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documenttasks/documenttask1.xml" ContentType="application/vnd.ms-excel.documenttask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ocumenttasks/documenttask2.xml" ContentType="application/vnd.ms-excel.documenttask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7"/>
  <workbookPr defaultThemeVersion="166925"/>
  <mc:AlternateContent xmlns:mc="http://schemas.openxmlformats.org/markup-compatibility/2006">
    <mc:Choice Requires="x15">
      <x15ac:absPath xmlns:x15ac="http://schemas.microsoft.com/office/spreadsheetml/2010/11/ac" url="https://australiantmc.sharepoint.com/sites/PYMasterDocs/Shared Documents/PY Attendance Tracking/"/>
    </mc:Choice>
  </mc:AlternateContent>
  <xr:revisionPtr revIDLastSave="0" documentId="8_{3DC3140D-21AC-4CC1-A8CA-1ACB48947A9D}" xr6:coauthVersionLast="47" xr6:coauthVersionMax="47" xr10:uidLastSave="{00000000-0000-0000-0000-000000000000}"/>
  <bookViews>
    <workbookView xWindow="-120" yWindow="-120" windowWidth="29040" windowHeight="15840" tabRatio="947" firstSheet="15" activeTab="15" xr2:uid="{24F8001A-8011-4320-8BB3-0FA7452AC251}"/>
  </bookViews>
  <sheets>
    <sheet name="Template" sheetId="1" r:id="rId1"/>
    <sheet name="Ref" sheetId="2" r:id="rId2"/>
    <sheet name="New Class Template" sheetId="33" r:id="rId3"/>
    <sheet name="Weekly Hours Reference Table" sheetId="21" r:id="rId4"/>
    <sheet name="Tue.04.Adrian (Closed)" sheetId="19" r:id="rId5"/>
    <sheet name="Wed.02.Adrian White" sheetId="20" r:id="rId6"/>
    <sheet name="Mel.Wed.03 Lucy Vardari" sheetId="32" r:id="rId7"/>
    <sheet name="SAT.07. Edward(Closed)" sheetId="13" r:id="rId8"/>
    <sheet name="Tue.03. Michael (Closed)" sheetId="18" r:id="rId9"/>
    <sheet name="Mel.Sat.01 Adrian White" sheetId="35" r:id="rId10"/>
    <sheet name="SAT.02 Despina Drakoulis" sheetId="37" r:id="rId11"/>
    <sheet name="SAT.03 Lucy Vardari" sheetId="30" r:id="rId12"/>
    <sheet name="Sat.05 Sean Kelly" sheetId="34" r:id="rId13"/>
    <sheet name="Class Template" sheetId="31" state="hidden" r:id="rId14"/>
    <sheet name="Sun.03. Asif Sayed" sheetId="14" r:id="rId15"/>
    <sheet name="Sun.05. Sean Kelly" sheetId="16" r:id="rId16"/>
    <sheet name="Sun.06. Irasha White" sheetId="36" r:id="rId17"/>
    <sheet name="SAT.04Despina Drakoulis(closed)" sheetId="4" r:id="rId18"/>
    <sheet name="Sun.04. Edward Gubbay (Closed)" sheetId="15" r:id="rId19"/>
    <sheet name="Sun.06. Divya(Closed)" sheetId="17" state="hidden" r:id="rId20"/>
  </sheets>
  <definedNames>
    <definedName name="_xlnm._FilterDatabase" localSheetId="7" hidden="1">'SAT.07. Edward(Closed)'!$A$5:$EE$54</definedName>
    <definedName name="_xlnm._FilterDatabase" localSheetId="18" hidden="1">'Sun.04. Edward Gubbay (Closed)'!$A$5:$DM$93</definedName>
    <definedName name="_xlnm._FilterDatabase" localSheetId="19" hidden="1">'Sun.06. Divya(Closed)'!$A$5:$FO$5</definedName>
    <definedName name="_xlnm._FilterDatabase" localSheetId="8" hidden="1">'Tue.03. Michael (Closed)'!$A$5:$EC$5</definedName>
    <definedName name="_xlnm._FilterDatabase" localSheetId="4" hidden="1">'Tue.04.Adrian (Closed)'!$A$5:$GE$92</definedName>
    <definedName name="_xlnm._FilterDatabase" localSheetId="17" hidden="1">'SAT.04Despina Drakoulis(closed)'!$A$5:$DS$58</definedName>
    <definedName name="_xlnm._FilterDatabase" localSheetId="6" hidden="1">'Mel.Wed.03 Lucy Vardari'!$A$5:$AB$41</definedName>
    <definedName name="_xlnm._FilterDatabase" localSheetId="14" hidden="1">'Sun.03. Asif Sayed'!$A$5:$DB$81</definedName>
    <definedName name="_xlnm._FilterDatabase" localSheetId="15" hidden="1">'Sun.05. Sean Kelly'!$A$1:$KV$90</definedName>
    <definedName name="_xlnm._FilterDatabase" localSheetId="16" hidden="1">'Sun.06. Irasha White'!$A$1:$DO$53</definedName>
    <definedName name="_xlnm._FilterDatabase" localSheetId="5" hidden="1">'Wed.02.Adrian White'!$A$5:$X$5</definedName>
    <definedName name="_xlnm._FilterDatabase" localSheetId="12" hidden="1">'Sat.05 Sean Kelly'!$A$5:$EW$53</definedName>
    <definedName name="_xlnm._FilterDatabase" localSheetId="11" hidden="1">'SAT.03 Lucy Vardari'!$A$5:$JT$59</definedName>
    <definedName name="_xlnm._FilterDatabase" localSheetId="10" hidden="1">'SAT.02 Despina Drakoulis'!$A$5:$BT$31</definedName>
    <definedName name="_xlnm._FilterDatabase" localSheetId="9" hidden="1">'Mel.Sat.01 Adrian White'!$A$5:$HI$45</definedName>
    <definedName name="Fri">Ref!$E$7</definedName>
    <definedName name="Mon">Ref!$E$3</definedName>
    <definedName name="Sat">Ref!$E$8</definedName>
    <definedName name="Sun">Ref!$E$2</definedName>
    <definedName name="Thu">Ref!$E$6</definedName>
    <definedName name="Tue">Ref!$E$4</definedName>
    <definedName name="Wed">Ref!$E$5</definedName>
    <definedName name="Z_9AFC150C_ADB2_4CF0_8EA5_9523C9AC1FC5_.wvu.FilterData" localSheetId="17" hidden="1">'SAT.04Despina Drakoulis(closed)'!$A$1:$AD$33</definedName>
    <definedName name="Z_9AFC150C_ADB2_4CF0_8EA5_9523C9AC1FC5_.wvu.FilterData" localSheetId="7" hidden="1">'SAT.07. Edward(Closed)'!$A$1:$AQ$40</definedName>
    <definedName name="Z_9AFC150C_ADB2_4CF0_8EA5_9523C9AC1FC5_.wvu.FilterData" localSheetId="14" hidden="1">'Sun.03. Asif Sayed'!$A$1:$AD$25</definedName>
    <definedName name="Z_9AFC150C_ADB2_4CF0_8EA5_9523C9AC1FC5_.wvu.FilterData" localSheetId="18" hidden="1">'Sun.04. Edward Gubbay (Closed)'!$A$1:$AE$43</definedName>
    <definedName name="Z_9AFC150C_ADB2_4CF0_8EA5_9523C9AC1FC5_.wvu.FilterData" localSheetId="15" hidden="1">'Sun.05. Sean Kelly'!$A$1:$AD$43</definedName>
    <definedName name="Z_9AFC150C_ADB2_4CF0_8EA5_9523C9AC1FC5_.wvu.FilterData" localSheetId="19" hidden="1">'Sun.06. Divya(Closed)'!$A$1:$AE$43</definedName>
    <definedName name="Z_9AFC150C_ADB2_4CF0_8EA5_9523C9AC1FC5_.wvu.FilterData" localSheetId="16" hidden="1">'Sun.06. Irasha White'!$A$1:$AE$47</definedName>
    <definedName name="Z_9AFC150C_ADB2_4CF0_8EA5_9523C9AC1FC5_.wvu.FilterData" localSheetId="0" hidden="1">Template!$A$1:$AD$48</definedName>
    <definedName name="Z_9AFC150C_ADB2_4CF0_8EA5_9523C9AC1FC5_.wvu.FilterData" localSheetId="8" hidden="1">'Tue.03. Michael (Closed)'!$A$1:$AE$43</definedName>
    <definedName name="Z_9AFC150C_ADB2_4CF0_8EA5_9523C9AC1FC5_.wvu.FilterData" localSheetId="4" hidden="1">'Tue.04.Adrian (Closed)'!$A$1:$AE$42</definedName>
    <definedName name="Z_9AFC150C_ADB2_4CF0_8EA5_9523C9AC1FC5_.wvu.FilterData" localSheetId="5" hidden="1">'Wed.02.Adrian White'!$A$1:$AD$43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V70" i="20" l="1" a="1"/>
  <c r="KV70" i="20"/>
  <c r="KV71" i="20" a="1"/>
  <c r="KV71" i="20"/>
  <c r="KV72" i="20" a="1"/>
  <c r="KV72" i="20"/>
  <c r="KV73" i="20" a="1"/>
  <c r="KV73" i="20"/>
  <c r="KV74" i="20" a="1"/>
  <c r="KV74" i="20"/>
  <c r="KV75" i="20" a="1"/>
  <c r="KV75" i="20"/>
  <c r="KV76" i="20" a="1"/>
  <c r="KV76" i="20"/>
  <c r="KV77" i="20" a="1"/>
  <c r="KV77" i="20"/>
  <c r="KV78" i="20" a="1"/>
  <c r="KV78" i="20"/>
  <c r="KV79" i="20" a="1"/>
  <c r="KV79" i="20"/>
  <c r="KV80" i="20" a="1"/>
  <c r="KV80" i="20"/>
  <c r="KV81" i="20" a="1"/>
  <c r="KV81" i="20"/>
  <c r="KV69" i="20" a="1"/>
  <c r="KV69" i="20"/>
  <c r="DO29" i="36" a="1"/>
  <c r="DO29" i="36"/>
  <c r="KX67" i="16" a="1"/>
  <c r="KX67" i="16" s="1"/>
  <c r="KX69" i="16" a="1"/>
  <c r="KX69" i="16"/>
  <c r="KX70" i="16" a="1"/>
  <c r="KX70" i="16"/>
  <c r="KX71" i="16" a="1"/>
  <c r="KX71" i="16"/>
  <c r="KX72" i="16" a="1"/>
  <c r="KX72" i="16"/>
  <c r="KX73" i="16" a="1"/>
  <c r="KX73" i="16"/>
  <c r="KX74" i="16" a="1"/>
  <c r="KX74" i="16"/>
  <c r="KX75" i="16" a="1"/>
  <c r="KX75" i="16"/>
  <c r="KX76" i="16" a="1"/>
  <c r="KX76" i="16"/>
  <c r="KX77" i="16" a="1"/>
  <c r="KX77" i="16"/>
  <c r="KX78" i="16" a="1"/>
  <c r="KX78" i="16"/>
  <c r="KX79" i="16" a="1"/>
  <c r="KX79" i="16"/>
  <c r="KX80" i="16" a="1"/>
  <c r="KX80" i="16"/>
  <c r="KX81" i="16" a="1"/>
  <c r="KX81" i="16"/>
  <c r="KX82" i="16" a="1"/>
  <c r="KX82" i="16"/>
  <c r="KX83" i="16" a="1"/>
  <c r="KX83" i="16"/>
  <c r="KX84" i="16" a="1"/>
  <c r="KX84" i="16"/>
  <c r="KX85" i="16" a="1"/>
  <c r="KX85" i="16"/>
  <c r="KX86" i="16" a="1"/>
  <c r="KX86" i="16"/>
  <c r="KX68" i="16" a="1"/>
  <c r="KX68" i="16" s="1"/>
  <c r="JL57" i="14" a="1"/>
  <c r="JL57" i="14"/>
  <c r="JL59" i="14" a="1"/>
  <c r="JL59" i="14"/>
  <c r="JL61" i="14" a="1"/>
  <c r="JL61" i="14"/>
  <c r="JL62" i="14" a="1"/>
  <c r="JL62" i="14"/>
  <c r="JL64" i="14" a="1"/>
  <c r="JL64" i="14"/>
  <c r="JL65" i="14" a="1"/>
  <c r="JL65" i="14"/>
  <c r="JL66" i="14" a="1"/>
  <c r="JL66" i="14"/>
  <c r="JL67" i="14" a="1"/>
  <c r="JL67" i="14"/>
  <c r="JL68" i="14" a="1"/>
  <c r="JL68" i="14"/>
  <c r="JL69" i="14" a="1"/>
  <c r="JL69" i="14"/>
  <c r="JL70" i="14" a="1"/>
  <c r="JL70" i="14"/>
  <c r="JL71" i="14" a="1"/>
  <c r="JL71" i="14"/>
  <c r="JL72" i="14" a="1"/>
  <c r="JL72" i="14"/>
  <c r="JL73" i="14" a="1"/>
  <c r="JL73" i="14"/>
  <c r="JL76" i="14" a="1"/>
  <c r="JL76" i="14"/>
  <c r="JL77" i="14" a="1"/>
  <c r="JL77" i="14"/>
  <c r="JL79" i="14" a="1"/>
  <c r="JL79" i="14"/>
  <c r="JL81" i="14" a="1"/>
  <c r="JL81" i="14"/>
  <c r="JL82" i="14" a="1"/>
  <c r="JL82" i="14"/>
  <c r="JL83" i="14" a="1"/>
  <c r="JL83" i="14"/>
  <c r="JL84" i="14" a="1"/>
  <c r="JL84" i="14"/>
  <c r="JL85" i="14" a="1"/>
  <c r="JL85" i="14"/>
  <c r="JL86" i="14" a="1"/>
  <c r="JL86" i="14"/>
  <c r="JL87" i="14" a="1"/>
  <c r="JL87" i="14"/>
  <c r="JL88" i="14" a="1"/>
  <c r="JL88" i="14"/>
  <c r="JL56" i="14" a="1"/>
  <c r="JL56" i="14" s="1"/>
  <c r="EJ41" i="30" a="1"/>
  <c r="EJ41" i="30"/>
  <c r="EP53" i="34" a="1"/>
  <c r="EP53" i="34" s="1"/>
  <c r="EP51" i="34" a="1"/>
  <c r="EP51" i="34" s="1"/>
  <c r="EP50" i="34" a="1"/>
  <c r="EP50" i="34" s="1"/>
  <c r="EP49" i="34" a="1"/>
  <c r="EP49" i="34" s="1"/>
  <c r="EP48" i="34" a="1"/>
  <c r="EP48" i="34" s="1"/>
  <c r="EP47" i="34" a="1"/>
  <c r="EP47" i="34" s="1"/>
  <c r="EP46" i="34" a="1"/>
  <c r="EP46" i="34" s="1"/>
  <c r="EP45" i="34" a="1"/>
  <c r="EP45" i="34" s="1"/>
  <c r="EP44" i="34" a="1"/>
  <c r="EP44" i="34" s="1"/>
  <c r="EP43" i="34" a="1"/>
  <c r="EP43" i="34" s="1"/>
  <c r="EP42" i="34" a="1"/>
  <c r="EP42" i="34" s="1"/>
  <c r="EP41" i="34" a="1"/>
  <c r="EP41" i="34" s="1"/>
  <c r="EP40" i="34" a="1"/>
  <c r="EP40" i="34" s="1"/>
  <c r="EP39" i="34" a="1"/>
  <c r="EP39" i="34" s="1"/>
  <c r="EP38" i="34" a="1"/>
  <c r="EP38" i="34" s="1"/>
  <c r="EP37" i="34" a="1"/>
  <c r="EP37" i="34" s="1"/>
  <c r="EP36" i="34" a="1"/>
  <c r="EP36" i="34" s="1"/>
  <c r="EP35" i="34" a="1"/>
  <c r="EP35" i="34" s="1"/>
  <c r="EP34" i="34" a="1"/>
  <c r="EP34" i="34" s="1"/>
  <c r="EP33" i="34" a="1"/>
  <c r="EP33" i="34" s="1"/>
  <c r="DV49" i="35" a="1"/>
  <c r="DV49" i="35" s="1"/>
  <c r="DV48" i="35" a="1"/>
  <c r="DV48" i="35" s="1"/>
  <c r="DV47" i="35" a="1"/>
  <c r="DV47" i="35" s="1"/>
  <c r="DV46" i="35" a="1"/>
  <c r="DV46" i="35" s="1"/>
  <c r="DV45" i="35" a="1"/>
  <c r="DV45" i="35" s="1"/>
  <c r="DV44" i="35" a="1"/>
  <c r="DV44" i="35" s="1"/>
  <c r="DV43" i="35" a="1"/>
  <c r="DV43" i="35" s="1"/>
  <c r="DV42" i="35" a="1"/>
  <c r="DV42" i="35" s="1"/>
  <c r="DV41" i="35" a="1"/>
  <c r="DV41" i="35" s="1"/>
  <c r="DV39" i="35" a="1"/>
  <c r="DV39" i="35" s="1"/>
  <c r="DV37" i="35" a="1"/>
  <c r="DV37" i="35" s="1"/>
  <c r="DV35" i="35" a="1"/>
  <c r="DV35" i="35" s="1"/>
  <c r="DV34" i="35" a="1"/>
  <c r="DV34" i="35" s="1"/>
  <c r="DV31" i="35" a="1"/>
  <c r="DV31" i="35" s="1"/>
  <c r="DV30" i="35" a="1"/>
  <c r="DV30" i="35" s="1"/>
  <c r="GF42" i="32" a="1"/>
  <c r="GF42" i="32"/>
  <c r="GF43" i="32" a="1"/>
  <c r="GF43" i="32"/>
  <c r="GF44" i="32" a="1"/>
  <c r="GF44" i="32"/>
  <c r="KT69" i="20" a="1"/>
  <c r="KT69" i="20"/>
  <c r="KT70" i="20" a="1"/>
  <c r="KT70" i="20"/>
  <c r="KT71" i="20" a="1"/>
  <c r="KT71" i="20"/>
  <c r="KT72" i="20" a="1"/>
  <c r="KT72" i="20"/>
  <c r="KT73" i="20" a="1"/>
  <c r="KT73" i="20"/>
  <c r="KT74" i="20" a="1"/>
  <c r="KT74" i="20"/>
  <c r="KT75" i="20" a="1"/>
  <c r="KT75" i="20"/>
  <c r="KT76" i="20" a="1"/>
  <c r="KT76" i="20"/>
  <c r="KT77" i="20" a="1"/>
  <c r="KT77" i="20"/>
  <c r="KT78" i="20" a="1"/>
  <c r="KT78" i="20"/>
  <c r="KT79" i="20" a="1"/>
  <c r="KT79" i="20"/>
  <c r="KT80" i="20" a="1"/>
  <c r="KT80" i="20"/>
  <c r="KT81" i="20" a="1"/>
  <c r="KT81" i="20"/>
  <c r="K49" i="35"/>
  <c r="Q49" i="35"/>
  <c r="AB49" i="35"/>
  <c r="K35" i="36"/>
  <c r="AB35" i="36"/>
  <c r="AB38" i="35"/>
  <c r="AB39" i="35"/>
  <c r="AB40" i="35"/>
  <c r="AB41" i="35"/>
  <c r="AB42" i="35"/>
  <c r="AB43" i="35"/>
  <c r="AB44" i="35"/>
  <c r="AB45" i="35"/>
  <c r="AB46" i="35"/>
  <c r="AB47" i="35"/>
  <c r="AB48" i="35"/>
  <c r="Q46" i="35"/>
  <c r="DV33" i="35" a="1"/>
  <c r="DV33" i="35"/>
  <c r="DV36" i="35" a="1"/>
  <c r="DV36" i="35"/>
  <c r="DV38" i="35" a="1"/>
  <c r="DV38" i="35"/>
  <c r="DV40" i="35" a="1"/>
  <c r="DV40" i="35"/>
  <c r="Q47" i="35"/>
  <c r="Q48" i="35"/>
  <c r="K46" i="35"/>
  <c r="K47" i="35"/>
  <c r="K48" i="35"/>
  <c r="KV67" i="16" a="1"/>
  <c r="KV67" i="16" s="1"/>
  <c r="KV69" i="16" a="1"/>
  <c r="KV69" i="16"/>
  <c r="KV70" i="16" a="1"/>
  <c r="KV70" i="16"/>
  <c r="KV71" i="16" a="1"/>
  <c r="KV71" i="16"/>
  <c r="KV72" i="16" a="1"/>
  <c r="KV72" i="16"/>
  <c r="KV73" i="16" a="1"/>
  <c r="KV73" i="16"/>
  <c r="KV74" i="16" a="1"/>
  <c r="KV74" i="16"/>
  <c r="KV75" i="16" a="1"/>
  <c r="KV75" i="16"/>
  <c r="KV76" i="16" a="1"/>
  <c r="KV76" i="16"/>
  <c r="KV77" i="16" a="1"/>
  <c r="KV77" i="16"/>
  <c r="KV78" i="16" a="1"/>
  <c r="KV78" i="16"/>
  <c r="KV79" i="16" a="1"/>
  <c r="KV79" i="16"/>
  <c r="KV80" i="16" a="1"/>
  <c r="KV80" i="16"/>
  <c r="KV81" i="16" a="1"/>
  <c r="KV81" i="16"/>
  <c r="KV82" i="16" a="1"/>
  <c r="KV82" i="16"/>
  <c r="KV83" i="16" a="1"/>
  <c r="KV83" i="16"/>
  <c r="KV84" i="16" a="1"/>
  <c r="KV84" i="16"/>
  <c r="KV85" i="16" a="1"/>
  <c r="KV85" i="16"/>
  <c r="KV86" i="16" a="1"/>
  <c r="KV86" i="16"/>
  <c r="KV68" i="16" a="1"/>
  <c r="KV68" i="16" s="1"/>
  <c r="JJ57" i="14" a="1"/>
  <c r="JJ57" i="14"/>
  <c r="JJ58" i="14" a="1"/>
  <c r="JJ58" i="14"/>
  <c r="JJ59" i="14" a="1"/>
  <c r="JJ59" i="14"/>
  <c r="JJ60" i="14" a="1"/>
  <c r="JJ60" i="14"/>
  <c r="JJ61" i="14" a="1"/>
  <c r="JJ61" i="14"/>
  <c r="JJ62" i="14" a="1"/>
  <c r="JJ62" i="14"/>
  <c r="JJ63" i="14" a="1"/>
  <c r="JJ63" i="14"/>
  <c r="JJ64" i="14" a="1"/>
  <c r="JJ64" i="14"/>
  <c r="JJ65" i="14" a="1"/>
  <c r="JJ65" i="14"/>
  <c r="JJ66" i="14" a="1"/>
  <c r="JJ66" i="14"/>
  <c r="JJ67" i="14" a="1"/>
  <c r="JJ67" i="14"/>
  <c r="JJ68" i="14" a="1"/>
  <c r="JJ68" i="14"/>
  <c r="JJ69" i="14" a="1"/>
  <c r="JJ69" i="14"/>
  <c r="JJ70" i="14" a="1"/>
  <c r="JJ70" i="14"/>
  <c r="JJ71" i="14" a="1"/>
  <c r="JJ71" i="14"/>
  <c r="JJ72" i="14" a="1"/>
  <c r="JJ72" i="14"/>
  <c r="JJ73" i="14" a="1"/>
  <c r="JJ73" i="14"/>
  <c r="JJ74" i="14" a="1"/>
  <c r="JJ74" i="14"/>
  <c r="JJ75" i="14" a="1"/>
  <c r="JJ75" i="14"/>
  <c r="JJ76" i="14" a="1"/>
  <c r="JJ76" i="14"/>
  <c r="JJ77" i="14" a="1"/>
  <c r="JJ77" i="14"/>
  <c r="JJ78" i="14" a="1"/>
  <c r="JJ78" i="14"/>
  <c r="JJ79" i="14" a="1"/>
  <c r="JJ79" i="14"/>
  <c r="JJ80" i="14" a="1"/>
  <c r="JJ80" i="14"/>
  <c r="JJ82" i="14" a="1"/>
  <c r="JJ82" i="14"/>
  <c r="JJ83" i="14" a="1"/>
  <c r="JJ83" i="14"/>
  <c r="JJ84" i="14" a="1"/>
  <c r="JJ84" i="14"/>
  <c r="JJ85" i="14" a="1"/>
  <c r="JJ85" i="14"/>
  <c r="JJ86" i="14" a="1"/>
  <c r="JJ86" i="14"/>
  <c r="JJ87" i="14" a="1"/>
  <c r="JJ87" i="14"/>
  <c r="JJ88" i="14" a="1"/>
  <c r="JJ88" i="14"/>
  <c r="JJ56" i="14" a="1"/>
  <c r="JJ56" i="14" s="1"/>
  <c r="DT30" i="35" a="1"/>
  <c r="DT30" i="35"/>
  <c r="DT31" i="35" a="1"/>
  <c r="DT31" i="35"/>
  <c r="DT32" i="35" a="1"/>
  <c r="DT32" i="35"/>
  <c r="DT34" i="35" a="1"/>
  <c r="DT34" i="35"/>
  <c r="DT37" i="35" a="1"/>
  <c r="DT37" i="35"/>
  <c r="DT39" i="35" a="1"/>
  <c r="DT39" i="35"/>
  <c r="DT41" i="35" a="1"/>
  <c r="DT41" i="35"/>
  <c r="DT44" i="35" a="1"/>
  <c r="DT44" i="35" s="1"/>
  <c r="DT43" i="35" a="1"/>
  <c r="DT43" i="35" s="1"/>
  <c r="DT42" i="35" a="1"/>
  <c r="DT42" i="35" s="1"/>
  <c r="EQ5" i="34"/>
  <c r="ER5" i="34" s="1"/>
  <c r="ES5" i="34" s="1"/>
  <c r="ET5" i="34" s="1"/>
  <c r="EU5" i="34" s="1"/>
  <c r="EV5" i="34" s="1"/>
  <c r="EW5" i="34" s="1"/>
  <c r="EX5" i="34" s="1"/>
  <c r="EY5" i="34" s="1"/>
  <c r="EZ5" i="34" s="1"/>
  <c r="FA5" i="34" s="1"/>
  <c r="FB5" i="34" s="1"/>
  <c r="FC5" i="34" s="1"/>
  <c r="FD5" i="34" s="1"/>
  <c r="FE5" i="34" s="1"/>
  <c r="FF5" i="34" s="1"/>
  <c r="FG5" i="34" s="1"/>
  <c r="FH5" i="34" s="1"/>
  <c r="FI5" i="34" s="1"/>
  <c r="FJ5" i="34" s="1"/>
  <c r="FK5" i="34" s="1"/>
  <c r="FL5" i="34" s="1"/>
  <c r="FM5" i="34" s="1"/>
  <c r="FN5" i="34" s="1"/>
  <c r="FN4" i="34"/>
  <c r="FM4" i="34"/>
  <c r="FL4" i="34"/>
  <c r="FK4" i="34"/>
  <c r="FJ4" i="34"/>
  <c r="FI4" i="34"/>
  <c r="FH4" i="34"/>
  <c r="FG4" i="34"/>
  <c r="FF4" i="34"/>
  <c r="FE4" i="34"/>
  <c r="FD4" i="34"/>
  <c r="FC4" i="34"/>
  <c r="FB4" i="34"/>
  <c r="FA4" i="34"/>
  <c r="EZ4" i="34"/>
  <c r="EY4" i="34"/>
  <c r="EX4" i="34"/>
  <c r="EW4" i="34"/>
  <c r="EV4" i="34"/>
  <c r="EU4" i="34"/>
  <c r="ET4" i="34"/>
  <c r="ES4" i="34"/>
  <c r="ER4" i="34"/>
  <c r="EQ4" i="34"/>
  <c r="FN3" i="34"/>
  <c r="FM3" i="34"/>
  <c r="FL3" i="34"/>
  <c r="FK3" i="34"/>
  <c r="FJ3" i="34"/>
  <c r="FI3" i="34"/>
  <c r="FH3" i="34"/>
  <c r="FG3" i="34"/>
  <c r="FF3" i="34"/>
  <c r="FE3" i="34"/>
  <c r="FD3" i="34"/>
  <c r="FC3" i="34"/>
  <c r="FB3" i="34"/>
  <c r="FA3" i="34"/>
  <c r="EZ3" i="34"/>
  <c r="EY3" i="34"/>
  <c r="EX3" i="34"/>
  <c r="EW3" i="34"/>
  <c r="EV3" i="34"/>
  <c r="EU3" i="34"/>
  <c r="ET3" i="34"/>
  <c r="ES3" i="34"/>
  <c r="ER3" i="34"/>
  <c r="EQ3" i="34"/>
  <c r="FN2" i="34"/>
  <c r="FM2" i="34"/>
  <c r="FL2" i="34"/>
  <c r="FK2" i="34"/>
  <c r="FJ2" i="34"/>
  <c r="FI2" i="34"/>
  <c r="FH2" i="34"/>
  <c r="FG2" i="34"/>
  <c r="FF2" i="34"/>
  <c r="FE2" i="34"/>
  <c r="FD2" i="34"/>
  <c r="FC2" i="34"/>
  <c r="FB2" i="34"/>
  <c r="FA2" i="34"/>
  <c r="EZ2" i="34"/>
  <c r="EY2" i="34"/>
  <c r="EX2" i="34"/>
  <c r="EW2" i="34"/>
  <c r="EV2" i="34"/>
  <c r="EU2" i="34"/>
  <c r="ET2" i="34"/>
  <c r="ES2" i="34"/>
  <c r="ER2" i="34"/>
  <c r="EQ2" i="34"/>
  <c r="EO5" i="34"/>
  <c r="EP5" i="34" s="1"/>
  <c r="EP4" i="34"/>
  <c r="EO4" i="34"/>
  <c r="EP3" i="34"/>
  <c r="EO3" i="34"/>
  <c r="EP2" i="34"/>
  <c r="EO2" i="34"/>
  <c r="EN53" i="34" a="1"/>
  <c r="EN53" i="34" s="1"/>
  <c r="EN51" i="34" a="1"/>
  <c r="EN51" i="34" s="1"/>
  <c r="EN50" i="34" a="1"/>
  <c r="EN50" i="34" s="1"/>
  <c r="EN49" i="34" a="1"/>
  <c r="EN49" i="34" s="1"/>
  <c r="EN48" i="34" a="1"/>
  <c r="EN48" i="34" s="1"/>
  <c r="EN47" i="34" a="1"/>
  <c r="EN47" i="34" s="1"/>
  <c r="EN46" i="34" a="1"/>
  <c r="EN46" i="34" s="1"/>
  <c r="EN45" i="34" a="1"/>
  <c r="EN45" i="34" s="1"/>
  <c r="EN44" i="34" a="1"/>
  <c r="EN44" i="34" s="1"/>
  <c r="EN43" i="34" a="1"/>
  <c r="EN43" i="34" s="1"/>
  <c r="EN42" i="34" a="1"/>
  <c r="EN42" i="34" s="1"/>
  <c r="EN41" i="34" a="1"/>
  <c r="EN41" i="34" s="1"/>
  <c r="EN40" i="34" a="1"/>
  <c r="EN40" i="34" s="1"/>
  <c r="EN39" i="34" a="1"/>
  <c r="EN39" i="34" s="1"/>
  <c r="EN38" i="34" a="1"/>
  <c r="EN38" i="34" s="1"/>
  <c r="EN37" i="34" a="1"/>
  <c r="EN37" i="34" s="1"/>
  <c r="EN36" i="34" a="1"/>
  <c r="EN36" i="34" s="1"/>
  <c r="EN35" i="34" a="1"/>
  <c r="EN35" i="34" s="1"/>
  <c r="EN34" i="34" a="1"/>
  <c r="EN34" i="34" s="1"/>
  <c r="EN33" i="34" a="1"/>
  <c r="EN33" i="34" s="1"/>
  <c r="K45" i="35"/>
  <c r="JS5" i="14"/>
  <c r="JT5" i="14" s="1"/>
  <c r="JT4" i="14"/>
  <c r="JS4" i="14"/>
  <c r="JT3" i="14"/>
  <c r="JS3" i="14"/>
  <c r="JT2" i="14"/>
  <c r="JS2" i="14"/>
  <c r="JQ5" i="14"/>
  <c r="JR5" i="14" s="1"/>
  <c r="JR4" i="14"/>
  <c r="JQ4" i="14"/>
  <c r="JR3" i="14"/>
  <c r="JQ3" i="14"/>
  <c r="JR2" i="14"/>
  <c r="JQ2" i="14"/>
  <c r="JO5" i="14"/>
  <c r="JP5" i="14" s="1"/>
  <c r="JP4" i="14"/>
  <c r="JO4" i="14"/>
  <c r="JP3" i="14"/>
  <c r="JO3" i="14"/>
  <c r="JP2" i="14"/>
  <c r="JO2" i="14"/>
  <c r="JM5" i="14"/>
  <c r="JN5" i="14" s="1"/>
  <c r="JN4" i="14"/>
  <c r="JM4" i="14"/>
  <c r="JN3" i="14"/>
  <c r="JM3" i="14"/>
  <c r="JN2" i="14"/>
  <c r="JM2" i="14"/>
  <c r="JK5" i="14"/>
  <c r="JL5" i="14" s="1"/>
  <c r="JL4" i="14"/>
  <c r="JK4" i="14"/>
  <c r="JL3" i="14"/>
  <c r="JK3" i="14"/>
  <c r="JL2" i="14"/>
  <c r="JK2" i="14"/>
  <c r="LE5" i="16"/>
  <c r="LF5" i="16" s="1"/>
  <c r="LF4" i="16"/>
  <c r="LE4" i="16"/>
  <c r="LF3" i="16"/>
  <c r="LE3" i="16"/>
  <c r="LF2" i="16"/>
  <c r="LE2" i="16"/>
  <c r="LC5" i="16"/>
  <c r="LD5" i="16" s="1"/>
  <c r="LD4" i="16"/>
  <c r="LC4" i="16"/>
  <c r="LD3" i="16"/>
  <c r="LC3" i="16"/>
  <c r="LD2" i="16"/>
  <c r="LC2" i="16"/>
  <c r="LA5" i="16"/>
  <c r="LB5" i="16" s="1"/>
  <c r="LB4" i="16"/>
  <c r="LA4" i="16"/>
  <c r="LB3" i="16"/>
  <c r="LA3" i="16"/>
  <c r="LB2" i="16"/>
  <c r="LA2" i="16"/>
  <c r="KY5" i="16"/>
  <c r="KZ5" i="16" s="1"/>
  <c r="KZ4" i="16"/>
  <c r="KY4" i="16"/>
  <c r="KZ3" i="16"/>
  <c r="KY3" i="16"/>
  <c r="KZ2" i="16"/>
  <c r="KY2" i="16"/>
  <c r="KW5" i="16"/>
  <c r="KX5" i="16" s="1"/>
  <c r="KX4" i="16"/>
  <c r="KW4" i="16"/>
  <c r="KX3" i="16"/>
  <c r="KW3" i="16"/>
  <c r="KX2" i="16"/>
  <c r="KW2" i="16"/>
  <c r="GL28" i="32" a="1"/>
  <c r="GL28" i="32"/>
  <c r="GL29" i="32" a="1"/>
  <c r="GL29" i="32"/>
  <c r="GL30" i="32" a="1"/>
  <c r="GL30" i="32"/>
  <c r="GL31" i="32" a="1"/>
  <c r="GL31" i="32"/>
  <c r="GL32" i="32" a="1"/>
  <c r="GL32" i="32"/>
  <c r="GL33" i="32" a="1"/>
  <c r="GL33" i="32"/>
  <c r="GL34" i="32" a="1"/>
  <c r="GL34" i="32"/>
  <c r="GL35" i="32" a="1"/>
  <c r="GL35" i="32"/>
  <c r="GL37" i="32" a="1"/>
  <c r="GL37" i="32"/>
  <c r="GL38" i="32" a="1"/>
  <c r="GL38" i="32"/>
  <c r="GL39" i="32" a="1"/>
  <c r="GL39" i="32"/>
  <c r="GL40" i="32" a="1"/>
  <c r="GL40" i="32"/>
  <c r="GL41" i="32" a="1"/>
  <c r="GL41" i="32"/>
  <c r="GL42" i="32" a="1"/>
  <c r="GL42" i="32"/>
  <c r="GL43" i="32" a="1"/>
  <c r="GL43" i="32"/>
  <c r="GL44" i="32" a="1"/>
  <c r="GL44" i="32"/>
  <c r="GJ28" i="32" a="1"/>
  <c r="GJ28" i="32"/>
  <c r="GJ29" i="32" a="1"/>
  <c r="GJ29" i="32"/>
  <c r="GJ30" i="32" a="1"/>
  <c r="GJ30" i="32"/>
  <c r="GJ31" i="32" a="1"/>
  <c r="GJ31" i="32"/>
  <c r="GJ32" i="32" a="1"/>
  <c r="GJ32" i="32"/>
  <c r="GJ33" i="32" a="1"/>
  <c r="GJ33" i="32"/>
  <c r="GJ34" i="32" a="1"/>
  <c r="GJ34" i="32"/>
  <c r="GJ35" i="32" a="1"/>
  <c r="GJ35" i="32"/>
  <c r="GJ36" i="32" a="1"/>
  <c r="GJ36" i="32"/>
  <c r="GJ37" i="32" a="1"/>
  <c r="GJ37" i="32"/>
  <c r="GJ38" i="32" a="1"/>
  <c r="GJ38" i="32"/>
  <c r="GJ39" i="32" a="1"/>
  <c r="GJ39" i="32"/>
  <c r="GJ40" i="32" a="1"/>
  <c r="GJ40" i="32"/>
  <c r="GJ41" i="32" a="1"/>
  <c r="GJ41" i="32"/>
  <c r="GJ42" i="32" a="1"/>
  <c r="GJ42" i="32"/>
  <c r="GJ43" i="32" a="1"/>
  <c r="GJ43" i="32"/>
  <c r="GJ44" i="32" a="1"/>
  <c r="GJ44" i="32"/>
  <c r="GH30" i="32" a="1"/>
  <c r="GH30" i="32"/>
  <c r="GH31" i="32" a="1"/>
  <c r="GH31" i="32"/>
  <c r="GH32" i="32" a="1"/>
  <c r="GH32" i="32"/>
  <c r="GH33" i="32" a="1"/>
  <c r="GH33" i="32"/>
  <c r="GH34" i="32" a="1"/>
  <c r="GH34" i="32"/>
  <c r="GH35" i="32" a="1"/>
  <c r="GH35" i="32"/>
  <c r="GH36" i="32" a="1"/>
  <c r="GH36" i="32"/>
  <c r="GH37" i="32" a="1"/>
  <c r="GH37" i="32"/>
  <c r="GH38" i="32" a="1"/>
  <c r="GH38" i="32"/>
  <c r="GH39" i="32" a="1"/>
  <c r="GH39" i="32"/>
  <c r="GH40" i="32" a="1"/>
  <c r="GH40" i="32"/>
  <c r="GH41" i="32" a="1"/>
  <c r="GH41" i="32"/>
  <c r="GH42" i="32" a="1"/>
  <c r="GH42" i="32"/>
  <c r="GH43" i="32" a="1"/>
  <c r="GH43" i="32"/>
  <c r="GH44" i="32" a="1"/>
  <c r="GH44" i="32"/>
  <c r="GN29" i="32" a="1"/>
  <c r="GN29" i="32"/>
  <c r="GN30" i="32" a="1"/>
  <c r="GN30" i="32"/>
  <c r="GN31" i="32" a="1"/>
  <c r="GN31" i="32"/>
  <c r="GN32" i="32" a="1"/>
  <c r="GN32" i="32"/>
  <c r="GN33" i="32" a="1"/>
  <c r="GN33" i="32"/>
  <c r="GN34" i="32" a="1"/>
  <c r="GN34" i="32"/>
  <c r="GN35" i="32" a="1"/>
  <c r="GN35" i="32"/>
  <c r="GN36" i="32" a="1"/>
  <c r="GN36" i="32"/>
  <c r="GN37" i="32" a="1"/>
  <c r="GN37" i="32"/>
  <c r="GN38" i="32" a="1"/>
  <c r="GN38" i="32"/>
  <c r="GN39" i="32" a="1"/>
  <c r="GN39" i="32"/>
  <c r="GN40" i="32" a="1"/>
  <c r="GN40" i="32"/>
  <c r="GN41" i="32" a="1"/>
  <c r="GN41" i="32"/>
  <c r="GN42" i="32" a="1"/>
  <c r="GN42" i="32"/>
  <c r="GN43" i="32" a="1"/>
  <c r="GN43" i="32"/>
  <c r="GN44" i="32" a="1"/>
  <c r="GN44" i="32"/>
  <c r="GN28" i="32" a="1"/>
  <c r="GN28" i="32"/>
  <c r="GN27" i="32" a="1"/>
  <c r="GN27" i="32" s="1"/>
  <c r="GL27" i="32" a="1"/>
  <c r="GL27" i="32" s="1"/>
  <c r="GJ27" i="32" a="1"/>
  <c r="GJ27" i="32" s="1"/>
  <c r="GH27" i="32" a="1"/>
  <c r="GH27" i="32" s="1"/>
  <c r="GF38" i="32" a="1"/>
  <c r="GF38" i="32"/>
  <c r="GF39" i="32" a="1"/>
  <c r="GF39" i="32"/>
  <c r="GF40" i="32" a="1"/>
  <c r="GF40" i="32"/>
  <c r="GF41" i="32" a="1"/>
  <c r="GF41" i="32"/>
  <c r="GF29" i="32" a="1"/>
  <c r="GF29" i="32"/>
  <c r="GF30" i="32" a="1"/>
  <c r="GF30" i="32"/>
  <c r="GF31" i="32" a="1"/>
  <c r="GF31" i="32"/>
  <c r="GF33" i="32" a="1"/>
  <c r="GF33" i="32"/>
  <c r="GF34" i="32" a="1"/>
  <c r="GF34" i="32"/>
  <c r="GF35" i="32" a="1"/>
  <c r="GF35" i="32"/>
  <c r="GF36" i="32" a="1"/>
  <c r="GF36" i="32"/>
  <c r="GF37" i="32" a="1"/>
  <c r="GF37" i="32"/>
  <c r="KR70" i="20" a="1"/>
  <c r="KR70" i="20"/>
  <c r="KR71" i="20" a="1"/>
  <c r="KR71" i="20"/>
  <c r="KR72" i="20" a="1"/>
  <c r="KR72" i="20"/>
  <c r="KR73" i="20" a="1"/>
  <c r="KR73" i="20"/>
  <c r="KR74" i="20" a="1"/>
  <c r="KR74" i="20"/>
  <c r="KR75" i="20" a="1"/>
  <c r="KR75" i="20"/>
  <c r="KR76" i="20" a="1"/>
  <c r="KR76" i="20"/>
  <c r="KR77" i="20" a="1"/>
  <c r="KR77" i="20"/>
  <c r="KR78" i="20" a="1"/>
  <c r="KR78" i="20"/>
  <c r="KR79" i="20" a="1"/>
  <c r="KR79" i="20"/>
  <c r="KR80" i="20" a="1"/>
  <c r="KR80" i="20"/>
  <c r="KR81" i="20" a="1"/>
  <c r="KR81" i="20"/>
  <c r="KR69" i="20" a="1"/>
  <c r="KR69" i="20" s="1"/>
  <c r="DK33" i="36" a="1"/>
  <c r="DK33" i="36"/>
  <c r="DK34" i="36" a="1"/>
  <c r="DK34" i="36"/>
  <c r="DK32" i="36" a="1"/>
  <c r="DK32" i="36"/>
  <c r="KT67" i="16" a="1"/>
  <c r="KT67" i="16" s="1"/>
  <c r="KT69" i="16" a="1"/>
  <c r="KT69" i="16"/>
  <c r="KT70" i="16" a="1"/>
  <c r="KT70" i="16"/>
  <c r="KT71" i="16" a="1"/>
  <c r="KT71" i="16"/>
  <c r="KT72" i="16" a="1"/>
  <c r="KT72" i="16"/>
  <c r="KT73" i="16" a="1"/>
  <c r="KT73" i="16"/>
  <c r="KT74" i="16" a="1"/>
  <c r="KT74" i="16"/>
  <c r="KT75" i="16" a="1"/>
  <c r="KT75" i="16"/>
  <c r="KT76" i="16" a="1"/>
  <c r="KT76" i="16"/>
  <c r="KT77" i="16" a="1"/>
  <c r="KT77" i="16"/>
  <c r="KT78" i="16" a="1"/>
  <c r="KT78" i="16"/>
  <c r="KT79" i="16" a="1"/>
  <c r="KT79" i="16"/>
  <c r="KT80" i="16" a="1"/>
  <c r="KT80" i="16"/>
  <c r="KT81" i="16" a="1"/>
  <c r="KT81" i="16"/>
  <c r="KT82" i="16" a="1"/>
  <c r="KT82" i="16"/>
  <c r="KT83" i="16" a="1"/>
  <c r="KT83" i="16"/>
  <c r="KT84" i="16" a="1"/>
  <c r="KT84" i="16"/>
  <c r="KT85" i="16" a="1"/>
  <c r="KT85" i="16"/>
  <c r="KT86" i="16" a="1"/>
  <c r="KT86" i="16"/>
  <c r="KT68" i="16" a="1"/>
  <c r="KT68" i="16" s="1"/>
  <c r="JH57" i="14" a="1"/>
  <c r="JH57" i="14"/>
  <c r="JH58" i="14" a="1"/>
  <c r="JH58" i="14"/>
  <c r="JH59" i="14" a="1"/>
  <c r="JH59" i="14"/>
  <c r="JH60" i="14" a="1"/>
  <c r="JH60" i="14"/>
  <c r="JH61" i="14" a="1"/>
  <c r="JH61" i="14"/>
  <c r="JH62" i="14" a="1"/>
  <c r="JH62" i="14"/>
  <c r="JH63" i="14" a="1"/>
  <c r="JH63" i="14"/>
  <c r="JH64" i="14" a="1"/>
  <c r="JH64" i="14"/>
  <c r="JH65" i="14" a="1"/>
  <c r="JH65" i="14"/>
  <c r="JH66" i="14" a="1"/>
  <c r="JH66" i="14"/>
  <c r="JH67" i="14" a="1"/>
  <c r="JH67" i="14"/>
  <c r="JH68" i="14" a="1"/>
  <c r="JH68" i="14"/>
  <c r="JH69" i="14" a="1"/>
  <c r="JH69" i="14"/>
  <c r="JH70" i="14" a="1"/>
  <c r="JH70" i="14"/>
  <c r="JH71" i="14" a="1"/>
  <c r="JH71" i="14"/>
  <c r="JH72" i="14" a="1"/>
  <c r="JH72" i="14"/>
  <c r="JH73" i="14" a="1"/>
  <c r="JH73" i="14"/>
  <c r="JH75" i="14" a="1"/>
  <c r="JH75" i="14"/>
  <c r="JH76" i="14" a="1"/>
  <c r="JH76" i="14"/>
  <c r="JH77" i="14" a="1"/>
  <c r="JH77" i="14"/>
  <c r="JH79" i="14" a="1"/>
  <c r="JH79" i="14"/>
  <c r="JH80" i="14" a="1"/>
  <c r="JH80" i="14"/>
  <c r="JH56" i="14" a="1"/>
  <c r="JH56" i="14" s="1"/>
  <c r="EL49" i="34" a="1"/>
  <c r="EL49" i="34" s="1"/>
  <c r="EJ49" i="34" a="1"/>
  <c r="EJ49" i="34" s="1"/>
  <c r="EL51" i="34" a="1"/>
  <c r="EL51" i="34" s="1"/>
  <c r="EL53" i="34" a="1"/>
  <c r="EL53" i="34" s="1"/>
  <c r="EL50" i="34" a="1"/>
  <c r="EL50" i="34" s="1"/>
  <c r="EL48" i="34" a="1"/>
  <c r="EL48" i="34" s="1"/>
  <c r="EL47" i="34" a="1"/>
  <c r="EL47" i="34" s="1"/>
  <c r="EL46" i="34" a="1"/>
  <c r="EL46" i="34" s="1"/>
  <c r="EL45" i="34" a="1"/>
  <c r="EL45" i="34" s="1"/>
  <c r="EL44" i="34" a="1"/>
  <c r="EL44" i="34" s="1"/>
  <c r="EL43" i="34" a="1"/>
  <c r="EL43" i="34" s="1"/>
  <c r="EL42" i="34" a="1"/>
  <c r="EL42" i="34" s="1"/>
  <c r="EL41" i="34" a="1"/>
  <c r="EL41" i="34" s="1"/>
  <c r="EL40" i="34" a="1"/>
  <c r="EL40" i="34" s="1"/>
  <c r="EL39" i="34" a="1"/>
  <c r="EL39" i="34" s="1"/>
  <c r="EL38" i="34" a="1"/>
  <c r="EL38" i="34" s="1"/>
  <c r="EL37" i="34" a="1"/>
  <c r="EL37" i="34" s="1"/>
  <c r="EL36" i="34" a="1"/>
  <c r="EL36" i="34" s="1"/>
  <c r="EL35" i="34" a="1"/>
  <c r="EL35" i="34" s="1"/>
  <c r="EL34" i="34" a="1"/>
  <c r="EL34" i="34" s="1"/>
  <c r="EL33" i="34" a="1"/>
  <c r="EL33" i="34" s="1"/>
  <c r="DR44" i="35" a="1"/>
  <c r="DR44" i="35" s="1"/>
  <c r="DR43" i="35" a="1"/>
  <c r="DR43" i="35" s="1"/>
  <c r="DR41" i="35" a="1"/>
  <c r="DR41" i="35" s="1"/>
  <c r="DR39" i="35" a="1"/>
  <c r="DR39" i="35" s="1"/>
  <c r="DR37" i="35" a="1"/>
  <c r="DR37" i="35" s="1"/>
  <c r="DR35" i="35" a="1"/>
  <c r="DR35" i="35" s="1"/>
  <c r="DR34" i="35" a="1"/>
  <c r="DR34" i="35" s="1"/>
  <c r="DR32" i="35" a="1"/>
  <c r="DR32" i="35" s="1"/>
  <c r="DR31" i="35" a="1"/>
  <c r="DR31" i="35" s="1"/>
  <c r="DR30" i="35" a="1"/>
  <c r="DR30" i="35" s="1"/>
  <c r="N80" i="20"/>
  <c r="GB28" i="32" a="1"/>
  <c r="GB28" i="32"/>
  <c r="GB30" i="32" a="1"/>
  <c r="GB30" i="32"/>
  <c r="GB31" i="32" a="1"/>
  <c r="GB31" i="32"/>
  <c r="GB32" i="32" a="1"/>
  <c r="GB32" i="32"/>
  <c r="GB33" i="32" a="1"/>
  <c r="GB33" i="32"/>
  <c r="GB34" i="32" a="1"/>
  <c r="GB34" i="32"/>
  <c r="GB35" i="32" a="1"/>
  <c r="GB35" i="32"/>
  <c r="GB36" i="32" a="1"/>
  <c r="GB36" i="32"/>
  <c r="GB37" i="32" a="1"/>
  <c r="GB37" i="32"/>
  <c r="GB38" i="32" a="1"/>
  <c r="GB38" i="32"/>
  <c r="GB39" i="32" a="1"/>
  <c r="GB39" i="32"/>
  <c r="GB40" i="32" a="1"/>
  <c r="GB40" i="32"/>
  <c r="GB41" i="32" a="1"/>
  <c r="GB41" i="32"/>
  <c r="GB42" i="32" a="1"/>
  <c r="GB42" i="32"/>
  <c r="GB43" i="32" a="1"/>
  <c r="GB43" i="32"/>
  <c r="GB44" i="32" a="1"/>
  <c r="GB44" i="32"/>
  <c r="GB27" i="32" a="1"/>
  <c r="GB27" i="32" s="1"/>
  <c r="KP80" i="20" a="1"/>
  <c r="KP80" i="20" s="1"/>
  <c r="KP79" i="20" a="1"/>
  <c r="KP79" i="20" s="1"/>
  <c r="KP78" i="20" a="1"/>
  <c r="KP78" i="20" s="1"/>
  <c r="KP76" i="20" a="1"/>
  <c r="KP76" i="20" s="1"/>
  <c r="KP74" i="20" a="1"/>
  <c r="KP74" i="20" s="1"/>
  <c r="KP72" i="20" a="1"/>
  <c r="KP72" i="20" s="1"/>
  <c r="KP70" i="20" a="1"/>
  <c r="KP70" i="20" s="1"/>
  <c r="KP69" i="20" a="1"/>
  <c r="KP69" i="20" s="1"/>
  <c r="K34" i="36"/>
  <c r="AB34" i="36"/>
  <c r="KR67" i="16" a="1"/>
  <c r="KR67" i="16" s="1"/>
  <c r="KR69" i="16" a="1"/>
  <c r="KR69" i="16"/>
  <c r="KR70" i="16" a="1"/>
  <c r="KR70" i="16"/>
  <c r="KR71" i="16" a="1"/>
  <c r="KR71" i="16"/>
  <c r="KR72" i="16" a="1"/>
  <c r="KR72" i="16"/>
  <c r="KR73" i="16" a="1"/>
  <c r="KR73" i="16"/>
  <c r="KR74" i="16" a="1"/>
  <c r="KR74" i="16"/>
  <c r="KR75" i="16" a="1"/>
  <c r="KR75" i="16"/>
  <c r="KR76" i="16" a="1"/>
  <c r="KR76" i="16"/>
  <c r="KR77" i="16" a="1"/>
  <c r="KR77" i="16"/>
  <c r="KR78" i="16" a="1"/>
  <c r="KR78" i="16"/>
  <c r="KR79" i="16" a="1"/>
  <c r="KR79" i="16"/>
  <c r="KR80" i="16" a="1"/>
  <c r="KR80" i="16"/>
  <c r="KR81" i="16" a="1"/>
  <c r="KR81" i="16"/>
  <c r="KR82" i="16" a="1"/>
  <c r="KR82" i="16"/>
  <c r="KR83" i="16" a="1"/>
  <c r="KR83" i="16"/>
  <c r="KR84" i="16" a="1"/>
  <c r="KR84" i="16"/>
  <c r="KR85" i="16" a="1"/>
  <c r="KR85" i="16"/>
  <c r="KR86" i="16" a="1"/>
  <c r="KR86" i="16"/>
  <c r="KR68" i="16" a="1"/>
  <c r="KR68" i="16" s="1"/>
  <c r="O81" i="20"/>
  <c r="O80" i="20"/>
  <c r="O79" i="20"/>
  <c r="O78" i="20"/>
  <c r="O76" i="20"/>
  <c r="O74" i="20"/>
  <c r="O73" i="20"/>
  <c r="O72" i="20"/>
  <c r="O71" i="20"/>
  <c r="O70" i="20"/>
  <c r="O69" i="20"/>
  <c r="IH77" i="14" a="1"/>
  <c r="IH77" i="14" s="1"/>
  <c r="IH76" i="14" a="1"/>
  <c r="IH76" i="14" s="1"/>
  <c r="IH74" i="14" a="1"/>
  <c r="IH74" i="14" s="1"/>
  <c r="IH73" i="14" a="1"/>
  <c r="IH73" i="14" s="1"/>
  <c r="IH70" i="14" a="1"/>
  <c r="IH70" i="14" s="1"/>
  <c r="IH69" i="14" a="1"/>
  <c r="IH69" i="14" s="1"/>
  <c r="JF60" i="14" a="1"/>
  <c r="JF60" i="14"/>
  <c r="JF63" i="14" a="1"/>
  <c r="JF63" i="14"/>
  <c r="JF64" i="14" a="1"/>
  <c r="JF64" i="14"/>
  <c r="JF65" i="14" a="1"/>
  <c r="JF65" i="14"/>
  <c r="JF66" i="14" a="1"/>
  <c r="JF66" i="14"/>
  <c r="JF67" i="14" a="1"/>
  <c r="JF67" i="14"/>
  <c r="JF68" i="14" a="1"/>
  <c r="JF68" i="14"/>
  <c r="JF69" i="14" a="1"/>
  <c r="JF69" i="14"/>
  <c r="JF70" i="14" a="1"/>
  <c r="JF70" i="14"/>
  <c r="JF71" i="14" a="1"/>
  <c r="JF71" i="14"/>
  <c r="JF72" i="14" a="1"/>
  <c r="JF72" i="14"/>
  <c r="JF73" i="14" a="1"/>
  <c r="JF73" i="14"/>
  <c r="JF74" i="14" a="1"/>
  <c r="JF74" i="14"/>
  <c r="JF75" i="14" a="1"/>
  <c r="JF75" i="14"/>
  <c r="JF76" i="14" a="1"/>
  <c r="JF76" i="14"/>
  <c r="JF77" i="14" a="1"/>
  <c r="JF77" i="14"/>
  <c r="JF78" i="14" a="1"/>
  <c r="JF78" i="14"/>
  <c r="JF79" i="14" a="1"/>
  <c r="JF79" i="14"/>
  <c r="JF80" i="14" a="1"/>
  <c r="JF80" i="14"/>
  <c r="JF81" i="14" a="1"/>
  <c r="JF81" i="14"/>
  <c r="JF57" i="14" a="1"/>
  <c r="JF57" i="14"/>
  <c r="JF58" i="14" a="1"/>
  <c r="JF58" i="14"/>
  <c r="JF56" i="14" a="1"/>
  <c r="JF56" i="14" s="1"/>
  <c r="K33" i="34"/>
  <c r="EJ53" i="34" a="1"/>
  <c r="EJ53" i="34" s="1"/>
  <c r="EJ51" i="34" a="1"/>
  <c r="EJ51" i="34" s="1"/>
  <c r="EJ50" i="34" a="1"/>
  <c r="EJ50" i="34" s="1"/>
  <c r="EJ48" i="34" a="1"/>
  <c r="EJ48" i="34" s="1"/>
  <c r="EJ47" i="34" a="1"/>
  <c r="EJ47" i="34" s="1"/>
  <c r="EJ46" i="34" a="1"/>
  <c r="EJ46" i="34" s="1"/>
  <c r="EJ45" i="34" a="1"/>
  <c r="EJ45" i="34" s="1"/>
  <c r="EJ44" i="34" a="1"/>
  <c r="EJ44" i="34" s="1"/>
  <c r="EJ43" i="34" a="1"/>
  <c r="EJ43" i="34" s="1"/>
  <c r="EJ42" i="34" a="1"/>
  <c r="EJ42" i="34" s="1"/>
  <c r="EJ41" i="34" a="1"/>
  <c r="EJ41" i="34" s="1"/>
  <c r="EJ40" i="34" a="1"/>
  <c r="EJ40" i="34" s="1"/>
  <c r="EJ39" i="34" a="1"/>
  <c r="EJ39" i="34" s="1"/>
  <c r="EJ38" i="34" a="1"/>
  <c r="EJ38" i="34" s="1"/>
  <c r="EJ37" i="34" a="1"/>
  <c r="EJ37" i="34" s="1"/>
  <c r="EJ36" i="34" a="1"/>
  <c r="EJ36" i="34" s="1"/>
  <c r="EJ35" i="34" a="1"/>
  <c r="EJ35" i="34" s="1"/>
  <c r="EJ34" i="34" a="1"/>
  <c r="EJ34" i="34" s="1"/>
  <c r="EJ33" i="34" a="1"/>
  <c r="EJ33" i="34" s="1"/>
  <c r="K28" i="37"/>
  <c r="AU28" i="37" a="1"/>
  <c r="AU28" i="37"/>
  <c r="AW28" i="37" a="1"/>
  <c r="AW28" i="37"/>
  <c r="AY28" i="37" a="1"/>
  <c r="AY28" i="37"/>
  <c r="BA28" i="37" a="1"/>
  <c r="BA28" i="37"/>
  <c r="BC28" i="37" a="1"/>
  <c r="BC28" i="37"/>
  <c r="BE28" i="37" a="1"/>
  <c r="BE28" i="37"/>
  <c r="BG28" i="37" a="1"/>
  <c r="BG28" i="37"/>
  <c r="BI28" i="37" a="1"/>
  <c r="BI28" i="37"/>
  <c r="BK28" i="37" a="1"/>
  <c r="BK28" i="37"/>
  <c r="BM28" i="37" a="1"/>
  <c r="BM28" i="37"/>
  <c r="BO28" i="37" a="1"/>
  <c r="BO28" i="37"/>
  <c r="BQ28" i="37" a="1"/>
  <c r="BQ28" i="37"/>
  <c r="BS28" i="37" a="1"/>
  <c r="BS28" i="37"/>
  <c r="BU28" i="37" a="1"/>
  <c r="BU28" i="37"/>
  <c r="CG28" i="37" a="1"/>
  <c r="CG28" i="37"/>
  <c r="DP41" i="35" a="1"/>
  <c r="DP41" i="35" s="1"/>
  <c r="DP40" i="35" a="1"/>
  <c r="DP40" i="35" s="1"/>
  <c r="DP39" i="35" a="1"/>
  <c r="DP39" i="35" s="1"/>
  <c r="DP37" i="35" a="1"/>
  <c r="DP37" i="35" s="1"/>
  <c r="DP35" i="35" a="1"/>
  <c r="DP35" i="35" s="1"/>
  <c r="DP34" i="35" a="1"/>
  <c r="DP34" i="35" s="1"/>
  <c r="DP33" i="35" a="1"/>
  <c r="DP33" i="35" s="1"/>
  <c r="DP31" i="35" a="1"/>
  <c r="DP31" i="35" s="1"/>
  <c r="DP30" i="35" a="1"/>
  <c r="DP30" i="35" s="1"/>
  <c r="DK29" i="36" a="1"/>
  <c r="DK29" i="36"/>
  <c r="DK30" i="36" a="1"/>
  <c r="DK30" i="36"/>
  <c r="DK31" i="36" a="1"/>
  <c r="DK31" i="36"/>
  <c r="DK35" i="36" a="1"/>
  <c r="DK35" i="36"/>
  <c r="DK36" i="36" a="1"/>
  <c r="DK36" i="36"/>
  <c r="DK37" i="36" a="1"/>
  <c r="DK37" i="36"/>
  <c r="K32" i="36"/>
  <c r="AB32" i="36"/>
  <c r="K33" i="36"/>
  <c r="AB33" i="36"/>
  <c r="K43" i="35"/>
  <c r="K44" i="35"/>
  <c r="FZ28" i="32" a="1"/>
  <c r="FZ28" i="32" s="1"/>
  <c r="FZ30" i="32" a="1"/>
  <c r="FZ30" i="32"/>
  <c r="FZ31" i="32" a="1"/>
  <c r="FZ31" i="32"/>
  <c r="FZ32" i="32" a="1"/>
  <c r="FZ32" i="32"/>
  <c r="FZ33" i="32" a="1"/>
  <c r="FZ33" i="32"/>
  <c r="FZ34" i="32" a="1"/>
  <c r="FZ34" i="32"/>
  <c r="FZ35" i="32" a="1"/>
  <c r="FZ35" i="32"/>
  <c r="FZ36" i="32" a="1"/>
  <c r="FZ36" i="32"/>
  <c r="FZ37" i="32" a="1"/>
  <c r="FZ37" i="32"/>
  <c r="FZ38" i="32" a="1"/>
  <c r="FZ38" i="32"/>
  <c r="FZ39" i="32" a="1"/>
  <c r="FZ39" i="32"/>
  <c r="FZ40" i="32" a="1"/>
  <c r="FZ40" i="32"/>
  <c r="FZ41" i="32" a="1"/>
  <c r="FZ41" i="32"/>
  <c r="FZ42" i="32" a="1"/>
  <c r="FZ42" i="32"/>
  <c r="FZ43" i="32" a="1"/>
  <c r="FZ43" i="32"/>
  <c r="FZ44" i="32" a="1"/>
  <c r="FZ44" i="32"/>
  <c r="FZ45" i="32" a="1"/>
  <c r="FZ45" i="32"/>
  <c r="FZ27" i="32" a="1"/>
  <c r="FZ27" i="32" s="1"/>
  <c r="KN70" i="20" a="1"/>
  <c r="KN70" i="20"/>
  <c r="KN71" i="20" a="1"/>
  <c r="KN71" i="20"/>
  <c r="KN72" i="20" a="1"/>
  <c r="KN72" i="20"/>
  <c r="KN73" i="20" a="1"/>
  <c r="KN73" i="20"/>
  <c r="KN75" i="20" a="1"/>
  <c r="KN75" i="20"/>
  <c r="KN76" i="20" a="1"/>
  <c r="KN76" i="20"/>
  <c r="KN77" i="20" a="1"/>
  <c r="KN77" i="20"/>
  <c r="KN78" i="20" a="1"/>
  <c r="KN78" i="20"/>
  <c r="KN79" i="20" a="1"/>
  <c r="KN79" i="20"/>
  <c r="KN80" i="20" a="1"/>
  <c r="KN80" i="20"/>
  <c r="KN69" i="20" a="1"/>
  <c r="KN69" i="20" s="1"/>
  <c r="KZ74" i="20" a="1"/>
  <c r="KZ74" i="20" s="1"/>
  <c r="K86" i="16"/>
  <c r="J86" i="16"/>
  <c r="S81" i="20"/>
  <c r="R81" i="20"/>
  <c r="Q81" i="20"/>
  <c r="P81" i="20"/>
  <c r="N81" i="20"/>
  <c r="K81" i="20"/>
  <c r="K80" i="20"/>
  <c r="P80" i="20"/>
  <c r="Q80" i="20"/>
  <c r="R80" i="20"/>
  <c r="S80" i="20"/>
  <c r="KP67" i="16" a="1"/>
  <c r="KP67" i="16" s="1"/>
  <c r="KP69" i="16" a="1"/>
  <c r="KP69" i="16"/>
  <c r="KP70" i="16" a="1"/>
  <c r="KP70" i="16"/>
  <c r="KP71" i="16" a="1"/>
  <c r="KP71" i="16"/>
  <c r="KP72" i="16" a="1"/>
  <c r="KP72" i="16"/>
  <c r="KP73" i="16" a="1"/>
  <c r="KP73" i="16"/>
  <c r="KP74" i="16" a="1"/>
  <c r="KP74" i="16"/>
  <c r="KP75" i="16" a="1"/>
  <c r="KP75" i="16"/>
  <c r="KP76" i="16" a="1"/>
  <c r="KP76" i="16"/>
  <c r="KP77" i="16" a="1"/>
  <c r="KP77" i="16"/>
  <c r="KP78" i="16" a="1"/>
  <c r="KP78" i="16"/>
  <c r="KP79" i="16" a="1"/>
  <c r="KP79" i="16"/>
  <c r="KP80" i="16" a="1"/>
  <c r="KP80" i="16"/>
  <c r="KP81" i="16" a="1"/>
  <c r="KP81" i="16"/>
  <c r="KP82" i="16" a="1"/>
  <c r="KP82" i="16"/>
  <c r="KP83" i="16" a="1"/>
  <c r="KP83" i="16"/>
  <c r="KP84" i="16" a="1"/>
  <c r="KP84" i="16"/>
  <c r="KP85" i="16" a="1"/>
  <c r="KP85" i="16"/>
  <c r="KP68" i="16" a="1"/>
  <c r="KP68" i="16" s="1"/>
  <c r="JD57" i="14" a="1"/>
  <c r="JD57" i="14"/>
  <c r="JD60" i="14" a="1"/>
  <c r="JD60" i="14"/>
  <c r="JD63" i="14" a="1"/>
  <c r="JD63" i="14"/>
  <c r="JD64" i="14" a="1"/>
  <c r="JD64" i="14"/>
  <c r="JD66" i="14" a="1"/>
  <c r="JD66" i="14"/>
  <c r="JD67" i="14" a="1"/>
  <c r="JD67" i="14"/>
  <c r="JD69" i="14" a="1"/>
  <c r="JD69" i="14"/>
  <c r="JD70" i="14" a="1"/>
  <c r="JD70" i="14"/>
  <c r="JD71" i="14" a="1"/>
  <c r="JD71" i="14"/>
  <c r="JD72" i="14" a="1"/>
  <c r="JD72" i="14"/>
  <c r="JD73" i="14" a="1"/>
  <c r="JD73" i="14"/>
  <c r="JD76" i="14" a="1"/>
  <c r="JD76" i="14"/>
  <c r="JD78" i="14" a="1"/>
  <c r="JD78" i="14"/>
  <c r="JD79" i="14" a="1"/>
  <c r="JD79" i="14"/>
  <c r="JD56" i="14" a="1"/>
  <c r="JD56" i="14" s="1"/>
  <c r="EH51" i="34" a="1"/>
  <c r="EH51" i="34" s="1"/>
  <c r="EH50" i="34" a="1"/>
  <c r="EH50" i="34" s="1"/>
  <c r="EH48" i="34" a="1"/>
  <c r="EH48" i="34" s="1"/>
  <c r="EH47" i="34" a="1"/>
  <c r="EH47" i="34" s="1"/>
  <c r="EH46" i="34" a="1"/>
  <c r="EH46" i="34" s="1"/>
  <c r="EH45" i="34" a="1"/>
  <c r="EH45" i="34" s="1"/>
  <c r="EH44" i="34" a="1"/>
  <c r="EH44" i="34" s="1"/>
  <c r="EH43" i="34" a="1"/>
  <c r="EH43" i="34" s="1"/>
  <c r="EH42" i="34" a="1"/>
  <c r="EH42" i="34" s="1"/>
  <c r="EH41" i="34" a="1"/>
  <c r="EH41" i="34" s="1"/>
  <c r="EH40" i="34" a="1"/>
  <c r="EH40" i="34" s="1"/>
  <c r="EH39" i="34" a="1"/>
  <c r="EH39" i="34" s="1"/>
  <c r="EH38" i="34" a="1"/>
  <c r="EH38" i="34" s="1"/>
  <c r="EH37" i="34" a="1"/>
  <c r="EH37" i="34" s="1"/>
  <c r="EH36" i="34" a="1"/>
  <c r="EH36" i="34" s="1"/>
  <c r="EH35" i="34" a="1"/>
  <c r="EH35" i="34" s="1"/>
  <c r="EH33" i="34" a="1"/>
  <c r="EH33" i="34" s="1"/>
  <c r="EH32" i="34" a="1"/>
  <c r="EH32" i="34" s="1"/>
  <c r="EH31" i="34" a="1"/>
  <c r="EH31" i="34" s="1"/>
  <c r="EH30" i="34" a="1"/>
  <c r="EH30" i="34" s="1"/>
  <c r="EH29" i="34" a="1"/>
  <c r="EH29" i="34" s="1"/>
  <c r="DN42" i="35" a="1"/>
  <c r="DN42" i="35" s="1"/>
  <c r="R42" i="35" s="1"/>
  <c r="DN41" i="35" a="1"/>
  <c r="DN41" i="35" s="1"/>
  <c r="DN40" i="35" a="1"/>
  <c r="DN40" i="35" s="1"/>
  <c r="DN39" i="35" a="1"/>
  <c r="DN39" i="35" s="1"/>
  <c r="DN37" i="35" a="1"/>
  <c r="DN37" i="35" s="1"/>
  <c r="DN35" i="35" a="1"/>
  <c r="DN35" i="35" s="1"/>
  <c r="DN34" i="35" a="1"/>
  <c r="DN34" i="35" s="1"/>
  <c r="DN31" i="35" a="1"/>
  <c r="DN31" i="35" s="1"/>
  <c r="DN30" i="35" a="1"/>
  <c r="DN30" i="35" s="1"/>
  <c r="FX31" i="32" a="1"/>
  <c r="FX31" i="32"/>
  <c r="FX34" i="32" a="1"/>
  <c r="FX34" i="32"/>
  <c r="FX35" i="32" a="1"/>
  <c r="FX35" i="32"/>
  <c r="FX36" i="32" a="1"/>
  <c r="FX36" i="32"/>
  <c r="FX37" i="32" a="1"/>
  <c r="FX37" i="32"/>
  <c r="FX39" i="32" a="1"/>
  <c r="FX39" i="32"/>
  <c r="FX40" i="32" a="1"/>
  <c r="FX40" i="32"/>
  <c r="FX41" i="32" a="1"/>
  <c r="FX41" i="32"/>
  <c r="FX42" i="32" a="1"/>
  <c r="FX42" i="32"/>
  <c r="FX43" i="32" a="1"/>
  <c r="FX43" i="32"/>
  <c r="FX44" i="32" a="1"/>
  <c r="FX44" i="32"/>
  <c r="FX45" i="32" a="1"/>
  <c r="FX45" i="32"/>
  <c r="FX27" i="32" a="1"/>
  <c r="FX27" i="32" s="1"/>
  <c r="KL70" i="20" a="1"/>
  <c r="KL70" i="20"/>
  <c r="KL73" i="20" a="1"/>
  <c r="KL73" i="20"/>
  <c r="KL74" i="20" a="1"/>
  <c r="KL74" i="20"/>
  <c r="KL75" i="20" a="1"/>
  <c r="KL75" i="20"/>
  <c r="KL76" i="20" a="1"/>
  <c r="KL76" i="20"/>
  <c r="KL77" i="20" a="1"/>
  <c r="KL77" i="20"/>
  <c r="KL79" i="20" a="1"/>
  <c r="KL79" i="20"/>
  <c r="KL69" i="20" a="1"/>
  <c r="KL69" i="20" s="1"/>
  <c r="J53" i="34"/>
  <c r="K53" i="34"/>
  <c r="FX55" i="30" a="1"/>
  <c r="FX55" i="30" s="1"/>
  <c r="FV55" i="30" a="1"/>
  <c r="FV55" i="30" s="1"/>
  <c r="KN83" i="16" a="1"/>
  <c r="KN83" i="16"/>
  <c r="KN84" i="16" a="1"/>
  <c r="KN84" i="16"/>
  <c r="KN85" i="16" a="1"/>
  <c r="KN85" i="16"/>
  <c r="KN82" i="16" a="1"/>
  <c r="KN82" i="16" s="1"/>
  <c r="KN69" i="16" a="1"/>
  <c r="KN69" i="16"/>
  <c r="KN70" i="16" a="1"/>
  <c r="KN70" i="16"/>
  <c r="KN71" i="16" a="1"/>
  <c r="KN71" i="16"/>
  <c r="KN72" i="16" a="1"/>
  <c r="KN72" i="16"/>
  <c r="KN73" i="16" a="1"/>
  <c r="KN73" i="16"/>
  <c r="KN74" i="16" a="1"/>
  <c r="KN74" i="16"/>
  <c r="KN75" i="16" a="1"/>
  <c r="KN75" i="16"/>
  <c r="KN76" i="16" a="1"/>
  <c r="KN76" i="16"/>
  <c r="KN77" i="16" a="1"/>
  <c r="KN77" i="16"/>
  <c r="KN78" i="16" a="1"/>
  <c r="KN78" i="16"/>
  <c r="KN79" i="16" a="1"/>
  <c r="KN79" i="16"/>
  <c r="KN80" i="16" a="1"/>
  <c r="KN80" i="16"/>
  <c r="KN81" i="16" a="1"/>
  <c r="KN81" i="16"/>
  <c r="KN68" i="16" a="1"/>
  <c r="KN68" i="16" s="1"/>
  <c r="EF47" i="34" a="1"/>
  <c r="EF47" i="34" s="1"/>
  <c r="EF46" i="34" a="1"/>
  <c r="EF46" i="34" s="1"/>
  <c r="EF45" i="34" a="1"/>
  <c r="EF45" i="34" s="1"/>
  <c r="EF44" i="34" a="1"/>
  <c r="EF44" i="34" s="1"/>
  <c r="EF43" i="34" a="1"/>
  <c r="EF43" i="34" s="1"/>
  <c r="EF42" i="34" a="1"/>
  <c r="EF42" i="34" s="1"/>
  <c r="EF41" i="34" a="1"/>
  <c r="EF41" i="34" s="1"/>
  <c r="EF40" i="34" a="1"/>
  <c r="EF40" i="34" s="1"/>
  <c r="EF39" i="34" a="1"/>
  <c r="EF39" i="34" s="1"/>
  <c r="EF38" i="34" a="1"/>
  <c r="EF38" i="34" s="1"/>
  <c r="EF37" i="34" a="1"/>
  <c r="EF37" i="34" s="1"/>
  <c r="EF36" i="34" a="1"/>
  <c r="EF36" i="34" s="1"/>
  <c r="EF35" i="34" a="1"/>
  <c r="EF35" i="34" s="1"/>
  <c r="EF34" i="34" a="1"/>
  <c r="EF34" i="34" s="1"/>
  <c r="EF33" i="34" a="1"/>
  <c r="EF33" i="34" s="1"/>
  <c r="EF31" i="34" a="1"/>
  <c r="EF31" i="34" s="1"/>
  <c r="EF30" i="34" a="1"/>
  <c r="EF30" i="34" s="1"/>
  <c r="EF29" i="34" a="1"/>
  <c r="EF29" i="34" s="1"/>
  <c r="EF50" i="34" a="1"/>
  <c r="EF50" i="34" s="1"/>
  <c r="FR59" i="30" a="1"/>
  <c r="FR59" i="30" s="1"/>
  <c r="FR58" i="30" a="1"/>
  <c r="FR58" i="30" s="1"/>
  <c r="FR57" i="30" a="1"/>
  <c r="FR57" i="30" s="1"/>
  <c r="FR56" i="30" a="1"/>
  <c r="FR56" i="30" s="1"/>
  <c r="FR54" i="30" a="1"/>
  <c r="FR54" i="30" s="1"/>
  <c r="FR53" i="30" a="1"/>
  <c r="FR53" i="30" s="1"/>
  <c r="FR52" i="30" a="1"/>
  <c r="FR52" i="30" s="1"/>
  <c r="FR51" i="30" a="1"/>
  <c r="FR51" i="30" s="1"/>
  <c r="FR50" i="30" a="1"/>
  <c r="FR50" i="30" s="1"/>
  <c r="FR49" i="30" a="1"/>
  <c r="FR49" i="30" s="1"/>
  <c r="FR48" i="30" a="1"/>
  <c r="FR48" i="30" s="1"/>
  <c r="FR47" i="30" a="1"/>
  <c r="FR47" i="30" s="1"/>
  <c r="FR46" i="30" a="1"/>
  <c r="FR46" i="30" s="1"/>
  <c r="FR45" i="30" a="1"/>
  <c r="FR45" i="30" s="1"/>
  <c r="FR44" i="30" a="1"/>
  <c r="FR44" i="30" s="1"/>
  <c r="FR43" i="30" a="1"/>
  <c r="FR43" i="30" s="1"/>
  <c r="FR42" i="30" a="1"/>
  <c r="FR42" i="30" s="1"/>
  <c r="FR41" i="30" a="1"/>
  <c r="FR41" i="30" s="1"/>
  <c r="FR40" i="30" a="1"/>
  <c r="FR40" i="30" s="1"/>
  <c r="FR39" i="30" a="1"/>
  <c r="FR39" i="30" s="1"/>
  <c r="FR38" i="30" a="1"/>
  <c r="FR38" i="30" s="1"/>
  <c r="FR37" i="30" a="1"/>
  <c r="FR37" i="30" s="1"/>
  <c r="FR35" i="30" a="1"/>
  <c r="FR35" i="30" s="1"/>
  <c r="FR55" i="30" a="1"/>
  <c r="FR55" i="30" s="1"/>
  <c r="BU18" i="37" a="1"/>
  <c r="BU18" i="37"/>
  <c r="BU19" i="37" a="1"/>
  <c r="BU19" i="37"/>
  <c r="BU20" i="37" a="1"/>
  <c r="BU20" i="37"/>
  <c r="BU21" i="37" a="1"/>
  <c r="BU21" i="37"/>
  <c r="BU22" i="37" a="1"/>
  <c r="BU22" i="37"/>
  <c r="BU23" i="37" a="1"/>
  <c r="BU23" i="37"/>
  <c r="BU24" i="37" a="1"/>
  <c r="BU24" i="37"/>
  <c r="BU25" i="37" a="1"/>
  <c r="BU25" i="37"/>
  <c r="BU26" i="37" a="1"/>
  <c r="BU26" i="37"/>
  <c r="BU27" i="37" a="1"/>
  <c r="BU27" i="37"/>
  <c r="BU29" i="37" a="1"/>
  <c r="BU29" i="37"/>
  <c r="BU31" i="37" a="1"/>
  <c r="BU31" i="37" s="1"/>
  <c r="BU30" i="37" a="1"/>
  <c r="BU30" i="37" s="1"/>
  <c r="DL35" i="35" a="1"/>
  <c r="DL35" i="35" s="1"/>
  <c r="DL34" i="35" a="1"/>
  <c r="DL34" i="35" s="1"/>
  <c r="DL33" i="35" a="1"/>
  <c r="DL33" i="35" s="1"/>
  <c r="DL31" i="35" a="1"/>
  <c r="DL31" i="35" s="1"/>
  <c r="DL30" i="35" a="1"/>
  <c r="DL30" i="35" s="1"/>
  <c r="DL39" i="35" a="1"/>
  <c r="DL39" i="35" s="1"/>
  <c r="DL38" i="35" a="1"/>
  <c r="DL38" i="35" s="1"/>
  <c r="DL37" i="35" a="1"/>
  <c r="DL37" i="35" s="1"/>
  <c r="DL41" i="35" a="1"/>
  <c r="DL41" i="35" s="1"/>
  <c r="EH34" i="34" a="1"/>
  <c r="EH34" i="34"/>
  <c r="EH49" i="34" a="1"/>
  <c r="EH49" i="34"/>
  <c r="EH53" i="34" a="1"/>
  <c r="EH53" i="34"/>
  <c r="K46" i="34"/>
  <c r="K47" i="34"/>
  <c r="K48" i="34"/>
  <c r="K49" i="34"/>
  <c r="K50" i="34"/>
  <c r="K51" i="34"/>
  <c r="K52" i="34"/>
  <c r="J51" i="34"/>
  <c r="N51" i="34"/>
  <c r="O51" i="34"/>
  <c r="Q51" i="34"/>
  <c r="J52" i="34"/>
  <c r="N52" i="34"/>
  <c r="O52" i="34"/>
  <c r="Q52" i="34"/>
  <c r="R51" i="34"/>
  <c r="R52" i="34"/>
  <c r="FV38" i="32" a="1"/>
  <c r="FV38" i="32"/>
  <c r="FV39" i="32" a="1"/>
  <c r="FV39" i="32"/>
  <c r="FV40" i="32" a="1"/>
  <c r="FV40" i="32"/>
  <c r="FV41" i="32" a="1"/>
  <c r="FV41" i="32"/>
  <c r="FV42" i="32" a="1"/>
  <c r="FV42" i="32"/>
  <c r="FV43" i="32" a="1"/>
  <c r="FV43" i="32"/>
  <c r="FV45" i="32" a="1"/>
  <c r="FV45" i="32"/>
  <c r="FV37" i="32" a="1"/>
  <c r="FV37" i="32" s="1"/>
  <c r="FV26" i="32" a="1"/>
  <c r="FV26" i="32" s="1"/>
  <c r="KJ70" i="20" a="1"/>
  <c r="KJ70" i="20"/>
  <c r="KJ71" i="20" a="1"/>
  <c r="KJ71" i="20"/>
  <c r="KJ72" i="20" a="1"/>
  <c r="KJ72" i="20"/>
  <c r="KJ73" i="20" a="1"/>
  <c r="KJ73" i="20"/>
  <c r="KJ74" i="20" a="1"/>
  <c r="KJ74" i="20"/>
  <c r="KJ75" i="20" a="1"/>
  <c r="KJ75" i="20"/>
  <c r="KJ77" i="20" a="1"/>
  <c r="KJ77" i="20"/>
  <c r="KJ78" i="20" a="1"/>
  <c r="KJ78" i="20"/>
  <c r="KJ79" i="20" a="1"/>
  <c r="KJ79" i="20"/>
  <c r="KJ69" i="20" a="1"/>
  <c r="KJ69" i="20" s="1"/>
  <c r="KL67" i="16" a="1"/>
  <c r="KL67" i="16" s="1"/>
  <c r="DC31" i="36" a="1"/>
  <c r="DC31" i="36" s="1"/>
  <c r="KL69" i="16" a="1"/>
  <c r="KL69" i="16"/>
  <c r="KL70" i="16" a="1"/>
  <c r="KL70" i="16"/>
  <c r="KL71" i="16" a="1"/>
  <c r="KL71" i="16"/>
  <c r="KL72" i="16" a="1"/>
  <c r="KL72" i="16"/>
  <c r="KL73" i="16" a="1"/>
  <c r="KL73" i="16"/>
  <c r="KL74" i="16" a="1"/>
  <c r="KL74" i="16"/>
  <c r="KL75" i="16" a="1"/>
  <c r="KL75" i="16"/>
  <c r="KL76" i="16" a="1"/>
  <c r="KL76" i="16"/>
  <c r="KL77" i="16" a="1"/>
  <c r="KL77" i="16"/>
  <c r="KL78" i="16" a="1"/>
  <c r="KL78" i="16"/>
  <c r="KL79" i="16" a="1"/>
  <c r="KL79" i="16"/>
  <c r="KL80" i="16" a="1"/>
  <c r="KL80" i="16"/>
  <c r="KL81" i="16" a="1"/>
  <c r="KL81" i="16"/>
  <c r="KL82" i="16" a="1"/>
  <c r="KL82" i="16"/>
  <c r="KL83" i="16" a="1"/>
  <c r="KL83" i="16"/>
  <c r="KL84" i="16" a="1"/>
  <c r="KL84" i="16"/>
  <c r="KL68" i="16" a="1"/>
  <c r="KL68" i="16" s="1"/>
  <c r="ED50" i="34" a="1"/>
  <c r="ED50" i="34" s="1"/>
  <c r="ED49" i="34" a="1"/>
  <c r="ED49" i="34" s="1"/>
  <c r="ED47" i="34" a="1"/>
  <c r="ED47" i="34" s="1"/>
  <c r="ED46" i="34" a="1"/>
  <c r="ED46" i="34" s="1"/>
  <c r="ED45" i="34" a="1"/>
  <c r="ED45" i="34" s="1"/>
  <c r="ED43" i="34" a="1"/>
  <c r="ED43" i="34" s="1"/>
  <c r="ED42" i="34" a="1"/>
  <c r="ED42" i="34" s="1"/>
  <c r="ED41" i="34" a="1"/>
  <c r="ED41" i="34" s="1"/>
  <c r="ED40" i="34" a="1"/>
  <c r="ED40" i="34" s="1"/>
  <c r="ED39" i="34" a="1"/>
  <c r="ED39" i="34" s="1"/>
  <c r="ED38" i="34" a="1"/>
  <c r="ED38" i="34" s="1"/>
  <c r="ED37" i="34" a="1"/>
  <c r="ED37" i="34" s="1"/>
  <c r="ED36" i="34" a="1"/>
  <c r="ED36" i="34" s="1"/>
  <c r="ED35" i="34" a="1"/>
  <c r="ED35" i="34" s="1"/>
  <c r="ED34" i="34" a="1"/>
  <c r="ED34" i="34" s="1"/>
  <c r="ED33" i="34" a="1"/>
  <c r="ED33" i="34" s="1"/>
  <c r="ED31" i="34" a="1"/>
  <c r="ED31" i="34" s="1"/>
  <c r="ED30" i="34" a="1"/>
  <c r="ED30" i="34" s="1"/>
  <c r="ED29" i="34" a="1"/>
  <c r="ED29" i="34" s="1"/>
  <c r="FP59" i="30" a="1"/>
  <c r="FP59" i="30" s="1"/>
  <c r="FP58" i="30" a="1"/>
  <c r="FP58" i="30" s="1"/>
  <c r="FP57" i="30" a="1"/>
  <c r="FP57" i="30" s="1"/>
  <c r="FP56" i="30" a="1"/>
  <c r="FP56" i="30" s="1"/>
  <c r="FP54" i="30" a="1"/>
  <c r="FP54" i="30" s="1"/>
  <c r="FP53" i="30" a="1"/>
  <c r="FP53" i="30" s="1"/>
  <c r="FP52" i="30" a="1"/>
  <c r="FP52" i="30" s="1"/>
  <c r="FP51" i="30" a="1"/>
  <c r="FP51" i="30" s="1"/>
  <c r="FP50" i="30" a="1"/>
  <c r="FP50" i="30" s="1"/>
  <c r="FP49" i="30" a="1"/>
  <c r="FP49" i="30" s="1"/>
  <c r="FP48" i="30" a="1"/>
  <c r="FP48" i="30" s="1"/>
  <c r="FP47" i="30" a="1"/>
  <c r="FP47" i="30" s="1"/>
  <c r="FP46" i="30" a="1"/>
  <c r="FP46" i="30" s="1"/>
  <c r="FP45" i="30" a="1"/>
  <c r="FP45" i="30" s="1"/>
  <c r="FP44" i="30" a="1"/>
  <c r="FP44" i="30" s="1"/>
  <c r="FP42" i="30" a="1"/>
  <c r="FP42" i="30" s="1"/>
  <c r="FP41" i="30" a="1"/>
  <c r="FP41" i="30" s="1"/>
  <c r="FP40" i="30" a="1"/>
  <c r="FP40" i="30" s="1"/>
  <c r="FP39" i="30" a="1"/>
  <c r="FP39" i="30" s="1"/>
  <c r="FP38" i="30" a="1"/>
  <c r="FP38" i="30" s="1"/>
  <c r="FP37" i="30" a="1"/>
  <c r="FP37" i="30" s="1"/>
  <c r="FP36" i="30" a="1"/>
  <c r="FP36" i="30" s="1"/>
  <c r="BS31" i="37" a="1"/>
  <c r="BS31" i="37" s="1"/>
  <c r="BS30" i="37" a="1"/>
  <c r="BS30" i="37" s="1"/>
  <c r="BS29" i="37" a="1"/>
  <c r="BS29" i="37" s="1"/>
  <c r="BS26" i="37" a="1"/>
  <c r="BS26" i="37" s="1"/>
  <c r="BS25" i="37" a="1"/>
  <c r="BS25" i="37" s="1"/>
  <c r="BS22" i="37" a="1"/>
  <c r="BS22" i="37" s="1"/>
  <c r="BS20" i="37" a="1"/>
  <c r="BS20" i="37" s="1"/>
  <c r="BS19" i="37" a="1"/>
  <c r="BS19" i="37" s="1"/>
  <c r="BS18" i="37" a="1"/>
  <c r="BS18" i="37" s="1"/>
  <c r="BS17" i="37" a="1"/>
  <c r="BS17" i="37" s="1"/>
  <c r="BS16" i="37" a="1"/>
  <c r="BS16" i="37" s="1"/>
  <c r="BS15" i="37" a="1"/>
  <c r="BS15" i="37" s="1"/>
  <c r="BS14" i="37" a="1"/>
  <c r="BS14" i="37" s="1"/>
  <c r="BS13" i="37" a="1"/>
  <c r="BS13" i="37" s="1"/>
  <c r="BS12" i="37" a="1"/>
  <c r="BS12" i="37" s="1"/>
  <c r="BS11" i="37" a="1"/>
  <c r="BS11" i="37" s="1"/>
  <c r="BS10" i="37" a="1"/>
  <c r="BS10" i="37" s="1"/>
  <c r="BS9" i="37" a="1"/>
  <c r="BS9" i="37" s="1"/>
  <c r="BS7" i="37" a="1"/>
  <c r="BS7" i="37" s="1"/>
  <c r="DJ41" i="35" a="1"/>
  <c r="DJ41" i="35" s="1"/>
  <c r="R41" i="35" s="1"/>
  <c r="DJ40" i="35" a="1"/>
  <c r="DJ40" i="35" s="1"/>
  <c r="DJ39" i="35" a="1"/>
  <c r="DJ39" i="35" s="1"/>
  <c r="DJ38" i="35" a="1"/>
  <c r="DJ38" i="35" s="1"/>
  <c r="DJ37" i="35" a="1"/>
  <c r="DJ37" i="35" s="1"/>
  <c r="DJ36" i="35" a="1"/>
  <c r="DJ36" i="35" s="1"/>
  <c r="DJ34" i="35" a="1"/>
  <c r="DJ34" i="35" s="1"/>
  <c r="DJ33" i="35" a="1"/>
  <c r="DJ33" i="35" s="1"/>
  <c r="DJ31" i="35" a="1"/>
  <c r="DJ31" i="35" s="1"/>
  <c r="DJ30" i="35" a="1"/>
  <c r="DJ30" i="35" s="1"/>
  <c r="J59" i="16"/>
  <c r="K42" i="35"/>
  <c r="Q42" i="35"/>
  <c r="S42" i="35"/>
  <c r="KH70" i="20" a="1"/>
  <c r="KH70" i="20"/>
  <c r="KH71" i="20" a="1"/>
  <c r="KH71" i="20"/>
  <c r="KH72" i="20" a="1"/>
  <c r="KH72" i="20"/>
  <c r="KH73" i="20" a="1"/>
  <c r="KH73" i="20"/>
  <c r="KH74" i="20" a="1"/>
  <c r="KH74" i="20"/>
  <c r="KH75" i="20" a="1"/>
  <c r="KH75" i="20"/>
  <c r="KH76" i="20" a="1"/>
  <c r="KH76" i="20"/>
  <c r="KH77" i="20" a="1"/>
  <c r="KH77" i="20"/>
  <c r="KH78" i="20" a="1"/>
  <c r="KH78" i="20"/>
  <c r="KH79" i="20" a="1"/>
  <c r="KH79" i="20"/>
  <c r="KH69" i="20" a="1"/>
  <c r="KH69" i="20" s="1"/>
  <c r="K16" i="35"/>
  <c r="S79" i="20"/>
  <c r="R79" i="20"/>
  <c r="Q79" i="20"/>
  <c r="K79" i="20"/>
  <c r="N79" i="20"/>
  <c r="P79" i="20"/>
  <c r="DJ43" i="35" a="1"/>
  <c r="DJ43" i="35"/>
  <c r="DJ44" i="35" a="1"/>
  <c r="DJ44" i="35"/>
  <c r="DJ45" i="35" a="1"/>
  <c r="DJ45" i="35"/>
  <c r="S41" i="35"/>
  <c r="Q41" i="35"/>
  <c r="O41" i="35"/>
  <c r="N41" i="35"/>
  <c r="K41" i="35"/>
  <c r="KJ84" i="16" a="1"/>
  <c r="KJ84" i="16"/>
  <c r="KJ67" i="16" a="1"/>
  <c r="KJ67" i="16" s="1"/>
  <c r="KJ74" i="16" a="1"/>
  <c r="KJ74" i="16" s="1"/>
  <c r="KJ69" i="16" a="1"/>
  <c r="KJ69" i="16"/>
  <c r="KJ70" i="16" a="1"/>
  <c r="KJ70" i="16"/>
  <c r="KJ71" i="16" a="1"/>
  <c r="KJ71" i="16"/>
  <c r="KJ72" i="16" a="1"/>
  <c r="KJ72" i="16"/>
  <c r="KJ73" i="16" a="1"/>
  <c r="KJ73" i="16"/>
  <c r="KJ75" i="16" a="1"/>
  <c r="KJ75" i="16"/>
  <c r="KJ76" i="16" a="1"/>
  <c r="KJ76" i="16"/>
  <c r="KJ77" i="16" a="1"/>
  <c r="KJ77" i="16"/>
  <c r="KJ78" i="16" a="1"/>
  <c r="KJ78" i="16"/>
  <c r="KJ79" i="16" a="1"/>
  <c r="KJ79" i="16"/>
  <c r="KJ80" i="16" a="1"/>
  <c r="KJ80" i="16"/>
  <c r="KJ81" i="16" a="1"/>
  <c r="KJ81" i="16"/>
  <c r="KJ82" i="16" a="1"/>
  <c r="KJ82" i="16"/>
  <c r="KJ83" i="16" a="1"/>
  <c r="KJ83" i="16"/>
  <c r="KJ68" i="16" a="1"/>
  <c r="KJ68" i="16" s="1"/>
  <c r="IX73" i="14" a="1"/>
  <c r="IX73" i="14"/>
  <c r="IX74" i="14" a="1"/>
  <c r="IX74" i="14"/>
  <c r="IX75" i="14" a="1"/>
  <c r="IX75" i="14"/>
  <c r="IX76" i="14" a="1"/>
  <c r="IX76" i="14"/>
  <c r="IX77" i="14" a="1"/>
  <c r="IX77" i="14"/>
  <c r="IX78" i="14" a="1"/>
  <c r="IX78" i="14"/>
  <c r="IX79" i="14" a="1"/>
  <c r="IX79" i="14"/>
  <c r="IX80" i="14" a="1"/>
  <c r="IX80" i="14"/>
  <c r="IX72" i="14" a="1"/>
  <c r="IX72" i="14" s="1"/>
  <c r="IX69" i="14" a="1"/>
  <c r="IX69" i="14" s="1"/>
  <c r="IX57" i="14" a="1"/>
  <c r="IX57" i="14" s="1"/>
  <c r="IX58" i="14" a="1"/>
  <c r="IX58" i="14"/>
  <c r="IX59" i="14" a="1"/>
  <c r="IX59" i="14"/>
  <c r="IX60" i="14" a="1"/>
  <c r="IX60" i="14"/>
  <c r="IX61" i="14" a="1"/>
  <c r="IX61" i="14"/>
  <c r="IX62" i="14" a="1"/>
  <c r="IX62" i="14"/>
  <c r="IX63" i="14" a="1"/>
  <c r="IX63" i="14"/>
  <c r="IX64" i="14" a="1"/>
  <c r="IX64" i="14"/>
  <c r="IX66" i="14" a="1"/>
  <c r="IX66" i="14"/>
  <c r="IX67" i="14" a="1"/>
  <c r="IX67" i="14"/>
  <c r="IX68" i="14" a="1"/>
  <c r="IX68" i="14"/>
  <c r="IX70" i="14" a="1"/>
  <c r="IX70" i="14"/>
  <c r="IX71" i="14" a="1"/>
  <c r="IX71" i="14"/>
  <c r="IX56" i="14" a="1"/>
  <c r="IX56" i="14" s="1"/>
  <c r="IX55" i="14" a="1"/>
  <c r="IX55" i="14" s="1"/>
  <c r="EB49" i="34" a="1"/>
  <c r="EB49" i="34" s="1"/>
  <c r="EB48" i="34" a="1"/>
  <c r="EB48" i="34" s="1"/>
  <c r="EB47" i="34" a="1"/>
  <c r="EB47" i="34" s="1"/>
  <c r="EB46" i="34" a="1"/>
  <c r="EB46" i="34" s="1"/>
  <c r="EB43" i="34" a="1"/>
  <c r="EB43" i="34" s="1"/>
  <c r="EB42" i="34" a="1"/>
  <c r="EB42" i="34" s="1"/>
  <c r="EB41" i="34" a="1"/>
  <c r="EB41" i="34" s="1"/>
  <c r="EB40" i="34" a="1"/>
  <c r="EB40" i="34" s="1"/>
  <c r="EB39" i="34" a="1"/>
  <c r="EB39" i="34" s="1"/>
  <c r="EB38" i="34" a="1"/>
  <c r="EB38" i="34" s="1"/>
  <c r="EB37" i="34" a="1"/>
  <c r="EB37" i="34" s="1"/>
  <c r="EB36" i="34" a="1"/>
  <c r="EB36" i="34" s="1"/>
  <c r="EB35" i="34" a="1"/>
  <c r="EB35" i="34" s="1"/>
  <c r="EB33" i="34" a="1"/>
  <c r="EB33" i="34" s="1"/>
  <c r="EB30" i="34" a="1"/>
  <c r="EB30" i="34" s="1"/>
  <c r="EB29" i="34" a="1"/>
  <c r="EB29" i="34" s="1"/>
  <c r="FN59" i="30" a="1"/>
  <c r="FN59" i="30" s="1"/>
  <c r="FN58" i="30" a="1"/>
  <c r="FN58" i="30" s="1"/>
  <c r="FN57" i="30" a="1"/>
  <c r="FN57" i="30" s="1"/>
  <c r="FN56" i="30" a="1"/>
  <c r="FN56" i="30" s="1"/>
  <c r="FN55" i="30" a="1"/>
  <c r="FN55" i="30" s="1"/>
  <c r="FN54" i="30" a="1"/>
  <c r="FN54" i="30" s="1"/>
  <c r="FN53" i="30" a="1"/>
  <c r="FN53" i="30" s="1"/>
  <c r="FN52" i="30" a="1"/>
  <c r="FN52" i="30" s="1"/>
  <c r="FN51" i="30" a="1"/>
  <c r="FN51" i="30" s="1"/>
  <c r="FN50" i="30" a="1"/>
  <c r="FN50" i="30" s="1"/>
  <c r="FN49" i="30" a="1"/>
  <c r="FN49" i="30" s="1"/>
  <c r="FN48" i="30" a="1"/>
  <c r="FN48" i="30" s="1"/>
  <c r="FN47" i="30" a="1"/>
  <c r="FN47" i="30" s="1"/>
  <c r="FN46" i="30" a="1"/>
  <c r="FN46" i="30" s="1"/>
  <c r="FN45" i="30" a="1"/>
  <c r="FN45" i="30" s="1"/>
  <c r="FN44" i="30" a="1"/>
  <c r="FN44" i="30" s="1"/>
  <c r="FN43" i="30" a="1"/>
  <c r="FN43" i="30" s="1"/>
  <c r="FN42" i="30" a="1"/>
  <c r="FN42" i="30" s="1"/>
  <c r="FN41" i="30" a="1"/>
  <c r="FN41" i="30" s="1"/>
  <c r="FN39" i="30" a="1"/>
  <c r="FN39" i="30" s="1"/>
  <c r="FN38" i="30" a="1"/>
  <c r="FN38" i="30" s="1"/>
  <c r="FN37" i="30" a="1"/>
  <c r="FN37" i="30" s="1"/>
  <c r="FN36" i="30" a="1"/>
  <c r="FN36" i="30" s="1"/>
  <c r="FN35" i="30" a="1"/>
  <c r="FN35" i="30" s="1"/>
  <c r="BQ31" i="37" a="1"/>
  <c r="BQ31" i="37" s="1"/>
  <c r="BQ30" i="37" a="1"/>
  <c r="BQ30" i="37" s="1"/>
  <c r="BQ29" i="37" a="1"/>
  <c r="BQ29" i="37" s="1"/>
  <c r="BQ25" i="37" a="1"/>
  <c r="BQ25" i="37" s="1"/>
  <c r="BQ22" i="37" a="1"/>
  <c r="BQ22" i="37" s="1"/>
  <c r="BQ21" i="37" a="1"/>
  <c r="BQ21" i="37" s="1"/>
  <c r="BQ20" i="37" a="1"/>
  <c r="BQ20" i="37" s="1"/>
  <c r="BQ19" i="37" a="1"/>
  <c r="BQ19" i="37" s="1"/>
  <c r="BQ18" i="37" a="1"/>
  <c r="BQ18" i="37" s="1"/>
  <c r="BQ17" i="37" a="1"/>
  <c r="BQ17" i="37" s="1"/>
  <c r="BQ15" i="37" a="1"/>
  <c r="BQ15" i="37" s="1"/>
  <c r="BQ13" i="37" a="1"/>
  <c r="BQ13" i="37" s="1"/>
  <c r="BQ11" i="37" a="1"/>
  <c r="BQ11" i="37" s="1"/>
  <c r="BQ10" i="37" a="1"/>
  <c r="BQ10" i="37" s="1"/>
  <c r="BQ9" i="37" a="1"/>
  <c r="BQ9" i="37" s="1"/>
  <c r="BQ7" i="37" a="1"/>
  <c r="BQ7" i="37" s="1"/>
  <c r="BQ6" i="37" a="1"/>
  <c r="BQ6" i="37" s="1"/>
  <c r="BQ8" i="37" a="1"/>
  <c r="BQ8" i="37" s="1"/>
  <c r="DH40" i="35" a="1"/>
  <c r="DH40" i="35" s="1"/>
  <c r="DH39" i="35" a="1"/>
  <c r="DH39" i="35" s="1"/>
  <c r="DH38" i="35" a="1"/>
  <c r="DH38" i="35" s="1"/>
  <c r="DH37" i="35" a="1"/>
  <c r="DH37" i="35" s="1"/>
  <c r="DH36" i="35" a="1"/>
  <c r="DH36" i="35" s="1"/>
  <c r="DH35" i="35" a="1"/>
  <c r="DH35" i="35" s="1"/>
  <c r="DH34" i="35" a="1"/>
  <c r="DH34" i="35" s="1"/>
  <c r="DH32" i="35" a="1"/>
  <c r="DH32" i="35" s="1"/>
  <c r="DH31" i="35" a="1"/>
  <c r="DH31" i="35" s="1"/>
  <c r="DH30" i="35" a="1"/>
  <c r="DH30" i="35" s="1"/>
  <c r="DH27" i="35" a="1"/>
  <c r="DH27" i="35" s="1"/>
  <c r="KF73" i="20" a="1"/>
  <c r="KF73" i="20"/>
  <c r="KF74" i="20" a="1"/>
  <c r="KF74" i="20"/>
  <c r="KF75" i="20" a="1"/>
  <c r="KF75" i="20"/>
  <c r="KF76" i="20" a="1"/>
  <c r="KF76" i="20"/>
  <c r="KF77" i="20" a="1"/>
  <c r="KF77" i="20"/>
  <c r="KF70" i="20" a="1"/>
  <c r="KF70" i="20" s="1"/>
  <c r="KF69" i="20" a="1"/>
  <c r="KF69" i="20" s="1"/>
  <c r="JB80" i="14" a="1"/>
  <c r="JB80" i="14" s="1"/>
  <c r="IZ80" i="14" a="1"/>
  <c r="IZ80" i="14" s="1"/>
  <c r="JB78" i="14" a="1"/>
  <c r="JB78" i="14" s="1"/>
  <c r="IZ78" i="14" a="1"/>
  <c r="IZ78" i="14" s="1"/>
  <c r="JB77" i="14" a="1"/>
  <c r="JB77" i="14" s="1"/>
  <c r="IZ77" i="14" a="1"/>
  <c r="IZ77" i="14" s="1"/>
  <c r="JB76" i="14" a="1"/>
  <c r="JB76" i="14" s="1"/>
  <c r="IZ76" i="14" a="1"/>
  <c r="IZ76" i="14" s="1"/>
  <c r="JB75" i="14" a="1"/>
  <c r="JB75" i="14" s="1"/>
  <c r="IZ75" i="14" a="1"/>
  <c r="IZ75" i="14" s="1"/>
  <c r="JB74" i="14" a="1"/>
  <c r="JB74" i="14" s="1"/>
  <c r="IZ74" i="14" a="1"/>
  <c r="IZ74" i="14" s="1"/>
  <c r="JB73" i="14" a="1"/>
  <c r="JB73" i="14" s="1"/>
  <c r="IZ73" i="14" a="1"/>
  <c r="IZ73" i="14" s="1"/>
  <c r="JB72" i="14" a="1"/>
  <c r="JB72" i="14" s="1"/>
  <c r="IZ72" i="14" a="1"/>
  <c r="IZ72" i="14" s="1"/>
  <c r="JB70" i="14" a="1"/>
  <c r="JB70" i="14" s="1"/>
  <c r="IZ70" i="14" a="1"/>
  <c r="IZ70" i="14" s="1"/>
  <c r="JB69" i="14" a="1"/>
  <c r="JB69" i="14" s="1"/>
  <c r="IZ69" i="14" a="1"/>
  <c r="IZ69" i="14" s="1"/>
  <c r="JB68" i="14" a="1"/>
  <c r="JB68" i="14" s="1"/>
  <c r="IZ68" i="14" a="1"/>
  <c r="IZ68" i="14" s="1"/>
  <c r="JB67" i="14" a="1"/>
  <c r="JB67" i="14" s="1"/>
  <c r="IZ67" i="14" a="1"/>
  <c r="IZ67" i="14" s="1"/>
  <c r="JB65" i="14" a="1"/>
  <c r="JB65" i="14" s="1"/>
  <c r="JB63" i="14" a="1"/>
  <c r="JB63" i="14" s="1"/>
  <c r="IZ63" i="14" a="1"/>
  <c r="IZ63" i="14" s="1"/>
  <c r="JB62" i="14" a="1"/>
  <c r="JB62" i="14" s="1"/>
  <c r="IZ62" i="14" a="1"/>
  <c r="IZ62" i="14" s="1"/>
  <c r="JB61" i="14" a="1"/>
  <c r="JB61" i="14" s="1"/>
  <c r="IZ61" i="14" a="1"/>
  <c r="IZ61" i="14" s="1"/>
  <c r="JB60" i="14" a="1"/>
  <c r="JB60" i="14" s="1"/>
  <c r="IZ60" i="14" a="1"/>
  <c r="IZ60" i="14" s="1"/>
  <c r="JB59" i="14" a="1"/>
  <c r="JB59" i="14" s="1"/>
  <c r="IZ59" i="14" a="1"/>
  <c r="IZ59" i="14" s="1"/>
  <c r="JB58" i="14" a="1"/>
  <c r="JB58" i="14" s="1"/>
  <c r="JB57" i="14" a="1"/>
  <c r="JB57" i="14" s="1"/>
  <c r="IZ57" i="14" a="1"/>
  <c r="IZ57" i="14" s="1"/>
  <c r="JB56" i="14" a="1"/>
  <c r="JB56" i="14" s="1"/>
  <c r="IZ56" i="14" a="1"/>
  <c r="IZ56" i="14" s="1"/>
  <c r="K24" i="37"/>
  <c r="FV28" i="32" a="1"/>
  <c r="FV28" i="32"/>
  <c r="FV29" i="32" a="1"/>
  <c r="FV29" i="32"/>
  <c r="FV30" i="32" a="1"/>
  <c r="FV30" i="32"/>
  <c r="FV31" i="32" a="1"/>
  <c r="FV31" i="32"/>
  <c r="FV32" i="32" a="1"/>
  <c r="FV32" i="32"/>
  <c r="FV33" i="32" a="1"/>
  <c r="FV33" i="32"/>
  <c r="FV34" i="32" a="1"/>
  <c r="FV34" i="32"/>
  <c r="FV35" i="32" a="1"/>
  <c r="FV35" i="32"/>
  <c r="FV36" i="32" a="1"/>
  <c r="FV36" i="32"/>
  <c r="FV27" i="32" a="1"/>
  <c r="FV27" i="32" s="1"/>
  <c r="J44" i="32"/>
  <c r="I44" i="32"/>
  <c r="K44" i="32" s="1"/>
  <c r="N29" i="36"/>
  <c r="Q29" i="36"/>
  <c r="O29" i="36"/>
  <c r="K29" i="36"/>
  <c r="CY21" i="36" a="1"/>
  <c r="CY21" i="36"/>
  <c r="JZ76" i="16" a="1"/>
  <c r="JZ76" i="16" s="1"/>
  <c r="KH67" i="16" a="1"/>
  <c r="KH67" i="16" s="1"/>
  <c r="KF67" i="16" a="1"/>
  <c r="KF67" i="16" s="1"/>
  <c r="KF74" i="16" a="1"/>
  <c r="KF74" i="16"/>
  <c r="KF75" i="16" a="1"/>
  <c r="KF75" i="16"/>
  <c r="KF76" i="16" a="1"/>
  <c r="KF76" i="16"/>
  <c r="KF77" i="16" a="1"/>
  <c r="KF77" i="16"/>
  <c r="KF78" i="16" a="1"/>
  <c r="KF78" i="16"/>
  <c r="KF79" i="16" a="1"/>
  <c r="KF79" i="16"/>
  <c r="KF80" i="16" a="1"/>
  <c r="KF80" i="16"/>
  <c r="KF81" i="16" a="1"/>
  <c r="KF81" i="16"/>
  <c r="KF82" i="16" a="1"/>
  <c r="KF82" i="16"/>
  <c r="KF83" i="16" a="1"/>
  <c r="KF83" i="16"/>
  <c r="KF72" i="16" a="1"/>
  <c r="KF72" i="16"/>
  <c r="KF73" i="16" a="1"/>
  <c r="KF73" i="16"/>
  <c r="IV80" i="14" a="1"/>
  <c r="IV80" i="14" s="1"/>
  <c r="DZ50" i="34" a="1"/>
  <c r="DZ50" i="34" s="1"/>
  <c r="DZ49" i="34" a="1"/>
  <c r="DZ49" i="34" s="1"/>
  <c r="DZ48" i="34" a="1"/>
  <c r="DZ48" i="34" s="1"/>
  <c r="DZ47" i="34" a="1"/>
  <c r="DZ47" i="34" s="1"/>
  <c r="DZ46" i="34" a="1"/>
  <c r="DZ46" i="34" s="1"/>
  <c r="DZ45" i="34" a="1"/>
  <c r="DZ45" i="34" s="1"/>
  <c r="DZ44" i="34" a="1"/>
  <c r="DZ44" i="34" s="1"/>
  <c r="DZ43" i="34" a="1"/>
  <c r="DZ43" i="34" s="1"/>
  <c r="DZ42" i="34" a="1"/>
  <c r="DZ42" i="34" s="1"/>
  <c r="DZ41" i="34" a="1"/>
  <c r="DZ41" i="34" s="1"/>
  <c r="DZ40" i="34" a="1"/>
  <c r="DZ40" i="34" s="1"/>
  <c r="DZ39" i="34" a="1"/>
  <c r="DZ39" i="34" s="1"/>
  <c r="DZ38" i="34" a="1"/>
  <c r="DZ38" i="34" s="1"/>
  <c r="DZ37" i="34" a="1"/>
  <c r="DZ37" i="34" s="1"/>
  <c r="DZ36" i="34" a="1"/>
  <c r="DZ36" i="34" s="1"/>
  <c r="DZ35" i="34" a="1"/>
  <c r="DZ35" i="34" s="1"/>
  <c r="DZ34" i="34" a="1"/>
  <c r="DZ34" i="34" s="1"/>
  <c r="DZ33" i="34" a="1"/>
  <c r="DZ33" i="34" s="1"/>
  <c r="DZ32" i="34" a="1"/>
  <c r="DZ32" i="34" s="1"/>
  <c r="DZ31" i="34" a="1"/>
  <c r="DZ31" i="34" s="1"/>
  <c r="DZ30" i="34" a="1"/>
  <c r="DZ30" i="34" s="1"/>
  <c r="DZ29" i="34" a="1"/>
  <c r="DZ29" i="34" s="1"/>
  <c r="DZ28" i="34" a="1"/>
  <c r="DZ28" i="34" s="1"/>
  <c r="FL59" i="30" a="1"/>
  <c r="FL59" i="30" s="1"/>
  <c r="FL58" i="30" a="1"/>
  <c r="FL58" i="30" s="1"/>
  <c r="FL57" i="30" a="1"/>
  <c r="FL57" i="30" s="1"/>
  <c r="FL56" i="30" a="1"/>
  <c r="FL56" i="30" s="1"/>
  <c r="FL55" i="30" a="1"/>
  <c r="FL55" i="30" s="1"/>
  <c r="FL54" i="30" a="1"/>
  <c r="FL54" i="30" s="1"/>
  <c r="FL53" i="30" a="1"/>
  <c r="FL53" i="30" s="1"/>
  <c r="FL52" i="30" a="1"/>
  <c r="FL52" i="30" s="1"/>
  <c r="FL51" i="30" a="1"/>
  <c r="FL51" i="30" s="1"/>
  <c r="FL50" i="30" a="1"/>
  <c r="FL50" i="30" s="1"/>
  <c r="FL49" i="30" a="1"/>
  <c r="FL49" i="30" s="1"/>
  <c r="FL48" i="30" a="1"/>
  <c r="FL48" i="30" s="1"/>
  <c r="FL46" i="30" a="1"/>
  <c r="FL46" i="30" s="1"/>
  <c r="FL45" i="30" a="1"/>
  <c r="FL45" i="30" s="1"/>
  <c r="FL43" i="30" a="1"/>
  <c r="FL43" i="30" s="1"/>
  <c r="FL42" i="30" a="1"/>
  <c r="FL42" i="30" s="1"/>
  <c r="FL41" i="30" a="1"/>
  <c r="FL41" i="30" s="1"/>
  <c r="FL40" i="30" a="1"/>
  <c r="FL40" i="30" s="1"/>
  <c r="FL39" i="30" a="1"/>
  <c r="FL39" i="30" s="1"/>
  <c r="FL38" i="30" a="1"/>
  <c r="FL38" i="30" s="1"/>
  <c r="FL37" i="30" a="1"/>
  <c r="FL37" i="30" s="1"/>
  <c r="FL36" i="30" a="1"/>
  <c r="FL36" i="30" s="1"/>
  <c r="FL35" i="30" a="1"/>
  <c r="FL35" i="30" s="1"/>
  <c r="BO31" i="37" a="1"/>
  <c r="BO31" i="37" s="1"/>
  <c r="BO30" i="37" a="1"/>
  <c r="BO30" i="37" s="1"/>
  <c r="BO29" i="37" a="1"/>
  <c r="BO29" i="37" s="1"/>
  <c r="BO27" i="37" a="1"/>
  <c r="BO27" i="37" s="1"/>
  <c r="BO26" i="37" a="1"/>
  <c r="BO26" i="37" s="1"/>
  <c r="BO25" i="37" a="1"/>
  <c r="BO25" i="37" s="1"/>
  <c r="BO23" i="37" a="1"/>
  <c r="BO23" i="37" s="1"/>
  <c r="BO22" i="37" a="1"/>
  <c r="BO22" i="37" s="1"/>
  <c r="BO20" i="37" a="1"/>
  <c r="BO20" i="37" s="1"/>
  <c r="BO19" i="37" a="1"/>
  <c r="BO19" i="37" s="1"/>
  <c r="BO18" i="37" a="1"/>
  <c r="BO18" i="37" s="1"/>
  <c r="BO14" i="37" a="1"/>
  <c r="BO14" i="37" s="1"/>
  <c r="BO13" i="37" a="1"/>
  <c r="BO13" i="37" s="1"/>
  <c r="BO12" i="37" a="1"/>
  <c r="BO12" i="37" s="1"/>
  <c r="BO11" i="37" a="1"/>
  <c r="BO11" i="37" s="1"/>
  <c r="BO7" i="37" a="1"/>
  <c r="BO7" i="37" s="1"/>
  <c r="BO6" i="37" a="1"/>
  <c r="BO6" i="37" s="1"/>
  <c r="DF40" i="35" a="1"/>
  <c r="DF40" i="35" s="1"/>
  <c r="DF27" i="35" a="1"/>
  <c r="DF27" i="35" s="1"/>
  <c r="DF8" i="35" a="1"/>
  <c r="DF8" i="35" s="1"/>
  <c r="FP42" i="32" a="1"/>
  <c r="FP42" i="32"/>
  <c r="FP43" i="32" a="1"/>
  <c r="FP43" i="32"/>
  <c r="FP41" i="32" a="1"/>
  <c r="FP41" i="32" s="1"/>
  <c r="FP33" i="32" a="1"/>
  <c r="FP33" i="32"/>
  <c r="FP34" i="32" a="1"/>
  <c r="FP34" i="32"/>
  <c r="FP35" i="32" a="1"/>
  <c r="FP35" i="32"/>
  <c r="FP36" i="32" a="1"/>
  <c r="FP36" i="32"/>
  <c r="FP37" i="32" a="1"/>
  <c r="FP37" i="32"/>
  <c r="FP38" i="32" a="1"/>
  <c r="FP38" i="32"/>
  <c r="FP39" i="32" a="1"/>
  <c r="FP39" i="32"/>
  <c r="FP40" i="32" a="1"/>
  <c r="FP40" i="32"/>
  <c r="FP32" i="32" a="1"/>
  <c r="FP32" i="32" s="1"/>
  <c r="KD78" i="20" a="1"/>
  <c r="KD78" i="20" s="1"/>
  <c r="KD77" i="20" a="1"/>
  <c r="KD77" i="20" s="1"/>
  <c r="KD76" i="20" a="1"/>
  <c r="KD76" i="20" s="1"/>
  <c r="KD74" i="20" a="1"/>
  <c r="KD74" i="20" s="1"/>
  <c r="KD73" i="20" a="1"/>
  <c r="KD73" i="20"/>
  <c r="KD72" i="20" a="1"/>
  <c r="KD72" i="20"/>
  <c r="KD71" i="20" a="1"/>
  <c r="KD71" i="20"/>
  <c r="KD70" i="20" a="1"/>
  <c r="KD70" i="20"/>
  <c r="KD69" i="20" a="1"/>
  <c r="KD69" i="20"/>
  <c r="CY31" i="36" a="1"/>
  <c r="CY31" i="36"/>
  <c r="CY32" i="36" a="1"/>
  <c r="CY32" i="36"/>
  <c r="CY33" i="36" a="1"/>
  <c r="CY33" i="36"/>
  <c r="CY34" i="36" a="1"/>
  <c r="CY34" i="36"/>
  <c r="CY35" i="36" a="1"/>
  <c r="CY35" i="36"/>
  <c r="CY36" i="36" a="1"/>
  <c r="CY36" i="36"/>
  <c r="CY37" i="36" a="1"/>
  <c r="CY37" i="36"/>
  <c r="DO27" i="35" a="1"/>
  <c r="DO27" i="35"/>
  <c r="DO28" i="35" a="1"/>
  <c r="DO28" i="35"/>
  <c r="DJ7" i="35" a="1"/>
  <c r="DJ7" i="35"/>
  <c r="DJ8" i="35" a="1"/>
  <c r="DJ8" i="35"/>
  <c r="DJ9" i="35" a="1"/>
  <c r="DJ9" i="35"/>
  <c r="DJ10" i="35" a="1"/>
  <c r="DJ10" i="35"/>
  <c r="DJ11" i="35" a="1"/>
  <c r="DJ11" i="35"/>
  <c r="DJ12" i="35" a="1"/>
  <c r="DJ12" i="35"/>
  <c r="DJ13" i="35" a="1"/>
  <c r="DJ13" i="35"/>
  <c r="DJ14" i="35" a="1"/>
  <c r="DJ14" i="35"/>
  <c r="DJ15" i="35" a="1"/>
  <c r="DJ15" i="35"/>
  <c r="DJ16" i="35" a="1"/>
  <c r="DJ16" i="35"/>
  <c r="DJ17" i="35" a="1"/>
  <c r="DJ17" i="35"/>
  <c r="DJ18" i="35" a="1"/>
  <c r="DJ18" i="35"/>
  <c r="DJ19" i="35" a="1"/>
  <c r="DJ19" i="35"/>
  <c r="DJ20" i="35" a="1"/>
  <c r="DJ20" i="35"/>
  <c r="DJ21" i="35" a="1"/>
  <c r="DJ21" i="35"/>
  <c r="DJ22" i="35" a="1"/>
  <c r="DJ22" i="35"/>
  <c r="DJ23" i="35" a="1"/>
  <c r="DJ23" i="35"/>
  <c r="DJ24" i="35" a="1"/>
  <c r="DJ24" i="35"/>
  <c r="DJ25" i="35" a="1"/>
  <c r="DJ25" i="35"/>
  <c r="DJ26" i="35" a="1"/>
  <c r="DJ26" i="35"/>
  <c r="DJ27" i="35" a="1"/>
  <c r="DJ27" i="35"/>
  <c r="DJ28" i="35" a="1"/>
  <c r="DJ28" i="35"/>
  <c r="DJ29" i="35" a="1"/>
  <c r="DJ29" i="35"/>
  <c r="DT6" i="35" a="1"/>
  <c r="DT6" i="35" s="1"/>
  <c r="DR6" i="35" a="1"/>
  <c r="DR6" i="35" s="1"/>
  <c r="DP6" i="35" a="1"/>
  <c r="DP6" i="35" s="1"/>
  <c r="DN6" i="35" a="1"/>
  <c r="DN6" i="35" s="1"/>
  <c r="DJ6" i="35" a="1"/>
  <c r="DJ6" i="35" s="1"/>
  <c r="DH7" i="35" a="1"/>
  <c r="DH7" i="35"/>
  <c r="DH8" i="35" a="1"/>
  <c r="DH8" i="35"/>
  <c r="DH9" i="35" a="1"/>
  <c r="DH9" i="35"/>
  <c r="DH10" i="35" a="1"/>
  <c r="DH10" i="35"/>
  <c r="DH11" i="35" a="1"/>
  <c r="DH11" i="35"/>
  <c r="DH12" i="35" a="1"/>
  <c r="DH12" i="35"/>
  <c r="DH13" i="35" a="1"/>
  <c r="DH13" i="35"/>
  <c r="DH14" i="35" a="1"/>
  <c r="DH14" i="35"/>
  <c r="DH15" i="35" a="1"/>
  <c r="DH15" i="35"/>
  <c r="DH16" i="35" a="1"/>
  <c r="DH16" i="35"/>
  <c r="DH17" i="35" a="1"/>
  <c r="DH17" i="35"/>
  <c r="DH19" i="35" a="1"/>
  <c r="DH19" i="35"/>
  <c r="DH20" i="35" a="1"/>
  <c r="DH20" i="35"/>
  <c r="DH21" i="35" a="1"/>
  <c r="DH21" i="35"/>
  <c r="DH22" i="35" a="1"/>
  <c r="DH22" i="35"/>
  <c r="DH23" i="35" a="1"/>
  <c r="DH23" i="35"/>
  <c r="DH24" i="35" a="1"/>
  <c r="DH24" i="35"/>
  <c r="DH25" i="35" a="1"/>
  <c r="DH25" i="35"/>
  <c r="DH26" i="35" a="1"/>
  <c r="DH26" i="35"/>
  <c r="DH28" i="35" a="1"/>
  <c r="DH28" i="35"/>
  <c r="DH29" i="35" a="1"/>
  <c r="DH29" i="35"/>
  <c r="DH6" i="35" a="1"/>
  <c r="DH6" i="35" s="1"/>
  <c r="DF7" i="35" a="1"/>
  <c r="DF7" i="35"/>
  <c r="DF9" i="35" a="1"/>
  <c r="DF9" i="35"/>
  <c r="DF10" i="35" a="1"/>
  <c r="DF10" i="35"/>
  <c r="DF11" i="35" a="1"/>
  <c r="DF11" i="35"/>
  <c r="DF12" i="35" a="1"/>
  <c r="DF12" i="35"/>
  <c r="DF13" i="35" a="1"/>
  <c r="DF13" i="35"/>
  <c r="DF14" i="35" a="1"/>
  <c r="DF14" i="35"/>
  <c r="DF15" i="35" a="1"/>
  <c r="DF15" i="35"/>
  <c r="DF16" i="35" a="1"/>
  <c r="DF16" i="35"/>
  <c r="DF17" i="35" a="1"/>
  <c r="DF17" i="35"/>
  <c r="DF18" i="35" a="1"/>
  <c r="DF18" i="35"/>
  <c r="DF19" i="35" a="1"/>
  <c r="DF19" i="35"/>
  <c r="DF20" i="35" a="1"/>
  <c r="DF20" i="35"/>
  <c r="DF21" i="35" a="1"/>
  <c r="DF21" i="35"/>
  <c r="DF22" i="35" a="1"/>
  <c r="DF22" i="35"/>
  <c r="DF23" i="35" a="1"/>
  <c r="DF23" i="35"/>
  <c r="DF24" i="35" a="1"/>
  <c r="DF24" i="35"/>
  <c r="DF25" i="35" a="1"/>
  <c r="DF25" i="35"/>
  <c r="DF28" i="35" a="1"/>
  <c r="DF28" i="35"/>
  <c r="DF29" i="35" a="1"/>
  <c r="DF29" i="35"/>
  <c r="DF30" i="35" a="1"/>
  <c r="DF30" i="35"/>
  <c r="DF31" i="35" a="1"/>
  <c r="DF31" i="35"/>
  <c r="DF32" i="35" a="1"/>
  <c r="DF32" i="35"/>
  <c r="DF34" i="35" a="1"/>
  <c r="DF34" i="35"/>
  <c r="DF35" i="35" a="1"/>
  <c r="DF35" i="35"/>
  <c r="DF36" i="35" a="1"/>
  <c r="DF36" i="35"/>
  <c r="DF37" i="35" a="1"/>
  <c r="DF37" i="35"/>
  <c r="DF38" i="35" a="1"/>
  <c r="DF38" i="35"/>
  <c r="DF39" i="35" a="1"/>
  <c r="DF39" i="35"/>
  <c r="DF6" i="35" a="1"/>
  <c r="DF6" i="35" s="1"/>
  <c r="CN31" i="35" a="1"/>
  <c r="CN31" i="35"/>
  <c r="K85" i="16"/>
  <c r="KH72" i="16" a="1"/>
  <c r="KH72" i="16"/>
  <c r="KH73" i="16" a="1"/>
  <c r="KH73" i="16"/>
  <c r="KH74" i="16" a="1"/>
  <c r="KH74" i="16"/>
  <c r="KH75" i="16" a="1"/>
  <c r="KH75" i="16"/>
  <c r="KH76" i="16" a="1"/>
  <c r="KH76" i="16"/>
  <c r="KH77" i="16" a="1"/>
  <c r="KH77" i="16"/>
  <c r="KH78" i="16" a="1"/>
  <c r="KH78" i="16"/>
  <c r="KH79" i="16" a="1"/>
  <c r="KH79" i="16"/>
  <c r="KH80" i="16" a="1"/>
  <c r="KH80" i="16"/>
  <c r="KH81" i="16" a="1"/>
  <c r="KH81" i="16"/>
  <c r="KH82" i="16" a="1"/>
  <c r="KH82" i="16"/>
  <c r="KH83" i="16" a="1"/>
  <c r="KH83" i="16"/>
  <c r="KH84" i="16" a="1"/>
  <c r="KH84" i="16"/>
  <c r="KH85" i="16" a="1"/>
  <c r="KH85" i="16"/>
  <c r="KH86" i="16" a="1"/>
  <c r="KH86" i="16"/>
  <c r="KH87" i="16" a="1"/>
  <c r="KH87" i="16"/>
  <c r="KH88" i="16" a="1"/>
  <c r="KH88" i="16"/>
  <c r="KH89" i="16" a="1"/>
  <c r="KH89" i="16"/>
  <c r="KH90" i="16" a="1"/>
  <c r="KH90" i="16"/>
  <c r="K84" i="16"/>
  <c r="N84" i="16"/>
  <c r="O84" i="16"/>
  <c r="Q84" i="16"/>
  <c r="AB33" i="35"/>
  <c r="AB34" i="35"/>
  <c r="J34" i="35"/>
  <c r="K34" i="35"/>
  <c r="K43" i="32"/>
  <c r="IT80" i="14" a="1"/>
  <c r="IT80" i="14"/>
  <c r="DX50" i="34" a="1"/>
  <c r="DX50" i="34" s="1"/>
  <c r="DX49" i="34" a="1"/>
  <c r="DX49" i="34" s="1"/>
  <c r="DX48" i="34" a="1"/>
  <c r="DX48" i="34" s="1"/>
  <c r="DX47" i="34" a="1"/>
  <c r="DX47" i="34" s="1"/>
  <c r="DX41" i="34" a="1"/>
  <c r="DX41" i="34" s="1"/>
  <c r="DX40" i="34" a="1"/>
  <c r="DX40" i="34" s="1"/>
  <c r="DX39" i="34" a="1"/>
  <c r="DX39" i="34" s="1"/>
  <c r="DX38" i="34" a="1"/>
  <c r="DX38" i="34" s="1"/>
  <c r="DX37" i="34" a="1"/>
  <c r="DX37" i="34" s="1"/>
  <c r="DX36" i="34" a="1"/>
  <c r="DX36" i="34" s="1"/>
  <c r="DX35" i="34" a="1"/>
  <c r="DX35" i="34" s="1"/>
  <c r="DX33" i="34" a="1"/>
  <c r="DX33" i="34" s="1"/>
  <c r="DX32" i="34" a="1"/>
  <c r="DX32" i="34" s="1"/>
  <c r="DX30" i="34" a="1"/>
  <c r="DX30" i="34" s="1"/>
  <c r="DX29" i="34" a="1"/>
  <c r="DX29" i="34" s="1"/>
  <c r="DX45" i="34" a="1"/>
  <c r="DX45" i="34" s="1"/>
  <c r="FJ58" i="30" a="1"/>
  <c r="FJ58" i="30" s="1"/>
  <c r="FJ57" i="30" a="1"/>
  <c r="FJ57" i="30" s="1"/>
  <c r="FJ56" i="30" a="1"/>
  <c r="FJ56" i="30" s="1"/>
  <c r="FJ55" i="30" a="1"/>
  <c r="FJ55" i="30" s="1"/>
  <c r="FJ54" i="30" a="1"/>
  <c r="FJ54" i="30" s="1"/>
  <c r="FJ53" i="30" a="1"/>
  <c r="FJ53" i="30" s="1"/>
  <c r="FJ52" i="30" a="1"/>
  <c r="FJ52" i="30" s="1"/>
  <c r="FJ51" i="30" a="1"/>
  <c r="FJ51" i="30" s="1"/>
  <c r="FJ50" i="30" a="1"/>
  <c r="FJ50" i="30" s="1"/>
  <c r="FJ49" i="30" a="1"/>
  <c r="FJ49" i="30" s="1"/>
  <c r="FJ48" i="30" a="1"/>
  <c r="FJ48" i="30" s="1"/>
  <c r="FJ47" i="30" a="1"/>
  <c r="FJ47" i="30" s="1"/>
  <c r="FJ46" i="30" a="1"/>
  <c r="FJ46" i="30" s="1"/>
  <c r="FJ45" i="30" a="1"/>
  <c r="FJ45" i="30" s="1"/>
  <c r="FJ44" i="30" a="1"/>
  <c r="FJ44" i="30" s="1"/>
  <c r="FJ43" i="30" a="1"/>
  <c r="FJ43" i="30" s="1"/>
  <c r="FJ42" i="30" a="1"/>
  <c r="FJ42" i="30" s="1"/>
  <c r="FJ41" i="30" a="1"/>
  <c r="FJ41" i="30" s="1"/>
  <c r="FJ40" i="30" a="1"/>
  <c r="FJ40" i="30" s="1"/>
  <c r="FJ39" i="30" a="1"/>
  <c r="FJ39" i="30" s="1"/>
  <c r="FJ38" i="30" a="1"/>
  <c r="FJ38" i="30" s="1"/>
  <c r="FJ37" i="30" a="1"/>
  <c r="FJ37" i="30" s="1"/>
  <c r="FJ36" i="30" a="1"/>
  <c r="FJ36" i="30" s="1"/>
  <c r="BQ16" i="37" a="1"/>
  <c r="BQ16" i="37"/>
  <c r="BM31" i="37" a="1"/>
  <c r="BM31" i="37" s="1"/>
  <c r="BM30" i="37" a="1"/>
  <c r="BM30" i="37" s="1"/>
  <c r="BM29" i="37" a="1"/>
  <c r="BM29" i="37" s="1"/>
  <c r="BM26" i="37" a="1"/>
  <c r="BM26" i="37" s="1"/>
  <c r="BM25" i="37" a="1"/>
  <c r="BM25" i="37" s="1"/>
  <c r="BM24" i="37" a="1"/>
  <c r="BM24" i="37" s="1"/>
  <c r="BM23" i="37" a="1"/>
  <c r="BM23" i="37" s="1"/>
  <c r="BM22" i="37" a="1"/>
  <c r="BM22" i="37" s="1"/>
  <c r="BM21" i="37" a="1"/>
  <c r="BM21" i="37" s="1"/>
  <c r="BM20" i="37" a="1"/>
  <c r="BM20" i="37" s="1"/>
  <c r="BM19" i="37" a="1"/>
  <c r="BM19" i="37" s="1"/>
  <c r="BM18" i="37" a="1"/>
  <c r="BM18" i="37" s="1"/>
  <c r="BM17" i="37" a="1"/>
  <c r="BM17" i="37" s="1"/>
  <c r="BM16" i="37" a="1"/>
  <c r="BM16" i="37" s="1"/>
  <c r="BM15" i="37" a="1"/>
  <c r="BM15" i="37" s="1"/>
  <c r="BM14" i="37" a="1"/>
  <c r="BM14" i="37" s="1"/>
  <c r="BM13" i="37" a="1"/>
  <c r="BM13" i="37" s="1"/>
  <c r="BM12" i="37" a="1"/>
  <c r="BM12" i="37" s="1"/>
  <c r="BM11" i="37" a="1"/>
  <c r="BM11" i="37" s="1"/>
  <c r="BM8" i="37" a="1"/>
  <c r="BM8" i="37" s="1"/>
  <c r="BM6" i="37" a="1"/>
  <c r="BM6" i="37" s="1"/>
  <c r="DD40" i="35" a="1"/>
  <c r="DD40" i="35" s="1"/>
  <c r="R40" i="35" s="1"/>
  <c r="DD38" i="35" a="1"/>
  <c r="DD38" i="35" s="1"/>
  <c r="DD37" i="35" a="1"/>
  <c r="DD37" i="35" s="1"/>
  <c r="DD36" i="35" a="1"/>
  <c r="DD36" i="35" s="1"/>
  <c r="DD35" i="35" a="1"/>
  <c r="DD35" i="35" s="1"/>
  <c r="DD33" i="35" a="1"/>
  <c r="DD33" i="35" s="1"/>
  <c r="DD32" i="35" a="1"/>
  <c r="DD32" i="35" s="1"/>
  <c r="DD31" i="35" a="1"/>
  <c r="DD31" i="35" s="1"/>
  <c r="DD30" i="35" a="1"/>
  <c r="DD30" i="35" s="1"/>
  <c r="DD26" i="35" a="1"/>
  <c r="DD26" i="35" s="1"/>
  <c r="Q40" i="35"/>
  <c r="S40" i="35"/>
  <c r="K40" i="35"/>
  <c r="KB76" i="20" a="1"/>
  <c r="KB76" i="20"/>
  <c r="KB77" i="20" a="1"/>
  <c r="KB77" i="20"/>
  <c r="KB78" i="20" a="1"/>
  <c r="KB78" i="20"/>
  <c r="KB74" i="20" a="1"/>
  <c r="KB74" i="20"/>
  <c r="KB75" i="20" a="1"/>
  <c r="KB75" i="20"/>
  <c r="KB70" i="20" a="1"/>
  <c r="KB70" i="20"/>
  <c r="KB71" i="20" a="1"/>
  <c r="KB71" i="20"/>
  <c r="KB73" i="20" a="1"/>
  <c r="KB73" i="20"/>
  <c r="S39" i="35"/>
  <c r="R39" i="35"/>
  <c r="Q39" i="35"/>
  <c r="O39" i="35"/>
  <c r="N39" i="35"/>
  <c r="K39" i="35"/>
  <c r="Q82" i="16"/>
  <c r="Q83" i="16"/>
  <c r="N82" i="16"/>
  <c r="O82" i="16"/>
  <c r="N83" i="16"/>
  <c r="O83" i="16"/>
  <c r="K82" i="16"/>
  <c r="K83" i="16"/>
  <c r="FN40" i="32" a="1"/>
  <c r="FN40" i="32"/>
  <c r="FR40" i="32" a="1"/>
  <c r="FR40" i="32"/>
  <c r="FN41" i="32" a="1"/>
  <c r="FN41" i="32"/>
  <c r="FR41" i="32" a="1"/>
  <c r="FR41" i="32"/>
  <c r="FN42" i="32" a="1"/>
  <c r="FN42" i="32"/>
  <c r="FR42" i="32" a="1"/>
  <c r="FR42" i="32"/>
  <c r="FN43" i="32" a="1"/>
  <c r="FN43" i="32"/>
  <c r="FR43" i="32" a="1"/>
  <c r="FR43" i="32"/>
  <c r="FN44" i="32" a="1"/>
  <c r="FN44" i="32"/>
  <c r="FR44" i="32" a="1"/>
  <c r="FR44" i="32"/>
  <c r="FN45" i="32" a="1"/>
  <c r="FN45" i="32"/>
  <c r="FR45" i="32" a="1"/>
  <c r="FR45" i="32"/>
  <c r="FN46" i="32" a="1"/>
  <c r="FN46" i="32"/>
  <c r="FR46" i="32" a="1"/>
  <c r="FR46" i="32"/>
  <c r="FN47" i="32" a="1"/>
  <c r="FN47" i="32"/>
  <c r="FR47" i="32" a="1"/>
  <c r="FR47" i="32"/>
  <c r="FT42" i="32" a="1"/>
  <c r="FT42" i="32"/>
  <c r="FT43" i="32" a="1"/>
  <c r="FT43" i="32"/>
  <c r="FT44" i="32" a="1"/>
  <c r="FT44" i="32"/>
  <c r="FT45" i="32" a="1"/>
  <c r="FT45" i="32"/>
  <c r="FT46" i="32" a="1"/>
  <c r="FT46" i="32"/>
  <c r="FT47" i="32" a="1"/>
  <c r="FT47" i="32"/>
  <c r="K41" i="32"/>
  <c r="K42" i="32"/>
  <c r="Q42" i="32"/>
  <c r="R42" i="32"/>
  <c r="S42" i="32"/>
  <c r="R44" i="32"/>
  <c r="S44" i="32"/>
  <c r="Q45" i="32"/>
  <c r="R45" i="32"/>
  <c r="S45" i="32"/>
  <c r="KD60" i="16" a="1"/>
  <c r="KD60" i="16"/>
  <c r="KD61" i="16" a="1"/>
  <c r="KD61" i="16"/>
  <c r="KD62" i="16" a="1"/>
  <c r="KD62" i="16"/>
  <c r="KD63" i="16" a="1"/>
  <c r="KD63" i="16"/>
  <c r="KD64" i="16" a="1"/>
  <c r="KD64" i="16"/>
  <c r="KD65" i="16" a="1"/>
  <c r="KD65" i="16"/>
  <c r="KD66" i="16" a="1"/>
  <c r="KD66" i="16"/>
  <c r="KD67" i="16" a="1"/>
  <c r="KD67" i="16"/>
  <c r="KB74" i="16" a="1"/>
  <c r="KB74" i="16"/>
  <c r="JB79" i="14" a="1"/>
  <c r="JB79" i="14"/>
  <c r="JB71" i="14" a="1"/>
  <c r="JB71" i="14"/>
  <c r="JB66" i="14" a="1"/>
  <c r="JB66" i="14"/>
  <c r="JB64" i="14" a="1"/>
  <c r="JB64" i="14"/>
  <c r="JB55" i="14" a="1"/>
  <c r="JB55" i="14"/>
  <c r="JB54" i="14" a="1"/>
  <c r="JB54" i="14"/>
  <c r="JB53" i="14" a="1"/>
  <c r="JB53" i="14"/>
  <c r="JB52" i="14" a="1"/>
  <c r="JB52" i="14"/>
  <c r="JB51" i="14" a="1"/>
  <c r="JB51" i="14"/>
  <c r="JB50" i="14" a="1"/>
  <c r="JB50" i="14"/>
  <c r="JB49" i="14" a="1"/>
  <c r="JB49" i="14"/>
  <c r="JB48" i="14" a="1"/>
  <c r="JB48" i="14"/>
  <c r="JB47" i="14" a="1"/>
  <c r="JB47" i="14"/>
  <c r="JB46" i="14" a="1"/>
  <c r="JB46" i="14"/>
  <c r="JB45" i="14" a="1"/>
  <c r="JB45" i="14"/>
  <c r="JB44" i="14" a="1"/>
  <c r="JB44" i="14"/>
  <c r="JB43" i="14" a="1"/>
  <c r="JB43" i="14"/>
  <c r="JB42" i="14" a="1"/>
  <c r="JB42" i="14"/>
  <c r="JB41" i="14" a="1"/>
  <c r="JB41" i="14"/>
  <c r="JB40" i="14" a="1"/>
  <c r="JB40" i="14"/>
  <c r="JB39" i="14" a="1"/>
  <c r="JB39" i="14"/>
  <c r="JB38" i="14" a="1"/>
  <c r="JB38" i="14"/>
  <c r="JB37" i="14" a="1"/>
  <c r="JB37" i="14"/>
  <c r="JB36" i="14" a="1"/>
  <c r="JB36" i="14"/>
  <c r="JB35" i="14" a="1"/>
  <c r="JB35" i="14"/>
  <c r="JB34" i="14" a="1"/>
  <c r="JB34" i="14"/>
  <c r="JB33" i="14" a="1"/>
  <c r="JB33" i="14"/>
  <c r="JB32" i="14" a="1"/>
  <c r="JB32" i="14"/>
  <c r="JB31" i="14" a="1"/>
  <c r="JB31" i="14"/>
  <c r="JB30" i="14" a="1"/>
  <c r="JB30" i="14"/>
  <c r="JB29" i="14" a="1"/>
  <c r="JB29" i="14"/>
  <c r="JB28" i="14" a="1"/>
  <c r="JB28" i="14"/>
  <c r="JB27" i="14" a="1"/>
  <c r="JB27" i="14"/>
  <c r="IZ79" i="14" a="1"/>
  <c r="IZ79" i="14"/>
  <c r="IZ71" i="14" a="1"/>
  <c r="IZ71" i="14"/>
  <c r="IZ66" i="14" a="1"/>
  <c r="IZ66" i="14"/>
  <c r="IZ64" i="14" a="1"/>
  <c r="IZ64" i="14"/>
  <c r="IZ55" i="14" a="1"/>
  <c r="IZ55" i="14"/>
  <c r="IZ54" i="14" a="1"/>
  <c r="IZ54" i="14"/>
  <c r="IZ53" i="14" a="1"/>
  <c r="IZ53" i="14"/>
  <c r="IZ52" i="14" a="1"/>
  <c r="IZ52" i="14"/>
  <c r="IZ51" i="14" a="1"/>
  <c r="IZ51" i="14"/>
  <c r="IZ50" i="14" a="1"/>
  <c r="IZ50" i="14"/>
  <c r="IZ49" i="14" a="1"/>
  <c r="IZ49" i="14"/>
  <c r="IZ48" i="14" a="1"/>
  <c r="IZ48" i="14"/>
  <c r="IZ47" i="14" a="1"/>
  <c r="IZ47" i="14"/>
  <c r="IZ46" i="14" a="1"/>
  <c r="IZ46" i="14"/>
  <c r="IZ45" i="14" a="1"/>
  <c r="IZ45" i="14"/>
  <c r="IZ44" i="14" a="1"/>
  <c r="IZ44" i="14"/>
  <c r="IZ43" i="14" a="1"/>
  <c r="IZ43" i="14"/>
  <c r="IZ42" i="14" a="1"/>
  <c r="IZ42" i="14"/>
  <c r="IZ41" i="14" a="1"/>
  <c r="IZ41" i="14"/>
  <c r="IZ40" i="14" a="1"/>
  <c r="IZ40" i="14"/>
  <c r="IZ39" i="14" a="1"/>
  <c r="IZ39" i="14"/>
  <c r="IZ38" i="14" a="1"/>
  <c r="IZ38" i="14"/>
  <c r="IZ37" i="14" a="1"/>
  <c r="IZ37" i="14"/>
  <c r="IZ36" i="14" a="1"/>
  <c r="IZ36" i="14"/>
  <c r="IZ35" i="14" a="1"/>
  <c r="IZ35" i="14"/>
  <c r="IZ34" i="14" a="1"/>
  <c r="IZ34" i="14"/>
  <c r="IZ33" i="14" a="1"/>
  <c r="IZ33" i="14"/>
  <c r="IZ32" i="14" a="1"/>
  <c r="IZ32" i="14"/>
  <c r="IZ31" i="14" a="1"/>
  <c r="IZ31" i="14"/>
  <c r="IZ30" i="14" a="1"/>
  <c r="IZ30" i="14"/>
  <c r="IZ29" i="14" a="1"/>
  <c r="IZ29" i="14"/>
  <c r="IZ28" i="14" a="1"/>
  <c r="IZ28" i="14"/>
  <c r="IZ27" i="14" a="1"/>
  <c r="IZ27" i="14"/>
  <c r="IX54" i="14" a="1"/>
  <c r="IX54" i="14"/>
  <c r="IX53" i="14" a="1"/>
  <c r="IX53" i="14"/>
  <c r="IX52" i="14" a="1"/>
  <c r="IX52" i="14"/>
  <c r="IX51" i="14" a="1"/>
  <c r="IX51" i="14"/>
  <c r="IX50" i="14" a="1"/>
  <c r="IX50" i="14"/>
  <c r="IX49" i="14" a="1"/>
  <c r="IX49" i="14"/>
  <c r="IX48" i="14" a="1"/>
  <c r="IX48" i="14"/>
  <c r="IX47" i="14" a="1"/>
  <c r="IX47" i="14"/>
  <c r="IX46" i="14" a="1"/>
  <c r="IX46" i="14"/>
  <c r="IX45" i="14" a="1"/>
  <c r="IX45" i="14"/>
  <c r="IX44" i="14" a="1"/>
  <c r="IX44" i="14"/>
  <c r="IX43" i="14" a="1"/>
  <c r="IX43" i="14"/>
  <c r="IX42" i="14" a="1"/>
  <c r="IX42" i="14"/>
  <c r="IX41" i="14" a="1"/>
  <c r="IX41" i="14"/>
  <c r="IX40" i="14" a="1"/>
  <c r="IX40" i="14"/>
  <c r="IX39" i="14" a="1"/>
  <c r="IX39" i="14"/>
  <c r="IX38" i="14" a="1"/>
  <c r="IX38" i="14"/>
  <c r="IX37" i="14" a="1"/>
  <c r="IX37" i="14"/>
  <c r="IX36" i="14" a="1"/>
  <c r="IX36" i="14"/>
  <c r="IX35" i="14" a="1"/>
  <c r="IX35" i="14"/>
  <c r="IX34" i="14" a="1"/>
  <c r="IX34" i="14"/>
  <c r="IX33" i="14" a="1"/>
  <c r="IX33" i="14"/>
  <c r="IX32" i="14" a="1"/>
  <c r="IX32" i="14"/>
  <c r="IX31" i="14" a="1"/>
  <c r="IX31" i="14"/>
  <c r="IX30" i="14" a="1"/>
  <c r="IX30" i="14"/>
  <c r="IX29" i="14" a="1"/>
  <c r="IX29" i="14"/>
  <c r="IX28" i="14" a="1"/>
  <c r="IX28" i="14"/>
  <c r="IX27" i="14" a="1"/>
  <c r="IX27" i="14"/>
  <c r="IR80" i="14" a="1"/>
  <c r="IR80" i="14"/>
  <c r="DV50" i="34" a="1"/>
  <c r="DV50" i="34" s="1"/>
  <c r="DV49" i="34" a="1"/>
  <c r="DV49" i="34" s="1"/>
  <c r="DV47" i="34" a="1"/>
  <c r="DV47" i="34" s="1"/>
  <c r="DV46" i="34" a="1"/>
  <c r="DV46" i="34" s="1"/>
  <c r="DV45" i="34" a="1"/>
  <c r="DV45" i="34" s="1"/>
  <c r="DV43" i="34" a="1"/>
  <c r="DV43" i="34" s="1"/>
  <c r="DV42" i="34" a="1"/>
  <c r="DV42" i="34" s="1"/>
  <c r="DV40" i="34" a="1"/>
  <c r="DV40" i="34" s="1"/>
  <c r="DV39" i="34" a="1"/>
  <c r="DV39" i="34" s="1"/>
  <c r="DV38" i="34" a="1"/>
  <c r="DV38" i="34" s="1"/>
  <c r="DV37" i="34" a="1"/>
  <c r="DV37" i="34" s="1"/>
  <c r="DV36" i="34" a="1"/>
  <c r="DV36" i="34" s="1"/>
  <c r="DV35" i="34" a="1"/>
  <c r="DV35" i="34" s="1"/>
  <c r="DV33" i="34" a="1"/>
  <c r="DV33" i="34" s="1"/>
  <c r="DV29" i="34" a="1"/>
  <c r="DV29" i="34" s="1"/>
  <c r="DV41" i="34" a="1"/>
  <c r="DV41" i="34" s="1"/>
  <c r="DX44" i="34" a="1"/>
  <c r="DX44" i="34" s="1"/>
  <c r="FH59" i="30" a="1"/>
  <c r="FH59" i="30" s="1"/>
  <c r="FH58" i="30" a="1"/>
  <c r="FH58" i="30" s="1"/>
  <c r="FH56" i="30" a="1"/>
  <c r="FH56" i="30" s="1"/>
  <c r="FH54" i="30" a="1"/>
  <c r="FH54" i="30" s="1"/>
  <c r="FH53" i="30" a="1"/>
  <c r="FH53" i="30" s="1"/>
  <c r="FH51" i="30" a="1"/>
  <c r="FH51" i="30" s="1"/>
  <c r="FH50" i="30" a="1"/>
  <c r="FH50" i="30" s="1"/>
  <c r="FH49" i="30" a="1"/>
  <c r="FH49" i="30" s="1"/>
  <c r="FH48" i="30" a="1"/>
  <c r="FH48" i="30" s="1"/>
  <c r="FH47" i="30" a="1"/>
  <c r="FH47" i="30" s="1"/>
  <c r="FH46" i="30" a="1"/>
  <c r="FH46" i="30" s="1"/>
  <c r="FH45" i="30" a="1"/>
  <c r="FH45" i="30" s="1"/>
  <c r="FH44" i="30" a="1"/>
  <c r="FH44" i="30" s="1"/>
  <c r="FH43" i="30" a="1"/>
  <c r="FH43" i="30" s="1"/>
  <c r="FH42" i="30" a="1"/>
  <c r="FH42" i="30" s="1"/>
  <c r="FH39" i="30" a="1"/>
  <c r="FH39" i="30" s="1"/>
  <c r="FH38" i="30" a="1"/>
  <c r="FH38" i="30" s="1"/>
  <c r="FH37" i="30" a="1"/>
  <c r="FH37" i="30" s="1"/>
  <c r="FH36" i="30" a="1"/>
  <c r="FH36" i="30" s="1"/>
  <c r="BK31" i="37" a="1"/>
  <c r="BK31" i="37" s="1"/>
  <c r="BK29" i="37" a="1"/>
  <c r="BK29" i="37" s="1"/>
  <c r="BK26" i="37" a="1"/>
  <c r="BK26" i="37" s="1"/>
  <c r="BK25" i="37" a="1"/>
  <c r="BK25" i="37" s="1"/>
  <c r="BK23" i="37" a="1"/>
  <c r="BK23" i="37" s="1"/>
  <c r="BK22" i="37" a="1"/>
  <c r="BK22" i="37" s="1"/>
  <c r="BK20" i="37" a="1"/>
  <c r="BK20" i="37" s="1"/>
  <c r="BK19" i="37" a="1"/>
  <c r="BK19" i="37" s="1"/>
  <c r="BK18" i="37" a="1"/>
  <c r="BK18" i="37" s="1"/>
  <c r="BK14" i="37" a="1"/>
  <c r="BK14" i="37" s="1"/>
  <c r="BK13" i="37" a="1"/>
  <c r="BK13" i="37" s="1"/>
  <c r="BK11" i="37" a="1"/>
  <c r="BK11" i="37" s="1"/>
  <c r="DB38" i="35" a="1"/>
  <c r="DB38" i="35" s="1"/>
  <c r="DB37" i="35" a="1"/>
  <c r="DB37" i="35" s="1"/>
  <c r="DB36" i="35" a="1"/>
  <c r="DB36" i="35" s="1"/>
  <c r="DB35" i="35" a="1"/>
  <c r="DB35" i="35" s="1"/>
  <c r="DB33" i="35" a="1"/>
  <c r="DB33" i="35" s="1"/>
  <c r="DB32" i="35" a="1"/>
  <c r="DB32" i="35" s="1"/>
  <c r="DB31" i="35" a="1"/>
  <c r="DB31" i="35" s="1"/>
  <c r="DB30" i="35" a="1"/>
  <c r="DB30" i="35" s="1"/>
  <c r="DB27" i="35" a="1"/>
  <c r="DB27" i="35" s="1"/>
  <c r="DB24" i="35" a="1"/>
  <c r="DB24" i="35" s="1"/>
  <c r="DB22" i="35" a="1"/>
  <c r="DB22" i="35" s="1"/>
  <c r="FJ40" i="32" a="1"/>
  <c r="FJ40" i="32" s="1"/>
  <c r="FJ39" i="32" a="1"/>
  <c r="FJ39" i="32" s="1"/>
  <c r="FJ37" i="32" a="1"/>
  <c r="FJ37" i="32" s="1"/>
  <c r="FJ36" i="32" a="1"/>
  <c r="FJ36" i="32" s="1"/>
  <c r="FJ35" i="32" a="1"/>
  <c r="FJ35" i="32" s="1"/>
  <c r="FJ34" i="32" a="1"/>
  <c r="FJ34" i="32" s="1"/>
  <c r="FJ33" i="32" a="1"/>
  <c r="FJ33" i="32" s="1"/>
  <c r="FJ31" i="32" a="1"/>
  <c r="FJ31" i="32" s="1"/>
  <c r="FJ29" i="32" a="1"/>
  <c r="FJ29" i="32" s="1"/>
  <c r="FJ28" i="32" a="1"/>
  <c r="FJ28" i="32" s="1"/>
  <c r="FJ27" i="32" a="1"/>
  <c r="FJ27" i="32" s="1"/>
  <c r="FJ26" i="32" a="1"/>
  <c r="FJ26" i="32" s="1"/>
  <c r="FJ25" i="32" a="1"/>
  <c r="FJ25" i="32" s="1"/>
  <c r="JX49" i="20" a="1"/>
  <c r="JX49" i="20" s="1"/>
  <c r="JX51" i="20" a="1"/>
  <c r="JX51" i="20" s="1"/>
  <c r="JX52" i="20" a="1"/>
  <c r="JX52" i="20" s="1"/>
  <c r="JX50" i="20" a="1"/>
  <c r="JX50" i="20" s="1"/>
  <c r="JX57" i="20" a="1"/>
  <c r="JX57" i="20" s="1"/>
  <c r="JX59" i="20" a="1"/>
  <c r="JX59" i="20" s="1"/>
  <c r="JX60" i="20" a="1"/>
  <c r="JX60" i="20" s="1"/>
  <c r="JX61" i="20" a="1"/>
  <c r="JX61" i="20" s="1"/>
  <c r="JX62" i="20" a="1"/>
  <c r="JX62" i="20" s="1"/>
  <c r="JX63" i="20" a="1"/>
  <c r="JX63" i="20" s="1"/>
  <c r="JX64" i="20" a="1"/>
  <c r="JX64" i="20" s="1"/>
  <c r="JX65" i="20" a="1"/>
  <c r="JX65" i="20" s="1"/>
  <c r="JX66" i="20" a="1"/>
  <c r="JX66" i="20" s="1"/>
  <c r="JX67" i="20" a="1"/>
  <c r="JX67" i="20" s="1"/>
  <c r="JX68" i="20" a="1"/>
  <c r="JX68" i="20" s="1"/>
  <c r="JX69" i="20" a="1"/>
  <c r="JX69" i="20" s="1"/>
  <c r="JX70" i="20" a="1"/>
  <c r="JX70" i="20" s="1"/>
  <c r="JX71" i="20" a="1"/>
  <c r="JX71" i="20" s="1"/>
  <c r="JX58" i="20" a="1"/>
  <c r="JX58" i="20" s="1"/>
  <c r="KD81" i="16" a="1"/>
  <c r="KD81" i="16" s="1"/>
  <c r="KD80" i="16" a="1"/>
  <c r="KD80" i="16" s="1"/>
  <c r="KD79" i="16" a="1"/>
  <c r="KD79" i="16" s="1"/>
  <c r="KB81" i="16" a="1"/>
  <c r="KB81" i="16" s="1"/>
  <c r="KB80" i="16" a="1"/>
  <c r="KB80" i="16" s="1"/>
  <c r="KB79" i="16" a="1"/>
  <c r="KB79" i="16" s="1"/>
  <c r="KD78" i="16" a="1"/>
  <c r="KD78" i="16" s="1"/>
  <c r="KB78" i="16" a="1"/>
  <c r="KB78" i="16" s="1"/>
  <c r="K81" i="16"/>
  <c r="Q80" i="16"/>
  <c r="O80" i="16"/>
  <c r="N80" i="16"/>
  <c r="K80" i="16"/>
  <c r="JZ69" i="20" a="1"/>
  <c r="JZ69" i="20"/>
  <c r="JZ70" i="20" a="1"/>
  <c r="JZ70" i="20"/>
  <c r="JZ71" i="20" a="1"/>
  <c r="JZ71" i="20"/>
  <c r="JZ72" i="20" a="1"/>
  <c r="JZ72" i="20"/>
  <c r="JZ73" i="20" a="1"/>
  <c r="JZ73" i="20"/>
  <c r="JZ74" i="20" a="1"/>
  <c r="JZ74" i="20"/>
  <c r="JZ75" i="20" a="1"/>
  <c r="JZ75" i="20"/>
  <c r="JZ76" i="20" a="1"/>
  <c r="JZ76" i="20"/>
  <c r="JZ77" i="20" a="1"/>
  <c r="JZ77" i="20"/>
  <c r="JZ78" i="20" a="1"/>
  <c r="JZ78" i="20"/>
  <c r="R78" i="20" s="1"/>
  <c r="N81" i="14"/>
  <c r="O81" i="14"/>
  <c r="Q81" i="14"/>
  <c r="R81" i="14"/>
  <c r="S81" i="14"/>
  <c r="K81" i="14"/>
  <c r="DD29" i="35" a="1"/>
  <c r="DD29" i="35" s="1"/>
  <c r="DD28" i="35" a="1"/>
  <c r="DD28" i="35" s="1"/>
  <c r="DD27" i="35" a="1"/>
  <c r="DD27" i="35" s="1"/>
  <c r="K38" i="35"/>
  <c r="P38" i="35"/>
  <c r="Q38" i="35"/>
  <c r="R38" i="35"/>
  <c r="S38" i="35"/>
  <c r="N79" i="16"/>
  <c r="O79" i="16"/>
  <c r="Q79" i="16"/>
  <c r="K79" i="16"/>
  <c r="KH80" i="14" a="1"/>
  <c r="KH80" i="14" s="1"/>
  <c r="KF80" i="14" a="1"/>
  <c r="KF80" i="14" s="1"/>
  <c r="KD80" i="14" a="1"/>
  <c r="KD80" i="14" s="1"/>
  <c r="KB80" i="14" a="1"/>
  <c r="KB80" i="14" s="1"/>
  <c r="S80" i="14"/>
  <c r="R80" i="14"/>
  <c r="Q80" i="14"/>
  <c r="O80" i="14"/>
  <c r="N80" i="14"/>
  <c r="K80" i="14"/>
  <c r="KD77" i="16" a="1"/>
  <c r="KD77" i="16" s="1"/>
  <c r="KB77" i="16" a="1"/>
  <c r="KB77" i="16" s="1"/>
  <c r="Q78" i="16"/>
  <c r="Q77" i="16"/>
  <c r="O78" i="16"/>
  <c r="N78" i="16"/>
  <c r="O77" i="16"/>
  <c r="N77" i="16"/>
  <c r="K78" i="16"/>
  <c r="K77" i="16"/>
  <c r="CT37" i="35" a="1"/>
  <c r="CT37" i="35"/>
  <c r="CV37" i="35" a="1"/>
  <c r="CV37" i="35"/>
  <c r="HC36" i="35" a="1"/>
  <c r="HC36" i="35"/>
  <c r="HG36" i="35" a="1"/>
  <c r="HG36" i="35"/>
  <c r="P37" i="35"/>
  <c r="Q37" i="35"/>
  <c r="R37" i="35"/>
  <c r="S37" i="35"/>
  <c r="AB37" i="35"/>
  <c r="K37" i="35"/>
  <c r="K78" i="20"/>
  <c r="N78" i="20"/>
  <c r="P78" i="20"/>
  <c r="Q78" i="20"/>
  <c r="S78" i="20"/>
  <c r="K77" i="20"/>
  <c r="N77" i="20"/>
  <c r="O77" i="20"/>
  <c r="P77" i="20"/>
  <c r="Q77" i="20"/>
  <c r="R77" i="20"/>
  <c r="S77" i="20"/>
  <c r="K76" i="20"/>
  <c r="N76" i="20"/>
  <c r="P76" i="20"/>
  <c r="Q76" i="20"/>
  <c r="R76" i="20"/>
  <c r="S76" i="20"/>
  <c r="KB67" i="16" a="1"/>
  <c r="KB67" i="16" s="1"/>
  <c r="IV79" i="14" a="1"/>
  <c r="IV79" i="14" s="1"/>
  <c r="IV78" i="14" a="1"/>
  <c r="IV78" i="14" s="1"/>
  <c r="IV77" i="14" a="1"/>
  <c r="IV77" i="14" s="1"/>
  <c r="IV76" i="14" a="1"/>
  <c r="IV76" i="14" s="1"/>
  <c r="IV75" i="14" a="1"/>
  <c r="IV75" i="14" s="1"/>
  <c r="IV74" i="14" a="1"/>
  <c r="IV74" i="14" s="1"/>
  <c r="IV73" i="14" a="1"/>
  <c r="IV73" i="14" s="1"/>
  <c r="IV72" i="14" a="1"/>
  <c r="IV72" i="14" s="1"/>
  <c r="IV71" i="14" a="1"/>
  <c r="IV71" i="14" s="1"/>
  <c r="IV70" i="14" a="1"/>
  <c r="IV70" i="14" s="1"/>
  <c r="IV69" i="14" a="1"/>
  <c r="IV69" i="14" s="1"/>
  <c r="IV68" i="14" a="1"/>
  <c r="IV68" i="14" s="1"/>
  <c r="IV67" i="14" a="1"/>
  <c r="IV67" i="14" s="1"/>
  <c r="IV66" i="14" a="1"/>
  <c r="IV66" i="14" s="1"/>
  <c r="IV65" i="14" a="1"/>
  <c r="IV65" i="14" s="1"/>
  <c r="IV64" i="14" a="1"/>
  <c r="IV64" i="14" s="1"/>
  <c r="IV62" i="14" a="1"/>
  <c r="IV62" i="14" s="1"/>
  <c r="IV61" i="14" a="1"/>
  <c r="IV61" i="14" s="1"/>
  <c r="IV59" i="14" a="1"/>
  <c r="IV59" i="14" s="1"/>
  <c r="IV58" i="14" a="1"/>
  <c r="IV58" i="14" s="1"/>
  <c r="IV57" i="14" a="1"/>
  <c r="IV57" i="14" s="1"/>
  <c r="IV56" i="14" a="1"/>
  <c r="IV56" i="14" s="1"/>
  <c r="IV54" i="14" a="1"/>
  <c r="IV54" i="14" s="1"/>
  <c r="IV53" i="14" a="1"/>
  <c r="IV53" i="14" s="1"/>
  <c r="IV52" i="14" a="1"/>
  <c r="IV52" i="14" s="1"/>
  <c r="IV51" i="14" a="1"/>
  <c r="IV51" i="14" s="1"/>
  <c r="IV50" i="14" a="1"/>
  <c r="IV50" i="14" s="1"/>
  <c r="IV49" i="14" a="1"/>
  <c r="IV49" i="14" s="1"/>
  <c r="IV48" i="14" a="1"/>
  <c r="IV48" i="14" s="1"/>
  <c r="IV47" i="14" a="1"/>
  <c r="IV47" i="14" s="1"/>
  <c r="IV46" i="14" a="1"/>
  <c r="IV46" i="14" s="1"/>
  <c r="IV45" i="14" a="1"/>
  <c r="IV45" i="14" s="1"/>
  <c r="IV44" i="14" a="1"/>
  <c r="IV44" i="14" s="1"/>
  <c r="IV43" i="14" a="1"/>
  <c r="IV43" i="14" s="1"/>
  <c r="IV42" i="14" a="1"/>
  <c r="IV42" i="14" s="1"/>
  <c r="IV41" i="14" a="1"/>
  <c r="IV41" i="14" s="1"/>
  <c r="IV40" i="14" a="1"/>
  <c r="IV40" i="14" s="1"/>
  <c r="IV39" i="14" a="1"/>
  <c r="IV39" i="14" s="1"/>
  <c r="IV38" i="14" a="1"/>
  <c r="IV38" i="14" s="1"/>
  <c r="IV37" i="14" a="1"/>
  <c r="IV37" i="14" s="1"/>
  <c r="IV36" i="14" a="1"/>
  <c r="IV36" i="14" s="1"/>
  <c r="IV35" i="14" a="1"/>
  <c r="IV35" i="14" s="1"/>
  <c r="IV34" i="14" a="1"/>
  <c r="IV34" i="14" s="1"/>
  <c r="IV33" i="14" a="1"/>
  <c r="IV33" i="14" s="1"/>
  <c r="IV32" i="14" a="1"/>
  <c r="IV32" i="14" s="1"/>
  <c r="IV31" i="14" a="1"/>
  <c r="IV31" i="14" s="1"/>
  <c r="IV30" i="14" a="1"/>
  <c r="IV30" i="14" s="1"/>
  <c r="IV29" i="14" a="1"/>
  <c r="IV29" i="14" s="1"/>
  <c r="IV28" i="14" a="1"/>
  <c r="IV28" i="14" s="1"/>
  <c r="IV27" i="14" a="1"/>
  <c r="IV27" i="14" s="1"/>
  <c r="FP55" i="30" a="1"/>
  <c r="FP55" i="30" s="1"/>
  <c r="FP43" i="30" a="1"/>
  <c r="FP43" i="30" s="1"/>
  <c r="FP35" i="30" a="1"/>
  <c r="FP35" i="30" s="1"/>
  <c r="BI31" i="37" a="1"/>
  <c r="BI31" i="37"/>
  <c r="BI30" i="37" a="1"/>
  <c r="BI30" i="37"/>
  <c r="BI29" i="37" a="1"/>
  <c r="BI29" i="37"/>
  <c r="BI27" i="37" a="1"/>
  <c r="BI27" i="37"/>
  <c r="BI26" i="37" a="1"/>
  <c r="BI26" i="37"/>
  <c r="BI25" i="37" a="1"/>
  <c r="BI25" i="37"/>
  <c r="BI24" i="37" a="1"/>
  <c r="BI24" i="37"/>
  <c r="BI23" i="37" a="1"/>
  <c r="BI23" i="37"/>
  <c r="BI22" i="37" a="1"/>
  <c r="BI22" i="37"/>
  <c r="BI20" i="37" a="1"/>
  <c r="BI20" i="37"/>
  <c r="BI18" i="37" a="1"/>
  <c r="BI18" i="37"/>
  <c r="BI16" i="37" a="1"/>
  <c r="BI16" i="37"/>
  <c r="BI14" i="37" a="1"/>
  <c r="BI14" i="37"/>
  <c r="BI13" i="37" a="1"/>
  <c r="BI13" i="37"/>
  <c r="BI12" i="37" a="1"/>
  <c r="BI12" i="37"/>
  <c r="BI11" i="37" a="1"/>
  <c r="BI11" i="37"/>
  <c r="BI6" i="37" a="1"/>
  <c r="BI6" i="37"/>
  <c r="BI21" i="37" a="1"/>
  <c r="BI21" i="37"/>
  <c r="BI8" i="37" a="1"/>
  <c r="BI8" i="37"/>
  <c r="DT50" i="34" a="1"/>
  <c r="DT50" i="34" s="1"/>
  <c r="DT49" i="34" a="1"/>
  <c r="DT49" i="34" s="1"/>
  <c r="DT48" i="34" a="1"/>
  <c r="DT48" i="34" s="1"/>
  <c r="DT47" i="34" a="1"/>
  <c r="DT47" i="34" s="1"/>
  <c r="DT46" i="34" a="1"/>
  <c r="DT46" i="34" s="1"/>
  <c r="DT45" i="34" a="1"/>
  <c r="DT45" i="34" s="1"/>
  <c r="DT43" i="34" a="1"/>
  <c r="DT43" i="34" s="1"/>
  <c r="DT42" i="34" a="1"/>
  <c r="DT42" i="34" s="1"/>
  <c r="DT41" i="34" a="1"/>
  <c r="DT41" i="34" s="1"/>
  <c r="DT40" i="34" a="1"/>
  <c r="DT40" i="34" s="1"/>
  <c r="DT39" i="34" a="1"/>
  <c r="DT39" i="34" s="1"/>
  <c r="DT38" i="34" a="1"/>
  <c r="DT38" i="34" s="1"/>
  <c r="DT37" i="34" a="1"/>
  <c r="DT37" i="34" s="1"/>
  <c r="DT36" i="34" a="1"/>
  <c r="DT36" i="34" s="1"/>
  <c r="DT35" i="34" a="1"/>
  <c r="DT35" i="34" s="1"/>
  <c r="DT34" i="34" a="1"/>
  <c r="DT34" i="34" s="1"/>
  <c r="DT33" i="34" a="1"/>
  <c r="DT33" i="34" s="1"/>
  <c r="DT31" i="34" a="1"/>
  <c r="DT31" i="34" s="1"/>
  <c r="DT30" i="34" a="1"/>
  <c r="DT30" i="34" s="1"/>
  <c r="DT29" i="34" a="1"/>
  <c r="DT29" i="34" s="1"/>
  <c r="DT28" i="34" a="1"/>
  <c r="DT28" i="34" s="1"/>
  <c r="FF59" i="30" a="1"/>
  <c r="FF59" i="30" s="1"/>
  <c r="FF58" i="30" a="1"/>
  <c r="FF58" i="30" s="1"/>
  <c r="FF57" i="30" a="1"/>
  <c r="FF57" i="30" s="1"/>
  <c r="FF56" i="30" a="1"/>
  <c r="FF56" i="30" s="1"/>
  <c r="FF55" i="30" a="1"/>
  <c r="FF55" i="30" s="1"/>
  <c r="FF54" i="30" a="1"/>
  <c r="FF54" i="30" s="1"/>
  <c r="FF53" i="30" a="1"/>
  <c r="FF53" i="30" s="1"/>
  <c r="FF52" i="30" a="1"/>
  <c r="FF52" i="30" s="1"/>
  <c r="FF51" i="30" a="1"/>
  <c r="FF51" i="30" s="1"/>
  <c r="FF50" i="30" a="1"/>
  <c r="FF50" i="30" s="1"/>
  <c r="FF49" i="30" a="1"/>
  <c r="FF49" i="30" s="1"/>
  <c r="FF48" i="30" a="1"/>
  <c r="FF48" i="30" s="1"/>
  <c r="FF47" i="30" a="1"/>
  <c r="FF47" i="30" s="1"/>
  <c r="FF46" i="30" a="1"/>
  <c r="FF46" i="30" s="1"/>
  <c r="FF45" i="30" a="1"/>
  <c r="FF45" i="30" s="1"/>
  <c r="FF44" i="30" a="1"/>
  <c r="FF44" i="30" s="1"/>
  <c r="FF43" i="30" a="1"/>
  <c r="FF43" i="30" s="1"/>
  <c r="FF42" i="30" a="1"/>
  <c r="FF42" i="30" s="1"/>
  <c r="FF41" i="30" a="1"/>
  <c r="FF41" i="30" s="1"/>
  <c r="FF40" i="30" a="1"/>
  <c r="FF40" i="30" s="1"/>
  <c r="FF39" i="30" a="1"/>
  <c r="FF39" i="30" s="1"/>
  <c r="FF38" i="30" a="1"/>
  <c r="FF38" i="30" s="1"/>
  <c r="FF37" i="30" a="1"/>
  <c r="FF37" i="30" s="1"/>
  <c r="FF36" i="30" a="1"/>
  <c r="FF36" i="30" s="1"/>
  <c r="FF35" i="30" a="1"/>
  <c r="FF35" i="30" s="1"/>
  <c r="CZ35" i="35" a="1"/>
  <c r="CZ35" i="35" s="1"/>
  <c r="CZ33" i="35" a="1"/>
  <c r="CZ33" i="35" s="1"/>
  <c r="CZ32" i="35" a="1"/>
  <c r="CZ32" i="35" s="1"/>
  <c r="CZ31" i="35" a="1"/>
  <c r="CZ31" i="35" s="1"/>
  <c r="CZ30" i="35" a="1"/>
  <c r="CZ30" i="35" s="1"/>
  <c r="CZ29" i="35" a="1"/>
  <c r="CZ29" i="35" s="1"/>
  <c r="CZ28" i="35" a="1"/>
  <c r="CZ28" i="35" s="1"/>
  <c r="CZ26" i="35" a="1"/>
  <c r="CZ26" i="35" s="1"/>
  <c r="CZ25" i="35" a="1"/>
  <c r="CZ25" i="35" s="1"/>
  <c r="CZ24" i="35" a="1"/>
  <c r="CZ24" i="35" s="1"/>
  <c r="CZ23" i="35" a="1"/>
  <c r="CZ23" i="35" s="1"/>
  <c r="CZ36" i="35" a="1"/>
  <c r="CZ36" i="35" s="1"/>
  <c r="CZ27" i="35" a="1"/>
  <c r="CZ27" i="35" s="1"/>
  <c r="CZ22" i="35" a="1"/>
  <c r="CZ22" i="35" s="1"/>
  <c r="S75" i="20"/>
  <c r="R75" i="20"/>
  <c r="Q75" i="20"/>
  <c r="P75" i="20"/>
  <c r="O75" i="20"/>
  <c r="N75" i="20"/>
  <c r="S74" i="20"/>
  <c r="R74" i="20"/>
  <c r="Q74" i="20"/>
  <c r="P74" i="20"/>
  <c r="N74" i="20"/>
  <c r="S73" i="20"/>
  <c r="R73" i="20"/>
  <c r="Q73" i="20"/>
  <c r="P73" i="20"/>
  <c r="N73" i="20"/>
  <c r="K75" i="20"/>
  <c r="J74" i="20"/>
  <c r="K74" i="20"/>
  <c r="J73" i="20"/>
  <c r="K73" i="20"/>
  <c r="N72" i="20"/>
  <c r="P72" i="20"/>
  <c r="Q72" i="20"/>
  <c r="R72" i="20"/>
  <c r="S72" i="20"/>
  <c r="K72" i="20"/>
  <c r="J72" i="20"/>
  <c r="CP36" i="35" a="1"/>
  <c r="CP36" i="35"/>
  <c r="CR36" i="35" a="1"/>
  <c r="CR36" i="35"/>
  <c r="CT36" i="35" a="1"/>
  <c r="CT36" i="35"/>
  <c r="CV36" i="35" a="1"/>
  <c r="CV36" i="35"/>
  <c r="P36" i="35"/>
  <c r="Q36" i="35"/>
  <c r="R36" i="35"/>
  <c r="S36" i="35"/>
  <c r="AB36" i="35"/>
  <c r="K36" i="35"/>
  <c r="CG31" i="37" a="1"/>
  <c r="CG31" i="37" s="1"/>
  <c r="CG30" i="37" a="1"/>
  <c r="CG30" i="37" s="1"/>
  <c r="CG29" i="37" a="1"/>
  <c r="CG29" i="37" s="1"/>
  <c r="CG27" i="37" a="1"/>
  <c r="CG27" i="37" s="1"/>
  <c r="CG26" i="37" a="1"/>
  <c r="CG26" i="37" s="1"/>
  <c r="CG25" i="37" a="1"/>
  <c r="CG25" i="37" s="1"/>
  <c r="CG24" i="37" a="1"/>
  <c r="CG24" i="37" s="1"/>
  <c r="CG23" i="37" a="1"/>
  <c r="CG23" i="37" s="1"/>
  <c r="CG22" i="37" a="1"/>
  <c r="CG22" i="37" s="1"/>
  <c r="CG21" i="37" a="1"/>
  <c r="CG21" i="37" s="1"/>
  <c r="CG20" i="37" a="1"/>
  <c r="CG20" i="37" s="1"/>
  <c r="CG19" i="37" a="1"/>
  <c r="CG19" i="37" s="1"/>
  <c r="CG18" i="37" a="1"/>
  <c r="CG18" i="37" s="1"/>
  <c r="CG17" i="37" a="1"/>
  <c r="CG17" i="37" s="1"/>
  <c r="CG16" i="37" a="1"/>
  <c r="CG16" i="37" s="1"/>
  <c r="CG15" i="37" a="1"/>
  <c r="CG15" i="37" s="1"/>
  <c r="CG14" i="37" a="1"/>
  <c r="CG14" i="37" s="1"/>
  <c r="CG13" i="37" a="1"/>
  <c r="CG13" i="37" s="1"/>
  <c r="CG12" i="37" a="1"/>
  <c r="CG12" i="37" s="1"/>
  <c r="CG11" i="37" a="1"/>
  <c r="CG11" i="37" s="1"/>
  <c r="CG10" i="37" a="1"/>
  <c r="CG10" i="37" s="1"/>
  <c r="CG9" i="37" a="1"/>
  <c r="CG9" i="37" s="1"/>
  <c r="CG8" i="37" a="1"/>
  <c r="CG8" i="37" s="1"/>
  <c r="CG7" i="37" a="1"/>
  <c r="CG7" i="37" s="1"/>
  <c r="CG6" i="37" a="1"/>
  <c r="CG6" i="37" s="1"/>
  <c r="BW24" i="37" a="1"/>
  <c r="BW24" i="37" s="1"/>
  <c r="BW23" i="37" a="1"/>
  <c r="BW23" i="37" s="1"/>
  <c r="BS27" i="37" a="1"/>
  <c r="BS27" i="37" s="1"/>
  <c r="BS24" i="37" a="1"/>
  <c r="BS24" i="37" s="1"/>
  <c r="BS23" i="37" a="1"/>
  <c r="BS23" i="37" s="1"/>
  <c r="BS21" i="37" a="1"/>
  <c r="BS21" i="37" s="1"/>
  <c r="BS8" i="37" a="1"/>
  <c r="BS8" i="37" s="1"/>
  <c r="BS6" i="37" a="1"/>
  <c r="BS6" i="37" s="1"/>
  <c r="KV68" i="20" a="1"/>
  <c r="KV68" i="20" s="1"/>
  <c r="KV67" i="20" a="1"/>
  <c r="KV67" i="20" s="1"/>
  <c r="KV66" i="20" a="1"/>
  <c r="KV66" i="20" s="1"/>
  <c r="KV65" i="20" a="1"/>
  <c r="KV65" i="20" s="1"/>
  <c r="KV64" i="20" a="1"/>
  <c r="KV64" i="20" s="1"/>
  <c r="KV63" i="20" a="1"/>
  <c r="KV63" i="20" s="1"/>
  <c r="KV62" i="20" a="1"/>
  <c r="KV62" i="20" s="1"/>
  <c r="KV61" i="20" a="1"/>
  <c r="KV61" i="20" s="1"/>
  <c r="KV60" i="20" a="1"/>
  <c r="KV60" i="20" s="1"/>
  <c r="KV59" i="20" a="1"/>
  <c r="KV59" i="20" s="1"/>
  <c r="KV58" i="20" a="1"/>
  <c r="KV58" i="20" s="1"/>
  <c r="KV57" i="20" a="1"/>
  <c r="KV57" i="20" s="1"/>
  <c r="KV56" i="20" a="1"/>
  <c r="KV56" i="20" s="1"/>
  <c r="KV55" i="20" a="1"/>
  <c r="KV55" i="20" s="1"/>
  <c r="KV54" i="20" a="1"/>
  <c r="KV54" i="20" s="1"/>
  <c r="KV53" i="20" a="1"/>
  <c r="KV53" i="20" s="1"/>
  <c r="KV52" i="20" a="1"/>
  <c r="KV52" i="20" s="1"/>
  <c r="KV51" i="20" a="1"/>
  <c r="KV51" i="20" s="1"/>
  <c r="KV50" i="20" a="1"/>
  <c r="KV50" i="20" s="1"/>
  <c r="KV49" i="20" a="1"/>
  <c r="KV49" i="20" s="1"/>
  <c r="KV48" i="20" a="1"/>
  <c r="KV48" i="20" s="1"/>
  <c r="KV47" i="20" a="1"/>
  <c r="KV47" i="20" s="1"/>
  <c r="KV46" i="20" a="1"/>
  <c r="KV46" i="20" s="1"/>
  <c r="KV45" i="20" a="1"/>
  <c r="KV45" i="20" s="1"/>
  <c r="KV44" i="20" a="1"/>
  <c r="KV44" i="20" s="1"/>
  <c r="KV43" i="20" a="1"/>
  <c r="KV43" i="20" s="1"/>
  <c r="KV42" i="20" a="1"/>
  <c r="KV42" i="20" s="1"/>
  <c r="KV41" i="20" a="1"/>
  <c r="KV41" i="20" s="1"/>
  <c r="KV40" i="20" a="1"/>
  <c r="KV40" i="20" s="1"/>
  <c r="KV39" i="20" a="1"/>
  <c r="KV39" i="20" s="1"/>
  <c r="KV38" i="20" a="1"/>
  <c r="KV38" i="20" s="1"/>
  <c r="KV37" i="20" a="1"/>
  <c r="KV37" i="20" s="1"/>
  <c r="KV36" i="20" a="1"/>
  <c r="KV36" i="20" s="1"/>
  <c r="KV35" i="20" a="1"/>
  <c r="KV35" i="20" s="1"/>
  <c r="KV34" i="20" a="1"/>
  <c r="KV34" i="20" s="1"/>
  <c r="KV33" i="20" a="1"/>
  <c r="KV33" i="20" s="1"/>
  <c r="KV32" i="20" a="1"/>
  <c r="KV32" i="20" s="1"/>
  <c r="KT68" i="20" a="1"/>
  <c r="KT68" i="20" s="1"/>
  <c r="KT67" i="20" a="1"/>
  <c r="KT67" i="20" s="1"/>
  <c r="KT66" i="20" a="1"/>
  <c r="KT66" i="20" s="1"/>
  <c r="KT65" i="20" a="1"/>
  <c r="KT65" i="20" s="1"/>
  <c r="KT64" i="20" a="1"/>
  <c r="KT64" i="20" s="1"/>
  <c r="KT63" i="20" a="1"/>
  <c r="KT63" i="20" s="1"/>
  <c r="KT62" i="20" a="1"/>
  <c r="KT62" i="20" s="1"/>
  <c r="KT61" i="20" a="1"/>
  <c r="KT61" i="20" s="1"/>
  <c r="KT60" i="20" a="1"/>
  <c r="KT60" i="20" s="1"/>
  <c r="KT59" i="20" a="1"/>
  <c r="KT59" i="20" s="1"/>
  <c r="KT58" i="20" a="1"/>
  <c r="KT58" i="20" s="1"/>
  <c r="KT56" i="20" a="1"/>
  <c r="KT56" i="20" s="1"/>
  <c r="KT55" i="20" a="1"/>
  <c r="KT55" i="20" s="1"/>
  <c r="KT54" i="20" a="1"/>
  <c r="KT54" i="20" s="1"/>
  <c r="KT53" i="20" a="1"/>
  <c r="KT53" i="20" s="1"/>
  <c r="KT52" i="20" a="1"/>
  <c r="KT52" i="20" s="1"/>
  <c r="KT51" i="20" a="1"/>
  <c r="KT51" i="20" s="1"/>
  <c r="KT50" i="20" a="1"/>
  <c r="KT50" i="20" s="1"/>
  <c r="KT49" i="20" a="1"/>
  <c r="KT49" i="20" s="1"/>
  <c r="KT48" i="20" a="1"/>
  <c r="KT48" i="20" s="1"/>
  <c r="KT47" i="20" a="1"/>
  <c r="KT47" i="20" s="1"/>
  <c r="KT46" i="20" a="1"/>
  <c r="KT46" i="20" s="1"/>
  <c r="KT45" i="20" a="1"/>
  <c r="KT45" i="20" s="1"/>
  <c r="KT44" i="20" a="1"/>
  <c r="KT44" i="20" s="1"/>
  <c r="KT43" i="20" a="1"/>
  <c r="KT43" i="20" s="1"/>
  <c r="KT42" i="20" a="1"/>
  <c r="KT42" i="20" s="1"/>
  <c r="KT41" i="20" a="1"/>
  <c r="KT41" i="20" s="1"/>
  <c r="KT40" i="20" a="1"/>
  <c r="KT40" i="20" s="1"/>
  <c r="KT39" i="20" a="1"/>
  <c r="KT39" i="20" s="1"/>
  <c r="KT38" i="20" a="1"/>
  <c r="KT38" i="20" s="1"/>
  <c r="KT37" i="20" a="1"/>
  <c r="KT37" i="20" s="1"/>
  <c r="KT36" i="20" a="1"/>
  <c r="KT36" i="20" s="1"/>
  <c r="KT35" i="20" a="1"/>
  <c r="KT35" i="20" s="1"/>
  <c r="KT34" i="20" a="1"/>
  <c r="KT34" i="20" s="1"/>
  <c r="KT33" i="20" a="1"/>
  <c r="KT33" i="20" s="1"/>
  <c r="KT32" i="20" a="1"/>
  <c r="KT32" i="20" s="1"/>
  <c r="KR68" i="20" a="1"/>
  <c r="KR68" i="20" s="1"/>
  <c r="KR67" i="20" a="1"/>
  <c r="KR67" i="20" s="1"/>
  <c r="KR66" i="20" a="1"/>
  <c r="KR66" i="20" s="1"/>
  <c r="KR65" i="20" a="1"/>
  <c r="KR65" i="20" s="1"/>
  <c r="KR64" i="20" a="1"/>
  <c r="KR64" i="20" s="1"/>
  <c r="KR63" i="20" a="1"/>
  <c r="KR63" i="20" s="1"/>
  <c r="KR62" i="20" a="1"/>
  <c r="KR62" i="20" s="1"/>
  <c r="KR61" i="20" a="1"/>
  <c r="KR61" i="20" s="1"/>
  <c r="KR60" i="20" a="1"/>
  <c r="KR60" i="20" s="1"/>
  <c r="KR59" i="20" a="1"/>
  <c r="KR59" i="20" s="1"/>
  <c r="KR58" i="20" a="1"/>
  <c r="KR58" i="20" s="1"/>
  <c r="KR57" i="20" a="1"/>
  <c r="KR57" i="20" s="1"/>
  <c r="KR56" i="20" a="1"/>
  <c r="KR56" i="20" s="1"/>
  <c r="KR55" i="20" a="1"/>
  <c r="KR55" i="20" s="1"/>
  <c r="KR54" i="20" a="1"/>
  <c r="KR54" i="20" s="1"/>
  <c r="KR53" i="20" a="1"/>
  <c r="KR53" i="20" s="1"/>
  <c r="KR52" i="20" a="1"/>
  <c r="KR52" i="20" s="1"/>
  <c r="KR51" i="20" a="1"/>
  <c r="KR51" i="20" s="1"/>
  <c r="KR50" i="20" a="1"/>
  <c r="KR50" i="20" s="1"/>
  <c r="KR49" i="20" a="1"/>
  <c r="KR49" i="20" s="1"/>
  <c r="KR48" i="20" a="1"/>
  <c r="KR48" i="20" s="1"/>
  <c r="KR47" i="20" a="1"/>
  <c r="KR47" i="20" s="1"/>
  <c r="KR46" i="20" a="1"/>
  <c r="KR46" i="20" s="1"/>
  <c r="KR45" i="20" a="1"/>
  <c r="KR45" i="20" s="1"/>
  <c r="KR44" i="20" a="1"/>
  <c r="KR44" i="20" s="1"/>
  <c r="KR43" i="20" a="1"/>
  <c r="KR43" i="20" s="1"/>
  <c r="KR42" i="20" a="1"/>
  <c r="KR42" i="20" s="1"/>
  <c r="KR41" i="20" a="1"/>
  <c r="KR41" i="20" s="1"/>
  <c r="KR40" i="20" a="1"/>
  <c r="KR40" i="20" s="1"/>
  <c r="KR39" i="20" a="1"/>
  <c r="KR39" i="20" s="1"/>
  <c r="KR38" i="20" a="1"/>
  <c r="KR38" i="20" s="1"/>
  <c r="KR37" i="20" a="1"/>
  <c r="KR37" i="20" s="1"/>
  <c r="KR36" i="20" a="1"/>
  <c r="KR36" i="20" s="1"/>
  <c r="KR35" i="20" a="1"/>
  <c r="KR35" i="20" s="1"/>
  <c r="KR34" i="20" a="1"/>
  <c r="KR34" i="20" s="1"/>
  <c r="KR33" i="20" a="1"/>
  <c r="KR33" i="20" s="1"/>
  <c r="KR32" i="20" a="1"/>
  <c r="KR32" i="20" s="1"/>
  <c r="KP68" i="20" a="1"/>
  <c r="KP68" i="20" s="1"/>
  <c r="O68" i="20" s="1"/>
  <c r="KP67" i="20" a="1"/>
  <c r="KP67" i="20" s="1"/>
  <c r="O67" i="20" s="1"/>
  <c r="KP66" i="20" a="1"/>
  <c r="KP66" i="20" s="1"/>
  <c r="O66" i="20" s="1"/>
  <c r="KP65" i="20" a="1"/>
  <c r="KP65" i="20" s="1"/>
  <c r="O65" i="20" s="1"/>
  <c r="KP64" i="20" a="1"/>
  <c r="KP64" i="20" s="1"/>
  <c r="O64" i="20" s="1"/>
  <c r="KP63" i="20" a="1"/>
  <c r="KP63" i="20" s="1"/>
  <c r="O63" i="20" s="1"/>
  <c r="KP62" i="20" a="1"/>
  <c r="KP62" i="20" s="1"/>
  <c r="O62" i="20" s="1"/>
  <c r="KP61" i="20" a="1"/>
  <c r="KP61" i="20" s="1"/>
  <c r="O61" i="20" s="1"/>
  <c r="KP60" i="20" a="1"/>
  <c r="KP60" i="20" s="1"/>
  <c r="O60" i="20" s="1"/>
  <c r="KP59" i="20" a="1"/>
  <c r="KP59" i="20" s="1"/>
  <c r="O59" i="20" s="1"/>
  <c r="KP58" i="20" a="1"/>
  <c r="KP58" i="20" s="1"/>
  <c r="O58" i="20" s="1"/>
  <c r="KP57" i="20" a="1"/>
  <c r="KP57" i="20" s="1"/>
  <c r="O57" i="20" s="1"/>
  <c r="KP56" i="20" a="1"/>
  <c r="KP56" i="20" s="1"/>
  <c r="KP55" i="20" a="1"/>
  <c r="KP55" i="20" s="1"/>
  <c r="KP54" i="20" a="1"/>
  <c r="KP54" i="20" s="1"/>
  <c r="KP53" i="20" a="1"/>
  <c r="KP53" i="20" s="1"/>
  <c r="KP52" i="20" a="1"/>
  <c r="KP52" i="20" s="1"/>
  <c r="KP51" i="20" a="1"/>
  <c r="KP51" i="20" s="1"/>
  <c r="KP50" i="20" a="1"/>
  <c r="KP50" i="20" s="1"/>
  <c r="KP49" i="20" a="1"/>
  <c r="KP49" i="20" s="1"/>
  <c r="KP48" i="20" a="1"/>
  <c r="KP48" i="20" s="1"/>
  <c r="KP47" i="20" a="1"/>
  <c r="KP47" i="20" s="1"/>
  <c r="KP46" i="20" a="1"/>
  <c r="KP46" i="20" s="1"/>
  <c r="KP45" i="20" a="1"/>
  <c r="KP45" i="20" s="1"/>
  <c r="KP44" i="20" a="1"/>
  <c r="KP44" i="20" s="1"/>
  <c r="KP43" i="20" a="1"/>
  <c r="KP43" i="20" s="1"/>
  <c r="KP42" i="20" a="1"/>
  <c r="KP42" i="20" s="1"/>
  <c r="KP41" i="20" a="1"/>
  <c r="KP41" i="20" s="1"/>
  <c r="KP40" i="20" a="1"/>
  <c r="KP40" i="20" s="1"/>
  <c r="KP39" i="20" a="1"/>
  <c r="KP39" i="20" s="1"/>
  <c r="KP38" i="20" a="1"/>
  <c r="KP38" i="20" s="1"/>
  <c r="KP37" i="20" a="1"/>
  <c r="KP37" i="20" s="1"/>
  <c r="KP36" i="20" a="1"/>
  <c r="KP36" i="20" s="1"/>
  <c r="KP35" i="20" a="1"/>
  <c r="KP35" i="20" s="1"/>
  <c r="KP34" i="20" a="1"/>
  <c r="KP34" i="20" s="1"/>
  <c r="KP33" i="20" a="1"/>
  <c r="KP33" i="20" s="1"/>
  <c r="KP32" i="20" a="1"/>
  <c r="KP32" i="20" s="1"/>
  <c r="KN68" i="20" a="1"/>
  <c r="KN68" i="20" s="1"/>
  <c r="KN67" i="20" a="1"/>
  <c r="KN67" i="20" s="1"/>
  <c r="KN66" i="20" a="1"/>
  <c r="KN66" i="20" s="1"/>
  <c r="KN65" i="20" a="1"/>
  <c r="KN65" i="20" s="1"/>
  <c r="KN64" i="20" a="1"/>
  <c r="KN64" i="20" s="1"/>
  <c r="KN62" i="20" a="1"/>
  <c r="KN62" i="20" s="1"/>
  <c r="KN61" i="20" a="1"/>
  <c r="KN61" i="20" s="1"/>
  <c r="KN60" i="20" a="1"/>
  <c r="KN60" i="20" s="1"/>
  <c r="KN59" i="20" a="1"/>
  <c r="KN59" i="20" s="1"/>
  <c r="KN58" i="20" a="1"/>
  <c r="KN58" i="20" s="1"/>
  <c r="KN57" i="20" a="1"/>
  <c r="KN57" i="20" s="1"/>
  <c r="KN56" i="20" a="1"/>
  <c r="KN56" i="20" s="1"/>
  <c r="KN55" i="20" a="1"/>
  <c r="KN55" i="20" s="1"/>
  <c r="KN54" i="20" a="1"/>
  <c r="KN54" i="20" s="1"/>
  <c r="KN53" i="20" a="1"/>
  <c r="KN53" i="20" s="1"/>
  <c r="KN52" i="20" a="1"/>
  <c r="KN52" i="20" s="1"/>
  <c r="KN51" i="20" a="1"/>
  <c r="KN51" i="20" s="1"/>
  <c r="KN50" i="20" a="1"/>
  <c r="KN50" i="20" s="1"/>
  <c r="KN49" i="20" a="1"/>
  <c r="KN49" i="20" s="1"/>
  <c r="KN48" i="20" a="1"/>
  <c r="KN48" i="20" s="1"/>
  <c r="KN47" i="20" a="1"/>
  <c r="KN47" i="20" s="1"/>
  <c r="KN46" i="20" a="1"/>
  <c r="KN46" i="20" s="1"/>
  <c r="KN45" i="20" a="1"/>
  <c r="KN45" i="20" s="1"/>
  <c r="KN44" i="20" a="1"/>
  <c r="KN44" i="20" s="1"/>
  <c r="KN43" i="20" a="1"/>
  <c r="KN43" i="20" s="1"/>
  <c r="KN42" i="20" a="1"/>
  <c r="KN42" i="20" s="1"/>
  <c r="KN41" i="20" a="1"/>
  <c r="KN41" i="20" s="1"/>
  <c r="KN40" i="20" a="1"/>
  <c r="KN40" i="20" s="1"/>
  <c r="KN39" i="20" a="1"/>
  <c r="KN39" i="20" s="1"/>
  <c r="KN38" i="20" a="1"/>
  <c r="KN38" i="20" s="1"/>
  <c r="KN37" i="20" a="1"/>
  <c r="KN37" i="20" s="1"/>
  <c r="KN36" i="20" a="1"/>
  <c r="KN36" i="20" s="1"/>
  <c r="KN35" i="20" a="1"/>
  <c r="KN35" i="20" s="1"/>
  <c r="KN34" i="20" a="1"/>
  <c r="KN34" i="20" s="1"/>
  <c r="KN33" i="20" a="1"/>
  <c r="KN33" i="20" s="1"/>
  <c r="KN32" i="20" a="1"/>
  <c r="KN32" i="20" s="1"/>
  <c r="KL68" i="20" a="1"/>
  <c r="KL68" i="20" s="1"/>
  <c r="KL67" i="20" a="1"/>
  <c r="KL67" i="20" s="1"/>
  <c r="KL64" i="20" a="1"/>
  <c r="KL64" i="20" s="1"/>
  <c r="KL63" i="20" a="1"/>
  <c r="KL63" i="20" s="1"/>
  <c r="KL62" i="20" a="1"/>
  <c r="KL62" i="20" s="1"/>
  <c r="KL61" i="20" a="1"/>
  <c r="KL61" i="20" s="1"/>
  <c r="KL59" i="20" a="1"/>
  <c r="KL59" i="20" s="1"/>
  <c r="KL58" i="20" a="1"/>
  <c r="KL58" i="20" s="1"/>
  <c r="KL57" i="20" a="1"/>
  <c r="KL57" i="20" s="1"/>
  <c r="KL56" i="20" a="1"/>
  <c r="KL56" i="20" s="1"/>
  <c r="KL55" i="20" a="1"/>
  <c r="KL55" i="20" s="1"/>
  <c r="KL54" i="20" a="1"/>
  <c r="KL54" i="20" s="1"/>
  <c r="KL53" i="20" a="1"/>
  <c r="KL53" i="20" s="1"/>
  <c r="KL52" i="20" a="1"/>
  <c r="KL52" i="20" s="1"/>
  <c r="KL51" i="20" a="1"/>
  <c r="KL51" i="20" s="1"/>
  <c r="KL50" i="20" a="1"/>
  <c r="KL50" i="20" s="1"/>
  <c r="KL49" i="20" a="1"/>
  <c r="KL49" i="20" s="1"/>
  <c r="KL48" i="20" a="1"/>
  <c r="KL48" i="20" s="1"/>
  <c r="KL47" i="20" a="1"/>
  <c r="KL47" i="20" s="1"/>
  <c r="KL46" i="20" a="1"/>
  <c r="KL46" i="20" s="1"/>
  <c r="KL45" i="20" a="1"/>
  <c r="KL45" i="20" s="1"/>
  <c r="KL44" i="20" a="1"/>
  <c r="KL44" i="20" s="1"/>
  <c r="KL43" i="20" a="1"/>
  <c r="KL43" i="20" s="1"/>
  <c r="KL42" i="20" a="1"/>
  <c r="KL42" i="20" s="1"/>
  <c r="KL41" i="20" a="1"/>
  <c r="KL41" i="20" s="1"/>
  <c r="KL40" i="20" a="1"/>
  <c r="KL40" i="20" s="1"/>
  <c r="KL39" i="20" a="1"/>
  <c r="KL39" i="20" s="1"/>
  <c r="KL38" i="20" a="1"/>
  <c r="KL38" i="20" s="1"/>
  <c r="KL37" i="20" a="1"/>
  <c r="KL37" i="20" s="1"/>
  <c r="KL36" i="20" a="1"/>
  <c r="KL36" i="20" s="1"/>
  <c r="KL35" i="20" a="1"/>
  <c r="KL35" i="20" s="1"/>
  <c r="KL34" i="20" a="1"/>
  <c r="KL34" i="20" s="1"/>
  <c r="KL33" i="20" a="1"/>
  <c r="KL33" i="20" s="1"/>
  <c r="KL32" i="20" a="1"/>
  <c r="KL32" i="20" s="1"/>
  <c r="KJ68" i="20" a="1"/>
  <c r="KJ68" i="20" s="1"/>
  <c r="KJ67" i="20" a="1"/>
  <c r="KJ67" i="20" s="1"/>
  <c r="KJ66" i="20" a="1"/>
  <c r="KJ66" i="20" s="1"/>
  <c r="KJ65" i="20" a="1"/>
  <c r="KJ65" i="20" s="1"/>
  <c r="KJ64" i="20" a="1"/>
  <c r="KJ64" i="20" s="1"/>
  <c r="KJ63" i="20" a="1"/>
  <c r="KJ63" i="20" s="1"/>
  <c r="KJ62" i="20" a="1"/>
  <c r="KJ62" i="20" s="1"/>
  <c r="KJ61" i="20" a="1"/>
  <c r="KJ61" i="20" s="1"/>
  <c r="KJ60" i="20" a="1"/>
  <c r="KJ60" i="20" s="1"/>
  <c r="KJ59" i="20" a="1"/>
  <c r="KJ59" i="20" s="1"/>
  <c r="KJ58" i="20" a="1"/>
  <c r="KJ58" i="20" s="1"/>
  <c r="KJ57" i="20" a="1"/>
  <c r="KJ57" i="20" s="1"/>
  <c r="KJ56" i="20" a="1"/>
  <c r="KJ56" i="20" s="1"/>
  <c r="KJ55" i="20" a="1"/>
  <c r="KJ55" i="20" s="1"/>
  <c r="KJ54" i="20" a="1"/>
  <c r="KJ54" i="20" s="1"/>
  <c r="KJ53" i="20" a="1"/>
  <c r="KJ53" i="20" s="1"/>
  <c r="KJ52" i="20" a="1"/>
  <c r="KJ52" i="20" s="1"/>
  <c r="KJ51" i="20" a="1"/>
  <c r="KJ51" i="20" s="1"/>
  <c r="KJ50" i="20" a="1"/>
  <c r="KJ50" i="20" s="1"/>
  <c r="KJ49" i="20" a="1"/>
  <c r="KJ49" i="20" s="1"/>
  <c r="KJ48" i="20" a="1"/>
  <c r="KJ48" i="20" s="1"/>
  <c r="KJ47" i="20" a="1"/>
  <c r="KJ47" i="20" s="1"/>
  <c r="KJ46" i="20" a="1"/>
  <c r="KJ46" i="20" s="1"/>
  <c r="KJ45" i="20" a="1"/>
  <c r="KJ45" i="20" s="1"/>
  <c r="KJ44" i="20" a="1"/>
  <c r="KJ44" i="20" s="1"/>
  <c r="KJ43" i="20" a="1"/>
  <c r="KJ43" i="20" s="1"/>
  <c r="KJ42" i="20" a="1"/>
  <c r="KJ42" i="20" s="1"/>
  <c r="KJ41" i="20" a="1"/>
  <c r="KJ41" i="20" s="1"/>
  <c r="KJ40" i="20" a="1"/>
  <c r="KJ40" i="20" s="1"/>
  <c r="KJ39" i="20" a="1"/>
  <c r="KJ39" i="20" s="1"/>
  <c r="KJ38" i="20" a="1"/>
  <c r="KJ38" i="20" s="1"/>
  <c r="KJ37" i="20" a="1"/>
  <c r="KJ37" i="20" s="1"/>
  <c r="KJ36" i="20" a="1"/>
  <c r="KJ36" i="20" s="1"/>
  <c r="KJ35" i="20" a="1"/>
  <c r="KJ35" i="20" s="1"/>
  <c r="KJ34" i="20" a="1"/>
  <c r="KJ34" i="20" s="1"/>
  <c r="KJ33" i="20" a="1"/>
  <c r="KJ33" i="20" s="1"/>
  <c r="KJ32" i="20" a="1"/>
  <c r="KJ32" i="20" s="1"/>
  <c r="KH68" i="20" a="1"/>
  <c r="KH68" i="20" s="1"/>
  <c r="KH67" i="20" a="1"/>
  <c r="KH67" i="20" s="1"/>
  <c r="KH66" i="20" a="1"/>
  <c r="KH66" i="20" s="1"/>
  <c r="KH65" i="20" a="1"/>
  <c r="KH65" i="20" s="1"/>
  <c r="KH64" i="20" a="1"/>
  <c r="KH64" i="20" s="1"/>
  <c r="KH63" i="20" a="1"/>
  <c r="KH63" i="20" s="1"/>
  <c r="KH62" i="20" a="1"/>
  <c r="KH62" i="20" s="1"/>
  <c r="KH61" i="20" a="1"/>
  <c r="KH61" i="20" s="1"/>
  <c r="KH60" i="20" a="1"/>
  <c r="KH60" i="20" s="1"/>
  <c r="KH59" i="20" a="1"/>
  <c r="KH59" i="20" s="1"/>
  <c r="KH58" i="20" a="1"/>
  <c r="KH58" i="20" s="1"/>
  <c r="KH57" i="20" a="1"/>
  <c r="KH57" i="20" s="1"/>
  <c r="KH56" i="20" a="1"/>
  <c r="KH56" i="20" s="1"/>
  <c r="KH55" i="20" a="1"/>
  <c r="KH55" i="20" s="1"/>
  <c r="KH54" i="20" a="1"/>
  <c r="KH54" i="20" s="1"/>
  <c r="KH53" i="20" a="1"/>
  <c r="KH53" i="20" s="1"/>
  <c r="KH52" i="20" a="1"/>
  <c r="KH52" i="20" s="1"/>
  <c r="KH51" i="20" a="1"/>
  <c r="KH51" i="20" s="1"/>
  <c r="KH50" i="20" a="1"/>
  <c r="KH50" i="20" s="1"/>
  <c r="KH49" i="20" a="1"/>
  <c r="KH49" i="20" s="1"/>
  <c r="KH48" i="20" a="1"/>
  <c r="KH48" i="20" s="1"/>
  <c r="KH47" i="20" a="1"/>
  <c r="KH47" i="20" s="1"/>
  <c r="KH46" i="20" a="1"/>
  <c r="KH46" i="20" s="1"/>
  <c r="KH45" i="20" a="1"/>
  <c r="KH45" i="20" s="1"/>
  <c r="KH44" i="20" a="1"/>
  <c r="KH44" i="20" s="1"/>
  <c r="KH43" i="20" a="1"/>
  <c r="KH43" i="20" s="1"/>
  <c r="KH42" i="20" a="1"/>
  <c r="KH42" i="20" s="1"/>
  <c r="KH41" i="20" a="1"/>
  <c r="KH41" i="20" s="1"/>
  <c r="KH40" i="20" a="1"/>
  <c r="KH40" i="20" s="1"/>
  <c r="KH39" i="20" a="1"/>
  <c r="KH39" i="20" s="1"/>
  <c r="KH38" i="20" a="1"/>
  <c r="KH38" i="20" s="1"/>
  <c r="KH37" i="20" a="1"/>
  <c r="KH37" i="20" s="1"/>
  <c r="KH36" i="20" a="1"/>
  <c r="KH36" i="20" s="1"/>
  <c r="KH35" i="20" a="1"/>
  <c r="KH35" i="20" s="1"/>
  <c r="KH34" i="20" a="1"/>
  <c r="KH34" i="20" s="1"/>
  <c r="KH33" i="20" a="1"/>
  <c r="KH33" i="20" s="1"/>
  <c r="KH32" i="20" a="1"/>
  <c r="KH32" i="20" s="1"/>
  <c r="KF68" i="20" a="1"/>
  <c r="KF68" i="20" s="1"/>
  <c r="KF67" i="20" a="1"/>
  <c r="KF67" i="20" s="1"/>
  <c r="KF66" i="20" a="1"/>
  <c r="KF66" i="20" s="1"/>
  <c r="KF65" i="20" a="1"/>
  <c r="KF65" i="20" s="1"/>
  <c r="KF64" i="20" a="1"/>
  <c r="KF64" i="20" s="1"/>
  <c r="KF62" i="20" a="1"/>
  <c r="KF62" i="20" s="1"/>
  <c r="KF61" i="20" a="1"/>
  <c r="KF61" i="20" s="1"/>
  <c r="KF60" i="20" a="1"/>
  <c r="KF60" i="20" s="1"/>
  <c r="KF59" i="20" a="1"/>
  <c r="KF59" i="20" s="1"/>
  <c r="KF58" i="20" a="1"/>
  <c r="KF58" i="20" s="1"/>
  <c r="KF57" i="20" a="1"/>
  <c r="KF57" i="20" s="1"/>
  <c r="KF56" i="20" a="1"/>
  <c r="KF56" i="20" s="1"/>
  <c r="KF55" i="20" a="1"/>
  <c r="KF55" i="20" s="1"/>
  <c r="KF54" i="20" a="1"/>
  <c r="KF54" i="20" s="1"/>
  <c r="KF53" i="20" a="1"/>
  <c r="KF53" i="20" s="1"/>
  <c r="KF52" i="20" a="1"/>
  <c r="KF52" i="20" s="1"/>
  <c r="KF51" i="20" a="1"/>
  <c r="KF51" i="20" s="1"/>
  <c r="KF50" i="20" a="1"/>
  <c r="KF50" i="20" s="1"/>
  <c r="KF49" i="20" a="1"/>
  <c r="KF49" i="20" s="1"/>
  <c r="KF48" i="20" a="1"/>
  <c r="KF48" i="20" s="1"/>
  <c r="KF47" i="20" a="1"/>
  <c r="KF47" i="20" s="1"/>
  <c r="KF46" i="20" a="1"/>
  <c r="KF46" i="20" s="1"/>
  <c r="KF45" i="20" a="1"/>
  <c r="KF45" i="20" s="1"/>
  <c r="KF44" i="20" a="1"/>
  <c r="KF44" i="20" s="1"/>
  <c r="KF43" i="20" a="1"/>
  <c r="KF43" i="20" s="1"/>
  <c r="KF42" i="20" a="1"/>
  <c r="KF42" i="20" s="1"/>
  <c r="KF41" i="20" a="1"/>
  <c r="KF41" i="20" s="1"/>
  <c r="KF40" i="20" a="1"/>
  <c r="KF40" i="20" s="1"/>
  <c r="KF39" i="20" a="1"/>
  <c r="KF39" i="20" s="1"/>
  <c r="KF38" i="20" a="1"/>
  <c r="KF38" i="20" s="1"/>
  <c r="KF37" i="20" a="1"/>
  <c r="KF37" i="20" s="1"/>
  <c r="KF36" i="20" a="1"/>
  <c r="KF36" i="20" s="1"/>
  <c r="KF35" i="20" a="1"/>
  <c r="KF35" i="20" s="1"/>
  <c r="KF34" i="20" a="1"/>
  <c r="KF34" i="20" s="1"/>
  <c r="KF33" i="20" a="1"/>
  <c r="KF33" i="20" s="1"/>
  <c r="KF32" i="20" a="1"/>
  <c r="KF32" i="20" s="1"/>
  <c r="KD68" i="20" a="1"/>
  <c r="KD68" i="20" s="1"/>
  <c r="KD67" i="20" a="1"/>
  <c r="KD67" i="20" s="1"/>
  <c r="KD66" i="20" a="1"/>
  <c r="KD66" i="20" s="1"/>
  <c r="KD65" i="20" a="1"/>
  <c r="KD65" i="20" s="1"/>
  <c r="KD64" i="20" a="1"/>
  <c r="KD64" i="20" s="1"/>
  <c r="KD63" i="20" a="1"/>
  <c r="KD63" i="20" s="1"/>
  <c r="KD62" i="20" a="1"/>
  <c r="KD62" i="20" s="1"/>
  <c r="KD61" i="20" a="1"/>
  <c r="KD61" i="20" s="1"/>
  <c r="KD60" i="20" a="1"/>
  <c r="KD60" i="20" s="1"/>
  <c r="KD59" i="20" a="1"/>
  <c r="KD59" i="20" s="1"/>
  <c r="KD58" i="20" a="1"/>
  <c r="KD58" i="20" s="1"/>
  <c r="KD57" i="20" a="1"/>
  <c r="KD57" i="20" s="1"/>
  <c r="KD56" i="20" a="1"/>
  <c r="KD56" i="20" s="1"/>
  <c r="KD55" i="20" a="1"/>
  <c r="KD55" i="20" s="1"/>
  <c r="KD54" i="20" a="1"/>
  <c r="KD54" i="20" s="1"/>
  <c r="KD53" i="20" a="1"/>
  <c r="KD53" i="20" s="1"/>
  <c r="KD52" i="20" a="1"/>
  <c r="KD52" i="20" s="1"/>
  <c r="KD51" i="20" a="1"/>
  <c r="KD51" i="20" s="1"/>
  <c r="KD50" i="20" a="1"/>
  <c r="KD50" i="20" s="1"/>
  <c r="KD49" i="20" a="1"/>
  <c r="KD49" i="20" s="1"/>
  <c r="KD48" i="20" a="1"/>
  <c r="KD48" i="20" s="1"/>
  <c r="KD47" i="20" a="1"/>
  <c r="KD47" i="20" s="1"/>
  <c r="KD46" i="20" a="1"/>
  <c r="KD46" i="20" s="1"/>
  <c r="KD45" i="20" a="1"/>
  <c r="KD45" i="20" s="1"/>
  <c r="KD44" i="20" a="1"/>
  <c r="KD44" i="20" s="1"/>
  <c r="KD43" i="20" a="1"/>
  <c r="KD43" i="20" s="1"/>
  <c r="KD42" i="20" a="1"/>
  <c r="KD42" i="20" s="1"/>
  <c r="KD41" i="20" a="1"/>
  <c r="KD41" i="20" s="1"/>
  <c r="KD40" i="20" a="1"/>
  <c r="KD40" i="20" s="1"/>
  <c r="KD39" i="20" a="1"/>
  <c r="KD39" i="20" s="1"/>
  <c r="KD38" i="20" a="1"/>
  <c r="KD38" i="20" s="1"/>
  <c r="KD37" i="20" a="1"/>
  <c r="KD37" i="20" s="1"/>
  <c r="KD36" i="20" a="1"/>
  <c r="KD36" i="20" s="1"/>
  <c r="KD35" i="20" a="1"/>
  <c r="KD35" i="20" s="1"/>
  <c r="KD34" i="20" a="1"/>
  <c r="KD34" i="20" s="1"/>
  <c r="KD33" i="20" a="1"/>
  <c r="KD33" i="20" s="1"/>
  <c r="KD32" i="20" a="1"/>
  <c r="KD32" i="20" s="1"/>
  <c r="JZ74" i="16" a="1"/>
  <c r="JZ74" i="16"/>
  <c r="JZ67" i="16" a="1"/>
  <c r="JZ67" i="16" s="1"/>
  <c r="IT79" i="14" a="1"/>
  <c r="IT79" i="14" s="1"/>
  <c r="IT77" i="14" a="1"/>
  <c r="IT77" i="14" s="1"/>
  <c r="IT76" i="14" a="1"/>
  <c r="IT76" i="14" s="1"/>
  <c r="IT75" i="14" a="1"/>
  <c r="IT75" i="14" s="1"/>
  <c r="IT73" i="14" a="1"/>
  <c r="IT73" i="14" s="1"/>
  <c r="IT71" i="14" a="1"/>
  <c r="IT71" i="14" s="1"/>
  <c r="IT69" i="14" a="1"/>
  <c r="IT69" i="14" s="1"/>
  <c r="IT68" i="14" a="1"/>
  <c r="IT68" i="14" s="1"/>
  <c r="IT67" i="14" a="1"/>
  <c r="IT67" i="14" s="1"/>
  <c r="IT66" i="14" a="1"/>
  <c r="IT66" i="14" s="1"/>
  <c r="IT65" i="14" a="1"/>
  <c r="IT65" i="14" s="1"/>
  <c r="IT64" i="14" a="1"/>
  <c r="IT64" i="14" s="1"/>
  <c r="IT63" i="14" a="1"/>
  <c r="IT63" i="14" s="1"/>
  <c r="IT62" i="14" a="1"/>
  <c r="IT62" i="14" s="1"/>
  <c r="IT61" i="14" a="1"/>
  <c r="IT61" i="14" s="1"/>
  <c r="IT60" i="14" a="1"/>
  <c r="IT60" i="14" s="1"/>
  <c r="IT59" i="14" a="1"/>
  <c r="IT59" i="14" s="1"/>
  <c r="IT58" i="14" a="1"/>
  <c r="IT58" i="14" s="1"/>
  <c r="IT57" i="14" a="1"/>
  <c r="IT57" i="14" s="1"/>
  <c r="IT56" i="14" a="1"/>
  <c r="IT56" i="14" s="1"/>
  <c r="IT55" i="14" a="1"/>
  <c r="IT55" i="14" s="1"/>
  <c r="IT54" i="14" a="1"/>
  <c r="IT54" i="14" s="1"/>
  <c r="IT53" i="14" a="1"/>
  <c r="IT53" i="14" s="1"/>
  <c r="IT52" i="14" a="1"/>
  <c r="IT52" i="14" s="1"/>
  <c r="IT51" i="14" a="1"/>
  <c r="IT51" i="14" s="1"/>
  <c r="IT50" i="14" a="1"/>
  <c r="IT50" i="14" s="1"/>
  <c r="IT49" i="14" a="1"/>
  <c r="IT49" i="14" s="1"/>
  <c r="IT48" i="14" a="1"/>
  <c r="IT48" i="14" s="1"/>
  <c r="IT47" i="14" a="1"/>
  <c r="IT47" i="14" s="1"/>
  <c r="IT46" i="14" a="1"/>
  <c r="IT46" i="14" s="1"/>
  <c r="IT45" i="14" a="1"/>
  <c r="IT45" i="14" s="1"/>
  <c r="IT44" i="14" a="1"/>
  <c r="IT44" i="14" s="1"/>
  <c r="IT43" i="14" a="1"/>
  <c r="IT43" i="14" s="1"/>
  <c r="IT42" i="14" a="1"/>
  <c r="IT42" i="14" s="1"/>
  <c r="IT41" i="14" a="1"/>
  <c r="IT41" i="14" s="1"/>
  <c r="IT40" i="14" a="1"/>
  <c r="IT40" i="14" s="1"/>
  <c r="IT39" i="14" a="1"/>
  <c r="IT39" i="14" s="1"/>
  <c r="IT38" i="14" a="1"/>
  <c r="IT38" i="14" s="1"/>
  <c r="IT37" i="14" a="1"/>
  <c r="IT37" i="14" s="1"/>
  <c r="IT36" i="14" a="1"/>
  <c r="IT36" i="14" s="1"/>
  <c r="IT35" i="14" a="1"/>
  <c r="IT35" i="14" s="1"/>
  <c r="IT34" i="14" a="1"/>
  <c r="IT34" i="14" s="1"/>
  <c r="IT33" i="14" a="1"/>
  <c r="IT33" i="14" s="1"/>
  <c r="IT32" i="14" a="1"/>
  <c r="IT32" i="14" s="1"/>
  <c r="IT31" i="14" a="1"/>
  <c r="IT31" i="14" s="1"/>
  <c r="IT30" i="14" a="1"/>
  <c r="IT30" i="14" s="1"/>
  <c r="IT29" i="14" a="1"/>
  <c r="IT29" i="14" s="1"/>
  <c r="IT28" i="14" a="1"/>
  <c r="IT28" i="14" s="1"/>
  <c r="IT27" i="14" a="1"/>
  <c r="IT27" i="14" s="1"/>
  <c r="IR79" i="14" a="1"/>
  <c r="IR79" i="14" s="1"/>
  <c r="IR78" i="14" a="1"/>
  <c r="IR78" i="14" s="1"/>
  <c r="IR77" i="14" a="1"/>
  <c r="IR77" i="14" s="1"/>
  <c r="IR76" i="14" a="1"/>
  <c r="IR76" i="14" s="1"/>
  <c r="IR75" i="14" a="1"/>
  <c r="IR75" i="14" s="1"/>
  <c r="IR74" i="14" a="1"/>
  <c r="IR74" i="14" s="1"/>
  <c r="IR73" i="14" a="1"/>
  <c r="IR73" i="14" s="1"/>
  <c r="IR72" i="14" a="1"/>
  <c r="IR72" i="14" s="1"/>
  <c r="IR71" i="14" a="1"/>
  <c r="IR71" i="14" s="1"/>
  <c r="IR70" i="14" a="1"/>
  <c r="IR70" i="14" s="1"/>
  <c r="IR68" i="14" a="1"/>
  <c r="IR68" i="14" s="1"/>
  <c r="IR67" i="14" a="1"/>
  <c r="IR67" i="14" s="1"/>
  <c r="IR66" i="14" a="1"/>
  <c r="IR66" i="14" s="1"/>
  <c r="IR65" i="14" a="1"/>
  <c r="IR65" i="14" s="1"/>
  <c r="IR64" i="14" a="1"/>
  <c r="IR64" i="14" s="1"/>
  <c r="IR63" i="14" a="1"/>
  <c r="IR63" i="14" s="1"/>
  <c r="IR62" i="14" a="1"/>
  <c r="IR62" i="14" s="1"/>
  <c r="IR61" i="14" a="1"/>
  <c r="IR61" i="14" s="1"/>
  <c r="IR60" i="14" a="1"/>
  <c r="IR60" i="14" s="1"/>
  <c r="IR59" i="14" a="1"/>
  <c r="IR59" i="14" s="1"/>
  <c r="IR58" i="14" a="1"/>
  <c r="IR58" i="14" s="1"/>
  <c r="IR57" i="14" a="1"/>
  <c r="IR57" i="14" s="1"/>
  <c r="IR56" i="14" a="1"/>
  <c r="IR56" i="14" s="1"/>
  <c r="IR55" i="14" a="1"/>
  <c r="IR55" i="14" s="1"/>
  <c r="IR54" i="14" a="1"/>
  <c r="IR54" i="14" s="1"/>
  <c r="IR53" i="14" a="1"/>
  <c r="IR53" i="14" s="1"/>
  <c r="IR52" i="14" a="1"/>
  <c r="IR52" i="14" s="1"/>
  <c r="IR51" i="14" a="1"/>
  <c r="IR51" i="14" s="1"/>
  <c r="IR50" i="14" a="1"/>
  <c r="IR50" i="14" s="1"/>
  <c r="IR49" i="14" a="1"/>
  <c r="IR49" i="14" s="1"/>
  <c r="IR48" i="14" a="1"/>
  <c r="IR48" i="14" s="1"/>
  <c r="IR47" i="14" a="1"/>
  <c r="IR47" i="14" s="1"/>
  <c r="IR46" i="14" a="1"/>
  <c r="IR46" i="14" s="1"/>
  <c r="IR45" i="14" a="1"/>
  <c r="IR45" i="14" s="1"/>
  <c r="IR44" i="14" a="1"/>
  <c r="IR44" i="14" s="1"/>
  <c r="IR43" i="14" a="1"/>
  <c r="IR43" i="14" s="1"/>
  <c r="IR42" i="14" a="1"/>
  <c r="IR42" i="14" s="1"/>
  <c r="IR41" i="14" a="1"/>
  <c r="IR41" i="14" s="1"/>
  <c r="IR40" i="14" a="1"/>
  <c r="IR40" i="14" s="1"/>
  <c r="IR39" i="14" a="1"/>
  <c r="IR39" i="14" s="1"/>
  <c r="IR38" i="14" a="1"/>
  <c r="IR38" i="14" s="1"/>
  <c r="IR37" i="14" a="1"/>
  <c r="IR37" i="14" s="1"/>
  <c r="IR36" i="14" a="1"/>
  <c r="IR36" i="14" s="1"/>
  <c r="IR35" i="14" a="1"/>
  <c r="IR35" i="14" s="1"/>
  <c r="IR34" i="14" a="1"/>
  <c r="IR34" i="14" s="1"/>
  <c r="IR33" i="14" a="1"/>
  <c r="IR33" i="14" s="1"/>
  <c r="IR32" i="14" a="1"/>
  <c r="IR32" i="14" s="1"/>
  <c r="IR31" i="14" a="1"/>
  <c r="IR31" i="14" s="1"/>
  <c r="IR30" i="14" a="1"/>
  <c r="IR30" i="14" s="1"/>
  <c r="IR29" i="14" a="1"/>
  <c r="IR29" i="14" s="1"/>
  <c r="IR28" i="14" a="1"/>
  <c r="IR28" i="14" s="1"/>
  <c r="IR27" i="14" a="1"/>
  <c r="IR27" i="14" s="1"/>
  <c r="IP79" i="14" a="1"/>
  <c r="IP79" i="14" s="1"/>
  <c r="IP78" i="14" a="1"/>
  <c r="IP78" i="14" s="1"/>
  <c r="IP77" i="14" a="1"/>
  <c r="IP77" i="14" s="1"/>
  <c r="IP76" i="14" a="1"/>
  <c r="IP76" i="14" s="1"/>
  <c r="IP75" i="14" a="1"/>
  <c r="IP75" i="14" s="1"/>
  <c r="IP74" i="14" a="1"/>
  <c r="IP74" i="14" s="1"/>
  <c r="IP73" i="14" a="1"/>
  <c r="IP73" i="14" s="1"/>
  <c r="IP72" i="14" a="1"/>
  <c r="IP72" i="14" s="1"/>
  <c r="IP71" i="14" a="1"/>
  <c r="IP71" i="14" s="1"/>
  <c r="IP70" i="14" a="1"/>
  <c r="IP70" i="14" s="1"/>
  <c r="IP69" i="14" a="1"/>
  <c r="IP69" i="14" s="1"/>
  <c r="IP68" i="14" a="1"/>
  <c r="IP68" i="14" s="1"/>
  <c r="IP67" i="14" a="1"/>
  <c r="IP67" i="14" s="1"/>
  <c r="IP66" i="14" a="1"/>
  <c r="IP66" i="14" s="1"/>
  <c r="IP65" i="14" a="1"/>
  <c r="IP65" i="14" s="1"/>
  <c r="IP64" i="14" a="1"/>
  <c r="IP64" i="14" s="1"/>
  <c r="IP63" i="14" a="1"/>
  <c r="IP63" i="14" s="1"/>
  <c r="IP62" i="14" a="1"/>
  <c r="IP62" i="14" s="1"/>
  <c r="IP61" i="14" a="1"/>
  <c r="IP61" i="14" s="1"/>
  <c r="IP60" i="14" a="1"/>
  <c r="IP60" i="14" s="1"/>
  <c r="IP59" i="14" a="1"/>
  <c r="IP59" i="14" s="1"/>
  <c r="IP58" i="14" a="1"/>
  <c r="IP58" i="14" s="1"/>
  <c r="IP57" i="14" a="1"/>
  <c r="IP57" i="14" s="1"/>
  <c r="IP56" i="14" a="1"/>
  <c r="IP56" i="14" s="1"/>
  <c r="IP55" i="14" a="1"/>
  <c r="IP55" i="14" s="1"/>
  <c r="IP54" i="14" a="1"/>
  <c r="IP54" i="14" s="1"/>
  <c r="IP53" i="14" a="1"/>
  <c r="IP53" i="14" s="1"/>
  <c r="IP52" i="14" a="1"/>
  <c r="IP52" i="14" s="1"/>
  <c r="IP51" i="14" a="1"/>
  <c r="IP51" i="14" s="1"/>
  <c r="IP50" i="14" a="1"/>
  <c r="IP50" i="14" s="1"/>
  <c r="IP49" i="14" a="1"/>
  <c r="IP49" i="14" s="1"/>
  <c r="IP48" i="14" a="1"/>
  <c r="IP48" i="14" s="1"/>
  <c r="IP47" i="14" a="1"/>
  <c r="IP47" i="14" s="1"/>
  <c r="IP46" i="14" a="1"/>
  <c r="IP46" i="14" s="1"/>
  <c r="IP45" i="14" a="1"/>
  <c r="IP45" i="14" s="1"/>
  <c r="IP44" i="14" a="1"/>
  <c r="IP44" i="14" s="1"/>
  <c r="IP43" i="14" a="1"/>
  <c r="IP43" i="14" s="1"/>
  <c r="IP42" i="14" a="1"/>
  <c r="IP42" i="14" s="1"/>
  <c r="IP41" i="14" a="1"/>
  <c r="IP41" i="14" s="1"/>
  <c r="IP40" i="14" a="1"/>
  <c r="IP40" i="14" s="1"/>
  <c r="IP39" i="14" a="1"/>
  <c r="IP39" i="14" s="1"/>
  <c r="IP38" i="14" a="1"/>
  <c r="IP38" i="14" s="1"/>
  <c r="IP37" i="14" a="1"/>
  <c r="IP37" i="14" s="1"/>
  <c r="IP36" i="14" a="1"/>
  <c r="IP36" i="14" s="1"/>
  <c r="IP35" i="14" a="1"/>
  <c r="IP35" i="14" s="1"/>
  <c r="IP34" i="14" a="1"/>
  <c r="IP34" i="14" s="1"/>
  <c r="IP33" i="14" a="1"/>
  <c r="IP33" i="14" s="1"/>
  <c r="IP32" i="14" a="1"/>
  <c r="IP32" i="14" s="1"/>
  <c r="IP31" i="14" a="1"/>
  <c r="IP31" i="14" s="1"/>
  <c r="IP30" i="14" a="1"/>
  <c r="IP30" i="14" s="1"/>
  <c r="IP29" i="14" a="1"/>
  <c r="IP29" i="14" s="1"/>
  <c r="IP28" i="14" a="1"/>
  <c r="IP28" i="14" s="1"/>
  <c r="IP27" i="14" a="1"/>
  <c r="IP27" i="14" s="1"/>
  <c r="DR50" i="34" a="1"/>
  <c r="DR50" i="34" s="1"/>
  <c r="DR49" i="34" a="1"/>
  <c r="DR49" i="34" s="1"/>
  <c r="DR48" i="34" a="1"/>
  <c r="DR48" i="34" s="1"/>
  <c r="DR47" i="34" a="1"/>
  <c r="DR47" i="34" s="1"/>
  <c r="DR46" i="34" a="1"/>
  <c r="DR46" i="34" s="1"/>
  <c r="DR45" i="34" a="1"/>
  <c r="DR45" i="34" s="1"/>
  <c r="DR44" i="34" a="1"/>
  <c r="DR44" i="34" s="1"/>
  <c r="DR43" i="34" a="1"/>
  <c r="DR43" i="34" s="1"/>
  <c r="DR42" i="34" a="1"/>
  <c r="DR42" i="34" s="1"/>
  <c r="DR41" i="34" a="1"/>
  <c r="DR41" i="34" s="1"/>
  <c r="DR40" i="34" a="1"/>
  <c r="DR40" i="34" s="1"/>
  <c r="DR39" i="34" a="1"/>
  <c r="DR39" i="34" s="1"/>
  <c r="DR38" i="34" a="1"/>
  <c r="DR38" i="34" s="1"/>
  <c r="DR37" i="34" a="1"/>
  <c r="DR37" i="34" s="1"/>
  <c r="DR36" i="34" a="1"/>
  <c r="DR36" i="34" s="1"/>
  <c r="DR35" i="34" a="1"/>
  <c r="DR35" i="34" s="1"/>
  <c r="DR33" i="34" a="1"/>
  <c r="DR33" i="34" s="1"/>
  <c r="DR30" i="34" a="1"/>
  <c r="DR30" i="34" s="1"/>
  <c r="DR29" i="34" a="1"/>
  <c r="DR29" i="34" s="1"/>
  <c r="FD59" i="30" a="1"/>
  <c r="FD59" i="30" s="1"/>
  <c r="FD58" i="30" a="1"/>
  <c r="FD58" i="30" s="1"/>
  <c r="FD57" i="30" a="1"/>
  <c r="FD57" i="30" s="1"/>
  <c r="FD56" i="30" a="1"/>
  <c r="FD56" i="30" s="1"/>
  <c r="FD55" i="30" a="1"/>
  <c r="FD55" i="30" s="1"/>
  <c r="FD54" i="30" a="1"/>
  <c r="FD54" i="30" s="1"/>
  <c r="FD53" i="30" a="1"/>
  <c r="FD53" i="30" s="1"/>
  <c r="FD52" i="30" a="1"/>
  <c r="FD52" i="30" s="1"/>
  <c r="FD51" i="30" a="1"/>
  <c r="FD51" i="30" s="1"/>
  <c r="FD50" i="30" a="1"/>
  <c r="FD50" i="30" s="1"/>
  <c r="FD49" i="30" a="1"/>
  <c r="FD49" i="30" s="1"/>
  <c r="FD48" i="30" a="1"/>
  <c r="FD48" i="30" s="1"/>
  <c r="FD47" i="30" a="1"/>
  <c r="FD47" i="30" s="1"/>
  <c r="FD46" i="30" a="1"/>
  <c r="FD46" i="30" s="1"/>
  <c r="FD45" i="30" a="1"/>
  <c r="FD45" i="30" s="1"/>
  <c r="FD44" i="30" a="1"/>
  <c r="FD44" i="30" s="1"/>
  <c r="FD43" i="30" a="1"/>
  <c r="FD43" i="30" s="1"/>
  <c r="FD42" i="30" a="1"/>
  <c r="FD42" i="30" s="1"/>
  <c r="FD41" i="30" a="1"/>
  <c r="FD41" i="30" s="1"/>
  <c r="FD40" i="30" a="1"/>
  <c r="FD40" i="30" s="1"/>
  <c r="FD39" i="30" a="1"/>
  <c r="FD39" i="30" s="1"/>
  <c r="FD38" i="30" a="1"/>
  <c r="FD38" i="30" s="1"/>
  <c r="FD37" i="30" a="1"/>
  <c r="FD37" i="30" s="1"/>
  <c r="FD36" i="30" a="1"/>
  <c r="FD36" i="30" s="1"/>
  <c r="FD35" i="30" a="1"/>
  <c r="FD35" i="30" s="1"/>
  <c r="BG31" i="37" a="1"/>
  <c r="BG31" i="37" s="1"/>
  <c r="BG30" i="37" a="1"/>
  <c r="BG30" i="37" s="1"/>
  <c r="BG29" i="37" a="1"/>
  <c r="BG29" i="37" s="1"/>
  <c r="BG26" i="37" a="1"/>
  <c r="BG26" i="37" s="1"/>
  <c r="BG25" i="37" a="1"/>
  <c r="BG25" i="37" s="1"/>
  <c r="BG23" i="37" a="1"/>
  <c r="BG23" i="37" s="1"/>
  <c r="BG22" i="37" a="1"/>
  <c r="BG22" i="37" s="1"/>
  <c r="BG21" i="37" a="1"/>
  <c r="BG21" i="37" s="1"/>
  <c r="BG20" i="37" a="1"/>
  <c r="BG20" i="37" s="1"/>
  <c r="BG19" i="37" a="1"/>
  <c r="BG19" i="37" s="1"/>
  <c r="BG18" i="37" a="1"/>
  <c r="BG18" i="37" s="1"/>
  <c r="BG16" i="37" a="1"/>
  <c r="BG16" i="37" s="1"/>
  <c r="BG15" i="37" a="1"/>
  <c r="BG15" i="37" s="1"/>
  <c r="BG13" i="37" a="1"/>
  <c r="BG13" i="37" s="1"/>
  <c r="BG11" i="37" a="1"/>
  <c r="BG11" i="37" s="1"/>
  <c r="BG10" i="37" a="1"/>
  <c r="BG10" i="37" s="1"/>
  <c r="BG9" i="37" a="1"/>
  <c r="BG9" i="37" s="1"/>
  <c r="BG6" i="37" a="1"/>
  <c r="BG6" i="37" s="1"/>
  <c r="DD24" i="35" a="1"/>
  <c r="DD24" i="35"/>
  <c r="CX35" i="35" a="1"/>
  <c r="CX35" i="35" s="1"/>
  <c r="CX33" i="35" a="1"/>
  <c r="CX33" i="35" s="1"/>
  <c r="CX32" i="35" a="1"/>
  <c r="CX32" i="35" s="1"/>
  <c r="CX31" i="35" a="1"/>
  <c r="CX31" i="35" s="1"/>
  <c r="CX30" i="35" a="1"/>
  <c r="CX30" i="35" s="1"/>
  <c r="CX29" i="35" a="1"/>
  <c r="CX29" i="35" s="1"/>
  <c r="CX28" i="35" a="1"/>
  <c r="CX28" i="35" s="1"/>
  <c r="CX27" i="35" a="1"/>
  <c r="CX27" i="35" s="1"/>
  <c r="CX26" i="35" a="1"/>
  <c r="CX26" i="35" s="1"/>
  <c r="CX25" i="35" a="1"/>
  <c r="CX25" i="35" s="1"/>
  <c r="CX24" i="35" a="1"/>
  <c r="CX24" i="35" s="1"/>
  <c r="CX23" i="35" a="1"/>
  <c r="CX23" i="35" s="1"/>
  <c r="CX22" i="35" a="1"/>
  <c r="CX22" i="35" s="1"/>
  <c r="CX20" i="35" a="1"/>
  <c r="CX20" i="35" s="1"/>
  <c r="CX19" i="35" a="1"/>
  <c r="CX19" i="35" s="1"/>
  <c r="CX17" i="35" a="1"/>
  <c r="CX17" i="35" s="1"/>
  <c r="CX16" i="35" a="1"/>
  <c r="CX16" i="35" s="1"/>
  <c r="CX15" i="35" a="1"/>
  <c r="CX15" i="35" s="1"/>
  <c r="CX14" i="35" a="1"/>
  <c r="CX14" i="35" s="1"/>
  <c r="CX13" i="35" a="1"/>
  <c r="CX13" i="35" s="1"/>
  <c r="EZ41" i="32" a="1"/>
  <c r="EZ41" i="32"/>
  <c r="FB41" i="32" a="1"/>
  <c r="FB41" i="32"/>
  <c r="FD41" i="32" a="1"/>
  <c r="FD41" i="32"/>
  <c r="FF41" i="32" a="1"/>
  <c r="FF41" i="32"/>
  <c r="FH41" i="32" a="1"/>
  <c r="FH41" i="32"/>
  <c r="FJ41" i="32" a="1"/>
  <c r="FJ41" i="32"/>
  <c r="FL41" i="32" a="1"/>
  <c r="FL41" i="32"/>
  <c r="FT41" i="32" a="1"/>
  <c r="FT41" i="32"/>
  <c r="Q41" i="32"/>
  <c r="R41" i="32"/>
  <c r="S41" i="32"/>
  <c r="JV69" i="20" a="1"/>
  <c r="JV69" i="20"/>
  <c r="JV70" i="20" a="1"/>
  <c r="JV70" i="20"/>
  <c r="JV71" i="20" a="1"/>
  <c r="JV71" i="20"/>
  <c r="KB76" i="16" a="1"/>
  <c r="KB76" i="16"/>
  <c r="KD76" i="16" a="1"/>
  <c r="KD76" i="16"/>
  <c r="N76" i="16"/>
  <c r="P76" i="16"/>
  <c r="Q76" i="16"/>
  <c r="K76" i="16"/>
  <c r="AB35" i="35"/>
  <c r="CV35" i="35" a="1"/>
  <c r="CV35" i="35" s="1"/>
  <c r="CT35" i="35" a="1"/>
  <c r="CT35" i="35" s="1"/>
  <c r="CR35" i="35" a="1"/>
  <c r="CR35" i="35" s="1"/>
  <c r="CP35" i="35" a="1"/>
  <c r="CP35" i="35" s="1"/>
  <c r="CV33" i="35" a="1"/>
  <c r="CV33" i="35" s="1"/>
  <c r="CT33" i="35" a="1"/>
  <c r="CT33" i="35" s="1"/>
  <c r="CR33" i="35" a="1"/>
  <c r="CR33" i="35" s="1"/>
  <c r="CP33" i="35" a="1"/>
  <c r="CP33" i="35" s="1"/>
  <c r="CV32" i="35" a="1"/>
  <c r="CV32" i="35" s="1"/>
  <c r="CT32" i="35" a="1"/>
  <c r="CT32" i="35" s="1"/>
  <c r="CR32" i="35" a="1"/>
  <c r="CR32" i="35" s="1"/>
  <c r="CP32" i="35" a="1"/>
  <c r="CP32" i="35" s="1"/>
  <c r="CV31" i="35" a="1"/>
  <c r="CV31" i="35" s="1"/>
  <c r="CT31" i="35" a="1"/>
  <c r="CT31" i="35" s="1"/>
  <c r="CR31" i="35" a="1"/>
  <c r="CR31" i="35" s="1"/>
  <c r="CP31" i="35" a="1"/>
  <c r="CP31" i="35" s="1"/>
  <c r="S35" i="35"/>
  <c r="R35" i="35"/>
  <c r="Q35" i="35"/>
  <c r="P35" i="35"/>
  <c r="O35" i="35"/>
  <c r="N35" i="35"/>
  <c r="K35" i="35"/>
  <c r="J35" i="35"/>
  <c r="JX74" i="16" a="1"/>
  <c r="JX74" i="16"/>
  <c r="DD25" i="35" a="1"/>
  <c r="DD25" i="35" s="1"/>
  <c r="DD22" i="35" a="1"/>
  <c r="DD22" i="35" s="1"/>
  <c r="DD21" i="35" a="1"/>
  <c r="DD21" i="35" s="1"/>
  <c r="DD20" i="35" a="1"/>
  <c r="DD20" i="35" s="1"/>
  <c r="DD19" i="35" a="1"/>
  <c r="DD19" i="35" s="1"/>
  <c r="DD18" i="35" a="1"/>
  <c r="DD18" i="35" s="1"/>
  <c r="DD17" i="35" a="1"/>
  <c r="DD17" i="35" s="1"/>
  <c r="DD16" i="35" a="1"/>
  <c r="DD16" i="35" s="1"/>
  <c r="DD15" i="35" a="1"/>
  <c r="DD15" i="35" s="1"/>
  <c r="DD14" i="35" a="1"/>
  <c r="DD14" i="35" s="1"/>
  <c r="DD13" i="35" a="1"/>
  <c r="DD13" i="35" s="1"/>
  <c r="DD12" i="35" a="1"/>
  <c r="DD12" i="35" s="1"/>
  <c r="DD11" i="35" a="1"/>
  <c r="DD11" i="35" s="1"/>
  <c r="DD10" i="35" a="1"/>
  <c r="DD10" i="35" s="1"/>
  <c r="DD9" i="35" a="1"/>
  <c r="DD9" i="35" s="1"/>
  <c r="DD8" i="35" a="1"/>
  <c r="DD8" i="35" s="1"/>
  <c r="DD7" i="35" a="1"/>
  <c r="DD7" i="35" s="1"/>
  <c r="DB21" i="35" a="1"/>
  <c r="DB21" i="35" s="1"/>
  <c r="DB20" i="35" a="1"/>
  <c r="DB20" i="35" s="1"/>
  <c r="DB19" i="35" a="1"/>
  <c r="DB19" i="35" s="1"/>
  <c r="DB18" i="35" a="1"/>
  <c r="DB18" i="35" s="1"/>
  <c r="DB17" i="35" a="1"/>
  <c r="DB17" i="35" s="1"/>
  <c r="DB16" i="35" a="1"/>
  <c r="DB16" i="35" s="1"/>
  <c r="DB15" i="35" a="1"/>
  <c r="DB15" i="35" s="1"/>
  <c r="DB14" i="35" a="1"/>
  <c r="DB14" i="35" s="1"/>
  <c r="DB13" i="35" a="1"/>
  <c r="DB13" i="35" s="1"/>
  <c r="DB12" i="35" a="1"/>
  <c r="DB12" i="35" s="1"/>
  <c r="DB11" i="35" a="1"/>
  <c r="DB11" i="35" s="1"/>
  <c r="DB10" i="35" a="1"/>
  <c r="DB10" i="35" s="1"/>
  <c r="DB9" i="35" a="1"/>
  <c r="DB9" i="35" s="1"/>
  <c r="DB8" i="35" a="1"/>
  <c r="DB8" i="35" s="1"/>
  <c r="DB7" i="35" a="1"/>
  <c r="DB7" i="35" s="1"/>
  <c r="CZ21" i="35" a="1"/>
  <c r="CZ21" i="35" s="1"/>
  <c r="CZ20" i="35" a="1"/>
  <c r="CZ20" i="35" s="1"/>
  <c r="CZ19" i="35" a="1"/>
  <c r="CZ19" i="35" s="1"/>
  <c r="CZ18" i="35" a="1"/>
  <c r="CZ18" i="35" s="1"/>
  <c r="CZ17" i="35" a="1"/>
  <c r="CZ17" i="35" s="1"/>
  <c r="CZ16" i="35" a="1"/>
  <c r="CZ16" i="35" s="1"/>
  <c r="CZ15" i="35" a="1"/>
  <c r="CZ15" i="35" s="1"/>
  <c r="CZ14" i="35" a="1"/>
  <c r="CZ14" i="35" s="1"/>
  <c r="CZ13" i="35" a="1"/>
  <c r="CZ13" i="35" s="1"/>
  <c r="CZ12" i="35" a="1"/>
  <c r="CZ12" i="35" s="1"/>
  <c r="CZ11" i="35" a="1"/>
  <c r="CZ11" i="35" s="1"/>
  <c r="CZ10" i="35" a="1"/>
  <c r="CZ10" i="35" s="1"/>
  <c r="CZ9" i="35" a="1"/>
  <c r="CZ9" i="35" s="1"/>
  <c r="CZ8" i="35" a="1"/>
  <c r="CZ8" i="35" s="1"/>
  <c r="CZ7" i="35" a="1"/>
  <c r="CZ7" i="35" s="1"/>
  <c r="CX21" i="35" a="1"/>
  <c r="CX21" i="35" s="1"/>
  <c r="CX18" i="35" a="1"/>
  <c r="CX18" i="35" s="1"/>
  <c r="CX12" i="35" a="1"/>
  <c r="CX12" i="35" s="1"/>
  <c r="CX11" i="35" a="1"/>
  <c r="CX11" i="35" s="1"/>
  <c r="CX10" i="35" a="1"/>
  <c r="CX10" i="35" s="1"/>
  <c r="CX9" i="35" a="1"/>
  <c r="CX9" i="35" s="1"/>
  <c r="CX8" i="35" a="1"/>
  <c r="CX8" i="35" s="1"/>
  <c r="CX7" i="35" a="1"/>
  <c r="CX7" i="35" s="1"/>
  <c r="DP50" i="34" a="1"/>
  <c r="DP50" i="34" s="1"/>
  <c r="DP49" i="34" a="1"/>
  <c r="DP49" i="34" s="1"/>
  <c r="DP48" i="34" a="1"/>
  <c r="DP48" i="34" s="1"/>
  <c r="DP47" i="34" a="1"/>
  <c r="DP47" i="34" s="1"/>
  <c r="DP46" i="34" a="1"/>
  <c r="DP46" i="34" s="1"/>
  <c r="DP45" i="34" a="1"/>
  <c r="DP45" i="34" s="1"/>
  <c r="DP44" i="34" a="1"/>
  <c r="DP44" i="34" s="1"/>
  <c r="DP43" i="34" a="1"/>
  <c r="DP43" i="34" s="1"/>
  <c r="DP42" i="34" a="1"/>
  <c r="DP42" i="34" s="1"/>
  <c r="DP41" i="34" a="1"/>
  <c r="DP41" i="34" s="1"/>
  <c r="DP40" i="34" a="1"/>
  <c r="DP40" i="34" s="1"/>
  <c r="DP39" i="34" a="1"/>
  <c r="DP39" i="34" s="1"/>
  <c r="DP38" i="34" a="1"/>
  <c r="DP38" i="34" s="1"/>
  <c r="DP37" i="34" a="1"/>
  <c r="DP37" i="34" s="1"/>
  <c r="DP36" i="34" a="1"/>
  <c r="DP36" i="34" s="1"/>
  <c r="DP35" i="34" a="1"/>
  <c r="DP35" i="34" s="1"/>
  <c r="DP34" i="34" a="1"/>
  <c r="DP34" i="34" s="1"/>
  <c r="DP33" i="34" a="1"/>
  <c r="DP33" i="34" s="1"/>
  <c r="DP32" i="34" a="1"/>
  <c r="DP32" i="34" s="1"/>
  <c r="DP31" i="34" a="1"/>
  <c r="DP31" i="34" s="1"/>
  <c r="DP30" i="34" a="1"/>
  <c r="DP30" i="34" s="1"/>
  <c r="DP29" i="34" a="1"/>
  <c r="DP29" i="34" s="1"/>
  <c r="DP28" i="34" a="1"/>
  <c r="DP28" i="34" s="1"/>
  <c r="DN50" i="34" a="1"/>
  <c r="DN50" i="34" s="1"/>
  <c r="DN49" i="34" a="1"/>
  <c r="DN49" i="34" s="1"/>
  <c r="DN48" i="34" a="1"/>
  <c r="DN48" i="34" s="1"/>
  <c r="DN47" i="34" a="1"/>
  <c r="DN47" i="34" s="1"/>
  <c r="DN46" i="34" a="1"/>
  <c r="DN46" i="34" s="1"/>
  <c r="DN45" i="34" a="1"/>
  <c r="DN45" i="34" s="1"/>
  <c r="DN44" i="34" a="1"/>
  <c r="DN44" i="34" s="1"/>
  <c r="DN43" i="34" a="1"/>
  <c r="DN43" i="34" s="1"/>
  <c r="DN42" i="34" a="1"/>
  <c r="DN42" i="34" s="1"/>
  <c r="DN41" i="34" a="1"/>
  <c r="DN41" i="34" s="1"/>
  <c r="DN40" i="34" a="1"/>
  <c r="DN40" i="34" s="1"/>
  <c r="DN39" i="34" a="1"/>
  <c r="DN39" i="34" s="1"/>
  <c r="DN38" i="34" a="1"/>
  <c r="DN38" i="34" s="1"/>
  <c r="DN37" i="34" a="1"/>
  <c r="DN37" i="34" s="1"/>
  <c r="DN36" i="34" a="1"/>
  <c r="DN36" i="34" s="1"/>
  <c r="DN35" i="34" a="1"/>
  <c r="DN35" i="34" s="1"/>
  <c r="DN34" i="34" a="1"/>
  <c r="DN34" i="34" s="1"/>
  <c r="DN33" i="34" a="1"/>
  <c r="DN33" i="34" s="1"/>
  <c r="DN31" i="34" a="1"/>
  <c r="DN31" i="34" s="1"/>
  <c r="DN30" i="34" a="1"/>
  <c r="DN30" i="34" s="1"/>
  <c r="DN29" i="34" a="1"/>
  <c r="DN29" i="34" s="1"/>
  <c r="FB59" i="30" a="1"/>
  <c r="FB59" i="30" s="1"/>
  <c r="FB58" i="30" a="1"/>
  <c r="FB58" i="30" s="1"/>
  <c r="FB57" i="30" a="1"/>
  <c r="FB57" i="30" s="1"/>
  <c r="FB56" i="30" a="1"/>
  <c r="FB56" i="30" s="1"/>
  <c r="FB55" i="30" a="1"/>
  <c r="FB55" i="30" s="1"/>
  <c r="FB54" i="30" a="1"/>
  <c r="FB54" i="30" s="1"/>
  <c r="FB53" i="30" a="1"/>
  <c r="FB53" i="30" s="1"/>
  <c r="FB52" i="30" a="1"/>
  <c r="FB52" i="30" s="1"/>
  <c r="FB51" i="30" a="1"/>
  <c r="FB51" i="30" s="1"/>
  <c r="FB50" i="30" a="1"/>
  <c r="FB50" i="30" s="1"/>
  <c r="FB49" i="30" a="1"/>
  <c r="FB49" i="30" s="1"/>
  <c r="FB48" i="30" a="1"/>
  <c r="FB48" i="30" s="1"/>
  <c r="FB47" i="30" a="1"/>
  <c r="FB47" i="30" s="1"/>
  <c r="FB46" i="30" a="1"/>
  <c r="FB46" i="30" s="1"/>
  <c r="FB45" i="30" a="1"/>
  <c r="FB45" i="30" s="1"/>
  <c r="FB44" i="30" a="1"/>
  <c r="FB44" i="30" s="1"/>
  <c r="FB43" i="30" a="1"/>
  <c r="FB43" i="30" s="1"/>
  <c r="FB42" i="30" a="1"/>
  <c r="FB42" i="30" s="1"/>
  <c r="FB41" i="30" a="1"/>
  <c r="FB41" i="30" s="1"/>
  <c r="FB40" i="30" a="1"/>
  <c r="FB40" i="30" s="1"/>
  <c r="FB39" i="30" a="1"/>
  <c r="FB39" i="30" s="1"/>
  <c r="FB38" i="30" a="1"/>
  <c r="FB38" i="30" s="1"/>
  <c r="FB37" i="30" a="1"/>
  <c r="FB37" i="30" s="1"/>
  <c r="FB36" i="30" a="1"/>
  <c r="FB36" i="30" s="1"/>
  <c r="FB35" i="30" a="1"/>
  <c r="FB35" i="30" s="1"/>
  <c r="BE31" i="37" a="1"/>
  <c r="BE31" i="37" s="1"/>
  <c r="BE30" i="37" a="1"/>
  <c r="BE30" i="37" s="1"/>
  <c r="BE29" i="37" a="1"/>
  <c r="BE29" i="37" s="1"/>
  <c r="BE27" i="37" a="1"/>
  <c r="BE27" i="37" s="1"/>
  <c r="BE26" i="37" a="1"/>
  <c r="BE26" i="37" s="1"/>
  <c r="BE25" i="37" a="1"/>
  <c r="BE25" i="37" s="1"/>
  <c r="BE24" i="37" a="1"/>
  <c r="BE24" i="37" s="1"/>
  <c r="BE22" i="37" a="1"/>
  <c r="BE22" i="37" s="1"/>
  <c r="BE20" i="37" a="1"/>
  <c r="BE20" i="37" s="1"/>
  <c r="BE19" i="37" a="1"/>
  <c r="BE19" i="37" s="1"/>
  <c r="BE18" i="37" a="1"/>
  <c r="BE18" i="37" s="1"/>
  <c r="BE16" i="37" a="1"/>
  <c r="BE16" i="37" s="1"/>
  <c r="BE15" i="37" a="1"/>
  <c r="BE15" i="37" s="1"/>
  <c r="BE14" i="37" a="1"/>
  <c r="BE14" i="37" s="1"/>
  <c r="BE13" i="37" a="1"/>
  <c r="BE13" i="37" s="1"/>
  <c r="BE11" i="37" a="1"/>
  <c r="BE11" i="37" s="1"/>
  <c r="BE10" i="37" a="1"/>
  <c r="BE10" i="37" s="1"/>
  <c r="BE9" i="37" a="1"/>
  <c r="BE9" i="37" s="1"/>
  <c r="BE7" i="37" a="1"/>
  <c r="BE7" i="37" s="1"/>
  <c r="BE6" i="37" a="1"/>
  <c r="BE6" i="37" s="1"/>
  <c r="CV18" i="35" a="1"/>
  <c r="CV18" i="35" s="1"/>
  <c r="CV8" i="35" a="1"/>
  <c r="CV8" i="35" s="1"/>
  <c r="CV7" i="35" a="1"/>
  <c r="CV7" i="35" s="1"/>
  <c r="CV30" i="35" a="1"/>
  <c r="CV30" i="35" s="1"/>
  <c r="CV29" i="35" a="1"/>
  <c r="CV29" i="35" s="1"/>
  <c r="CV28" i="35" a="1"/>
  <c r="CV28" i="35" s="1"/>
  <c r="CV26" i="35" a="1"/>
  <c r="CV26" i="35" s="1"/>
  <c r="CV25" i="35" a="1"/>
  <c r="CV25" i="35" s="1"/>
  <c r="CV24" i="35" a="1"/>
  <c r="CV24" i="35" s="1"/>
  <c r="CV23" i="35" a="1"/>
  <c r="CV23" i="35" s="1"/>
  <c r="CV22" i="35" a="1"/>
  <c r="CV22" i="35" s="1"/>
  <c r="CV20" i="35" a="1"/>
  <c r="CV20" i="35" s="1"/>
  <c r="CV19" i="35" a="1"/>
  <c r="CV19" i="35" s="1"/>
  <c r="CV17" i="35" a="1"/>
  <c r="CV17" i="35" s="1"/>
  <c r="CV16" i="35" a="1"/>
  <c r="CV16" i="35" s="1"/>
  <c r="CV15" i="35" a="1"/>
  <c r="CV15" i="35" s="1"/>
  <c r="CV14" i="35" a="1"/>
  <c r="CV14" i="35" s="1"/>
  <c r="CV13" i="35" a="1"/>
  <c r="CV13" i="35" s="1"/>
  <c r="CV12" i="35" a="1"/>
  <c r="CV12" i="35" s="1"/>
  <c r="J71" i="20"/>
  <c r="K71" i="20"/>
  <c r="N71" i="20"/>
  <c r="P71" i="20"/>
  <c r="Q71" i="20"/>
  <c r="R71" i="20"/>
  <c r="S71" i="20"/>
  <c r="K67" i="16"/>
  <c r="J31" i="35"/>
  <c r="K31" i="35"/>
  <c r="AB31" i="35"/>
  <c r="J32" i="35"/>
  <c r="K32" i="35"/>
  <c r="AB32" i="35"/>
  <c r="J33" i="35"/>
  <c r="K33" i="35"/>
  <c r="S70" i="20"/>
  <c r="R70" i="20"/>
  <c r="Q70" i="20"/>
  <c r="P70" i="20"/>
  <c r="N70" i="20"/>
  <c r="S69" i="20"/>
  <c r="R69" i="20"/>
  <c r="Q69" i="20"/>
  <c r="P69" i="20"/>
  <c r="N69" i="20"/>
  <c r="K70" i="20"/>
  <c r="J70" i="20"/>
  <c r="K69" i="20"/>
  <c r="J69" i="20"/>
  <c r="JV74" i="16" a="1"/>
  <c r="JV74" i="16"/>
  <c r="IL67" i="14" a="1"/>
  <c r="IL67" i="14"/>
  <c r="IN67" i="14" a="1"/>
  <c r="IN67" i="14"/>
  <c r="IL68" i="14" a="1"/>
  <c r="IL68" i="14"/>
  <c r="IN68" i="14" a="1"/>
  <c r="IN68" i="14"/>
  <c r="IN69" i="14" a="1"/>
  <c r="IN69" i="14"/>
  <c r="IL70" i="14" a="1"/>
  <c r="IL70" i="14"/>
  <c r="IN70" i="14" a="1"/>
  <c r="IN70" i="14"/>
  <c r="IL71" i="14" a="1"/>
  <c r="IL71" i="14"/>
  <c r="IN71" i="14" a="1"/>
  <c r="IN71" i="14"/>
  <c r="IL72" i="14" a="1"/>
  <c r="IL72" i="14"/>
  <c r="IN72" i="14" a="1"/>
  <c r="IN72" i="14"/>
  <c r="IL73" i="14" a="1"/>
  <c r="IL73" i="14"/>
  <c r="IN73" i="14" a="1"/>
  <c r="IN73" i="14"/>
  <c r="IL74" i="14" a="1"/>
  <c r="IL74" i="14"/>
  <c r="IL75" i="14" a="1"/>
  <c r="IL75" i="14"/>
  <c r="IL76" i="14" a="1"/>
  <c r="IL76" i="14"/>
  <c r="IN76" i="14" a="1"/>
  <c r="IN76" i="14"/>
  <c r="IL77" i="14" a="1"/>
  <c r="IL77" i="14"/>
  <c r="IN77" i="14" a="1"/>
  <c r="IN77" i="14"/>
  <c r="IN78" i="14" a="1"/>
  <c r="IN78" i="14"/>
  <c r="IL79" i="14" a="1"/>
  <c r="IL79" i="14"/>
  <c r="IN79" i="14" a="1"/>
  <c r="IN79" i="14"/>
  <c r="IJ67" i="14" a="1"/>
  <c r="IJ67" i="14"/>
  <c r="IJ68" i="14" a="1"/>
  <c r="IJ68" i="14"/>
  <c r="IJ69" i="14" a="1"/>
  <c r="IJ69" i="14"/>
  <c r="IJ70" i="14" a="1"/>
  <c r="IJ70" i="14"/>
  <c r="IJ71" i="14" a="1"/>
  <c r="IJ71" i="14"/>
  <c r="IJ72" i="14" a="1"/>
  <c r="IJ72" i="14"/>
  <c r="IJ73" i="14" a="1"/>
  <c r="IJ73" i="14"/>
  <c r="IJ74" i="14" a="1"/>
  <c r="IJ74" i="14"/>
  <c r="IJ75" i="14" a="1"/>
  <c r="IJ75" i="14"/>
  <c r="IJ76" i="14" a="1"/>
  <c r="IJ76" i="14"/>
  <c r="IJ77" i="14" a="1"/>
  <c r="IJ77" i="14"/>
  <c r="IJ79" i="14" a="1"/>
  <c r="IJ79" i="14"/>
  <c r="EZ59" i="30" a="1"/>
  <c r="EZ59" i="30" s="1"/>
  <c r="EZ58" i="30" a="1"/>
  <c r="EZ58" i="30" s="1"/>
  <c r="EZ57" i="30" a="1"/>
  <c r="EZ57" i="30" s="1"/>
  <c r="EZ56" i="30" a="1"/>
  <c r="EZ56" i="30" s="1"/>
  <c r="EZ55" i="30" a="1"/>
  <c r="EZ55" i="30" s="1"/>
  <c r="EZ54" i="30" a="1"/>
  <c r="EZ54" i="30" s="1"/>
  <c r="EZ53" i="30" a="1"/>
  <c r="EZ53" i="30" s="1"/>
  <c r="EZ52" i="30" a="1"/>
  <c r="EZ52" i="30" s="1"/>
  <c r="EZ51" i="30" a="1"/>
  <c r="EZ51" i="30" s="1"/>
  <c r="EZ50" i="30" a="1"/>
  <c r="EZ50" i="30" s="1"/>
  <c r="EZ49" i="30" a="1"/>
  <c r="EZ49" i="30" s="1"/>
  <c r="EZ48" i="30" a="1"/>
  <c r="EZ48" i="30" s="1"/>
  <c r="EZ47" i="30" a="1"/>
  <c r="EZ47" i="30" s="1"/>
  <c r="EZ46" i="30" a="1"/>
  <c r="EZ46" i="30" s="1"/>
  <c r="EZ45" i="30" a="1"/>
  <c r="EZ45" i="30" s="1"/>
  <c r="EZ44" i="30" a="1"/>
  <c r="EZ44" i="30" s="1"/>
  <c r="EZ43" i="30" a="1"/>
  <c r="EZ43" i="30" s="1"/>
  <c r="EZ42" i="30" a="1"/>
  <c r="EZ42" i="30" s="1"/>
  <c r="EZ41" i="30" a="1"/>
  <c r="EZ41" i="30" s="1"/>
  <c r="EZ40" i="30" a="1"/>
  <c r="EZ40" i="30" s="1"/>
  <c r="EZ39" i="30" a="1"/>
  <c r="EZ39" i="30" s="1"/>
  <c r="EZ38" i="30" a="1"/>
  <c r="EZ38" i="30" s="1"/>
  <c r="EZ37" i="30" a="1"/>
  <c r="EZ37" i="30" s="1"/>
  <c r="EZ36" i="30" a="1"/>
  <c r="EZ36" i="30" s="1"/>
  <c r="CT30" i="35" a="1"/>
  <c r="CT30" i="35" s="1"/>
  <c r="CT29" i="35" a="1"/>
  <c r="CT29" i="35" s="1"/>
  <c r="CT28" i="35" a="1"/>
  <c r="CT28" i="35" s="1"/>
  <c r="CT27" i="35" a="1"/>
  <c r="CT27" i="35" s="1"/>
  <c r="CT26" i="35" a="1"/>
  <c r="CT26" i="35" s="1"/>
  <c r="CT25" i="35" a="1"/>
  <c r="CT25" i="35" s="1"/>
  <c r="CT24" i="35" a="1"/>
  <c r="CT24" i="35" s="1"/>
  <c r="CT23" i="35" a="1"/>
  <c r="CT23" i="35" s="1"/>
  <c r="CT22" i="35" a="1"/>
  <c r="CT22" i="35" s="1"/>
  <c r="CT20" i="35" a="1"/>
  <c r="CT20" i="35" s="1"/>
  <c r="CT19" i="35" a="1"/>
  <c r="CT19" i="35" s="1"/>
  <c r="CT17" i="35" a="1"/>
  <c r="CT17" i="35" s="1"/>
  <c r="CT16" i="35" a="1"/>
  <c r="CT16" i="35" s="1"/>
  <c r="CT15" i="35" a="1"/>
  <c r="CT15" i="35" s="1"/>
  <c r="CT14" i="35" a="1"/>
  <c r="CT14" i="35" s="1"/>
  <c r="CT13" i="35" a="1"/>
  <c r="CT13" i="35" s="1"/>
  <c r="CT12" i="35" a="1"/>
  <c r="CT12" i="35" s="1"/>
  <c r="CT11" i="35" a="1"/>
  <c r="CT11" i="35" s="1"/>
  <c r="CT10" i="35" a="1"/>
  <c r="CT10" i="35" s="1"/>
  <c r="CT9" i="35" a="1"/>
  <c r="CT9" i="35" s="1"/>
  <c r="CT8" i="35" a="1"/>
  <c r="CT8" i="35" s="1"/>
  <c r="CT7" i="35" a="1"/>
  <c r="CT7" i="35" s="1"/>
  <c r="CT6" i="35" a="1"/>
  <c r="CT6" i="35" s="1"/>
  <c r="K74" i="16"/>
  <c r="N74" i="16"/>
  <c r="P74" i="16"/>
  <c r="Q74" i="16"/>
  <c r="BQ26" i="37" a="1"/>
  <c r="BQ26" i="37" s="1"/>
  <c r="BQ24" i="37" a="1"/>
  <c r="BQ24" i="37" s="1"/>
  <c r="BQ23" i="37" a="1"/>
  <c r="BQ23" i="37" s="1"/>
  <c r="BE23" i="37" a="1"/>
  <c r="BE23" i="37" s="1"/>
  <c r="BE21" i="37" a="1"/>
  <c r="BE21" i="37" s="1"/>
  <c r="BE17" i="37" a="1"/>
  <c r="BE17" i="37" s="1"/>
  <c r="BO16" i="37" a="1"/>
  <c r="BO16" i="37" s="1"/>
  <c r="BC31" i="37" a="1"/>
  <c r="BC31" i="37" s="1"/>
  <c r="O31" i="37" s="1"/>
  <c r="BC30" i="37" a="1"/>
  <c r="BC30" i="37" s="1"/>
  <c r="O30" i="37" s="1"/>
  <c r="BC29" i="37" a="1"/>
  <c r="BC29" i="37" s="1"/>
  <c r="BC27" i="37" a="1"/>
  <c r="BC27" i="37" s="1"/>
  <c r="BC26" i="37" a="1"/>
  <c r="BC26" i="37" s="1"/>
  <c r="BC25" i="37" a="1"/>
  <c r="BC25" i="37" s="1"/>
  <c r="BC23" i="37" a="1"/>
  <c r="BC23" i="37" s="1"/>
  <c r="BC22" i="37" a="1"/>
  <c r="BC22" i="37" s="1"/>
  <c r="BC21" i="37" a="1"/>
  <c r="BC21" i="37" s="1"/>
  <c r="BC20" i="37" a="1"/>
  <c r="BC20" i="37" s="1"/>
  <c r="BC19" i="37" a="1"/>
  <c r="BC19" i="37" s="1"/>
  <c r="BC18" i="37" a="1"/>
  <c r="BC18" i="37" s="1"/>
  <c r="BC16" i="37" a="1"/>
  <c r="BC16" i="37" s="1"/>
  <c r="BC15" i="37" a="1"/>
  <c r="BC15" i="37" s="1"/>
  <c r="BC13" i="37" a="1"/>
  <c r="BC13" i="37" s="1"/>
  <c r="BC7" i="37" a="1"/>
  <c r="BC7" i="37"/>
  <c r="BC8" i="37" a="1"/>
  <c r="BC8" i="37"/>
  <c r="BC9" i="37" a="1"/>
  <c r="BC9" i="37"/>
  <c r="BC10" i="37" a="1"/>
  <c r="BC10" i="37"/>
  <c r="BC11" i="37" a="1"/>
  <c r="BC11" i="37"/>
  <c r="BC6" i="37" a="1"/>
  <c r="BC6" i="37" s="1"/>
  <c r="S31" i="37"/>
  <c r="S30" i="37"/>
  <c r="P30" i="37"/>
  <c r="Q30" i="37"/>
  <c r="R30" i="37"/>
  <c r="P31" i="37"/>
  <c r="Q31" i="37"/>
  <c r="R31" i="37"/>
  <c r="N30" i="37"/>
  <c r="N31" i="37"/>
  <c r="K31" i="37"/>
  <c r="J31" i="37"/>
  <c r="K30" i="37"/>
  <c r="J30" i="37"/>
  <c r="K34" i="34"/>
  <c r="J34" i="34"/>
  <c r="R58" i="30"/>
  <c r="R59" i="30"/>
  <c r="DF56" i="30" a="1"/>
  <c r="DF56" i="30"/>
  <c r="DH56" i="30" a="1"/>
  <c r="DH56" i="30"/>
  <c r="DJ56" i="30" a="1"/>
  <c r="DJ56" i="30"/>
  <c r="DL56" i="30" a="1"/>
  <c r="DL56" i="30"/>
  <c r="DN56" i="30" a="1"/>
  <c r="DN56" i="30"/>
  <c r="DP56" i="30" a="1"/>
  <c r="DP56" i="30"/>
  <c r="DR56" i="30" a="1"/>
  <c r="DR56" i="30"/>
  <c r="DT56" i="30" a="1"/>
  <c r="DT56" i="30"/>
  <c r="DV56" i="30" a="1"/>
  <c r="DV56" i="30"/>
  <c r="DX56" i="30" a="1"/>
  <c r="DX56" i="30"/>
  <c r="DZ56" i="30" a="1"/>
  <c r="DZ56" i="30"/>
  <c r="EB56" i="30" a="1"/>
  <c r="EB56" i="30"/>
  <c r="ED56" i="30" a="1"/>
  <c r="ED56" i="30"/>
  <c r="EJ56" i="30" a="1"/>
  <c r="EJ56" i="30"/>
  <c r="EL56" i="30" a="1"/>
  <c r="EL56" i="30"/>
  <c r="EN56" i="30" a="1"/>
  <c r="EN56" i="30"/>
  <c r="EP56" i="30" a="1"/>
  <c r="EP56" i="30"/>
  <c r="ER56" i="30" a="1"/>
  <c r="ER56" i="30"/>
  <c r="ET56" i="30" a="1"/>
  <c r="ET56" i="30"/>
  <c r="DF57" i="30" a="1"/>
  <c r="DF57" i="30"/>
  <c r="DH57" i="30" a="1"/>
  <c r="DH57" i="30"/>
  <c r="DJ57" i="30" a="1"/>
  <c r="DJ57" i="30"/>
  <c r="DL57" i="30" a="1"/>
  <c r="DL57" i="30"/>
  <c r="DN57" i="30" a="1"/>
  <c r="DN57" i="30"/>
  <c r="DP57" i="30" a="1"/>
  <c r="DP57" i="30"/>
  <c r="DR57" i="30" a="1"/>
  <c r="DR57" i="30"/>
  <c r="DT57" i="30" a="1"/>
  <c r="DT57" i="30"/>
  <c r="DV57" i="30" a="1"/>
  <c r="DV57" i="30"/>
  <c r="DX57" i="30" a="1"/>
  <c r="DX57" i="30"/>
  <c r="DZ57" i="30" a="1"/>
  <c r="DZ57" i="30"/>
  <c r="EB57" i="30" a="1"/>
  <c r="EB57" i="30"/>
  <c r="ED57" i="30" a="1"/>
  <c r="ED57" i="30"/>
  <c r="EJ57" i="30" a="1"/>
  <c r="EJ57" i="30"/>
  <c r="EL57" i="30" a="1"/>
  <c r="EL57" i="30"/>
  <c r="EN57" i="30" a="1"/>
  <c r="EN57" i="30"/>
  <c r="EP57" i="30" a="1"/>
  <c r="EP57" i="30"/>
  <c r="ER57" i="30" a="1"/>
  <c r="ER57" i="30"/>
  <c r="ET57" i="30" a="1"/>
  <c r="ET57" i="30"/>
  <c r="Q59" i="30"/>
  <c r="O59" i="30"/>
  <c r="N59" i="30"/>
  <c r="Q58" i="30"/>
  <c r="O58" i="30"/>
  <c r="N58" i="30"/>
  <c r="Q57" i="30"/>
  <c r="O57" i="30"/>
  <c r="N57" i="30"/>
  <c r="K59" i="30"/>
  <c r="J59" i="30"/>
  <c r="K58" i="30"/>
  <c r="J58" i="30"/>
  <c r="CI10" i="36" a="1"/>
  <c r="CI10" i="36"/>
  <c r="CI11" i="36" a="1"/>
  <c r="CI11" i="36"/>
  <c r="CI16" i="36" a="1"/>
  <c r="CI16" i="36"/>
  <c r="CI17" i="36" a="1"/>
  <c r="CI17" i="36"/>
  <c r="CI18" i="36" a="1"/>
  <c r="CI18" i="36"/>
  <c r="CI20" i="36" a="1"/>
  <c r="CI20" i="36"/>
  <c r="CI22" i="36" a="1"/>
  <c r="CI22" i="36"/>
  <c r="CI23" i="36" a="1"/>
  <c r="CI23" i="36"/>
  <c r="CI24" i="36" a="1"/>
  <c r="CI24" i="36"/>
  <c r="CI25" i="36" a="1"/>
  <c r="CI25" i="36"/>
  <c r="CI26" i="36" a="1"/>
  <c r="CI26" i="36"/>
  <c r="CI27" i="36" a="1"/>
  <c r="CI27" i="36"/>
  <c r="CI28" i="36" a="1"/>
  <c r="CI28" i="36"/>
  <c r="CI30" i="36" a="1"/>
  <c r="CI30" i="36"/>
  <c r="DL50" i="34" a="1"/>
  <c r="DL50" i="34" s="1"/>
  <c r="DL49" i="34" a="1"/>
  <c r="DL49" i="34" s="1"/>
  <c r="DL48" i="34" a="1"/>
  <c r="DL48" i="34" s="1"/>
  <c r="DL47" i="34" a="1"/>
  <c r="DL47" i="34" s="1"/>
  <c r="DL46" i="34" a="1"/>
  <c r="DL46" i="34" s="1"/>
  <c r="DL45" i="34" a="1"/>
  <c r="DL45" i="34" s="1"/>
  <c r="DL44" i="34" a="1"/>
  <c r="DL44" i="34" s="1"/>
  <c r="DL43" i="34" a="1"/>
  <c r="DL43" i="34" s="1"/>
  <c r="DL42" i="34" a="1"/>
  <c r="DL42" i="34" s="1"/>
  <c r="DL41" i="34" a="1"/>
  <c r="DL41" i="34" s="1"/>
  <c r="DL40" i="34" a="1"/>
  <c r="DL40" i="34" s="1"/>
  <c r="DL39" i="34" a="1"/>
  <c r="DL39" i="34" s="1"/>
  <c r="DL38" i="34" a="1"/>
  <c r="DL38" i="34" s="1"/>
  <c r="DL37" i="34" a="1"/>
  <c r="DL37" i="34" s="1"/>
  <c r="DL36" i="34" a="1"/>
  <c r="DL36" i="34" s="1"/>
  <c r="DL35" i="34" a="1"/>
  <c r="DL35" i="34" s="1"/>
  <c r="DL33" i="34" a="1"/>
  <c r="DL33" i="34" s="1"/>
  <c r="DL31" i="34" a="1"/>
  <c r="DL31" i="34" s="1"/>
  <c r="DL30" i="34" a="1"/>
  <c r="DL30" i="34" s="1"/>
  <c r="DL29" i="34" a="1"/>
  <c r="DL29" i="34" s="1"/>
  <c r="DL28" i="34" a="1"/>
  <c r="DL28" i="34" s="1"/>
  <c r="EX55" i="30" a="1"/>
  <c r="EX55" i="30" s="1"/>
  <c r="EX54" i="30" a="1"/>
  <c r="EX54" i="30" s="1"/>
  <c r="EX53" i="30" a="1"/>
  <c r="EX53" i="30" s="1"/>
  <c r="EX52" i="30" a="1"/>
  <c r="EX52" i="30" s="1"/>
  <c r="EX51" i="30" a="1"/>
  <c r="EX51" i="30" s="1"/>
  <c r="EX50" i="30" a="1"/>
  <c r="EX50" i="30" s="1"/>
  <c r="EX49" i="30" a="1"/>
  <c r="EX49" i="30" s="1"/>
  <c r="EX48" i="30" a="1"/>
  <c r="EX48" i="30" s="1"/>
  <c r="EX47" i="30" a="1"/>
  <c r="EX47" i="30" s="1"/>
  <c r="EX46" i="30" a="1"/>
  <c r="EX46" i="30" s="1"/>
  <c r="EX45" i="30" a="1"/>
  <c r="EX45" i="30" s="1"/>
  <c r="EX44" i="30" a="1"/>
  <c r="EX44" i="30" s="1"/>
  <c r="EX43" i="30" a="1"/>
  <c r="EX43" i="30" s="1"/>
  <c r="EX42" i="30" a="1"/>
  <c r="EX42" i="30" s="1"/>
  <c r="EX41" i="30" a="1"/>
  <c r="EX41" i="30" s="1"/>
  <c r="EX40" i="30" a="1"/>
  <c r="EX40" i="30" s="1"/>
  <c r="EX39" i="30" a="1"/>
  <c r="EX39" i="30" s="1"/>
  <c r="EX38" i="30" a="1"/>
  <c r="EX38" i="30" s="1"/>
  <c r="EX37" i="30" a="1"/>
  <c r="EX37" i="30" s="1"/>
  <c r="EX36" i="30" a="1"/>
  <c r="EX36" i="30" s="1"/>
  <c r="EX35" i="30" a="1"/>
  <c r="EX35" i="30" s="1"/>
  <c r="BA29" i="37" a="1"/>
  <c r="BA29" i="37" s="1"/>
  <c r="BA27" i="37" a="1"/>
  <c r="BA27" i="37" s="1"/>
  <c r="BA26" i="37" a="1"/>
  <c r="BA26" i="37" s="1"/>
  <c r="BA25" i="37" a="1"/>
  <c r="BA25" i="37" s="1"/>
  <c r="BA24" i="37" a="1"/>
  <c r="BA24" i="37" s="1"/>
  <c r="BA23" i="37" a="1"/>
  <c r="BA23" i="37" s="1"/>
  <c r="BA22" i="37" a="1"/>
  <c r="BA22" i="37" s="1"/>
  <c r="BA21" i="37" a="1"/>
  <c r="BA21" i="37" s="1"/>
  <c r="BA20" i="37" a="1"/>
  <c r="BA20" i="37" s="1"/>
  <c r="BA19" i="37" a="1"/>
  <c r="BA19" i="37" s="1"/>
  <c r="BA18" i="37" a="1"/>
  <c r="BA18" i="37" s="1"/>
  <c r="BA17" i="37" a="1"/>
  <c r="BA17" i="37" s="1"/>
  <c r="BA16" i="37" a="1"/>
  <c r="BA16" i="37" s="1"/>
  <c r="BA15" i="37" a="1"/>
  <c r="BA15" i="37" s="1"/>
  <c r="BA14" i="37" a="1"/>
  <c r="BA14" i="37" s="1"/>
  <c r="BA13" i="37" a="1"/>
  <c r="BA13" i="37" s="1"/>
  <c r="BA11" i="37" a="1"/>
  <c r="BA11" i="37" s="1"/>
  <c r="BA10" i="37" a="1"/>
  <c r="BA10" i="37" s="1"/>
  <c r="BA9" i="37" a="1"/>
  <c r="BA9" i="37" s="1"/>
  <c r="BA7" i="37" a="1"/>
  <c r="BA7" i="37" s="1"/>
  <c r="BA6" i="37" a="1"/>
  <c r="BA6" i="37" s="1"/>
  <c r="CR30" i="35" a="1"/>
  <c r="CR30" i="35" s="1"/>
  <c r="CR29" i="35" a="1"/>
  <c r="CR29" i="35" s="1"/>
  <c r="CR28" i="35" a="1"/>
  <c r="CR28" i="35" s="1"/>
  <c r="CR27" i="35" a="1"/>
  <c r="CR27" i="35" s="1"/>
  <c r="CR26" i="35" a="1"/>
  <c r="CR26" i="35" s="1"/>
  <c r="CR25" i="35" a="1"/>
  <c r="CR25" i="35" s="1"/>
  <c r="CR24" i="35" a="1"/>
  <c r="CR24" i="35" s="1"/>
  <c r="CR23" i="35" a="1"/>
  <c r="CR23" i="35" s="1"/>
  <c r="CR22" i="35" a="1"/>
  <c r="CR22" i="35" s="1"/>
  <c r="CR20" i="35" a="1"/>
  <c r="CR20" i="35" s="1"/>
  <c r="CR19" i="35" a="1"/>
  <c r="CR19" i="35" s="1"/>
  <c r="CR18" i="35" a="1"/>
  <c r="CR18" i="35" s="1"/>
  <c r="CR17" i="35" a="1"/>
  <c r="CR17" i="35" s="1"/>
  <c r="CR16" i="35" a="1"/>
  <c r="CR16" i="35" s="1"/>
  <c r="CR15" i="35" a="1"/>
  <c r="CR15" i="35" s="1"/>
  <c r="CR14" i="35" a="1"/>
  <c r="CR14" i="35" s="1"/>
  <c r="CR13" i="35" a="1"/>
  <c r="CR13" i="35" s="1"/>
  <c r="CR12" i="35" a="1"/>
  <c r="CR12" i="35" s="1"/>
  <c r="CR11" i="35" a="1"/>
  <c r="CR11" i="35" s="1"/>
  <c r="CR10" i="35" a="1"/>
  <c r="CR10" i="35" s="1"/>
  <c r="CR9" i="35" a="1"/>
  <c r="CR9" i="35" s="1"/>
  <c r="CR8" i="35" a="1"/>
  <c r="CR8" i="35" s="1"/>
  <c r="CR7" i="35" a="1"/>
  <c r="CR7" i="35" s="1"/>
  <c r="CR6" i="35" a="1"/>
  <c r="CR6" i="35" s="1"/>
  <c r="JR75" i="16" a="1"/>
  <c r="JR75" i="16"/>
  <c r="JT75" i="16" a="1"/>
  <c r="JT75" i="16"/>
  <c r="JV75" i="16" a="1"/>
  <c r="JV75" i="16"/>
  <c r="JX75" i="16" a="1"/>
  <c r="JX75" i="16"/>
  <c r="JZ75" i="16" a="1"/>
  <c r="JZ75" i="16"/>
  <c r="KB75" i="16" a="1"/>
  <c r="KB75" i="16"/>
  <c r="KD75" i="16" a="1"/>
  <c r="KD75" i="16"/>
  <c r="N75" i="16"/>
  <c r="P75" i="16"/>
  <c r="Q75" i="16"/>
  <c r="K75" i="16"/>
  <c r="EV54" i="30" a="1"/>
  <c r="EV54" i="30"/>
  <c r="EV55" i="30" a="1"/>
  <c r="EV55" i="30"/>
  <c r="EV41" i="30" a="1"/>
  <c r="EV41" i="30"/>
  <c r="JP68" i="20" a="1"/>
  <c r="JP68" i="20"/>
  <c r="JR68" i="20" a="1"/>
  <c r="JR68" i="20"/>
  <c r="JT68" i="20" a="1"/>
  <c r="JT68" i="20"/>
  <c r="JV68" i="20" a="1"/>
  <c r="JV68" i="20"/>
  <c r="JZ68" i="20" a="1"/>
  <c r="JZ68" i="20"/>
  <c r="KB68" i="20" a="1"/>
  <c r="KB68" i="20"/>
  <c r="P68" i="20"/>
  <c r="Q68" i="20"/>
  <c r="R68" i="20"/>
  <c r="S68" i="20"/>
  <c r="N68" i="20"/>
  <c r="K68" i="20"/>
  <c r="J68" i="20"/>
  <c r="N56" i="30"/>
  <c r="O56" i="30"/>
  <c r="Q56" i="30"/>
  <c r="K56" i="30"/>
  <c r="K57" i="30"/>
  <c r="J56" i="30"/>
  <c r="J57" i="30"/>
  <c r="IF79" i="14" a="1"/>
  <c r="IF79" i="14"/>
  <c r="N79" i="14"/>
  <c r="IF78" i="14" a="1"/>
  <c r="IF78" i="14" s="1"/>
  <c r="IF77" i="14" a="1"/>
  <c r="IF77" i="14" s="1"/>
  <c r="IF75" i="14" a="1"/>
  <c r="IF75" i="14" s="1"/>
  <c r="IF74" i="14" a="1"/>
  <c r="IF74" i="14" s="1"/>
  <c r="IF73" i="14" a="1"/>
  <c r="IF73" i="14" s="1"/>
  <c r="IF72" i="14" a="1"/>
  <c r="IF72" i="14" s="1"/>
  <c r="IF70" i="14" a="1"/>
  <c r="IF70" i="14" s="1"/>
  <c r="IF69" i="14" a="1"/>
  <c r="IF69" i="14" s="1"/>
  <c r="IF68" i="14" a="1"/>
  <c r="IF68" i="14" s="1"/>
  <c r="IF67" i="14" a="1"/>
  <c r="IF67" i="14" s="1"/>
  <c r="IN66" i="14" a="1"/>
  <c r="IN66" i="14" s="1"/>
  <c r="IN65" i="14" a="1"/>
  <c r="IN65" i="14" s="1"/>
  <c r="IN64" i="14" a="1"/>
  <c r="IN64" i="14" s="1"/>
  <c r="IN63" i="14" a="1"/>
  <c r="IN63" i="14" s="1"/>
  <c r="IN62" i="14" a="1"/>
  <c r="IN62" i="14" s="1"/>
  <c r="IN61" i="14" a="1"/>
  <c r="IN61" i="14" s="1"/>
  <c r="IN60" i="14" a="1"/>
  <c r="IN60" i="14" s="1"/>
  <c r="IN59" i="14" a="1"/>
  <c r="IN59" i="14" s="1"/>
  <c r="IN58" i="14" a="1"/>
  <c r="IN58" i="14" s="1"/>
  <c r="IN57" i="14" a="1"/>
  <c r="IN57" i="14" s="1"/>
  <c r="IN56" i="14" a="1"/>
  <c r="IN56" i="14" s="1"/>
  <c r="IN55" i="14" a="1"/>
  <c r="IN55" i="14" s="1"/>
  <c r="IN54" i="14" a="1"/>
  <c r="IN54" i="14" s="1"/>
  <c r="IN53" i="14" a="1"/>
  <c r="IN53" i="14" s="1"/>
  <c r="IN52" i="14" a="1"/>
  <c r="IN52" i="14" s="1"/>
  <c r="IN51" i="14" a="1"/>
  <c r="IN51" i="14" s="1"/>
  <c r="IN50" i="14" a="1"/>
  <c r="IN50" i="14" s="1"/>
  <c r="IN49" i="14" a="1"/>
  <c r="IN49" i="14" s="1"/>
  <c r="IN48" i="14" a="1"/>
  <c r="IN48" i="14" s="1"/>
  <c r="IN47" i="14" a="1"/>
  <c r="IN47" i="14" s="1"/>
  <c r="IN46" i="14" a="1"/>
  <c r="IN46" i="14" s="1"/>
  <c r="IN45" i="14" a="1"/>
  <c r="IN45" i="14" s="1"/>
  <c r="IN44" i="14" a="1"/>
  <c r="IN44" i="14" s="1"/>
  <c r="IN43" i="14" a="1"/>
  <c r="IN43" i="14" s="1"/>
  <c r="IN42" i="14" a="1"/>
  <c r="IN42" i="14" s="1"/>
  <c r="IN41" i="14" a="1"/>
  <c r="IN41" i="14" s="1"/>
  <c r="IN40" i="14" a="1"/>
  <c r="IN40" i="14" s="1"/>
  <c r="IN39" i="14" a="1"/>
  <c r="IN39" i="14" s="1"/>
  <c r="IN38" i="14" a="1"/>
  <c r="IN38" i="14" s="1"/>
  <c r="IN37" i="14" a="1"/>
  <c r="IN37" i="14" s="1"/>
  <c r="IN36" i="14" a="1"/>
  <c r="IN36" i="14" s="1"/>
  <c r="IN35" i="14" a="1"/>
  <c r="IN35" i="14" s="1"/>
  <c r="IN34" i="14" a="1"/>
  <c r="IN34" i="14" s="1"/>
  <c r="IN33" i="14" a="1"/>
  <c r="IN33" i="14" s="1"/>
  <c r="IN32" i="14" a="1"/>
  <c r="IN32" i="14" s="1"/>
  <c r="IN31" i="14" a="1"/>
  <c r="IN31" i="14" s="1"/>
  <c r="IN30" i="14" a="1"/>
  <c r="IN30" i="14" s="1"/>
  <c r="IN29" i="14" a="1"/>
  <c r="IN29" i="14" s="1"/>
  <c r="IN28" i="14" a="1"/>
  <c r="IN28" i="14" s="1"/>
  <c r="IN27" i="14" a="1"/>
  <c r="IN27" i="14" s="1"/>
  <c r="IL65" i="14" a="1"/>
  <c r="IL65" i="14" s="1"/>
  <c r="IL64" i="14" a="1"/>
  <c r="IL64" i="14" s="1"/>
  <c r="IL63" i="14" a="1"/>
  <c r="IL63" i="14" s="1"/>
  <c r="IL62" i="14" a="1"/>
  <c r="IL62" i="14" s="1"/>
  <c r="IL61" i="14" a="1"/>
  <c r="IL61" i="14" s="1"/>
  <c r="IL60" i="14" a="1"/>
  <c r="IL60" i="14" s="1"/>
  <c r="IL59" i="14" a="1"/>
  <c r="IL59" i="14" s="1"/>
  <c r="IL58" i="14" a="1"/>
  <c r="IL58" i="14" s="1"/>
  <c r="IL57" i="14" a="1"/>
  <c r="IL57" i="14" s="1"/>
  <c r="IL56" i="14" a="1"/>
  <c r="IL56" i="14" s="1"/>
  <c r="IL55" i="14" a="1"/>
  <c r="IL55" i="14" s="1"/>
  <c r="IL54" i="14" a="1"/>
  <c r="IL54" i="14" s="1"/>
  <c r="IL53" i="14" a="1"/>
  <c r="IL53" i="14" s="1"/>
  <c r="IL52" i="14" a="1"/>
  <c r="IL52" i="14" s="1"/>
  <c r="IL51" i="14" a="1"/>
  <c r="IL51" i="14" s="1"/>
  <c r="IL50" i="14" a="1"/>
  <c r="IL50" i="14" s="1"/>
  <c r="IL49" i="14" a="1"/>
  <c r="IL49" i="14" s="1"/>
  <c r="IL48" i="14" a="1"/>
  <c r="IL48" i="14" s="1"/>
  <c r="IL47" i="14" a="1"/>
  <c r="IL47" i="14" s="1"/>
  <c r="IL46" i="14" a="1"/>
  <c r="IL46" i="14" s="1"/>
  <c r="IL45" i="14" a="1"/>
  <c r="IL45" i="14" s="1"/>
  <c r="IL44" i="14" a="1"/>
  <c r="IL44" i="14" s="1"/>
  <c r="IL43" i="14" a="1"/>
  <c r="IL43" i="14" s="1"/>
  <c r="IL42" i="14" a="1"/>
  <c r="IL42" i="14" s="1"/>
  <c r="IL41" i="14" a="1"/>
  <c r="IL41" i="14" s="1"/>
  <c r="IL40" i="14" a="1"/>
  <c r="IL40" i="14" s="1"/>
  <c r="IL39" i="14" a="1"/>
  <c r="IL39" i="14" s="1"/>
  <c r="IL38" i="14" a="1"/>
  <c r="IL38" i="14" s="1"/>
  <c r="IL37" i="14" a="1"/>
  <c r="IL37" i="14" s="1"/>
  <c r="IL36" i="14" a="1"/>
  <c r="IL36" i="14" s="1"/>
  <c r="IL35" i="14" a="1"/>
  <c r="IL35" i="14" s="1"/>
  <c r="IL34" i="14" a="1"/>
  <c r="IL34" i="14" s="1"/>
  <c r="IL33" i="14" a="1"/>
  <c r="IL33" i="14" s="1"/>
  <c r="IL32" i="14" a="1"/>
  <c r="IL32" i="14" s="1"/>
  <c r="IL31" i="14" a="1"/>
  <c r="IL31" i="14" s="1"/>
  <c r="IL30" i="14" a="1"/>
  <c r="IL30" i="14" s="1"/>
  <c r="IL29" i="14" a="1"/>
  <c r="IL29" i="14" s="1"/>
  <c r="IL28" i="14" a="1"/>
  <c r="IL28" i="14" s="1"/>
  <c r="IL27" i="14" a="1"/>
  <c r="IL27" i="14" s="1"/>
  <c r="IJ66" i="14" a="1"/>
  <c r="IJ66" i="14" s="1"/>
  <c r="IJ65" i="14" a="1"/>
  <c r="IJ65" i="14" s="1"/>
  <c r="IJ64" i="14" a="1"/>
  <c r="IJ64" i="14" s="1"/>
  <c r="IJ63" i="14" a="1"/>
  <c r="IJ63" i="14" s="1"/>
  <c r="IJ62" i="14" a="1"/>
  <c r="IJ62" i="14" s="1"/>
  <c r="IJ61" i="14" a="1"/>
  <c r="IJ61" i="14" s="1"/>
  <c r="IJ60" i="14" a="1"/>
  <c r="IJ60" i="14" s="1"/>
  <c r="IJ59" i="14" a="1"/>
  <c r="IJ59" i="14" s="1"/>
  <c r="IJ57" i="14" a="1"/>
  <c r="IJ57" i="14" s="1"/>
  <c r="IJ56" i="14" a="1"/>
  <c r="IJ56" i="14" s="1"/>
  <c r="IJ55" i="14" a="1"/>
  <c r="IJ55" i="14" s="1"/>
  <c r="IJ54" i="14" a="1"/>
  <c r="IJ54" i="14" s="1"/>
  <c r="IJ53" i="14" a="1"/>
  <c r="IJ53" i="14" s="1"/>
  <c r="IJ52" i="14" a="1"/>
  <c r="IJ52" i="14" s="1"/>
  <c r="IJ51" i="14" a="1"/>
  <c r="IJ51" i="14" s="1"/>
  <c r="IJ50" i="14" a="1"/>
  <c r="IJ50" i="14" s="1"/>
  <c r="IJ49" i="14" a="1"/>
  <c r="IJ49" i="14" s="1"/>
  <c r="IJ48" i="14" a="1"/>
  <c r="IJ48" i="14" s="1"/>
  <c r="IJ47" i="14" a="1"/>
  <c r="IJ47" i="14" s="1"/>
  <c r="IJ46" i="14" a="1"/>
  <c r="IJ46" i="14" s="1"/>
  <c r="IJ45" i="14" a="1"/>
  <c r="IJ45" i="14" s="1"/>
  <c r="IJ44" i="14" a="1"/>
  <c r="IJ44" i="14" s="1"/>
  <c r="IJ43" i="14" a="1"/>
  <c r="IJ43" i="14" s="1"/>
  <c r="IJ42" i="14" a="1"/>
  <c r="IJ42" i="14" s="1"/>
  <c r="IJ41" i="14" a="1"/>
  <c r="IJ41" i="14" s="1"/>
  <c r="IJ40" i="14" a="1"/>
  <c r="IJ40" i="14" s="1"/>
  <c r="IJ39" i="14" a="1"/>
  <c r="IJ39" i="14" s="1"/>
  <c r="IJ38" i="14" a="1"/>
  <c r="IJ38" i="14" s="1"/>
  <c r="IJ37" i="14" a="1"/>
  <c r="IJ37" i="14" s="1"/>
  <c r="IJ36" i="14" a="1"/>
  <c r="IJ36" i="14" s="1"/>
  <c r="IJ35" i="14" a="1"/>
  <c r="IJ35" i="14" s="1"/>
  <c r="IJ34" i="14" a="1"/>
  <c r="IJ34" i="14" s="1"/>
  <c r="IJ33" i="14" a="1"/>
  <c r="IJ33" i="14" s="1"/>
  <c r="IJ32" i="14" a="1"/>
  <c r="IJ32" i="14" s="1"/>
  <c r="IJ31" i="14" a="1"/>
  <c r="IJ31" i="14" s="1"/>
  <c r="IJ30" i="14" a="1"/>
  <c r="IJ30" i="14" s="1"/>
  <c r="IJ29" i="14" a="1"/>
  <c r="IJ29" i="14" s="1"/>
  <c r="IJ28" i="14" a="1"/>
  <c r="IJ28" i="14" s="1"/>
  <c r="IJ27" i="14" a="1"/>
  <c r="IJ27" i="14" s="1"/>
  <c r="IH66" i="14" a="1"/>
  <c r="IH66" i="14" s="1"/>
  <c r="IH65" i="14" a="1"/>
  <c r="IH65" i="14" s="1"/>
  <c r="IH64" i="14" a="1"/>
  <c r="IH64" i="14" s="1"/>
  <c r="IH63" i="14" a="1"/>
  <c r="IH63" i="14" s="1"/>
  <c r="IH62" i="14" a="1"/>
  <c r="IH62" i="14" s="1"/>
  <c r="IH61" i="14" a="1"/>
  <c r="IH61" i="14" s="1"/>
  <c r="IH59" i="14" a="1"/>
  <c r="IH59" i="14" s="1"/>
  <c r="IH58" i="14" a="1"/>
  <c r="IH58" i="14" s="1"/>
  <c r="IH57" i="14" a="1"/>
  <c r="IH57" i="14" s="1"/>
  <c r="IH56" i="14" a="1"/>
  <c r="IH56" i="14" s="1"/>
  <c r="IH55" i="14" a="1"/>
  <c r="IH55" i="14" s="1"/>
  <c r="IH54" i="14" a="1"/>
  <c r="IH54" i="14" s="1"/>
  <c r="IH53" i="14" a="1"/>
  <c r="IH53" i="14" s="1"/>
  <c r="IH52" i="14" a="1"/>
  <c r="IH52" i="14" s="1"/>
  <c r="IH51" i="14" a="1"/>
  <c r="IH51" i="14" s="1"/>
  <c r="IH50" i="14" a="1"/>
  <c r="IH50" i="14" s="1"/>
  <c r="IH49" i="14" a="1"/>
  <c r="IH49" i="14" s="1"/>
  <c r="IH48" i="14" a="1"/>
  <c r="IH48" i="14" s="1"/>
  <c r="IH47" i="14" a="1"/>
  <c r="IH47" i="14" s="1"/>
  <c r="IH46" i="14" a="1"/>
  <c r="IH46" i="14" s="1"/>
  <c r="IH45" i="14" a="1"/>
  <c r="IH45" i="14" s="1"/>
  <c r="IH44" i="14" a="1"/>
  <c r="IH44" i="14" s="1"/>
  <c r="IH43" i="14" a="1"/>
  <c r="IH43" i="14" s="1"/>
  <c r="IH42" i="14" a="1"/>
  <c r="IH42" i="14" s="1"/>
  <c r="IH41" i="14" a="1"/>
  <c r="IH41" i="14" s="1"/>
  <c r="IH40" i="14" a="1"/>
  <c r="IH40" i="14" s="1"/>
  <c r="IH39" i="14" a="1"/>
  <c r="IH39" i="14" s="1"/>
  <c r="IH38" i="14" a="1"/>
  <c r="IH38" i="14" s="1"/>
  <c r="IH37" i="14" a="1"/>
  <c r="IH37" i="14" s="1"/>
  <c r="IH36" i="14" a="1"/>
  <c r="IH36" i="14" s="1"/>
  <c r="IH35" i="14" a="1"/>
  <c r="IH35" i="14" s="1"/>
  <c r="IH34" i="14" a="1"/>
  <c r="IH34" i="14" s="1"/>
  <c r="IH33" i="14" a="1"/>
  <c r="IH33" i="14" s="1"/>
  <c r="IH32" i="14" a="1"/>
  <c r="IH32" i="14" s="1"/>
  <c r="IH31" i="14" a="1"/>
  <c r="IH31" i="14" s="1"/>
  <c r="IH30" i="14" a="1"/>
  <c r="IH30" i="14" s="1"/>
  <c r="IH29" i="14" a="1"/>
  <c r="IH29" i="14" s="1"/>
  <c r="IH28" i="14" a="1"/>
  <c r="IH28" i="14" s="1"/>
  <c r="IH27" i="14" a="1"/>
  <c r="IH27" i="14" s="1"/>
  <c r="DJ50" i="34" a="1"/>
  <c r="DJ50" i="34" s="1"/>
  <c r="DJ49" i="34" a="1"/>
  <c r="DJ49" i="34" s="1"/>
  <c r="DJ48" i="34" a="1"/>
  <c r="DJ48" i="34" s="1"/>
  <c r="DJ47" i="34" a="1"/>
  <c r="DJ47" i="34" s="1"/>
  <c r="DJ46" i="34" a="1"/>
  <c r="DJ46" i="34" s="1"/>
  <c r="DJ45" i="34" a="1"/>
  <c r="DJ45" i="34" s="1"/>
  <c r="DJ44" i="34" a="1"/>
  <c r="DJ44" i="34" s="1"/>
  <c r="DJ43" i="34" a="1"/>
  <c r="DJ43" i="34" s="1"/>
  <c r="DJ42" i="34" a="1"/>
  <c r="DJ42" i="34" s="1"/>
  <c r="DJ41" i="34" a="1"/>
  <c r="DJ41" i="34" s="1"/>
  <c r="DJ40" i="34" a="1"/>
  <c r="DJ40" i="34" s="1"/>
  <c r="DJ39" i="34" a="1"/>
  <c r="DJ39" i="34" s="1"/>
  <c r="DJ38" i="34" a="1"/>
  <c r="DJ38" i="34" s="1"/>
  <c r="DJ37" i="34" a="1"/>
  <c r="DJ37" i="34" s="1"/>
  <c r="DJ36" i="34" a="1"/>
  <c r="DJ36" i="34" s="1"/>
  <c r="DJ35" i="34" a="1"/>
  <c r="DJ35" i="34" s="1"/>
  <c r="DJ33" i="34" a="1"/>
  <c r="DJ33" i="34" s="1"/>
  <c r="DJ31" i="34" a="1"/>
  <c r="DJ31" i="34" s="1"/>
  <c r="DJ30" i="34" a="1"/>
  <c r="DJ30" i="34" s="1"/>
  <c r="DJ29" i="34" a="1"/>
  <c r="DJ29" i="34" s="1"/>
  <c r="DJ28" i="34" a="1"/>
  <c r="DJ28" i="34" s="1"/>
  <c r="DJ26" i="34" a="1"/>
  <c r="DJ26" i="34" s="1"/>
  <c r="AY29" i="37" a="1"/>
  <c r="AY29" i="37" s="1"/>
  <c r="AY27" i="37" a="1"/>
  <c r="AY27" i="37" s="1"/>
  <c r="AY26" i="37" a="1"/>
  <c r="AY26" i="37" s="1"/>
  <c r="AY25" i="37" a="1"/>
  <c r="AY25" i="37" s="1"/>
  <c r="AY22" i="37" a="1"/>
  <c r="AY22" i="37" s="1"/>
  <c r="AY21" i="37" a="1"/>
  <c r="AY21" i="37" s="1"/>
  <c r="AY20" i="37" a="1"/>
  <c r="AY20" i="37" s="1"/>
  <c r="AY19" i="37" a="1"/>
  <c r="AY19" i="37" s="1"/>
  <c r="AY18" i="37" a="1"/>
  <c r="AY18" i="37" s="1"/>
  <c r="AY17" i="37" a="1"/>
  <c r="AY17" i="37" s="1"/>
  <c r="AY16" i="37" a="1"/>
  <c r="AY16" i="37" s="1"/>
  <c r="AY14" i="37" a="1"/>
  <c r="AY14" i="37" s="1"/>
  <c r="AY13" i="37" a="1"/>
  <c r="AY13" i="37" s="1"/>
  <c r="AY12" i="37" a="1"/>
  <c r="AY12" i="37" s="1"/>
  <c r="AY11" i="37" a="1"/>
  <c r="AY11" i="37" s="1"/>
  <c r="AY8" i="37" a="1"/>
  <c r="AY8" i="37" s="1"/>
  <c r="AW29" i="37" a="1"/>
  <c r="AW29" i="37" s="1"/>
  <c r="AW27" i="37" a="1"/>
  <c r="AW27" i="37" s="1"/>
  <c r="AW26" i="37" a="1"/>
  <c r="AW26" i="37" s="1"/>
  <c r="AW25" i="37" a="1"/>
  <c r="AW25" i="37" s="1"/>
  <c r="CP30" i="35" a="1"/>
  <c r="CP30" i="35" s="1"/>
  <c r="CP29" i="35" a="1"/>
  <c r="CP29" i="35" s="1"/>
  <c r="CP28" i="35" a="1"/>
  <c r="CP28" i="35" s="1"/>
  <c r="CP25" i="35" a="1"/>
  <c r="CP25" i="35" s="1"/>
  <c r="CP24" i="35" a="1"/>
  <c r="CP24" i="35" s="1"/>
  <c r="CP23" i="35" a="1"/>
  <c r="CP23" i="35" s="1"/>
  <c r="CP22" i="35" a="1"/>
  <c r="CP22" i="35" s="1"/>
  <c r="CP20" i="35" a="1"/>
  <c r="CP20" i="35" s="1"/>
  <c r="CP19" i="35" a="1"/>
  <c r="CP19" i="35" s="1"/>
  <c r="CP17" i="35" a="1"/>
  <c r="CP17" i="35" s="1"/>
  <c r="CP16" i="35" a="1"/>
  <c r="CP16" i="35" s="1"/>
  <c r="CP15" i="35" a="1"/>
  <c r="CP15" i="35" s="1"/>
  <c r="CP14" i="35" a="1"/>
  <c r="CP14" i="35" s="1"/>
  <c r="CP13" i="35" a="1"/>
  <c r="CP13" i="35" s="1"/>
  <c r="CP12" i="35" a="1"/>
  <c r="CP12" i="35" s="1"/>
  <c r="CP11" i="35" a="1"/>
  <c r="CP11" i="35" s="1"/>
  <c r="CP10" i="35" a="1"/>
  <c r="CP10" i="35" s="1"/>
  <c r="CP9" i="35" a="1"/>
  <c r="CP9" i="35" s="1"/>
  <c r="FD34" i="30" a="1"/>
  <c r="FD34" i="30" s="1"/>
  <c r="FD33" i="30" a="1"/>
  <c r="FD33" i="30" s="1"/>
  <c r="FD32" i="30" a="1"/>
  <c r="FD32" i="30" s="1"/>
  <c r="FD31" i="30" a="1"/>
  <c r="FD31" i="30" s="1"/>
  <c r="FD30" i="30" a="1"/>
  <c r="FD30" i="30" s="1"/>
  <c r="FD26" i="30" a="1"/>
  <c r="FD26" i="30" s="1"/>
  <c r="FD25" i="30" a="1"/>
  <c r="FD25" i="30" s="1"/>
  <c r="FD23" i="30" a="1"/>
  <c r="FD23" i="30" s="1"/>
  <c r="FD22" i="30" a="1"/>
  <c r="FD22" i="30" s="1"/>
  <c r="FD21" i="30" a="1"/>
  <c r="FD21" i="30" s="1"/>
  <c r="FD20" i="30" a="1"/>
  <c r="FD20" i="30" s="1"/>
  <c r="FD19" i="30" a="1"/>
  <c r="FD19" i="30" s="1"/>
  <c r="FD18" i="30" a="1"/>
  <c r="FD18" i="30" s="1"/>
  <c r="FD16" i="30" a="1"/>
  <c r="FD16" i="30" s="1"/>
  <c r="FB34" i="30" a="1"/>
  <c r="FB34" i="30" s="1"/>
  <c r="FB33" i="30" a="1"/>
  <c r="FB33" i="30" s="1"/>
  <c r="FB32" i="30" a="1"/>
  <c r="FB32" i="30" s="1"/>
  <c r="FB31" i="30" a="1"/>
  <c r="FB31" i="30" s="1"/>
  <c r="FB30" i="30" a="1"/>
  <c r="FB30" i="30" s="1"/>
  <c r="FB26" i="30" a="1"/>
  <c r="FB26" i="30" s="1"/>
  <c r="FB25" i="30" a="1"/>
  <c r="FB25" i="30" s="1"/>
  <c r="FB23" i="30" a="1"/>
  <c r="FB23" i="30" s="1"/>
  <c r="FB22" i="30" a="1"/>
  <c r="FB22" i="30" s="1"/>
  <c r="FB21" i="30" a="1"/>
  <c r="FB21" i="30" s="1"/>
  <c r="FB20" i="30" a="1"/>
  <c r="FB20" i="30" s="1"/>
  <c r="FB19" i="30" a="1"/>
  <c r="FB19" i="30" s="1"/>
  <c r="FB18" i="30" a="1"/>
  <c r="FB18" i="30" s="1"/>
  <c r="FB16" i="30" a="1"/>
  <c r="FB16" i="30" s="1"/>
  <c r="EZ34" i="30" a="1"/>
  <c r="EZ34" i="30" s="1"/>
  <c r="EZ33" i="30" a="1"/>
  <c r="EZ33" i="30" s="1"/>
  <c r="EZ32" i="30" a="1"/>
  <c r="EZ32" i="30" s="1"/>
  <c r="EZ31" i="30" a="1"/>
  <c r="EZ31" i="30" s="1"/>
  <c r="EZ30" i="30" a="1"/>
  <c r="EZ30" i="30" s="1"/>
  <c r="EZ26" i="30" a="1"/>
  <c r="EZ26" i="30" s="1"/>
  <c r="EZ25" i="30" a="1"/>
  <c r="EZ25" i="30" s="1"/>
  <c r="EZ23" i="30" a="1"/>
  <c r="EZ23" i="30" s="1"/>
  <c r="EZ22" i="30" a="1"/>
  <c r="EZ22" i="30" s="1"/>
  <c r="EZ21" i="30" a="1"/>
  <c r="EZ21" i="30" s="1"/>
  <c r="EZ20" i="30" a="1"/>
  <c r="EZ20" i="30" s="1"/>
  <c r="EZ19" i="30" a="1"/>
  <c r="EZ19" i="30" s="1"/>
  <c r="EZ18" i="30" a="1"/>
  <c r="EZ18" i="30" s="1"/>
  <c r="EZ16" i="30" a="1"/>
  <c r="EZ16" i="30" s="1"/>
  <c r="EX34" i="30" a="1"/>
  <c r="EX34" i="30" s="1"/>
  <c r="EX33" i="30" a="1"/>
  <c r="EX33" i="30" s="1"/>
  <c r="EX32" i="30" a="1"/>
  <c r="EX32" i="30" s="1"/>
  <c r="EX31" i="30" a="1"/>
  <c r="EX31" i="30" s="1"/>
  <c r="EX30" i="30" a="1"/>
  <c r="EX30" i="30" s="1"/>
  <c r="EX26" i="30" a="1"/>
  <c r="EX26" i="30" s="1"/>
  <c r="EX25" i="30" a="1"/>
  <c r="EX25" i="30" s="1"/>
  <c r="EX23" i="30" a="1"/>
  <c r="EX23" i="30" s="1"/>
  <c r="EX22" i="30" a="1"/>
  <c r="EX22" i="30" s="1"/>
  <c r="EX21" i="30" a="1"/>
  <c r="EX21" i="30" s="1"/>
  <c r="EX20" i="30" a="1"/>
  <c r="EX20" i="30" s="1"/>
  <c r="EX19" i="30" a="1"/>
  <c r="EX19" i="30" s="1"/>
  <c r="EX18" i="30" a="1"/>
  <c r="EX18" i="30" s="1"/>
  <c r="EX16" i="30" a="1"/>
  <c r="EX16" i="30" s="1"/>
  <c r="O79" i="14"/>
  <c r="Q79" i="14"/>
  <c r="K79" i="14"/>
  <c r="J79" i="14"/>
  <c r="KD73" i="16" a="1"/>
  <c r="KD73" i="16" s="1"/>
  <c r="KB73" i="16" a="1"/>
  <c r="KB73" i="16" s="1"/>
  <c r="JZ73" i="16" a="1"/>
  <c r="JZ73" i="16" s="1"/>
  <c r="JX73" i="16" a="1"/>
  <c r="JX73" i="16" s="1"/>
  <c r="JV73" i="16" a="1"/>
  <c r="JV73" i="16" s="1"/>
  <c r="JT73" i="16" a="1"/>
  <c r="JT73" i="16" s="1"/>
  <c r="JR73" i="16" a="1"/>
  <c r="JR73" i="16" s="1"/>
  <c r="KD72" i="16" a="1"/>
  <c r="KD72" i="16" s="1"/>
  <c r="KB72" i="16" a="1"/>
  <c r="KB72" i="16" s="1"/>
  <c r="JZ72" i="16" a="1"/>
  <c r="JZ72" i="16" s="1"/>
  <c r="JX72" i="16" a="1"/>
  <c r="JX72" i="16" s="1"/>
  <c r="JV72" i="16" a="1"/>
  <c r="JV72" i="16" s="1"/>
  <c r="JT72" i="16" a="1"/>
  <c r="JT72" i="16" s="1"/>
  <c r="JR72" i="16" a="1"/>
  <c r="JR72" i="16" s="1"/>
  <c r="KH71" i="16" a="1"/>
  <c r="KH71" i="16" s="1"/>
  <c r="KF71" i="16" a="1"/>
  <c r="KF71" i="16" s="1"/>
  <c r="KD71" i="16" a="1"/>
  <c r="KD71" i="16" s="1"/>
  <c r="KB71" i="16" a="1"/>
  <c r="KB71" i="16" s="1"/>
  <c r="JZ71" i="16" a="1"/>
  <c r="JZ71" i="16" s="1"/>
  <c r="JX71" i="16" a="1"/>
  <c r="JX71" i="16" s="1"/>
  <c r="JV71" i="16" a="1"/>
  <c r="JV71" i="16" s="1"/>
  <c r="JT71" i="16" a="1"/>
  <c r="JT71" i="16" s="1"/>
  <c r="JR71" i="16" a="1"/>
  <c r="JR71" i="16" s="1"/>
  <c r="KH70" i="16" a="1"/>
  <c r="KH70" i="16" s="1"/>
  <c r="KF70" i="16" a="1"/>
  <c r="KF70" i="16" s="1"/>
  <c r="KD70" i="16" a="1"/>
  <c r="KD70" i="16" s="1"/>
  <c r="KB70" i="16" a="1"/>
  <c r="KB70" i="16" s="1"/>
  <c r="JZ70" i="16" a="1"/>
  <c r="JZ70" i="16" s="1"/>
  <c r="JX70" i="16" a="1"/>
  <c r="JX70" i="16" s="1"/>
  <c r="JV70" i="16" a="1"/>
  <c r="JV70" i="16" s="1"/>
  <c r="JT70" i="16" a="1"/>
  <c r="JT70" i="16" s="1"/>
  <c r="JR70" i="16" a="1"/>
  <c r="JR70" i="16" s="1"/>
  <c r="KH69" i="16" a="1"/>
  <c r="KH69" i="16" s="1"/>
  <c r="KF69" i="16" a="1"/>
  <c r="KF69" i="16" s="1"/>
  <c r="KD69" i="16" a="1"/>
  <c r="KD69" i="16" s="1"/>
  <c r="KB69" i="16" a="1"/>
  <c r="KB69" i="16" s="1"/>
  <c r="JZ69" i="16" a="1"/>
  <c r="JZ69" i="16" s="1"/>
  <c r="JX69" i="16" a="1"/>
  <c r="JX69" i="16" s="1"/>
  <c r="JV69" i="16" a="1"/>
  <c r="JV69" i="16" s="1"/>
  <c r="JT69" i="16" a="1"/>
  <c r="JT69" i="16" s="1"/>
  <c r="JR69" i="16" a="1"/>
  <c r="JR69" i="16" s="1"/>
  <c r="KH68" i="16" a="1"/>
  <c r="KH68" i="16" s="1"/>
  <c r="KF68" i="16" a="1"/>
  <c r="KF68" i="16" s="1"/>
  <c r="KD68" i="16" a="1"/>
  <c r="KD68" i="16" s="1"/>
  <c r="KB68" i="16" a="1"/>
  <c r="KB68" i="16" s="1"/>
  <c r="JZ68" i="16" a="1"/>
  <c r="JZ68" i="16" s="1"/>
  <c r="JX68" i="16" a="1"/>
  <c r="JX68" i="16" s="1"/>
  <c r="JV68" i="16" a="1"/>
  <c r="JV68" i="16" s="1"/>
  <c r="JT68" i="16" a="1"/>
  <c r="JT68" i="16" s="1"/>
  <c r="JR68" i="16" a="1"/>
  <c r="JR68" i="16" s="1"/>
  <c r="KH64" i="16" a="1"/>
  <c r="KH64" i="16" s="1"/>
  <c r="KF64" i="16" a="1"/>
  <c r="KF64" i="16" s="1"/>
  <c r="KB64" i="16" a="1"/>
  <c r="KB64" i="16" s="1"/>
  <c r="JZ64" i="16" a="1"/>
  <c r="JZ64" i="16" s="1"/>
  <c r="JX64" i="16" a="1"/>
  <c r="JX64" i="16" s="1"/>
  <c r="JV64" i="16" a="1"/>
  <c r="JV64" i="16" s="1"/>
  <c r="JT64" i="16" a="1"/>
  <c r="JT64" i="16" s="1"/>
  <c r="JR64" i="16" a="1"/>
  <c r="JR64" i="16" s="1"/>
  <c r="KH63" i="16" a="1"/>
  <c r="KH63" i="16" s="1"/>
  <c r="KF63" i="16" a="1"/>
  <c r="KF63" i="16" s="1"/>
  <c r="KB63" i="16" a="1"/>
  <c r="KB63" i="16" s="1"/>
  <c r="JZ63" i="16" a="1"/>
  <c r="JZ63" i="16" s="1"/>
  <c r="JX63" i="16" a="1"/>
  <c r="JX63" i="16" s="1"/>
  <c r="JV63" i="16" a="1"/>
  <c r="JV63" i="16" s="1"/>
  <c r="JT63" i="16" a="1"/>
  <c r="JT63" i="16" s="1"/>
  <c r="JR63" i="16" a="1"/>
  <c r="JR63" i="16" s="1"/>
  <c r="KH62" i="16" a="1"/>
  <c r="KH62" i="16" s="1"/>
  <c r="KF62" i="16" a="1"/>
  <c r="KF62" i="16" s="1"/>
  <c r="KB62" i="16" a="1"/>
  <c r="KB62" i="16" s="1"/>
  <c r="JZ62" i="16" a="1"/>
  <c r="JZ62" i="16" s="1"/>
  <c r="JX62" i="16" a="1"/>
  <c r="JX62" i="16" s="1"/>
  <c r="JV62" i="16" a="1"/>
  <c r="JV62" i="16" s="1"/>
  <c r="JT62" i="16" a="1"/>
  <c r="JT62" i="16" s="1"/>
  <c r="JR62" i="16" a="1"/>
  <c r="JR62" i="16" s="1"/>
  <c r="KH61" i="16" a="1"/>
  <c r="KH61" i="16" s="1"/>
  <c r="KF61" i="16" a="1"/>
  <c r="KF61" i="16" s="1"/>
  <c r="KB61" i="16" a="1"/>
  <c r="KB61" i="16" s="1"/>
  <c r="JZ61" i="16" a="1"/>
  <c r="JZ61" i="16" s="1"/>
  <c r="JX61" i="16" a="1"/>
  <c r="JX61" i="16" s="1"/>
  <c r="JV61" i="16" a="1"/>
  <c r="JV61" i="16" s="1"/>
  <c r="JT61" i="16" a="1"/>
  <c r="JT61" i="16" s="1"/>
  <c r="JR61" i="16" a="1"/>
  <c r="JR61" i="16" s="1"/>
  <c r="KH60" i="16" a="1"/>
  <c r="KH60" i="16" s="1"/>
  <c r="KF60" i="16" a="1"/>
  <c r="KF60" i="16" s="1"/>
  <c r="KB60" i="16" a="1"/>
  <c r="KB60" i="16" s="1"/>
  <c r="JZ60" i="16" a="1"/>
  <c r="JZ60" i="16" s="1"/>
  <c r="JX60" i="16" a="1"/>
  <c r="JX60" i="16" s="1"/>
  <c r="JV60" i="16" a="1"/>
  <c r="JV60" i="16" s="1"/>
  <c r="JT60" i="16" a="1"/>
  <c r="JT60" i="16" s="1"/>
  <c r="JR60" i="16" a="1"/>
  <c r="JR60" i="16" s="1"/>
  <c r="KH59" i="16" a="1"/>
  <c r="KH59" i="16" s="1"/>
  <c r="KF59" i="16" a="1"/>
  <c r="KF59" i="16" s="1"/>
  <c r="KD59" i="16" a="1"/>
  <c r="KD59" i="16" s="1"/>
  <c r="KB59" i="16" a="1"/>
  <c r="KB59" i="16" s="1"/>
  <c r="JZ59" i="16" a="1"/>
  <c r="JZ59" i="16" s="1"/>
  <c r="JX59" i="16" a="1"/>
  <c r="JX59" i="16" s="1"/>
  <c r="JV59" i="16" a="1"/>
  <c r="JV59" i="16" s="1"/>
  <c r="JT59" i="16" a="1"/>
  <c r="JT59" i="16" s="1"/>
  <c r="JR59" i="16" a="1"/>
  <c r="JR59" i="16" s="1"/>
  <c r="Q73" i="16"/>
  <c r="P73" i="16"/>
  <c r="Q72" i="16"/>
  <c r="P72" i="16"/>
  <c r="Q71" i="16"/>
  <c r="P71" i="16"/>
  <c r="O71" i="16"/>
  <c r="O72" i="16"/>
  <c r="O73" i="16"/>
  <c r="N71" i="16"/>
  <c r="N72" i="16"/>
  <c r="N73" i="16"/>
  <c r="K73" i="16"/>
  <c r="K72" i="16"/>
  <c r="K71" i="16"/>
  <c r="DH50" i="34" a="1"/>
  <c r="DH50" i="34"/>
  <c r="R50" i="34" s="1"/>
  <c r="Q50" i="34"/>
  <c r="O50" i="34"/>
  <c r="N50" i="34"/>
  <c r="J50" i="34"/>
  <c r="ER39" i="32" a="1"/>
  <c r="ER39" i="32"/>
  <c r="EV39" i="32" a="1"/>
  <c r="EV39" i="32"/>
  <c r="EX39" i="32" a="1"/>
  <c r="EX39" i="32"/>
  <c r="EZ39" i="32" a="1"/>
  <c r="EZ39" i="32"/>
  <c r="FB39" i="32" a="1"/>
  <c r="FB39" i="32"/>
  <c r="FD39" i="32" a="1"/>
  <c r="FD39" i="32"/>
  <c r="FF39" i="32" a="1"/>
  <c r="FF39" i="32"/>
  <c r="FH39" i="32" a="1"/>
  <c r="FH39" i="32"/>
  <c r="FL39" i="32" a="1"/>
  <c r="FL39" i="32"/>
  <c r="FN39" i="32" a="1"/>
  <c r="FN39" i="32"/>
  <c r="FR39" i="32" a="1"/>
  <c r="FR39" i="32"/>
  <c r="FT39" i="32" a="1"/>
  <c r="FT39" i="32"/>
  <c r="ER40" i="32" a="1"/>
  <c r="ER40" i="32"/>
  <c r="EV40" i="32" a="1"/>
  <c r="EV40" i="32"/>
  <c r="EX40" i="32" a="1"/>
  <c r="EX40" i="32"/>
  <c r="EZ40" i="32" a="1"/>
  <c r="EZ40" i="32"/>
  <c r="FB40" i="32" a="1"/>
  <c r="FB40" i="32"/>
  <c r="FD40" i="32" a="1"/>
  <c r="FD40" i="32"/>
  <c r="FF40" i="32" a="1"/>
  <c r="FF40" i="32"/>
  <c r="FH40" i="32" a="1"/>
  <c r="FH40" i="32"/>
  <c r="FL40" i="32" a="1"/>
  <c r="FL40" i="32"/>
  <c r="FT40" i="32" a="1"/>
  <c r="FT40" i="32"/>
  <c r="S40" i="32"/>
  <c r="R40" i="32"/>
  <c r="Q40" i="32"/>
  <c r="O40" i="32"/>
  <c r="S39" i="32"/>
  <c r="R39" i="32"/>
  <c r="Q39" i="32"/>
  <c r="O39" i="32"/>
  <c r="K39" i="32"/>
  <c r="K40" i="32"/>
  <c r="EZ29" i="32" a="1"/>
  <c r="EZ29" i="32"/>
  <c r="FB29" i="32" a="1"/>
  <c r="FB29" i="32"/>
  <c r="FD29" i="32" a="1"/>
  <c r="FD29" i="32"/>
  <c r="FF29" i="32" a="1"/>
  <c r="FF29" i="32"/>
  <c r="FH29" i="32" a="1"/>
  <c r="FH29" i="32"/>
  <c r="FL29" i="32" a="1"/>
  <c r="FL29" i="32"/>
  <c r="FN29" i="32" a="1"/>
  <c r="FN29" i="32"/>
  <c r="EZ30" i="32" a="1"/>
  <c r="EZ30" i="32"/>
  <c r="FB30" i="32" a="1"/>
  <c r="FB30" i="32"/>
  <c r="FF30" i="32" a="1"/>
  <c r="FF30" i="32"/>
  <c r="FH30" i="32" a="1"/>
  <c r="FH30" i="32"/>
  <c r="FJ30" i="32" a="1"/>
  <c r="FJ30" i="32"/>
  <c r="FL30" i="32" a="1"/>
  <c r="FL30" i="32"/>
  <c r="FN30" i="32" a="1"/>
  <c r="FN30" i="32"/>
  <c r="FR30" i="32" a="1"/>
  <c r="FR30" i="32"/>
  <c r="FT30" i="32" a="1"/>
  <c r="FT30" i="32"/>
  <c r="EZ31" i="32" a="1"/>
  <c r="EZ31" i="32"/>
  <c r="FB31" i="32" a="1"/>
  <c r="FB31" i="32"/>
  <c r="FD31" i="32" a="1"/>
  <c r="FD31" i="32"/>
  <c r="FF31" i="32" a="1"/>
  <c r="FF31" i="32"/>
  <c r="FH31" i="32" a="1"/>
  <c r="FH31" i="32"/>
  <c r="FL31" i="32" a="1"/>
  <c r="FL31" i="32"/>
  <c r="FN31" i="32" a="1"/>
  <c r="FN31" i="32"/>
  <c r="FT31" i="32" a="1"/>
  <c r="FT31" i="32"/>
  <c r="EZ32" i="32" a="1"/>
  <c r="EZ32" i="32"/>
  <c r="FB32" i="32" a="1"/>
  <c r="FB32" i="32"/>
  <c r="FD32" i="32" a="1"/>
  <c r="FD32" i="32"/>
  <c r="FF32" i="32" a="1"/>
  <c r="FF32" i="32"/>
  <c r="FH32" i="32" a="1"/>
  <c r="FH32" i="32"/>
  <c r="FJ32" i="32" a="1"/>
  <c r="FJ32" i="32"/>
  <c r="FL32" i="32" a="1"/>
  <c r="FL32" i="32"/>
  <c r="FN32" i="32" a="1"/>
  <c r="FN32" i="32"/>
  <c r="FR32" i="32" a="1"/>
  <c r="FR32" i="32"/>
  <c r="EZ33" i="32" a="1"/>
  <c r="EZ33" i="32"/>
  <c r="FB33" i="32" a="1"/>
  <c r="FB33" i="32"/>
  <c r="FD33" i="32" a="1"/>
  <c r="FD33" i="32"/>
  <c r="FF33" i="32" a="1"/>
  <c r="FF33" i="32"/>
  <c r="FH33" i="32" a="1"/>
  <c r="FH33" i="32"/>
  <c r="FL33" i="32" a="1"/>
  <c r="FL33" i="32"/>
  <c r="FN33" i="32" a="1"/>
  <c r="FN33" i="32"/>
  <c r="FR33" i="32" a="1"/>
  <c r="FR33" i="32"/>
  <c r="FT33" i="32" a="1"/>
  <c r="FT33" i="32"/>
  <c r="EZ34" i="32" a="1"/>
  <c r="EZ34" i="32"/>
  <c r="FB34" i="32" a="1"/>
  <c r="FB34" i="32"/>
  <c r="FF34" i="32" a="1"/>
  <c r="FF34" i="32"/>
  <c r="FH34" i="32" a="1"/>
  <c r="FH34" i="32"/>
  <c r="FL34" i="32" a="1"/>
  <c r="FL34" i="32"/>
  <c r="FN34" i="32" a="1"/>
  <c r="FN34" i="32"/>
  <c r="FR34" i="32" a="1"/>
  <c r="FR34" i="32"/>
  <c r="FT34" i="32" a="1"/>
  <c r="FT34" i="32"/>
  <c r="EZ35" i="32" a="1"/>
  <c r="EZ35" i="32"/>
  <c r="FB35" i="32" a="1"/>
  <c r="FB35" i="32"/>
  <c r="FD35" i="32" a="1"/>
  <c r="FD35" i="32"/>
  <c r="FF35" i="32" a="1"/>
  <c r="FF35" i="32"/>
  <c r="FH35" i="32" a="1"/>
  <c r="FH35" i="32"/>
  <c r="FL35" i="32" a="1"/>
  <c r="FL35" i="32"/>
  <c r="FN35" i="32" a="1"/>
  <c r="FN35" i="32"/>
  <c r="FR35" i="32" a="1"/>
  <c r="FR35" i="32"/>
  <c r="FT35" i="32" a="1"/>
  <c r="FT35" i="32"/>
  <c r="EZ36" i="32" a="1"/>
  <c r="EZ36" i="32"/>
  <c r="FB36" i="32" a="1"/>
  <c r="FB36" i="32"/>
  <c r="FD36" i="32" a="1"/>
  <c r="FD36" i="32"/>
  <c r="FF36" i="32" a="1"/>
  <c r="FF36" i="32"/>
  <c r="FL36" i="32" a="1"/>
  <c r="FL36" i="32"/>
  <c r="FN36" i="32" a="1"/>
  <c r="FN36" i="32"/>
  <c r="FR36" i="32" a="1"/>
  <c r="FR36" i="32"/>
  <c r="FT36" i="32" a="1"/>
  <c r="FT36" i="32"/>
  <c r="EZ37" i="32" a="1"/>
  <c r="EZ37" i="32"/>
  <c r="FB37" i="32" a="1"/>
  <c r="FB37" i="32"/>
  <c r="FD37" i="32" a="1"/>
  <c r="FD37" i="32"/>
  <c r="FF37" i="32" a="1"/>
  <c r="FF37" i="32"/>
  <c r="FH37" i="32" a="1"/>
  <c r="FH37" i="32"/>
  <c r="FL37" i="32" a="1"/>
  <c r="FL37" i="32"/>
  <c r="FN37" i="32" a="1"/>
  <c r="FN37" i="32"/>
  <c r="FR37" i="32" a="1"/>
  <c r="FR37" i="32"/>
  <c r="FT37" i="32" a="1"/>
  <c r="FT37" i="32"/>
  <c r="EZ38" i="32" a="1"/>
  <c r="EZ38" i="32"/>
  <c r="FB38" i="32" a="1"/>
  <c r="FB38" i="32"/>
  <c r="FD38" i="32" a="1"/>
  <c r="FD38" i="32"/>
  <c r="FF38" i="32" a="1"/>
  <c r="FF38" i="32"/>
  <c r="FH38" i="32" a="1"/>
  <c r="FH38" i="32"/>
  <c r="FJ38" i="32" a="1"/>
  <c r="FJ38" i="32"/>
  <c r="FL38" i="32" a="1"/>
  <c r="FL38" i="32"/>
  <c r="FN38" i="32" a="1"/>
  <c r="FN38" i="32"/>
  <c r="FR38" i="32" a="1"/>
  <c r="FR38" i="32"/>
  <c r="EX29" i="32" a="1"/>
  <c r="EX29" i="32"/>
  <c r="EX30" i="32" a="1"/>
  <c r="EX30" i="32"/>
  <c r="EX31" i="32" a="1"/>
  <c r="EX31" i="32"/>
  <c r="EX32" i="32" a="1"/>
  <c r="EX32" i="32"/>
  <c r="EX33" i="32" a="1"/>
  <c r="EX33" i="32"/>
  <c r="EX34" i="32" a="1"/>
  <c r="EX34" i="32"/>
  <c r="EX35" i="32" a="1"/>
  <c r="EX35" i="32"/>
  <c r="EX36" i="32" a="1"/>
  <c r="EX36" i="32"/>
  <c r="EX37" i="32" a="1"/>
  <c r="EX37" i="32"/>
  <c r="EX38" i="32" a="1"/>
  <c r="EX38" i="32"/>
  <c r="KB67" i="20" a="1"/>
  <c r="KB67" i="20" s="1"/>
  <c r="KB66" i="20" a="1"/>
  <c r="KB66" i="20" s="1"/>
  <c r="KB64" i="20" a="1"/>
  <c r="KB64" i="20" s="1"/>
  <c r="KB62" i="20" a="1"/>
  <c r="KB62" i="20" s="1"/>
  <c r="KB61" i="20" a="1"/>
  <c r="KB61" i="20" s="1"/>
  <c r="KB60" i="20" a="1"/>
  <c r="KB60" i="20" s="1"/>
  <c r="KB59" i="20" a="1"/>
  <c r="KB59" i="20" s="1"/>
  <c r="KB58" i="20" a="1"/>
  <c r="KB58" i="20" s="1"/>
  <c r="KB57" i="20" a="1"/>
  <c r="KB57" i="20" s="1"/>
  <c r="KB56" i="20" a="1"/>
  <c r="KB56" i="20" s="1"/>
  <c r="KB55" i="20" a="1"/>
  <c r="KB55" i="20" s="1"/>
  <c r="KB54" i="20" a="1"/>
  <c r="KB54" i="20" s="1"/>
  <c r="KB53" i="20" a="1"/>
  <c r="KB53" i="20" s="1"/>
  <c r="KB52" i="20" a="1"/>
  <c r="KB52" i="20" s="1"/>
  <c r="KB51" i="20" a="1"/>
  <c r="KB51" i="20" s="1"/>
  <c r="KB50" i="20" a="1"/>
  <c r="KB50" i="20" s="1"/>
  <c r="KB49" i="20" a="1"/>
  <c r="KB49" i="20" s="1"/>
  <c r="KB48" i="20" a="1"/>
  <c r="KB48" i="20" s="1"/>
  <c r="KB47" i="20" a="1"/>
  <c r="KB47" i="20" s="1"/>
  <c r="KB46" i="20" a="1"/>
  <c r="KB46" i="20" s="1"/>
  <c r="KB45" i="20" a="1"/>
  <c r="KB45" i="20" s="1"/>
  <c r="KB44" i="20" a="1"/>
  <c r="KB44" i="20" s="1"/>
  <c r="KB43" i="20" a="1"/>
  <c r="KB43" i="20" s="1"/>
  <c r="KB42" i="20" a="1"/>
  <c r="KB42" i="20" s="1"/>
  <c r="KB41" i="20" a="1"/>
  <c r="KB41" i="20" s="1"/>
  <c r="KB40" i="20" a="1"/>
  <c r="KB40" i="20" s="1"/>
  <c r="KB39" i="20" a="1"/>
  <c r="KB39" i="20" s="1"/>
  <c r="KB38" i="20" a="1"/>
  <c r="KB38" i="20" s="1"/>
  <c r="KB37" i="20" a="1"/>
  <c r="KB37" i="20" s="1"/>
  <c r="KB36" i="20" a="1"/>
  <c r="KB36" i="20" s="1"/>
  <c r="KB35" i="20" a="1"/>
  <c r="KB35" i="20" s="1"/>
  <c r="KB34" i="20" a="1"/>
  <c r="KB34" i="20" s="1"/>
  <c r="KB33" i="20" a="1"/>
  <c r="KB33" i="20" s="1"/>
  <c r="KB32" i="20" a="1"/>
  <c r="KB32" i="20" s="1"/>
  <c r="JZ67" i="20" a="1"/>
  <c r="JZ67" i="20" s="1"/>
  <c r="JV67" i="20" a="1"/>
  <c r="JV67" i="20" s="1"/>
  <c r="JT67" i="20" a="1"/>
  <c r="JT67" i="20" s="1"/>
  <c r="JR67" i="20" a="1"/>
  <c r="JR67" i="20" s="1"/>
  <c r="JP67" i="20" a="1"/>
  <c r="JP67" i="20" s="1"/>
  <c r="JN67" i="20" a="1"/>
  <c r="JN67" i="20" s="1"/>
  <c r="JZ66" i="20" a="1"/>
  <c r="JZ66" i="20" s="1"/>
  <c r="JV66" i="20" a="1"/>
  <c r="JV66" i="20" s="1"/>
  <c r="JT66" i="20" a="1"/>
  <c r="JT66" i="20" s="1"/>
  <c r="JR66" i="20" a="1"/>
  <c r="JR66" i="20" s="1"/>
  <c r="JP66" i="20" a="1"/>
  <c r="JP66" i="20" s="1"/>
  <c r="JN66" i="20" a="1"/>
  <c r="JN66" i="20" s="1"/>
  <c r="JZ65" i="20" a="1"/>
  <c r="JZ65" i="20" s="1"/>
  <c r="JV65" i="20" a="1"/>
  <c r="JV65" i="20" s="1"/>
  <c r="JT65" i="20" a="1"/>
  <c r="JT65" i="20" s="1"/>
  <c r="JR65" i="20" a="1"/>
  <c r="JR65" i="20" s="1"/>
  <c r="JP65" i="20" a="1"/>
  <c r="JP65" i="20" s="1"/>
  <c r="JN65" i="20" a="1"/>
  <c r="JN65" i="20" s="1"/>
  <c r="JZ64" i="20" a="1"/>
  <c r="JZ64" i="20" s="1"/>
  <c r="JV64" i="20" a="1"/>
  <c r="JV64" i="20" s="1"/>
  <c r="JT64" i="20" a="1"/>
  <c r="JT64" i="20" s="1"/>
  <c r="JR64" i="20" a="1"/>
  <c r="JR64" i="20" s="1"/>
  <c r="JP64" i="20" a="1"/>
  <c r="JP64" i="20" s="1"/>
  <c r="JN64" i="20" a="1"/>
  <c r="JN64" i="20" s="1"/>
  <c r="JZ63" i="20" a="1"/>
  <c r="JZ63" i="20" s="1"/>
  <c r="JV63" i="20" a="1"/>
  <c r="JV63" i="20" s="1"/>
  <c r="JT63" i="20" a="1"/>
  <c r="JT63" i="20" s="1"/>
  <c r="JR63" i="20" a="1"/>
  <c r="JR63" i="20" s="1"/>
  <c r="JP63" i="20" a="1"/>
  <c r="JP63" i="20" s="1"/>
  <c r="JN63" i="20" a="1"/>
  <c r="JN63" i="20" s="1"/>
  <c r="JZ62" i="20" a="1"/>
  <c r="JZ62" i="20" s="1"/>
  <c r="JV62" i="20" a="1"/>
  <c r="JV62" i="20" s="1"/>
  <c r="JT62" i="20" a="1"/>
  <c r="JT62" i="20" s="1"/>
  <c r="JR62" i="20" a="1"/>
  <c r="JR62" i="20" s="1"/>
  <c r="JP62" i="20" a="1"/>
  <c r="JP62" i="20" s="1"/>
  <c r="JN62" i="20" a="1"/>
  <c r="JN62" i="20" s="1"/>
  <c r="JZ61" i="20" a="1"/>
  <c r="JZ61" i="20" s="1"/>
  <c r="JV61" i="20" a="1"/>
  <c r="JV61" i="20" s="1"/>
  <c r="JT61" i="20" a="1"/>
  <c r="JT61" i="20" s="1"/>
  <c r="JR61" i="20" a="1"/>
  <c r="JR61" i="20" s="1"/>
  <c r="JP61" i="20" a="1"/>
  <c r="JP61" i="20" s="1"/>
  <c r="JN61" i="20" a="1"/>
  <c r="JN61" i="20" s="1"/>
  <c r="JZ60" i="20" a="1"/>
  <c r="JZ60" i="20" s="1"/>
  <c r="JV60" i="20" a="1"/>
  <c r="JV60" i="20" s="1"/>
  <c r="JT60" i="20" a="1"/>
  <c r="JT60" i="20" s="1"/>
  <c r="JR60" i="20" a="1"/>
  <c r="JR60" i="20" s="1"/>
  <c r="JP60" i="20" a="1"/>
  <c r="JP60" i="20" s="1"/>
  <c r="JN60" i="20" a="1"/>
  <c r="JN60" i="20" s="1"/>
  <c r="JZ59" i="20" a="1"/>
  <c r="JZ59" i="20" s="1"/>
  <c r="JV59" i="20" a="1"/>
  <c r="JV59" i="20" s="1"/>
  <c r="JT59" i="20" a="1"/>
  <c r="JT59" i="20" s="1"/>
  <c r="JR59" i="20" a="1"/>
  <c r="JR59" i="20" s="1"/>
  <c r="JP59" i="20" a="1"/>
  <c r="JP59" i="20" s="1"/>
  <c r="JN59" i="20" a="1"/>
  <c r="JN59" i="20" s="1"/>
  <c r="JL67" i="20" a="1"/>
  <c r="JL67" i="20" s="1"/>
  <c r="JL66" i="20" a="1"/>
  <c r="JL66" i="20" s="1"/>
  <c r="JL65" i="20" a="1"/>
  <c r="JL65" i="20" s="1"/>
  <c r="JL64" i="20" a="1"/>
  <c r="JL64" i="20" s="1"/>
  <c r="JL63" i="20" a="1"/>
  <c r="JL63" i="20" s="1"/>
  <c r="JL62" i="20" a="1"/>
  <c r="JL62" i="20" s="1"/>
  <c r="JL61" i="20" a="1"/>
  <c r="JL61" i="20" s="1"/>
  <c r="JL60" i="20" a="1"/>
  <c r="JL60" i="20" s="1"/>
  <c r="JL59" i="20" a="1"/>
  <c r="JL59" i="20" s="1"/>
  <c r="Q70" i="16"/>
  <c r="P70" i="16"/>
  <c r="O70" i="16"/>
  <c r="N70" i="16"/>
  <c r="Q69" i="16"/>
  <c r="P69" i="16"/>
  <c r="O69" i="16"/>
  <c r="N69" i="16"/>
  <c r="Q68" i="16"/>
  <c r="P68" i="16"/>
  <c r="O68" i="16"/>
  <c r="N68" i="16"/>
  <c r="K70" i="16"/>
  <c r="K69" i="16"/>
  <c r="K68" i="16"/>
  <c r="KH58" i="16" a="1"/>
  <c r="KH58" i="16" s="1"/>
  <c r="KH57" i="16" a="1"/>
  <c r="KH57" i="16" s="1"/>
  <c r="KH56" i="16" a="1"/>
  <c r="KH56" i="16" s="1"/>
  <c r="KH55" i="16" a="1"/>
  <c r="KH55" i="16" s="1"/>
  <c r="KH54" i="16" a="1"/>
  <c r="KH54" i="16" s="1"/>
  <c r="KH53" i="16" a="1"/>
  <c r="KH53" i="16" s="1"/>
  <c r="KH52" i="16" a="1"/>
  <c r="KH52" i="16" s="1"/>
  <c r="KH51" i="16" a="1"/>
  <c r="KH51" i="16" s="1"/>
  <c r="KH50" i="16" a="1"/>
  <c r="KH50" i="16" s="1"/>
  <c r="KH49" i="16" a="1"/>
  <c r="KH49" i="16" s="1"/>
  <c r="KH48" i="16" a="1"/>
  <c r="KH48" i="16" s="1"/>
  <c r="KH47" i="16" a="1"/>
  <c r="KH47" i="16" s="1"/>
  <c r="KH46" i="16" a="1"/>
  <c r="KH46" i="16" s="1"/>
  <c r="KH45" i="16" a="1"/>
  <c r="KH45" i="16" s="1"/>
  <c r="KH44" i="16" a="1"/>
  <c r="KH44" i="16" s="1"/>
  <c r="KH43" i="16" a="1"/>
  <c r="KH43" i="16" s="1"/>
  <c r="KH42" i="16" a="1"/>
  <c r="KH42" i="16" s="1"/>
  <c r="KH41" i="16" a="1"/>
  <c r="KH41" i="16" s="1"/>
  <c r="KH40" i="16" a="1"/>
  <c r="KH40" i="16" s="1"/>
  <c r="KH39" i="16" a="1"/>
  <c r="KH39" i="16" s="1"/>
  <c r="KH36" i="16" a="1"/>
  <c r="KH36" i="16" s="1"/>
  <c r="KH35" i="16" a="1"/>
  <c r="KH35" i="16" s="1"/>
  <c r="KH34" i="16" a="1"/>
  <c r="KH34" i="16" s="1"/>
  <c r="KF58" i="16" a="1"/>
  <c r="KF58" i="16" s="1"/>
  <c r="KF57" i="16" a="1"/>
  <c r="KF57" i="16" s="1"/>
  <c r="KF56" i="16" a="1"/>
  <c r="KF56" i="16" s="1"/>
  <c r="KF55" i="16" a="1"/>
  <c r="KF55" i="16" s="1"/>
  <c r="KF54" i="16" a="1"/>
  <c r="KF54" i="16" s="1"/>
  <c r="KF53" i="16" a="1"/>
  <c r="KF53" i="16" s="1"/>
  <c r="KF52" i="16" a="1"/>
  <c r="KF52" i="16" s="1"/>
  <c r="KF51" i="16" a="1"/>
  <c r="KF51" i="16" s="1"/>
  <c r="KF50" i="16" a="1"/>
  <c r="KF50" i="16" s="1"/>
  <c r="KF49" i="16" a="1"/>
  <c r="KF49" i="16" s="1"/>
  <c r="KF48" i="16" a="1"/>
  <c r="KF48" i="16" s="1"/>
  <c r="KF47" i="16" a="1"/>
  <c r="KF47" i="16" s="1"/>
  <c r="KF46" i="16" a="1"/>
  <c r="KF46" i="16" s="1"/>
  <c r="KF45" i="16" a="1"/>
  <c r="KF45" i="16" s="1"/>
  <c r="KF44" i="16" a="1"/>
  <c r="KF44" i="16" s="1"/>
  <c r="KF43" i="16" a="1"/>
  <c r="KF43" i="16" s="1"/>
  <c r="KF42" i="16" a="1"/>
  <c r="KF42" i="16" s="1"/>
  <c r="KF41" i="16" a="1"/>
  <c r="KF41" i="16" s="1"/>
  <c r="KF40" i="16" a="1"/>
  <c r="KF40" i="16" s="1"/>
  <c r="KF39" i="16" a="1"/>
  <c r="KF39" i="16" s="1"/>
  <c r="KF36" i="16" a="1"/>
  <c r="KF36" i="16" s="1"/>
  <c r="KF35" i="16" a="1"/>
  <c r="KF35" i="16" s="1"/>
  <c r="KF34" i="16" a="1"/>
  <c r="KF34" i="16" s="1"/>
  <c r="KD58" i="16" a="1"/>
  <c r="KD58" i="16" s="1"/>
  <c r="KD57" i="16" a="1"/>
  <c r="KD57" i="16" s="1"/>
  <c r="KD56" i="16" a="1"/>
  <c r="KD56" i="16" s="1"/>
  <c r="KD55" i="16" a="1"/>
  <c r="KD55" i="16" s="1"/>
  <c r="KD54" i="16" a="1"/>
  <c r="KD54" i="16" s="1"/>
  <c r="KD53" i="16" a="1"/>
  <c r="KD53" i="16" s="1"/>
  <c r="KD52" i="16" a="1"/>
  <c r="KD52" i="16" s="1"/>
  <c r="KD51" i="16" a="1"/>
  <c r="KD51" i="16" s="1"/>
  <c r="KD50" i="16" a="1"/>
  <c r="KD50" i="16" s="1"/>
  <c r="KD49" i="16" a="1"/>
  <c r="KD49" i="16" s="1"/>
  <c r="KD48" i="16" a="1"/>
  <c r="KD48" i="16" s="1"/>
  <c r="KD47" i="16" a="1"/>
  <c r="KD47" i="16" s="1"/>
  <c r="KD46" i="16" a="1"/>
  <c r="KD46" i="16" s="1"/>
  <c r="KD45" i="16" a="1"/>
  <c r="KD45" i="16" s="1"/>
  <c r="KD44" i="16" a="1"/>
  <c r="KD44" i="16" s="1"/>
  <c r="KD43" i="16" a="1"/>
  <c r="KD43" i="16" s="1"/>
  <c r="KD42" i="16" a="1"/>
  <c r="KD42" i="16" s="1"/>
  <c r="KD41" i="16" a="1"/>
  <c r="KD41" i="16" s="1"/>
  <c r="KD40" i="16" a="1"/>
  <c r="KD40" i="16" s="1"/>
  <c r="KD39" i="16" a="1"/>
  <c r="KD39" i="16" s="1"/>
  <c r="KD36" i="16" a="1"/>
  <c r="KD36" i="16" s="1"/>
  <c r="KD35" i="16" a="1"/>
  <c r="KD35" i="16" s="1"/>
  <c r="KD34" i="16" a="1"/>
  <c r="KD34" i="16" s="1"/>
  <c r="DH46" i="34" a="1"/>
  <c r="DH46" i="34"/>
  <c r="DH47" i="34" a="1"/>
  <c r="DH47" i="34"/>
  <c r="DH48" i="34" a="1"/>
  <c r="DH48" i="34"/>
  <c r="R48" i="34" s="1"/>
  <c r="DH49" i="34" a="1"/>
  <c r="DH49" i="34"/>
  <c r="R49" i="34" s="1"/>
  <c r="J49" i="34"/>
  <c r="J48" i="34"/>
  <c r="J47" i="34"/>
  <c r="J46" i="34"/>
  <c r="Q49" i="34"/>
  <c r="O49" i="34"/>
  <c r="N49" i="34"/>
  <c r="Q48" i="34"/>
  <c r="O48" i="34"/>
  <c r="N48" i="34"/>
  <c r="Q47" i="34"/>
  <c r="O47" i="34"/>
  <c r="N47" i="34"/>
  <c r="Q46" i="34"/>
  <c r="O46" i="34"/>
  <c r="N46" i="34"/>
  <c r="KB58" i="16" a="1"/>
  <c r="KB58" i="16" s="1"/>
  <c r="KB57" i="16" a="1"/>
  <c r="KB57" i="16" s="1"/>
  <c r="KB56" i="16" a="1"/>
  <c r="KB56" i="16" s="1"/>
  <c r="KB55" i="16" a="1"/>
  <c r="KB55" i="16" s="1"/>
  <c r="KB54" i="16" a="1"/>
  <c r="KB54" i="16" s="1"/>
  <c r="KB53" i="16" a="1"/>
  <c r="KB53" i="16" s="1"/>
  <c r="KB52" i="16" a="1"/>
  <c r="KB52" i="16" s="1"/>
  <c r="KB51" i="16" a="1"/>
  <c r="KB51" i="16" s="1"/>
  <c r="KB50" i="16" a="1"/>
  <c r="KB50" i="16" s="1"/>
  <c r="KB49" i="16" a="1"/>
  <c r="KB49" i="16" s="1"/>
  <c r="KB48" i="16" a="1"/>
  <c r="KB48" i="16" s="1"/>
  <c r="KB47" i="16" a="1"/>
  <c r="KB47" i="16" s="1"/>
  <c r="KB46" i="16" a="1"/>
  <c r="KB46" i="16" s="1"/>
  <c r="KB45" i="16" a="1"/>
  <c r="KB45" i="16" s="1"/>
  <c r="KB44" i="16" a="1"/>
  <c r="KB44" i="16" s="1"/>
  <c r="KB43" i="16" a="1"/>
  <c r="KB43" i="16" s="1"/>
  <c r="KB42" i="16" a="1"/>
  <c r="KB42" i="16" s="1"/>
  <c r="KB41" i="16" a="1"/>
  <c r="KB41" i="16" s="1"/>
  <c r="KB40" i="16" a="1"/>
  <c r="KB40" i="16" s="1"/>
  <c r="KB39" i="16" a="1"/>
  <c r="KB39" i="16" s="1"/>
  <c r="KB36" i="16" a="1"/>
  <c r="KB36" i="16" s="1"/>
  <c r="KB35" i="16" a="1"/>
  <c r="KB35" i="16" s="1"/>
  <c r="KB34" i="16" a="1"/>
  <c r="KB34" i="16" s="1"/>
  <c r="JZ58" i="16" a="1"/>
  <c r="JZ58" i="16" s="1"/>
  <c r="JZ57" i="16" a="1"/>
  <c r="JZ57" i="16" s="1"/>
  <c r="JZ56" i="16" a="1"/>
  <c r="JZ56" i="16" s="1"/>
  <c r="JZ55" i="16" a="1"/>
  <c r="JZ55" i="16" s="1"/>
  <c r="JZ54" i="16" a="1"/>
  <c r="JZ54" i="16" s="1"/>
  <c r="JZ53" i="16" a="1"/>
  <c r="JZ53" i="16" s="1"/>
  <c r="JZ52" i="16" a="1"/>
  <c r="JZ52" i="16" s="1"/>
  <c r="JZ51" i="16" a="1"/>
  <c r="JZ51" i="16" s="1"/>
  <c r="JZ50" i="16" a="1"/>
  <c r="JZ50" i="16" s="1"/>
  <c r="JZ49" i="16" a="1"/>
  <c r="JZ49" i="16" s="1"/>
  <c r="JZ48" i="16" a="1"/>
  <c r="JZ48" i="16" s="1"/>
  <c r="JZ47" i="16" a="1"/>
  <c r="JZ47" i="16" s="1"/>
  <c r="JZ46" i="16" a="1"/>
  <c r="JZ46" i="16" s="1"/>
  <c r="JZ45" i="16" a="1"/>
  <c r="JZ45" i="16" s="1"/>
  <c r="JZ44" i="16" a="1"/>
  <c r="JZ44" i="16" s="1"/>
  <c r="JZ43" i="16" a="1"/>
  <c r="JZ43" i="16" s="1"/>
  <c r="JZ42" i="16" a="1"/>
  <c r="JZ42" i="16" s="1"/>
  <c r="JZ41" i="16" a="1"/>
  <c r="JZ41" i="16" s="1"/>
  <c r="JZ40" i="16" a="1"/>
  <c r="JZ40" i="16" s="1"/>
  <c r="JZ39" i="16" a="1"/>
  <c r="JZ39" i="16" s="1"/>
  <c r="JZ36" i="16" a="1"/>
  <c r="JZ36" i="16" s="1"/>
  <c r="JZ35" i="16" a="1"/>
  <c r="JZ35" i="16" s="1"/>
  <c r="JZ34" i="16" a="1"/>
  <c r="JZ34" i="16" s="1"/>
  <c r="JX58" i="16" a="1"/>
  <c r="JX58" i="16" s="1"/>
  <c r="JX57" i="16" a="1"/>
  <c r="JX57" i="16" s="1"/>
  <c r="JX56" i="16" a="1"/>
  <c r="JX56" i="16" s="1"/>
  <c r="JX55" i="16" a="1"/>
  <c r="JX55" i="16" s="1"/>
  <c r="JX54" i="16" a="1"/>
  <c r="JX54" i="16" s="1"/>
  <c r="JX53" i="16" a="1"/>
  <c r="JX53" i="16" s="1"/>
  <c r="JX52" i="16" a="1"/>
  <c r="JX52" i="16" s="1"/>
  <c r="JX51" i="16" a="1"/>
  <c r="JX51" i="16" s="1"/>
  <c r="JX50" i="16" a="1"/>
  <c r="JX50" i="16" s="1"/>
  <c r="JX49" i="16" a="1"/>
  <c r="JX49" i="16" s="1"/>
  <c r="JX48" i="16" a="1"/>
  <c r="JX48" i="16" s="1"/>
  <c r="JX47" i="16" a="1"/>
  <c r="JX47" i="16" s="1"/>
  <c r="JX46" i="16" a="1"/>
  <c r="JX46" i="16" s="1"/>
  <c r="JX45" i="16" a="1"/>
  <c r="JX45" i="16" s="1"/>
  <c r="JX44" i="16" a="1"/>
  <c r="JX44" i="16" s="1"/>
  <c r="JX43" i="16" a="1"/>
  <c r="JX43" i="16" s="1"/>
  <c r="JX42" i="16" a="1"/>
  <c r="JX42" i="16" s="1"/>
  <c r="JX41" i="16" a="1"/>
  <c r="JX41" i="16" s="1"/>
  <c r="JX40" i="16" a="1"/>
  <c r="JX40" i="16" s="1"/>
  <c r="JX39" i="16" a="1"/>
  <c r="JX39" i="16" s="1"/>
  <c r="JX36" i="16" a="1"/>
  <c r="JX36" i="16" s="1"/>
  <c r="JX35" i="16" a="1"/>
  <c r="JX35" i="16" s="1"/>
  <c r="JX34" i="16" a="1"/>
  <c r="JX34" i="16" s="1"/>
  <c r="JV58" i="16" a="1"/>
  <c r="JV58" i="16" s="1"/>
  <c r="JV57" i="16" a="1"/>
  <c r="JV57" i="16" s="1"/>
  <c r="JV56" i="16" a="1"/>
  <c r="JV56" i="16" s="1"/>
  <c r="JV55" i="16" a="1"/>
  <c r="JV55" i="16" s="1"/>
  <c r="JV54" i="16" a="1"/>
  <c r="JV54" i="16" s="1"/>
  <c r="JV53" i="16" a="1"/>
  <c r="JV53" i="16" s="1"/>
  <c r="JV52" i="16" a="1"/>
  <c r="JV52" i="16" s="1"/>
  <c r="JV51" i="16" a="1"/>
  <c r="JV51" i="16" s="1"/>
  <c r="JV50" i="16" a="1"/>
  <c r="JV50" i="16" s="1"/>
  <c r="JV49" i="16" a="1"/>
  <c r="JV49" i="16" s="1"/>
  <c r="JV48" i="16" a="1"/>
  <c r="JV48" i="16" s="1"/>
  <c r="JV47" i="16" a="1"/>
  <c r="JV47" i="16" s="1"/>
  <c r="JV46" i="16" a="1"/>
  <c r="JV46" i="16" s="1"/>
  <c r="JV45" i="16" a="1"/>
  <c r="JV45" i="16" s="1"/>
  <c r="JV44" i="16" a="1"/>
  <c r="JV44" i="16" s="1"/>
  <c r="JV43" i="16" a="1"/>
  <c r="JV43" i="16" s="1"/>
  <c r="JV42" i="16" a="1"/>
  <c r="JV42" i="16" s="1"/>
  <c r="JV41" i="16" a="1"/>
  <c r="JV41" i="16" s="1"/>
  <c r="JV40" i="16" a="1"/>
  <c r="JV40" i="16" s="1"/>
  <c r="JV39" i="16" a="1"/>
  <c r="JV39" i="16" s="1"/>
  <c r="JV36" i="16" a="1"/>
  <c r="JV36" i="16" s="1"/>
  <c r="JV35" i="16" a="1"/>
  <c r="JV35" i="16" s="1"/>
  <c r="JV34" i="16" a="1"/>
  <c r="JV34" i="16" s="1"/>
  <c r="BQ12" i="37" a="1"/>
  <c r="BQ12" i="37" s="1"/>
  <c r="BO8" i="37" a="1"/>
  <c r="BO8" i="37" s="1"/>
  <c r="BK8" i="37" a="1"/>
  <c r="BK8" i="37" s="1"/>
  <c r="BK6" i="37" a="1"/>
  <c r="BK6" i="37" s="1"/>
  <c r="BG12" i="37" a="1"/>
  <c r="BG12" i="37" s="1"/>
  <c r="BG8" i="37" a="1"/>
  <c r="BG8" i="37" s="1"/>
  <c r="BE12" i="37" a="1"/>
  <c r="BE12" i="37" s="1"/>
  <c r="BE8" i="37" a="1"/>
  <c r="BE8" i="37" s="1"/>
  <c r="BC12" i="37" a="1"/>
  <c r="BC12" i="37" s="1"/>
  <c r="BA12" i="37" a="1"/>
  <c r="BA12" i="37" s="1"/>
  <c r="BA8" i="37" a="1"/>
  <c r="BA8" i="37" s="1"/>
  <c r="K26" i="36"/>
  <c r="AE2" i="36"/>
  <c r="IB78" i="14" a="1"/>
  <c r="IB78" i="14"/>
  <c r="K78" i="14"/>
  <c r="IB70" i="14" a="1"/>
  <c r="IB70" i="14"/>
  <c r="IB72" i="14" a="1"/>
  <c r="IB72" i="14"/>
  <c r="IB73" i="14" a="1"/>
  <c r="IB73" i="14"/>
  <c r="IB75" i="14" a="1"/>
  <c r="IB75" i="14"/>
  <c r="IB76" i="14" a="1"/>
  <c r="IB76" i="14"/>
  <c r="IB77" i="14" a="1"/>
  <c r="IB77" i="14"/>
  <c r="IB69" i="14" a="1"/>
  <c r="IB69" i="14" s="1"/>
  <c r="IB68" i="14" a="1"/>
  <c r="IB68" i="14"/>
  <c r="IB67" i="14" a="1"/>
  <c r="IB67" i="14" s="1"/>
  <c r="DF45" i="34" a="1"/>
  <c r="DF45" i="34" s="1"/>
  <c r="DF44" i="34" a="1"/>
  <c r="DF44" i="34" s="1"/>
  <c r="DF43" i="34" a="1"/>
  <c r="DF43" i="34" s="1"/>
  <c r="DF42" i="34" a="1"/>
  <c r="DF42" i="34" s="1"/>
  <c r="DF41" i="34" a="1"/>
  <c r="DF41" i="34" s="1"/>
  <c r="DF40" i="34" a="1"/>
  <c r="DF40" i="34" s="1"/>
  <c r="DF39" i="34" a="1"/>
  <c r="DF39" i="34" s="1"/>
  <c r="DF38" i="34" a="1"/>
  <c r="DF38" i="34" s="1"/>
  <c r="DF37" i="34" a="1"/>
  <c r="DF37" i="34" s="1"/>
  <c r="DF36" i="34" a="1"/>
  <c r="DF36" i="34" s="1"/>
  <c r="DF35" i="34" a="1"/>
  <c r="DF35" i="34" s="1"/>
  <c r="DF33" i="34" a="1"/>
  <c r="DF33" i="34" s="1"/>
  <c r="DF31" i="34" a="1"/>
  <c r="DF31" i="34" s="1"/>
  <c r="DF30" i="34" a="1"/>
  <c r="DF30" i="34" s="1"/>
  <c r="DF29" i="34" a="1"/>
  <c r="DF29" i="34" s="1"/>
  <c r="DF28" i="34" a="1"/>
  <c r="DF28" i="34" s="1"/>
  <c r="DF26" i="34" a="1"/>
  <c r="DF26" i="34" s="1"/>
  <c r="ER55" i="30" a="1"/>
  <c r="ER55" i="30" s="1"/>
  <c r="ER54" i="30" a="1"/>
  <c r="ER54" i="30" s="1"/>
  <c r="ER53" i="30" a="1"/>
  <c r="ER53" i="30" s="1"/>
  <c r="ER52" i="30" a="1"/>
  <c r="ER52" i="30" s="1"/>
  <c r="ER51" i="30" a="1"/>
  <c r="ER51" i="30" s="1"/>
  <c r="ER50" i="30" a="1"/>
  <c r="ER50" i="30" s="1"/>
  <c r="ER49" i="30" a="1"/>
  <c r="ER49" i="30" s="1"/>
  <c r="ER48" i="30" a="1"/>
  <c r="ER48" i="30" s="1"/>
  <c r="ER47" i="30" a="1"/>
  <c r="ER47" i="30" s="1"/>
  <c r="ER46" i="30" a="1"/>
  <c r="ER46" i="30" s="1"/>
  <c r="ER45" i="30" a="1"/>
  <c r="ER45" i="30" s="1"/>
  <c r="ER44" i="30" a="1"/>
  <c r="ER44" i="30" s="1"/>
  <c r="ER42" i="30" a="1"/>
  <c r="ER42" i="30" s="1"/>
  <c r="ER41" i="30" a="1"/>
  <c r="ER41" i="30" s="1"/>
  <c r="ER39" i="30" a="1"/>
  <c r="ER39" i="30" s="1"/>
  <c r="ER38" i="30" a="1"/>
  <c r="ER38" i="30" s="1"/>
  <c r="ER37" i="30" a="1"/>
  <c r="ER37" i="30" s="1"/>
  <c r="ER36" i="30" a="1"/>
  <c r="ER36" i="30" s="1"/>
  <c r="ER34" i="30" a="1"/>
  <c r="ER34" i="30" s="1"/>
  <c r="ER33" i="30" a="1"/>
  <c r="ER33" i="30" s="1"/>
  <c r="ER32" i="30" a="1"/>
  <c r="ER32" i="30" s="1"/>
  <c r="AU29" i="37" a="1"/>
  <c r="AU29" i="37" s="1"/>
  <c r="AU27" i="37" a="1"/>
  <c r="AU27" i="37" s="1"/>
  <c r="AU26" i="37" a="1"/>
  <c r="AU26" i="37" s="1"/>
  <c r="S26" i="37" s="1"/>
  <c r="AU25" i="37" a="1"/>
  <c r="AU25" i="37" s="1"/>
  <c r="AU24" i="37" a="1"/>
  <c r="AU24" i="37" s="1"/>
  <c r="AU22" i="37" a="1"/>
  <c r="AU22" i="37" s="1"/>
  <c r="AU21" i="37" a="1"/>
  <c r="AU21" i="37" s="1"/>
  <c r="AU20" i="37" a="1"/>
  <c r="AU20" i="37" s="1"/>
  <c r="AU19" i="37" a="1"/>
  <c r="AU19" i="37" s="1"/>
  <c r="AU18" i="37" a="1"/>
  <c r="AU18" i="37" s="1"/>
  <c r="AU17" i="37" a="1"/>
  <c r="AU17" i="37" s="1"/>
  <c r="AU16" i="37" a="1"/>
  <c r="AU16" i="37" s="1"/>
  <c r="AU15" i="37" a="1"/>
  <c r="AU15" i="37" s="1"/>
  <c r="AU14" i="37" a="1"/>
  <c r="AU14" i="37" s="1"/>
  <c r="AU13" i="37" a="1"/>
  <c r="AU13" i="37" s="1"/>
  <c r="AU12" i="37" a="1"/>
  <c r="AU12" i="37" s="1"/>
  <c r="AU10" i="37" a="1"/>
  <c r="AU10" i="37" s="1"/>
  <c r="AU9" i="37" a="1"/>
  <c r="AU9" i="37" s="1"/>
  <c r="AU8" i="37" a="1"/>
  <c r="AU8" i="37" s="1"/>
  <c r="AU7" i="37" a="1"/>
  <c r="AU7" i="37" s="1"/>
  <c r="AU6" i="37" a="1"/>
  <c r="AU6" i="37" s="1"/>
  <c r="CL30" i="35" a="1"/>
  <c r="CL30" i="35" s="1"/>
  <c r="CL29" i="35" a="1"/>
  <c r="CL29" i="35" s="1"/>
  <c r="CL28" i="35" a="1"/>
  <c r="CL28" i="35" s="1"/>
  <c r="CL27" i="35" a="1"/>
  <c r="CL27" i="35" s="1"/>
  <c r="CL26" i="35" a="1"/>
  <c r="CL26" i="35" s="1"/>
  <c r="CL25" i="35" a="1"/>
  <c r="CL25" i="35" s="1"/>
  <c r="CL24" i="35" a="1"/>
  <c r="CL24" i="35" s="1"/>
  <c r="CL23" i="35" a="1"/>
  <c r="CL23" i="35" s="1"/>
  <c r="CL22" i="35" a="1"/>
  <c r="CL22" i="35" s="1"/>
  <c r="CL20" i="35" a="1"/>
  <c r="CL20" i="35" s="1"/>
  <c r="CL19" i="35" a="1"/>
  <c r="CL19" i="35" s="1"/>
  <c r="CL18" i="35" a="1"/>
  <c r="CL18" i="35" s="1"/>
  <c r="CL17" i="35" a="1"/>
  <c r="CL17" i="35" s="1"/>
  <c r="CL16" i="35" a="1"/>
  <c r="CL16" i="35" s="1"/>
  <c r="CL15" i="35" a="1"/>
  <c r="CL15" i="35" s="1"/>
  <c r="CL14" i="35" a="1"/>
  <c r="CL14" i="35" s="1"/>
  <c r="CL13" i="35" a="1"/>
  <c r="CL13" i="35" s="1"/>
  <c r="CL12" i="35" a="1"/>
  <c r="CL12" i="35" s="1"/>
  <c r="CL11" i="35" a="1"/>
  <c r="CL11" i="35" s="1"/>
  <c r="CL10" i="35" a="1"/>
  <c r="CL10" i="35" s="1"/>
  <c r="CL9" i="35" a="1"/>
  <c r="CL9" i="35" s="1"/>
  <c r="CL8" i="35" a="1"/>
  <c r="CL8" i="35" s="1"/>
  <c r="CL7" i="35" a="1"/>
  <c r="CL7" i="35" s="1"/>
  <c r="CL6" i="35" a="1"/>
  <c r="CL6" i="35" s="1"/>
  <c r="DH41" i="34" a="1"/>
  <c r="DH41" i="34"/>
  <c r="DH42" i="34" a="1"/>
  <c r="DH42" i="34"/>
  <c r="DH43" i="34" a="1"/>
  <c r="DH43" i="34"/>
  <c r="DH44" i="34" a="1"/>
  <c r="DH44" i="34"/>
  <c r="DH45" i="34" a="1"/>
  <c r="DH45" i="34"/>
  <c r="EV29" i="32" a="1"/>
  <c r="EV29" i="32"/>
  <c r="EV30" i="32" a="1"/>
  <c r="EV30" i="32"/>
  <c r="EV31" i="32" a="1"/>
  <c r="EV31" i="32"/>
  <c r="EV32" i="32" a="1"/>
  <c r="EV32" i="32"/>
  <c r="EV33" i="32" a="1"/>
  <c r="EV33" i="32"/>
  <c r="EV34" i="32" a="1"/>
  <c r="EV34" i="32"/>
  <c r="EV35" i="32" a="1"/>
  <c r="EV35" i="32"/>
  <c r="EV36" i="32" a="1"/>
  <c r="EV36" i="32"/>
  <c r="EV37" i="32" a="1"/>
  <c r="EV37" i="32"/>
  <c r="EV38" i="32" a="1"/>
  <c r="EV38" i="32"/>
  <c r="JJ67" i="20" a="1"/>
  <c r="JJ67" i="20" s="1"/>
  <c r="JJ66" i="20" a="1"/>
  <c r="JJ66" i="20" s="1"/>
  <c r="JJ65" i="20" a="1"/>
  <c r="JJ65" i="20" s="1"/>
  <c r="JJ64" i="20" a="1"/>
  <c r="JJ64" i="20" s="1"/>
  <c r="JJ63" i="20" a="1"/>
  <c r="JJ63" i="20" s="1"/>
  <c r="JJ62" i="20" a="1"/>
  <c r="JJ62" i="20" s="1"/>
  <c r="JJ61" i="20" a="1"/>
  <c r="JJ61" i="20" s="1"/>
  <c r="JJ60" i="20" a="1"/>
  <c r="JJ60" i="20" s="1"/>
  <c r="JJ59" i="20" a="1"/>
  <c r="JJ59" i="20" s="1"/>
  <c r="Q25" i="37"/>
  <c r="Q26" i="37"/>
  <c r="Q27" i="37"/>
  <c r="Q29" i="37"/>
  <c r="P25" i="37"/>
  <c r="R25" i="37"/>
  <c r="P26" i="37"/>
  <c r="R26" i="37"/>
  <c r="P27" i="37"/>
  <c r="R27" i="37"/>
  <c r="P29" i="37"/>
  <c r="R29" i="37"/>
  <c r="N25" i="37"/>
  <c r="N26" i="37"/>
  <c r="N27" i="37"/>
  <c r="N29" i="37"/>
  <c r="K25" i="37"/>
  <c r="K26" i="37"/>
  <c r="K27" i="37"/>
  <c r="K29" i="37"/>
  <c r="P67" i="20"/>
  <c r="Q67" i="20"/>
  <c r="R67" i="20"/>
  <c r="S67" i="20"/>
  <c r="N67" i="20"/>
  <c r="J67" i="20"/>
  <c r="K67" i="20"/>
  <c r="HZ68" i="14" a="1"/>
  <c r="HZ68" i="14" s="1"/>
  <c r="HZ70" i="14" a="1"/>
  <c r="HZ70" i="14"/>
  <c r="HZ72" i="14" a="1"/>
  <c r="HZ72" i="14"/>
  <c r="HZ73" i="14" a="1"/>
  <c r="HZ73" i="14"/>
  <c r="HZ74" i="14" a="1"/>
  <c r="HZ74" i="14"/>
  <c r="HZ75" i="14" a="1"/>
  <c r="HZ75" i="14"/>
  <c r="HZ76" i="14" a="1"/>
  <c r="HZ76" i="14"/>
  <c r="HZ77" i="14" a="1"/>
  <c r="HZ77" i="14"/>
  <c r="HZ69" i="14" a="1"/>
  <c r="HZ69" i="14" s="1"/>
  <c r="DD45" i="34" a="1"/>
  <c r="DD45" i="34" s="1"/>
  <c r="DD44" i="34" a="1"/>
  <c r="DD44" i="34" s="1"/>
  <c r="DD43" i="34" a="1"/>
  <c r="DD43" i="34" s="1"/>
  <c r="DD42" i="34" a="1"/>
  <c r="DD42" i="34" s="1"/>
  <c r="DD41" i="34" a="1"/>
  <c r="DD41" i="34" s="1"/>
  <c r="DD40" i="34" a="1"/>
  <c r="DD40" i="34" s="1"/>
  <c r="DD39" i="34" a="1"/>
  <c r="DD39" i="34" s="1"/>
  <c r="DD38" i="34" a="1"/>
  <c r="DD38" i="34" s="1"/>
  <c r="DD37" i="34" a="1"/>
  <c r="DD37" i="34" s="1"/>
  <c r="DD36" i="34" a="1"/>
  <c r="DD36" i="34" s="1"/>
  <c r="DD35" i="34" a="1"/>
  <c r="DD35" i="34" s="1"/>
  <c r="DD33" i="34" a="1"/>
  <c r="DD33" i="34" s="1"/>
  <c r="DD31" i="34" a="1"/>
  <c r="DD31" i="34" s="1"/>
  <c r="DD30" i="34" a="1"/>
  <c r="DD30" i="34" s="1"/>
  <c r="DD29" i="34" a="1"/>
  <c r="DD29" i="34" s="1"/>
  <c r="DD28" i="34" a="1"/>
  <c r="DD28" i="34" s="1"/>
  <c r="DD24" i="34" a="1"/>
  <c r="DD24" i="34" s="1"/>
  <c r="DD23" i="34" a="1"/>
  <c r="DD23" i="34" s="1"/>
  <c r="DD22" i="34" a="1"/>
  <c r="DD22" i="34" s="1"/>
  <c r="DD21" i="34" a="1"/>
  <c r="DD21" i="34" s="1"/>
  <c r="DD16" i="34" a="1"/>
  <c r="DD16" i="34" s="1"/>
  <c r="CJ30" i="35" a="1"/>
  <c r="CJ30" i="35" s="1"/>
  <c r="CJ29" i="35" a="1"/>
  <c r="CJ29" i="35" s="1"/>
  <c r="CJ28" i="35" a="1"/>
  <c r="CJ28" i="35" s="1"/>
  <c r="CJ27" i="35" a="1"/>
  <c r="CJ27" i="35" s="1"/>
  <c r="CJ26" i="35" a="1"/>
  <c r="CJ26" i="35" s="1"/>
  <c r="CJ25" i="35" a="1"/>
  <c r="CJ25" i="35" s="1"/>
  <c r="CJ24" i="35" a="1"/>
  <c r="CJ24" i="35" s="1"/>
  <c r="CJ23" i="35" a="1"/>
  <c r="CJ23" i="35" s="1"/>
  <c r="CJ22" i="35" a="1"/>
  <c r="CJ22" i="35" s="1"/>
  <c r="CJ21" i="35" a="1"/>
  <c r="CJ21" i="35" s="1"/>
  <c r="CJ20" i="35" a="1"/>
  <c r="CJ20" i="35" s="1"/>
  <c r="CJ19" i="35" a="1"/>
  <c r="CJ19" i="35" s="1"/>
  <c r="CJ18" i="35" a="1"/>
  <c r="CJ18" i="35" s="1"/>
  <c r="CJ17" i="35" a="1"/>
  <c r="CJ17" i="35" s="1"/>
  <c r="CJ16" i="35" a="1"/>
  <c r="CJ16" i="35" s="1"/>
  <c r="CJ15" i="35" a="1"/>
  <c r="CJ15" i="35" s="1"/>
  <c r="CJ14" i="35" a="1"/>
  <c r="CJ14" i="35" s="1"/>
  <c r="CJ13" i="35" a="1"/>
  <c r="CJ13" i="35" s="1"/>
  <c r="CJ12" i="35" a="1"/>
  <c r="CJ12" i="35" s="1"/>
  <c r="CJ11" i="35" a="1"/>
  <c r="CJ11" i="35" s="1"/>
  <c r="CJ10" i="35" a="1"/>
  <c r="CJ10" i="35" s="1"/>
  <c r="CJ9" i="35" a="1"/>
  <c r="CJ9" i="35" s="1"/>
  <c r="CJ8" i="35" a="1"/>
  <c r="CJ8" i="35" s="1"/>
  <c r="CJ7" i="35" a="1"/>
  <c r="CJ7" i="35" s="1"/>
  <c r="CJ6" i="35" a="1"/>
  <c r="CJ6" i="35" s="1"/>
  <c r="AS24" i="37" a="1"/>
  <c r="AS24" i="37" s="1"/>
  <c r="AS22" i="37" a="1"/>
  <c r="AS22" i="37" s="1"/>
  <c r="AS21" i="37" a="1"/>
  <c r="AS21" i="37" s="1"/>
  <c r="AS20" i="37" a="1"/>
  <c r="AS20" i="37" s="1"/>
  <c r="AS19" i="37" a="1"/>
  <c r="AS19" i="37" s="1"/>
  <c r="AS18" i="37" a="1"/>
  <c r="AS18" i="37" s="1"/>
  <c r="AS17" i="37" a="1"/>
  <c r="AS17" i="37" s="1"/>
  <c r="AS16" i="37" a="1"/>
  <c r="AS16" i="37" s="1"/>
  <c r="AS15" i="37" a="1"/>
  <c r="AS15" i="37" s="1"/>
  <c r="AS14" i="37" a="1"/>
  <c r="AS14" i="37" s="1"/>
  <c r="AS13" i="37" a="1"/>
  <c r="AS13" i="37" s="1"/>
  <c r="AS12" i="37" a="1"/>
  <c r="AS12" i="37" s="1"/>
  <c r="AS11" i="37" a="1"/>
  <c r="AS11" i="37" s="1"/>
  <c r="AS10" i="37" a="1"/>
  <c r="AS10" i="37" s="1"/>
  <c r="AS9" i="37" a="1"/>
  <c r="AS9" i="37" s="1"/>
  <c r="AS8" i="37" a="1"/>
  <c r="AS8" i="37" s="1"/>
  <c r="AS7" i="37" a="1"/>
  <c r="AS7" i="37" s="1"/>
  <c r="AS6" i="37" a="1"/>
  <c r="AS6" i="37" s="1"/>
  <c r="EP55" i="30" a="1"/>
  <c r="EP55" i="30" s="1"/>
  <c r="EP54" i="30" a="1"/>
  <c r="EP54" i="30" s="1"/>
  <c r="EP53" i="30" a="1"/>
  <c r="EP53" i="30" s="1"/>
  <c r="EP52" i="30" a="1"/>
  <c r="EP52" i="30" s="1"/>
  <c r="EP51" i="30" a="1"/>
  <c r="EP51" i="30" s="1"/>
  <c r="EP50" i="30" a="1"/>
  <c r="EP50" i="30" s="1"/>
  <c r="EP49" i="30" a="1"/>
  <c r="EP49" i="30" s="1"/>
  <c r="EP48" i="30" a="1"/>
  <c r="EP48" i="30" s="1"/>
  <c r="EP47" i="30" a="1"/>
  <c r="EP47" i="30" s="1"/>
  <c r="EP46" i="30" a="1"/>
  <c r="EP46" i="30" s="1"/>
  <c r="EP45" i="30" a="1"/>
  <c r="EP45" i="30" s="1"/>
  <c r="EP44" i="30" a="1"/>
  <c r="EP44" i="30" s="1"/>
  <c r="EP34" i="30" a="1"/>
  <c r="EP34" i="30" s="1"/>
  <c r="EP33" i="30" a="1"/>
  <c r="EP33" i="30" s="1"/>
  <c r="EP32" i="30" a="1"/>
  <c r="EP32" i="30" s="1"/>
  <c r="EP42" i="30" a="1"/>
  <c r="EP42" i="30" s="1"/>
  <c r="EP41" i="30" a="1"/>
  <c r="EP41" i="30" s="1"/>
  <c r="EP40" i="30" a="1"/>
  <c r="EP40" i="30" s="1"/>
  <c r="EP39" i="30" a="1"/>
  <c r="EP39" i="30" s="1"/>
  <c r="EP38" i="30" a="1"/>
  <c r="EP38" i="30" s="1"/>
  <c r="EP37" i="30" a="1"/>
  <c r="EP37" i="30" s="1"/>
  <c r="EP36" i="30" a="1"/>
  <c r="EP36" i="30" s="1"/>
  <c r="EP35" i="30" a="1"/>
  <c r="EP35" i="30" s="1"/>
  <c r="P65" i="20"/>
  <c r="Q65" i="20"/>
  <c r="R65" i="20"/>
  <c r="S65" i="20"/>
  <c r="P66" i="20"/>
  <c r="Q66" i="20"/>
  <c r="R66" i="20"/>
  <c r="S66" i="20"/>
  <c r="N65" i="20"/>
  <c r="N66" i="20"/>
  <c r="J65" i="20"/>
  <c r="J66" i="20"/>
  <c r="K65" i="20"/>
  <c r="K66" i="20"/>
  <c r="JH64" i="20" a="1"/>
  <c r="JH64" i="20" s="1"/>
  <c r="JH63" i="20" a="1"/>
  <c r="JH63" i="20" s="1"/>
  <c r="JH62" i="20" a="1"/>
  <c r="JH62" i="20" s="1"/>
  <c r="JH61" i="20" a="1"/>
  <c r="JH61" i="20" s="1"/>
  <c r="JH60" i="20" a="1"/>
  <c r="JH60" i="20" s="1"/>
  <c r="JH59" i="20" a="1"/>
  <c r="JH59" i="20" s="1"/>
  <c r="ET30" i="32" a="1"/>
  <c r="ET30" i="32"/>
  <c r="ET31" i="32" a="1"/>
  <c r="ET31" i="32"/>
  <c r="ET32" i="32" a="1"/>
  <c r="ET32" i="32"/>
  <c r="ET33" i="32" a="1"/>
  <c r="ET33" i="32"/>
  <c r="ET34" i="32" a="1"/>
  <c r="ET34" i="32"/>
  <c r="ET35" i="32" a="1"/>
  <c r="ET35" i="32"/>
  <c r="ET36" i="32" a="1"/>
  <c r="ET36" i="32"/>
  <c r="ET37" i="32" a="1"/>
  <c r="ET37" i="32"/>
  <c r="ET38" i="32" a="1"/>
  <c r="ET38" i="32"/>
  <c r="HX67" i="14" a="1"/>
  <c r="HX67" i="14"/>
  <c r="HX68" i="14" a="1"/>
  <c r="HX68" i="14"/>
  <c r="HX69" i="14" a="1"/>
  <c r="HX69" i="14"/>
  <c r="HX70" i="14" a="1"/>
  <c r="HX70" i="14"/>
  <c r="HX71" i="14" a="1"/>
  <c r="HX71" i="14"/>
  <c r="HX72" i="14" a="1"/>
  <c r="HX72" i="14"/>
  <c r="HX73" i="14" a="1"/>
  <c r="HX73" i="14"/>
  <c r="N73" i="14" s="1"/>
  <c r="HX74" i="14" a="1"/>
  <c r="HX74" i="14"/>
  <c r="HX75" i="14" a="1"/>
  <c r="HX75" i="14"/>
  <c r="HX76" i="14" a="1"/>
  <c r="HX76" i="14"/>
  <c r="HX77" i="14" a="1"/>
  <c r="HX77" i="14"/>
  <c r="Q73" i="14"/>
  <c r="Q74" i="14"/>
  <c r="Q75" i="14"/>
  <c r="Q76" i="14"/>
  <c r="Q77" i="14"/>
  <c r="O73" i="14"/>
  <c r="O74" i="14"/>
  <c r="O75" i="14"/>
  <c r="O76" i="14"/>
  <c r="O77" i="14"/>
  <c r="N74" i="14"/>
  <c r="N75" i="14"/>
  <c r="N76" i="14"/>
  <c r="N77" i="14"/>
  <c r="K77" i="14"/>
  <c r="K76" i="14"/>
  <c r="K75" i="14"/>
  <c r="K74" i="14"/>
  <c r="K73" i="14"/>
  <c r="DB19" i="34" a="1"/>
  <c r="DB19" i="34" s="1"/>
  <c r="DB18" i="34" a="1"/>
  <c r="DB18" i="34" s="1"/>
  <c r="DB17" i="34" a="1"/>
  <c r="DB17" i="34"/>
  <c r="DB45" i="34" a="1"/>
  <c r="DB45" i="34" s="1"/>
  <c r="Q45" i="34" s="1"/>
  <c r="O45" i="34"/>
  <c r="N45" i="34"/>
  <c r="K45" i="34"/>
  <c r="J45" i="34"/>
  <c r="DB44" i="34" a="1"/>
  <c r="DB44" i="34" s="1"/>
  <c r="Q44" i="34" s="1"/>
  <c r="DB43" i="34" a="1"/>
  <c r="DB43" i="34" s="1"/>
  <c r="DB42" i="34" a="1"/>
  <c r="DB42" i="34" s="1"/>
  <c r="DB41" i="34" a="1"/>
  <c r="DB41" i="34" s="1"/>
  <c r="DB40" i="34" a="1"/>
  <c r="DB40" i="34" s="1"/>
  <c r="DB39" i="34" a="1"/>
  <c r="DB39" i="34" s="1"/>
  <c r="DB38" i="34" a="1"/>
  <c r="DB38" i="34" s="1"/>
  <c r="DB37" i="34" a="1"/>
  <c r="DB37" i="34" s="1"/>
  <c r="DB36" i="34" a="1"/>
  <c r="DB36" i="34" s="1"/>
  <c r="DB35" i="34" a="1"/>
  <c r="DB35" i="34" s="1"/>
  <c r="CZ8" i="34" a="1"/>
  <c r="CZ8" i="34" s="1"/>
  <c r="DB33" i="34" a="1"/>
  <c r="DB33" i="34" s="1"/>
  <c r="DB31" i="34" a="1"/>
  <c r="DB31" i="34" s="1"/>
  <c r="DB30" i="34" a="1"/>
  <c r="DB30" i="34" s="1"/>
  <c r="DB29" i="34" a="1"/>
  <c r="DB29" i="34" s="1"/>
  <c r="DB28" i="34" a="1"/>
  <c r="DB28" i="34" s="1"/>
  <c r="DB26" i="34" a="1"/>
  <c r="DB26" i="34" s="1"/>
  <c r="DB24" i="34" a="1"/>
  <c r="DB24" i="34" s="1"/>
  <c r="DB23" i="34" a="1"/>
  <c r="DB23" i="34" s="1"/>
  <c r="DB22" i="34" a="1"/>
  <c r="DB22" i="34" s="1"/>
  <c r="DB21" i="34" a="1"/>
  <c r="DB21" i="34" s="1"/>
  <c r="DB16" i="34" a="1"/>
  <c r="DB16" i="34" s="1"/>
  <c r="DB6" i="34" a="1"/>
  <c r="DB6" i="34" s="1"/>
  <c r="EN55" i="30" a="1"/>
  <c r="EN55" i="30" s="1"/>
  <c r="EN54" i="30" a="1"/>
  <c r="EN54" i="30" s="1"/>
  <c r="EN53" i="30" a="1"/>
  <c r="EN53" i="30" s="1"/>
  <c r="EN52" i="30" a="1"/>
  <c r="EN52" i="30" s="1"/>
  <c r="EN51" i="30" a="1"/>
  <c r="EN51" i="30" s="1"/>
  <c r="EN50" i="30" a="1"/>
  <c r="EN50" i="30" s="1"/>
  <c r="EN49" i="30" a="1"/>
  <c r="EN49" i="30" s="1"/>
  <c r="EN48" i="30" a="1"/>
  <c r="EN48" i="30" s="1"/>
  <c r="EN47" i="30" a="1"/>
  <c r="EN47" i="30" s="1"/>
  <c r="EN46" i="30" a="1"/>
  <c r="EN46" i="30" s="1"/>
  <c r="EN45" i="30" a="1"/>
  <c r="EN45" i="30" s="1"/>
  <c r="EN44" i="30" a="1"/>
  <c r="EN44" i="30" s="1"/>
  <c r="EN43" i="30" a="1"/>
  <c r="EN43" i="30" s="1"/>
  <c r="EN42" i="30" a="1"/>
  <c r="EN42" i="30" s="1"/>
  <c r="EN41" i="30" a="1"/>
  <c r="EN41" i="30" s="1"/>
  <c r="EN40" i="30" a="1"/>
  <c r="EN40" i="30" s="1"/>
  <c r="EN39" i="30" a="1"/>
  <c r="EN39" i="30" s="1"/>
  <c r="EN38" i="30" a="1"/>
  <c r="EN38" i="30" s="1"/>
  <c r="EN37" i="30" a="1"/>
  <c r="EN37" i="30" s="1"/>
  <c r="EN36" i="30" a="1"/>
  <c r="EN36" i="30" s="1"/>
  <c r="EN35" i="30" a="1"/>
  <c r="EN35" i="30" s="1"/>
  <c r="EN34" i="30" a="1"/>
  <c r="EN34" i="30" s="1"/>
  <c r="EN33" i="30" a="1"/>
  <c r="EN33" i="30" s="1"/>
  <c r="EN32" i="30" a="1"/>
  <c r="EN32" i="30" s="1"/>
  <c r="AQ22" i="37" a="1"/>
  <c r="AQ22" i="37" s="1"/>
  <c r="AQ21" i="37" a="1"/>
  <c r="AQ21" i="37" s="1"/>
  <c r="AQ20" i="37" a="1"/>
  <c r="AQ20" i="37" s="1"/>
  <c r="AQ19" i="37" a="1"/>
  <c r="AQ19" i="37" s="1"/>
  <c r="AQ18" i="37" a="1"/>
  <c r="AQ18" i="37" s="1"/>
  <c r="AQ17" i="37" a="1"/>
  <c r="AQ17" i="37" s="1"/>
  <c r="AQ16" i="37" a="1"/>
  <c r="AQ16" i="37" s="1"/>
  <c r="AQ15" i="37" a="1"/>
  <c r="AQ15" i="37" s="1"/>
  <c r="AQ14" i="37" a="1"/>
  <c r="AQ14" i="37" s="1"/>
  <c r="AQ13" i="37" a="1"/>
  <c r="AQ13" i="37" s="1"/>
  <c r="AQ12" i="37" a="1"/>
  <c r="AQ12" i="37" s="1"/>
  <c r="AQ11" i="37" a="1"/>
  <c r="AQ11" i="37" s="1"/>
  <c r="AQ10" i="37" a="1"/>
  <c r="AQ10" i="37" s="1"/>
  <c r="AQ9" i="37" a="1"/>
  <c r="AQ9" i="37" s="1"/>
  <c r="AQ8" i="37" a="1"/>
  <c r="AQ8" i="37" s="1"/>
  <c r="AQ7" i="37" a="1"/>
  <c r="AQ7" i="37" s="1"/>
  <c r="AQ6" i="37" a="1"/>
  <c r="AQ6" i="37" s="1"/>
  <c r="CH30" i="35" a="1"/>
  <c r="CH30" i="35" s="1"/>
  <c r="CH29" i="35" a="1"/>
  <c r="CH29" i="35" s="1"/>
  <c r="CH28" i="35" a="1"/>
  <c r="CH28" i="35" s="1"/>
  <c r="CH27" i="35" a="1"/>
  <c r="CH27" i="35" s="1"/>
  <c r="CH26" i="35" a="1"/>
  <c r="CH26" i="35" s="1"/>
  <c r="CH25" i="35" a="1"/>
  <c r="CH25" i="35" s="1"/>
  <c r="CH24" i="35" a="1"/>
  <c r="CH24" i="35" s="1"/>
  <c r="CH23" i="35" a="1"/>
  <c r="CH23" i="35" s="1"/>
  <c r="CH22" i="35" a="1"/>
  <c r="CH22" i="35" s="1"/>
  <c r="CH21" i="35" a="1"/>
  <c r="CH21" i="35" s="1"/>
  <c r="CH20" i="35" a="1"/>
  <c r="CH20" i="35" s="1"/>
  <c r="CH19" i="35" a="1"/>
  <c r="CH19" i="35" s="1"/>
  <c r="CH18" i="35" a="1"/>
  <c r="CH18" i="35" s="1"/>
  <c r="CH17" i="35" a="1"/>
  <c r="CH17" i="35" s="1"/>
  <c r="CH16" i="35" a="1"/>
  <c r="CH16" i="35" s="1"/>
  <c r="CH15" i="35" a="1"/>
  <c r="CH15" i="35" s="1"/>
  <c r="CH14" i="35" a="1"/>
  <c r="CH14" i="35" s="1"/>
  <c r="CH13" i="35" a="1"/>
  <c r="CH13" i="35" s="1"/>
  <c r="CH12" i="35" a="1"/>
  <c r="CH12" i="35" s="1"/>
  <c r="CH11" i="35" a="1"/>
  <c r="CH11" i="35" s="1"/>
  <c r="CH10" i="35" a="1"/>
  <c r="CH10" i="35" s="1"/>
  <c r="CH9" i="35" a="1"/>
  <c r="CH9" i="35" s="1"/>
  <c r="CH8" i="35" a="1"/>
  <c r="CH8" i="35" s="1"/>
  <c r="CH7" i="35" a="1"/>
  <c r="CH7" i="35" s="1"/>
  <c r="CH6" i="35" a="1"/>
  <c r="CH6" i="35" s="1"/>
  <c r="AE24" i="37" a="1"/>
  <c r="AE24" i="37"/>
  <c r="AG24" i="37" a="1"/>
  <c r="AG24" i="37"/>
  <c r="AI24" i="37" a="1"/>
  <c r="AI24" i="37"/>
  <c r="AK24" i="37" a="1"/>
  <c r="AK24" i="37"/>
  <c r="AM24" i="37" a="1"/>
  <c r="AM24" i="37"/>
  <c r="AW24" i="37" a="1"/>
  <c r="AW24" i="37"/>
  <c r="R24" i="37"/>
  <c r="P24" i="37"/>
  <c r="Q41" i="34"/>
  <c r="Q43" i="34"/>
  <c r="O41" i="34"/>
  <c r="N41" i="34"/>
  <c r="K41" i="34"/>
  <c r="J41" i="34"/>
  <c r="O43" i="34"/>
  <c r="O44" i="34"/>
  <c r="N43" i="34"/>
  <c r="N44" i="34"/>
  <c r="K43" i="34"/>
  <c r="K44" i="34"/>
  <c r="J43" i="34"/>
  <c r="J44" i="34"/>
  <c r="ER37" i="32" a="1"/>
  <c r="ER37" i="32"/>
  <c r="ER38" i="32" a="1"/>
  <c r="ER38" i="32"/>
  <c r="ER32" i="32" a="1"/>
  <c r="ER32" i="32"/>
  <c r="ER33" i="32" a="1"/>
  <c r="ER33" i="32"/>
  <c r="ER34" i="32" a="1"/>
  <c r="ER34" i="32"/>
  <c r="ER35" i="32" a="1"/>
  <c r="ER35" i="32"/>
  <c r="ER36" i="32" a="1"/>
  <c r="ER36" i="32"/>
  <c r="ER31" i="32" a="1"/>
  <c r="ER31" i="32" s="1"/>
  <c r="ER30" i="32" a="1"/>
  <c r="ER30" i="32"/>
  <c r="ER29" i="32" a="1"/>
  <c r="ER29" i="32" s="1"/>
  <c r="JF64" i="20" a="1"/>
  <c r="JF64" i="20"/>
  <c r="JF63" i="20" a="1"/>
  <c r="JF63" i="20"/>
  <c r="JF62" i="20" a="1"/>
  <c r="JF62" i="20"/>
  <c r="JF61" i="20" a="1"/>
  <c r="JF61" i="20"/>
  <c r="JF60" i="20" a="1"/>
  <c r="JF60" i="20"/>
  <c r="JF59" i="20" a="1"/>
  <c r="JF59" i="20" s="1"/>
  <c r="O72" i="14"/>
  <c r="K72" i="14"/>
  <c r="HN71" i="14" a="1"/>
  <c r="HN71" i="14" s="1"/>
  <c r="R71" i="14" s="1"/>
  <c r="O71" i="14"/>
  <c r="N71" i="14"/>
  <c r="N72" i="14"/>
  <c r="Q71" i="14"/>
  <c r="Q72" i="14"/>
  <c r="K71" i="14"/>
  <c r="HV68" i="14" a="1"/>
  <c r="HV68" i="14"/>
  <c r="HV69" i="14" a="1"/>
  <c r="HV69" i="14"/>
  <c r="HV70" i="14" a="1"/>
  <c r="HV70" i="14"/>
  <c r="HV67" i="14" a="1"/>
  <c r="HV67" i="14" s="1"/>
  <c r="CZ33" i="34" a="1"/>
  <c r="CZ33" i="34" s="1"/>
  <c r="CZ31" i="34" a="1"/>
  <c r="CZ31" i="34" s="1"/>
  <c r="CZ30" i="34" a="1"/>
  <c r="CZ30" i="34" s="1"/>
  <c r="CZ29" i="34" a="1"/>
  <c r="CZ29" i="34" s="1"/>
  <c r="CZ28" i="34" a="1"/>
  <c r="CZ28" i="34" s="1"/>
  <c r="CZ26" i="34" a="1"/>
  <c r="CZ26" i="34" s="1"/>
  <c r="CZ24" i="34" a="1"/>
  <c r="CZ24" i="34" s="1"/>
  <c r="CZ23" i="34" a="1"/>
  <c r="CZ23" i="34" s="1"/>
  <c r="CZ22" i="34" a="1"/>
  <c r="CZ22" i="34" s="1"/>
  <c r="CZ21" i="34" a="1"/>
  <c r="CZ21" i="34" s="1"/>
  <c r="CZ19" i="34" a="1"/>
  <c r="CZ19" i="34" s="1"/>
  <c r="CZ18" i="34" a="1"/>
  <c r="CZ18" i="34" s="1"/>
  <c r="CZ17" i="34" a="1"/>
  <c r="CZ17" i="34" s="1"/>
  <c r="CZ16" i="34" a="1"/>
  <c r="CZ16" i="34" s="1"/>
  <c r="EL55" i="30" a="1"/>
  <c r="EL55" i="30" s="1"/>
  <c r="EL54" i="30" a="1"/>
  <c r="EL54" i="30" s="1"/>
  <c r="EL53" i="30" a="1"/>
  <c r="EL53" i="30" s="1"/>
  <c r="EL52" i="30" a="1"/>
  <c r="EL52" i="30" s="1"/>
  <c r="EL51" i="30" a="1"/>
  <c r="EL51" i="30" s="1"/>
  <c r="EL50" i="30" a="1"/>
  <c r="EL50" i="30" s="1"/>
  <c r="EL49" i="30" a="1"/>
  <c r="EL49" i="30" s="1"/>
  <c r="EL48" i="30" a="1"/>
  <c r="EL48" i="30" s="1"/>
  <c r="EL47" i="30" a="1"/>
  <c r="EL47" i="30" s="1"/>
  <c r="EL46" i="30" a="1"/>
  <c r="EL46" i="30" s="1"/>
  <c r="EL45" i="30" a="1"/>
  <c r="EL45" i="30" s="1"/>
  <c r="EL44" i="30" a="1"/>
  <c r="EL44" i="30" s="1"/>
  <c r="EL42" i="30" a="1"/>
  <c r="EL42" i="30" s="1"/>
  <c r="EL41" i="30" a="1"/>
  <c r="EL41" i="30" s="1"/>
  <c r="EL40" i="30" a="1"/>
  <c r="EL40" i="30" s="1"/>
  <c r="EL39" i="30" a="1"/>
  <c r="EL39" i="30" s="1"/>
  <c r="EL38" i="30" a="1"/>
  <c r="EL38" i="30" s="1"/>
  <c r="EL37" i="30" a="1"/>
  <c r="EL37" i="30" s="1"/>
  <c r="EL36" i="30" a="1"/>
  <c r="EL36" i="30" s="1"/>
  <c r="EL35" i="30" a="1"/>
  <c r="EL35" i="30" s="1"/>
  <c r="EL34" i="30" a="1"/>
  <c r="EL34" i="30" s="1"/>
  <c r="EL33" i="30" a="1"/>
  <c r="EL33" i="30" s="1"/>
  <c r="EL32" i="30" a="1"/>
  <c r="EL32" i="30" s="1"/>
  <c r="AO22" i="37" a="1"/>
  <c r="AO22" i="37" s="1"/>
  <c r="AO21" i="37" a="1"/>
  <c r="AO21" i="37" s="1"/>
  <c r="AO20" i="37" a="1"/>
  <c r="AO20" i="37" s="1"/>
  <c r="AO19" i="37" a="1"/>
  <c r="AO19" i="37" s="1"/>
  <c r="AO18" i="37" a="1"/>
  <c r="AO18" i="37" s="1"/>
  <c r="AO17" i="37" a="1"/>
  <c r="AO17" i="37" s="1"/>
  <c r="AO16" i="37" a="1"/>
  <c r="AO16" i="37" s="1"/>
  <c r="AO15" i="37" a="1"/>
  <c r="AO15" i="37" s="1"/>
  <c r="AO14" i="37" a="1"/>
  <c r="AO14" i="37" s="1"/>
  <c r="AO13" i="37" a="1"/>
  <c r="AO13" i="37" s="1"/>
  <c r="AO12" i="37" a="1"/>
  <c r="AO12" i="37" s="1"/>
  <c r="AO11" i="37" a="1"/>
  <c r="AO11" i="37" s="1"/>
  <c r="AO10" i="37" a="1"/>
  <c r="AO10" i="37" s="1"/>
  <c r="AO9" i="37" a="1"/>
  <c r="AO9" i="37" s="1"/>
  <c r="AO8" i="37" a="1"/>
  <c r="AO8" i="37" s="1"/>
  <c r="AO7" i="37" a="1"/>
  <c r="AO7" i="37" s="1"/>
  <c r="AO6" i="37" a="1"/>
  <c r="AO6" i="37" s="1"/>
  <c r="CF30" i="35" a="1"/>
  <c r="CF30" i="35" s="1"/>
  <c r="CF29" i="35" a="1"/>
  <c r="CF29" i="35" s="1"/>
  <c r="CF28" i="35" a="1"/>
  <c r="CF28" i="35" s="1"/>
  <c r="CF27" i="35" a="1"/>
  <c r="CF27" i="35" s="1"/>
  <c r="CF26" i="35" a="1"/>
  <c r="CF26" i="35" s="1"/>
  <c r="CF25" i="35" a="1"/>
  <c r="CF25" i="35" s="1"/>
  <c r="CF24" i="35" a="1"/>
  <c r="CF24" i="35" s="1"/>
  <c r="CF23" i="35" a="1"/>
  <c r="CF23" i="35" s="1"/>
  <c r="CF22" i="35" a="1"/>
  <c r="CF22" i="35" s="1"/>
  <c r="CF21" i="35" a="1"/>
  <c r="CF21" i="35" s="1"/>
  <c r="CF20" i="35" a="1"/>
  <c r="CF20" i="35" s="1"/>
  <c r="CF19" i="35" a="1"/>
  <c r="CF19" i="35" s="1"/>
  <c r="CF17" i="35" a="1"/>
  <c r="CF17" i="35" s="1"/>
  <c r="CF16" i="35" a="1"/>
  <c r="CF16" i="35" s="1"/>
  <c r="CF15" i="35" a="1"/>
  <c r="CF15" i="35" s="1"/>
  <c r="CF14" i="35" a="1"/>
  <c r="CF14" i="35" s="1"/>
  <c r="CF13" i="35" a="1"/>
  <c r="CF13" i="35" s="1"/>
  <c r="CF12" i="35" a="1"/>
  <c r="CF12" i="35" s="1"/>
  <c r="CF11" i="35" a="1"/>
  <c r="CF11" i="35" s="1"/>
  <c r="CF10" i="35" a="1"/>
  <c r="CF10" i="35" s="1"/>
  <c r="CF9" i="35" a="1"/>
  <c r="CF9" i="35" s="1"/>
  <c r="CF8" i="35" a="1"/>
  <c r="CF8" i="35" s="1"/>
  <c r="CF7" i="35" a="1"/>
  <c r="CF7" i="35" s="1"/>
  <c r="CF6" i="35" a="1"/>
  <c r="CF6" i="35" s="1"/>
  <c r="CZ42" i="34" a="1"/>
  <c r="CZ42" i="34" s="1"/>
  <c r="Q42" i="34" s="1"/>
  <c r="DH40" i="34" a="1"/>
  <c r="DH40" i="34" s="1"/>
  <c r="CZ40" i="34" a="1"/>
  <c r="CZ40" i="34" s="1"/>
  <c r="DH39" i="34" a="1"/>
  <c r="DH39" i="34" s="1"/>
  <c r="CZ39" i="34" a="1"/>
  <c r="CZ39" i="34" s="1"/>
  <c r="DH38" i="34" a="1"/>
  <c r="DH38" i="34" s="1"/>
  <c r="CZ38" i="34" a="1"/>
  <c r="CZ38" i="34" s="1"/>
  <c r="DH37" i="34" a="1"/>
  <c r="DH37" i="34" s="1"/>
  <c r="CZ37" i="34" a="1"/>
  <c r="CZ37" i="34" s="1"/>
  <c r="DH36" i="34" a="1"/>
  <c r="DH36" i="34" s="1"/>
  <c r="CZ36" i="34" a="1"/>
  <c r="CZ36" i="34" s="1"/>
  <c r="DH35" i="34" a="1"/>
  <c r="DH35" i="34" s="1"/>
  <c r="CZ35" i="34" a="1"/>
  <c r="CZ35" i="34" s="1"/>
  <c r="Q40" i="34"/>
  <c r="Q39" i="34"/>
  <c r="Q38" i="34"/>
  <c r="Q37" i="34"/>
  <c r="Q36" i="34"/>
  <c r="Q35" i="34"/>
  <c r="O42" i="34"/>
  <c r="O40" i="34"/>
  <c r="O39" i="34"/>
  <c r="O38" i="34"/>
  <c r="O37" i="34"/>
  <c r="O36" i="34"/>
  <c r="O35" i="34"/>
  <c r="N42" i="34"/>
  <c r="N40" i="34"/>
  <c r="N39" i="34"/>
  <c r="N38" i="34"/>
  <c r="N37" i="34"/>
  <c r="N36" i="34"/>
  <c r="N35" i="34"/>
  <c r="K42" i="34"/>
  <c r="K40" i="34"/>
  <c r="K39" i="34"/>
  <c r="K38" i="34"/>
  <c r="K37" i="34"/>
  <c r="K36" i="34"/>
  <c r="K35" i="34"/>
  <c r="J42" i="34"/>
  <c r="J40" i="34"/>
  <c r="J39" i="34"/>
  <c r="J38" i="34"/>
  <c r="J37" i="34"/>
  <c r="J36" i="34"/>
  <c r="J35" i="34"/>
  <c r="EP37" i="32" a="1"/>
  <c r="EP37" i="32"/>
  <c r="EP38" i="32" a="1"/>
  <c r="EP38" i="32"/>
  <c r="AB37" i="32"/>
  <c r="S38" i="32"/>
  <c r="R38" i="32"/>
  <c r="Q38" i="32"/>
  <c r="S37" i="32"/>
  <c r="R37" i="32"/>
  <c r="Q37" i="32"/>
  <c r="O38" i="32"/>
  <c r="N37" i="32"/>
  <c r="N38" i="32"/>
  <c r="K37" i="32"/>
  <c r="K38" i="32"/>
  <c r="EP36" i="32" a="1"/>
  <c r="EP36" i="32" s="1"/>
  <c r="EP35" i="32" a="1"/>
  <c r="EP35" i="32" s="1"/>
  <c r="EP34" i="32" a="1"/>
  <c r="EP34" i="32" s="1"/>
  <c r="EP33" i="32" a="1"/>
  <c r="EP33" i="32" s="1"/>
  <c r="EP32" i="32" a="1"/>
  <c r="EP32" i="32" s="1"/>
  <c r="EP31" i="32" a="1"/>
  <c r="EP31" i="32" s="1"/>
  <c r="EP30" i="32" a="1"/>
  <c r="EP30" i="32" s="1"/>
  <c r="EP29" i="32" a="1"/>
  <c r="EP29" i="32" s="1"/>
  <c r="JD64" i="20" a="1"/>
  <c r="JD64" i="20" s="1"/>
  <c r="JD63" i="20" a="1"/>
  <c r="JD63" i="20" s="1"/>
  <c r="JD62" i="20" a="1"/>
  <c r="JD62" i="20" s="1"/>
  <c r="JD61" i="20" a="1"/>
  <c r="JD61" i="20" s="1"/>
  <c r="JD60" i="20" a="1"/>
  <c r="JD60" i="20" s="1"/>
  <c r="JD59" i="20" a="1"/>
  <c r="JD59" i="20" s="1"/>
  <c r="K23" i="37"/>
  <c r="HT68" i="14" a="1"/>
  <c r="HT68" i="14"/>
  <c r="HT69" i="14" a="1"/>
  <c r="HT69" i="14"/>
  <c r="HT70" i="14" a="1"/>
  <c r="HT70" i="14"/>
  <c r="HT67" i="14" a="1"/>
  <c r="HT67" i="14" s="1"/>
  <c r="JP66" i="16" a="1"/>
  <c r="JP66" i="16" s="1"/>
  <c r="ET41" i="30" a="1"/>
  <c r="ET41" i="30"/>
  <c r="ET42" i="30" a="1"/>
  <c r="ET42" i="30"/>
  <c r="ET55" i="30" a="1"/>
  <c r="ET55" i="30" s="1"/>
  <c r="ET54" i="30" a="1"/>
  <c r="ET54" i="30" s="1"/>
  <c r="AY23" i="37" a="1"/>
  <c r="AY23" i="37" s="1"/>
  <c r="AY6" i="37" a="1"/>
  <c r="AY6" i="37" s="1"/>
  <c r="AW23" i="37" a="1"/>
  <c r="AW23" i="37" s="1"/>
  <c r="AW22" i="37" a="1"/>
  <c r="AW22" i="37" s="1"/>
  <c r="AW21" i="37" a="1"/>
  <c r="AW21" i="37" s="1"/>
  <c r="AW20" i="37" a="1"/>
  <c r="AW20" i="37" s="1"/>
  <c r="AW19" i="37" a="1"/>
  <c r="AW19" i="37" s="1"/>
  <c r="AW18" i="37" a="1"/>
  <c r="AW18" i="37" s="1"/>
  <c r="AW17" i="37" a="1"/>
  <c r="AW17" i="37" s="1"/>
  <c r="AW16" i="37" a="1"/>
  <c r="AW16" i="37" s="1"/>
  <c r="AW15" i="37" a="1"/>
  <c r="AW15" i="37" s="1"/>
  <c r="AW14" i="37" a="1"/>
  <c r="AW14" i="37" s="1"/>
  <c r="AW13" i="37" a="1"/>
  <c r="AW13" i="37" s="1"/>
  <c r="AW12" i="37" a="1"/>
  <c r="AW12" i="37" s="1"/>
  <c r="AW11" i="37" a="1"/>
  <c r="AW11" i="37" s="1"/>
  <c r="AW10" i="37" a="1"/>
  <c r="AW10" i="37" s="1"/>
  <c r="AW9" i="37" a="1"/>
  <c r="AW9" i="37" s="1"/>
  <c r="AW8" i="37" a="1"/>
  <c r="AW8" i="37" s="1"/>
  <c r="AW7" i="37" a="1"/>
  <c r="AW7" i="37" s="1"/>
  <c r="AW6" i="37" a="1"/>
  <c r="AW6" i="37" s="1"/>
  <c r="AU23" i="37" a="1"/>
  <c r="AU23" i="37" s="1"/>
  <c r="ID67" i="14" a="1"/>
  <c r="ID67" i="14"/>
  <c r="ID68" i="14" a="1"/>
  <c r="ID68" i="14"/>
  <c r="ID69" i="14" a="1"/>
  <c r="ID69" i="14"/>
  <c r="ID70" i="14" a="1"/>
  <c r="ID70" i="14"/>
  <c r="IF65" i="14" a="1"/>
  <c r="IF65" i="14" s="1"/>
  <c r="IF64" i="14" a="1"/>
  <c r="IF64" i="14" s="1"/>
  <c r="IF63" i="14" a="1"/>
  <c r="IF63" i="14" s="1"/>
  <c r="IF62" i="14" a="1"/>
  <c r="IF62" i="14" s="1"/>
  <c r="IF61" i="14" a="1"/>
  <c r="IF61" i="14" s="1"/>
  <c r="IF60" i="14" a="1"/>
  <c r="IF60" i="14" s="1"/>
  <c r="IF59" i="14" a="1"/>
  <c r="IF59" i="14" s="1"/>
  <c r="IF58" i="14" a="1"/>
  <c r="IF58" i="14" s="1"/>
  <c r="IF57" i="14" a="1"/>
  <c r="IF57" i="14" s="1"/>
  <c r="IF56" i="14" a="1"/>
  <c r="IF56" i="14" s="1"/>
  <c r="IF55" i="14" a="1"/>
  <c r="IF55" i="14" s="1"/>
  <c r="IF54" i="14" a="1"/>
  <c r="IF54" i="14" s="1"/>
  <c r="IF53" i="14" a="1"/>
  <c r="IF53" i="14" s="1"/>
  <c r="IF52" i="14" a="1"/>
  <c r="IF52" i="14" s="1"/>
  <c r="IF51" i="14" a="1"/>
  <c r="IF51" i="14" s="1"/>
  <c r="IF50" i="14" a="1"/>
  <c r="IF50" i="14" s="1"/>
  <c r="IF49" i="14" a="1"/>
  <c r="IF49" i="14" s="1"/>
  <c r="IF48" i="14" a="1"/>
  <c r="IF48" i="14" s="1"/>
  <c r="IF47" i="14" a="1"/>
  <c r="IF47" i="14" s="1"/>
  <c r="IF46" i="14" a="1"/>
  <c r="IF46" i="14" s="1"/>
  <c r="IF45" i="14" a="1"/>
  <c r="IF45" i="14" s="1"/>
  <c r="IF44" i="14" a="1"/>
  <c r="IF44" i="14" s="1"/>
  <c r="IF43" i="14" a="1"/>
  <c r="IF43" i="14" s="1"/>
  <c r="IF42" i="14" a="1"/>
  <c r="IF42" i="14" s="1"/>
  <c r="IF41" i="14" a="1"/>
  <c r="IF41" i="14" s="1"/>
  <c r="IF40" i="14" a="1"/>
  <c r="IF40" i="14" s="1"/>
  <c r="IF39" i="14" a="1"/>
  <c r="IF39" i="14" s="1"/>
  <c r="IF38" i="14" a="1"/>
  <c r="IF38" i="14" s="1"/>
  <c r="IF37" i="14" a="1"/>
  <c r="IF37" i="14" s="1"/>
  <c r="IF36" i="14" a="1"/>
  <c r="IF36" i="14" s="1"/>
  <c r="IF35" i="14" a="1"/>
  <c r="IF35" i="14" s="1"/>
  <c r="IF34" i="14" a="1"/>
  <c r="IF34" i="14" s="1"/>
  <c r="IF33" i="14" a="1"/>
  <c r="IF33" i="14" s="1"/>
  <c r="IF32" i="14" a="1"/>
  <c r="IF32" i="14" s="1"/>
  <c r="IF31" i="14" a="1"/>
  <c r="IF31" i="14" s="1"/>
  <c r="IF30" i="14" a="1"/>
  <c r="IF30" i="14" s="1"/>
  <c r="IF29" i="14" a="1"/>
  <c r="IF29" i="14" s="1"/>
  <c r="IF28" i="14" a="1"/>
  <c r="IF28" i="14" s="1"/>
  <c r="IF27" i="14" a="1"/>
  <c r="IF27" i="14" s="1"/>
  <c r="ID66" i="14" a="1"/>
  <c r="ID66" i="14" s="1"/>
  <c r="ID65" i="14" a="1"/>
  <c r="ID65" i="14" s="1"/>
  <c r="ID64" i="14" a="1"/>
  <c r="ID64" i="14" s="1"/>
  <c r="ID63" i="14" a="1"/>
  <c r="ID63" i="14" s="1"/>
  <c r="ID62" i="14" a="1"/>
  <c r="ID62" i="14" s="1"/>
  <c r="ID61" i="14" a="1"/>
  <c r="ID61" i="14" s="1"/>
  <c r="ID60" i="14" a="1"/>
  <c r="ID60" i="14" s="1"/>
  <c r="ID59" i="14" a="1"/>
  <c r="ID59" i="14" s="1"/>
  <c r="ID58" i="14" a="1"/>
  <c r="ID58" i="14" s="1"/>
  <c r="ID57" i="14" a="1"/>
  <c r="ID57" i="14" s="1"/>
  <c r="ID56" i="14" a="1"/>
  <c r="ID56" i="14" s="1"/>
  <c r="ID55" i="14" a="1"/>
  <c r="ID55" i="14" s="1"/>
  <c r="ID54" i="14" a="1"/>
  <c r="ID54" i="14" s="1"/>
  <c r="ID53" i="14" a="1"/>
  <c r="ID53" i="14" s="1"/>
  <c r="ID52" i="14" a="1"/>
  <c r="ID52" i="14" s="1"/>
  <c r="ID51" i="14" a="1"/>
  <c r="ID51" i="14" s="1"/>
  <c r="ID50" i="14" a="1"/>
  <c r="ID50" i="14" s="1"/>
  <c r="ID49" i="14" a="1"/>
  <c r="ID49" i="14" s="1"/>
  <c r="ID48" i="14" a="1"/>
  <c r="ID48" i="14" s="1"/>
  <c r="ID47" i="14" a="1"/>
  <c r="ID47" i="14" s="1"/>
  <c r="ID46" i="14" a="1"/>
  <c r="ID46" i="14" s="1"/>
  <c r="ID45" i="14" a="1"/>
  <c r="ID45" i="14" s="1"/>
  <c r="ID44" i="14" a="1"/>
  <c r="ID44" i="14" s="1"/>
  <c r="ID43" i="14" a="1"/>
  <c r="ID43" i="14" s="1"/>
  <c r="ID42" i="14" a="1"/>
  <c r="ID42" i="14" s="1"/>
  <c r="ID41" i="14" a="1"/>
  <c r="ID41" i="14" s="1"/>
  <c r="ID40" i="14" a="1"/>
  <c r="ID40" i="14" s="1"/>
  <c r="ID39" i="14" a="1"/>
  <c r="ID39" i="14" s="1"/>
  <c r="ID38" i="14" a="1"/>
  <c r="ID38" i="14" s="1"/>
  <c r="ID37" i="14" a="1"/>
  <c r="ID37" i="14" s="1"/>
  <c r="ID36" i="14" a="1"/>
  <c r="ID36" i="14" s="1"/>
  <c r="ID35" i="14" a="1"/>
  <c r="ID35" i="14" s="1"/>
  <c r="ID34" i="14" a="1"/>
  <c r="ID34" i="14" s="1"/>
  <c r="ID33" i="14" a="1"/>
  <c r="ID33" i="14" s="1"/>
  <c r="ID32" i="14" a="1"/>
  <c r="ID32" i="14" s="1"/>
  <c r="ID31" i="14" a="1"/>
  <c r="ID31" i="14" s="1"/>
  <c r="ID30" i="14" a="1"/>
  <c r="ID30" i="14" s="1"/>
  <c r="ID29" i="14" a="1"/>
  <c r="ID29" i="14" s="1"/>
  <c r="ID28" i="14" a="1"/>
  <c r="ID28" i="14" s="1"/>
  <c r="ID27" i="14" a="1"/>
  <c r="ID27" i="14" s="1"/>
  <c r="IB64" i="14" a="1"/>
  <c r="IB64" i="14" s="1"/>
  <c r="IB63" i="14" a="1"/>
  <c r="IB63" i="14" s="1"/>
  <c r="IB62" i="14" a="1"/>
  <c r="IB62" i="14" s="1"/>
  <c r="IB61" i="14" a="1"/>
  <c r="IB61" i="14" s="1"/>
  <c r="IB60" i="14" a="1"/>
  <c r="IB60" i="14" s="1"/>
  <c r="IB59" i="14" a="1"/>
  <c r="IB59" i="14" s="1"/>
  <c r="IB58" i="14" a="1"/>
  <c r="IB58" i="14" s="1"/>
  <c r="IB57" i="14" a="1"/>
  <c r="IB57" i="14" s="1"/>
  <c r="IB56" i="14" a="1"/>
  <c r="IB56" i="14" s="1"/>
  <c r="IB55" i="14" a="1"/>
  <c r="IB55" i="14" s="1"/>
  <c r="IB54" i="14" a="1"/>
  <c r="IB54" i="14" s="1"/>
  <c r="IB53" i="14" a="1"/>
  <c r="IB53" i="14" s="1"/>
  <c r="IB52" i="14" a="1"/>
  <c r="IB52" i="14" s="1"/>
  <c r="IB51" i="14" a="1"/>
  <c r="IB51" i="14" s="1"/>
  <c r="IB50" i="14" a="1"/>
  <c r="IB50" i="14" s="1"/>
  <c r="IB49" i="14" a="1"/>
  <c r="IB49" i="14" s="1"/>
  <c r="IB48" i="14" a="1"/>
  <c r="IB48" i="14" s="1"/>
  <c r="IB47" i="14" a="1"/>
  <c r="IB47" i="14" s="1"/>
  <c r="IB46" i="14" a="1"/>
  <c r="IB46" i="14" s="1"/>
  <c r="IB45" i="14" a="1"/>
  <c r="IB45" i="14" s="1"/>
  <c r="IB44" i="14" a="1"/>
  <c r="IB44" i="14" s="1"/>
  <c r="IB43" i="14" a="1"/>
  <c r="IB43" i="14" s="1"/>
  <c r="IB42" i="14" a="1"/>
  <c r="IB42" i="14" s="1"/>
  <c r="IB41" i="14" a="1"/>
  <c r="IB41" i="14" s="1"/>
  <c r="IB40" i="14" a="1"/>
  <c r="IB40" i="14" s="1"/>
  <c r="IB39" i="14" a="1"/>
  <c r="IB39" i="14" s="1"/>
  <c r="IB38" i="14" a="1"/>
  <c r="IB38" i="14" s="1"/>
  <c r="IB37" i="14" a="1"/>
  <c r="IB37" i="14" s="1"/>
  <c r="IB36" i="14" a="1"/>
  <c r="IB36" i="14" s="1"/>
  <c r="IB35" i="14" a="1"/>
  <c r="IB35" i="14" s="1"/>
  <c r="IB34" i="14" a="1"/>
  <c r="IB34" i="14" s="1"/>
  <c r="IB33" i="14" a="1"/>
  <c r="IB33" i="14" s="1"/>
  <c r="IB32" i="14" a="1"/>
  <c r="IB32" i="14" s="1"/>
  <c r="IB31" i="14" a="1"/>
  <c r="IB31" i="14" s="1"/>
  <c r="IB30" i="14" a="1"/>
  <c r="IB30" i="14" s="1"/>
  <c r="IB29" i="14" a="1"/>
  <c r="IB29" i="14" s="1"/>
  <c r="IB28" i="14" a="1"/>
  <c r="IB28" i="14" s="1"/>
  <c r="IB27" i="14" a="1"/>
  <c r="IB27" i="14" s="1"/>
  <c r="HZ64" i="14" a="1"/>
  <c r="HZ64" i="14" s="1"/>
  <c r="HZ63" i="14" a="1"/>
  <c r="HZ63" i="14" s="1"/>
  <c r="HZ62" i="14" a="1"/>
  <c r="HZ62" i="14" s="1"/>
  <c r="HZ61" i="14" a="1"/>
  <c r="HZ61" i="14" s="1"/>
  <c r="HZ60" i="14" a="1"/>
  <c r="HZ60" i="14" s="1"/>
  <c r="HZ59" i="14" a="1"/>
  <c r="HZ59" i="14" s="1"/>
  <c r="HZ58" i="14" a="1"/>
  <c r="HZ58" i="14" s="1"/>
  <c r="HZ57" i="14" a="1"/>
  <c r="HZ57" i="14" s="1"/>
  <c r="HZ56" i="14" a="1"/>
  <c r="HZ56" i="14" s="1"/>
  <c r="HZ55" i="14" a="1"/>
  <c r="HZ55" i="14" s="1"/>
  <c r="HZ54" i="14" a="1"/>
  <c r="HZ54" i="14" s="1"/>
  <c r="HZ53" i="14" a="1"/>
  <c r="HZ53" i="14" s="1"/>
  <c r="HZ52" i="14" a="1"/>
  <c r="HZ52" i="14" s="1"/>
  <c r="HZ51" i="14" a="1"/>
  <c r="HZ51" i="14" s="1"/>
  <c r="HZ50" i="14" a="1"/>
  <c r="HZ50" i="14" s="1"/>
  <c r="HZ49" i="14" a="1"/>
  <c r="HZ49" i="14" s="1"/>
  <c r="HZ48" i="14" a="1"/>
  <c r="HZ48" i="14" s="1"/>
  <c r="HZ47" i="14" a="1"/>
  <c r="HZ47" i="14" s="1"/>
  <c r="HZ46" i="14" a="1"/>
  <c r="HZ46" i="14" s="1"/>
  <c r="HZ45" i="14" a="1"/>
  <c r="HZ45" i="14" s="1"/>
  <c r="HZ44" i="14" a="1"/>
  <c r="HZ44" i="14" s="1"/>
  <c r="HZ43" i="14" a="1"/>
  <c r="HZ43" i="14" s="1"/>
  <c r="HZ42" i="14" a="1"/>
  <c r="HZ42" i="14" s="1"/>
  <c r="HZ41" i="14" a="1"/>
  <c r="HZ41" i="14" s="1"/>
  <c r="HZ40" i="14" a="1"/>
  <c r="HZ40" i="14" s="1"/>
  <c r="HZ39" i="14" a="1"/>
  <c r="HZ39" i="14" s="1"/>
  <c r="HZ38" i="14" a="1"/>
  <c r="HZ38" i="14" s="1"/>
  <c r="HZ37" i="14" a="1"/>
  <c r="HZ37" i="14" s="1"/>
  <c r="HZ36" i="14" a="1"/>
  <c r="HZ36" i="14" s="1"/>
  <c r="HZ35" i="14" a="1"/>
  <c r="HZ35" i="14" s="1"/>
  <c r="HZ34" i="14" a="1"/>
  <c r="HZ34" i="14" s="1"/>
  <c r="HZ33" i="14" a="1"/>
  <c r="HZ33" i="14" s="1"/>
  <c r="HZ32" i="14" a="1"/>
  <c r="HZ32" i="14" s="1"/>
  <c r="HZ31" i="14" a="1"/>
  <c r="HZ31" i="14" s="1"/>
  <c r="HZ30" i="14" a="1"/>
  <c r="HZ30" i="14" s="1"/>
  <c r="HZ29" i="14" a="1"/>
  <c r="HZ29" i="14" s="1"/>
  <c r="HZ28" i="14" a="1"/>
  <c r="HZ28" i="14" s="1"/>
  <c r="HZ27" i="14" a="1"/>
  <c r="HZ27" i="14" s="1"/>
  <c r="HX66" i="14" a="1"/>
  <c r="HX66" i="14" s="1"/>
  <c r="HX65" i="14" a="1"/>
  <c r="HX65" i="14" s="1"/>
  <c r="HX64" i="14" a="1"/>
  <c r="HX64" i="14" s="1"/>
  <c r="HX63" i="14" a="1"/>
  <c r="HX63" i="14" s="1"/>
  <c r="HX62" i="14" a="1"/>
  <c r="HX62" i="14" s="1"/>
  <c r="HX61" i="14" a="1"/>
  <c r="HX61" i="14" s="1"/>
  <c r="HX60" i="14" a="1"/>
  <c r="HX60" i="14" s="1"/>
  <c r="HX59" i="14" a="1"/>
  <c r="HX59" i="14" s="1"/>
  <c r="HX58" i="14" a="1"/>
  <c r="HX58" i="14" s="1"/>
  <c r="HX57" i="14" a="1"/>
  <c r="HX57" i="14" s="1"/>
  <c r="HX56" i="14" a="1"/>
  <c r="HX56" i="14" s="1"/>
  <c r="HX55" i="14" a="1"/>
  <c r="HX55" i="14" s="1"/>
  <c r="HX54" i="14" a="1"/>
  <c r="HX54" i="14" s="1"/>
  <c r="HX53" i="14" a="1"/>
  <c r="HX53" i="14" s="1"/>
  <c r="HX52" i="14" a="1"/>
  <c r="HX52" i="14" s="1"/>
  <c r="HX51" i="14" a="1"/>
  <c r="HX51" i="14" s="1"/>
  <c r="HX50" i="14" a="1"/>
  <c r="HX50" i="14" s="1"/>
  <c r="HX49" i="14" a="1"/>
  <c r="HX49" i="14" s="1"/>
  <c r="HX48" i="14" a="1"/>
  <c r="HX48" i="14" s="1"/>
  <c r="HX47" i="14" a="1"/>
  <c r="HX47" i="14" s="1"/>
  <c r="HX46" i="14" a="1"/>
  <c r="HX46" i="14" s="1"/>
  <c r="HX45" i="14" a="1"/>
  <c r="HX45" i="14" s="1"/>
  <c r="HX44" i="14" a="1"/>
  <c r="HX44" i="14" s="1"/>
  <c r="HX43" i="14" a="1"/>
  <c r="HX43" i="14" s="1"/>
  <c r="HX42" i="14" a="1"/>
  <c r="HX42" i="14" s="1"/>
  <c r="HX41" i="14" a="1"/>
  <c r="HX41" i="14" s="1"/>
  <c r="HX40" i="14" a="1"/>
  <c r="HX40" i="14" s="1"/>
  <c r="HX39" i="14" a="1"/>
  <c r="HX39" i="14" s="1"/>
  <c r="HX38" i="14" a="1"/>
  <c r="HX38" i="14" s="1"/>
  <c r="HX37" i="14" a="1"/>
  <c r="HX37" i="14" s="1"/>
  <c r="HX36" i="14" a="1"/>
  <c r="HX36" i="14" s="1"/>
  <c r="HX35" i="14" a="1"/>
  <c r="HX35" i="14" s="1"/>
  <c r="HX34" i="14" a="1"/>
  <c r="HX34" i="14" s="1"/>
  <c r="HX33" i="14" a="1"/>
  <c r="HX33" i="14" s="1"/>
  <c r="HX32" i="14" a="1"/>
  <c r="HX32" i="14" s="1"/>
  <c r="HX31" i="14" a="1"/>
  <c r="HX31" i="14" s="1"/>
  <c r="HX30" i="14" a="1"/>
  <c r="HX30" i="14" s="1"/>
  <c r="HX29" i="14" a="1"/>
  <c r="HX29" i="14" s="1"/>
  <c r="HX28" i="14" a="1"/>
  <c r="HX28" i="14" s="1"/>
  <c r="HX27" i="14" a="1"/>
  <c r="HX27" i="14" s="1"/>
  <c r="EJ55" i="30" a="1"/>
  <c r="EJ55" i="30" s="1"/>
  <c r="EJ54" i="30" a="1"/>
  <c r="EJ54" i="30" s="1"/>
  <c r="JB60" i="20" a="1"/>
  <c r="JB60" i="20" s="1"/>
  <c r="JB61" i="20" a="1"/>
  <c r="JB61" i="20" s="1"/>
  <c r="JB62" i="20" a="1"/>
  <c r="JB62" i="20" s="1"/>
  <c r="JB63" i="20" a="1"/>
  <c r="JB63" i="20" s="1"/>
  <c r="JB64" i="20" a="1"/>
  <c r="JB64" i="20" s="1"/>
  <c r="JB59" i="20" a="1"/>
  <c r="JB59" i="20" s="1"/>
  <c r="FZ49" i="14" a="1"/>
  <c r="FZ49" i="14"/>
  <c r="EN36" i="32" a="1"/>
  <c r="EN36" i="32"/>
  <c r="EN30" i="32" a="1"/>
  <c r="EN30" i="32"/>
  <c r="EN31" i="32" a="1"/>
  <c r="EN31" i="32"/>
  <c r="EN32" i="32" a="1"/>
  <c r="EN32" i="32"/>
  <c r="EN33" i="32" a="1"/>
  <c r="EN33" i="32"/>
  <c r="EN34" i="32" a="1"/>
  <c r="EN34" i="32"/>
  <c r="EN35" i="32" a="1"/>
  <c r="EN35" i="32"/>
  <c r="EN29" i="32" a="1"/>
  <c r="EN29" i="32" s="1"/>
  <c r="ED55" i="30" a="1"/>
  <c r="ED55" i="30" s="1"/>
  <c r="EB55" i="30" a="1"/>
  <c r="EB55" i="30" s="1"/>
  <c r="DZ55" i="30" a="1"/>
  <c r="DZ55" i="30" s="1"/>
  <c r="DX55" i="30" a="1"/>
  <c r="DX55" i="30" s="1"/>
  <c r="ED54" i="30" a="1"/>
  <c r="ED54" i="30" s="1"/>
  <c r="EB54" i="30" a="1"/>
  <c r="EB54" i="30" s="1"/>
  <c r="DZ54" i="30" a="1"/>
  <c r="DZ54" i="30" s="1"/>
  <c r="DX54" i="30" a="1"/>
  <c r="DX54" i="30" s="1"/>
  <c r="DL55" i="30" a="1"/>
  <c r="DL55" i="30" s="1"/>
  <c r="DJ55" i="30" a="1"/>
  <c r="DJ55" i="30" s="1"/>
  <c r="DH55" i="30" a="1"/>
  <c r="DH55" i="30" s="1"/>
  <c r="DF55" i="30" a="1"/>
  <c r="DF55" i="30" s="1"/>
  <c r="DL54" i="30" a="1"/>
  <c r="DL54" i="30" s="1"/>
  <c r="DJ54" i="30" a="1"/>
  <c r="DJ54" i="30" s="1"/>
  <c r="DH54" i="30" a="1"/>
  <c r="DH54" i="30" s="1"/>
  <c r="DF54" i="30" a="1"/>
  <c r="DF54" i="30" s="1"/>
  <c r="DV55" i="30" a="1"/>
  <c r="DV55" i="30" s="1"/>
  <c r="DT55" i="30" a="1"/>
  <c r="DT55" i="30" s="1"/>
  <c r="DR55" i="30" a="1"/>
  <c r="DR55" i="30" s="1"/>
  <c r="DP55" i="30" a="1"/>
  <c r="DP55" i="30" s="1"/>
  <c r="DN55" i="30" a="1"/>
  <c r="DN55" i="30" s="1"/>
  <c r="DV54" i="30" a="1"/>
  <c r="DV54" i="30" s="1"/>
  <c r="DT54" i="30" a="1"/>
  <c r="DT54" i="30" s="1"/>
  <c r="DR54" i="30" a="1"/>
  <c r="DR54" i="30" s="1"/>
  <c r="DP54" i="30" a="1"/>
  <c r="DP54" i="30" s="1"/>
  <c r="DN54" i="30" a="1"/>
  <c r="DN54" i="30" s="1"/>
  <c r="Q55" i="30"/>
  <c r="Q54" i="30"/>
  <c r="O55" i="30"/>
  <c r="O54" i="30"/>
  <c r="N55" i="30"/>
  <c r="N54" i="30"/>
  <c r="K55" i="30"/>
  <c r="K54" i="30"/>
  <c r="J55" i="30"/>
  <c r="J54" i="30"/>
  <c r="K3" i="1"/>
  <c r="HR68" i="14" a="1"/>
  <c r="HR68" i="14"/>
  <c r="HR69" i="14" a="1"/>
  <c r="HR69" i="14"/>
  <c r="HR70" i="14" a="1"/>
  <c r="HR70" i="14"/>
  <c r="HR67" i="14" a="1"/>
  <c r="HR67" i="14" s="1"/>
  <c r="JD66" i="16" a="1"/>
  <c r="JD66" i="16" s="1"/>
  <c r="CV32" i="34" a="1"/>
  <c r="CV32" i="34" s="1"/>
  <c r="DB14" i="34" a="1"/>
  <c r="DB14" i="34"/>
  <c r="CV33" i="34" a="1"/>
  <c r="CV33" i="34" s="1"/>
  <c r="CV29" i="34" a="1"/>
  <c r="CV29" i="34" s="1"/>
  <c r="CV28" i="34" a="1"/>
  <c r="CV28" i="34" s="1"/>
  <c r="CV26" i="34" a="1"/>
  <c r="CV26" i="34" s="1"/>
  <c r="CV25" i="34" a="1"/>
  <c r="CV25" i="34" s="1"/>
  <c r="CV24" i="34" a="1"/>
  <c r="CV24" i="34" s="1"/>
  <c r="CV23" i="34" a="1"/>
  <c r="CV23" i="34" s="1"/>
  <c r="CV22" i="34" a="1"/>
  <c r="CV22" i="34" s="1"/>
  <c r="CV21" i="34" a="1"/>
  <c r="CV21" i="34" s="1"/>
  <c r="CV18" i="34" a="1"/>
  <c r="CV18" i="34" s="1"/>
  <c r="CV17" i="34" a="1"/>
  <c r="CV17" i="34" s="1"/>
  <c r="CV16" i="34" a="1"/>
  <c r="CV16" i="34" s="1"/>
  <c r="CV15" i="34" a="1"/>
  <c r="CV15" i="34" s="1"/>
  <c r="CV14" i="34" a="1"/>
  <c r="CV14" i="34" s="1"/>
  <c r="CV13" i="34" a="1"/>
  <c r="CV13" i="34" s="1"/>
  <c r="CV12" i="34" a="1"/>
  <c r="CV12" i="34" s="1"/>
  <c r="CV11" i="34" a="1"/>
  <c r="CV11" i="34" s="1"/>
  <c r="EH53" i="30" a="1"/>
  <c r="EH53" i="30" s="1"/>
  <c r="EH52" i="30" a="1"/>
  <c r="EH52" i="30" s="1"/>
  <c r="EH51" i="30" a="1"/>
  <c r="EH51" i="30" s="1"/>
  <c r="EH50" i="30" a="1"/>
  <c r="EH50" i="30" s="1"/>
  <c r="EH49" i="30" a="1"/>
  <c r="EH49" i="30" s="1"/>
  <c r="EH48" i="30" a="1"/>
  <c r="EH48" i="30" s="1"/>
  <c r="EH47" i="30" a="1"/>
  <c r="EH47" i="30" s="1"/>
  <c r="EH46" i="30" a="1"/>
  <c r="EH46" i="30" s="1"/>
  <c r="EH45" i="30" a="1"/>
  <c r="EH45" i="30" s="1"/>
  <c r="EH44" i="30" a="1"/>
  <c r="EH44" i="30" s="1"/>
  <c r="EH42" i="30" a="1"/>
  <c r="EH42" i="30" s="1"/>
  <c r="EH41" i="30" a="1"/>
  <c r="EH41" i="30" s="1"/>
  <c r="EH40" i="30" a="1"/>
  <c r="EH40" i="30" s="1"/>
  <c r="EH39" i="30" a="1"/>
  <c r="EH39" i="30" s="1"/>
  <c r="EH38" i="30" a="1"/>
  <c r="EH38" i="30" s="1"/>
  <c r="EH37" i="30" a="1"/>
  <c r="EH37" i="30" s="1"/>
  <c r="EH36" i="30" a="1"/>
  <c r="EH36" i="30" s="1"/>
  <c r="EH35" i="30" a="1"/>
  <c r="EH35" i="30" s="1"/>
  <c r="EH34" i="30" a="1"/>
  <c r="EH34" i="30" s="1"/>
  <c r="EH33" i="30" a="1"/>
  <c r="EH33" i="30" s="1"/>
  <c r="EH32" i="30" a="1"/>
  <c r="EH32" i="30" s="1"/>
  <c r="AK15" i="37" a="1"/>
  <c r="AK15" i="37" s="1"/>
  <c r="AK14" i="37" a="1"/>
  <c r="AK14" i="37" s="1"/>
  <c r="AK13" i="37" a="1"/>
  <c r="AK13" i="37" s="1"/>
  <c r="AK12" i="37" a="1"/>
  <c r="AK12" i="37" s="1"/>
  <c r="AK11" i="37" a="1"/>
  <c r="AK11" i="37" s="1"/>
  <c r="AK10" i="37" a="1"/>
  <c r="AK10" i="37" s="1"/>
  <c r="AK9" i="37" a="1"/>
  <c r="AK9" i="37" s="1"/>
  <c r="AK8" i="37" a="1"/>
  <c r="AK8" i="37" s="1"/>
  <c r="AK7" i="37" a="1"/>
  <c r="AK7" i="37" s="1"/>
  <c r="AK6" i="37" a="1"/>
  <c r="AK6" i="37" s="1"/>
  <c r="CD11" i="35" a="1"/>
  <c r="CD11" i="35"/>
  <c r="CB30" i="35" a="1"/>
  <c r="CB30" i="35" s="1"/>
  <c r="CB29" i="35" a="1"/>
  <c r="CB29" i="35" s="1"/>
  <c r="CB28" i="35" a="1"/>
  <c r="CB28" i="35" s="1"/>
  <c r="CB27" i="35" a="1"/>
  <c r="CB27" i="35" s="1"/>
  <c r="CB26" i="35" a="1"/>
  <c r="CB26" i="35" s="1"/>
  <c r="CB25" i="35" a="1"/>
  <c r="CB25" i="35" s="1"/>
  <c r="CB24" i="35" a="1"/>
  <c r="CB24" i="35" s="1"/>
  <c r="CB23" i="35" a="1"/>
  <c r="CB23" i="35" s="1"/>
  <c r="CB22" i="35" a="1"/>
  <c r="CB22" i="35" s="1"/>
  <c r="CB21" i="35" a="1"/>
  <c r="CB21" i="35" s="1"/>
  <c r="CB20" i="35" a="1"/>
  <c r="CB20" i="35" s="1"/>
  <c r="CB19" i="35" a="1"/>
  <c r="CB19" i="35" s="1"/>
  <c r="CB18" i="35" a="1"/>
  <c r="CB18" i="35" s="1"/>
  <c r="CB17" i="35" a="1"/>
  <c r="CB17" i="35" s="1"/>
  <c r="CB16" i="35" a="1"/>
  <c r="CB16" i="35" s="1"/>
  <c r="CB15" i="35" a="1"/>
  <c r="CB15" i="35" s="1"/>
  <c r="CB14" i="35" a="1"/>
  <c r="CB14" i="35" s="1"/>
  <c r="CB13" i="35" a="1"/>
  <c r="CB13" i="35" s="1"/>
  <c r="CB12" i="35" a="1"/>
  <c r="CB12" i="35" s="1"/>
  <c r="CB11" i="35" a="1"/>
  <c r="CB11" i="35" s="1"/>
  <c r="CB10" i="35" a="1"/>
  <c r="CB10" i="35" s="1"/>
  <c r="CB9" i="35" a="1"/>
  <c r="CB9" i="35" s="1"/>
  <c r="CB8" i="35" a="1"/>
  <c r="CB8" i="35" s="1"/>
  <c r="CB7" i="35" a="1"/>
  <c r="CB7" i="35" s="1"/>
  <c r="CB6" i="35" a="1"/>
  <c r="CB6" i="35" s="1"/>
  <c r="IZ60" i="20" a="1"/>
  <c r="IZ60" i="20"/>
  <c r="IZ61" i="20" a="1"/>
  <c r="IZ61" i="20"/>
  <c r="IZ62" i="20" a="1"/>
  <c r="IZ62" i="20"/>
  <c r="IZ64" i="20" a="1"/>
  <c r="IZ64" i="20"/>
  <c r="IZ59" i="20" a="1"/>
  <c r="IZ59" i="20" s="1"/>
  <c r="EL30" i="32" a="1"/>
  <c r="EL30" i="32"/>
  <c r="EL31" i="32" a="1"/>
  <c r="EL31" i="32"/>
  <c r="EL32" i="32" a="1"/>
  <c r="EL32" i="32"/>
  <c r="EL33" i="32" a="1"/>
  <c r="EL33" i="32"/>
  <c r="EL34" i="32" a="1"/>
  <c r="EL34" i="32"/>
  <c r="EL35" i="32" a="1"/>
  <c r="EL35" i="32"/>
  <c r="EL36" i="32" a="1"/>
  <c r="EL36" i="32"/>
  <c r="EL29" i="32" a="1"/>
  <c r="EL29" i="32" s="1"/>
  <c r="K28" i="32"/>
  <c r="HP67" i="14" a="1"/>
  <c r="HP67" i="14"/>
  <c r="HP68" i="14" a="1"/>
  <c r="HP68" i="14"/>
  <c r="HP69" i="14" a="1"/>
  <c r="HP69" i="14"/>
  <c r="HP70" i="14" a="1"/>
  <c r="HP70" i="14"/>
  <c r="CT33" i="34" a="1"/>
  <c r="CT33" i="34" s="1"/>
  <c r="CT32" i="34" a="1"/>
  <c r="CT32" i="34" s="1"/>
  <c r="CT31" i="34" a="1"/>
  <c r="CT31" i="34" s="1"/>
  <c r="CT29" i="34" a="1"/>
  <c r="CT29" i="34" s="1"/>
  <c r="CT25" i="34" a="1"/>
  <c r="CT25" i="34" s="1"/>
  <c r="CT24" i="34" a="1"/>
  <c r="CT24" i="34" s="1"/>
  <c r="CT23" i="34" a="1"/>
  <c r="CT23" i="34" s="1"/>
  <c r="CT22" i="34" a="1"/>
  <c r="CT22" i="34" s="1"/>
  <c r="CT21" i="34" a="1"/>
  <c r="CT21" i="34" s="1"/>
  <c r="CT19" i="34" a="1"/>
  <c r="CT19" i="34" s="1"/>
  <c r="CT18" i="34" a="1"/>
  <c r="CT18" i="34" s="1"/>
  <c r="CT17" i="34" a="1"/>
  <c r="CT17" i="34" s="1"/>
  <c r="CT15" i="34" a="1"/>
  <c r="CT15" i="34" s="1"/>
  <c r="CT14" i="34" a="1"/>
  <c r="CT14" i="34" s="1"/>
  <c r="CT13" i="34" a="1"/>
  <c r="CT13" i="34" s="1"/>
  <c r="CT12" i="34" a="1"/>
  <c r="CT12" i="34" s="1"/>
  <c r="CT11" i="34" a="1"/>
  <c r="CT11" i="34" s="1"/>
  <c r="CT8" i="34" a="1"/>
  <c r="CT8" i="34" s="1"/>
  <c r="EF53" i="30" a="1"/>
  <c r="EF53" i="30" s="1"/>
  <c r="EF52" i="30" a="1"/>
  <c r="EF52" i="30" s="1"/>
  <c r="EF51" i="30" a="1"/>
  <c r="EF51" i="30" s="1"/>
  <c r="EF50" i="30" a="1"/>
  <c r="EF50" i="30" s="1"/>
  <c r="EF49" i="30" a="1"/>
  <c r="EF49" i="30" s="1"/>
  <c r="EF48" i="30" a="1"/>
  <c r="EF48" i="30" s="1"/>
  <c r="EF47" i="30" a="1"/>
  <c r="EF47" i="30" s="1"/>
  <c r="EF46" i="30" a="1"/>
  <c r="EF46" i="30" s="1"/>
  <c r="EF45" i="30" a="1"/>
  <c r="EF45" i="30" s="1"/>
  <c r="EF44" i="30" a="1"/>
  <c r="EF44" i="30" s="1"/>
  <c r="EF43" i="30" a="1"/>
  <c r="EF43" i="30" s="1"/>
  <c r="EF42" i="30" a="1"/>
  <c r="EF42" i="30" s="1"/>
  <c r="EF41" i="30" a="1"/>
  <c r="EF41" i="30" s="1"/>
  <c r="EF40" i="30" a="1"/>
  <c r="EF40" i="30" s="1"/>
  <c r="EF39" i="30" a="1"/>
  <c r="EF39" i="30" s="1"/>
  <c r="EF38" i="30" a="1"/>
  <c r="EF38" i="30" s="1"/>
  <c r="EF37" i="30" a="1"/>
  <c r="EF37" i="30" s="1"/>
  <c r="EF36" i="30" a="1"/>
  <c r="EF36" i="30" s="1"/>
  <c r="EF35" i="30" a="1"/>
  <c r="EF35" i="30" s="1"/>
  <c r="EF34" i="30" a="1"/>
  <c r="EF34" i="30" s="1"/>
  <c r="EF33" i="30" a="1"/>
  <c r="EF33" i="30" s="1"/>
  <c r="EF32" i="30" a="1"/>
  <c r="EF32" i="30" s="1"/>
  <c r="AI15" i="37" a="1"/>
  <c r="AI15" i="37" s="1"/>
  <c r="AI14" i="37" a="1"/>
  <c r="AI14" i="37" s="1"/>
  <c r="AI13" i="37" a="1"/>
  <c r="AI13" i="37" s="1"/>
  <c r="AI12" i="37" a="1"/>
  <c r="AI12" i="37" s="1"/>
  <c r="AI11" i="37" a="1"/>
  <c r="AI11" i="37" s="1"/>
  <c r="AI10" i="37" a="1"/>
  <c r="AI10" i="37" s="1"/>
  <c r="AI9" i="37" a="1"/>
  <c r="AI9" i="37" s="1"/>
  <c r="AI8" i="37" a="1"/>
  <c r="AI8" i="37" s="1"/>
  <c r="AI7" i="37" a="1"/>
  <c r="AI7" i="37" s="1"/>
  <c r="AI6" i="37" a="1"/>
  <c r="AI6" i="37" s="1"/>
  <c r="BZ30" i="35" a="1"/>
  <c r="BZ30" i="35" s="1"/>
  <c r="BZ29" i="35" a="1"/>
  <c r="BZ29" i="35" s="1"/>
  <c r="BZ28" i="35" a="1"/>
  <c r="BZ28" i="35" s="1"/>
  <c r="BZ27" i="35" a="1"/>
  <c r="BZ27" i="35" s="1"/>
  <c r="BZ26" i="35" a="1"/>
  <c r="BZ26" i="35" s="1"/>
  <c r="BZ25" i="35" a="1"/>
  <c r="BZ25" i="35" s="1"/>
  <c r="BZ24" i="35" a="1"/>
  <c r="BZ24" i="35" s="1"/>
  <c r="BZ23" i="35" a="1"/>
  <c r="BZ23" i="35" s="1"/>
  <c r="BZ22" i="35" a="1"/>
  <c r="BZ22" i="35" s="1"/>
  <c r="BZ21" i="35" a="1"/>
  <c r="BZ21" i="35" s="1"/>
  <c r="BZ20" i="35" a="1"/>
  <c r="BZ20" i="35" s="1"/>
  <c r="BZ19" i="35" a="1"/>
  <c r="BZ19" i="35" s="1"/>
  <c r="BZ18" i="35" a="1"/>
  <c r="BZ18" i="35" s="1"/>
  <c r="BZ17" i="35" a="1"/>
  <c r="BZ17" i="35" s="1"/>
  <c r="BZ16" i="35" a="1"/>
  <c r="BZ16" i="35" s="1"/>
  <c r="BZ15" i="35" a="1"/>
  <c r="BZ15" i="35" s="1"/>
  <c r="BZ14" i="35" a="1"/>
  <c r="BZ14" i="35" s="1"/>
  <c r="BZ13" i="35" a="1"/>
  <c r="BZ13" i="35" s="1"/>
  <c r="BZ12" i="35" a="1"/>
  <c r="BZ12" i="35" s="1"/>
  <c r="BZ11" i="35" a="1"/>
  <c r="BZ11" i="35" s="1"/>
  <c r="BZ10" i="35" a="1"/>
  <c r="BZ10" i="35" s="1"/>
  <c r="BZ9" i="35" a="1"/>
  <c r="BZ9" i="35" s="1"/>
  <c r="BZ8" i="35" a="1"/>
  <c r="BZ8" i="35" s="1"/>
  <c r="EJ35" i="32" a="1"/>
  <c r="EJ35" i="32"/>
  <c r="EJ36" i="32" a="1"/>
  <c r="EJ36" i="32"/>
  <c r="EJ30" i="32" a="1"/>
  <c r="EJ30" i="32"/>
  <c r="EJ31" i="32" a="1"/>
  <c r="EJ31" i="32"/>
  <c r="EJ32" i="32" a="1"/>
  <c r="EJ32" i="32"/>
  <c r="EJ33" i="32" a="1"/>
  <c r="EJ33" i="32"/>
  <c r="EJ34" i="32" a="1"/>
  <c r="EJ34" i="32"/>
  <c r="EJ29" i="32" a="1"/>
  <c r="EJ29" i="32" s="1"/>
  <c r="IX60" i="20" a="1"/>
  <c r="IX60" i="20"/>
  <c r="IX61" i="20" a="1"/>
  <c r="IX61" i="20"/>
  <c r="IX62" i="20" a="1"/>
  <c r="IX62" i="20"/>
  <c r="IX63" i="20" a="1"/>
  <c r="IX63" i="20"/>
  <c r="IX64" i="20" a="1"/>
  <c r="IX64" i="20"/>
  <c r="IX59" i="20" a="1"/>
  <c r="IX59" i="20" s="1"/>
  <c r="Q68" i="14"/>
  <c r="Q69" i="14"/>
  <c r="Q70" i="14"/>
  <c r="O68" i="14"/>
  <c r="O69" i="14"/>
  <c r="O70" i="14"/>
  <c r="N68" i="14"/>
  <c r="N69" i="14"/>
  <c r="N70" i="14"/>
  <c r="K70" i="14"/>
  <c r="K69" i="14"/>
  <c r="K68" i="14"/>
  <c r="K67" i="14"/>
  <c r="EH34" i="32" a="1"/>
  <c r="EH34" i="32"/>
  <c r="ED34" i="32" a="1"/>
  <c r="ED34" i="32"/>
  <c r="EF34" i="32" a="1"/>
  <c r="EF34" i="32"/>
  <c r="EB35" i="32" a="1"/>
  <c r="EB35" i="32"/>
  <c r="EB36" i="32" a="1"/>
  <c r="EB36" i="32"/>
  <c r="JB66" i="16" a="1"/>
  <c r="JB66" i="16" s="1"/>
  <c r="IZ66" i="16" a="1"/>
  <c r="IZ66" i="16" s="1"/>
  <c r="HN67" i="14" a="1"/>
  <c r="HN67" i="14"/>
  <c r="CR33" i="34" a="1"/>
  <c r="CR33" i="34" s="1"/>
  <c r="CR29" i="34" a="1"/>
  <c r="CR29" i="34" s="1"/>
  <c r="CR24" i="34" a="1"/>
  <c r="CR24" i="34" s="1"/>
  <c r="CR23" i="34" a="1"/>
  <c r="CR23" i="34" s="1"/>
  <c r="CR22" i="34" a="1"/>
  <c r="CR22" i="34" s="1"/>
  <c r="CR18" i="34" a="1"/>
  <c r="CR18" i="34" s="1"/>
  <c r="CR15" i="34" a="1"/>
  <c r="CR15" i="34" s="1"/>
  <c r="CR14" i="34" a="1"/>
  <c r="CR14" i="34" s="1"/>
  <c r="CR13" i="34" a="1"/>
  <c r="CR13" i="34" s="1"/>
  <c r="CR12" i="34" a="1"/>
  <c r="CR12" i="34" s="1"/>
  <c r="CR11" i="34" a="1"/>
  <c r="CR11" i="34" s="1"/>
  <c r="ED53" i="30" a="1"/>
  <c r="ED53" i="30" s="1"/>
  <c r="ED52" i="30" a="1"/>
  <c r="ED52" i="30" s="1"/>
  <c r="ED51" i="30" a="1"/>
  <c r="ED51" i="30" s="1"/>
  <c r="ED50" i="30" a="1"/>
  <c r="ED50" i="30" s="1"/>
  <c r="ED49" i="30" a="1"/>
  <c r="ED49" i="30" s="1"/>
  <c r="ED48" i="30" a="1"/>
  <c r="ED48" i="30" s="1"/>
  <c r="ED46" i="30" a="1"/>
  <c r="ED46" i="30" s="1"/>
  <c r="ED45" i="30" a="1"/>
  <c r="ED45" i="30" s="1"/>
  <c r="ED44" i="30" a="1"/>
  <c r="ED44" i="30" s="1"/>
  <c r="ED43" i="30" a="1"/>
  <c r="ED43" i="30" s="1"/>
  <c r="ED42" i="30" a="1"/>
  <c r="ED42" i="30" s="1"/>
  <c r="ED41" i="30" a="1"/>
  <c r="ED41" i="30" s="1"/>
  <c r="ED39" i="30" a="1"/>
  <c r="ED39" i="30" s="1"/>
  <c r="ED38" i="30" a="1"/>
  <c r="ED38" i="30" s="1"/>
  <c r="ED37" i="30" a="1"/>
  <c r="ED37" i="30" s="1"/>
  <c r="ED36" i="30" a="1"/>
  <c r="ED36" i="30" s="1"/>
  <c r="ED34" i="30" a="1"/>
  <c r="ED34" i="30" s="1"/>
  <c r="ED32" i="30" a="1"/>
  <c r="ED32" i="30" s="1"/>
  <c r="AE23" i="37" a="1"/>
  <c r="AE23" i="37"/>
  <c r="AG10" i="37" a="1"/>
  <c r="AG10" i="37" s="1"/>
  <c r="AG9" i="37" a="1"/>
  <c r="AG9" i="37" s="1"/>
  <c r="AG8" i="37" a="1"/>
  <c r="AG8" i="37" s="1"/>
  <c r="AG7" i="37" a="1"/>
  <c r="AG7" i="37" s="1"/>
  <c r="AG6" i="37" a="1"/>
  <c r="AG6" i="37" s="1"/>
  <c r="BX30" i="35" a="1"/>
  <c r="BX30" i="35" s="1"/>
  <c r="BX29" i="35" a="1"/>
  <c r="BX29" i="35" s="1"/>
  <c r="BX28" i="35" a="1"/>
  <c r="BX28" i="35" s="1"/>
  <c r="BX27" i="35" a="1"/>
  <c r="BX27" i="35" s="1"/>
  <c r="BX26" i="35" a="1"/>
  <c r="BX26" i="35" s="1"/>
  <c r="BX25" i="35" a="1"/>
  <c r="BX25" i="35" s="1"/>
  <c r="BX24" i="35" a="1"/>
  <c r="BX24" i="35" s="1"/>
  <c r="BX23" i="35" a="1"/>
  <c r="BX23" i="35" s="1"/>
  <c r="BX22" i="35" a="1"/>
  <c r="BX22" i="35" s="1"/>
  <c r="BX21" i="35" a="1"/>
  <c r="BX21" i="35" s="1"/>
  <c r="BX20" i="35" a="1"/>
  <c r="BX20" i="35" s="1"/>
  <c r="BX19" i="35" a="1"/>
  <c r="BX19" i="35" s="1"/>
  <c r="BX18" i="35" a="1"/>
  <c r="BX18" i="35" s="1"/>
  <c r="BX17" i="35" a="1"/>
  <c r="BX17" i="35" s="1"/>
  <c r="BX16" i="35" a="1"/>
  <c r="BX16" i="35" s="1"/>
  <c r="BX15" i="35" a="1"/>
  <c r="BX15" i="35" s="1"/>
  <c r="BX14" i="35" a="1"/>
  <c r="BX14" i="35" s="1"/>
  <c r="BX13" i="35" a="1"/>
  <c r="BX13" i="35" s="1"/>
  <c r="BX12" i="35" a="1"/>
  <c r="BX12" i="35" s="1"/>
  <c r="BX11" i="35" a="1"/>
  <c r="BX11" i="35" s="1"/>
  <c r="BX10" i="35" a="1"/>
  <c r="BX10" i="35" s="1"/>
  <c r="BX9" i="35" a="1"/>
  <c r="BX9" i="35" s="1"/>
  <c r="BX8" i="35" a="1"/>
  <c r="BX8" i="35" s="1"/>
  <c r="K35" i="32"/>
  <c r="K36" i="32"/>
  <c r="AB36" i="32"/>
  <c r="S35" i="32"/>
  <c r="S36" i="32"/>
  <c r="R35" i="32"/>
  <c r="R36" i="32"/>
  <c r="Q35" i="32"/>
  <c r="Q36" i="32"/>
  <c r="O35" i="32"/>
  <c r="O36" i="32"/>
  <c r="N35" i="32"/>
  <c r="N36" i="32"/>
  <c r="K24" i="36"/>
  <c r="K25" i="36"/>
  <c r="K27" i="36"/>
  <c r="K28" i="36"/>
  <c r="K30" i="36"/>
  <c r="K31" i="36"/>
  <c r="K36" i="36"/>
  <c r="K37" i="36"/>
  <c r="K38" i="36"/>
  <c r="K39" i="36"/>
  <c r="K40" i="36"/>
  <c r="K41" i="36"/>
  <c r="K42" i="36"/>
  <c r="K43" i="36"/>
  <c r="K44" i="36"/>
  <c r="K45" i="36"/>
  <c r="K46" i="36"/>
  <c r="K47" i="36"/>
  <c r="K48" i="36"/>
  <c r="K49" i="36"/>
  <c r="K50" i="36"/>
  <c r="K51" i="36"/>
  <c r="K52" i="36"/>
  <c r="K4" i="36"/>
  <c r="K5" i="36"/>
  <c r="K6" i="36"/>
  <c r="K7" i="36"/>
  <c r="K8" i="36"/>
  <c r="K9" i="36"/>
  <c r="K10" i="36"/>
  <c r="K11" i="36"/>
  <c r="K12" i="36"/>
  <c r="K13" i="36"/>
  <c r="K14" i="36"/>
  <c r="K15" i="36"/>
  <c r="K16" i="36"/>
  <c r="K17" i="36"/>
  <c r="K18" i="36"/>
  <c r="K19" i="36"/>
  <c r="K21" i="36"/>
  <c r="K22" i="36"/>
  <c r="K23" i="36"/>
  <c r="K3" i="36"/>
  <c r="K66" i="16"/>
  <c r="K64" i="16"/>
  <c r="K63" i="16"/>
  <c r="K62" i="16"/>
  <c r="K61" i="16"/>
  <c r="K60" i="16"/>
  <c r="K59" i="16"/>
  <c r="K53" i="16"/>
  <c r="K52" i="16"/>
  <c r="K50" i="16"/>
  <c r="K49" i="16"/>
  <c r="K48" i="16"/>
  <c r="K47" i="16"/>
  <c r="K46" i="16"/>
  <c r="K47" i="14"/>
  <c r="K48" i="14"/>
  <c r="K49" i="14"/>
  <c r="K50" i="14"/>
  <c r="K51" i="14"/>
  <c r="K52" i="14"/>
  <c r="K53" i="14"/>
  <c r="K54" i="14"/>
  <c r="K55" i="14"/>
  <c r="K56" i="14"/>
  <c r="K57" i="14"/>
  <c r="K58" i="14"/>
  <c r="K59" i="14"/>
  <c r="K60" i="14"/>
  <c r="K61" i="14"/>
  <c r="K62" i="14"/>
  <c r="K63" i="14"/>
  <c r="K64" i="14"/>
  <c r="K65" i="14"/>
  <c r="K66" i="14"/>
  <c r="K46" i="14"/>
  <c r="K32" i="34"/>
  <c r="K31" i="34"/>
  <c r="K30" i="34"/>
  <c r="K29" i="34"/>
  <c r="K28" i="34"/>
  <c r="K26" i="34"/>
  <c r="K25" i="34"/>
  <c r="K24" i="34"/>
  <c r="K23" i="34"/>
  <c r="K22" i="34"/>
  <c r="K21" i="34"/>
  <c r="K19" i="34"/>
  <c r="K18" i="34"/>
  <c r="K17" i="34"/>
  <c r="K16" i="34"/>
  <c r="K15" i="34"/>
  <c r="K14" i="34"/>
  <c r="K13" i="34"/>
  <c r="K12" i="34"/>
  <c r="K11" i="34"/>
  <c r="K8" i="34"/>
  <c r="K7" i="34"/>
  <c r="K6" i="34"/>
  <c r="K21" i="30"/>
  <c r="K22" i="30"/>
  <c r="K23" i="30"/>
  <c r="K24" i="30"/>
  <c r="K25" i="30"/>
  <c r="K26" i="30"/>
  <c r="K27" i="30"/>
  <c r="K28" i="30"/>
  <c r="K29" i="30"/>
  <c r="K30" i="30"/>
  <c r="K31" i="30"/>
  <c r="K32" i="30"/>
  <c r="K33" i="30"/>
  <c r="K34" i="30"/>
  <c r="K35" i="30"/>
  <c r="K36" i="30"/>
  <c r="K37" i="30"/>
  <c r="K38" i="30"/>
  <c r="K39" i="30"/>
  <c r="K40" i="30"/>
  <c r="K41" i="30"/>
  <c r="K42" i="30"/>
  <c r="K43" i="30"/>
  <c r="K44" i="30"/>
  <c r="K45" i="30"/>
  <c r="K46" i="30"/>
  <c r="K47" i="30"/>
  <c r="K48" i="30"/>
  <c r="K49" i="30"/>
  <c r="K50" i="30"/>
  <c r="K51" i="30"/>
  <c r="K52" i="30"/>
  <c r="K53" i="30"/>
  <c r="K20" i="30"/>
  <c r="K7" i="37"/>
  <c r="K8" i="37"/>
  <c r="K9" i="37"/>
  <c r="K10" i="37"/>
  <c r="K11" i="37"/>
  <c r="K12" i="37"/>
  <c r="K13" i="37"/>
  <c r="K14" i="37"/>
  <c r="K15" i="37"/>
  <c r="K16" i="37"/>
  <c r="K17" i="37"/>
  <c r="K18" i="37"/>
  <c r="K19" i="37"/>
  <c r="K20" i="37"/>
  <c r="K21" i="37"/>
  <c r="K22" i="37"/>
  <c r="K6" i="37"/>
  <c r="K7" i="35"/>
  <c r="K8" i="35"/>
  <c r="K9" i="35"/>
  <c r="K10" i="35"/>
  <c r="K11" i="35"/>
  <c r="K12" i="35"/>
  <c r="K13" i="35"/>
  <c r="K14" i="35"/>
  <c r="K15" i="35"/>
  <c r="K17" i="35"/>
  <c r="K18" i="35"/>
  <c r="K19" i="35"/>
  <c r="K20" i="35"/>
  <c r="K21" i="35"/>
  <c r="K22" i="35"/>
  <c r="K23" i="35"/>
  <c r="K24" i="35"/>
  <c r="K25" i="35"/>
  <c r="K26" i="35"/>
  <c r="K27" i="35"/>
  <c r="K28" i="35"/>
  <c r="K29" i="35"/>
  <c r="K30" i="35"/>
  <c r="K64" i="20"/>
  <c r="K63" i="20"/>
  <c r="K62" i="20"/>
  <c r="K61" i="20"/>
  <c r="K60" i="20"/>
  <c r="K59" i="20"/>
  <c r="K55" i="20"/>
  <c r="K47" i="20"/>
  <c r="K34" i="32"/>
  <c r="K33" i="32"/>
  <c r="K32" i="32"/>
  <c r="K31" i="32"/>
  <c r="K30" i="32"/>
  <c r="K23" i="32"/>
  <c r="K22" i="32"/>
  <c r="K21" i="32"/>
  <c r="K20" i="32"/>
  <c r="K19" i="32"/>
  <c r="EH33" i="32" a="1"/>
  <c r="EH33" i="32" s="1"/>
  <c r="EH31" i="32" a="1"/>
  <c r="EH31" i="32"/>
  <c r="EH30" i="32" a="1"/>
  <c r="EH30" i="32"/>
  <c r="EH29" i="32" a="1"/>
  <c r="EH29" i="32" s="1"/>
  <c r="K6" i="35"/>
  <c r="IX66" i="16" a="1"/>
  <c r="IX66" i="16" s="1"/>
  <c r="HL67" i="14" a="1"/>
  <c r="HL67" i="14" s="1"/>
  <c r="CP33" i="34" a="1"/>
  <c r="CP33" i="34" s="1"/>
  <c r="CP31" i="34" a="1"/>
  <c r="CP31" i="34" s="1"/>
  <c r="CP30" i="34" a="1"/>
  <c r="CP30" i="34" s="1"/>
  <c r="CP29" i="34" a="1"/>
  <c r="CP29" i="34" s="1"/>
  <c r="CP28" i="34" a="1"/>
  <c r="CP28" i="34" s="1"/>
  <c r="CP25" i="34" a="1"/>
  <c r="CP25" i="34" s="1"/>
  <c r="CP24" i="34" a="1"/>
  <c r="CP24" i="34" s="1"/>
  <c r="CP23" i="34" a="1"/>
  <c r="CP23" i="34" s="1"/>
  <c r="CP21" i="34" a="1"/>
  <c r="CP21" i="34" s="1"/>
  <c r="CP19" i="34" a="1"/>
  <c r="CP19" i="34" s="1"/>
  <c r="CP18" i="34" a="1"/>
  <c r="CP18" i="34" s="1"/>
  <c r="CP17" i="34" a="1"/>
  <c r="CP17" i="34" s="1"/>
  <c r="CP15" i="34" a="1"/>
  <c r="CP15" i="34" s="1"/>
  <c r="CP14" i="34" a="1"/>
  <c r="CP14" i="34" s="1"/>
  <c r="CP13" i="34" a="1"/>
  <c r="CP13" i="34" s="1"/>
  <c r="CP12" i="34" a="1"/>
  <c r="CP12" i="34" s="1"/>
  <c r="CP11" i="34" a="1"/>
  <c r="CP11" i="34" s="1"/>
  <c r="EB53" i="30" a="1"/>
  <c r="EB53" i="30" s="1"/>
  <c r="EB52" i="30" a="1"/>
  <c r="EB52" i="30" s="1"/>
  <c r="EB51" i="30" a="1"/>
  <c r="EB51" i="30" s="1"/>
  <c r="EB50" i="30" a="1"/>
  <c r="EB50" i="30" s="1"/>
  <c r="EB49" i="30" a="1"/>
  <c r="EB49" i="30" s="1"/>
  <c r="EB48" i="30" a="1"/>
  <c r="EB48" i="30" s="1"/>
  <c r="EB47" i="30" a="1"/>
  <c r="EB47" i="30" s="1"/>
  <c r="EB46" i="30" a="1"/>
  <c r="EB46" i="30" s="1"/>
  <c r="EB45" i="30" a="1"/>
  <c r="EB45" i="30" s="1"/>
  <c r="EB44" i="30" a="1"/>
  <c r="EB44" i="30" s="1"/>
  <c r="EB43" i="30" a="1"/>
  <c r="EB43" i="30" s="1"/>
  <c r="EB42" i="30" a="1"/>
  <c r="EB42" i="30" s="1"/>
  <c r="EB41" i="30" a="1"/>
  <c r="EB41" i="30" s="1"/>
  <c r="EB40" i="30" a="1"/>
  <c r="EB40" i="30" s="1"/>
  <c r="EB39" i="30" a="1"/>
  <c r="EB39" i="30" s="1"/>
  <c r="EB38" i="30" a="1"/>
  <c r="EB38" i="30" s="1"/>
  <c r="EB37" i="30" a="1"/>
  <c r="EB37" i="30" s="1"/>
  <c r="EB36" i="30" a="1"/>
  <c r="EB36" i="30" s="1"/>
  <c r="EB35" i="30" a="1"/>
  <c r="EB35" i="30" s="1"/>
  <c r="EB34" i="30" a="1"/>
  <c r="EB34" i="30" s="1"/>
  <c r="EB33" i="30" a="1"/>
  <c r="EB33" i="30" s="1"/>
  <c r="EB32" i="30" a="1"/>
  <c r="EB32" i="30" s="1"/>
  <c r="AE10" i="37" a="1"/>
  <c r="AE10" i="37" s="1"/>
  <c r="AE9" i="37" a="1"/>
  <c r="AE9" i="37" s="1"/>
  <c r="AE8" i="37" a="1"/>
  <c r="AE8" i="37" s="1"/>
  <c r="AE7" i="37" a="1"/>
  <c r="AE7" i="37" s="1"/>
  <c r="BV30" i="35" a="1"/>
  <c r="BV30" i="35" s="1"/>
  <c r="BV29" i="35" a="1"/>
  <c r="BV29" i="35" s="1"/>
  <c r="BV25" i="35" a="1"/>
  <c r="BV25" i="35" s="1"/>
  <c r="BV24" i="35" a="1"/>
  <c r="BV24" i="35" s="1"/>
  <c r="BV23" i="35" a="1"/>
  <c r="BV23" i="35" s="1"/>
  <c r="BV22" i="35" a="1"/>
  <c r="BV22" i="35" s="1"/>
  <c r="BV15" i="35" a="1"/>
  <c r="BV15" i="35" s="1"/>
  <c r="BV12" i="35" a="1"/>
  <c r="BV12" i="35" s="1"/>
  <c r="BV11" i="35" a="1"/>
  <c r="BV11" i="35" s="1"/>
  <c r="BV9" i="35" a="1"/>
  <c r="BV9" i="35" s="1"/>
  <c r="BV8" i="35" a="1"/>
  <c r="BV8" i="35" s="1"/>
  <c r="EF33" i="32" a="1"/>
  <c r="EF33" i="32"/>
  <c r="EF30" i="32" a="1"/>
  <c r="EF30" i="32"/>
  <c r="EF27" i="32" a="1"/>
  <c r="EF27" i="32"/>
  <c r="EF26" i="32" a="1"/>
  <c r="EF26" i="32"/>
  <c r="EF25" i="32" a="1"/>
  <c r="EF25" i="32"/>
  <c r="EF24" i="32" a="1"/>
  <c r="EF24" i="32"/>
  <c r="EF23" i="32" a="1"/>
  <c r="EF23" i="32"/>
  <c r="EF22" i="32" a="1"/>
  <c r="EF22" i="32"/>
  <c r="EF29" i="32" a="1"/>
  <c r="EF29" i="32"/>
  <c r="EF32" i="32" a="1"/>
  <c r="EF32" i="32"/>
  <c r="EF31" i="32" a="1"/>
  <c r="EF31" i="32"/>
  <c r="EF21" i="32" a="1"/>
  <c r="EF21" i="32"/>
  <c r="EF20" i="32" a="1"/>
  <c r="EF20" i="32"/>
  <c r="EF19" i="32" a="1"/>
  <c r="EF19" i="32"/>
  <c r="IT63" i="20" a="1"/>
  <c r="IT63" i="20"/>
  <c r="IT64" i="20" a="1"/>
  <c r="IT64" i="20"/>
  <c r="IT62" i="20" a="1"/>
  <c r="IT62" i="20"/>
  <c r="IT61" i="20" a="1"/>
  <c r="IT61" i="20"/>
  <c r="IT60" i="20" a="1"/>
  <c r="IT60" i="20"/>
  <c r="IT59" i="20" a="1"/>
  <c r="IT59" i="20"/>
  <c r="L7" i="37"/>
  <c r="L8" i="37"/>
  <c r="L9" i="37"/>
  <c r="L10" i="37"/>
  <c r="L11" i="37"/>
  <c r="L12" i="37"/>
  <c r="L13" i="37"/>
  <c r="L14" i="37"/>
  <c r="L15" i="37"/>
  <c r="L16" i="37"/>
  <c r="L17" i="37"/>
  <c r="L18" i="37"/>
  <c r="L19" i="37"/>
  <c r="L20" i="37"/>
  <c r="L21" i="37"/>
  <c r="L22" i="37"/>
  <c r="IV64" i="16" a="1"/>
  <c r="IV64" i="16" s="1"/>
  <c r="IV63" i="16" a="1"/>
  <c r="IV63" i="16" s="1"/>
  <c r="IV62" i="16" a="1"/>
  <c r="IV62" i="16" s="1"/>
  <c r="IV60" i="16" a="1"/>
  <c r="IV60" i="16" s="1"/>
  <c r="IV59" i="16" a="1"/>
  <c r="IV59" i="16" s="1"/>
  <c r="IV53" i="16" a="1"/>
  <c r="IV53" i="16" s="1"/>
  <c r="IV52" i="16" a="1"/>
  <c r="IV52" i="16" s="1"/>
  <c r="IV49" i="16" a="1"/>
  <c r="IV49" i="16" s="1"/>
  <c r="IV48" i="16" a="1"/>
  <c r="IV48" i="16" s="1"/>
  <c r="IV66" i="16" a="1"/>
  <c r="IV66" i="16" s="1"/>
  <c r="BM20" i="36" a="1"/>
  <c r="BM20" i="36" s="1"/>
  <c r="BM19" i="36" a="1"/>
  <c r="BM19" i="36" s="1"/>
  <c r="BM18" i="36" a="1"/>
  <c r="BM18" i="36" s="1"/>
  <c r="BM17" i="36" a="1"/>
  <c r="BM17" i="36" s="1"/>
  <c r="BM16" i="36" a="1"/>
  <c r="BM16" i="36" s="1"/>
  <c r="BM12" i="36" a="1"/>
  <c r="BM12" i="36" s="1"/>
  <c r="BM11" i="36" a="1"/>
  <c r="BM11" i="36" s="1"/>
  <c r="BM13" i="36" a="1"/>
  <c r="BM13" i="36" s="1"/>
  <c r="BM10" i="36" a="1"/>
  <c r="BM10" i="36" s="1"/>
  <c r="BM9" i="36" a="1"/>
  <c r="BM9" i="36" s="1"/>
  <c r="BM7" i="36" a="1"/>
  <c r="BM7" i="36" s="1"/>
  <c r="BM6" i="36" a="1"/>
  <c r="BM6" i="36" s="1"/>
  <c r="BM3" i="36" a="1"/>
  <c r="BM3" i="36" s="1"/>
  <c r="HJ59" i="14" a="1"/>
  <c r="HJ59" i="14" s="1"/>
  <c r="HJ60" i="14" a="1"/>
  <c r="HJ60" i="14" s="1"/>
  <c r="HJ61" i="14" a="1"/>
  <c r="HJ61" i="14" s="1"/>
  <c r="HJ62" i="14" a="1"/>
  <c r="HJ62" i="14" s="1"/>
  <c r="HJ63" i="14" a="1"/>
  <c r="HJ63" i="14" s="1"/>
  <c r="HJ64" i="14" a="1"/>
  <c r="HJ64" i="14" s="1"/>
  <c r="HJ65" i="14" a="1"/>
  <c r="HJ65" i="14" s="1"/>
  <c r="HJ66" i="14" a="1"/>
  <c r="HJ66" i="14" s="1"/>
  <c r="HJ67" i="14" a="1"/>
  <c r="HJ67" i="14" s="1"/>
  <c r="HJ57" i="14" a="1"/>
  <c r="HJ57" i="14" s="1"/>
  <c r="HJ56" i="14" a="1"/>
  <c r="HJ56" i="14" s="1"/>
  <c r="HJ55" i="14" a="1"/>
  <c r="HJ55" i="14" s="1"/>
  <c r="HJ51" i="14" a="1"/>
  <c r="HJ51" i="14" s="1"/>
  <c r="HJ50" i="14" a="1"/>
  <c r="HJ50" i="14" s="1"/>
  <c r="HJ48" i="14" a="1"/>
  <c r="HJ48" i="14" s="1"/>
  <c r="HJ47" i="14" a="1"/>
  <c r="HJ47" i="14" s="1"/>
  <c r="HJ46" i="14" a="1"/>
  <c r="HJ46" i="14" s="1"/>
  <c r="CR26" i="34" a="1"/>
  <c r="CR26" i="34" s="1"/>
  <c r="CN33" i="34" a="1"/>
  <c r="CN33" i="34" s="1"/>
  <c r="CN32" i="34" a="1"/>
  <c r="CN32" i="34" s="1"/>
  <c r="CN30" i="34" a="1"/>
  <c r="CN30" i="34" s="1"/>
  <c r="CN29" i="34" a="1"/>
  <c r="CN29" i="34" s="1"/>
  <c r="CN28" i="34" a="1"/>
  <c r="CN28" i="34" s="1"/>
  <c r="CN26" i="34" a="1"/>
  <c r="CN26" i="34" s="1"/>
  <c r="CN24" i="34" a="1"/>
  <c r="CN24" i="34" s="1"/>
  <c r="CN23" i="34" a="1"/>
  <c r="CN23" i="34" s="1"/>
  <c r="CN22" i="34" a="1"/>
  <c r="CN22" i="34" s="1"/>
  <c r="CN21" i="34" a="1"/>
  <c r="CN21" i="34" s="1"/>
  <c r="CN18" i="34" a="1"/>
  <c r="CN18" i="34" s="1"/>
  <c r="CN15" i="34" a="1"/>
  <c r="CN15" i="34" s="1"/>
  <c r="CN14" i="34" a="1"/>
  <c r="CN14" i="34" s="1"/>
  <c r="CN13" i="34" a="1"/>
  <c r="CN13" i="34" s="1"/>
  <c r="CN12" i="34" a="1"/>
  <c r="CN12" i="34" s="1"/>
  <c r="CN11" i="34" a="1"/>
  <c r="CN11" i="34" s="1"/>
  <c r="CN8" i="34" a="1"/>
  <c r="CN8" i="34" s="1"/>
  <c r="CN6" i="34" a="1"/>
  <c r="CN6" i="34" s="1"/>
  <c r="DZ53" i="30" a="1"/>
  <c r="DZ53" i="30" s="1"/>
  <c r="DZ52" i="30" a="1"/>
  <c r="DZ52" i="30" s="1"/>
  <c r="DZ51" i="30" a="1"/>
  <c r="DZ51" i="30" s="1"/>
  <c r="DZ50" i="30" a="1"/>
  <c r="DZ50" i="30" s="1"/>
  <c r="DZ49" i="30" a="1"/>
  <c r="DZ49" i="30" s="1"/>
  <c r="DZ48" i="30" a="1"/>
  <c r="DZ48" i="30" s="1"/>
  <c r="DZ47" i="30" a="1"/>
  <c r="DZ47" i="30" s="1"/>
  <c r="DZ46" i="30" a="1"/>
  <c r="DZ46" i="30" s="1"/>
  <c r="DZ45" i="30" a="1"/>
  <c r="DZ45" i="30" s="1"/>
  <c r="DZ44" i="30" a="1"/>
  <c r="DZ44" i="30" s="1"/>
  <c r="DZ43" i="30" a="1"/>
  <c r="DZ43" i="30" s="1"/>
  <c r="DZ42" i="30" a="1"/>
  <c r="DZ42" i="30" s="1"/>
  <c r="DZ41" i="30" a="1"/>
  <c r="DZ41" i="30" s="1"/>
  <c r="DZ40" i="30" a="1"/>
  <c r="DZ40" i="30" s="1"/>
  <c r="DZ39" i="30" a="1"/>
  <c r="DZ39" i="30" s="1"/>
  <c r="DZ38" i="30" a="1"/>
  <c r="DZ38" i="30" s="1"/>
  <c r="DZ37" i="30" a="1"/>
  <c r="DZ37" i="30" s="1"/>
  <c r="DZ36" i="30" a="1"/>
  <c r="DZ36" i="30" s="1"/>
  <c r="DZ35" i="30" a="1"/>
  <c r="DZ35" i="30" s="1"/>
  <c r="DZ34" i="30" a="1"/>
  <c r="DZ34" i="30" s="1"/>
  <c r="DZ33" i="30" a="1"/>
  <c r="DZ33" i="30" s="1"/>
  <c r="DZ32" i="30" a="1"/>
  <c r="DZ32" i="30" s="1"/>
  <c r="DZ30" i="30" a="1"/>
  <c r="DZ30" i="30" s="1"/>
  <c r="DZ25" i="30" a="1"/>
  <c r="DZ25" i="30" s="1"/>
  <c r="BT30" i="35" a="1"/>
  <c r="BT30" i="35" s="1"/>
  <c r="BT29" i="35" a="1"/>
  <c r="BT29" i="35" s="1"/>
  <c r="BT28" i="35" a="1"/>
  <c r="BT28" i="35" s="1"/>
  <c r="BT27" i="35" a="1"/>
  <c r="BT27" i="35" s="1"/>
  <c r="BT26" i="35" a="1"/>
  <c r="BT26" i="35" s="1"/>
  <c r="BT25" i="35" a="1"/>
  <c r="BT25" i="35" s="1"/>
  <c r="BT24" i="35" a="1"/>
  <c r="BT24" i="35" s="1"/>
  <c r="BT23" i="35" a="1"/>
  <c r="BT23" i="35" s="1"/>
  <c r="BT22" i="35" a="1"/>
  <c r="BT22" i="35" s="1"/>
  <c r="BT21" i="35" a="1"/>
  <c r="BT21" i="35" s="1"/>
  <c r="BT20" i="35" a="1"/>
  <c r="BT20" i="35" s="1"/>
  <c r="BT19" i="35" a="1"/>
  <c r="BT19" i="35" s="1"/>
  <c r="BT18" i="35" a="1"/>
  <c r="BT18" i="35" s="1"/>
  <c r="BT17" i="35" a="1"/>
  <c r="BT17" i="35" s="1"/>
  <c r="BT16" i="35" a="1"/>
  <c r="BT16" i="35" s="1"/>
  <c r="BT15" i="35" a="1"/>
  <c r="BT15" i="35" s="1"/>
  <c r="BT14" i="35" a="1"/>
  <c r="BT14" i="35" s="1"/>
  <c r="BT13" i="35" a="1"/>
  <c r="BT13" i="35" s="1"/>
  <c r="BT12" i="35" a="1"/>
  <c r="BT12" i="35" s="1"/>
  <c r="BT11" i="35" a="1"/>
  <c r="BT11" i="35" s="1"/>
  <c r="BT10" i="35" a="1"/>
  <c r="BT10" i="35" s="1"/>
  <c r="BT9" i="35" a="1"/>
  <c r="BT9" i="35" s="1"/>
  <c r="BT8" i="35" a="1"/>
  <c r="BT8" i="35" s="1"/>
  <c r="BT6" i="35" a="1"/>
  <c r="BT6" i="35" s="1"/>
  <c r="ED33" i="32" a="1"/>
  <c r="ED33" i="32" s="1"/>
  <c r="ED32" i="32" a="1"/>
  <c r="ED32" i="32" s="1"/>
  <c r="ED31" i="32" a="1"/>
  <c r="ED31" i="32" s="1"/>
  <c r="ED29" i="32" a="1"/>
  <c r="ED29" i="32" s="1"/>
  <c r="ED28" i="32" a="1"/>
  <c r="ED28" i="32" s="1"/>
  <c r="ED26" i="32" a="1"/>
  <c r="ED26" i="32" s="1"/>
  <c r="ED24" i="32" a="1"/>
  <c r="ED24" i="32" s="1"/>
  <c r="ED23" i="32" a="1"/>
  <c r="ED23" i="32" s="1"/>
  <c r="ED22" i="32" a="1"/>
  <c r="ED22" i="32" s="1"/>
  <c r="ED20" i="32" a="1"/>
  <c r="ED20" i="32" s="1"/>
  <c r="ED19" i="32" a="1"/>
  <c r="ED19" i="32" s="1"/>
  <c r="IR59" i="20" a="1"/>
  <c r="IR59" i="20" s="1"/>
  <c r="IR55" i="20" a="1"/>
  <c r="IR55" i="20" s="1"/>
  <c r="IR49" i="20" a="1"/>
  <c r="IR49" i="20" s="1"/>
  <c r="IR48" i="20" a="1"/>
  <c r="IR48" i="20" s="1"/>
  <c r="IR47" i="20" a="1"/>
  <c r="IR47" i="20" s="1"/>
  <c r="N64" i="20"/>
  <c r="N63" i="20"/>
  <c r="N62" i="20"/>
  <c r="N61" i="20"/>
  <c r="N60" i="20"/>
  <c r="S64" i="20"/>
  <c r="S63" i="20"/>
  <c r="S62" i="20"/>
  <c r="S61" i="20"/>
  <c r="S60" i="20"/>
  <c r="AB34" i="32"/>
  <c r="AB33" i="32"/>
  <c r="AB32" i="32"/>
  <c r="AB30" i="32"/>
  <c r="S34" i="32"/>
  <c r="R34" i="32"/>
  <c r="R64" i="20"/>
  <c r="R63" i="20"/>
  <c r="R62" i="20"/>
  <c r="R61" i="20"/>
  <c r="R60" i="20"/>
  <c r="Q64" i="20"/>
  <c r="Q63" i="20"/>
  <c r="Q62" i="20"/>
  <c r="Q61" i="20"/>
  <c r="Q60" i="20"/>
  <c r="P64" i="20"/>
  <c r="P63" i="20"/>
  <c r="P62" i="20"/>
  <c r="P61" i="20"/>
  <c r="P60" i="20"/>
  <c r="J64" i="20"/>
  <c r="J63" i="20"/>
  <c r="J62" i="20"/>
  <c r="J61" i="20"/>
  <c r="J60" i="20"/>
  <c r="L6" i="37"/>
  <c r="AQ23" i="37" a="1"/>
  <c r="AQ23" i="37"/>
  <c r="AM23" i="37" a="1"/>
  <c r="AM23" i="37"/>
  <c r="AK23" i="37" a="1"/>
  <c r="AK23" i="37"/>
  <c r="AI23" i="37" a="1"/>
  <c r="AI23" i="37"/>
  <c r="AG23" i="37" a="1"/>
  <c r="AG23" i="37"/>
  <c r="AM22" i="37" a="1"/>
  <c r="AM22" i="37"/>
  <c r="AK22" i="37" a="1"/>
  <c r="AK22" i="37"/>
  <c r="AI22" i="37" a="1"/>
  <c r="AI22" i="37"/>
  <c r="AG22" i="37" a="1"/>
  <c r="AG22" i="37"/>
  <c r="AM21" i="37" a="1"/>
  <c r="AM21" i="37"/>
  <c r="AK21" i="37" a="1"/>
  <c r="AK21" i="37"/>
  <c r="AI21" i="37" a="1"/>
  <c r="AI21" i="37"/>
  <c r="AG21" i="37" a="1"/>
  <c r="AG21" i="37"/>
  <c r="AM20" i="37" a="1"/>
  <c r="AM20" i="37"/>
  <c r="AK20" i="37" a="1"/>
  <c r="AK20" i="37"/>
  <c r="AI20" i="37" a="1"/>
  <c r="AI20" i="37"/>
  <c r="AG20" i="37" a="1"/>
  <c r="AG20" i="37"/>
  <c r="AM19" i="37" a="1"/>
  <c r="AM19" i="37"/>
  <c r="AK19" i="37" a="1"/>
  <c r="AK19" i="37"/>
  <c r="AI19" i="37" a="1"/>
  <c r="AI19" i="37"/>
  <c r="AG19" i="37" a="1"/>
  <c r="AG19" i="37"/>
  <c r="AM18" i="37" a="1"/>
  <c r="AM18" i="37"/>
  <c r="AK18" i="37" a="1"/>
  <c r="AK18" i="37"/>
  <c r="AI18" i="37" a="1"/>
  <c r="AI18" i="37"/>
  <c r="AG18" i="37" a="1"/>
  <c r="AG18" i="37"/>
  <c r="AM17" i="37" a="1"/>
  <c r="AM17" i="37"/>
  <c r="AK17" i="37" a="1"/>
  <c r="AK17" i="37"/>
  <c r="AI17" i="37" a="1"/>
  <c r="AI17" i="37"/>
  <c r="AG17" i="37" a="1"/>
  <c r="AG17" i="37"/>
  <c r="AM16" i="37" a="1"/>
  <c r="AM16" i="37"/>
  <c r="AK16" i="37" a="1"/>
  <c r="AK16" i="37"/>
  <c r="AI16" i="37" a="1"/>
  <c r="AI16" i="37"/>
  <c r="AG16" i="37" a="1"/>
  <c r="AG16" i="37"/>
  <c r="AM15" i="37" a="1"/>
  <c r="AM15" i="37"/>
  <c r="AG15" i="37" a="1"/>
  <c r="AG15" i="37"/>
  <c r="AM14" i="37" a="1"/>
  <c r="AM14" i="37"/>
  <c r="AG14" i="37" a="1"/>
  <c r="AG14" i="37"/>
  <c r="AM13" i="37" a="1"/>
  <c r="AM13" i="37"/>
  <c r="AG13" i="37" a="1"/>
  <c r="AG13" i="37"/>
  <c r="AM12" i="37" a="1"/>
  <c r="AM12" i="37"/>
  <c r="AG12" i="37" a="1"/>
  <c r="AG12" i="37"/>
  <c r="AM11" i="37" a="1"/>
  <c r="AM11" i="37"/>
  <c r="AG11" i="37" a="1"/>
  <c r="AG11" i="37"/>
  <c r="AM10" i="37" a="1"/>
  <c r="AM10" i="37"/>
  <c r="AM9" i="37" a="1"/>
  <c r="AM9" i="37"/>
  <c r="AM8" i="37" a="1"/>
  <c r="AM8" i="37"/>
  <c r="AM7" i="37" a="1"/>
  <c r="AM7" i="37"/>
  <c r="AM6" i="37" a="1"/>
  <c r="AM6" i="37"/>
  <c r="AE22" i="37" a="1"/>
  <c r="AE22" i="37"/>
  <c r="S22" i="37" s="1"/>
  <c r="AE21" i="37" a="1"/>
  <c r="AE21" i="37"/>
  <c r="S21" i="37" s="1"/>
  <c r="AE20" i="37" a="1"/>
  <c r="AE20" i="37"/>
  <c r="S20" i="37" s="1"/>
  <c r="AE19" i="37" a="1"/>
  <c r="AE19" i="37"/>
  <c r="S19" i="37" s="1"/>
  <c r="AE18" i="37" a="1"/>
  <c r="AE18" i="37"/>
  <c r="S18" i="37" s="1"/>
  <c r="AE17" i="37" a="1"/>
  <c r="AE17" i="37"/>
  <c r="S17" i="37" s="1"/>
  <c r="AE16" i="37" a="1"/>
  <c r="AE16" i="37"/>
  <c r="S16" i="37" s="1"/>
  <c r="AE15" i="37" a="1"/>
  <c r="AE15" i="37"/>
  <c r="S15" i="37" s="1"/>
  <c r="AE14" i="37" a="1"/>
  <c r="AE14" i="37"/>
  <c r="S14" i="37" s="1"/>
  <c r="AE13" i="37" a="1"/>
  <c r="AE13" i="37"/>
  <c r="S13" i="37" s="1"/>
  <c r="AE12" i="37" a="1"/>
  <c r="AE12" i="37"/>
  <c r="S12" i="37" s="1"/>
  <c r="AE11" i="37" a="1"/>
  <c r="AE11" i="37"/>
  <c r="AE6" i="37" a="1"/>
  <c r="AE6" i="37"/>
  <c r="N6" i="37"/>
  <c r="O6" i="37"/>
  <c r="P6" i="37"/>
  <c r="Q6" i="37"/>
  <c r="R6" i="37"/>
  <c r="S6" i="37"/>
  <c r="B1" i="37"/>
  <c r="AE5" i="37"/>
  <c r="AF5" i="37"/>
  <c r="AG5" i="37"/>
  <c r="AH5" i="37" s="1"/>
  <c r="AI5" i="37" s="1"/>
  <c r="AJ5" i="37" s="1"/>
  <c r="AK5" i="37" s="1"/>
  <c r="AL5" i="37" s="1"/>
  <c r="AM5" i="37" s="1"/>
  <c r="AN5" i="37" s="1"/>
  <c r="AO5" i="37" s="1"/>
  <c r="AP5" i="37" s="1"/>
  <c r="AQ5" i="37" s="1"/>
  <c r="AR5" i="37" s="1"/>
  <c r="BK10" i="36" a="1"/>
  <c r="BK10" i="36" s="1"/>
  <c r="BK7" i="36" a="1"/>
  <c r="BK7" i="36" s="1"/>
  <c r="BK3" i="36" a="1"/>
  <c r="BK3" i="36" s="1"/>
  <c r="BK19" i="36" a="1"/>
  <c r="BK19" i="36" s="1"/>
  <c r="BK18" i="36" a="1"/>
  <c r="BK18" i="36" s="1"/>
  <c r="BK17" i="36" a="1"/>
  <c r="BK17" i="36" s="1"/>
  <c r="BK16" i="36" a="1"/>
  <c r="BK16" i="36" s="1"/>
  <c r="BK15" i="36" a="1"/>
  <c r="BK15" i="36" s="1"/>
  <c r="IT66" i="16" a="1"/>
  <c r="IT66" i="16" s="1"/>
  <c r="IT46" i="16" a="1"/>
  <c r="IT46" i="16" s="1"/>
  <c r="HH65" i="14" a="1"/>
  <c r="HH65" i="14" s="1"/>
  <c r="HH67" i="14" a="1"/>
  <c r="HH67" i="14" s="1"/>
  <c r="HH60" i="14" a="1"/>
  <c r="HH60" i="14" s="1"/>
  <c r="HH61" i="14" a="1"/>
  <c r="HH61" i="14" s="1"/>
  <c r="HH62" i="14" a="1"/>
  <c r="HH62" i="14" s="1"/>
  <c r="HH63" i="14" a="1"/>
  <c r="HH63" i="14" s="1"/>
  <c r="HH64" i="14" a="1"/>
  <c r="HH64" i="14" s="1"/>
  <c r="HH59" i="14" a="1"/>
  <c r="HH59" i="14" s="1"/>
  <c r="HH58" i="14" a="1"/>
  <c r="HH58" i="14" s="1"/>
  <c r="HH57" i="14" a="1"/>
  <c r="HH57" i="14" s="1"/>
  <c r="HH56" i="14" a="1"/>
  <c r="HH56" i="14" s="1"/>
  <c r="HH55" i="14" a="1"/>
  <c r="HH55" i="14" s="1"/>
  <c r="HH51" i="14" a="1"/>
  <c r="HH51" i="14" s="1"/>
  <c r="HH50" i="14" a="1"/>
  <c r="HH50" i="14" s="1"/>
  <c r="HH47" i="14" a="1"/>
  <c r="HH47" i="14" s="1"/>
  <c r="HH46" i="14" a="1"/>
  <c r="HH46" i="14" s="1"/>
  <c r="CL33" i="34" a="1"/>
  <c r="CL33" i="34" s="1"/>
  <c r="CL31" i="34" a="1"/>
  <c r="CL31" i="34" s="1"/>
  <c r="CL28" i="34" a="1"/>
  <c r="CL28" i="34" s="1"/>
  <c r="CL26" i="34" a="1"/>
  <c r="CL26" i="34" s="1"/>
  <c r="CL23" i="34" a="1"/>
  <c r="CL23" i="34" s="1"/>
  <c r="CL22" i="34" a="1"/>
  <c r="CL22" i="34" s="1"/>
  <c r="CL21" i="34" a="1"/>
  <c r="CL21" i="34" s="1"/>
  <c r="CL15" i="34" a="1"/>
  <c r="CL15" i="34" s="1"/>
  <c r="CL14" i="34" a="1"/>
  <c r="CL14" i="34" s="1"/>
  <c r="CL13" i="34" a="1"/>
  <c r="CL13" i="34" s="1"/>
  <c r="CL12" i="34" a="1"/>
  <c r="CL12" i="34" s="1"/>
  <c r="CL11" i="34" a="1"/>
  <c r="CL11" i="34" s="1"/>
  <c r="CL8" i="34" a="1"/>
  <c r="CL8" i="34" s="1"/>
  <c r="CL7" i="34" a="1"/>
  <c r="CL7" i="34" s="1"/>
  <c r="CL6" i="34" a="1"/>
  <c r="CL6" i="34" s="1"/>
  <c r="DX53" i="30" a="1"/>
  <c r="DX53" i="30" s="1"/>
  <c r="DX52" i="30" a="1"/>
  <c r="DX52" i="30" s="1"/>
  <c r="DX51" i="30" a="1"/>
  <c r="DX51" i="30" s="1"/>
  <c r="DX50" i="30" a="1"/>
  <c r="DX50" i="30" s="1"/>
  <c r="DX49" i="30" a="1"/>
  <c r="DX49" i="30" s="1"/>
  <c r="DX48" i="30" a="1"/>
  <c r="DX48" i="30" s="1"/>
  <c r="DX47" i="30" a="1"/>
  <c r="DX47" i="30" s="1"/>
  <c r="DX46" i="30" a="1"/>
  <c r="DX46" i="30" s="1"/>
  <c r="DX45" i="30" a="1"/>
  <c r="DX45" i="30" s="1"/>
  <c r="DX44" i="30" a="1"/>
  <c r="DX44" i="30" s="1"/>
  <c r="DX43" i="30" a="1"/>
  <c r="DX43" i="30" s="1"/>
  <c r="DX42" i="30" a="1"/>
  <c r="DX42" i="30" s="1"/>
  <c r="DX41" i="30" a="1"/>
  <c r="DX41" i="30" s="1"/>
  <c r="DX40" i="30" a="1"/>
  <c r="DX40" i="30" s="1"/>
  <c r="DX39" i="30" a="1"/>
  <c r="DX39" i="30" s="1"/>
  <c r="DX38" i="30" a="1"/>
  <c r="DX38" i="30" s="1"/>
  <c r="DX37" i="30" a="1"/>
  <c r="DX37" i="30" s="1"/>
  <c r="DX36" i="30" a="1"/>
  <c r="DX36" i="30" s="1"/>
  <c r="DX35" i="30" a="1"/>
  <c r="DX35" i="30" s="1"/>
  <c r="DX34" i="30" a="1"/>
  <c r="DX34" i="30" s="1"/>
  <c r="DX33" i="30" a="1"/>
  <c r="DX33" i="30" s="1"/>
  <c r="DX32" i="30" a="1"/>
  <c r="DX32" i="30" s="1"/>
  <c r="DX30" i="30" a="1"/>
  <c r="DX30" i="30" s="1"/>
  <c r="DX25" i="30" a="1"/>
  <c r="DX25" i="30" s="1"/>
  <c r="BR30" i="35" a="1"/>
  <c r="BR30" i="35" s="1"/>
  <c r="BR29" i="35" a="1"/>
  <c r="BR29" i="35" s="1"/>
  <c r="BR28" i="35" a="1"/>
  <c r="BR28" i="35" s="1"/>
  <c r="BR27" i="35" a="1"/>
  <c r="BR27" i="35" s="1"/>
  <c r="BR26" i="35" a="1"/>
  <c r="BR26" i="35" s="1"/>
  <c r="BR25" i="35" a="1"/>
  <c r="BR25" i="35" s="1"/>
  <c r="BR24" i="35" a="1"/>
  <c r="BR24" i="35" s="1"/>
  <c r="BR23" i="35" a="1"/>
  <c r="BR23" i="35" s="1"/>
  <c r="BR22" i="35" a="1"/>
  <c r="BR22" i="35" s="1"/>
  <c r="BR21" i="35" a="1"/>
  <c r="BR21" i="35" s="1"/>
  <c r="BR20" i="35" a="1"/>
  <c r="BR20" i="35" s="1"/>
  <c r="BR19" i="35" a="1"/>
  <c r="BR19" i="35" s="1"/>
  <c r="BR18" i="35" a="1"/>
  <c r="BR18" i="35" s="1"/>
  <c r="BR17" i="35" a="1"/>
  <c r="BR17" i="35" s="1"/>
  <c r="BR16" i="35" a="1"/>
  <c r="BR16" i="35" s="1"/>
  <c r="BR15" i="35" a="1"/>
  <c r="BR15" i="35" s="1"/>
  <c r="BR14" i="35" a="1"/>
  <c r="BR14" i="35" s="1"/>
  <c r="BR13" i="35" a="1"/>
  <c r="BR13" i="35" s="1"/>
  <c r="BR12" i="35" a="1"/>
  <c r="BR12" i="35" s="1"/>
  <c r="BR11" i="35" a="1"/>
  <c r="BR11" i="35" s="1"/>
  <c r="BR10" i="35" a="1"/>
  <c r="BR10" i="35" s="1"/>
  <c r="BR9" i="35" a="1"/>
  <c r="BR9" i="35" s="1"/>
  <c r="BR8" i="35" a="1"/>
  <c r="BR8" i="35" s="1"/>
  <c r="Q34" i="32"/>
  <c r="O34" i="32"/>
  <c r="N34" i="32"/>
  <c r="EB33" i="32" a="1"/>
  <c r="EB33" i="32" s="1"/>
  <c r="EB32" i="32" a="1"/>
  <c r="EB32" i="32" s="1"/>
  <c r="EB31" i="32" a="1"/>
  <c r="EB31" i="32" s="1"/>
  <c r="EB30" i="32" a="1"/>
  <c r="EB30" i="32" s="1"/>
  <c r="EB29" i="32" a="1"/>
  <c r="EB29" i="32" s="1"/>
  <c r="EB28" i="32" a="1"/>
  <c r="EB28" i="32" s="1"/>
  <c r="EB27" i="32" a="1"/>
  <c r="EB27" i="32" s="1"/>
  <c r="EB26" i="32" a="1"/>
  <c r="EB26" i="32" s="1"/>
  <c r="EB25" i="32" a="1"/>
  <c r="EB25" i="32" s="1"/>
  <c r="EB24" i="32" a="1"/>
  <c r="EB24" i="32" s="1"/>
  <c r="EB23" i="32" a="1"/>
  <c r="EB23" i="32" s="1"/>
  <c r="EB22" i="32" a="1"/>
  <c r="EB22" i="32" s="1"/>
  <c r="EB21" i="32" a="1"/>
  <c r="EB21" i="32" s="1"/>
  <c r="EB20" i="32" a="1"/>
  <c r="EB20" i="32" s="1"/>
  <c r="EB19" i="32" a="1"/>
  <c r="EB19" i="32" s="1"/>
  <c r="IP59" i="20" a="1"/>
  <c r="IP59" i="20" s="1"/>
  <c r="IP55" i="20" a="1"/>
  <c r="IP55" i="20" s="1"/>
  <c r="IP52" i="20" a="1"/>
  <c r="IP52" i="20" s="1"/>
  <c r="IP49" i="20" a="1"/>
  <c r="IP49" i="20" s="1"/>
  <c r="IP48" i="20" a="1"/>
  <c r="IP48" i="20" s="1"/>
  <c r="IP47" i="20" a="1"/>
  <c r="IP47" i="20" s="1"/>
  <c r="IP45" i="20" a="1"/>
  <c r="IP45" i="20" s="1"/>
  <c r="IP50" i="20" a="1"/>
  <c r="IP50" i="20" s="1"/>
  <c r="IP42" i="20" a="1"/>
  <c r="IP42" i="20" s="1"/>
  <c r="Q67" i="14"/>
  <c r="O67" i="14"/>
  <c r="N67" i="14"/>
  <c r="J67" i="14"/>
  <c r="IL59" i="20" a="1"/>
  <c r="IL59" i="20"/>
  <c r="IJ59" i="20" a="1"/>
  <c r="IJ59" i="20"/>
  <c r="IR66" i="16" a="1"/>
  <c r="IR66" i="16" s="1"/>
  <c r="BI3" i="36" a="1"/>
  <c r="BI3" i="36" s="1"/>
  <c r="BI20" i="36" a="1"/>
  <c r="BI20" i="36" s="1"/>
  <c r="BI19" i="36" a="1"/>
  <c r="BI19" i="36" s="1"/>
  <c r="BI18" i="36" a="1"/>
  <c r="BI18" i="36" s="1"/>
  <c r="BI17" i="36" a="1"/>
  <c r="BI17" i="36" s="1"/>
  <c r="HF64" i="14" a="1"/>
  <c r="HF64" i="14" s="1"/>
  <c r="HF63" i="14" a="1"/>
  <c r="HF63" i="14" s="1"/>
  <c r="HF62" i="14" a="1"/>
  <c r="HF62" i="14" s="1"/>
  <c r="HF61" i="14" a="1"/>
  <c r="HF61" i="14" s="1"/>
  <c r="HF60" i="14" a="1"/>
  <c r="HF60" i="14" s="1"/>
  <c r="HF59" i="14" a="1"/>
  <c r="HF59" i="14" s="1"/>
  <c r="HF58" i="14" a="1"/>
  <c r="HF58" i="14" s="1"/>
  <c r="HF57" i="14" a="1"/>
  <c r="HF57" i="14" s="1"/>
  <c r="HF56" i="14" a="1"/>
  <c r="HF56" i="14" s="1"/>
  <c r="HF51" i="14" a="1"/>
  <c r="HF51" i="14" s="1"/>
  <c r="HF50" i="14" a="1"/>
  <c r="HF50" i="14" s="1"/>
  <c r="HF47" i="14" a="1"/>
  <c r="HF47" i="14" s="1"/>
  <c r="HF46" i="14" a="1"/>
  <c r="HF46" i="14" s="1"/>
  <c r="CJ33" i="34" a="1"/>
  <c r="CJ33" i="34" s="1"/>
  <c r="CJ32" i="34" a="1"/>
  <c r="CJ32" i="34" s="1"/>
  <c r="CJ31" i="34" a="1"/>
  <c r="CJ31" i="34" s="1"/>
  <c r="CJ30" i="34" a="1"/>
  <c r="CJ30" i="34" s="1"/>
  <c r="CJ29" i="34" a="1"/>
  <c r="CJ29" i="34" s="1"/>
  <c r="CJ28" i="34" a="1"/>
  <c r="CJ28" i="34" s="1"/>
  <c r="CJ26" i="34" a="1"/>
  <c r="CJ26" i="34" s="1"/>
  <c r="CJ25" i="34" a="1"/>
  <c r="CJ25" i="34" s="1"/>
  <c r="CJ24" i="34" a="1"/>
  <c r="CJ24" i="34" s="1"/>
  <c r="CJ23" i="34" a="1"/>
  <c r="CJ23" i="34" s="1"/>
  <c r="CJ22" i="34" a="1"/>
  <c r="CJ22" i="34" s="1"/>
  <c r="CJ21" i="34" a="1"/>
  <c r="CJ21" i="34" s="1"/>
  <c r="CJ19" i="34" a="1"/>
  <c r="CJ19" i="34" s="1"/>
  <c r="CJ18" i="34" a="1"/>
  <c r="CJ18" i="34" s="1"/>
  <c r="CJ17" i="34" a="1"/>
  <c r="CJ17" i="34" s="1"/>
  <c r="CJ16" i="34" a="1"/>
  <c r="CJ16" i="34" s="1"/>
  <c r="CJ15" i="34" a="1"/>
  <c r="CJ15" i="34" s="1"/>
  <c r="CJ14" i="34" a="1"/>
  <c r="CJ14" i="34" s="1"/>
  <c r="CJ13" i="34" a="1"/>
  <c r="CJ13" i="34" s="1"/>
  <c r="CJ12" i="34" a="1"/>
  <c r="CJ12" i="34" s="1"/>
  <c r="CJ11" i="34" a="1"/>
  <c r="CJ11" i="34" s="1"/>
  <c r="CJ8" i="34" a="1"/>
  <c r="CJ8" i="34" s="1"/>
  <c r="CJ7" i="34" a="1"/>
  <c r="CJ7" i="34" s="1"/>
  <c r="DV48" i="30" a="1"/>
  <c r="DV48" i="30" s="1"/>
  <c r="DV47" i="30" a="1"/>
  <c r="DV47" i="30" s="1"/>
  <c r="DV46" i="30" a="1"/>
  <c r="DV46" i="30" s="1"/>
  <c r="DV45" i="30" a="1"/>
  <c r="DV45" i="30" s="1"/>
  <c r="DV44" i="30" a="1"/>
  <c r="DV44" i="30" s="1"/>
  <c r="DV43" i="30" a="1"/>
  <c r="DV43" i="30" s="1"/>
  <c r="DV42" i="30" a="1"/>
  <c r="DV42" i="30" s="1"/>
  <c r="DV41" i="30" a="1"/>
  <c r="DV41" i="30" s="1"/>
  <c r="DV40" i="30" a="1"/>
  <c r="DV40" i="30" s="1"/>
  <c r="DV39" i="30" a="1"/>
  <c r="DV39" i="30" s="1"/>
  <c r="DV38" i="30" a="1"/>
  <c r="DV38" i="30" s="1"/>
  <c r="DV37" i="30" a="1"/>
  <c r="DV37" i="30" s="1"/>
  <c r="DV36" i="30" a="1"/>
  <c r="DV36" i="30" s="1"/>
  <c r="DV34" i="30" a="1"/>
  <c r="DV34" i="30" s="1"/>
  <c r="DV33" i="30" a="1"/>
  <c r="DV33" i="30" s="1"/>
  <c r="DV32" i="30" a="1"/>
  <c r="DV32" i="30" s="1"/>
  <c r="DV30" i="30" a="1"/>
  <c r="DV30" i="30" s="1"/>
  <c r="DV26" i="30" a="1"/>
  <c r="DV26" i="30" s="1"/>
  <c r="BP29" i="35" a="1"/>
  <c r="BP29" i="35" s="1"/>
  <c r="BP28" i="35" a="1"/>
  <c r="BP28" i="35" s="1"/>
  <c r="BP27" i="35" a="1"/>
  <c r="BP27" i="35" s="1"/>
  <c r="BP26" i="35" a="1"/>
  <c r="BP26" i="35" s="1"/>
  <c r="BP25" i="35" a="1"/>
  <c r="BP25" i="35" s="1"/>
  <c r="BP24" i="35" a="1"/>
  <c r="BP24" i="35" s="1"/>
  <c r="BP23" i="35" a="1"/>
  <c r="BP23" i="35" s="1"/>
  <c r="BP22" i="35" a="1"/>
  <c r="BP22" i="35" s="1"/>
  <c r="BP21" i="35" a="1"/>
  <c r="BP21" i="35" s="1"/>
  <c r="BP20" i="35" a="1"/>
  <c r="BP20" i="35" s="1"/>
  <c r="BP19" i="35" a="1"/>
  <c r="BP19" i="35" s="1"/>
  <c r="BP18" i="35" a="1"/>
  <c r="BP18" i="35" s="1"/>
  <c r="BP17" i="35" a="1"/>
  <c r="BP17" i="35" s="1"/>
  <c r="BP16" i="35" a="1"/>
  <c r="BP16" i="35" s="1"/>
  <c r="BP15" i="35" a="1"/>
  <c r="BP15" i="35" s="1"/>
  <c r="BP14" i="35" a="1"/>
  <c r="BP14" i="35" s="1"/>
  <c r="BP13" i="35" a="1"/>
  <c r="BP13" i="35" s="1"/>
  <c r="BP12" i="35" a="1"/>
  <c r="BP12" i="35" s="1"/>
  <c r="BP11" i="35" a="1"/>
  <c r="BP11" i="35" s="1"/>
  <c r="BP10" i="35" a="1"/>
  <c r="BP10" i="35" s="1"/>
  <c r="BP9" i="35" a="1"/>
  <c r="BP9" i="35" s="1"/>
  <c r="BP8" i="35" a="1"/>
  <c r="BP8" i="35" s="1"/>
  <c r="BP6" i="35" a="1"/>
  <c r="BP6" i="35" s="1"/>
  <c r="IN59" i="20" a="1"/>
  <c r="IN59" i="20" s="1"/>
  <c r="IN45" i="20" a="1"/>
  <c r="IN45" i="20" s="1"/>
  <c r="DZ21" i="32" a="1"/>
  <c r="DZ21" i="32" s="1"/>
  <c r="DZ20" i="32" a="1"/>
  <c r="DZ20" i="32" s="1"/>
  <c r="DZ19" i="32" a="1"/>
  <c r="DZ19" i="32" s="1"/>
  <c r="DZ22" i="32" a="1"/>
  <c r="DZ22" i="32" s="1"/>
  <c r="DZ23" i="32" a="1"/>
  <c r="DZ23" i="32" s="1"/>
  <c r="DZ24" i="32" a="1"/>
  <c r="DZ24" i="32" s="1"/>
  <c r="DZ25" i="32" a="1"/>
  <c r="DZ25" i="32" s="1"/>
  <c r="DZ26" i="32" a="1"/>
  <c r="DZ26" i="32" s="1"/>
  <c r="DZ27" i="32" a="1"/>
  <c r="DZ27" i="32" s="1"/>
  <c r="DZ29" i="32" a="1"/>
  <c r="DZ29" i="32" s="1"/>
  <c r="DZ30" i="32" a="1"/>
  <c r="DZ30" i="32" s="1"/>
  <c r="DZ31" i="32" a="1"/>
  <c r="DZ31" i="32" s="1"/>
  <c r="Q33" i="32"/>
  <c r="O33" i="32"/>
  <c r="N33" i="32"/>
  <c r="O46" i="4"/>
  <c r="I20" i="36"/>
  <c r="K20" i="36" s="1"/>
  <c r="AH25" i="32" a="1"/>
  <c r="AH25" i="32"/>
  <c r="AL25" i="32" a="1"/>
  <c r="AL25" i="32"/>
  <c r="CJ25" i="32" a="1"/>
  <c r="CJ25" i="32"/>
  <c r="CL25" i="32" a="1"/>
  <c r="CL25" i="32"/>
  <c r="CN25" i="32" a="1"/>
  <c r="CN25" i="32"/>
  <c r="CP25" i="32" a="1"/>
  <c r="CP25" i="32"/>
  <c r="CR25" i="32" a="1"/>
  <c r="CR25" i="32"/>
  <c r="CT25" i="32" a="1"/>
  <c r="CT25" i="32"/>
  <c r="CV25" i="32" a="1"/>
  <c r="CV25" i="32"/>
  <c r="CX25" i="32" a="1"/>
  <c r="CX25" i="32"/>
  <c r="CZ25" i="32" a="1"/>
  <c r="CZ25" i="32"/>
  <c r="DB25" i="32" a="1"/>
  <c r="DB25" i="32"/>
  <c r="DD25" i="32" a="1"/>
  <c r="DD25" i="32"/>
  <c r="DF25" i="32" a="1"/>
  <c r="DF25" i="32"/>
  <c r="DH25" i="32" a="1"/>
  <c r="DH25" i="32"/>
  <c r="DJ25" i="32" a="1"/>
  <c r="DJ25" i="32"/>
  <c r="DL25" i="32" a="1"/>
  <c r="DL25" i="32"/>
  <c r="DN25" i="32" a="1"/>
  <c r="DN25" i="32"/>
  <c r="DP25" i="32" a="1"/>
  <c r="DP25" i="32"/>
  <c r="DR25" i="32" a="1"/>
  <c r="DR25" i="32"/>
  <c r="DT25" i="32" a="1"/>
  <c r="DT25" i="32"/>
  <c r="DV25" i="32" a="1"/>
  <c r="DV25" i="32"/>
  <c r="DX25" i="32" a="1"/>
  <c r="DX25" i="32"/>
  <c r="EH25" i="32" a="1"/>
  <c r="EH25" i="32"/>
  <c r="EJ25" i="32" a="1"/>
  <c r="EJ25" i="32"/>
  <c r="EL25" i="32" a="1"/>
  <c r="EL25" i="32"/>
  <c r="EN25" i="32" a="1"/>
  <c r="EN25" i="32"/>
  <c r="ER25" i="32" a="1"/>
  <c r="ER25" i="32"/>
  <c r="ET25" i="32" a="1"/>
  <c r="ET25" i="32"/>
  <c r="EV25" i="32" a="1"/>
  <c r="EV25" i="32"/>
  <c r="EX25" i="32" a="1"/>
  <c r="EX25" i="32"/>
  <c r="FD25" i="32" a="1"/>
  <c r="FD25" i="32"/>
  <c r="FF25" i="32" a="1"/>
  <c r="FF25" i="32"/>
  <c r="FH25" i="32" a="1"/>
  <c r="FH25" i="32"/>
  <c r="FL25" i="32" a="1"/>
  <c r="FL25" i="32"/>
  <c r="FN25" i="32" a="1"/>
  <c r="FN25" i="32"/>
  <c r="FR25" i="32" a="1"/>
  <c r="FR25" i="32"/>
  <c r="FT25" i="32" a="1"/>
  <c r="FT25" i="32"/>
  <c r="Q32" i="32"/>
  <c r="Q31" i="32"/>
  <c r="Q30" i="32"/>
  <c r="Q29" i="32"/>
  <c r="O32" i="32"/>
  <c r="O31" i="32"/>
  <c r="O30" i="32"/>
  <c r="O29" i="32"/>
  <c r="N32" i="32"/>
  <c r="N31" i="32"/>
  <c r="N30" i="32"/>
  <c r="N29" i="32"/>
  <c r="I29" i="32"/>
  <c r="K29" i="32" s="1"/>
  <c r="I27" i="32"/>
  <c r="K27" i="32" s="1"/>
  <c r="I26" i="32"/>
  <c r="K26" i="32" s="1"/>
  <c r="IP66" i="16" a="1"/>
  <c r="IP66" i="16" s="1"/>
  <c r="BG16" i="36" a="1"/>
  <c r="BG16" i="36" s="1"/>
  <c r="BG17" i="36" a="1"/>
  <c r="BG17" i="36" s="1"/>
  <c r="BG18" i="36" a="1"/>
  <c r="BG18" i="36" s="1"/>
  <c r="BG19" i="36" a="1"/>
  <c r="BG19" i="36" s="1"/>
  <c r="BG15" i="36" a="1"/>
  <c r="BG15" i="36" s="1"/>
  <c r="BG14" i="36" a="1"/>
  <c r="BG14" i="36" s="1"/>
  <c r="BG10" i="36" a="1"/>
  <c r="BG10" i="36" s="1"/>
  <c r="BG11" i="36" a="1"/>
  <c r="BG11" i="36" s="1"/>
  <c r="BG8" i="36" a="1"/>
  <c r="BG8" i="36" s="1"/>
  <c r="BG7" i="36" a="1"/>
  <c r="BG7" i="36" s="1"/>
  <c r="BG6" i="36" a="1"/>
  <c r="BG6" i="36" s="1"/>
  <c r="BG4" i="36" a="1"/>
  <c r="BG4" i="36" s="1"/>
  <c r="BG3" i="36" a="1"/>
  <c r="BG3" i="36" s="1"/>
  <c r="HD63" i="14" a="1"/>
  <c r="HD63" i="14" s="1"/>
  <c r="HD62" i="14" a="1"/>
  <c r="HD62" i="14" s="1"/>
  <c r="HD61" i="14" a="1"/>
  <c r="HD61" i="14" s="1"/>
  <c r="HD64" i="14" a="1"/>
  <c r="HD64" i="14"/>
  <c r="HD60" i="14" a="1"/>
  <c r="HD60" i="14"/>
  <c r="HD59" i="14" a="1"/>
  <c r="HD59" i="14"/>
  <c r="HD58" i="14" a="1"/>
  <c r="HD58" i="14"/>
  <c r="HD57" i="14" a="1"/>
  <c r="HD57" i="14"/>
  <c r="HD56" i="14" a="1"/>
  <c r="HD56" i="14"/>
  <c r="HD55" i="14" a="1"/>
  <c r="HD55" i="14"/>
  <c r="HD51" i="14" a="1"/>
  <c r="HD51" i="14"/>
  <c r="HD50" i="14" a="1"/>
  <c r="HD50" i="14"/>
  <c r="HD49" i="14" a="1"/>
  <c r="HD49" i="14"/>
  <c r="HD47" i="14" a="1"/>
  <c r="HD47" i="14"/>
  <c r="HD46" i="14" a="1"/>
  <c r="HD46" i="14"/>
  <c r="CH32" i="34" a="1"/>
  <c r="CH32" i="34" s="1"/>
  <c r="CH33" i="34" a="1"/>
  <c r="CH33" i="34" s="1"/>
  <c r="CH31" i="34" a="1"/>
  <c r="CH31" i="34" s="1"/>
  <c r="CH30" i="34" a="1"/>
  <c r="CH30" i="34" s="1"/>
  <c r="CH29" i="34" a="1"/>
  <c r="CH29" i="34" s="1"/>
  <c r="CH28" i="34" a="1"/>
  <c r="CH28" i="34" s="1"/>
  <c r="CH26" i="34" a="1"/>
  <c r="CH26" i="34" s="1"/>
  <c r="CH25" i="34" a="1"/>
  <c r="CH25" i="34" s="1"/>
  <c r="CH24" i="34" a="1"/>
  <c r="CH24" i="34" s="1"/>
  <c r="CH23" i="34" a="1"/>
  <c r="CH23" i="34" s="1"/>
  <c r="CH21" i="34" a="1"/>
  <c r="CH21" i="34" s="1"/>
  <c r="CH19" i="34" a="1"/>
  <c r="CH19" i="34" s="1"/>
  <c r="CH18" i="34" a="1"/>
  <c r="CH18" i="34" s="1"/>
  <c r="CH17" i="34" a="1"/>
  <c r="CH17" i="34" s="1"/>
  <c r="CH16" i="34" a="1"/>
  <c r="CH16" i="34" s="1"/>
  <c r="CH15" i="34" a="1"/>
  <c r="CH15" i="34" s="1"/>
  <c r="CH14" i="34" a="1"/>
  <c r="CH14" i="34" s="1"/>
  <c r="CH13" i="34" a="1"/>
  <c r="CH13" i="34" s="1"/>
  <c r="CH12" i="34" a="1"/>
  <c r="CH12" i="34" s="1"/>
  <c r="CH8" i="34" a="1"/>
  <c r="CH8" i="34" s="1"/>
  <c r="DT48" i="30" a="1"/>
  <c r="DT48" i="30" s="1"/>
  <c r="DT47" i="30" a="1"/>
  <c r="DT47" i="30" s="1"/>
  <c r="DT46" i="30" a="1"/>
  <c r="DT46" i="30" s="1"/>
  <c r="DT45" i="30" a="1"/>
  <c r="DT45" i="30" s="1"/>
  <c r="DT44" i="30" a="1"/>
  <c r="DT44" i="30" s="1"/>
  <c r="DT43" i="30" a="1"/>
  <c r="DT43" i="30" s="1"/>
  <c r="DT42" i="30" a="1"/>
  <c r="DT42" i="30" s="1"/>
  <c r="DT41" i="30" a="1"/>
  <c r="DT41" i="30" s="1"/>
  <c r="DT40" i="30" a="1"/>
  <c r="DT40" i="30" s="1"/>
  <c r="DT39" i="30" a="1"/>
  <c r="DT39" i="30" s="1"/>
  <c r="DT38" i="30" a="1"/>
  <c r="DT38" i="30" s="1"/>
  <c r="DT37" i="30" a="1"/>
  <c r="DT37" i="30" s="1"/>
  <c r="DT36" i="30" a="1"/>
  <c r="DT36" i="30" s="1"/>
  <c r="DT34" i="30" a="1"/>
  <c r="DT34" i="30" s="1"/>
  <c r="DT33" i="30" a="1"/>
  <c r="DT33" i="30" s="1"/>
  <c r="DT32" i="30" a="1"/>
  <c r="DT32" i="30" s="1"/>
  <c r="DT30" i="30" a="1"/>
  <c r="DT30" i="30" s="1"/>
  <c r="DT26" i="30" a="1"/>
  <c r="DT26" i="30" s="1"/>
  <c r="DT25" i="30" a="1"/>
  <c r="DT25" i="30" s="1"/>
  <c r="BN29" i="35" a="1"/>
  <c r="BN29" i="35" s="1"/>
  <c r="BN28" i="35" a="1"/>
  <c r="BN28" i="35" s="1"/>
  <c r="BN27" i="35" a="1"/>
  <c r="BN27" i="35" s="1"/>
  <c r="BN26" i="35" a="1"/>
  <c r="BN26" i="35" s="1"/>
  <c r="BN25" i="35" a="1"/>
  <c r="BN25" i="35" s="1"/>
  <c r="BN24" i="35" a="1"/>
  <c r="BN24" i="35" s="1"/>
  <c r="BN23" i="35" a="1"/>
  <c r="BN23" i="35" s="1"/>
  <c r="BN22" i="35" a="1"/>
  <c r="BN22" i="35" s="1"/>
  <c r="BN21" i="35" a="1"/>
  <c r="BN21" i="35" s="1"/>
  <c r="BN20" i="35" a="1"/>
  <c r="BN20" i="35" s="1"/>
  <c r="BN19" i="35" a="1"/>
  <c r="BN19" i="35" s="1"/>
  <c r="BN18" i="35" a="1"/>
  <c r="BN18" i="35" s="1"/>
  <c r="BN17" i="35" a="1"/>
  <c r="BN17" i="35" s="1"/>
  <c r="BN16" i="35" a="1"/>
  <c r="BN16" i="35" s="1"/>
  <c r="BN15" i="35" a="1"/>
  <c r="BN15" i="35" s="1"/>
  <c r="BN14" i="35" a="1"/>
  <c r="BN14" i="35" s="1"/>
  <c r="BN13" i="35" a="1"/>
  <c r="BN13" i="35" s="1"/>
  <c r="BN12" i="35" a="1"/>
  <c r="BN12" i="35" s="1"/>
  <c r="BN11" i="35" a="1"/>
  <c r="BN11" i="35" s="1"/>
  <c r="BN10" i="35" a="1"/>
  <c r="BN10" i="35" s="1"/>
  <c r="BN9" i="35" a="1"/>
  <c r="BN9" i="35" s="1"/>
  <c r="BN8" i="35" a="1"/>
  <c r="BN8" i="35" s="1"/>
  <c r="BN7" i="35" a="1"/>
  <c r="BN7" i="35" s="1"/>
  <c r="IH59" i="20" a="1"/>
  <c r="IH59" i="20" s="1"/>
  <c r="IH55" i="20" a="1"/>
  <c r="IH55" i="20" s="1"/>
  <c r="IH52" i="20" a="1"/>
  <c r="IH52" i="20" s="1"/>
  <c r="IH51" i="20" a="1"/>
  <c r="IH51" i="20" s="1"/>
  <c r="IH50" i="20" a="1"/>
  <c r="IH50" i="20" s="1"/>
  <c r="IH49" i="20" a="1"/>
  <c r="IH49" i="20" s="1"/>
  <c r="IH48" i="20" a="1"/>
  <c r="IH48" i="20" s="1"/>
  <c r="IH47" i="20" a="1"/>
  <c r="IH47" i="20" s="1"/>
  <c r="IH45" i="20" a="1"/>
  <c r="IH45" i="20" s="1"/>
  <c r="IH42" i="20" a="1"/>
  <c r="IH42" i="20" s="1"/>
  <c r="DT27" i="32" a="1"/>
  <c r="DT27" i="32" s="1"/>
  <c r="DT26" i="32" a="1"/>
  <c r="DT26" i="32" s="1"/>
  <c r="DT24" i="32" a="1"/>
  <c r="DT24" i="32" s="1"/>
  <c r="DT23" i="32" a="1"/>
  <c r="DT23" i="32" s="1"/>
  <c r="DT22" i="32" a="1"/>
  <c r="DT22" i="32" s="1"/>
  <c r="DT21" i="32" a="1"/>
  <c r="DT21" i="32" s="1"/>
  <c r="DT20" i="32" a="1"/>
  <c r="DT20" i="32" s="1"/>
  <c r="DT19" i="32" a="1"/>
  <c r="DT19" i="32" s="1"/>
  <c r="GX64" i="14" a="1"/>
  <c r="GX64" i="14"/>
  <c r="GX63" i="14" a="1"/>
  <c r="GX63" i="14"/>
  <c r="GX62" i="14" a="1"/>
  <c r="GX62" i="14"/>
  <c r="GX61" i="14" a="1"/>
  <c r="GX61" i="14"/>
  <c r="GX60" i="14" a="1"/>
  <c r="GX60" i="14"/>
  <c r="GX59" i="14" a="1"/>
  <c r="GX59" i="14"/>
  <c r="GX58" i="14" a="1"/>
  <c r="GX58" i="14"/>
  <c r="GX57" i="14" a="1"/>
  <c r="GX57" i="14"/>
  <c r="GX56" i="14" a="1"/>
  <c r="GX56" i="14"/>
  <c r="GX55" i="14" a="1"/>
  <c r="GX55" i="14"/>
  <c r="GX51" i="14" a="1"/>
  <c r="GX51" i="14"/>
  <c r="GX50" i="14" a="1"/>
  <c r="GX50" i="14"/>
  <c r="GX49" i="14" a="1"/>
  <c r="GX49" i="14"/>
  <c r="GX47" i="14" a="1"/>
  <c r="GX47" i="14"/>
  <c r="GX46" i="14" a="1"/>
  <c r="GX46" i="14"/>
  <c r="GX45" i="14" a="1"/>
  <c r="GX45" i="14"/>
  <c r="GX44" i="14" a="1"/>
  <c r="GX44" i="14"/>
  <c r="J59" i="20"/>
  <c r="CF33" i="34" a="1"/>
  <c r="CF33" i="34" s="1"/>
  <c r="CD33" i="34" a="1"/>
  <c r="CD33" i="34" s="1"/>
  <c r="CF32" i="34" a="1"/>
  <c r="CF32" i="34" s="1"/>
  <c r="CD32" i="34" a="1"/>
  <c r="CD32" i="34" s="1"/>
  <c r="CF31" i="34" a="1"/>
  <c r="CF31" i="34" s="1"/>
  <c r="CD31" i="34" a="1"/>
  <c r="CD31" i="34" s="1"/>
  <c r="CF30" i="34" a="1"/>
  <c r="CF30" i="34" s="1"/>
  <c r="CD30" i="34" a="1"/>
  <c r="CD30" i="34" s="1"/>
  <c r="CF29" i="34" a="1"/>
  <c r="CF29" i="34" s="1"/>
  <c r="CD29" i="34" a="1"/>
  <c r="CD29" i="34" s="1"/>
  <c r="CF28" i="34" a="1"/>
  <c r="CF28" i="34" s="1"/>
  <c r="CD28" i="34" a="1"/>
  <c r="CD28" i="34" s="1"/>
  <c r="CF26" i="34" a="1"/>
  <c r="CF26" i="34" s="1"/>
  <c r="CD26" i="34" a="1"/>
  <c r="CD26" i="34" s="1"/>
  <c r="CF25" i="34" a="1"/>
  <c r="CF25" i="34" s="1"/>
  <c r="CD25" i="34" a="1"/>
  <c r="CD25" i="34" s="1"/>
  <c r="CF24" i="34" a="1"/>
  <c r="CF24" i="34" s="1"/>
  <c r="CD24" i="34" a="1"/>
  <c r="CD24" i="34" s="1"/>
  <c r="CF23" i="34" a="1"/>
  <c r="CF23" i="34" s="1"/>
  <c r="CD23" i="34" a="1"/>
  <c r="CD23" i="34" s="1"/>
  <c r="CF22" i="34" a="1"/>
  <c r="CF22" i="34" s="1"/>
  <c r="CD22" i="34" a="1"/>
  <c r="CD22" i="34" s="1"/>
  <c r="CF19" i="34" a="1"/>
  <c r="CF19" i="34" s="1"/>
  <c r="CD19" i="34" a="1"/>
  <c r="CD19" i="34" s="1"/>
  <c r="CF18" i="34" a="1"/>
  <c r="CF18" i="34" s="1"/>
  <c r="CD18" i="34" a="1"/>
  <c r="CD18" i="34" s="1"/>
  <c r="CF17" i="34" a="1"/>
  <c r="CF17" i="34" s="1"/>
  <c r="CD17" i="34" a="1"/>
  <c r="CD17" i="34" s="1"/>
  <c r="CF16" i="34" a="1"/>
  <c r="CF16" i="34" s="1"/>
  <c r="CD16" i="34" a="1"/>
  <c r="CD16" i="34" s="1"/>
  <c r="CF15" i="34" a="1"/>
  <c r="CF15" i="34" s="1"/>
  <c r="CD15" i="34" a="1"/>
  <c r="CD15" i="34" s="1"/>
  <c r="CF14" i="34" a="1"/>
  <c r="CF14" i="34" s="1"/>
  <c r="CD14" i="34" a="1"/>
  <c r="CD14" i="34" s="1"/>
  <c r="CF13" i="34" a="1"/>
  <c r="CF13" i="34" s="1"/>
  <c r="CD13" i="34" a="1"/>
  <c r="CD13" i="34" s="1"/>
  <c r="CF12" i="34" a="1"/>
  <c r="CF12" i="34" s="1"/>
  <c r="CD12" i="34" a="1"/>
  <c r="CD12" i="34" s="1"/>
  <c r="CF11" i="34" a="1"/>
  <c r="CF11" i="34" s="1"/>
  <c r="CD11" i="34" a="1"/>
  <c r="CD11" i="34" s="1"/>
  <c r="CF8" i="34" a="1"/>
  <c r="CF8" i="34" s="1"/>
  <c r="CD8" i="34" a="1"/>
  <c r="CD8" i="34" s="1"/>
  <c r="CF7" i="34" a="1"/>
  <c r="CF7" i="34" s="1"/>
  <c r="CD7" i="34" a="1"/>
  <c r="CD7" i="34" s="1"/>
  <c r="CF6" i="34" a="1"/>
  <c r="CF6" i="34" s="1"/>
  <c r="CD6" i="34" a="1"/>
  <c r="CD6" i="34" s="1"/>
  <c r="CB32" i="34" a="1"/>
  <c r="CB32" i="34" s="1"/>
  <c r="CB33" i="34" a="1"/>
  <c r="CB33" i="34" s="1"/>
  <c r="CB31" i="34" a="1"/>
  <c r="CB31" i="34" s="1"/>
  <c r="CB30" i="34" a="1"/>
  <c r="CB30" i="34" s="1"/>
  <c r="CB29" i="34" a="1"/>
  <c r="CB29" i="34" s="1"/>
  <c r="CB28" i="34" a="1"/>
  <c r="CB28" i="34" s="1"/>
  <c r="CB26" i="34" a="1"/>
  <c r="CB26" i="34" s="1"/>
  <c r="CB25" i="34" a="1"/>
  <c r="CB25" i="34" s="1"/>
  <c r="CB24" i="34" a="1"/>
  <c r="CB24" i="34" s="1"/>
  <c r="CB23" i="34" a="1"/>
  <c r="CB23" i="34" s="1"/>
  <c r="CB22" i="34" a="1"/>
  <c r="CB22" i="34" s="1"/>
  <c r="CB19" i="34" a="1"/>
  <c r="CB19" i="34" s="1"/>
  <c r="CB18" i="34" a="1"/>
  <c r="CB18" i="34" s="1"/>
  <c r="CB17" i="34" a="1"/>
  <c r="CB17" i="34" s="1"/>
  <c r="CB16" i="34" a="1"/>
  <c r="CB16" i="34" s="1"/>
  <c r="CB15" i="34" a="1"/>
  <c r="CB15" i="34" s="1"/>
  <c r="CB14" i="34" a="1"/>
  <c r="CB14" i="34" s="1"/>
  <c r="CB13" i="34" a="1"/>
  <c r="CB13" i="34" s="1"/>
  <c r="CB12" i="34" a="1"/>
  <c r="CB12" i="34" s="1"/>
  <c r="CB11" i="34" a="1"/>
  <c r="CB11" i="34" s="1"/>
  <c r="CB8" i="34" a="1"/>
  <c r="CB8" i="34" s="1"/>
  <c r="CB7" i="34" a="1"/>
  <c r="CB7" i="34" s="1"/>
  <c r="CB6" i="34" a="1"/>
  <c r="CB6" i="34" s="1"/>
  <c r="DR46" i="30" a="1"/>
  <c r="DR46" i="30" s="1"/>
  <c r="DP46" i="30" a="1"/>
  <c r="DP46" i="30" s="1"/>
  <c r="DR45" i="30" a="1"/>
  <c r="DR45" i="30" s="1"/>
  <c r="DP45" i="30" a="1"/>
  <c r="DP45" i="30" s="1"/>
  <c r="DR44" i="30" a="1"/>
  <c r="DR44" i="30" s="1"/>
  <c r="DP44" i="30" a="1"/>
  <c r="DP44" i="30" s="1"/>
  <c r="DR43" i="30" a="1"/>
  <c r="DR43" i="30" s="1"/>
  <c r="DP43" i="30" a="1"/>
  <c r="DP43" i="30" s="1"/>
  <c r="DR42" i="30" a="1"/>
  <c r="DR42" i="30" s="1"/>
  <c r="DP42" i="30" a="1"/>
  <c r="DP42" i="30" s="1"/>
  <c r="DR41" i="30" a="1"/>
  <c r="DR41" i="30" s="1"/>
  <c r="DP41" i="30" a="1"/>
  <c r="DP41" i="30" s="1"/>
  <c r="DR40" i="30" a="1"/>
  <c r="DR40" i="30" s="1"/>
  <c r="DP40" i="30" a="1"/>
  <c r="DP40" i="30" s="1"/>
  <c r="DR39" i="30" a="1"/>
  <c r="DR39" i="30" s="1"/>
  <c r="DP39" i="30" a="1"/>
  <c r="DP39" i="30" s="1"/>
  <c r="DR38" i="30" a="1"/>
  <c r="DR38" i="30" s="1"/>
  <c r="DP38" i="30" a="1"/>
  <c r="DP38" i="30" s="1"/>
  <c r="DR37" i="30" a="1"/>
  <c r="DR37" i="30" s="1"/>
  <c r="DP37" i="30" a="1"/>
  <c r="DP37" i="30" s="1"/>
  <c r="DR36" i="30" a="1"/>
  <c r="DR36" i="30" s="1"/>
  <c r="DP36" i="30" a="1"/>
  <c r="DP36" i="30" s="1"/>
  <c r="DR35" i="30" a="1"/>
  <c r="DR35" i="30" s="1"/>
  <c r="DP35" i="30" a="1"/>
  <c r="DP35" i="30" s="1"/>
  <c r="DR34" i="30" a="1"/>
  <c r="DR34" i="30" s="1"/>
  <c r="DP34" i="30" a="1"/>
  <c r="DP34" i="30" s="1"/>
  <c r="DR33" i="30" a="1"/>
  <c r="DR33" i="30" s="1"/>
  <c r="DP33" i="30" a="1"/>
  <c r="DP33" i="30" s="1"/>
  <c r="DR32" i="30" a="1"/>
  <c r="DR32" i="30" s="1"/>
  <c r="DP32" i="30" a="1"/>
  <c r="DP32" i="30" s="1"/>
  <c r="DR30" i="30" a="1"/>
  <c r="DR30" i="30" s="1"/>
  <c r="DP30" i="30" a="1"/>
  <c r="DP30" i="30" s="1"/>
  <c r="DR26" i="30" a="1"/>
  <c r="DR26" i="30" s="1"/>
  <c r="DP26" i="30" a="1"/>
  <c r="DP26" i="30" s="1"/>
  <c r="DR25" i="30" a="1"/>
  <c r="DR25" i="30" s="1"/>
  <c r="DP25" i="30" a="1"/>
  <c r="DP25" i="30" s="1"/>
  <c r="DR23" i="30" a="1"/>
  <c r="DR23" i="30" s="1"/>
  <c r="DP23" i="30" a="1"/>
  <c r="DP23" i="30" s="1"/>
  <c r="DR22" i="30" a="1"/>
  <c r="DR22" i="30" s="1"/>
  <c r="DP22" i="30" a="1"/>
  <c r="DP22" i="30" s="1"/>
  <c r="DN46" i="30" a="1"/>
  <c r="DN46" i="30" s="1"/>
  <c r="DN45" i="30" a="1"/>
  <c r="DN45" i="30" s="1"/>
  <c r="DN44" i="30" a="1"/>
  <c r="DN44" i="30" s="1"/>
  <c r="DN43" i="30" a="1"/>
  <c r="DN43" i="30" s="1"/>
  <c r="DN42" i="30" a="1"/>
  <c r="DN42" i="30" s="1"/>
  <c r="DN41" i="30" a="1"/>
  <c r="DN41" i="30" s="1"/>
  <c r="DN40" i="30" a="1"/>
  <c r="DN40" i="30" s="1"/>
  <c r="DN39" i="30" a="1"/>
  <c r="DN39" i="30" s="1"/>
  <c r="DN38" i="30" a="1"/>
  <c r="DN38" i="30" s="1"/>
  <c r="DN37" i="30" a="1"/>
  <c r="DN37" i="30" s="1"/>
  <c r="DN36" i="30" a="1"/>
  <c r="DN36" i="30" s="1"/>
  <c r="DN35" i="30" a="1"/>
  <c r="DN35" i="30" s="1"/>
  <c r="DN34" i="30" a="1"/>
  <c r="DN34" i="30" s="1"/>
  <c r="DN33" i="30" a="1"/>
  <c r="DN33" i="30" s="1"/>
  <c r="DN32" i="30" a="1"/>
  <c r="DN32" i="30" s="1"/>
  <c r="DN30" i="30" a="1"/>
  <c r="DN30" i="30" s="1"/>
  <c r="DN26" i="30" a="1"/>
  <c r="DN26" i="30" s="1"/>
  <c r="DN25" i="30" a="1"/>
  <c r="DN25" i="30" s="1"/>
  <c r="DN23" i="30" a="1"/>
  <c r="DN23" i="30" s="1"/>
  <c r="DN22" i="30" a="1"/>
  <c r="DN22" i="30" s="1"/>
  <c r="DN21" i="30" a="1"/>
  <c r="DN21" i="30" s="1"/>
  <c r="BL29" i="35" a="1"/>
  <c r="BL29" i="35" s="1"/>
  <c r="BL28" i="35" a="1"/>
  <c r="BL28" i="35" s="1"/>
  <c r="BL27" i="35" a="1"/>
  <c r="BL27" i="35" s="1"/>
  <c r="BL26" i="35" a="1"/>
  <c r="BL26" i="35" s="1"/>
  <c r="BL25" i="35" a="1"/>
  <c r="BL25" i="35" s="1"/>
  <c r="BL24" i="35" a="1"/>
  <c r="BL24" i="35" s="1"/>
  <c r="BL23" i="35" a="1"/>
  <c r="BL23" i="35" s="1"/>
  <c r="BL22" i="35" a="1"/>
  <c r="BL22" i="35" s="1"/>
  <c r="BL21" i="35" a="1"/>
  <c r="BL21" i="35" s="1"/>
  <c r="BL20" i="35" a="1"/>
  <c r="BL20" i="35" s="1"/>
  <c r="BL19" i="35" a="1"/>
  <c r="BL19" i="35" s="1"/>
  <c r="BL18" i="35" a="1"/>
  <c r="BL18" i="35" s="1"/>
  <c r="BL17" i="35" a="1"/>
  <c r="BL17" i="35" s="1"/>
  <c r="BL16" i="35" a="1"/>
  <c r="BL16" i="35" s="1"/>
  <c r="BL15" i="35" a="1"/>
  <c r="BL15" i="35" s="1"/>
  <c r="BL14" i="35" a="1"/>
  <c r="BL14" i="35" s="1"/>
  <c r="BL13" i="35" a="1"/>
  <c r="BL13" i="35" s="1"/>
  <c r="BL12" i="35" a="1"/>
  <c r="BL12" i="35" s="1"/>
  <c r="BL11" i="35" a="1"/>
  <c r="BL11" i="35" s="1"/>
  <c r="BL10" i="35" a="1"/>
  <c r="BL10" i="35" s="1"/>
  <c r="BL9" i="35" a="1"/>
  <c r="BL9" i="35" s="1"/>
  <c r="BL8" i="35" a="1"/>
  <c r="BL8" i="35" s="1"/>
  <c r="BL7" i="35" a="1"/>
  <c r="BL7" i="35" s="1"/>
  <c r="BL6" i="35" a="1"/>
  <c r="BL6" i="35" s="1"/>
  <c r="BJ29" i="35" a="1"/>
  <c r="BJ29" i="35" s="1"/>
  <c r="BJ28" i="35" a="1"/>
  <c r="BJ28" i="35" s="1"/>
  <c r="BJ27" i="35" a="1"/>
  <c r="BJ27" i="35" s="1"/>
  <c r="BJ26" i="35" a="1"/>
  <c r="BJ26" i="35" s="1"/>
  <c r="BJ25" i="35" a="1"/>
  <c r="BJ25" i="35" s="1"/>
  <c r="BJ24" i="35" a="1"/>
  <c r="BJ24" i="35" s="1"/>
  <c r="BJ23" i="35" a="1"/>
  <c r="BJ23" i="35" s="1"/>
  <c r="BJ22" i="35" a="1"/>
  <c r="BJ22" i="35" s="1"/>
  <c r="BJ21" i="35" a="1"/>
  <c r="BJ21" i="35" s="1"/>
  <c r="BJ20" i="35" a="1"/>
  <c r="BJ20" i="35" s="1"/>
  <c r="BJ19" i="35" a="1"/>
  <c r="BJ19" i="35" s="1"/>
  <c r="BJ18" i="35" a="1"/>
  <c r="BJ18" i="35" s="1"/>
  <c r="BJ17" i="35" a="1"/>
  <c r="BJ17" i="35" s="1"/>
  <c r="BJ16" i="35" a="1"/>
  <c r="BJ16" i="35" s="1"/>
  <c r="BJ15" i="35" a="1"/>
  <c r="BJ15" i="35" s="1"/>
  <c r="BJ14" i="35" a="1"/>
  <c r="BJ14" i="35" s="1"/>
  <c r="BJ13" i="35" a="1"/>
  <c r="BJ13" i="35" s="1"/>
  <c r="BJ12" i="35" a="1"/>
  <c r="BJ12" i="35" s="1"/>
  <c r="BJ11" i="35" a="1"/>
  <c r="BJ11" i="35" s="1"/>
  <c r="BJ10" i="35" a="1"/>
  <c r="BJ10" i="35" s="1"/>
  <c r="BJ9" i="35" a="1"/>
  <c r="BJ9" i="35" s="1"/>
  <c r="BJ8" i="35" a="1"/>
  <c r="BJ8" i="35" s="1"/>
  <c r="BJ7" i="35" a="1"/>
  <c r="BJ7" i="35" s="1"/>
  <c r="BH29" i="35" a="1"/>
  <c r="BH29" i="35" s="1"/>
  <c r="BH28" i="35" a="1"/>
  <c r="BH28" i="35" s="1"/>
  <c r="BH27" i="35" a="1"/>
  <c r="BH27" i="35" s="1"/>
  <c r="BH26" i="35" a="1"/>
  <c r="BH26" i="35" s="1"/>
  <c r="BH25" i="35" a="1"/>
  <c r="BH25" i="35" s="1"/>
  <c r="BH24" i="35" a="1"/>
  <c r="BH24" i="35" s="1"/>
  <c r="BH23" i="35" a="1"/>
  <c r="BH23" i="35" s="1"/>
  <c r="BH22" i="35" a="1"/>
  <c r="BH22" i="35" s="1"/>
  <c r="BH21" i="35" a="1"/>
  <c r="BH21" i="35" s="1"/>
  <c r="BH20" i="35" a="1"/>
  <c r="BH20" i="35" s="1"/>
  <c r="BH19" i="35" a="1"/>
  <c r="BH19" i="35" s="1"/>
  <c r="BH18" i="35" a="1"/>
  <c r="BH18" i="35" s="1"/>
  <c r="BH17" i="35" a="1"/>
  <c r="BH17" i="35" s="1"/>
  <c r="BH16" i="35" a="1"/>
  <c r="BH16" i="35" s="1"/>
  <c r="BH15" i="35" a="1"/>
  <c r="BH15" i="35" s="1"/>
  <c r="BH14" i="35" a="1"/>
  <c r="BH14" i="35" s="1"/>
  <c r="BH13" i="35" a="1"/>
  <c r="BH13" i="35" s="1"/>
  <c r="BH12" i="35" a="1"/>
  <c r="BH12" i="35" s="1"/>
  <c r="BH11" i="35" a="1"/>
  <c r="BH11" i="35" s="1"/>
  <c r="BH10" i="35" a="1"/>
  <c r="BH10" i="35" s="1"/>
  <c r="BH9" i="35" a="1"/>
  <c r="BH9" i="35" s="1"/>
  <c r="BH8" i="35" a="1"/>
  <c r="BH8" i="35" s="1"/>
  <c r="BH7" i="35" a="1"/>
  <c r="BH7" i="35" s="1"/>
  <c r="DR27" i="32" a="1"/>
  <c r="DR27" i="32" s="1"/>
  <c r="DR26" i="32" a="1"/>
  <c r="DR26" i="32" s="1"/>
  <c r="DR24" i="32" a="1"/>
  <c r="DR24" i="32" s="1"/>
  <c r="DR23" i="32" a="1"/>
  <c r="DR23" i="32" s="1"/>
  <c r="DR22" i="32" a="1"/>
  <c r="DR22" i="32" s="1"/>
  <c r="DR21" i="32" a="1"/>
  <c r="DR21" i="32" s="1"/>
  <c r="DR20" i="32" a="1"/>
  <c r="DR20" i="32" s="1"/>
  <c r="DR19" i="32" a="1"/>
  <c r="DR19" i="32" s="1"/>
  <c r="JT58" i="16" a="1"/>
  <c r="JT58" i="16" s="1"/>
  <c r="JT57" i="16" a="1"/>
  <c r="JT57" i="16" s="1"/>
  <c r="JT56" i="16" a="1"/>
  <c r="JT56" i="16" s="1"/>
  <c r="JT55" i="16" a="1"/>
  <c r="JT55" i="16" s="1"/>
  <c r="JT54" i="16" a="1"/>
  <c r="JT54" i="16" s="1"/>
  <c r="JT53" i="16" a="1"/>
  <c r="JT53" i="16" s="1"/>
  <c r="JT52" i="16" a="1"/>
  <c r="JT52" i="16" s="1"/>
  <c r="JT51" i="16" a="1"/>
  <c r="JT51" i="16" s="1"/>
  <c r="JT50" i="16" a="1"/>
  <c r="JT50" i="16" s="1"/>
  <c r="JT49" i="16" a="1"/>
  <c r="JT49" i="16" s="1"/>
  <c r="JT48" i="16" a="1"/>
  <c r="JT48" i="16" s="1"/>
  <c r="JT47" i="16" a="1"/>
  <c r="JT47" i="16" s="1"/>
  <c r="JT46" i="16" a="1"/>
  <c r="JT46" i="16" s="1"/>
  <c r="JT45" i="16" a="1"/>
  <c r="JT45" i="16" s="1"/>
  <c r="JT44" i="16" a="1"/>
  <c r="JT44" i="16" s="1"/>
  <c r="JT43" i="16" a="1"/>
  <c r="JT43" i="16" s="1"/>
  <c r="JT42" i="16" a="1"/>
  <c r="JT42" i="16" s="1"/>
  <c r="JT41" i="16" a="1"/>
  <c r="JT41" i="16" s="1"/>
  <c r="JT40" i="16" a="1"/>
  <c r="JT40" i="16" s="1"/>
  <c r="JT39" i="16" a="1"/>
  <c r="JT39" i="16" s="1"/>
  <c r="JT36" i="16" a="1"/>
  <c r="JT36" i="16" s="1"/>
  <c r="JT35" i="16" a="1"/>
  <c r="JT35" i="16" s="1"/>
  <c r="JT34" i="16" a="1"/>
  <c r="JT34" i="16" s="1"/>
  <c r="IF55" i="16" a="1"/>
  <c r="IF55" i="16"/>
  <c r="IH66" i="16" a="1"/>
  <c r="IH66" i="16"/>
  <c r="GV64" i="14" a="1"/>
  <c r="GV64" i="14" s="1"/>
  <c r="GV63" i="14" a="1"/>
  <c r="GV63" i="14" s="1"/>
  <c r="GV62" i="14" a="1"/>
  <c r="GV62" i="14" s="1"/>
  <c r="GV61" i="14" a="1"/>
  <c r="GV61" i="14" s="1"/>
  <c r="GV60" i="14" a="1"/>
  <c r="GV60" i="14" s="1"/>
  <c r="GV59" i="14" a="1"/>
  <c r="GV59" i="14" s="1"/>
  <c r="GV58" i="14" a="1"/>
  <c r="GV58" i="14" s="1"/>
  <c r="GV57" i="14" a="1"/>
  <c r="GV57" i="14" s="1"/>
  <c r="GV56" i="14" a="1"/>
  <c r="GV56" i="14" s="1"/>
  <c r="GV55" i="14" a="1"/>
  <c r="GV55" i="14" s="1"/>
  <c r="GV51" i="14" a="1"/>
  <c r="GV51" i="14" s="1"/>
  <c r="GV50" i="14" a="1"/>
  <c r="GV50" i="14" s="1"/>
  <c r="GV49" i="14" a="1"/>
  <c r="GV49" i="14" s="1"/>
  <c r="GV47" i="14" a="1"/>
  <c r="GV47" i="14" s="1"/>
  <c r="GV46" i="14" a="1"/>
  <c r="GV46" i="14" s="1"/>
  <c r="GV45" i="14" a="1"/>
  <c r="GV45" i="14" s="1"/>
  <c r="GV44" i="14" a="1"/>
  <c r="GV44" i="14" s="1"/>
  <c r="BZ33" i="34" a="1"/>
  <c r="BZ33" i="34" s="1"/>
  <c r="BZ32" i="34" a="1"/>
  <c r="BZ32" i="34" s="1"/>
  <c r="BZ30" i="34" a="1"/>
  <c r="BZ30" i="34" s="1"/>
  <c r="BZ29" i="34" a="1"/>
  <c r="BZ29" i="34" s="1"/>
  <c r="BZ28" i="34" a="1"/>
  <c r="BZ28" i="34" s="1"/>
  <c r="BZ26" i="34" a="1"/>
  <c r="BZ26" i="34" s="1"/>
  <c r="BZ25" i="34" a="1"/>
  <c r="BZ25" i="34" s="1"/>
  <c r="BZ23" i="34" a="1"/>
  <c r="BZ23" i="34" s="1"/>
  <c r="BZ22" i="34" a="1"/>
  <c r="BZ22" i="34" s="1"/>
  <c r="BZ19" i="34" a="1"/>
  <c r="BZ19" i="34" s="1"/>
  <c r="BZ17" i="34" a="1"/>
  <c r="BZ17" i="34" s="1"/>
  <c r="BZ15" i="34" a="1"/>
  <c r="BZ15" i="34" s="1"/>
  <c r="BZ14" i="34" a="1"/>
  <c r="BZ14" i="34" s="1"/>
  <c r="BZ13" i="34" a="1"/>
  <c r="BZ13" i="34" s="1"/>
  <c r="BZ12" i="34" a="1"/>
  <c r="BZ12" i="34" s="1"/>
  <c r="BZ11" i="34" a="1"/>
  <c r="BZ11" i="34" s="1"/>
  <c r="BZ8" i="34" a="1"/>
  <c r="BZ8" i="34" s="1"/>
  <c r="BZ6" i="34" a="1"/>
  <c r="BZ6" i="34" s="1"/>
  <c r="DL46" i="30" a="1"/>
  <c r="DL46" i="30" s="1"/>
  <c r="DL45" i="30" a="1"/>
  <c r="DL45" i="30" s="1"/>
  <c r="DL44" i="30" a="1"/>
  <c r="DL44" i="30" s="1"/>
  <c r="DL43" i="30" a="1"/>
  <c r="DL43" i="30" s="1"/>
  <c r="DL42" i="30" a="1"/>
  <c r="DL42" i="30" s="1"/>
  <c r="DL41" i="30" a="1"/>
  <c r="DL41" i="30" s="1"/>
  <c r="R41" i="30" s="1"/>
  <c r="DL40" i="30" a="1"/>
  <c r="DL40" i="30" s="1"/>
  <c r="DL39" i="30" a="1"/>
  <c r="DL39" i="30" s="1"/>
  <c r="DL38" i="30" a="1"/>
  <c r="DL38" i="30" s="1"/>
  <c r="DL37" i="30" a="1"/>
  <c r="DL37" i="30" s="1"/>
  <c r="DL36" i="30" a="1"/>
  <c r="DL36" i="30" s="1"/>
  <c r="DL35" i="30" a="1"/>
  <c r="DL35" i="30" s="1"/>
  <c r="DL34" i="30" a="1"/>
  <c r="DL34" i="30" s="1"/>
  <c r="DL33" i="30" a="1"/>
  <c r="DL33" i="30" s="1"/>
  <c r="DL32" i="30" a="1"/>
  <c r="DL32" i="30" s="1"/>
  <c r="DL30" i="30" a="1"/>
  <c r="DL30" i="30" s="1"/>
  <c r="DL26" i="30" a="1"/>
  <c r="DL26" i="30" s="1"/>
  <c r="DL25" i="30" a="1"/>
  <c r="DL25" i="30" s="1"/>
  <c r="DL23" i="30" a="1"/>
  <c r="DL23" i="30" s="1"/>
  <c r="DL22" i="30" a="1"/>
  <c r="DL22" i="30" s="1"/>
  <c r="DL21" i="30" a="1"/>
  <c r="DL21" i="30" s="1"/>
  <c r="BF29" i="35" a="1"/>
  <c r="BF29" i="35" s="1"/>
  <c r="BF28" i="35" a="1"/>
  <c r="BF28" i="35" s="1"/>
  <c r="BF27" i="35" a="1"/>
  <c r="BF27" i="35" s="1"/>
  <c r="BF26" i="35" a="1"/>
  <c r="BF26" i="35" s="1"/>
  <c r="BF25" i="35" a="1"/>
  <c r="BF25" i="35" s="1"/>
  <c r="BF24" i="35" a="1"/>
  <c r="BF24" i="35" s="1"/>
  <c r="BF23" i="35" a="1"/>
  <c r="BF23" i="35" s="1"/>
  <c r="BF22" i="35" a="1"/>
  <c r="BF22" i="35" s="1"/>
  <c r="BF21" i="35" a="1"/>
  <c r="BF21" i="35" s="1"/>
  <c r="BF19" i="35" a="1"/>
  <c r="BF19" i="35" s="1"/>
  <c r="BF18" i="35" a="1"/>
  <c r="BF18" i="35" s="1"/>
  <c r="BF17" i="35" a="1"/>
  <c r="BF17" i="35" s="1"/>
  <c r="BF16" i="35" a="1"/>
  <c r="BF16" i="35" s="1"/>
  <c r="BF15" i="35" a="1"/>
  <c r="BF15" i="35" s="1"/>
  <c r="BF14" i="35" a="1"/>
  <c r="BF14" i="35" s="1"/>
  <c r="BF13" i="35" a="1"/>
  <c r="BF13" i="35" s="1"/>
  <c r="BF12" i="35" a="1"/>
  <c r="BF12" i="35" s="1"/>
  <c r="BF11" i="35" a="1"/>
  <c r="BF11" i="35" s="1"/>
  <c r="BF10" i="35" a="1"/>
  <c r="BF10" i="35" s="1"/>
  <c r="BF9" i="35" a="1"/>
  <c r="BF9" i="35" s="1"/>
  <c r="BF8" i="35" a="1"/>
  <c r="BF8" i="35" s="1"/>
  <c r="BF7" i="35" a="1"/>
  <c r="BF7" i="35" s="1"/>
  <c r="BF6" i="35" a="1"/>
  <c r="BF6" i="35" s="1"/>
  <c r="J46" i="30"/>
  <c r="J45" i="30"/>
  <c r="J44" i="30"/>
  <c r="J43" i="30"/>
  <c r="GV38" i="14" a="1"/>
  <c r="GV38" i="14"/>
  <c r="GX38" i="14" a="1"/>
  <c r="GX38" i="14"/>
  <c r="GZ38" i="14" a="1"/>
  <c r="GZ38" i="14"/>
  <c r="HB38" i="14" a="1"/>
  <c r="HB38" i="14"/>
  <c r="HD38" i="14" a="1"/>
  <c r="HD38" i="14"/>
  <c r="HF38" i="14" a="1"/>
  <c r="HF38" i="14"/>
  <c r="HH38" i="14" a="1"/>
  <c r="HH38" i="14"/>
  <c r="HJ38" i="14" a="1"/>
  <c r="HJ38" i="14"/>
  <c r="HL38" i="14" a="1"/>
  <c r="HL38" i="14"/>
  <c r="HN38" i="14" a="1"/>
  <c r="HN38" i="14"/>
  <c r="HP38" i="14" a="1"/>
  <c r="HP38" i="14"/>
  <c r="HR38" i="14" a="1"/>
  <c r="HR38" i="14"/>
  <c r="HT38" i="14" a="1"/>
  <c r="HT38" i="14"/>
  <c r="HV38" i="14" a="1"/>
  <c r="HV38" i="14"/>
  <c r="GV39" i="14" a="1"/>
  <c r="GV39" i="14"/>
  <c r="GX39" i="14" a="1"/>
  <c r="GX39" i="14"/>
  <c r="GZ39" i="14" a="1"/>
  <c r="GZ39" i="14"/>
  <c r="HB39" i="14" a="1"/>
  <c r="HB39" i="14"/>
  <c r="HD39" i="14" a="1"/>
  <c r="HD39" i="14"/>
  <c r="HF39" i="14" a="1"/>
  <c r="HF39" i="14"/>
  <c r="HH39" i="14" a="1"/>
  <c r="HH39" i="14"/>
  <c r="HJ39" i="14" a="1"/>
  <c r="HJ39" i="14"/>
  <c r="HL39" i="14" a="1"/>
  <c r="HL39" i="14"/>
  <c r="HN39" i="14" a="1"/>
  <c r="HN39" i="14"/>
  <c r="HP39" i="14" a="1"/>
  <c r="HP39" i="14"/>
  <c r="HR39" i="14" a="1"/>
  <c r="HR39" i="14"/>
  <c r="HT39" i="14" a="1"/>
  <c r="HT39" i="14"/>
  <c r="HV39" i="14" a="1"/>
  <c r="HV39" i="14"/>
  <c r="GV40" i="14" a="1"/>
  <c r="GV40" i="14"/>
  <c r="GX40" i="14" a="1"/>
  <c r="GX40" i="14"/>
  <c r="GZ40" i="14" a="1"/>
  <c r="GZ40" i="14"/>
  <c r="HB40" i="14" a="1"/>
  <c r="HB40" i="14"/>
  <c r="HD40" i="14" a="1"/>
  <c r="HD40" i="14"/>
  <c r="HF40" i="14" a="1"/>
  <c r="HF40" i="14"/>
  <c r="HH40" i="14" a="1"/>
  <c r="HH40" i="14"/>
  <c r="HJ40" i="14" a="1"/>
  <c r="HJ40" i="14"/>
  <c r="HL40" i="14" a="1"/>
  <c r="HL40" i="14"/>
  <c r="HN40" i="14" a="1"/>
  <c r="HN40" i="14"/>
  <c r="HP40" i="14" a="1"/>
  <c r="HP40" i="14"/>
  <c r="HR40" i="14" a="1"/>
  <c r="HR40" i="14"/>
  <c r="HT40" i="14" a="1"/>
  <c r="HT40" i="14"/>
  <c r="HV40" i="14" a="1"/>
  <c r="HV40" i="14"/>
  <c r="GV41" i="14" a="1"/>
  <c r="GV41" i="14"/>
  <c r="GX41" i="14" a="1"/>
  <c r="GX41" i="14"/>
  <c r="GZ41" i="14" a="1"/>
  <c r="GZ41" i="14"/>
  <c r="HB41" i="14" a="1"/>
  <c r="HB41" i="14"/>
  <c r="HD41" i="14" a="1"/>
  <c r="HD41" i="14"/>
  <c r="HF41" i="14" a="1"/>
  <c r="HF41" i="14"/>
  <c r="HH41" i="14" a="1"/>
  <c r="HH41" i="14"/>
  <c r="HJ41" i="14" a="1"/>
  <c r="HJ41" i="14"/>
  <c r="HL41" i="14" a="1"/>
  <c r="HL41" i="14"/>
  <c r="HN41" i="14" a="1"/>
  <c r="HN41" i="14"/>
  <c r="HP41" i="14" a="1"/>
  <c r="HP41" i="14"/>
  <c r="HR41" i="14" a="1"/>
  <c r="HR41" i="14"/>
  <c r="HT41" i="14" a="1"/>
  <c r="HT41" i="14"/>
  <c r="HV41" i="14" a="1"/>
  <c r="HV41" i="14"/>
  <c r="GV42" i="14" a="1"/>
  <c r="GV42" i="14"/>
  <c r="GX42" i="14" a="1"/>
  <c r="GX42" i="14"/>
  <c r="GZ42" i="14" a="1"/>
  <c r="GZ42" i="14"/>
  <c r="HB42" i="14" a="1"/>
  <c r="HB42" i="14"/>
  <c r="HD42" i="14" a="1"/>
  <c r="HD42" i="14"/>
  <c r="HF42" i="14" a="1"/>
  <c r="HF42" i="14"/>
  <c r="HH42" i="14" a="1"/>
  <c r="HH42" i="14"/>
  <c r="HJ42" i="14" a="1"/>
  <c r="HJ42" i="14"/>
  <c r="HL42" i="14" a="1"/>
  <c r="HL42" i="14"/>
  <c r="HN42" i="14" a="1"/>
  <c r="HN42" i="14"/>
  <c r="HP42" i="14" a="1"/>
  <c r="HP42" i="14"/>
  <c r="HR42" i="14" a="1"/>
  <c r="HR42" i="14"/>
  <c r="HT42" i="14" a="1"/>
  <c r="HT42" i="14"/>
  <c r="HV42" i="14" a="1"/>
  <c r="HV42" i="14"/>
  <c r="GV43" i="14" a="1"/>
  <c r="GV43" i="14"/>
  <c r="GX43" i="14" a="1"/>
  <c r="GX43" i="14"/>
  <c r="GZ43" i="14" a="1"/>
  <c r="GZ43" i="14"/>
  <c r="HB43" i="14" a="1"/>
  <c r="HB43" i="14"/>
  <c r="HD43" i="14" a="1"/>
  <c r="HD43" i="14"/>
  <c r="HF43" i="14" a="1"/>
  <c r="HF43" i="14"/>
  <c r="HH43" i="14" a="1"/>
  <c r="HH43" i="14"/>
  <c r="HJ43" i="14" a="1"/>
  <c r="HJ43" i="14"/>
  <c r="HL43" i="14" a="1"/>
  <c r="HL43" i="14"/>
  <c r="HN43" i="14" a="1"/>
  <c r="HN43" i="14"/>
  <c r="HP43" i="14" a="1"/>
  <c r="HP43" i="14"/>
  <c r="HR43" i="14" a="1"/>
  <c r="HR43" i="14"/>
  <c r="HT43" i="14" a="1"/>
  <c r="HT43" i="14"/>
  <c r="HV43" i="14" a="1"/>
  <c r="HV43" i="14"/>
  <c r="GZ44" i="14" a="1"/>
  <c r="GZ44" i="14"/>
  <c r="HB44" i="14" a="1"/>
  <c r="HB44" i="14"/>
  <c r="HD44" i="14" a="1"/>
  <c r="HD44" i="14"/>
  <c r="HF44" i="14" a="1"/>
  <c r="HF44" i="14"/>
  <c r="HH44" i="14" a="1"/>
  <c r="HH44" i="14"/>
  <c r="HJ44" i="14" a="1"/>
  <c r="HJ44" i="14"/>
  <c r="HL44" i="14" a="1"/>
  <c r="HL44" i="14"/>
  <c r="HN44" i="14" a="1"/>
  <c r="HN44" i="14"/>
  <c r="HP44" i="14" a="1"/>
  <c r="HP44" i="14"/>
  <c r="HR44" i="14" a="1"/>
  <c r="HR44" i="14"/>
  <c r="HT44" i="14" a="1"/>
  <c r="HT44" i="14"/>
  <c r="HV44" i="14" a="1"/>
  <c r="HV44" i="14"/>
  <c r="GZ45" i="14" a="1"/>
  <c r="GZ45" i="14"/>
  <c r="HB45" i="14" a="1"/>
  <c r="HB45" i="14"/>
  <c r="HD45" i="14" a="1"/>
  <c r="HD45" i="14"/>
  <c r="HF45" i="14" a="1"/>
  <c r="HF45" i="14"/>
  <c r="HH45" i="14" a="1"/>
  <c r="HH45" i="14"/>
  <c r="HJ45" i="14" a="1"/>
  <c r="HJ45" i="14"/>
  <c r="HL45" i="14" a="1"/>
  <c r="HL45" i="14"/>
  <c r="HN45" i="14" a="1"/>
  <c r="HN45" i="14"/>
  <c r="HP45" i="14" a="1"/>
  <c r="HP45" i="14"/>
  <c r="HR45" i="14" a="1"/>
  <c r="HR45" i="14"/>
  <c r="HT45" i="14" a="1"/>
  <c r="HT45" i="14"/>
  <c r="HV45" i="14" a="1"/>
  <c r="HV45" i="14"/>
  <c r="GZ46" i="14" a="1"/>
  <c r="GZ46" i="14"/>
  <c r="HB46" i="14" a="1"/>
  <c r="HB46" i="14"/>
  <c r="HL46" i="14" a="1"/>
  <c r="HL46" i="14"/>
  <c r="HN46" i="14" a="1"/>
  <c r="HN46" i="14"/>
  <c r="HP46" i="14" a="1"/>
  <c r="HP46" i="14"/>
  <c r="HR46" i="14" a="1"/>
  <c r="HR46" i="14"/>
  <c r="HT46" i="14" a="1"/>
  <c r="HT46" i="14"/>
  <c r="HV46" i="14" a="1"/>
  <c r="HV46" i="14"/>
  <c r="GZ47" i="14" a="1"/>
  <c r="GZ47" i="14"/>
  <c r="HB47" i="14" a="1"/>
  <c r="HB47" i="14"/>
  <c r="HL47" i="14" a="1"/>
  <c r="HL47" i="14"/>
  <c r="HN47" i="14" a="1"/>
  <c r="HN47" i="14"/>
  <c r="HP47" i="14" a="1"/>
  <c r="HP47" i="14"/>
  <c r="HR47" i="14" a="1"/>
  <c r="HR47" i="14"/>
  <c r="HT47" i="14" a="1"/>
  <c r="HT47" i="14"/>
  <c r="HV47" i="14" a="1"/>
  <c r="HV47" i="14"/>
  <c r="GZ48" i="14" a="1"/>
  <c r="GZ48" i="14"/>
  <c r="HB48" i="14" a="1"/>
  <c r="HB48" i="14"/>
  <c r="HL48" i="14" a="1"/>
  <c r="HL48" i="14"/>
  <c r="HN48" i="14" a="1"/>
  <c r="HN48" i="14"/>
  <c r="GZ49" i="14" a="1"/>
  <c r="GZ49" i="14"/>
  <c r="HB49" i="14" a="1"/>
  <c r="HB49" i="14"/>
  <c r="HJ49" i="14" a="1"/>
  <c r="HJ49" i="14"/>
  <c r="HL49" i="14" a="1"/>
  <c r="HL49" i="14"/>
  <c r="HN49" i="14" a="1"/>
  <c r="HN49" i="14"/>
  <c r="HP49" i="14" a="1"/>
  <c r="HP49" i="14"/>
  <c r="HT49" i="14" a="1"/>
  <c r="HT49" i="14"/>
  <c r="GZ50" i="14" a="1"/>
  <c r="GZ50" i="14"/>
  <c r="HB50" i="14" a="1"/>
  <c r="HB50" i="14"/>
  <c r="HL50" i="14" a="1"/>
  <c r="HL50" i="14"/>
  <c r="HN50" i="14" a="1"/>
  <c r="HN50" i="14"/>
  <c r="HP50" i="14" a="1"/>
  <c r="HP50" i="14"/>
  <c r="HR50" i="14" a="1"/>
  <c r="HR50" i="14"/>
  <c r="GZ51" i="14" a="1"/>
  <c r="GZ51" i="14"/>
  <c r="HB51" i="14" a="1"/>
  <c r="HB51" i="14"/>
  <c r="HL51" i="14" a="1"/>
  <c r="HL51" i="14"/>
  <c r="HN51" i="14" a="1"/>
  <c r="HN51" i="14"/>
  <c r="HP51" i="14" a="1"/>
  <c r="HP51" i="14"/>
  <c r="HR51" i="14" a="1"/>
  <c r="HR51" i="14"/>
  <c r="HT51" i="14" a="1"/>
  <c r="HT51" i="14"/>
  <c r="HV51" i="14" a="1"/>
  <c r="HV51" i="14"/>
  <c r="GV52" i="14" a="1"/>
  <c r="GV52" i="14"/>
  <c r="GX52" i="14" a="1"/>
  <c r="GX52" i="14"/>
  <c r="GZ52" i="14" a="1"/>
  <c r="GZ52" i="14"/>
  <c r="HB52" i="14" a="1"/>
  <c r="HB52" i="14"/>
  <c r="HD52" i="14" a="1"/>
  <c r="HD52" i="14"/>
  <c r="HF52" i="14" a="1"/>
  <c r="HF52" i="14"/>
  <c r="HH52" i="14" a="1"/>
  <c r="HH52" i="14"/>
  <c r="HJ52" i="14" a="1"/>
  <c r="HJ52" i="14"/>
  <c r="HL52" i="14" a="1"/>
  <c r="HL52" i="14"/>
  <c r="HN52" i="14" a="1"/>
  <c r="HN52" i="14"/>
  <c r="HP52" i="14" a="1"/>
  <c r="HP52" i="14"/>
  <c r="HR52" i="14" a="1"/>
  <c r="HR52" i="14"/>
  <c r="HT52" i="14" a="1"/>
  <c r="HT52" i="14"/>
  <c r="HV52" i="14" a="1"/>
  <c r="HV52" i="14"/>
  <c r="GV53" i="14" a="1"/>
  <c r="GV53" i="14"/>
  <c r="GX53" i="14" a="1"/>
  <c r="GX53" i="14"/>
  <c r="GZ53" i="14" a="1"/>
  <c r="GZ53" i="14"/>
  <c r="HB53" i="14" a="1"/>
  <c r="HB53" i="14"/>
  <c r="HD53" i="14" a="1"/>
  <c r="HD53" i="14"/>
  <c r="HF53" i="14" a="1"/>
  <c r="HF53" i="14"/>
  <c r="HH53" i="14" a="1"/>
  <c r="HH53" i="14"/>
  <c r="HJ53" i="14" a="1"/>
  <c r="HJ53" i="14"/>
  <c r="HL53" i="14" a="1"/>
  <c r="HL53" i="14"/>
  <c r="HN53" i="14" a="1"/>
  <c r="HN53" i="14"/>
  <c r="HP53" i="14" a="1"/>
  <c r="HP53" i="14"/>
  <c r="HR53" i="14" a="1"/>
  <c r="HR53" i="14"/>
  <c r="HT53" i="14" a="1"/>
  <c r="HT53" i="14"/>
  <c r="HV53" i="14" a="1"/>
  <c r="HV53" i="14"/>
  <c r="GV54" i="14" a="1"/>
  <c r="GV54" i="14"/>
  <c r="GX54" i="14" a="1"/>
  <c r="GX54" i="14"/>
  <c r="GZ54" i="14" a="1"/>
  <c r="GZ54" i="14"/>
  <c r="HB54" i="14" a="1"/>
  <c r="HB54" i="14"/>
  <c r="HD54" i="14" a="1"/>
  <c r="HD54" i="14"/>
  <c r="HF54" i="14" a="1"/>
  <c r="HF54" i="14"/>
  <c r="HH54" i="14" a="1"/>
  <c r="HH54" i="14"/>
  <c r="HJ54" i="14" a="1"/>
  <c r="HJ54" i="14"/>
  <c r="HL54" i="14" a="1"/>
  <c r="HL54" i="14"/>
  <c r="HN54" i="14" a="1"/>
  <c r="HN54" i="14"/>
  <c r="HP54" i="14" a="1"/>
  <c r="HP54" i="14"/>
  <c r="HR54" i="14" a="1"/>
  <c r="HR54" i="14"/>
  <c r="HT54" i="14" a="1"/>
  <c r="HT54" i="14"/>
  <c r="HV54" i="14" a="1"/>
  <c r="HV54" i="14"/>
  <c r="GZ55" i="14" a="1"/>
  <c r="GZ55" i="14"/>
  <c r="HB55" i="14" a="1"/>
  <c r="HB55" i="14"/>
  <c r="HL55" i="14" a="1"/>
  <c r="HL55" i="14"/>
  <c r="HN55" i="14" a="1"/>
  <c r="HN55" i="14"/>
  <c r="HP55" i="14" a="1"/>
  <c r="HP55" i="14"/>
  <c r="HT55" i="14" a="1"/>
  <c r="HT55" i="14"/>
  <c r="HV55" i="14" a="1"/>
  <c r="HV55" i="14"/>
  <c r="GZ56" i="14" a="1"/>
  <c r="GZ56" i="14"/>
  <c r="HB56" i="14" a="1"/>
  <c r="HB56" i="14"/>
  <c r="HL56" i="14" a="1"/>
  <c r="HL56" i="14"/>
  <c r="HN56" i="14" a="1"/>
  <c r="HN56" i="14"/>
  <c r="HP56" i="14" a="1"/>
  <c r="HP56" i="14"/>
  <c r="HR56" i="14" a="1"/>
  <c r="HR56" i="14"/>
  <c r="HT56" i="14" a="1"/>
  <c r="HT56" i="14"/>
  <c r="HV56" i="14" a="1"/>
  <c r="HV56" i="14"/>
  <c r="GZ57" i="14" a="1"/>
  <c r="GZ57" i="14"/>
  <c r="HB57" i="14" a="1"/>
  <c r="HB57" i="14"/>
  <c r="HL57" i="14" a="1"/>
  <c r="HL57" i="14"/>
  <c r="HN57" i="14" a="1"/>
  <c r="HN57" i="14"/>
  <c r="HP57" i="14" a="1"/>
  <c r="HP57" i="14"/>
  <c r="HR57" i="14" a="1"/>
  <c r="HR57" i="14"/>
  <c r="HT57" i="14" a="1"/>
  <c r="HT57" i="14"/>
  <c r="HV57" i="14" a="1"/>
  <c r="HV57" i="14"/>
  <c r="GZ58" i="14" a="1"/>
  <c r="GZ58" i="14"/>
  <c r="HB58" i="14" a="1"/>
  <c r="HB58" i="14"/>
  <c r="HL58" i="14" a="1"/>
  <c r="HL58" i="14"/>
  <c r="HN58" i="14" a="1"/>
  <c r="HN58" i="14"/>
  <c r="HP58" i="14" a="1"/>
  <c r="HP58" i="14"/>
  <c r="HT58" i="14" a="1"/>
  <c r="HT58" i="14"/>
  <c r="HV58" i="14" a="1"/>
  <c r="HV58" i="14"/>
  <c r="GZ59" i="14" a="1"/>
  <c r="GZ59" i="14"/>
  <c r="HB59" i="14" a="1"/>
  <c r="HB59" i="14"/>
  <c r="HL59" i="14" a="1"/>
  <c r="HL59" i="14"/>
  <c r="HN59" i="14" a="1"/>
  <c r="HN59" i="14"/>
  <c r="HP59" i="14" a="1"/>
  <c r="HP59" i="14"/>
  <c r="HR59" i="14" a="1"/>
  <c r="HR59" i="14"/>
  <c r="HT59" i="14" a="1"/>
  <c r="HT59" i="14"/>
  <c r="HV59" i="14" a="1"/>
  <c r="HV59" i="14"/>
  <c r="GZ60" i="14" a="1"/>
  <c r="GZ60" i="14"/>
  <c r="HB60" i="14" a="1"/>
  <c r="HB60" i="14"/>
  <c r="HL60" i="14" a="1"/>
  <c r="HL60" i="14"/>
  <c r="HN60" i="14" a="1"/>
  <c r="HN60" i="14"/>
  <c r="HP60" i="14" a="1"/>
  <c r="HP60" i="14"/>
  <c r="HR60" i="14" a="1"/>
  <c r="HR60" i="14"/>
  <c r="HT60" i="14" a="1"/>
  <c r="HT60" i="14"/>
  <c r="HV60" i="14" a="1"/>
  <c r="HV60" i="14"/>
  <c r="GZ61" i="14" a="1"/>
  <c r="GZ61" i="14"/>
  <c r="HB61" i="14" a="1"/>
  <c r="HB61" i="14"/>
  <c r="HL61" i="14" a="1"/>
  <c r="HL61" i="14"/>
  <c r="HN61" i="14" a="1"/>
  <c r="HN61" i="14"/>
  <c r="HP61" i="14" a="1"/>
  <c r="HP61" i="14"/>
  <c r="HR61" i="14" a="1"/>
  <c r="HR61" i="14"/>
  <c r="HT61" i="14" a="1"/>
  <c r="HT61" i="14"/>
  <c r="HV61" i="14" a="1"/>
  <c r="HV61" i="14"/>
  <c r="GZ62" i="14" a="1"/>
  <c r="GZ62" i="14"/>
  <c r="HB62" i="14" a="1"/>
  <c r="HB62" i="14"/>
  <c r="HL62" i="14" a="1"/>
  <c r="HL62" i="14"/>
  <c r="HN62" i="14" a="1"/>
  <c r="HN62" i="14"/>
  <c r="HP62" i="14" a="1"/>
  <c r="HP62" i="14"/>
  <c r="HR62" i="14" a="1"/>
  <c r="HR62" i="14"/>
  <c r="HT62" i="14" a="1"/>
  <c r="HT62" i="14"/>
  <c r="HV62" i="14" a="1"/>
  <c r="HV62" i="14"/>
  <c r="GZ63" i="14" a="1"/>
  <c r="GZ63" i="14"/>
  <c r="HB63" i="14" a="1"/>
  <c r="HB63" i="14"/>
  <c r="HL63" i="14" a="1"/>
  <c r="HL63" i="14"/>
  <c r="HN63" i="14" a="1"/>
  <c r="HN63" i="14"/>
  <c r="HP63" i="14" a="1"/>
  <c r="HP63" i="14"/>
  <c r="HR63" i="14" a="1"/>
  <c r="HR63" i="14"/>
  <c r="HT63" i="14" a="1"/>
  <c r="HT63" i="14"/>
  <c r="HV63" i="14" a="1"/>
  <c r="HV63" i="14"/>
  <c r="GZ64" i="14" a="1"/>
  <c r="GZ64" i="14"/>
  <c r="HB64" i="14" a="1"/>
  <c r="HB64" i="14"/>
  <c r="HL64" i="14" a="1"/>
  <c r="HL64" i="14"/>
  <c r="HN64" i="14" a="1"/>
  <c r="HN64" i="14"/>
  <c r="HP64" i="14" a="1"/>
  <c r="HP64" i="14"/>
  <c r="HR64" i="14" a="1"/>
  <c r="HR64" i="14"/>
  <c r="HT64" i="14" a="1"/>
  <c r="HT64" i="14"/>
  <c r="HV64" i="14" a="1"/>
  <c r="HV64" i="14"/>
  <c r="GV65" i="14" a="1"/>
  <c r="GV65" i="14"/>
  <c r="GX65" i="14" a="1"/>
  <c r="GX65" i="14"/>
  <c r="GZ65" i="14" a="1"/>
  <c r="GZ65" i="14"/>
  <c r="HB65" i="14" a="1"/>
  <c r="HB65" i="14"/>
  <c r="HD65" i="14" a="1"/>
  <c r="HD65" i="14"/>
  <c r="HL65" i="14" a="1"/>
  <c r="HL65" i="14"/>
  <c r="HN65" i="14" a="1"/>
  <c r="HN65" i="14"/>
  <c r="HP65" i="14" a="1"/>
  <c r="HP65" i="14"/>
  <c r="HR65" i="14" a="1"/>
  <c r="HR65" i="14"/>
  <c r="HT65" i="14" a="1"/>
  <c r="HT65" i="14"/>
  <c r="GV66" i="14" a="1"/>
  <c r="GV66" i="14"/>
  <c r="GX66" i="14" a="1"/>
  <c r="GX66" i="14"/>
  <c r="GZ66" i="14" a="1"/>
  <c r="GZ66" i="14"/>
  <c r="HB66" i="14" a="1"/>
  <c r="HB66" i="14"/>
  <c r="HD66" i="14" a="1"/>
  <c r="HD66" i="14"/>
  <c r="HF66" i="14" a="1"/>
  <c r="HF66" i="14"/>
  <c r="HL66" i="14" a="1"/>
  <c r="HL66" i="14"/>
  <c r="HN66" i="14" a="1"/>
  <c r="HN66" i="14"/>
  <c r="HP66" i="14" a="1"/>
  <c r="HP66" i="14"/>
  <c r="B1" i="14"/>
  <c r="Q41" i="30"/>
  <c r="N41" i="30"/>
  <c r="O41" i="30"/>
  <c r="J33" i="34"/>
  <c r="J41" i="30"/>
  <c r="AW8" i="36" a="1"/>
  <c r="AW8" i="36"/>
  <c r="IF66" i="16" a="1"/>
  <c r="IF66" i="16"/>
  <c r="GT55" i="14" a="1"/>
  <c r="GT55" i="14"/>
  <c r="BX31" i="34" a="1"/>
  <c r="BX31" i="34"/>
  <c r="BX30" i="34" a="1"/>
  <c r="BX30" i="34"/>
  <c r="BX29" i="34" a="1"/>
  <c r="BX29" i="34"/>
  <c r="BX28" i="34" a="1"/>
  <c r="BX28" i="34"/>
  <c r="BX23" i="34" a="1"/>
  <c r="BX23" i="34"/>
  <c r="BX22" i="34" a="1"/>
  <c r="BX22" i="34"/>
  <c r="BX21" i="34" a="1"/>
  <c r="BX21" i="34"/>
  <c r="BX19" i="34" a="1"/>
  <c r="BX19" i="34"/>
  <c r="BX15" i="34" a="1"/>
  <c r="BX15" i="34"/>
  <c r="BX14" i="34" a="1"/>
  <c r="BX14" i="34"/>
  <c r="BX13" i="34" a="1"/>
  <c r="BX13" i="34"/>
  <c r="BX12" i="34" a="1"/>
  <c r="BX12" i="34"/>
  <c r="BX11" i="34" a="1"/>
  <c r="BX11" i="34"/>
  <c r="BX6" i="34" a="1"/>
  <c r="BX6" i="34"/>
  <c r="BX8" i="34" a="1"/>
  <c r="BX8" i="34"/>
  <c r="BV33" i="34" a="1"/>
  <c r="BV33" i="34"/>
  <c r="BV32" i="34" a="1"/>
  <c r="BV32" i="34"/>
  <c r="DJ40" i="30" a="1"/>
  <c r="DJ40" i="30"/>
  <c r="DJ39" i="30" a="1"/>
  <c r="DJ39" i="30"/>
  <c r="DJ38" i="30" a="1"/>
  <c r="DJ38" i="30"/>
  <c r="DJ37" i="30" a="1"/>
  <c r="DJ37" i="30"/>
  <c r="DJ36" i="30" a="1"/>
  <c r="DJ36" i="30"/>
  <c r="DJ35" i="30" a="1"/>
  <c r="DJ35" i="30"/>
  <c r="DJ34" i="30" a="1"/>
  <c r="DJ34" i="30"/>
  <c r="DJ33" i="30" a="1"/>
  <c r="DJ33" i="30"/>
  <c r="DJ30" i="30" a="1"/>
  <c r="DJ30" i="30"/>
  <c r="DJ26" i="30" a="1"/>
  <c r="DJ26" i="30"/>
  <c r="DJ25" i="30" a="1"/>
  <c r="DJ25" i="30"/>
  <c r="DJ23" i="30" a="1"/>
  <c r="DJ23" i="30"/>
  <c r="DJ22" i="30" a="1"/>
  <c r="DJ22" i="30"/>
  <c r="DJ21" i="30" a="1"/>
  <c r="DJ21" i="30"/>
  <c r="DJ20" i="30" a="1"/>
  <c r="DJ20" i="30"/>
  <c r="DJ19" i="30" a="1"/>
  <c r="DJ19" i="30"/>
  <c r="DJ18" i="30" a="1"/>
  <c r="DJ18" i="30"/>
  <c r="DJ16" i="30" a="1"/>
  <c r="DJ16" i="30"/>
  <c r="BB29" i="35" a="1"/>
  <c r="BB29" i="35"/>
  <c r="BB28" i="35" a="1"/>
  <c r="BB28" i="35"/>
  <c r="BB27" i="35" a="1"/>
  <c r="BB27" i="35"/>
  <c r="BB26" i="35" a="1"/>
  <c r="BB26" i="35"/>
  <c r="BB25" i="35" a="1"/>
  <c r="BB25" i="35"/>
  <c r="BB24" i="35" a="1"/>
  <c r="BB24" i="35"/>
  <c r="BB23" i="35" a="1"/>
  <c r="BB23" i="35"/>
  <c r="BB22" i="35" a="1"/>
  <c r="BB22" i="35"/>
  <c r="BB21" i="35" a="1"/>
  <c r="BB21" i="35"/>
  <c r="BB20" i="35" a="1"/>
  <c r="BB20" i="35"/>
  <c r="BB19" i="35" a="1"/>
  <c r="BB19" i="35"/>
  <c r="BB18" i="35" a="1"/>
  <c r="BB18" i="35"/>
  <c r="BB17" i="35" a="1"/>
  <c r="BB17" i="35"/>
  <c r="BB16" i="35" a="1"/>
  <c r="BB16" i="35"/>
  <c r="BB15" i="35" a="1"/>
  <c r="BB15" i="35"/>
  <c r="BB14" i="35" a="1"/>
  <c r="BB14" i="35"/>
  <c r="BB13" i="35" a="1"/>
  <c r="BB13" i="35"/>
  <c r="BB12" i="35" a="1"/>
  <c r="BB12" i="35"/>
  <c r="BB11" i="35" a="1"/>
  <c r="BB11" i="35"/>
  <c r="BB10" i="35" a="1"/>
  <c r="BB10" i="35"/>
  <c r="BB9" i="35" a="1"/>
  <c r="BB9" i="35"/>
  <c r="BB8" i="35" a="1"/>
  <c r="BB8" i="35"/>
  <c r="BB7" i="35" a="1"/>
  <c r="BB7" i="35"/>
  <c r="BB6" i="35" a="1"/>
  <c r="BB6" i="35"/>
  <c r="BD29" i="35" a="1"/>
  <c r="BD29" i="35"/>
  <c r="BD28" i="35" a="1"/>
  <c r="BD28" i="35"/>
  <c r="BD27" i="35" a="1"/>
  <c r="BD27" i="35"/>
  <c r="BD25" i="35" a="1"/>
  <c r="BD25" i="35"/>
  <c r="BD24" i="35" a="1"/>
  <c r="BD24" i="35"/>
  <c r="BD23" i="35" a="1"/>
  <c r="BD23" i="35"/>
  <c r="BD22" i="35" a="1"/>
  <c r="BD22" i="35"/>
  <c r="BD21" i="35" a="1"/>
  <c r="BD21" i="35"/>
  <c r="BD19" i="35" a="1"/>
  <c r="BD19" i="35"/>
  <c r="BD18" i="35" a="1"/>
  <c r="BD18" i="35"/>
  <c r="BD17" i="35" a="1"/>
  <c r="BD17" i="35"/>
  <c r="BD16" i="35" a="1"/>
  <c r="BD16" i="35"/>
  <c r="BD15" i="35" a="1"/>
  <c r="BD15" i="35"/>
  <c r="BD14" i="35" a="1"/>
  <c r="BD14" i="35"/>
  <c r="BD13" i="35" a="1"/>
  <c r="BD13" i="35"/>
  <c r="BD12" i="35" a="1"/>
  <c r="BD12" i="35"/>
  <c r="BD11" i="35" a="1"/>
  <c r="BD11" i="35"/>
  <c r="BD10" i="35" a="1"/>
  <c r="BD10" i="35"/>
  <c r="BD9" i="35" a="1"/>
  <c r="BD9" i="35"/>
  <c r="BD8" i="35" a="1"/>
  <c r="BD8" i="35"/>
  <c r="BD7" i="35" a="1"/>
  <c r="BD7" i="35"/>
  <c r="BD6" i="35" a="1"/>
  <c r="BD6" i="35"/>
  <c r="DN26" i="32" a="1"/>
  <c r="DN26" i="32" s="1"/>
  <c r="DN24" i="32" a="1"/>
  <c r="DN24" i="32" s="1"/>
  <c r="DN23" i="32" a="1"/>
  <c r="DN23" i="32" s="1"/>
  <c r="DN22" i="32" a="1"/>
  <c r="DN22" i="32" s="1"/>
  <c r="DN21" i="32" a="1"/>
  <c r="DN21" i="32" s="1"/>
  <c r="DN20" i="32" a="1"/>
  <c r="DN20" i="32" s="1"/>
  <c r="DN19" i="32" a="1"/>
  <c r="DN19" i="32" s="1"/>
  <c r="J55" i="20"/>
  <c r="HX42" i="20" a="1"/>
  <c r="HX42" i="20" s="1"/>
  <c r="HX54" i="20" a="1"/>
  <c r="HX54" i="20" s="1"/>
  <c r="HX52" i="20" a="1"/>
  <c r="HX52" i="20" s="1"/>
  <c r="HX51" i="20" a="1"/>
  <c r="HX51" i="20" s="1"/>
  <c r="HX50" i="20" a="1"/>
  <c r="HX50" i="20" s="1"/>
  <c r="HX49" i="20" a="1"/>
  <c r="HX49" i="20" s="1"/>
  <c r="HX48" i="20" a="1"/>
  <c r="HX48" i="20" s="1"/>
  <c r="HX47" i="20" a="1"/>
  <c r="HX47" i="20" s="1"/>
  <c r="HX45" i="20" a="1"/>
  <c r="HX45" i="20" s="1"/>
  <c r="HX44" i="20" a="1"/>
  <c r="HX44" i="20" s="1"/>
  <c r="AU16" i="36" a="1"/>
  <c r="AU16" i="36" s="1"/>
  <c r="AU15" i="36" a="1"/>
  <c r="AU15" i="36" s="1"/>
  <c r="AU14" i="36" a="1"/>
  <c r="AU14" i="36" s="1"/>
  <c r="AU13" i="36" a="1"/>
  <c r="AU13" i="36" s="1"/>
  <c r="AU12" i="36" a="1"/>
  <c r="AU12" i="36" s="1"/>
  <c r="AU11" i="36" a="1"/>
  <c r="AU11" i="36" s="1"/>
  <c r="AU10" i="36" a="1"/>
  <c r="AU10" i="36" s="1"/>
  <c r="AU9" i="36" a="1"/>
  <c r="AU9" i="36" s="1"/>
  <c r="AU7" i="36" a="1"/>
  <c r="AU7" i="36" s="1"/>
  <c r="AU6" i="36" a="1"/>
  <c r="AU6" i="36" s="1"/>
  <c r="AU5" i="36" a="1"/>
  <c r="AU5" i="36" s="1"/>
  <c r="AU3" i="36" a="1"/>
  <c r="AU3" i="36" s="1"/>
  <c r="AS16" i="36" a="1"/>
  <c r="AS16" i="36" s="1"/>
  <c r="AS15" i="36" a="1"/>
  <c r="AS15" i="36" s="1"/>
  <c r="AS14" i="36" a="1"/>
  <c r="AS14" i="36" s="1"/>
  <c r="AS13" i="36" a="1"/>
  <c r="AS13" i="36" s="1"/>
  <c r="AS12" i="36" a="1"/>
  <c r="AS12" i="36" s="1"/>
  <c r="AS10" i="36" a="1"/>
  <c r="AS10" i="36" s="1"/>
  <c r="AS9" i="36" a="1"/>
  <c r="AS9" i="36" s="1"/>
  <c r="AS7" i="36" a="1"/>
  <c r="AS7" i="36" s="1"/>
  <c r="AS6" i="36" a="1"/>
  <c r="AS6" i="36" s="1"/>
  <c r="AS5" i="36" a="1"/>
  <c r="AS5" i="36" s="1"/>
  <c r="AS4" i="36" a="1"/>
  <c r="AS4" i="36" s="1"/>
  <c r="AS3" i="36" a="1"/>
  <c r="AS3" i="36" s="1"/>
  <c r="J40" i="30"/>
  <c r="GL46" i="14" a="1"/>
  <c r="GL46" i="14"/>
  <c r="AB40" i="14"/>
  <c r="J39" i="30"/>
  <c r="J37" i="30"/>
  <c r="J38" i="30"/>
  <c r="J42" i="30"/>
  <c r="J47" i="30"/>
  <c r="J48" i="30"/>
  <c r="J49" i="30"/>
  <c r="J50" i="30"/>
  <c r="J51" i="30"/>
  <c r="J52" i="30"/>
  <c r="J53" i="30"/>
  <c r="EV53" i="30" a="1"/>
  <c r="EV53" i="30" s="1"/>
  <c r="ET53" i="30" a="1"/>
  <c r="ET53" i="30" s="1"/>
  <c r="EJ53" i="30" a="1"/>
  <c r="EJ53" i="30" s="1"/>
  <c r="DV53" i="30" a="1"/>
  <c r="DV53" i="30" s="1"/>
  <c r="DT53" i="30" a="1"/>
  <c r="DT53" i="30" s="1"/>
  <c r="DR53" i="30" a="1"/>
  <c r="DR53" i="30" s="1"/>
  <c r="DP53" i="30" a="1"/>
  <c r="DP53" i="30" s="1"/>
  <c r="DN53" i="30" a="1"/>
  <c r="DN53" i="30" s="1"/>
  <c r="DL53" i="30" a="1"/>
  <c r="DL53" i="30" s="1"/>
  <c r="DJ53" i="30" a="1"/>
  <c r="DJ53" i="30" s="1"/>
  <c r="DH53" i="30" a="1"/>
  <c r="DH53" i="30" s="1"/>
  <c r="DF53" i="30" a="1"/>
  <c r="DF53" i="30" s="1"/>
  <c r="R53" i="30" s="1"/>
  <c r="Q53" i="30"/>
  <c r="O53" i="30"/>
  <c r="N53" i="30"/>
  <c r="EV52" i="30" a="1"/>
  <c r="EV52" i="30" s="1"/>
  <c r="ET52" i="30" a="1"/>
  <c r="ET52" i="30" s="1"/>
  <c r="EJ52" i="30" a="1"/>
  <c r="EJ52" i="30" s="1"/>
  <c r="DV52" i="30" a="1"/>
  <c r="DV52" i="30" s="1"/>
  <c r="DT52" i="30" a="1"/>
  <c r="DT52" i="30" s="1"/>
  <c r="DR52" i="30" a="1"/>
  <c r="DR52" i="30" s="1"/>
  <c r="DP52" i="30" a="1"/>
  <c r="DP52" i="30" s="1"/>
  <c r="DN52" i="30" a="1"/>
  <c r="DN52" i="30" s="1"/>
  <c r="DL52" i="30" a="1"/>
  <c r="DL52" i="30" s="1"/>
  <c r="DJ52" i="30" a="1"/>
  <c r="DJ52" i="30" s="1"/>
  <c r="DH52" i="30" a="1"/>
  <c r="DH52" i="30" s="1"/>
  <c r="DF52" i="30" a="1"/>
  <c r="DF52" i="30" s="1"/>
  <c r="R52" i="30" s="1"/>
  <c r="Q52" i="30"/>
  <c r="O52" i="30"/>
  <c r="N52" i="30"/>
  <c r="EV51" i="30" a="1"/>
  <c r="EV51" i="30" s="1"/>
  <c r="ET51" i="30" a="1"/>
  <c r="ET51" i="30" s="1"/>
  <c r="EJ51" i="30" a="1"/>
  <c r="EJ51" i="30" s="1"/>
  <c r="DV51" i="30" a="1"/>
  <c r="DV51" i="30" s="1"/>
  <c r="DT51" i="30" a="1"/>
  <c r="DT51" i="30" s="1"/>
  <c r="DR51" i="30" a="1"/>
  <c r="DR51" i="30" s="1"/>
  <c r="DP51" i="30" a="1"/>
  <c r="DP51" i="30" s="1"/>
  <c r="DN51" i="30" a="1"/>
  <c r="DN51" i="30" s="1"/>
  <c r="DL51" i="30" a="1"/>
  <c r="DL51" i="30" s="1"/>
  <c r="DJ51" i="30" a="1"/>
  <c r="DJ51" i="30" s="1"/>
  <c r="DH51" i="30" a="1"/>
  <c r="DH51" i="30" s="1"/>
  <c r="DF51" i="30" a="1"/>
  <c r="DF51" i="30" s="1"/>
  <c r="R51" i="30" s="1"/>
  <c r="Q51" i="30"/>
  <c r="O51" i="30"/>
  <c r="N51" i="30"/>
  <c r="EV50" i="30" a="1"/>
  <c r="EV50" i="30" s="1"/>
  <c r="ET50" i="30" a="1"/>
  <c r="ET50" i="30" s="1"/>
  <c r="EJ50" i="30" a="1"/>
  <c r="EJ50" i="30" s="1"/>
  <c r="DV50" i="30" a="1"/>
  <c r="DV50" i="30" s="1"/>
  <c r="DT50" i="30" a="1"/>
  <c r="DT50" i="30" s="1"/>
  <c r="DR50" i="30" a="1"/>
  <c r="DR50" i="30" s="1"/>
  <c r="DP50" i="30" a="1"/>
  <c r="DP50" i="30" s="1"/>
  <c r="DN50" i="30" a="1"/>
  <c r="DN50" i="30" s="1"/>
  <c r="DL50" i="30" a="1"/>
  <c r="DL50" i="30" s="1"/>
  <c r="DJ50" i="30" a="1"/>
  <c r="DJ50" i="30" s="1"/>
  <c r="DH50" i="30" a="1"/>
  <c r="DH50" i="30" s="1"/>
  <c r="DF50" i="30" a="1"/>
  <c r="DF50" i="30" s="1"/>
  <c r="R50" i="30" s="1"/>
  <c r="Q50" i="30"/>
  <c r="O50" i="30"/>
  <c r="N50" i="30"/>
  <c r="EV49" i="30" a="1"/>
  <c r="EV49" i="30" s="1"/>
  <c r="ET49" i="30" a="1"/>
  <c r="ET49" i="30" s="1"/>
  <c r="EJ49" i="30" a="1"/>
  <c r="EJ49" i="30" s="1"/>
  <c r="DV49" i="30" a="1"/>
  <c r="DV49" i="30" s="1"/>
  <c r="DT49" i="30" a="1"/>
  <c r="DT49" i="30" s="1"/>
  <c r="DR49" i="30" a="1"/>
  <c r="DR49" i="30" s="1"/>
  <c r="DP49" i="30" a="1"/>
  <c r="DP49" i="30" s="1"/>
  <c r="DN49" i="30" a="1"/>
  <c r="DN49" i="30" s="1"/>
  <c r="DL49" i="30" a="1"/>
  <c r="DL49" i="30" s="1"/>
  <c r="DJ49" i="30" a="1"/>
  <c r="DJ49" i="30" s="1"/>
  <c r="DH49" i="30" a="1"/>
  <c r="DH49" i="30" s="1"/>
  <c r="DF49" i="30" a="1"/>
  <c r="DF49" i="30" s="1"/>
  <c r="R49" i="30" s="1"/>
  <c r="Q49" i="30"/>
  <c r="O49" i="30"/>
  <c r="N49" i="30"/>
  <c r="EV48" i="30" a="1"/>
  <c r="EV48" i="30" s="1"/>
  <c r="ET48" i="30" a="1"/>
  <c r="ET48" i="30" s="1"/>
  <c r="EJ48" i="30" a="1"/>
  <c r="EJ48" i="30" s="1"/>
  <c r="DR48" i="30" a="1"/>
  <c r="DR48" i="30" s="1"/>
  <c r="DP48" i="30" a="1"/>
  <c r="DP48" i="30" s="1"/>
  <c r="DN48" i="30" a="1"/>
  <c r="DN48" i="30" s="1"/>
  <c r="DL48" i="30" a="1"/>
  <c r="DL48" i="30" s="1"/>
  <c r="DJ48" i="30" a="1"/>
  <c r="DJ48" i="30" s="1"/>
  <c r="DH48" i="30" a="1"/>
  <c r="DH48" i="30" s="1"/>
  <c r="DF48" i="30" a="1"/>
  <c r="DF48" i="30" s="1"/>
  <c r="R48" i="30" s="1"/>
  <c r="Q48" i="30"/>
  <c r="O48" i="30"/>
  <c r="N48" i="30"/>
  <c r="EV47" i="30" a="1"/>
  <c r="EV47" i="30" s="1"/>
  <c r="ET47" i="30" a="1"/>
  <c r="ET47" i="30" s="1"/>
  <c r="EJ47" i="30" a="1"/>
  <c r="EJ47" i="30" s="1"/>
  <c r="DR47" i="30" a="1"/>
  <c r="DR47" i="30" s="1"/>
  <c r="DP47" i="30" a="1"/>
  <c r="DP47" i="30" s="1"/>
  <c r="DN47" i="30" a="1"/>
  <c r="DN47" i="30" s="1"/>
  <c r="DL47" i="30" a="1"/>
  <c r="DL47" i="30" s="1"/>
  <c r="DJ47" i="30" a="1"/>
  <c r="DJ47" i="30" s="1"/>
  <c r="DH47" i="30" a="1"/>
  <c r="DH47" i="30" s="1"/>
  <c r="DF47" i="30" a="1"/>
  <c r="DF47" i="30" s="1"/>
  <c r="R47" i="30" s="1"/>
  <c r="Q47" i="30"/>
  <c r="O47" i="30"/>
  <c r="N47" i="30"/>
  <c r="EV46" i="30" a="1"/>
  <c r="EV46" i="30" s="1"/>
  <c r="ET46" i="30" a="1"/>
  <c r="ET46" i="30" s="1"/>
  <c r="EJ46" i="30" a="1"/>
  <c r="EJ46" i="30" s="1"/>
  <c r="DJ46" i="30" a="1"/>
  <c r="DJ46" i="30" s="1"/>
  <c r="DH46" i="30" a="1"/>
  <c r="DH46" i="30" s="1"/>
  <c r="DF46" i="30" a="1"/>
  <c r="DF46" i="30" s="1"/>
  <c r="R46" i="30" s="1"/>
  <c r="Q46" i="30"/>
  <c r="O46" i="30"/>
  <c r="N46" i="30"/>
  <c r="EV45" i="30" a="1"/>
  <c r="EV45" i="30" s="1"/>
  <c r="ET45" i="30" a="1"/>
  <c r="ET45" i="30" s="1"/>
  <c r="EJ45" i="30" a="1"/>
  <c r="EJ45" i="30" s="1"/>
  <c r="DJ45" i="30" a="1"/>
  <c r="DJ45" i="30" s="1"/>
  <c r="DH45" i="30" a="1"/>
  <c r="DH45" i="30" s="1"/>
  <c r="DF45" i="30" a="1"/>
  <c r="DF45" i="30" s="1"/>
  <c r="R45" i="30" s="1"/>
  <c r="Q45" i="30"/>
  <c r="O45" i="30"/>
  <c r="N45" i="30"/>
  <c r="EV44" i="30" a="1"/>
  <c r="EV44" i="30" s="1"/>
  <c r="ET44" i="30" a="1"/>
  <c r="ET44" i="30" s="1"/>
  <c r="EJ44" i="30" a="1"/>
  <c r="EJ44" i="30" s="1"/>
  <c r="DJ44" i="30" a="1"/>
  <c r="DJ44" i="30" s="1"/>
  <c r="DH44" i="30" a="1"/>
  <c r="DH44" i="30" s="1"/>
  <c r="DF44" i="30" a="1"/>
  <c r="DF44" i="30" s="1"/>
  <c r="R44" i="30" s="1"/>
  <c r="Q44" i="30"/>
  <c r="O44" i="30"/>
  <c r="N44" i="30"/>
  <c r="EV43" i="30" a="1"/>
  <c r="EV43" i="30" s="1"/>
  <c r="ET43" i="30" a="1"/>
  <c r="ET43" i="30" s="1"/>
  <c r="ER43" i="30" a="1"/>
  <c r="ER43" i="30" s="1"/>
  <c r="EP43" i="30" a="1"/>
  <c r="EP43" i="30" s="1"/>
  <c r="EL43" i="30" a="1"/>
  <c r="EL43" i="30" s="1"/>
  <c r="EJ43" i="30" a="1"/>
  <c r="EJ43" i="30" s="1"/>
  <c r="EH43" i="30" a="1"/>
  <c r="EH43" i="30" s="1"/>
  <c r="DJ43" i="30" a="1"/>
  <c r="DJ43" i="30" s="1"/>
  <c r="DH43" i="30" a="1"/>
  <c r="DH43" i="30" s="1"/>
  <c r="DF43" i="30" a="1"/>
  <c r="DF43" i="30" s="1"/>
  <c r="R43" i="30" s="1"/>
  <c r="Q43" i="30"/>
  <c r="O43" i="30"/>
  <c r="N43" i="30"/>
  <c r="EV42" i="30" a="1"/>
  <c r="EV42" i="30" s="1"/>
  <c r="EJ42" i="30" a="1"/>
  <c r="EJ42" i="30" s="1"/>
  <c r="DJ42" i="30" a="1"/>
  <c r="DJ42" i="30" s="1"/>
  <c r="DH42" i="30" a="1"/>
  <c r="DH42" i="30" s="1"/>
  <c r="DF42" i="30" a="1"/>
  <c r="DF42" i="30" s="1"/>
  <c r="R42" i="30" s="1"/>
  <c r="Q42" i="30"/>
  <c r="O42" i="30"/>
  <c r="N42" i="30"/>
  <c r="EV40" i="30" a="1"/>
  <c r="EV40" i="30" s="1"/>
  <c r="ET40" i="30" a="1"/>
  <c r="ET40" i="30" s="1"/>
  <c r="EJ40" i="30" a="1"/>
  <c r="EJ40" i="30" s="1"/>
  <c r="DH40" i="30" a="1"/>
  <c r="DH40" i="30" s="1"/>
  <c r="DF40" i="30" a="1"/>
  <c r="DF40" i="30" s="1"/>
  <c r="R40" i="30" s="1"/>
  <c r="Q40" i="30"/>
  <c r="O40" i="30"/>
  <c r="N40" i="30"/>
  <c r="EV39" i="30" a="1"/>
  <c r="EV39" i="30" s="1"/>
  <c r="EV38" i="30" a="1"/>
  <c r="EV38" i="30" s="1"/>
  <c r="EV37" i="30" a="1"/>
  <c r="EV37" i="30" s="1"/>
  <c r="EV36" i="30" a="1"/>
  <c r="EV36" i="30" s="1"/>
  <c r="EV35" i="30" a="1"/>
  <c r="EV35" i="30" s="1"/>
  <c r="EV34" i="30" a="1"/>
  <c r="EV34" i="30" s="1"/>
  <c r="EV33" i="30" a="1"/>
  <c r="EV33" i="30" s="1"/>
  <c r="EV32" i="30" a="1"/>
  <c r="EV32" i="30" s="1"/>
  <c r="EV31" i="30" a="1"/>
  <c r="EV31" i="30" s="1"/>
  <c r="EV30" i="30" a="1"/>
  <c r="EV30" i="30" s="1"/>
  <c r="EV26" i="30" a="1"/>
  <c r="EV26" i="30" s="1"/>
  <c r="EV25" i="30" a="1"/>
  <c r="EV25" i="30" s="1"/>
  <c r="EV23" i="30" a="1"/>
  <c r="EV23" i="30" s="1"/>
  <c r="EV22" i="30" a="1"/>
  <c r="EV22" i="30" s="1"/>
  <c r="EV21" i="30" a="1"/>
  <c r="EV21" i="30" s="1"/>
  <c r="EV20" i="30" a="1"/>
  <c r="EV20" i="30" s="1"/>
  <c r="EV19" i="30" a="1"/>
  <c r="EV19" i="30" s="1"/>
  <c r="EV18" i="30" a="1"/>
  <c r="EV18" i="30" s="1"/>
  <c r="EV16" i="30" a="1"/>
  <c r="EV16" i="30" s="1"/>
  <c r="ET39" i="30" a="1"/>
  <c r="ET39" i="30" s="1"/>
  <c r="ET38" i="30" a="1"/>
  <c r="ET38" i="30" s="1"/>
  <c r="ET37" i="30" a="1"/>
  <c r="ET37" i="30" s="1"/>
  <c r="ET36" i="30" a="1"/>
  <c r="ET36" i="30" s="1"/>
  <c r="ET35" i="30" a="1"/>
  <c r="ET35" i="30" s="1"/>
  <c r="ET34" i="30" a="1"/>
  <c r="ET34" i="30" s="1"/>
  <c r="ET33" i="30" a="1"/>
  <c r="ET33" i="30" s="1"/>
  <c r="ET32" i="30" a="1"/>
  <c r="ET32" i="30" s="1"/>
  <c r="ET31" i="30" a="1"/>
  <c r="ET31" i="30" s="1"/>
  <c r="ET30" i="30" a="1"/>
  <c r="ET30" i="30" s="1"/>
  <c r="ET26" i="30" a="1"/>
  <c r="ET26" i="30" s="1"/>
  <c r="ET25" i="30" a="1"/>
  <c r="ET25" i="30" s="1"/>
  <c r="ET23" i="30" a="1"/>
  <c r="ET23" i="30" s="1"/>
  <c r="ET22" i="30" a="1"/>
  <c r="ET22" i="30" s="1"/>
  <c r="ET21" i="30" a="1"/>
  <c r="ET21" i="30" s="1"/>
  <c r="ET20" i="30" a="1"/>
  <c r="ET20" i="30" s="1"/>
  <c r="ET19" i="30" a="1"/>
  <c r="ET19" i="30" s="1"/>
  <c r="ET18" i="30" a="1"/>
  <c r="ET18" i="30" s="1"/>
  <c r="ET16" i="30" a="1"/>
  <c r="ET16" i="30" s="1"/>
  <c r="ER31" i="30" a="1"/>
  <c r="ER31" i="30" s="1"/>
  <c r="ER30" i="30" a="1"/>
  <c r="ER30" i="30" s="1"/>
  <c r="ER26" i="30" a="1"/>
  <c r="ER26" i="30" s="1"/>
  <c r="ER25" i="30" a="1"/>
  <c r="ER25" i="30" s="1"/>
  <c r="ER23" i="30" a="1"/>
  <c r="ER23" i="30" s="1"/>
  <c r="ER22" i="30" a="1"/>
  <c r="ER22" i="30" s="1"/>
  <c r="ER21" i="30" a="1"/>
  <c r="ER21" i="30" s="1"/>
  <c r="ER20" i="30" a="1"/>
  <c r="ER20" i="30" s="1"/>
  <c r="ER19" i="30" a="1"/>
  <c r="ER19" i="30" s="1"/>
  <c r="ER18" i="30" a="1"/>
  <c r="ER18" i="30" s="1"/>
  <c r="ER16" i="30" a="1"/>
  <c r="ER16" i="30" s="1"/>
  <c r="EP31" i="30" a="1"/>
  <c r="EP31" i="30" s="1"/>
  <c r="EP30" i="30" a="1"/>
  <c r="EP30" i="30" s="1"/>
  <c r="EP26" i="30" a="1"/>
  <c r="EP26" i="30" s="1"/>
  <c r="EP25" i="30" a="1"/>
  <c r="EP25" i="30" s="1"/>
  <c r="EP23" i="30" a="1"/>
  <c r="EP23" i="30" s="1"/>
  <c r="EP22" i="30" a="1"/>
  <c r="EP22" i="30" s="1"/>
  <c r="EP21" i="30" a="1"/>
  <c r="EP21" i="30" s="1"/>
  <c r="EP20" i="30" a="1"/>
  <c r="EP20" i="30" s="1"/>
  <c r="EP19" i="30" a="1"/>
  <c r="EP19" i="30" s="1"/>
  <c r="EP18" i="30" a="1"/>
  <c r="EP18" i="30" s="1"/>
  <c r="EP16" i="30" a="1"/>
  <c r="EP16" i="30" s="1"/>
  <c r="EN31" i="30" a="1"/>
  <c r="EN31" i="30" s="1"/>
  <c r="EN30" i="30" a="1"/>
  <c r="EN30" i="30" s="1"/>
  <c r="EN26" i="30" a="1"/>
  <c r="EN26" i="30" s="1"/>
  <c r="EN25" i="30" a="1"/>
  <c r="EN25" i="30" s="1"/>
  <c r="EN23" i="30" a="1"/>
  <c r="EN23" i="30" s="1"/>
  <c r="EN22" i="30" a="1"/>
  <c r="EN22" i="30" s="1"/>
  <c r="EN21" i="30" a="1"/>
  <c r="EN21" i="30" s="1"/>
  <c r="EN20" i="30" a="1"/>
  <c r="EN20" i="30" s="1"/>
  <c r="EN19" i="30" a="1"/>
  <c r="EN19" i="30" s="1"/>
  <c r="EN18" i="30" a="1"/>
  <c r="EN18" i="30" s="1"/>
  <c r="EN16" i="30" a="1"/>
  <c r="EN16" i="30" s="1"/>
  <c r="EL31" i="30" a="1"/>
  <c r="EL31" i="30" s="1"/>
  <c r="EL30" i="30" a="1"/>
  <c r="EL30" i="30" s="1"/>
  <c r="EL26" i="30" a="1"/>
  <c r="EL26" i="30" s="1"/>
  <c r="EL25" i="30" a="1"/>
  <c r="EL25" i="30" s="1"/>
  <c r="EL23" i="30" a="1"/>
  <c r="EL23" i="30" s="1"/>
  <c r="EL22" i="30" a="1"/>
  <c r="EL22" i="30" s="1"/>
  <c r="EL21" i="30" a="1"/>
  <c r="EL21" i="30" s="1"/>
  <c r="EL20" i="30" a="1"/>
  <c r="EL20" i="30" s="1"/>
  <c r="EL19" i="30" a="1"/>
  <c r="EL19" i="30" s="1"/>
  <c r="EL18" i="30" a="1"/>
  <c r="EL18" i="30" s="1"/>
  <c r="EL16" i="30" a="1"/>
  <c r="EL16" i="30" s="1"/>
  <c r="EJ39" i="30" a="1"/>
  <c r="EJ39" i="30" s="1"/>
  <c r="EJ38" i="30" a="1"/>
  <c r="EJ38" i="30" s="1"/>
  <c r="EJ37" i="30" a="1"/>
  <c r="EJ37" i="30" s="1"/>
  <c r="EJ36" i="30" a="1"/>
  <c r="EJ36" i="30" s="1"/>
  <c r="EJ35" i="30" a="1"/>
  <c r="EJ35" i="30" s="1"/>
  <c r="EJ34" i="30" a="1"/>
  <c r="EJ34" i="30" s="1"/>
  <c r="EJ33" i="30" a="1"/>
  <c r="EJ33" i="30" s="1"/>
  <c r="EJ32" i="30" a="1"/>
  <c r="EJ32" i="30" s="1"/>
  <c r="EJ31" i="30" a="1"/>
  <c r="EJ31" i="30" s="1"/>
  <c r="EJ30" i="30" a="1"/>
  <c r="EJ30" i="30" s="1"/>
  <c r="EJ26" i="30" a="1"/>
  <c r="EJ26" i="30" s="1"/>
  <c r="EJ25" i="30" a="1"/>
  <c r="EJ25" i="30" s="1"/>
  <c r="EJ23" i="30" a="1"/>
  <c r="EJ23" i="30" s="1"/>
  <c r="EJ22" i="30" a="1"/>
  <c r="EJ22" i="30" s="1"/>
  <c r="EJ21" i="30" a="1"/>
  <c r="EJ21" i="30" s="1"/>
  <c r="EJ20" i="30" a="1"/>
  <c r="EJ20" i="30" s="1"/>
  <c r="EJ19" i="30" a="1"/>
  <c r="EJ19" i="30" s="1"/>
  <c r="EJ18" i="30" a="1"/>
  <c r="EJ18" i="30" s="1"/>
  <c r="EJ16" i="30" a="1"/>
  <c r="EJ16" i="30" s="1"/>
  <c r="EH31" i="30" a="1"/>
  <c r="EH31" i="30" s="1"/>
  <c r="EH30" i="30" a="1"/>
  <c r="EH30" i="30" s="1"/>
  <c r="EH26" i="30" a="1"/>
  <c r="EH26" i="30" s="1"/>
  <c r="EH25" i="30" a="1"/>
  <c r="EH25" i="30" s="1"/>
  <c r="EH23" i="30" a="1"/>
  <c r="EH23" i="30" s="1"/>
  <c r="EH22" i="30" a="1"/>
  <c r="EH22" i="30" s="1"/>
  <c r="EH21" i="30" a="1"/>
  <c r="EH21" i="30" s="1"/>
  <c r="EH20" i="30" a="1"/>
  <c r="EH20" i="30" s="1"/>
  <c r="EH19" i="30" a="1"/>
  <c r="EH19" i="30" s="1"/>
  <c r="EH18" i="30" a="1"/>
  <c r="EH18" i="30" s="1"/>
  <c r="EH16" i="30" a="1"/>
  <c r="EH16" i="30" s="1"/>
  <c r="EF31" i="30" a="1"/>
  <c r="EF31" i="30" s="1"/>
  <c r="EF30" i="30" a="1"/>
  <c r="EF30" i="30" s="1"/>
  <c r="EF26" i="30" a="1"/>
  <c r="EF26" i="30" s="1"/>
  <c r="EF25" i="30" a="1"/>
  <c r="EF25" i="30" s="1"/>
  <c r="EF23" i="30" a="1"/>
  <c r="EF23" i="30" s="1"/>
  <c r="EF22" i="30" a="1"/>
  <c r="EF22" i="30" s="1"/>
  <c r="EF21" i="30" a="1"/>
  <c r="EF21" i="30" s="1"/>
  <c r="EF20" i="30" a="1"/>
  <c r="EF20" i="30" s="1"/>
  <c r="EF19" i="30" a="1"/>
  <c r="EF19" i="30" s="1"/>
  <c r="EF18" i="30" a="1"/>
  <c r="EF18" i="30" s="1"/>
  <c r="EF16" i="30" a="1"/>
  <c r="EF16" i="30" s="1"/>
  <c r="ED31" i="30" a="1"/>
  <c r="ED31" i="30" s="1"/>
  <c r="ED30" i="30" a="1"/>
  <c r="ED30" i="30" s="1"/>
  <c r="ED26" i="30" a="1"/>
  <c r="ED26" i="30" s="1"/>
  <c r="ED25" i="30" a="1"/>
  <c r="ED25" i="30" s="1"/>
  <c r="ED23" i="30" a="1"/>
  <c r="ED23" i="30" s="1"/>
  <c r="ED22" i="30" a="1"/>
  <c r="ED22" i="30" s="1"/>
  <c r="ED21" i="30" a="1"/>
  <c r="ED21" i="30" s="1"/>
  <c r="ED20" i="30" a="1"/>
  <c r="ED20" i="30" s="1"/>
  <c r="ED19" i="30" a="1"/>
  <c r="ED19" i="30" s="1"/>
  <c r="ED18" i="30" a="1"/>
  <c r="ED18" i="30" s="1"/>
  <c r="ED16" i="30" a="1"/>
  <c r="ED16" i="30" s="1"/>
  <c r="EB31" i="30" a="1"/>
  <c r="EB31" i="30" s="1"/>
  <c r="EB30" i="30" a="1"/>
  <c r="EB30" i="30" s="1"/>
  <c r="EB26" i="30" a="1"/>
  <c r="EB26" i="30" s="1"/>
  <c r="EB25" i="30" a="1"/>
  <c r="EB25" i="30" s="1"/>
  <c r="EB23" i="30" a="1"/>
  <c r="EB23" i="30" s="1"/>
  <c r="EB22" i="30" a="1"/>
  <c r="EB22" i="30" s="1"/>
  <c r="EB21" i="30" a="1"/>
  <c r="EB21" i="30" s="1"/>
  <c r="EB20" i="30" a="1"/>
  <c r="EB20" i="30" s="1"/>
  <c r="EB19" i="30" a="1"/>
  <c r="EB19" i="30" s="1"/>
  <c r="EB18" i="30" a="1"/>
  <c r="EB18" i="30" s="1"/>
  <c r="EB16" i="30" a="1"/>
  <c r="EB16" i="30" s="1"/>
  <c r="DZ31" i="30" a="1"/>
  <c r="DZ31" i="30" s="1"/>
  <c r="DZ26" i="30" a="1"/>
  <c r="DZ26" i="30" s="1"/>
  <c r="DZ23" i="30" a="1"/>
  <c r="DZ23" i="30" s="1"/>
  <c r="DZ22" i="30" a="1"/>
  <c r="DZ22" i="30" s="1"/>
  <c r="DZ21" i="30" a="1"/>
  <c r="DZ21" i="30" s="1"/>
  <c r="DZ20" i="30" a="1"/>
  <c r="DZ20" i="30" s="1"/>
  <c r="DZ19" i="30" a="1"/>
  <c r="DZ19" i="30" s="1"/>
  <c r="DZ18" i="30" a="1"/>
  <c r="DZ18" i="30" s="1"/>
  <c r="DZ16" i="30" a="1"/>
  <c r="DZ16" i="30" s="1"/>
  <c r="DX31" i="30" a="1"/>
  <c r="DX31" i="30" s="1"/>
  <c r="DX26" i="30" a="1"/>
  <c r="DX26" i="30" s="1"/>
  <c r="DX23" i="30" a="1"/>
  <c r="DX23" i="30" s="1"/>
  <c r="DX22" i="30" a="1"/>
  <c r="DX22" i="30" s="1"/>
  <c r="DX21" i="30" a="1"/>
  <c r="DX21" i="30" s="1"/>
  <c r="DX20" i="30" a="1"/>
  <c r="DX20" i="30" s="1"/>
  <c r="DX19" i="30" a="1"/>
  <c r="DX19" i="30" s="1"/>
  <c r="DX18" i="30" a="1"/>
  <c r="DX18" i="30" s="1"/>
  <c r="DX16" i="30" a="1"/>
  <c r="DX16" i="30" s="1"/>
  <c r="DV31" i="30" a="1"/>
  <c r="DV31" i="30" s="1"/>
  <c r="DV25" i="30" a="1"/>
  <c r="DV25" i="30" s="1"/>
  <c r="DV23" i="30" a="1"/>
  <c r="DV23" i="30" s="1"/>
  <c r="DV22" i="30" a="1"/>
  <c r="DV22" i="30" s="1"/>
  <c r="DV21" i="30" a="1"/>
  <c r="DV21" i="30" s="1"/>
  <c r="DV20" i="30" a="1"/>
  <c r="DV20" i="30" s="1"/>
  <c r="DV19" i="30" a="1"/>
  <c r="DV19" i="30" s="1"/>
  <c r="DV18" i="30" a="1"/>
  <c r="DV18" i="30" s="1"/>
  <c r="DV16" i="30" a="1"/>
  <c r="DV16" i="30" s="1"/>
  <c r="DT31" i="30" a="1"/>
  <c r="DT31" i="30" s="1"/>
  <c r="DT23" i="30" a="1"/>
  <c r="DT23" i="30" s="1"/>
  <c r="DT22" i="30" a="1"/>
  <c r="DT22" i="30" s="1"/>
  <c r="DT21" i="30" a="1"/>
  <c r="DT21" i="30" s="1"/>
  <c r="DT20" i="30" a="1"/>
  <c r="DT20" i="30" s="1"/>
  <c r="DT19" i="30" a="1"/>
  <c r="DT19" i="30" s="1"/>
  <c r="DT18" i="30" a="1"/>
  <c r="DT18" i="30" s="1"/>
  <c r="DT16" i="30" a="1"/>
  <c r="DT16" i="30" s="1"/>
  <c r="DR31" i="30" a="1"/>
  <c r="DR31" i="30" s="1"/>
  <c r="DR21" i="30" a="1"/>
  <c r="DR21" i="30" s="1"/>
  <c r="DR20" i="30" a="1"/>
  <c r="DR20" i="30" s="1"/>
  <c r="DR19" i="30" a="1"/>
  <c r="DR19" i="30" s="1"/>
  <c r="DR18" i="30" a="1"/>
  <c r="DR18" i="30" s="1"/>
  <c r="DR16" i="30" a="1"/>
  <c r="DR16" i="30" s="1"/>
  <c r="DP31" i="30" a="1"/>
  <c r="DP31" i="30" s="1"/>
  <c r="DP21" i="30" a="1"/>
  <c r="DP21" i="30" s="1"/>
  <c r="DP20" i="30" a="1"/>
  <c r="DP20" i="30" s="1"/>
  <c r="DP19" i="30" a="1"/>
  <c r="DP19" i="30" s="1"/>
  <c r="DP18" i="30" a="1"/>
  <c r="DP18" i="30" s="1"/>
  <c r="DP16" i="30" a="1"/>
  <c r="DP16" i="30" s="1"/>
  <c r="DH39" i="30" a="1"/>
  <c r="DH39" i="30" s="1"/>
  <c r="DH38" i="30" a="1"/>
  <c r="DH38" i="30" s="1"/>
  <c r="DH37" i="30" a="1"/>
  <c r="DH37" i="30" s="1"/>
  <c r="DF37" i="30" a="1"/>
  <c r="DF37" i="30"/>
  <c r="R37" i="30" s="1"/>
  <c r="DF38" i="30" a="1"/>
  <c r="DF38" i="30"/>
  <c r="R38" i="30" s="1"/>
  <c r="DF39" i="30" a="1"/>
  <c r="DF39" i="30"/>
  <c r="R39" i="30" s="1"/>
  <c r="BP7" i="35" a="1"/>
  <c r="BP7" i="35" s="1"/>
  <c r="BN6" i="35" a="1"/>
  <c r="BN6" i="35" s="1"/>
  <c r="BJ6" i="35" a="1"/>
  <c r="BJ6" i="35" s="1"/>
  <c r="BH6" i="35" a="1"/>
  <c r="BH6" i="35" s="1"/>
  <c r="BD26" i="35" a="1"/>
  <c r="BD26" i="35" s="1"/>
  <c r="BD20" i="35" a="1"/>
  <c r="BD20" i="35" s="1"/>
  <c r="AZ29" i="35" a="1"/>
  <c r="AZ29" i="35" s="1"/>
  <c r="AZ28" i="35" a="1"/>
  <c r="AZ28" i="35" s="1"/>
  <c r="AZ27" i="35" a="1"/>
  <c r="AZ27" i="35" s="1"/>
  <c r="AZ26" i="35" a="1"/>
  <c r="AZ26" i="35" s="1"/>
  <c r="AZ25" i="35" a="1"/>
  <c r="AZ25" i="35" s="1"/>
  <c r="AZ24" i="35" a="1"/>
  <c r="AZ24" i="35" s="1"/>
  <c r="AZ23" i="35" a="1"/>
  <c r="AZ23" i="35" s="1"/>
  <c r="AZ22" i="35" a="1"/>
  <c r="AZ22" i="35" s="1"/>
  <c r="AZ21" i="35" a="1"/>
  <c r="AZ21" i="35" s="1"/>
  <c r="AZ20" i="35" a="1"/>
  <c r="AZ20" i="35" s="1"/>
  <c r="AZ19" i="35" a="1"/>
  <c r="AZ19" i="35" s="1"/>
  <c r="AZ18" i="35" a="1"/>
  <c r="AZ18" i="35" s="1"/>
  <c r="AZ17" i="35" a="1"/>
  <c r="AZ17" i="35" s="1"/>
  <c r="AZ16" i="35" a="1"/>
  <c r="AZ16" i="35" s="1"/>
  <c r="AZ15" i="35" a="1"/>
  <c r="AZ15" i="35" s="1"/>
  <c r="AZ14" i="35" a="1"/>
  <c r="AZ14" i="35" s="1"/>
  <c r="AZ13" i="35" a="1"/>
  <c r="AZ13" i="35" s="1"/>
  <c r="AZ12" i="35" a="1"/>
  <c r="AZ12" i="35" s="1"/>
  <c r="AZ11" i="35" a="1"/>
  <c r="AZ11" i="35" s="1"/>
  <c r="AZ10" i="35" a="1"/>
  <c r="AZ10" i="35" s="1"/>
  <c r="AZ9" i="35" a="1"/>
  <c r="AZ9" i="35" s="1"/>
  <c r="AZ7" i="35" a="1"/>
  <c r="AZ7" i="35" s="1"/>
  <c r="AZ6" i="35" a="1"/>
  <c r="AZ6" i="35" s="1"/>
  <c r="DJ26" i="32" a="1"/>
  <c r="DJ26" i="32" s="1"/>
  <c r="DJ24" i="32" a="1"/>
  <c r="DJ24" i="32" s="1"/>
  <c r="DJ23" i="32" a="1"/>
  <c r="DJ23" i="32" s="1"/>
  <c r="DJ22" i="32" a="1"/>
  <c r="DJ22" i="32" s="1"/>
  <c r="DJ21" i="32" a="1"/>
  <c r="DJ21" i="32" s="1"/>
  <c r="DJ20" i="32" a="1"/>
  <c r="DJ20" i="32" s="1"/>
  <c r="DJ19" i="32" a="1"/>
  <c r="DJ19" i="32" s="1"/>
  <c r="DJ15" i="32" a="1"/>
  <c r="DJ15" i="32" s="1"/>
  <c r="HX43" i="20" a="1"/>
  <c r="HX43" i="20"/>
  <c r="AQ16" i="36" a="1"/>
  <c r="AQ16" i="36" s="1"/>
  <c r="AQ15" i="36" a="1"/>
  <c r="AQ15" i="36" s="1"/>
  <c r="AQ14" i="36" a="1"/>
  <c r="AQ14" i="36" s="1"/>
  <c r="AQ13" i="36" a="1"/>
  <c r="AQ13" i="36" s="1"/>
  <c r="AQ12" i="36" a="1"/>
  <c r="AQ12" i="36" s="1"/>
  <c r="AQ11" i="36" a="1"/>
  <c r="AQ11" i="36" s="1"/>
  <c r="AQ10" i="36" a="1"/>
  <c r="AQ10" i="36" s="1"/>
  <c r="AQ9" i="36" a="1"/>
  <c r="AQ9" i="36" s="1"/>
  <c r="AQ8" i="36" a="1"/>
  <c r="AQ8" i="36" s="1"/>
  <c r="AQ7" i="36" a="1"/>
  <c r="AQ7" i="36" s="1"/>
  <c r="AQ6" i="36" a="1"/>
  <c r="AQ6" i="36" s="1"/>
  <c r="AQ5" i="36" a="1"/>
  <c r="AQ5" i="36" s="1"/>
  <c r="AQ3" i="36" a="1"/>
  <c r="AQ3" i="36" s="1"/>
  <c r="AX29" i="35" a="1"/>
  <c r="AX29" i="35" s="1"/>
  <c r="AX28" i="35" a="1"/>
  <c r="AX28" i="35" s="1"/>
  <c r="AX27" i="35" a="1"/>
  <c r="AX27" i="35" s="1"/>
  <c r="AX26" i="35" a="1"/>
  <c r="AX26" i="35" s="1"/>
  <c r="AX25" i="35" a="1"/>
  <c r="AX25" i="35" s="1"/>
  <c r="AX24" i="35" a="1"/>
  <c r="AX24" i="35" s="1"/>
  <c r="AX23" i="35" a="1"/>
  <c r="AX23" i="35" s="1"/>
  <c r="AX22" i="35" a="1"/>
  <c r="AX22" i="35" s="1"/>
  <c r="AX21" i="35" a="1"/>
  <c r="AX21" i="35" s="1"/>
  <c r="AX20" i="35" a="1"/>
  <c r="AX20" i="35" s="1"/>
  <c r="AX19" i="35" a="1"/>
  <c r="AX19" i="35" s="1"/>
  <c r="AX18" i="35" a="1"/>
  <c r="AX18" i="35" s="1"/>
  <c r="AX17" i="35" a="1"/>
  <c r="AX17" i="35" s="1"/>
  <c r="AX16" i="35" a="1"/>
  <c r="AX16" i="35" s="1"/>
  <c r="AX15" i="35" a="1"/>
  <c r="AX15" i="35" s="1"/>
  <c r="AX14" i="35" a="1"/>
  <c r="AX14" i="35" s="1"/>
  <c r="AX13" i="35" a="1"/>
  <c r="AX13" i="35" s="1"/>
  <c r="AX12" i="35" a="1"/>
  <c r="AX12" i="35" s="1"/>
  <c r="AX11" i="35" a="1"/>
  <c r="AX11" i="35" s="1"/>
  <c r="AX10" i="35" a="1"/>
  <c r="AX10" i="35" s="1"/>
  <c r="AX9" i="35" a="1"/>
  <c r="AX9" i="35" s="1"/>
  <c r="AX8" i="35" a="1"/>
  <c r="AX8" i="35" s="1"/>
  <c r="AX7" i="35" a="1"/>
  <c r="AX7" i="35" s="1"/>
  <c r="AX6" i="35" a="1"/>
  <c r="AX6" i="35" s="1"/>
  <c r="DN31" i="30" a="1"/>
  <c r="DN31" i="30" s="1"/>
  <c r="DN20" i="30" a="1"/>
  <c r="DN20" i="30" s="1"/>
  <c r="DN19" i="30" a="1"/>
  <c r="DN19" i="30" s="1"/>
  <c r="DN18" i="30" a="1"/>
  <c r="DN18" i="30" s="1"/>
  <c r="DN16" i="30" a="1"/>
  <c r="DN16" i="30" s="1"/>
  <c r="DL31" i="30" a="1"/>
  <c r="DL31" i="30" s="1"/>
  <c r="DL20" i="30" a="1"/>
  <c r="DL20" i="30" s="1"/>
  <c r="DL19" i="30" a="1"/>
  <c r="DL19" i="30" s="1"/>
  <c r="DL18" i="30" a="1"/>
  <c r="DL18" i="30" s="1"/>
  <c r="DL16" i="30" a="1"/>
  <c r="DL16" i="30" s="1"/>
  <c r="DJ32" i="30" a="1"/>
  <c r="DJ32" i="30" s="1"/>
  <c r="DJ31" i="30" a="1"/>
  <c r="DJ31" i="30" s="1"/>
  <c r="DH36" i="30" a="1"/>
  <c r="DH36" i="30" s="1"/>
  <c r="DH35" i="30" a="1"/>
  <c r="DH35" i="30" s="1"/>
  <c r="DH34" i="30" a="1"/>
  <c r="DH34" i="30" s="1"/>
  <c r="DH33" i="30" a="1"/>
  <c r="DH33" i="30" s="1"/>
  <c r="DH32" i="30" a="1"/>
  <c r="DH32" i="30" s="1"/>
  <c r="DH31" i="30" a="1"/>
  <c r="DH31" i="30" s="1"/>
  <c r="DH30" i="30" a="1"/>
  <c r="DH30" i="30" s="1"/>
  <c r="DH26" i="30" a="1"/>
  <c r="DH26" i="30" s="1"/>
  <c r="DH25" i="30" a="1"/>
  <c r="DH25" i="30" s="1"/>
  <c r="DH23" i="30" a="1"/>
  <c r="DH23" i="30" s="1"/>
  <c r="DH22" i="30" a="1"/>
  <c r="DH22" i="30" s="1"/>
  <c r="DH21" i="30" a="1"/>
  <c r="DH21" i="30" s="1"/>
  <c r="DH20" i="30" a="1"/>
  <c r="DH20" i="30" s="1"/>
  <c r="DH19" i="30" a="1"/>
  <c r="DH19" i="30" s="1"/>
  <c r="DH18" i="30" a="1"/>
  <c r="DH18" i="30" s="1"/>
  <c r="DH16" i="30" a="1"/>
  <c r="DH16" i="30" s="1"/>
  <c r="DF36" i="30" a="1"/>
  <c r="DF36" i="30" s="1"/>
  <c r="DF35" i="30" a="1"/>
  <c r="DF35" i="30" s="1"/>
  <c r="DF34" i="30" a="1"/>
  <c r="DF34" i="30" s="1"/>
  <c r="DF33" i="30" a="1"/>
  <c r="DF33" i="30" s="1"/>
  <c r="DF32" i="30" a="1"/>
  <c r="DF32" i="30" s="1"/>
  <c r="DF31" i="30" a="1"/>
  <c r="DF31" i="30" s="1"/>
  <c r="DF30" i="30" a="1"/>
  <c r="DF30" i="30" s="1"/>
  <c r="DF26" i="30" a="1"/>
  <c r="DF26" i="30" s="1"/>
  <c r="DF25" i="30" a="1"/>
  <c r="DF25" i="30" s="1"/>
  <c r="DF23" i="30" a="1"/>
  <c r="DF23" i="30" s="1"/>
  <c r="DF22" i="30" a="1"/>
  <c r="DF22" i="30" s="1"/>
  <c r="DF21" i="30" a="1"/>
  <c r="DF21" i="30" s="1"/>
  <c r="DF20" i="30" a="1"/>
  <c r="DF20" i="30" s="1"/>
  <c r="DF19" i="30" a="1"/>
  <c r="DF19" i="30" s="1"/>
  <c r="DF18" i="30" a="1"/>
  <c r="DF18" i="30" s="1"/>
  <c r="DF16" i="30" a="1"/>
  <c r="DF16" i="30" s="1"/>
  <c r="DD36" i="30" a="1"/>
  <c r="DD36" i="30" s="1"/>
  <c r="DD35" i="30" a="1"/>
  <c r="DD35" i="30" s="1"/>
  <c r="DD34" i="30" a="1"/>
  <c r="DD34" i="30" s="1"/>
  <c r="DD33" i="30" a="1"/>
  <c r="DD33" i="30" s="1"/>
  <c r="DD32" i="30" a="1"/>
  <c r="DD32" i="30" s="1"/>
  <c r="DD31" i="30" a="1"/>
  <c r="DD31" i="30" s="1"/>
  <c r="DD30" i="30" a="1"/>
  <c r="DD30" i="30" s="1"/>
  <c r="DD26" i="30" a="1"/>
  <c r="DD26" i="30" s="1"/>
  <c r="DD25" i="30" a="1"/>
  <c r="DD25" i="30" s="1"/>
  <c r="DD23" i="30" a="1"/>
  <c r="DD23" i="30" s="1"/>
  <c r="DD22" i="30" a="1"/>
  <c r="DD22" i="30" s="1"/>
  <c r="DD21" i="30" a="1"/>
  <c r="DD21" i="30" s="1"/>
  <c r="DD20" i="30" a="1"/>
  <c r="DD20" i="30" s="1"/>
  <c r="DD19" i="30" a="1"/>
  <c r="DD19" i="30" s="1"/>
  <c r="DD18" i="30" a="1"/>
  <c r="DD18" i="30" s="1"/>
  <c r="DD16" i="30" a="1"/>
  <c r="DD16" i="30" s="1"/>
  <c r="DH24" i="32" a="1"/>
  <c r="DH24" i="32" s="1"/>
  <c r="DH23" i="32" a="1"/>
  <c r="DH23" i="32" s="1"/>
  <c r="DH22" i="32" a="1"/>
  <c r="DH22" i="32" s="1"/>
  <c r="DH21" i="32" a="1"/>
  <c r="DH21" i="32" s="1"/>
  <c r="DH20" i="32" a="1"/>
  <c r="DH20" i="32" s="1"/>
  <c r="DH19" i="32" a="1"/>
  <c r="DH19" i="32" s="1"/>
  <c r="DH18" i="32" a="1"/>
  <c r="DH18" i="32" s="1"/>
  <c r="DH17" i="32" a="1"/>
  <c r="DH17" i="32" s="1"/>
  <c r="DH16" i="32" a="1"/>
  <c r="DH16" i="32" s="1"/>
  <c r="DH15" i="32" a="1"/>
  <c r="DH15" i="32" s="1"/>
  <c r="HV54" i="20" a="1"/>
  <c r="HV54" i="20" s="1"/>
  <c r="HV53" i="20" a="1"/>
  <c r="HV53" i="20" s="1"/>
  <c r="HV52" i="20" a="1"/>
  <c r="HV52" i="20" s="1"/>
  <c r="HV51" i="20" a="1"/>
  <c r="HV51" i="20" s="1"/>
  <c r="HV50" i="20" a="1"/>
  <c r="HV50" i="20" s="1"/>
  <c r="HV49" i="20" a="1"/>
  <c r="HV49" i="20" s="1"/>
  <c r="HV48" i="20" a="1"/>
  <c r="HV48" i="20" s="1"/>
  <c r="HV47" i="20" a="1"/>
  <c r="HV47" i="20" s="1"/>
  <c r="HV46" i="20" a="1"/>
  <c r="HV46" i="20" s="1"/>
  <c r="HV45" i="20" a="1"/>
  <c r="HV45" i="20" s="1"/>
  <c r="HV44" i="20" a="1"/>
  <c r="HV44" i="20" s="1"/>
  <c r="HV43" i="20" a="1"/>
  <c r="HV43" i="20" s="1"/>
  <c r="HV42" i="20" a="1"/>
  <c r="HV42" i="20" s="1"/>
  <c r="O63" i="14"/>
  <c r="Q63" i="14"/>
  <c r="R63" i="14"/>
  <c r="O64" i="14"/>
  <c r="Q64" i="14"/>
  <c r="R64" i="14"/>
  <c r="O65" i="14"/>
  <c r="Q65" i="14"/>
  <c r="R65" i="14"/>
  <c r="Q66" i="14"/>
  <c r="R66" i="14"/>
  <c r="J56" i="14"/>
  <c r="J52" i="14"/>
  <c r="J53" i="14"/>
  <c r="J54" i="14"/>
  <c r="J55" i="14"/>
  <c r="J57" i="14"/>
  <c r="J58" i="14"/>
  <c r="J59" i="14"/>
  <c r="J60" i="14"/>
  <c r="J61" i="14"/>
  <c r="J62" i="14"/>
  <c r="J63" i="14"/>
  <c r="J64" i="14"/>
  <c r="J65" i="14"/>
  <c r="J66" i="14"/>
  <c r="AO16" i="36" a="1"/>
  <c r="AO16" i="36" s="1"/>
  <c r="AO15" i="36" a="1"/>
  <c r="AO15" i="36" s="1"/>
  <c r="AO14" i="36" a="1"/>
  <c r="AO14" i="36" s="1"/>
  <c r="AO13" i="36" a="1"/>
  <c r="AO13" i="36" s="1"/>
  <c r="AO12" i="36" a="1"/>
  <c r="AO12" i="36" s="1"/>
  <c r="AO11" i="36" a="1"/>
  <c r="AO11" i="36" s="1"/>
  <c r="AO10" i="36" a="1"/>
  <c r="AO10" i="36" s="1"/>
  <c r="AO9" i="36" a="1"/>
  <c r="AO9" i="36" s="1"/>
  <c r="AO7" i="36" a="1"/>
  <c r="AO7" i="36" s="1"/>
  <c r="AO6" i="36" a="1"/>
  <c r="AO6" i="36" s="1"/>
  <c r="AO5" i="36" a="1"/>
  <c r="AO5" i="36" s="1"/>
  <c r="AO4" i="36" a="1"/>
  <c r="AO4" i="36" s="1"/>
  <c r="AO3" i="36" a="1"/>
  <c r="AO3" i="36" s="1"/>
  <c r="HX65" i="16" a="1"/>
  <c r="HX65" i="16" s="1"/>
  <c r="HX64" i="16" a="1"/>
  <c r="HX64" i="16" s="1"/>
  <c r="HX63" i="16" a="1"/>
  <c r="HX63" i="16" s="1"/>
  <c r="HX62" i="16" a="1"/>
  <c r="HX62" i="16" s="1"/>
  <c r="HX60" i="16" a="1"/>
  <c r="HX60" i="16" s="1"/>
  <c r="HX59" i="16" a="1"/>
  <c r="HX59" i="16" s="1"/>
  <c r="HX58" i="16" a="1"/>
  <c r="HX58" i="16" s="1"/>
  <c r="HX57" i="16" a="1"/>
  <c r="HX57" i="16" s="1"/>
  <c r="HX53" i="16" a="1"/>
  <c r="HX53" i="16" s="1"/>
  <c r="HX52" i="16" a="1"/>
  <c r="HX52" i="16" s="1"/>
  <c r="HX50" i="16" a="1"/>
  <c r="HX50" i="16" s="1"/>
  <c r="HX49" i="16" a="1"/>
  <c r="HX49" i="16" s="1"/>
  <c r="HX48" i="16" a="1"/>
  <c r="HX48" i="16" s="1"/>
  <c r="HX47" i="16" a="1"/>
  <c r="HX47" i="16" s="1"/>
  <c r="HX46" i="16" a="1"/>
  <c r="HX46" i="16" s="1"/>
  <c r="HX44" i="16" a="1"/>
  <c r="HX44" i="16" s="1"/>
  <c r="GL47" i="14" a="1"/>
  <c r="GL47" i="14" s="1"/>
  <c r="GL45" i="14" a="1"/>
  <c r="GL45" i="14" s="1"/>
  <c r="GL44" i="14" a="1"/>
  <c r="GL44" i="14" s="1"/>
  <c r="GL43" i="14" a="1"/>
  <c r="GL43" i="14" s="1"/>
  <c r="GL42" i="14" a="1"/>
  <c r="GL42" i="14" s="1"/>
  <c r="GL41" i="14" a="1"/>
  <c r="GL41" i="14" s="1"/>
  <c r="GL40" i="14" a="1"/>
  <c r="GL40" i="14" s="1"/>
  <c r="GL39" i="14" a="1"/>
  <c r="GL39" i="14" s="1"/>
  <c r="GL38" i="14" a="1"/>
  <c r="GL38" i="14" s="1"/>
  <c r="GL35" i="14" a="1"/>
  <c r="GL35" i="14" s="1"/>
  <c r="GL34" i="14" a="1"/>
  <c r="GL34" i="14" s="1"/>
  <c r="EB32" i="34" a="1"/>
  <c r="EB32" i="34" s="1"/>
  <c r="EB28" i="34" a="1"/>
  <c r="EB28" i="34" s="1"/>
  <c r="EB27" i="34" a="1"/>
  <c r="EB27" i="34" s="1"/>
  <c r="EB26" i="34" a="1"/>
  <c r="EB26" i="34" s="1"/>
  <c r="EB25" i="34" a="1"/>
  <c r="EB25" i="34" s="1"/>
  <c r="EB24" i="34" a="1"/>
  <c r="EB24" i="34" s="1"/>
  <c r="EB23" i="34" a="1"/>
  <c r="EB23" i="34" s="1"/>
  <c r="EB22" i="34" a="1"/>
  <c r="EB22" i="34" s="1"/>
  <c r="EB21" i="34" a="1"/>
  <c r="EB21" i="34" s="1"/>
  <c r="EB20" i="34" a="1"/>
  <c r="EB20" i="34" s="1"/>
  <c r="EB19" i="34" a="1"/>
  <c r="EB19" i="34" s="1"/>
  <c r="EB18" i="34" a="1"/>
  <c r="EB18" i="34" s="1"/>
  <c r="EB17" i="34" a="1"/>
  <c r="EB17" i="34" s="1"/>
  <c r="EB16" i="34" a="1"/>
  <c r="EB16" i="34" s="1"/>
  <c r="EB15" i="34" a="1"/>
  <c r="EB15" i="34" s="1"/>
  <c r="EB14" i="34" a="1"/>
  <c r="EB14" i="34" s="1"/>
  <c r="EB13" i="34" a="1"/>
  <c r="EB13" i="34" s="1"/>
  <c r="EB12" i="34" a="1"/>
  <c r="EB12" i="34" s="1"/>
  <c r="EB11" i="34" a="1"/>
  <c r="EB11" i="34" s="1"/>
  <c r="EB10" i="34" a="1"/>
  <c r="EB10" i="34" s="1"/>
  <c r="EB9" i="34" a="1"/>
  <c r="EB9" i="34" s="1"/>
  <c r="EB8" i="34" a="1"/>
  <c r="EB8" i="34" s="1"/>
  <c r="EB7" i="34" a="1"/>
  <c r="EB7" i="34" s="1"/>
  <c r="EB6" i="34" a="1"/>
  <c r="EB6" i="34" s="1"/>
  <c r="DZ27" i="34" a="1"/>
  <c r="DZ27" i="34" s="1"/>
  <c r="DZ26" i="34" a="1"/>
  <c r="DZ26" i="34" s="1"/>
  <c r="DZ25" i="34" a="1"/>
  <c r="DZ25" i="34" s="1"/>
  <c r="DZ24" i="34" a="1"/>
  <c r="DZ24" i="34" s="1"/>
  <c r="DZ23" i="34" a="1"/>
  <c r="DZ23" i="34" s="1"/>
  <c r="DZ22" i="34" a="1"/>
  <c r="DZ22" i="34" s="1"/>
  <c r="DZ21" i="34" a="1"/>
  <c r="DZ21" i="34" s="1"/>
  <c r="DZ20" i="34" a="1"/>
  <c r="DZ20" i="34" s="1"/>
  <c r="DZ19" i="34" a="1"/>
  <c r="DZ19" i="34" s="1"/>
  <c r="DZ18" i="34" a="1"/>
  <c r="DZ18" i="34" s="1"/>
  <c r="DZ17" i="34" a="1"/>
  <c r="DZ17" i="34" s="1"/>
  <c r="DZ16" i="34" a="1"/>
  <c r="DZ16" i="34" s="1"/>
  <c r="DZ15" i="34" a="1"/>
  <c r="DZ15" i="34" s="1"/>
  <c r="DZ14" i="34" a="1"/>
  <c r="DZ14" i="34" s="1"/>
  <c r="DZ13" i="34" a="1"/>
  <c r="DZ13" i="34" s="1"/>
  <c r="DZ12" i="34" a="1"/>
  <c r="DZ12" i="34" s="1"/>
  <c r="DZ11" i="34" a="1"/>
  <c r="DZ11" i="34" s="1"/>
  <c r="DZ10" i="34" a="1"/>
  <c r="DZ10" i="34" s="1"/>
  <c r="DZ9" i="34" a="1"/>
  <c r="DZ9" i="34" s="1"/>
  <c r="DZ8" i="34" a="1"/>
  <c r="DZ8" i="34" s="1"/>
  <c r="DZ7" i="34" a="1"/>
  <c r="DZ7" i="34" s="1"/>
  <c r="DZ6" i="34" a="1"/>
  <c r="DZ6" i="34" s="1"/>
  <c r="DX27" i="34" a="1"/>
  <c r="DX27" i="34" s="1"/>
  <c r="DX26" i="34" a="1"/>
  <c r="DX26" i="34" s="1"/>
  <c r="DX25" i="34" a="1"/>
  <c r="DX25" i="34" s="1"/>
  <c r="DX24" i="34" a="1"/>
  <c r="DX24" i="34" s="1"/>
  <c r="DX23" i="34" a="1"/>
  <c r="DX23" i="34" s="1"/>
  <c r="DX22" i="34" a="1"/>
  <c r="DX22" i="34" s="1"/>
  <c r="DX21" i="34" a="1"/>
  <c r="DX21" i="34" s="1"/>
  <c r="DX20" i="34" a="1"/>
  <c r="DX20" i="34" s="1"/>
  <c r="DX19" i="34" a="1"/>
  <c r="DX19" i="34" s="1"/>
  <c r="DX18" i="34" a="1"/>
  <c r="DX18" i="34" s="1"/>
  <c r="DX17" i="34" a="1"/>
  <c r="DX17" i="34" s="1"/>
  <c r="DX16" i="34" a="1"/>
  <c r="DX16" i="34" s="1"/>
  <c r="DX15" i="34" a="1"/>
  <c r="DX15" i="34" s="1"/>
  <c r="DX14" i="34" a="1"/>
  <c r="DX14" i="34" s="1"/>
  <c r="DX13" i="34" a="1"/>
  <c r="DX13" i="34" s="1"/>
  <c r="DX12" i="34" a="1"/>
  <c r="DX12" i="34" s="1"/>
  <c r="DX11" i="34" a="1"/>
  <c r="DX11" i="34" s="1"/>
  <c r="DX10" i="34" a="1"/>
  <c r="DX10" i="34" s="1"/>
  <c r="DX9" i="34" a="1"/>
  <c r="DX9" i="34" s="1"/>
  <c r="DX8" i="34" a="1"/>
  <c r="DX8" i="34" s="1"/>
  <c r="DX7" i="34" a="1"/>
  <c r="DX7" i="34" s="1"/>
  <c r="DX6" i="34" a="1"/>
  <c r="DX6" i="34" s="1"/>
  <c r="DV32" i="34" a="1"/>
  <c r="DV32" i="34" s="1"/>
  <c r="DV27" i="34" a="1"/>
  <c r="DV27" i="34" s="1"/>
  <c r="DV26" i="34" a="1"/>
  <c r="DV26" i="34" s="1"/>
  <c r="DV25" i="34" a="1"/>
  <c r="DV25" i="34" s="1"/>
  <c r="DV24" i="34" a="1"/>
  <c r="DV24" i="34" s="1"/>
  <c r="DV23" i="34" a="1"/>
  <c r="DV23" i="34" s="1"/>
  <c r="DV22" i="34" a="1"/>
  <c r="DV22" i="34" s="1"/>
  <c r="DV21" i="34" a="1"/>
  <c r="DV21" i="34" s="1"/>
  <c r="DV20" i="34" a="1"/>
  <c r="DV20" i="34" s="1"/>
  <c r="DV19" i="34" a="1"/>
  <c r="DV19" i="34" s="1"/>
  <c r="DV18" i="34" a="1"/>
  <c r="DV18" i="34" s="1"/>
  <c r="DV17" i="34" a="1"/>
  <c r="DV17" i="34" s="1"/>
  <c r="DV16" i="34" a="1"/>
  <c r="DV16" i="34" s="1"/>
  <c r="DV15" i="34" a="1"/>
  <c r="DV15" i="34" s="1"/>
  <c r="DV14" i="34" a="1"/>
  <c r="DV14" i="34" s="1"/>
  <c r="DV13" i="34" a="1"/>
  <c r="DV13" i="34" s="1"/>
  <c r="DV12" i="34" a="1"/>
  <c r="DV12" i="34" s="1"/>
  <c r="DV11" i="34" a="1"/>
  <c r="DV11" i="34" s="1"/>
  <c r="DV10" i="34" a="1"/>
  <c r="DV10" i="34" s="1"/>
  <c r="DV9" i="34" a="1"/>
  <c r="DV9" i="34" s="1"/>
  <c r="DV8" i="34" a="1"/>
  <c r="DV8" i="34" s="1"/>
  <c r="DV7" i="34" a="1"/>
  <c r="DV7" i="34" s="1"/>
  <c r="DV6" i="34" a="1"/>
  <c r="DV6" i="34" s="1"/>
  <c r="DT32" i="34" a="1"/>
  <c r="DT32" i="34" s="1"/>
  <c r="DT27" i="34" a="1"/>
  <c r="DT27" i="34" s="1"/>
  <c r="DT26" i="34" a="1"/>
  <c r="DT26" i="34" s="1"/>
  <c r="DT25" i="34" a="1"/>
  <c r="DT25" i="34" s="1"/>
  <c r="DT24" i="34" a="1"/>
  <c r="DT24" i="34" s="1"/>
  <c r="DT23" i="34" a="1"/>
  <c r="DT23" i="34" s="1"/>
  <c r="DT22" i="34" a="1"/>
  <c r="DT22" i="34" s="1"/>
  <c r="DT21" i="34" a="1"/>
  <c r="DT21" i="34" s="1"/>
  <c r="DT20" i="34" a="1"/>
  <c r="DT20" i="34" s="1"/>
  <c r="DT19" i="34" a="1"/>
  <c r="DT19" i="34" s="1"/>
  <c r="DT18" i="34" a="1"/>
  <c r="DT18" i="34" s="1"/>
  <c r="DT17" i="34" a="1"/>
  <c r="DT17" i="34" s="1"/>
  <c r="DT16" i="34" a="1"/>
  <c r="DT16" i="34" s="1"/>
  <c r="DT15" i="34" a="1"/>
  <c r="DT15" i="34" s="1"/>
  <c r="DT14" i="34" a="1"/>
  <c r="DT14" i="34" s="1"/>
  <c r="DT13" i="34" a="1"/>
  <c r="DT13" i="34" s="1"/>
  <c r="DT12" i="34" a="1"/>
  <c r="DT12" i="34" s="1"/>
  <c r="DT11" i="34" a="1"/>
  <c r="DT11" i="34" s="1"/>
  <c r="DT10" i="34" a="1"/>
  <c r="DT10" i="34" s="1"/>
  <c r="DT9" i="34" a="1"/>
  <c r="DT9" i="34" s="1"/>
  <c r="DT8" i="34" a="1"/>
  <c r="DT8" i="34" s="1"/>
  <c r="DT7" i="34" a="1"/>
  <c r="DT7" i="34" s="1"/>
  <c r="DT6" i="34" a="1"/>
  <c r="DT6" i="34" s="1"/>
  <c r="DR32" i="34" a="1"/>
  <c r="DR32" i="34" s="1"/>
  <c r="DR27" i="34" a="1"/>
  <c r="DR27" i="34" s="1"/>
  <c r="DR26" i="34" a="1"/>
  <c r="DR26" i="34" s="1"/>
  <c r="DR25" i="34" a="1"/>
  <c r="DR25" i="34" s="1"/>
  <c r="DR24" i="34" a="1"/>
  <c r="DR24" i="34" s="1"/>
  <c r="DR23" i="34" a="1"/>
  <c r="DR23" i="34" s="1"/>
  <c r="DR22" i="34" a="1"/>
  <c r="DR22" i="34" s="1"/>
  <c r="DR21" i="34" a="1"/>
  <c r="DR21" i="34" s="1"/>
  <c r="DR20" i="34" a="1"/>
  <c r="DR20" i="34" s="1"/>
  <c r="DR19" i="34" a="1"/>
  <c r="DR19" i="34" s="1"/>
  <c r="DR18" i="34" a="1"/>
  <c r="DR18" i="34" s="1"/>
  <c r="DR17" i="34" a="1"/>
  <c r="DR17" i="34" s="1"/>
  <c r="DR16" i="34" a="1"/>
  <c r="DR16" i="34" s="1"/>
  <c r="DR15" i="34" a="1"/>
  <c r="DR15" i="34" s="1"/>
  <c r="DR14" i="34" a="1"/>
  <c r="DR14" i="34" s="1"/>
  <c r="DR13" i="34" a="1"/>
  <c r="DR13" i="34" s="1"/>
  <c r="DR12" i="34" a="1"/>
  <c r="DR12" i="34" s="1"/>
  <c r="DR11" i="34" a="1"/>
  <c r="DR11" i="34" s="1"/>
  <c r="DR10" i="34" a="1"/>
  <c r="DR10" i="34" s="1"/>
  <c r="DR9" i="34" a="1"/>
  <c r="DR9" i="34" s="1"/>
  <c r="DR8" i="34" a="1"/>
  <c r="DR8" i="34" s="1"/>
  <c r="DR7" i="34" a="1"/>
  <c r="DR7" i="34" s="1"/>
  <c r="DR6" i="34" a="1"/>
  <c r="DR6" i="34" s="1"/>
  <c r="DP27" i="34" a="1"/>
  <c r="DP27" i="34" s="1"/>
  <c r="DP26" i="34" a="1"/>
  <c r="DP26" i="34" s="1"/>
  <c r="DP25" i="34" a="1"/>
  <c r="DP25" i="34" s="1"/>
  <c r="DP24" i="34" a="1"/>
  <c r="DP24" i="34" s="1"/>
  <c r="DP23" i="34" a="1"/>
  <c r="DP23" i="34" s="1"/>
  <c r="DP22" i="34" a="1"/>
  <c r="DP22" i="34" s="1"/>
  <c r="DP21" i="34" a="1"/>
  <c r="DP21" i="34" s="1"/>
  <c r="DP20" i="34" a="1"/>
  <c r="DP20" i="34" s="1"/>
  <c r="DP19" i="34" a="1"/>
  <c r="DP19" i="34" s="1"/>
  <c r="DP18" i="34" a="1"/>
  <c r="DP18" i="34" s="1"/>
  <c r="DP17" i="34" a="1"/>
  <c r="DP17" i="34" s="1"/>
  <c r="DP16" i="34" a="1"/>
  <c r="DP16" i="34" s="1"/>
  <c r="DP15" i="34" a="1"/>
  <c r="DP15" i="34" s="1"/>
  <c r="DP14" i="34" a="1"/>
  <c r="DP14" i="34" s="1"/>
  <c r="DP13" i="34" a="1"/>
  <c r="DP13" i="34" s="1"/>
  <c r="DP12" i="34" a="1"/>
  <c r="DP12" i="34" s="1"/>
  <c r="DP11" i="34" a="1"/>
  <c r="DP11" i="34" s="1"/>
  <c r="DP10" i="34" a="1"/>
  <c r="DP10" i="34" s="1"/>
  <c r="DP9" i="34" a="1"/>
  <c r="DP9" i="34" s="1"/>
  <c r="DP8" i="34" a="1"/>
  <c r="DP8" i="34" s="1"/>
  <c r="DP7" i="34" a="1"/>
  <c r="DP7" i="34" s="1"/>
  <c r="DP6" i="34" a="1"/>
  <c r="DP6" i="34" s="1"/>
  <c r="DN32" i="34" a="1"/>
  <c r="DN32" i="34" s="1"/>
  <c r="DN28" i="34" a="1"/>
  <c r="DN28" i="34" s="1"/>
  <c r="DN27" i="34" a="1"/>
  <c r="DN27" i="34" s="1"/>
  <c r="DN26" i="34" a="1"/>
  <c r="DN26" i="34" s="1"/>
  <c r="DN25" i="34" a="1"/>
  <c r="DN25" i="34" s="1"/>
  <c r="DN24" i="34" a="1"/>
  <c r="DN24" i="34" s="1"/>
  <c r="DN23" i="34" a="1"/>
  <c r="DN23" i="34" s="1"/>
  <c r="DN22" i="34" a="1"/>
  <c r="DN22" i="34" s="1"/>
  <c r="DN21" i="34" a="1"/>
  <c r="DN21" i="34" s="1"/>
  <c r="DN20" i="34" a="1"/>
  <c r="DN20" i="34" s="1"/>
  <c r="DN19" i="34" a="1"/>
  <c r="DN19" i="34" s="1"/>
  <c r="DN18" i="34" a="1"/>
  <c r="DN18" i="34" s="1"/>
  <c r="DN17" i="34" a="1"/>
  <c r="DN17" i="34" s="1"/>
  <c r="DN16" i="34" a="1"/>
  <c r="DN16" i="34" s="1"/>
  <c r="DN15" i="34" a="1"/>
  <c r="DN15" i="34" s="1"/>
  <c r="DN14" i="34" a="1"/>
  <c r="DN14" i="34" s="1"/>
  <c r="DN13" i="34" a="1"/>
  <c r="DN13" i="34" s="1"/>
  <c r="DN12" i="34" a="1"/>
  <c r="DN12" i="34" s="1"/>
  <c r="DN11" i="34" a="1"/>
  <c r="DN11" i="34" s="1"/>
  <c r="DN10" i="34" a="1"/>
  <c r="DN10" i="34" s="1"/>
  <c r="DN9" i="34" a="1"/>
  <c r="DN9" i="34" s="1"/>
  <c r="DN8" i="34" a="1"/>
  <c r="DN8" i="34" s="1"/>
  <c r="DN7" i="34" a="1"/>
  <c r="DN7" i="34" s="1"/>
  <c r="DN6" i="34" a="1"/>
  <c r="DN6" i="34" s="1"/>
  <c r="DL34" i="34" a="1"/>
  <c r="DL34" i="34" s="1"/>
  <c r="DL32" i="34" a="1"/>
  <c r="DL32" i="34" s="1"/>
  <c r="DL27" i="34" a="1"/>
  <c r="DL27" i="34" s="1"/>
  <c r="DL26" i="34" a="1"/>
  <c r="DL26" i="34" s="1"/>
  <c r="DL25" i="34" a="1"/>
  <c r="DL25" i="34" s="1"/>
  <c r="DL24" i="34" a="1"/>
  <c r="DL24" i="34" s="1"/>
  <c r="DL23" i="34" a="1"/>
  <c r="DL23" i="34" s="1"/>
  <c r="DL22" i="34" a="1"/>
  <c r="DL22" i="34" s="1"/>
  <c r="DL21" i="34" a="1"/>
  <c r="DL21" i="34" s="1"/>
  <c r="DL20" i="34" a="1"/>
  <c r="DL20" i="34" s="1"/>
  <c r="DL19" i="34" a="1"/>
  <c r="DL19" i="34" s="1"/>
  <c r="DL18" i="34" a="1"/>
  <c r="DL18" i="34" s="1"/>
  <c r="DL17" i="34" a="1"/>
  <c r="DL17" i="34" s="1"/>
  <c r="DL16" i="34" a="1"/>
  <c r="DL16" i="34" s="1"/>
  <c r="DL15" i="34" a="1"/>
  <c r="DL15" i="34" s="1"/>
  <c r="DL14" i="34" a="1"/>
  <c r="DL14" i="34" s="1"/>
  <c r="DL13" i="34" a="1"/>
  <c r="DL13" i="34" s="1"/>
  <c r="DL12" i="34" a="1"/>
  <c r="DL12" i="34" s="1"/>
  <c r="DL11" i="34" a="1"/>
  <c r="DL11" i="34" s="1"/>
  <c r="DL10" i="34" a="1"/>
  <c r="DL10" i="34" s="1"/>
  <c r="DL9" i="34" a="1"/>
  <c r="DL9" i="34" s="1"/>
  <c r="DL8" i="34" a="1"/>
  <c r="DL8" i="34" s="1"/>
  <c r="DL7" i="34" a="1"/>
  <c r="DL7" i="34" s="1"/>
  <c r="DL6" i="34" a="1"/>
  <c r="DL6" i="34" s="1"/>
  <c r="DJ34" i="34" a="1"/>
  <c r="DJ34" i="34" s="1"/>
  <c r="DJ32" i="34" a="1"/>
  <c r="DJ32" i="34" s="1"/>
  <c r="DJ27" i="34" a="1"/>
  <c r="DJ27" i="34" s="1"/>
  <c r="DJ25" i="34" a="1"/>
  <c r="DJ25" i="34" s="1"/>
  <c r="DJ24" i="34" a="1"/>
  <c r="DJ24" i="34" s="1"/>
  <c r="DJ23" i="34" a="1"/>
  <c r="DJ23" i="34" s="1"/>
  <c r="DJ22" i="34" a="1"/>
  <c r="DJ22" i="34" s="1"/>
  <c r="DJ21" i="34" a="1"/>
  <c r="DJ21" i="34" s="1"/>
  <c r="DJ20" i="34" a="1"/>
  <c r="DJ20" i="34" s="1"/>
  <c r="DJ19" i="34" a="1"/>
  <c r="DJ19" i="34" s="1"/>
  <c r="DJ18" i="34" a="1"/>
  <c r="DJ18" i="34" s="1"/>
  <c r="DJ17" i="34" a="1"/>
  <c r="DJ17" i="34" s="1"/>
  <c r="DJ16" i="34" a="1"/>
  <c r="DJ16" i="34" s="1"/>
  <c r="DJ15" i="34" a="1"/>
  <c r="DJ15" i="34" s="1"/>
  <c r="DJ14" i="34" a="1"/>
  <c r="DJ14" i="34" s="1"/>
  <c r="DJ13" i="34" a="1"/>
  <c r="DJ13" i="34" s="1"/>
  <c r="DJ12" i="34" a="1"/>
  <c r="DJ12" i="34" s="1"/>
  <c r="DJ11" i="34" a="1"/>
  <c r="DJ11" i="34" s="1"/>
  <c r="DJ10" i="34" a="1"/>
  <c r="DJ10" i="34" s="1"/>
  <c r="DJ9" i="34" a="1"/>
  <c r="DJ9" i="34" s="1"/>
  <c r="DJ8" i="34" a="1"/>
  <c r="DJ8" i="34" s="1"/>
  <c r="DJ7" i="34" a="1"/>
  <c r="DJ7" i="34" s="1"/>
  <c r="DJ6" i="34" a="1"/>
  <c r="DJ6" i="34" s="1"/>
  <c r="DH34" i="34" a="1"/>
  <c r="DH34" i="34" s="1"/>
  <c r="DH33" i="34" a="1"/>
  <c r="DH33" i="34" s="1"/>
  <c r="DH32" i="34" a="1"/>
  <c r="DH32" i="34" s="1"/>
  <c r="DH31" i="34" a="1"/>
  <c r="DH31" i="34" s="1"/>
  <c r="DH30" i="34" a="1"/>
  <c r="DH30" i="34" s="1"/>
  <c r="DH29" i="34" a="1"/>
  <c r="DH29" i="34" s="1"/>
  <c r="DH28" i="34" a="1"/>
  <c r="DH28" i="34" s="1"/>
  <c r="DH27" i="34" a="1"/>
  <c r="DH27" i="34" s="1"/>
  <c r="DH26" i="34" a="1"/>
  <c r="DH26" i="34" s="1"/>
  <c r="DH25" i="34" a="1"/>
  <c r="DH25" i="34" s="1"/>
  <c r="DH24" i="34" a="1"/>
  <c r="DH24" i="34" s="1"/>
  <c r="DH23" i="34" a="1"/>
  <c r="DH23" i="34" s="1"/>
  <c r="DH22" i="34" a="1"/>
  <c r="DH22" i="34" s="1"/>
  <c r="DH21" i="34" a="1"/>
  <c r="DH21" i="34" s="1"/>
  <c r="DH20" i="34" a="1"/>
  <c r="DH20" i="34" s="1"/>
  <c r="DH19" i="34" a="1"/>
  <c r="DH19" i="34" s="1"/>
  <c r="DH18" i="34" a="1"/>
  <c r="DH18" i="34" s="1"/>
  <c r="DH17" i="34" a="1"/>
  <c r="DH17" i="34" s="1"/>
  <c r="DH16" i="34" a="1"/>
  <c r="DH16" i="34" s="1"/>
  <c r="DH15" i="34" a="1"/>
  <c r="DH15" i="34" s="1"/>
  <c r="DH14" i="34" a="1"/>
  <c r="DH14" i="34" s="1"/>
  <c r="DH13" i="34" a="1"/>
  <c r="DH13" i="34" s="1"/>
  <c r="DH12" i="34" a="1"/>
  <c r="DH12" i="34" s="1"/>
  <c r="DH11" i="34" a="1"/>
  <c r="DH11" i="34" s="1"/>
  <c r="DH10" i="34" a="1"/>
  <c r="DH10" i="34" s="1"/>
  <c r="DH9" i="34" a="1"/>
  <c r="DH9" i="34" s="1"/>
  <c r="DH8" i="34" a="1"/>
  <c r="DH8" i="34" s="1"/>
  <c r="DH7" i="34" a="1"/>
  <c r="DH7" i="34" s="1"/>
  <c r="DH6" i="34" a="1"/>
  <c r="DH6" i="34" s="1"/>
  <c r="DF34" i="34" a="1"/>
  <c r="DF34" i="34" s="1"/>
  <c r="DF32" i="34" a="1"/>
  <c r="DF32" i="34" s="1"/>
  <c r="DF27" i="34" a="1"/>
  <c r="DF27" i="34" s="1"/>
  <c r="DF25" i="34" a="1"/>
  <c r="DF25" i="34" s="1"/>
  <c r="DF24" i="34" a="1"/>
  <c r="DF24" i="34" s="1"/>
  <c r="DF23" i="34" a="1"/>
  <c r="DF23" i="34" s="1"/>
  <c r="DF21" i="34" a="1"/>
  <c r="DF21" i="34" s="1"/>
  <c r="DF20" i="34" a="1"/>
  <c r="DF20" i="34" s="1"/>
  <c r="DF19" i="34" a="1"/>
  <c r="DF19" i="34" s="1"/>
  <c r="DF18" i="34" a="1"/>
  <c r="DF18" i="34" s="1"/>
  <c r="DF17" i="34" a="1"/>
  <c r="DF17" i="34" s="1"/>
  <c r="DF15" i="34" a="1"/>
  <c r="DF15" i="34" s="1"/>
  <c r="DF14" i="34" a="1"/>
  <c r="DF14" i="34" s="1"/>
  <c r="DF13" i="34" a="1"/>
  <c r="DF13" i="34" s="1"/>
  <c r="DF12" i="34" a="1"/>
  <c r="DF12" i="34" s="1"/>
  <c r="DF11" i="34" a="1"/>
  <c r="DF11" i="34" s="1"/>
  <c r="DF10" i="34" a="1"/>
  <c r="DF10" i="34" s="1"/>
  <c r="DF9" i="34" a="1"/>
  <c r="DF9" i="34" s="1"/>
  <c r="DF8" i="34" a="1"/>
  <c r="DF8" i="34" s="1"/>
  <c r="DF6" i="34" a="1"/>
  <c r="DF6" i="34" s="1"/>
  <c r="DD34" i="34" a="1"/>
  <c r="DD34" i="34" s="1"/>
  <c r="DD32" i="34" a="1"/>
  <c r="DD32" i="34" s="1"/>
  <c r="DD27" i="34" a="1"/>
  <c r="DD27" i="34" s="1"/>
  <c r="DD25" i="34" a="1"/>
  <c r="DD25" i="34" s="1"/>
  <c r="DD20" i="34" a="1"/>
  <c r="DD20" i="34" s="1"/>
  <c r="DD19" i="34" a="1"/>
  <c r="DD19" i="34" s="1"/>
  <c r="DD18" i="34" a="1"/>
  <c r="DD18" i="34" s="1"/>
  <c r="DD17" i="34" a="1"/>
  <c r="DD17" i="34" s="1"/>
  <c r="DD15" i="34" a="1"/>
  <c r="DD15" i="34" s="1"/>
  <c r="DD14" i="34" a="1"/>
  <c r="DD14" i="34" s="1"/>
  <c r="DD13" i="34" a="1"/>
  <c r="DD13" i="34" s="1"/>
  <c r="DD12" i="34" a="1"/>
  <c r="DD12" i="34" s="1"/>
  <c r="DD11" i="34" a="1"/>
  <c r="DD11" i="34" s="1"/>
  <c r="DD10" i="34" a="1"/>
  <c r="DD10" i="34" s="1"/>
  <c r="DD9" i="34" a="1"/>
  <c r="DD9" i="34" s="1"/>
  <c r="DD8" i="34" a="1"/>
  <c r="DD8" i="34" s="1"/>
  <c r="DD7" i="34" a="1"/>
  <c r="DD7" i="34" s="1"/>
  <c r="DD6" i="34" a="1"/>
  <c r="DD6" i="34" s="1"/>
  <c r="DB34" i="34" a="1"/>
  <c r="DB34" i="34" s="1"/>
  <c r="DB32" i="34" a="1"/>
  <c r="DB32" i="34" s="1"/>
  <c r="DB27" i="34" a="1"/>
  <c r="DB27" i="34" s="1"/>
  <c r="DB25" i="34" a="1"/>
  <c r="DB25" i="34" s="1"/>
  <c r="DB20" i="34" a="1"/>
  <c r="DB20" i="34" s="1"/>
  <c r="DB15" i="34" a="1"/>
  <c r="DB15" i="34" s="1"/>
  <c r="DB13" i="34" a="1"/>
  <c r="DB13" i="34" s="1"/>
  <c r="DB12" i="34" a="1"/>
  <c r="DB12" i="34" s="1"/>
  <c r="DB11" i="34" a="1"/>
  <c r="DB11" i="34" s="1"/>
  <c r="DB10" i="34" a="1"/>
  <c r="DB10" i="34" s="1"/>
  <c r="DB9" i="34" a="1"/>
  <c r="DB9" i="34" s="1"/>
  <c r="DB8" i="34" a="1"/>
  <c r="DB8" i="34" s="1"/>
  <c r="DB7" i="34" a="1"/>
  <c r="DB7" i="34" s="1"/>
  <c r="CZ34" i="34" a="1"/>
  <c r="CZ34" i="34" s="1"/>
  <c r="CZ32" i="34" a="1"/>
  <c r="CZ32" i="34" s="1"/>
  <c r="CZ27" i="34" a="1"/>
  <c r="CZ27" i="34" s="1"/>
  <c r="CZ25" i="34" a="1"/>
  <c r="CZ25" i="34" s="1"/>
  <c r="CZ20" i="34" a="1"/>
  <c r="CZ20" i="34" s="1"/>
  <c r="CZ15" i="34" a="1"/>
  <c r="CZ15" i="34" s="1"/>
  <c r="CZ14" i="34" a="1"/>
  <c r="CZ14" i="34" s="1"/>
  <c r="CZ13" i="34" a="1"/>
  <c r="CZ13" i="34" s="1"/>
  <c r="CZ12" i="34" a="1"/>
  <c r="CZ12" i="34" s="1"/>
  <c r="CZ11" i="34" a="1"/>
  <c r="CZ11" i="34" s="1"/>
  <c r="CZ10" i="34" a="1"/>
  <c r="CZ10" i="34" s="1"/>
  <c r="CZ9" i="34" a="1"/>
  <c r="CZ9" i="34" s="1"/>
  <c r="CZ7" i="34" a="1"/>
  <c r="CZ7" i="34" s="1"/>
  <c r="CZ6" i="34" a="1"/>
  <c r="CZ6" i="34" s="1"/>
  <c r="CX34" i="34" a="1"/>
  <c r="CX34" i="34" s="1"/>
  <c r="CX32" i="34" a="1"/>
  <c r="CX32" i="34" s="1"/>
  <c r="CX31" i="34" a="1"/>
  <c r="CX31" i="34" s="1"/>
  <c r="CX30" i="34" a="1"/>
  <c r="CX30" i="34" s="1"/>
  <c r="CX29" i="34" a="1"/>
  <c r="CX29" i="34" s="1"/>
  <c r="CX28" i="34" a="1"/>
  <c r="CX28" i="34" s="1"/>
  <c r="CX27" i="34" a="1"/>
  <c r="CX27" i="34" s="1"/>
  <c r="CX26" i="34" a="1"/>
  <c r="CX26" i="34" s="1"/>
  <c r="CX25" i="34" a="1"/>
  <c r="CX25" i="34" s="1"/>
  <c r="CX23" i="34" a="1"/>
  <c r="CX23" i="34" s="1"/>
  <c r="CX22" i="34" a="1"/>
  <c r="CX22" i="34" s="1"/>
  <c r="CX20" i="34" a="1"/>
  <c r="CX20" i="34" s="1"/>
  <c r="CX16" i="34" a="1"/>
  <c r="CX16" i="34" s="1"/>
  <c r="CX15" i="34" a="1"/>
  <c r="CX15" i="34" s="1"/>
  <c r="CX14" i="34" a="1"/>
  <c r="CX14" i="34" s="1"/>
  <c r="CX13" i="34" a="1"/>
  <c r="CX13" i="34" s="1"/>
  <c r="CX12" i="34" a="1"/>
  <c r="CX12" i="34" s="1"/>
  <c r="CX11" i="34" a="1"/>
  <c r="CX11" i="34" s="1"/>
  <c r="CX10" i="34" a="1"/>
  <c r="CX10" i="34" s="1"/>
  <c r="CX9" i="34" a="1"/>
  <c r="CX9" i="34" s="1"/>
  <c r="CX8" i="34" a="1"/>
  <c r="CX8" i="34" s="1"/>
  <c r="CX6" i="34" a="1"/>
  <c r="CX6" i="34" s="1"/>
  <c r="CV34" i="34" a="1"/>
  <c r="CV34" i="34" s="1"/>
  <c r="CV27" i="34" a="1"/>
  <c r="CV27" i="34" s="1"/>
  <c r="CV20" i="34" a="1"/>
  <c r="CV20" i="34" s="1"/>
  <c r="CV10" i="34" a="1"/>
  <c r="CV10" i="34" s="1"/>
  <c r="CV9" i="34" a="1"/>
  <c r="CV9" i="34" s="1"/>
  <c r="CV8" i="34" a="1"/>
  <c r="CV8" i="34" s="1"/>
  <c r="CV7" i="34" a="1"/>
  <c r="CV7" i="34" s="1"/>
  <c r="CV6" i="34" a="1"/>
  <c r="CV6" i="34" s="1"/>
  <c r="BP28" i="34" a="1"/>
  <c r="BP28" i="34" s="1"/>
  <c r="BP26" i="34" a="1"/>
  <c r="BP26" i="34" s="1"/>
  <c r="BP25" i="34" a="1"/>
  <c r="BP25" i="34" s="1"/>
  <c r="BP24" i="34" a="1"/>
  <c r="BP24" i="34" s="1"/>
  <c r="BP23" i="34" a="1"/>
  <c r="BP23" i="34" s="1"/>
  <c r="BP22" i="34" a="1"/>
  <c r="BP22" i="34" s="1"/>
  <c r="BP21" i="34" a="1"/>
  <c r="BP21" i="34" s="1"/>
  <c r="BP19" i="34" a="1"/>
  <c r="BP19" i="34" s="1"/>
  <c r="BP18" i="34" a="1"/>
  <c r="BP18" i="34" s="1"/>
  <c r="BP17" i="34" a="1"/>
  <c r="BP17" i="34" s="1"/>
  <c r="BP16" i="34" a="1"/>
  <c r="BP16" i="34" s="1"/>
  <c r="BP15" i="34" a="1"/>
  <c r="BP15" i="34" s="1"/>
  <c r="BP14" i="34" a="1"/>
  <c r="BP14" i="34" s="1"/>
  <c r="BP13" i="34" a="1"/>
  <c r="BP13" i="34" s="1"/>
  <c r="BP12" i="34" a="1"/>
  <c r="BP12" i="34" s="1"/>
  <c r="BP11" i="34" a="1"/>
  <c r="BP11" i="34" s="1"/>
  <c r="BP8" i="34" a="1"/>
  <c r="BP8" i="34" s="1"/>
  <c r="BP7" i="34" a="1"/>
  <c r="BP7" i="34" s="1"/>
  <c r="BP6" i="34" a="1"/>
  <c r="BP6" i="34" s="1"/>
  <c r="GX53" i="4" a="1"/>
  <c r="GX53" i="4" s="1"/>
  <c r="GX51" i="4" a="1"/>
  <c r="GX51" i="4" s="1"/>
  <c r="GX50" i="4" a="1"/>
  <c r="GX50" i="4" s="1"/>
  <c r="GX49" i="4" a="1"/>
  <c r="GX49" i="4" s="1"/>
  <c r="GX47" i="4" a="1"/>
  <c r="GX47" i="4" s="1"/>
  <c r="DB36" i="30" a="1"/>
  <c r="DB36" i="30" s="1"/>
  <c r="DB35" i="30" a="1"/>
  <c r="DB35" i="30" s="1"/>
  <c r="DB34" i="30" a="1"/>
  <c r="DB34" i="30" s="1"/>
  <c r="DB33" i="30" a="1"/>
  <c r="DB33" i="30" s="1"/>
  <c r="DB32" i="30" a="1"/>
  <c r="DB32" i="30" s="1"/>
  <c r="DB31" i="30" a="1"/>
  <c r="DB31" i="30" s="1"/>
  <c r="DB30" i="30" a="1"/>
  <c r="DB30" i="30" s="1"/>
  <c r="DB26" i="30" a="1"/>
  <c r="DB26" i="30" s="1"/>
  <c r="DB25" i="30" a="1"/>
  <c r="DB25" i="30" s="1"/>
  <c r="DB23" i="30" a="1"/>
  <c r="DB23" i="30" s="1"/>
  <c r="DB22" i="30" a="1"/>
  <c r="DB22" i="30" s="1"/>
  <c r="DB21" i="30" a="1"/>
  <c r="DB21" i="30" s="1"/>
  <c r="DB20" i="30" a="1"/>
  <c r="DB20" i="30" s="1"/>
  <c r="DB19" i="30" a="1"/>
  <c r="DB19" i="30" s="1"/>
  <c r="DB18" i="30" a="1"/>
  <c r="DB18" i="30" s="1"/>
  <c r="DB16" i="30" a="1"/>
  <c r="DB16" i="30" s="1"/>
  <c r="AV29" i="35" a="1"/>
  <c r="AV29" i="35" s="1"/>
  <c r="AV28" i="35" a="1"/>
  <c r="AV28" i="35" s="1"/>
  <c r="AV27" i="35" a="1"/>
  <c r="AV27" i="35" s="1"/>
  <c r="AV26" i="35" a="1"/>
  <c r="AV26" i="35" s="1"/>
  <c r="AV25" i="35" a="1"/>
  <c r="AV25" i="35" s="1"/>
  <c r="AV24" i="35" a="1"/>
  <c r="AV24" i="35" s="1"/>
  <c r="AV23" i="35" a="1"/>
  <c r="AV23" i="35" s="1"/>
  <c r="AV22" i="35" a="1"/>
  <c r="AV22" i="35" s="1"/>
  <c r="AV21" i="35" a="1"/>
  <c r="AV21" i="35" s="1"/>
  <c r="AV20" i="35" a="1"/>
  <c r="AV20" i="35" s="1"/>
  <c r="AV19" i="35" a="1"/>
  <c r="AV19" i="35" s="1"/>
  <c r="AV18" i="35" a="1"/>
  <c r="AV18" i="35" s="1"/>
  <c r="AV17" i="35" a="1"/>
  <c r="AV17" i="35" s="1"/>
  <c r="AV16" i="35" a="1"/>
  <c r="AV16" i="35" s="1"/>
  <c r="AV15" i="35" a="1"/>
  <c r="AV15" i="35" s="1"/>
  <c r="AV14" i="35" a="1"/>
  <c r="AV14" i="35" s="1"/>
  <c r="AV13" i="35" a="1"/>
  <c r="AV13" i="35" s="1"/>
  <c r="AV11" i="35" a="1"/>
  <c r="AV11" i="35" s="1"/>
  <c r="AV10" i="35" a="1"/>
  <c r="AV10" i="35" s="1"/>
  <c r="AV9" i="35" a="1"/>
  <c r="AV9" i="35" s="1"/>
  <c r="AV8" i="35" a="1"/>
  <c r="AV8" i="35" s="1"/>
  <c r="AV7" i="35" a="1"/>
  <c r="AV7" i="35" s="1"/>
  <c r="AV6" i="35" a="1"/>
  <c r="AV6" i="35" s="1"/>
  <c r="HV37" i="14" a="1"/>
  <c r="HV37" i="14"/>
  <c r="HV36" i="14" a="1"/>
  <c r="HV36" i="14"/>
  <c r="HV35" i="14" a="1"/>
  <c r="HV35" i="14"/>
  <c r="HV34" i="14" a="1"/>
  <c r="HV34" i="14"/>
  <c r="HV33" i="14" a="1"/>
  <c r="HV33" i="14"/>
  <c r="HV32" i="14" a="1"/>
  <c r="HV32" i="14"/>
  <c r="HV31" i="14" a="1"/>
  <c r="HV31" i="14"/>
  <c r="HV30" i="14" a="1"/>
  <c r="HV30" i="14"/>
  <c r="HV29" i="14" a="1"/>
  <c r="HV29" i="14"/>
  <c r="HV28" i="14" a="1"/>
  <c r="HV28" i="14"/>
  <c r="HV27" i="14" a="1"/>
  <c r="HV27" i="14"/>
  <c r="HT37" i="14" a="1"/>
  <c r="HT37" i="14"/>
  <c r="HT36" i="14" a="1"/>
  <c r="HT36" i="14"/>
  <c r="HT35" i="14" a="1"/>
  <c r="HT35" i="14"/>
  <c r="HT34" i="14" a="1"/>
  <c r="HT34" i="14"/>
  <c r="HT33" i="14" a="1"/>
  <c r="HT33" i="14"/>
  <c r="HT32" i="14" a="1"/>
  <c r="HT32" i="14"/>
  <c r="HT31" i="14" a="1"/>
  <c r="HT31" i="14"/>
  <c r="HT30" i="14" a="1"/>
  <c r="HT30" i="14"/>
  <c r="HT29" i="14" a="1"/>
  <c r="HT29" i="14"/>
  <c r="HT28" i="14" a="1"/>
  <c r="HT28" i="14"/>
  <c r="HT27" i="14" a="1"/>
  <c r="HT27" i="14"/>
  <c r="HR37" i="14" a="1"/>
  <c r="HR37" i="14"/>
  <c r="HR36" i="14" a="1"/>
  <c r="HR36" i="14"/>
  <c r="HR35" i="14" a="1"/>
  <c r="HR35" i="14"/>
  <c r="HR34" i="14" a="1"/>
  <c r="HR34" i="14"/>
  <c r="HR33" i="14" a="1"/>
  <c r="HR33" i="14"/>
  <c r="HR32" i="14" a="1"/>
  <c r="HR32" i="14"/>
  <c r="HR31" i="14" a="1"/>
  <c r="HR31" i="14"/>
  <c r="HR30" i="14" a="1"/>
  <c r="HR30" i="14"/>
  <c r="HR29" i="14" a="1"/>
  <c r="HR29" i="14"/>
  <c r="HR28" i="14" a="1"/>
  <c r="HR28" i="14"/>
  <c r="HR27" i="14" a="1"/>
  <c r="HR27" i="14"/>
  <c r="HP37" i="14" a="1"/>
  <c r="HP37" i="14"/>
  <c r="HP36" i="14" a="1"/>
  <c r="HP36" i="14"/>
  <c r="HP35" i="14" a="1"/>
  <c r="HP35" i="14"/>
  <c r="HP34" i="14" a="1"/>
  <c r="HP34" i="14"/>
  <c r="HP33" i="14" a="1"/>
  <c r="HP33" i="14"/>
  <c r="HP32" i="14" a="1"/>
  <c r="HP32" i="14"/>
  <c r="HP31" i="14" a="1"/>
  <c r="HP31" i="14"/>
  <c r="HP30" i="14" a="1"/>
  <c r="HP30" i="14"/>
  <c r="HP29" i="14" a="1"/>
  <c r="HP29" i="14"/>
  <c r="HP28" i="14" a="1"/>
  <c r="HP28" i="14"/>
  <c r="HP27" i="14" a="1"/>
  <c r="HP27" i="14"/>
  <c r="HN37" i="14" a="1"/>
  <c r="HN37" i="14"/>
  <c r="HN36" i="14" a="1"/>
  <c r="HN36" i="14"/>
  <c r="HN35" i="14" a="1"/>
  <c r="HN35" i="14"/>
  <c r="HN34" i="14" a="1"/>
  <c r="HN34" i="14"/>
  <c r="HN33" i="14" a="1"/>
  <c r="HN33" i="14"/>
  <c r="HN32" i="14" a="1"/>
  <c r="HN32" i="14"/>
  <c r="HN31" i="14" a="1"/>
  <c r="HN31" i="14"/>
  <c r="HN30" i="14" a="1"/>
  <c r="HN30" i="14"/>
  <c r="HN29" i="14" a="1"/>
  <c r="HN29" i="14"/>
  <c r="HN28" i="14" a="1"/>
  <c r="HN28" i="14"/>
  <c r="HN27" i="14" a="1"/>
  <c r="HN27" i="14"/>
  <c r="HL37" i="14" a="1"/>
  <c r="HL37" i="14"/>
  <c r="HL36" i="14" a="1"/>
  <c r="HL36" i="14"/>
  <c r="HL35" i="14" a="1"/>
  <c r="HL35" i="14"/>
  <c r="HL34" i="14" a="1"/>
  <c r="HL34" i="14"/>
  <c r="HL33" i="14" a="1"/>
  <c r="HL33" i="14"/>
  <c r="HL32" i="14" a="1"/>
  <c r="HL32" i="14"/>
  <c r="HL31" i="14" a="1"/>
  <c r="HL31" i="14"/>
  <c r="HL30" i="14" a="1"/>
  <c r="HL30" i="14"/>
  <c r="HL29" i="14" a="1"/>
  <c r="HL29" i="14"/>
  <c r="HL28" i="14" a="1"/>
  <c r="HL28" i="14"/>
  <c r="HL27" i="14" a="1"/>
  <c r="HL27" i="14"/>
  <c r="HJ37" i="14" a="1"/>
  <c r="HJ37" i="14"/>
  <c r="HJ36" i="14" a="1"/>
  <c r="HJ36" i="14"/>
  <c r="HJ35" i="14" a="1"/>
  <c r="HJ35" i="14"/>
  <c r="HJ34" i="14" a="1"/>
  <c r="HJ34" i="14"/>
  <c r="HJ33" i="14" a="1"/>
  <c r="HJ33" i="14"/>
  <c r="HJ32" i="14" a="1"/>
  <c r="HJ32" i="14"/>
  <c r="HJ31" i="14" a="1"/>
  <c r="HJ31" i="14"/>
  <c r="HJ30" i="14" a="1"/>
  <c r="HJ30" i="14"/>
  <c r="HJ29" i="14" a="1"/>
  <c r="HJ29" i="14"/>
  <c r="HJ28" i="14" a="1"/>
  <c r="HJ28" i="14"/>
  <c r="HJ27" i="14" a="1"/>
  <c r="HJ27" i="14"/>
  <c r="HH37" i="14" a="1"/>
  <c r="HH37" i="14"/>
  <c r="HH36" i="14" a="1"/>
  <c r="HH36" i="14"/>
  <c r="HH35" i="14" a="1"/>
  <c r="HH35" i="14"/>
  <c r="HH34" i="14" a="1"/>
  <c r="HH34" i="14"/>
  <c r="HH33" i="14" a="1"/>
  <c r="HH33" i="14"/>
  <c r="HH32" i="14" a="1"/>
  <c r="HH32" i="14"/>
  <c r="HH31" i="14" a="1"/>
  <c r="HH31" i="14"/>
  <c r="HH30" i="14" a="1"/>
  <c r="HH30" i="14"/>
  <c r="HH29" i="14" a="1"/>
  <c r="HH29" i="14"/>
  <c r="HH28" i="14" a="1"/>
  <c r="HH28" i="14"/>
  <c r="HH27" i="14" a="1"/>
  <c r="HH27" i="14"/>
  <c r="HF37" i="14" a="1"/>
  <c r="HF37" i="14"/>
  <c r="HF36" i="14" a="1"/>
  <c r="HF36" i="14"/>
  <c r="HF35" i="14" a="1"/>
  <c r="HF35" i="14"/>
  <c r="HF34" i="14" a="1"/>
  <c r="HF34" i="14"/>
  <c r="HF33" i="14" a="1"/>
  <c r="HF33" i="14"/>
  <c r="HF32" i="14" a="1"/>
  <c r="HF32" i="14"/>
  <c r="HF31" i="14" a="1"/>
  <c r="HF31" i="14"/>
  <c r="HF30" i="14" a="1"/>
  <c r="HF30" i="14"/>
  <c r="HF29" i="14" a="1"/>
  <c r="HF29" i="14"/>
  <c r="HF28" i="14" a="1"/>
  <c r="HF28" i="14"/>
  <c r="HF27" i="14" a="1"/>
  <c r="HF27" i="14"/>
  <c r="HD37" i="14" a="1"/>
  <c r="HD37" i="14"/>
  <c r="HD36" i="14" a="1"/>
  <c r="HD36" i="14"/>
  <c r="HD35" i="14" a="1"/>
  <c r="HD35" i="14"/>
  <c r="HD34" i="14" a="1"/>
  <c r="HD34" i="14"/>
  <c r="HD33" i="14" a="1"/>
  <c r="HD33" i="14"/>
  <c r="HD32" i="14" a="1"/>
  <c r="HD32" i="14"/>
  <c r="HD31" i="14" a="1"/>
  <c r="HD31" i="14"/>
  <c r="HD30" i="14" a="1"/>
  <c r="HD30" i="14"/>
  <c r="HD29" i="14" a="1"/>
  <c r="HD29" i="14"/>
  <c r="HD28" i="14" a="1"/>
  <c r="HD28" i="14"/>
  <c r="HD27" i="14" a="1"/>
  <c r="HD27" i="14"/>
  <c r="HB37" i="14" a="1"/>
  <c r="HB37" i="14"/>
  <c r="HB36" i="14" a="1"/>
  <c r="HB36" i="14"/>
  <c r="HB35" i="14" a="1"/>
  <c r="HB35" i="14"/>
  <c r="HB34" i="14" a="1"/>
  <c r="HB34" i="14"/>
  <c r="HB33" i="14" a="1"/>
  <c r="HB33" i="14"/>
  <c r="HB32" i="14" a="1"/>
  <c r="HB32" i="14"/>
  <c r="HB31" i="14" a="1"/>
  <c r="HB31" i="14"/>
  <c r="HB30" i="14" a="1"/>
  <c r="HB30" i="14"/>
  <c r="HB29" i="14" a="1"/>
  <c r="HB29" i="14"/>
  <c r="HB28" i="14" a="1"/>
  <c r="HB28" i="14"/>
  <c r="HB27" i="14" a="1"/>
  <c r="HB27" i="14"/>
  <c r="GZ37" i="14" a="1"/>
  <c r="GZ37" i="14"/>
  <c r="GZ36" i="14" a="1"/>
  <c r="GZ36" i="14"/>
  <c r="GZ35" i="14" a="1"/>
  <c r="GZ35" i="14"/>
  <c r="GZ34" i="14" a="1"/>
  <c r="GZ34" i="14"/>
  <c r="GZ33" i="14" a="1"/>
  <c r="GZ33" i="14"/>
  <c r="GZ32" i="14" a="1"/>
  <c r="GZ32" i="14"/>
  <c r="GZ31" i="14" a="1"/>
  <c r="GZ31" i="14"/>
  <c r="GZ30" i="14" a="1"/>
  <c r="GZ30" i="14"/>
  <c r="GZ29" i="14" a="1"/>
  <c r="GZ29" i="14"/>
  <c r="GZ28" i="14" a="1"/>
  <c r="GZ28" i="14"/>
  <c r="GZ27" i="14" a="1"/>
  <c r="GZ27" i="14"/>
  <c r="GX37" i="14" a="1"/>
  <c r="GX37" i="14"/>
  <c r="GX36" i="14" a="1"/>
  <c r="GX36" i="14"/>
  <c r="GX35" i="14" a="1"/>
  <c r="GX35" i="14"/>
  <c r="GX34" i="14" a="1"/>
  <c r="GX34" i="14"/>
  <c r="GX33" i="14" a="1"/>
  <c r="GX33" i="14"/>
  <c r="GX32" i="14" a="1"/>
  <c r="GX32" i="14"/>
  <c r="GX31" i="14" a="1"/>
  <c r="GX31" i="14"/>
  <c r="GX30" i="14" a="1"/>
  <c r="GX30" i="14"/>
  <c r="GX29" i="14" a="1"/>
  <c r="GX29" i="14"/>
  <c r="GX28" i="14" a="1"/>
  <c r="GX28" i="14"/>
  <c r="GX27" i="14" a="1"/>
  <c r="GX27" i="14"/>
  <c r="GT40" i="14" a="1"/>
  <c r="GT40" i="14"/>
  <c r="DF24" i="32" a="1"/>
  <c r="DF24" i="32" s="1"/>
  <c r="DF23" i="32" a="1"/>
  <c r="DF23" i="32" s="1"/>
  <c r="DF22" i="32" a="1"/>
  <c r="DF22" i="32" s="1"/>
  <c r="DF21" i="32" a="1"/>
  <c r="DF21" i="32" s="1"/>
  <c r="DF20" i="32" a="1"/>
  <c r="DF20" i="32" s="1"/>
  <c r="DF19" i="32" a="1"/>
  <c r="DF19" i="32" s="1"/>
  <c r="HT54" i="20" a="1"/>
  <c r="HT54" i="20" s="1"/>
  <c r="HT52" i="20" a="1"/>
  <c r="HT52" i="20" s="1"/>
  <c r="HT51" i="20" a="1"/>
  <c r="HT51" i="20" s="1"/>
  <c r="HT50" i="20" a="1"/>
  <c r="HT50" i="20" s="1"/>
  <c r="HT49" i="20" a="1"/>
  <c r="HT49" i="20" s="1"/>
  <c r="HT48" i="20" a="1"/>
  <c r="HT48" i="20" s="1"/>
  <c r="HT47" i="20" a="1"/>
  <c r="HT47" i="20" s="1"/>
  <c r="HT45" i="20" a="1"/>
  <c r="HT45" i="20" s="1"/>
  <c r="HT44" i="20" a="1"/>
  <c r="HT44" i="20" s="1"/>
  <c r="HT43" i="20" a="1"/>
  <c r="HT43" i="20" s="1"/>
  <c r="HV64" i="16" a="1"/>
  <c r="HV64" i="16" s="1"/>
  <c r="HV63" i="16" a="1"/>
  <c r="HV63" i="16" s="1"/>
  <c r="HV62" i="16" a="1"/>
  <c r="HV62" i="16" s="1"/>
  <c r="HV60" i="16" a="1"/>
  <c r="HV60" i="16" s="1"/>
  <c r="HV59" i="16" a="1"/>
  <c r="HV59" i="16" s="1"/>
  <c r="HV58" i="16" a="1"/>
  <c r="HV58" i="16" s="1"/>
  <c r="HV53" i="16" a="1"/>
  <c r="HV53" i="16" s="1"/>
  <c r="HV52" i="16" a="1"/>
  <c r="HV52" i="16" s="1"/>
  <c r="HV51" i="16" a="1"/>
  <c r="HV51" i="16" s="1"/>
  <c r="HV50" i="16" a="1"/>
  <c r="HV50" i="16" s="1"/>
  <c r="HV49" i="16" a="1"/>
  <c r="HV49" i="16" s="1"/>
  <c r="HV48" i="16" a="1"/>
  <c r="HV48" i="16" s="1"/>
  <c r="HV47" i="16" a="1"/>
  <c r="HV47" i="16" s="1"/>
  <c r="HV46" i="16" a="1"/>
  <c r="HV46" i="16" s="1"/>
  <c r="HV45" i="16" a="1"/>
  <c r="HV45" i="16" s="1"/>
  <c r="HV44" i="16" a="1"/>
  <c r="HV44" i="16" s="1"/>
  <c r="HV36" i="16" a="1"/>
  <c r="HV36" i="16" s="1"/>
  <c r="HV35" i="16" a="1"/>
  <c r="HV35" i="16" s="1"/>
  <c r="HV34" i="16" a="1"/>
  <c r="HV34" i="16" s="1"/>
  <c r="AM16" i="36" a="1"/>
  <c r="AM16" i="36" s="1"/>
  <c r="AM15" i="36" a="1"/>
  <c r="AM15" i="36" s="1"/>
  <c r="AM14" i="36" a="1"/>
  <c r="AM14" i="36" s="1"/>
  <c r="AM13" i="36" a="1"/>
  <c r="AM13" i="36" s="1"/>
  <c r="AM12" i="36" a="1"/>
  <c r="AM12" i="36" s="1"/>
  <c r="AM11" i="36" a="1"/>
  <c r="AM11" i="36" s="1"/>
  <c r="AM10" i="36" a="1"/>
  <c r="AM10" i="36" s="1"/>
  <c r="AM9" i="36" a="1"/>
  <c r="AM9" i="36" s="1"/>
  <c r="AM7" i="36" a="1"/>
  <c r="AM7" i="36" s="1"/>
  <c r="AM6" i="36" a="1"/>
  <c r="AM6" i="36" s="1"/>
  <c r="AM5" i="36" a="1"/>
  <c r="AM5" i="36" s="1"/>
  <c r="AM4" i="36" a="1"/>
  <c r="AM4" i="36" s="1"/>
  <c r="AM3" i="36" a="1"/>
  <c r="AM3" i="36" s="1"/>
  <c r="GJ39" i="14" a="1"/>
  <c r="GJ39" i="14" s="1"/>
  <c r="GJ42" i="14" a="1"/>
  <c r="GJ42" i="14" s="1"/>
  <c r="GJ41" i="14" a="1"/>
  <c r="GJ41" i="14" s="1"/>
  <c r="GJ40" i="14" a="1"/>
  <c r="GJ40" i="14" s="1"/>
  <c r="GJ52" i="14" a="1"/>
  <c r="GJ52" i="14"/>
  <c r="GJ51" i="14" a="1"/>
  <c r="GJ51" i="14"/>
  <c r="GJ48" i="14" a="1"/>
  <c r="GJ48" i="14"/>
  <c r="GJ47" i="14" a="1"/>
  <c r="GJ47" i="14"/>
  <c r="GJ46" i="14" a="1"/>
  <c r="GJ46" i="14"/>
  <c r="GJ45" i="14" a="1"/>
  <c r="GJ45" i="14"/>
  <c r="GJ38" i="14" a="1"/>
  <c r="GJ38" i="14"/>
  <c r="GJ34" i="14" a="1"/>
  <c r="GJ34" i="14"/>
  <c r="GJ33" i="14" a="1"/>
  <c r="GJ33" i="14"/>
  <c r="BN28" i="34" a="1"/>
  <c r="BN28" i="34" s="1"/>
  <c r="BN27" i="34" a="1"/>
  <c r="BN27" i="34" s="1"/>
  <c r="BN26" i="34" a="1"/>
  <c r="BN26" i="34" s="1"/>
  <c r="BN25" i="34" a="1"/>
  <c r="BN25" i="34" s="1"/>
  <c r="BN24" i="34" a="1"/>
  <c r="BN24" i="34" s="1"/>
  <c r="BN23" i="34" a="1"/>
  <c r="BN23" i="34" s="1"/>
  <c r="BN22" i="34" a="1"/>
  <c r="BN22" i="34" s="1"/>
  <c r="BN21" i="34" a="1"/>
  <c r="BN21" i="34" s="1"/>
  <c r="BN19" i="34" a="1"/>
  <c r="BN19" i="34" s="1"/>
  <c r="BN18" i="34" a="1"/>
  <c r="BN18" i="34" s="1"/>
  <c r="BN17" i="34" a="1"/>
  <c r="BN17" i="34" s="1"/>
  <c r="BN16" i="34" a="1"/>
  <c r="BN16" i="34" s="1"/>
  <c r="BN15" i="34" a="1"/>
  <c r="BN15" i="34" s="1"/>
  <c r="BN14" i="34" a="1"/>
  <c r="BN14" i="34" s="1"/>
  <c r="BN13" i="34" a="1"/>
  <c r="BN13" i="34" s="1"/>
  <c r="BN12" i="34" a="1"/>
  <c r="BN12" i="34" s="1"/>
  <c r="BN11" i="34" a="1"/>
  <c r="BN11" i="34" s="1"/>
  <c r="BN8" i="34" a="1"/>
  <c r="BN8" i="34" s="1"/>
  <c r="BN7" i="34" a="1"/>
  <c r="BN7" i="34" s="1"/>
  <c r="BN6" i="34" a="1"/>
  <c r="BN6" i="34" s="1"/>
  <c r="GV53" i="4" a="1"/>
  <c r="GV53" i="4" s="1"/>
  <c r="GV50" i="4" a="1"/>
  <c r="GV50" i="4" s="1"/>
  <c r="GV49" i="4" a="1"/>
  <c r="GV49" i="4" s="1"/>
  <c r="CZ36" i="30" a="1"/>
  <c r="CZ36" i="30" s="1"/>
  <c r="R36" i="30" s="1"/>
  <c r="CZ35" i="30" a="1"/>
  <c r="CZ35" i="30" s="1"/>
  <c r="R35" i="30" s="1"/>
  <c r="CZ34" i="30" a="1"/>
  <c r="CZ34" i="30" s="1"/>
  <c r="CZ33" i="30" a="1"/>
  <c r="CZ33" i="30" s="1"/>
  <c r="CZ32" i="30" a="1"/>
  <c r="CZ32" i="30" s="1"/>
  <c r="CZ31" i="30" a="1"/>
  <c r="CZ31" i="30" s="1"/>
  <c r="CZ30" i="30" a="1"/>
  <c r="CZ30" i="30" s="1"/>
  <c r="CZ26" i="30" a="1"/>
  <c r="CZ26" i="30" s="1"/>
  <c r="CZ25" i="30" a="1"/>
  <c r="CZ25" i="30" s="1"/>
  <c r="CZ23" i="30" a="1"/>
  <c r="CZ23" i="30" s="1"/>
  <c r="CZ22" i="30" a="1"/>
  <c r="CZ22" i="30" s="1"/>
  <c r="CZ21" i="30" a="1"/>
  <c r="CZ21" i="30" s="1"/>
  <c r="CZ20" i="30" a="1"/>
  <c r="CZ20" i="30" s="1"/>
  <c r="CZ19" i="30" a="1"/>
  <c r="CZ19" i="30" s="1"/>
  <c r="CZ18" i="30" a="1"/>
  <c r="CZ18" i="30" s="1"/>
  <c r="CZ16" i="30" a="1"/>
  <c r="CZ16" i="30" s="1"/>
  <c r="CZ13" i="30" a="1"/>
  <c r="CZ13" i="30" s="1"/>
  <c r="AT29" i="35" a="1"/>
  <c r="AT29" i="35" s="1"/>
  <c r="AT28" i="35" a="1"/>
  <c r="AT28" i="35" s="1"/>
  <c r="AT27" i="35" a="1"/>
  <c r="AT27" i="35" s="1"/>
  <c r="AT26" i="35" a="1"/>
  <c r="AT26" i="35" s="1"/>
  <c r="AT25" i="35" a="1"/>
  <c r="AT25" i="35" s="1"/>
  <c r="AT24" i="35" a="1"/>
  <c r="AT24" i="35" s="1"/>
  <c r="AT23" i="35" a="1"/>
  <c r="AT23" i="35" s="1"/>
  <c r="AT22" i="35" a="1"/>
  <c r="AT22" i="35" s="1"/>
  <c r="AT21" i="35" a="1"/>
  <c r="AT21" i="35" s="1"/>
  <c r="AT20" i="35" a="1"/>
  <c r="AT20" i="35" s="1"/>
  <c r="AT19" i="35" a="1"/>
  <c r="AT19" i="35" s="1"/>
  <c r="AT18" i="35" a="1"/>
  <c r="AT18" i="35" s="1"/>
  <c r="AT17" i="35" a="1"/>
  <c r="AT17" i="35" s="1"/>
  <c r="AT16" i="35" a="1"/>
  <c r="AT16" i="35" s="1"/>
  <c r="AT15" i="35" a="1"/>
  <c r="AT15" i="35" s="1"/>
  <c r="AT14" i="35" a="1"/>
  <c r="AT14" i="35" s="1"/>
  <c r="AT13" i="35" a="1"/>
  <c r="AT13" i="35" s="1"/>
  <c r="AT12" i="35" a="1"/>
  <c r="AT12" i="35" s="1"/>
  <c r="AT11" i="35" a="1"/>
  <c r="AT11" i="35" s="1"/>
  <c r="AT10" i="35" a="1"/>
  <c r="AT10" i="35" s="1"/>
  <c r="AT9" i="35" a="1"/>
  <c r="AT9" i="35" s="1"/>
  <c r="AT8" i="35" a="1"/>
  <c r="AT8" i="35" s="1"/>
  <c r="AT7" i="35" a="1"/>
  <c r="AT7" i="35" s="1"/>
  <c r="AT6" i="35" a="1"/>
  <c r="AT6" i="35" s="1"/>
  <c r="HR53" i="20" a="1"/>
  <c r="HR53" i="20"/>
  <c r="HR52" i="20" a="1"/>
  <c r="HR52" i="20"/>
  <c r="HR51" i="20" a="1"/>
  <c r="HR51" i="20"/>
  <c r="HR50" i="20" a="1"/>
  <c r="HR50" i="20"/>
  <c r="HR49" i="20" a="1"/>
  <c r="HR49" i="20"/>
  <c r="HR48" i="20" a="1"/>
  <c r="HR48" i="20"/>
  <c r="HR47" i="20" a="1"/>
  <c r="HR47" i="20"/>
  <c r="HR46" i="20" a="1"/>
  <c r="HR46" i="20"/>
  <c r="HR45" i="20" a="1"/>
  <c r="HR45" i="20"/>
  <c r="HR44" i="20" a="1"/>
  <c r="HR44" i="20"/>
  <c r="HR43" i="20" a="1"/>
  <c r="HR43" i="20"/>
  <c r="J36" i="30"/>
  <c r="J35" i="30"/>
  <c r="J30" i="34"/>
  <c r="I25" i="32"/>
  <c r="K25" i="32" s="1"/>
  <c r="J25" i="32"/>
  <c r="J26" i="32"/>
  <c r="J27" i="32"/>
  <c r="J28" i="32"/>
  <c r="I24" i="32"/>
  <c r="K24" i="32" s="1"/>
  <c r="JR58" i="16" a="1"/>
  <c r="JR58" i="16" s="1"/>
  <c r="JP64" i="16" a="1"/>
  <c r="JP64" i="16" s="1"/>
  <c r="JP63" i="16" a="1"/>
  <c r="JP63" i="16" s="1"/>
  <c r="JP62" i="16" a="1"/>
  <c r="JP62" i="16" s="1"/>
  <c r="JP61" i="16" a="1"/>
  <c r="JP61" i="16" s="1"/>
  <c r="JP60" i="16" a="1"/>
  <c r="JP60" i="16" s="1"/>
  <c r="JP59" i="16" a="1"/>
  <c r="JP59" i="16" s="1"/>
  <c r="JP58" i="16" a="1"/>
  <c r="JP58" i="16" s="1"/>
  <c r="JN64" i="16" a="1"/>
  <c r="JN64" i="16" s="1"/>
  <c r="JN63" i="16" a="1"/>
  <c r="JN63" i="16" s="1"/>
  <c r="JN62" i="16" a="1"/>
  <c r="JN62" i="16" s="1"/>
  <c r="JN61" i="16" a="1"/>
  <c r="JN61" i="16" s="1"/>
  <c r="JN60" i="16" a="1"/>
  <c r="JN60" i="16" s="1"/>
  <c r="JN59" i="16" a="1"/>
  <c r="JN59" i="16" s="1"/>
  <c r="JN58" i="16" a="1"/>
  <c r="JN58" i="16" s="1"/>
  <c r="JL64" i="16" a="1"/>
  <c r="JL64" i="16" s="1"/>
  <c r="JL63" i="16" a="1"/>
  <c r="JL63" i="16" s="1"/>
  <c r="JL62" i="16" a="1"/>
  <c r="JL62" i="16" s="1"/>
  <c r="JL61" i="16" a="1"/>
  <c r="JL61" i="16" s="1"/>
  <c r="JL60" i="16" a="1"/>
  <c r="JL60" i="16" s="1"/>
  <c r="JL59" i="16" a="1"/>
  <c r="JL59" i="16" s="1"/>
  <c r="JL58" i="16" a="1"/>
  <c r="JL58" i="16" s="1"/>
  <c r="JJ64" i="16" a="1"/>
  <c r="JJ64" i="16" s="1"/>
  <c r="JJ63" i="16" a="1"/>
  <c r="JJ63" i="16" s="1"/>
  <c r="JJ62" i="16" a="1"/>
  <c r="JJ62" i="16" s="1"/>
  <c r="JJ61" i="16" a="1"/>
  <c r="JJ61" i="16" s="1"/>
  <c r="JJ60" i="16" a="1"/>
  <c r="JJ60" i="16" s="1"/>
  <c r="JJ59" i="16" a="1"/>
  <c r="JJ59" i="16" s="1"/>
  <c r="JJ58" i="16" a="1"/>
  <c r="JJ58" i="16" s="1"/>
  <c r="JH58" i="16" a="1"/>
  <c r="JH58" i="16"/>
  <c r="JH64" i="16" a="1"/>
  <c r="JH64" i="16" s="1"/>
  <c r="JH63" i="16" a="1"/>
  <c r="JH63" i="16" s="1"/>
  <c r="JH62" i="16" a="1"/>
  <c r="JH62" i="16" s="1"/>
  <c r="JH61" i="16" a="1"/>
  <c r="JH61" i="16" s="1"/>
  <c r="JH60" i="16" a="1"/>
  <c r="JH60" i="16" s="1"/>
  <c r="JH59" i="16" a="1"/>
  <c r="JH59" i="16" s="1"/>
  <c r="JF64" i="16" a="1"/>
  <c r="JF64" i="16" s="1"/>
  <c r="JF63" i="16" a="1"/>
  <c r="JF63" i="16" s="1"/>
  <c r="JF62" i="16" a="1"/>
  <c r="JF62" i="16" s="1"/>
  <c r="JF61" i="16" a="1"/>
  <c r="JF61" i="16" s="1"/>
  <c r="JF60" i="16" a="1"/>
  <c r="JF60" i="16" s="1"/>
  <c r="JF59" i="16" a="1"/>
  <c r="JF59" i="16" s="1"/>
  <c r="JF58" i="16" a="1"/>
  <c r="JF58" i="16" s="1"/>
  <c r="JD64" i="16" a="1"/>
  <c r="JD64" i="16" s="1"/>
  <c r="JD63" i="16" a="1"/>
  <c r="JD63" i="16" s="1"/>
  <c r="JD62" i="16" a="1"/>
  <c r="JD62" i="16" s="1"/>
  <c r="JD61" i="16" a="1"/>
  <c r="JD61" i="16" s="1"/>
  <c r="JD60" i="16" a="1"/>
  <c r="JD60" i="16" s="1"/>
  <c r="JD59" i="16" a="1"/>
  <c r="JD59" i="16" s="1"/>
  <c r="JD58" i="16" a="1"/>
  <c r="JD58" i="16" s="1"/>
  <c r="JB64" i="16" a="1"/>
  <c r="JB64" i="16" s="1"/>
  <c r="JB63" i="16" a="1"/>
  <c r="JB63" i="16" s="1"/>
  <c r="JB62" i="16" a="1"/>
  <c r="JB62" i="16" s="1"/>
  <c r="JB61" i="16" a="1"/>
  <c r="JB61" i="16" s="1"/>
  <c r="JB60" i="16" a="1"/>
  <c r="JB60" i="16" s="1"/>
  <c r="JB59" i="16" a="1"/>
  <c r="JB59" i="16" s="1"/>
  <c r="JB58" i="16" a="1"/>
  <c r="JB58" i="16" s="1"/>
  <c r="IZ64" i="16" a="1"/>
  <c r="IZ64" i="16" s="1"/>
  <c r="IZ63" i="16" a="1"/>
  <c r="IZ63" i="16" s="1"/>
  <c r="IZ62" i="16" a="1"/>
  <c r="IZ62" i="16" s="1"/>
  <c r="IZ61" i="16" a="1"/>
  <c r="IZ61" i="16" s="1"/>
  <c r="IZ60" i="16" a="1"/>
  <c r="IZ60" i="16" s="1"/>
  <c r="IZ59" i="16" a="1"/>
  <c r="IZ59" i="16" s="1"/>
  <c r="IZ58" i="16" a="1"/>
  <c r="IZ58" i="16" s="1"/>
  <c r="IX64" i="16" a="1"/>
  <c r="IX64" i="16" s="1"/>
  <c r="IX63" i="16" a="1"/>
  <c r="IX63" i="16" s="1"/>
  <c r="IX62" i="16" a="1"/>
  <c r="IX62" i="16" s="1"/>
  <c r="IX60" i="16" a="1"/>
  <c r="IX60" i="16" s="1"/>
  <c r="IX59" i="16" a="1"/>
  <c r="IX59" i="16" s="1"/>
  <c r="IX58" i="16" a="1"/>
  <c r="IX58" i="16" s="1"/>
  <c r="IV58" i="16" a="1"/>
  <c r="IV58" i="16" s="1"/>
  <c r="IT64" i="16" a="1"/>
  <c r="IT64" i="16" s="1"/>
  <c r="IT62" i="16" a="1"/>
  <c r="IT62" i="16" s="1"/>
  <c r="IT60" i="16" a="1"/>
  <c r="IT60" i="16" s="1"/>
  <c r="IT59" i="16" a="1"/>
  <c r="IT59" i="16" s="1"/>
  <c r="IT58" i="16" a="1"/>
  <c r="IT58" i="16" s="1"/>
  <c r="IR64" i="16" a="1"/>
  <c r="IR64" i="16" s="1"/>
  <c r="IR63" i="16" a="1"/>
  <c r="IR63" i="16" s="1"/>
  <c r="IR62" i="16" a="1"/>
  <c r="IR62" i="16" s="1"/>
  <c r="IR60" i="16" a="1"/>
  <c r="IR60" i="16" s="1"/>
  <c r="IR59" i="16" a="1"/>
  <c r="IR59" i="16" s="1"/>
  <c r="IR58" i="16" a="1"/>
  <c r="IR58" i="16" s="1"/>
  <c r="IP64" i="16" a="1"/>
  <c r="IP64" i="16" s="1"/>
  <c r="IP63" i="16" a="1"/>
  <c r="IP63" i="16" s="1"/>
  <c r="IP62" i="16" a="1"/>
  <c r="IP62" i="16" s="1"/>
  <c r="IP60" i="16" a="1"/>
  <c r="IP60" i="16" s="1"/>
  <c r="IP59" i="16" a="1"/>
  <c r="IP59" i="16" s="1"/>
  <c r="IP58" i="16" a="1"/>
  <c r="IP58" i="16" s="1"/>
  <c r="IN64" i="16" a="1"/>
  <c r="IN64" i="16" s="1"/>
  <c r="IN63" i="16" a="1"/>
  <c r="IN63" i="16" s="1"/>
  <c r="IN62" i="16" a="1"/>
  <c r="IN62" i="16" s="1"/>
  <c r="IN61" i="16" a="1"/>
  <c r="IN61" i="16" s="1"/>
  <c r="IN60" i="16" a="1"/>
  <c r="IN60" i="16" s="1"/>
  <c r="IN59" i="16" a="1"/>
  <c r="IN59" i="16" s="1"/>
  <c r="IN58" i="16" a="1"/>
  <c r="IN58" i="16" s="1"/>
  <c r="IL64" i="16" a="1"/>
  <c r="IL64" i="16" s="1"/>
  <c r="IL63" i="16" a="1"/>
  <c r="IL63" i="16" s="1"/>
  <c r="IL62" i="16" a="1"/>
  <c r="IL62" i="16" s="1"/>
  <c r="IL61" i="16" a="1"/>
  <c r="IL61" i="16" s="1"/>
  <c r="IL60" i="16" a="1"/>
  <c r="IL60" i="16" s="1"/>
  <c r="IL59" i="16" a="1"/>
  <c r="IL59" i="16" s="1"/>
  <c r="IL58" i="16" a="1"/>
  <c r="IL58" i="16" s="1"/>
  <c r="IJ64" i="16" a="1"/>
  <c r="IJ64" i="16" s="1"/>
  <c r="IJ63" i="16" a="1"/>
  <c r="IJ63" i="16" s="1"/>
  <c r="IJ62" i="16" a="1"/>
  <c r="IJ62" i="16" s="1"/>
  <c r="IJ61" i="16" a="1"/>
  <c r="IJ61" i="16" s="1"/>
  <c r="IJ60" i="16" a="1"/>
  <c r="IJ60" i="16" s="1"/>
  <c r="IJ59" i="16" a="1"/>
  <c r="IJ59" i="16" s="1"/>
  <c r="IJ58" i="16" a="1"/>
  <c r="IJ58" i="16" s="1"/>
  <c r="IH64" i="16" a="1"/>
  <c r="IH64" i="16" s="1"/>
  <c r="IH63" i="16" a="1"/>
  <c r="IH63" i="16" s="1"/>
  <c r="IH62" i="16" a="1"/>
  <c r="IH62" i="16" s="1"/>
  <c r="IH60" i="16" a="1"/>
  <c r="IH60" i="16" s="1"/>
  <c r="IH59" i="16" a="1"/>
  <c r="IH59" i="16" s="1"/>
  <c r="IH58" i="16" a="1"/>
  <c r="IH58" i="16" s="1"/>
  <c r="IF64" i="16" a="1"/>
  <c r="IF64" i="16" s="1"/>
  <c r="IF63" i="16" a="1"/>
  <c r="IF63" i="16" s="1"/>
  <c r="IF62" i="16" a="1"/>
  <c r="IF62" i="16" s="1"/>
  <c r="IF60" i="16" a="1"/>
  <c r="IF60" i="16" s="1"/>
  <c r="IF59" i="16" a="1"/>
  <c r="IF59" i="16" s="1"/>
  <c r="IF58" i="16" a="1"/>
  <c r="IF58" i="16" s="1"/>
  <c r="HT60" i="16" a="1"/>
  <c r="HT60" i="16"/>
  <c r="HT61" i="16" a="1"/>
  <c r="HT61" i="16"/>
  <c r="HT62" i="16" a="1"/>
  <c r="HT62" i="16"/>
  <c r="HT63" i="16" a="1"/>
  <c r="HT63" i="16"/>
  <c r="HT64" i="16" a="1"/>
  <c r="HT64" i="16"/>
  <c r="JR57" i="16" a="1"/>
  <c r="JR57" i="16" s="1"/>
  <c r="JR56" i="16" a="1"/>
  <c r="JR56" i="16" s="1"/>
  <c r="JR55" i="16" a="1"/>
  <c r="JR55" i="16" s="1"/>
  <c r="JR54" i="16" a="1"/>
  <c r="JR54" i="16" s="1"/>
  <c r="JR53" i="16" a="1"/>
  <c r="JR53" i="16" s="1"/>
  <c r="JR52" i="16" a="1"/>
  <c r="JR52" i="16" s="1"/>
  <c r="JR51" i="16" a="1"/>
  <c r="JR51" i="16" s="1"/>
  <c r="JR50" i="16" a="1"/>
  <c r="JR50" i="16" s="1"/>
  <c r="JR49" i="16" a="1"/>
  <c r="JR49" i="16" s="1"/>
  <c r="JR48" i="16" a="1"/>
  <c r="JR48" i="16" s="1"/>
  <c r="JR47" i="16" a="1"/>
  <c r="JR47" i="16" s="1"/>
  <c r="JR46" i="16" a="1"/>
  <c r="JR46" i="16" s="1"/>
  <c r="JR45" i="16" a="1"/>
  <c r="JR45" i="16" s="1"/>
  <c r="JR44" i="16" a="1"/>
  <c r="JR44" i="16" s="1"/>
  <c r="JR43" i="16" a="1"/>
  <c r="JR43" i="16" s="1"/>
  <c r="JR42" i="16" a="1"/>
  <c r="JR42" i="16" s="1"/>
  <c r="JR41" i="16" a="1"/>
  <c r="JR41" i="16" s="1"/>
  <c r="JR40" i="16" a="1"/>
  <c r="JR40" i="16" s="1"/>
  <c r="JR39" i="16" a="1"/>
  <c r="JR39" i="16" s="1"/>
  <c r="JR36" i="16" a="1"/>
  <c r="JR36" i="16" s="1"/>
  <c r="JR35" i="16" a="1"/>
  <c r="JR35" i="16" s="1"/>
  <c r="JR34" i="16" a="1"/>
  <c r="JR34" i="16" s="1"/>
  <c r="JP57" i="16" a="1"/>
  <c r="JP57" i="16" s="1"/>
  <c r="JP56" i="16" a="1"/>
  <c r="JP56" i="16" s="1"/>
  <c r="JP55" i="16" a="1"/>
  <c r="JP55" i="16" s="1"/>
  <c r="JP54" i="16" a="1"/>
  <c r="JP54" i="16" s="1"/>
  <c r="JP53" i="16" a="1"/>
  <c r="JP53" i="16" s="1"/>
  <c r="JP52" i="16" a="1"/>
  <c r="JP52" i="16" s="1"/>
  <c r="JP51" i="16" a="1"/>
  <c r="JP51" i="16" s="1"/>
  <c r="JP50" i="16" a="1"/>
  <c r="JP50" i="16" s="1"/>
  <c r="JP49" i="16" a="1"/>
  <c r="JP49" i="16" s="1"/>
  <c r="JP48" i="16" a="1"/>
  <c r="JP48" i="16" s="1"/>
  <c r="JP47" i="16" a="1"/>
  <c r="JP47" i="16" s="1"/>
  <c r="JP46" i="16" a="1"/>
  <c r="JP46" i="16" s="1"/>
  <c r="JP45" i="16" a="1"/>
  <c r="JP45" i="16" s="1"/>
  <c r="JP44" i="16" a="1"/>
  <c r="JP44" i="16" s="1"/>
  <c r="JP43" i="16" a="1"/>
  <c r="JP43" i="16" s="1"/>
  <c r="JP42" i="16" a="1"/>
  <c r="JP42" i="16" s="1"/>
  <c r="JP41" i="16" a="1"/>
  <c r="JP41" i="16" s="1"/>
  <c r="JP40" i="16" a="1"/>
  <c r="JP40" i="16" s="1"/>
  <c r="JP39" i="16" a="1"/>
  <c r="JP39" i="16" s="1"/>
  <c r="JP36" i="16" a="1"/>
  <c r="JP36" i="16" s="1"/>
  <c r="JP35" i="16" a="1"/>
  <c r="JP35" i="16" s="1"/>
  <c r="JP34" i="16" a="1"/>
  <c r="JP34" i="16" s="1"/>
  <c r="JN57" i="16" a="1"/>
  <c r="JN57" i="16" s="1"/>
  <c r="JN56" i="16" a="1"/>
  <c r="JN56" i="16" s="1"/>
  <c r="JN55" i="16" a="1"/>
  <c r="JN55" i="16" s="1"/>
  <c r="JN54" i="16" a="1"/>
  <c r="JN54" i="16" s="1"/>
  <c r="JN53" i="16" a="1"/>
  <c r="JN53" i="16" s="1"/>
  <c r="JN52" i="16" a="1"/>
  <c r="JN52" i="16" s="1"/>
  <c r="JN51" i="16" a="1"/>
  <c r="JN51" i="16" s="1"/>
  <c r="JN50" i="16" a="1"/>
  <c r="JN50" i="16" s="1"/>
  <c r="JN49" i="16" a="1"/>
  <c r="JN49" i="16" s="1"/>
  <c r="JN48" i="16" a="1"/>
  <c r="JN48" i="16" s="1"/>
  <c r="JN46" i="16" a="1"/>
  <c r="JN46" i="16" s="1"/>
  <c r="JN45" i="16" a="1"/>
  <c r="JN45" i="16" s="1"/>
  <c r="JN44" i="16" a="1"/>
  <c r="JN44" i="16" s="1"/>
  <c r="JN43" i="16" a="1"/>
  <c r="JN43" i="16" s="1"/>
  <c r="JN42" i="16" a="1"/>
  <c r="JN42" i="16" s="1"/>
  <c r="JN41" i="16" a="1"/>
  <c r="JN41" i="16" s="1"/>
  <c r="JN40" i="16" a="1"/>
  <c r="JN40" i="16" s="1"/>
  <c r="JN39" i="16" a="1"/>
  <c r="JN39" i="16" s="1"/>
  <c r="JN36" i="16" a="1"/>
  <c r="JN36" i="16" s="1"/>
  <c r="JN35" i="16" a="1"/>
  <c r="JN35" i="16" s="1"/>
  <c r="JN34" i="16" a="1"/>
  <c r="JN34" i="16" s="1"/>
  <c r="JL57" i="16" a="1"/>
  <c r="JL57" i="16" s="1"/>
  <c r="JL56" i="16" a="1"/>
  <c r="JL56" i="16" s="1"/>
  <c r="JL55" i="16" a="1"/>
  <c r="JL55" i="16" s="1"/>
  <c r="JL54" i="16" a="1"/>
  <c r="JL54" i="16" s="1"/>
  <c r="JL53" i="16" a="1"/>
  <c r="JL53" i="16" s="1"/>
  <c r="JL52" i="16" a="1"/>
  <c r="JL52" i="16" s="1"/>
  <c r="JL51" i="16" a="1"/>
  <c r="JL51" i="16" s="1"/>
  <c r="JL50" i="16" a="1"/>
  <c r="JL50" i="16" s="1"/>
  <c r="JL49" i="16" a="1"/>
  <c r="JL49" i="16" s="1"/>
  <c r="JL48" i="16" a="1"/>
  <c r="JL48" i="16" s="1"/>
  <c r="JL46" i="16" a="1"/>
  <c r="JL46" i="16" s="1"/>
  <c r="JL45" i="16" a="1"/>
  <c r="JL45" i="16" s="1"/>
  <c r="JL44" i="16" a="1"/>
  <c r="JL44" i="16" s="1"/>
  <c r="JL43" i="16" a="1"/>
  <c r="JL43" i="16" s="1"/>
  <c r="JL42" i="16" a="1"/>
  <c r="JL42" i="16" s="1"/>
  <c r="JL41" i="16" a="1"/>
  <c r="JL41" i="16" s="1"/>
  <c r="JL40" i="16" a="1"/>
  <c r="JL40" i="16" s="1"/>
  <c r="JL39" i="16" a="1"/>
  <c r="JL39" i="16" s="1"/>
  <c r="JL36" i="16" a="1"/>
  <c r="JL36" i="16" s="1"/>
  <c r="JL35" i="16" a="1"/>
  <c r="JL35" i="16" s="1"/>
  <c r="JL34" i="16" a="1"/>
  <c r="JL34" i="16" s="1"/>
  <c r="JJ57" i="16" a="1"/>
  <c r="JJ57" i="16" s="1"/>
  <c r="JJ56" i="16" a="1"/>
  <c r="JJ56" i="16" s="1"/>
  <c r="JJ55" i="16" a="1"/>
  <c r="JJ55" i="16" s="1"/>
  <c r="JJ54" i="16" a="1"/>
  <c r="JJ54" i="16" s="1"/>
  <c r="JJ53" i="16" a="1"/>
  <c r="JJ53" i="16" s="1"/>
  <c r="JJ52" i="16" a="1"/>
  <c r="JJ52" i="16" s="1"/>
  <c r="JJ51" i="16" a="1"/>
  <c r="JJ51" i="16" s="1"/>
  <c r="JJ50" i="16" a="1"/>
  <c r="JJ50" i="16" s="1"/>
  <c r="JJ49" i="16" a="1"/>
  <c r="JJ49" i="16" s="1"/>
  <c r="JJ48" i="16" a="1"/>
  <c r="JJ48" i="16" s="1"/>
  <c r="JJ46" i="16" a="1"/>
  <c r="JJ46" i="16" s="1"/>
  <c r="JJ45" i="16" a="1"/>
  <c r="JJ45" i="16" s="1"/>
  <c r="JJ44" i="16" a="1"/>
  <c r="JJ44" i="16" s="1"/>
  <c r="JJ43" i="16" a="1"/>
  <c r="JJ43" i="16" s="1"/>
  <c r="JJ42" i="16" a="1"/>
  <c r="JJ42" i="16" s="1"/>
  <c r="JJ41" i="16" a="1"/>
  <c r="JJ41" i="16" s="1"/>
  <c r="JJ40" i="16" a="1"/>
  <c r="JJ40" i="16" s="1"/>
  <c r="JJ39" i="16" a="1"/>
  <c r="JJ39" i="16" s="1"/>
  <c r="JJ36" i="16" a="1"/>
  <c r="JJ36" i="16" s="1"/>
  <c r="JJ35" i="16" a="1"/>
  <c r="JJ35" i="16" s="1"/>
  <c r="JJ34" i="16" a="1"/>
  <c r="JJ34" i="16" s="1"/>
  <c r="JH57" i="16" a="1"/>
  <c r="JH57" i="16" s="1"/>
  <c r="JH56" i="16" a="1"/>
  <c r="JH56" i="16" s="1"/>
  <c r="JH55" i="16" a="1"/>
  <c r="JH55" i="16" s="1"/>
  <c r="JH54" i="16" a="1"/>
  <c r="JH54" i="16" s="1"/>
  <c r="JH53" i="16" a="1"/>
  <c r="JH53" i="16" s="1"/>
  <c r="JH52" i="16" a="1"/>
  <c r="JH52" i="16" s="1"/>
  <c r="JH51" i="16" a="1"/>
  <c r="JH51" i="16" s="1"/>
  <c r="JH50" i="16" a="1"/>
  <c r="JH50" i="16" s="1"/>
  <c r="JH49" i="16" a="1"/>
  <c r="JH49" i="16" s="1"/>
  <c r="JH48" i="16" a="1"/>
  <c r="JH48" i="16" s="1"/>
  <c r="JH47" i="16" a="1"/>
  <c r="JH47" i="16" s="1"/>
  <c r="JH46" i="16" a="1"/>
  <c r="JH46" i="16" s="1"/>
  <c r="JH45" i="16" a="1"/>
  <c r="JH45" i="16" s="1"/>
  <c r="JH44" i="16" a="1"/>
  <c r="JH44" i="16" s="1"/>
  <c r="JH43" i="16" a="1"/>
  <c r="JH43" i="16" s="1"/>
  <c r="JH42" i="16" a="1"/>
  <c r="JH42" i="16" s="1"/>
  <c r="JH41" i="16" a="1"/>
  <c r="JH41" i="16" s="1"/>
  <c r="JH40" i="16" a="1"/>
  <c r="JH40" i="16" s="1"/>
  <c r="JH39" i="16" a="1"/>
  <c r="JH39" i="16" s="1"/>
  <c r="JH36" i="16" a="1"/>
  <c r="JH36" i="16" s="1"/>
  <c r="JH35" i="16" a="1"/>
  <c r="JH35" i="16" s="1"/>
  <c r="JH34" i="16" a="1"/>
  <c r="JH34" i="16" s="1"/>
  <c r="JF57" i="16" a="1"/>
  <c r="JF57" i="16" s="1"/>
  <c r="JF56" i="16" a="1"/>
  <c r="JF56" i="16" s="1"/>
  <c r="JF55" i="16" a="1"/>
  <c r="JF55" i="16" s="1"/>
  <c r="JF54" i="16" a="1"/>
  <c r="JF54" i="16" s="1"/>
  <c r="JF53" i="16" a="1"/>
  <c r="JF53" i="16" s="1"/>
  <c r="JF52" i="16" a="1"/>
  <c r="JF52" i="16" s="1"/>
  <c r="JF51" i="16" a="1"/>
  <c r="JF51" i="16" s="1"/>
  <c r="JF50" i="16" a="1"/>
  <c r="JF50" i="16" s="1"/>
  <c r="JF48" i="16" a="1"/>
  <c r="JF48" i="16" s="1"/>
  <c r="JF47" i="16" a="1"/>
  <c r="JF47" i="16" s="1"/>
  <c r="JF46" i="16" a="1"/>
  <c r="JF46" i="16" s="1"/>
  <c r="JF45" i="16" a="1"/>
  <c r="JF45" i="16" s="1"/>
  <c r="JF44" i="16" a="1"/>
  <c r="JF44" i="16" s="1"/>
  <c r="JF43" i="16" a="1"/>
  <c r="JF43" i="16" s="1"/>
  <c r="JF42" i="16" a="1"/>
  <c r="JF42" i="16" s="1"/>
  <c r="JF41" i="16" a="1"/>
  <c r="JF41" i="16" s="1"/>
  <c r="JF40" i="16" a="1"/>
  <c r="JF40" i="16" s="1"/>
  <c r="JF39" i="16" a="1"/>
  <c r="JF39" i="16" s="1"/>
  <c r="JF36" i="16" a="1"/>
  <c r="JF36" i="16" s="1"/>
  <c r="JF35" i="16" a="1"/>
  <c r="JF35" i="16" s="1"/>
  <c r="JF34" i="16" a="1"/>
  <c r="JF34" i="16" s="1"/>
  <c r="JD57" i="16" a="1"/>
  <c r="JD57" i="16" s="1"/>
  <c r="JD56" i="16" a="1"/>
  <c r="JD56" i="16" s="1"/>
  <c r="JD55" i="16" a="1"/>
  <c r="JD55" i="16" s="1"/>
  <c r="JD54" i="16" a="1"/>
  <c r="JD54" i="16" s="1"/>
  <c r="JD53" i="16" a="1"/>
  <c r="JD53" i="16" s="1"/>
  <c r="JD52" i="16" a="1"/>
  <c r="JD52" i="16" s="1"/>
  <c r="JD51" i="16" a="1"/>
  <c r="JD51" i="16" s="1"/>
  <c r="JD50" i="16" a="1"/>
  <c r="JD50" i="16" s="1"/>
  <c r="JD49" i="16" a="1"/>
  <c r="JD49" i="16" s="1"/>
  <c r="JD48" i="16" a="1"/>
  <c r="JD48" i="16" s="1"/>
  <c r="JD47" i="16" a="1"/>
  <c r="JD47" i="16" s="1"/>
  <c r="JD46" i="16" a="1"/>
  <c r="JD46" i="16" s="1"/>
  <c r="JD45" i="16" a="1"/>
  <c r="JD45" i="16" s="1"/>
  <c r="JD44" i="16" a="1"/>
  <c r="JD44" i="16" s="1"/>
  <c r="JD43" i="16" a="1"/>
  <c r="JD43" i="16" s="1"/>
  <c r="JD42" i="16" a="1"/>
  <c r="JD42" i="16" s="1"/>
  <c r="JD41" i="16" a="1"/>
  <c r="JD41" i="16" s="1"/>
  <c r="JD40" i="16" a="1"/>
  <c r="JD40" i="16" s="1"/>
  <c r="JD39" i="16" a="1"/>
  <c r="JD39" i="16" s="1"/>
  <c r="JD36" i="16" a="1"/>
  <c r="JD36" i="16" s="1"/>
  <c r="JD35" i="16" a="1"/>
  <c r="JD35" i="16" s="1"/>
  <c r="JD34" i="16" a="1"/>
  <c r="JD34" i="16" s="1"/>
  <c r="JB57" i="16" a="1"/>
  <c r="JB57" i="16" s="1"/>
  <c r="JB56" i="16" a="1"/>
  <c r="JB56" i="16" s="1"/>
  <c r="JB55" i="16" a="1"/>
  <c r="JB55" i="16" s="1"/>
  <c r="JB54" i="16" a="1"/>
  <c r="JB54" i="16" s="1"/>
  <c r="JB53" i="16" a="1"/>
  <c r="JB53" i="16" s="1"/>
  <c r="JB52" i="16" a="1"/>
  <c r="JB52" i="16" s="1"/>
  <c r="JB51" i="16" a="1"/>
  <c r="JB51" i="16" s="1"/>
  <c r="JB50" i="16" a="1"/>
  <c r="JB50" i="16" s="1"/>
  <c r="JB49" i="16" a="1"/>
  <c r="JB49" i="16" s="1"/>
  <c r="JB48" i="16" a="1"/>
  <c r="JB48" i="16" s="1"/>
  <c r="JB47" i="16" a="1"/>
  <c r="JB47" i="16" s="1"/>
  <c r="JB46" i="16" a="1"/>
  <c r="JB46" i="16" s="1"/>
  <c r="JB45" i="16" a="1"/>
  <c r="JB45" i="16" s="1"/>
  <c r="JB44" i="16" a="1"/>
  <c r="JB44" i="16" s="1"/>
  <c r="JB43" i="16" a="1"/>
  <c r="JB43" i="16" s="1"/>
  <c r="JB42" i="16" a="1"/>
  <c r="JB42" i="16" s="1"/>
  <c r="JB41" i="16" a="1"/>
  <c r="JB41" i="16" s="1"/>
  <c r="JB40" i="16" a="1"/>
  <c r="JB40" i="16" s="1"/>
  <c r="JB39" i="16" a="1"/>
  <c r="JB39" i="16" s="1"/>
  <c r="JB36" i="16" a="1"/>
  <c r="JB36" i="16" s="1"/>
  <c r="JB35" i="16" a="1"/>
  <c r="JB35" i="16" s="1"/>
  <c r="JB34" i="16" a="1"/>
  <c r="JB34" i="16" s="1"/>
  <c r="IZ57" i="16" a="1"/>
  <c r="IZ57" i="16" s="1"/>
  <c r="IZ56" i="16" a="1"/>
  <c r="IZ56" i="16" s="1"/>
  <c r="IZ55" i="16" a="1"/>
  <c r="IZ55" i="16" s="1"/>
  <c r="IZ54" i="16" a="1"/>
  <c r="IZ54" i="16" s="1"/>
  <c r="IZ53" i="16" a="1"/>
  <c r="IZ53" i="16" s="1"/>
  <c r="IZ52" i="16" a="1"/>
  <c r="IZ52" i="16" s="1"/>
  <c r="IZ51" i="16" a="1"/>
  <c r="IZ51" i="16" s="1"/>
  <c r="IZ50" i="16" a="1"/>
  <c r="IZ50" i="16" s="1"/>
  <c r="IZ49" i="16" a="1"/>
  <c r="IZ49" i="16" s="1"/>
  <c r="IZ48" i="16" a="1"/>
  <c r="IZ48" i="16" s="1"/>
  <c r="IZ47" i="16" a="1"/>
  <c r="IZ47" i="16" s="1"/>
  <c r="IZ46" i="16" a="1"/>
  <c r="IZ46" i="16" s="1"/>
  <c r="IZ45" i="16" a="1"/>
  <c r="IZ45" i="16" s="1"/>
  <c r="IZ44" i="16" a="1"/>
  <c r="IZ44" i="16" s="1"/>
  <c r="IZ43" i="16" a="1"/>
  <c r="IZ43" i="16" s="1"/>
  <c r="IZ42" i="16" a="1"/>
  <c r="IZ42" i="16" s="1"/>
  <c r="IZ41" i="16" a="1"/>
  <c r="IZ41" i="16" s="1"/>
  <c r="IZ40" i="16" a="1"/>
  <c r="IZ40" i="16" s="1"/>
  <c r="IZ39" i="16" a="1"/>
  <c r="IZ39" i="16" s="1"/>
  <c r="IZ36" i="16" a="1"/>
  <c r="IZ36" i="16" s="1"/>
  <c r="IZ35" i="16" a="1"/>
  <c r="IZ35" i="16" s="1"/>
  <c r="IZ34" i="16" a="1"/>
  <c r="IZ34" i="16" s="1"/>
  <c r="IX57" i="16" a="1"/>
  <c r="IX57" i="16" s="1"/>
  <c r="IX56" i="16" a="1"/>
  <c r="IX56" i="16" s="1"/>
  <c r="IX55" i="16" a="1"/>
  <c r="IX55" i="16" s="1"/>
  <c r="IX54" i="16" a="1"/>
  <c r="IX54" i="16" s="1"/>
  <c r="IX53" i="16" a="1"/>
  <c r="IX53" i="16" s="1"/>
  <c r="IX52" i="16" a="1"/>
  <c r="IX52" i="16" s="1"/>
  <c r="IX51" i="16" a="1"/>
  <c r="IX51" i="16" s="1"/>
  <c r="IX50" i="16" a="1"/>
  <c r="IX50" i="16" s="1"/>
  <c r="IX49" i="16" a="1"/>
  <c r="IX49" i="16" s="1"/>
  <c r="IX48" i="16" a="1"/>
  <c r="IX48" i="16" s="1"/>
  <c r="IX47" i="16" a="1"/>
  <c r="IX47" i="16" s="1"/>
  <c r="IX46" i="16" a="1"/>
  <c r="IX46" i="16" s="1"/>
  <c r="IX45" i="16" a="1"/>
  <c r="IX45" i="16" s="1"/>
  <c r="IX44" i="16" a="1"/>
  <c r="IX44" i="16" s="1"/>
  <c r="IX43" i="16" a="1"/>
  <c r="IX43" i="16" s="1"/>
  <c r="IX42" i="16" a="1"/>
  <c r="IX42" i="16" s="1"/>
  <c r="IX41" i="16" a="1"/>
  <c r="IX41" i="16" s="1"/>
  <c r="IX40" i="16" a="1"/>
  <c r="IX40" i="16" s="1"/>
  <c r="IX39" i="16" a="1"/>
  <c r="IX39" i="16" s="1"/>
  <c r="IX36" i="16" a="1"/>
  <c r="IX36" i="16" s="1"/>
  <c r="IX35" i="16" a="1"/>
  <c r="IX35" i="16" s="1"/>
  <c r="IX34" i="16" a="1"/>
  <c r="IX34" i="16" s="1"/>
  <c r="IV57" i="16" a="1"/>
  <c r="IV57" i="16" s="1"/>
  <c r="IV56" i="16" a="1"/>
  <c r="IV56" i="16" s="1"/>
  <c r="IV55" i="16" a="1"/>
  <c r="IV55" i="16" s="1"/>
  <c r="IV54" i="16" a="1"/>
  <c r="IV54" i="16" s="1"/>
  <c r="IV51" i="16" a="1"/>
  <c r="IV51" i="16" s="1"/>
  <c r="IV50" i="16" a="1"/>
  <c r="IV50" i="16" s="1"/>
  <c r="IV47" i="16" a="1"/>
  <c r="IV47" i="16" s="1"/>
  <c r="IV46" i="16" a="1"/>
  <c r="IV46" i="16" s="1"/>
  <c r="IV45" i="16" a="1"/>
  <c r="IV45" i="16" s="1"/>
  <c r="IV44" i="16" a="1"/>
  <c r="IV44" i="16" s="1"/>
  <c r="IV43" i="16" a="1"/>
  <c r="IV43" i="16" s="1"/>
  <c r="IV42" i="16" a="1"/>
  <c r="IV42" i="16" s="1"/>
  <c r="IV41" i="16" a="1"/>
  <c r="IV41" i="16" s="1"/>
  <c r="IV40" i="16" a="1"/>
  <c r="IV40" i="16" s="1"/>
  <c r="IV39" i="16" a="1"/>
  <c r="IV39" i="16" s="1"/>
  <c r="IV36" i="16" a="1"/>
  <c r="IV36" i="16" s="1"/>
  <c r="IV35" i="16" a="1"/>
  <c r="IV35" i="16" s="1"/>
  <c r="IV34" i="16" a="1"/>
  <c r="IV34" i="16" s="1"/>
  <c r="IT57" i="16" a="1"/>
  <c r="IT57" i="16" s="1"/>
  <c r="IT56" i="16" a="1"/>
  <c r="IT56" i="16" s="1"/>
  <c r="IT55" i="16" a="1"/>
  <c r="IT55" i="16" s="1"/>
  <c r="IT54" i="16" a="1"/>
  <c r="IT54" i="16" s="1"/>
  <c r="IT53" i="16" a="1"/>
  <c r="IT53" i="16" s="1"/>
  <c r="IT51" i="16" a="1"/>
  <c r="IT51" i="16" s="1"/>
  <c r="IT50" i="16" a="1"/>
  <c r="IT50" i="16" s="1"/>
  <c r="IT47" i="16" a="1"/>
  <c r="IT47" i="16" s="1"/>
  <c r="IT45" i="16" a="1"/>
  <c r="IT45" i="16" s="1"/>
  <c r="IT44" i="16" a="1"/>
  <c r="IT44" i="16" s="1"/>
  <c r="IT43" i="16" a="1"/>
  <c r="IT43" i="16" s="1"/>
  <c r="IT42" i="16" a="1"/>
  <c r="IT42" i="16" s="1"/>
  <c r="IT41" i="16" a="1"/>
  <c r="IT41" i="16" s="1"/>
  <c r="IT40" i="16" a="1"/>
  <c r="IT40" i="16" s="1"/>
  <c r="IT39" i="16" a="1"/>
  <c r="IT39" i="16" s="1"/>
  <c r="IT36" i="16" a="1"/>
  <c r="IT36" i="16" s="1"/>
  <c r="IT35" i="16" a="1"/>
  <c r="IT35" i="16" s="1"/>
  <c r="IT34" i="16" a="1"/>
  <c r="IT34" i="16" s="1"/>
  <c r="IR57" i="16" a="1"/>
  <c r="IR57" i="16" s="1"/>
  <c r="IR56" i="16" a="1"/>
  <c r="IR56" i="16" s="1"/>
  <c r="IR55" i="16" a="1"/>
  <c r="IR55" i="16" s="1"/>
  <c r="IR54" i="16" a="1"/>
  <c r="IR54" i="16" s="1"/>
  <c r="IR52" i="16" a="1"/>
  <c r="IR52" i="16" s="1"/>
  <c r="IR51" i="16" a="1"/>
  <c r="IR51" i="16" s="1"/>
  <c r="IR50" i="16" a="1"/>
  <c r="IR50" i="16" s="1"/>
  <c r="IR49" i="16" a="1"/>
  <c r="IR49" i="16" s="1"/>
  <c r="IR48" i="16" a="1"/>
  <c r="IR48" i="16" s="1"/>
  <c r="IR47" i="16" a="1"/>
  <c r="IR47" i="16" s="1"/>
  <c r="IR45" i="16" a="1"/>
  <c r="IR45" i="16" s="1"/>
  <c r="IR44" i="16" a="1"/>
  <c r="IR44" i="16" s="1"/>
  <c r="IR43" i="16" a="1"/>
  <c r="IR43" i="16" s="1"/>
  <c r="IR42" i="16" a="1"/>
  <c r="IR42" i="16" s="1"/>
  <c r="IR41" i="16" a="1"/>
  <c r="IR41" i="16" s="1"/>
  <c r="IR40" i="16" a="1"/>
  <c r="IR40" i="16" s="1"/>
  <c r="IR39" i="16" a="1"/>
  <c r="IR39" i="16" s="1"/>
  <c r="IR36" i="16" a="1"/>
  <c r="IR36" i="16" s="1"/>
  <c r="IR35" i="16" a="1"/>
  <c r="IR35" i="16" s="1"/>
  <c r="IR34" i="16" a="1"/>
  <c r="IR34" i="16" s="1"/>
  <c r="IP57" i="16" a="1"/>
  <c r="IP57" i="16" s="1"/>
  <c r="IP56" i="16" a="1"/>
  <c r="IP56" i="16" s="1"/>
  <c r="IP55" i="16" a="1"/>
  <c r="IP55" i="16" s="1"/>
  <c r="IP54" i="16" a="1"/>
  <c r="IP54" i="16" s="1"/>
  <c r="IP53" i="16" a="1"/>
  <c r="IP53" i="16" s="1"/>
  <c r="IP52" i="16" a="1"/>
  <c r="IP52" i="16" s="1"/>
  <c r="IP51" i="16" a="1"/>
  <c r="IP51" i="16" s="1"/>
  <c r="IP50" i="16" a="1"/>
  <c r="IP50" i="16" s="1"/>
  <c r="IP47" i="16" a="1"/>
  <c r="IP47" i="16" s="1"/>
  <c r="IP45" i="16" a="1"/>
  <c r="IP45" i="16" s="1"/>
  <c r="IP44" i="16" a="1"/>
  <c r="IP44" i="16" s="1"/>
  <c r="IP43" i="16" a="1"/>
  <c r="IP43" i="16" s="1"/>
  <c r="IP42" i="16" a="1"/>
  <c r="IP42" i="16" s="1"/>
  <c r="IP41" i="16" a="1"/>
  <c r="IP41" i="16" s="1"/>
  <c r="IP40" i="16" a="1"/>
  <c r="IP40" i="16" s="1"/>
  <c r="IP39" i="16" a="1"/>
  <c r="IP39" i="16" s="1"/>
  <c r="IP36" i="16" a="1"/>
  <c r="IP36" i="16" s="1"/>
  <c r="IP35" i="16" a="1"/>
  <c r="IP35" i="16" s="1"/>
  <c r="IP34" i="16" a="1"/>
  <c r="IP34" i="16" s="1"/>
  <c r="IN57" i="16" a="1"/>
  <c r="IN57" i="16" s="1"/>
  <c r="IN56" i="16" a="1"/>
  <c r="IN56" i="16" s="1"/>
  <c r="IN55" i="16" a="1"/>
  <c r="IN55" i="16" s="1"/>
  <c r="IN54" i="16" a="1"/>
  <c r="IN54" i="16" s="1"/>
  <c r="IN53" i="16" a="1"/>
  <c r="IN53" i="16" s="1"/>
  <c r="IN52" i="16" a="1"/>
  <c r="IN52" i="16" s="1"/>
  <c r="IN51" i="16" a="1"/>
  <c r="IN51" i="16" s="1"/>
  <c r="IN50" i="16" a="1"/>
  <c r="IN50" i="16" s="1"/>
  <c r="IN49" i="16" a="1"/>
  <c r="IN49" i="16" s="1"/>
  <c r="IN48" i="16" a="1"/>
  <c r="IN48" i="16" s="1"/>
  <c r="IN47" i="16" a="1"/>
  <c r="IN47" i="16" s="1"/>
  <c r="IN46" i="16" a="1"/>
  <c r="IN46" i="16" s="1"/>
  <c r="IN45" i="16" a="1"/>
  <c r="IN45" i="16" s="1"/>
  <c r="IN44" i="16" a="1"/>
  <c r="IN44" i="16" s="1"/>
  <c r="IN43" i="16" a="1"/>
  <c r="IN43" i="16" s="1"/>
  <c r="IN42" i="16" a="1"/>
  <c r="IN42" i="16" s="1"/>
  <c r="IN41" i="16" a="1"/>
  <c r="IN41" i="16" s="1"/>
  <c r="IN40" i="16" a="1"/>
  <c r="IN40" i="16" s="1"/>
  <c r="IN39" i="16" a="1"/>
  <c r="IN39" i="16" s="1"/>
  <c r="IN36" i="16" a="1"/>
  <c r="IN36" i="16" s="1"/>
  <c r="IN35" i="16" a="1"/>
  <c r="IN35" i="16" s="1"/>
  <c r="IN34" i="16" a="1"/>
  <c r="IN34" i="16" s="1"/>
  <c r="IL57" i="16" a="1"/>
  <c r="IL57" i="16" s="1"/>
  <c r="IL56" i="16" a="1"/>
  <c r="IL56" i="16" s="1"/>
  <c r="IL55" i="16" a="1"/>
  <c r="IL55" i="16" s="1"/>
  <c r="IL54" i="16" a="1"/>
  <c r="IL54" i="16" s="1"/>
  <c r="IL53" i="16" a="1"/>
  <c r="IL53" i="16" s="1"/>
  <c r="IL52" i="16" a="1"/>
  <c r="IL52" i="16" s="1"/>
  <c r="IL51" i="16" a="1"/>
  <c r="IL51" i="16" s="1"/>
  <c r="IL50" i="16" a="1"/>
  <c r="IL50" i="16" s="1"/>
  <c r="IL49" i="16" a="1"/>
  <c r="IL49" i="16" s="1"/>
  <c r="IL48" i="16" a="1"/>
  <c r="IL48" i="16" s="1"/>
  <c r="IL47" i="16" a="1"/>
  <c r="IL47" i="16" s="1"/>
  <c r="IL46" i="16" a="1"/>
  <c r="IL46" i="16" s="1"/>
  <c r="IL45" i="16" a="1"/>
  <c r="IL45" i="16" s="1"/>
  <c r="IL44" i="16" a="1"/>
  <c r="IL44" i="16" s="1"/>
  <c r="IL43" i="16" a="1"/>
  <c r="IL43" i="16" s="1"/>
  <c r="IL42" i="16" a="1"/>
  <c r="IL42" i="16" s="1"/>
  <c r="IL41" i="16" a="1"/>
  <c r="IL41" i="16" s="1"/>
  <c r="IL40" i="16" a="1"/>
  <c r="IL40" i="16" s="1"/>
  <c r="IL39" i="16" a="1"/>
  <c r="IL39" i="16" s="1"/>
  <c r="IL36" i="16" a="1"/>
  <c r="IL36" i="16" s="1"/>
  <c r="IL35" i="16" a="1"/>
  <c r="IL35" i="16" s="1"/>
  <c r="IL34" i="16" a="1"/>
  <c r="IL34" i="16" s="1"/>
  <c r="IJ57" i="16" a="1"/>
  <c r="IJ57" i="16" s="1"/>
  <c r="IJ56" i="16" a="1"/>
  <c r="IJ56" i="16" s="1"/>
  <c r="IJ55" i="16" a="1"/>
  <c r="IJ55" i="16" s="1"/>
  <c r="IJ54" i="16" a="1"/>
  <c r="IJ54" i="16" s="1"/>
  <c r="IJ53" i="16" a="1"/>
  <c r="IJ53" i="16" s="1"/>
  <c r="IJ52" i="16" a="1"/>
  <c r="IJ52" i="16" s="1"/>
  <c r="IJ51" i="16" a="1"/>
  <c r="IJ51" i="16" s="1"/>
  <c r="IJ50" i="16" a="1"/>
  <c r="IJ50" i="16" s="1"/>
  <c r="IJ45" i="16" a="1"/>
  <c r="IJ45" i="16" s="1"/>
  <c r="IJ44" i="16" a="1"/>
  <c r="IJ44" i="16" s="1"/>
  <c r="IJ43" i="16" a="1"/>
  <c r="IJ43" i="16" s="1"/>
  <c r="IJ42" i="16" a="1"/>
  <c r="IJ42" i="16" s="1"/>
  <c r="IJ41" i="16" a="1"/>
  <c r="IJ41" i="16" s="1"/>
  <c r="IJ40" i="16" a="1"/>
  <c r="IJ40" i="16" s="1"/>
  <c r="IJ39" i="16" a="1"/>
  <c r="IJ39" i="16" s="1"/>
  <c r="IJ36" i="16" a="1"/>
  <c r="IJ36" i="16" s="1"/>
  <c r="IJ35" i="16" a="1"/>
  <c r="IJ35" i="16" s="1"/>
  <c r="IJ34" i="16" a="1"/>
  <c r="IJ34" i="16" s="1"/>
  <c r="IH57" i="16" a="1"/>
  <c r="IH57" i="16" s="1"/>
  <c r="IH56" i="16" a="1"/>
  <c r="IH56" i="16" s="1"/>
  <c r="IH55" i="16" a="1"/>
  <c r="IH55" i="16" s="1"/>
  <c r="IH54" i="16" a="1"/>
  <c r="IH54" i="16" s="1"/>
  <c r="IH53" i="16" a="1"/>
  <c r="IH53" i="16" s="1"/>
  <c r="IH52" i="16" a="1"/>
  <c r="IH52" i="16" s="1"/>
  <c r="IH51" i="16" a="1"/>
  <c r="IH51" i="16" s="1"/>
  <c r="IH50" i="16" a="1"/>
  <c r="IH50" i="16" s="1"/>
  <c r="IH49" i="16" a="1"/>
  <c r="IH49" i="16" s="1"/>
  <c r="IH48" i="16" a="1"/>
  <c r="IH48" i="16" s="1"/>
  <c r="IH47" i="16" a="1"/>
  <c r="IH47" i="16" s="1"/>
  <c r="IH46" i="16" a="1"/>
  <c r="IH46" i="16" s="1"/>
  <c r="IH45" i="16" a="1"/>
  <c r="IH45" i="16" s="1"/>
  <c r="IH44" i="16" a="1"/>
  <c r="IH44" i="16" s="1"/>
  <c r="IH43" i="16" a="1"/>
  <c r="IH43" i="16" s="1"/>
  <c r="IH42" i="16" a="1"/>
  <c r="IH42" i="16" s="1"/>
  <c r="IH41" i="16" a="1"/>
  <c r="IH41" i="16" s="1"/>
  <c r="IH40" i="16" a="1"/>
  <c r="IH40" i="16" s="1"/>
  <c r="IH39" i="16" a="1"/>
  <c r="IH39" i="16" s="1"/>
  <c r="IH36" i="16" a="1"/>
  <c r="IH36" i="16" s="1"/>
  <c r="IH35" i="16" a="1"/>
  <c r="IH35" i="16" s="1"/>
  <c r="IH34" i="16" a="1"/>
  <c r="IH34" i="16" s="1"/>
  <c r="IF57" i="16" a="1"/>
  <c r="IF57" i="16" s="1"/>
  <c r="IF56" i="16" a="1"/>
  <c r="IF56" i="16" s="1"/>
  <c r="IF54" i="16" a="1"/>
  <c r="IF54" i="16" s="1"/>
  <c r="IF53" i="16" a="1"/>
  <c r="IF53" i="16" s="1"/>
  <c r="IF52" i="16" a="1"/>
  <c r="IF52" i="16" s="1"/>
  <c r="IF51" i="16" a="1"/>
  <c r="IF51" i="16" s="1"/>
  <c r="IF50" i="16" a="1"/>
  <c r="IF50" i="16" s="1"/>
  <c r="IF49" i="16" a="1"/>
  <c r="IF49" i="16" s="1"/>
  <c r="IF48" i="16" a="1"/>
  <c r="IF48" i="16" s="1"/>
  <c r="IF47" i="16" a="1"/>
  <c r="IF47" i="16" s="1"/>
  <c r="IF45" i="16" a="1"/>
  <c r="IF45" i="16" s="1"/>
  <c r="IF44" i="16" a="1"/>
  <c r="IF44" i="16" s="1"/>
  <c r="IF43" i="16" a="1"/>
  <c r="IF43" i="16" s="1"/>
  <c r="IF42" i="16" a="1"/>
  <c r="IF42" i="16" s="1"/>
  <c r="IF41" i="16" a="1"/>
  <c r="IF41" i="16" s="1"/>
  <c r="IF40" i="16" a="1"/>
  <c r="IF40" i="16" s="1"/>
  <c r="IF39" i="16" a="1"/>
  <c r="IF39" i="16" s="1"/>
  <c r="IF36" i="16" a="1"/>
  <c r="IF36" i="16" s="1"/>
  <c r="IF35" i="16" a="1"/>
  <c r="IF35" i="16" s="1"/>
  <c r="IF34" i="16" a="1"/>
  <c r="IF34" i="16" s="1"/>
  <c r="ID45" i="16" a="1"/>
  <c r="ID45" i="16" s="1"/>
  <c r="ID44" i="16" a="1"/>
  <c r="ID44" i="16" s="1"/>
  <c r="ID43" i="16" a="1"/>
  <c r="ID43" i="16" s="1"/>
  <c r="ID42" i="16" a="1"/>
  <c r="ID42" i="16" s="1"/>
  <c r="ID41" i="16" a="1"/>
  <c r="ID41" i="16" s="1"/>
  <c r="ID40" i="16" a="1"/>
  <c r="ID40" i="16" s="1"/>
  <c r="ID39" i="16" a="1"/>
  <c r="ID39" i="16" s="1"/>
  <c r="ID36" i="16" a="1"/>
  <c r="ID36" i="16" s="1"/>
  <c r="ID35" i="16" a="1"/>
  <c r="ID35" i="16" s="1"/>
  <c r="ID34" i="16" a="1"/>
  <c r="ID34" i="16" s="1"/>
  <c r="BL28" i="34" a="1"/>
  <c r="BL28" i="34"/>
  <c r="BL27" i="34" a="1"/>
  <c r="BL27" i="34"/>
  <c r="BL26" i="34" a="1"/>
  <c r="BL26" i="34"/>
  <c r="BL25" i="34" a="1"/>
  <c r="BL25" i="34"/>
  <c r="BL24" i="34" a="1"/>
  <c r="BL24" i="34"/>
  <c r="BL23" i="34" a="1"/>
  <c r="BL23" i="34"/>
  <c r="BL22" i="34" a="1"/>
  <c r="BL22" i="34"/>
  <c r="BL21" i="34" a="1"/>
  <c r="BL21" i="34"/>
  <c r="BL19" i="34" a="1"/>
  <c r="BL19" i="34"/>
  <c r="BL18" i="34" a="1"/>
  <c r="BL18" i="34"/>
  <c r="BL17" i="34" a="1"/>
  <c r="BL17" i="34"/>
  <c r="BL16" i="34" a="1"/>
  <c r="BL16" i="34"/>
  <c r="BL15" i="34" a="1"/>
  <c r="BL15" i="34"/>
  <c r="BL14" i="34" a="1"/>
  <c r="BL14" i="34"/>
  <c r="BL13" i="34" a="1"/>
  <c r="BL13" i="34"/>
  <c r="BL12" i="34" a="1"/>
  <c r="BL12" i="34"/>
  <c r="BL11" i="34" a="1"/>
  <c r="BL11" i="34"/>
  <c r="BL8" i="34" a="1"/>
  <c r="BL8" i="34"/>
  <c r="BL7" i="34" a="1"/>
  <c r="BL7" i="34"/>
  <c r="BL6" i="34" a="1"/>
  <c r="BL6" i="34"/>
  <c r="GT48" i="4" a="1"/>
  <c r="GT48" i="4"/>
  <c r="CX21" i="30" a="1"/>
  <c r="CX21" i="30"/>
  <c r="CX33" i="30" a="1"/>
  <c r="CX33" i="30"/>
  <c r="CX31" i="30" a="1"/>
  <c r="CX31" i="30"/>
  <c r="CX30" i="30" a="1"/>
  <c r="CX30" i="30"/>
  <c r="CX26" i="30" a="1"/>
  <c r="CX26" i="30"/>
  <c r="CX25" i="30" a="1"/>
  <c r="CX25" i="30"/>
  <c r="CX23" i="30" a="1"/>
  <c r="CX23" i="30"/>
  <c r="CX22" i="30" a="1"/>
  <c r="CX22" i="30"/>
  <c r="CX20" i="30" a="1"/>
  <c r="CX20" i="30"/>
  <c r="CX19" i="30" a="1"/>
  <c r="CX19" i="30"/>
  <c r="CX18" i="30" a="1"/>
  <c r="CX18" i="30"/>
  <c r="CX34" i="30" a="1"/>
  <c r="CX34" i="30"/>
  <c r="CX32" i="30" a="1"/>
  <c r="CX32" i="30"/>
  <c r="CX16" i="30" a="1"/>
  <c r="CX16" i="30"/>
  <c r="CX13" i="30" a="1"/>
  <c r="CX13" i="30"/>
  <c r="AR29" i="35" a="1"/>
  <c r="AR29" i="35"/>
  <c r="AR28" i="35" a="1"/>
  <c r="AR28" i="35"/>
  <c r="AR27" i="35" a="1"/>
  <c r="AR27" i="35"/>
  <c r="AR26" i="35" a="1"/>
  <c r="AR26" i="35"/>
  <c r="AR25" i="35" a="1"/>
  <c r="AR25" i="35"/>
  <c r="AR24" i="35" a="1"/>
  <c r="AR24" i="35"/>
  <c r="AR23" i="35" a="1"/>
  <c r="AR23" i="35"/>
  <c r="AR22" i="35" a="1"/>
  <c r="AR22" i="35"/>
  <c r="AR21" i="35" a="1"/>
  <c r="AR21" i="35"/>
  <c r="AR20" i="35" a="1"/>
  <c r="AR20" i="35"/>
  <c r="AR19" i="35" a="1"/>
  <c r="AR19" i="35"/>
  <c r="AR18" i="35" a="1"/>
  <c r="AR18" i="35"/>
  <c r="AR17" i="35" a="1"/>
  <c r="AR17" i="35"/>
  <c r="AR16" i="35" a="1"/>
  <c r="AR16" i="35"/>
  <c r="AR15" i="35" a="1"/>
  <c r="AR15" i="35"/>
  <c r="AR14" i="35" a="1"/>
  <c r="AR14" i="35"/>
  <c r="AR13" i="35" a="1"/>
  <c r="AR13" i="35"/>
  <c r="AR12" i="35" a="1"/>
  <c r="AR12" i="35"/>
  <c r="AR11" i="35" a="1"/>
  <c r="AR11" i="35"/>
  <c r="AR10" i="35" a="1"/>
  <c r="AR10" i="35"/>
  <c r="AR9" i="35" a="1"/>
  <c r="AR9" i="35"/>
  <c r="AR8" i="35" a="1"/>
  <c r="AR8" i="35"/>
  <c r="AR7" i="35" a="1"/>
  <c r="AR7" i="35"/>
  <c r="AR6" i="35" a="1"/>
  <c r="AR6" i="35"/>
  <c r="J24" i="32"/>
  <c r="DB22" i="32" a="1"/>
  <c r="DB22" i="32" s="1"/>
  <c r="DB20" i="32" a="1"/>
  <c r="DB20" i="32" s="1"/>
  <c r="DB19" i="32" a="1"/>
  <c r="DB19" i="32" s="1"/>
  <c r="DB15" i="32" a="1"/>
  <c r="DB15" i="32" s="1"/>
  <c r="HP53" i="20" a="1"/>
  <c r="HP53" i="20" s="1"/>
  <c r="HP52" i="20" a="1"/>
  <c r="HP52" i="20" s="1"/>
  <c r="HP51" i="20" a="1"/>
  <c r="HP51" i="20" s="1"/>
  <c r="HP49" i="20" a="1"/>
  <c r="HP49" i="20" s="1"/>
  <c r="HP48" i="20" a="1"/>
  <c r="HP48" i="20" s="1"/>
  <c r="HP47" i="20" a="1"/>
  <c r="HP47" i="20" s="1"/>
  <c r="HP45" i="20" a="1"/>
  <c r="HP45" i="20" s="1"/>
  <c r="HP43" i="20" a="1"/>
  <c r="HP43" i="20" s="1"/>
  <c r="HP42" i="20" a="1"/>
  <c r="HP42" i="20" s="1"/>
  <c r="AI9" i="36" a="1"/>
  <c r="AI9" i="36" s="1"/>
  <c r="AI8" i="36" a="1"/>
  <c r="AI8" i="36" s="1"/>
  <c r="AI7" i="36" a="1"/>
  <c r="AI7" i="36" s="1"/>
  <c r="AI6" i="36" a="1"/>
  <c r="AI6" i="36" s="1"/>
  <c r="AI5" i="36" a="1"/>
  <c r="AI5" i="36" s="1"/>
  <c r="AI4" i="36" a="1"/>
  <c r="AI4" i="36" s="1"/>
  <c r="AI3" i="36" a="1"/>
  <c r="AI3" i="36" s="1"/>
  <c r="HR61" i="16" a="1"/>
  <c r="HR61" i="16"/>
  <c r="HR64" i="16" a="1"/>
  <c r="HR64" i="16" s="1"/>
  <c r="HR60" i="16" a="1"/>
  <c r="HR60" i="16" s="1"/>
  <c r="HR63" i="16" a="1"/>
  <c r="HR63" i="16" s="1"/>
  <c r="HR62" i="16" a="1"/>
  <c r="HR62" i="16" s="1"/>
  <c r="CZ23" i="32" a="1"/>
  <c r="CZ23" i="32" s="1"/>
  <c r="CZ22" i="32" a="1"/>
  <c r="CZ22" i="32" s="1"/>
  <c r="CZ21" i="32" a="1"/>
  <c r="CZ21" i="32" s="1"/>
  <c r="CZ20" i="32" a="1"/>
  <c r="CZ20" i="32" s="1"/>
  <c r="CZ19" i="32" a="1"/>
  <c r="CZ19" i="32" s="1"/>
  <c r="CZ15" i="32" a="1"/>
  <c r="CZ15" i="32" s="1"/>
  <c r="HN53" i="20" a="1"/>
  <c r="HN53" i="20" s="1"/>
  <c r="HN52" i="20" a="1"/>
  <c r="HN52" i="20" s="1"/>
  <c r="HN51" i="20" a="1"/>
  <c r="HN51" i="20" s="1"/>
  <c r="HN50" i="20" a="1"/>
  <c r="HN50" i="20" s="1"/>
  <c r="HN49" i="20" a="1"/>
  <c r="HN49" i="20" s="1"/>
  <c r="HN48" i="20" a="1"/>
  <c r="HN48" i="20" s="1"/>
  <c r="HN47" i="20" a="1"/>
  <c r="HN47" i="20" s="1"/>
  <c r="HN46" i="20" a="1"/>
  <c r="HN46" i="20" s="1"/>
  <c r="HN45" i="20" a="1"/>
  <c r="HN45" i="20" s="1"/>
  <c r="HN44" i="20" a="1"/>
  <c r="HN44" i="20" s="1"/>
  <c r="HN43" i="20" a="1"/>
  <c r="HN43" i="20" s="1"/>
  <c r="HN42" i="20" a="1"/>
  <c r="HN42" i="20" s="1"/>
  <c r="BJ28" i="34" a="1"/>
  <c r="BJ28" i="34" s="1"/>
  <c r="BJ27" i="34" a="1"/>
  <c r="BJ27" i="34" s="1"/>
  <c r="BJ26" i="34" a="1"/>
  <c r="BJ26" i="34" s="1"/>
  <c r="BJ25" i="34" a="1"/>
  <c r="BJ25" i="34" s="1"/>
  <c r="BJ24" i="34" a="1"/>
  <c r="BJ24" i="34" s="1"/>
  <c r="BJ23" i="34" a="1"/>
  <c r="BJ23" i="34" s="1"/>
  <c r="BJ22" i="34" a="1"/>
  <c r="BJ22" i="34" s="1"/>
  <c r="BJ21" i="34" a="1"/>
  <c r="BJ21" i="34" s="1"/>
  <c r="BJ19" i="34" a="1"/>
  <c r="BJ19" i="34" s="1"/>
  <c r="BJ18" i="34" a="1"/>
  <c r="BJ18" i="34" s="1"/>
  <c r="BJ17" i="34" a="1"/>
  <c r="BJ17" i="34" s="1"/>
  <c r="BJ16" i="34" a="1"/>
  <c r="BJ16" i="34" s="1"/>
  <c r="BJ15" i="34" a="1"/>
  <c r="BJ15" i="34" s="1"/>
  <c r="BJ14" i="34" a="1"/>
  <c r="BJ14" i="34" s="1"/>
  <c r="BJ13" i="34" a="1"/>
  <c r="BJ13" i="34" s="1"/>
  <c r="BJ12" i="34" a="1"/>
  <c r="BJ12" i="34" s="1"/>
  <c r="BJ11" i="34" a="1"/>
  <c r="BJ11" i="34" s="1"/>
  <c r="BJ8" i="34" a="1"/>
  <c r="BJ8" i="34" s="1"/>
  <c r="BJ7" i="34" a="1"/>
  <c r="BJ7" i="34" s="1"/>
  <c r="BJ6" i="34" a="1"/>
  <c r="BJ6" i="34" s="1"/>
  <c r="CV34" i="30" a="1"/>
  <c r="CV34" i="30" s="1"/>
  <c r="CV33" i="30" a="1"/>
  <c r="CV33" i="30" s="1"/>
  <c r="CV32" i="30" a="1"/>
  <c r="CV32" i="30" s="1"/>
  <c r="CV30" i="30" a="1"/>
  <c r="CV30" i="30" s="1"/>
  <c r="CV26" i="30" a="1"/>
  <c r="CV26" i="30" s="1"/>
  <c r="CV25" i="30" a="1"/>
  <c r="CV25" i="30" s="1"/>
  <c r="CV23" i="30" a="1"/>
  <c r="CV23" i="30" s="1"/>
  <c r="CV22" i="30" a="1"/>
  <c r="CV22" i="30" s="1"/>
  <c r="CV21" i="30" a="1"/>
  <c r="CV21" i="30" s="1"/>
  <c r="CV20" i="30" a="1"/>
  <c r="CV20" i="30" s="1"/>
  <c r="CV19" i="30" a="1"/>
  <c r="CV19" i="30" s="1"/>
  <c r="CV18" i="30" a="1"/>
  <c r="CV18" i="30" s="1"/>
  <c r="CV16" i="30" a="1"/>
  <c r="CV16" i="30" s="1"/>
  <c r="CV14" i="30" a="1"/>
  <c r="CV14" i="30" s="1"/>
  <c r="CV13" i="30" a="1"/>
  <c r="CV13" i="30" s="1"/>
  <c r="AP29" i="35" a="1"/>
  <c r="AP29" i="35" s="1"/>
  <c r="AP28" i="35" a="1"/>
  <c r="AP28" i="35" s="1"/>
  <c r="AP27" i="35" a="1"/>
  <c r="AP27" i="35" s="1"/>
  <c r="AP26" i="35" a="1"/>
  <c r="AP26" i="35" s="1"/>
  <c r="AP25" i="35" a="1"/>
  <c r="AP25" i="35" s="1"/>
  <c r="AP23" i="35" a="1"/>
  <c r="AP23" i="35" s="1"/>
  <c r="AP21" i="35" a="1"/>
  <c r="AP21" i="35" s="1"/>
  <c r="AP20" i="35" a="1"/>
  <c r="AP20" i="35" s="1"/>
  <c r="AP19" i="35" a="1"/>
  <c r="AP19" i="35" s="1"/>
  <c r="AP18" i="35" a="1"/>
  <c r="AP18" i="35" s="1"/>
  <c r="AP17" i="35" a="1"/>
  <c r="AP17" i="35" s="1"/>
  <c r="AP16" i="35" a="1"/>
  <c r="AP16" i="35" s="1"/>
  <c r="AP15" i="35" a="1"/>
  <c r="AP15" i="35" s="1"/>
  <c r="AP14" i="35" a="1"/>
  <c r="AP14" i="35" s="1"/>
  <c r="AP13" i="35" a="1"/>
  <c r="AP13" i="35" s="1"/>
  <c r="AP12" i="35" a="1"/>
  <c r="AP12" i="35" s="1"/>
  <c r="AP11" i="35" a="1"/>
  <c r="AP11" i="35" s="1"/>
  <c r="AP10" i="35" a="1"/>
  <c r="AP10" i="35" s="1"/>
  <c r="AP9" i="35" a="1"/>
  <c r="AP9" i="35" s="1"/>
  <c r="AP8" i="35" a="1"/>
  <c r="AP8" i="35" s="1"/>
  <c r="AP7" i="35" a="1"/>
  <c r="AP7" i="35" s="1"/>
  <c r="AP6" i="35" a="1"/>
  <c r="AP6" i="35" s="1"/>
  <c r="JZ58" i="20" a="1"/>
  <c r="JZ58" i="20" s="1"/>
  <c r="JZ57" i="20" a="1"/>
  <c r="JZ57" i="20" s="1"/>
  <c r="JZ56" i="20" a="1"/>
  <c r="JZ56" i="20" s="1"/>
  <c r="JZ55" i="20" a="1"/>
  <c r="JZ55" i="20" s="1"/>
  <c r="JZ54" i="20" a="1"/>
  <c r="JZ54" i="20" s="1"/>
  <c r="JZ53" i="20" a="1"/>
  <c r="JZ53" i="20" s="1"/>
  <c r="JZ52" i="20" a="1"/>
  <c r="JZ52" i="20" s="1"/>
  <c r="JZ51" i="20" a="1"/>
  <c r="JZ51" i="20" s="1"/>
  <c r="JZ50" i="20" a="1"/>
  <c r="JZ50" i="20" s="1"/>
  <c r="JZ48" i="20" a="1"/>
  <c r="JZ48" i="20" s="1"/>
  <c r="JZ47" i="20" a="1"/>
  <c r="JZ47" i="20" s="1"/>
  <c r="JZ46" i="20" a="1"/>
  <c r="JZ46" i="20" s="1"/>
  <c r="JZ45" i="20" a="1"/>
  <c r="JZ45" i="20" s="1"/>
  <c r="JZ44" i="20" a="1"/>
  <c r="JZ44" i="20" s="1"/>
  <c r="JZ43" i="20" a="1"/>
  <c r="JZ43" i="20" s="1"/>
  <c r="JZ42" i="20" a="1"/>
  <c r="JZ42" i="20" s="1"/>
  <c r="JZ41" i="20" a="1"/>
  <c r="JZ41" i="20" s="1"/>
  <c r="JZ40" i="20" a="1"/>
  <c r="JZ40" i="20" s="1"/>
  <c r="JZ39" i="20" a="1"/>
  <c r="JZ39" i="20" s="1"/>
  <c r="JZ38" i="20" a="1"/>
  <c r="JZ38" i="20" s="1"/>
  <c r="JZ37" i="20" a="1"/>
  <c r="JZ37" i="20" s="1"/>
  <c r="JZ36" i="20" a="1"/>
  <c r="JZ36" i="20" s="1"/>
  <c r="JZ35" i="20" a="1"/>
  <c r="JZ35" i="20" s="1"/>
  <c r="JZ34" i="20" a="1"/>
  <c r="JZ34" i="20" s="1"/>
  <c r="JZ33" i="20" a="1"/>
  <c r="JZ33" i="20" s="1"/>
  <c r="JZ32" i="20" a="1"/>
  <c r="JZ32" i="20" s="1"/>
  <c r="JX56" i="20" a="1"/>
  <c r="JX56" i="20" s="1"/>
  <c r="JX55" i="20" a="1"/>
  <c r="JX55" i="20" s="1"/>
  <c r="JX54" i="20" a="1"/>
  <c r="JX54" i="20" s="1"/>
  <c r="JX53" i="20" a="1"/>
  <c r="JX53" i="20" s="1"/>
  <c r="JX48" i="20" a="1"/>
  <c r="JX48" i="20" s="1"/>
  <c r="JX47" i="20" a="1"/>
  <c r="JX47" i="20" s="1"/>
  <c r="JX46" i="20" a="1"/>
  <c r="JX46" i="20" s="1"/>
  <c r="JX45" i="20" a="1"/>
  <c r="JX45" i="20" s="1"/>
  <c r="JX44" i="20" a="1"/>
  <c r="JX44" i="20" s="1"/>
  <c r="JX43" i="20" a="1"/>
  <c r="JX43" i="20" s="1"/>
  <c r="JX42" i="20" a="1"/>
  <c r="JX42" i="20" s="1"/>
  <c r="JX41" i="20" a="1"/>
  <c r="JX41" i="20" s="1"/>
  <c r="JX40" i="20" a="1"/>
  <c r="JX40" i="20" s="1"/>
  <c r="JX39" i="20" a="1"/>
  <c r="JX39" i="20" s="1"/>
  <c r="JX38" i="20" a="1"/>
  <c r="JX38" i="20" s="1"/>
  <c r="JX37" i="20" a="1"/>
  <c r="JX37" i="20" s="1"/>
  <c r="JX36" i="20" a="1"/>
  <c r="JX36" i="20" s="1"/>
  <c r="JX35" i="20" a="1"/>
  <c r="JX35" i="20" s="1"/>
  <c r="JX34" i="20" a="1"/>
  <c r="JX34" i="20" s="1"/>
  <c r="JX33" i="20" a="1"/>
  <c r="JX33" i="20" s="1"/>
  <c r="JX32" i="20" a="1"/>
  <c r="JX32" i="20" s="1"/>
  <c r="JV58" i="20" a="1"/>
  <c r="JV58" i="20" s="1"/>
  <c r="JV57" i="20" a="1"/>
  <c r="JV57" i="20" s="1"/>
  <c r="JV56" i="20" a="1"/>
  <c r="JV56" i="20" s="1"/>
  <c r="JV55" i="20" a="1"/>
  <c r="JV55" i="20" s="1"/>
  <c r="JV54" i="20" a="1"/>
  <c r="JV54" i="20" s="1"/>
  <c r="JV53" i="20" a="1"/>
  <c r="JV53" i="20" s="1"/>
  <c r="JV52" i="20" a="1"/>
  <c r="JV52" i="20" s="1"/>
  <c r="JV51" i="20" a="1"/>
  <c r="JV51" i="20" s="1"/>
  <c r="JV50" i="20" a="1"/>
  <c r="JV50" i="20" s="1"/>
  <c r="JV49" i="20" a="1"/>
  <c r="JV49" i="20" s="1"/>
  <c r="JV48" i="20" a="1"/>
  <c r="JV48" i="20" s="1"/>
  <c r="JV47" i="20" a="1"/>
  <c r="JV47" i="20" s="1"/>
  <c r="JV46" i="20" a="1"/>
  <c r="JV46" i="20" s="1"/>
  <c r="JV45" i="20" a="1"/>
  <c r="JV45" i="20" s="1"/>
  <c r="JV44" i="20" a="1"/>
  <c r="JV44" i="20" s="1"/>
  <c r="JV43" i="20" a="1"/>
  <c r="JV43" i="20" s="1"/>
  <c r="JV42" i="20" a="1"/>
  <c r="JV42" i="20" s="1"/>
  <c r="JV41" i="20" a="1"/>
  <c r="JV41" i="20" s="1"/>
  <c r="JV40" i="20" a="1"/>
  <c r="JV40" i="20" s="1"/>
  <c r="JV39" i="20" a="1"/>
  <c r="JV39" i="20" s="1"/>
  <c r="JV38" i="20" a="1"/>
  <c r="JV38" i="20" s="1"/>
  <c r="JV37" i="20" a="1"/>
  <c r="JV37" i="20" s="1"/>
  <c r="JV36" i="20" a="1"/>
  <c r="JV36" i="20" s="1"/>
  <c r="JV35" i="20" a="1"/>
  <c r="JV35" i="20" s="1"/>
  <c r="JV34" i="20" a="1"/>
  <c r="JV34" i="20" s="1"/>
  <c r="JV33" i="20" a="1"/>
  <c r="JV33" i="20" s="1"/>
  <c r="JV32" i="20" a="1"/>
  <c r="JV32" i="20" s="1"/>
  <c r="JT58" i="20" a="1"/>
  <c r="JT58" i="20" s="1"/>
  <c r="JT57" i="20" a="1"/>
  <c r="JT57" i="20" s="1"/>
  <c r="JT56" i="20" a="1"/>
  <c r="JT56" i="20" s="1"/>
  <c r="JT55" i="20" a="1"/>
  <c r="JT55" i="20" s="1"/>
  <c r="JT54" i="20" a="1"/>
  <c r="JT54" i="20" s="1"/>
  <c r="JT53" i="20" a="1"/>
  <c r="JT53" i="20" s="1"/>
  <c r="JT52" i="20" a="1"/>
  <c r="JT52" i="20" s="1"/>
  <c r="JT51" i="20" a="1"/>
  <c r="JT51" i="20" s="1"/>
  <c r="JT50" i="20" a="1"/>
  <c r="JT50" i="20" s="1"/>
  <c r="JT49" i="20" a="1"/>
  <c r="JT49" i="20" s="1"/>
  <c r="JT48" i="20" a="1"/>
  <c r="JT48" i="20" s="1"/>
  <c r="JT47" i="20" a="1"/>
  <c r="JT47" i="20" s="1"/>
  <c r="JT46" i="20" a="1"/>
  <c r="JT46" i="20" s="1"/>
  <c r="JT45" i="20" a="1"/>
  <c r="JT45" i="20" s="1"/>
  <c r="JT44" i="20" a="1"/>
  <c r="JT44" i="20" s="1"/>
  <c r="JT43" i="20" a="1"/>
  <c r="JT43" i="20" s="1"/>
  <c r="JT42" i="20" a="1"/>
  <c r="JT42" i="20" s="1"/>
  <c r="JT41" i="20" a="1"/>
  <c r="JT41" i="20" s="1"/>
  <c r="JT40" i="20" a="1"/>
  <c r="JT40" i="20" s="1"/>
  <c r="JT39" i="20" a="1"/>
  <c r="JT39" i="20" s="1"/>
  <c r="JT38" i="20" a="1"/>
  <c r="JT38" i="20" s="1"/>
  <c r="JT37" i="20" a="1"/>
  <c r="JT37" i="20" s="1"/>
  <c r="JT36" i="20" a="1"/>
  <c r="JT36" i="20" s="1"/>
  <c r="JT35" i="20" a="1"/>
  <c r="JT35" i="20" s="1"/>
  <c r="JT34" i="20" a="1"/>
  <c r="JT34" i="20" s="1"/>
  <c r="JT33" i="20" a="1"/>
  <c r="JT33" i="20" s="1"/>
  <c r="JT32" i="20" a="1"/>
  <c r="JT32" i="20" s="1"/>
  <c r="JR58" i="20" a="1"/>
  <c r="JR58" i="20" s="1"/>
  <c r="JR57" i="20" a="1"/>
  <c r="JR57" i="20" s="1"/>
  <c r="JR56" i="20" a="1"/>
  <c r="JR56" i="20" s="1"/>
  <c r="JR55" i="20" a="1"/>
  <c r="JR55" i="20" s="1"/>
  <c r="JR54" i="20" a="1"/>
  <c r="JR54" i="20" s="1"/>
  <c r="JR53" i="20" a="1"/>
  <c r="JR53" i="20" s="1"/>
  <c r="JR52" i="20" a="1"/>
  <c r="JR52" i="20" s="1"/>
  <c r="JR51" i="20" a="1"/>
  <c r="JR51" i="20" s="1"/>
  <c r="JR50" i="20" a="1"/>
  <c r="JR50" i="20" s="1"/>
  <c r="JR49" i="20" a="1"/>
  <c r="JR49" i="20" s="1"/>
  <c r="JR48" i="20" a="1"/>
  <c r="JR48" i="20" s="1"/>
  <c r="JR47" i="20" a="1"/>
  <c r="JR47" i="20" s="1"/>
  <c r="JR46" i="20" a="1"/>
  <c r="JR46" i="20" s="1"/>
  <c r="JR45" i="20" a="1"/>
  <c r="JR45" i="20" s="1"/>
  <c r="JR44" i="20" a="1"/>
  <c r="JR44" i="20" s="1"/>
  <c r="JR43" i="20" a="1"/>
  <c r="JR43" i="20" s="1"/>
  <c r="JR42" i="20" a="1"/>
  <c r="JR42" i="20" s="1"/>
  <c r="JR41" i="20" a="1"/>
  <c r="JR41" i="20" s="1"/>
  <c r="JR40" i="20" a="1"/>
  <c r="JR40" i="20" s="1"/>
  <c r="JR39" i="20" a="1"/>
  <c r="JR39" i="20" s="1"/>
  <c r="JR38" i="20" a="1"/>
  <c r="JR38" i="20" s="1"/>
  <c r="JR37" i="20" a="1"/>
  <c r="JR37" i="20" s="1"/>
  <c r="JR36" i="20" a="1"/>
  <c r="JR36" i="20" s="1"/>
  <c r="JR35" i="20" a="1"/>
  <c r="JR35" i="20" s="1"/>
  <c r="JR34" i="20" a="1"/>
  <c r="JR34" i="20" s="1"/>
  <c r="JR33" i="20" a="1"/>
  <c r="JR33" i="20" s="1"/>
  <c r="JR32" i="20" a="1"/>
  <c r="JR32" i="20" s="1"/>
  <c r="JP57" i="20" a="1"/>
  <c r="JP57" i="20" s="1"/>
  <c r="JP56" i="20" a="1"/>
  <c r="JP56" i="20" s="1"/>
  <c r="JP55" i="20" a="1"/>
  <c r="JP55" i="20" s="1"/>
  <c r="JP54" i="20" a="1"/>
  <c r="JP54" i="20" s="1"/>
  <c r="JP53" i="20" a="1"/>
  <c r="JP53" i="20" s="1"/>
  <c r="JP52" i="20" a="1"/>
  <c r="JP52" i="20" s="1"/>
  <c r="JP51" i="20" a="1"/>
  <c r="JP51" i="20" s="1"/>
  <c r="JP50" i="20" a="1"/>
  <c r="JP50" i="20" s="1"/>
  <c r="JP49" i="20" a="1"/>
  <c r="JP49" i="20" s="1"/>
  <c r="JP48" i="20" a="1"/>
  <c r="JP48" i="20" s="1"/>
  <c r="JP47" i="20" a="1"/>
  <c r="JP47" i="20" s="1"/>
  <c r="JP46" i="20" a="1"/>
  <c r="JP46" i="20" s="1"/>
  <c r="JP45" i="20" a="1"/>
  <c r="JP45" i="20" s="1"/>
  <c r="JP44" i="20" a="1"/>
  <c r="JP44" i="20" s="1"/>
  <c r="JP43" i="20" a="1"/>
  <c r="JP43" i="20" s="1"/>
  <c r="JP42" i="20" a="1"/>
  <c r="JP42" i="20" s="1"/>
  <c r="JP41" i="20" a="1"/>
  <c r="JP41" i="20" s="1"/>
  <c r="JP40" i="20" a="1"/>
  <c r="JP40" i="20" s="1"/>
  <c r="JP39" i="20" a="1"/>
  <c r="JP39" i="20" s="1"/>
  <c r="JP38" i="20" a="1"/>
  <c r="JP38" i="20" s="1"/>
  <c r="JP37" i="20" a="1"/>
  <c r="JP37" i="20" s="1"/>
  <c r="JP36" i="20" a="1"/>
  <c r="JP36" i="20" s="1"/>
  <c r="JP35" i="20" a="1"/>
  <c r="JP35" i="20" s="1"/>
  <c r="JP34" i="20" a="1"/>
  <c r="JP34" i="20" s="1"/>
  <c r="JP33" i="20" a="1"/>
  <c r="JP33" i="20" s="1"/>
  <c r="JP32" i="20" a="1"/>
  <c r="JP32" i="20" s="1"/>
  <c r="JN58" i="20" a="1"/>
  <c r="JN58" i="20" s="1"/>
  <c r="JN57" i="20" a="1"/>
  <c r="JN57" i="20" s="1"/>
  <c r="JN56" i="20" a="1"/>
  <c r="JN56" i="20" s="1"/>
  <c r="JN55" i="20" a="1"/>
  <c r="JN55" i="20" s="1"/>
  <c r="JN54" i="20" a="1"/>
  <c r="JN54" i="20" s="1"/>
  <c r="JN53" i="20" a="1"/>
  <c r="JN53" i="20" s="1"/>
  <c r="JN52" i="20" a="1"/>
  <c r="JN52" i="20" s="1"/>
  <c r="JN51" i="20" a="1"/>
  <c r="JN51" i="20" s="1"/>
  <c r="JN49" i="20" a="1"/>
  <c r="JN49" i="20" s="1"/>
  <c r="JN48" i="20" a="1"/>
  <c r="JN48" i="20" s="1"/>
  <c r="JN47" i="20" a="1"/>
  <c r="JN47" i="20" s="1"/>
  <c r="JN46" i="20" a="1"/>
  <c r="JN46" i="20" s="1"/>
  <c r="JN45" i="20" a="1"/>
  <c r="JN45" i="20" s="1"/>
  <c r="JN44" i="20" a="1"/>
  <c r="JN44" i="20" s="1"/>
  <c r="JN43" i="20" a="1"/>
  <c r="JN43" i="20" s="1"/>
  <c r="JN42" i="20" a="1"/>
  <c r="JN42" i="20" s="1"/>
  <c r="JN41" i="20" a="1"/>
  <c r="JN41" i="20" s="1"/>
  <c r="JN40" i="20" a="1"/>
  <c r="JN40" i="20" s="1"/>
  <c r="JN39" i="20" a="1"/>
  <c r="JN39" i="20" s="1"/>
  <c r="JN38" i="20" a="1"/>
  <c r="JN38" i="20" s="1"/>
  <c r="JN37" i="20" a="1"/>
  <c r="JN37" i="20" s="1"/>
  <c r="JN36" i="20" a="1"/>
  <c r="JN36" i="20" s="1"/>
  <c r="JN35" i="20" a="1"/>
  <c r="JN35" i="20" s="1"/>
  <c r="JN34" i="20" a="1"/>
  <c r="JN34" i="20" s="1"/>
  <c r="JN33" i="20" a="1"/>
  <c r="JN33" i="20" s="1"/>
  <c r="JN32" i="20" a="1"/>
  <c r="JN32" i="20" s="1"/>
  <c r="JL57" i="20" a="1"/>
  <c r="JL57" i="20" s="1"/>
  <c r="JL56" i="20" a="1"/>
  <c r="JL56" i="20" s="1"/>
  <c r="JL55" i="20" a="1"/>
  <c r="JL55" i="20" s="1"/>
  <c r="JL54" i="20" a="1"/>
  <c r="JL54" i="20" s="1"/>
  <c r="JL53" i="20" a="1"/>
  <c r="JL53" i="20" s="1"/>
  <c r="JL52" i="20" a="1"/>
  <c r="JL52" i="20" s="1"/>
  <c r="JL51" i="20" a="1"/>
  <c r="JL51" i="20" s="1"/>
  <c r="JL50" i="20" a="1"/>
  <c r="JL50" i="20" s="1"/>
  <c r="JL49" i="20" a="1"/>
  <c r="JL49" i="20" s="1"/>
  <c r="JL48" i="20" a="1"/>
  <c r="JL48" i="20" s="1"/>
  <c r="JL47" i="20" a="1"/>
  <c r="JL47" i="20" s="1"/>
  <c r="JL46" i="20" a="1"/>
  <c r="JL46" i="20" s="1"/>
  <c r="JL45" i="20" a="1"/>
  <c r="JL45" i="20" s="1"/>
  <c r="JL44" i="20" a="1"/>
  <c r="JL44" i="20" s="1"/>
  <c r="JL43" i="20" a="1"/>
  <c r="JL43" i="20" s="1"/>
  <c r="JL42" i="20" a="1"/>
  <c r="JL42" i="20" s="1"/>
  <c r="JL41" i="20" a="1"/>
  <c r="JL41" i="20" s="1"/>
  <c r="JL40" i="20" a="1"/>
  <c r="JL40" i="20" s="1"/>
  <c r="JL39" i="20" a="1"/>
  <c r="JL39" i="20" s="1"/>
  <c r="JL38" i="20" a="1"/>
  <c r="JL38" i="20" s="1"/>
  <c r="JL37" i="20" a="1"/>
  <c r="JL37" i="20" s="1"/>
  <c r="JL36" i="20" a="1"/>
  <c r="JL36" i="20" s="1"/>
  <c r="JL35" i="20" a="1"/>
  <c r="JL35" i="20" s="1"/>
  <c r="JL34" i="20" a="1"/>
  <c r="JL34" i="20" s="1"/>
  <c r="JL33" i="20" a="1"/>
  <c r="JL33" i="20" s="1"/>
  <c r="JL32" i="20" a="1"/>
  <c r="JL32" i="20" s="1"/>
  <c r="JJ58" i="20" a="1"/>
  <c r="JJ58" i="20" s="1"/>
  <c r="JJ57" i="20" a="1"/>
  <c r="JJ57" i="20" s="1"/>
  <c r="JJ56" i="20" a="1"/>
  <c r="JJ56" i="20" s="1"/>
  <c r="JJ55" i="20" a="1"/>
  <c r="JJ55" i="20" s="1"/>
  <c r="JJ54" i="20" a="1"/>
  <c r="JJ54" i="20" s="1"/>
  <c r="JJ53" i="20" a="1"/>
  <c r="JJ53" i="20" s="1"/>
  <c r="JJ52" i="20" a="1"/>
  <c r="JJ52" i="20" s="1"/>
  <c r="JJ51" i="20" a="1"/>
  <c r="JJ51" i="20" s="1"/>
  <c r="JJ50" i="20" a="1"/>
  <c r="JJ50" i="20" s="1"/>
  <c r="JJ49" i="20" a="1"/>
  <c r="JJ49" i="20" s="1"/>
  <c r="JJ48" i="20" a="1"/>
  <c r="JJ48" i="20" s="1"/>
  <c r="JJ47" i="20" a="1"/>
  <c r="JJ47" i="20" s="1"/>
  <c r="JJ46" i="20" a="1"/>
  <c r="JJ46" i="20" s="1"/>
  <c r="JJ45" i="20" a="1"/>
  <c r="JJ45" i="20" s="1"/>
  <c r="JJ44" i="20" a="1"/>
  <c r="JJ44" i="20" s="1"/>
  <c r="JJ43" i="20" a="1"/>
  <c r="JJ43" i="20" s="1"/>
  <c r="JJ42" i="20" a="1"/>
  <c r="JJ42" i="20" s="1"/>
  <c r="JJ41" i="20" a="1"/>
  <c r="JJ41" i="20" s="1"/>
  <c r="JJ40" i="20" a="1"/>
  <c r="JJ40" i="20" s="1"/>
  <c r="JJ39" i="20" a="1"/>
  <c r="JJ39" i="20" s="1"/>
  <c r="JJ38" i="20" a="1"/>
  <c r="JJ38" i="20" s="1"/>
  <c r="JJ37" i="20" a="1"/>
  <c r="JJ37" i="20" s="1"/>
  <c r="JJ36" i="20" a="1"/>
  <c r="JJ36" i="20" s="1"/>
  <c r="JJ35" i="20" a="1"/>
  <c r="JJ35" i="20" s="1"/>
  <c r="JJ34" i="20" a="1"/>
  <c r="JJ34" i="20" s="1"/>
  <c r="JJ33" i="20" a="1"/>
  <c r="JJ33" i="20" s="1"/>
  <c r="JJ32" i="20" a="1"/>
  <c r="JJ32" i="20" s="1"/>
  <c r="EX20" i="20" a="1"/>
  <c r="EX20" i="20"/>
  <c r="ET35" i="20" a="1"/>
  <c r="ET35" i="20"/>
  <c r="AG7" i="36" a="1"/>
  <c r="AG7" i="36" s="1"/>
  <c r="AG6" i="36" a="1"/>
  <c r="AG6" i="36" s="1"/>
  <c r="AG5" i="36" a="1"/>
  <c r="AG5" i="36" s="1"/>
  <c r="AG4" i="36" a="1"/>
  <c r="AG4" i="36" s="1"/>
  <c r="AG3" i="36" a="1"/>
  <c r="AG3" i="36" s="1"/>
  <c r="HP57" i="16" a="1"/>
  <c r="HP57" i="16" s="1"/>
  <c r="HP64" i="16" a="1"/>
  <c r="HP64" i="16"/>
  <c r="HP63" i="16" a="1"/>
  <c r="HP63" i="16"/>
  <c r="HP62" i="16" a="1"/>
  <c r="HP62" i="16"/>
  <c r="HP61" i="16" a="1"/>
  <c r="HP61" i="16"/>
  <c r="HP60" i="16" a="1"/>
  <c r="HP60" i="16"/>
  <c r="HP59" i="16" a="1"/>
  <c r="HP59" i="16"/>
  <c r="HP58" i="16" a="1"/>
  <c r="HP58" i="16"/>
  <c r="HP53" i="16" a="1"/>
  <c r="HP53" i="16"/>
  <c r="HP52" i="16" a="1"/>
  <c r="HP52" i="16"/>
  <c r="HP51" i="16" a="1"/>
  <c r="HP51" i="16"/>
  <c r="HP50" i="16" a="1"/>
  <c r="HP50" i="16"/>
  <c r="HP49" i="16" a="1"/>
  <c r="HP49" i="16"/>
  <c r="HP48" i="16" a="1"/>
  <c r="HP48" i="16"/>
  <c r="HP47" i="16" a="1"/>
  <c r="HP47" i="16"/>
  <c r="HP46" i="16" a="1"/>
  <c r="HP46" i="16"/>
  <c r="HP44" i="16" a="1"/>
  <c r="HP44" i="16"/>
  <c r="HP36" i="16" a="1"/>
  <c r="HP36" i="16"/>
  <c r="HP35" i="16" a="1"/>
  <c r="HP35" i="16"/>
  <c r="HP34" i="16" a="1"/>
  <c r="HP34" i="16"/>
  <c r="GD52" i="14" a="1"/>
  <c r="GD52" i="14"/>
  <c r="GD51" i="14" a="1"/>
  <c r="GD51" i="14"/>
  <c r="GD49" i="14" a="1"/>
  <c r="GD49" i="14"/>
  <c r="GD48" i="14" a="1"/>
  <c r="GD48" i="14"/>
  <c r="GD47" i="14" a="1"/>
  <c r="GD47" i="14"/>
  <c r="GD46" i="14" a="1"/>
  <c r="GD46" i="14"/>
  <c r="GD45" i="14" a="1"/>
  <c r="GD45" i="14"/>
  <c r="GD44" i="14" a="1"/>
  <c r="GD44" i="14"/>
  <c r="GD43" i="14" a="1"/>
  <c r="GD43" i="14"/>
  <c r="GD42" i="14" a="1"/>
  <c r="GD42" i="14"/>
  <c r="GD41" i="14" a="1"/>
  <c r="GD41" i="14"/>
  <c r="GD40" i="14" a="1"/>
  <c r="GD40" i="14"/>
  <c r="GD39" i="14" a="1"/>
  <c r="GD39" i="14"/>
  <c r="GD38" i="14" a="1"/>
  <c r="GD38" i="14"/>
  <c r="GD34" i="14" a="1"/>
  <c r="GD34" i="14"/>
  <c r="GD33" i="14" a="1"/>
  <c r="GD33" i="14"/>
  <c r="GD32" i="14" a="1"/>
  <c r="GD32" i="14"/>
  <c r="GD31" i="14" a="1"/>
  <c r="GD31" i="14"/>
  <c r="DO52" i="36" a="1"/>
  <c r="DO52" i="36" s="1"/>
  <c r="DO51" i="36" a="1"/>
  <c r="DO51" i="36" s="1"/>
  <c r="DO50" i="36" a="1"/>
  <c r="DO50" i="36" s="1"/>
  <c r="DO49" i="36" a="1"/>
  <c r="DO49" i="36" s="1"/>
  <c r="DO48" i="36" a="1"/>
  <c r="DO48" i="36" s="1"/>
  <c r="DO47" i="36" a="1"/>
  <c r="DO47" i="36" s="1"/>
  <c r="DO46" i="36" a="1"/>
  <c r="DO46" i="36" s="1"/>
  <c r="DO45" i="36" a="1"/>
  <c r="DO45" i="36" s="1"/>
  <c r="DO44" i="36" a="1"/>
  <c r="DO44" i="36" s="1"/>
  <c r="DO43" i="36" a="1"/>
  <c r="DO43" i="36" s="1"/>
  <c r="DO42" i="36" a="1"/>
  <c r="DO42" i="36" s="1"/>
  <c r="DO41" i="36" a="1"/>
  <c r="DO41" i="36" s="1"/>
  <c r="DO40" i="36" a="1"/>
  <c r="DO40" i="36" s="1"/>
  <c r="DO39" i="36" a="1"/>
  <c r="DO39" i="36" s="1"/>
  <c r="DO38" i="36" a="1"/>
  <c r="DO38" i="36" s="1"/>
  <c r="DO37" i="36" a="1"/>
  <c r="DO37" i="36" s="1"/>
  <c r="DO36" i="36" a="1"/>
  <c r="DO36" i="36" s="1"/>
  <c r="DO35" i="36" a="1"/>
  <c r="DO35" i="36" s="1"/>
  <c r="DO34" i="36" a="1"/>
  <c r="DO34" i="36" s="1"/>
  <c r="DO33" i="36" a="1"/>
  <c r="DO33" i="36" s="1"/>
  <c r="DO32" i="36" a="1"/>
  <c r="DO32" i="36" s="1"/>
  <c r="DO31" i="36" a="1"/>
  <c r="DO31" i="36" s="1"/>
  <c r="DO30" i="36" a="1"/>
  <c r="DO30" i="36" s="1"/>
  <c r="DO28" i="36" a="1"/>
  <c r="DO28" i="36" s="1"/>
  <c r="DO27" i="36" a="1"/>
  <c r="DO27" i="36" s="1"/>
  <c r="DO26" i="36" a="1"/>
  <c r="DO26" i="36" s="1"/>
  <c r="DO25" i="36" a="1"/>
  <c r="DO25" i="36" s="1"/>
  <c r="DO24" i="36" a="1"/>
  <c r="DO24" i="36" s="1"/>
  <c r="DO23" i="36" a="1"/>
  <c r="DO23" i="36" s="1"/>
  <c r="DO22" i="36" a="1"/>
  <c r="DO22" i="36" s="1"/>
  <c r="DO21" i="36" a="1"/>
  <c r="DO21" i="36" s="1"/>
  <c r="DO19" i="36" a="1"/>
  <c r="DO19" i="36" s="1"/>
  <c r="DO18" i="36" a="1"/>
  <c r="DO18" i="36" s="1"/>
  <c r="DO17" i="36" a="1"/>
  <c r="DO17" i="36" s="1"/>
  <c r="DO16" i="36" a="1"/>
  <c r="DO16" i="36" s="1"/>
  <c r="DO15" i="36" a="1"/>
  <c r="DO15" i="36" s="1"/>
  <c r="DO14" i="36" a="1"/>
  <c r="DO14" i="36" s="1"/>
  <c r="DO13" i="36" a="1"/>
  <c r="DO13" i="36" s="1"/>
  <c r="DO12" i="36" a="1"/>
  <c r="DO12" i="36" s="1"/>
  <c r="DO11" i="36" a="1"/>
  <c r="DO11" i="36" s="1"/>
  <c r="DO10" i="36" a="1"/>
  <c r="DO10" i="36" s="1"/>
  <c r="DO9" i="36" a="1"/>
  <c r="DO9" i="36" s="1"/>
  <c r="DO8" i="36" a="1"/>
  <c r="DO8" i="36" s="1"/>
  <c r="DO7" i="36" a="1"/>
  <c r="DO7" i="36" s="1"/>
  <c r="DO6" i="36" a="1"/>
  <c r="DO6" i="36" s="1"/>
  <c r="DO5" i="36" a="1"/>
  <c r="DO5" i="36" s="1"/>
  <c r="DO4" i="36" a="1"/>
  <c r="DO4" i="36" s="1"/>
  <c r="DO3" i="36" a="1"/>
  <c r="DO3" i="36" s="1"/>
  <c r="DM52" i="36" a="1"/>
  <c r="DM52" i="36" s="1"/>
  <c r="DM51" i="36" a="1"/>
  <c r="DM51" i="36" s="1"/>
  <c r="DM50" i="36" a="1"/>
  <c r="DM50" i="36" s="1"/>
  <c r="DM49" i="36" a="1"/>
  <c r="DM49" i="36" s="1"/>
  <c r="DM48" i="36" a="1"/>
  <c r="DM48" i="36" s="1"/>
  <c r="DM47" i="36" a="1"/>
  <c r="DM47" i="36" s="1"/>
  <c r="DM46" i="36" a="1"/>
  <c r="DM46" i="36" s="1"/>
  <c r="DM45" i="36" a="1"/>
  <c r="DM45" i="36" s="1"/>
  <c r="DM44" i="36" a="1"/>
  <c r="DM44" i="36" s="1"/>
  <c r="DM43" i="36" a="1"/>
  <c r="DM43" i="36" s="1"/>
  <c r="DM42" i="36" a="1"/>
  <c r="DM42" i="36" s="1"/>
  <c r="DM41" i="36" a="1"/>
  <c r="DM41" i="36" s="1"/>
  <c r="DM40" i="36" a="1"/>
  <c r="DM40" i="36" s="1"/>
  <c r="DM39" i="36" a="1"/>
  <c r="DM39" i="36" s="1"/>
  <c r="DM38" i="36" a="1"/>
  <c r="DM38" i="36" s="1"/>
  <c r="DM37" i="36" a="1"/>
  <c r="DM37" i="36" s="1"/>
  <c r="DM36" i="36" a="1"/>
  <c r="DM36" i="36" s="1"/>
  <c r="DM35" i="36" a="1"/>
  <c r="DM35" i="36" s="1"/>
  <c r="DM34" i="36" a="1"/>
  <c r="DM34" i="36" s="1"/>
  <c r="DM33" i="36" a="1"/>
  <c r="DM33" i="36" s="1"/>
  <c r="DM32" i="36" a="1"/>
  <c r="DM32" i="36" s="1"/>
  <c r="DM31" i="36" a="1"/>
  <c r="DM31" i="36" s="1"/>
  <c r="DM30" i="36" a="1"/>
  <c r="DM30" i="36" s="1"/>
  <c r="DM27" i="36" a="1"/>
  <c r="DM27" i="36" s="1"/>
  <c r="DM26" i="36" a="1"/>
  <c r="DM26" i="36" s="1"/>
  <c r="DM25" i="36" a="1"/>
  <c r="DM25" i="36" s="1"/>
  <c r="DM24" i="36" a="1"/>
  <c r="DM24" i="36" s="1"/>
  <c r="DM22" i="36" a="1"/>
  <c r="DM22" i="36" s="1"/>
  <c r="DM21" i="36" a="1"/>
  <c r="DM21" i="36" s="1"/>
  <c r="DM20" i="36" a="1"/>
  <c r="DM20" i="36" s="1"/>
  <c r="DM19" i="36" a="1"/>
  <c r="DM19" i="36" s="1"/>
  <c r="DM18" i="36" a="1"/>
  <c r="DM18" i="36" s="1"/>
  <c r="DM17" i="36" a="1"/>
  <c r="DM17" i="36" s="1"/>
  <c r="DM16" i="36" a="1"/>
  <c r="DM16" i="36" s="1"/>
  <c r="DM15" i="36" a="1"/>
  <c r="DM15" i="36" s="1"/>
  <c r="DM14" i="36" a="1"/>
  <c r="DM14" i="36" s="1"/>
  <c r="DM13" i="36" a="1"/>
  <c r="DM13" i="36" s="1"/>
  <c r="DM12" i="36" a="1"/>
  <c r="DM12" i="36" s="1"/>
  <c r="DM11" i="36" a="1"/>
  <c r="DM11" i="36" s="1"/>
  <c r="DM10" i="36" a="1"/>
  <c r="DM10" i="36" s="1"/>
  <c r="DM9" i="36" a="1"/>
  <c r="DM9" i="36" s="1"/>
  <c r="DM8" i="36" a="1"/>
  <c r="DM8" i="36" s="1"/>
  <c r="DM7" i="36" a="1"/>
  <c r="DM7" i="36" s="1"/>
  <c r="DM6" i="36" a="1"/>
  <c r="DM6" i="36" s="1"/>
  <c r="DM5" i="36" a="1"/>
  <c r="DM5" i="36" s="1"/>
  <c r="DM4" i="36" a="1"/>
  <c r="DM4" i="36" s="1"/>
  <c r="DM3" i="36" a="1"/>
  <c r="DM3" i="36" s="1"/>
  <c r="DK52" i="36" a="1"/>
  <c r="DK52" i="36" s="1"/>
  <c r="DK51" i="36" a="1"/>
  <c r="DK51" i="36" s="1"/>
  <c r="DK50" i="36" a="1"/>
  <c r="DK50" i="36" s="1"/>
  <c r="DK49" i="36" a="1"/>
  <c r="DK49" i="36" s="1"/>
  <c r="DK48" i="36" a="1"/>
  <c r="DK48" i="36" s="1"/>
  <c r="DK47" i="36" a="1"/>
  <c r="DK47" i="36" s="1"/>
  <c r="DK46" i="36" a="1"/>
  <c r="DK46" i="36" s="1"/>
  <c r="DK45" i="36" a="1"/>
  <c r="DK45" i="36" s="1"/>
  <c r="DK44" i="36" a="1"/>
  <c r="DK44" i="36" s="1"/>
  <c r="DK43" i="36" a="1"/>
  <c r="DK43" i="36" s="1"/>
  <c r="DK42" i="36" a="1"/>
  <c r="DK42" i="36" s="1"/>
  <c r="DK41" i="36" a="1"/>
  <c r="DK41" i="36" s="1"/>
  <c r="DK40" i="36" a="1"/>
  <c r="DK40" i="36" s="1"/>
  <c r="DK39" i="36" a="1"/>
  <c r="DK39" i="36" s="1"/>
  <c r="DK38" i="36" a="1"/>
  <c r="DK38" i="36" s="1"/>
  <c r="DK28" i="36" a="1"/>
  <c r="DK28" i="36" s="1"/>
  <c r="DK27" i="36" a="1"/>
  <c r="DK27" i="36" s="1"/>
  <c r="DK26" i="36" a="1"/>
  <c r="DK26" i="36" s="1"/>
  <c r="DK25" i="36" a="1"/>
  <c r="DK25" i="36" s="1"/>
  <c r="DK24" i="36" a="1"/>
  <c r="DK24" i="36" s="1"/>
  <c r="DK23" i="36" a="1"/>
  <c r="DK23" i="36" s="1"/>
  <c r="DK22" i="36" a="1"/>
  <c r="DK22" i="36" s="1"/>
  <c r="DK21" i="36" a="1"/>
  <c r="DK21" i="36" s="1"/>
  <c r="DK20" i="36" a="1"/>
  <c r="DK20" i="36" s="1"/>
  <c r="DK19" i="36" a="1"/>
  <c r="DK19" i="36" s="1"/>
  <c r="DK18" i="36" a="1"/>
  <c r="DK18" i="36" s="1"/>
  <c r="DK17" i="36" a="1"/>
  <c r="DK17" i="36" s="1"/>
  <c r="DK16" i="36" a="1"/>
  <c r="DK16" i="36" s="1"/>
  <c r="DK15" i="36" a="1"/>
  <c r="DK15" i="36" s="1"/>
  <c r="DK14" i="36" a="1"/>
  <c r="DK14" i="36" s="1"/>
  <c r="DK13" i="36" a="1"/>
  <c r="DK13" i="36" s="1"/>
  <c r="DK12" i="36" a="1"/>
  <c r="DK12" i="36" s="1"/>
  <c r="DK11" i="36" a="1"/>
  <c r="DK11" i="36" s="1"/>
  <c r="DK10" i="36" a="1"/>
  <c r="DK10" i="36" s="1"/>
  <c r="DK9" i="36" a="1"/>
  <c r="DK9" i="36" s="1"/>
  <c r="DK8" i="36" a="1"/>
  <c r="DK8" i="36" s="1"/>
  <c r="DK7" i="36" a="1"/>
  <c r="DK7" i="36" s="1"/>
  <c r="DK6" i="36" a="1"/>
  <c r="DK6" i="36" s="1"/>
  <c r="DK5" i="36" a="1"/>
  <c r="DK5" i="36" s="1"/>
  <c r="DK4" i="36" a="1"/>
  <c r="DK4" i="36" s="1"/>
  <c r="DK3" i="36" a="1"/>
  <c r="DK3" i="36" s="1"/>
  <c r="DI52" i="36" a="1"/>
  <c r="DI52" i="36" s="1"/>
  <c r="DI51" i="36" a="1"/>
  <c r="DI51" i="36" s="1"/>
  <c r="DI50" i="36" a="1"/>
  <c r="DI50" i="36" s="1"/>
  <c r="DI49" i="36" a="1"/>
  <c r="DI49" i="36" s="1"/>
  <c r="DI48" i="36" a="1"/>
  <c r="DI48" i="36" s="1"/>
  <c r="DI47" i="36" a="1"/>
  <c r="DI47" i="36" s="1"/>
  <c r="DI46" i="36" a="1"/>
  <c r="DI46" i="36" s="1"/>
  <c r="DI45" i="36" a="1"/>
  <c r="DI45" i="36" s="1"/>
  <c r="DI44" i="36" a="1"/>
  <c r="DI44" i="36" s="1"/>
  <c r="DI43" i="36" a="1"/>
  <c r="DI43" i="36" s="1"/>
  <c r="DI42" i="36" a="1"/>
  <c r="DI42" i="36" s="1"/>
  <c r="DI41" i="36" a="1"/>
  <c r="DI41" i="36" s="1"/>
  <c r="DI40" i="36" a="1"/>
  <c r="DI40" i="36" s="1"/>
  <c r="DI39" i="36" a="1"/>
  <c r="DI39" i="36" s="1"/>
  <c r="DI38" i="36" a="1"/>
  <c r="DI38" i="36" s="1"/>
  <c r="DI37" i="36" a="1"/>
  <c r="DI37" i="36" s="1"/>
  <c r="DI36" i="36" a="1"/>
  <c r="DI36" i="36" s="1"/>
  <c r="DI35" i="36" a="1"/>
  <c r="DI35" i="36" s="1"/>
  <c r="DI34" i="36" a="1"/>
  <c r="DI34" i="36" s="1"/>
  <c r="DI33" i="36" a="1"/>
  <c r="DI33" i="36" s="1"/>
  <c r="DI32" i="36" a="1"/>
  <c r="DI32" i="36" s="1"/>
  <c r="DI31" i="36" a="1"/>
  <c r="DI31" i="36" s="1"/>
  <c r="DI30" i="36" a="1"/>
  <c r="DI30" i="36" s="1"/>
  <c r="DI28" i="36" a="1"/>
  <c r="DI28" i="36" s="1"/>
  <c r="DI27" i="36" a="1"/>
  <c r="DI27" i="36" s="1"/>
  <c r="DI26" i="36" a="1"/>
  <c r="DI26" i="36" s="1"/>
  <c r="DI25" i="36" a="1"/>
  <c r="DI25" i="36" s="1"/>
  <c r="DI24" i="36" a="1"/>
  <c r="DI24" i="36" s="1"/>
  <c r="DI23" i="36" a="1"/>
  <c r="DI23" i="36" s="1"/>
  <c r="DI22" i="36" a="1"/>
  <c r="DI22" i="36" s="1"/>
  <c r="DI21" i="36" a="1"/>
  <c r="DI21" i="36" s="1"/>
  <c r="DI20" i="36" a="1"/>
  <c r="DI20" i="36" s="1"/>
  <c r="DI19" i="36" a="1"/>
  <c r="DI19" i="36" s="1"/>
  <c r="DI18" i="36" a="1"/>
  <c r="DI18" i="36" s="1"/>
  <c r="DI17" i="36" a="1"/>
  <c r="DI17" i="36" s="1"/>
  <c r="DI16" i="36" a="1"/>
  <c r="DI16" i="36" s="1"/>
  <c r="DI15" i="36" a="1"/>
  <c r="DI15" i="36" s="1"/>
  <c r="DI14" i="36" a="1"/>
  <c r="DI14" i="36" s="1"/>
  <c r="DI13" i="36" a="1"/>
  <c r="DI13" i="36" s="1"/>
  <c r="DI12" i="36" a="1"/>
  <c r="DI12" i="36" s="1"/>
  <c r="DI11" i="36" a="1"/>
  <c r="DI11" i="36" s="1"/>
  <c r="DI10" i="36" a="1"/>
  <c r="DI10" i="36" s="1"/>
  <c r="DI9" i="36" a="1"/>
  <c r="DI9" i="36" s="1"/>
  <c r="DI8" i="36" a="1"/>
  <c r="DI8" i="36" s="1"/>
  <c r="DI7" i="36" a="1"/>
  <c r="DI7" i="36" s="1"/>
  <c r="DI6" i="36" a="1"/>
  <c r="DI6" i="36" s="1"/>
  <c r="DI5" i="36" a="1"/>
  <c r="DI5" i="36" s="1"/>
  <c r="DI4" i="36" a="1"/>
  <c r="DI4" i="36" s="1"/>
  <c r="DI3" i="36" a="1"/>
  <c r="DI3" i="36" s="1"/>
  <c r="DG52" i="36" a="1"/>
  <c r="DG52" i="36" s="1"/>
  <c r="DE52" i="36" a="1"/>
  <c r="DE52" i="36" s="1"/>
  <c r="DG51" i="36" a="1"/>
  <c r="DG51" i="36" s="1"/>
  <c r="DE51" i="36" a="1"/>
  <c r="DE51" i="36" s="1"/>
  <c r="DG50" i="36" a="1"/>
  <c r="DG50" i="36" s="1"/>
  <c r="DE50" i="36" a="1"/>
  <c r="DE50" i="36" s="1"/>
  <c r="DG49" i="36" a="1"/>
  <c r="DG49" i="36" s="1"/>
  <c r="DE49" i="36" a="1"/>
  <c r="DE49" i="36" s="1"/>
  <c r="DG48" i="36" a="1"/>
  <c r="DG48" i="36" s="1"/>
  <c r="DE48" i="36" a="1"/>
  <c r="DE48" i="36" s="1"/>
  <c r="DG47" i="36" a="1"/>
  <c r="DG47" i="36" s="1"/>
  <c r="DE47" i="36" a="1"/>
  <c r="DE47" i="36" s="1"/>
  <c r="DG46" i="36" a="1"/>
  <c r="DG46" i="36" s="1"/>
  <c r="DE46" i="36" a="1"/>
  <c r="DE46" i="36" s="1"/>
  <c r="DG45" i="36" a="1"/>
  <c r="DG45" i="36" s="1"/>
  <c r="DE45" i="36" a="1"/>
  <c r="DE45" i="36" s="1"/>
  <c r="DG44" i="36" a="1"/>
  <c r="DG44" i="36" s="1"/>
  <c r="DE44" i="36" a="1"/>
  <c r="DE44" i="36" s="1"/>
  <c r="DG43" i="36" a="1"/>
  <c r="DG43" i="36" s="1"/>
  <c r="DE43" i="36" a="1"/>
  <c r="DE43" i="36" s="1"/>
  <c r="DG42" i="36" a="1"/>
  <c r="DG42" i="36" s="1"/>
  <c r="DE42" i="36" a="1"/>
  <c r="DE42" i="36" s="1"/>
  <c r="DG41" i="36" a="1"/>
  <c r="DG41" i="36" s="1"/>
  <c r="DE41" i="36" a="1"/>
  <c r="DE41" i="36" s="1"/>
  <c r="DG40" i="36" a="1"/>
  <c r="DG40" i="36" s="1"/>
  <c r="DE40" i="36" a="1"/>
  <c r="DE40" i="36" s="1"/>
  <c r="DG39" i="36" a="1"/>
  <c r="DG39" i="36" s="1"/>
  <c r="DE39" i="36" a="1"/>
  <c r="DE39" i="36" s="1"/>
  <c r="DG38" i="36" a="1"/>
  <c r="DG38" i="36" s="1"/>
  <c r="DE38" i="36" a="1"/>
  <c r="DE38" i="36" s="1"/>
  <c r="DG37" i="36" a="1"/>
  <c r="DG37" i="36" s="1"/>
  <c r="DE37" i="36" a="1"/>
  <c r="DE37" i="36" s="1"/>
  <c r="DG36" i="36" a="1"/>
  <c r="DG36" i="36" s="1"/>
  <c r="DE36" i="36" a="1"/>
  <c r="DE36" i="36" s="1"/>
  <c r="DG35" i="36" a="1"/>
  <c r="DG35" i="36" s="1"/>
  <c r="DE35" i="36" a="1"/>
  <c r="DE35" i="36" s="1"/>
  <c r="DG34" i="36" a="1"/>
  <c r="DG34" i="36" s="1"/>
  <c r="DE34" i="36" a="1"/>
  <c r="DE34" i="36" s="1"/>
  <c r="DG33" i="36" a="1"/>
  <c r="DG33" i="36" s="1"/>
  <c r="DE33" i="36" a="1"/>
  <c r="DE33" i="36" s="1"/>
  <c r="DG32" i="36" a="1"/>
  <c r="DG32" i="36" s="1"/>
  <c r="DE32" i="36" a="1"/>
  <c r="DE32" i="36" s="1"/>
  <c r="DG31" i="36" a="1"/>
  <c r="DG31" i="36" s="1"/>
  <c r="DE31" i="36" a="1"/>
  <c r="DE31" i="36" s="1"/>
  <c r="DG30" i="36" a="1"/>
  <c r="DG30" i="36" s="1"/>
  <c r="DE30" i="36" a="1"/>
  <c r="DE30" i="36" s="1"/>
  <c r="DE28" i="36" a="1"/>
  <c r="DE28" i="36" s="1"/>
  <c r="DE27" i="36" a="1"/>
  <c r="DE27" i="36" s="1"/>
  <c r="DG26" i="36" a="1"/>
  <c r="DG26" i="36" s="1"/>
  <c r="DE26" i="36" a="1"/>
  <c r="DE26" i="36" s="1"/>
  <c r="DG25" i="36" a="1"/>
  <c r="DG25" i="36" s="1"/>
  <c r="DE25" i="36" a="1"/>
  <c r="DE25" i="36" s="1"/>
  <c r="DE24" i="36" a="1"/>
  <c r="DE24" i="36" s="1"/>
  <c r="DG23" i="36" a="1"/>
  <c r="DG23" i="36" s="1"/>
  <c r="DE23" i="36" a="1"/>
  <c r="DE23" i="36" s="1"/>
  <c r="DG22" i="36" a="1"/>
  <c r="DG22" i="36" s="1"/>
  <c r="DE22" i="36" a="1"/>
  <c r="DE22" i="36" s="1"/>
  <c r="DG21" i="36" a="1"/>
  <c r="DG21" i="36" s="1"/>
  <c r="DE21" i="36" a="1"/>
  <c r="DE21" i="36" s="1"/>
  <c r="DE20" i="36" a="1"/>
  <c r="DE20" i="36" s="1"/>
  <c r="DG19" i="36" a="1"/>
  <c r="DG19" i="36" s="1"/>
  <c r="DE19" i="36" a="1"/>
  <c r="DE19" i="36" s="1"/>
  <c r="DG18" i="36" a="1"/>
  <c r="DG18" i="36" s="1"/>
  <c r="DE18" i="36" a="1"/>
  <c r="DE18" i="36" s="1"/>
  <c r="DG17" i="36" a="1"/>
  <c r="DG17" i="36" s="1"/>
  <c r="DE17" i="36" a="1"/>
  <c r="DE17" i="36" s="1"/>
  <c r="DG16" i="36" a="1"/>
  <c r="DG16" i="36" s="1"/>
  <c r="DE16" i="36" a="1"/>
  <c r="DE16" i="36" s="1"/>
  <c r="DG15" i="36" a="1"/>
  <c r="DG15" i="36" s="1"/>
  <c r="DE15" i="36" a="1"/>
  <c r="DE15" i="36" s="1"/>
  <c r="DG14" i="36" a="1"/>
  <c r="DG14" i="36" s="1"/>
  <c r="DE14" i="36" a="1"/>
  <c r="DE14" i="36" s="1"/>
  <c r="DG13" i="36" a="1"/>
  <c r="DG13" i="36" s="1"/>
  <c r="DE13" i="36" a="1"/>
  <c r="DE13" i="36" s="1"/>
  <c r="DG12" i="36" a="1"/>
  <c r="DG12" i="36" s="1"/>
  <c r="DE12" i="36" a="1"/>
  <c r="DE12" i="36" s="1"/>
  <c r="DG11" i="36" a="1"/>
  <c r="DG11" i="36" s="1"/>
  <c r="DE11" i="36" a="1"/>
  <c r="DE11" i="36" s="1"/>
  <c r="DG10" i="36" a="1"/>
  <c r="DG10" i="36" s="1"/>
  <c r="DE10" i="36" a="1"/>
  <c r="DE10" i="36" s="1"/>
  <c r="DG9" i="36" a="1"/>
  <c r="DG9" i="36" s="1"/>
  <c r="DE9" i="36" a="1"/>
  <c r="DE9" i="36" s="1"/>
  <c r="DG8" i="36" a="1"/>
  <c r="DG8" i="36" s="1"/>
  <c r="DE8" i="36" a="1"/>
  <c r="DE8" i="36" s="1"/>
  <c r="DG7" i="36" a="1"/>
  <c r="DG7" i="36" s="1"/>
  <c r="DE7" i="36" a="1"/>
  <c r="DE7" i="36" s="1"/>
  <c r="DG6" i="36" a="1"/>
  <c r="DG6" i="36" s="1"/>
  <c r="DE6" i="36" a="1"/>
  <c r="DE6" i="36" s="1"/>
  <c r="DG5" i="36" a="1"/>
  <c r="DG5" i="36" s="1"/>
  <c r="DE5" i="36" a="1"/>
  <c r="DE5" i="36" s="1"/>
  <c r="DG4" i="36" a="1"/>
  <c r="DG4" i="36" s="1"/>
  <c r="DE4" i="36" a="1"/>
  <c r="DE4" i="36" s="1"/>
  <c r="DG3" i="36" a="1"/>
  <c r="DG3" i="36" s="1"/>
  <c r="DE3" i="36" a="1"/>
  <c r="DE3" i="36" s="1"/>
  <c r="DC52" i="36" a="1"/>
  <c r="DC52" i="36" s="1"/>
  <c r="DA52" i="36" a="1"/>
  <c r="DA52" i="36" s="1"/>
  <c r="DC51" i="36" a="1"/>
  <c r="DC51" i="36" s="1"/>
  <c r="DA51" i="36" a="1"/>
  <c r="DA51" i="36" s="1"/>
  <c r="DC50" i="36" a="1"/>
  <c r="DC50" i="36" s="1"/>
  <c r="DA50" i="36" a="1"/>
  <c r="DA50" i="36" s="1"/>
  <c r="DC49" i="36" a="1"/>
  <c r="DC49" i="36" s="1"/>
  <c r="DA49" i="36" a="1"/>
  <c r="DA49" i="36" s="1"/>
  <c r="DC48" i="36" a="1"/>
  <c r="DC48" i="36" s="1"/>
  <c r="DA48" i="36" a="1"/>
  <c r="DA48" i="36" s="1"/>
  <c r="DC47" i="36" a="1"/>
  <c r="DC47" i="36" s="1"/>
  <c r="DA47" i="36" a="1"/>
  <c r="DA47" i="36" s="1"/>
  <c r="DC46" i="36" a="1"/>
  <c r="DC46" i="36" s="1"/>
  <c r="DA46" i="36" a="1"/>
  <c r="DA46" i="36" s="1"/>
  <c r="DC45" i="36" a="1"/>
  <c r="DC45" i="36" s="1"/>
  <c r="DA45" i="36" a="1"/>
  <c r="DA45" i="36" s="1"/>
  <c r="DC44" i="36" a="1"/>
  <c r="DC44" i="36" s="1"/>
  <c r="DA44" i="36" a="1"/>
  <c r="DA44" i="36" s="1"/>
  <c r="DC43" i="36" a="1"/>
  <c r="DC43" i="36" s="1"/>
  <c r="DA43" i="36" a="1"/>
  <c r="DA43" i="36" s="1"/>
  <c r="DC42" i="36" a="1"/>
  <c r="DC42" i="36" s="1"/>
  <c r="DA42" i="36" a="1"/>
  <c r="DA42" i="36" s="1"/>
  <c r="DC41" i="36" a="1"/>
  <c r="DC41" i="36" s="1"/>
  <c r="DA41" i="36" a="1"/>
  <c r="DA41" i="36" s="1"/>
  <c r="DC40" i="36" a="1"/>
  <c r="DC40" i="36" s="1"/>
  <c r="DA40" i="36" a="1"/>
  <c r="DA40" i="36" s="1"/>
  <c r="DC39" i="36" a="1"/>
  <c r="DC39" i="36" s="1"/>
  <c r="DA39" i="36" a="1"/>
  <c r="DA39" i="36" s="1"/>
  <c r="DC38" i="36" a="1"/>
  <c r="DC38" i="36" s="1"/>
  <c r="DA38" i="36" a="1"/>
  <c r="DA38" i="36" s="1"/>
  <c r="DC37" i="36" a="1"/>
  <c r="DC37" i="36" s="1"/>
  <c r="DA37" i="36" a="1"/>
  <c r="DA37" i="36" s="1"/>
  <c r="DC36" i="36" a="1"/>
  <c r="DC36" i="36" s="1"/>
  <c r="DA36" i="36" a="1"/>
  <c r="DA36" i="36" s="1"/>
  <c r="DC35" i="36" a="1"/>
  <c r="DC35" i="36" s="1"/>
  <c r="DA35" i="36" a="1"/>
  <c r="DA35" i="36" s="1"/>
  <c r="DC34" i="36" a="1"/>
  <c r="DC34" i="36" s="1"/>
  <c r="DA34" i="36" a="1"/>
  <c r="DA34" i="36" s="1"/>
  <c r="DC33" i="36" a="1"/>
  <c r="DC33" i="36" s="1"/>
  <c r="DA33" i="36" a="1"/>
  <c r="DA33" i="36" s="1"/>
  <c r="DC32" i="36" a="1"/>
  <c r="DC32" i="36" s="1"/>
  <c r="DA32" i="36" a="1"/>
  <c r="DA32" i="36" s="1"/>
  <c r="DA31" i="36" a="1"/>
  <c r="DA31" i="36" s="1"/>
  <c r="DC30" i="36" a="1"/>
  <c r="DC30" i="36" s="1"/>
  <c r="DA30" i="36" a="1"/>
  <c r="DA30" i="36" s="1"/>
  <c r="DC28" i="36" a="1"/>
  <c r="DC28" i="36" s="1"/>
  <c r="DA28" i="36" a="1"/>
  <c r="DA28" i="36" s="1"/>
  <c r="DC27" i="36" a="1"/>
  <c r="DC27" i="36" s="1"/>
  <c r="DA27" i="36" a="1"/>
  <c r="DA27" i="36" s="1"/>
  <c r="DC26" i="36" a="1"/>
  <c r="DC26" i="36" s="1"/>
  <c r="DA26" i="36" a="1"/>
  <c r="DA26" i="36" s="1"/>
  <c r="DC25" i="36" a="1"/>
  <c r="DC25" i="36" s="1"/>
  <c r="DA25" i="36" a="1"/>
  <c r="DA25" i="36" s="1"/>
  <c r="DC24" i="36" a="1"/>
  <c r="DC24" i="36" s="1"/>
  <c r="DA24" i="36" a="1"/>
  <c r="DA24" i="36" s="1"/>
  <c r="DC23" i="36" a="1"/>
  <c r="DC23" i="36" s="1"/>
  <c r="DA23" i="36" a="1"/>
  <c r="DA23" i="36" s="1"/>
  <c r="DC22" i="36" a="1"/>
  <c r="DC22" i="36" s="1"/>
  <c r="DA22" i="36" a="1"/>
  <c r="DA22" i="36" s="1"/>
  <c r="DA21" i="36" a="1"/>
  <c r="DA21" i="36" s="1"/>
  <c r="DC20" i="36" a="1"/>
  <c r="DC20" i="36" s="1"/>
  <c r="DC19" i="36" a="1"/>
  <c r="DC19" i="36" s="1"/>
  <c r="DA19" i="36" a="1"/>
  <c r="DA19" i="36" s="1"/>
  <c r="DC18" i="36" a="1"/>
  <c r="DC18" i="36" s="1"/>
  <c r="DA18" i="36" a="1"/>
  <c r="DA18" i="36" s="1"/>
  <c r="DC17" i="36" a="1"/>
  <c r="DC17" i="36" s="1"/>
  <c r="DA17" i="36" a="1"/>
  <c r="DA17" i="36" s="1"/>
  <c r="DA16" i="36" a="1"/>
  <c r="DA16" i="36" s="1"/>
  <c r="DA15" i="36" a="1"/>
  <c r="DA15" i="36" s="1"/>
  <c r="DA14" i="36" a="1"/>
  <c r="DA14" i="36" s="1"/>
  <c r="DA13" i="36" a="1"/>
  <c r="DA13" i="36" s="1"/>
  <c r="DA12" i="36" a="1"/>
  <c r="DA12" i="36" s="1"/>
  <c r="DC11" i="36" a="1"/>
  <c r="DC11" i="36" s="1"/>
  <c r="DA11" i="36" a="1"/>
  <c r="DA11" i="36" s="1"/>
  <c r="DA10" i="36" a="1"/>
  <c r="DA10" i="36" s="1"/>
  <c r="DC9" i="36" a="1"/>
  <c r="DC9" i="36" s="1"/>
  <c r="DA9" i="36" a="1"/>
  <c r="DA9" i="36" s="1"/>
  <c r="DC8" i="36" a="1"/>
  <c r="DC8" i="36" s="1"/>
  <c r="DA8" i="36" a="1"/>
  <c r="DA8" i="36" s="1"/>
  <c r="DC7" i="36" a="1"/>
  <c r="DC7" i="36" s="1"/>
  <c r="DA7" i="36" a="1"/>
  <c r="DA7" i="36" s="1"/>
  <c r="DC6" i="36" a="1"/>
  <c r="DC6" i="36" s="1"/>
  <c r="DA6" i="36" a="1"/>
  <c r="DA6" i="36" s="1"/>
  <c r="DC5" i="36" a="1"/>
  <c r="DC5" i="36" s="1"/>
  <c r="DA5" i="36" a="1"/>
  <c r="DA5" i="36" s="1"/>
  <c r="DC4" i="36" a="1"/>
  <c r="DC4" i="36" s="1"/>
  <c r="DA4" i="36" a="1"/>
  <c r="DA4" i="36" s="1"/>
  <c r="DC3" i="36" a="1"/>
  <c r="DC3" i="36" s="1"/>
  <c r="DA3" i="36" a="1"/>
  <c r="DA3" i="36" s="1"/>
  <c r="CY52" i="36" a="1"/>
  <c r="CY52" i="36" s="1"/>
  <c r="CY51" i="36" a="1"/>
  <c r="CY51" i="36" s="1"/>
  <c r="CY50" i="36" a="1"/>
  <c r="CY50" i="36" s="1"/>
  <c r="CY49" i="36" a="1"/>
  <c r="CY49" i="36" s="1"/>
  <c r="CY48" i="36" a="1"/>
  <c r="CY48" i="36" s="1"/>
  <c r="CY47" i="36" a="1"/>
  <c r="CY47" i="36" s="1"/>
  <c r="CY46" i="36" a="1"/>
  <c r="CY46" i="36" s="1"/>
  <c r="CY45" i="36" a="1"/>
  <c r="CY45" i="36" s="1"/>
  <c r="CY44" i="36" a="1"/>
  <c r="CY44" i="36" s="1"/>
  <c r="CY43" i="36" a="1"/>
  <c r="CY43" i="36" s="1"/>
  <c r="CY42" i="36" a="1"/>
  <c r="CY42" i="36" s="1"/>
  <c r="CY41" i="36" a="1"/>
  <c r="CY41" i="36" s="1"/>
  <c r="CY40" i="36" a="1"/>
  <c r="CY40" i="36" s="1"/>
  <c r="CY39" i="36" a="1"/>
  <c r="CY39" i="36" s="1"/>
  <c r="CY38" i="36" a="1"/>
  <c r="CY38" i="36" s="1"/>
  <c r="CY30" i="36" a="1"/>
  <c r="CY30" i="36" s="1"/>
  <c r="CY28" i="36" a="1"/>
  <c r="CY28" i="36" s="1"/>
  <c r="CY27" i="36" a="1"/>
  <c r="CY27" i="36" s="1"/>
  <c r="CY26" i="36" a="1"/>
  <c r="CY26" i="36" s="1"/>
  <c r="CY25" i="36" a="1"/>
  <c r="CY25" i="36" s="1"/>
  <c r="CY24" i="36" a="1"/>
  <c r="CY24" i="36" s="1"/>
  <c r="CY23" i="36" a="1"/>
  <c r="CY23" i="36" s="1"/>
  <c r="CY22" i="36" a="1"/>
  <c r="CY22" i="36" s="1"/>
  <c r="CY20" i="36" a="1"/>
  <c r="CY20" i="36" s="1"/>
  <c r="CY19" i="36" a="1"/>
  <c r="CY19" i="36" s="1"/>
  <c r="CY18" i="36" a="1"/>
  <c r="CY18" i="36" s="1"/>
  <c r="CY17" i="36" a="1"/>
  <c r="CY17" i="36" s="1"/>
  <c r="CY16" i="36" a="1"/>
  <c r="CY16" i="36" s="1"/>
  <c r="CY15" i="36" a="1"/>
  <c r="CY15" i="36" s="1"/>
  <c r="CY14" i="36" a="1"/>
  <c r="CY14" i="36" s="1"/>
  <c r="CY13" i="36" a="1"/>
  <c r="CY13" i="36" s="1"/>
  <c r="CY12" i="36" a="1"/>
  <c r="CY12" i="36" s="1"/>
  <c r="CY11" i="36" a="1"/>
  <c r="CY11" i="36" s="1"/>
  <c r="CY10" i="36" a="1"/>
  <c r="CY10" i="36" s="1"/>
  <c r="CY9" i="36" a="1"/>
  <c r="CY9" i="36" s="1"/>
  <c r="CY8" i="36" a="1"/>
  <c r="CY8" i="36" s="1"/>
  <c r="CY7" i="36" a="1"/>
  <c r="CY7" i="36" s="1"/>
  <c r="CY6" i="36" a="1"/>
  <c r="CY6" i="36" s="1"/>
  <c r="CY5" i="36" a="1"/>
  <c r="CY5" i="36" s="1"/>
  <c r="CY4" i="36" a="1"/>
  <c r="CY4" i="36" s="1"/>
  <c r="CY3" i="36" a="1"/>
  <c r="CY3" i="36" s="1"/>
  <c r="CW52" i="36" a="1"/>
  <c r="CW52" i="36" s="1"/>
  <c r="CU52" i="36" a="1"/>
  <c r="CU52" i="36" s="1"/>
  <c r="CW51" i="36" a="1"/>
  <c r="CW51" i="36" s="1"/>
  <c r="CU51" i="36" a="1"/>
  <c r="CU51" i="36" s="1"/>
  <c r="CW50" i="36" a="1"/>
  <c r="CW50" i="36" s="1"/>
  <c r="CU50" i="36" a="1"/>
  <c r="CU50" i="36" s="1"/>
  <c r="CW49" i="36" a="1"/>
  <c r="CW49" i="36" s="1"/>
  <c r="CU49" i="36" a="1"/>
  <c r="CU49" i="36" s="1"/>
  <c r="CW48" i="36" a="1"/>
  <c r="CW48" i="36" s="1"/>
  <c r="CU48" i="36" a="1"/>
  <c r="CU48" i="36" s="1"/>
  <c r="CW47" i="36" a="1"/>
  <c r="CW47" i="36" s="1"/>
  <c r="CU47" i="36" a="1"/>
  <c r="CU47" i="36" s="1"/>
  <c r="CW46" i="36" a="1"/>
  <c r="CW46" i="36" s="1"/>
  <c r="CU46" i="36" a="1"/>
  <c r="CU46" i="36" s="1"/>
  <c r="CW45" i="36" a="1"/>
  <c r="CW45" i="36" s="1"/>
  <c r="CU45" i="36" a="1"/>
  <c r="CU45" i="36" s="1"/>
  <c r="CW44" i="36" a="1"/>
  <c r="CW44" i="36" s="1"/>
  <c r="CU44" i="36" a="1"/>
  <c r="CU44" i="36" s="1"/>
  <c r="CW43" i="36" a="1"/>
  <c r="CW43" i="36" s="1"/>
  <c r="CU43" i="36" a="1"/>
  <c r="CU43" i="36" s="1"/>
  <c r="CW42" i="36" a="1"/>
  <c r="CW42" i="36" s="1"/>
  <c r="CU42" i="36" a="1"/>
  <c r="CU42" i="36" s="1"/>
  <c r="CW41" i="36" a="1"/>
  <c r="CW41" i="36" s="1"/>
  <c r="CU41" i="36" a="1"/>
  <c r="CU41" i="36" s="1"/>
  <c r="CW40" i="36" a="1"/>
  <c r="CW40" i="36" s="1"/>
  <c r="CU40" i="36" a="1"/>
  <c r="CU40" i="36" s="1"/>
  <c r="CW39" i="36" a="1"/>
  <c r="CW39" i="36" s="1"/>
  <c r="CU39" i="36" a="1"/>
  <c r="CU39" i="36" s="1"/>
  <c r="CW38" i="36" a="1"/>
  <c r="CW38" i="36" s="1"/>
  <c r="CU38" i="36" a="1"/>
  <c r="CU38" i="36" s="1"/>
  <c r="CW37" i="36" a="1"/>
  <c r="CW37" i="36" s="1"/>
  <c r="CU37" i="36" a="1"/>
  <c r="CU37" i="36" s="1"/>
  <c r="CW36" i="36" a="1"/>
  <c r="CW36" i="36" s="1"/>
  <c r="CU36" i="36" a="1"/>
  <c r="CU36" i="36" s="1"/>
  <c r="CW35" i="36" a="1"/>
  <c r="CW35" i="36" s="1"/>
  <c r="CU35" i="36" a="1"/>
  <c r="CU35" i="36" s="1"/>
  <c r="CW34" i="36" a="1"/>
  <c r="CW34" i="36" s="1"/>
  <c r="CU34" i="36" a="1"/>
  <c r="CU34" i="36" s="1"/>
  <c r="CW33" i="36" a="1"/>
  <c r="CW33" i="36" s="1"/>
  <c r="CU33" i="36" a="1"/>
  <c r="CU33" i="36" s="1"/>
  <c r="CW32" i="36" a="1"/>
  <c r="CW32" i="36" s="1"/>
  <c r="CU32" i="36" a="1"/>
  <c r="CU32" i="36" s="1"/>
  <c r="CW31" i="36" a="1"/>
  <c r="CW31" i="36" s="1"/>
  <c r="CU31" i="36" a="1"/>
  <c r="CU31" i="36" s="1"/>
  <c r="CW30" i="36" a="1"/>
  <c r="CW30" i="36" s="1"/>
  <c r="CU30" i="36" a="1"/>
  <c r="CU30" i="36" s="1"/>
  <c r="CW28" i="36" a="1"/>
  <c r="CW28" i="36" s="1"/>
  <c r="CU28" i="36" a="1"/>
  <c r="CU28" i="36" s="1"/>
  <c r="CW27" i="36" a="1"/>
  <c r="CW27" i="36" s="1"/>
  <c r="CU27" i="36" a="1"/>
  <c r="CU27" i="36" s="1"/>
  <c r="CW26" i="36" a="1"/>
  <c r="CW26" i="36" s="1"/>
  <c r="CU26" i="36" a="1"/>
  <c r="CU26" i="36" s="1"/>
  <c r="CW25" i="36" a="1"/>
  <c r="CW25" i="36" s="1"/>
  <c r="CU25" i="36" a="1"/>
  <c r="CU25" i="36" s="1"/>
  <c r="CW24" i="36" a="1"/>
  <c r="CW24" i="36" s="1"/>
  <c r="CU24" i="36" a="1"/>
  <c r="CU24" i="36" s="1"/>
  <c r="CW23" i="36" a="1"/>
  <c r="CW23" i="36" s="1"/>
  <c r="CU23" i="36" a="1"/>
  <c r="CU23" i="36" s="1"/>
  <c r="CW22" i="36" a="1"/>
  <c r="CW22" i="36" s="1"/>
  <c r="CU22" i="36" a="1"/>
  <c r="CU22" i="36" s="1"/>
  <c r="CW21" i="36" a="1"/>
  <c r="CW21" i="36" s="1"/>
  <c r="CU21" i="36" a="1"/>
  <c r="CU21" i="36" s="1"/>
  <c r="CW20" i="36" a="1"/>
  <c r="CW20" i="36" s="1"/>
  <c r="CU20" i="36" a="1"/>
  <c r="CU20" i="36" s="1"/>
  <c r="CW19" i="36" a="1"/>
  <c r="CW19" i="36" s="1"/>
  <c r="CU19" i="36" a="1"/>
  <c r="CU19" i="36" s="1"/>
  <c r="CW18" i="36" a="1"/>
  <c r="CW18" i="36" s="1"/>
  <c r="CU18" i="36" a="1"/>
  <c r="CU18" i="36" s="1"/>
  <c r="CW17" i="36" a="1"/>
  <c r="CW17" i="36" s="1"/>
  <c r="CU17" i="36" a="1"/>
  <c r="CU17" i="36" s="1"/>
  <c r="CW16" i="36" a="1"/>
  <c r="CW16" i="36" s="1"/>
  <c r="CU16" i="36" a="1"/>
  <c r="CU16" i="36" s="1"/>
  <c r="CW15" i="36" a="1"/>
  <c r="CW15" i="36" s="1"/>
  <c r="CU15" i="36" a="1"/>
  <c r="CU15" i="36" s="1"/>
  <c r="CW14" i="36" a="1"/>
  <c r="CW14" i="36" s="1"/>
  <c r="CU14" i="36" a="1"/>
  <c r="CU14" i="36" s="1"/>
  <c r="CW13" i="36" a="1"/>
  <c r="CW13" i="36" s="1"/>
  <c r="CU13" i="36" a="1"/>
  <c r="CU13" i="36" s="1"/>
  <c r="CW12" i="36" a="1"/>
  <c r="CW12" i="36" s="1"/>
  <c r="CU12" i="36" a="1"/>
  <c r="CU12" i="36" s="1"/>
  <c r="CW11" i="36" a="1"/>
  <c r="CW11" i="36" s="1"/>
  <c r="CU11" i="36" a="1"/>
  <c r="CU11" i="36" s="1"/>
  <c r="CW10" i="36" a="1"/>
  <c r="CW10" i="36" s="1"/>
  <c r="CU10" i="36" a="1"/>
  <c r="CU10" i="36" s="1"/>
  <c r="CW9" i="36" a="1"/>
  <c r="CW9" i="36" s="1"/>
  <c r="CU9" i="36" a="1"/>
  <c r="CU9" i="36" s="1"/>
  <c r="CW8" i="36" a="1"/>
  <c r="CW8" i="36" s="1"/>
  <c r="CU8" i="36" a="1"/>
  <c r="CU8" i="36" s="1"/>
  <c r="CW7" i="36" a="1"/>
  <c r="CW7" i="36" s="1"/>
  <c r="CU7" i="36" a="1"/>
  <c r="CU7" i="36" s="1"/>
  <c r="CW6" i="36" a="1"/>
  <c r="CW6" i="36" s="1"/>
  <c r="CU6" i="36" a="1"/>
  <c r="CU6" i="36" s="1"/>
  <c r="CW5" i="36" a="1"/>
  <c r="CW5" i="36" s="1"/>
  <c r="CU5" i="36" a="1"/>
  <c r="CU5" i="36" s="1"/>
  <c r="CW4" i="36" a="1"/>
  <c r="CW4" i="36" s="1"/>
  <c r="CU4" i="36" a="1"/>
  <c r="CU4" i="36" s="1"/>
  <c r="CW3" i="36" a="1"/>
  <c r="CW3" i="36" s="1"/>
  <c r="CU3" i="36" a="1"/>
  <c r="CU3" i="36" s="1"/>
  <c r="CS52" i="36" a="1"/>
  <c r="CS52" i="36" s="1"/>
  <c r="CQ52" i="36" a="1"/>
  <c r="CQ52" i="36" s="1"/>
  <c r="CS51" i="36" a="1"/>
  <c r="CS51" i="36" s="1"/>
  <c r="CQ51" i="36" a="1"/>
  <c r="CQ51" i="36" s="1"/>
  <c r="CS50" i="36" a="1"/>
  <c r="CS50" i="36" s="1"/>
  <c r="CQ50" i="36" a="1"/>
  <c r="CQ50" i="36" s="1"/>
  <c r="CS49" i="36" a="1"/>
  <c r="CS49" i="36" s="1"/>
  <c r="CQ49" i="36" a="1"/>
  <c r="CQ49" i="36" s="1"/>
  <c r="CS48" i="36" a="1"/>
  <c r="CS48" i="36" s="1"/>
  <c r="CQ48" i="36" a="1"/>
  <c r="CQ48" i="36" s="1"/>
  <c r="CS47" i="36" a="1"/>
  <c r="CS47" i="36" s="1"/>
  <c r="CQ47" i="36" a="1"/>
  <c r="CQ47" i="36" s="1"/>
  <c r="CS46" i="36" a="1"/>
  <c r="CS46" i="36" s="1"/>
  <c r="CQ46" i="36" a="1"/>
  <c r="CQ46" i="36" s="1"/>
  <c r="CS45" i="36" a="1"/>
  <c r="CS45" i="36" s="1"/>
  <c r="CQ45" i="36" a="1"/>
  <c r="CQ45" i="36" s="1"/>
  <c r="CS44" i="36" a="1"/>
  <c r="CS44" i="36" s="1"/>
  <c r="CQ44" i="36" a="1"/>
  <c r="CQ44" i="36" s="1"/>
  <c r="CS43" i="36" a="1"/>
  <c r="CS43" i="36" s="1"/>
  <c r="CQ43" i="36" a="1"/>
  <c r="CQ43" i="36" s="1"/>
  <c r="CS42" i="36" a="1"/>
  <c r="CS42" i="36" s="1"/>
  <c r="CQ42" i="36" a="1"/>
  <c r="CQ42" i="36" s="1"/>
  <c r="CS41" i="36" a="1"/>
  <c r="CS41" i="36" s="1"/>
  <c r="CQ41" i="36" a="1"/>
  <c r="CQ41" i="36" s="1"/>
  <c r="CS40" i="36" a="1"/>
  <c r="CS40" i="36" s="1"/>
  <c r="CQ40" i="36" a="1"/>
  <c r="CQ40" i="36" s="1"/>
  <c r="CS39" i="36" a="1"/>
  <c r="CS39" i="36" s="1"/>
  <c r="CQ39" i="36" a="1"/>
  <c r="CQ39" i="36" s="1"/>
  <c r="CS38" i="36" a="1"/>
  <c r="CS38" i="36" s="1"/>
  <c r="CQ38" i="36" a="1"/>
  <c r="CQ38" i="36" s="1"/>
  <c r="CS37" i="36" a="1"/>
  <c r="CS37" i="36" s="1"/>
  <c r="CQ37" i="36" a="1"/>
  <c r="CQ37" i="36" s="1"/>
  <c r="CS36" i="36" a="1"/>
  <c r="CS36" i="36" s="1"/>
  <c r="CQ36" i="36" a="1"/>
  <c r="CQ36" i="36" s="1"/>
  <c r="CS35" i="36" a="1"/>
  <c r="CS35" i="36" s="1"/>
  <c r="CQ35" i="36" a="1"/>
  <c r="CQ35" i="36" s="1"/>
  <c r="CS34" i="36" a="1"/>
  <c r="CS34" i="36" s="1"/>
  <c r="CQ34" i="36" a="1"/>
  <c r="CQ34" i="36" s="1"/>
  <c r="CS33" i="36" a="1"/>
  <c r="CS33" i="36" s="1"/>
  <c r="CQ33" i="36" a="1"/>
  <c r="CQ33" i="36" s="1"/>
  <c r="CS32" i="36" a="1"/>
  <c r="CS32" i="36" s="1"/>
  <c r="CQ32" i="36" a="1"/>
  <c r="CQ32" i="36" s="1"/>
  <c r="CS31" i="36" a="1"/>
  <c r="CS31" i="36" s="1"/>
  <c r="CQ31" i="36" a="1"/>
  <c r="CQ31" i="36" s="1"/>
  <c r="CS30" i="36" a="1"/>
  <c r="CS30" i="36" s="1"/>
  <c r="CQ30" i="36" a="1"/>
  <c r="CQ30" i="36" s="1"/>
  <c r="CS28" i="36" a="1"/>
  <c r="CS28" i="36" s="1"/>
  <c r="CQ28" i="36" a="1"/>
  <c r="CQ28" i="36" s="1"/>
  <c r="CS27" i="36" a="1"/>
  <c r="CS27" i="36" s="1"/>
  <c r="CQ27" i="36" a="1"/>
  <c r="CQ27" i="36" s="1"/>
  <c r="CS26" i="36" a="1"/>
  <c r="CS26" i="36" s="1"/>
  <c r="CQ26" i="36" a="1"/>
  <c r="CQ26" i="36" s="1"/>
  <c r="CS25" i="36" a="1"/>
  <c r="CS25" i="36" s="1"/>
  <c r="CQ25" i="36" a="1"/>
  <c r="CQ25" i="36" s="1"/>
  <c r="CS24" i="36" a="1"/>
  <c r="CS24" i="36" s="1"/>
  <c r="CQ24" i="36" a="1"/>
  <c r="CQ24" i="36" s="1"/>
  <c r="CS23" i="36" a="1"/>
  <c r="CS23" i="36" s="1"/>
  <c r="CQ23" i="36" a="1"/>
  <c r="CQ23" i="36" s="1"/>
  <c r="CS22" i="36" a="1"/>
  <c r="CS22" i="36" s="1"/>
  <c r="CQ22" i="36" a="1"/>
  <c r="CQ22" i="36" s="1"/>
  <c r="CS21" i="36" a="1"/>
  <c r="CS21" i="36" s="1"/>
  <c r="CQ21" i="36" a="1"/>
  <c r="CQ21" i="36" s="1"/>
  <c r="CS20" i="36" a="1"/>
  <c r="CS20" i="36" s="1"/>
  <c r="CQ20" i="36" a="1"/>
  <c r="CQ20" i="36" s="1"/>
  <c r="CQ19" i="36" a="1"/>
  <c r="CQ19" i="36" s="1"/>
  <c r="CS18" i="36" a="1"/>
  <c r="CS18" i="36" s="1"/>
  <c r="CQ18" i="36" a="1"/>
  <c r="CQ18" i="36" s="1"/>
  <c r="CS17" i="36" a="1"/>
  <c r="CS17" i="36" s="1"/>
  <c r="CQ17" i="36" a="1"/>
  <c r="CQ17" i="36" s="1"/>
  <c r="CS16" i="36" a="1"/>
  <c r="CS16" i="36" s="1"/>
  <c r="CQ16" i="36" a="1"/>
  <c r="CQ16" i="36" s="1"/>
  <c r="CS15" i="36" a="1"/>
  <c r="CS15" i="36" s="1"/>
  <c r="CQ15" i="36" a="1"/>
  <c r="CQ15" i="36" s="1"/>
  <c r="CS14" i="36" a="1"/>
  <c r="CS14" i="36" s="1"/>
  <c r="CQ14" i="36" a="1"/>
  <c r="CQ14" i="36" s="1"/>
  <c r="CS13" i="36" a="1"/>
  <c r="CS13" i="36" s="1"/>
  <c r="CQ13" i="36" a="1"/>
  <c r="CQ13" i="36" s="1"/>
  <c r="CS12" i="36" a="1"/>
  <c r="CS12" i="36" s="1"/>
  <c r="CQ12" i="36" a="1"/>
  <c r="CQ12" i="36" s="1"/>
  <c r="CS11" i="36" a="1"/>
  <c r="CS11" i="36" s="1"/>
  <c r="CQ11" i="36" a="1"/>
  <c r="CQ11" i="36" s="1"/>
  <c r="CS10" i="36" a="1"/>
  <c r="CS10" i="36" s="1"/>
  <c r="CQ10" i="36" a="1"/>
  <c r="CQ10" i="36" s="1"/>
  <c r="CS9" i="36" a="1"/>
  <c r="CS9" i="36" s="1"/>
  <c r="CQ9" i="36" a="1"/>
  <c r="CQ9" i="36" s="1"/>
  <c r="CS8" i="36" a="1"/>
  <c r="CS8" i="36" s="1"/>
  <c r="CQ8" i="36" a="1"/>
  <c r="CQ8" i="36" s="1"/>
  <c r="CS7" i="36" a="1"/>
  <c r="CS7" i="36" s="1"/>
  <c r="CQ7" i="36" a="1"/>
  <c r="CQ7" i="36" s="1"/>
  <c r="CS6" i="36" a="1"/>
  <c r="CS6" i="36" s="1"/>
  <c r="CQ6" i="36" a="1"/>
  <c r="CQ6" i="36" s="1"/>
  <c r="CS5" i="36" a="1"/>
  <c r="CS5" i="36" s="1"/>
  <c r="CQ5" i="36" a="1"/>
  <c r="CQ5" i="36" s="1"/>
  <c r="CS4" i="36" a="1"/>
  <c r="CS4" i="36" s="1"/>
  <c r="CQ4" i="36" a="1"/>
  <c r="CQ4" i="36" s="1"/>
  <c r="CS3" i="36" a="1"/>
  <c r="CS3" i="36" s="1"/>
  <c r="CQ3" i="36" a="1"/>
  <c r="CQ3" i="36" s="1"/>
  <c r="CO52" i="36" a="1"/>
  <c r="CO52" i="36" s="1"/>
  <c r="CM52" i="36" a="1"/>
  <c r="CM52" i="36" s="1"/>
  <c r="CO51" i="36" a="1"/>
  <c r="CO51" i="36" s="1"/>
  <c r="CM51" i="36" a="1"/>
  <c r="CM51" i="36" s="1"/>
  <c r="CO50" i="36" a="1"/>
  <c r="CO50" i="36" s="1"/>
  <c r="CM50" i="36" a="1"/>
  <c r="CM50" i="36" s="1"/>
  <c r="CO49" i="36" a="1"/>
  <c r="CO49" i="36" s="1"/>
  <c r="CM49" i="36" a="1"/>
  <c r="CM49" i="36" s="1"/>
  <c r="CO48" i="36" a="1"/>
  <c r="CO48" i="36" s="1"/>
  <c r="CM48" i="36" a="1"/>
  <c r="CM48" i="36" s="1"/>
  <c r="CO47" i="36" a="1"/>
  <c r="CO47" i="36" s="1"/>
  <c r="CM47" i="36" a="1"/>
  <c r="CM47" i="36" s="1"/>
  <c r="CO46" i="36" a="1"/>
  <c r="CO46" i="36" s="1"/>
  <c r="CM46" i="36" a="1"/>
  <c r="CM46" i="36" s="1"/>
  <c r="CO45" i="36" a="1"/>
  <c r="CO45" i="36" s="1"/>
  <c r="CM45" i="36" a="1"/>
  <c r="CM45" i="36" s="1"/>
  <c r="CO44" i="36" a="1"/>
  <c r="CO44" i="36" s="1"/>
  <c r="CM44" i="36" a="1"/>
  <c r="CM44" i="36" s="1"/>
  <c r="CO43" i="36" a="1"/>
  <c r="CO43" i="36" s="1"/>
  <c r="CM43" i="36" a="1"/>
  <c r="CM43" i="36" s="1"/>
  <c r="CO42" i="36" a="1"/>
  <c r="CO42" i="36" s="1"/>
  <c r="CM42" i="36" a="1"/>
  <c r="CM42" i="36" s="1"/>
  <c r="CO41" i="36" a="1"/>
  <c r="CO41" i="36" s="1"/>
  <c r="CM41" i="36" a="1"/>
  <c r="CM41" i="36" s="1"/>
  <c r="CO40" i="36" a="1"/>
  <c r="CO40" i="36" s="1"/>
  <c r="CM40" i="36" a="1"/>
  <c r="CM40" i="36" s="1"/>
  <c r="CO39" i="36" a="1"/>
  <c r="CO39" i="36" s="1"/>
  <c r="CM39" i="36" a="1"/>
  <c r="CM39" i="36" s="1"/>
  <c r="CO38" i="36" a="1"/>
  <c r="CO38" i="36" s="1"/>
  <c r="CM38" i="36" a="1"/>
  <c r="CM38" i="36" s="1"/>
  <c r="CO37" i="36" a="1"/>
  <c r="CO37" i="36" s="1"/>
  <c r="CM37" i="36" a="1"/>
  <c r="CM37" i="36" s="1"/>
  <c r="CO36" i="36" a="1"/>
  <c r="CO36" i="36" s="1"/>
  <c r="CM36" i="36" a="1"/>
  <c r="CM36" i="36" s="1"/>
  <c r="CO35" i="36" a="1"/>
  <c r="CO35" i="36" s="1"/>
  <c r="CM35" i="36" a="1"/>
  <c r="CM35" i="36" s="1"/>
  <c r="CO34" i="36" a="1"/>
  <c r="CO34" i="36" s="1"/>
  <c r="CM34" i="36" a="1"/>
  <c r="CM34" i="36" s="1"/>
  <c r="CO33" i="36" a="1"/>
  <c r="CO33" i="36" s="1"/>
  <c r="CM33" i="36" a="1"/>
  <c r="CM33" i="36" s="1"/>
  <c r="CO32" i="36" a="1"/>
  <c r="CO32" i="36" s="1"/>
  <c r="CM32" i="36" a="1"/>
  <c r="CM32" i="36" s="1"/>
  <c r="CO31" i="36" a="1"/>
  <c r="CO31" i="36" s="1"/>
  <c r="CM31" i="36" a="1"/>
  <c r="CM31" i="36" s="1"/>
  <c r="CO30" i="36" a="1"/>
  <c r="CO30" i="36" s="1"/>
  <c r="CM30" i="36" a="1"/>
  <c r="CM30" i="36" s="1"/>
  <c r="CO28" i="36" a="1"/>
  <c r="CO28" i="36" s="1"/>
  <c r="CM28" i="36" a="1"/>
  <c r="CM28" i="36" s="1"/>
  <c r="CO27" i="36" a="1"/>
  <c r="CO27" i="36" s="1"/>
  <c r="CM27" i="36" a="1"/>
  <c r="CM27" i="36" s="1"/>
  <c r="CO26" i="36" a="1"/>
  <c r="CO26" i="36" s="1"/>
  <c r="CM26" i="36" a="1"/>
  <c r="CM26" i="36" s="1"/>
  <c r="CO25" i="36" a="1"/>
  <c r="CO25" i="36" s="1"/>
  <c r="CM25" i="36" a="1"/>
  <c r="CM25" i="36" s="1"/>
  <c r="CO24" i="36" a="1"/>
  <c r="CO24" i="36" s="1"/>
  <c r="CM24" i="36" a="1"/>
  <c r="CM24" i="36" s="1"/>
  <c r="CO23" i="36" a="1"/>
  <c r="CO23" i="36" s="1"/>
  <c r="CM23" i="36" a="1"/>
  <c r="CM23" i="36" s="1"/>
  <c r="CO22" i="36" a="1"/>
  <c r="CO22" i="36" s="1"/>
  <c r="CM22" i="36" a="1"/>
  <c r="CM22" i="36" s="1"/>
  <c r="CO21" i="36" a="1"/>
  <c r="CO21" i="36" s="1"/>
  <c r="CM21" i="36" a="1"/>
  <c r="CM21" i="36" s="1"/>
  <c r="CO20" i="36" a="1"/>
  <c r="CO20" i="36" s="1"/>
  <c r="CM20" i="36" a="1"/>
  <c r="CM20" i="36" s="1"/>
  <c r="CO19" i="36" a="1"/>
  <c r="CO19" i="36" s="1"/>
  <c r="CM19" i="36" a="1"/>
  <c r="CM19" i="36" s="1"/>
  <c r="CO18" i="36" a="1"/>
  <c r="CO18" i="36" s="1"/>
  <c r="CM18" i="36" a="1"/>
  <c r="CM18" i="36" s="1"/>
  <c r="CO17" i="36" a="1"/>
  <c r="CO17" i="36" s="1"/>
  <c r="CM17" i="36" a="1"/>
  <c r="CM17" i="36" s="1"/>
  <c r="CO16" i="36" a="1"/>
  <c r="CO16" i="36" s="1"/>
  <c r="CM16" i="36" a="1"/>
  <c r="CM16" i="36" s="1"/>
  <c r="CO15" i="36" a="1"/>
  <c r="CO15" i="36" s="1"/>
  <c r="CM15" i="36" a="1"/>
  <c r="CM15" i="36" s="1"/>
  <c r="CO14" i="36" a="1"/>
  <c r="CO14" i="36" s="1"/>
  <c r="CM14" i="36" a="1"/>
  <c r="CM14" i="36" s="1"/>
  <c r="CO13" i="36" a="1"/>
  <c r="CO13" i="36" s="1"/>
  <c r="CM13" i="36" a="1"/>
  <c r="CM13" i="36" s="1"/>
  <c r="CO12" i="36" a="1"/>
  <c r="CO12" i="36" s="1"/>
  <c r="CM12" i="36" a="1"/>
  <c r="CM12" i="36" s="1"/>
  <c r="CO11" i="36" a="1"/>
  <c r="CO11" i="36" s="1"/>
  <c r="CM11" i="36" a="1"/>
  <c r="CM11" i="36" s="1"/>
  <c r="CO10" i="36" a="1"/>
  <c r="CO10" i="36" s="1"/>
  <c r="CM10" i="36" a="1"/>
  <c r="CM10" i="36" s="1"/>
  <c r="CO9" i="36" a="1"/>
  <c r="CO9" i="36" s="1"/>
  <c r="CM9" i="36" a="1"/>
  <c r="CM9" i="36" s="1"/>
  <c r="CO8" i="36" a="1"/>
  <c r="CO8" i="36" s="1"/>
  <c r="CM8" i="36" a="1"/>
  <c r="CM8" i="36" s="1"/>
  <c r="CO7" i="36" a="1"/>
  <c r="CO7" i="36" s="1"/>
  <c r="CM7" i="36" a="1"/>
  <c r="CM7" i="36" s="1"/>
  <c r="CO6" i="36" a="1"/>
  <c r="CO6" i="36" s="1"/>
  <c r="CM6" i="36" a="1"/>
  <c r="CM6" i="36" s="1"/>
  <c r="CO5" i="36" a="1"/>
  <c r="CO5" i="36" s="1"/>
  <c r="CM5" i="36" a="1"/>
  <c r="CM5" i="36" s="1"/>
  <c r="CO4" i="36" a="1"/>
  <c r="CO4" i="36" s="1"/>
  <c r="CM4" i="36" a="1"/>
  <c r="CM4" i="36" s="1"/>
  <c r="CO3" i="36" a="1"/>
  <c r="CO3" i="36" s="1"/>
  <c r="CM3" i="36" a="1"/>
  <c r="CM3" i="36" s="1"/>
  <c r="CK52" i="36" a="1"/>
  <c r="CK52" i="36" s="1"/>
  <c r="CI52" i="36" a="1"/>
  <c r="CI52" i="36" s="1"/>
  <c r="CK51" i="36" a="1"/>
  <c r="CK51" i="36" s="1"/>
  <c r="CI51" i="36" a="1"/>
  <c r="CI51" i="36" s="1"/>
  <c r="CK50" i="36" a="1"/>
  <c r="CK50" i="36" s="1"/>
  <c r="CI50" i="36" a="1"/>
  <c r="CI50" i="36" s="1"/>
  <c r="CK49" i="36" a="1"/>
  <c r="CK49" i="36" s="1"/>
  <c r="CI49" i="36" a="1"/>
  <c r="CI49" i="36" s="1"/>
  <c r="CK48" i="36" a="1"/>
  <c r="CK48" i="36" s="1"/>
  <c r="CI48" i="36" a="1"/>
  <c r="CI48" i="36" s="1"/>
  <c r="CK47" i="36" a="1"/>
  <c r="CK47" i="36" s="1"/>
  <c r="CI47" i="36" a="1"/>
  <c r="CI47" i="36" s="1"/>
  <c r="CK46" i="36" a="1"/>
  <c r="CK46" i="36" s="1"/>
  <c r="CI46" i="36" a="1"/>
  <c r="CI46" i="36" s="1"/>
  <c r="CK45" i="36" a="1"/>
  <c r="CK45" i="36" s="1"/>
  <c r="CI45" i="36" a="1"/>
  <c r="CI45" i="36" s="1"/>
  <c r="CK44" i="36" a="1"/>
  <c r="CK44" i="36" s="1"/>
  <c r="CI44" i="36" a="1"/>
  <c r="CI44" i="36" s="1"/>
  <c r="CK43" i="36" a="1"/>
  <c r="CK43" i="36" s="1"/>
  <c r="CI43" i="36" a="1"/>
  <c r="CI43" i="36" s="1"/>
  <c r="CK42" i="36" a="1"/>
  <c r="CK42" i="36" s="1"/>
  <c r="CI42" i="36" a="1"/>
  <c r="CI42" i="36" s="1"/>
  <c r="CK41" i="36" a="1"/>
  <c r="CK41" i="36" s="1"/>
  <c r="CI41" i="36" a="1"/>
  <c r="CI41" i="36" s="1"/>
  <c r="CK40" i="36" a="1"/>
  <c r="CK40" i="36" s="1"/>
  <c r="CI40" i="36" a="1"/>
  <c r="CI40" i="36" s="1"/>
  <c r="CK39" i="36" a="1"/>
  <c r="CK39" i="36" s="1"/>
  <c r="CI39" i="36" a="1"/>
  <c r="CI39" i="36" s="1"/>
  <c r="CK38" i="36" a="1"/>
  <c r="CK38" i="36" s="1"/>
  <c r="CI38" i="36" a="1"/>
  <c r="CI38" i="36" s="1"/>
  <c r="CK37" i="36" a="1"/>
  <c r="CK37" i="36" s="1"/>
  <c r="CI37" i="36" a="1"/>
  <c r="CI37" i="36" s="1"/>
  <c r="CK36" i="36" a="1"/>
  <c r="CK36" i="36" s="1"/>
  <c r="CI36" i="36" a="1"/>
  <c r="CI36" i="36" s="1"/>
  <c r="CK35" i="36" a="1"/>
  <c r="CK35" i="36" s="1"/>
  <c r="CI35" i="36" a="1"/>
  <c r="CI35" i="36" s="1"/>
  <c r="CK34" i="36" a="1"/>
  <c r="CK34" i="36" s="1"/>
  <c r="CI34" i="36" a="1"/>
  <c r="CI34" i="36" s="1"/>
  <c r="CK33" i="36" a="1"/>
  <c r="CK33" i="36" s="1"/>
  <c r="CI33" i="36" a="1"/>
  <c r="CI33" i="36" s="1"/>
  <c r="CK32" i="36" a="1"/>
  <c r="CK32" i="36" s="1"/>
  <c r="CI32" i="36" a="1"/>
  <c r="CI32" i="36" s="1"/>
  <c r="CK31" i="36" a="1"/>
  <c r="CK31" i="36" s="1"/>
  <c r="CI31" i="36" a="1"/>
  <c r="CI31" i="36" s="1"/>
  <c r="CK30" i="36" a="1"/>
  <c r="CK30" i="36" s="1"/>
  <c r="CK28" i="36" a="1"/>
  <c r="CK28" i="36" s="1"/>
  <c r="CK27" i="36" a="1"/>
  <c r="CK27" i="36" s="1"/>
  <c r="CK26" i="36" a="1"/>
  <c r="CK26" i="36" s="1"/>
  <c r="CK25" i="36" a="1"/>
  <c r="CK25" i="36" s="1"/>
  <c r="CK24" i="36" a="1"/>
  <c r="CK24" i="36" s="1"/>
  <c r="CK23" i="36" a="1"/>
  <c r="CK23" i="36" s="1"/>
  <c r="CK22" i="36" a="1"/>
  <c r="CK22" i="36" s="1"/>
  <c r="CK21" i="36" a="1"/>
  <c r="CK21" i="36" s="1"/>
  <c r="CK20" i="36" a="1"/>
  <c r="CK20" i="36" s="1"/>
  <c r="CK19" i="36" a="1"/>
  <c r="CK19" i="36" s="1"/>
  <c r="CK18" i="36" a="1"/>
  <c r="CK18" i="36" s="1"/>
  <c r="CK17" i="36" a="1"/>
  <c r="CK17" i="36" s="1"/>
  <c r="CK16" i="36" a="1"/>
  <c r="CK16" i="36" s="1"/>
  <c r="CK15" i="36" a="1"/>
  <c r="CK15" i="36" s="1"/>
  <c r="CK14" i="36" a="1"/>
  <c r="CK14" i="36" s="1"/>
  <c r="CK13" i="36" a="1"/>
  <c r="CK13" i="36" s="1"/>
  <c r="CK12" i="36" a="1"/>
  <c r="CK12" i="36" s="1"/>
  <c r="CK11" i="36" a="1"/>
  <c r="CK11" i="36" s="1"/>
  <c r="CK10" i="36" a="1"/>
  <c r="CK10" i="36" s="1"/>
  <c r="CK9" i="36" a="1"/>
  <c r="CK9" i="36" s="1"/>
  <c r="CI9" i="36" a="1"/>
  <c r="CI9" i="36" s="1"/>
  <c r="CK8" i="36" a="1"/>
  <c r="CK8" i="36" s="1"/>
  <c r="CI8" i="36" a="1"/>
  <c r="CI8" i="36" s="1"/>
  <c r="CK7" i="36" a="1"/>
  <c r="CK7" i="36" s="1"/>
  <c r="CI7" i="36" a="1"/>
  <c r="CI7" i="36" s="1"/>
  <c r="CK6" i="36" a="1"/>
  <c r="CK6" i="36" s="1"/>
  <c r="CI6" i="36" a="1"/>
  <c r="CI6" i="36" s="1"/>
  <c r="CK5" i="36" a="1"/>
  <c r="CK5" i="36" s="1"/>
  <c r="CI5" i="36" a="1"/>
  <c r="CI5" i="36" s="1"/>
  <c r="CK4" i="36" a="1"/>
  <c r="CK4" i="36" s="1"/>
  <c r="CI4" i="36" a="1"/>
  <c r="CI4" i="36" s="1"/>
  <c r="CK3" i="36" a="1"/>
  <c r="CK3" i="36" s="1"/>
  <c r="CI3" i="36" a="1"/>
  <c r="CI3" i="36" s="1"/>
  <c r="CG52" i="36" a="1"/>
  <c r="CG52" i="36" s="1"/>
  <c r="CE52" i="36" a="1"/>
  <c r="CE52" i="36" s="1"/>
  <c r="CG51" i="36" a="1"/>
  <c r="CG51" i="36" s="1"/>
  <c r="CE51" i="36" a="1"/>
  <c r="CE51" i="36" s="1"/>
  <c r="CG50" i="36" a="1"/>
  <c r="CG50" i="36" s="1"/>
  <c r="CE50" i="36" a="1"/>
  <c r="CE50" i="36" s="1"/>
  <c r="CG49" i="36" a="1"/>
  <c r="CG49" i="36" s="1"/>
  <c r="CE49" i="36" a="1"/>
  <c r="CE49" i="36" s="1"/>
  <c r="CG48" i="36" a="1"/>
  <c r="CG48" i="36" s="1"/>
  <c r="CE48" i="36" a="1"/>
  <c r="CE48" i="36" s="1"/>
  <c r="CG47" i="36" a="1"/>
  <c r="CG47" i="36" s="1"/>
  <c r="CE47" i="36" a="1"/>
  <c r="CE47" i="36" s="1"/>
  <c r="CG46" i="36" a="1"/>
  <c r="CG46" i="36" s="1"/>
  <c r="CE46" i="36" a="1"/>
  <c r="CE46" i="36" s="1"/>
  <c r="CG45" i="36" a="1"/>
  <c r="CG45" i="36" s="1"/>
  <c r="CE45" i="36" a="1"/>
  <c r="CE45" i="36" s="1"/>
  <c r="CG44" i="36" a="1"/>
  <c r="CG44" i="36" s="1"/>
  <c r="CE44" i="36" a="1"/>
  <c r="CE44" i="36" s="1"/>
  <c r="CG43" i="36" a="1"/>
  <c r="CG43" i="36" s="1"/>
  <c r="CE43" i="36" a="1"/>
  <c r="CE43" i="36" s="1"/>
  <c r="CG42" i="36" a="1"/>
  <c r="CG42" i="36" s="1"/>
  <c r="CE42" i="36" a="1"/>
  <c r="CE42" i="36" s="1"/>
  <c r="CG41" i="36" a="1"/>
  <c r="CG41" i="36" s="1"/>
  <c r="CE41" i="36" a="1"/>
  <c r="CE41" i="36" s="1"/>
  <c r="CG40" i="36" a="1"/>
  <c r="CG40" i="36" s="1"/>
  <c r="CE40" i="36" a="1"/>
  <c r="CE40" i="36" s="1"/>
  <c r="CG39" i="36" a="1"/>
  <c r="CG39" i="36" s="1"/>
  <c r="CE39" i="36" a="1"/>
  <c r="CE39" i="36" s="1"/>
  <c r="CG38" i="36" a="1"/>
  <c r="CG38" i="36" s="1"/>
  <c r="CE38" i="36" a="1"/>
  <c r="CE38" i="36" s="1"/>
  <c r="CG37" i="36" a="1"/>
  <c r="CG37" i="36" s="1"/>
  <c r="CE37" i="36" a="1"/>
  <c r="CE37" i="36" s="1"/>
  <c r="CG36" i="36" a="1"/>
  <c r="CG36" i="36" s="1"/>
  <c r="CE36" i="36" a="1"/>
  <c r="CE36" i="36" s="1"/>
  <c r="CG35" i="36" a="1"/>
  <c r="CG35" i="36" s="1"/>
  <c r="CE35" i="36" a="1"/>
  <c r="CE35" i="36" s="1"/>
  <c r="CG34" i="36" a="1"/>
  <c r="CG34" i="36" s="1"/>
  <c r="CE34" i="36" a="1"/>
  <c r="CE34" i="36" s="1"/>
  <c r="CG33" i="36" a="1"/>
  <c r="CG33" i="36" s="1"/>
  <c r="CE33" i="36" a="1"/>
  <c r="CE33" i="36" s="1"/>
  <c r="CG32" i="36" a="1"/>
  <c r="CG32" i="36" s="1"/>
  <c r="CE32" i="36" a="1"/>
  <c r="CE32" i="36" s="1"/>
  <c r="CG31" i="36" a="1"/>
  <c r="CG31" i="36" s="1"/>
  <c r="CE31" i="36" a="1"/>
  <c r="CE31" i="36" s="1"/>
  <c r="CG30" i="36" a="1"/>
  <c r="CG30" i="36" s="1"/>
  <c r="CE30" i="36" a="1"/>
  <c r="CE30" i="36" s="1"/>
  <c r="CG28" i="36" a="1"/>
  <c r="CG28" i="36" s="1"/>
  <c r="CE28" i="36" a="1"/>
  <c r="CE28" i="36" s="1"/>
  <c r="CG27" i="36" a="1"/>
  <c r="CG27" i="36" s="1"/>
  <c r="CE27" i="36" a="1"/>
  <c r="CE27" i="36" s="1"/>
  <c r="CG26" i="36" a="1"/>
  <c r="CG26" i="36" s="1"/>
  <c r="CE26" i="36" a="1"/>
  <c r="CE26" i="36" s="1"/>
  <c r="CG25" i="36" a="1"/>
  <c r="CG25" i="36" s="1"/>
  <c r="CE25" i="36" a="1"/>
  <c r="CE25" i="36" s="1"/>
  <c r="CG24" i="36" a="1"/>
  <c r="CG24" i="36" s="1"/>
  <c r="CE24" i="36" a="1"/>
  <c r="CE24" i="36" s="1"/>
  <c r="CG23" i="36" a="1"/>
  <c r="CG23" i="36" s="1"/>
  <c r="CE23" i="36" a="1"/>
  <c r="CE23" i="36" s="1"/>
  <c r="CG22" i="36" a="1"/>
  <c r="CG22" i="36" s="1"/>
  <c r="CE22" i="36" a="1"/>
  <c r="CE22" i="36" s="1"/>
  <c r="CG21" i="36" a="1"/>
  <c r="CG21" i="36" s="1"/>
  <c r="CE21" i="36" a="1"/>
  <c r="CE21" i="36" s="1"/>
  <c r="CG20" i="36" a="1"/>
  <c r="CG20" i="36" s="1"/>
  <c r="CE20" i="36" a="1"/>
  <c r="CE20" i="36" s="1"/>
  <c r="CG19" i="36" a="1"/>
  <c r="CG19" i="36" s="1"/>
  <c r="CE19" i="36" a="1"/>
  <c r="CE19" i="36" s="1"/>
  <c r="CG18" i="36" a="1"/>
  <c r="CG18" i="36" s="1"/>
  <c r="CE18" i="36" a="1"/>
  <c r="CE18" i="36" s="1"/>
  <c r="CG17" i="36" a="1"/>
  <c r="CG17" i="36" s="1"/>
  <c r="CE17" i="36" a="1"/>
  <c r="CE17" i="36" s="1"/>
  <c r="CG16" i="36" a="1"/>
  <c r="CG16" i="36" s="1"/>
  <c r="CE16" i="36" a="1"/>
  <c r="CE16" i="36" s="1"/>
  <c r="CG15" i="36" a="1"/>
  <c r="CG15" i="36" s="1"/>
  <c r="CE15" i="36" a="1"/>
  <c r="CE15" i="36" s="1"/>
  <c r="CG14" i="36" a="1"/>
  <c r="CG14" i="36" s="1"/>
  <c r="CE14" i="36" a="1"/>
  <c r="CE14" i="36" s="1"/>
  <c r="CG13" i="36" a="1"/>
  <c r="CG13" i="36" s="1"/>
  <c r="CE13" i="36" a="1"/>
  <c r="CE13" i="36" s="1"/>
  <c r="CG12" i="36" a="1"/>
  <c r="CG12" i="36" s="1"/>
  <c r="CE12" i="36" a="1"/>
  <c r="CE12" i="36" s="1"/>
  <c r="CG11" i="36" a="1"/>
  <c r="CG11" i="36" s="1"/>
  <c r="CE11" i="36" a="1"/>
  <c r="CE11" i="36" s="1"/>
  <c r="CG10" i="36" a="1"/>
  <c r="CG10" i="36" s="1"/>
  <c r="CE10" i="36" a="1"/>
  <c r="CE10" i="36" s="1"/>
  <c r="CG9" i="36" a="1"/>
  <c r="CG9" i="36" s="1"/>
  <c r="CE9" i="36" a="1"/>
  <c r="CE9" i="36" s="1"/>
  <c r="CG8" i="36" a="1"/>
  <c r="CG8" i="36" s="1"/>
  <c r="CE8" i="36" a="1"/>
  <c r="CE8" i="36" s="1"/>
  <c r="CG7" i="36" a="1"/>
  <c r="CG7" i="36" s="1"/>
  <c r="CE7" i="36" a="1"/>
  <c r="CE7" i="36" s="1"/>
  <c r="CG6" i="36" a="1"/>
  <c r="CG6" i="36" s="1"/>
  <c r="CE6" i="36" a="1"/>
  <c r="CE6" i="36" s="1"/>
  <c r="CG5" i="36" a="1"/>
  <c r="CG5" i="36" s="1"/>
  <c r="CE5" i="36" a="1"/>
  <c r="CE5" i="36" s="1"/>
  <c r="CG4" i="36" a="1"/>
  <c r="CG4" i="36" s="1"/>
  <c r="CE4" i="36" a="1"/>
  <c r="CE4" i="36" s="1"/>
  <c r="CG3" i="36" a="1"/>
  <c r="CG3" i="36" s="1"/>
  <c r="CE3" i="36" a="1"/>
  <c r="CE3" i="36" s="1"/>
  <c r="CC52" i="36" a="1"/>
  <c r="CC52" i="36" s="1"/>
  <c r="CA52" i="36" a="1"/>
  <c r="CA52" i="36" s="1"/>
  <c r="CC51" i="36" a="1"/>
  <c r="CC51" i="36" s="1"/>
  <c r="CA51" i="36" a="1"/>
  <c r="CA51" i="36" s="1"/>
  <c r="CC50" i="36" a="1"/>
  <c r="CC50" i="36" s="1"/>
  <c r="CA50" i="36" a="1"/>
  <c r="CA50" i="36" s="1"/>
  <c r="CC49" i="36" a="1"/>
  <c r="CC49" i="36" s="1"/>
  <c r="CA49" i="36" a="1"/>
  <c r="CA49" i="36" s="1"/>
  <c r="CC48" i="36" a="1"/>
  <c r="CC48" i="36" s="1"/>
  <c r="CA48" i="36" a="1"/>
  <c r="CA48" i="36" s="1"/>
  <c r="CC47" i="36" a="1"/>
  <c r="CC47" i="36" s="1"/>
  <c r="CA47" i="36" a="1"/>
  <c r="CA47" i="36" s="1"/>
  <c r="CC46" i="36" a="1"/>
  <c r="CC46" i="36" s="1"/>
  <c r="CA46" i="36" a="1"/>
  <c r="CA46" i="36" s="1"/>
  <c r="CC45" i="36" a="1"/>
  <c r="CC45" i="36" s="1"/>
  <c r="CA45" i="36" a="1"/>
  <c r="CA45" i="36" s="1"/>
  <c r="CC44" i="36" a="1"/>
  <c r="CC44" i="36" s="1"/>
  <c r="CA44" i="36" a="1"/>
  <c r="CA44" i="36" s="1"/>
  <c r="CC43" i="36" a="1"/>
  <c r="CC43" i="36" s="1"/>
  <c r="CA43" i="36" a="1"/>
  <c r="CA43" i="36" s="1"/>
  <c r="CC42" i="36" a="1"/>
  <c r="CC42" i="36" s="1"/>
  <c r="CA42" i="36" a="1"/>
  <c r="CA42" i="36" s="1"/>
  <c r="CC41" i="36" a="1"/>
  <c r="CC41" i="36" s="1"/>
  <c r="CA41" i="36" a="1"/>
  <c r="CA41" i="36" s="1"/>
  <c r="CC40" i="36" a="1"/>
  <c r="CC40" i="36" s="1"/>
  <c r="CA40" i="36" a="1"/>
  <c r="CA40" i="36" s="1"/>
  <c r="CC39" i="36" a="1"/>
  <c r="CC39" i="36" s="1"/>
  <c r="CA39" i="36" a="1"/>
  <c r="CA39" i="36" s="1"/>
  <c r="CC38" i="36" a="1"/>
  <c r="CC38" i="36" s="1"/>
  <c r="CA38" i="36" a="1"/>
  <c r="CA38" i="36" s="1"/>
  <c r="CC37" i="36" a="1"/>
  <c r="CC37" i="36" s="1"/>
  <c r="CA37" i="36" a="1"/>
  <c r="CA37" i="36" s="1"/>
  <c r="CC36" i="36" a="1"/>
  <c r="CC36" i="36" s="1"/>
  <c r="CA36" i="36" a="1"/>
  <c r="CA36" i="36" s="1"/>
  <c r="CC35" i="36" a="1"/>
  <c r="CC35" i="36" s="1"/>
  <c r="CA35" i="36" a="1"/>
  <c r="CA35" i="36" s="1"/>
  <c r="CC34" i="36" a="1"/>
  <c r="CC34" i="36" s="1"/>
  <c r="CA34" i="36" a="1"/>
  <c r="CA34" i="36" s="1"/>
  <c r="CC33" i="36" a="1"/>
  <c r="CC33" i="36" s="1"/>
  <c r="CA33" i="36" a="1"/>
  <c r="CA33" i="36" s="1"/>
  <c r="CC32" i="36" a="1"/>
  <c r="CC32" i="36" s="1"/>
  <c r="CA32" i="36" a="1"/>
  <c r="CA32" i="36" s="1"/>
  <c r="CC31" i="36" a="1"/>
  <c r="CC31" i="36" s="1"/>
  <c r="CA31" i="36" a="1"/>
  <c r="CA31" i="36" s="1"/>
  <c r="CC30" i="36" a="1"/>
  <c r="CC30" i="36" s="1"/>
  <c r="CA30" i="36" a="1"/>
  <c r="CA30" i="36" s="1"/>
  <c r="CC28" i="36" a="1"/>
  <c r="CC28" i="36" s="1"/>
  <c r="CA28" i="36" a="1"/>
  <c r="CA28" i="36" s="1"/>
  <c r="CC27" i="36" a="1"/>
  <c r="CC27" i="36" s="1"/>
  <c r="CA27" i="36" a="1"/>
  <c r="CA27" i="36" s="1"/>
  <c r="CC26" i="36" a="1"/>
  <c r="CC26" i="36" s="1"/>
  <c r="CA26" i="36" a="1"/>
  <c r="CA26" i="36" s="1"/>
  <c r="CA25" i="36" a="1"/>
  <c r="CA25" i="36" s="1"/>
  <c r="CC24" i="36" a="1"/>
  <c r="CC24" i="36" s="1"/>
  <c r="CA23" i="36" a="1"/>
  <c r="CA23" i="36" s="1"/>
  <c r="CA22" i="36" a="1"/>
  <c r="CA22" i="36" s="1"/>
  <c r="CA21" i="36" a="1"/>
  <c r="CA21" i="36" s="1"/>
  <c r="CC20" i="36" a="1"/>
  <c r="CC20" i="36" s="1"/>
  <c r="CA20" i="36" a="1"/>
  <c r="CA20" i="36" s="1"/>
  <c r="CC19" i="36" a="1"/>
  <c r="CC19" i="36" s="1"/>
  <c r="CA19" i="36" a="1"/>
  <c r="CA19" i="36" s="1"/>
  <c r="CA18" i="36" a="1"/>
  <c r="CA18" i="36" s="1"/>
  <c r="CC17" i="36" a="1"/>
  <c r="CC17" i="36" s="1"/>
  <c r="CA17" i="36" a="1"/>
  <c r="CA17" i="36" s="1"/>
  <c r="CA16" i="36" a="1"/>
  <c r="CA16" i="36" s="1"/>
  <c r="CA15" i="36" a="1"/>
  <c r="CA15" i="36" s="1"/>
  <c r="CA14" i="36" a="1"/>
  <c r="CA14" i="36" s="1"/>
  <c r="CA13" i="36" a="1"/>
  <c r="CA13" i="36" s="1"/>
  <c r="CA12" i="36" a="1"/>
  <c r="CA12" i="36" s="1"/>
  <c r="CC11" i="36" a="1"/>
  <c r="CC11" i="36" s="1"/>
  <c r="CA11" i="36" a="1"/>
  <c r="CA11" i="36" s="1"/>
  <c r="CC10" i="36" a="1"/>
  <c r="CC10" i="36" s="1"/>
  <c r="CA10" i="36" a="1"/>
  <c r="CA10" i="36" s="1"/>
  <c r="CC9" i="36" a="1"/>
  <c r="CC9" i="36" s="1"/>
  <c r="CA9" i="36" a="1"/>
  <c r="CA9" i="36" s="1"/>
  <c r="CA8" i="36" a="1"/>
  <c r="CA8" i="36" s="1"/>
  <c r="CC7" i="36" a="1"/>
  <c r="CC7" i="36" s="1"/>
  <c r="CA7" i="36" a="1"/>
  <c r="CA7" i="36" s="1"/>
  <c r="CA6" i="36" a="1"/>
  <c r="CA6" i="36" s="1"/>
  <c r="CA5" i="36" a="1"/>
  <c r="CA5" i="36" s="1"/>
  <c r="CC4" i="36" a="1"/>
  <c r="CC4" i="36" s="1"/>
  <c r="CA4" i="36" a="1"/>
  <c r="CA4" i="36" s="1"/>
  <c r="CA3" i="36" a="1"/>
  <c r="CA3" i="36" s="1"/>
  <c r="BY52" i="36" a="1"/>
  <c r="BY52" i="36" s="1"/>
  <c r="BW52" i="36" a="1"/>
  <c r="BW52" i="36" s="1"/>
  <c r="BY51" i="36" a="1"/>
  <c r="BY51" i="36" s="1"/>
  <c r="BW51" i="36" a="1"/>
  <c r="BW51" i="36" s="1"/>
  <c r="BY50" i="36" a="1"/>
  <c r="BY50" i="36" s="1"/>
  <c r="BW50" i="36" a="1"/>
  <c r="BW50" i="36" s="1"/>
  <c r="BY49" i="36" a="1"/>
  <c r="BY49" i="36" s="1"/>
  <c r="BW49" i="36" a="1"/>
  <c r="BW49" i="36" s="1"/>
  <c r="BY48" i="36" a="1"/>
  <c r="BY48" i="36" s="1"/>
  <c r="BW48" i="36" a="1"/>
  <c r="BW48" i="36" s="1"/>
  <c r="BY47" i="36" a="1"/>
  <c r="BY47" i="36" s="1"/>
  <c r="BW47" i="36" a="1"/>
  <c r="BW47" i="36" s="1"/>
  <c r="BY46" i="36" a="1"/>
  <c r="BY46" i="36" s="1"/>
  <c r="BW46" i="36" a="1"/>
  <c r="BW46" i="36" s="1"/>
  <c r="BY45" i="36" a="1"/>
  <c r="BY45" i="36" s="1"/>
  <c r="BW45" i="36" a="1"/>
  <c r="BW45" i="36" s="1"/>
  <c r="BY44" i="36" a="1"/>
  <c r="BY44" i="36" s="1"/>
  <c r="BW44" i="36" a="1"/>
  <c r="BW44" i="36" s="1"/>
  <c r="BY43" i="36" a="1"/>
  <c r="BY43" i="36" s="1"/>
  <c r="BW43" i="36" a="1"/>
  <c r="BW43" i="36" s="1"/>
  <c r="BY42" i="36" a="1"/>
  <c r="BY42" i="36" s="1"/>
  <c r="BW42" i="36" a="1"/>
  <c r="BW42" i="36" s="1"/>
  <c r="BY41" i="36" a="1"/>
  <c r="BY41" i="36" s="1"/>
  <c r="BW41" i="36" a="1"/>
  <c r="BW41" i="36" s="1"/>
  <c r="BY40" i="36" a="1"/>
  <c r="BY40" i="36" s="1"/>
  <c r="BW40" i="36" a="1"/>
  <c r="BW40" i="36" s="1"/>
  <c r="BY39" i="36" a="1"/>
  <c r="BY39" i="36" s="1"/>
  <c r="BW39" i="36" a="1"/>
  <c r="BW39" i="36" s="1"/>
  <c r="BY38" i="36" a="1"/>
  <c r="BY38" i="36" s="1"/>
  <c r="BW38" i="36" a="1"/>
  <c r="BW38" i="36" s="1"/>
  <c r="BY37" i="36" a="1"/>
  <c r="BY37" i="36" s="1"/>
  <c r="BW37" i="36" a="1"/>
  <c r="BW37" i="36" s="1"/>
  <c r="BY36" i="36" a="1"/>
  <c r="BY36" i="36" s="1"/>
  <c r="BW36" i="36" a="1"/>
  <c r="BW36" i="36" s="1"/>
  <c r="BY35" i="36" a="1"/>
  <c r="BY35" i="36" s="1"/>
  <c r="BW35" i="36" a="1"/>
  <c r="BW35" i="36" s="1"/>
  <c r="BY34" i="36" a="1"/>
  <c r="BY34" i="36" s="1"/>
  <c r="BW34" i="36" a="1"/>
  <c r="BW34" i="36" s="1"/>
  <c r="BY33" i="36" a="1"/>
  <c r="BY33" i="36" s="1"/>
  <c r="BW33" i="36" a="1"/>
  <c r="BW33" i="36" s="1"/>
  <c r="BY32" i="36" a="1"/>
  <c r="BY32" i="36" s="1"/>
  <c r="BW32" i="36" a="1"/>
  <c r="BW32" i="36" s="1"/>
  <c r="BY31" i="36" a="1"/>
  <c r="BY31" i="36" s="1"/>
  <c r="BW31" i="36" a="1"/>
  <c r="BW31" i="36" s="1"/>
  <c r="BY30" i="36" a="1"/>
  <c r="BY30" i="36" s="1"/>
  <c r="BW30" i="36" a="1"/>
  <c r="BW30" i="36" s="1"/>
  <c r="BY28" i="36" a="1"/>
  <c r="BY28" i="36" s="1"/>
  <c r="BW28" i="36" a="1"/>
  <c r="BW28" i="36" s="1"/>
  <c r="BY27" i="36" a="1"/>
  <c r="BY27" i="36" s="1"/>
  <c r="BW27" i="36" a="1"/>
  <c r="BW27" i="36" s="1"/>
  <c r="BY26" i="36" a="1"/>
  <c r="BY26" i="36" s="1"/>
  <c r="BW26" i="36" a="1"/>
  <c r="BW26" i="36" s="1"/>
  <c r="BY25" i="36" a="1"/>
  <c r="BY25" i="36" s="1"/>
  <c r="BW25" i="36" a="1"/>
  <c r="BW25" i="36" s="1"/>
  <c r="BY24" i="36" a="1"/>
  <c r="BY24" i="36" s="1"/>
  <c r="BW24" i="36" a="1"/>
  <c r="BW24" i="36" s="1"/>
  <c r="BY23" i="36" a="1"/>
  <c r="BY23" i="36" s="1"/>
  <c r="BW23" i="36" a="1"/>
  <c r="BW23" i="36" s="1"/>
  <c r="BY22" i="36" a="1"/>
  <c r="BY22" i="36" s="1"/>
  <c r="BW22" i="36" a="1"/>
  <c r="BW22" i="36" s="1"/>
  <c r="BY21" i="36" a="1"/>
  <c r="BY21" i="36" s="1"/>
  <c r="BW21" i="36" a="1"/>
  <c r="BW21" i="36" s="1"/>
  <c r="BY20" i="36" a="1"/>
  <c r="BY20" i="36" s="1"/>
  <c r="BW20" i="36" a="1"/>
  <c r="BW20" i="36" s="1"/>
  <c r="BY19" i="36" a="1"/>
  <c r="BY19" i="36" s="1"/>
  <c r="BW19" i="36" a="1"/>
  <c r="BW19" i="36" s="1"/>
  <c r="BY18" i="36" a="1"/>
  <c r="BY18" i="36" s="1"/>
  <c r="BY17" i="36" a="1"/>
  <c r="BY17" i="36" s="1"/>
  <c r="BW17" i="36" a="1"/>
  <c r="BW17" i="36" s="1"/>
  <c r="BY16" i="36" a="1"/>
  <c r="BY16" i="36" s="1"/>
  <c r="BY15" i="36" a="1"/>
  <c r="BY15" i="36" s="1"/>
  <c r="BW15" i="36" a="1"/>
  <c r="BW15" i="36" s="1"/>
  <c r="BY14" i="36" a="1"/>
  <c r="BY14" i="36" s="1"/>
  <c r="BW14" i="36" a="1"/>
  <c r="BW14" i="36" s="1"/>
  <c r="BY13" i="36" a="1"/>
  <c r="BY13" i="36" s="1"/>
  <c r="BY12" i="36" a="1"/>
  <c r="BY12" i="36" s="1"/>
  <c r="BY11" i="36" a="1"/>
  <c r="BY11" i="36" s="1"/>
  <c r="BW11" i="36" a="1"/>
  <c r="BW11" i="36" s="1"/>
  <c r="BY10" i="36" a="1"/>
  <c r="BY10" i="36" s="1"/>
  <c r="BW10" i="36" a="1"/>
  <c r="BW10" i="36" s="1"/>
  <c r="BY9" i="36" a="1"/>
  <c r="BY9" i="36" s="1"/>
  <c r="BW9" i="36" a="1"/>
  <c r="BW9" i="36" s="1"/>
  <c r="BY8" i="36" a="1"/>
  <c r="BY8" i="36" s="1"/>
  <c r="BW8" i="36" a="1"/>
  <c r="BW8" i="36" s="1"/>
  <c r="BY7" i="36" a="1"/>
  <c r="BY7" i="36" s="1"/>
  <c r="BY6" i="36" a="1"/>
  <c r="BY6" i="36" s="1"/>
  <c r="BY5" i="36" a="1"/>
  <c r="BY5" i="36" s="1"/>
  <c r="BY4" i="36" a="1"/>
  <c r="BY4" i="36" s="1"/>
  <c r="BY3" i="36" a="1"/>
  <c r="BY3" i="36" s="1"/>
  <c r="BW3" i="36" a="1"/>
  <c r="BW3" i="36" s="1"/>
  <c r="BU52" i="36" a="1"/>
  <c r="BU52" i="36" s="1"/>
  <c r="BS52" i="36" a="1"/>
  <c r="BS52" i="36" s="1"/>
  <c r="BU51" i="36" a="1"/>
  <c r="BU51" i="36" s="1"/>
  <c r="BS51" i="36" a="1"/>
  <c r="BS51" i="36" s="1"/>
  <c r="BU50" i="36" a="1"/>
  <c r="BU50" i="36" s="1"/>
  <c r="BS50" i="36" a="1"/>
  <c r="BS50" i="36" s="1"/>
  <c r="BU49" i="36" a="1"/>
  <c r="BU49" i="36" s="1"/>
  <c r="BS49" i="36" a="1"/>
  <c r="BS49" i="36" s="1"/>
  <c r="BU48" i="36" a="1"/>
  <c r="BU48" i="36" s="1"/>
  <c r="BS48" i="36" a="1"/>
  <c r="BS48" i="36" s="1"/>
  <c r="BU47" i="36" a="1"/>
  <c r="BU47" i="36" s="1"/>
  <c r="BS47" i="36" a="1"/>
  <c r="BS47" i="36" s="1"/>
  <c r="BU46" i="36" a="1"/>
  <c r="BU46" i="36" s="1"/>
  <c r="BS46" i="36" a="1"/>
  <c r="BS46" i="36" s="1"/>
  <c r="BU45" i="36" a="1"/>
  <c r="BU45" i="36" s="1"/>
  <c r="BS45" i="36" a="1"/>
  <c r="BS45" i="36" s="1"/>
  <c r="BU44" i="36" a="1"/>
  <c r="BU44" i="36" s="1"/>
  <c r="BS44" i="36" a="1"/>
  <c r="BS44" i="36" s="1"/>
  <c r="BU43" i="36" a="1"/>
  <c r="BU43" i="36" s="1"/>
  <c r="BS43" i="36" a="1"/>
  <c r="BS43" i="36" s="1"/>
  <c r="BU42" i="36" a="1"/>
  <c r="BU42" i="36" s="1"/>
  <c r="BS42" i="36" a="1"/>
  <c r="BS42" i="36" s="1"/>
  <c r="BU41" i="36" a="1"/>
  <c r="BU41" i="36" s="1"/>
  <c r="BS41" i="36" a="1"/>
  <c r="BS41" i="36" s="1"/>
  <c r="BU40" i="36" a="1"/>
  <c r="BU40" i="36" s="1"/>
  <c r="BS40" i="36" a="1"/>
  <c r="BS40" i="36" s="1"/>
  <c r="BU39" i="36" a="1"/>
  <c r="BU39" i="36" s="1"/>
  <c r="BS39" i="36" a="1"/>
  <c r="BS39" i="36" s="1"/>
  <c r="BU38" i="36" a="1"/>
  <c r="BU38" i="36" s="1"/>
  <c r="BS38" i="36" a="1"/>
  <c r="BS38" i="36" s="1"/>
  <c r="BU37" i="36" a="1"/>
  <c r="BU37" i="36" s="1"/>
  <c r="BS37" i="36" a="1"/>
  <c r="BS37" i="36" s="1"/>
  <c r="BU36" i="36" a="1"/>
  <c r="BU36" i="36" s="1"/>
  <c r="BS36" i="36" a="1"/>
  <c r="BS36" i="36" s="1"/>
  <c r="BU35" i="36" a="1"/>
  <c r="BU35" i="36" s="1"/>
  <c r="BS35" i="36" a="1"/>
  <c r="BS35" i="36" s="1"/>
  <c r="BU34" i="36" a="1"/>
  <c r="BU34" i="36" s="1"/>
  <c r="BS34" i="36" a="1"/>
  <c r="BS34" i="36" s="1"/>
  <c r="BU33" i="36" a="1"/>
  <c r="BU33" i="36" s="1"/>
  <c r="BS33" i="36" a="1"/>
  <c r="BS33" i="36" s="1"/>
  <c r="BU32" i="36" a="1"/>
  <c r="BU32" i="36" s="1"/>
  <c r="BS32" i="36" a="1"/>
  <c r="BS32" i="36" s="1"/>
  <c r="BU31" i="36" a="1"/>
  <c r="BU31" i="36" s="1"/>
  <c r="BS31" i="36" a="1"/>
  <c r="BS31" i="36" s="1"/>
  <c r="BU30" i="36" a="1"/>
  <c r="BU30" i="36" s="1"/>
  <c r="BS30" i="36" a="1"/>
  <c r="BS30" i="36" s="1"/>
  <c r="BU28" i="36" a="1"/>
  <c r="BU28" i="36" s="1"/>
  <c r="BS28" i="36" a="1"/>
  <c r="BS28" i="36" s="1"/>
  <c r="BU27" i="36" a="1"/>
  <c r="BU27" i="36" s="1"/>
  <c r="BS27" i="36" a="1"/>
  <c r="BS27" i="36" s="1"/>
  <c r="BU26" i="36" a="1"/>
  <c r="BU26" i="36" s="1"/>
  <c r="BS26" i="36" a="1"/>
  <c r="BS26" i="36" s="1"/>
  <c r="BU25" i="36" a="1"/>
  <c r="BU25" i="36" s="1"/>
  <c r="BS25" i="36" a="1"/>
  <c r="BS25" i="36" s="1"/>
  <c r="BU24" i="36" a="1"/>
  <c r="BU24" i="36" s="1"/>
  <c r="BS24" i="36" a="1"/>
  <c r="BS24" i="36" s="1"/>
  <c r="BS23" i="36" a="1"/>
  <c r="BS23" i="36" s="1"/>
  <c r="BS22" i="36" a="1"/>
  <c r="BS22" i="36" s="1"/>
  <c r="BS21" i="36" a="1"/>
  <c r="BS21" i="36" s="1"/>
  <c r="BS20" i="36" a="1"/>
  <c r="BS20" i="36" s="1"/>
  <c r="BU19" i="36" a="1"/>
  <c r="BU19" i="36" s="1"/>
  <c r="BS19" i="36" a="1"/>
  <c r="BS19" i="36" s="1"/>
  <c r="BU17" i="36" a="1"/>
  <c r="BU17" i="36" s="1"/>
  <c r="BS16" i="36" a="1"/>
  <c r="BS16" i="36" s="1"/>
  <c r="BS15" i="36" a="1"/>
  <c r="BS15" i="36" s="1"/>
  <c r="BS14" i="36" a="1"/>
  <c r="BS14" i="36" s="1"/>
  <c r="BS13" i="36" a="1"/>
  <c r="BS13" i="36" s="1"/>
  <c r="BS12" i="36" a="1"/>
  <c r="BS12" i="36" s="1"/>
  <c r="BU11" i="36" a="1"/>
  <c r="BU11" i="36" s="1"/>
  <c r="BS11" i="36" a="1"/>
  <c r="BS11" i="36" s="1"/>
  <c r="BU10" i="36" a="1"/>
  <c r="BU10" i="36" s="1"/>
  <c r="BS10" i="36" a="1"/>
  <c r="BS10" i="36" s="1"/>
  <c r="BU9" i="36" a="1"/>
  <c r="BU9" i="36" s="1"/>
  <c r="BS9" i="36" a="1"/>
  <c r="BS9" i="36" s="1"/>
  <c r="BS7" i="36" a="1"/>
  <c r="BS7" i="36" s="1"/>
  <c r="BU6" i="36" a="1"/>
  <c r="BU6" i="36" s="1"/>
  <c r="BS6" i="36" a="1"/>
  <c r="BS6" i="36" s="1"/>
  <c r="BU5" i="36" a="1"/>
  <c r="BU5" i="36" s="1"/>
  <c r="BS5" i="36" a="1"/>
  <c r="BS5" i="36" s="1"/>
  <c r="BU3" i="36" a="1"/>
  <c r="BU3" i="36" s="1"/>
  <c r="BS3" i="36" a="1"/>
  <c r="BS3" i="36" s="1"/>
  <c r="BQ52" i="36" a="1"/>
  <c r="BQ52" i="36" s="1"/>
  <c r="BO52" i="36" a="1"/>
  <c r="BO52" i="36" s="1"/>
  <c r="BQ51" i="36" a="1"/>
  <c r="BQ51" i="36" s="1"/>
  <c r="BO51" i="36" a="1"/>
  <c r="BO51" i="36" s="1"/>
  <c r="BQ50" i="36" a="1"/>
  <c r="BQ50" i="36" s="1"/>
  <c r="BO50" i="36" a="1"/>
  <c r="BO50" i="36" s="1"/>
  <c r="BQ49" i="36" a="1"/>
  <c r="BQ49" i="36" s="1"/>
  <c r="BO49" i="36" a="1"/>
  <c r="BO49" i="36" s="1"/>
  <c r="BQ48" i="36" a="1"/>
  <c r="BQ48" i="36" s="1"/>
  <c r="BO48" i="36" a="1"/>
  <c r="BO48" i="36" s="1"/>
  <c r="BQ47" i="36" a="1"/>
  <c r="BQ47" i="36" s="1"/>
  <c r="BO47" i="36" a="1"/>
  <c r="BO47" i="36" s="1"/>
  <c r="BQ46" i="36" a="1"/>
  <c r="BQ46" i="36" s="1"/>
  <c r="BO46" i="36" a="1"/>
  <c r="BO46" i="36" s="1"/>
  <c r="BQ45" i="36" a="1"/>
  <c r="BQ45" i="36" s="1"/>
  <c r="BO45" i="36" a="1"/>
  <c r="BO45" i="36" s="1"/>
  <c r="BQ44" i="36" a="1"/>
  <c r="BQ44" i="36" s="1"/>
  <c r="BO44" i="36" a="1"/>
  <c r="BO44" i="36" s="1"/>
  <c r="BQ43" i="36" a="1"/>
  <c r="BQ43" i="36" s="1"/>
  <c r="BO43" i="36" a="1"/>
  <c r="BO43" i="36" s="1"/>
  <c r="BQ42" i="36" a="1"/>
  <c r="BQ42" i="36" s="1"/>
  <c r="BO42" i="36" a="1"/>
  <c r="BO42" i="36" s="1"/>
  <c r="BQ41" i="36" a="1"/>
  <c r="BQ41" i="36" s="1"/>
  <c r="BO41" i="36" a="1"/>
  <c r="BO41" i="36" s="1"/>
  <c r="BQ40" i="36" a="1"/>
  <c r="BQ40" i="36" s="1"/>
  <c r="BO40" i="36" a="1"/>
  <c r="BO40" i="36" s="1"/>
  <c r="BQ39" i="36" a="1"/>
  <c r="BQ39" i="36" s="1"/>
  <c r="BO39" i="36" a="1"/>
  <c r="BO39" i="36" s="1"/>
  <c r="BQ38" i="36" a="1"/>
  <c r="BQ38" i="36" s="1"/>
  <c r="BO38" i="36" a="1"/>
  <c r="BO38" i="36" s="1"/>
  <c r="BQ37" i="36" a="1"/>
  <c r="BQ37" i="36" s="1"/>
  <c r="BO37" i="36" a="1"/>
  <c r="BO37" i="36" s="1"/>
  <c r="BQ36" i="36" a="1"/>
  <c r="BQ36" i="36" s="1"/>
  <c r="BO36" i="36" a="1"/>
  <c r="BO36" i="36" s="1"/>
  <c r="BQ35" i="36" a="1"/>
  <c r="BQ35" i="36" s="1"/>
  <c r="BO35" i="36" a="1"/>
  <c r="BO35" i="36" s="1"/>
  <c r="BQ34" i="36" a="1"/>
  <c r="BQ34" i="36" s="1"/>
  <c r="BO34" i="36" a="1"/>
  <c r="BO34" i="36" s="1"/>
  <c r="BQ33" i="36" a="1"/>
  <c r="BQ33" i="36" s="1"/>
  <c r="BO33" i="36" a="1"/>
  <c r="BO33" i="36" s="1"/>
  <c r="BQ32" i="36" a="1"/>
  <c r="BQ32" i="36" s="1"/>
  <c r="BO32" i="36" a="1"/>
  <c r="BO32" i="36" s="1"/>
  <c r="BQ31" i="36" a="1"/>
  <c r="BQ31" i="36" s="1"/>
  <c r="BO31" i="36" a="1"/>
  <c r="BO31" i="36" s="1"/>
  <c r="BQ30" i="36" a="1"/>
  <c r="BQ30" i="36" s="1"/>
  <c r="BO30" i="36" a="1"/>
  <c r="BO30" i="36" s="1"/>
  <c r="BQ28" i="36" a="1"/>
  <c r="BQ28" i="36" s="1"/>
  <c r="BO28" i="36" a="1"/>
  <c r="BO28" i="36" s="1"/>
  <c r="BQ27" i="36" a="1"/>
  <c r="BQ27" i="36" s="1"/>
  <c r="BO27" i="36" a="1"/>
  <c r="BO27" i="36" s="1"/>
  <c r="BQ26" i="36" a="1"/>
  <c r="BQ26" i="36" s="1"/>
  <c r="BO26" i="36" a="1"/>
  <c r="BO26" i="36" s="1"/>
  <c r="BQ25" i="36" a="1"/>
  <c r="BQ25" i="36" s="1"/>
  <c r="BO25" i="36" a="1"/>
  <c r="BO25" i="36" s="1"/>
  <c r="BQ24" i="36" a="1"/>
  <c r="BQ24" i="36" s="1"/>
  <c r="BO24" i="36" a="1"/>
  <c r="BO24" i="36" s="1"/>
  <c r="BQ23" i="36" a="1"/>
  <c r="BQ23" i="36" s="1"/>
  <c r="BO23" i="36" a="1"/>
  <c r="BO23" i="36" s="1"/>
  <c r="BQ22" i="36" a="1"/>
  <c r="BQ22" i="36" s="1"/>
  <c r="BO22" i="36" a="1"/>
  <c r="BO22" i="36" s="1"/>
  <c r="BQ21" i="36" a="1"/>
  <c r="BQ21" i="36" s="1"/>
  <c r="BO21" i="36" a="1"/>
  <c r="BO21" i="36" s="1"/>
  <c r="BQ19" i="36" a="1"/>
  <c r="BQ19" i="36" s="1"/>
  <c r="BO19" i="36" a="1"/>
  <c r="BO19" i="36" s="1"/>
  <c r="BQ17" i="36" a="1"/>
  <c r="BQ17" i="36" s="1"/>
  <c r="BO17" i="36" a="1"/>
  <c r="BO17" i="36" s="1"/>
  <c r="BQ15" i="36" a="1"/>
  <c r="BQ15" i="36" s="1"/>
  <c r="BO15" i="36" a="1"/>
  <c r="BO15" i="36" s="1"/>
  <c r="BQ14" i="36" a="1"/>
  <c r="BQ14" i="36" s="1"/>
  <c r="BO14" i="36" a="1"/>
  <c r="BO14" i="36" s="1"/>
  <c r="BO13" i="36" a="1"/>
  <c r="BO13" i="36" s="1"/>
  <c r="BO12" i="36" a="1"/>
  <c r="BO12" i="36" s="1"/>
  <c r="BQ11" i="36" a="1"/>
  <c r="BQ11" i="36" s="1"/>
  <c r="BO11" i="36" a="1"/>
  <c r="BO11" i="36" s="1"/>
  <c r="BQ10" i="36" a="1"/>
  <c r="BQ10" i="36" s="1"/>
  <c r="BO10" i="36" a="1"/>
  <c r="BO10" i="36" s="1"/>
  <c r="BQ9" i="36" a="1"/>
  <c r="BQ9" i="36" s="1"/>
  <c r="BO9" i="36" a="1"/>
  <c r="BO9" i="36" s="1"/>
  <c r="BO7" i="36" a="1"/>
  <c r="BO7" i="36" s="1"/>
  <c r="BO6" i="36" a="1"/>
  <c r="BO6" i="36" s="1"/>
  <c r="BO5" i="36" a="1"/>
  <c r="BO5" i="36" s="1"/>
  <c r="BO4" i="36" a="1"/>
  <c r="BO4" i="36" s="1"/>
  <c r="BQ3" i="36" a="1"/>
  <c r="BQ3" i="36" s="1"/>
  <c r="FT28" i="32" a="1"/>
  <c r="FT28" i="32" s="1"/>
  <c r="FR28" i="32" a="1"/>
  <c r="FR28" i="32" s="1"/>
  <c r="FN28" i="32" a="1"/>
  <c r="FN28" i="32" s="1"/>
  <c r="FL28" i="32" a="1"/>
  <c r="FL28" i="32" s="1"/>
  <c r="FH28" i="32" a="1"/>
  <c r="FH28" i="32" s="1"/>
  <c r="FF28" i="32" a="1"/>
  <c r="FF28" i="32" s="1"/>
  <c r="FD28" i="32" a="1"/>
  <c r="FD28" i="32" s="1"/>
  <c r="FB28" i="32" a="1"/>
  <c r="FB28" i="32" s="1"/>
  <c r="EZ28" i="32" a="1"/>
  <c r="EZ28" i="32" s="1"/>
  <c r="EX28" i="32" a="1"/>
  <c r="EX28" i="32" s="1"/>
  <c r="EV28" i="32" a="1"/>
  <c r="EV28" i="32" s="1"/>
  <c r="ET28" i="32" a="1"/>
  <c r="ET28" i="32" s="1"/>
  <c r="ER28" i="32" a="1"/>
  <c r="ER28" i="32" s="1"/>
  <c r="EP28" i="32" a="1"/>
  <c r="EP28" i="32" s="1"/>
  <c r="EH28" i="32" a="1"/>
  <c r="EH28" i="32" s="1"/>
  <c r="EF28" i="32" a="1"/>
  <c r="EF28" i="32" s="1"/>
  <c r="DZ28" i="32" a="1"/>
  <c r="DZ28" i="32" s="1"/>
  <c r="DX28" i="32" a="1"/>
  <c r="DX28" i="32" s="1"/>
  <c r="DV28" i="32" a="1"/>
  <c r="DV28" i="32" s="1"/>
  <c r="DT28" i="32" a="1"/>
  <c r="DT28" i="32" s="1"/>
  <c r="DR28" i="32" a="1"/>
  <c r="DR28" i="32" s="1"/>
  <c r="DP28" i="32" a="1"/>
  <c r="DP28" i="32" s="1"/>
  <c r="DN28" i="32" a="1"/>
  <c r="DN28" i="32" s="1"/>
  <c r="DL28" i="32" a="1"/>
  <c r="DL28" i="32" s="1"/>
  <c r="DJ28" i="32" a="1"/>
  <c r="DJ28" i="32" s="1"/>
  <c r="DH28" i="32" a="1"/>
  <c r="DH28" i="32" s="1"/>
  <c r="DF28" i="32" a="1"/>
  <c r="DF28" i="32" s="1"/>
  <c r="DD28" i="32" a="1"/>
  <c r="DD28" i="32" s="1"/>
  <c r="DB28" i="32" a="1"/>
  <c r="DB28" i="32" s="1"/>
  <c r="CZ28" i="32" a="1"/>
  <c r="CZ28" i="32" s="1"/>
  <c r="CX28" i="32" a="1"/>
  <c r="CX28" i="32" s="1"/>
  <c r="CV28" i="32" a="1"/>
  <c r="CV28" i="32" s="1"/>
  <c r="CT28" i="32" a="1"/>
  <c r="CT28" i="32" s="1"/>
  <c r="CR28" i="32" a="1"/>
  <c r="CR28" i="32" s="1"/>
  <c r="CP28" i="32" a="1"/>
  <c r="CP28" i="32" s="1"/>
  <c r="CN28" i="32" a="1"/>
  <c r="CN28" i="32" s="1"/>
  <c r="CL28" i="32" a="1"/>
  <c r="CL28" i="32" s="1"/>
  <c r="CJ28" i="32" a="1"/>
  <c r="CJ28" i="32" s="1"/>
  <c r="AL28" i="32" a="1"/>
  <c r="AL28" i="32" s="1"/>
  <c r="AH28" i="32" a="1"/>
  <c r="AH28" i="32" s="1"/>
  <c r="AF28" i="32" a="1"/>
  <c r="AF28" i="32" s="1"/>
  <c r="AD28" i="32" a="1"/>
  <c r="AD28" i="32" s="1"/>
  <c r="S28" i="32"/>
  <c r="R28" i="32"/>
  <c r="Q28" i="32"/>
  <c r="P28" i="32"/>
  <c r="O28" i="32"/>
  <c r="N28" i="32"/>
  <c r="FT27" i="32" a="1"/>
  <c r="FT27" i="32" s="1"/>
  <c r="FR27" i="32" a="1"/>
  <c r="FR27" i="32" s="1"/>
  <c r="FT26" i="32" a="1"/>
  <c r="FT26" i="32" s="1"/>
  <c r="FR26" i="32" a="1"/>
  <c r="FR26" i="32" s="1"/>
  <c r="FT24" i="32" a="1"/>
  <c r="FT24" i="32" s="1"/>
  <c r="FR24" i="32" a="1"/>
  <c r="FR24" i="32" s="1"/>
  <c r="FT23" i="32" a="1"/>
  <c r="FT23" i="32" s="1"/>
  <c r="FR23" i="32" a="1"/>
  <c r="FR23" i="32" s="1"/>
  <c r="FT22" i="32" a="1"/>
  <c r="FT22" i="32" s="1"/>
  <c r="FR22" i="32" a="1"/>
  <c r="FR22" i="32" s="1"/>
  <c r="FT21" i="32" a="1"/>
  <c r="FT21" i="32" s="1"/>
  <c r="FR21" i="32" a="1"/>
  <c r="FR21" i="32" s="1"/>
  <c r="FT20" i="32" a="1"/>
  <c r="FT20" i="32" s="1"/>
  <c r="FR20" i="32" a="1"/>
  <c r="FR20" i="32" s="1"/>
  <c r="FT19" i="32" a="1"/>
  <c r="FT19" i="32" s="1"/>
  <c r="FR19" i="32" a="1"/>
  <c r="FR19" i="32" s="1"/>
  <c r="FT18" i="32" a="1"/>
  <c r="FT18" i="32" s="1"/>
  <c r="FR18" i="32" a="1"/>
  <c r="FR18" i="32" s="1"/>
  <c r="FT17" i="32" a="1"/>
  <c r="FT17" i="32" s="1"/>
  <c r="FR17" i="32" a="1"/>
  <c r="FR17" i="32" s="1"/>
  <c r="FT16" i="32" a="1"/>
  <c r="FT16" i="32" s="1"/>
  <c r="FR16" i="32" a="1"/>
  <c r="FR16" i="32" s="1"/>
  <c r="FT15" i="32" a="1"/>
  <c r="FT15" i="32" s="1"/>
  <c r="FR15" i="32" a="1"/>
  <c r="FR15" i="32" s="1"/>
  <c r="FT14" i="32" a="1"/>
  <c r="FT14" i="32" s="1"/>
  <c r="FR14" i="32" a="1"/>
  <c r="FR14" i="32" s="1"/>
  <c r="FT13" i="32" a="1"/>
  <c r="FT13" i="32" s="1"/>
  <c r="FR13" i="32" a="1"/>
  <c r="FR13" i="32" s="1"/>
  <c r="FT12" i="32" a="1"/>
  <c r="FT12" i="32" s="1"/>
  <c r="FR12" i="32" a="1"/>
  <c r="FR12" i="32" s="1"/>
  <c r="FT11" i="32" a="1"/>
  <c r="FT11" i="32" s="1"/>
  <c r="FR11" i="32" a="1"/>
  <c r="FR11" i="32" s="1"/>
  <c r="FT10" i="32" a="1"/>
  <c r="FT10" i="32" s="1"/>
  <c r="FR10" i="32" a="1"/>
  <c r="FR10" i="32" s="1"/>
  <c r="FT9" i="32" a="1"/>
  <c r="FT9" i="32" s="1"/>
  <c r="FR9" i="32" a="1"/>
  <c r="FR9" i="32" s="1"/>
  <c r="FT8" i="32" a="1"/>
  <c r="FT8" i="32" s="1"/>
  <c r="FR8" i="32" a="1"/>
  <c r="FR8" i="32" s="1"/>
  <c r="FT7" i="32" a="1"/>
  <c r="FT7" i="32" s="1"/>
  <c r="FR7" i="32" a="1"/>
  <c r="FR7" i="32" s="1"/>
  <c r="FN27" i="32" a="1"/>
  <c r="FN27" i="32" s="1"/>
  <c r="FN26" i="32" a="1"/>
  <c r="FN26" i="32" s="1"/>
  <c r="FN24" i="32" a="1"/>
  <c r="FN24" i="32" s="1"/>
  <c r="FN23" i="32" a="1"/>
  <c r="FN23" i="32" s="1"/>
  <c r="FN22" i="32" a="1"/>
  <c r="FN22" i="32" s="1"/>
  <c r="FN21" i="32" a="1"/>
  <c r="FN21" i="32" s="1"/>
  <c r="FN20" i="32" a="1"/>
  <c r="FN20" i="32" s="1"/>
  <c r="FN19" i="32" a="1"/>
  <c r="FN19" i="32" s="1"/>
  <c r="FN18" i="32" a="1"/>
  <c r="FN18" i="32" s="1"/>
  <c r="FN17" i="32" a="1"/>
  <c r="FN17" i="32" s="1"/>
  <c r="FN16" i="32" a="1"/>
  <c r="FN16" i="32" s="1"/>
  <c r="FN15" i="32" a="1"/>
  <c r="FN15" i="32" s="1"/>
  <c r="FN14" i="32" a="1"/>
  <c r="FN14" i="32" s="1"/>
  <c r="FN13" i="32" a="1"/>
  <c r="FN13" i="32" s="1"/>
  <c r="FN12" i="32" a="1"/>
  <c r="FN12" i="32" s="1"/>
  <c r="FN11" i="32" a="1"/>
  <c r="FN11" i="32" s="1"/>
  <c r="FN10" i="32" a="1"/>
  <c r="FN10" i="32" s="1"/>
  <c r="FN9" i="32" a="1"/>
  <c r="FN9" i="32" s="1"/>
  <c r="FN8" i="32" a="1"/>
  <c r="FN8" i="32" s="1"/>
  <c r="FN7" i="32" a="1"/>
  <c r="FN7" i="32" s="1"/>
  <c r="FL27" i="32" a="1"/>
  <c r="FL27" i="32" s="1"/>
  <c r="FL26" i="32" a="1"/>
  <c r="FL26" i="32" s="1"/>
  <c r="FL24" i="32" a="1"/>
  <c r="FL24" i="32" s="1"/>
  <c r="FL23" i="32" a="1"/>
  <c r="FL23" i="32" s="1"/>
  <c r="FL22" i="32" a="1"/>
  <c r="FL22" i="32" s="1"/>
  <c r="FL21" i="32" a="1"/>
  <c r="FL21" i="32" s="1"/>
  <c r="FL20" i="32" a="1"/>
  <c r="FL20" i="32" s="1"/>
  <c r="FL19" i="32" a="1"/>
  <c r="FL19" i="32" s="1"/>
  <c r="FL18" i="32" a="1"/>
  <c r="FL18" i="32" s="1"/>
  <c r="FL17" i="32" a="1"/>
  <c r="FL17" i="32" s="1"/>
  <c r="FL16" i="32" a="1"/>
  <c r="FL16" i="32" s="1"/>
  <c r="FL15" i="32" a="1"/>
  <c r="FL15" i="32" s="1"/>
  <c r="FL14" i="32" a="1"/>
  <c r="FL14" i="32" s="1"/>
  <c r="FL13" i="32" a="1"/>
  <c r="FL13" i="32" s="1"/>
  <c r="FL12" i="32" a="1"/>
  <c r="FL12" i="32" s="1"/>
  <c r="FL11" i="32" a="1"/>
  <c r="FL11" i="32" s="1"/>
  <c r="FL10" i="32" a="1"/>
  <c r="FL10" i="32" s="1"/>
  <c r="FL9" i="32" a="1"/>
  <c r="FL9" i="32" s="1"/>
  <c r="FL8" i="32" a="1"/>
  <c r="FL8" i="32" s="1"/>
  <c r="FL7" i="32" a="1"/>
  <c r="FL7" i="32" s="1"/>
  <c r="FH27" i="32" a="1"/>
  <c r="FH27" i="32" s="1"/>
  <c r="FF27" i="32" a="1"/>
  <c r="FF27" i="32" s="1"/>
  <c r="FF26" i="32" a="1"/>
  <c r="FF26" i="32" s="1"/>
  <c r="FJ24" i="32" a="1"/>
  <c r="FJ24" i="32" s="1"/>
  <c r="FH24" i="32" a="1"/>
  <c r="FH24" i="32" s="1"/>
  <c r="FF24" i="32" a="1"/>
  <c r="FF24" i="32" s="1"/>
  <c r="FJ23" i="32" a="1"/>
  <c r="FJ23" i="32" s="1"/>
  <c r="FH23" i="32" a="1"/>
  <c r="FH23" i="32" s="1"/>
  <c r="FF23" i="32" a="1"/>
  <c r="FF23" i="32" s="1"/>
  <c r="FJ22" i="32" a="1"/>
  <c r="FJ22" i="32" s="1"/>
  <c r="FH22" i="32" a="1"/>
  <c r="FH22" i="32" s="1"/>
  <c r="FF22" i="32" a="1"/>
  <c r="FF22" i="32" s="1"/>
  <c r="FJ21" i="32" a="1"/>
  <c r="FJ21" i="32" s="1"/>
  <c r="FH21" i="32" a="1"/>
  <c r="FH21" i="32" s="1"/>
  <c r="FF21" i="32" a="1"/>
  <c r="FF21" i="32" s="1"/>
  <c r="FJ20" i="32" a="1"/>
  <c r="FJ20" i="32" s="1"/>
  <c r="FH20" i="32" a="1"/>
  <c r="FH20" i="32" s="1"/>
  <c r="FF20" i="32" a="1"/>
  <c r="FF20" i="32" s="1"/>
  <c r="FJ19" i="32" a="1"/>
  <c r="FJ19" i="32" s="1"/>
  <c r="FH19" i="32" a="1"/>
  <c r="FH19" i="32" s="1"/>
  <c r="FF19" i="32" a="1"/>
  <c r="FF19" i="32" s="1"/>
  <c r="FJ18" i="32" a="1"/>
  <c r="FJ18" i="32" s="1"/>
  <c r="FH18" i="32" a="1"/>
  <c r="FH18" i="32" s="1"/>
  <c r="FF18" i="32" a="1"/>
  <c r="FF18" i="32" s="1"/>
  <c r="FJ17" i="32" a="1"/>
  <c r="FJ17" i="32" s="1"/>
  <c r="FH17" i="32" a="1"/>
  <c r="FH17" i="32" s="1"/>
  <c r="FF17" i="32" a="1"/>
  <c r="FF17" i="32" s="1"/>
  <c r="FJ16" i="32" a="1"/>
  <c r="FJ16" i="32" s="1"/>
  <c r="FH16" i="32" a="1"/>
  <c r="FH16" i="32" s="1"/>
  <c r="FF16" i="32" a="1"/>
  <c r="FF16" i="32" s="1"/>
  <c r="FJ15" i="32" a="1"/>
  <c r="FJ15" i="32" s="1"/>
  <c r="FH15" i="32" a="1"/>
  <c r="FH15" i="32" s="1"/>
  <c r="FF15" i="32" a="1"/>
  <c r="FF15" i="32" s="1"/>
  <c r="FJ14" i="32" a="1"/>
  <c r="FJ14" i="32" s="1"/>
  <c r="FH14" i="32" a="1"/>
  <c r="FH14" i="32" s="1"/>
  <c r="FF14" i="32" a="1"/>
  <c r="FF14" i="32" s="1"/>
  <c r="FJ13" i="32" a="1"/>
  <c r="FJ13" i="32" s="1"/>
  <c r="FH13" i="32" a="1"/>
  <c r="FH13" i="32" s="1"/>
  <c r="FF13" i="32" a="1"/>
  <c r="FF13" i="32" s="1"/>
  <c r="FJ12" i="32" a="1"/>
  <c r="FJ12" i="32" s="1"/>
  <c r="FH12" i="32" a="1"/>
  <c r="FH12" i="32" s="1"/>
  <c r="FF12" i="32" a="1"/>
  <c r="FF12" i="32" s="1"/>
  <c r="FJ11" i="32" a="1"/>
  <c r="FJ11" i="32" s="1"/>
  <c r="FH11" i="32" a="1"/>
  <c r="FH11" i="32" s="1"/>
  <c r="FF11" i="32" a="1"/>
  <c r="FF11" i="32" s="1"/>
  <c r="FJ10" i="32" a="1"/>
  <c r="FJ10" i="32" s="1"/>
  <c r="FH10" i="32" a="1"/>
  <c r="FH10" i="32" s="1"/>
  <c r="FF10" i="32" a="1"/>
  <c r="FF10" i="32" s="1"/>
  <c r="FJ9" i="32" a="1"/>
  <c r="FJ9" i="32" s="1"/>
  <c r="FH9" i="32" a="1"/>
  <c r="FH9" i="32" s="1"/>
  <c r="FF9" i="32" a="1"/>
  <c r="FF9" i="32" s="1"/>
  <c r="FJ8" i="32" a="1"/>
  <c r="FJ8" i="32" s="1"/>
  <c r="FH8" i="32" a="1"/>
  <c r="FH8" i="32" s="1"/>
  <c r="FF8" i="32" a="1"/>
  <c r="FF8" i="32" s="1"/>
  <c r="FJ7" i="32" a="1"/>
  <c r="FJ7" i="32" s="1"/>
  <c r="FH7" i="32" a="1"/>
  <c r="FH7" i="32" s="1"/>
  <c r="FF7" i="32" a="1"/>
  <c r="FF7" i="32" s="1"/>
  <c r="FD27" i="32" a="1"/>
  <c r="FD27" i="32" s="1"/>
  <c r="FB27" i="32" a="1"/>
  <c r="FB27" i="32" s="1"/>
  <c r="FD26" i="32" a="1"/>
  <c r="FD26" i="32" s="1"/>
  <c r="FB26" i="32" a="1"/>
  <c r="FB26" i="32" s="1"/>
  <c r="FD24" i="32" a="1"/>
  <c r="FD24" i="32" s="1"/>
  <c r="FB24" i="32" a="1"/>
  <c r="FB24" i="32" s="1"/>
  <c r="FD23" i="32" a="1"/>
  <c r="FD23" i="32" s="1"/>
  <c r="FB23" i="32" a="1"/>
  <c r="FB23" i="32" s="1"/>
  <c r="FD22" i="32" a="1"/>
  <c r="FD22" i="32" s="1"/>
  <c r="FB22" i="32" a="1"/>
  <c r="FB22" i="32" s="1"/>
  <c r="FD21" i="32" a="1"/>
  <c r="FD21" i="32" s="1"/>
  <c r="FD20" i="32" a="1"/>
  <c r="FD20" i="32" s="1"/>
  <c r="FB20" i="32" a="1"/>
  <c r="FB20" i="32" s="1"/>
  <c r="FD19" i="32" a="1"/>
  <c r="FD19" i="32" s="1"/>
  <c r="FB19" i="32" a="1"/>
  <c r="FB19" i="32" s="1"/>
  <c r="FD18" i="32" a="1"/>
  <c r="FD18" i="32" s="1"/>
  <c r="FB18" i="32" a="1"/>
  <c r="FB18" i="32" s="1"/>
  <c r="FD17" i="32" a="1"/>
  <c r="FD17" i="32" s="1"/>
  <c r="FB17" i="32" a="1"/>
  <c r="FB17" i="32" s="1"/>
  <c r="FD16" i="32" a="1"/>
  <c r="FD16" i="32" s="1"/>
  <c r="FB16" i="32" a="1"/>
  <c r="FB16" i="32" s="1"/>
  <c r="FD15" i="32" a="1"/>
  <c r="FD15" i="32" s="1"/>
  <c r="FB15" i="32" a="1"/>
  <c r="FB15" i="32" s="1"/>
  <c r="FD14" i="32" a="1"/>
  <c r="FD14" i="32" s="1"/>
  <c r="FB14" i="32" a="1"/>
  <c r="FB14" i="32" s="1"/>
  <c r="FD13" i="32" a="1"/>
  <c r="FD13" i="32" s="1"/>
  <c r="FB13" i="32" a="1"/>
  <c r="FB13" i="32" s="1"/>
  <c r="FD12" i="32" a="1"/>
  <c r="FD12" i="32" s="1"/>
  <c r="FB12" i="32" a="1"/>
  <c r="FB12" i="32" s="1"/>
  <c r="FD11" i="32" a="1"/>
  <c r="FD11" i="32" s="1"/>
  <c r="FB11" i="32" a="1"/>
  <c r="FB11" i="32" s="1"/>
  <c r="FD10" i="32" a="1"/>
  <c r="FD10" i="32" s="1"/>
  <c r="FB10" i="32" a="1"/>
  <c r="FB10" i="32" s="1"/>
  <c r="FD9" i="32" a="1"/>
  <c r="FD9" i="32" s="1"/>
  <c r="FB9" i="32" a="1"/>
  <c r="FB9" i="32" s="1"/>
  <c r="FD8" i="32" a="1"/>
  <c r="FD8" i="32" s="1"/>
  <c r="FB8" i="32" a="1"/>
  <c r="FB8" i="32" s="1"/>
  <c r="FD7" i="32" a="1"/>
  <c r="FD7" i="32" s="1"/>
  <c r="FB7" i="32" a="1"/>
  <c r="FB7" i="32" s="1"/>
  <c r="EZ27" i="32" a="1"/>
  <c r="EZ27" i="32" s="1"/>
  <c r="EX27" i="32" a="1"/>
  <c r="EX27" i="32" s="1"/>
  <c r="EZ26" i="32" a="1"/>
  <c r="EZ26" i="32" s="1"/>
  <c r="EX26" i="32" a="1"/>
  <c r="EX26" i="32" s="1"/>
  <c r="EZ24" i="32" a="1"/>
  <c r="EZ24" i="32" s="1"/>
  <c r="EX24" i="32" a="1"/>
  <c r="EX24" i="32" s="1"/>
  <c r="EZ23" i="32" a="1"/>
  <c r="EZ23" i="32" s="1"/>
  <c r="EX23" i="32" a="1"/>
  <c r="EX23" i="32" s="1"/>
  <c r="EZ22" i="32" a="1"/>
  <c r="EZ22" i="32" s="1"/>
  <c r="EX22" i="32" a="1"/>
  <c r="EX22" i="32" s="1"/>
  <c r="EX21" i="32" a="1"/>
  <c r="EX21" i="32" s="1"/>
  <c r="EZ20" i="32" a="1"/>
  <c r="EZ20" i="32" s="1"/>
  <c r="EX20" i="32" a="1"/>
  <c r="EX20" i="32" s="1"/>
  <c r="EZ19" i="32" a="1"/>
  <c r="EZ19" i="32" s="1"/>
  <c r="EX19" i="32" a="1"/>
  <c r="EX19" i="32" s="1"/>
  <c r="EZ18" i="32" a="1"/>
  <c r="EZ18" i="32" s="1"/>
  <c r="EX18" i="32" a="1"/>
  <c r="EX18" i="32" s="1"/>
  <c r="EZ17" i="32" a="1"/>
  <c r="EZ17" i="32" s="1"/>
  <c r="EX17" i="32" a="1"/>
  <c r="EX17" i="32" s="1"/>
  <c r="EZ16" i="32" a="1"/>
  <c r="EZ16" i="32" s="1"/>
  <c r="EX16" i="32" a="1"/>
  <c r="EX16" i="32" s="1"/>
  <c r="EZ15" i="32" a="1"/>
  <c r="EZ15" i="32" s="1"/>
  <c r="EX15" i="32" a="1"/>
  <c r="EX15" i="32" s="1"/>
  <c r="EZ14" i="32" a="1"/>
  <c r="EZ14" i="32" s="1"/>
  <c r="EX14" i="32" a="1"/>
  <c r="EX14" i="32" s="1"/>
  <c r="EZ13" i="32" a="1"/>
  <c r="EZ13" i="32" s="1"/>
  <c r="EX13" i="32" a="1"/>
  <c r="EX13" i="32" s="1"/>
  <c r="EZ12" i="32" a="1"/>
  <c r="EZ12" i="32" s="1"/>
  <c r="EX12" i="32" a="1"/>
  <c r="EX12" i="32" s="1"/>
  <c r="EZ11" i="32" a="1"/>
  <c r="EZ11" i="32" s="1"/>
  <c r="EX11" i="32" a="1"/>
  <c r="EX11" i="32" s="1"/>
  <c r="EZ10" i="32" a="1"/>
  <c r="EZ10" i="32" s="1"/>
  <c r="EX10" i="32" a="1"/>
  <c r="EX10" i="32" s="1"/>
  <c r="EZ9" i="32" a="1"/>
  <c r="EZ9" i="32" s="1"/>
  <c r="EX9" i="32" a="1"/>
  <c r="EX9" i="32" s="1"/>
  <c r="EZ8" i="32" a="1"/>
  <c r="EZ8" i="32" s="1"/>
  <c r="EX8" i="32" a="1"/>
  <c r="EX8" i="32" s="1"/>
  <c r="EZ7" i="32" a="1"/>
  <c r="EZ7" i="32" s="1"/>
  <c r="EX7" i="32" a="1"/>
  <c r="EX7" i="32" s="1"/>
  <c r="EV27" i="32" a="1"/>
  <c r="EV27" i="32" s="1"/>
  <c r="ET27" i="32" a="1"/>
  <c r="ET27" i="32" s="1"/>
  <c r="EV26" i="32" a="1"/>
  <c r="EV26" i="32" s="1"/>
  <c r="ET26" i="32" a="1"/>
  <c r="ET26" i="32" s="1"/>
  <c r="EV24" i="32" a="1"/>
  <c r="EV24" i="32" s="1"/>
  <c r="ET24" i="32" a="1"/>
  <c r="ET24" i="32" s="1"/>
  <c r="EV23" i="32" a="1"/>
  <c r="EV23" i="32" s="1"/>
  <c r="ET23" i="32" a="1"/>
  <c r="ET23" i="32" s="1"/>
  <c r="EV22" i="32" a="1"/>
  <c r="EV22" i="32" s="1"/>
  <c r="ET22" i="32" a="1"/>
  <c r="ET22" i="32" s="1"/>
  <c r="EV21" i="32" a="1"/>
  <c r="EV21" i="32" s="1"/>
  <c r="ET21" i="32" a="1"/>
  <c r="ET21" i="32" s="1"/>
  <c r="EV20" i="32" a="1"/>
  <c r="EV20" i="32" s="1"/>
  <c r="ET20" i="32" a="1"/>
  <c r="ET20" i="32" s="1"/>
  <c r="EV19" i="32" a="1"/>
  <c r="EV19" i="32" s="1"/>
  <c r="ET19" i="32" a="1"/>
  <c r="ET19" i="32" s="1"/>
  <c r="EV18" i="32" a="1"/>
  <c r="EV18" i="32" s="1"/>
  <c r="ET18" i="32" a="1"/>
  <c r="ET18" i="32" s="1"/>
  <c r="EV17" i="32" a="1"/>
  <c r="EV17" i="32" s="1"/>
  <c r="ET17" i="32" a="1"/>
  <c r="ET17" i="32" s="1"/>
  <c r="EV16" i="32" a="1"/>
  <c r="EV16" i="32" s="1"/>
  <c r="ET16" i="32" a="1"/>
  <c r="ET16" i="32" s="1"/>
  <c r="EV15" i="32" a="1"/>
  <c r="EV15" i="32" s="1"/>
  <c r="ET15" i="32" a="1"/>
  <c r="ET15" i="32" s="1"/>
  <c r="EV14" i="32" a="1"/>
  <c r="EV14" i="32" s="1"/>
  <c r="ET14" i="32" a="1"/>
  <c r="ET14" i="32" s="1"/>
  <c r="EV13" i="32" a="1"/>
  <c r="EV13" i="32" s="1"/>
  <c r="ET13" i="32" a="1"/>
  <c r="ET13" i="32" s="1"/>
  <c r="EV12" i="32" a="1"/>
  <c r="EV12" i="32" s="1"/>
  <c r="ET12" i="32" a="1"/>
  <c r="ET12" i="32" s="1"/>
  <c r="EV11" i="32" a="1"/>
  <c r="EV11" i="32" s="1"/>
  <c r="ET11" i="32" a="1"/>
  <c r="ET11" i="32" s="1"/>
  <c r="EV10" i="32" a="1"/>
  <c r="EV10" i="32" s="1"/>
  <c r="ET10" i="32" a="1"/>
  <c r="ET10" i="32" s="1"/>
  <c r="EV9" i="32" a="1"/>
  <c r="EV9" i="32" s="1"/>
  <c r="ET9" i="32" a="1"/>
  <c r="ET9" i="32" s="1"/>
  <c r="EV8" i="32" a="1"/>
  <c r="EV8" i="32" s="1"/>
  <c r="ET8" i="32" a="1"/>
  <c r="ET8" i="32" s="1"/>
  <c r="EV7" i="32" a="1"/>
  <c r="EV7" i="32" s="1"/>
  <c r="ET7" i="32" a="1"/>
  <c r="ET7" i="32" s="1"/>
  <c r="ER27" i="32" a="1"/>
  <c r="ER27" i="32" s="1"/>
  <c r="EP27" i="32" a="1"/>
  <c r="EP27" i="32" s="1"/>
  <c r="EN27" i="32" a="1"/>
  <c r="EN27" i="32" s="1"/>
  <c r="ER26" i="32" a="1"/>
  <c r="ER26" i="32" s="1"/>
  <c r="EP26" i="32" a="1"/>
  <c r="EP26" i="32" s="1"/>
  <c r="EN26" i="32" a="1"/>
  <c r="EN26" i="32" s="1"/>
  <c r="ER24" i="32" a="1"/>
  <c r="ER24" i="32" s="1"/>
  <c r="EP24" i="32" a="1"/>
  <c r="EP24" i="32" s="1"/>
  <c r="EN24" i="32" a="1"/>
  <c r="EN24" i="32" s="1"/>
  <c r="ER23" i="32" a="1"/>
  <c r="ER23" i="32" s="1"/>
  <c r="EP23" i="32" a="1"/>
  <c r="EP23" i="32" s="1"/>
  <c r="EN23" i="32" a="1"/>
  <c r="EN23" i="32" s="1"/>
  <c r="ER22" i="32" a="1"/>
  <c r="ER22" i="32" s="1"/>
  <c r="EP22" i="32" a="1"/>
  <c r="EP22" i="32" s="1"/>
  <c r="EN22" i="32" a="1"/>
  <c r="EN22" i="32" s="1"/>
  <c r="ER21" i="32" a="1"/>
  <c r="ER21" i="32" s="1"/>
  <c r="EP21" i="32" a="1"/>
  <c r="EP21" i="32" s="1"/>
  <c r="EN21" i="32" a="1"/>
  <c r="EN21" i="32" s="1"/>
  <c r="ER20" i="32" a="1"/>
  <c r="ER20" i="32" s="1"/>
  <c r="EP20" i="32" a="1"/>
  <c r="EP20" i="32" s="1"/>
  <c r="EN20" i="32" a="1"/>
  <c r="EN20" i="32" s="1"/>
  <c r="ER19" i="32" a="1"/>
  <c r="ER19" i="32" s="1"/>
  <c r="EP19" i="32" a="1"/>
  <c r="EP19" i="32" s="1"/>
  <c r="EN19" i="32" a="1"/>
  <c r="EN19" i="32" s="1"/>
  <c r="ER18" i="32" a="1"/>
  <c r="ER18" i="32" s="1"/>
  <c r="EP18" i="32" a="1"/>
  <c r="EP18" i="32" s="1"/>
  <c r="EN18" i="32" a="1"/>
  <c r="EN18" i="32" s="1"/>
  <c r="ER17" i="32" a="1"/>
  <c r="ER17" i="32" s="1"/>
  <c r="EP17" i="32" a="1"/>
  <c r="EP17" i="32" s="1"/>
  <c r="EN17" i="32" a="1"/>
  <c r="EN17" i="32" s="1"/>
  <c r="ER16" i="32" a="1"/>
  <c r="ER16" i="32" s="1"/>
  <c r="EP16" i="32" a="1"/>
  <c r="EP16" i="32" s="1"/>
  <c r="EN16" i="32" a="1"/>
  <c r="EN16" i="32" s="1"/>
  <c r="ER15" i="32" a="1"/>
  <c r="ER15" i="32" s="1"/>
  <c r="EP15" i="32" a="1"/>
  <c r="EP15" i="32" s="1"/>
  <c r="EN15" i="32" a="1"/>
  <c r="EN15" i="32" s="1"/>
  <c r="ER14" i="32" a="1"/>
  <c r="ER14" i="32" s="1"/>
  <c r="EP14" i="32" a="1"/>
  <c r="EP14" i="32" s="1"/>
  <c r="EN14" i="32" a="1"/>
  <c r="EN14" i="32" s="1"/>
  <c r="ER13" i="32" a="1"/>
  <c r="ER13" i="32" s="1"/>
  <c r="EP13" i="32" a="1"/>
  <c r="EP13" i="32" s="1"/>
  <c r="EN13" i="32" a="1"/>
  <c r="EN13" i="32" s="1"/>
  <c r="ER12" i="32" a="1"/>
  <c r="ER12" i="32" s="1"/>
  <c r="EP12" i="32" a="1"/>
  <c r="EP12" i="32" s="1"/>
  <c r="EN12" i="32" a="1"/>
  <c r="EN12" i="32" s="1"/>
  <c r="ER11" i="32" a="1"/>
  <c r="ER11" i="32" s="1"/>
  <c r="EP11" i="32" a="1"/>
  <c r="EP11" i="32" s="1"/>
  <c r="EN11" i="32" a="1"/>
  <c r="EN11" i="32" s="1"/>
  <c r="ER10" i="32" a="1"/>
  <c r="ER10" i="32" s="1"/>
  <c r="EP10" i="32" a="1"/>
  <c r="EP10" i="32" s="1"/>
  <c r="EN10" i="32" a="1"/>
  <c r="EN10" i="32" s="1"/>
  <c r="ER9" i="32" a="1"/>
  <c r="ER9" i="32" s="1"/>
  <c r="EP9" i="32" a="1"/>
  <c r="EP9" i="32" s="1"/>
  <c r="EN9" i="32" a="1"/>
  <c r="EN9" i="32" s="1"/>
  <c r="ER8" i="32" a="1"/>
  <c r="ER8" i="32" s="1"/>
  <c r="EP8" i="32" a="1"/>
  <c r="EP8" i="32" s="1"/>
  <c r="EN8" i="32" a="1"/>
  <c r="EN8" i="32" s="1"/>
  <c r="ER7" i="32" a="1"/>
  <c r="ER7" i="32" s="1"/>
  <c r="EP7" i="32" a="1"/>
  <c r="EP7" i="32" s="1"/>
  <c r="EN7" i="32" a="1"/>
  <c r="EN7" i="32" s="1"/>
  <c r="EL27" i="32" a="1"/>
  <c r="EL27" i="32" s="1"/>
  <c r="EL26" i="32" a="1"/>
  <c r="EL26" i="32" s="1"/>
  <c r="EL24" i="32" a="1"/>
  <c r="EL24" i="32" s="1"/>
  <c r="EL23" i="32" a="1"/>
  <c r="EL23" i="32" s="1"/>
  <c r="EL22" i="32" a="1"/>
  <c r="EL22" i="32" s="1"/>
  <c r="EL21" i="32" a="1"/>
  <c r="EL21" i="32" s="1"/>
  <c r="EL20" i="32" a="1"/>
  <c r="EL20" i="32" s="1"/>
  <c r="EL19" i="32" a="1"/>
  <c r="EL19" i="32" s="1"/>
  <c r="EL18" i="32" a="1"/>
  <c r="EL18" i="32" s="1"/>
  <c r="EL17" i="32" a="1"/>
  <c r="EL17" i="32" s="1"/>
  <c r="EL16" i="32" a="1"/>
  <c r="EL16" i="32" s="1"/>
  <c r="EL15" i="32" a="1"/>
  <c r="EL15" i="32" s="1"/>
  <c r="EL14" i="32" a="1"/>
  <c r="EL14" i="32" s="1"/>
  <c r="EL13" i="32" a="1"/>
  <c r="EL13" i="32" s="1"/>
  <c r="EL12" i="32" a="1"/>
  <c r="EL12" i="32" s="1"/>
  <c r="EL11" i="32" a="1"/>
  <c r="EL11" i="32" s="1"/>
  <c r="EL10" i="32" a="1"/>
  <c r="EL10" i="32" s="1"/>
  <c r="EL9" i="32" a="1"/>
  <c r="EL9" i="32" s="1"/>
  <c r="EL8" i="32" a="1"/>
  <c r="EL8" i="32" s="1"/>
  <c r="EL7" i="32" a="1"/>
  <c r="EL7" i="32" s="1"/>
  <c r="EJ27" i="32" a="1"/>
  <c r="EJ27" i="32" s="1"/>
  <c r="EH27" i="32" a="1"/>
  <c r="EH27" i="32" s="1"/>
  <c r="DX27" i="32" a="1"/>
  <c r="DX27" i="32" s="1"/>
  <c r="DV27" i="32" a="1"/>
  <c r="DV27" i="32" s="1"/>
  <c r="EJ26" i="32" a="1"/>
  <c r="EJ26" i="32" s="1"/>
  <c r="EH26" i="32" a="1"/>
  <c r="EH26" i="32" s="1"/>
  <c r="DX26" i="32" a="1"/>
  <c r="DX26" i="32" s="1"/>
  <c r="DV26" i="32" a="1"/>
  <c r="DV26" i="32" s="1"/>
  <c r="EJ24" i="32" a="1"/>
  <c r="EJ24" i="32" s="1"/>
  <c r="DX24" i="32" a="1"/>
  <c r="DX24" i="32" s="1"/>
  <c r="DV24" i="32" a="1"/>
  <c r="DV24" i="32" s="1"/>
  <c r="EJ23" i="32" a="1"/>
  <c r="EJ23" i="32" s="1"/>
  <c r="EH23" i="32" a="1"/>
  <c r="EH23" i="32" s="1"/>
  <c r="DX23" i="32" a="1"/>
  <c r="DX23" i="32" s="1"/>
  <c r="DV23" i="32" a="1"/>
  <c r="DV23" i="32" s="1"/>
  <c r="EJ22" i="32" a="1"/>
  <c r="EJ22" i="32" s="1"/>
  <c r="EH22" i="32" a="1"/>
  <c r="EH22" i="32" s="1"/>
  <c r="DX22" i="32" a="1"/>
  <c r="DX22" i="32" s="1"/>
  <c r="DV22" i="32" a="1"/>
  <c r="DV22" i="32" s="1"/>
  <c r="EJ21" i="32" a="1"/>
  <c r="EJ21" i="32" s="1"/>
  <c r="EH21" i="32" a="1"/>
  <c r="EH21" i="32" s="1"/>
  <c r="DX21" i="32" a="1"/>
  <c r="DX21" i="32" s="1"/>
  <c r="DV21" i="32" a="1"/>
  <c r="DV21" i="32" s="1"/>
  <c r="EJ20" i="32" a="1"/>
  <c r="EJ20" i="32" s="1"/>
  <c r="DX20" i="32" a="1"/>
  <c r="DX20" i="32" s="1"/>
  <c r="DV20" i="32" a="1"/>
  <c r="DV20" i="32" s="1"/>
  <c r="EJ19" i="32" a="1"/>
  <c r="EJ19" i="32" s="1"/>
  <c r="EH19" i="32" a="1"/>
  <c r="EH19" i="32" s="1"/>
  <c r="DX19" i="32" a="1"/>
  <c r="DX19" i="32" s="1"/>
  <c r="DV19" i="32" a="1"/>
  <c r="DV19" i="32" s="1"/>
  <c r="EJ18" i="32" a="1"/>
  <c r="EJ18" i="32" s="1"/>
  <c r="EH18" i="32" a="1"/>
  <c r="EH18" i="32" s="1"/>
  <c r="EF18" i="32" a="1"/>
  <c r="EF18" i="32" s="1"/>
  <c r="ED18" i="32" a="1"/>
  <c r="ED18" i="32" s="1"/>
  <c r="EB18" i="32" a="1"/>
  <c r="EB18" i="32" s="1"/>
  <c r="DZ18" i="32" a="1"/>
  <c r="DZ18" i="32" s="1"/>
  <c r="DX18" i="32" a="1"/>
  <c r="DX18" i="32" s="1"/>
  <c r="DV18" i="32" a="1"/>
  <c r="DV18" i="32" s="1"/>
  <c r="EJ17" i="32" a="1"/>
  <c r="EJ17" i="32" s="1"/>
  <c r="EH17" i="32" a="1"/>
  <c r="EH17" i="32" s="1"/>
  <c r="EF17" i="32" a="1"/>
  <c r="EF17" i="32" s="1"/>
  <c r="ED17" i="32" a="1"/>
  <c r="ED17" i="32" s="1"/>
  <c r="EB17" i="32" a="1"/>
  <c r="EB17" i="32" s="1"/>
  <c r="DZ17" i="32" a="1"/>
  <c r="DZ17" i="32" s="1"/>
  <c r="DX17" i="32" a="1"/>
  <c r="DX17" i="32" s="1"/>
  <c r="DV17" i="32" a="1"/>
  <c r="DV17" i="32" s="1"/>
  <c r="EJ16" i="32" a="1"/>
  <c r="EJ16" i="32" s="1"/>
  <c r="EH16" i="32" a="1"/>
  <c r="EH16" i="32" s="1"/>
  <c r="EF16" i="32" a="1"/>
  <c r="EF16" i="32" s="1"/>
  <c r="ED16" i="32" a="1"/>
  <c r="ED16" i="32" s="1"/>
  <c r="EB16" i="32" a="1"/>
  <c r="EB16" i="32" s="1"/>
  <c r="DZ16" i="32" a="1"/>
  <c r="DZ16" i="32" s="1"/>
  <c r="DX16" i="32" a="1"/>
  <c r="DX16" i="32" s="1"/>
  <c r="DV16" i="32" a="1"/>
  <c r="DV16" i="32" s="1"/>
  <c r="EJ15" i="32" a="1"/>
  <c r="EJ15" i="32" s="1"/>
  <c r="EH15" i="32" a="1"/>
  <c r="EH15" i="32" s="1"/>
  <c r="EF15" i="32" a="1"/>
  <c r="EF15" i="32" s="1"/>
  <c r="ED15" i="32" a="1"/>
  <c r="ED15" i="32" s="1"/>
  <c r="EB15" i="32" a="1"/>
  <c r="EB15" i="32" s="1"/>
  <c r="DZ15" i="32" a="1"/>
  <c r="DZ15" i="32" s="1"/>
  <c r="DX15" i="32" a="1"/>
  <c r="DX15" i="32" s="1"/>
  <c r="DV15" i="32" a="1"/>
  <c r="DV15" i="32" s="1"/>
  <c r="EJ14" i="32" a="1"/>
  <c r="EJ14" i="32" s="1"/>
  <c r="EH14" i="32" a="1"/>
  <c r="EH14" i="32" s="1"/>
  <c r="EF14" i="32" a="1"/>
  <c r="EF14" i="32" s="1"/>
  <c r="ED14" i="32" a="1"/>
  <c r="ED14" i="32" s="1"/>
  <c r="EB14" i="32" a="1"/>
  <c r="EB14" i="32" s="1"/>
  <c r="DZ14" i="32" a="1"/>
  <c r="DZ14" i="32" s="1"/>
  <c r="DX14" i="32" a="1"/>
  <c r="DX14" i="32" s="1"/>
  <c r="DV14" i="32" a="1"/>
  <c r="DV14" i="32" s="1"/>
  <c r="EJ13" i="32" a="1"/>
  <c r="EJ13" i="32" s="1"/>
  <c r="EH13" i="32" a="1"/>
  <c r="EH13" i="32" s="1"/>
  <c r="EF13" i="32" a="1"/>
  <c r="EF13" i="32" s="1"/>
  <c r="ED13" i="32" a="1"/>
  <c r="ED13" i="32" s="1"/>
  <c r="EB13" i="32" a="1"/>
  <c r="EB13" i="32" s="1"/>
  <c r="DZ13" i="32" a="1"/>
  <c r="DZ13" i="32" s="1"/>
  <c r="DX13" i="32" a="1"/>
  <c r="DX13" i="32" s="1"/>
  <c r="DV13" i="32" a="1"/>
  <c r="DV13" i="32" s="1"/>
  <c r="EJ12" i="32" a="1"/>
  <c r="EJ12" i="32" s="1"/>
  <c r="EH12" i="32" a="1"/>
  <c r="EH12" i="32" s="1"/>
  <c r="EF12" i="32" a="1"/>
  <c r="EF12" i="32" s="1"/>
  <c r="ED12" i="32" a="1"/>
  <c r="ED12" i="32" s="1"/>
  <c r="EB12" i="32" a="1"/>
  <c r="EB12" i="32" s="1"/>
  <c r="DZ12" i="32" a="1"/>
  <c r="DZ12" i="32" s="1"/>
  <c r="DX12" i="32" a="1"/>
  <c r="DX12" i="32" s="1"/>
  <c r="DV12" i="32" a="1"/>
  <c r="DV12" i="32" s="1"/>
  <c r="EJ11" i="32" a="1"/>
  <c r="EJ11" i="32" s="1"/>
  <c r="EH11" i="32" a="1"/>
  <c r="EH11" i="32" s="1"/>
  <c r="EF11" i="32" a="1"/>
  <c r="EF11" i="32" s="1"/>
  <c r="ED11" i="32" a="1"/>
  <c r="ED11" i="32" s="1"/>
  <c r="EB11" i="32" a="1"/>
  <c r="EB11" i="32" s="1"/>
  <c r="DZ11" i="32" a="1"/>
  <c r="DZ11" i="32" s="1"/>
  <c r="DX11" i="32" a="1"/>
  <c r="DX11" i="32" s="1"/>
  <c r="DV11" i="32" a="1"/>
  <c r="DV11" i="32" s="1"/>
  <c r="EJ10" i="32" a="1"/>
  <c r="EJ10" i="32" s="1"/>
  <c r="EH10" i="32" a="1"/>
  <c r="EH10" i="32" s="1"/>
  <c r="EF10" i="32" a="1"/>
  <c r="EF10" i="32" s="1"/>
  <c r="ED10" i="32" a="1"/>
  <c r="ED10" i="32" s="1"/>
  <c r="EB10" i="32" a="1"/>
  <c r="EB10" i="32" s="1"/>
  <c r="DZ10" i="32" a="1"/>
  <c r="DZ10" i="32" s="1"/>
  <c r="DX10" i="32" a="1"/>
  <c r="DX10" i="32" s="1"/>
  <c r="DV10" i="32" a="1"/>
  <c r="DV10" i="32" s="1"/>
  <c r="EJ9" i="32" a="1"/>
  <c r="EJ9" i="32" s="1"/>
  <c r="EH9" i="32" a="1"/>
  <c r="EH9" i="32" s="1"/>
  <c r="EF9" i="32" a="1"/>
  <c r="EF9" i="32" s="1"/>
  <c r="ED9" i="32" a="1"/>
  <c r="ED9" i="32" s="1"/>
  <c r="EB9" i="32" a="1"/>
  <c r="EB9" i="32" s="1"/>
  <c r="DZ9" i="32" a="1"/>
  <c r="DZ9" i="32" s="1"/>
  <c r="DX9" i="32" a="1"/>
  <c r="DX9" i="32" s="1"/>
  <c r="DV9" i="32" a="1"/>
  <c r="DV9" i="32" s="1"/>
  <c r="EJ8" i="32" a="1"/>
  <c r="EJ8" i="32" s="1"/>
  <c r="EH8" i="32" a="1"/>
  <c r="EH8" i="32" s="1"/>
  <c r="EF8" i="32" a="1"/>
  <c r="EF8" i="32" s="1"/>
  <c r="ED8" i="32" a="1"/>
  <c r="ED8" i="32" s="1"/>
  <c r="EB8" i="32" a="1"/>
  <c r="EB8" i="32" s="1"/>
  <c r="DZ8" i="32" a="1"/>
  <c r="DZ8" i="32" s="1"/>
  <c r="DX8" i="32" a="1"/>
  <c r="DX8" i="32" s="1"/>
  <c r="DV8" i="32" a="1"/>
  <c r="DV8" i="32" s="1"/>
  <c r="EJ7" i="32" a="1"/>
  <c r="EJ7" i="32" s="1"/>
  <c r="EH7" i="32" a="1"/>
  <c r="EH7" i="32" s="1"/>
  <c r="EF7" i="32" a="1"/>
  <c r="EF7" i="32" s="1"/>
  <c r="ED7" i="32" a="1"/>
  <c r="ED7" i="32" s="1"/>
  <c r="EB7" i="32" a="1"/>
  <c r="EB7" i="32" s="1"/>
  <c r="DZ7" i="32" a="1"/>
  <c r="DZ7" i="32" s="1"/>
  <c r="DX7" i="32" a="1"/>
  <c r="DX7" i="32" s="1"/>
  <c r="DV7" i="32" a="1"/>
  <c r="DV7" i="32" s="1"/>
  <c r="DP27" i="32" a="1"/>
  <c r="DP27" i="32" s="1"/>
  <c r="DN27" i="32" a="1"/>
  <c r="DN27" i="32" s="1"/>
  <c r="DP26" i="32" a="1"/>
  <c r="DP26" i="32" s="1"/>
  <c r="DP24" i="32" a="1"/>
  <c r="DP24" i="32" s="1"/>
  <c r="DP23" i="32" a="1"/>
  <c r="DP23" i="32" s="1"/>
  <c r="DP22" i="32" a="1"/>
  <c r="DP22" i="32" s="1"/>
  <c r="DP21" i="32" a="1"/>
  <c r="DP21" i="32" s="1"/>
  <c r="DP20" i="32" a="1"/>
  <c r="DP20" i="32" s="1"/>
  <c r="DP19" i="32" a="1"/>
  <c r="DP19" i="32" s="1"/>
  <c r="DT18" i="32" a="1"/>
  <c r="DT18" i="32" s="1"/>
  <c r="DR18" i="32" a="1"/>
  <c r="DR18" i="32" s="1"/>
  <c r="DP18" i="32" a="1"/>
  <c r="DP18" i="32" s="1"/>
  <c r="DN18" i="32" a="1"/>
  <c r="DN18" i="32" s="1"/>
  <c r="DT17" i="32" a="1"/>
  <c r="DT17" i="32" s="1"/>
  <c r="DR17" i="32" a="1"/>
  <c r="DR17" i="32" s="1"/>
  <c r="DP17" i="32" a="1"/>
  <c r="DP17" i="32" s="1"/>
  <c r="DN17" i="32" a="1"/>
  <c r="DN17" i="32" s="1"/>
  <c r="DT16" i="32" a="1"/>
  <c r="DT16" i="32" s="1"/>
  <c r="DR16" i="32" a="1"/>
  <c r="DR16" i="32" s="1"/>
  <c r="DP16" i="32" a="1"/>
  <c r="DP16" i="32" s="1"/>
  <c r="DN16" i="32" a="1"/>
  <c r="DN16" i="32" s="1"/>
  <c r="DT15" i="32" a="1"/>
  <c r="DT15" i="32" s="1"/>
  <c r="DR15" i="32" a="1"/>
  <c r="DR15" i="32" s="1"/>
  <c r="DP15" i="32" a="1"/>
  <c r="DP15" i="32" s="1"/>
  <c r="DN15" i="32" a="1"/>
  <c r="DN15" i="32" s="1"/>
  <c r="DT14" i="32" a="1"/>
  <c r="DT14" i="32" s="1"/>
  <c r="DR14" i="32" a="1"/>
  <c r="DR14" i="32" s="1"/>
  <c r="DP14" i="32" a="1"/>
  <c r="DP14" i="32" s="1"/>
  <c r="DN14" i="32" a="1"/>
  <c r="DN14" i="32" s="1"/>
  <c r="DT13" i="32" a="1"/>
  <c r="DT13" i="32" s="1"/>
  <c r="DR13" i="32" a="1"/>
  <c r="DR13" i="32" s="1"/>
  <c r="DP13" i="32" a="1"/>
  <c r="DP13" i="32" s="1"/>
  <c r="DN13" i="32" a="1"/>
  <c r="DN13" i="32" s="1"/>
  <c r="DT12" i="32" a="1"/>
  <c r="DT12" i="32" s="1"/>
  <c r="DR12" i="32" a="1"/>
  <c r="DR12" i="32" s="1"/>
  <c r="DP12" i="32" a="1"/>
  <c r="DP12" i="32" s="1"/>
  <c r="DN12" i="32" a="1"/>
  <c r="DN12" i="32" s="1"/>
  <c r="DT11" i="32" a="1"/>
  <c r="DT11" i="32" s="1"/>
  <c r="DR11" i="32" a="1"/>
  <c r="DR11" i="32" s="1"/>
  <c r="DP11" i="32" a="1"/>
  <c r="DP11" i="32" s="1"/>
  <c r="DN11" i="32" a="1"/>
  <c r="DN11" i="32" s="1"/>
  <c r="DT10" i="32" a="1"/>
  <c r="DT10" i="32" s="1"/>
  <c r="DR10" i="32" a="1"/>
  <c r="DR10" i="32" s="1"/>
  <c r="DP10" i="32" a="1"/>
  <c r="DP10" i="32" s="1"/>
  <c r="DN10" i="32" a="1"/>
  <c r="DN10" i="32" s="1"/>
  <c r="DT9" i="32" a="1"/>
  <c r="DT9" i="32" s="1"/>
  <c r="DR9" i="32" a="1"/>
  <c r="DR9" i="32" s="1"/>
  <c r="DP9" i="32" a="1"/>
  <c r="DP9" i="32" s="1"/>
  <c r="DN9" i="32" a="1"/>
  <c r="DN9" i="32" s="1"/>
  <c r="DT8" i="32" a="1"/>
  <c r="DT8" i="32" s="1"/>
  <c r="DR8" i="32" a="1"/>
  <c r="DR8" i="32" s="1"/>
  <c r="DP8" i="32" a="1"/>
  <c r="DP8" i="32" s="1"/>
  <c r="DN8" i="32" a="1"/>
  <c r="DN8" i="32" s="1"/>
  <c r="DT7" i="32" a="1"/>
  <c r="DT7" i="32" s="1"/>
  <c r="DR7" i="32" a="1"/>
  <c r="DR7" i="32" s="1"/>
  <c r="DP7" i="32" a="1"/>
  <c r="DP7" i="32" s="1"/>
  <c r="DN7" i="32" a="1"/>
  <c r="DN7" i="32" s="1"/>
  <c r="JH58" i="20" a="1"/>
  <c r="JH58" i="20" s="1"/>
  <c r="JF58" i="20" a="1"/>
  <c r="JF58" i="20" s="1"/>
  <c r="JH57" i="20" a="1"/>
  <c r="JH57" i="20" s="1"/>
  <c r="JF57" i="20" a="1"/>
  <c r="JF57" i="20" s="1"/>
  <c r="JH56" i="20" a="1"/>
  <c r="JH56" i="20" s="1"/>
  <c r="JF56" i="20" a="1"/>
  <c r="JF56" i="20" s="1"/>
  <c r="JH55" i="20" a="1"/>
  <c r="JH55" i="20" s="1"/>
  <c r="JF55" i="20" a="1"/>
  <c r="JF55" i="20" s="1"/>
  <c r="JH54" i="20" a="1"/>
  <c r="JH54" i="20" s="1"/>
  <c r="JF54" i="20" a="1"/>
  <c r="JF54" i="20" s="1"/>
  <c r="JH53" i="20" a="1"/>
  <c r="JH53" i="20" s="1"/>
  <c r="JF53" i="20" a="1"/>
  <c r="JF53" i="20" s="1"/>
  <c r="JH52" i="20" a="1"/>
  <c r="JH52" i="20" s="1"/>
  <c r="JF52" i="20" a="1"/>
  <c r="JF52" i="20" s="1"/>
  <c r="JH51" i="20" a="1"/>
  <c r="JH51" i="20" s="1"/>
  <c r="JF51" i="20" a="1"/>
  <c r="JF51" i="20" s="1"/>
  <c r="JH50" i="20" a="1"/>
  <c r="JH50" i="20" s="1"/>
  <c r="JF50" i="20" a="1"/>
  <c r="JF50" i="20" s="1"/>
  <c r="JH49" i="20" a="1"/>
  <c r="JH49" i="20" s="1"/>
  <c r="JF49" i="20" a="1"/>
  <c r="JF49" i="20" s="1"/>
  <c r="JH48" i="20" a="1"/>
  <c r="JH48" i="20" s="1"/>
  <c r="JF48" i="20" a="1"/>
  <c r="JF48" i="20" s="1"/>
  <c r="JH47" i="20" a="1"/>
  <c r="JH47" i="20" s="1"/>
  <c r="JF47" i="20" a="1"/>
  <c r="JF47" i="20" s="1"/>
  <c r="JH46" i="20" a="1"/>
  <c r="JH46" i="20" s="1"/>
  <c r="JF46" i="20" a="1"/>
  <c r="JF46" i="20" s="1"/>
  <c r="JH45" i="20" a="1"/>
  <c r="JH45" i="20" s="1"/>
  <c r="JF45" i="20" a="1"/>
  <c r="JF45" i="20" s="1"/>
  <c r="JH44" i="20" a="1"/>
  <c r="JH44" i="20" s="1"/>
  <c r="JF44" i="20" a="1"/>
  <c r="JF44" i="20" s="1"/>
  <c r="JH43" i="20" a="1"/>
  <c r="JH43" i="20" s="1"/>
  <c r="JF43" i="20" a="1"/>
  <c r="JF43" i="20" s="1"/>
  <c r="JH42" i="20" a="1"/>
  <c r="JH42" i="20" s="1"/>
  <c r="JF42" i="20" a="1"/>
  <c r="JF42" i="20" s="1"/>
  <c r="JH41" i="20" a="1"/>
  <c r="JH41" i="20" s="1"/>
  <c r="JF41" i="20" a="1"/>
  <c r="JF41" i="20" s="1"/>
  <c r="JH40" i="20" a="1"/>
  <c r="JH40" i="20" s="1"/>
  <c r="JF40" i="20" a="1"/>
  <c r="JF40" i="20" s="1"/>
  <c r="JH39" i="20" a="1"/>
  <c r="JH39" i="20" s="1"/>
  <c r="JF39" i="20" a="1"/>
  <c r="JF39" i="20" s="1"/>
  <c r="JH38" i="20" a="1"/>
  <c r="JH38" i="20" s="1"/>
  <c r="JF38" i="20" a="1"/>
  <c r="JF38" i="20" s="1"/>
  <c r="JH37" i="20" a="1"/>
  <c r="JH37" i="20" s="1"/>
  <c r="JF37" i="20" a="1"/>
  <c r="JF37" i="20" s="1"/>
  <c r="JH36" i="20" a="1"/>
  <c r="JH36" i="20" s="1"/>
  <c r="JF36" i="20" a="1"/>
  <c r="JF36" i="20" s="1"/>
  <c r="JH35" i="20" a="1"/>
  <c r="JH35" i="20" s="1"/>
  <c r="JF35" i="20" a="1"/>
  <c r="JF35" i="20" s="1"/>
  <c r="JH34" i="20" a="1"/>
  <c r="JH34" i="20" s="1"/>
  <c r="JF34" i="20" a="1"/>
  <c r="JF34" i="20" s="1"/>
  <c r="JH33" i="20" a="1"/>
  <c r="JH33" i="20" s="1"/>
  <c r="JF33" i="20" a="1"/>
  <c r="JF33" i="20" s="1"/>
  <c r="JH32" i="20" a="1"/>
  <c r="JH32" i="20" s="1"/>
  <c r="JF32" i="20" a="1"/>
  <c r="JF32" i="20" s="1"/>
  <c r="JD58" i="20" a="1"/>
  <c r="JD58" i="20" s="1"/>
  <c r="JB58" i="20" a="1"/>
  <c r="JB58" i="20" s="1"/>
  <c r="JD57" i="20" a="1"/>
  <c r="JD57" i="20" s="1"/>
  <c r="JB57" i="20" a="1"/>
  <c r="JB57" i="20" s="1"/>
  <c r="JD56" i="20" a="1"/>
  <c r="JD56" i="20" s="1"/>
  <c r="JB56" i="20" a="1"/>
  <c r="JB56" i="20" s="1"/>
  <c r="JD55" i="20" a="1"/>
  <c r="JD55" i="20" s="1"/>
  <c r="JB55" i="20" a="1"/>
  <c r="JB55" i="20" s="1"/>
  <c r="JD54" i="20" a="1"/>
  <c r="JD54" i="20" s="1"/>
  <c r="JB54" i="20" a="1"/>
  <c r="JB54" i="20" s="1"/>
  <c r="JD53" i="20" a="1"/>
  <c r="JD53" i="20" s="1"/>
  <c r="JB53" i="20" a="1"/>
  <c r="JB53" i="20" s="1"/>
  <c r="JD52" i="20" a="1"/>
  <c r="JD52" i="20" s="1"/>
  <c r="JB52" i="20" a="1"/>
  <c r="JB52" i="20" s="1"/>
  <c r="JD51" i="20" a="1"/>
  <c r="JD51" i="20" s="1"/>
  <c r="JB51" i="20" a="1"/>
  <c r="JB51" i="20" s="1"/>
  <c r="JD50" i="20" a="1"/>
  <c r="JD50" i="20" s="1"/>
  <c r="JB50" i="20" a="1"/>
  <c r="JB50" i="20" s="1"/>
  <c r="JD49" i="20" a="1"/>
  <c r="JD49" i="20" s="1"/>
  <c r="JB49" i="20" a="1"/>
  <c r="JB49" i="20" s="1"/>
  <c r="JD48" i="20" a="1"/>
  <c r="JD48" i="20" s="1"/>
  <c r="JB48" i="20" a="1"/>
  <c r="JB48" i="20" s="1"/>
  <c r="JD47" i="20" a="1"/>
  <c r="JD47" i="20" s="1"/>
  <c r="JB47" i="20" a="1"/>
  <c r="JB47" i="20" s="1"/>
  <c r="JD46" i="20" a="1"/>
  <c r="JD46" i="20" s="1"/>
  <c r="JB46" i="20" a="1"/>
  <c r="JB46" i="20" s="1"/>
  <c r="JD45" i="20" a="1"/>
  <c r="JD45" i="20" s="1"/>
  <c r="JB45" i="20" a="1"/>
  <c r="JB45" i="20" s="1"/>
  <c r="JD44" i="20" a="1"/>
  <c r="JD44" i="20" s="1"/>
  <c r="JB44" i="20" a="1"/>
  <c r="JB44" i="20" s="1"/>
  <c r="JD43" i="20" a="1"/>
  <c r="JD43" i="20" s="1"/>
  <c r="JB43" i="20" a="1"/>
  <c r="JB43" i="20" s="1"/>
  <c r="JD42" i="20" a="1"/>
  <c r="JD42" i="20" s="1"/>
  <c r="JB42" i="20" a="1"/>
  <c r="JB42" i="20" s="1"/>
  <c r="JD41" i="20" a="1"/>
  <c r="JD41" i="20" s="1"/>
  <c r="JB41" i="20" a="1"/>
  <c r="JB41" i="20" s="1"/>
  <c r="JD40" i="20" a="1"/>
  <c r="JD40" i="20" s="1"/>
  <c r="JB40" i="20" a="1"/>
  <c r="JB40" i="20" s="1"/>
  <c r="JD39" i="20" a="1"/>
  <c r="JD39" i="20" s="1"/>
  <c r="JB39" i="20" a="1"/>
  <c r="JB39" i="20" s="1"/>
  <c r="JD38" i="20" a="1"/>
  <c r="JD38" i="20" s="1"/>
  <c r="JB38" i="20" a="1"/>
  <c r="JB38" i="20" s="1"/>
  <c r="JD37" i="20" a="1"/>
  <c r="JD37" i="20" s="1"/>
  <c r="JB37" i="20" a="1"/>
  <c r="JB37" i="20" s="1"/>
  <c r="JD36" i="20" a="1"/>
  <c r="JD36" i="20" s="1"/>
  <c r="JB36" i="20" a="1"/>
  <c r="JB36" i="20" s="1"/>
  <c r="JD35" i="20" a="1"/>
  <c r="JD35" i="20" s="1"/>
  <c r="JB35" i="20" a="1"/>
  <c r="JB35" i="20" s="1"/>
  <c r="JD34" i="20" a="1"/>
  <c r="JD34" i="20" s="1"/>
  <c r="JB34" i="20" a="1"/>
  <c r="JB34" i="20" s="1"/>
  <c r="JD33" i="20" a="1"/>
  <c r="JD33" i="20" s="1"/>
  <c r="JB33" i="20" a="1"/>
  <c r="JB33" i="20" s="1"/>
  <c r="JD32" i="20" a="1"/>
  <c r="JD32" i="20" s="1"/>
  <c r="JB32" i="20" a="1"/>
  <c r="JB32" i="20" s="1"/>
  <c r="IZ58" i="20" a="1"/>
  <c r="IZ58" i="20" s="1"/>
  <c r="IX58" i="20" a="1"/>
  <c r="IX58" i="20" s="1"/>
  <c r="IZ57" i="20" a="1"/>
  <c r="IZ57" i="20" s="1"/>
  <c r="IX57" i="20" a="1"/>
  <c r="IX57" i="20" s="1"/>
  <c r="IZ56" i="20" a="1"/>
  <c r="IZ56" i="20" s="1"/>
  <c r="IX56" i="20" a="1"/>
  <c r="IX56" i="20" s="1"/>
  <c r="IZ55" i="20" a="1"/>
  <c r="IZ55" i="20" s="1"/>
  <c r="IZ54" i="20" a="1"/>
  <c r="IZ54" i="20" s="1"/>
  <c r="IX54" i="20" a="1"/>
  <c r="IX54" i="20" s="1"/>
  <c r="IZ53" i="20" a="1"/>
  <c r="IZ53" i="20" s="1"/>
  <c r="IX53" i="20" a="1"/>
  <c r="IX53" i="20" s="1"/>
  <c r="IZ52" i="20" a="1"/>
  <c r="IZ52" i="20" s="1"/>
  <c r="IX52" i="20" a="1"/>
  <c r="IX52" i="20" s="1"/>
  <c r="IX51" i="20" a="1"/>
  <c r="IX51" i="20" s="1"/>
  <c r="IZ50" i="20" a="1"/>
  <c r="IZ50" i="20" s="1"/>
  <c r="IX50" i="20" a="1"/>
  <c r="IX50" i="20" s="1"/>
  <c r="IZ49" i="20" a="1"/>
  <c r="IZ49" i="20" s="1"/>
  <c r="IX49" i="20" a="1"/>
  <c r="IX49" i="20" s="1"/>
  <c r="IZ46" i="20" a="1"/>
  <c r="IZ46" i="20" s="1"/>
  <c r="IX46" i="20" a="1"/>
  <c r="IX46" i="20" s="1"/>
  <c r="IZ45" i="20" a="1"/>
  <c r="IZ45" i="20" s="1"/>
  <c r="IX45" i="20" a="1"/>
  <c r="IX45" i="20" s="1"/>
  <c r="IZ44" i="20" a="1"/>
  <c r="IZ44" i="20" s="1"/>
  <c r="IX44" i="20" a="1"/>
  <c r="IX44" i="20" s="1"/>
  <c r="IZ43" i="20" a="1"/>
  <c r="IZ43" i="20" s="1"/>
  <c r="IX43" i="20" a="1"/>
  <c r="IX43" i="20" s="1"/>
  <c r="IZ42" i="20" a="1"/>
  <c r="IZ42" i="20" s="1"/>
  <c r="IX42" i="20" a="1"/>
  <c r="IX42" i="20" s="1"/>
  <c r="IZ41" i="20" a="1"/>
  <c r="IZ41" i="20" s="1"/>
  <c r="IX41" i="20" a="1"/>
  <c r="IX41" i="20" s="1"/>
  <c r="IZ40" i="20" a="1"/>
  <c r="IZ40" i="20" s="1"/>
  <c r="IX40" i="20" a="1"/>
  <c r="IX40" i="20" s="1"/>
  <c r="IZ39" i="20" a="1"/>
  <c r="IZ39" i="20" s="1"/>
  <c r="IX39" i="20" a="1"/>
  <c r="IX39" i="20" s="1"/>
  <c r="IZ38" i="20" a="1"/>
  <c r="IZ38" i="20" s="1"/>
  <c r="IX38" i="20" a="1"/>
  <c r="IX38" i="20" s="1"/>
  <c r="IZ37" i="20" a="1"/>
  <c r="IZ37" i="20" s="1"/>
  <c r="IX37" i="20" a="1"/>
  <c r="IX37" i="20" s="1"/>
  <c r="IZ36" i="20" a="1"/>
  <c r="IZ36" i="20" s="1"/>
  <c r="IX36" i="20" a="1"/>
  <c r="IX36" i="20" s="1"/>
  <c r="IZ35" i="20" a="1"/>
  <c r="IZ35" i="20" s="1"/>
  <c r="IX35" i="20" a="1"/>
  <c r="IX35" i="20" s="1"/>
  <c r="IZ34" i="20" a="1"/>
  <c r="IZ34" i="20" s="1"/>
  <c r="IX34" i="20" a="1"/>
  <c r="IX34" i="20" s="1"/>
  <c r="IZ33" i="20" a="1"/>
  <c r="IZ33" i="20" s="1"/>
  <c r="IX33" i="20" a="1"/>
  <c r="IX33" i="20" s="1"/>
  <c r="IZ32" i="20" a="1"/>
  <c r="IZ32" i="20" s="1"/>
  <c r="IX32" i="20" a="1"/>
  <c r="IX32" i="20" s="1"/>
  <c r="IV58" i="20" a="1"/>
  <c r="IV58" i="20" s="1"/>
  <c r="IT58" i="20" a="1"/>
  <c r="IT58" i="20" s="1"/>
  <c r="IV57" i="20" a="1"/>
  <c r="IV57" i="20" s="1"/>
  <c r="IT57" i="20" a="1"/>
  <c r="IT57" i="20" s="1"/>
  <c r="IV56" i="20" a="1"/>
  <c r="IV56" i="20" s="1"/>
  <c r="IT56" i="20" a="1"/>
  <c r="IT56" i="20" s="1"/>
  <c r="IT55" i="20" a="1"/>
  <c r="IT55" i="20" s="1"/>
  <c r="IV54" i="20" a="1"/>
  <c r="IV54" i="20" s="1"/>
  <c r="IT54" i="20" a="1"/>
  <c r="IT54" i="20" s="1"/>
  <c r="IV53" i="20" a="1"/>
  <c r="IV53" i="20" s="1"/>
  <c r="IT53" i="20" a="1"/>
  <c r="IT53" i="20" s="1"/>
  <c r="IV52" i="20" a="1"/>
  <c r="IV52" i="20" s="1"/>
  <c r="IT52" i="20" a="1"/>
  <c r="IT52" i="20" s="1"/>
  <c r="IV51" i="20" a="1"/>
  <c r="IV51" i="20" s="1"/>
  <c r="IT51" i="20" a="1"/>
  <c r="IT51" i="20" s="1"/>
  <c r="IV50" i="20" a="1"/>
  <c r="IV50" i="20" s="1"/>
  <c r="IT50" i="20" a="1"/>
  <c r="IT50" i="20" s="1"/>
  <c r="IV49" i="20" a="1"/>
  <c r="IV49" i="20" s="1"/>
  <c r="IT49" i="20" a="1"/>
  <c r="IT49" i="20" s="1"/>
  <c r="IV48" i="20" a="1"/>
  <c r="IV48" i="20" s="1"/>
  <c r="IT48" i="20" a="1"/>
  <c r="IT48" i="20" s="1"/>
  <c r="IV47" i="20" a="1"/>
  <c r="IV47" i="20" s="1"/>
  <c r="IT47" i="20" a="1"/>
  <c r="IT47" i="20" s="1"/>
  <c r="IV46" i="20" a="1"/>
  <c r="IV46" i="20" s="1"/>
  <c r="IT46" i="20" a="1"/>
  <c r="IT46" i="20" s="1"/>
  <c r="IV45" i="20" a="1"/>
  <c r="IV45" i="20" s="1"/>
  <c r="IT45" i="20" a="1"/>
  <c r="IT45" i="20" s="1"/>
  <c r="IV44" i="20" a="1"/>
  <c r="IV44" i="20" s="1"/>
  <c r="IT44" i="20" a="1"/>
  <c r="IT44" i="20" s="1"/>
  <c r="IV43" i="20" a="1"/>
  <c r="IV43" i="20" s="1"/>
  <c r="IT43" i="20" a="1"/>
  <c r="IT43" i="20" s="1"/>
  <c r="IV42" i="20" a="1"/>
  <c r="IV42" i="20" s="1"/>
  <c r="IT42" i="20" a="1"/>
  <c r="IT42" i="20" s="1"/>
  <c r="IV41" i="20" a="1"/>
  <c r="IV41" i="20" s="1"/>
  <c r="IT41" i="20" a="1"/>
  <c r="IT41" i="20" s="1"/>
  <c r="IV40" i="20" a="1"/>
  <c r="IV40" i="20" s="1"/>
  <c r="IT40" i="20" a="1"/>
  <c r="IT40" i="20" s="1"/>
  <c r="IV39" i="20" a="1"/>
  <c r="IV39" i="20" s="1"/>
  <c r="IT39" i="20" a="1"/>
  <c r="IT39" i="20" s="1"/>
  <c r="IV38" i="20" a="1"/>
  <c r="IV38" i="20" s="1"/>
  <c r="IT38" i="20" a="1"/>
  <c r="IT38" i="20" s="1"/>
  <c r="IV37" i="20" a="1"/>
  <c r="IV37" i="20" s="1"/>
  <c r="IT37" i="20" a="1"/>
  <c r="IT37" i="20" s="1"/>
  <c r="IV36" i="20" a="1"/>
  <c r="IV36" i="20" s="1"/>
  <c r="IT36" i="20" a="1"/>
  <c r="IT36" i="20" s="1"/>
  <c r="IV35" i="20" a="1"/>
  <c r="IV35" i="20" s="1"/>
  <c r="IT35" i="20" a="1"/>
  <c r="IT35" i="20" s="1"/>
  <c r="IV34" i="20" a="1"/>
  <c r="IV34" i="20" s="1"/>
  <c r="IT34" i="20" a="1"/>
  <c r="IT34" i="20" s="1"/>
  <c r="IV33" i="20" a="1"/>
  <c r="IV33" i="20" s="1"/>
  <c r="IT33" i="20" a="1"/>
  <c r="IT33" i="20" s="1"/>
  <c r="IV32" i="20" a="1"/>
  <c r="IV32" i="20" s="1"/>
  <c r="IT32" i="20" a="1"/>
  <c r="IT32" i="20" s="1"/>
  <c r="IR58" i="20" a="1"/>
  <c r="IR58" i="20" s="1"/>
  <c r="IR57" i="20" a="1"/>
  <c r="IR57" i="20" s="1"/>
  <c r="IR56" i="20" a="1"/>
  <c r="IR56" i="20" s="1"/>
  <c r="IR54" i="20" a="1"/>
  <c r="IR54" i="20" s="1"/>
  <c r="IR53" i="20" a="1"/>
  <c r="IR53" i="20" s="1"/>
  <c r="IR52" i="20" a="1"/>
  <c r="IR52" i="20" s="1"/>
  <c r="IR50" i="20" a="1"/>
  <c r="IR50" i="20" s="1"/>
  <c r="IR46" i="20" a="1"/>
  <c r="IR46" i="20" s="1"/>
  <c r="IR45" i="20" a="1"/>
  <c r="IR45" i="20" s="1"/>
  <c r="IR44" i="20" a="1"/>
  <c r="IR44" i="20" s="1"/>
  <c r="IR43" i="20" a="1"/>
  <c r="IR43" i="20" s="1"/>
  <c r="IR42" i="20" a="1"/>
  <c r="IR42" i="20" s="1"/>
  <c r="IR41" i="20" a="1"/>
  <c r="IR41" i="20" s="1"/>
  <c r="IR40" i="20" a="1"/>
  <c r="IR40" i="20" s="1"/>
  <c r="IR39" i="20" a="1"/>
  <c r="IR39" i="20" s="1"/>
  <c r="IR38" i="20" a="1"/>
  <c r="IR38" i="20" s="1"/>
  <c r="IR37" i="20" a="1"/>
  <c r="IR37" i="20" s="1"/>
  <c r="IR36" i="20" a="1"/>
  <c r="IR36" i="20" s="1"/>
  <c r="IR35" i="20" a="1"/>
  <c r="IR35" i="20" s="1"/>
  <c r="IR34" i="20" a="1"/>
  <c r="IR34" i="20" s="1"/>
  <c r="IR33" i="20" a="1"/>
  <c r="IR33" i="20" s="1"/>
  <c r="IR32" i="20" a="1"/>
  <c r="IR32" i="20" s="1"/>
  <c r="IP58" i="20" a="1"/>
  <c r="IP58" i="20" s="1"/>
  <c r="IN58" i="20" a="1"/>
  <c r="IN58" i="20" s="1"/>
  <c r="IL58" i="20" a="1"/>
  <c r="IL58" i="20" s="1"/>
  <c r="IP57" i="20" a="1"/>
  <c r="IP57" i="20" s="1"/>
  <c r="IN57" i="20" a="1"/>
  <c r="IN57" i="20" s="1"/>
  <c r="IL57" i="20" a="1"/>
  <c r="IL57" i="20" s="1"/>
  <c r="IP56" i="20" a="1"/>
  <c r="IP56" i="20" s="1"/>
  <c r="IN56" i="20" a="1"/>
  <c r="IN56" i="20" s="1"/>
  <c r="IL56" i="20" a="1"/>
  <c r="IL56" i="20" s="1"/>
  <c r="IN55" i="20" a="1"/>
  <c r="IN55" i="20" s="1"/>
  <c r="IL55" i="20" a="1"/>
  <c r="IL55" i="20" s="1"/>
  <c r="IP54" i="20" a="1"/>
  <c r="IP54" i="20" s="1"/>
  <c r="IN54" i="20" a="1"/>
  <c r="IN54" i="20" s="1"/>
  <c r="IL54" i="20" a="1"/>
  <c r="IL54" i="20" s="1"/>
  <c r="IP53" i="20" a="1"/>
  <c r="IP53" i="20" s="1"/>
  <c r="IN53" i="20" a="1"/>
  <c r="IN53" i="20" s="1"/>
  <c r="IL53" i="20" a="1"/>
  <c r="IL53" i="20" s="1"/>
  <c r="IN52" i="20" a="1"/>
  <c r="IN52" i="20" s="1"/>
  <c r="IL52" i="20" a="1"/>
  <c r="IL52" i="20" s="1"/>
  <c r="IN51" i="20" a="1"/>
  <c r="IN51" i="20" s="1"/>
  <c r="IL51" i="20" a="1"/>
  <c r="IL51" i="20" s="1"/>
  <c r="IN50" i="20" a="1"/>
  <c r="IN50" i="20" s="1"/>
  <c r="IL50" i="20" a="1"/>
  <c r="IL50" i="20" s="1"/>
  <c r="IN49" i="20" a="1"/>
  <c r="IN49" i="20" s="1"/>
  <c r="IL49" i="20" a="1"/>
  <c r="IL49" i="20" s="1"/>
  <c r="IN48" i="20" a="1"/>
  <c r="IN48" i="20" s="1"/>
  <c r="IL48" i="20" a="1"/>
  <c r="IL48" i="20" s="1"/>
  <c r="IN47" i="20" a="1"/>
  <c r="IN47" i="20" s="1"/>
  <c r="IL47" i="20" a="1"/>
  <c r="IL47" i="20" s="1"/>
  <c r="IP46" i="20" a="1"/>
  <c r="IP46" i="20" s="1"/>
  <c r="IN46" i="20" a="1"/>
  <c r="IN46" i="20" s="1"/>
  <c r="IL46" i="20" a="1"/>
  <c r="IL46" i="20" s="1"/>
  <c r="IL45" i="20" a="1"/>
  <c r="IL45" i="20" s="1"/>
  <c r="IP44" i="20" a="1"/>
  <c r="IP44" i="20" s="1"/>
  <c r="IN44" i="20" a="1"/>
  <c r="IN44" i="20" s="1"/>
  <c r="IL44" i="20" a="1"/>
  <c r="IL44" i="20" s="1"/>
  <c r="IP43" i="20" a="1"/>
  <c r="IP43" i="20" s="1"/>
  <c r="IN43" i="20" a="1"/>
  <c r="IN43" i="20" s="1"/>
  <c r="IL43" i="20" a="1"/>
  <c r="IL43" i="20" s="1"/>
  <c r="IN42" i="20" a="1"/>
  <c r="IN42" i="20" s="1"/>
  <c r="IL42" i="20" a="1"/>
  <c r="IL42" i="20" s="1"/>
  <c r="IP41" i="20" a="1"/>
  <c r="IP41" i="20" s="1"/>
  <c r="IN41" i="20" a="1"/>
  <c r="IN41" i="20" s="1"/>
  <c r="IL41" i="20" a="1"/>
  <c r="IL41" i="20" s="1"/>
  <c r="IP40" i="20" a="1"/>
  <c r="IP40" i="20" s="1"/>
  <c r="IN40" i="20" a="1"/>
  <c r="IN40" i="20" s="1"/>
  <c r="IL40" i="20" a="1"/>
  <c r="IL40" i="20" s="1"/>
  <c r="IP39" i="20" a="1"/>
  <c r="IP39" i="20" s="1"/>
  <c r="IN39" i="20" a="1"/>
  <c r="IN39" i="20" s="1"/>
  <c r="IL39" i="20" a="1"/>
  <c r="IL39" i="20" s="1"/>
  <c r="IP38" i="20" a="1"/>
  <c r="IP38" i="20" s="1"/>
  <c r="IN38" i="20" a="1"/>
  <c r="IN38" i="20" s="1"/>
  <c r="IL38" i="20" a="1"/>
  <c r="IL38" i="20" s="1"/>
  <c r="IP37" i="20" a="1"/>
  <c r="IP37" i="20" s="1"/>
  <c r="IN37" i="20" a="1"/>
  <c r="IN37" i="20" s="1"/>
  <c r="IL37" i="20" a="1"/>
  <c r="IL37" i="20" s="1"/>
  <c r="IP36" i="20" a="1"/>
  <c r="IP36" i="20" s="1"/>
  <c r="IN36" i="20" a="1"/>
  <c r="IN36" i="20" s="1"/>
  <c r="IL36" i="20" a="1"/>
  <c r="IL36" i="20" s="1"/>
  <c r="IP35" i="20" a="1"/>
  <c r="IP35" i="20" s="1"/>
  <c r="IN35" i="20" a="1"/>
  <c r="IN35" i="20" s="1"/>
  <c r="IL35" i="20" a="1"/>
  <c r="IL35" i="20" s="1"/>
  <c r="IP34" i="20" a="1"/>
  <c r="IP34" i="20" s="1"/>
  <c r="IN34" i="20" a="1"/>
  <c r="IN34" i="20" s="1"/>
  <c r="IL34" i="20" a="1"/>
  <c r="IL34" i="20" s="1"/>
  <c r="IP33" i="20" a="1"/>
  <c r="IP33" i="20" s="1"/>
  <c r="IN33" i="20" a="1"/>
  <c r="IN33" i="20" s="1"/>
  <c r="IL33" i="20" a="1"/>
  <c r="IL33" i="20" s="1"/>
  <c r="IP32" i="20" a="1"/>
  <c r="IP32" i="20" s="1"/>
  <c r="IN32" i="20" a="1"/>
  <c r="IN32" i="20" s="1"/>
  <c r="IL32" i="20" a="1"/>
  <c r="IL32" i="20" s="1"/>
  <c r="IJ58" i="20" a="1"/>
  <c r="IJ58" i="20" s="1"/>
  <c r="IJ57" i="20" a="1"/>
  <c r="IJ57" i="20" s="1"/>
  <c r="IJ56" i="20" a="1"/>
  <c r="IJ56" i="20" s="1"/>
  <c r="IJ55" i="20" a="1"/>
  <c r="IJ55" i="20" s="1"/>
  <c r="IJ54" i="20" a="1"/>
  <c r="IJ54" i="20" s="1"/>
  <c r="IJ53" i="20" a="1"/>
  <c r="IJ53" i="20" s="1"/>
  <c r="IJ52" i="20" a="1"/>
  <c r="IJ52" i="20" s="1"/>
  <c r="IJ51" i="20" a="1"/>
  <c r="IJ51" i="20" s="1"/>
  <c r="IJ50" i="20" a="1"/>
  <c r="IJ50" i="20" s="1"/>
  <c r="IJ49" i="20" a="1"/>
  <c r="IJ49" i="20" s="1"/>
  <c r="IJ48" i="20" a="1"/>
  <c r="IJ48" i="20" s="1"/>
  <c r="IJ47" i="20" a="1"/>
  <c r="IJ47" i="20" s="1"/>
  <c r="IJ46" i="20" a="1"/>
  <c r="IJ46" i="20" s="1"/>
  <c r="IJ45" i="20" a="1"/>
  <c r="IJ45" i="20" s="1"/>
  <c r="IJ44" i="20" a="1"/>
  <c r="IJ44" i="20" s="1"/>
  <c r="IJ43" i="20" a="1"/>
  <c r="IJ43" i="20" s="1"/>
  <c r="IJ42" i="20" a="1"/>
  <c r="IJ42" i="20" s="1"/>
  <c r="IJ41" i="20" a="1"/>
  <c r="IJ41" i="20" s="1"/>
  <c r="IJ40" i="20" a="1"/>
  <c r="IJ40" i="20" s="1"/>
  <c r="IJ39" i="20" a="1"/>
  <c r="IJ39" i="20" s="1"/>
  <c r="IJ38" i="20" a="1"/>
  <c r="IJ38" i="20" s="1"/>
  <c r="IJ37" i="20" a="1"/>
  <c r="IJ37" i="20" s="1"/>
  <c r="IJ36" i="20" a="1"/>
  <c r="IJ36" i="20" s="1"/>
  <c r="IJ35" i="20" a="1"/>
  <c r="IJ35" i="20" s="1"/>
  <c r="IJ34" i="20" a="1"/>
  <c r="IJ34" i="20" s="1"/>
  <c r="IJ33" i="20" a="1"/>
  <c r="IJ33" i="20" s="1"/>
  <c r="IJ32" i="20" a="1"/>
  <c r="IJ32" i="20" s="1"/>
  <c r="IH58" i="20" a="1"/>
  <c r="IH58" i="20" s="1"/>
  <c r="IH57" i="20" a="1"/>
  <c r="IH57" i="20" s="1"/>
  <c r="IH56" i="20" a="1"/>
  <c r="IH56" i="20" s="1"/>
  <c r="IH54" i="20" a="1"/>
  <c r="IH54" i="20" s="1"/>
  <c r="IH53" i="20" a="1"/>
  <c r="IH53" i="20" s="1"/>
  <c r="IH46" i="20" a="1"/>
  <c r="IH46" i="20" s="1"/>
  <c r="IH44" i="20" a="1"/>
  <c r="IH44" i="20" s="1"/>
  <c r="IH43" i="20" a="1"/>
  <c r="IH43" i="20" s="1"/>
  <c r="IH41" i="20" a="1"/>
  <c r="IH41" i="20" s="1"/>
  <c r="IH40" i="20" a="1"/>
  <c r="IH40" i="20" s="1"/>
  <c r="IH39" i="20" a="1"/>
  <c r="IH39" i="20" s="1"/>
  <c r="IH38" i="20" a="1"/>
  <c r="IH38" i="20" s="1"/>
  <c r="IH37" i="20" a="1"/>
  <c r="IH37" i="20" s="1"/>
  <c r="IH36" i="20" a="1"/>
  <c r="IH36" i="20" s="1"/>
  <c r="IH35" i="20" a="1"/>
  <c r="IH35" i="20" s="1"/>
  <c r="IH34" i="20" a="1"/>
  <c r="IH34" i="20" s="1"/>
  <c r="IH33" i="20" a="1"/>
  <c r="IH33" i="20" s="1"/>
  <c r="IH32" i="20" a="1"/>
  <c r="IH32" i="20" s="1"/>
  <c r="IF58" i="20" a="1"/>
  <c r="IF58" i="20" s="1"/>
  <c r="IF57" i="20" a="1"/>
  <c r="IF57" i="20" s="1"/>
  <c r="IF56" i="20" a="1"/>
  <c r="IF56" i="20" s="1"/>
  <c r="IF54" i="20" a="1"/>
  <c r="IF54" i="20" s="1"/>
  <c r="IF53" i="20" a="1"/>
  <c r="IF53" i="20" s="1"/>
  <c r="IF52" i="20" a="1"/>
  <c r="IF52" i="20" s="1"/>
  <c r="IF51" i="20" a="1"/>
  <c r="IF51" i="20" s="1"/>
  <c r="IF50" i="20" a="1"/>
  <c r="IF50" i="20" s="1"/>
  <c r="IF49" i="20" a="1"/>
  <c r="IF49" i="20" s="1"/>
  <c r="IF48" i="20" a="1"/>
  <c r="IF48" i="20" s="1"/>
  <c r="IF47" i="20" a="1"/>
  <c r="IF47" i="20" s="1"/>
  <c r="IF46" i="20" a="1"/>
  <c r="IF46" i="20" s="1"/>
  <c r="IF45" i="20" a="1"/>
  <c r="IF45" i="20" s="1"/>
  <c r="IF44" i="20" a="1"/>
  <c r="IF44" i="20" s="1"/>
  <c r="IF43" i="20" a="1"/>
  <c r="IF43" i="20" s="1"/>
  <c r="IF42" i="20" a="1"/>
  <c r="IF42" i="20" s="1"/>
  <c r="IF41" i="20" a="1"/>
  <c r="IF41" i="20" s="1"/>
  <c r="IF40" i="20" a="1"/>
  <c r="IF40" i="20" s="1"/>
  <c r="IF39" i="20" a="1"/>
  <c r="IF39" i="20" s="1"/>
  <c r="IF38" i="20" a="1"/>
  <c r="IF38" i="20" s="1"/>
  <c r="IF37" i="20" a="1"/>
  <c r="IF37" i="20" s="1"/>
  <c r="IF36" i="20" a="1"/>
  <c r="IF36" i="20" s="1"/>
  <c r="IF35" i="20" a="1"/>
  <c r="IF35" i="20" s="1"/>
  <c r="IF34" i="20" a="1"/>
  <c r="IF34" i="20" s="1"/>
  <c r="IF33" i="20" a="1"/>
  <c r="IF33" i="20" s="1"/>
  <c r="IF32" i="20" a="1"/>
  <c r="IF32" i="20" s="1"/>
  <c r="ID58" i="20" a="1"/>
  <c r="ID58" i="20" s="1"/>
  <c r="ID57" i="20" a="1"/>
  <c r="ID57" i="20" s="1"/>
  <c r="ID56" i="20" a="1"/>
  <c r="ID56" i="20" s="1"/>
  <c r="ID55" i="20" a="1"/>
  <c r="ID55" i="20" s="1"/>
  <c r="ID54" i="20" a="1"/>
  <c r="ID54" i="20" s="1"/>
  <c r="ID53" i="20" a="1"/>
  <c r="ID53" i="20" s="1"/>
  <c r="ID52" i="20" a="1"/>
  <c r="ID52" i="20" s="1"/>
  <c r="ID51" i="20" a="1"/>
  <c r="ID51" i="20" s="1"/>
  <c r="ID50" i="20" a="1"/>
  <c r="ID50" i="20" s="1"/>
  <c r="ID49" i="20" a="1"/>
  <c r="ID49" i="20" s="1"/>
  <c r="ID48" i="20" a="1"/>
  <c r="ID48" i="20" s="1"/>
  <c r="ID47" i="20" a="1"/>
  <c r="ID47" i="20" s="1"/>
  <c r="ID46" i="20" a="1"/>
  <c r="ID46" i="20" s="1"/>
  <c r="ID45" i="20" a="1"/>
  <c r="ID45" i="20" s="1"/>
  <c r="ID44" i="20" a="1"/>
  <c r="ID44" i="20" s="1"/>
  <c r="ID43" i="20" a="1"/>
  <c r="ID43" i="20" s="1"/>
  <c r="ID42" i="20" a="1"/>
  <c r="ID42" i="20" s="1"/>
  <c r="ID41" i="20" a="1"/>
  <c r="ID41" i="20" s="1"/>
  <c r="ID40" i="20" a="1"/>
  <c r="ID40" i="20" s="1"/>
  <c r="ID39" i="20" a="1"/>
  <c r="ID39" i="20" s="1"/>
  <c r="ID38" i="20" a="1"/>
  <c r="ID38" i="20" s="1"/>
  <c r="ID37" i="20" a="1"/>
  <c r="ID37" i="20" s="1"/>
  <c r="ID36" i="20" a="1"/>
  <c r="ID36" i="20" s="1"/>
  <c r="ID35" i="20" a="1"/>
  <c r="ID35" i="20" s="1"/>
  <c r="ID34" i="20" a="1"/>
  <c r="ID34" i="20" s="1"/>
  <c r="ID33" i="20" a="1"/>
  <c r="ID33" i="20" s="1"/>
  <c r="ID32" i="20" a="1"/>
  <c r="ID32" i="20" s="1"/>
  <c r="IB58" i="20" a="1"/>
  <c r="IB58" i="20" s="1"/>
  <c r="IB57" i="20" a="1"/>
  <c r="IB57" i="20" s="1"/>
  <c r="IB56" i="20" a="1"/>
  <c r="IB56" i="20" s="1"/>
  <c r="IB55" i="20" a="1"/>
  <c r="IB55" i="20" s="1"/>
  <c r="IB54" i="20" a="1"/>
  <c r="IB54" i="20" s="1"/>
  <c r="IB53" i="20" a="1"/>
  <c r="IB53" i="20" s="1"/>
  <c r="IB52" i="20" a="1"/>
  <c r="IB52" i="20" s="1"/>
  <c r="IB51" i="20" a="1"/>
  <c r="IB51" i="20" s="1"/>
  <c r="IB50" i="20" a="1"/>
  <c r="IB50" i="20" s="1"/>
  <c r="IB49" i="20" a="1"/>
  <c r="IB49" i="20" s="1"/>
  <c r="IB48" i="20" a="1"/>
  <c r="IB48" i="20" s="1"/>
  <c r="IB47" i="20" a="1"/>
  <c r="IB47" i="20" s="1"/>
  <c r="IB46" i="20" a="1"/>
  <c r="IB46" i="20" s="1"/>
  <c r="IB45" i="20" a="1"/>
  <c r="IB45" i="20" s="1"/>
  <c r="IB43" i="20" a="1"/>
  <c r="IB43" i="20" s="1"/>
  <c r="IB42" i="20" a="1"/>
  <c r="IB42" i="20" s="1"/>
  <c r="IB41" i="20" a="1"/>
  <c r="IB41" i="20" s="1"/>
  <c r="IB40" i="20" a="1"/>
  <c r="IB40" i="20" s="1"/>
  <c r="IB39" i="20" a="1"/>
  <c r="IB39" i="20" s="1"/>
  <c r="IB38" i="20" a="1"/>
  <c r="IB38" i="20" s="1"/>
  <c r="IB37" i="20" a="1"/>
  <c r="IB37" i="20" s="1"/>
  <c r="IB36" i="20" a="1"/>
  <c r="IB36" i="20" s="1"/>
  <c r="IB35" i="20" a="1"/>
  <c r="IB35" i="20" s="1"/>
  <c r="IB34" i="20" a="1"/>
  <c r="IB34" i="20" s="1"/>
  <c r="IB33" i="20" a="1"/>
  <c r="IB33" i="20" s="1"/>
  <c r="IB32" i="20" a="1"/>
  <c r="IB32" i="20" s="1"/>
  <c r="HZ58" i="20" a="1"/>
  <c r="HZ58" i="20" s="1"/>
  <c r="HZ57" i="20" a="1"/>
  <c r="HZ57" i="20" s="1"/>
  <c r="HZ56" i="20" a="1"/>
  <c r="HZ56" i="20" s="1"/>
  <c r="HZ55" i="20" a="1"/>
  <c r="HZ55" i="20" s="1"/>
  <c r="HZ53" i="20" a="1"/>
  <c r="HZ53" i="20" s="1"/>
  <c r="HZ50" i="20" a="1"/>
  <c r="HZ50" i="20" s="1"/>
  <c r="HZ46" i="20" a="1"/>
  <c r="HZ46" i="20" s="1"/>
  <c r="HZ45" i="20" a="1"/>
  <c r="HZ45" i="20" s="1"/>
  <c r="HZ43" i="20" a="1"/>
  <c r="HZ43" i="20" s="1"/>
  <c r="HZ42" i="20" a="1"/>
  <c r="HZ42" i="20" s="1"/>
  <c r="HZ41" i="20" a="1"/>
  <c r="HZ41" i="20" s="1"/>
  <c r="HZ40" i="20" a="1"/>
  <c r="HZ40" i="20" s="1"/>
  <c r="HZ39" i="20" a="1"/>
  <c r="HZ39" i="20" s="1"/>
  <c r="HZ38" i="20" a="1"/>
  <c r="HZ38" i="20" s="1"/>
  <c r="HZ37" i="20" a="1"/>
  <c r="HZ37" i="20" s="1"/>
  <c r="HZ36" i="20" a="1"/>
  <c r="HZ36" i="20" s="1"/>
  <c r="HZ35" i="20" a="1"/>
  <c r="HZ35" i="20" s="1"/>
  <c r="HZ34" i="20" a="1"/>
  <c r="HZ34" i="20" s="1"/>
  <c r="HZ33" i="20" a="1"/>
  <c r="HZ33" i="20" s="1"/>
  <c r="HZ32" i="20" a="1"/>
  <c r="HZ32" i="20" s="1"/>
  <c r="HX58" i="20" a="1"/>
  <c r="HX58" i="20" s="1"/>
  <c r="HX57" i="20" a="1"/>
  <c r="HX57" i="20" s="1"/>
  <c r="HX56" i="20" a="1"/>
  <c r="HX56" i="20" s="1"/>
  <c r="HX55" i="20" a="1"/>
  <c r="HX55" i="20" s="1"/>
  <c r="HX46" i="20" a="1"/>
  <c r="HX46" i="20" s="1"/>
  <c r="HX41" i="20" a="1"/>
  <c r="HX41" i="20" s="1"/>
  <c r="HX40" i="20" a="1"/>
  <c r="HX40" i="20" s="1"/>
  <c r="HX39" i="20" a="1"/>
  <c r="HX39" i="20" s="1"/>
  <c r="HX38" i="20" a="1"/>
  <c r="HX38" i="20" s="1"/>
  <c r="HX37" i="20" a="1"/>
  <c r="HX37" i="20" s="1"/>
  <c r="HX36" i="20" a="1"/>
  <c r="HX36" i="20" s="1"/>
  <c r="HX35" i="20" a="1"/>
  <c r="HX35" i="20" s="1"/>
  <c r="HX34" i="20" a="1"/>
  <c r="HX34" i="20" s="1"/>
  <c r="HX33" i="20" a="1"/>
  <c r="HX33" i="20" s="1"/>
  <c r="HX32" i="20" a="1"/>
  <c r="HX32" i="20" s="1"/>
  <c r="HV58" i="20" a="1"/>
  <c r="HV58" i="20" s="1"/>
  <c r="HV57" i="20" a="1"/>
  <c r="HV57" i="20" s="1"/>
  <c r="HV56" i="20" a="1"/>
  <c r="HV56" i="20" s="1"/>
  <c r="HV55" i="20" a="1"/>
  <c r="HV55" i="20" s="1"/>
  <c r="HV41" i="20" a="1"/>
  <c r="HV41" i="20" s="1"/>
  <c r="HV40" i="20" a="1"/>
  <c r="HV40" i="20" s="1"/>
  <c r="HV39" i="20" a="1"/>
  <c r="HV39" i="20" s="1"/>
  <c r="HV38" i="20" a="1"/>
  <c r="HV38" i="20" s="1"/>
  <c r="HV37" i="20" a="1"/>
  <c r="HV37" i="20" s="1"/>
  <c r="HV36" i="20" a="1"/>
  <c r="HV36" i="20" s="1"/>
  <c r="HV35" i="20" a="1"/>
  <c r="HV35" i="20" s="1"/>
  <c r="HV34" i="20" a="1"/>
  <c r="HV34" i="20" s="1"/>
  <c r="HV33" i="20" a="1"/>
  <c r="HV33" i="20" s="1"/>
  <c r="HV32" i="20" a="1"/>
  <c r="HV32" i="20" s="1"/>
  <c r="HT58" i="20" a="1"/>
  <c r="HT58" i="20" s="1"/>
  <c r="HT57" i="20" a="1"/>
  <c r="HT57" i="20" s="1"/>
  <c r="HT56" i="20" a="1"/>
  <c r="HT56" i="20" s="1"/>
  <c r="HT55" i="20" a="1"/>
  <c r="HT55" i="20" s="1"/>
  <c r="HT42" i="20" a="1"/>
  <c r="HT42" i="20" s="1"/>
  <c r="HT41" i="20" a="1"/>
  <c r="HT41" i="20" s="1"/>
  <c r="HT40" i="20" a="1"/>
  <c r="HT40" i="20" s="1"/>
  <c r="HT39" i="20" a="1"/>
  <c r="HT39" i="20" s="1"/>
  <c r="HT38" i="20" a="1"/>
  <c r="HT38" i="20" s="1"/>
  <c r="HT37" i="20" a="1"/>
  <c r="HT37" i="20" s="1"/>
  <c r="HT36" i="20" a="1"/>
  <c r="HT36" i="20" s="1"/>
  <c r="HT35" i="20" a="1"/>
  <c r="HT35" i="20" s="1"/>
  <c r="HT34" i="20" a="1"/>
  <c r="HT34" i="20" s="1"/>
  <c r="HT33" i="20" a="1"/>
  <c r="HT33" i="20" s="1"/>
  <c r="HT32" i="20" a="1"/>
  <c r="HT32" i="20" s="1"/>
  <c r="HR58" i="20" a="1"/>
  <c r="HR58" i="20" s="1"/>
  <c r="HR57" i="20" a="1"/>
  <c r="HR57" i="20" s="1"/>
  <c r="HR56" i="20" a="1"/>
  <c r="HR56" i="20" s="1"/>
  <c r="HR55" i="20" a="1"/>
  <c r="HR55" i="20" s="1"/>
  <c r="HR54" i="20" a="1"/>
  <c r="HR54" i="20" s="1"/>
  <c r="HR42" i="20" a="1"/>
  <c r="HR42" i="20" s="1"/>
  <c r="HR41" i="20" a="1"/>
  <c r="HR41" i="20" s="1"/>
  <c r="HR40" i="20" a="1"/>
  <c r="HR40" i="20" s="1"/>
  <c r="HR39" i="20" a="1"/>
  <c r="HR39" i="20" s="1"/>
  <c r="HR38" i="20" a="1"/>
  <c r="HR38" i="20" s="1"/>
  <c r="HR37" i="20" a="1"/>
  <c r="HR37" i="20" s="1"/>
  <c r="HR36" i="20" a="1"/>
  <c r="HR36" i="20" s="1"/>
  <c r="HR35" i="20" a="1"/>
  <c r="HR35" i="20" s="1"/>
  <c r="HR34" i="20" a="1"/>
  <c r="HR34" i="20" s="1"/>
  <c r="HR33" i="20" a="1"/>
  <c r="HR33" i="20" s="1"/>
  <c r="HR32" i="20" a="1"/>
  <c r="HR32" i="20" s="1"/>
  <c r="CT14" i="30" a="1"/>
  <c r="CT14" i="30" s="1"/>
  <c r="CT13" i="30" a="1"/>
  <c r="CT13" i="30" s="1"/>
  <c r="CT18" i="30" a="1"/>
  <c r="CT18" i="30" s="1"/>
  <c r="CT20" i="30" a="1"/>
  <c r="CT20" i="30" s="1"/>
  <c r="CT21" i="30" a="1"/>
  <c r="CT21" i="30" s="1"/>
  <c r="CT22" i="30" a="1"/>
  <c r="CT22" i="30" s="1"/>
  <c r="CT23" i="30" a="1"/>
  <c r="CT23" i="30" s="1"/>
  <c r="CT25" i="30" a="1"/>
  <c r="CT25" i="30" s="1"/>
  <c r="CT26" i="30" a="1"/>
  <c r="CT26" i="30" s="1"/>
  <c r="CT30" i="30" a="1"/>
  <c r="CT30" i="30" s="1"/>
  <c r="CT32" i="30" a="1"/>
  <c r="CT32" i="30" s="1"/>
  <c r="CT33" i="30" a="1"/>
  <c r="CT33" i="30" s="1"/>
  <c r="BF12" i="34" a="1"/>
  <c r="BF12" i="34"/>
  <c r="BH27" i="34" a="1"/>
  <c r="BH27" i="34" s="1"/>
  <c r="BH26" i="34" a="1"/>
  <c r="BH26" i="34" s="1"/>
  <c r="BH25" i="34" a="1"/>
  <c r="BH25" i="34" s="1"/>
  <c r="BH24" i="34" a="1"/>
  <c r="BH24" i="34" s="1"/>
  <c r="BH23" i="34" a="1"/>
  <c r="BH23" i="34" s="1"/>
  <c r="BH22" i="34" a="1"/>
  <c r="BH22" i="34" s="1"/>
  <c r="BH21" i="34" a="1"/>
  <c r="BH21" i="34" s="1"/>
  <c r="BH19" i="34" a="1"/>
  <c r="BH19" i="34" s="1"/>
  <c r="BH18" i="34" a="1"/>
  <c r="BH18" i="34" s="1"/>
  <c r="BH17" i="34" a="1"/>
  <c r="BH17" i="34" s="1"/>
  <c r="BH16" i="34" a="1"/>
  <c r="BH16" i="34" s="1"/>
  <c r="BH15" i="34" a="1"/>
  <c r="BH15" i="34" s="1"/>
  <c r="BH14" i="34" a="1"/>
  <c r="BH14" i="34" s="1"/>
  <c r="BH13" i="34" a="1"/>
  <c r="BH13" i="34" s="1"/>
  <c r="BH12" i="34" a="1"/>
  <c r="BH12" i="34" s="1"/>
  <c r="BH11" i="34" a="1"/>
  <c r="BH11" i="34" s="1"/>
  <c r="BH8" i="34" a="1"/>
  <c r="BH8" i="34" s="1"/>
  <c r="BH7" i="34" a="1"/>
  <c r="BH7" i="34" s="1"/>
  <c r="BH6" i="34" a="1"/>
  <c r="BH6" i="34" s="1"/>
  <c r="AN29" i="35" a="1"/>
  <c r="AN29" i="35" s="1"/>
  <c r="AN28" i="35" a="1"/>
  <c r="AN28" i="35" s="1"/>
  <c r="AN27" i="35" a="1"/>
  <c r="AN27" i="35" s="1"/>
  <c r="AN26" i="35" a="1"/>
  <c r="AN26" i="35" s="1"/>
  <c r="AN25" i="35" a="1"/>
  <c r="AN25" i="35" s="1"/>
  <c r="AN24" i="35" a="1"/>
  <c r="AN24" i="35" s="1"/>
  <c r="AN23" i="35" a="1"/>
  <c r="AN23" i="35" s="1"/>
  <c r="AN22" i="35" a="1"/>
  <c r="AN22" i="35" s="1"/>
  <c r="AN21" i="35" a="1"/>
  <c r="AN21" i="35" s="1"/>
  <c r="AN20" i="35" a="1"/>
  <c r="AN20" i="35" s="1"/>
  <c r="AN19" i="35" a="1"/>
  <c r="AN19" i="35" s="1"/>
  <c r="AN18" i="35" a="1"/>
  <c r="AN18" i="35" s="1"/>
  <c r="AN17" i="35" a="1"/>
  <c r="AN17" i="35" s="1"/>
  <c r="AN16" i="35" a="1"/>
  <c r="AN16" i="35" s="1"/>
  <c r="AN15" i="35" a="1"/>
  <c r="AN15" i="35" s="1"/>
  <c r="AN14" i="35" a="1"/>
  <c r="AN14" i="35" s="1"/>
  <c r="AN13" i="35" a="1"/>
  <c r="AN13" i="35" s="1"/>
  <c r="AN12" i="35" a="1"/>
  <c r="AN12" i="35" s="1"/>
  <c r="AN11" i="35" a="1"/>
  <c r="AN11" i="35" s="1"/>
  <c r="AN10" i="35" a="1"/>
  <c r="AN10" i="35" s="1"/>
  <c r="AN9" i="35" a="1"/>
  <c r="AN9" i="35" s="1"/>
  <c r="AN8" i="35" a="1"/>
  <c r="AN8" i="35" s="1"/>
  <c r="AN7" i="35" a="1"/>
  <c r="AN7" i="35" s="1"/>
  <c r="AN6" i="35" a="1"/>
  <c r="AN6" i="35" s="1"/>
  <c r="CX23" i="32" a="1"/>
  <c r="CX23" i="32" s="1"/>
  <c r="CX22" i="32" a="1"/>
  <c r="CX22" i="32" s="1"/>
  <c r="CX21" i="32" a="1"/>
  <c r="CX21" i="32" s="1"/>
  <c r="CX20" i="32" a="1"/>
  <c r="CX20" i="32" s="1"/>
  <c r="CX19" i="32" a="1"/>
  <c r="CX19" i="32" s="1"/>
  <c r="CX15" i="32" a="1"/>
  <c r="CX15" i="32" s="1"/>
  <c r="HL52" i="20" a="1"/>
  <c r="HL52" i="20" s="1"/>
  <c r="HL51" i="20" a="1"/>
  <c r="HL51" i="20" s="1"/>
  <c r="HL50" i="20" a="1"/>
  <c r="HL50" i="20" s="1"/>
  <c r="HL49" i="20" a="1"/>
  <c r="HL49" i="20" s="1"/>
  <c r="HL48" i="20" a="1"/>
  <c r="HL48" i="20" s="1"/>
  <c r="HL47" i="20" a="1"/>
  <c r="HL47" i="20" s="1"/>
  <c r="HL46" i="20" a="1"/>
  <c r="HL46" i="20" s="1"/>
  <c r="HL45" i="20" a="1"/>
  <c r="HL45" i="20" s="1"/>
  <c r="HL44" i="20" a="1"/>
  <c r="HL44" i="20" s="1"/>
  <c r="HL43" i="20" a="1"/>
  <c r="HL43" i="20" s="1"/>
  <c r="HL42" i="20" a="1"/>
  <c r="HL42" i="20" s="1"/>
  <c r="HN60" i="16" a="1"/>
  <c r="HN60" i="16"/>
  <c r="HN62" i="16" a="1"/>
  <c r="HN62" i="16"/>
  <c r="HN63" i="16" a="1"/>
  <c r="HN63" i="16"/>
  <c r="HN64" i="16" a="1"/>
  <c r="HN64" i="16"/>
  <c r="JT60" i="4" a="1"/>
  <c r="JT60" i="4" s="1"/>
  <c r="JR60" i="4" a="1"/>
  <c r="JR60" i="4" s="1"/>
  <c r="JP60" i="4" a="1"/>
  <c r="JP60" i="4" s="1"/>
  <c r="JN60" i="4" a="1"/>
  <c r="JN60" i="4" s="1"/>
  <c r="JL60" i="4" a="1"/>
  <c r="JL60" i="4" s="1"/>
  <c r="JJ60" i="4" a="1"/>
  <c r="JJ60" i="4" s="1"/>
  <c r="JH60" i="4" a="1"/>
  <c r="JH60" i="4" s="1"/>
  <c r="JF60" i="4" a="1"/>
  <c r="JF60" i="4" s="1"/>
  <c r="JD60" i="4" a="1"/>
  <c r="JD60" i="4" s="1"/>
  <c r="JB60" i="4" a="1"/>
  <c r="JB60" i="4" s="1"/>
  <c r="IZ60" i="4" a="1"/>
  <c r="IZ60" i="4" s="1"/>
  <c r="IX60" i="4" a="1"/>
  <c r="IX60" i="4" s="1"/>
  <c r="IV60" i="4" a="1"/>
  <c r="IV60" i="4" s="1"/>
  <c r="IT60" i="4" a="1"/>
  <c r="IT60" i="4" s="1"/>
  <c r="IR60" i="4" a="1"/>
  <c r="IR60" i="4" s="1"/>
  <c r="IP60" i="4" a="1"/>
  <c r="IP60" i="4" s="1"/>
  <c r="IN60" i="4" a="1"/>
  <c r="IN60" i="4" s="1"/>
  <c r="IL60" i="4" a="1"/>
  <c r="IL60" i="4" s="1"/>
  <c r="IJ60" i="4" a="1"/>
  <c r="IJ60" i="4" s="1"/>
  <c r="IH60" i="4" a="1"/>
  <c r="IH60" i="4" s="1"/>
  <c r="IF60" i="4" a="1"/>
  <c r="IF60" i="4" s="1"/>
  <c r="ID60" i="4" a="1"/>
  <c r="ID60" i="4" s="1"/>
  <c r="IB60" i="4" a="1"/>
  <c r="IB60" i="4" s="1"/>
  <c r="HZ60" i="4" a="1"/>
  <c r="HZ60" i="4" s="1"/>
  <c r="HX60" i="4" a="1"/>
  <c r="HX60" i="4" s="1"/>
  <c r="HV60" i="4" a="1"/>
  <c r="HV60" i="4" s="1"/>
  <c r="HT60" i="4" a="1"/>
  <c r="HT60" i="4" s="1"/>
  <c r="HR60" i="4" a="1"/>
  <c r="HR60" i="4" s="1"/>
  <c r="HP60" i="4" a="1"/>
  <c r="HP60" i="4" s="1"/>
  <c r="HN60" i="4" a="1"/>
  <c r="HN60" i="4" s="1"/>
  <c r="HL60" i="4" a="1"/>
  <c r="HL60" i="4" s="1"/>
  <c r="HJ60" i="4" a="1"/>
  <c r="HJ60" i="4" s="1"/>
  <c r="HH60" i="4" a="1"/>
  <c r="HH60" i="4" s="1"/>
  <c r="HF60" i="4" a="1"/>
  <c r="HF60" i="4" s="1"/>
  <c r="HD60" i="4" a="1"/>
  <c r="HD60" i="4" s="1"/>
  <c r="HB60" i="4" a="1"/>
  <c r="HB60" i="4" s="1"/>
  <c r="GZ60" i="4" a="1"/>
  <c r="GZ60" i="4" s="1"/>
  <c r="GX60" i="4" a="1"/>
  <c r="GX60" i="4" s="1"/>
  <c r="GV60" i="4" a="1"/>
  <c r="GV60" i="4" s="1"/>
  <c r="GT60" i="4" a="1"/>
  <c r="GT60" i="4" s="1"/>
  <c r="GR60" i="4" a="1"/>
  <c r="GR60" i="4" s="1"/>
  <c r="GP60" i="4" a="1"/>
  <c r="GP60" i="4" s="1"/>
  <c r="GD60" i="4" a="1"/>
  <c r="GD60" i="4" s="1"/>
  <c r="FB60" i="4" a="1"/>
  <c r="FB60" i="4" s="1"/>
  <c r="EZ60" i="4" a="1"/>
  <c r="EZ60" i="4" s="1"/>
  <c r="R60" i="4"/>
  <c r="Q60" i="4"/>
  <c r="O60" i="4"/>
  <c r="N60" i="4"/>
  <c r="K60" i="4"/>
  <c r="JT59" i="4" a="1"/>
  <c r="JT59" i="4" s="1"/>
  <c r="JR59" i="4" a="1"/>
  <c r="JR59" i="4" s="1"/>
  <c r="JP59" i="4" a="1"/>
  <c r="JP59" i="4" s="1"/>
  <c r="JN59" i="4" a="1"/>
  <c r="JN59" i="4" s="1"/>
  <c r="JL59" i="4" a="1"/>
  <c r="JL59" i="4" s="1"/>
  <c r="JJ59" i="4" a="1"/>
  <c r="JJ59" i="4" s="1"/>
  <c r="JH59" i="4" a="1"/>
  <c r="JH59" i="4" s="1"/>
  <c r="JF59" i="4" a="1"/>
  <c r="JF59" i="4" s="1"/>
  <c r="JD59" i="4" a="1"/>
  <c r="JD59" i="4" s="1"/>
  <c r="JB59" i="4" a="1"/>
  <c r="JB59" i="4" s="1"/>
  <c r="IZ59" i="4" a="1"/>
  <c r="IZ59" i="4" s="1"/>
  <c r="IX59" i="4" a="1"/>
  <c r="IX59" i="4" s="1"/>
  <c r="IV59" i="4" a="1"/>
  <c r="IV59" i="4" s="1"/>
  <c r="IT59" i="4" a="1"/>
  <c r="IT59" i="4" s="1"/>
  <c r="IR59" i="4" a="1"/>
  <c r="IR59" i="4" s="1"/>
  <c r="IP59" i="4" a="1"/>
  <c r="IP59" i="4" s="1"/>
  <c r="IN59" i="4" a="1"/>
  <c r="IN59" i="4" s="1"/>
  <c r="IL59" i="4" a="1"/>
  <c r="IL59" i="4" s="1"/>
  <c r="IJ59" i="4" a="1"/>
  <c r="IJ59" i="4" s="1"/>
  <c r="IH59" i="4" a="1"/>
  <c r="IH59" i="4" s="1"/>
  <c r="IF59" i="4" a="1"/>
  <c r="IF59" i="4" s="1"/>
  <c r="ID59" i="4" a="1"/>
  <c r="ID59" i="4" s="1"/>
  <c r="IB59" i="4" a="1"/>
  <c r="IB59" i="4" s="1"/>
  <c r="HZ59" i="4" a="1"/>
  <c r="HZ59" i="4" s="1"/>
  <c r="HX59" i="4" a="1"/>
  <c r="HX59" i="4" s="1"/>
  <c r="HV59" i="4" a="1"/>
  <c r="HV59" i="4" s="1"/>
  <c r="HT59" i="4" a="1"/>
  <c r="HT59" i="4" s="1"/>
  <c r="HR59" i="4" a="1"/>
  <c r="HR59" i="4" s="1"/>
  <c r="HP59" i="4" a="1"/>
  <c r="HP59" i="4" s="1"/>
  <c r="HN59" i="4" a="1"/>
  <c r="HN59" i="4" s="1"/>
  <c r="HL59" i="4" a="1"/>
  <c r="HL59" i="4" s="1"/>
  <c r="HJ59" i="4" a="1"/>
  <c r="HJ59" i="4" s="1"/>
  <c r="HH59" i="4" a="1"/>
  <c r="HH59" i="4" s="1"/>
  <c r="HF59" i="4" a="1"/>
  <c r="HF59" i="4" s="1"/>
  <c r="HD59" i="4" a="1"/>
  <c r="HD59" i="4" s="1"/>
  <c r="HB59" i="4" a="1"/>
  <c r="HB59" i="4" s="1"/>
  <c r="GZ59" i="4" a="1"/>
  <c r="GZ59" i="4" s="1"/>
  <c r="GX59" i="4" a="1"/>
  <c r="GX59" i="4" s="1"/>
  <c r="GV59" i="4" a="1"/>
  <c r="GV59" i="4" s="1"/>
  <c r="GT59" i="4" a="1"/>
  <c r="GT59" i="4" s="1"/>
  <c r="GR59" i="4" a="1"/>
  <c r="GR59" i="4" s="1"/>
  <c r="GP59" i="4" a="1"/>
  <c r="GP59" i="4" s="1"/>
  <c r="GD59" i="4" a="1"/>
  <c r="GD59" i="4" s="1"/>
  <c r="FB59" i="4" a="1"/>
  <c r="FB59" i="4" s="1"/>
  <c r="EZ59" i="4" a="1"/>
  <c r="EZ59" i="4" s="1"/>
  <c r="R59" i="4"/>
  <c r="Q59" i="4"/>
  <c r="O59" i="4"/>
  <c r="N59" i="4"/>
  <c r="K59" i="4"/>
  <c r="JT53" i="4" a="1"/>
  <c r="JT53" i="4" s="1"/>
  <c r="JR53" i="4" a="1"/>
  <c r="JR53" i="4" s="1"/>
  <c r="JP53" i="4" a="1"/>
  <c r="JP53" i="4" s="1"/>
  <c r="JN53" i="4" a="1"/>
  <c r="JN53" i="4" s="1"/>
  <c r="JL53" i="4" a="1"/>
  <c r="JL53" i="4" s="1"/>
  <c r="JT51" i="4" a="1"/>
  <c r="JT51" i="4" s="1"/>
  <c r="JR51" i="4" a="1"/>
  <c r="JR51" i="4" s="1"/>
  <c r="JP51" i="4" a="1"/>
  <c r="JP51" i="4" s="1"/>
  <c r="JN51" i="4" a="1"/>
  <c r="JN51" i="4" s="1"/>
  <c r="JL51" i="4" a="1"/>
  <c r="JL51" i="4" s="1"/>
  <c r="JT50" i="4" a="1"/>
  <c r="JT50" i="4" s="1"/>
  <c r="JR50" i="4" a="1"/>
  <c r="JR50" i="4" s="1"/>
  <c r="JP50" i="4" a="1"/>
  <c r="JP50" i="4" s="1"/>
  <c r="JN50" i="4" a="1"/>
  <c r="JN50" i="4" s="1"/>
  <c r="JL50" i="4" a="1"/>
  <c r="JL50" i="4" s="1"/>
  <c r="JT49" i="4" a="1"/>
  <c r="JT49" i="4" s="1"/>
  <c r="JR49" i="4" a="1"/>
  <c r="JR49" i="4" s="1"/>
  <c r="JP49" i="4" a="1"/>
  <c r="JP49" i="4" s="1"/>
  <c r="JN49" i="4" a="1"/>
  <c r="JN49" i="4" s="1"/>
  <c r="JL49" i="4" a="1"/>
  <c r="JL49" i="4" s="1"/>
  <c r="JT48" i="4" a="1"/>
  <c r="JT48" i="4" s="1"/>
  <c r="JR48" i="4" a="1"/>
  <c r="JR48" i="4" s="1"/>
  <c r="JP48" i="4" a="1"/>
  <c r="JP48" i="4" s="1"/>
  <c r="JN48" i="4" a="1"/>
  <c r="JN48" i="4" s="1"/>
  <c r="JL48" i="4" a="1"/>
  <c r="JL48" i="4" s="1"/>
  <c r="JT47" i="4" a="1"/>
  <c r="JT47" i="4" s="1"/>
  <c r="JR47" i="4" a="1"/>
  <c r="JR47" i="4" s="1"/>
  <c r="JP47" i="4" a="1"/>
  <c r="JP47" i="4" s="1"/>
  <c r="JN47" i="4" a="1"/>
  <c r="JN47" i="4" s="1"/>
  <c r="JL47" i="4" a="1"/>
  <c r="JL47" i="4" s="1"/>
  <c r="JT46" i="4" a="1"/>
  <c r="JT46" i="4" s="1"/>
  <c r="JR46" i="4" a="1"/>
  <c r="JR46" i="4" s="1"/>
  <c r="JP46" i="4" a="1"/>
  <c r="JP46" i="4" s="1"/>
  <c r="JN46" i="4" a="1"/>
  <c r="JN46" i="4" s="1"/>
  <c r="JL46" i="4" a="1"/>
  <c r="JL46" i="4" s="1"/>
  <c r="JJ53" i="4" a="1"/>
  <c r="JJ53" i="4" s="1"/>
  <c r="JH53" i="4" a="1"/>
  <c r="JH53" i="4" s="1"/>
  <c r="JF53" i="4" a="1"/>
  <c r="JF53" i="4" s="1"/>
  <c r="JD53" i="4" a="1"/>
  <c r="JD53" i="4" s="1"/>
  <c r="JB53" i="4" a="1"/>
  <c r="JB53" i="4" s="1"/>
  <c r="IZ53" i="4" a="1"/>
  <c r="IZ53" i="4" s="1"/>
  <c r="IX53" i="4" a="1"/>
  <c r="IX53" i="4" s="1"/>
  <c r="IV53" i="4" a="1"/>
  <c r="IV53" i="4" s="1"/>
  <c r="IT53" i="4" a="1"/>
  <c r="IT53" i="4" s="1"/>
  <c r="IR53" i="4" a="1"/>
  <c r="IR53" i="4" s="1"/>
  <c r="IP53" i="4" a="1"/>
  <c r="IP53" i="4" s="1"/>
  <c r="IN53" i="4" a="1"/>
  <c r="IN53" i="4" s="1"/>
  <c r="IL53" i="4" a="1"/>
  <c r="IL53" i="4" s="1"/>
  <c r="IJ53" i="4" a="1"/>
  <c r="IJ53" i="4" s="1"/>
  <c r="IH53" i="4" a="1"/>
  <c r="IH53" i="4" s="1"/>
  <c r="IF53" i="4" a="1"/>
  <c r="IF53" i="4" s="1"/>
  <c r="ID53" i="4" a="1"/>
  <c r="ID53" i="4" s="1"/>
  <c r="IB53" i="4" a="1"/>
  <c r="IB53" i="4" s="1"/>
  <c r="HZ53" i="4" a="1"/>
  <c r="HZ53" i="4" s="1"/>
  <c r="HX53" i="4" a="1"/>
  <c r="HX53" i="4" s="1"/>
  <c r="HV53" i="4" a="1"/>
  <c r="HV53" i="4" s="1"/>
  <c r="HT53" i="4" a="1"/>
  <c r="HT53" i="4" s="1"/>
  <c r="HR53" i="4" a="1"/>
  <c r="HR53" i="4" s="1"/>
  <c r="HP53" i="4" a="1"/>
  <c r="HP53" i="4" s="1"/>
  <c r="HN53" i="4" a="1"/>
  <c r="HN53" i="4" s="1"/>
  <c r="HL53" i="4" a="1"/>
  <c r="HL53" i="4" s="1"/>
  <c r="HJ53" i="4" a="1"/>
  <c r="HJ53" i="4" s="1"/>
  <c r="HH53" i="4" a="1"/>
  <c r="HH53" i="4" s="1"/>
  <c r="R53" i="4" s="1"/>
  <c r="HF53" i="4" a="1"/>
  <c r="HF53" i="4" s="1"/>
  <c r="HD53" i="4" a="1"/>
  <c r="HD53" i="4" s="1"/>
  <c r="HB53" i="4" a="1"/>
  <c r="HB53" i="4" s="1"/>
  <c r="GZ53" i="4" a="1"/>
  <c r="GZ53" i="4" s="1"/>
  <c r="JJ51" i="4" a="1"/>
  <c r="JJ51" i="4" s="1"/>
  <c r="JH51" i="4" a="1"/>
  <c r="JH51" i="4" s="1"/>
  <c r="JF51" i="4" a="1"/>
  <c r="JF51" i="4" s="1"/>
  <c r="JD51" i="4" a="1"/>
  <c r="JD51" i="4" s="1"/>
  <c r="JB51" i="4" a="1"/>
  <c r="JB51" i="4" s="1"/>
  <c r="IZ51" i="4" a="1"/>
  <c r="IZ51" i="4" s="1"/>
  <c r="IX51" i="4" a="1"/>
  <c r="IX51" i="4" s="1"/>
  <c r="IV51" i="4" a="1"/>
  <c r="IV51" i="4" s="1"/>
  <c r="IT51" i="4" a="1"/>
  <c r="IT51" i="4" s="1"/>
  <c r="IR51" i="4" a="1"/>
  <c r="IR51" i="4" s="1"/>
  <c r="IP51" i="4" a="1"/>
  <c r="IP51" i="4" s="1"/>
  <c r="IN51" i="4" a="1"/>
  <c r="IN51" i="4" s="1"/>
  <c r="IL51" i="4" a="1"/>
  <c r="IL51" i="4" s="1"/>
  <c r="IJ51" i="4" a="1"/>
  <c r="IJ51" i="4" s="1"/>
  <c r="IH51" i="4" a="1"/>
  <c r="IH51" i="4" s="1"/>
  <c r="IF51" i="4" a="1"/>
  <c r="IF51" i="4" s="1"/>
  <c r="ID51" i="4" a="1"/>
  <c r="ID51" i="4" s="1"/>
  <c r="IB51" i="4" a="1"/>
  <c r="IB51" i="4" s="1"/>
  <c r="HZ51" i="4" a="1"/>
  <c r="HZ51" i="4" s="1"/>
  <c r="HX51" i="4" a="1"/>
  <c r="HX51" i="4" s="1"/>
  <c r="HV51" i="4" a="1"/>
  <c r="HV51" i="4" s="1"/>
  <c r="HT51" i="4" a="1"/>
  <c r="HT51" i="4" s="1"/>
  <c r="HR51" i="4" a="1"/>
  <c r="HR51" i="4" s="1"/>
  <c r="HP51" i="4" a="1"/>
  <c r="HP51" i="4" s="1"/>
  <c r="HN51" i="4" a="1"/>
  <c r="HN51" i="4" s="1"/>
  <c r="HL51" i="4" a="1"/>
  <c r="HL51" i="4" s="1"/>
  <c r="HJ51" i="4" a="1"/>
  <c r="HJ51" i="4" s="1"/>
  <c r="HH51" i="4" a="1"/>
  <c r="HH51" i="4" s="1"/>
  <c r="HF51" i="4" a="1"/>
  <c r="HF51" i="4" s="1"/>
  <c r="HD51" i="4" a="1"/>
  <c r="HD51" i="4" s="1"/>
  <c r="HB51" i="4" a="1"/>
  <c r="HB51" i="4" s="1"/>
  <c r="GZ51" i="4" a="1"/>
  <c r="GZ51" i="4" s="1"/>
  <c r="GV51" i="4" a="1"/>
  <c r="GV51" i="4" s="1"/>
  <c r="GT51" i="4" a="1"/>
  <c r="GT51" i="4" s="1"/>
  <c r="JJ50" i="4" a="1"/>
  <c r="JJ50" i="4" s="1"/>
  <c r="JH50" i="4" a="1"/>
  <c r="JH50" i="4" s="1"/>
  <c r="JF50" i="4" a="1"/>
  <c r="JF50" i="4" s="1"/>
  <c r="JD50" i="4" a="1"/>
  <c r="JD50" i="4" s="1"/>
  <c r="JB50" i="4" a="1"/>
  <c r="JB50" i="4" s="1"/>
  <c r="IZ50" i="4" a="1"/>
  <c r="IZ50" i="4" s="1"/>
  <c r="IX50" i="4" a="1"/>
  <c r="IX50" i="4" s="1"/>
  <c r="IV50" i="4" a="1"/>
  <c r="IV50" i="4" s="1"/>
  <c r="IT50" i="4" a="1"/>
  <c r="IT50" i="4" s="1"/>
  <c r="IR50" i="4" a="1"/>
  <c r="IR50" i="4" s="1"/>
  <c r="IP50" i="4" a="1"/>
  <c r="IP50" i="4" s="1"/>
  <c r="IN50" i="4" a="1"/>
  <c r="IN50" i="4" s="1"/>
  <c r="IL50" i="4" a="1"/>
  <c r="IL50" i="4" s="1"/>
  <c r="IJ50" i="4" a="1"/>
  <c r="IJ50" i="4" s="1"/>
  <c r="IH50" i="4" a="1"/>
  <c r="IH50" i="4" s="1"/>
  <c r="IF50" i="4" a="1"/>
  <c r="IF50" i="4" s="1"/>
  <c r="ID50" i="4" a="1"/>
  <c r="ID50" i="4" s="1"/>
  <c r="IB50" i="4" a="1"/>
  <c r="IB50" i="4" s="1"/>
  <c r="HZ50" i="4" a="1"/>
  <c r="HZ50" i="4" s="1"/>
  <c r="HX50" i="4" a="1"/>
  <c r="HX50" i="4" s="1"/>
  <c r="HV50" i="4" a="1"/>
  <c r="HV50" i="4" s="1"/>
  <c r="HT50" i="4" a="1"/>
  <c r="HT50" i="4" s="1"/>
  <c r="HR50" i="4" a="1"/>
  <c r="HR50" i="4" s="1"/>
  <c r="HP50" i="4" a="1"/>
  <c r="HP50" i="4" s="1"/>
  <c r="HN50" i="4" a="1"/>
  <c r="HN50" i="4" s="1"/>
  <c r="HL50" i="4" a="1"/>
  <c r="HL50" i="4" s="1"/>
  <c r="HJ50" i="4" a="1"/>
  <c r="HJ50" i="4" s="1"/>
  <c r="HH50" i="4" a="1"/>
  <c r="HH50" i="4" s="1"/>
  <c r="HF50" i="4" a="1"/>
  <c r="HF50" i="4" s="1"/>
  <c r="HD50" i="4" a="1"/>
  <c r="HD50" i="4" s="1"/>
  <c r="HB50" i="4" a="1"/>
  <c r="HB50" i="4" s="1"/>
  <c r="GZ50" i="4" a="1"/>
  <c r="GZ50" i="4" s="1"/>
  <c r="JJ49" i="4" a="1"/>
  <c r="JJ49" i="4" s="1"/>
  <c r="JH49" i="4" a="1"/>
  <c r="JH49" i="4" s="1"/>
  <c r="JF49" i="4" a="1"/>
  <c r="JF49" i="4" s="1"/>
  <c r="JD49" i="4" a="1"/>
  <c r="JD49" i="4" s="1"/>
  <c r="JB49" i="4" a="1"/>
  <c r="JB49" i="4" s="1"/>
  <c r="IZ49" i="4" a="1"/>
  <c r="IZ49" i="4" s="1"/>
  <c r="IX49" i="4" a="1"/>
  <c r="IX49" i="4" s="1"/>
  <c r="IV49" i="4" a="1"/>
  <c r="IV49" i="4" s="1"/>
  <c r="IT49" i="4" a="1"/>
  <c r="IT49" i="4" s="1"/>
  <c r="IR49" i="4" a="1"/>
  <c r="IR49" i="4" s="1"/>
  <c r="IP49" i="4" a="1"/>
  <c r="IP49" i="4" s="1"/>
  <c r="IN49" i="4" a="1"/>
  <c r="IN49" i="4" s="1"/>
  <c r="IL49" i="4" a="1"/>
  <c r="IL49" i="4" s="1"/>
  <c r="IJ49" i="4" a="1"/>
  <c r="IJ49" i="4" s="1"/>
  <c r="IH49" i="4" a="1"/>
  <c r="IH49" i="4" s="1"/>
  <c r="IF49" i="4" a="1"/>
  <c r="IF49" i="4" s="1"/>
  <c r="ID49" i="4" a="1"/>
  <c r="ID49" i="4" s="1"/>
  <c r="IB49" i="4" a="1"/>
  <c r="IB49" i="4" s="1"/>
  <c r="HZ49" i="4" a="1"/>
  <c r="HZ49" i="4" s="1"/>
  <c r="HX49" i="4" a="1"/>
  <c r="HX49" i="4" s="1"/>
  <c r="HV49" i="4" a="1"/>
  <c r="HV49" i="4" s="1"/>
  <c r="HT49" i="4" a="1"/>
  <c r="HT49" i="4" s="1"/>
  <c r="HR49" i="4" a="1"/>
  <c r="HR49" i="4" s="1"/>
  <c r="HP49" i="4" a="1"/>
  <c r="HP49" i="4" s="1"/>
  <c r="HN49" i="4" a="1"/>
  <c r="HN49" i="4" s="1"/>
  <c r="HL49" i="4" a="1"/>
  <c r="HL49" i="4" s="1"/>
  <c r="HJ49" i="4" a="1"/>
  <c r="HJ49" i="4" s="1"/>
  <c r="HH49" i="4" a="1"/>
  <c r="HH49" i="4" s="1"/>
  <c r="HF49" i="4" a="1"/>
  <c r="HF49" i="4" s="1"/>
  <c r="HD49" i="4" a="1"/>
  <c r="HD49" i="4" s="1"/>
  <c r="HB49" i="4" a="1"/>
  <c r="HB49" i="4" s="1"/>
  <c r="GZ49" i="4" a="1"/>
  <c r="GZ49" i="4" s="1"/>
  <c r="JJ48" i="4" a="1"/>
  <c r="JJ48" i="4" s="1"/>
  <c r="JH48" i="4" a="1"/>
  <c r="JH48" i="4" s="1"/>
  <c r="JF48" i="4" a="1"/>
  <c r="JF48" i="4" s="1"/>
  <c r="JD48" i="4" a="1"/>
  <c r="JD48" i="4" s="1"/>
  <c r="JB48" i="4" a="1"/>
  <c r="JB48" i="4" s="1"/>
  <c r="IZ48" i="4" a="1"/>
  <c r="IZ48" i="4" s="1"/>
  <c r="IX48" i="4" a="1"/>
  <c r="IX48" i="4" s="1"/>
  <c r="IV48" i="4" a="1"/>
  <c r="IV48" i="4" s="1"/>
  <c r="IT48" i="4" a="1"/>
  <c r="IT48" i="4" s="1"/>
  <c r="IR48" i="4" a="1"/>
  <c r="IR48" i="4" s="1"/>
  <c r="IP48" i="4" a="1"/>
  <c r="IP48" i="4" s="1"/>
  <c r="IN48" i="4" a="1"/>
  <c r="IN48" i="4" s="1"/>
  <c r="IL48" i="4" a="1"/>
  <c r="IL48" i="4" s="1"/>
  <c r="IJ48" i="4" a="1"/>
  <c r="IJ48" i="4" s="1"/>
  <c r="IH48" i="4" a="1"/>
  <c r="IH48" i="4" s="1"/>
  <c r="IF48" i="4" a="1"/>
  <c r="IF48" i="4" s="1"/>
  <c r="ID48" i="4" a="1"/>
  <c r="ID48" i="4" s="1"/>
  <c r="IB48" i="4" a="1"/>
  <c r="IB48" i="4" s="1"/>
  <c r="HZ48" i="4" a="1"/>
  <c r="HZ48" i="4" s="1"/>
  <c r="HX48" i="4" a="1"/>
  <c r="HX48" i="4" s="1"/>
  <c r="HV48" i="4" a="1"/>
  <c r="HV48" i="4" s="1"/>
  <c r="HT48" i="4" a="1"/>
  <c r="HT48" i="4" s="1"/>
  <c r="HR48" i="4" a="1"/>
  <c r="HR48" i="4" s="1"/>
  <c r="HP48" i="4" a="1"/>
  <c r="HP48" i="4" s="1"/>
  <c r="HN48" i="4" a="1"/>
  <c r="HN48" i="4" s="1"/>
  <c r="HL48" i="4" a="1"/>
  <c r="HL48" i="4" s="1"/>
  <c r="HJ48" i="4" a="1"/>
  <c r="HJ48" i="4" s="1"/>
  <c r="HH48" i="4" a="1"/>
  <c r="HH48" i="4" s="1"/>
  <c r="HF48" i="4" a="1"/>
  <c r="HF48" i="4" s="1"/>
  <c r="HD48" i="4" a="1"/>
  <c r="HD48" i="4" s="1"/>
  <c r="HB48" i="4" a="1"/>
  <c r="HB48" i="4" s="1"/>
  <c r="GZ48" i="4" a="1"/>
  <c r="GZ48" i="4" s="1"/>
  <c r="GV48" i="4" a="1"/>
  <c r="GV48" i="4" s="1"/>
  <c r="JJ47" i="4" a="1"/>
  <c r="JJ47" i="4" s="1"/>
  <c r="JH47" i="4" a="1"/>
  <c r="JH47" i="4" s="1"/>
  <c r="JF47" i="4" a="1"/>
  <c r="JF47" i="4" s="1"/>
  <c r="JD47" i="4" a="1"/>
  <c r="JD47" i="4" s="1"/>
  <c r="JB47" i="4" a="1"/>
  <c r="JB47" i="4" s="1"/>
  <c r="IZ47" i="4" a="1"/>
  <c r="IZ47" i="4" s="1"/>
  <c r="IX47" i="4" a="1"/>
  <c r="IX47" i="4" s="1"/>
  <c r="IV47" i="4" a="1"/>
  <c r="IV47" i="4" s="1"/>
  <c r="IT47" i="4" a="1"/>
  <c r="IT47" i="4" s="1"/>
  <c r="IR47" i="4" a="1"/>
  <c r="IR47" i="4" s="1"/>
  <c r="IP47" i="4" a="1"/>
  <c r="IP47" i="4" s="1"/>
  <c r="IN47" i="4" a="1"/>
  <c r="IN47" i="4" s="1"/>
  <c r="IL47" i="4" a="1"/>
  <c r="IL47" i="4" s="1"/>
  <c r="IJ47" i="4" a="1"/>
  <c r="IJ47" i="4" s="1"/>
  <c r="IH47" i="4" a="1"/>
  <c r="IH47" i="4" s="1"/>
  <c r="IF47" i="4" a="1"/>
  <c r="IF47" i="4" s="1"/>
  <c r="ID47" i="4" a="1"/>
  <c r="ID47" i="4" s="1"/>
  <c r="IB47" i="4" a="1"/>
  <c r="IB47" i="4" s="1"/>
  <c r="HZ47" i="4" a="1"/>
  <c r="HZ47" i="4" s="1"/>
  <c r="HX47" i="4" a="1"/>
  <c r="HX47" i="4" s="1"/>
  <c r="HV47" i="4" a="1"/>
  <c r="HV47" i="4" s="1"/>
  <c r="HT47" i="4" a="1"/>
  <c r="HT47" i="4" s="1"/>
  <c r="HR47" i="4" a="1"/>
  <c r="HR47" i="4" s="1"/>
  <c r="HP47" i="4" a="1"/>
  <c r="HP47" i="4" s="1"/>
  <c r="HN47" i="4" a="1"/>
  <c r="HN47" i="4" s="1"/>
  <c r="HL47" i="4" a="1"/>
  <c r="HL47" i="4" s="1"/>
  <c r="HJ47" i="4" a="1"/>
  <c r="HJ47" i="4" s="1"/>
  <c r="HH47" i="4" a="1"/>
  <c r="HH47" i="4" s="1"/>
  <c r="HF47" i="4" a="1"/>
  <c r="HF47" i="4" s="1"/>
  <c r="HD47" i="4" a="1"/>
  <c r="HD47" i="4" s="1"/>
  <c r="HB47" i="4" a="1"/>
  <c r="HB47" i="4" s="1"/>
  <c r="GZ47" i="4" a="1"/>
  <c r="GZ47" i="4" s="1"/>
  <c r="GV47" i="4" a="1"/>
  <c r="GV47" i="4" s="1"/>
  <c r="JJ46" i="4" a="1"/>
  <c r="JJ46" i="4" s="1"/>
  <c r="JH46" i="4" a="1"/>
  <c r="JH46" i="4" s="1"/>
  <c r="JF46" i="4" a="1"/>
  <c r="JF46" i="4" s="1"/>
  <c r="JD46" i="4" a="1"/>
  <c r="JD46" i="4" s="1"/>
  <c r="JB46" i="4" a="1"/>
  <c r="JB46" i="4" s="1"/>
  <c r="IZ46" i="4" a="1"/>
  <c r="IZ46" i="4" s="1"/>
  <c r="IX46" i="4" a="1"/>
  <c r="IX46" i="4" s="1"/>
  <c r="IV46" i="4" a="1"/>
  <c r="IV46" i="4" s="1"/>
  <c r="IT46" i="4" a="1"/>
  <c r="IT46" i="4" s="1"/>
  <c r="IR46" i="4" a="1"/>
  <c r="IR46" i="4" s="1"/>
  <c r="IP46" i="4" a="1"/>
  <c r="IP46" i="4" s="1"/>
  <c r="IN46" i="4" a="1"/>
  <c r="IN46" i="4" s="1"/>
  <c r="IL46" i="4" a="1"/>
  <c r="IL46" i="4" s="1"/>
  <c r="IJ46" i="4" a="1"/>
  <c r="IJ46" i="4" s="1"/>
  <c r="IH46" i="4" a="1"/>
  <c r="IH46" i="4" s="1"/>
  <c r="IF46" i="4" a="1"/>
  <c r="IF46" i="4" s="1"/>
  <c r="ID46" i="4" a="1"/>
  <c r="ID46" i="4" s="1"/>
  <c r="IB46" i="4" a="1"/>
  <c r="IB46" i="4" s="1"/>
  <c r="HZ46" i="4" a="1"/>
  <c r="HZ46" i="4" s="1"/>
  <c r="HX46" i="4" a="1"/>
  <c r="HX46" i="4" s="1"/>
  <c r="HV46" i="4" a="1"/>
  <c r="HV46" i="4" s="1"/>
  <c r="HT46" i="4" a="1"/>
  <c r="HT46" i="4" s="1"/>
  <c r="HR46" i="4" a="1"/>
  <c r="HR46" i="4" s="1"/>
  <c r="HP46" i="4" a="1"/>
  <c r="HP46" i="4" s="1"/>
  <c r="HN46" i="4" a="1"/>
  <c r="HN46" i="4" s="1"/>
  <c r="HL46" i="4" a="1"/>
  <c r="HL46" i="4" s="1"/>
  <c r="HJ46" i="4" a="1"/>
  <c r="HJ46" i="4" s="1"/>
  <c r="HH46" i="4" a="1"/>
  <c r="HH46" i="4" s="1"/>
  <c r="HF46" i="4" a="1"/>
  <c r="HF46" i="4" s="1"/>
  <c r="HD46" i="4" a="1"/>
  <c r="HD46" i="4" s="1"/>
  <c r="HB46" i="4" a="1"/>
  <c r="HB46" i="4" s="1"/>
  <c r="GZ46" i="4" a="1"/>
  <c r="GZ46" i="4" s="1"/>
  <c r="GX46" i="4" a="1"/>
  <c r="GX46" i="4" s="1"/>
  <c r="GV46" i="4" a="1"/>
  <c r="GV46" i="4" s="1"/>
  <c r="GT46" i="4" a="1"/>
  <c r="GT46" i="4" s="1"/>
  <c r="JT44" i="4" a="1"/>
  <c r="JT44" i="4" s="1"/>
  <c r="JR44" i="4" a="1"/>
  <c r="JR44" i="4" s="1"/>
  <c r="JP44" i="4" a="1"/>
  <c r="JP44" i="4" s="1"/>
  <c r="JN44" i="4" a="1"/>
  <c r="JN44" i="4" s="1"/>
  <c r="JL44" i="4" a="1"/>
  <c r="JL44" i="4" s="1"/>
  <c r="JJ44" i="4" a="1"/>
  <c r="JJ44" i="4" s="1"/>
  <c r="JH44" i="4" a="1"/>
  <c r="JH44" i="4" s="1"/>
  <c r="JF44" i="4" a="1"/>
  <c r="JF44" i="4" s="1"/>
  <c r="JD44" i="4" a="1"/>
  <c r="JD44" i="4" s="1"/>
  <c r="JB44" i="4" a="1"/>
  <c r="JB44" i="4" s="1"/>
  <c r="IZ44" i="4" a="1"/>
  <c r="IZ44" i="4" s="1"/>
  <c r="IX44" i="4" a="1"/>
  <c r="IX44" i="4" s="1"/>
  <c r="IV44" i="4" a="1"/>
  <c r="IV44" i="4" s="1"/>
  <c r="IT44" i="4" a="1"/>
  <c r="IT44" i="4" s="1"/>
  <c r="IR44" i="4" a="1"/>
  <c r="IR44" i="4" s="1"/>
  <c r="IP44" i="4" a="1"/>
  <c r="IP44" i="4" s="1"/>
  <c r="IN44" i="4" a="1"/>
  <c r="IN44" i="4" s="1"/>
  <c r="IL44" i="4" a="1"/>
  <c r="IL44" i="4" s="1"/>
  <c r="IJ44" i="4" a="1"/>
  <c r="IJ44" i="4" s="1"/>
  <c r="IH44" i="4" a="1"/>
  <c r="IH44" i="4" s="1"/>
  <c r="IF44" i="4" a="1"/>
  <c r="IF44" i="4" s="1"/>
  <c r="ID44" i="4" a="1"/>
  <c r="ID44" i="4" s="1"/>
  <c r="IB44" i="4" a="1"/>
  <c r="IB44" i="4" s="1"/>
  <c r="HZ44" i="4" a="1"/>
  <c r="HZ44" i="4" s="1"/>
  <c r="HX44" i="4" a="1"/>
  <c r="HX44" i="4" s="1"/>
  <c r="HV44" i="4" a="1"/>
  <c r="HV44" i="4" s="1"/>
  <c r="HT44" i="4" a="1"/>
  <c r="HT44" i="4" s="1"/>
  <c r="HR44" i="4" a="1"/>
  <c r="HR44" i="4" s="1"/>
  <c r="HP44" i="4" a="1"/>
  <c r="HP44" i="4" s="1"/>
  <c r="HN44" i="4" a="1"/>
  <c r="HN44" i="4" s="1"/>
  <c r="HL44" i="4" a="1"/>
  <c r="HL44" i="4" s="1"/>
  <c r="HJ44" i="4" a="1"/>
  <c r="HJ44" i="4" s="1"/>
  <c r="HH44" i="4" a="1"/>
  <c r="HH44" i="4" s="1"/>
  <c r="HF44" i="4" a="1"/>
  <c r="HF44" i="4" s="1"/>
  <c r="HD44" i="4" a="1"/>
  <c r="HD44" i="4" s="1"/>
  <c r="HB44" i="4" a="1"/>
  <c r="HB44" i="4" s="1"/>
  <c r="GZ44" i="4" a="1"/>
  <c r="GZ44" i="4" s="1"/>
  <c r="GX44" i="4" a="1"/>
  <c r="GX44" i="4" s="1"/>
  <c r="GV44" i="4" a="1"/>
  <c r="GV44" i="4" s="1"/>
  <c r="GT44" i="4" a="1"/>
  <c r="GT44" i="4" s="1"/>
  <c r="GR44" i="4" a="1"/>
  <c r="GR44" i="4" s="1"/>
  <c r="GR57" i="4" a="1"/>
  <c r="GR57" i="4" s="1"/>
  <c r="GR56" i="4" a="1"/>
  <c r="GR56" i="4" s="1"/>
  <c r="GR55" i="4" a="1"/>
  <c r="GR55" i="4" s="1"/>
  <c r="GR54" i="4" a="1"/>
  <c r="GR54" i="4" s="1"/>
  <c r="GR45" i="4" a="1"/>
  <c r="GR45" i="4" s="1"/>
  <c r="GT52" i="4" a="1"/>
  <c r="GT52" i="4" s="1"/>
  <c r="GT45" i="4" a="1"/>
  <c r="GT45" i="4" s="1"/>
  <c r="BF27" i="34" a="1"/>
  <c r="BF27" i="34" s="1"/>
  <c r="BF26" i="34" a="1"/>
  <c r="BF26" i="34" s="1"/>
  <c r="BF25" i="34" a="1"/>
  <c r="BF25" i="34" s="1"/>
  <c r="BF24" i="34" a="1"/>
  <c r="BF24" i="34" s="1"/>
  <c r="BF23" i="34" a="1"/>
  <c r="BF23" i="34" s="1"/>
  <c r="BF22" i="34" a="1"/>
  <c r="BF22" i="34" s="1"/>
  <c r="BF21" i="34" a="1"/>
  <c r="BF21" i="34" s="1"/>
  <c r="BF19" i="34" a="1"/>
  <c r="BF19" i="34" s="1"/>
  <c r="BF18" i="34" a="1"/>
  <c r="BF18" i="34" s="1"/>
  <c r="BF17" i="34" a="1"/>
  <c r="BF17" i="34" s="1"/>
  <c r="BF16" i="34" a="1"/>
  <c r="BF16" i="34" s="1"/>
  <c r="BF15" i="34" a="1"/>
  <c r="BF15" i="34" s="1"/>
  <c r="BF14" i="34" a="1"/>
  <c r="BF14" i="34" s="1"/>
  <c r="BF13" i="34" a="1"/>
  <c r="BF13" i="34" s="1"/>
  <c r="BF11" i="34" a="1"/>
  <c r="BF11" i="34" s="1"/>
  <c r="BF8" i="34" a="1"/>
  <c r="BF8" i="34" s="1"/>
  <c r="BF7" i="34" a="1"/>
  <c r="BF7" i="34" s="1"/>
  <c r="BF6" i="34" a="1"/>
  <c r="BF6" i="34" s="1"/>
  <c r="CR34" i="30" a="1"/>
  <c r="CR34" i="30" s="1"/>
  <c r="CR33" i="30" a="1"/>
  <c r="CR33" i="30" s="1"/>
  <c r="CR32" i="30" a="1"/>
  <c r="CR32" i="30" s="1"/>
  <c r="CR31" i="30" a="1"/>
  <c r="CR31" i="30" s="1"/>
  <c r="CR30" i="30" a="1"/>
  <c r="CR30" i="30" s="1"/>
  <c r="CR26" i="30" a="1"/>
  <c r="CR26" i="30" s="1"/>
  <c r="CR25" i="30" a="1"/>
  <c r="CR25" i="30" s="1"/>
  <c r="CR21" i="30" a="1"/>
  <c r="CR21" i="30" s="1"/>
  <c r="CR20" i="30" a="1"/>
  <c r="CR20" i="30" s="1"/>
  <c r="CR19" i="30" a="1"/>
  <c r="CR19" i="30" s="1"/>
  <c r="CR18" i="30" a="1"/>
  <c r="CR18" i="30" s="1"/>
  <c r="CR16" i="30" a="1"/>
  <c r="CR16" i="30" s="1"/>
  <c r="CR14" i="30" a="1"/>
  <c r="CR14" i="30" s="1"/>
  <c r="CR13" i="30" a="1"/>
  <c r="CR13" i="30" s="1"/>
  <c r="CR11" i="30" a="1"/>
  <c r="CR11" i="30" s="1"/>
  <c r="CR8" i="30" a="1"/>
  <c r="CR8" i="30" s="1"/>
  <c r="AL29" i="35" a="1"/>
  <c r="AL29" i="35" s="1"/>
  <c r="AL28" i="35" a="1"/>
  <c r="AL28" i="35" s="1"/>
  <c r="AL27" i="35" a="1"/>
  <c r="AL27" i="35" s="1"/>
  <c r="AL26" i="35" a="1"/>
  <c r="AL26" i="35" s="1"/>
  <c r="AL25" i="35" a="1"/>
  <c r="AL25" i="35" s="1"/>
  <c r="AL24" i="35" a="1"/>
  <c r="AL24" i="35" s="1"/>
  <c r="AL23" i="35" a="1"/>
  <c r="AL23" i="35" s="1"/>
  <c r="AL22" i="35" a="1"/>
  <c r="AL22" i="35" s="1"/>
  <c r="AL21" i="35" a="1"/>
  <c r="AL21" i="35" s="1"/>
  <c r="AL20" i="35" a="1"/>
  <c r="AL20" i="35" s="1"/>
  <c r="AL19" i="35" a="1"/>
  <c r="AL19" i="35" s="1"/>
  <c r="AL18" i="35" a="1"/>
  <c r="AL18" i="35" s="1"/>
  <c r="AL17" i="35" a="1"/>
  <c r="AL17" i="35" s="1"/>
  <c r="AL16" i="35" a="1"/>
  <c r="AL16" i="35" s="1"/>
  <c r="AL15" i="35" a="1"/>
  <c r="AL15" i="35" s="1"/>
  <c r="AL14" i="35" a="1"/>
  <c r="AL14" i="35" s="1"/>
  <c r="AL13" i="35" a="1"/>
  <c r="AL13" i="35" s="1"/>
  <c r="AL12" i="35" a="1"/>
  <c r="AL12" i="35" s="1"/>
  <c r="AL11" i="35" a="1"/>
  <c r="AL11" i="35" s="1"/>
  <c r="AL10" i="35" a="1"/>
  <c r="AL10" i="35" s="1"/>
  <c r="AL9" i="35" a="1"/>
  <c r="AL9" i="35" s="1"/>
  <c r="AL8" i="35" a="1"/>
  <c r="AL8" i="35" s="1"/>
  <c r="AL7" i="35" a="1"/>
  <c r="AL7" i="35" s="1"/>
  <c r="HJ52" i="20" a="1"/>
  <c r="HJ52" i="20" s="1"/>
  <c r="HJ51" i="20" a="1"/>
  <c r="HJ51" i="20" s="1"/>
  <c r="HJ50" i="20" a="1"/>
  <c r="HJ50" i="20" s="1"/>
  <c r="HJ49" i="20" a="1"/>
  <c r="HJ49" i="20" s="1"/>
  <c r="HJ48" i="20" a="1"/>
  <c r="HJ48" i="20" s="1"/>
  <c r="HJ47" i="20" a="1"/>
  <c r="HJ47" i="20" s="1"/>
  <c r="HJ46" i="20" a="1"/>
  <c r="HJ46" i="20" s="1"/>
  <c r="HJ45" i="20" a="1"/>
  <c r="HJ45" i="20" s="1"/>
  <c r="HJ44" i="20" a="1"/>
  <c r="HJ44" i="20" s="1"/>
  <c r="HJ43" i="20" a="1"/>
  <c r="HJ43" i="20" s="1"/>
  <c r="HJ42" i="20" a="1"/>
  <c r="HJ42" i="20" s="1"/>
  <c r="CV23" i="32" a="1"/>
  <c r="CV23" i="32" s="1"/>
  <c r="CV22" i="32" a="1"/>
  <c r="CV22" i="32" s="1"/>
  <c r="CV21" i="32" a="1"/>
  <c r="CV21" i="32" s="1"/>
  <c r="CV20" i="32" a="1"/>
  <c r="CV20" i="32" s="1"/>
  <c r="CV19" i="32" a="1"/>
  <c r="CV19" i="32" s="1"/>
  <c r="CV15" i="32" a="1"/>
  <c r="CV15" i="32" s="1"/>
  <c r="CV13" i="32" a="1"/>
  <c r="CV13" i="32" s="1"/>
  <c r="CV12" i="32" a="1"/>
  <c r="CV12" i="32" s="1"/>
  <c r="CT34" i="35" a="1"/>
  <c r="CT34" i="35" s="1"/>
  <c r="CR34" i="35" a="1"/>
  <c r="CR34" i="35" s="1"/>
  <c r="CP34" i="35" a="1"/>
  <c r="CP34" i="35" s="1"/>
  <c r="CN34" i="35" a="1"/>
  <c r="CN34" i="35" s="1"/>
  <c r="CL34" i="35" a="1"/>
  <c r="CL34" i="35" s="1"/>
  <c r="CJ34" i="35" a="1"/>
  <c r="CJ34" i="35" s="1"/>
  <c r="CH34" i="35" a="1"/>
  <c r="CH34" i="35" s="1"/>
  <c r="CF34" i="35" a="1"/>
  <c r="CF34" i="35" s="1"/>
  <c r="CD34" i="35" a="1"/>
  <c r="CD34" i="35" s="1"/>
  <c r="CB34" i="35" a="1"/>
  <c r="CB34" i="35" s="1"/>
  <c r="BZ34" i="35" a="1"/>
  <c r="BZ34" i="35" s="1"/>
  <c r="BX34" i="35" a="1"/>
  <c r="BX34" i="35" s="1"/>
  <c r="BV34" i="35" a="1"/>
  <c r="BV34" i="35" s="1"/>
  <c r="BT34" i="35" a="1"/>
  <c r="BT34" i="35" s="1"/>
  <c r="BR34" i="35" a="1"/>
  <c r="BR34" i="35" s="1"/>
  <c r="CN33" i="35" a="1"/>
  <c r="CN33" i="35" s="1"/>
  <c r="CL33" i="35" a="1"/>
  <c r="CL33" i="35" s="1"/>
  <c r="CJ33" i="35" a="1"/>
  <c r="CJ33" i="35" s="1"/>
  <c r="CH33" i="35" a="1"/>
  <c r="CH33" i="35" s="1"/>
  <c r="CF33" i="35" a="1"/>
  <c r="CF33" i="35" s="1"/>
  <c r="CD33" i="35" a="1"/>
  <c r="CD33" i="35" s="1"/>
  <c r="CB33" i="35" a="1"/>
  <c r="CB33" i="35" s="1"/>
  <c r="BZ33" i="35" a="1"/>
  <c r="BZ33" i="35" s="1"/>
  <c r="BX33" i="35" a="1"/>
  <c r="BX33" i="35" s="1"/>
  <c r="BV33" i="35" a="1"/>
  <c r="BV33" i="35" s="1"/>
  <c r="BT33" i="35" a="1"/>
  <c r="BT33" i="35" s="1"/>
  <c r="BR33" i="35" a="1"/>
  <c r="BR33" i="35" s="1"/>
  <c r="CN32" i="35" a="1"/>
  <c r="CN32" i="35" s="1"/>
  <c r="CL32" i="35" a="1"/>
  <c r="CL32" i="35" s="1"/>
  <c r="CJ32" i="35" a="1"/>
  <c r="CJ32" i="35" s="1"/>
  <c r="CH32" i="35" a="1"/>
  <c r="CH32" i="35" s="1"/>
  <c r="CF32" i="35" a="1"/>
  <c r="CF32" i="35" s="1"/>
  <c r="CD32" i="35" a="1"/>
  <c r="CD32" i="35" s="1"/>
  <c r="CB32" i="35" a="1"/>
  <c r="CB32" i="35" s="1"/>
  <c r="BZ32" i="35" a="1"/>
  <c r="BZ32" i="35" s="1"/>
  <c r="BX32" i="35" a="1"/>
  <c r="BX32" i="35" s="1"/>
  <c r="BV32" i="35" a="1"/>
  <c r="BV32" i="35" s="1"/>
  <c r="BT32" i="35" a="1"/>
  <c r="BT32" i="35" s="1"/>
  <c r="BR32" i="35" a="1"/>
  <c r="BR32" i="35" s="1"/>
  <c r="CL31" i="35" a="1"/>
  <c r="CL31" i="35" s="1"/>
  <c r="CJ31" i="35" a="1"/>
  <c r="CJ31" i="35" s="1"/>
  <c r="CH31" i="35" a="1"/>
  <c r="CH31" i="35" s="1"/>
  <c r="CF31" i="35" a="1"/>
  <c r="CF31" i="35" s="1"/>
  <c r="CD31" i="35" a="1"/>
  <c r="CD31" i="35" s="1"/>
  <c r="CB31" i="35" a="1"/>
  <c r="CB31" i="35" s="1"/>
  <c r="BZ31" i="35" a="1"/>
  <c r="BZ31" i="35" s="1"/>
  <c r="BX31" i="35" a="1"/>
  <c r="BX31" i="35" s="1"/>
  <c r="BV31" i="35" a="1"/>
  <c r="BV31" i="35" s="1"/>
  <c r="BT31" i="35" a="1"/>
  <c r="BT31" i="35" s="1"/>
  <c r="BR31" i="35" a="1"/>
  <c r="BR31" i="35" s="1"/>
  <c r="CN30" i="35" a="1"/>
  <c r="CN30" i="35" s="1"/>
  <c r="CD30" i="35" a="1"/>
  <c r="CD30" i="35" s="1"/>
  <c r="CN29" i="35" a="1"/>
  <c r="CN29" i="35" s="1"/>
  <c r="CD29" i="35" a="1"/>
  <c r="CD29" i="35" s="1"/>
  <c r="CN28" i="35" a="1"/>
  <c r="CN28" i="35" s="1"/>
  <c r="CD28" i="35" a="1"/>
  <c r="CD28" i="35" s="1"/>
  <c r="CP27" i="35" a="1"/>
  <c r="CP27" i="35" s="1"/>
  <c r="CN27" i="35" a="1"/>
  <c r="CN27" i="35" s="1"/>
  <c r="CD27" i="35" a="1"/>
  <c r="CD27" i="35" s="1"/>
  <c r="CP26" i="35" a="1"/>
  <c r="CP26" i="35" s="1"/>
  <c r="CN26" i="35" a="1"/>
  <c r="CN26" i="35" s="1"/>
  <c r="CD26" i="35" a="1"/>
  <c r="CD26" i="35" s="1"/>
  <c r="CN25" i="35" a="1"/>
  <c r="CN25" i="35" s="1"/>
  <c r="CD25" i="35" a="1"/>
  <c r="CD25" i="35" s="1"/>
  <c r="CN24" i="35" a="1"/>
  <c r="CN24" i="35" s="1"/>
  <c r="CD24" i="35" a="1"/>
  <c r="CD24" i="35" s="1"/>
  <c r="CN23" i="35" a="1"/>
  <c r="CN23" i="35" s="1"/>
  <c r="CD23" i="35" a="1"/>
  <c r="CD23" i="35" s="1"/>
  <c r="CN22" i="35" a="1"/>
  <c r="CN22" i="35" s="1"/>
  <c r="CD22" i="35" a="1"/>
  <c r="CD22" i="35" s="1"/>
  <c r="CT21" i="35" a="1"/>
  <c r="CT21" i="35" s="1"/>
  <c r="CR21" i="35" a="1"/>
  <c r="CR21" i="35" s="1"/>
  <c r="CP21" i="35" a="1"/>
  <c r="CP21" i="35" s="1"/>
  <c r="CN21" i="35" a="1"/>
  <c r="CN21" i="35" s="1"/>
  <c r="CL21" i="35" a="1"/>
  <c r="CL21" i="35" s="1"/>
  <c r="CD21" i="35" a="1"/>
  <c r="CD21" i="35" s="1"/>
  <c r="BV21" i="35" a="1"/>
  <c r="BV21" i="35" s="1"/>
  <c r="CN20" i="35" a="1"/>
  <c r="CN20" i="35" s="1"/>
  <c r="CD20" i="35" a="1"/>
  <c r="CD20" i="35" s="1"/>
  <c r="CN19" i="35" a="1"/>
  <c r="CN19" i="35" s="1"/>
  <c r="CD19" i="35" a="1"/>
  <c r="CD19" i="35" s="1"/>
  <c r="CT18" i="35" a="1"/>
  <c r="CT18" i="35" s="1"/>
  <c r="CP18" i="35" a="1"/>
  <c r="CP18" i="35" s="1"/>
  <c r="CN18" i="35" a="1"/>
  <c r="CN18" i="35" s="1"/>
  <c r="CD18" i="35" a="1"/>
  <c r="CD18" i="35" s="1"/>
  <c r="CN17" i="35" a="1"/>
  <c r="CN17" i="35" s="1"/>
  <c r="CD17" i="35" a="1"/>
  <c r="CD17" i="35" s="1"/>
  <c r="CN16" i="35" a="1"/>
  <c r="CN16" i="35" s="1"/>
  <c r="CD16" i="35" a="1"/>
  <c r="CD16" i="35" s="1"/>
  <c r="CN15" i="35" a="1"/>
  <c r="CN15" i="35" s="1"/>
  <c r="CD15" i="35" a="1"/>
  <c r="CD15" i="35" s="1"/>
  <c r="CN14" i="35" a="1"/>
  <c r="CN14" i="35" s="1"/>
  <c r="CD14" i="35" a="1"/>
  <c r="CD14" i="35" s="1"/>
  <c r="CN13" i="35" a="1"/>
  <c r="CN13" i="35" s="1"/>
  <c r="CD13" i="35" a="1"/>
  <c r="CD13" i="35" s="1"/>
  <c r="CN12" i="35" a="1"/>
  <c r="CN12" i="35" s="1"/>
  <c r="CD12" i="35" a="1"/>
  <c r="CD12" i="35" s="1"/>
  <c r="CN11" i="35" a="1"/>
  <c r="CN11" i="35" s="1"/>
  <c r="CN10" i="35" a="1"/>
  <c r="CN10" i="35" s="1"/>
  <c r="CD10" i="35" a="1"/>
  <c r="CD10" i="35" s="1"/>
  <c r="CN9" i="35" a="1"/>
  <c r="CN9" i="35" s="1"/>
  <c r="CD9" i="35" a="1"/>
  <c r="CD9" i="35" s="1"/>
  <c r="CP8" i="35" a="1"/>
  <c r="CP8" i="35" s="1"/>
  <c r="CN8" i="35" a="1"/>
  <c r="CN8" i="35" s="1"/>
  <c r="CD8" i="35" a="1"/>
  <c r="CD8" i="35" s="1"/>
  <c r="CP7" i="35" a="1"/>
  <c r="CP7" i="35" s="1"/>
  <c r="CN7" i="35" a="1"/>
  <c r="CN7" i="35" s="1"/>
  <c r="CD7" i="35" a="1"/>
  <c r="CD7" i="35" s="1"/>
  <c r="BZ7" i="35" a="1"/>
  <c r="BZ7" i="35" s="1"/>
  <c r="BX7" i="35" a="1"/>
  <c r="BX7" i="35" s="1"/>
  <c r="BV7" i="35" a="1"/>
  <c r="BV7" i="35" s="1"/>
  <c r="BT7" i="35" a="1"/>
  <c r="BT7" i="35" s="1"/>
  <c r="BR7" i="35" a="1"/>
  <c r="BR7" i="35" s="1"/>
  <c r="CV6" i="35" a="1"/>
  <c r="CV6" i="35" s="1"/>
  <c r="CP6" i="35" a="1"/>
  <c r="CP6" i="35" s="1"/>
  <c r="CN6" i="35" a="1"/>
  <c r="CN6" i="35" s="1"/>
  <c r="CD6" i="35" a="1"/>
  <c r="CD6" i="35" s="1"/>
  <c r="BZ6" i="35" a="1"/>
  <c r="BZ6" i="35" s="1"/>
  <c r="BX6" i="35" a="1"/>
  <c r="BX6" i="35" s="1"/>
  <c r="BV6" i="35" a="1"/>
  <c r="BV6" i="35" s="1"/>
  <c r="BR6" i="35" a="1"/>
  <c r="BR6" i="35" s="1"/>
  <c r="AR34" i="35" a="1"/>
  <c r="AR34" i="35" s="1"/>
  <c r="AP34" i="35" a="1"/>
  <c r="AP34" i="35" s="1"/>
  <c r="AN34" i="35" a="1"/>
  <c r="AN34" i="35" s="1"/>
  <c r="AL34" i="35" a="1"/>
  <c r="AL34" i="35" s="1"/>
  <c r="AJ34" i="35" a="1"/>
  <c r="AJ34" i="35" s="1"/>
  <c r="AH34" i="35" a="1"/>
  <c r="AH34" i="35" s="1"/>
  <c r="Q34" i="35" s="1"/>
  <c r="AR33" i="35" a="1"/>
  <c r="AR33" i="35" s="1"/>
  <c r="AP33" i="35" a="1"/>
  <c r="AP33" i="35" s="1"/>
  <c r="AN33" i="35" a="1"/>
  <c r="AN33" i="35" s="1"/>
  <c r="AL33" i="35" a="1"/>
  <c r="AL33" i="35" s="1"/>
  <c r="AJ33" i="35" a="1"/>
  <c r="AJ33" i="35" s="1"/>
  <c r="AH33" i="35" a="1"/>
  <c r="AH33" i="35" s="1"/>
  <c r="AR32" i="35" a="1"/>
  <c r="AR32" i="35" s="1"/>
  <c r="AP32" i="35" a="1"/>
  <c r="AP32" i="35" s="1"/>
  <c r="AN32" i="35" a="1"/>
  <c r="AN32" i="35" s="1"/>
  <c r="AL32" i="35" a="1"/>
  <c r="AL32" i="35" s="1"/>
  <c r="AJ32" i="35" a="1"/>
  <c r="AJ32" i="35" s="1"/>
  <c r="AH32" i="35" a="1"/>
  <c r="AH32" i="35" s="1"/>
  <c r="AR31" i="35" a="1"/>
  <c r="AR31" i="35" s="1"/>
  <c r="AP31" i="35" a="1"/>
  <c r="AP31" i="35" s="1"/>
  <c r="AN31" i="35" a="1"/>
  <c r="AN31" i="35" s="1"/>
  <c r="AL31" i="35" a="1"/>
  <c r="AL31" i="35" s="1"/>
  <c r="AJ31" i="35" a="1"/>
  <c r="AJ31" i="35" s="1"/>
  <c r="AH31" i="35" a="1"/>
  <c r="AH31" i="35" s="1"/>
  <c r="AR30" i="35" a="1"/>
  <c r="AR30" i="35" s="1"/>
  <c r="AP30" i="35" a="1"/>
  <c r="AP30" i="35" s="1"/>
  <c r="AN30" i="35" a="1"/>
  <c r="AN30" i="35" s="1"/>
  <c r="AL30" i="35" a="1"/>
  <c r="AL30" i="35" s="1"/>
  <c r="AJ30" i="35" a="1"/>
  <c r="AJ30" i="35" s="1"/>
  <c r="AH30" i="35" a="1"/>
  <c r="AH30" i="35" s="1"/>
  <c r="AJ29" i="35" a="1"/>
  <c r="AJ29" i="35" s="1"/>
  <c r="AH29" i="35" a="1"/>
  <c r="AH29" i="35" s="1"/>
  <c r="AJ28" i="35" a="1"/>
  <c r="AJ28" i="35" s="1"/>
  <c r="AH28" i="35" a="1"/>
  <c r="AH28" i="35" s="1"/>
  <c r="AJ27" i="35" a="1"/>
  <c r="AJ27" i="35" s="1"/>
  <c r="AH27" i="35" a="1"/>
  <c r="AH27" i="35" s="1"/>
  <c r="AJ26" i="35" a="1"/>
  <c r="AJ26" i="35" s="1"/>
  <c r="AH26" i="35" a="1"/>
  <c r="AH26" i="35" s="1"/>
  <c r="AJ25" i="35" a="1"/>
  <c r="AJ25" i="35" s="1"/>
  <c r="AH25" i="35" a="1"/>
  <c r="AH25" i="35" s="1"/>
  <c r="AJ24" i="35" a="1"/>
  <c r="AJ24" i="35" s="1"/>
  <c r="AH24" i="35" a="1"/>
  <c r="AH24" i="35" s="1"/>
  <c r="AJ23" i="35" a="1"/>
  <c r="AJ23" i="35" s="1"/>
  <c r="AH23" i="35" a="1"/>
  <c r="AH23" i="35" s="1"/>
  <c r="AB30" i="35"/>
  <c r="O30" i="35" s="1"/>
  <c r="S30" i="35"/>
  <c r="R30" i="35"/>
  <c r="Q30" i="35"/>
  <c r="P30" i="35"/>
  <c r="N30" i="35"/>
  <c r="AB29" i="35"/>
  <c r="S29" i="35"/>
  <c r="R29" i="35"/>
  <c r="Q29" i="35"/>
  <c r="P29" i="35"/>
  <c r="O29" i="35"/>
  <c r="N29" i="35"/>
  <c r="BM52" i="36" a="1"/>
  <c r="BM52" i="36" s="1"/>
  <c r="BM51" i="36" a="1"/>
  <c r="BM51" i="36" s="1"/>
  <c r="BM50" i="36" a="1"/>
  <c r="BM50" i="36" s="1"/>
  <c r="BM49" i="36" a="1"/>
  <c r="BM49" i="36" s="1"/>
  <c r="BM48" i="36" a="1"/>
  <c r="BM48" i="36" s="1"/>
  <c r="BM47" i="36" a="1"/>
  <c r="BM47" i="36" s="1"/>
  <c r="BM46" i="36" a="1"/>
  <c r="BM46" i="36" s="1"/>
  <c r="BM45" i="36" a="1"/>
  <c r="BM45" i="36" s="1"/>
  <c r="BM44" i="36" a="1"/>
  <c r="BM44" i="36" s="1"/>
  <c r="BM43" i="36" a="1"/>
  <c r="BM43" i="36" s="1"/>
  <c r="BM42" i="36" a="1"/>
  <c r="BM42" i="36" s="1"/>
  <c r="BM41" i="36" a="1"/>
  <c r="BM41" i="36" s="1"/>
  <c r="BM40" i="36" a="1"/>
  <c r="BM40" i="36" s="1"/>
  <c r="BM39" i="36" a="1"/>
  <c r="BM39" i="36" s="1"/>
  <c r="BM38" i="36" a="1"/>
  <c r="BM38" i="36" s="1"/>
  <c r="BM37" i="36" a="1"/>
  <c r="BM37" i="36" s="1"/>
  <c r="BM36" i="36" a="1"/>
  <c r="BM36" i="36" s="1"/>
  <c r="BM35" i="36" a="1"/>
  <c r="BM35" i="36" s="1"/>
  <c r="BM34" i="36" a="1"/>
  <c r="BM34" i="36" s="1"/>
  <c r="BM33" i="36" a="1"/>
  <c r="BM33" i="36" s="1"/>
  <c r="BM32" i="36" a="1"/>
  <c r="BM32" i="36" s="1"/>
  <c r="BM31" i="36" a="1"/>
  <c r="BM31" i="36" s="1"/>
  <c r="BM30" i="36" a="1"/>
  <c r="BM30" i="36" s="1"/>
  <c r="BM28" i="36" a="1"/>
  <c r="BM28" i="36" s="1"/>
  <c r="BM27" i="36" a="1"/>
  <c r="BM27" i="36" s="1"/>
  <c r="BM26" i="36" a="1"/>
  <c r="BM26" i="36" s="1"/>
  <c r="BM25" i="36" a="1"/>
  <c r="BM25" i="36" s="1"/>
  <c r="BM24" i="36" a="1"/>
  <c r="BM24" i="36" s="1"/>
  <c r="BM23" i="36" a="1"/>
  <c r="BM23" i="36" s="1"/>
  <c r="BM22" i="36" a="1"/>
  <c r="BM22" i="36" s="1"/>
  <c r="BM21" i="36" a="1"/>
  <c r="BM21" i="36" s="1"/>
  <c r="BK52" i="36" a="1"/>
  <c r="BK52" i="36" s="1"/>
  <c r="BK51" i="36" a="1"/>
  <c r="BK51" i="36" s="1"/>
  <c r="BK50" i="36" a="1"/>
  <c r="BK50" i="36" s="1"/>
  <c r="BK49" i="36" a="1"/>
  <c r="BK49" i="36" s="1"/>
  <c r="BK48" i="36" a="1"/>
  <c r="BK48" i="36" s="1"/>
  <c r="BK47" i="36" a="1"/>
  <c r="BK47" i="36" s="1"/>
  <c r="BK46" i="36" a="1"/>
  <c r="BK46" i="36" s="1"/>
  <c r="BK45" i="36" a="1"/>
  <c r="BK45" i="36" s="1"/>
  <c r="BK44" i="36" a="1"/>
  <c r="BK44" i="36" s="1"/>
  <c r="BK43" i="36" a="1"/>
  <c r="BK43" i="36" s="1"/>
  <c r="BK42" i="36" a="1"/>
  <c r="BK42" i="36" s="1"/>
  <c r="BK41" i="36" a="1"/>
  <c r="BK41" i="36" s="1"/>
  <c r="BK40" i="36" a="1"/>
  <c r="BK40" i="36" s="1"/>
  <c r="BK39" i="36" a="1"/>
  <c r="BK39" i="36" s="1"/>
  <c r="BK38" i="36" a="1"/>
  <c r="BK38" i="36" s="1"/>
  <c r="BK37" i="36" a="1"/>
  <c r="BK37" i="36" s="1"/>
  <c r="BK36" i="36" a="1"/>
  <c r="BK36" i="36" s="1"/>
  <c r="BK35" i="36" a="1"/>
  <c r="BK35" i="36" s="1"/>
  <c r="BK34" i="36" a="1"/>
  <c r="BK34" i="36" s="1"/>
  <c r="BK33" i="36" a="1"/>
  <c r="BK33" i="36" s="1"/>
  <c r="BK32" i="36" a="1"/>
  <c r="BK32" i="36" s="1"/>
  <c r="BK31" i="36" a="1"/>
  <c r="BK31" i="36" s="1"/>
  <c r="BK30" i="36" a="1"/>
  <c r="BK30" i="36" s="1"/>
  <c r="BK28" i="36" a="1"/>
  <c r="BK28" i="36" s="1"/>
  <c r="BK27" i="36" a="1"/>
  <c r="BK27" i="36" s="1"/>
  <c r="BK26" i="36" a="1"/>
  <c r="BK26" i="36" s="1"/>
  <c r="BK25" i="36" a="1"/>
  <c r="BK25" i="36" s="1"/>
  <c r="BK24" i="36" a="1"/>
  <c r="BK24" i="36" s="1"/>
  <c r="BK23" i="36" a="1"/>
  <c r="BK23" i="36" s="1"/>
  <c r="BK22" i="36" a="1"/>
  <c r="BK22" i="36" s="1"/>
  <c r="BK21" i="36" a="1"/>
  <c r="BK21" i="36" s="1"/>
  <c r="BK20" i="36" a="1"/>
  <c r="BK20" i="36" s="1"/>
  <c r="BK14" i="36" a="1"/>
  <c r="BK14" i="36" s="1"/>
  <c r="BK9" i="36" a="1"/>
  <c r="BK9" i="36" s="1"/>
  <c r="BK6" i="36" a="1"/>
  <c r="BK6" i="36" s="1"/>
  <c r="BK5" i="36" a="1"/>
  <c r="BK5" i="36" s="1"/>
  <c r="BK4" i="36" a="1"/>
  <c r="BK4" i="36" s="1"/>
  <c r="BI52" i="36" a="1"/>
  <c r="BI52" i="36" s="1"/>
  <c r="BI51" i="36" a="1"/>
  <c r="BI51" i="36" s="1"/>
  <c r="BI50" i="36" a="1"/>
  <c r="BI50" i="36" s="1"/>
  <c r="BI49" i="36" a="1"/>
  <c r="BI49" i="36" s="1"/>
  <c r="BI48" i="36" a="1"/>
  <c r="BI48" i="36" s="1"/>
  <c r="BI47" i="36" a="1"/>
  <c r="BI47" i="36" s="1"/>
  <c r="BI46" i="36" a="1"/>
  <c r="BI46" i="36" s="1"/>
  <c r="BI45" i="36" a="1"/>
  <c r="BI45" i="36" s="1"/>
  <c r="BI44" i="36" a="1"/>
  <c r="BI44" i="36" s="1"/>
  <c r="BI43" i="36" a="1"/>
  <c r="BI43" i="36" s="1"/>
  <c r="BI42" i="36" a="1"/>
  <c r="BI42" i="36" s="1"/>
  <c r="BI41" i="36" a="1"/>
  <c r="BI41" i="36" s="1"/>
  <c r="BI40" i="36" a="1"/>
  <c r="BI40" i="36" s="1"/>
  <c r="BI39" i="36" a="1"/>
  <c r="BI39" i="36" s="1"/>
  <c r="BI38" i="36" a="1"/>
  <c r="BI38" i="36" s="1"/>
  <c r="BI37" i="36" a="1"/>
  <c r="BI37" i="36" s="1"/>
  <c r="BI36" i="36" a="1"/>
  <c r="BI36" i="36" s="1"/>
  <c r="BI35" i="36" a="1"/>
  <c r="BI35" i="36" s="1"/>
  <c r="BI34" i="36" a="1"/>
  <c r="BI34" i="36" s="1"/>
  <c r="BI33" i="36" a="1"/>
  <c r="BI33" i="36" s="1"/>
  <c r="BI32" i="36" a="1"/>
  <c r="BI32" i="36" s="1"/>
  <c r="BI31" i="36" a="1"/>
  <c r="BI31" i="36" s="1"/>
  <c r="BI30" i="36" a="1"/>
  <c r="BI30" i="36" s="1"/>
  <c r="BI28" i="36" a="1"/>
  <c r="BI28" i="36" s="1"/>
  <c r="BI27" i="36" a="1"/>
  <c r="BI27" i="36" s="1"/>
  <c r="BI26" i="36" a="1"/>
  <c r="BI26" i="36" s="1"/>
  <c r="BI25" i="36" a="1"/>
  <c r="BI25" i="36" s="1"/>
  <c r="BI24" i="36" a="1"/>
  <c r="BI24" i="36" s="1"/>
  <c r="BI23" i="36" a="1"/>
  <c r="BI23" i="36" s="1"/>
  <c r="BI22" i="36" a="1"/>
  <c r="BI22" i="36" s="1"/>
  <c r="BI21" i="36" a="1"/>
  <c r="BI21" i="36" s="1"/>
  <c r="BI11" i="36" a="1"/>
  <c r="BI11" i="36" s="1"/>
  <c r="BI10" i="36" a="1"/>
  <c r="BI10" i="36" s="1"/>
  <c r="BI9" i="36" a="1"/>
  <c r="BI9" i="36" s="1"/>
  <c r="BI8" i="36" a="1"/>
  <c r="BI8" i="36" s="1"/>
  <c r="BI6" i="36" a="1"/>
  <c r="BI6" i="36" s="1"/>
  <c r="BG52" i="36" a="1"/>
  <c r="BG52" i="36" s="1"/>
  <c r="BG51" i="36" a="1"/>
  <c r="BG51" i="36" s="1"/>
  <c r="BG50" i="36" a="1"/>
  <c r="BG50" i="36" s="1"/>
  <c r="BG49" i="36" a="1"/>
  <c r="BG49" i="36" s="1"/>
  <c r="BG48" i="36" a="1"/>
  <c r="BG48" i="36" s="1"/>
  <c r="BG47" i="36" a="1"/>
  <c r="BG47" i="36" s="1"/>
  <c r="BG46" i="36" a="1"/>
  <c r="BG46" i="36" s="1"/>
  <c r="BG45" i="36" a="1"/>
  <c r="BG45" i="36" s="1"/>
  <c r="BG44" i="36" a="1"/>
  <c r="BG44" i="36" s="1"/>
  <c r="BG43" i="36" a="1"/>
  <c r="BG43" i="36" s="1"/>
  <c r="BG42" i="36" a="1"/>
  <c r="BG42" i="36" s="1"/>
  <c r="BG41" i="36" a="1"/>
  <c r="BG41" i="36" s="1"/>
  <c r="BG40" i="36" a="1"/>
  <c r="BG40" i="36" s="1"/>
  <c r="BG39" i="36" a="1"/>
  <c r="BG39" i="36" s="1"/>
  <c r="BG38" i="36" a="1"/>
  <c r="BG38" i="36" s="1"/>
  <c r="BG37" i="36" a="1"/>
  <c r="BG37" i="36" s="1"/>
  <c r="BG36" i="36" a="1"/>
  <c r="BG36" i="36" s="1"/>
  <c r="BG35" i="36" a="1"/>
  <c r="BG35" i="36" s="1"/>
  <c r="BG34" i="36" a="1"/>
  <c r="BG34" i="36" s="1"/>
  <c r="BG33" i="36" a="1"/>
  <c r="BG33" i="36" s="1"/>
  <c r="BG32" i="36" a="1"/>
  <c r="BG32" i="36" s="1"/>
  <c r="BG31" i="36" a="1"/>
  <c r="BG31" i="36" s="1"/>
  <c r="BG30" i="36" a="1"/>
  <c r="BG30" i="36" s="1"/>
  <c r="BG28" i="36" a="1"/>
  <c r="BG28" i="36" s="1"/>
  <c r="BG27" i="36" a="1"/>
  <c r="BG27" i="36" s="1"/>
  <c r="BG26" i="36" a="1"/>
  <c r="BG26" i="36" s="1"/>
  <c r="BG25" i="36" a="1"/>
  <c r="BG25" i="36" s="1"/>
  <c r="BG24" i="36" a="1"/>
  <c r="BG24" i="36" s="1"/>
  <c r="BG23" i="36" a="1"/>
  <c r="BG23" i="36" s="1"/>
  <c r="BG22" i="36" a="1"/>
  <c r="BG22" i="36" s="1"/>
  <c r="BG21" i="36" a="1"/>
  <c r="BG21" i="36" s="1"/>
  <c r="BG20" i="36" a="1"/>
  <c r="BG20" i="36" s="1"/>
  <c r="BG9" i="36" a="1"/>
  <c r="BG9" i="36" s="1"/>
  <c r="BE52" i="36" a="1"/>
  <c r="BE52" i="36" s="1"/>
  <c r="BE51" i="36" a="1"/>
  <c r="BE51" i="36" s="1"/>
  <c r="BE50" i="36" a="1"/>
  <c r="BE50" i="36" s="1"/>
  <c r="BE49" i="36" a="1"/>
  <c r="BE49" i="36" s="1"/>
  <c r="BE48" i="36" a="1"/>
  <c r="BE48" i="36" s="1"/>
  <c r="BE47" i="36" a="1"/>
  <c r="BE47" i="36" s="1"/>
  <c r="BE46" i="36" a="1"/>
  <c r="BE46" i="36" s="1"/>
  <c r="BE45" i="36" a="1"/>
  <c r="BE45" i="36" s="1"/>
  <c r="BE44" i="36" a="1"/>
  <c r="BE44" i="36" s="1"/>
  <c r="BE43" i="36" a="1"/>
  <c r="BE43" i="36" s="1"/>
  <c r="BE42" i="36" a="1"/>
  <c r="BE42" i="36" s="1"/>
  <c r="BE41" i="36" a="1"/>
  <c r="BE41" i="36" s="1"/>
  <c r="BE40" i="36" a="1"/>
  <c r="BE40" i="36" s="1"/>
  <c r="BE39" i="36" a="1"/>
  <c r="BE39" i="36" s="1"/>
  <c r="BE38" i="36" a="1"/>
  <c r="BE38" i="36" s="1"/>
  <c r="BE37" i="36" a="1"/>
  <c r="BE37" i="36" s="1"/>
  <c r="BE36" i="36" a="1"/>
  <c r="BE36" i="36" s="1"/>
  <c r="BE35" i="36" a="1"/>
  <c r="BE35" i="36" s="1"/>
  <c r="BE34" i="36" a="1"/>
  <c r="BE34" i="36" s="1"/>
  <c r="BE33" i="36" a="1"/>
  <c r="BE33" i="36" s="1"/>
  <c r="BE32" i="36" a="1"/>
  <c r="BE32" i="36" s="1"/>
  <c r="BE31" i="36" a="1"/>
  <c r="BE31" i="36" s="1"/>
  <c r="BE30" i="36" a="1"/>
  <c r="BE30" i="36" s="1"/>
  <c r="BE28" i="36" a="1"/>
  <c r="BE28" i="36" s="1"/>
  <c r="BE27" i="36" a="1"/>
  <c r="BE27" i="36" s="1"/>
  <c r="BE26" i="36" a="1"/>
  <c r="BE26" i="36" s="1"/>
  <c r="BE25" i="36" a="1"/>
  <c r="BE25" i="36" s="1"/>
  <c r="BE24" i="36" a="1"/>
  <c r="BE24" i="36" s="1"/>
  <c r="BE23" i="36" a="1"/>
  <c r="BE23" i="36" s="1"/>
  <c r="BE22" i="36" a="1"/>
  <c r="BE22" i="36" s="1"/>
  <c r="BE21" i="36" a="1"/>
  <c r="BE21" i="36" s="1"/>
  <c r="BE19" i="36" a="1"/>
  <c r="BE19" i="36" s="1"/>
  <c r="BE18" i="36" a="1"/>
  <c r="BE18" i="36" s="1"/>
  <c r="BE17" i="36" a="1"/>
  <c r="BE17" i="36" s="1"/>
  <c r="BE16" i="36" a="1"/>
  <c r="BE16" i="36" s="1"/>
  <c r="BE15" i="36" a="1"/>
  <c r="BE15" i="36" s="1"/>
  <c r="BE14" i="36" a="1"/>
  <c r="BE14" i="36" s="1"/>
  <c r="BE13" i="36" a="1"/>
  <c r="BE13" i="36" s="1"/>
  <c r="BE12" i="36" a="1"/>
  <c r="BE12" i="36" s="1"/>
  <c r="BE11" i="36" a="1"/>
  <c r="BE11" i="36" s="1"/>
  <c r="BE10" i="36" a="1"/>
  <c r="BE10" i="36" s="1"/>
  <c r="BE9" i="36" a="1"/>
  <c r="BE9" i="36" s="1"/>
  <c r="BE8" i="36" a="1"/>
  <c r="BE8" i="36" s="1"/>
  <c r="BE7" i="36" a="1"/>
  <c r="BE7" i="36" s="1"/>
  <c r="BE6" i="36" a="1"/>
  <c r="BE6" i="36" s="1"/>
  <c r="BE5" i="36" a="1"/>
  <c r="BE5" i="36" s="1"/>
  <c r="BE4" i="36" a="1"/>
  <c r="BE4" i="36" s="1"/>
  <c r="BE3" i="36" a="1"/>
  <c r="BE3" i="36" s="1"/>
  <c r="BC52" i="36" a="1"/>
  <c r="BC52" i="36" s="1"/>
  <c r="BC51" i="36" a="1"/>
  <c r="BC51" i="36" s="1"/>
  <c r="BC50" i="36" a="1"/>
  <c r="BC50" i="36" s="1"/>
  <c r="BC49" i="36" a="1"/>
  <c r="BC49" i="36" s="1"/>
  <c r="BC48" i="36" a="1"/>
  <c r="BC48" i="36" s="1"/>
  <c r="BC47" i="36" a="1"/>
  <c r="BC47" i="36" s="1"/>
  <c r="BC46" i="36" a="1"/>
  <c r="BC46" i="36" s="1"/>
  <c r="BC45" i="36" a="1"/>
  <c r="BC45" i="36" s="1"/>
  <c r="BC44" i="36" a="1"/>
  <c r="BC44" i="36" s="1"/>
  <c r="BC43" i="36" a="1"/>
  <c r="BC43" i="36" s="1"/>
  <c r="BC42" i="36" a="1"/>
  <c r="BC42" i="36" s="1"/>
  <c r="BC41" i="36" a="1"/>
  <c r="BC41" i="36" s="1"/>
  <c r="BC40" i="36" a="1"/>
  <c r="BC40" i="36" s="1"/>
  <c r="BC39" i="36" a="1"/>
  <c r="BC39" i="36" s="1"/>
  <c r="BC38" i="36" a="1"/>
  <c r="BC38" i="36" s="1"/>
  <c r="BC37" i="36" a="1"/>
  <c r="BC37" i="36" s="1"/>
  <c r="BC36" i="36" a="1"/>
  <c r="BC36" i="36" s="1"/>
  <c r="BC35" i="36" a="1"/>
  <c r="BC35" i="36" s="1"/>
  <c r="BC34" i="36" a="1"/>
  <c r="BC34" i="36" s="1"/>
  <c r="BC33" i="36" a="1"/>
  <c r="BC33" i="36" s="1"/>
  <c r="BC32" i="36" a="1"/>
  <c r="BC32" i="36" s="1"/>
  <c r="BC31" i="36" a="1"/>
  <c r="BC31" i="36" s="1"/>
  <c r="BC30" i="36" a="1"/>
  <c r="BC30" i="36" s="1"/>
  <c r="BC28" i="36" a="1"/>
  <c r="BC28" i="36" s="1"/>
  <c r="BC27" i="36" a="1"/>
  <c r="BC27" i="36" s="1"/>
  <c r="BC26" i="36" a="1"/>
  <c r="BC26" i="36" s="1"/>
  <c r="BC25" i="36" a="1"/>
  <c r="BC25" i="36" s="1"/>
  <c r="BC24" i="36" a="1"/>
  <c r="BC24" i="36" s="1"/>
  <c r="BC23" i="36" a="1"/>
  <c r="BC23" i="36" s="1"/>
  <c r="BC22" i="36" a="1"/>
  <c r="BC22" i="36" s="1"/>
  <c r="BC21" i="36" a="1"/>
  <c r="BC21" i="36" s="1"/>
  <c r="BC20" i="36" a="1"/>
  <c r="BC20" i="36" s="1"/>
  <c r="BC19" i="36" a="1"/>
  <c r="BC19" i="36" s="1"/>
  <c r="BC18" i="36" a="1"/>
  <c r="BC18" i="36" s="1"/>
  <c r="BC17" i="36" a="1"/>
  <c r="BC17" i="36" s="1"/>
  <c r="BC16" i="36" a="1"/>
  <c r="BC16" i="36" s="1"/>
  <c r="BC15" i="36" a="1"/>
  <c r="BC15" i="36" s="1"/>
  <c r="BC14" i="36" a="1"/>
  <c r="BC14" i="36" s="1"/>
  <c r="BC13" i="36" a="1"/>
  <c r="BC13" i="36" s="1"/>
  <c r="BC12" i="36" a="1"/>
  <c r="BC12" i="36" s="1"/>
  <c r="BC11" i="36" a="1"/>
  <c r="BC11" i="36" s="1"/>
  <c r="BC10" i="36" a="1"/>
  <c r="BC10" i="36" s="1"/>
  <c r="BC9" i="36" a="1"/>
  <c r="BC9" i="36" s="1"/>
  <c r="BC8" i="36" a="1"/>
  <c r="BC8" i="36" s="1"/>
  <c r="BC7" i="36" a="1"/>
  <c r="BC7" i="36" s="1"/>
  <c r="BC6" i="36" a="1"/>
  <c r="BC6" i="36" s="1"/>
  <c r="BC5" i="36" a="1"/>
  <c r="BC5" i="36" s="1"/>
  <c r="BC4" i="36" a="1"/>
  <c r="BC4" i="36" s="1"/>
  <c r="BC3" i="36" a="1"/>
  <c r="BC3" i="36" s="1"/>
  <c r="BA52" i="36" a="1"/>
  <c r="BA52" i="36" s="1"/>
  <c r="BA51" i="36" a="1"/>
  <c r="BA51" i="36" s="1"/>
  <c r="BA50" i="36" a="1"/>
  <c r="BA50" i="36" s="1"/>
  <c r="BA49" i="36" a="1"/>
  <c r="BA49" i="36" s="1"/>
  <c r="BA48" i="36" a="1"/>
  <c r="BA48" i="36" s="1"/>
  <c r="BA47" i="36" a="1"/>
  <c r="BA47" i="36" s="1"/>
  <c r="BA46" i="36" a="1"/>
  <c r="BA46" i="36" s="1"/>
  <c r="BA45" i="36" a="1"/>
  <c r="BA45" i="36" s="1"/>
  <c r="BA44" i="36" a="1"/>
  <c r="BA44" i="36" s="1"/>
  <c r="BA43" i="36" a="1"/>
  <c r="BA43" i="36" s="1"/>
  <c r="BA42" i="36" a="1"/>
  <c r="BA42" i="36" s="1"/>
  <c r="BA41" i="36" a="1"/>
  <c r="BA41" i="36" s="1"/>
  <c r="BA40" i="36" a="1"/>
  <c r="BA40" i="36" s="1"/>
  <c r="BA39" i="36" a="1"/>
  <c r="BA39" i="36" s="1"/>
  <c r="BA38" i="36" a="1"/>
  <c r="BA38" i="36" s="1"/>
  <c r="BA37" i="36" a="1"/>
  <c r="BA37" i="36" s="1"/>
  <c r="BA36" i="36" a="1"/>
  <c r="BA36" i="36" s="1"/>
  <c r="BA35" i="36" a="1"/>
  <c r="BA35" i="36" s="1"/>
  <c r="BA34" i="36" a="1"/>
  <c r="BA34" i="36" s="1"/>
  <c r="BA33" i="36" a="1"/>
  <c r="BA33" i="36" s="1"/>
  <c r="BA32" i="36" a="1"/>
  <c r="BA32" i="36" s="1"/>
  <c r="BA31" i="36" a="1"/>
  <c r="BA31" i="36" s="1"/>
  <c r="BA30" i="36" a="1"/>
  <c r="BA30" i="36" s="1"/>
  <c r="BA28" i="36" a="1"/>
  <c r="BA28" i="36" s="1"/>
  <c r="BA27" i="36" a="1"/>
  <c r="BA27" i="36" s="1"/>
  <c r="BA26" i="36" a="1"/>
  <c r="BA26" i="36" s="1"/>
  <c r="BA25" i="36" a="1"/>
  <c r="BA25" i="36" s="1"/>
  <c r="BA24" i="36" a="1"/>
  <c r="BA24" i="36" s="1"/>
  <c r="BA23" i="36" a="1"/>
  <c r="BA23" i="36" s="1"/>
  <c r="BA22" i="36" a="1"/>
  <c r="BA22" i="36" s="1"/>
  <c r="BA21" i="36" a="1"/>
  <c r="BA21" i="36" s="1"/>
  <c r="BA20" i="36" a="1"/>
  <c r="BA20" i="36" s="1"/>
  <c r="BA19" i="36" a="1"/>
  <c r="BA19" i="36" s="1"/>
  <c r="BA18" i="36" a="1"/>
  <c r="BA18" i="36" s="1"/>
  <c r="BA17" i="36" a="1"/>
  <c r="BA17" i="36" s="1"/>
  <c r="BA16" i="36" a="1"/>
  <c r="BA16" i="36" s="1"/>
  <c r="BA15" i="36" a="1"/>
  <c r="BA15" i="36" s="1"/>
  <c r="BA14" i="36" a="1"/>
  <c r="BA14" i="36" s="1"/>
  <c r="BA13" i="36" a="1"/>
  <c r="BA13" i="36" s="1"/>
  <c r="BA12" i="36" a="1"/>
  <c r="BA12" i="36" s="1"/>
  <c r="BA10" i="36" a="1"/>
  <c r="BA10" i="36" s="1"/>
  <c r="BA9" i="36" a="1"/>
  <c r="BA9" i="36" s="1"/>
  <c r="BA8" i="36" a="1"/>
  <c r="BA8" i="36" s="1"/>
  <c r="BA7" i="36" a="1"/>
  <c r="BA7" i="36" s="1"/>
  <c r="BA6" i="36" a="1"/>
  <c r="BA6" i="36" s="1"/>
  <c r="BA5" i="36" a="1"/>
  <c r="BA5" i="36" s="1"/>
  <c r="BA3" i="36" a="1"/>
  <c r="BA3" i="36" s="1"/>
  <c r="AY52" i="36" a="1"/>
  <c r="AY52" i="36" s="1"/>
  <c r="AY51" i="36" a="1"/>
  <c r="AY51" i="36" s="1"/>
  <c r="AY50" i="36" a="1"/>
  <c r="AY50" i="36" s="1"/>
  <c r="AY49" i="36" a="1"/>
  <c r="AY49" i="36" s="1"/>
  <c r="AY48" i="36" a="1"/>
  <c r="AY48" i="36" s="1"/>
  <c r="AY47" i="36" a="1"/>
  <c r="AY47" i="36" s="1"/>
  <c r="AY46" i="36" a="1"/>
  <c r="AY46" i="36" s="1"/>
  <c r="AY45" i="36" a="1"/>
  <c r="AY45" i="36" s="1"/>
  <c r="AY44" i="36" a="1"/>
  <c r="AY44" i="36" s="1"/>
  <c r="AY43" i="36" a="1"/>
  <c r="AY43" i="36" s="1"/>
  <c r="AY42" i="36" a="1"/>
  <c r="AY42" i="36" s="1"/>
  <c r="AY41" i="36" a="1"/>
  <c r="AY41" i="36" s="1"/>
  <c r="AY40" i="36" a="1"/>
  <c r="AY40" i="36" s="1"/>
  <c r="AY39" i="36" a="1"/>
  <c r="AY39" i="36" s="1"/>
  <c r="AY38" i="36" a="1"/>
  <c r="AY38" i="36" s="1"/>
  <c r="AY37" i="36" a="1"/>
  <c r="AY37" i="36" s="1"/>
  <c r="AY36" i="36" a="1"/>
  <c r="AY36" i="36" s="1"/>
  <c r="AY35" i="36" a="1"/>
  <c r="AY35" i="36" s="1"/>
  <c r="AY34" i="36" a="1"/>
  <c r="AY34" i="36" s="1"/>
  <c r="AY33" i="36" a="1"/>
  <c r="AY33" i="36" s="1"/>
  <c r="AY32" i="36" a="1"/>
  <c r="AY32" i="36" s="1"/>
  <c r="AY31" i="36" a="1"/>
  <c r="AY31" i="36" s="1"/>
  <c r="AY30" i="36" a="1"/>
  <c r="AY30" i="36" s="1"/>
  <c r="AY28" i="36" a="1"/>
  <c r="AY28" i="36" s="1"/>
  <c r="AY27" i="36" a="1"/>
  <c r="AY27" i="36" s="1"/>
  <c r="AY26" i="36" a="1"/>
  <c r="AY26" i="36" s="1"/>
  <c r="AY25" i="36" a="1"/>
  <c r="AY25" i="36" s="1"/>
  <c r="AY24" i="36" a="1"/>
  <c r="AY24" i="36" s="1"/>
  <c r="AY23" i="36" a="1"/>
  <c r="AY23" i="36" s="1"/>
  <c r="AY22" i="36" a="1"/>
  <c r="AY22" i="36" s="1"/>
  <c r="AY21" i="36" a="1"/>
  <c r="AY21" i="36" s="1"/>
  <c r="AY20" i="36" a="1"/>
  <c r="AY20" i="36" s="1"/>
  <c r="AY19" i="36" a="1"/>
  <c r="AY19" i="36" s="1"/>
  <c r="AY18" i="36" a="1"/>
  <c r="AY18" i="36" s="1"/>
  <c r="AY11" i="36" a="1"/>
  <c r="AY11" i="36" s="1"/>
  <c r="AY10" i="36" a="1"/>
  <c r="AY10" i="36" s="1"/>
  <c r="AY9" i="36" a="1"/>
  <c r="AY9" i="36" s="1"/>
  <c r="AY8" i="36" a="1"/>
  <c r="AY8" i="36" s="1"/>
  <c r="AY7" i="36" a="1"/>
  <c r="AY7" i="36" s="1"/>
  <c r="AY6" i="36" a="1"/>
  <c r="AY6" i="36" s="1"/>
  <c r="AY5" i="36" a="1"/>
  <c r="AY5" i="36" s="1"/>
  <c r="AY4" i="36" a="1"/>
  <c r="AY4" i="36" s="1"/>
  <c r="AY3" i="36" a="1"/>
  <c r="AY3" i="36" s="1"/>
  <c r="AW52" i="36" a="1"/>
  <c r="AW52" i="36" s="1"/>
  <c r="AW51" i="36" a="1"/>
  <c r="AW51" i="36" s="1"/>
  <c r="AW50" i="36" a="1"/>
  <c r="AW50" i="36" s="1"/>
  <c r="AW49" i="36" a="1"/>
  <c r="AW49" i="36" s="1"/>
  <c r="AW48" i="36" a="1"/>
  <c r="AW48" i="36" s="1"/>
  <c r="AW47" i="36" a="1"/>
  <c r="AW47" i="36" s="1"/>
  <c r="AW46" i="36" a="1"/>
  <c r="AW46" i="36" s="1"/>
  <c r="AW45" i="36" a="1"/>
  <c r="AW45" i="36" s="1"/>
  <c r="AW44" i="36" a="1"/>
  <c r="AW44" i="36" s="1"/>
  <c r="AW43" i="36" a="1"/>
  <c r="AW43" i="36" s="1"/>
  <c r="AW42" i="36" a="1"/>
  <c r="AW42" i="36" s="1"/>
  <c r="AW41" i="36" a="1"/>
  <c r="AW41" i="36" s="1"/>
  <c r="AW40" i="36" a="1"/>
  <c r="AW40" i="36" s="1"/>
  <c r="AW39" i="36" a="1"/>
  <c r="AW39" i="36" s="1"/>
  <c r="AW38" i="36" a="1"/>
  <c r="AW38" i="36" s="1"/>
  <c r="AW37" i="36" a="1"/>
  <c r="AW37" i="36" s="1"/>
  <c r="AW36" i="36" a="1"/>
  <c r="AW36" i="36" s="1"/>
  <c r="AW35" i="36" a="1"/>
  <c r="AW35" i="36" s="1"/>
  <c r="AW34" i="36" a="1"/>
  <c r="AW34" i="36" s="1"/>
  <c r="AW33" i="36" a="1"/>
  <c r="AW33" i="36" s="1"/>
  <c r="AW32" i="36" a="1"/>
  <c r="AW32" i="36" s="1"/>
  <c r="AW31" i="36" a="1"/>
  <c r="AW31" i="36" s="1"/>
  <c r="AW30" i="36" a="1"/>
  <c r="AW30" i="36" s="1"/>
  <c r="AW28" i="36" a="1"/>
  <c r="AW28" i="36" s="1"/>
  <c r="AW27" i="36" a="1"/>
  <c r="AW27" i="36" s="1"/>
  <c r="AW26" i="36" a="1"/>
  <c r="AW26" i="36" s="1"/>
  <c r="AW25" i="36" a="1"/>
  <c r="AW25" i="36" s="1"/>
  <c r="AW24" i="36" a="1"/>
  <c r="AW24" i="36" s="1"/>
  <c r="AW23" i="36" a="1"/>
  <c r="AW23" i="36" s="1"/>
  <c r="AW22" i="36" a="1"/>
  <c r="AW22" i="36" s="1"/>
  <c r="AW21" i="36" a="1"/>
  <c r="AW21" i="36" s="1"/>
  <c r="AW20" i="36" a="1"/>
  <c r="AW20" i="36" s="1"/>
  <c r="AW19" i="36" a="1"/>
  <c r="AW19" i="36" s="1"/>
  <c r="AW18" i="36" a="1"/>
  <c r="AW18" i="36" s="1"/>
  <c r="AW16" i="36" a="1"/>
  <c r="AW16" i="36" s="1"/>
  <c r="AW15" i="36" a="1"/>
  <c r="AW15" i="36" s="1"/>
  <c r="AW14" i="36" a="1"/>
  <c r="AW14" i="36" s="1"/>
  <c r="AW10" i="36" a="1"/>
  <c r="AW10" i="36" s="1"/>
  <c r="AW9" i="36" a="1"/>
  <c r="AW9" i="36" s="1"/>
  <c r="AW7" i="36" a="1"/>
  <c r="AW7" i="36" s="1"/>
  <c r="AW6" i="36" a="1"/>
  <c r="AW6" i="36" s="1"/>
  <c r="AW5" i="36" a="1"/>
  <c r="AW5" i="36" s="1"/>
  <c r="AW3" i="36" a="1"/>
  <c r="AW3" i="36" s="1"/>
  <c r="AU52" i="36" a="1"/>
  <c r="AU52" i="36" s="1"/>
  <c r="AU51" i="36" a="1"/>
  <c r="AU51" i="36" s="1"/>
  <c r="AU50" i="36" a="1"/>
  <c r="AU50" i="36" s="1"/>
  <c r="AU49" i="36" a="1"/>
  <c r="AU49" i="36" s="1"/>
  <c r="AU48" i="36" a="1"/>
  <c r="AU48" i="36" s="1"/>
  <c r="AU47" i="36" a="1"/>
  <c r="AU47" i="36" s="1"/>
  <c r="AU46" i="36" a="1"/>
  <c r="AU46" i="36" s="1"/>
  <c r="AU45" i="36" a="1"/>
  <c r="AU45" i="36" s="1"/>
  <c r="AU44" i="36" a="1"/>
  <c r="AU44" i="36" s="1"/>
  <c r="AU43" i="36" a="1"/>
  <c r="AU43" i="36" s="1"/>
  <c r="AU42" i="36" a="1"/>
  <c r="AU42" i="36" s="1"/>
  <c r="AU41" i="36" a="1"/>
  <c r="AU41" i="36" s="1"/>
  <c r="AU40" i="36" a="1"/>
  <c r="AU40" i="36" s="1"/>
  <c r="AU39" i="36" a="1"/>
  <c r="AU39" i="36" s="1"/>
  <c r="AU38" i="36" a="1"/>
  <c r="AU38" i="36" s="1"/>
  <c r="AU37" i="36" a="1"/>
  <c r="AU37" i="36" s="1"/>
  <c r="AU36" i="36" a="1"/>
  <c r="AU36" i="36" s="1"/>
  <c r="AU35" i="36" a="1"/>
  <c r="AU35" i="36" s="1"/>
  <c r="AU34" i="36" a="1"/>
  <c r="AU34" i="36" s="1"/>
  <c r="AU33" i="36" a="1"/>
  <c r="AU33" i="36" s="1"/>
  <c r="AU32" i="36" a="1"/>
  <c r="AU32" i="36" s="1"/>
  <c r="AU31" i="36" a="1"/>
  <c r="AU31" i="36" s="1"/>
  <c r="AU30" i="36" a="1"/>
  <c r="AU30" i="36" s="1"/>
  <c r="AU28" i="36" a="1"/>
  <c r="AU28" i="36" s="1"/>
  <c r="AU27" i="36" a="1"/>
  <c r="AU27" i="36" s="1"/>
  <c r="AU26" i="36" a="1"/>
  <c r="AU26" i="36" s="1"/>
  <c r="AU25" i="36" a="1"/>
  <c r="AU25" i="36" s="1"/>
  <c r="AU24" i="36" a="1"/>
  <c r="AU24" i="36" s="1"/>
  <c r="AU23" i="36" a="1"/>
  <c r="AU23" i="36" s="1"/>
  <c r="AU22" i="36" a="1"/>
  <c r="AU22" i="36" s="1"/>
  <c r="AU21" i="36" a="1"/>
  <c r="AU21" i="36" s="1"/>
  <c r="AU20" i="36" a="1"/>
  <c r="AU20" i="36" s="1"/>
  <c r="AU19" i="36" a="1"/>
  <c r="AU19" i="36" s="1"/>
  <c r="AU18" i="36" a="1"/>
  <c r="AU18" i="36" s="1"/>
  <c r="AU17" i="36" a="1"/>
  <c r="AU17" i="36" s="1"/>
  <c r="AS52" i="36" a="1"/>
  <c r="AS52" i="36" s="1"/>
  <c r="AS51" i="36" a="1"/>
  <c r="AS51" i="36" s="1"/>
  <c r="AS50" i="36" a="1"/>
  <c r="AS50" i="36" s="1"/>
  <c r="AS49" i="36" a="1"/>
  <c r="AS49" i="36" s="1"/>
  <c r="AS48" i="36" a="1"/>
  <c r="AS48" i="36" s="1"/>
  <c r="AS47" i="36" a="1"/>
  <c r="AS47" i="36" s="1"/>
  <c r="AS46" i="36" a="1"/>
  <c r="AS46" i="36" s="1"/>
  <c r="AS45" i="36" a="1"/>
  <c r="AS45" i="36" s="1"/>
  <c r="AS44" i="36" a="1"/>
  <c r="AS44" i="36" s="1"/>
  <c r="AS43" i="36" a="1"/>
  <c r="AS43" i="36" s="1"/>
  <c r="AS42" i="36" a="1"/>
  <c r="AS42" i="36" s="1"/>
  <c r="AS41" i="36" a="1"/>
  <c r="AS41" i="36" s="1"/>
  <c r="AS40" i="36" a="1"/>
  <c r="AS40" i="36" s="1"/>
  <c r="AS39" i="36" a="1"/>
  <c r="AS39" i="36" s="1"/>
  <c r="AS38" i="36" a="1"/>
  <c r="AS38" i="36" s="1"/>
  <c r="AS37" i="36" a="1"/>
  <c r="AS37" i="36" s="1"/>
  <c r="AS36" i="36" a="1"/>
  <c r="AS36" i="36" s="1"/>
  <c r="AS35" i="36" a="1"/>
  <c r="AS35" i="36" s="1"/>
  <c r="AS34" i="36" a="1"/>
  <c r="AS34" i="36" s="1"/>
  <c r="AS33" i="36" a="1"/>
  <c r="AS33" i="36" s="1"/>
  <c r="AS32" i="36" a="1"/>
  <c r="AS32" i="36" s="1"/>
  <c r="AS31" i="36" a="1"/>
  <c r="AS31" i="36" s="1"/>
  <c r="AS30" i="36" a="1"/>
  <c r="AS30" i="36" s="1"/>
  <c r="AS28" i="36" a="1"/>
  <c r="AS28" i="36" s="1"/>
  <c r="AS27" i="36" a="1"/>
  <c r="AS27" i="36" s="1"/>
  <c r="AS26" i="36" a="1"/>
  <c r="AS26" i="36" s="1"/>
  <c r="AS25" i="36" a="1"/>
  <c r="AS25" i="36" s="1"/>
  <c r="AS24" i="36" a="1"/>
  <c r="AS24" i="36" s="1"/>
  <c r="AS23" i="36" a="1"/>
  <c r="AS23" i="36" s="1"/>
  <c r="AS22" i="36" a="1"/>
  <c r="AS22" i="36" s="1"/>
  <c r="AS21" i="36" a="1"/>
  <c r="AS21" i="36" s="1"/>
  <c r="AS20" i="36" a="1"/>
  <c r="AS20" i="36" s="1"/>
  <c r="AS19" i="36" a="1"/>
  <c r="AS19" i="36" s="1"/>
  <c r="AS18" i="36" a="1"/>
  <c r="AS18" i="36" s="1"/>
  <c r="AS17" i="36" a="1"/>
  <c r="AS17" i="36" s="1"/>
  <c r="AQ52" i="36" a="1"/>
  <c r="AQ52" i="36" s="1"/>
  <c r="AQ51" i="36" a="1"/>
  <c r="AQ51" i="36" s="1"/>
  <c r="AQ50" i="36" a="1"/>
  <c r="AQ50" i="36" s="1"/>
  <c r="AQ49" i="36" a="1"/>
  <c r="AQ49" i="36" s="1"/>
  <c r="AQ48" i="36" a="1"/>
  <c r="AQ48" i="36" s="1"/>
  <c r="AQ47" i="36" a="1"/>
  <c r="AQ47" i="36" s="1"/>
  <c r="AQ46" i="36" a="1"/>
  <c r="AQ46" i="36" s="1"/>
  <c r="AQ45" i="36" a="1"/>
  <c r="AQ45" i="36" s="1"/>
  <c r="AQ44" i="36" a="1"/>
  <c r="AQ44" i="36" s="1"/>
  <c r="AQ43" i="36" a="1"/>
  <c r="AQ43" i="36" s="1"/>
  <c r="AQ42" i="36" a="1"/>
  <c r="AQ42" i="36" s="1"/>
  <c r="AQ41" i="36" a="1"/>
  <c r="AQ41" i="36" s="1"/>
  <c r="AQ40" i="36" a="1"/>
  <c r="AQ40" i="36" s="1"/>
  <c r="AQ39" i="36" a="1"/>
  <c r="AQ39" i="36" s="1"/>
  <c r="AQ38" i="36" a="1"/>
  <c r="AQ38" i="36" s="1"/>
  <c r="AQ37" i="36" a="1"/>
  <c r="AQ37" i="36" s="1"/>
  <c r="AQ36" i="36" a="1"/>
  <c r="AQ36" i="36" s="1"/>
  <c r="AQ35" i="36" a="1"/>
  <c r="AQ35" i="36" s="1"/>
  <c r="AQ34" i="36" a="1"/>
  <c r="AQ34" i="36" s="1"/>
  <c r="AQ33" i="36" a="1"/>
  <c r="AQ33" i="36" s="1"/>
  <c r="AQ32" i="36" a="1"/>
  <c r="AQ32" i="36" s="1"/>
  <c r="AQ31" i="36" a="1"/>
  <c r="AQ31" i="36" s="1"/>
  <c r="AQ30" i="36" a="1"/>
  <c r="AQ30" i="36" s="1"/>
  <c r="AQ28" i="36" a="1"/>
  <c r="AQ28" i="36" s="1"/>
  <c r="AQ27" i="36" a="1"/>
  <c r="AQ27" i="36" s="1"/>
  <c r="AQ26" i="36" a="1"/>
  <c r="AQ26" i="36" s="1"/>
  <c r="AQ25" i="36" a="1"/>
  <c r="AQ25" i="36" s="1"/>
  <c r="AQ24" i="36" a="1"/>
  <c r="AQ24" i="36" s="1"/>
  <c r="AQ23" i="36" a="1"/>
  <c r="AQ23" i="36" s="1"/>
  <c r="AQ22" i="36" a="1"/>
  <c r="AQ22" i="36" s="1"/>
  <c r="AQ21" i="36" a="1"/>
  <c r="AQ21" i="36" s="1"/>
  <c r="AQ20" i="36" a="1"/>
  <c r="AQ20" i="36" s="1"/>
  <c r="AQ19" i="36" a="1"/>
  <c r="AQ19" i="36" s="1"/>
  <c r="AQ18" i="36" a="1"/>
  <c r="AQ18" i="36" s="1"/>
  <c r="AQ17" i="36" a="1"/>
  <c r="AQ17" i="36" s="1"/>
  <c r="AO52" i="36" a="1"/>
  <c r="AO52" i="36" s="1"/>
  <c r="AO51" i="36" a="1"/>
  <c r="AO51" i="36" s="1"/>
  <c r="AO50" i="36" a="1"/>
  <c r="AO50" i="36" s="1"/>
  <c r="AO49" i="36" a="1"/>
  <c r="AO49" i="36" s="1"/>
  <c r="AO48" i="36" a="1"/>
  <c r="AO48" i="36" s="1"/>
  <c r="AO47" i="36" a="1"/>
  <c r="AO47" i="36" s="1"/>
  <c r="AO46" i="36" a="1"/>
  <c r="AO46" i="36" s="1"/>
  <c r="AO45" i="36" a="1"/>
  <c r="AO45" i="36" s="1"/>
  <c r="AO44" i="36" a="1"/>
  <c r="AO44" i="36" s="1"/>
  <c r="AO43" i="36" a="1"/>
  <c r="AO43" i="36" s="1"/>
  <c r="AO42" i="36" a="1"/>
  <c r="AO42" i="36" s="1"/>
  <c r="AO41" i="36" a="1"/>
  <c r="AO41" i="36" s="1"/>
  <c r="AO40" i="36" a="1"/>
  <c r="AO40" i="36" s="1"/>
  <c r="AO39" i="36" a="1"/>
  <c r="AO39" i="36" s="1"/>
  <c r="AO38" i="36" a="1"/>
  <c r="AO38" i="36" s="1"/>
  <c r="AO37" i="36" a="1"/>
  <c r="AO37" i="36" s="1"/>
  <c r="AO36" i="36" a="1"/>
  <c r="AO36" i="36" s="1"/>
  <c r="AO35" i="36" a="1"/>
  <c r="AO35" i="36" s="1"/>
  <c r="AO34" i="36" a="1"/>
  <c r="AO34" i="36" s="1"/>
  <c r="AO33" i="36" a="1"/>
  <c r="AO33" i="36" s="1"/>
  <c r="AO32" i="36" a="1"/>
  <c r="AO32" i="36" s="1"/>
  <c r="AO31" i="36" a="1"/>
  <c r="AO31" i="36" s="1"/>
  <c r="AO30" i="36" a="1"/>
  <c r="AO30" i="36" s="1"/>
  <c r="AO28" i="36" a="1"/>
  <c r="AO28" i="36" s="1"/>
  <c r="AO27" i="36" a="1"/>
  <c r="AO27" i="36" s="1"/>
  <c r="AO26" i="36" a="1"/>
  <c r="AO26" i="36" s="1"/>
  <c r="AO25" i="36" a="1"/>
  <c r="AO25" i="36" s="1"/>
  <c r="AO24" i="36" a="1"/>
  <c r="AO24" i="36" s="1"/>
  <c r="AO23" i="36" a="1"/>
  <c r="AO23" i="36" s="1"/>
  <c r="AO22" i="36" a="1"/>
  <c r="AO22" i="36" s="1"/>
  <c r="AO21" i="36" a="1"/>
  <c r="AO21" i="36" s="1"/>
  <c r="AO20" i="36" a="1"/>
  <c r="AO20" i="36" s="1"/>
  <c r="AO19" i="36" a="1"/>
  <c r="AO19" i="36" s="1"/>
  <c r="AO18" i="36" a="1"/>
  <c r="AO18" i="36" s="1"/>
  <c r="AO17" i="36" a="1"/>
  <c r="AO17" i="36" s="1"/>
  <c r="AM52" i="36" a="1"/>
  <c r="AM52" i="36" s="1"/>
  <c r="AM51" i="36" a="1"/>
  <c r="AM51" i="36" s="1"/>
  <c r="AM50" i="36" a="1"/>
  <c r="AM50" i="36" s="1"/>
  <c r="AM49" i="36" a="1"/>
  <c r="AM49" i="36" s="1"/>
  <c r="AM48" i="36" a="1"/>
  <c r="AM48" i="36" s="1"/>
  <c r="AM47" i="36" a="1"/>
  <c r="AM47" i="36" s="1"/>
  <c r="AM46" i="36" a="1"/>
  <c r="AM46" i="36" s="1"/>
  <c r="AM45" i="36" a="1"/>
  <c r="AM45" i="36" s="1"/>
  <c r="AM44" i="36" a="1"/>
  <c r="AM44" i="36" s="1"/>
  <c r="AM43" i="36" a="1"/>
  <c r="AM43" i="36" s="1"/>
  <c r="AM42" i="36" a="1"/>
  <c r="AM42" i="36" s="1"/>
  <c r="AM41" i="36" a="1"/>
  <c r="AM41" i="36" s="1"/>
  <c r="AM40" i="36" a="1"/>
  <c r="AM40" i="36" s="1"/>
  <c r="AM39" i="36" a="1"/>
  <c r="AM39" i="36" s="1"/>
  <c r="AM38" i="36" a="1"/>
  <c r="AM38" i="36" s="1"/>
  <c r="AM37" i="36" a="1"/>
  <c r="AM37" i="36" s="1"/>
  <c r="AM36" i="36" a="1"/>
  <c r="AM36" i="36" s="1"/>
  <c r="AM35" i="36" a="1"/>
  <c r="AM35" i="36" s="1"/>
  <c r="AM34" i="36" a="1"/>
  <c r="AM34" i="36" s="1"/>
  <c r="AM33" i="36" a="1"/>
  <c r="AM33" i="36" s="1"/>
  <c r="AM32" i="36" a="1"/>
  <c r="AM32" i="36" s="1"/>
  <c r="AM31" i="36" a="1"/>
  <c r="AM31" i="36" s="1"/>
  <c r="AM30" i="36" a="1"/>
  <c r="AM30" i="36" s="1"/>
  <c r="AM28" i="36" a="1"/>
  <c r="AM28" i="36" s="1"/>
  <c r="AM27" i="36" a="1"/>
  <c r="AM27" i="36" s="1"/>
  <c r="AM26" i="36" a="1"/>
  <c r="AM26" i="36" s="1"/>
  <c r="AM25" i="36" a="1"/>
  <c r="AM25" i="36" s="1"/>
  <c r="AM24" i="36" a="1"/>
  <c r="AM24" i="36" s="1"/>
  <c r="AM23" i="36" a="1"/>
  <c r="AM23" i="36" s="1"/>
  <c r="AM22" i="36" a="1"/>
  <c r="AM22" i="36" s="1"/>
  <c r="AM21" i="36" a="1"/>
  <c r="AM21" i="36" s="1"/>
  <c r="AM20" i="36" a="1"/>
  <c r="AM20" i="36" s="1"/>
  <c r="AM19" i="36" a="1"/>
  <c r="AM19" i="36" s="1"/>
  <c r="AM18" i="36" a="1"/>
  <c r="AM18" i="36" s="1"/>
  <c r="AM17" i="36" a="1"/>
  <c r="AM17" i="36" s="1"/>
  <c r="AK52" i="36" a="1"/>
  <c r="AK52" i="36" s="1"/>
  <c r="AK51" i="36" a="1"/>
  <c r="AK51" i="36" s="1"/>
  <c r="AK50" i="36" a="1"/>
  <c r="AK50" i="36" s="1"/>
  <c r="AK49" i="36" a="1"/>
  <c r="AK49" i="36" s="1"/>
  <c r="AK48" i="36" a="1"/>
  <c r="AK48" i="36" s="1"/>
  <c r="AK47" i="36" a="1"/>
  <c r="AK47" i="36" s="1"/>
  <c r="AK46" i="36" a="1"/>
  <c r="AK46" i="36" s="1"/>
  <c r="AK45" i="36" a="1"/>
  <c r="AK45" i="36" s="1"/>
  <c r="AK44" i="36" a="1"/>
  <c r="AK44" i="36" s="1"/>
  <c r="AK43" i="36" a="1"/>
  <c r="AK43" i="36" s="1"/>
  <c r="AK42" i="36" a="1"/>
  <c r="AK42" i="36" s="1"/>
  <c r="AK41" i="36" a="1"/>
  <c r="AK41" i="36" s="1"/>
  <c r="AK40" i="36" a="1"/>
  <c r="AK40" i="36" s="1"/>
  <c r="AK39" i="36" a="1"/>
  <c r="AK39" i="36" s="1"/>
  <c r="AK38" i="36" a="1"/>
  <c r="AK38" i="36" s="1"/>
  <c r="AK37" i="36" a="1"/>
  <c r="AK37" i="36" s="1"/>
  <c r="AK36" i="36" a="1"/>
  <c r="AK36" i="36" s="1"/>
  <c r="AK35" i="36" a="1"/>
  <c r="AK35" i="36" s="1"/>
  <c r="AK34" i="36" a="1"/>
  <c r="AK34" i="36" s="1"/>
  <c r="AK33" i="36" a="1"/>
  <c r="AK33" i="36" s="1"/>
  <c r="AK32" i="36" a="1"/>
  <c r="AK32" i="36" s="1"/>
  <c r="AK31" i="36" a="1"/>
  <c r="AK31" i="36" s="1"/>
  <c r="AK30" i="36" a="1"/>
  <c r="AK30" i="36" s="1"/>
  <c r="AK28" i="36" a="1"/>
  <c r="AK28" i="36" s="1"/>
  <c r="AK27" i="36" a="1"/>
  <c r="AK27" i="36" s="1"/>
  <c r="AK26" i="36" a="1"/>
  <c r="AK26" i="36" s="1"/>
  <c r="AK25" i="36" a="1"/>
  <c r="AK25" i="36" s="1"/>
  <c r="AK24" i="36" a="1"/>
  <c r="AK24" i="36" s="1"/>
  <c r="AK23" i="36" a="1"/>
  <c r="AK23" i="36" s="1"/>
  <c r="AK22" i="36" a="1"/>
  <c r="AK22" i="36" s="1"/>
  <c r="AK21" i="36" a="1"/>
  <c r="AK21" i="36" s="1"/>
  <c r="AK20" i="36" a="1"/>
  <c r="AK20" i="36" s="1"/>
  <c r="AK19" i="36" a="1"/>
  <c r="AK19" i="36" s="1"/>
  <c r="AK18" i="36" a="1"/>
  <c r="AK18" i="36" s="1"/>
  <c r="AK17" i="36" a="1"/>
  <c r="AK17" i="36" s="1"/>
  <c r="AK16" i="36" a="1"/>
  <c r="AK16" i="36" s="1"/>
  <c r="AK15" i="36" a="1"/>
  <c r="AK15" i="36" s="1"/>
  <c r="AK14" i="36" a="1"/>
  <c r="AK14" i="36" s="1"/>
  <c r="AK13" i="36" a="1"/>
  <c r="AK13" i="36" s="1"/>
  <c r="AK12" i="36" a="1"/>
  <c r="AK12" i="36" s="1"/>
  <c r="AK11" i="36" a="1"/>
  <c r="AK11" i="36" s="1"/>
  <c r="AK10" i="36" a="1"/>
  <c r="AK10" i="36" s="1"/>
  <c r="AK9" i="36" a="1"/>
  <c r="AK9" i="36" s="1"/>
  <c r="AK8" i="36" a="1"/>
  <c r="AK8" i="36" s="1"/>
  <c r="AK7" i="36" a="1"/>
  <c r="AK7" i="36" s="1"/>
  <c r="AK6" i="36" a="1"/>
  <c r="AK6" i="36" s="1"/>
  <c r="AK5" i="36" a="1"/>
  <c r="AK5" i="36" s="1"/>
  <c r="AK4" i="36" a="1"/>
  <c r="AK4" i="36" s="1"/>
  <c r="AK3" i="36" a="1"/>
  <c r="AK3" i="36" s="1"/>
  <c r="AI52" i="36" a="1"/>
  <c r="AI52" i="36" s="1"/>
  <c r="AI51" i="36" a="1"/>
  <c r="AI51" i="36" s="1"/>
  <c r="AI50" i="36" a="1"/>
  <c r="AI50" i="36" s="1"/>
  <c r="AI49" i="36" a="1"/>
  <c r="AI49" i="36" s="1"/>
  <c r="AI48" i="36" a="1"/>
  <c r="AI48" i="36" s="1"/>
  <c r="AI47" i="36" a="1"/>
  <c r="AI47" i="36" s="1"/>
  <c r="AI46" i="36" a="1"/>
  <c r="AI46" i="36" s="1"/>
  <c r="AI45" i="36" a="1"/>
  <c r="AI45" i="36" s="1"/>
  <c r="AI44" i="36" a="1"/>
  <c r="AI44" i="36" s="1"/>
  <c r="AI43" i="36" a="1"/>
  <c r="AI43" i="36" s="1"/>
  <c r="AI42" i="36" a="1"/>
  <c r="AI42" i="36" s="1"/>
  <c r="AI41" i="36" a="1"/>
  <c r="AI41" i="36" s="1"/>
  <c r="AI40" i="36" a="1"/>
  <c r="AI40" i="36" s="1"/>
  <c r="AI39" i="36" a="1"/>
  <c r="AI39" i="36" s="1"/>
  <c r="AI38" i="36" a="1"/>
  <c r="AI38" i="36" s="1"/>
  <c r="AI37" i="36" a="1"/>
  <c r="AI37" i="36" s="1"/>
  <c r="AI36" i="36" a="1"/>
  <c r="AI36" i="36" s="1"/>
  <c r="AI35" i="36" a="1"/>
  <c r="AI35" i="36" s="1"/>
  <c r="AI34" i="36" a="1"/>
  <c r="AI34" i="36" s="1"/>
  <c r="AI33" i="36" a="1"/>
  <c r="AI33" i="36" s="1"/>
  <c r="AI32" i="36" a="1"/>
  <c r="AI32" i="36" s="1"/>
  <c r="AI31" i="36" a="1"/>
  <c r="AI31" i="36" s="1"/>
  <c r="AI30" i="36" a="1"/>
  <c r="AI30" i="36" s="1"/>
  <c r="AI28" i="36" a="1"/>
  <c r="AI28" i="36" s="1"/>
  <c r="AI27" i="36" a="1"/>
  <c r="AI27" i="36" s="1"/>
  <c r="AI26" i="36" a="1"/>
  <c r="AI26" i="36" s="1"/>
  <c r="AI25" i="36" a="1"/>
  <c r="AI25" i="36" s="1"/>
  <c r="AI24" i="36" a="1"/>
  <c r="AI24" i="36" s="1"/>
  <c r="AI23" i="36" a="1"/>
  <c r="AI23" i="36" s="1"/>
  <c r="AI22" i="36" a="1"/>
  <c r="AI22" i="36" s="1"/>
  <c r="AI21" i="36" a="1"/>
  <c r="AI21" i="36" s="1"/>
  <c r="AI20" i="36" a="1"/>
  <c r="AI20" i="36" s="1"/>
  <c r="AI19" i="36" a="1"/>
  <c r="AI19" i="36" s="1"/>
  <c r="AI18" i="36" a="1"/>
  <c r="AI18" i="36" s="1"/>
  <c r="AI17" i="36" a="1"/>
  <c r="AI17" i="36" s="1"/>
  <c r="AI16" i="36" a="1"/>
  <c r="AI16" i="36" s="1"/>
  <c r="AI15" i="36" a="1"/>
  <c r="AI15" i="36" s="1"/>
  <c r="AI14" i="36" a="1"/>
  <c r="AI14" i="36" s="1"/>
  <c r="AI13" i="36" a="1"/>
  <c r="AI13" i="36" s="1"/>
  <c r="AI12" i="36" a="1"/>
  <c r="AI12" i="36" s="1"/>
  <c r="AI11" i="36" a="1"/>
  <c r="AI11" i="36" s="1"/>
  <c r="AI10" i="36" a="1"/>
  <c r="AI10" i="36" s="1"/>
  <c r="AG52" i="36" a="1"/>
  <c r="AG52" i="36" s="1"/>
  <c r="AG51" i="36" a="1"/>
  <c r="AG51" i="36" s="1"/>
  <c r="AG50" i="36" a="1"/>
  <c r="AG50" i="36" s="1"/>
  <c r="AG49" i="36" a="1"/>
  <c r="AG49" i="36" s="1"/>
  <c r="AG48" i="36" a="1"/>
  <c r="AG48" i="36" s="1"/>
  <c r="AG47" i="36" a="1"/>
  <c r="AG47" i="36" s="1"/>
  <c r="AG46" i="36" a="1"/>
  <c r="AG46" i="36" s="1"/>
  <c r="AG45" i="36" a="1"/>
  <c r="AG45" i="36" s="1"/>
  <c r="AG44" i="36" a="1"/>
  <c r="AG44" i="36" s="1"/>
  <c r="AG43" i="36" a="1"/>
  <c r="AG43" i="36" s="1"/>
  <c r="AG42" i="36" a="1"/>
  <c r="AG42" i="36" s="1"/>
  <c r="AG41" i="36" a="1"/>
  <c r="AG41" i="36" s="1"/>
  <c r="AG40" i="36" a="1"/>
  <c r="AG40" i="36" s="1"/>
  <c r="AG39" i="36" a="1"/>
  <c r="AG39" i="36" s="1"/>
  <c r="AG38" i="36" a="1"/>
  <c r="AG38" i="36" s="1"/>
  <c r="AG37" i="36" a="1"/>
  <c r="AG37" i="36" s="1"/>
  <c r="AG36" i="36" a="1"/>
  <c r="AG36" i="36" s="1"/>
  <c r="AG35" i="36" a="1"/>
  <c r="AG35" i="36" s="1"/>
  <c r="AG34" i="36" a="1"/>
  <c r="AG34" i="36" s="1"/>
  <c r="AG33" i="36" a="1"/>
  <c r="AG33" i="36" s="1"/>
  <c r="AG32" i="36" a="1"/>
  <c r="AG32" i="36" s="1"/>
  <c r="AG31" i="36" a="1"/>
  <c r="AG31" i="36" s="1"/>
  <c r="AG30" i="36" a="1"/>
  <c r="AG30" i="36" s="1"/>
  <c r="AG28" i="36" a="1"/>
  <c r="AG28" i="36" s="1"/>
  <c r="AG27" i="36" a="1"/>
  <c r="AG27" i="36" s="1"/>
  <c r="AG26" i="36" a="1"/>
  <c r="AG26" i="36" s="1"/>
  <c r="AG25" i="36" a="1"/>
  <c r="AG25" i="36" s="1"/>
  <c r="AG24" i="36" a="1"/>
  <c r="AG24" i="36" s="1"/>
  <c r="AG23" i="36" a="1"/>
  <c r="AG23" i="36" s="1"/>
  <c r="AG22" i="36" a="1"/>
  <c r="AG22" i="36" s="1"/>
  <c r="AG21" i="36" a="1"/>
  <c r="AG21" i="36" s="1"/>
  <c r="AG20" i="36" a="1"/>
  <c r="AG20" i="36" s="1"/>
  <c r="AG19" i="36" a="1"/>
  <c r="AG19" i="36" s="1"/>
  <c r="AG18" i="36" a="1"/>
  <c r="AG18" i="36" s="1"/>
  <c r="AG17" i="36" a="1"/>
  <c r="AG17" i="36" s="1"/>
  <c r="AG16" i="36" a="1"/>
  <c r="AG16" i="36" s="1"/>
  <c r="AG15" i="36" a="1"/>
  <c r="AG15" i="36" s="1"/>
  <c r="AG14" i="36" a="1"/>
  <c r="AG14" i="36" s="1"/>
  <c r="AG13" i="36" a="1"/>
  <c r="AG13" i="36" s="1"/>
  <c r="AG12" i="36" a="1"/>
  <c r="AG12" i="36" s="1"/>
  <c r="AG11" i="36" a="1"/>
  <c r="AG11" i="36" s="1"/>
  <c r="AG10" i="36" a="1"/>
  <c r="AG10" i="36" s="1"/>
  <c r="AG9" i="36" a="1"/>
  <c r="AG9" i="36" s="1"/>
  <c r="AG8" i="36" a="1"/>
  <c r="AG8" i="36" s="1"/>
  <c r="AE4" i="36" a="1"/>
  <c r="AE4" i="36"/>
  <c r="AE5" i="36" a="1"/>
  <c r="AE5" i="36"/>
  <c r="Q5" i="36" s="1"/>
  <c r="AE6" i="36" a="1"/>
  <c r="AE6" i="36"/>
  <c r="N6" i="36" s="1"/>
  <c r="AE7" i="36" a="1"/>
  <c r="AE7" i="36"/>
  <c r="AE8" i="36" a="1"/>
  <c r="AE8" i="36"/>
  <c r="N8" i="36" s="1"/>
  <c r="AE9" i="36" a="1"/>
  <c r="AE9" i="36"/>
  <c r="AE10" i="36" a="1"/>
  <c r="AE10" i="36"/>
  <c r="N10" i="36" s="1"/>
  <c r="AE11" i="36" a="1"/>
  <c r="AE11" i="36"/>
  <c r="N11" i="36" s="1"/>
  <c r="AE12" i="36" a="1"/>
  <c r="AE12" i="36"/>
  <c r="N12" i="36" s="1"/>
  <c r="AE13" i="36" a="1"/>
  <c r="AE13" i="36"/>
  <c r="N13" i="36" s="1"/>
  <c r="AE14" i="36" a="1"/>
  <c r="AE14" i="36"/>
  <c r="N14" i="36" s="1"/>
  <c r="AE15" i="36" a="1"/>
  <c r="AE15" i="36"/>
  <c r="N15" i="36" s="1"/>
  <c r="AE16" i="36" a="1"/>
  <c r="AE16" i="36"/>
  <c r="N16" i="36" s="1"/>
  <c r="AE17" i="36" a="1"/>
  <c r="AE17" i="36"/>
  <c r="N17" i="36" s="1"/>
  <c r="AE18" i="36" a="1"/>
  <c r="AE18" i="36"/>
  <c r="N18" i="36" s="1"/>
  <c r="AE19" i="36" a="1"/>
  <c r="AE19" i="36"/>
  <c r="N19" i="36" s="1"/>
  <c r="AE20" i="36" a="1"/>
  <c r="AE20" i="36"/>
  <c r="N20" i="36" s="1"/>
  <c r="AE21" i="36" a="1"/>
  <c r="AE21" i="36"/>
  <c r="N21" i="36" s="1"/>
  <c r="AE22" i="36" a="1"/>
  <c r="AE22" i="36"/>
  <c r="N22" i="36" s="1"/>
  <c r="AE23" i="36" a="1"/>
  <c r="AE23" i="36"/>
  <c r="N23" i="36" s="1"/>
  <c r="AE24" i="36" a="1"/>
  <c r="AE24" i="36"/>
  <c r="N24" i="36" s="1"/>
  <c r="AE25" i="36" a="1"/>
  <c r="AE25" i="36"/>
  <c r="N25" i="36" s="1"/>
  <c r="AE26" i="36" a="1"/>
  <c r="AE26" i="36"/>
  <c r="N26" i="36" s="1"/>
  <c r="AE27" i="36" a="1"/>
  <c r="AE27" i="36"/>
  <c r="N27" i="36" s="1"/>
  <c r="AE28" i="36" a="1"/>
  <c r="AE28" i="36"/>
  <c r="N28" i="36" s="1"/>
  <c r="AE30" i="36" a="1"/>
  <c r="AE30" i="36"/>
  <c r="N30" i="36" s="1"/>
  <c r="AE31" i="36" a="1"/>
  <c r="AE31" i="36"/>
  <c r="N31" i="36" s="1"/>
  <c r="AE32" i="36" a="1"/>
  <c r="AE32" i="36"/>
  <c r="N32" i="36" s="1"/>
  <c r="AE33" i="36" a="1"/>
  <c r="AE33" i="36"/>
  <c r="N33" i="36" s="1"/>
  <c r="AE34" i="36" a="1"/>
  <c r="AE34" i="36"/>
  <c r="AE35" i="36" a="1"/>
  <c r="AE35" i="36"/>
  <c r="AE36" i="36" a="1"/>
  <c r="AE36" i="36"/>
  <c r="AE37" i="36" a="1"/>
  <c r="AE37" i="36"/>
  <c r="AE38" i="36" a="1"/>
  <c r="AE38" i="36"/>
  <c r="AE39" i="36" a="1"/>
  <c r="AE39" i="36"/>
  <c r="AE40" i="36" a="1"/>
  <c r="AE40" i="36"/>
  <c r="AE41" i="36" a="1"/>
  <c r="AE41" i="36"/>
  <c r="AE42" i="36" a="1"/>
  <c r="AE42" i="36"/>
  <c r="AE43" i="36" a="1"/>
  <c r="AE43" i="36"/>
  <c r="AE44" i="36" a="1"/>
  <c r="AE44" i="36"/>
  <c r="AE45" i="36" a="1"/>
  <c r="AE45" i="36"/>
  <c r="AE46" i="36" a="1"/>
  <c r="AE46" i="36"/>
  <c r="AE47" i="36" a="1"/>
  <c r="AE47" i="36"/>
  <c r="AE48" i="36" a="1"/>
  <c r="AE48" i="36"/>
  <c r="AE49" i="36" a="1"/>
  <c r="AE49" i="36"/>
  <c r="AE50" i="36" a="1"/>
  <c r="AE50" i="36"/>
  <c r="AE51" i="36" a="1"/>
  <c r="AE51" i="36"/>
  <c r="AE52" i="36" a="1"/>
  <c r="AE52" i="36"/>
  <c r="AE3" i="36" a="1"/>
  <c r="AE3" i="36"/>
  <c r="N3" i="36" s="1"/>
  <c r="HL34" i="16" a="1"/>
  <c r="HL34" i="16"/>
  <c r="K34" i="16"/>
  <c r="N53" i="36"/>
  <c r="AB52" i="36"/>
  <c r="S52" i="36"/>
  <c r="R52" i="36"/>
  <c r="Q52" i="36"/>
  <c r="P52" i="36"/>
  <c r="AB51" i="36"/>
  <c r="S51" i="36"/>
  <c r="R51" i="36"/>
  <c r="Q51" i="36"/>
  <c r="P51" i="36"/>
  <c r="AB50" i="36"/>
  <c r="S50" i="36"/>
  <c r="R50" i="36"/>
  <c r="Q50" i="36"/>
  <c r="P50" i="36"/>
  <c r="AB49" i="36"/>
  <c r="S49" i="36"/>
  <c r="R49" i="36"/>
  <c r="Q49" i="36"/>
  <c r="P49" i="36"/>
  <c r="AB48" i="36"/>
  <c r="S48" i="36"/>
  <c r="R48" i="36"/>
  <c r="Q48" i="36"/>
  <c r="P48" i="36"/>
  <c r="AB47" i="36"/>
  <c r="S47" i="36"/>
  <c r="R47" i="36"/>
  <c r="Q47" i="36"/>
  <c r="P47" i="36"/>
  <c r="AB46" i="36"/>
  <c r="S46" i="36"/>
  <c r="R46" i="36"/>
  <c r="Q46" i="36"/>
  <c r="P46" i="36"/>
  <c r="AB45" i="36"/>
  <c r="S45" i="36"/>
  <c r="R45" i="36"/>
  <c r="Q45" i="36"/>
  <c r="P45" i="36"/>
  <c r="AB44" i="36"/>
  <c r="S44" i="36"/>
  <c r="R44" i="36"/>
  <c r="Q44" i="36"/>
  <c r="P44" i="36"/>
  <c r="AB43" i="36"/>
  <c r="S43" i="36"/>
  <c r="R43" i="36"/>
  <c r="Q43" i="36"/>
  <c r="P43" i="36"/>
  <c r="AB42" i="36"/>
  <c r="S42" i="36"/>
  <c r="R42" i="36"/>
  <c r="Q42" i="36"/>
  <c r="P42" i="36"/>
  <c r="AB41" i="36"/>
  <c r="S41" i="36"/>
  <c r="R41" i="36"/>
  <c r="Q41" i="36"/>
  <c r="P41" i="36"/>
  <c r="AB40" i="36"/>
  <c r="S40" i="36"/>
  <c r="R40" i="36"/>
  <c r="Q40" i="36"/>
  <c r="P40" i="36"/>
  <c r="AB39" i="36"/>
  <c r="S39" i="36"/>
  <c r="R39" i="36"/>
  <c r="Q39" i="36"/>
  <c r="P39" i="36"/>
  <c r="AB38" i="36"/>
  <c r="S38" i="36"/>
  <c r="R38" i="36"/>
  <c r="Q38" i="36"/>
  <c r="P38" i="36"/>
  <c r="AB37" i="36"/>
  <c r="S37" i="36"/>
  <c r="R37" i="36"/>
  <c r="Q37" i="36"/>
  <c r="P37" i="36"/>
  <c r="AB36" i="36"/>
  <c r="S36" i="36"/>
  <c r="R36" i="36"/>
  <c r="Q36" i="36"/>
  <c r="P36" i="36"/>
  <c r="AB31" i="36"/>
  <c r="S31" i="36"/>
  <c r="R31" i="36"/>
  <c r="Q31" i="36"/>
  <c r="P31" i="36"/>
  <c r="J31" i="36"/>
  <c r="AB30" i="36"/>
  <c r="S30" i="36"/>
  <c r="R30" i="36"/>
  <c r="Q30" i="36"/>
  <c r="P30" i="36"/>
  <c r="AB28" i="36"/>
  <c r="S28" i="36"/>
  <c r="R28" i="36"/>
  <c r="Q28" i="36"/>
  <c r="P28" i="36"/>
  <c r="AB27" i="36"/>
  <c r="S27" i="36"/>
  <c r="R27" i="36"/>
  <c r="Q27" i="36"/>
  <c r="P27" i="36"/>
  <c r="AB26" i="36"/>
  <c r="S26" i="36"/>
  <c r="R26" i="36"/>
  <c r="Q26" i="36"/>
  <c r="P26" i="36"/>
  <c r="AB25" i="36"/>
  <c r="S25" i="36"/>
  <c r="R25" i="36"/>
  <c r="Q25" i="36"/>
  <c r="P25" i="36"/>
  <c r="J25" i="36"/>
  <c r="AB24" i="36"/>
  <c r="S24" i="36"/>
  <c r="R24" i="36"/>
  <c r="Q24" i="36"/>
  <c r="P24" i="36"/>
  <c r="J24" i="36"/>
  <c r="AB23" i="36"/>
  <c r="S23" i="36"/>
  <c r="R23" i="36"/>
  <c r="Q23" i="36"/>
  <c r="P23" i="36"/>
  <c r="J23" i="36"/>
  <c r="AB22" i="36"/>
  <c r="S22" i="36"/>
  <c r="R22" i="36"/>
  <c r="Q22" i="36"/>
  <c r="P22" i="36"/>
  <c r="J22" i="36"/>
  <c r="AB21" i="36"/>
  <c r="S21" i="36"/>
  <c r="R21" i="36"/>
  <c r="Q21" i="36"/>
  <c r="P21" i="36"/>
  <c r="J21" i="36"/>
  <c r="S20" i="36"/>
  <c r="R20" i="36"/>
  <c r="Q20" i="36"/>
  <c r="P20" i="36"/>
  <c r="AB19" i="36"/>
  <c r="O19" i="36" s="1"/>
  <c r="S19" i="36"/>
  <c r="R19" i="36"/>
  <c r="Q19" i="36"/>
  <c r="P19" i="36"/>
  <c r="J19" i="36"/>
  <c r="AB18" i="36"/>
  <c r="O18" i="36" s="1"/>
  <c r="S18" i="36"/>
  <c r="R18" i="36"/>
  <c r="Q18" i="36"/>
  <c r="P18" i="36"/>
  <c r="J18" i="36"/>
  <c r="S17" i="36"/>
  <c r="R17" i="36"/>
  <c r="Q17" i="36"/>
  <c r="P17" i="36"/>
  <c r="O17" i="36"/>
  <c r="J17" i="36"/>
  <c r="AB16" i="36"/>
  <c r="S16" i="36"/>
  <c r="R16" i="36"/>
  <c r="Q16" i="36"/>
  <c r="P16" i="36"/>
  <c r="O16" i="36"/>
  <c r="J16" i="36"/>
  <c r="AB15" i="36"/>
  <c r="S15" i="36"/>
  <c r="R15" i="36"/>
  <c r="Q15" i="36"/>
  <c r="P15" i="36"/>
  <c r="O15" i="36"/>
  <c r="J15" i="36"/>
  <c r="AB14" i="36"/>
  <c r="S14" i="36"/>
  <c r="R14" i="36"/>
  <c r="Q14" i="36"/>
  <c r="P14" i="36"/>
  <c r="O14" i="36"/>
  <c r="J14" i="36"/>
  <c r="AB13" i="36"/>
  <c r="S13" i="36"/>
  <c r="R13" i="36"/>
  <c r="Q13" i="36"/>
  <c r="P13" i="36"/>
  <c r="O13" i="36"/>
  <c r="J13" i="36"/>
  <c r="AB12" i="36"/>
  <c r="S12" i="36"/>
  <c r="R12" i="36"/>
  <c r="Q12" i="36"/>
  <c r="P12" i="36"/>
  <c r="O12" i="36"/>
  <c r="J12" i="36"/>
  <c r="R11" i="36"/>
  <c r="Q11" i="36"/>
  <c r="P11" i="36"/>
  <c r="O11" i="36"/>
  <c r="J11" i="36"/>
  <c r="AB10" i="36"/>
  <c r="S10" i="36"/>
  <c r="R10" i="36"/>
  <c r="Q10" i="36"/>
  <c r="P10" i="36"/>
  <c r="O10" i="36"/>
  <c r="AB9" i="36"/>
  <c r="S9" i="36"/>
  <c r="R9" i="36"/>
  <c r="Q9" i="36"/>
  <c r="P9" i="36"/>
  <c r="O9" i="36"/>
  <c r="N9" i="36"/>
  <c r="J9" i="36"/>
  <c r="S8" i="36"/>
  <c r="R8" i="36"/>
  <c r="Q8" i="36"/>
  <c r="P8" i="36"/>
  <c r="O8" i="36"/>
  <c r="J8" i="36"/>
  <c r="S7" i="36"/>
  <c r="R7" i="36"/>
  <c r="Q7" i="36"/>
  <c r="P7" i="36"/>
  <c r="O7" i="36"/>
  <c r="J7" i="36"/>
  <c r="S6" i="36"/>
  <c r="R6" i="36"/>
  <c r="Q6" i="36"/>
  <c r="P6" i="36"/>
  <c r="O6" i="36"/>
  <c r="J6" i="36"/>
  <c r="S5" i="36"/>
  <c r="R5" i="36"/>
  <c r="P5" i="36"/>
  <c r="O5" i="36"/>
  <c r="N5" i="36"/>
  <c r="J5" i="36"/>
  <c r="S4" i="36"/>
  <c r="R4" i="36"/>
  <c r="Q4" i="36"/>
  <c r="P4" i="36"/>
  <c r="O4" i="36"/>
  <c r="N4" i="36"/>
  <c r="J4" i="36"/>
  <c r="J3" i="36"/>
  <c r="AF2" i="36"/>
  <c r="AG2" i="36" s="1"/>
  <c r="AH2" i="36" s="1"/>
  <c r="AI2" i="36" s="1"/>
  <c r="AJ2" i="36" s="1"/>
  <c r="AK2" i="36" s="1"/>
  <c r="AL2" i="36" s="1"/>
  <c r="AM2" i="36" s="1"/>
  <c r="AN2" i="36" s="1"/>
  <c r="AO2" i="36" s="1"/>
  <c r="AP2" i="36" s="1"/>
  <c r="AQ2" i="36" s="1"/>
  <c r="AR2" i="36" s="1"/>
  <c r="AS2" i="36" s="1"/>
  <c r="AT2" i="36" s="1"/>
  <c r="AU2" i="36" s="1"/>
  <c r="AV2" i="36" s="1"/>
  <c r="AW2" i="36" s="1"/>
  <c r="AX2" i="36" s="1"/>
  <c r="AY2" i="36" s="1"/>
  <c r="AZ2" i="36" s="1"/>
  <c r="BA2" i="36" s="1"/>
  <c r="BB2" i="36" s="1"/>
  <c r="BC2" i="36" s="1"/>
  <c r="BD2" i="36" s="1"/>
  <c r="BE2" i="36" s="1"/>
  <c r="BF2" i="36" s="1"/>
  <c r="BG2" i="36" s="1"/>
  <c r="BH2" i="36" s="1"/>
  <c r="BI2" i="36" s="1"/>
  <c r="BJ2" i="36" s="1"/>
  <c r="BK2" i="36" s="1"/>
  <c r="BL2" i="36" s="1"/>
  <c r="BM2" i="36" s="1"/>
  <c r="BN2" i="36" s="1"/>
  <c r="BO2" i="36" s="1"/>
  <c r="BP2" i="36" s="1"/>
  <c r="BQ2" i="36" s="1"/>
  <c r="BR2" i="36" s="1"/>
  <c r="BS2" i="36" s="1"/>
  <c r="BT2" i="36" s="1"/>
  <c r="BU2" i="36" s="1"/>
  <c r="BV2" i="36" s="1"/>
  <c r="BW2" i="36" s="1"/>
  <c r="BX2" i="36" s="1"/>
  <c r="BY2" i="36" s="1"/>
  <c r="BZ2" i="36" s="1"/>
  <c r="CA2" i="36" s="1"/>
  <c r="CB2" i="36" s="1"/>
  <c r="CC2" i="36" s="1"/>
  <c r="CD2" i="36" s="1"/>
  <c r="CE2" i="36" s="1"/>
  <c r="CF2" i="36" s="1"/>
  <c r="CG2" i="36" s="1"/>
  <c r="CH2" i="36" s="1"/>
  <c r="CI2" i="36" s="1"/>
  <c r="CJ2" i="36" s="1"/>
  <c r="CK2" i="36" s="1"/>
  <c r="CL2" i="36" s="1"/>
  <c r="CM2" i="36" s="1"/>
  <c r="CN2" i="36" s="1"/>
  <c r="CO2" i="36" s="1"/>
  <c r="CP2" i="36" s="1"/>
  <c r="CQ2" i="36" s="1"/>
  <c r="CR2" i="36" s="1"/>
  <c r="CS2" i="36" s="1"/>
  <c r="CT2" i="36" s="1"/>
  <c r="CU2" i="36" s="1"/>
  <c r="CV2" i="36" s="1"/>
  <c r="CW2" i="36" s="1"/>
  <c r="CX2" i="36" s="1"/>
  <c r="CY2" i="36" s="1"/>
  <c r="CZ2" i="36" s="1"/>
  <c r="DA2" i="36" s="1"/>
  <c r="DB2" i="36" s="1"/>
  <c r="DC2" i="36" s="1"/>
  <c r="DD2" i="36" s="1"/>
  <c r="DE2" i="36" s="1"/>
  <c r="DF2" i="36" s="1"/>
  <c r="DG2" i="36" s="1"/>
  <c r="DH2" i="36" s="1"/>
  <c r="DI2" i="36" s="1"/>
  <c r="DJ2" i="36" s="1"/>
  <c r="DK2" i="36" s="1"/>
  <c r="DL2" i="36" s="1"/>
  <c r="DM2" i="36" s="1"/>
  <c r="DN2" i="36" s="1"/>
  <c r="DO2" i="36" s="1"/>
  <c r="DP2" i="36" s="1"/>
  <c r="DQ2" i="36" s="1"/>
  <c r="DR2" i="36" s="1"/>
  <c r="DS2" i="36" s="1"/>
  <c r="DT2" i="36" s="1"/>
  <c r="DU2" i="36" s="1"/>
  <c r="B1" i="36"/>
  <c r="CN7" i="34" a="1"/>
  <c r="CN7" i="34"/>
  <c r="CP7" i="34" a="1"/>
  <c r="CP7" i="34"/>
  <c r="CR7" i="34" a="1"/>
  <c r="CR7" i="34"/>
  <c r="CT7" i="34" a="1"/>
  <c r="CT7" i="34"/>
  <c r="CR8" i="34" a="1"/>
  <c r="CR8" i="34"/>
  <c r="CH9" i="34" a="1"/>
  <c r="CH9" i="34"/>
  <c r="CJ9" i="34" a="1"/>
  <c r="CJ9" i="34"/>
  <c r="CL9" i="34" a="1"/>
  <c r="CL9" i="34"/>
  <c r="CN9" i="34" a="1"/>
  <c r="CN9" i="34"/>
  <c r="CP9" i="34" a="1"/>
  <c r="CP9" i="34"/>
  <c r="CR9" i="34" a="1"/>
  <c r="CR9" i="34"/>
  <c r="CT9" i="34" a="1"/>
  <c r="CT9" i="34"/>
  <c r="CH10" i="34" a="1"/>
  <c r="CH10" i="34"/>
  <c r="CJ10" i="34" a="1"/>
  <c r="CJ10" i="34"/>
  <c r="CL10" i="34" a="1"/>
  <c r="CL10" i="34"/>
  <c r="CN10" i="34" a="1"/>
  <c r="CN10" i="34"/>
  <c r="CP10" i="34" a="1"/>
  <c r="CP10" i="34"/>
  <c r="CR10" i="34" a="1"/>
  <c r="CR10" i="34"/>
  <c r="CT10" i="34" a="1"/>
  <c r="CT10" i="34"/>
  <c r="CL16" i="34" a="1"/>
  <c r="CL16" i="34"/>
  <c r="CN16" i="34" a="1"/>
  <c r="CN16" i="34"/>
  <c r="CP16" i="34" a="1"/>
  <c r="CP16" i="34"/>
  <c r="CR16" i="34" a="1"/>
  <c r="CR16" i="34"/>
  <c r="CT16" i="34" a="1"/>
  <c r="CT16" i="34"/>
  <c r="CH20" i="34" a="1"/>
  <c r="CH20" i="34"/>
  <c r="CJ20" i="34" a="1"/>
  <c r="CJ20" i="34"/>
  <c r="CL20" i="34" a="1"/>
  <c r="CL20" i="34"/>
  <c r="CN20" i="34" a="1"/>
  <c r="CN20" i="34"/>
  <c r="CP20" i="34" a="1"/>
  <c r="CP20" i="34"/>
  <c r="CR20" i="34" a="1"/>
  <c r="CR20" i="34"/>
  <c r="CT20" i="34" a="1"/>
  <c r="CT20" i="34"/>
  <c r="CR21" i="34" a="1"/>
  <c r="CR21" i="34"/>
  <c r="CT26" i="34" a="1"/>
  <c r="CT26" i="34"/>
  <c r="CH27" i="34" a="1"/>
  <c r="CH27" i="34"/>
  <c r="CJ27" i="34" a="1"/>
  <c r="CJ27" i="34"/>
  <c r="CL27" i="34" a="1"/>
  <c r="CL27" i="34"/>
  <c r="CN27" i="34" a="1"/>
  <c r="CN27" i="34"/>
  <c r="CP27" i="34" a="1"/>
  <c r="CP27" i="34"/>
  <c r="CR27" i="34" a="1"/>
  <c r="CR27" i="34"/>
  <c r="CT27" i="34" a="1"/>
  <c r="CT27" i="34"/>
  <c r="CH34" i="34" a="1"/>
  <c r="CH34" i="34"/>
  <c r="CJ34" i="34" a="1"/>
  <c r="CJ34" i="34"/>
  <c r="CL34" i="34" a="1"/>
  <c r="CL34" i="34"/>
  <c r="CN34" i="34" a="1"/>
  <c r="CN34" i="34"/>
  <c r="CP34" i="34" a="1"/>
  <c r="CP34" i="34"/>
  <c r="CR34" i="34" a="1"/>
  <c r="CR34" i="34"/>
  <c r="CT34" i="34" a="1"/>
  <c r="CT34" i="34"/>
  <c r="BR7" i="34" a="1"/>
  <c r="BR7" i="34"/>
  <c r="BT7" i="34" a="1"/>
  <c r="BT7" i="34"/>
  <c r="BV7" i="34" a="1"/>
  <c r="BV7" i="34"/>
  <c r="BR8" i="34" a="1"/>
  <c r="BR8" i="34"/>
  <c r="BT8" i="34" a="1"/>
  <c r="BT8" i="34"/>
  <c r="BV8" i="34" a="1"/>
  <c r="BV8" i="34"/>
  <c r="BP9" i="34" a="1"/>
  <c r="BP9" i="34"/>
  <c r="BR9" i="34" a="1"/>
  <c r="BR9" i="34"/>
  <c r="BT9" i="34" a="1"/>
  <c r="BT9" i="34"/>
  <c r="BV9" i="34" a="1"/>
  <c r="BV9" i="34"/>
  <c r="BX9" i="34" a="1"/>
  <c r="BX9" i="34"/>
  <c r="BZ9" i="34" a="1"/>
  <c r="BZ9" i="34"/>
  <c r="CB9" i="34" a="1"/>
  <c r="CB9" i="34"/>
  <c r="CD9" i="34" a="1"/>
  <c r="CD9" i="34"/>
  <c r="CF9" i="34" a="1"/>
  <c r="CF9" i="34"/>
  <c r="BP10" i="34" a="1"/>
  <c r="BP10" i="34"/>
  <c r="BR10" i="34" a="1"/>
  <c r="BR10" i="34"/>
  <c r="BT10" i="34" a="1"/>
  <c r="BT10" i="34"/>
  <c r="BV10" i="34" a="1"/>
  <c r="BV10" i="34"/>
  <c r="BX10" i="34" a="1"/>
  <c r="BX10" i="34"/>
  <c r="BZ10" i="34" a="1"/>
  <c r="BZ10" i="34"/>
  <c r="CB10" i="34" a="1"/>
  <c r="CB10" i="34"/>
  <c r="CD10" i="34" a="1"/>
  <c r="CD10" i="34"/>
  <c r="CF10" i="34" a="1"/>
  <c r="CF10" i="34"/>
  <c r="BR11" i="34" a="1"/>
  <c r="BR11" i="34"/>
  <c r="BT11" i="34" a="1"/>
  <c r="BT11" i="34"/>
  <c r="BV11" i="34" a="1"/>
  <c r="BV11" i="34"/>
  <c r="BR12" i="34" a="1"/>
  <c r="BR12" i="34"/>
  <c r="BT12" i="34" a="1"/>
  <c r="BT12" i="34"/>
  <c r="BV12" i="34" a="1"/>
  <c r="BV12" i="34"/>
  <c r="BR13" i="34" a="1"/>
  <c r="BR13" i="34"/>
  <c r="BT13" i="34" a="1"/>
  <c r="BT13" i="34"/>
  <c r="BR14" i="34" a="1"/>
  <c r="BR14" i="34"/>
  <c r="BT14" i="34" a="1"/>
  <c r="BT14" i="34"/>
  <c r="BR15" i="34" a="1"/>
  <c r="BR15" i="34"/>
  <c r="BT15" i="34" a="1"/>
  <c r="BT15" i="34"/>
  <c r="BR16" i="34" a="1"/>
  <c r="BR16" i="34"/>
  <c r="BT16" i="34" a="1"/>
  <c r="BT16" i="34"/>
  <c r="BR17" i="34" a="1"/>
  <c r="BR17" i="34"/>
  <c r="BT17" i="34" a="1"/>
  <c r="BT17" i="34"/>
  <c r="BV17" i="34" a="1"/>
  <c r="BV17" i="34"/>
  <c r="BR18" i="34" a="1"/>
  <c r="BR18" i="34"/>
  <c r="BT18" i="34" a="1"/>
  <c r="BT18" i="34"/>
  <c r="BR19" i="34" a="1"/>
  <c r="BR19" i="34"/>
  <c r="BT19" i="34" a="1"/>
  <c r="BT19" i="34"/>
  <c r="BV19" i="34" a="1"/>
  <c r="BV19" i="34"/>
  <c r="BP20" i="34" a="1"/>
  <c r="BP20" i="34"/>
  <c r="BR20" i="34" a="1"/>
  <c r="BR20" i="34"/>
  <c r="BT20" i="34" a="1"/>
  <c r="BT20" i="34"/>
  <c r="BV20" i="34" a="1"/>
  <c r="BV20" i="34"/>
  <c r="BX20" i="34" a="1"/>
  <c r="BX20" i="34"/>
  <c r="BZ20" i="34" a="1"/>
  <c r="BZ20" i="34"/>
  <c r="CB20" i="34" a="1"/>
  <c r="CB20" i="34"/>
  <c r="CD20" i="34" a="1"/>
  <c r="CD20" i="34"/>
  <c r="CF20" i="34" a="1"/>
  <c r="CF20" i="34"/>
  <c r="BR21" i="34" a="1"/>
  <c r="BR21" i="34"/>
  <c r="BT21" i="34" a="1"/>
  <c r="BT21" i="34"/>
  <c r="BV21" i="34" a="1"/>
  <c r="BV21" i="34"/>
  <c r="BZ21" i="34" a="1"/>
  <c r="BZ21" i="34"/>
  <c r="CB21" i="34" a="1"/>
  <c r="CB21" i="34"/>
  <c r="CD21" i="34" a="1"/>
  <c r="CD21" i="34"/>
  <c r="CF21" i="34" a="1"/>
  <c r="CF21" i="34"/>
  <c r="BR22" i="34" a="1"/>
  <c r="BR22" i="34"/>
  <c r="BT22" i="34" a="1"/>
  <c r="BT22" i="34"/>
  <c r="BV22" i="34" a="1"/>
  <c r="BV22" i="34"/>
  <c r="BR23" i="34" a="1"/>
  <c r="BR23" i="34"/>
  <c r="BT23" i="34" a="1"/>
  <c r="BT23" i="34"/>
  <c r="BV23" i="34" a="1"/>
  <c r="BV23" i="34"/>
  <c r="BR24" i="34" a="1"/>
  <c r="BR24" i="34"/>
  <c r="BT24" i="34" a="1"/>
  <c r="BT24" i="34"/>
  <c r="BV24" i="34" a="1"/>
  <c r="BV24" i="34"/>
  <c r="BR25" i="34" a="1"/>
  <c r="BR25" i="34"/>
  <c r="BT25" i="34" a="1"/>
  <c r="BT25" i="34"/>
  <c r="BR26" i="34" a="1"/>
  <c r="BR26" i="34"/>
  <c r="BT26" i="34" a="1"/>
  <c r="BT26" i="34"/>
  <c r="BP27" i="34" a="1"/>
  <c r="BP27" i="34"/>
  <c r="BR27" i="34" a="1"/>
  <c r="BR27" i="34"/>
  <c r="BT27" i="34" a="1"/>
  <c r="BT27" i="34"/>
  <c r="BV27" i="34" a="1"/>
  <c r="BV27" i="34"/>
  <c r="BX27" i="34" a="1"/>
  <c r="BX27" i="34"/>
  <c r="BZ27" i="34" a="1"/>
  <c r="BZ27" i="34"/>
  <c r="CB27" i="34" a="1"/>
  <c r="CB27" i="34"/>
  <c r="CD27" i="34" a="1"/>
  <c r="CD27" i="34"/>
  <c r="CF27" i="34" a="1"/>
  <c r="CF27" i="34"/>
  <c r="BR28" i="34" a="1"/>
  <c r="BR28" i="34"/>
  <c r="BT28" i="34" a="1"/>
  <c r="BT28" i="34"/>
  <c r="BV28" i="34" a="1"/>
  <c r="BV28" i="34"/>
  <c r="BP29" i="34" a="1"/>
  <c r="BP29" i="34"/>
  <c r="BR29" i="34" a="1"/>
  <c r="BR29" i="34"/>
  <c r="BT29" i="34" a="1"/>
  <c r="BT29" i="34"/>
  <c r="BP30" i="34" a="1"/>
  <c r="BP30" i="34"/>
  <c r="BR30" i="34" a="1"/>
  <c r="BR30" i="34"/>
  <c r="BT30" i="34" a="1"/>
  <c r="BT30" i="34"/>
  <c r="BV30" i="34" a="1"/>
  <c r="BV30" i="34"/>
  <c r="BP31" i="34" a="1"/>
  <c r="BP31" i="34"/>
  <c r="BR31" i="34" a="1"/>
  <c r="BR31" i="34"/>
  <c r="BT31" i="34" a="1"/>
  <c r="BT31" i="34"/>
  <c r="BV31" i="34" a="1"/>
  <c r="BV31" i="34"/>
  <c r="BP32" i="34" a="1"/>
  <c r="BP32" i="34"/>
  <c r="BR32" i="34" a="1"/>
  <c r="BR32" i="34"/>
  <c r="BT32" i="34" a="1"/>
  <c r="BT32" i="34"/>
  <c r="BP33" i="34" a="1"/>
  <c r="BP33" i="34"/>
  <c r="BR33" i="34" a="1"/>
  <c r="BR33" i="34"/>
  <c r="BT33" i="34" a="1"/>
  <c r="BT33" i="34"/>
  <c r="BP34" i="34" a="1"/>
  <c r="BP34" i="34"/>
  <c r="BR34" i="34" a="1"/>
  <c r="BR34" i="34"/>
  <c r="BT34" i="34" a="1"/>
  <c r="BT34" i="34"/>
  <c r="BV34" i="34" a="1"/>
  <c r="BV34" i="34"/>
  <c r="BX34" i="34" a="1"/>
  <c r="BX34" i="34"/>
  <c r="BZ34" i="34" a="1"/>
  <c r="BZ34" i="34"/>
  <c r="CB34" i="34" a="1"/>
  <c r="CB34" i="34"/>
  <c r="CD34" i="34" a="1"/>
  <c r="CD34" i="34"/>
  <c r="CF34" i="34" a="1"/>
  <c r="CF34" i="34"/>
  <c r="BL9" i="34" a="1"/>
  <c r="BL9" i="34"/>
  <c r="BN9" i="34" a="1"/>
  <c r="BN9" i="34"/>
  <c r="BL10" i="34" a="1"/>
  <c r="BL10" i="34"/>
  <c r="BN10" i="34" a="1"/>
  <c r="BN10" i="34"/>
  <c r="BL20" i="34" a="1"/>
  <c r="BL20" i="34"/>
  <c r="BN20" i="34" a="1"/>
  <c r="BN20" i="34"/>
  <c r="BL29" i="34" a="1"/>
  <c r="BL29" i="34"/>
  <c r="BN29" i="34" a="1"/>
  <c r="BN29" i="34"/>
  <c r="BL30" i="34" a="1"/>
  <c r="BL30" i="34"/>
  <c r="BN30" i="34" a="1"/>
  <c r="BN30" i="34"/>
  <c r="BL31" i="34" a="1"/>
  <c r="BL31" i="34"/>
  <c r="BN31" i="34" a="1"/>
  <c r="BN31" i="34"/>
  <c r="BL32" i="34" a="1"/>
  <c r="BL32" i="34"/>
  <c r="BN32" i="34" a="1"/>
  <c r="BN32" i="34"/>
  <c r="BL33" i="34" a="1"/>
  <c r="BL33" i="34"/>
  <c r="BN33" i="34" a="1"/>
  <c r="BN33" i="34"/>
  <c r="BL34" i="34" a="1"/>
  <c r="BL34" i="34"/>
  <c r="BN34" i="34" a="1"/>
  <c r="BN34" i="34"/>
  <c r="BJ9" i="34" a="1"/>
  <c r="BJ9" i="34"/>
  <c r="BJ10" i="34" a="1"/>
  <c r="BJ10" i="34"/>
  <c r="BJ20" i="34" a="1"/>
  <c r="BJ20" i="34"/>
  <c r="BJ29" i="34" a="1"/>
  <c r="BJ29" i="34"/>
  <c r="BJ30" i="34" a="1"/>
  <c r="BJ30" i="34"/>
  <c r="BJ31" i="34" a="1"/>
  <c r="BJ31" i="34"/>
  <c r="BJ32" i="34" a="1"/>
  <c r="BJ32" i="34"/>
  <c r="BJ33" i="34" a="1"/>
  <c r="BJ33" i="34"/>
  <c r="BJ34" i="34" a="1"/>
  <c r="BJ34" i="34"/>
  <c r="BH34" i="34" a="1"/>
  <c r="BH34" i="34" s="1"/>
  <c r="BH33" i="34" a="1"/>
  <c r="BH33" i="34" s="1"/>
  <c r="BH32" i="34" a="1"/>
  <c r="BH32" i="34" s="1"/>
  <c r="BH31" i="34" a="1"/>
  <c r="BH31" i="34" s="1"/>
  <c r="BH30" i="34" a="1"/>
  <c r="BH30" i="34" s="1"/>
  <c r="BH29" i="34" a="1"/>
  <c r="BH29" i="34" s="1"/>
  <c r="BH28" i="34" a="1"/>
  <c r="BH28" i="34" s="1"/>
  <c r="BH20" i="34" a="1"/>
  <c r="BH20" i="34" s="1"/>
  <c r="BH10" i="34" a="1"/>
  <c r="BH10" i="34" s="1"/>
  <c r="BH9" i="34" a="1"/>
  <c r="BH9" i="34" s="1"/>
  <c r="BF28" i="34" a="1"/>
  <c r="BF28" i="34"/>
  <c r="BF29" i="34" a="1"/>
  <c r="BF29" i="34"/>
  <c r="BF30" i="34" a="1"/>
  <c r="BF30" i="34"/>
  <c r="BF31" i="34" a="1"/>
  <c r="BF31" i="34"/>
  <c r="BF32" i="34" a="1"/>
  <c r="BF32" i="34"/>
  <c r="BF33" i="34" a="1"/>
  <c r="BF33" i="34"/>
  <c r="BF34" i="34" a="1"/>
  <c r="BF34" i="34"/>
  <c r="CT6" i="34" a="1"/>
  <c r="CT6" i="34" s="1"/>
  <c r="CR6" i="34" a="1"/>
  <c r="CR6" i="34" s="1"/>
  <c r="CP6" i="34" a="1"/>
  <c r="CP6" i="34" s="1"/>
  <c r="CJ6" i="34" a="1"/>
  <c r="CJ6" i="34" s="1"/>
  <c r="CH6" i="34" a="1"/>
  <c r="CH6" i="34" s="1"/>
  <c r="BV6" i="34" a="1"/>
  <c r="BV6" i="34" s="1"/>
  <c r="BT6" i="34" a="1"/>
  <c r="BT6" i="34" s="1"/>
  <c r="BR6" i="34" a="1"/>
  <c r="BR6" i="34" s="1"/>
  <c r="BD6" i="34" a="1"/>
  <c r="BD6" i="34"/>
  <c r="BD28" i="34" a="1"/>
  <c r="BD28" i="34"/>
  <c r="BD29" i="34" a="1"/>
  <c r="BD29" i="34"/>
  <c r="BD30" i="34" a="1"/>
  <c r="BD30" i="34"/>
  <c r="BD31" i="34" a="1"/>
  <c r="BD31" i="34"/>
  <c r="BD32" i="34" a="1"/>
  <c r="BD32" i="34"/>
  <c r="BD33" i="34" a="1"/>
  <c r="BD33" i="34"/>
  <c r="BD34" i="34" a="1"/>
  <c r="BD34" i="34"/>
  <c r="J20" i="34"/>
  <c r="J21" i="34"/>
  <c r="J22" i="34"/>
  <c r="J23" i="34"/>
  <c r="J24" i="34"/>
  <c r="J25" i="34"/>
  <c r="J26" i="34"/>
  <c r="J27" i="34"/>
  <c r="J28" i="34"/>
  <c r="J29" i="34"/>
  <c r="J31" i="34"/>
  <c r="J32" i="34"/>
  <c r="K27" i="34"/>
  <c r="K20" i="34"/>
  <c r="J29" i="35"/>
  <c r="J30" i="35"/>
  <c r="HL64" i="16" a="1"/>
  <c r="HL64" i="16" s="1"/>
  <c r="HL63" i="16" a="1"/>
  <c r="HL63" i="16" s="1"/>
  <c r="HL62" i="16" a="1"/>
  <c r="HL62" i="16" s="1"/>
  <c r="HL61" i="16" a="1"/>
  <c r="HL61" i="16" s="1"/>
  <c r="HL60" i="16" a="1"/>
  <c r="HL60" i="16" s="1"/>
  <c r="HL59" i="16" a="1"/>
  <c r="HL59" i="16" s="1"/>
  <c r="HL58" i="16" a="1"/>
  <c r="HL58" i="16" s="1"/>
  <c r="HL57" i="16" a="1"/>
  <c r="HL57" i="16" s="1"/>
  <c r="HL53" i="16" a="1"/>
  <c r="HL53" i="16" s="1"/>
  <c r="HL52" i="16" a="1"/>
  <c r="HL52" i="16" s="1"/>
  <c r="HL51" i="16" a="1"/>
  <c r="HL51" i="16" s="1"/>
  <c r="HL50" i="16" a="1"/>
  <c r="HL50" i="16" s="1"/>
  <c r="HL49" i="16" a="1"/>
  <c r="HL49" i="16" s="1"/>
  <c r="HL48" i="16" a="1"/>
  <c r="HL48" i="16" s="1"/>
  <c r="HL47" i="16" a="1"/>
  <c r="HL47" i="16" s="1"/>
  <c r="HL44" i="16" a="1"/>
  <c r="HL44" i="16" s="1"/>
  <c r="HL43" i="16" a="1"/>
  <c r="HL43" i="16" s="1"/>
  <c r="HL42" i="16" a="1"/>
  <c r="HL42" i="16" s="1"/>
  <c r="HL41" i="16" a="1"/>
  <c r="HL41" i="16" s="1"/>
  <c r="HL40" i="16" a="1"/>
  <c r="HL40" i="16" s="1"/>
  <c r="HL39" i="16" a="1"/>
  <c r="HL39" i="16" s="1"/>
  <c r="HL38" i="16" a="1"/>
  <c r="HL38" i="16" s="1"/>
  <c r="HL37" i="16" a="1"/>
  <c r="HL37" i="16" s="1"/>
  <c r="HL36" i="16" a="1"/>
  <c r="HL36" i="16" s="1"/>
  <c r="HL35" i="16" a="1"/>
  <c r="HL35" i="16" s="1"/>
  <c r="HL56" i="16" a="1"/>
  <c r="HL56" i="16" s="1"/>
  <c r="HL46" i="16" a="1"/>
  <c r="HL46" i="16" s="1"/>
  <c r="FZ53" i="14" a="1"/>
  <c r="FZ53" i="14" s="1"/>
  <c r="FZ52" i="14" a="1"/>
  <c r="FZ52" i="14" s="1"/>
  <c r="FZ51" i="14" a="1"/>
  <c r="FZ51" i="14" s="1"/>
  <c r="FZ47" i="14" a="1"/>
  <c r="FZ47" i="14" s="1"/>
  <c r="FZ46" i="14" a="1"/>
  <c r="FZ46" i="14" s="1"/>
  <c r="FZ45" i="14" a="1"/>
  <c r="FZ45" i="14" s="1"/>
  <c r="FZ44" i="14" a="1"/>
  <c r="FZ44" i="14" s="1"/>
  <c r="FZ43" i="14" a="1"/>
  <c r="FZ43" i="14" s="1"/>
  <c r="FZ42" i="14" a="1"/>
  <c r="FZ42" i="14" s="1"/>
  <c r="FZ41" i="14" a="1"/>
  <c r="FZ41" i="14" s="1"/>
  <c r="FZ40" i="14" a="1"/>
  <c r="FZ40" i="14" s="1"/>
  <c r="FZ39" i="14" a="1"/>
  <c r="FZ39" i="14" s="1"/>
  <c r="FZ38" i="14" a="1"/>
  <c r="FZ38" i="14" s="1"/>
  <c r="FZ34" i="14" a="1"/>
  <c r="FZ34" i="14" s="1"/>
  <c r="FZ33" i="14" a="1"/>
  <c r="FZ33" i="14" s="1"/>
  <c r="FZ32" i="14" a="1"/>
  <c r="FZ32" i="14" s="1"/>
  <c r="FZ31" i="14" a="1"/>
  <c r="FZ31" i="14" s="1"/>
  <c r="BD27" i="34" a="1"/>
  <c r="BD27" i="34"/>
  <c r="BD26" i="34" a="1"/>
  <c r="BD26" i="34"/>
  <c r="BD25" i="34" a="1"/>
  <c r="BD25" i="34"/>
  <c r="BD24" i="34" a="1"/>
  <c r="BD24" i="34"/>
  <c r="BD23" i="34" a="1"/>
  <c r="BD23" i="34"/>
  <c r="BD22" i="34" a="1"/>
  <c r="BD22" i="34"/>
  <c r="BD21" i="34" a="1"/>
  <c r="BD21" i="34"/>
  <c r="BD19" i="34" a="1"/>
  <c r="BD19" i="34"/>
  <c r="BD18" i="34" a="1"/>
  <c r="BD18" i="34"/>
  <c r="BD17" i="34" a="1"/>
  <c r="BD17" i="34"/>
  <c r="BD16" i="34" a="1"/>
  <c r="BD16" i="34"/>
  <c r="BD15" i="34" a="1"/>
  <c r="BD15" i="34"/>
  <c r="BD14" i="34" a="1"/>
  <c r="BD14" i="34"/>
  <c r="BD13" i="34" a="1"/>
  <c r="BD13" i="34"/>
  <c r="BD12" i="34" a="1"/>
  <c r="BD12" i="34"/>
  <c r="BD11" i="34" a="1"/>
  <c r="BD11" i="34"/>
  <c r="BD8" i="34" a="1"/>
  <c r="BD8" i="34"/>
  <c r="BD7" i="34" a="1"/>
  <c r="BD7" i="34"/>
  <c r="GL51" i="4" a="1"/>
  <c r="GL51" i="4"/>
  <c r="GL48" i="4" a="1"/>
  <c r="GL48" i="4"/>
  <c r="GL44" i="4" a="1"/>
  <c r="GL44" i="4"/>
  <c r="CP31" i="30" a="1"/>
  <c r="CP31" i="30"/>
  <c r="CP34" i="30" a="1"/>
  <c r="CP34" i="30"/>
  <c r="CP33" i="30" a="1"/>
  <c r="CP33" i="30"/>
  <c r="CP32" i="30" a="1"/>
  <c r="CP32" i="30"/>
  <c r="CP30" i="30" a="1"/>
  <c r="CP30" i="30"/>
  <c r="CP26" i="30" a="1"/>
  <c r="CP26" i="30"/>
  <c r="CP25" i="30" a="1"/>
  <c r="CP25" i="30"/>
  <c r="CP23" i="30" a="1"/>
  <c r="CP23" i="30"/>
  <c r="CP22" i="30" a="1"/>
  <c r="CP22" i="30"/>
  <c r="CP21" i="30" a="1"/>
  <c r="CP21" i="30"/>
  <c r="CP20" i="30" a="1"/>
  <c r="CP20" i="30"/>
  <c r="CP19" i="30" a="1"/>
  <c r="CP19" i="30"/>
  <c r="CP18" i="30" a="1"/>
  <c r="CP18" i="30"/>
  <c r="CP16" i="30" a="1"/>
  <c r="CP16" i="30"/>
  <c r="CP14" i="30" a="1"/>
  <c r="CP14" i="30"/>
  <c r="CP13" i="30" a="1"/>
  <c r="CP13" i="30"/>
  <c r="CP11" i="30" a="1"/>
  <c r="CP11" i="30"/>
  <c r="CP8" i="30" a="1"/>
  <c r="CP8" i="30"/>
  <c r="CP7" i="30" a="1"/>
  <c r="CP7" i="30"/>
  <c r="CP6" i="30" a="1"/>
  <c r="CP6" i="30"/>
  <c r="AJ21" i="35" a="1"/>
  <c r="AJ21" i="35" s="1"/>
  <c r="AJ19" i="35" a="1"/>
  <c r="AJ19" i="35" s="1"/>
  <c r="AJ18" i="35" a="1"/>
  <c r="AJ18" i="35" s="1"/>
  <c r="AJ17" i="35" a="1"/>
  <c r="AJ17" i="35" s="1"/>
  <c r="AJ16" i="35" a="1"/>
  <c r="AJ16" i="35" s="1"/>
  <c r="AJ15" i="35" a="1"/>
  <c r="AJ15" i="35" s="1"/>
  <c r="AJ14" i="35" a="1"/>
  <c r="AJ14" i="35" s="1"/>
  <c r="AJ13" i="35" a="1"/>
  <c r="AJ13" i="35" s="1"/>
  <c r="AJ12" i="35" a="1"/>
  <c r="AJ12" i="35" s="1"/>
  <c r="AJ11" i="35" a="1"/>
  <c r="AJ11" i="35" s="1"/>
  <c r="AJ10" i="35" a="1"/>
  <c r="AJ10" i="35" s="1"/>
  <c r="AJ9" i="35" a="1"/>
  <c r="AJ9" i="35" s="1"/>
  <c r="AJ8" i="35" a="1"/>
  <c r="AJ8" i="35" s="1"/>
  <c r="AJ7" i="35" a="1"/>
  <c r="AJ7" i="35" s="1"/>
  <c r="AJ6" i="35" a="1"/>
  <c r="AJ6" i="35" s="1"/>
  <c r="CT23" i="32" a="1"/>
  <c r="CT23" i="32" s="1"/>
  <c r="CT22" i="32" a="1"/>
  <c r="CT22" i="32" s="1"/>
  <c r="CT21" i="32" a="1"/>
  <c r="CT21" i="32" s="1"/>
  <c r="CT20" i="32" a="1"/>
  <c r="CT20" i="32" s="1"/>
  <c r="CT19" i="32" a="1"/>
  <c r="CT19" i="32" s="1"/>
  <c r="CT18" i="32" a="1"/>
  <c r="CT18" i="32" s="1"/>
  <c r="CT17" i="32" a="1"/>
  <c r="CT17" i="32" s="1"/>
  <c r="CT16" i="32" a="1"/>
  <c r="CT16" i="32" s="1"/>
  <c r="CT15" i="32" a="1"/>
  <c r="CT15" i="32" s="1"/>
  <c r="CT14" i="32" a="1"/>
  <c r="CT14" i="32" s="1"/>
  <c r="CT13" i="32" a="1"/>
  <c r="CT13" i="32" s="1"/>
  <c r="CT12" i="32" a="1"/>
  <c r="CT12" i="32" s="1"/>
  <c r="HH48" i="20" a="1"/>
  <c r="HH48" i="20" s="1"/>
  <c r="HH47" i="20" a="1"/>
  <c r="HH47" i="20" s="1"/>
  <c r="HH45" i="20" a="1"/>
  <c r="HH45" i="20" s="1"/>
  <c r="HH44" i="20" a="1"/>
  <c r="HH44" i="20" s="1"/>
  <c r="HH43" i="20" a="1"/>
  <c r="HH43" i="20" s="1"/>
  <c r="HH42" i="20" a="1"/>
  <c r="HH42" i="20" s="1"/>
  <c r="FX52" i="14" a="1"/>
  <c r="FX52" i="14" s="1"/>
  <c r="FX51" i="14" a="1"/>
  <c r="FX51" i="14" s="1"/>
  <c r="FX50" i="14" a="1"/>
  <c r="FX50" i="14" s="1"/>
  <c r="FX49" i="14" a="1"/>
  <c r="FX49" i="14" s="1"/>
  <c r="FX48" i="14" a="1"/>
  <c r="FX48" i="14" s="1"/>
  <c r="FX47" i="14" a="1"/>
  <c r="FX47" i="14" s="1"/>
  <c r="FX46" i="14" a="1"/>
  <c r="FX46" i="14" s="1"/>
  <c r="FX45" i="14" a="1"/>
  <c r="FX45" i="14" s="1"/>
  <c r="FX44" i="14" a="1"/>
  <c r="FX44" i="14" s="1"/>
  <c r="FX43" i="14" a="1"/>
  <c r="FX43" i="14" s="1"/>
  <c r="FX42" i="14" a="1"/>
  <c r="FX42" i="14" s="1"/>
  <c r="FX41" i="14" a="1"/>
  <c r="FX41" i="14" s="1"/>
  <c r="FX40" i="14" a="1"/>
  <c r="FX40" i="14" s="1"/>
  <c r="FX39" i="14" a="1"/>
  <c r="FX39" i="14" s="1"/>
  <c r="FX38" i="14" a="1"/>
  <c r="FX38" i="14" s="1"/>
  <c r="FX37" i="14" a="1"/>
  <c r="FX37" i="14" s="1"/>
  <c r="FX36" i="14" a="1"/>
  <c r="FX36" i="14" s="1"/>
  <c r="FX35" i="14" a="1"/>
  <c r="FX35" i="14" s="1"/>
  <c r="FX34" i="14" a="1"/>
  <c r="FX34" i="14" s="1"/>
  <c r="FX33" i="14" a="1"/>
  <c r="FX33" i="14" s="1"/>
  <c r="FX32" i="14" a="1"/>
  <c r="FX32" i="14" s="1"/>
  <c r="FX31" i="14" a="1"/>
  <c r="FX31" i="14" s="1"/>
  <c r="HJ67" i="16" a="1"/>
  <c r="HJ67" i="16"/>
  <c r="HJ66" i="16" a="1"/>
  <c r="HJ66" i="16"/>
  <c r="N66" i="16" s="1"/>
  <c r="HJ65" i="16" a="1"/>
  <c r="HJ65" i="16"/>
  <c r="HJ64" i="16" a="1"/>
  <c r="HJ64" i="16"/>
  <c r="HJ63" i="16" a="1"/>
  <c r="HJ63" i="16"/>
  <c r="R63" i="16" s="1"/>
  <c r="HJ62" i="16" a="1"/>
  <c r="HJ62" i="16"/>
  <c r="R62" i="16" s="1"/>
  <c r="HJ61" i="16" a="1"/>
  <c r="HJ61" i="16"/>
  <c r="R61" i="16" s="1"/>
  <c r="HJ60" i="16" a="1"/>
  <c r="HJ60" i="16"/>
  <c r="R60" i="16" s="1"/>
  <c r="BB26" i="34" a="1"/>
  <c r="BB26" i="34"/>
  <c r="BB25" i="34" a="1"/>
  <c r="BB25" i="34"/>
  <c r="BB24" i="34" a="1"/>
  <c r="BB24" i="34"/>
  <c r="BB23" i="34" a="1"/>
  <c r="BB23" i="34"/>
  <c r="BB22" i="34" a="1"/>
  <c r="BB22" i="34"/>
  <c r="BB21" i="34" a="1"/>
  <c r="BB21" i="34"/>
  <c r="BB19" i="34" a="1"/>
  <c r="BB19" i="34"/>
  <c r="BB18" i="34" a="1"/>
  <c r="BB18" i="34"/>
  <c r="BB17" i="34" a="1"/>
  <c r="BB17" i="34"/>
  <c r="BB16" i="34" a="1"/>
  <c r="BB16" i="34"/>
  <c r="BB15" i="34" a="1"/>
  <c r="BB15" i="34"/>
  <c r="BB14" i="34" a="1"/>
  <c r="BB14" i="34"/>
  <c r="BB13" i="34" a="1"/>
  <c r="BB13" i="34"/>
  <c r="BB12" i="34" a="1"/>
  <c r="BB12" i="34"/>
  <c r="BB11" i="34" a="1"/>
  <c r="BB11" i="34"/>
  <c r="BB8" i="34" a="1"/>
  <c r="BB8" i="34"/>
  <c r="BB7" i="34" a="1"/>
  <c r="BB7" i="34"/>
  <c r="BB6" i="34" a="1"/>
  <c r="BB6" i="34"/>
  <c r="CN34" i="30" a="1"/>
  <c r="CN34" i="30" s="1"/>
  <c r="CN33" i="30" a="1"/>
  <c r="CN33" i="30" s="1"/>
  <c r="CN32" i="30" a="1"/>
  <c r="CN32" i="30" s="1"/>
  <c r="CN31" i="30" a="1"/>
  <c r="CN31" i="30" s="1"/>
  <c r="CN30" i="30" a="1"/>
  <c r="CN30" i="30" s="1"/>
  <c r="CN29" i="30" a="1"/>
  <c r="CN29" i="30" s="1"/>
  <c r="CN26" i="30" a="1"/>
  <c r="CN26" i="30" s="1"/>
  <c r="CN25" i="30" a="1"/>
  <c r="CN25" i="30" s="1"/>
  <c r="CN23" i="30" a="1"/>
  <c r="CN23" i="30" s="1"/>
  <c r="CN22" i="30" a="1"/>
  <c r="CN22" i="30" s="1"/>
  <c r="CN21" i="30" a="1"/>
  <c r="CN21" i="30" s="1"/>
  <c r="CN20" i="30" a="1"/>
  <c r="CN20" i="30" s="1"/>
  <c r="CN19" i="30" a="1"/>
  <c r="CN19" i="30" s="1"/>
  <c r="CN18" i="30" a="1"/>
  <c r="CN18" i="30" s="1"/>
  <c r="CN16" i="30" a="1"/>
  <c r="CN16" i="30" s="1"/>
  <c r="CN14" i="30" a="1"/>
  <c r="CN14" i="30" s="1"/>
  <c r="CN13" i="30" a="1"/>
  <c r="CN13" i="30" s="1"/>
  <c r="CN11" i="30" a="1"/>
  <c r="CN11" i="30" s="1"/>
  <c r="CN8" i="30" a="1"/>
  <c r="CN8" i="30" s="1"/>
  <c r="CN7" i="30" a="1"/>
  <c r="CN7" i="30" s="1"/>
  <c r="CN6" i="30" a="1"/>
  <c r="CN6" i="30" s="1"/>
  <c r="AH21" i="35" a="1"/>
  <c r="AH21" i="35" s="1"/>
  <c r="AH20" i="35" a="1"/>
  <c r="AH20" i="35" s="1"/>
  <c r="AH19" i="35" a="1"/>
  <c r="AH19" i="35" s="1"/>
  <c r="AH18" i="35" a="1"/>
  <c r="AH18" i="35" s="1"/>
  <c r="AH17" i="35" a="1"/>
  <c r="AH17" i="35" s="1"/>
  <c r="AH16" i="35" a="1"/>
  <c r="AH16" i="35" s="1"/>
  <c r="AH15" i="35" a="1"/>
  <c r="AH15" i="35" s="1"/>
  <c r="AH14" i="35" a="1"/>
  <c r="AH14" i="35" s="1"/>
  <c r="AH13" i="35" a="1"/>
  <c r="AH13" i="35" s="1"/>
  <c r="AH12" i="35" a="1"/>
  <c r="AH12" i="35" s="1"/>
  <c r="AH11" i="35" a="1"/>
  <c r="AH11" i="35" s="1"/>
  <c r="AH10" i="35" a="1"/>
  <c r="AH10" i="35" s="1"/>
  <c r="AH9" i="35" a="1"/>
  <c r="AH9" i="35" s="1"/>
  <c r="AH8" i="35" a="1"/>
  <c r="AH8" i="35" s="1"/>
  <c r="AH7" i="35" a="1"/>
  <c r="AH7" i="35" s="1"/>
  <c r="AH6" i="35" a="1"/>
  <c r="AH6" i="35" s="1"/>
  <c r="HF48" i="20" a="1"/>
  <c r="HF48" i="20" s="1"/>
  <c r="HF47" i="20" a="1"/>
  <c r="HF47" i="20" s="1"/>
  <c r="HF46" i="20" a="1"/>
  <c r="HF46" i="20" s="1"/>
  <c r="HF45" i="20" a="1"/>
  <c r="HF45" i="20" s="1"/>
  <c r="HF44" i="20" a="1"/>
  <c r="HF44" i="20" s="1"/>
  <c r="HF43" i="20" a="1"/>
  <c r="HF43" i="20" s="1"/>
  <c r="CR23" i="32" a="1"/>
  <c r="CR23" i="32" s="1"/>
  <c r="CR22" i="32" a="1"/>
  <c r="CR22" i="32" s="1"/>
  <c r="CR21" i="32" a="1"/>
  <c r="CR21" i="32" s="1"/>
  <c r="CR20" i="32" a="1"/>
  <c r="CR20" i="32" s="1"/>
  <c r="CR18" i="32" a="1"/>
  <c r="CR18" i="32" s="1"/>
  <c r="CR17" i="32" a="1"/>
  <c r="CR17" i="32" s="1"/>
  <c r="CR16" i="32" a="1"/>
  <c r="CR16" i="32" s="1"/>
  <c r="CR15" i="32" a="1"/>
  <c r="CR15" i="32" s="1"/>
  <c r="CR14" i="32" a="1"/>
  <c r="CR14" i="32" s="1"/>
  <c r="CR13" i="32" a="1"/>
  <c r="CR13" i="32" s="1"/>
  <c r="CR12" i="32" a="1"/>
  <c r="CR12" i="32" s="1"/>
  <c r="AZ26" i="34" a="1"/>
  <c r="AZ26" i="34" s="1"/>
  <c r="AZ25" i="34" a="1"/>
  <c r="AZ25" i="34" s="1"/>
  <c r="AZ24" i="34" a="1"/>
  <c r="AZ24" i="34" s="1"/>
  <c r="AZ23" i="34" a="1"/>
  <c r="AZ23" i="34" s="1"/>
  <c r="AZ22" i="34" a="1"/>
  <c r="AZ22" i="34" s="1"/>
  <c r="AZ21" i="34" a="1"/>
  <c r="AZ21" i="34" s="1"/>
  <c r="AZ20" i="34" a="1"/>
  <c r="AZ20" i="34" s="1"/>
  <c r="AZ19" i="34" a="1"/>
  <c r="AZ19" i="34" s="1"/>
  <c r="AZ18" i="34" a="1"/>
  <c r="AZ18" i="34" s="1"/>
  <c r="AZ17" i="34" a="1"/>
  <c r="AZ17" i="34" s="1"/>
  <c r="AZ16" i="34" a="1"/>
  <c r="AZ16" i="34" s="1"/>
  <c r="AZ15" i="34" a="1"/>
  <c r="AZ15" i="34" s="1"/>
  <c r="AZ14" i="34" a="1"/>
  <c r="AZ14" i="34" s="1"/>
  <c r="AZ13" i="34" a="1"/>
  <c r="AZ13" i="34" s="1"/>
  <c r="AZ12" i="34" a="1"/>
  <c r="AZ12" i="34" s="1"/>
  <c r="AZ11" i="34" a="1"/>
  <c r="AZ11" i="34" s="1"/>
  <c r="AZ8" i="34" a="1"/>
  <c r="AZ8" i="34" s="1"/>
  <c r="AZ7" i="34" a="1"/>
  <c r="AZ7" i="34" s="1"/>
  <c r="AZ6" i="34" a="1"/>
  <c r="AZ6" i="34" s="1"/>
  <c r="GD58" i="4" a="1"/>
  <c r="GD58" i="4"/>
  <c r="CL34" i="30" a="1"/>
  <c r="CL34" i="30" s="1"/>
  <c r="CL33" i="30" a="1"/>
  <c r="CL33" i="30" s="1"/>
  <c r="CL32" i="30" a="1"/>
  <c r="CL32" i="30" s="1"/>
  <c r="CL30" i="30" a="1"/>
  <c r="CL30" i="30" s="1"/>
  <c r="CL29" i="30" a="1"/>
  <c r="CL29" i="30" s="1"/>
  <c r="CL26" i="30" a="1"/>
  <c r="CL26" i="30" s="1"/>
  <c r="CL25" i="30" a="1"/>
  <c r="CL25" i="30" s="1"/>
  <c r="CL23" i="30" a="1"/>
  <c r="CL23" i="30" s="1"/>
  <c r="CL22" i="30" a="1"/>
  <c r="CL22" i="30" s="1"/>
  <c r="CL21" i="30" a="1"/>
  <c r="CL21" i="30" s="1"/>
  <c r="CL20" i="30" a="1"/>
  <c r="CL20" i="30" s="1"/>
  <c r="CL19" i="30" a="1"/>
  <c r="CL19" i="30" s="1"/>
  <c r="CL18" i="30" a="1"/>
  <c r="CL18" i="30" s="1"/>
  <c r="CL16" i="30" a="1"/>
  <c r="CL16" i="30" s="1"/>
  <c r="CL14" i="30" a="1"/>
  <c r="CL14" i="30" s="1"/>
  <c r="CL13" i="30" a="1"/>
  <c r="CL13" i="30" s="1"/>
  <c r="CL11" i="30" a="1"/>
  <c r="CL11" i="30" s="1"/>
  <c r="CL8" i="30" a="1"/>
  <c r="CL8" i="30" s="1"/>
  <c r="CL7" i="30" a="1"/>
  <c r="CL7" i="30" s="1"/>
  <c r="CL6" i="30" a="1"/>
  <c r="CL6" i="30" s="1"/>
  <c r="AF11" i="35" a="1"/>
  <c r="AF11" i="35" s="1"/>
  <c r="AF10" i="35" a="1"/>
  <c r="AF10" i="35" s="1"/>
  <c r="AF9" i="35" a="1"/>
  <c r="AF9" i="35" s="1"/>
  <c r="AF8" i="35" a="1"/>
  <c r="AF8" i="35" s="1"/>
  <c r="AF7" i="35" a="1"/>
  <c r="AF7" i="35" s="1"/>
  <c r="AF6" i="35" a="1"/>
  <c r="AF6" i="35" s="1"/>
  <c r="L23" i="32"/>
  <c r="L20" i="32"/>
  <c r="L21" i="32"/>
  <c r="L22" i="32"/>
  <c r="L19" i="32"/>
  <c r="J22" i="32"/>
  <c r="J21" i="32"/>
  <c r="J20" i="32"/>
  <c r="J19" i="32"/>
  <c r="GV29" i="14" a="1"/>
  <c r="GV29" i="14" s="1"/>
  <c r="GV37" i="14" a="1"/>
  <c r="GV37" i="14" s="1"/>
  <c r="GV36" i="14" a="1"/>
  <c r="GV36" i="14" s="1"/>
  <c r="GV35" i="14" a="1"/>
  <c r="GV35" i="14" s="1"/>
  <c r="GV34" i="14" a="1"/>
  <c r="GV34" i="14" s="1"/>
  <c r="GV33" i="14" a="1"/>
  <c r="GV33" i="14" s="1"/>
  <c r="GV32" i="14" a="1"/>
  <c r="GV32" i="14" s="1"/>
  <c r="GV31" i="14" a="1"/>
  <c r="GV31" i="14" s="1"/>
  <c r="GV30" i="14" a="1"/>
  <c r="GV30" i="14" s="1"/>
  <c r="GV28" i="14" a="1"/>
  <c r="GV28" i="14" s="1"/>
  <c r="GV27" i="14" a="1"/>
  <c r="GV27" i="14" s="1"/>
  <c r="GT53" i="14" a="1"/>
  <c r="GT53" i="14" s="1"/>
  <c r="GT52" i="14" a="1"/>
  <c r="GT52" i="14" s="1"/>
  <c r="GT51" i="14" a="1"/>
  <c r="GT51" i="14" s="1"/>
  <c r="GT50" i="14" a="1"/>
  <c r="GT50" i="14" s="1"/>
  <c r="GT49" i="14" a="1"/>
  <c r="GT49" i="14" s="1"/>
  <c r="GT48" i="14" a="1"/>
  <c r="GT48" i="14" s="1"/>
  <c r="GT29" i="14" a="1"/>
  <c r="GT29" i="14" s="1"/>
  <c r="GT47" i="14" a="1"/>
  <c r="GT47" i="14" s="1"/>
  <c r="GT46" i="14" a="1"/>
  <c r="GT46" i="14" s="1"/>
  <c r="GT45" i="14" a="1"/>
  <c r="GT45" i="14" s="1"/>
  <c r="GT44" i="14" a="1"/>
  <c r="GT44" i="14" s="1"/>
  <c r="GT43" i="14" a="1"/>
  <c r="GT43" i="14" s="1"/>
  <c r="GT42" i="14" a="1"/>
  <c r="GT42" i="14" s="1"/>
  <c r="GT41" i="14" a="1"/>
  <c r="GT41" i="14" s="1"/>
  <c r="GT39" i="14" a="1"/>
  <c r="GT39" i="14" s="1"/>
  <c r="GT38" i="14" a="1"/>
  <c r="GT38" i="14" s="1"/>
  <c r="GT37" i="14" a="1"/>
  <c r="GT37" i="14" s="1"/>
  <c r="GT36" i="14" a="1"/>
  <c r="GT36" i="14" s="1"/>
  <c r="GT35" i="14" a="1"/>
  <c r="GT35" i="14" s="1"/>
  <c r="GT34" i="14" a="1"/>
  <c r="GT34" i="14" s="1"/>
  <c r="GT33" i="14" a="1"/>
  <c r="GT33" i="14" s="1"/>
  <c r="GT32" i="14" a="1"/>
  <c r="GT32" i="14" s="1"/>
  <c r="GT31" i="14" a="1"/>
  <c r="GT31" i="14" s="1"/>
  <c r="GT30" i="14" a="1"/>
  <c r="GT30" i="14" s="1"/>
  <c r="GT28" i="14" a="1"/>
  <c r="GT28" i="14" s="1"/>
  <c r="GT27" i="14" a="1"/>
  <c r="GT27" i="14" s="1"/>
  <c r="GR29" i="14" a="1"/>
  <c r="GR29" i="14" s="1"/>
  <c r="GR37" i="14" a="1"/>
  <c r="GR37" i="14" s="1"/>
  <c r="GR36" i="14" a="1"/>
  <c r="GR36" i="14" s="1"/>
  <c r="GR35" i="14" a="1"/>
  <c r="GR35" i="14" s="1"/>
  <c r="GR34" i="14" a="1"/>
  <c r="GR34" i="14" s="1"/>
  <c r="GR33" i="14" a="1"/>
  <c r="GR33" i="14" s="1"/>
  <c r="GR32" i="14" a="1"/>
  <c r="GR32" i="14" s="1"/>
  <c r="GR31" i="14" a="1"/>
  <c r="GR31" i="14" s="1"/>
  <c r="GR30" i="14" a="1"/>
  <c r="GR30" i="14" s="1"/>
  <c r="GR28" i="14" a="1"/>
  <c r="GR28" i="14" s="1"/>
  <c r="GR27" i="14" a="1"/>
  <c r="GR27" i="14" s="1"/>
  <c r="GP29" i="14" a="1"/>
  <c r="GP29" i="14" s="1"/>
  <c r="GP37" i="14" a="1"/>
  <c r="GP37" i="14" s="1"/>
  <c r="GP36" i="14" a="1"/>
  <c r="GP36" i="14" s="1"/>
  <c r="GP35" i="14" a="1"/>
  <c r="GP35" i="14" s="1"/>
  <c r="GP34" i="14" a="1"/>
  <c r="GP34" i="14" s="1"/>
  <c r="GP33" i="14" a="1"/>
  <c r="GP33" i="14" s="1"/>
  <c r="GP32" i="14" a="1"/>
  <c r="GP32" i="14" s="1"/>
  <c r="GP31" i="14" a="1"/>
  <c r="GP31" i="14" s="1"/>
  <c r="GP30" i="14" a="1"/>
  <c r="GP30" i="14" s="1"/>
  <c r="GP28" i="14" a="1"/>
  <c r="GP28" i="14" s="1"/>
  <c r="GP27" i="14" a="1"/>
  <c r="GP27" i="14" s="1"/>
  <c r="GN53" i="14" a="1"/>
  <c r="GN53" i="14" s="1"/>
  <c r="GN52" i="14" a="1"/>
  <c r="GN52" i="14" s="1"/>
  <c r="GN29" i="14" a="1"/>
  <c r="GN29" i="14" s="1"/>
  <c r="GN32" i="14" a="1"/>
  <c r="GN32" i="14" s="1"/>
  <c r="GN31" i="14" a="1"/>
  <c r="GN31" i="14" s="1"/>
  <c r="GN30" i="14" a="1"/>
  <c r="GN30" i="14" s="1"/>
  <c r="GN28" i="14" a="1"/>
  <c r="GN28" i="14" s="1"/>
  <c r="GN27" i="14" a="1"/>
  <c r="GN27" i="14" s="1"/>
  <c r="GL53" i="14" a="1"/>
  <c r="GL53" i="14" s="1"/>
  <c r="GL52" i="14" a="1"/>
  <c r="GL52" i="14" s="1"/>
  <c r="GL29" i="14" a="1"/>
  <c r="GL29" i="14" s="1"/>
  <c r="GL32" i="14" a="1"/>
  <c r="GL32" i="14" s="1"/>
  <c r="GL31" i="14" a="1"/>
  <c r="GL31" i="14" s="1"/>
  <c r="GL30" i="14" a="1"/>
  <c r="GL30" i="14" s="1"/>
  <c r="GL28" i="14" a="1"/>
  <c r="GL28" i="14" s="1"/>
  <c r="GL27" i="14" a="1"/>
  <c r="GL27" i="14" s="1"/>
  <c r="GJ53" i="14" a="1"/>
  <c r="GJ53" i="14" s="1"/>
  <c r="GJ29" i="14" a="1"/>
  <c r="GJ29" i="14" s="1"/>
  <c r="GJ32" i="14" a="1"/>
  <c r="GJ32" i="14" s="1"/>
  <c r="GJ31" i="14" a="1"/>
  <c r="GJ31" i="14" s="1"/>
  <c r="GJ30" i="14" a="1"/>
  <c r="GJ30" i="14" s="1"/>
  <c r="GJ28" i="14" a="1"/>
  <c r="GJ28" i="14" s="1"/>
  <c r="GJ27" i="14" a="1"/>
  <c r="GJ27" i="14" s="1"/>
  <c r="GH53" i="14" a="1"/>
  <c r="GH53" i="14" s="1"/>
  <c r="GH48" i="14" a="1"/>
  <c r="GH48" i="14" s="1"/>
  <c r="GH29" i="14" a="1"/>
  <c r="GH29" i="14" s="1"/>
  <c r="GH47" i="14" a="1"/>
  <c r="GH47" i="14" s="1"/>
  <c r="GH46" i="14" a="1"/>
  <c r="GH46" i="14" s="1"/>
  <c r="GH43" i="14" a="1"/>
  <c r="GH43" i="14" s="1"/>
  <c r="GH42" i="14" a="1"/>
  <c r="GH42" i="14" s="1"/>
  <c r="GH41" i="14" a="1"/>
  <c r="GH41" i="14" s="1"/>
  <c r="GH40" i="14" a="1"/>
  <c r="GH40" i="14" s="1"/>
  <c r="GH39" i="14" a="1"/>
  <c r="GH39" i="14" s="1"/>
  <c r="GH38" i="14" a="1"/>
  <c r="GH38" i="14" s="1"/>
  <c r="GH34" i="14" a="1"/>
  <c r="GH34" i="14" s="1"/>
  <c r="GH33" i="14" a="1"/>
  <c r="GH33" i="14" s="1"/>
  <c r="GH32" i="14" a="1"/>
  <c r="GH32" i="14" s="1"/>
  <c r="GH31" i="14" a="1"/>
  <c r="GH31" i="14" s="1"/>
  <c r="GH30" i="14" a="1"/>
  <c r="GH30" i="14" s="1"/>
  <c r="GH28" i="14" a="1"/>
  <c r="GH28" i="14" s="1"/>
  <c r="GH27" i="14" a="1"/>
  <c r="GH27" i="14" s="1"/>
  <c r="GF53" i="14" a="1"/>
  <c r="GF53" i="14" s="1"/>
  <c r="GF51" i="14" a="1"/>
  <c r="GF51" i="14" s="1"/>
  <c r="GF50" i="14" a="1"/>
  <c r="GF50" i="14" s="1"/>
  <c r="GF29" i="14" a="1"/>
  <c r="GF29" i="14" s="1"/>
  <c r="GF47" i="14" a="1"/>
  <c r="GF47" i="14" s="1"/>
  <c r="GF46" i="14" a="1"/>
  <c r="GF46" i="14" s="1"/>
  <c r="GF42" i="14" a="1"/>
  <c r="GF42" i="14" s="1"/>
  <c r="GF41" i="14" a="1"/>
  <c r="GF41" i="14" s="1"/>
  <c r="GF39" i="14" a="1"/>
  <c r="GF39" i="14" s="1"/>
  <c r="GF37" i="14" a="1"/>
  <c r="GF37" i="14" s="1"/>
  <c r="GF34" i="14" a="1"/>
  <c r="GF34" i="14" s="1"/>
  <c r="GF33" i="14" a="1"/>
  <c r="GF33" i="14" s="1"/>
  <c r="GF32" i="14" a="1"/>
  <c r="GF32" i="14" s="1"/>
  <c r="GF31" i="14" a="1"/>
  <c r="GF31" i="14" s="1"/>
  <c r="GF30" i="14" a="1"/>
  <c r="GF30" i="14" s="1"/>
  <c r="GF28" i="14" a="1"/>
  <c r="GF28" i="14" s="1"/>
  <c r="GF27" i="14" a="1"/>
  <c r="GF27" i="14" s="1"/>
  <c r="GD53" i="14" a="1"/>
  <c r="GD53" i="14" s="1"/>
  <c r="GD29" i="14" a="1"/>
  <c r="GD29" i="14" s="1"/>
  <c r="GD30" i="14" a="1"/>
  <c r="GD30" i="14" s="1"/>
  <c r="GD28" i="14" a="1"/>
  <c r="GD28" i="14" s="1"/>
  <c r="GD27" i="14" a="1"/>
  <c r="GD27" i="14" s="1"/>
  <c r="GB53" i="14" a="1"/>
  <c r="GB53" i="14" s="1"/>
  <c r="GB52" i="14" a="1"/>
  <c r="GB52" i="14" s="1"/>
  <c r="GB51" i="14" a="1"/>
  <c r="GB51" i="14" s="1"/>
  <c r="GB50" i="14" a="1"/>
  <c r="GB50" i="14" s="1"/>
  <c r="GB49" i="14" a="1"/>
  <c r="GB49" i="14" s="1"/>
  <c r="GB48" i="14" a="1"/>
  <c r="GB48" i="14" s="1"/>
  <c r="GB29" i="14" a="1"/>
  <c r="GB29" i="14" s="1"/>
  <c r="GB47" i="14" a="1"/>
  <c r="GB47" i="14" s="1"/>
  <c r="GB46" i="14" a="1"/>
  <c r="GB46" i="14" s="1"/>
  <c r="GB45" i="14" a="1"/>
  <c r="GB45" i="14" s="1"/>
  <c r="GB44" i="14" a="1"/>
  <c r="GB44" i="14" s="1"/>
  <c r="GB43" i="14" a="1"/>
  <c r="GB43" i="14" s="1"/>
  <c r="GB42" i="14" a="1"/>
  <c r="GB42" i="14" s="1"/>
  <c r="GB41" i="14" a="1"/>
  <c r="GB41" i="14" s="1"/>
  <c r="GB40" i="14" a="1"/>
  <c r="GB40" i="14" s="1"/>
  <c r="GB38" i="14" a="1"/>
  <c r="GB38" i="14" s="1"/>
  <c r="GB34" i="14" a="1"/>
  <c r="GB34" i="14" s="1"/>
  <c r="GB33" i="14" a="1"/>
  <c r="GB33" i="14" s="1"/>
  <c r="GB32" i="14" a="1"/>
  <c r="GB32" i="14" s="1"/>
  <c r="GB31" i="14" a="1"/>
  <c r="GB31" i="14" s="1"/>
  <c r="GB30" i="14" a="1"/>
  <c r="GB30" i="14" s="1"/>
  <c r="GB28" i="14" a="1"/>
  <c r="GB28" i="14" s="1"/>
  <c r="GB27" i="14" a="1"/>
  <c r="GB27" i="14" s="1"/>
  <c r="FZ29" i="14" a="1"/>
  <c r="FZ29" i="14" s="1"/>
  <c r="FZ30" i="14" a="1"/>
  <c r="FZ30" i="14" s="1"/>
  <c r="FZ28" i="14" a="1"/>
  <c r="FZ28" i="14" s="1"/>
  <c r="FZ27" i="14" a="1"/>
  <c r="FZ27" i="14" s="1"/>
  <c r="FX53" i="14" a="1"/>
  <c r="FX53" i="14" s="1"/>
  <c r="FX29" i="14" a="1"/>
  <c r="FX29" i="14" s="1"/>
  <c r="FX30" i="14" a="1"/>
  <c r="FX30" i="14" s="1"/>
  <c r="FX28" i="14" a="1"/>
  <c r="FX28" i="14" s="1"/>
  <c r="FX27" i="14" a="1"/>
  <c r="FX27" i="14" s="1"/>
  <c r="DL27" i="32" a="1"/>
  <c r="DL27" i="32" s="1"/>
  <c r="DL26" i="32" a="1"/>
  <c r="DL26" i="32" s="1"/>
  <c r="DL24" i="32" a="1"/>
  <c r="DL24" i="32" s="1"/>
  <c r="DL23" i="32" a="1"/>
  <c r="DL23" i="32" s="1"/>
  <c r="DL22" i="32" a="1"/>
  <c r="DL22" i="32" s="1"/>
  <c r="DL21" i="32" a="1"/>
  <c r="DL21" i="32" s="1"/>
  <c r="DL20" i="32" a="1"/>
  <c r="DL20" i="32" s="1"/>
  <c r="DL19" i="32" a="1"/>
  <c r="DL19" i="32" s="1"/>
  <c r="DL18" i="32" a="1"/>
  <c r="DL18" i="32" s="1"/>
  <c r="DL17" i="32" a="1"/>
  <c r="DL17" i="32" s="1"/>
  <c r="DL16" i="32" a="1"/>
  <c r="DL16" i="32" s="1"/>
  <c r="DL14" i="32" a="1"/>
  <c r="DL14" i="32" s="1"/>
  <c r="DL13" i="32" a="1"/>
  <c r="DL13" i="32" s="1"/>
  <c r="DL12" i="32" a="1"/>
  <c r="DL12" i="32" s="1"/>
  <c r="DL11" i="32" a="1"/>
  <c r="DL11" i="32" s="1"/>
  <c r="DL10" i="32" a="1"/>
  <c r="DL10" i="32" s="1"/>
  <c r="DL9" i="32" a="1"/>
  <c r="DL9" i="32" s="1"/>
  <c r="DL8" i="32" a="1"/>
  <c r="DL8" i="32" s="1"/>
  <c r="DL7" i="32" a="1"/>
  <c r="DL7" i="32" s="1"/>
  <c r="DJ27" i="32" a="1"/>
  <c r="DJ27" i="32" s="1"/>
  <c r="DJ14" i="32" a="1"/>
  <c r="DJ14" i="32" s="1"/>
  <c r="DJ13" i="32" a="1"/>
  <c r="DJ13" i="32" s="1"/>
  <c r="DJ12" i="32" a="1"/>
  <c r="DJ12" i="32" s="1"/>
  <c r="DJ11" i="32" a="1"/>
  <c r="DJ11" i="32" s="1"/>
  <c r="DJ10" i="32" a="1"/>
  <c r="DJ10" i="32" s="1"/>
  <c r="DJ9" i="32" a="1"/>
  <c r="DJ9" i="32" s="1"/>
  <c r="DJ8" i="32" a="1"/>
  <c r="DJ8" i="32" s="1"/>
  <c r="DJ7" i="32" a="1"/>
  <c r="DJ7" i="32" s="1"/>
  <c r="DH27" i="32" a="1"/>
  <c r="DH27" i="32" s="1"/>
  <c r="DH26" i="32" a="1"/>
  <c r="DH26" i="32" s="1"/>
  <c r="DH14" i="32" a="1"/>
  <c r="DH14" i="32" s="1"/>
  <c r="DH13" i="32" a="1"/>
  <c r="DH13" i="32" s="1"/>
  <c r="DH12" i="32" a="1"/>
  <c r="DH12" i="32" s="1"/>
  <c r="DH11" i="32" a="1"/>
  <c r="DH11" i="32" s="1"/>
  <c r="DH10" i="32" a="1"/>
  <c r="DH10" i="32" s="1"/>
  <c r="DH9" i="32" a="1"/>
  <c r="DH9" i="32" s="1"/>
  <c r="DH8" i="32" a="1"/>
  <c r="DH8" i="32" s="1"/>
  <c r="DH7" i="32" a="1"/>
  <c r="DH7" i="32" s="1"/>
  <c r="DF27" i="32" a="1"/>
  <c r="DF27" i="32" s="1"/>
  <c r="DF26" i="32" a="1"/>
  <c r="DF26" i="32" s="1"/>
  <c r="DF18" i="32" a="1"/>
  <c r="DF18" i="32" s="1"/>
  <c r="DF17" i="32" a="1"/>
  <c r="DF17" i="32" s="1"/>
  <c r="DF16" i="32" a="1"/>
  <c r="DF16" i="32" s="1"/>
  <c r="DF14" i="32" a="1"/>
  <c r="DF14" i="32" s="1"/>
  <c r="DF13" i="32" a="1"/>
  <c r="DF13" i="32" s="1"/>
  <c r="DF12" i="32" a="1"/>
  <c r="DF12" i="32" s="1"/>
  <c r="DF11" i="32" a="1"/>
  <c r="DF11" i="32" s="1"/>
  <c r="DF10" i="32" a="1"/>
  <c r="DF10" i="32" s="1"/>
  <c r="DF9" i="32" a="1"/>
  <c r="DF9" i="32" s="1"/>
  <c r="DF8" i="32" a="1"/>
  <c r="DF8" i="32" s="1"/>
  <c r="DF7" i="32" a="1"/>
  <c r="DF7" i="32" s="1"/>
  <c r="DD27" i="32" a="1"/>
  <c r="DD27" i="32" s="1"/>
  <c r="DD26" i="32" a="1"/>
  <c r="DD26" i="32" s="1"/>
  <c r="DD24" i="32" a="1"/>
  <c r="DD24" i="32" s="1"/>
  <c r="DD23" i="32" a="1"/>
  <c r="DD23" i="32" s="1"/>
  <c r="DD22" i="32" a="1"/>
  <c r="DD22" i="32" s="1"/>
  <c r="DD21" i="32" a="1"/>
  <c r="DD21" i="32" s="1"/>
  <c r="DD20" i="32" a="1"/>
  <c r="DD20" i="32" s="1"/>
  <c r="DD19" i="32" a="1"/>
  <c r="DD19" i="32" s="1"/>
  <c r="DD18" i="32" a="1"/>
  <c r="DD18" i="32" s="1"/>
  <c r="DD17" i="32" a="1"/>
  <c r="DD17" i="32" s="1"/>
  <c r="DD16" i="32" a="1"/>
  <c r="DD16" i="32" s="1"/>
  <c r="DD15" i="32" a="1"/>
  <c r="DD15" i="32" s="1"/>
  <c r="DD14" i="32" a="1"/>
  <c r="DD14" i="32" s="1"/>
  <c r="DD13" i="32" a="1"/>
  <c r="DD13" i="32" s="1"/>
  <c r="DD12" i="32" a="1"/>
  <c r="DD12" i="32" s="1"/>
  <c r="DD11" i="32" a="1"/>
  <c r="DD11" i="32" s="1"/>
  <c r="DD10" i="32" a="1"/>
  <c r="DD10" i="32" s="1"/>
  <c r="DD9" i="32" a="1"/>
  <c r="DD9" i="32" s="1"/>
  <c r="DD8" i="32" a="1"/>
  <c r="DD8" i="32" s="1"/>
  <c r="DD7" i="32" a="1"/>
  <c r="DD7" i="32" s="1"/>
  <c r="HF58" i="16" a="1"/>
  <c r="HF58" i="16"/>
  <c r="HF59" i="16" a="1"/>
  <c r="HF59" i="16"/>
  <c r="HD59" i="16" a="1"/>
  <c r="HD59" i="16" s="1"/>
  <c r="HD58" i="16" a="1"/>
  <c r="HD58" i="16" s="1"/>
  <c r="HD57" i="16" a="1"/>
  <c r="HD57" i="16" s="1"/>
  <c r="HB59" i="16" a="1"/>
  <c r="HB59" i="16" s="1"/>
  <c r="HB58" i="16" a="1"/>
  <c r="HB58" i="16" s="1"/>
  <c r="HB57" i="16" a="1"/>
  <c r="HB57" i="16" s="1"/>
  <c r="HF53" i="16" a="1"/>
  <c r="HF53" i="16" s="1"/>
  <c r="HF52" i="16" a="1"/>
  <c r="HF52" i="16" s="1"/>
  <c r="HF57" i="16" a="1"/>
  <c r="HF57" i="16" s="1"/>
  <c r="HF56" i="16" a="1"/>
  <c r="HF56" i="16" s="1"/>
  <c r="HF54" i="16" a="1"/>
  <c r="HF54" i="16" s="1"/>
  <c r="HV57" i="16" a="1"/>
  <c r="HV57" i="16" s="1"/>
  <c r="HV56" i="16" a="1"/>
  <c r="HV56" i="16" s="1"/>
  <c r="HV55" i="16" a="1"/>
  <c r="HV55" i="16" s="1"/>
  <c r="HV54" i="16" a="1"/>
  <c r="HV54" i="16" s="1"/>
  <c r="HT59" i="16" a="1"/>
  <c r="HT59" i="16" s="1"/>
  <c r="HT58" i="16" a="1"/>
  <c r="HT58" i="16" s="1"/>
  <c r="HT57" i="16" a="1"/>
  <c r="HT57" i="16" s="1"/>
  <c r="HT56" i="16" a="1"/>
  <c r="HT56" i="16" s="1"/>
  <c r="HT55" i="16" a="1"/>
  <c r="HT55" i="16" s="1"/>
  <c r="HT54" i="16" a="1"/>
  <c r="HT54" i="16" s="1"/>
  <c r="HT53" i="16" a="1"/>
  <c r="HT53" i="16" s="1"/>
  <c r="HT52" i="16" a="1"/>
  <c r="HT52" i="16" s="1"/>
  <c r="HT51" i="16" a="1"/>
  <c r="HT51" i="16" s="1"/>
  <c r="HR59" i="16" a="1"/>
  <c r="HR59" i="16" s="1"/>
  <c r="HR58" i="16" a="1"/>
  <c r="HR58" i="16" s="1"/>
  <c r="HR57" i="16" a="1"/>
  <c r="HR57" i="16" s="1"/>
  <c r="HR56" i="16" a="1"/>
  <c r="HR56" i="16" s="1"/>
  <c r="HR55" i="16" a="1"/>
  <c r="HR55" i="16" s="1"/>
  <c r="HR54" i="16" a="1"/>
  <c r="HR54" i="16" s="1"/>
  <c r="HR53" i="16" a="1"/>
  <c r="HR53" i="16" s="1"/>
  <c r="HR52" i="16" a="1"/>
  <c r="HR52" i="16" s="1"/>
  <c r="HR51" i="16" a="1"/>
  <c r="HR51" i="16" s="1"/>
  <c r="HN59" i="16" a="1"/>
  <c r="HN59" i="16" s="1"/>
  <c r="HN58" i="16" a="1"/>
  <c r="HN58" i="16" s="1"/>
  <c r="HN57" i="16" a="1"/>
  <c r="HN57" i="16" s="1"/>
  <c r="HN56" i="16" a="1"/>
  <c r="HN56" i="16" s="1"/>
  <c r="HN55" i="16" a="1"/>
  <c r="HN55" i="16" s="1"/>
  <c r="HN54" i="16" a="1"/>
  <c r="HN54" i="16" s="1"/>
  <c r="HN53" i="16" a="1"/>
  <c r="HN53" i="16" s="1"/>
  <c r="HN52" i="16" a="1"/>
  <c r="HN52" i="16" s="1"/>
  <c r="HL55" i="16" a="1"/>
  <c r="HL55" i="16" s="1"/>
  <c r="HL54" i="16" a="1"/>
  <c r="HL54" i="16" s="1"/>
  <c r="HJ59" i="16" a="1"/>
  <c r="HJ59" i="16" s="1"/>
  <c r="HJ58" i="16" a="1"/>
  <c r="HJ58" i="16" s="1"/>
  <c r="HJ57" i="16" a="1"/>
  <c r="HJ57" i="16" s="1"/>
  <c r="HJ56" i="16" a="1"/>
  <c r="HJ56" i="16" s="1"/>
  <c r="HJ54" i="16" a="1"/>
  <c r="HJ54" i="16" s="1"/>
  <c r="HJ53" i="16" a="1"/>
  <c r="HJ53" i="16" s="1"/>
  <c r="HJ52" i="16" a="1"/>
  <c r="HJ52" i="16" s="1"/>
  <c r="HJ51" i="16" a="1"/>
  <c r="HJ51" i="16" s="1"/>
  <c r="HH59" i="16" a="1"/>
  <c r="HH59" i="16" s="1"/>
  <c r="HH58" i="16" a="1"/>
  <c r="HH58" i="16" s="1"/>
  <c r="HH57" i="16" a="1"/>
  <c r="HH57" i="16" s="1"/>
  <c r="R57" i="16" s="1"/>
  <c r="HH56" i="16" a="1"/>
  <c r="HH56" i="16" s="1"/>
  <c r="HH55" i="16" a="1"/>
  <c r="HH55" i="16" s="1"/>
  <c r="HH53" i="16" a="1"/>
  <c r="HH53" i="16" s="1"/>
  <c r="HH52" i="16" a="1"/>
  <c r="HH52" i="16" s="1"/>
  <c r="HH51" i="16" a="1"/>
  <c r="HH51" i="16" s="1"/>
  <c r="AX26" i="34" a="1"/>
  <c r="AX26" i="34"/>
  <c r="AX25" i="34" a="1"/>
  <c r="AX25" i="34"/>
  <c r="AX24" i="34" a="1"/>
  <c r="AX24" i="34"/>
  <c r="AX23" i="34" a="1"/>
  <c r="AX23" i="34"/>
  <c r="AX22" i="34" a="1"/>
  <c r="AX22" i="34"/>
  <c r="AX21" i="34" a="1"/>
  <c r="AX21" i="34"/>
  <c r="AX20" i="34" a="1"/>
  <c r="AX20" i="34"/>
  <c r="AX19" i="34" a="1"/>
  <c r="AX19" i="34"/>
  <c r="AX18" i="34" a="1"/>
  <c r="AX18" i="34"/>
  <c r="AX17" i="34" a="1"/>
  <c r="AX17" i="34"/>
  <c r="AX16" i="34" a="1"/>
  <c r="AX16" i="34"/>
  <c r="AX15" i="34" a="1"/>
  <c r="AX15" i="34"/>
  <c r="AX14" i="34" a="1"/>
  <c r="AX14" i="34"/>
  <c r="AX13" i="34" a="1"/>
  <c r="AX13" i="34"/>
  <c r="AX12" i="34" a="1"/>
  <c r="AX12" i="34"/>
  <c r="AX11" i="34" a="1"/>
  <c r="AX11" i="34"/>
  <c r="AX8" i="34" a="1"/>
  <c r="AX8" i="34"/>
  <c r="AX7" i="34" a="1"/>
  <c r="AX7" i="34"/>
  <c r="AX6" i="34" a="1"/>
  <c r="AX6" i="34"/>
  <c r="CJ34" i="30" a="1"/>
  <c r="CJ34" i="30" s="1"/>
  <c r="CJ33" i="30" a="1"/>
  <c r="CJ33" i="30" s="1"/>
  <c r="CJ32" i="30" a="1"/>
  <c r="CJ32" i="30" s="1"/>
  <c r="CJ31" i="30" a="1"/>
  <c r="CJ31" i="30" s="1"/>
  <c r="CJ30" i="30" a="1"/>
  <c r="CJ30" i="30" s="1"/>
  <c r="CJ29" i="30" a="1"/>
  <c r="CJ29" i="30" s="1"/>
  <c r="CJ26" i="30" a="1"/>
  <c r="CJ26" i="30" s="1"/>
  <c r="CJ25" i="30" a="1"/>
  <c r="CJ25" i="30" s="1"/>
  <c r="CJ23" i="30" a="1"/>
  <c r="CJ23" i="30" s="1"/>
  <c r="CJ22" i="30" a="1"/>
  <c r="CJ22" i="30" s="1"/>
  <c r="CJ21" i="30" a="1"/>
  <c r="CJ21" i="30" s="1"/>
  <c r="CJ20" i="30" a="1"/>
  <c r="CJ20" i="30" s="1"/>
  <c r="CJ19" i="30" a="1"/>
  <c r="CJ19" i="30" s="1"/>
  <c r="CJ18" i="30" a="1"/>
  <c r="CJ18" i="30" s="1"/>
  <c r="CJ16" i="30" a="1"/>
  <c r="CJ16" i="30" s="1"/>
  <c r="CJ14" i="30" a="1"/>
  <c r="CJ14" i="30" s="1"/>
  <c r="CJ13" i="30" a="1"/>
  <c r="CJ13" i="30" s="1"/>
  <c r="CJ11" i="30" a="1"/>
  <c r="CJ11" i="30" s="1"/>
  <c r="CJ8" i="30" a="1"/>
  <c r="CJ8" i="30" s="1"/>
  <c r="CJ7" i="30" a="1"/>
  <c r="CJ7" i="30" s="1"/>
  <c r="CJ6" i="30" a="1"/>
  <c r="CJ6" i="30" s="1"/>
  <c r="Q59" i="16"/>
  <c r="Q58" i="16"/>
  <c r="Q57" i="16"/>
  <c r="O66" i="16"/>
  <c r="O65" i="16"/>
  <c r="O59" i="16"/>
  <c r="O58" i="16"/>
  <c r="O57" i="16"/>
  <c r="N57" i="16"/>
  <c r="K57" i="16"/>
  <c r="J57" i="16"/>
  <c r="HP58" i="20" a="1"/>
  <c r="HP58" i="20" s="1"/>
  <c r="HP57" i="20" a="1"/>
  <c r="HP57" i="20" s="1"/>
  <c r="HP56" i="20" a="1"/>
  <c r="HP56" i="20" s="1"/>
  <c r="HP55" i="20" a="1"/>
  <c r="HP55" i="20" s="1"/>
  <c r="HP54" i="20" a="1"/>
  <c r="HP54" i="20" s="1"/>
  <c r="HP41" i="20" a="1"/>
  <c r="HP41" i="20" s="1"/>
  <c r="HP40" i="20" a="1"/>
  <c r="HP40" i="20" s="1"/>
  <c r="HP39" i="20" a="1"/>
  <c r="HP39" i="20" s="1"/>
  <c r="HP38" i="20" a="1"/>
  <c r="HP38" i="20" s="1"/>
  <c r="HP37" i="20" a="1"/>
  <c r="HP37" i="20" s="1"/>
  <c r="HP36" i="20" a="1"/>
  <c r="HP36" i="20" s="1"/>
  <c r="HP35" i="20" a="1"/>
  <c r="HP35" i="20" s="1"/>
  <c r="HP34" i="20" a="1"/>
  <c r="HP34" i="20" s="1"/>
  <c r="HP33" i="20" a="1"/>
  <c r="HP33" i="20" s="1"/>
  <c r="HP32" i="20" a="1"/>
  <c r="HP32" i="20" s="1"/>
  <c r="HN58" i="20" a="1"/>
  <c r="HN58" i="20" s="1"/>
  <c r="HN57" i="20" a="1"/>
  <c r="HN57" i="20" s="1"/>
  <c r="HN56" i="20" a="1"/>
  <c r="HN56" i="20" s="1"/>
  <c r="HN55" i="20" a="1"/>
  <c r="HN55" i="20" s="1"/>
  <c r="HN54" i="20" a="1"/>
  <c r="HN54" i="20" s="1"/>
  <c r="HN41" i="20" a="1"/>
  <c r="HN41" i="20" s="1"/>
  <c r="HN40" i="20" a="1"/>
  <c r="HN40" i="20" s="1"/>
  <c r="HN39" i="20" a="1"/>
  <c r="HN39" i="20" s="1"/>
  <c r="HN38" i="20" a="1"/>
  <c r="HN38" i="20" s="1"/>
  <c r="HN37" i="20" a="1"/>
  <c r="HN37" i="20" s="1"/>
  <c r="HN36" i="20" a="1"/>
  <c r="HN36" i="20" s="1"/>
  <c r="HN35" i="20" a="1"/>
  <c r="HN35" i="20" s="1"/>
  <c r="HN34" i="20" a="1"/>
  <c r="HN34" i="20" s="1"/>
  <c r="HN33" i="20" a="1"/>
  <c r="HN33" i="20" s="1"/>
  <c r="HN32" i="20" a="1"/>
  <c r="HN32" i="20" s="1"/>
  <c r="HL58" i="20" a="1"/>
  <c r="HL58" i="20" s="1"/>
  <c r="HL57" i="20" a="1"/>
  <c r="HL57" i="20" s="1"/>
  <c r="HL56" i="20" a="1"/>
  <c r="HL56" i="20" s="1"/>
  <c r="HL55" i="20" a="1"/>
  <c r="HL55" i="20" s="1"/>
  <c r="HL54" i="20" a="1"/>
  <c r="HL54" i="20" s="1"/>
  <c r="HL53" i="20" a="1"/>
  <c r="HL53" i="20" s="1"/>
  <c r="HL41" i="20" a="1"/>
  <c r="HL41" i="20" s="1"/>
  <c r="HL40" i="20" a="1"/>
  <c r="HL40" i="20" s="1"/>
  <c r="HL39" i="20" a="1"/>
  <c r="HL39" i="20" s="1"/>
  <c r="HL38" i="20" a="1"/>
  <c r="HL38" i="20" s="1"/>
  <c r="HL37" i="20" a="1"/>
  <c r="HL37" i="20" s="1"/>
  <c r="HL36" i="20" a="1"/>
  <c r="HL36" i="20" s="1"/>
  <c r="HL35" i="20" a="1"/>
  <c r="HL35" i="20" s="1"/>
  <c r="HL34" i="20" a="1"/>
  <c r="HL34" i="20" s="1"/>
  <c r="HL33" i="20" a="1"/>
  <c r="HL33" i="20" s="1"/>
  <c r="HL32" i="20" a="1"/>
  <c r="HL32" i="20" s="1"/>
  <c r="DB27" i="32" a="1"/>
  <c r="DB27" i="32" s="1"/>
  <c r="DB26" i="32" a="1"/>
  <c r="DB26" i="32" s="1"/>
  <c r="DB24" i="32" a="1"/>
  <c r="DB24" i="32" s="1"/>
  <c r="DB14" i="32" a="1"/>
  <c r="DB14" i="32" s="1"/>
  <c r="DB13" i="32" a="1"/>
  <c r="DB13" i="32" s="1"/>
  <c r="DB12" i="32" a="1"/>
  <c r="DB12" i="32" s="1"/>
  <c r="DB11" i="32" a="1"/>
  <c r="DB11" i="32" s="1"/>
  <c r="DB10" i="32" a="1"/>
  <c r="DB10" i="32" s="1"/>
  <c r="DB9" i="32" a="1"/>
  <c r="DB9" i="32" s="1"/>
  <c r="DB8" i="32" a="1"/>
  <c r="DB8" i="32" s="1"/>
  <c r="DB7" i="32" a="1"/>
  <c r="DB7" i="32" s="1"/>
  <c r="CZ27" i="32" a="1"/>
  <c r="CZ27" i="32" s="1"/>
  <c r="CZ26" i="32" a="1"/>
  <c r="CZ26" i="32" s="1"/>
  <c r="CZ24" i="32" a="1"/>
  <c r="CZ24" i="32" s="1"/>
  <c r="CZ14" i="32" a="1"/>
  <c r="CZ14" i="32" s="1"/>
  <c r="CZ13" i="32" a="1"/>
  <c r="CZ13" i="32" s="1"/>
  <c r="CZ12" i="32" a="1"/>
  <c r="CZ12" i="32" s="1"/>
  <c r="CZ11" i="32" a="1"/>
  <c r="CZ11" i="32" s="1"/>
  <c r="CZ10" i="32" a="1"/>
  <c r="CZ10" i="32" s="1"/>
  <c r="CZ9" i="32" a="1"/>
  <c r="CZ9" i="32" s="1"/>
  <c r="CZ8" i="32" a="1"/>
  <c r="CZ8" i="32" s="1"/>
  <c r="CZ7" i="32" a="1"/>
  <c r="CZ7" i="32" s="1"/>
  <c r="CX27" i="32" a="1"/>
  <c r="CX27" i="32" s="1"/>
  <c r="CX26" i="32" a="1"/>
  <c r="CX26" i="32" s="1"/>
  <c r="CX24" i="32" a="1"/>
  <c r="CX24" i="32" s="1"/>
  <c r="CX14" i="32" a="1"/>
  <c r="CX14" i="32" s="1"/>
  <c r="CX13" i="32" a="1"/>
  <c r="CX13" i="32" s="1"/>
  <c r="CX12" i="32" a="1"/>
  <c r="CX12" i="32" s="1"/>
  <c r="CX11" i="32" a="1"/>
  <c r="CX11" i="32" s="1"/>
  <c r="CX10" i="32" a="1"/>
  <c r="CX10" i="32" s="1"/>
  <c r="CX9" i="32" a="1"/>
  <c r="CX9" i="32" s="1"/>
  <c r="CX8" i="32" a="1"/>
  <c r="CX8" i="32" s="1"/>
  <c r="CX7" i="32" a="1"/>
  <c r="CX7" i="32" s="1"/>
  <c r="CV27" i="32" a="1"/>
  <c r="CV27" i="32" s="1"/>
  <c r="CV26" i="32" a="1"/>
  <c r="CV26" i="32" s="1"/>
  <c r="CV24" i="32" a="1"/>
  <c r="CV24" i="32" s="1"/>
  <c r="CV11" i="32" a="1"/>
  <c r="CV11" i="32" s="1"/>
  <c r="CV10" i="32" a="1"/>
  <c r="CV10" i="32" s="1"/>
  <c r="CV9" i="32" a="1"/>
  <c r="CV9" i="32" s="1"/>
  <c r="CV8" i="32" a="1"/>
  <c r="CV8" i="32" s="1"/>
  <c r="CV7" i="32" a="1"/>
  <c r="CV7" i="32" s="1"/>
  <c r="CT27" i="32" a="1"/>
  <c r="CT27" i="32" s="1"/>
  <c r="CT26" i="32" a="1"/>
  <c r="CT26" i="32" s="1"/>
  <c r="CT24" i="32" a="1"/>
  <c r="CT24" i="32" s="1"/>
  <c r="CT11" i="32" a="1"/>
  <c r="CT11" i="32" s="1"/>
  <c r="CT10" i="32" a="1"/>
  <c r="CT10" i="32" s="1"/>
  <c r="CT9" i="32" a="1"/>
  <c r="CT9" i="32" s="1"/>
  <c r="CT8" i="32" a="1"/>
  <c r="CT8" i="32" s="1"/>
  <c r="CT7" i="32" a="1"/>
  <c r="CT7" i="32" s="1"/>
  <c r="DW28" i="35" a="1"/>
  <c r="DW28" i="35" s="1"/>
  <c r="DU28" i="35" a="1"/>
  <c r="DU28" i="35" s="1"/>
  <c r="DS28" i="35" a="1"/>
  <c r="DS28" i="35" s="1"/>
  <c r="DQ28" i="35" a="1"/>
  <c r="DQ28" i="35" s="1"/>
  <c r="AF28" i="35" a="1"/>
  <c r="AF28" i="35" s="1"/>
  <c r="AD28" i="35" a="1"/>
  <c r="AD28" i="35" s="1"/>
  <c r="AB28" i="35"/>
  <c r="S28" i="35"/>
  <c r="R28" i="35"/>
  <c r="Q28" i="35"/>
  <c r="P28" i="35"/>
  <c r="O28" i="35"/>
  <c r="N28" i="35"/>
  <c r="J28" i="35"/>
  <c r="DW27" i="35" a="1"/>
  <c r="DW27" i="35" s="1"/>
  <c r="DU27" i="35" a="1"/>
  <c r="DU27" i="35" s="1"/>
  <c r="DS27" i="35" a="1"/>
  <c r="DS27" i="35" s="1"/>
  <c r="DQ27" i="35" a="1"/>
  <c r="DQ27" i="35" s="1"/>
  <c r="AF27" i="35" a="1"/>
  <c r="AF27" i="35" s="1"/>
  <c r="AD27" i="35" a="1"/>
  <c r="AD27" i="35" s="1"/>
  <c r="S27" i="35"/>
  <c r="R27" i="35"/>
  <c r="Q27" i="35"/>
  <c r="P27" i="35"/>
  <c r="O27" i="35"/>
  <c r="N27" i="35"/>
  <c r="J27" i="35"/>
  <c r="DW26" i="35" a="1"/>
  <c r="DW26" i="35" s="1"/>
  <c r="DU26" i="35" a="1"/>
  <c r="DU26" i="35" s="1"/>
  <c r="AF26" i="35" a="1"/>
  <c r="AF26" i="35" s="1"/>
  <c r="AD26" i="35" a="1"/>
  <c r="AD26" i="35" s="1"/>
  <c r="S26" i="35"/>
  <c r="R26" i="35"/>
  <c r="Q26" i="35"/>
  <c r="P26" i="35"/>
  <c r="O26" i="35"/>
  <c r="N26" i="35"/>
  <c r="J26" i="35"/>
  <c r="DW25" i="35" a="1"/>
  <c r="DW25" i="35" s="1"/>
  <c r="DU25" i="35" a="1"/>
  <c r="DU25" i="35" s="1"/>
  <c r="AF25" i="35" a="1"/>
  <c r="AF25" i="35" s="1"/>
  <c r="AD25" i="35" a="1"/>
  <c r="AD25" i="35" s="1"/>
  <c r="AB25" i="35"/>
  <c r="S25" i="35"/>
  <c r="R25" i="35"/>
  <c r="Q25" i="35"/>
  <c r="P25" i="35"/>
  <c r="O25" i="35"/>
  <c r="N25" i="35"/>
  <c r="J25" i="35"/>
  <c r="DW24" i="35" a="1"/>
  <c r="DW24" i="35" s="1"/>
  <c r="DU24" i="35" a="1"/>
  <c r="DU24" i="35" s="1"/>
  <c r="AF24" i="35" a="1"/>
  <c r="AF24" i="35" s="1"/>
  <c r="AD24" i="35" a="1"/>
  <c r="AD24" i="35" s="1"/>
  <c r="S24" i="35"/>
  <c r="R24" i="35"/>
  <c r="Q24" i="35"/>
  <c r="P24" i="35"/>
  <c r="O24" i="35"/>
  <c r="N24" i="35"/>
  <c r="J24" i="35"/>
  <c r="DW23" i="35" a="1"/>
  <c r="DW23" i="35" s="1"/>
  <c r="DU23" i="35" a="1"/>
  <c r="DU23" i="35" s="1"/>
  <c r="AF23" i="35" a="1"/>
  <c r="AF23" i="35" s="1"/>
  <c r="AD23" i="35" a="1"/>
  <c r="AD23" i="35" s="1"/>
  <c r="S23" i="35"/>
  <c r="R23" i="35"/>
  <c r="Q23" i="35"/>
  <c r="P23" i="35"/>
  <c r="O23" i="35"/>
  <c r="N23" i="35"/>
  <c r="J23" i="35"/>
  <c r="DW22" i="35" a="1"/>
  <c r="DW22" i="35" s="1"/>
  <c r="DU22" i="35" a="1"/>
  <c r="DU22" i="35" s="1"/>
  <c r="AJ22" i="35" a="1"/>
  <c r="AJ22" i="35" s="1"/>
  <c r="AH22" i="35" a="1"/>
  <c r="AH22" i="35" s="1"/>
  <c r="AF22" i="35" a="1"/>
  <c r="AF22" i="35" s="1"/>
  <c r="AD22" i="35" a="1"/>
  <c r="AD22" i="35" s="1"/>
  <c r="S22" i="35"/>
  <c r="R22" i="35"/>
  <c r="Q22" i="35"/>
  <c r="P22" i="35"/>
  <c r="O22" i="35"/>
  <c r="N22" i="35"/>
  <c r="J22" i="35"/>
  <c r="DW21" i="35" a="1"/>
  <c r="DW21" i="35" s="1"/>
  <c r="DU21" i="35" a="1"/>
  <c r="DU21" i="35" s="1"/>
  <c r="AF21" i="35" a="1"/>
  <c r="AF21" i="35" s="1"/>
  <c r="AD21" i="35" a="1"/>
  <c r="AD21" i="35" s="1"/>
  <c r="S21" i="35"/>
  <c r="R21" i="35"/>
  <c r="Q21" i="35"/>
  <c r="P21" i="35"/>
  <c r="O21" i="35"/>
  <c r="J21" i="35"/>
  <c r="DW20" i="35" a="1"/>
  <c r="DW20" i="35" s="1"/>
  <c r="DU20" i="35" a="1"/>
  <c r="DU20" i="35" s="1"/>
  <c r="AF20" i="35" a="1"/>
  <c r="AF20" i="35" s="1"/>
  <c r="AD20" i="35" a="1"/>
  <c r="AD20" i="35" s="1"/>
  <c r="R20" i="35"/>
  <c r="Q20" i="35"/>
  <c r="O20" i="35"/>
  <c r="N20" i="35"/>
  <c r="J20" i="35"/>
  <c r="DW19" i="35" a="1"/>
  <c r="DW19" i="35" s="1"/>
  <c r="DU19" i="35" a="1"/>
  <c r="DU19" i="35" s="1"/>
  <c r="AF19" i="35" a="1"/>
  <c r="AF19" i="35" s="1"/>
  <c r="AD19" i="35" a="1"/>
  <c r="AD19" i="35" s="1"/>
  <c r="N19" i="35" s="1"/>
  <c r="R19" i="35"/>
  <c r="Q19" i="35"/>
  <c r="O19" i="35"/>
  <c r="J19" i="35"/>
  <c r="DW18" i="35" a="1"/>
  <c r="DW18" i="35" s="1"/>
  <c r="DU18" i="35" a="1"/>
  <c r="DU18" i="35" s="1"/>
  <c r="AF18" i="35" a="1"/>
  <c r="AF18" i="35" s="1"/>
  <c r="AD18" i="35" a="1"/>
  <c r="AD18" i="35" s="1"/>
  <c r="R18" i="35"/>
  <c r="Q18" i="35"/>
  <c r="O18" i="35"/>
  <c r="N18" i="35"/>
  <c r="J18" i="35"/>
  <c r="DW17" i="35" a="1"/>
  <c r="DW17" i="35" s="1"/>
  <c r="DU17" i="35" a="1"/>
  <c r="DU17" i="35" s="1"/>
  <c r="AF17" i="35" a="1"/>
  <c r="AF17" i="35" s="1"/>
  <c r="AD17" i="35" a="1"/>
  <c r="AD17" i="35" s="1"/>
  <c r="R17" i="35"/>
  <c r="Q17" i="35"/>
  <c r="O17" i="35"/>
  <c r="N17" i="35"/>
  <c r="J17" i="35"/>
  <c r="DW16" i="35" a="1"/>
  <c r="DW16" i="35" s="1"/>
  <c r="DU16" i="35" a="1"/>
  <c r="DU16" i="35" s="1"/>
  <c r="AF16" i="35" a="1"/>
  <c r="AF16" i="35" s="1"/>
  <c r="AD16" i="35" a="1"/>
  <c r="AD16" i="35" s="1"/>
  <c r="R16" i="35"/>
  <c r="Q16" i="35"/>
  <c r="O16" i="35"/>
  <c r="N16" i="35"/>
  <c r="J16" i="35"/>
  <c r="DW15" i="35" a="1"/>
  <c r="DW15" i="35" s="1"/>
  <c r="DU15" i="35" a="1"/>
  <c r="DU15" i="35" s="1"/>
  <c r="AF15" i="35" a="1"/>
  <c r="AF15" i="35" s="1"/>
  <c r="AD15" i="35" a="1"/>
  <c r="AD15" i="35" s="1"/>
  <c r="R15" i="35"/>
  <c r="Q15" i="35"/>
  <c r="O15" i="35"/>
  <c r="N15" i="35"/>
  <c r="J15" i="35"/>
  <c r="DW14" i="35" a="1"/>
  <c r="DW14" i="35" s="1"/>
  <c r="DU14" i="35" a="1"/>
  <c r="DU14" i="35" s="1"/>
  <c r="AF14" i="35" a="1"/>
  <c r="AF14" i="35" s="1"/>
  <c r="AD14" i="35" a="1"/>
  <c r="AD14" i="35" s="1"/>
  <c r="R14" i="35"/>
  <c r="Q14" i="35"/>
  <c r="O14" i="35"/>
  <c r="N14" i="35"/>
  <c r="J14" i="35"/>
  <c r="DW13" i="35" a="1"/>
  <c r="DW13" i="35" s="1"/>
  <c r="DU13" i="35" a="1"/>
  <c r="DU13" i="35" s="1"/>
  <c r="AF13" i="35" a="1"/>
  <c r="AF13" i="35" s="1"/>
  <c r="AD13" i="35" a="1"/>
  <c r="AD13" i="35" s="1"/>
  <c r="R13" i="35"/>
  <c r="Q13" i="35"/>
  <c r="O13" i="35"/>
  <c r="N13" i="35"/>
  <c r="J13" i="35"/>
  <c r="DW12" i="35" a="1"/>
  <c r="DW12" i="35" s="1"/>
  <c r="DU12" i="35" a="1"/>
  <c r="DU12" i="35" s="1"/>
  <c r="AF12" i="35" a="1"/>
  <c r="AF12" i="35" s="1"/>
  <c r="AD12" i="35" a="1"/>
  <c r="AD12" i="35" s="1"/>
  <c r="N12" i="35" s="1"/>
  <c r="R12" i="35"/>
  <c r="Q12" i="35"/>
  <c r="O12" i="35"/>
  <c r="J12" i="35"/>
  <c r="DW11" i="35" a="1"/>
  <c r="DW11" i="35" s="1"/>
  <c r="DU11" i="35" a="1"/>
  <c r="DU11" i="35" s="1"/>
  <c r="AD11" i="35" a="1"/>
  <c r="AD11" i="35" s="1"/>
  <c r="R11" i="35"/>
  <c r="Q11" i="35"/>
  <c r="O11" i="35"/>
  <c r="N11" i="35"/>
  <c r="J11" i="35"/>
  <c r="DW10" i="35" a="1"/>
  <c r="DW10" i="35" s="1"/>
  <c r="DU10" i="35" a="1"/>
  <c r="DU10" i="35" s="1"/>
  <c r="AD10" i="35" a="1"/>
  <c r="AD10" i="35" s="1"/>
  <c r="R10" i="35"/>
  <c r="Q10" i="35"/>
  <c r="O10" i="35"/>
  <c r="N10" i="35"/>
  <c r="J10" i="35"/>
  <c r="DW9" i="35" a="1"/>
  <c r="DW9" i="35" s="1"/>
  <c r="DU9" i="35" a="1"/>
  <c r="DU9" i="35" s="1"/>
  <c r="AD9" i="35" a="1"/>
  <c r="AD9" i="35" s="1"/>
  <c r="R9" i="35"/>
  <c r="Q9" i="35"/>
  <c r="O9" i="35"/>
  <c r="N9" i="35"/>
  <c r="J9" i="35"/>
  <c r="DW8" i="35" a="1"/>
  <c r="DW8" i="35" s="1"/>
  <c r="DU8" i="35" a="1"/>
  <c r="DU8" i="35" s="1"/>
  <c r="AD8" i="35" a="1"/>
  <c r="AD8" i="35" s="1"/>
  <c r="R8" i="35"/>
  <c r="Q8" i="35"/>
  <c r="O8" i="35"/>
  <c r="N8" i="35"/>
  <c r="J8" i="35"/>
  <c r="DW7" i="35" a="1"/>
  <c r="DW7" i="35" s="1"/>
  <c r="DU7" i="35" a="1"/>
  <c r="DU7" i="35" s="1"/>
  <c r="AD7" i="35" a="1"/>
  <c r="AD7" i="35" s="1"/>
  <c r="R7" i="35"/>
  <c r="Q7" i="35"/>
  <c r="O7" i="35"/>
  <c r="J7" i="35"/>
  <c r="DW6" i="35" a="1"/>
  <c r="DW6" i="35" s="1"/>
  <c r="DU6" i="35" a="1"/>
  <c r="DU6" i="35" s="1"/>
  <c r="AL6" i="35" a="1"/>
  <c r="AL6" i="35" s="1"/>
  <c r="AD6" i="35" a="1"/>
  <c r="AD6" i="35" s="1"/>
  <c r="R6" i="35"/>
  <c r="Q6" i="35"/>
  <c r="O6" i="35"/>
  <c r="N6" i="35"/>
  <c r="J6" i="35"/>
  <c r="AD5" i="35"/>
  <c r="AE5" i="35" s="1"/>
  <c r="AF5" i="35" s="1"/>
  <c r="AG5" i="35" s="1"/>
  <c r="AH5" i="35" s="1"/>
  <c r="AI5" i="35" s="1"/>
  <c r="AJ5" i="35" s="1"/>
  <c r="AK5" i="35" s="1"/>
  <c r="AL5" i="35" s="1"/>
  <c r="AM5" i="35" s="1"/>
  <c r="AN5" i="35" s="1"/>
  <c r="AO5" i="35" s="1"/>
  <c r="AP5" i="35" s="1"/>
  <c r="AQ5" i="35" s="1"/>
  <c r="AR5" i="35" s="1"/>
  <c r="AS5" i="35" s="1"/>
  <c r="AT5" i="35" s="1"/>
  <c r="AU5" i="35" s="1"/>
  <c r="AV5" i="35" s="1"/>
  <c r="AV4" i="35"/>
  <c r="AU4" i="35"/>
  <c r="AT4" i="35"/>
  <c r="AS4" i="35"/>
  <c r="AR4" i="35"/>
  <c r="AQ4" i="35"/>
  <c r="AP4" i="35"/>
  <c r="AO4" i="35"/>
  <c r="AN4" i="35"/>
  <c r="AM4" i="35"/>
  <c r="AL4" i="35"/>
  <c r="AK4" i="35"/>
  <c r="AJ4" i="35"/>
  <c r="AI4" i="35"/>
  <c r="AH4" i="35"/>
  <c r="AG4" i="35"/>
  <c r="AF4" i="35"/>
  <c r="AE4" i="35"/>
  <c r="AD4" i="35"/>
  <c r="AC4" i="35"/>
  <c r="AV3" i="35"/>
  <c r="AU3" i="35"/>
  <c r="AT3" i="35"/>
  <c r="AS3" i="35"/>
  <c r="AR3" i="35"/>
  <c r="AQ3" i="35"/>
  <c r="AP3" i="35"/>
  <c r="AO3" i="35"/>
  <c r="AN3" i="35"/>
  <c r="AM3" i="35"/>
  <c r="AL3" i="35"/>
  <c r="AK3" i="35"/>
  <c r="AJ3" i="35"/>
  <c r="AI3" i="35"/>
  <c r="AH3" i="35"/>
  <c r="AG3" i="35"/>
  <c r="AF3" i="35"/>
  <c r="AE3" i="35"/>
  <c r="AD3" i="35"/>
  <c r="AC3" i="35"/>
  <c r="AV2" i="35"/>
  <c r="AU2" i="35"/>
  <c r="AT2" i="35"/>
  <c r="AS2" i="35"/>
  <c r="AR2" i="35"/>
  <c r="AQ2" i="35"/>
  <c r="AP2" i="35"/>
  <c r="AO2" i="35"/>
  <c r="AN2" i="35"/>
  <c r="AM2" i="35"/>
  <c r="AL2" i="35"/>
  <c r="AK2" i="35"/>
  <c r="AJ2" i="35"/>
  <c r="AI2" i="35"/>
  <c r="AH2" i="35"/>
  <c r="AG2" i="35"/>
  <c r="AF2" i="35"/>
  <c r="AE2" i="35"/>
  <c r="AD2" i="35"/>
  <c r="AC2" i="35"/>
  <c r="B1" i="35"/>
  <c r="J7" i="33"/>
  <c r="Q35" i="30"/>
  <c r="Q36" i="30"/>
  <c r="Q37" i="30"/>
  <c r="Q38" i="30"/>
  <c r="Q39" i="30"/>
  <c r="O35" i="30"/>
  <c r="O36" i="30"/>
  <c r="O37" i="30"/>
  <c r="O38" i="30"/>
  <c r="O39" i="30"/>
  <c r="N35" i="30"/>
  <c r="N36" i="30"/>
  <c r="N37" i="30"/>
  <c r="N38" i="30"/>
  <c r="N39" i="30"/>
  <c r="K58" i="16"/>
  <c r="Q66" i="16"/>
  <c r="Q65" i="16"/>
  <c r="N65" i="16"/>
  <c r="N59" i="16"/>
  <c r="N58" i="16"/>
  <c r="J58" i="16"/>
  <c r="N63" i="14"/>
  <c r="N64" i="14"/>
  <c r="N65" i="14"/>
  <c r="J57" i="4"/>
  <c r="J56" i="4"/>
  <c r="J55" i="4"/>
  <c r="J33" i="30"/>
  <c r="J34" i="30"/>
  <c r="HB48" i="20" a="1"/>
  <c r="HB48" i="20"/>
  <c r="HB49" i="20" a="1"/>
  <c r="HB49" i="20"/>
  <c r="HB50" i="20" a="1"/>
  <c r="HB50" i="20"/>
  <c r="HB51" i="20" a="1"/>
  <c r="HB51" i="20"/>
  <c r="HB52" i="20" a="1"/>
  <c r="HB52" i="20"/>
  <c r="HB53" i="20" a="1"/>
  <c r="HB53" i="20"/>
  <c r="HB54" i="20" a="1"/>
  <c r="HB54" i="20"/>
  <c r="HB55" i="20" a="1"/>
  <c r="HB55" i="20"/>
  <c r="HB56" i="20" a="1"/>
  <c r="HB56" i="20"/>
  <c r="HB57" i="20" a="1"/>
  <c r="HB57" i="20"/>
  <c r="HB58" i="20" a="1"/>
  <c r="HB58" i="20"/>
  <c r="HJ58" i="20" a="1"/>
  <c r="HJ58" i="20" s="1"/>
  <c r="HH58" i="20" a="1"/>
  <c r="HH58" i="20" s="1"/>
  <c r="HF58" i="20" a="1"/>
  <c r="HF58" i="20" s="1"/>
  <c r="HD58" i="20" a="1"/>
  <c r="HD58" i="20" s="1"/>
  <c r="HJ57" i="20" a="1"/>
  <c r="HJ57" i="20" s="1"/>
  <c r="HH57" i="20" a="1"/>
  <c r="HH57" i="20" s="1"/>
  <c r="HF57" i="20" a="1"/>
  <c r="HF57" i="20" s="1"/>
  <c r="HD57" i="20" a="1"/>
  <c r="HD57" i="20" s="1"/>
  <c r="HJ56" i="20" a="1"/>
  <c r="HJ56" i="20" s="1"/>
  <c r="HH56" i="20" a="1"/>
  <c r="HH56" i="20" s="1"/>
  <c r="HF56" i="20" a="1"/>
  <c r="HF56" i="20" s="1"/>
  <c r="HD56" i="20" a="1"/>
  <c r="HD56" i="20" s="1"/>
  <c r="HJ55" i="20" a="1"/>
  <c r="HJ55" i="20" s="1"/>
  <c r="HH55" i="20" a="1"/>
  <c r="HH55" i="20" s="1"/>
  <c r="HF55" i="20" a="1"/>
  <c r="HF55" i="20" s="1"/>
  <c r="HD55" i="20" a="1"/>
  <c r="HD55" i="20" s="1"/>
  <c r="HJ54" i="20" a="1"/>
  <c r="HJ54" i="20" s="1"/>
  <c r="HH54" i="20" a="1"/>
  <c r="HH54" i="20" s="1"/>
  <c r="HF54" i="20" a="1"/>
  <c r="HF54" i="20" s="1"/>
  <c r="HD54" i="20" a="1"/>
  <c r="HD54" i="20" s="1"/>
  <c r="HJ53" i="20" a="1"/>
  <c r="HJ53" i="20" s="1"/>
  <c r="HH53" i="20" a="1"/>
  <c r="HH53" i="20" s="1"/>
  <c r="HF53" i="20" a="1"/>
  <c r="HF53" i="20" s="1"/>
  <c r="HD53" i="20" a="1"/>
  <c r="HD53" i="20" s="1"/>
  <c r="HH52" i="20" a="1"/>
  <c r="HH52" i="20" s="1"/>
  <c r="HF52" i="20" a="1"/>
  <c r="HF52" i="20" s="1"/>
  <c r="HD52" i="20" a="1"/>
  <c r="HD52" i="20" s="1"/>
  <c r="HH51" i="20" a="1"/>
  <c r="HH51" i="20" s="1"/>
  <c r="HF51" i="20" a="1"/>
  <c r="HF51" i="20" s="1"/>
  <c r="HD51" i="20" a="1"/>
  <c r="HD51" i="20" s="1"/>
  <c r="HH50" i="20" a="1"/>
  <c r="HH50" i="20" s="1"/>
  <c r="HF50" i="20" a="1"/>
  <c r="HF50" i="20" s="1"/>
  <c r="HD50" i="20" a="1"/>
  <c r="HD50" i="20" s="1"/>
  <c r="HH49" i="20" a="1"/>
  <c r="HH49" i="20" s="1"/>
  <c r="HF49" i="20" a="1"/>
  <c r="HF49" i="20" s="1"/>
  <c r="HD49" i="20" a="1"/>
  <c r="HD49" i="20" s="1"/>
  <c r="HD48" i="20" a="1"/>
  <c r="HD48" i="20" s="1"/>
  <c r="HD47" i="20" a="1"/>
  <c r="HD47" i="20" s="1"/>
  <c r="HD46" i="20" a="1"/>
  <c r="HD46" i="20" s="1"/>
  <c r="HD45" i="20" a="1"/>
  <c r="HD45" i="20" s="1"/>
  <c r="HD44" i="20" a="1"/>
  <c r="HD44" i="20" s="1"/>
  <c r="HD43" i="20" a="1"/>
  <c r="HD43" i="20" s="1"/>
  <c r="HD42" i="20" a="1"/>
  <c r="HD42" i="20" s="1"/>
  <c r="HJ41" i="20" a="1"/>
  <c r="HJ41" i="20" s="1"/>
  <c r="HH41" i="20" a="1"/>
  <c r="HH41" i="20" s="1"/>
  <c r="HF41" i="20" a="1"/>
  <c r="HF41" i="20" s="1"/>
  <c r="HD41" i="20" a="1"/>
  <c r="HD41" i="20" s="1"/>
  <c r="HJ40" i="20" a="1"/>
  <c r="HJ40" i="20" s="1"/>
  <c r="HH40" i="20" a="1"/>
  <c r="HH40" i="20" s="1"/>
  <c r="HF40" i="20" a="1"/>
  <c r="HF40" i="20" s="1"/>
  <c r="HD40" i="20" a="1"/>
  <c r="HD40" i="20" s="1"/>
  <c r="HJ39" i="20" a="1"/>
  <c r="HJ39" i="20" s="1"/>
  <c r="HH39" i="20" a="1"/>
  <c r="HH39" i="20" s="1"/>
  <c r="HF39" i="20" a="1"/>
  <c r="HF39" i="20" s="1"/>
  <c r="HD39" i="20" a="1"/>
  <c r="HD39" i="20" s="1"/>
  <c r="HJ38" i="20" a="1"/>
  <c r="HJ38" i="20" s="1"/>
  <c r="HH38" i="20" a="1"/>
  <c r="HH38" i="20" s="1"/>
  <c r="HF38" i="20" a="1"/>
  <c r="HF38" i="20" s="1"/>
  <c r="HD38" i="20" a="1"/>
  <c r="HD38" i="20" s="1"/>
  <c r="HJ37" i="20" a="1"/>
  <c r="HJ37" i="20" s="1"/>
  <c r="HH37" i="20" a="1"/>
  <c r="HH37" i="20" s="1"/>
  <c r="HF37" i="20" a="1"/>
  <c r="HF37" i="20" s="1"/>
  <c r="HD37" i="20" a="1"/>
  <c r="HD37" i="20" s="1"/>
  <c r="HJ36" i="20" a="1"/>
  <c r="HJ36" i="20" s="1"/>
  <c r="HH36" i="20" a="1"/>
  <c r="HH36" i="20" s="1"/>
  <c r="HF36" i="20" a="1"/>
  <c r="HF36" i="20" s="1"/>
  <c r="HD36" i="20" a="1"/>
  <c r="HD36" i="20" s="1"/>
  <c r="HJ35" i="20" a="1"/>
  <c r="HJ35" i="20" s="1"/>
  <c r="HH35" i="20" a="1"/>
  <c r="HH35" i="20" s="1"/>
  <c r="HF35" i="20" a="1"/>
  <c r="HF35" i="20" s="1"/>
  <c r="HD35" i="20" a="1"/>
  <c r="HD35" i="20" s="1"/>
  <c r="HJ34" i="20" a="1"/>
  <c r="HJ34" i="20" s="1"/>
  <c r="HH34" i="20" a="1"/>
  <c r="HH34" i="20" s="1"/>
  <c r="HF34" i="20" a="1"/>
  <c r="HF34" i="20" s="1"/>
  <c r="HD34" i="20" a="1"/>
  <c r="HD34" i="20" s="1"/>
  <c r="HJ33" i="20" a="1"/>
  <c r="HJ33" i="20" s="1"/>
  <c r="HH33" i="20" a="1"/>
  <c r="HH33" i="20" s="1"/>
  <c r="HF33" i="20" a="1"/>
  <c r="HF33" i="20" s="1"/>
  <c r="HD33" i="20" a="1"/>
  <c r="HD33" i="20" s="1"/>
  <c r="HJ32" i="20" a="1"/>
  <c r="HJ32" i="20" s="1"/>
  <c r="HH32" i="20" a="1"/>
  <c r="HH32" i="20" s="1"/>
  <c r="HF32" i="20" a="1"/>
  <c r="HF32" i="20" s="1"/>
  <c r="HD32" i="20" a="1"/>
  <c r="HD32" i="20" s="1"/>
  <c r="HB33" i="20" a="1"/>
  <c r="HB33" i="20"/>
  <c r="HB34" i="20" a="1"/>
  <c r="HB34" i="20"/>
  <c r="HB35" i="20" a="1"/>
  <c r="HB35" i="20"/>
  <c r="HB36" i="20" a="1"/>
  <c r="HB36" i="20"/>
  <c r="HB37" i="20" a="1"/>
  <c r="HB37" i="20"/>
  <c r="HB38" i="20" a="1"/>
  <c r="HB38" i="20"/>
  <c r="HB39" i="20" a="1"/>
  <c r="HB39" i="20"/>
  <c r="HB40" i="20" a="1"/>
  <c r="HB40" i="20"/>
  <c r="HB41" i="20" a="1"/>
  <c r="HB41" i="20"/>
  <c r="HB42" i="20" a="1"/>
  <c r="HB42" i="20"/>
  <c r="HB43" i="20" a="1"/>
  <c r="HB43" i="20"/>
  <c r="HB44" i="20" a="1"/>
  <c r="HB44" i="20"/>
  <c r="HB45" i="20" a="1"/>
  <c r="HB45" i="20"/>
  <c r="HB46" i="20" a="1"/>
  <c r="HB46" i="20"/>
  <c r="HB32" i="20" a="1"/>
  <c r="HB32" i="20" s="1"/>
  <c r="GZ34" i="20" a="1"/>
  <c r="GZ34" i="20"/>
  <c r="GZ35" i="20" a="1"/>
  <c r="GZ35" i="20"/>
  <c r="GZ36" i="20" a="1"/>
  <c r="GZ36" i="20"/>
  <c r="GZ37" i="20" a="1"/>
  <c r="GZ37" i="20"/>
  <c r="GZ38" i="20" a="1"/>
  <c r="GZ38" i="20"/>
  <c r="GZ39" i="20" a="1"/>
  <c r="GZ39" i="20"/>
  <c r="GZ40" i="20" a="1"/>
  <c r="GZ40" i="20"/>
  <c r="GZ41" i="20" a="1"/>
  <c r="GZ41" i="20"/>
  <c r="GZ42" i="20" a="1"/>
  <c r="GZ42" i="20"/>
  <c r="GZ43" i="20" a="1"/>
  <c r="GZ43" i="20"/>
  <c r="GZ44" i="20" a="1"/>
  <c r="GZ44" i="20"/>
  <c r="GZ45" i="20" a="1"/>
  <c r="GZ45" i="20"/>
  <c r="GZ46" i="20" a="1"/>
  <c r="GZ46" i="20"/>
  <c r="GZ47" i="20" a="1"/>
  <c r="GZ47" i="20"/>
  <c r="GZ33" i="20" a="1"/>
  <c r="GZ33" i="20" s="1"/>
  <c r="GZ32" i="20" a="1"/>
  <c r="GZ32" i="20" s="1"/>
  <c r="HD56" i="16" a="1"/>
  <c r="HD56" i="16" s="1"/>
  <c r="HD55" i="16" a="1"/>
  <c r="HD55" i="16" s="1"/>
  <c r="HD54" i="16" a="1"/>
  <c r="HD54" i="16" s="1"/>
  <c r="HD52" i="16" a="1"/>
  <c r="HD52" i="16" s="1"/>
  <c r="IB45" i="16" a="1"/>
  <c r="IB45" i="16" s="1"/>
  <c r="HZ45" i="16" a="1"/>
  <c r="HZ45" i="16" s="1"/>
  <c r="IB44" i="16" a="1"/>
  <c r="IB44" i="16" s="1"/>
  <c r="HZ44" i="16" a="1"/>
  <c r="HZ44" i="16" s="1"/>
  <c r="IB43" i="16" a="1"/>
  <c r="IB43" i="16" s="1"/>
  <c r="HZ43" i="16" a="1"/>
  <c r="HZ43" i="16" s="1"/>
  <c r="IB42" i="16" a="1"/>
  <c r="IB42" i="16" s="1"/>
  <c r="HZ42" i="16" a="1"/>
  <c r="HZ42" i="16" s="1"/>
  <c r="IB41" i="16" a="1"/>
  <c r="IB41" i="16" s="1"/>
  <c r="HZ41" i="16" a="1"/>
  <c r="HZ41" i="16" s="1"/>
  <c r="IB40" i="16" a="1"/>
  <c r="IB40" i="16" s="1"/>
  <c r="HZ40" i="16" a="1"/>
  <c r="HZ40" i="16" s="1"/>
  <c r="IB39" i="16" a="1"/>
  <c r="IB39" i="16" s="1"/>
  <c r="HZ39" i="16" a="1"/>
  <c r="HZ39" i="16" s="1"/>
  <c r="IB36" i="16" a="1"/>
  <c r="IB36" i="16" s="1"/>
  <c r="HZ36" i="16" a="1"/>
  <c r="HZ36" i="16" s="1"/>
  <c r="IB35" i="16" a="1"/>
  <c r="IB35" i="16" s="1"/>
  <c r="HZ35" i="16" a="1"/>
  <c r="HZ35" i="16" s="1"/>
  <c r="IB34" i="16" a="1"/>
  <c r="IB34" i="16" s="1"/>
  <c r="HZ34" i="16" a="1"/>
  <c r="HZ34" i="16" s="1"/>
  <c r="HX43" i="16" a="1"/>
  <c r="HX43" i="16" s="1"/>
  <c r="HX42" i="16" a="1"/>
  <c r="HX42" i="16" s="1"/>
  <c r="HX41" i="16" a="1"/>
  <c r="HX41" i="16" s="1"/>
  <c r="HX40" i="16" a="1"/>
  <c r="HX40" i="16" s="1"/>
  <c r="HX39" i="16" a="1"/>
  <c r="HX39" i="16" s="1"/>
  <c r="HX36" i="16" a="1"/>
  <c r="HX36" i="16" s="1"/>
  <c r="HX35" i="16" a="1"/>
  <c r="HX35" i="16" s="1"/>
  <c r="HX34" i="16" a="1"/>
  <c r="HX34" i="16" s="1"/>
  <c r="HT50" i="16" a="1"/>
  <c r="HT50" i="16" s="1"/>
  <c r="HR50" i="16" a="1"/>
  <c r="HR50" i="16" s="1"/>
  <c r="HT49" i="16" a="1"/>
  <c r="HT49" i="16" s="1"/>
  <c r="HR49" i="16" a="1"/>
  <c r="HR49" i="16" s="1"/>
  <c r="HT48" i="16" a="1"/>
  <c r="HT48" i="16" s="1"/>
  <c r="HR48" i="16" a="1"/>
  <c r="HR48" i="16" s="1"/>
  <c r="HT47" i="16" a="1"/>
  <c r="HT47" i="16" s="1"/>
  <c r="HR47" i="16" a="1"/>
  <c r="HR47" i="16" s="1"/>
  <c r="HR46" i="16" a="1"/>
  <c r="HR46" i="16" s="1"/>
  <c r="HT45" i="16" a="1"/>
  <c r="HT45" i="16" s="1"/>
  <c r="HR45" i="16" a="1"/>
  <c r="HR45" i="16" s="1"/>
  <c r="HT44" i="16" a="1"/>
  <c r="HT44" i="16" s="1"/>
  <c r="HR44" i="16" a="1"/>
  <c r="HR44" i="16" s="1"/>
  <c r="HT43" i="16" a="1"/>
  <c r="HT43" i="16" s="1"/>
  <c r="HR43" i="16" a="1"/>
  <c r="HR43" i="16" s="1"/>
  <c r="HT42" i="16" a="1"/>
  <c r="HT42" i="16" s="1"/>
  <c r="HR42" i="16" a="1"/>
  <c r="HR42" i="16" s="1"/>
  <c r="HT41" i="16" a="1"/>
  <c r="HT41" i="16" s="1"/>
  <c r="HR41" i="16" a="1"/>
  <c r="HR41" i="16" s="1"/>
  <c r="HT40" i="16" a="1"/>
  <c r="HT40" i="16" s="1"/>
  <c r="HR40" i="16" a="1"/>
  <c r="HR40" i="16" s="1"/>
  <c r="HT39" i="16" a="1"/>
  <c r="HT39" i="16" s="1"/>
  <c r="HR39" i="16" a="1"/>
  <c r="HR39" i="16" s="1"/>
  <c r="HT36" i="16" a="1"/>
  <c r="HT36" i="16" s="1"/>
  <c r="HR36" i="16" a="1"/>
  <c r="HR36" i="16" s="1"/>
  <c r="HT35" i="16" a="1"/>
  <c r="HT35" i="16" s="1"/>
  <c r="HR35" i="16" a="1"/>
  <c r="HR35" i="16" s="1"/>
  <c r="HT34" i="16" a="1"/>
  <c r="HT34" i="16" s="1"/>
  <c r="HR34" i="16" a="1"/>
  <c r="HR34" i="16" s="1"/>
  <c r="HN50" i="16" a="1"/>
  <c r="HN50" i="16" s="1"/>
  <c r="HN49" i="16" a="1"/>
  <c r="HN49" i="16" s="1"/>
  <c r="HN48" i="16" a="1"/>
  <c r="HN48" i="16" s="1"/>
  <c r="HN46" i="16" a="1"/>
  <c r="HN46" i="16" s="1"/>
  <c r="HN45" i="16" a="1"/>
  <c r="HN45" i="16" s="1"/>
  <c r="HN44" i="16" a="1"/>
  <c r="HN44" i="16" s="1"/>
  <c r="HN43" i="16" a="1"/>
  <c r="HN43" i="16" s="1"/>
  <c r="HN42" i="16" a="1"/>
  <c r="HN42" i="16" s="1"/>
  <c r="HN41" i="16" a="1"/>
  <c r="HN41" i="16" s="1"/>
  <c r="HN40" i="16" a="1"/>
  <c r="HN40" i="16" s="1"/>
  <c r="HN39" i="16" a="1"/>
  <c r="HN39" i="16" s="1"/>
  <c r="HN36" i="16" a="1"/>
  <c r="HN36" i="16" s="1"/>
  <c r="HN35" i="16" a="1"/>
  <c r="HN35" i="16" s="1"/>
  <c r="HN34" i="16" a="1"/>
  <c r="HN34" i="16" s="1"/>
  <c r="HL45" i="16" a="1"/>
  <c r="HL45" i="16" s="1"/>
  <c r="HJ50" i="16" a="1"/>
  <c r="HJ50" i="16" s="1"/>
  <c r="HJ49" i="16" a="1"/>
  <c r="HJ49" i="16" s="1"/>
  <c r="HJ48" i="16" a="1"/>
  <c r="HJ48" i="16" s="1"/>
  <c r="HJ47" i="16" a="1"/>
  <c r="HJ47" i="16" s="1"/>
  <c r="HJ46" i="16" a="1"/>
  <c r="HJ46" i="16" s="1"/>
  <c r="HJ45" i="16" a="1"/>
  <c r="HJ45" i="16" s="1"/>
  <c r="HJ44" i="16" a="1"/>
  <c r="HJ44" i="16" s="1"/>
  <c r="HJ43" i="16" a="1"/>
  <c r="HJ43" i="16" s="1"/>
  <c r="HJ42" i="16" a="1"/>
  <c r="HJ42" i="16" s="1"/>
  <c r="HJ41" i="16" a="1"/>
  <c r="HJ41" i="16" s="1"/>
  <c r="HJ40" i="16" a="1"/>
  <c r="HJ40" i="16" s="1"/>
  <c r="HJ39" i="16" a="1"/>
  <c r="HJ39" i="16" s="1"/>
  <c r="HJ36" i="16" a="1"/>
  <c r="HJ36" i="16" s="1"/>
  <c r="HJ35" i="16" a="1"/>
  <c r="HJ35" i="16" s="1"/>
  <c r="HJ34" i="16" a="1"/>
  <c r="HJ34" i="16" s="1"/>
  <c r="HH49" i="16" a="1"/>
  <c r="HH49" i="16" s="1"/>
  <c r="HH48" i="16" a="1"/>
  <c r="HH48" i="16" s="1"/>
  <c r="HH47" i="16" a="1"/>
  <c r="HH47" i="16" s="1"/>
  <c r="HH46" i="16" a="1"/>
  <c r="HH46" i="16" s="1"/>
  <c r="HH45" i="16" a="1"/>
  <c r="HH45" i="16" s="1"/>
  <c r="HH44" i="16" a="1"/>
  <c r="HH44" i="16" s="1"/>
  <c r="HH43" i="16" a="1"/>
  <c r="HH43" i="16" s="1"/>
  <c r="HH42" i="16" a="1"/>
  <c r="HH42" i="16" s="1"/>
  <c r="HH41" i="16" a="1"/>
  <c r="HH41" i="16" s="1"/>
  <c r="HH40" i="16" a="1"/>
  <c r="HH40" i="16" s="1"/>
  <c r="HH39" i="16" a="1"/>
  <c r="HH39" i="16" s="1"/>
  <c r="HH36" i="16" a="1"/>
  <c r="HH36" i="16" s="1"/>
  <c r="HH35" i="16" a="1"/>
  <c r="HH35" i="16" s="1"/>
  <c r="HH34" i="16" a="1"/>
  <c r="HH34" i="16" s="1"/>
  <c r="AV26" i="34" a="1"/>
  <c r="AV26" i="34" s="1"/>
  <c r="AV25" i="34" a="1"/>
  <c r="AV25" i="34" s="1"/>
  <c r="AV24" i="34" a="1"/>
  <c r="AV24" i="34" s="1"/>
  <c r="AV23" i="34" a="1"/>
  <c r="AV23" i="34" s="1"/>
  <c r="AV22" i="34" a="1"/>
  <c r="AV22" i="34" s="1"/>
  <c r="AV21" i="34" a="1"/>
  <c r="AV21" i="34" s="1"/>
  <c r="AV20" i="34" a="1"/>
  <c r="AV20" i="34" s="1"/>
  <c r="AV19" i="34" a="1"/>
  <c r="AV19" i="34" s="1"/>
  <c r="AV18" i="34" a="1"/>
  <c r="AV18" i="34" s="1"/>
  <c r="AV17" i="34" a="1"/>
  <c r="AV17" i="34" s="1"/>
  <c r="AV16" i="34" a="1"/>
  <c r="AV16" i="34" s="1"/>
  <c r="AV15" i="34" a="1"/>
  <c r="AV15" i="34" s="1"/>
  <c r="AV14" i="34" a="1"/>
  <c r="AV14" i="34" s="1"/>
  <c r="AV13" i="34" a="1"/>
  <c r="AV13" i="34" s="1"/>
  <c r="AV12" i="34" a="1"/>
  <c r="AV12" i="34" s="1"/>
  <c r="AV11" i="34" a="1"/>
  <c r="AV11" i="34" s="1"/>
  <c r="AV8" i="34" a="1"/>
  <c r="AV8" i="34" s="1"/>
  <c r="AV7" i="34" a="1"/>
  <c r="AV7" i="34" s="1"/>
  <c r="AV6" i="34" a="1"/>
  <c r="AV6" i="34" s="1"/>
  <c r="CH34" i="30" a="1"/>
  <c r="CH34" i="30" s="1"/>
  <c r="CH33" i="30" a="1"/>
  <c r="CH33" i="30" s="1"/>
  <c r="CH32" i="30" a="1"/>
  <c r="CH32" i="30" s="1"/>
  <c r="CH30" i="30" a="1"/>
  <c r="CH30" i="30" s="1"/>
  <c r="CH29" i="30" a="1"/>
  <c r="CH29" i="30" s="1"/>
  <c r="CH26" i="30" a="1"/>
  <c r="CH26" i="30" s="1"/>
  <c r="CH25" i="30" a="1"/>
  <c r="CH25" i="30" s="1"/>
  <c r="CH23" i="30" a="1"/>
  <c r="CH23" i="30" s="1"/>
  <c r="CH22" i="30" a="1"/>
  <c r="CH22" i="30" s="1"/>
  <c r="CH21" i="30" a="1"/>
  <c r="CH21" i="30" s="1"/>
  <c r="CH20" i="30" a="1"/>
  <c r="CH20" i="30" s="1"/>
  <c r="CH19" i="30" a="1"/>
  <c r="CH19" i="30" s="1"/>
  <c r="CH18" i="30" a="1"/>
  <c r="CH18" i="30" s="1"/>
  <c r="CH16" i="30" a="1"/>
  <c r="CH16" i="30" s="1"/>
  <c r="CH14" i="30" a="1"/>
  <c r="CH14" i="30" s="1"/>
  <c r="CH13" i="30" a="1"/>
  <c r="CH13" i="30" s="1"/>
  <c r="CH11" i="30" a="1"/>
  <c r="CH11" i="30" s="1"/>
  <c r="CH8" i="30" a="1"/>
  <c r="CH8" i="30" s="1"/>
  <c r="CH7" i="30" a="1"/>
  <c r="CH7" i="30" s="1"/>
  <c r="CH6" i="30" a="1"/>
  <c r="CH6" i="30" s="1"/>
  <c r="K53" i="4"/>
  <c r="J53" i="4"/>
  <c r="GX42" i="20" a="1"/>
  <c r="GX42" i="20"/>
  <c r="GX43" i="20" a="1"/>
  <c r="GX43" i="20"/>
  <c r="GX44" i="20" a="1"/>
  <c r="GX44" i="20"/>
  <c r="GX45" i="20" a="1"/>
  <c r="GX45" i="20"/>
  <c r="GX46" i="20" a="1"/>
  <c r="GX46" i="20"/>
  <c r="GX47" i="20" a="1"/>
  <c r="GX47" i="20"/>
  <c r="GX48" i="20" a="1"/>
  <c r="GX48" i="20"/>
  <c r="GX49" i="20" a="1"/>
  <c r="GX49" i="20"/>
  <c r="GX50" i="20" a="1"/>
  <c r="GX50" i="20"/>
  <c r="GX51" i="20" a="1"/>
  <c r="GX51" i="20"/>
  <c r="GX32" i="20" a="1"/>
  <c r="GX32" i="20"/>
  <c r="GL41" i="4" a="1"/>
  <c r="GL41" i="4"/>
  <c r="GN41" i="4" a="1"/>
  <c r="GN41" i="4"/>
  <c r="GP41" i="4" a="1"/>
  <c r="GP41" i="4"/>
  <c r="GR41" i="4" a="1"/>
  <c r="GR41" i="4"/>
  <c r="GL42" i="4" a="1"/>
  <c r="GL42" i="4"/>
  <c r="GN42" i="4" a="1"/>
  <c r="GN42" i="4"/>
  <c r="GP42" i="4" a="1"/>
  <c r="GP42" i="4"/>
  <c r="GR42" i="4" a="1"/>
  <c r="GR42" i="4"/>
  <c r="GL43" i="4" a="1"/>
  <c r="GL43" i="4"/>
  <c r="GN43" i="4" a="1"/>
  <c r="GN43" i="4"/>
  <c r="GP43" i="4" a="1"/>
  <c r="GP43" i="4"/>
  <c r="GR43" i="4" a="1"/>
  <c r="GR43" i="4"/>
  <c r="GF44" i="4" a="1"/>
  <c r="GF44" i="4"/>
  <c r="GH44" i="4" a="1"/>
  <c r="GH44" i="4"/>
  <c r="GN44" i="4" a="1"/>
  <c r="GN44" i="4"/>
  <c r="GP44" i="4" a="1"/>
  <c r="GP44" i="4"/>
  <c r="GN45" i="4" a="1"/>
  <c r="GN45" i="4"/>
  <c r="GP45" i="4" a="1"/>
  <c r="GP45" i="4"/>
  <c r="GJ52" i="4" a="1"/>
  <c r="GJ52" i="4"/>
  <c r="GF54" i="4" a="1"/>
  <c r="GF54" i="4"/>
  <c r="GL54" i="4" a="1"/>
  <c r="GL54" i="4"/>
  <c r="GN54" i="4" a="1"/>
  <c r="GN54" i="4"/>
  <c r="GP54" i="4" a="1"/>
  <c r="GP54" i="4"/>
  <c r="GF55" i="4" a="1"/>
  <c r="GF55" i="4"/>
  <c r="GH55" i="4" a="1"/>
  <c r="GH55" i="4"/>
  <c r="GJ55" i="4" a="1"/>
  <c r="GJ55" i="4"/>
  <c r="GL55" i="4" a="1"/>
  <c r="GL55" i="4"/>
  <c r="GN55" i="4" a="1"/>
  <c r="GN55" i="4"/>
  <c r="GP55" i="4" a="1"/>
  <c r="GP55" i="4"/>
  <c r="GF56" i="4" a="1"/>
  <c r="GF56" i="4"/>
  <c r="GH56" i="4" a="1"/>
  <c r="GH56" i="4"/>
  <c r="GJ56" i="4" a="1"/>
  <c r="GJ56" i="4"/>
  <c r="GL56" i="4" a="1"/>
  <c r="GL56" i="4"/>
  <c r="GN56" i="4" a="1"/>
  <c r="GN56" i="4"/>
  <c r="GP56" i="4" a="1"/>
  <c r="GP56" i="4"/>
  <c r="GF57" i="4" a="1"/>
  <c r="GF57" i="4"/>
  <c r="GH57" i="4" a="1"/>
  <c r="GH57" i="4"/>
  <c r="GJ57" i="4" a="1"/>
  <c r="GJ57" i="4"/>
  <c r="GL57" i="4" a="1"/>
  <c r="GL57" i="4"/>
  <c r="GN57" i="4" a="1"/>
  <c r="GN57" i="4"/>
  <c r="GP57" i="4" a="1"/>
  <c r="GP57" i="4"/>
  <c r="GD54" i="4" a="1"/>
  <c r="GD54" i="4"/>
  <c r="GD55" i="4" a="1"/>
  <c r="GD55" i="4"/>
  <c r="GD56" i="4" a="1"/>
  <c r="GD56" i="4"/>
  <c r="GD57" i="4" a="1"/>
  <c r="GD57" i="4"/>
  <c r="HB52" i="16" a="1"/>
  <c r="HB52" i="16"/>
  <c r="HB53" i="16" a="1"/>
  <c r="HB53" i="16"/>
  <c r="HB54" i="16" a="1"/>
  <c r="HB54" i="16"/>
  <c r="HB55" i="16" a="1"/>
  <c r="HB55" i="16"/>
  <c r="HB56" i="16" a="1"/>
  <c r="HB56" i="16"/>
  <c r="AT26" i="34" a="1"/>
  <c r="AT26" i="34" s="1"/>
  <c r="AT25" i="34" a="1"/>
  <c r="AT25" i="34" s="1"/>
  <c r="AT24" i="34" a="1"/>
  <c r="AT24" i="34" s="1"/>
  <c r="AT23" i="34" a="1"/>
  <c r="AT23" i="34" s="1"/>
  <c r="AT22" i="34" a="1"/>
  <c r="AT22" i="34" s="1"/>
  <c r="AT21" i="34" a="1"/>
  <c r="AT21" i="34" s="1"/>
  <c r="AT20" i="34" a="1"/>
  <c r="AT20" i="34" s="1"/>
  <c r="AT19" i="34" a="1"/>
  <c r="AT19" i="34" s="1"/>
  <c r="AT18" i="34" a="1"/>
  <c r="AT18" i="34" s="1"/>
  <c r="AT17" i="34" a="1"/>
  <c r="AT17" i="34" s="1"/>
  <c r="AT16" i="34" a="1"/>
  <c r="AT16" i="34" s="1"/>
  <c r="AT15" i="34" a="1"/>
  <c r="AT15" i="34" s="1"/>
  <c r="AT14" i="34" a="1"/>
  <c r="AT14" i="34" s="1"/>
  <c r="AT13" i="34" a="1"/>
  <c r="AT13" i="34" s="1"/>
  <c r="AT12" i="34" a="1"/>
  <c r="AT12" i="34" s="1"/>
  <c r="AT8" i="34" a="1"/>
  <c r="AT8" i="34" s="1"/>
  <c r="AT7" i="34" a="1"/>
  <c r="AT7" i="34" s="1"/>
  <c r="AT6" i="34" a="1"/>
  <c r="AT6" i="34" s="1"/>
  <c r="CF34" i="30" a="1"/>
  <c r="CF34" i="30" s="1"/>
  <c r="CF33" i="30" a="1"/>
  <c r="CF33" i="30" s="1"/>
  <c r="CF32" i="30" a="1"/>
  <c r="CF32" i="30" s="1"/>
  <c r="CF31" i="30" a="1"/>
  <c r="CF31" i="30" s="1"/>
  <c r="CF30" i="30" a="1"/>
  <c r="CF30" i="30" s="1"/>
  <c r="CF29" i="30" a="1"/>
  <c r="CF29" i="30" s="1"/>
  <c r="CF26" i="30" a="1"/>
  <c r="CF26" i="30" s="1"/>
  <c r="CF25" i="30" a="1"/>
  <c r="CF25" i="30" s="1"/>
  <c r="CF23" i="30" a="1"/>
  <c r="CF23" i="30" s="1"/>
  <c r="CF22" i="30" a="1"/>
  <c r="CF22" i="30" s="1"/>
  <c r="CF21" i="30" a="1"/>
  <c r="CF21" i="30" s="1"/>
  <c r="CF20" i="30" a="1"/>
  <c r="CF20" i="30" s="1"/>
  <c r="CF18" i="30" a="1"/>
  <c r="CF18" i="30" s="1"/>
  <c r="CF16" i="30" a="1"/>
  <c r="CF16" i="30" s="1"/>
  <c r="CF14" i="30" a="1"/>
  <c r="CF14" i="30" s="1"/>
  <c r="CF13" i="30" a="1"/>
  <c r="CF13" i="30" s="1"/>
  <c r="CF11" i="30" a="1"/>
  <c r="CF11" i="30" s="1"/>
  <c r="CF8" i="30" a="1"/>
  <c r="CF8" i="30" s="1"/>
  <c r="CF7" i="30" a="1"/>
  <c r="CF7" i="30" s="1"/>
  <c r="CF6" i="30" a="1"/>
  <c r="CF6" i="30" s="1"/>
  <c r="J53" i="16"/>
  <c r="Q25" i="34"/>
  <c r="Q26" i="34"/>
  <c r="O25" i="34"/>
  <c r="O26" i="34"/>
  <c r="N25" i="34"/>
  <c r="N26" i="34"/>
  <c r="HF49" i="16" a="1"/>
  <c r="HF49" i="16" s="1"/>
  <c r="HF48" i="16" a="1"/>
  <c r="HF48" i="16" s="1"/>
  <c r="HF47" i="16" a="1"/>
  <c r="HF47" i="16" s="1"/>
  <c r="HF45" i="16" a="1"/>
  <c r="HF45" i="16" s="1"/>
  <c r="HF44" i="16" a="1"/>
  <c r="HF44" i="16" s="1"/>
  <c r="HF43" i="16" a="1"/>
  <c r="HF43" i="16" s="1"/>
  <c r="HF42" i="16" a="1"/>
  <c r="HF42" i="16" s="1"/>
  <c r="HF41" i="16" a="1"/>
  <c r="HF41" i="16" s="1"/>
  <c r="HF40" i="16" a="1"/>
  <c r="HF40" i="16" s="1"/>
  <c r="HF39" i="16" a="1"/>
  <c r="HF39" i="16" s="1"/>
  <c r="HF36" i="16" a="1"/>
  <c r="HF36" i="16" s="1"/>
  <c r="HF34" i="16" a="1"/>
  <c r="HF34" i="16" s="1"/>
  <c r="HD50" i="16" a="1"/>
  <c r="HD50" i="16" s="1"/>
  <c r="HD49" i="16" a="1"/>
  <c r="HD49" i="16" s="1"/>
  <c r="HD48" i="16" a="1"/>
  <c r="HD48" i="16" s="1"/>
  <c r="HD45" i="16" a="1"/>
  <c r="HD45" i="16" s="1"/>
  <c r="HD44" i="16" a="1"/>
  <c r="HD44" i="16" s="1"/>
  <c r="HD43" i="16" a="1"/>
  <c r="HD43" i="16" s="1"/>
  <c r="HD42" i="16" a="1"/>
  <c r="HD42" i="16" s="1"/>
  <c r="HD41" i="16" a="1"/>
  <c r="HD41" i="16" s="1"/>
  <c r="HD40" i="16" a="1"/>
  <c r="HD40" i="16" s="1"/>
  <c r="HD36" i="16" a="1"/>
  <c r="HD36" i="16" s="1"/>
  <c r="HD35" i="16" a="1"/>
  <c r="HD35" i="16" s="1"/>
  <c r="HD34" i="16" a="1"/>
  <c r="HD34" i="16" s="1"/>
  <c r="HB51" i="16" a="1"/>
  <c r="HB51" i="16" s="1"/>
  <c r="HB50" i="16" a="1"/>
  <c r="HB50" i="16" s="1"/>
  <c r="HB49" i="16" a="1"/>
  <c r="HB49" i="16" s="1"/>
  <c r="HB48" i="16" a="1"/>
  <c r="HB48" i="16" s="1"/>
  <c r="HB46" i="16" a="1"/>
  <c r="HB46" i="16" s="1"/>
  <c r="HB45" i="16" a="1"/>
  <c r="HB45" i="16" s="1"/>
  <c r="HB44" i="16" a="1"/>
  <c r="HB44" i="16" s="1"/>
  <c r="HB43" i="16" a="1"/>
  <c r="HB43" i="16" s="1"/>
  <c r="HB42" i="16" a="1"/>
  <c r="HB42" i="16" s="1"/>
  <c r="HB41" i="16" a="1"/>
  <c r="HB41" i="16" s="1"/>
  <c r="HB40" i="16" a="1"/>
  <c r="HB40" i="16" s="1"/>
  <c r="HB39" i="16" a="1"/>
  <c r="HB39" i="16" s="1"/>
  <c r="HB36" i="16" a="1"/>
  <c r="HB36" i="16" s="1"/>
  <c r="HB35" i="16" a="1"/>
  <c r="HB35" i="16" s="1"/>
  <c r="HB34" i="16" a="1"/>
  <c r="HB34" i="16" s="1"/>
  <c r="GZ51" i="16" a="1"/>
  <c r="GZ51" i="16" s="1"/>
  <c r="GZ50" i="16" a="1"/>
  <c r="GZ50" i="16" s="1"/>
  <c r="GZ49" i="16" a="1"/>
  <c r="GZ49" i="16" s="1"/>
  <c r="GZ48" i="16" a="1"/>
  <c r="GZ48" i="16" s="1"/>
  <c r="GZ47" i="16" a="1"/>
  <c r="GZ47" i="16" s="1"/>
  <c r="GZ46" i="16" a="1"/>
  <c r="GZ46" i="16" s="1"/>
  <c r="GZ45" i="16" a="1"/>
  <c r="GZ45" i="16" s="1"/>
  <c r="GZ44" i="16" a="1"/>
  <c r="GZ44" i="16" s="1"/>
  <c r="GZ43" i="16" a="1"/>
  <c r="GZ43" i="16" s="1"/>
  <c r="GZ42" i="16" a="1"/>
  <c r="GZ42" i="16" s="1"/>
  <c r="GZ41" i="16" a="1"/>
  <c r="GZ41" i="16" s="1"/>
  <c r="GZ40" i="16" a="1"/>
  <c r="GZ40" i="16" s="1"/>
  <c r="GZ36" i="16" a="1"/>
  <c r="GZ36" i="16" s="1"/>
  <c r="GZ35" i="16" a="1"/>
  <c r="GZ35" i="16" s="1"/>
  <c r="GZ34" i="16" a="1"/>
  <c r="GZ34" i="16" s="1"/>
  <c r="GU40" i="15" a="1"/>
  <c r="GU40" i="15" s="1"/>
  <c r="GS40" i="15" a="1"/>
  <c r="GS40" i="15" s="1"/>
  <c r="GQ40" i="15" a="1"/>
  <c r="GQ40" i="15" s="1"/>
  <c r="GO40" i="15" a="1"/>
  <c r="GO40" i="15" s="1"/>
  <c r="GM40" i="15" a="1"/>
  <c r="GM40" i="15" s="1"/>
  <c r="GK40" i="15" a="1"/>
  <c r="GK40" i="15" s="1"/>
  <c r="GI40" i="15" a="1"/>
  <c r="GI40" i="15" s="1"/>
  <c r="GG40" i="15" a="1"/>
  <c r="GG40" i="15" s="1"/>
  <c r="GE40" i="15" a="1"/>
  <c r="GE40" i="15" s="1"/>
  <c r="GU39" i="15" a="1"/>
  <c r="GU39" i="15" s="1"/>
  <c r="GS39" i="15" a="1"/>
  <c r="GS39" i="15" s="1"/>
  <c r="GQ39" i="15" a="1"/>
  <c r="GQ39" i="15" s="1"/>
  <c r="GO39" i="15" a="1"/>
  <c r="GO39" i="15" s="1"/>
  <c r="GM39" i="15" a="1"/>
  <c r="GM39" i="15" s="1"/>
  <c r="GK39" i="15" a="1"/>
  <c r="GK39" i="15" s="1"/>
  <c r="GI39" i="15" a="1"/>
  <c r="GI39" i="15" s="1"/>
  <c r="GG39" i="15" a="1"/>
  <c r="GG39" i="15" s="1"/>
  <c r="GE39" i="15" a="1"/>
  <c r="GE39" i="15" s="1"/>
  <c r="GU38" i="15" a="1"/>
  <c r="GU38" i="15" s="1"/>
  <c r="GS38" i="15" a="1"/>
  <c r="GS38" i="15" s="1"/>
  <c r="GQ38" i="15" a="1"/>
  <c r="GQ38" i="15" s="1"/>
  <c r="GO38" i="15" a="1"/>
  <c r="GO38" i="15" s="1"/>
  <c r="GM38" i="15" a="1"/>
  <c r="GM38" i="15" s="1"/>
  <c r="GK38" i="15" a="1"/>
  <c r="GK38" i="15" s="1"/>
  <c r="GI38" i="15" a="1"/>
  <c r="GI38" i="15" s="1"/>
  <c r="GG38" i="15" a="1"/>
  <c r="GG38" i="15" s="1"/>
  <c r="GE38" i="15" a="1"/>
  <c r="GE38" i="15" s="1"/>
  <c r="GU37" i="15" a="1"/>
  <c r="GU37" i="15" s="1"/>
  <c r="GS37" i="15" a="1"/>
  <c r="GS37" i="15" s="1"/>
  <c r="GQ37" i="15" a="1"/>
  <c r="GQ37" i="15" s="1"/>
  <c r="GO37" i="15" a="1"/>
  <c r="GO37" i="15" s="1"/>
  <c r="GM37" i="15" a="1"/>
  <c r="GM37" i="15" s="1"/>
  <c r="GK37" i="15" a="1"/>
  <c r="GK37" i="15" s="1"/>
  <c r="GI37" i="15" a="1"/>
  <c r="GI37" i="15" s="1"/>
  <c r="GG37" i="15" a="1"/>
  <c r="GG37" i="15" s="1"/>
  <c r="GE37" i="15" a="1"/>
  <c r="GE37" i="15" s="1"/>
  <c r="GU36" i="15" a="1"/>
  <c r="GU36" i="15" s="1"/>
  <c r="GS36" i="15" a="1"/>
  <c r="GS36" i="15" s="1"/>
  <c r="GQ36" i="15" a="1"/>
  <c r="GQ36" i="15" s="1"/>
  <c r="GO36" i="15" a="1"/>
  <c r="GO36" i="15" s="1"/>
  <c r="GM36" i="15" a="1"/>
  <c r="GM36" i="15" s="1"/>
  <c r="GK36" i="15" a="1"/>
  <c r="GK36" i="15" s="1"/>
  <c r="GI36" i="15" a="1"/>
  <c r="GI36" i="15" s="1"/>
  <c r="GG36" i="15" a="1"/>
  <c r="GG36" i="15" s="1"/>
  <c r="GE36" i="15" a="1"/>
  <c r="GE36" i="15" s="1"/>
  <c r="GU35" i="15" a="1"/>
  <c r="GU35" i="15" s="1"/>
  <c r="GS35" i="15" a="1"/>
  <c r="GS35" i="15" s="1"/>
  <c r="GQ35" i="15" a="1"/>
  <c r="GQ35" i="15" s="1"/>
  <c r="GO35" i="15" a="1"/>
  <c r="GO35" i="15" s="1"/>
  <c r="GM35" i="15" a="1"/>
  <c r="GM35" i="15" s="1"/>
  <c r="GK35" i="15" a="1"/>
  <c r="GK35" i="15" s="1"/>
  <c r="GI35" i="15" a="1"/>
  <c r="GI35" i="15" s="1"/>
  <c r="GG35" i="15" a="1"/>
  <c r="GG35" i="15" s="1"/>
  <c r="GE35" i="15" a="1"/>
  <c r="GE35" i="15" s="1"/>
  <c r="GU34" i="15" a="1"/>
  <c r="GU34" i="15" s="1"/>
  <c r="GS34" i="15" a="1"/>
  <c r="GS34" i="15" s="1"/>
  <c r="GQ34" i="15" a="1"/>
  <c r="GQ34" i="15" s="1"/>
  <c r="GO34" i="15" a="1"/>
  <c r="GO34" i="15" s="1"/>
  <c r="GM34" i="15" a="1"/>
  <c r="GM34" i="15" s="1"/>
  <c r="GK34" i="15" a="1"/>
  <c r="GK34" i="15" s="1"/>
  <c r="GI34" i="15" a="1"/>
  <c r="GI34" i="15" s="1"/>
  <c r="GG34" i="15" a="1"/>
  <c r="GG34" i="15" s="1"/>
  <c r="GE34" i="15" a="1"/>
  <c r="GE34" i="15" s="1"/>
  <c r="GU33" i="15" a="1"/>
  <c r="GU33" i="15" s="1"/>
  <c r="GS33" i="15" a="1"/>
  <c r="GS33" i="15" s="1"/>
  <c r="GQ33" i="15" a="1"/>
  <c r="GQ33" i="15" s="1"/>
  <c r="GO33" i="15" a="1"/>
  <c r="GO33" i="15" s="1"/>
  <c r="GM33" i="15" a="1"/>
  <c r="GM33" i="15" s="1"/>
  <c r="GK33" i="15" a="1"/>
  <c r="GK33" i="15" s="1"/>
  <c r="GI33" i="15" a="1"/>
  <c r="GI33" i="15" s="1"/>
  <c r="GG33" i="15" a="1"/>
  <c r="GG33" i="15" s="1"/>
  <c r="GE33" i="15" a="1"/>
  <c r="GE33" i="15" s="1"/>
  <c r="GU32" i="15" a="1"/>
  <c r="GU32" i="15" s="1"/>
  <c r="GS32" i="15" a="1"/>
  <c r="GS32" i="15" s="1"/>
  <c r="GQ32" i="15" a="1"/>
  <c r="GQ32" i="15" s="1"/>
  <c r="GO32" i="15" a="1"/>
  <c r="GO32" i="15" s="1"/>
  <c r="GM32" i="15" a="1"/>
  <c r="GM32" i="15" s="1"/>
  <c r="GK32" i="15" a="1"/>
  <c r="GK32" i="15" s="1"/>
  <c r="GI32" i="15" a="1"/>
  <c r="GI32" i="15" s="1"/>
  <c r="GG32" i="15" a="1"/>
  <c r="GG32" i="15" s="1"/>
  <c r="GE32" i="15" a="1"/>
  <c r="GE32" i="15" s="1"/>
  <c r="GU31" i="15" a="1"/>
  <c r="GU31" i="15" s="1"/>
  <c r="GS31" i="15" a="1"/>
  <c r="GS31" i="15" s="1"/>
  <c r="GQ31" i="15" a="1"/>
  <c r="GQ31" i="15" s="1"/>
  <c r="GO31" i="15" a="1"/>
  <c r="GO31" i="15" s="1"/>
  <c r="GM31" i="15" a="1"/>
  <c r="GM31" i="15" s="1"/>
  <c r="GK31" i="15" a="1"/>
  <c r="GK31" i="15" s="1"/>
  <c r="GI31" i="15" a="1"/>
  <c r="GI31" i="15" s="1"/>
  <c r="GG31" i="15" a="1"/>
  <c r="GG31" i="15" s="1"/>
  <c r="GE31" i="15" a="1"/>
  <c r="GE31" i="15" s="1"/>
  <c r="GU30" i="15" a="1"/>
  <c r="GU30" i="15" s="1"/>
  <c r="GS30" i="15" a="1"/>
  <c r="GS30" i="15" s="1"/>
  <c r="GQ30" i="15" a="1"/>
  <c r="GQ30" i="15" s="1"/>
  <c r="GO30" i="15" a="1"/>
  <c r="GO30" i="15" s="1"/>
  <c r="GM30" i="15" a="1"/>
  <c r="GM30" i="15" s="1"/>
  <c r="GK30" i="15" a="1"/>
  <c r="GK30" i="15" s="1"/>
  <c r="GI30" i="15" a="1"/>
  <c r="GI30" i="15" s="1"/>
  <c r="GG30" i="15" a="1"/>
  <c r="GG30" i="15" s="1"/>
  <c r="GE30" i="15" a="1"/>
  <c r="GE30" i="15" s="1"/>
  <c r="GU29" i="15" a="1"/>
  <c r="GU29" i="15" s="1"/>
  <c r="GS29" i="15" a="1"/>
  <c r="GS29" i="15" s="1"/>
  <c r="GQ29" i="15" a="1"/>
  <c r="GQ29" i="15" s="1"/>
  <c r="GO29" i="15" a="1"/>
  <c r="GO29" i="15" s="1"/>
  <c r="GM29" i="15" a="1"/>
  <c r="GM29" i="15" s="1"/>
  <c r="GK29" i="15" a="1"/>
  <c r="GK29" i="15" s="1"/>
  <c r="GI29" i="15" a="1"/>
  <c r="GI29" i="15" s="1"/>
  <c r="GG29" i="15" a="1"/>
  <c r="GG29" i="15" s="1"/>
  <c r="GE29" i="15" a="1"/>
  <c r="GE29" i="15" s="1"/>
  <c r="GU28" i="15" a="1"/>
  <c r="GU28" i="15" s="1"/>
  <c r="GS28" i="15" a="1"/>
  <c r="GS28" i="15" s="1"/>
  <c r="GQ28" i="15" a="1"/>
  <c r="GQ28" i="15" s="1"/>
  <c r="GO28" i="15" a="1"/>
  <c r="GO28" i="15" s="1"/>
  <c r="GM28" i="15" a="1"/>
  <c r="GM28" i="15" s="1"/>
  <c r="GK28" i="15" a="1"/>
  <c r="GK28" i="15" s="1"/>
  <c r="GI28" i="15" a="1"/>
  <c r="GI28" i="15" s="1"/>
  <c r="GG28" i="15" a="1"/>
  <c r="GG28" i="15" s="1"/>
  <c r="GE28" i="15" a="1"/>
  <c r="GE28" i="15" s="1"/>
  <c r="GU27" i="15" a="1"/>
  <c r="GU27" i="15" s="1"/>
  <c r="GS27" i="15" a="1"/>
  <c r="GS27" i="15" s="1"/>
  <c r="GQ27" i="15" a="1"/>
  <c r="GQ27" i="15" s="1"/>
  <c r="GO27" i="15" a="1"/>
  <c r="GO27" i="15" s="1"/>
  <c r="GM27" i="15" a="1"/>
  <c r="GM27" i="15" s="1"/>
  <c r="GK27" i="15" a="1"/>
  <c r="GK27" i="15" s="1"/>
  <c r="GI27" i="15" a="1"/>
  <c r="GI27" i="15" s="1"/>
  <c r="GG27" i="15" a="1"/>
  <c r="GG27" i="15" s="1"/>
  <c r="GE27" i="15" a="1"/>
  <c r="GE27" i="15" s="1"/>
  <c r="GU26" i="15" a="1"/>
  <c r="GU26" i="15" s="1"/>
  <c r="GS26" i="15" a="1"/>
  <c r="GS26" i="15" s="1"/>
  <c r="GQ26" i="15" a="1"/>
  <c r="GQ26" i="15" s="1"/>
  <c r="GO26" i="15" a="1"/>
  <c r="GO26" i="15" s="1"/>
  <c r="GM26" i="15" a="1"/>
  <c r="GM26" i="15" s="1"/>
  <c r="GK26" i="15" a="1"/>
  <c r="GK26" i="15" s="1"/>
  <c r="GI26" i="15" a="1"/>
  <c r="GI26" i="15" s="1"/>
  <c r="GG26" i="15" a="1"/>
  <c r="GG26" i="15" s="1"/>
  <c r="GE26" i="15" a="1"/>
  <c r="GE26" i="15" s="1"/>
  <c r="GC41" i="15" a="1"/>
  <c r="GC41" i="15" s="1"/>
  <c r="GC40" i="15" a="1"/>
  <c r="GC40" i="15" s="1"/>
  <c r="GC39" i="15" a="1"/>
  <c r="GC39" i="15" s="1"/>
  <c r="GC38" i="15" a="1"/>
  <c r="GC38" i="15" s="1"/>
  <c r="GC37" i="15" a="1"/>
  <c r="GC37" i="15" s="1"/>
  <c r="GC36" i="15" a="1"/>
  <c r="GC36" i="15" s="1"/>
  <c r="GC35" i="15" a="1"/>
  <c r="GC35" i="15" s="1"/>
  <c r="GC34" i="15" a="1"/>
  <c r="GC34" i="15" s="1"/>
  <c r="GC33" i="15" a="1"/>
  <c r="GC33" i="15" s="1"/>
  <c r="GC32" i="15" a="1"/>
  <c r="GC32" i="15" s="1"/>
  <c r="GC31" i="15" a="1"/>
  <c r="GC31" i="15" s="1"/>
  <c r="GC30" i="15" a="1"/>
  <c r="GC30" i="15" s="1"/>
  <c r="GC29" i="15" a="1"/>
  <c r="GC29" i="15" s="1"/>
  <c r="GC28" i="15" a="1"/>
  <c r="GC28" i="15" s="1"/>
  <c r="GC27" i="15" a="1"/>
  <c r="GC27" i="15" s="1"/>
  <c r="GC26" i="15" a="1"/>
  <c r="GC26" i="15" s="1"/>
  <c r="FV53" i="14" a="1"/>
  <c r="FV53" i="14" s="1"/>
  <c r="FT53" i="14" a="1"/>
  <c r="FT53" i="14" s="1"/>
  <c r="FR53" i="14" a="1"/>
  <c r="FR53" i="14" s="1"/>
  <c r="FP53" i="14" a="1"/>
  <c r="FP53" i="14" s="1"/>
  <c r="FV52" i="14" a="1"/>
  <c r="FV52" i="14" s="1"/>
  <c r="FT52" i="14" a="1"/>
  <c r="FT52" i="14" s="1"/>
  <c r="FR52" i="14" a="1"/>
  <c r="FR52" i="14" s="1"/>
  <c r="FP52" i="14" a="1"/>
  <c r="FP52" i="14" s="1"/>
  <c r="FV51" i="14" a="1"/>
  <c r="FV51" i="14" s="1"/>
  <c r="FT51" i="14" a="1"/>
  <c r="FT51" i="14" s="1"/>
  <c r="FR51" i="14" a="1"/>
  <c r="FR51" i="14" s="1"/>
  <c r="FP51" i="14" a="1"/>
  <c r="FP51" i="14" s="1"/>
  <c r="FV50" i="14" a="1"/>
  <c r="FV50" i="14" s="1"/>
  <c r="FT50" i="14" a="1"/>
  <c r="FT50" i="14" s="1"/>
  <c r="FR50" i="14" a="1"/>
  <c r="FR50" i="14" s="1"/>
  <c r="FP50" i="14" a="1"/>
  <c r="FP50" i="14" s="1"/>
  <c r="FV49" i="14" a="1"/>
  <c r="FV49" i="14" s="1"/>
  <c r="FT49" i="14" a="1"/>
  <c r="FT49" i="14" s="1"/>
  <c r="FR49" i="14" a="1"/>
  <c r="FR49" i="14" s="1"/>
  <c r="FP49" i="14" a="1"/>
  <c r="FP49" i="14" s="1"/>
  <c r="FV48" i="14" a="1"/>
  <c r="FV48" i="14" s="1"/>
  <c r="FT48" i="14" a="1"/>
  <c r="FT48" i="14" s="1"/>
  <c r="FR48" i="14" a="1"/>
  <c r="FR48" i="14" s="1"/>
  <c r="FP48" i="14" a="1"/>
  <c r="FP48" i="14" s="1"/>
  <c r="FV29" i="14" a="1"/>
  <c r="FV29" i="14" s="1"/>
  <c r="FT29" i="14" a="1"/>
  <c r="FT29" i="14" s="1"/>
  <c r="FR29" i="14" a="1"/>
  <c r="FR29" i="14" s="1"/>
  <c r="FP29" i="14" a="1"/>
  <c r="FP29" i="14" s="1"/>
  <c r="FV47" i="14" a="1"/>
  <c r="FV47" i="14" s="1"/>
  <c r="FT47" i="14" a="1"/>
  <c r="FT47" i="14" s="1"/>
  <c r="FR47" i="14" a="1"/>
  <c r="FR47" i="14" s="1"/>
  <c r="FP47" i="14" a="1"/>
  <c r="FP47" i="14" s="1"/>
  <c r="FV46" i="14" a="1"/>
  <c r="FV46" i="14" s="1"/>
  <c r="FT46" i="14" a="1"/>
  <c r="FT46" i="14" s="1"/>
  <c r="FR46" i="14" a="1"/>
  <c r="FR46" i="14" s="1"/>
  <c r="FP46" i="14" a="1"/>
  <c r="FP46" i="14" s="1"/>
  <c r="FV45" i="14" a="1"/>
  <c r="FV45" i="14" s="1"/>
  <c r="FT45" i="14" a="1"/>
  <c r="FT45" i="14" s="1"/>
  <c r="FR45" i="14" a="1"/>
  <c r="FR45" i="14" s="1"/>
  <c r="FP45" i="14" a="1"/>
  <c r="FP45" i="14" s="1"/>
  <c r="FV44" i="14" a="1"/>
  <c r="FV44" i="14" s="1"/>
  <c r="FT44" i="14" a="1"/>
  <c r="FT44" i="14" s="1"/>
  <c r="FR44" i="14" a="1"/>
  <c r="FR44" i="14" s="1"/>
  <c r="FP44" i="14" a="1"/>
  <c r="FP44" i="14" s="1"/>
  <c r="FV43" i="14" a="1"/>
  <c r="FV43" i="14" s="1"/>
  <c r="FT43" i="14" a="1"/>
  <c r="FT43" i="14" s="1"/>
  <c r="FR43" i="14" a="1"/>
  <c r="FR43" i="14" s="1"/>
  <c r="FP43" i="14" a="1"/>
  <c r="FP43" i="14" s="1"/>
  <c r="FV42" i="14" a="1"/>
  <c r="FV42" i="14" s="1"/>
  <c r="FT42" i="14" a="1"/>
  <c r="FT42" i="14" s="1"/>
  <c r="FR42" i="14" a="1"/>
  <c r="FR42" i="14" s="1"/>
  <c r="FP42" i="14" a="1"/>
  <c r="FP42" i="14" s="1"/>
  <c r="FV41" i="14" a="1"/>
  <c r="FV41" i="14" s="1"/>
  <c r="FT41" i="14" a="1"/>
  <c r="FT41" i="14" s="1"/>
  <c r="FR41" i="14" a="1"/>
  <c r="FR41" i="14" s="1"/>
  <c r="FP41" i="14" a="1"/>
  <c r="FP41" i="14" s="1"/>
  <c r="FV40" i="14" a="1"/>
  <c r="FV40" i="14" s="1"/>
  <c r="FT40" i="14" a="1"/>
  <c r="FT40" i="14" s="1"/>
  <c r="FR40" i="14" a="1"/>
  <c r="FR40" i="14" s="1"/>
  <c r="FP40" i="14" a="1"/>
  <c r="FP40" i="14" s="1"/>
  <c r="FV39" i="14" a="1"/>
  <c r="FV39" i="14" s="1"/>
  <c r="FT39" i="14" a="1"/>
  <c r="FT39" i="14" s="1"/>
  <c r="FR39" i="14" a="1"/>
  <c r="FR39" i="14" s="1"/>
  <c r="FP39" i="14" a="1"/>
  <c r="FP39" i="14" s="1"/>
  <c r="FV38" i="14" a="1"/>
  <c r="FV38" i="14" s="1"/>
  <c r="FT38" i="14" a="1"/>
  <c r="FT38" i="14" s="1"/>
  <c r="FR38" i="14" a="1"/>
  <c r="FR38" i="14" s="1"/>
  <c r="FP38" i="14" a="1"/>
  <c r="FP38" i="14" s="1"/>
  <c r="FV37" i="14" a="1"/>
  <c r="FV37" i="14" s="1"/>
  <c r="FT37" i="14" a="1"/>
  <c r="FT37" i="14" s="1"/>
  <c r="FR37" i="14" a="1"/>
  <c r="FR37" i="14" s="1"/>
  <c r="FP37" i="14" a="1"/>
  <c r="FP37" i="14" s="1"/>
  <c r="FV36" i="14" a="1"/>
  <c r="FV36" i="14" s="1"/>
  <c r="FT36" i="14" a="1"/>
  <c r="FT36" i="14" s="1"/>
  <c r="FR36" i="14" a="1"/>
  <c r="FR36" i="14" s="1"/>
  <c r="FP36" i="14" a="1"/>
  <c r="FP36" i="14" s="1"/>
  <c r="FV35" i="14" a="1"/>
  <c r="FV35" i="14" s="1"/>
  <c r="FT35" i="14" a="1"/>
  <c r="FT35" i="14" s="1"/>
  <c r="FR35" i="14" a="1"/>
  <c r="FR35" i="14" s="1"/>
  <c r="FP35" i="14" a="1"/>
  <c r="FP35" i="14" s="1"/>
  <c r="FV34" i="14" a="1"/>
  <c r="FV34" i="14" s="1"/>
  <c r="FT34" i="14" a="1"/>
  <c r="FT34" i="14" s="1"/>
  <c r="FR34" i="14" a="1"/>
  <c r="FR34" i="14" s="1"/>
  <c r="FP34" i="14" a="1"/>
  <c r="FP34" i="14" s="1"/>
  <c r="FV33" i="14" a="1"/>
  <c r="FV33" i="14" s="1"/>
  <c r="FT33" i="14" a="1"/>
  <c r="FT33" i="14" s="1"/>
  <c r="FR33" i="14" a="1"/>
  <c r="FR33" i="14" s="1"/>
  <c r="FP33" i="14" a="1"/>
  <c r="FP33" i="14" s="1"/>
  <c r="FV32" i="14" a="1"/>
  <c r="FV32" i="14" s="1"/>
  <c r="FT32" i="14" a="1"/>
  <c r="FT32" i="14" s="1"/>
  <c r="FR32" i="14" a="1"/>
  <c r="FR32" i="14" s="1"/>
  <c r="FP32" i="14" a="1"/>
  <c r="FP32" i="14" s="1"/>
  <c r="FV31" i="14" a="1"/>
  <c r="FV31" i="14" s="1"/>
  <c r="FT31" i="14" a="1"/>
  <c r="FT31" i="14" s="1"/>
  <c r="FR31" i="14" a="1"/>
  <c r="FR31" i="14" s="1"/>
  <c r="FP31" i="14" a="1"/>
  <c r="FP31" i="14" s="1"/>
  <c r="FV30" i="14" a="1"/>
  <c r="FV30" i="14" s="1"/>
  <c r="FT30" i="14" a="1"/>
  <c r="FT30" i="14" s="1"/>
  <c r="FR30" i="14" a="1"/>
  <c r="FR30" i="14" s="1"/>
  <c r="FP30" i="14" a="1"/>
  <c r="FP30" i="14" s="1"/>
  <c r="FV28" i="14" a="1"/>
  <c r="FV28" i="14" s="1"/>
  <c r="FT28" i="14" a="1"/>
  <c r="FT28" i="14" s="1"/>
  <c r="FR28" i="14" a="1"/>
  <c r="FR28" i="14" s="1"/>
  <c r="FP28" i="14" a="1"/>
  <c r="FP28" i="14" s="1"/>
  <c r="FV27" i="14" a="1"/>
  <c r="FV27" i="14" s="1"/>
  <c r="FT27" i="14" a="1"/>
  <c r="FT27" i="14" s="1"/>
  <c r="FR27" i="14" a="1"/>
  <c r="FR27" i="14" s="1"/>
  <c r="FP27" i="14" a="1"/>
  <c r="FP27" i="14" s="1"/>
  <c r="FN28" i="14" a="1"/>
  <c r="FN28" i="14"/>
  <c r="FN30" i="14" a="1"/>
  <c r="FN30" i="14"/>
  <c r="FN31" i="14" a="1"/>
  <c r="FN31" i="14"/>
  <c r="FN32" i="14" a="1"/>
  <c r="FN32" i="14"/>
  <c r="FN33" i="14" a="1"/>
  <c r="FN33" i="14"/>
  <c r="FN34" i="14" a="1"/>
  <c r="FN34" i="14"/>
  <c r="FN35" i="14" a="1"/>
  <c r="FN35" i="14"/>
  <c r="FN36" i="14" a="1"/>
  <c r="FN36" i="14"/>
  <c r="FN37" i="14" a="1"/>
  <c r="FN37" i="14"/>
  <c r="FN38" i="14" a="1"/>
  <c r="FN38" i="14"/>
  <c r="FN39" i="14" a="1"/>
  <c r="FN39" i="14"/>
  <c r="FN40" i="14" a="1"/>
  <c r="FN40" i="14"/>
  <c r="FN41" i="14" a="1"/>
  <c r="FN41" i="14"/>
  <c r="FN42" i="14" a="1"/>
  <c r="FN42" i="14"/>
  <c r="FN43" i="14" a="1"/>
  <c r="FN43" i="14"/>
  <c r="FN44" i="14" a="1"/>
  <c r="FN44" i="14"/>
  <c r="FN45" i="14" a="1"/>
  <c r="FN45" i="14"/>
  <c r="FN46" i="14" a="1"/>
  <c r="FN46" i="14"/>
  <c r="FN47" i="14" a="1"/>
  <c r="FN47" i="14"/>
  <c r="FN29" i="14" a="1"/>
  <c r="FN29" i="14"/>
  <c r="FN48" i="14" a="1"/>
  <c r="FN48" i="14"/>
  <c r="FN49" i="14" a="1"/>
  <c r="FN49" i="14"/>
  <c r="FN50" i="14" a="1"/>
  <c r="FN50" i="14"/>
  <c r="FN51" i="14" a="1"/>
  <c r="FN51" i="14"/>
  <c r="FN52" i="14" a="1"/>
  <c r="FN52" i="14"/>
  <c r="R52" i="14" s="1"/>
  <c r="FN53" i="14" a="1"/>
  <c r="FN53" i="14"/>
  <c r="FN54" i="14" a="1"/>
  <c r="FN54" i="14"/>
  <c r="FN55" i="14" a="1"/>
  <c r="FN55" i="14"/>
  <c r="FN56" i="14" a="1"/>
  <c r="FN56" i="14"/>
  <c r="FN57" i="14" a="1"/>
  <c r="FN57" i="14"/>
  <c r="FN58" i="14" a="1"/>
  <c r="FN58" i="14"/>
  <c r="FN59" i="14" a="1"/>
  <c r="FN59" i="14"/>
  <c r="FN60" i="14" a="1"/>
  <c r="FN60" i="14"/>
  <c r="FN61" i="14" a="1"/>
  <c r="FN61" i="14"/>
  <c r="FN62" i="14" a="1"/>
  <c r="FN62" i="14"/>
  <c r="N62" i="14" s="1"/>
  <c r="FN27" i="14" a="1"/>
  <c r="FN27" i="14" s="1"/>
  <c r="CR27" i="32" a="1"/>
  <c r="CR27" i="32" s="1"/>
  <c r="CP27" i="32" a="1"/>
  <c r="CP27" i="32" s="1"/>
  <c r="CN27" i="32" a="1"/>
  <c r="CN27" i="32" s="1"/>
  <c r="CL27" i="32" a="1"/>
  <c r="CL27" i="32" s="1"/>
  <c r="CR26" i="32" a="1"/>
  <c r="CR26" i="32" s="1"/>
  <c r="CP26" i="32" a="1"/>
  <c r="CP26" i="32" s="1"/>
  <c r="CN26" i="32" a="1"/>
  <c r="CN26" i="32" s="1"/>
  <c r="CL26" i="32" a="1"/>
  <c r="CL26" i="32" s="1"/>
  <c r="CR24" i="32" a="1"/>
  <c r="CR24" i="32" s="1"/>
  <c r="CP24" i="32" a="1"/>
  <c r="CP24" i="32" s="1"/>
  <c r="CN24" i="32" a="1"/>
  <c r="CN24" i="32" s="1"/>
  <c r="CL24" i="32" a="1"/>
  <c r="CL24" i="32" s="1"/>
  <c r="CP23" i="32" a="1"/>
  <c r="CP23" i="32" s="1"/>
  <c r="CN23" i="32" a="1"/>
  <c r="CN23" i="32" s="1"/>
  <c r="CL23" i="32" a="1"/>
  <c r="CL23" i="32" s="1"/>
  <c r="CP22" i="32" a="1"/>
  <c r="CP22" i="32" s="1"/>
  <c r="CN22" i="32" a="1"/>
  <c r="CN22" i="32" s="1"/>
  <c r="CL22" i="32" a="1"/>
  <c r="CL22" i="32" s="1"/>
  <c r="CP21" i="32" a="1"/>
  <c r="CP21" i="32" s="1"/>
  <c r="CN21" i="32" a="1"/>
  <c r="CN21" i="32" s="1"/>
  <c r="CL21" i="32" a="1"/>
  <c r="CL21" i="32" s="1"/>
  <c r="CP20" i="32" a="1"/>
  <c r="CP20" i="32" s="1"/>
  <c r="CN20" i="32" a="1"/>
  <c r="CN20" i="32" s="1"/>
  <c r="CL20" i="32" a="1"/>
  <c r="CL20" i="32" s="1"/>
  <c r="CP19" i="32" a="1"/>
  <c r="CP19" i="32" s="1"/>
  <c r="CN19" i="32" a="1"/>
  <c r="CN19" i="32" s="1"/>
  <c r="CL19" i="32" a="1"/>
  <c r="CL19" i="32" s="1"/>
  <c r="CP18" i="32" a="1"/>
  <c r="CP18" i="32" s="1"/>
  <c r="CN18" i="32" a="1"/>
  <c r="CN18" i="32" s="1"/>
  <c r="CL18" i="32" a="1"/>
  <c r="CL18" i="32" s="1"/>
  <c r="CP17" i="32" a="1"/>
  <c r="CP17" i="32" s="1"/>
  <c r="CN17" i="32" a="1"/>
  <c r="CN17" i="32" s="1"/>
  <c r="CL17" i="32" a="1"/>
  <c r="CL17" i="32" s="1"/>
  <c r="CP16" i="32" a="1"/>
  <c r="CP16" i="32" s="1"/>
  <c r="CN16" i="32" a="1"/>
  <c r="CN16" i="32" s="1"/>
  <c r="CL16" i="32" a="1"/>
  <c r="CL16" i="32" s="1"/>
  <c r="CP15" i="32" a="1"/>
  <c r="CP15" i="32" s="1"/>
  <c r="CN15" i="32" a="1"/>
  <c r="CN15" i="32" s="1"/>
  <c r="CL15" i="32" a="1"/>
  <c r="CL15" i="32" s="1"/>
  <c r="CP14" i="32" a="1"/>
  <c r="CP14" i="32" s="1"/>
  <c r="CN14" i="32" a="1"/>
  <c r="CN14" i="32" s="1"/>
  <c r="CL14" i="32" a="1"/>
  <c r="CL14" i="32" s="1"/>
  <c r="CP13" i="32" a="1"/>
  <c r="CP13" i="32" s="1"/>
  <c r="CN13" i="32" a="1"/>
  <c r="CN13" i="32" s="1"/>
  <c r="CL13" i="32" a="1"/>
  <c r="CL13" i="32" s="1"/>
  <c r="CP12" i="32" a="1"/>
  <c r="CP12" i="32" s="1"/>
  <c r="CL12" i="32" a="1"/>
  <c r="CL12" i="32" s="1"/>
  <c r="CR11" i="32" a="1"/>
  <c r="CR11" i="32" s="1"/>
  <c r="CP11" i="32" a="1"/>
  <c r="CP11" i="32" s="1"/>
  <c r="CN11" i="32" a="1"/>
  <c r="CN11" i="32" s="1"/>
  <c r="CL11" i="32" a="1"/>
  <c r="CL11" i="32" s="1"/>
  <c r="CR10" i="32" a="1"/>
  <c r="CR10" i="32" s="1"/>
  <c r="CP10" i="32" a="1"/>
  <c r="CP10" i="32" s="1"/>
  <c r="CN10" i="32" a="1"/>
  <c r="CN10" i="32" s="1"/>
  <c r="CL10" i="32" a="1"/>
  <c r="CL10" i="32" s="1"/>
  <c r="CR9" i="32" a="1"/>
  <c r="CR9" i="32" s="1"/>
  <c r="CP9" i="32" a="1"/>
  <c r="CP9" i="32" s="1"/>
  <c r="CN9" i="32" a="1"/>
  <c r="CN9" i="32" s="1"/>
  <c r="CL9" i="32" a="1"/>
  <c r="CL9" i="32" s="1"/>
  <c r="CR8" i="32" a="1"/>
  <c r="CR8" i="32" s="1"/>
  <c r="CP8" i="32" a="1"/>
  <c r="CP8" i="32" s="1"/>
  <c r="CN8" i="32" a="1"/>
  <c r="CN8" i="32" s="1"/>
  <c r="CL8" i="32" a="1"/>
  <c r="CL8" i="32" s="1"/>
  <c r="CR7" i="32" a="1"/>
  <c r="CR7" i="32" s="1"/>
  <c r="CP7" i="32" a="1"/>
  <c r="CP7" i="32" s="1"/>
  <c r="CN7" i="32" a="1"/>
  <c r="CN7" i="32" s="1"/>
  <c r="CL7" i="32" a="1"/>
  <c r="CL7" i="32" s="1"/>
  <c r="CJ8" i="32" a="1"/>
  <c r="CJ8" i="32"/>
  <c r="CJ9" i="32" a="1"/>
  <c r="CJ9" i="32"/>
  <c r="CJ10" i="32" a="1"/>
  <c r="CJ10" i="32"/>
  <c r="CJ11" i="32" a="1"/>
  <c r="CJ11" i="32"/>
  <c r="CJ12" i="32" a="1"/>
  <c r="CJ12" i="32"/>
  <c r="CJ13" i="32" a="1"/>
  <c r="CJ13" i="32"/>
  <c r="CJ14" i="32" a="1"/>
  <c r="CJ14" i="32"/>
  <c r="CJ15" i="32" a="1"/>
  <c r="CJ15" i="32"/>
  <c r="CJ16" i="32" a="1"/>
  <c r="CJ16" i="32"/>
  <c r="CJ17" i="32" a="1"/>
  <c r="CJ17" i="32"/>
  <c r="CJ18" i="32" a="1"/>
  <c r="CJ18" i="32"/>
  <c r="CJ19" i="32" a="1"/>
  <c r="CJ19" i="32"/>
  <c r="CJ20" i="32" a="1"/>
  <c r="CJ20" i="32"/>
  <c r="CJ21" i="32" a="1"/>
  <c r="CJ21" i="32"/>
  <c r="CJ22" i="32" a="1"/>
  <c r="CJ22" i="32"/>
  <c r="CJ23" i="32" a="1"/>
  <c r="CJ23" i="32"/>
  <c r="CJ24" i="32" a="1"/>
  <c r="CJ24" i="32"/>
  <c r="CJ26" i="32" a="1"/>
  <c r="CJ26" i="32"/>
  <c r="CJ27" i="32" a="1"/>
  <c r="CJ27" i="32"/>
  <c r="CJ7" i="32" a="1"/>
  <c r="CJ7" i="32" s="1"/>
  <c r="AR24" i="34" a="1"/>
  <c r="AR24" i="34"/>
  <c r="AR23" i="34" a="1"/>
  <c r="AR23" i="34"/>
  <c r="AR22" i="34" a="1"/>
  <c r="AR22" i="34"/>
  <c r="AR21" i="34" a="1"/>
  <c r="AR21" i="34"/>
  <c r="AR20" i="34" a="1"/>
  <c r="AR20" i="34"/>
  <c r="AR19" i="34" a="1"/>
  <c r="AR19" i="34"/>
  <c r="AR18" i="34" a="1"/>
  <c r="AR18" i="34"/>
  <c r="AR17" i="34" a="1"/>
  <c r="AR17" i="34"/>
  <c r="AR16" i="34" a="1"/>
  <c r="AR16" i="34"/>
  <c r="AR15" i="34" a="1"/>
  <c r="AR15" i="34"/>
  <c r="AR14" i="34" a="1"/>
  <c r="AR14" i="34"/>
  <c r="AR13" i="34" a="1"/>
  <c r="AR13" i="34"/>
  <c r="AR12" i="34" a="1"/>
  <c r="AR12" i="34"/>
  <c r="AR11" i="34" a="1"/>
  <c r="AR11" i="34"/>
  <c r="AR10" i="34" a="1"/>
  <c r="AR10" i="34"/>
  <c r="AR8" i="34" a="1"/>
  <c r="AR8" i="34"/>
  <c r="AR7" i="34" a="1"/>
  <c r="AR7" i="34"/>
  <c r="AR6" i="34" a="1"/>
  <c r="AR6" i="34"/>
  <c r="CD34" i="30" a="1"/>
  <c r="CD34" i="30" s="1"/>
  <c r="CD33" i="30" a="1"/>
  <c r="CD33" i="30" s="1"/>
  <c r="CD32" i="30" a="1"/>
  <c r="CD32" i="30" s="1"/>
  <c r="CD31" i="30" a="1"/>
  <c r="CD31" i="30" s="1"/>
  <c r="CD30" i="30" a="1"/>
  <c r="CD30" i="30" s="1"/>
  <c r="CD29" i="30" a="1"/>
  <c r="CD29" i="30" s="1"/>
  <c r="CD26" i="30" a="1"/>
  <c r="CD26" i="30" s="1"/>
  <c r="CD25" i="30" a="1"/>
  <c r="CD25" i="30" s="1"/>
  <c r="CD23" i="30" a="1"/>
  <c r="CD23" i="30" s="1"/>
  <c r="CD22" i="30" a="1"/>
  <c r="CD22" i="30" s="1"/>
  <c r="CD21" i="30" a="1"/>
  <c r="CD21" i="30" s="1"/>
  <c r="CD20" i="30" a="1"/>
  <c r="CD20" i="30" s="1"/>
  <c r="CD19" i="30" a="1"/>
  <c r="CD19" i="30" s="1"/>
  <c r="CD18" i="30" a="1"/>
  <c r="CD18" i="30" s="1"/>
  <c r="CD16" i="30" a="1"/>
  <c r="CD16" i="30" s="1"/>
  <c r="CD14" i="30" a="1"/>
  <c r="CD14" i="30" s="1"/>
  <c r="CD11" i="30" a="1"/>
  <c r="CD11" i="30" s="1"/>
  <c r="CD8" i="30" a="1"/>
  <c r="CD8" i="30" s="1"/>
  <c r="CD7" i="30" a="1"/>
  <c r="CD7" i="30" s="1"/>
  <c r="CD6" i="30" a="1"/>
  <c r="CD6" i="30" s="1"/>
  <c r="CH15" i="32" a="1"/>
  <c r="CH15" i="32" s="1"/>
  <c r="CH13" i="32" a="1"/>
  <c r="CH13" i="32" s="1"/>
  <c r="CH12" i="32" a="1"/>
  <c r="CH12" i="32" s="1"/>
  <c r="CH9" i="32" a="1"/>
  <c r="CH9" i="32" s="1"/>
  <c r="CH8" i="32" a="1"/>
  <c r="CH8" i="32" s="1"/>
  <c r="CH7" i="32" a="1"/>
  <c r="CH7" i="32" s="1"/>
  <c r="GV46" i="20" a="1"/>
  <c r="GV46" i="20" s="1"/>
  <c r="GV45" i="20" a="1"/>
  <c r="GV45" i="20" s="1"/>
  <c r="GV44" i="20" a="1"/>
  <c r="GV44" i="20" s="1"/>
  <c r="GV43" i="20" a="1"/>
  <c r="GV43" i="20" s="1"/>
  <c r="GV42" i="20" a="1"/>
  <c r="GV42" i="20" s="1"/>
  <c r="GV32" i="20" a="1"/>
  <c r="GV32" i="20" s="1"/>
  <c r="GV31" i="20" a="1"/>
  <c r="GV31" i="20" s="1"/>
  <c r="Q52" i="14"/>
  <c r="GX51" i="16" a="1"/>
  <c r="GX51" i="16" s="1"/>
  <c r="GX50" i="16" a="1"/>
  <c r="GX50" i="16" s="1"/>
  <c r="GX49" i="16" a="1"/>
  <c r="GX49" i="16" s="1"/>
  <c r="GX48" i="16" a="1"/>
  <c r="GX48" i="16" s="1"/>
  <c r="GX47" i="16" a="1"/>
  <c r="GX47" i="16" s="1"/>
  <c r="GX46" i="16" a="1"/>
  <c r="GX46" i="16" s="1"/>
  <c r="GX44" i="16" a="1"/>
  <c r="GX44" i="16" s="1"/>
  <c r="GX43" i="16" a="1"/>
  <c r="GX43" i="16" s="1"/>
  <c r="GX42" i="16" a="1"/>
  <c r="GX42" i="16" s="1"/>
  <c r="GX41" i="16" a="1"/>
  <c r="GX41" i="16" s="1"/>
  <c r="GX40" i="16" a="1"/>
  <c r="GX40" i="16" s="1"/>
  <c r="GX36" i="16" a="1"/>
  <c r="GX36" i="16" s="1"/>
  <c r="GX35" i="16" a="1"/>
  <c r="GX35" i="16" s="1"/>
  <c r="GX34" i="16" a="1"/>
  <c r="GX34" i="16" s="1"/>
  <c r="GX32" i="16" a="1"/>
  <c r="GX32" i="16" s="1"/>
  <c r="GX31" i="16" a="1"/>
  <c r="GX31" i="16" s="1"/>
  <c r="GA31" i="15" a="1"/>
  <c r="GA31" i="15" s="1"/>
  <c r="GA29" i="15" a="1"/>
  <c r="GA29" i="15" s="1"/>
  <c r="GA26" i="15" a="1"/>
  <c r="GA26" i="15" s="1"/>
  <c r="FL51" i="14" a="1"/>
  <c r="FL51" i="14" s="1"/>
  <c r="FL50" i="14" a="1"/>
  <c r="FL50" i="14" s="1"/>
  <c r="FL49" i="14" a="1"/>
  <c r="FL49" i="14" s="1"/>
  <c r="FL48" i="14" a="1"/>
  <c r="FL48" i="14" s="1"/>
  <c r="FL29" i="14" a="1"/>
  <c r="FL29" i="14" s="1"/>
  <c r="FL47" i="14" a="1"/>
  <c r="FL47" i="14" s="1"/>
  <c r="FL46" i="14" a="1"/>
  <c r="FL46" i="14" s="1"/>
  <c r="FL45" i="14" a="1"/>
  <c r="FL45" i="14" s="1"/>
  <c r="FL44" i="14" a="1"/>
  <c r="FL44" i="14" s="1"/>
  <c r="FL43" i="14" a="1"/>
  <c r="FL43" i="14" s="1"/>
  <c r="FL42" i="14" a="1"/>
  <c r="FL42" i="14" s="1"/>
  <c r="FL41" i="14" a="1"/>
  <c r="FL41" i="14" s="1"/>
  <c r="FL39" i="14" a="1"/>
  <c r="FL39" i="14" s="1"/>
  <c r="FL37" i="14" a="1"/>
  <c r="FL37" i="14" s="1"/>
  <c r="FL36" i="14" a="1"/>
  <c r="FL36" i="14" s="1"/>
  <c r="FL35" i="14" a="1"/>
  <c r="FL35" i="14" s="1"/>
  <c r="FL34" i="14" a="1"/>
  <c r="FL34" i="14" s="1"/>
  <c r="FL33" i="14" a="1"/>
  <c r="FL33" i="14" s="1"/>
  <c r="FL32" i="14" a="1"/>
  <c r="FL32" i="14" s="1"/>
  <c r="FL31" i="14" a="1"/>
  <c r="FL31" i="14" s="1"/>
  <c r="FL27" i="14" a="1"/>
  <c r="FL27" i="14" s="1"/>
  <c r="AP24" i="34" a="1"/>
  <c r="AP24" i="34" s="1"/>
  <c r="AP23" i="34" a="1"/>
  <c r="AP23" i="34" s="1"/>
  <c r="AP22" i="34" a="1"/>
  <c r="AP22" i="34" s="1"/>
  <c r="AP21" i="34" a="1"/>
  <c r="AP21" i="34" s="1"/>
  <c r="AP20" i="34" a="1"/>
  <c r="AP20" i="34" s="1"/>
  <c r="AP19" i="34" a="1"/>
  <c r="AP19" i="34" s="1"/>
  <c r="AP18" i="34" a="1"/>
  <c r="AP18" i="34" s="1"/>
  <c r="AP17" i="34" a="1"/>
  <c r="AP17" i="34" s="1"/>
  <c r="AP16" i="34" a="1"/>
  <c r="AP16" i="34" s="1"/>
  <c r="AP15" i="34" a="1"/>
  <c r="AP15" i="34" s="1"/>
  <c r="AP14" i="34" a="1"/>
  <c r="AP14" i="34" s="1"/>
  <c r="AP13" i="34" a="1"/>
  <c r="AP13" i="34" s="1"/>
  <c r="AP12" i="34" a="1"/>
  <c r="AP12" i="34" s="1"/>
  <c r="AP11" i="34" a="1"/>
  <c r="AP11" i="34" s="1"/>
  <c r="AP10" i="34" a="1"/>
  <c r="AP10" i="34" s="1"/>
  <c r="AP9" i="34" a="1"/>
  <c r="AP9" i="34" s="1"/>
  <c r="AP8" i="34" a="1"/>
  <c r="AP8" i="34" s="1"/>
  <c r="AP7" i="34" a="1"/>
  <c r="AP7" i="34" s="1"/>
  <c r="AP6" i="34" a="1"/>
  <c r="AP6" i="34" s="1"/>
  <c r="CB34" i="30" a="1"/>
  <c r="CB34" i="30" s="1"/>
  <c r="R34" i="30" s="1"/>
  <c r="CB33" i="30" a="1"/>
  <c r="CB33" i="30" s="1"/>
  <c r="R33" i="30" s="1"/>
  <c r="CB32" i="30" a="1"/>
  <c r="CB32" i="30" s="1"/>
  <c r="R32" i="30" s="1"/>
  <c r="CB31" i="30" a="1"/>
  <c r="CB31" i="30" s="1"/>
  <c r="CB30" i="30" a="1"/>
  <c r="CB30" i="30" s="1"/>
  <c r="CB29" i="30" a="1"/>
  <c r="CB29" i="30" s="1"/>
  <c r="CB26" i="30" a="1"/>
  <c r="CB26" i="30" s="1"/>
  <c r="CB25" i="30" a="1"/>
  <c r="CB25" i="30" s="1"/>
  <c r="CB23" i="30" a="1"/>
  <c r="CB23" i="30" s="1"/>
  <c r="CB22" i="30" a="1"/>
  <c r="CB22" i="30" s="1"/>
  <c r="CB21" i="30" a="1"/>
  <c r="CB21" i="30" s="1"/>
  <c r="CB20" i="30" a="1"/>
  <c r="CB20" i="30" s="1"/>
  <c r="CB19" i="30" a="1"/>
  <c r="CB19" i="30" s="1"/>
  <c r="CB18" i="30" a="1"/>
  <c r="CB18" i="30" s="1"/>
  <c r="CB16" i="30" a="1"/>
  <c r="CB16" i="30" s="1"/>
  <c r="CB14" i="30" a="1"/>
  <c r="CB14" i="30" s="1"/>
  <c r="CB13" i="30" a="1"/>
  <c r="CB13" i="30" s="1"/>
  <c r="CB11" i="30" a="1"/>
  <c r="CB11" i="30" s="1"/>
  <c r="CB8" i="30" a="1"/>
  <c r="CB8" i="30" s="1"/>
  <c r="CB7" i="30" a="1"/>
  <c r="CB7" i="30" s="1"/>
  <c r="CB6" i="30" a="1"/>
  <c r="CB6" i="30" s="1"/>
  <c r="GB24" i="4" a="1"/>
  <c r="GB24" i="4" s="1"/>
  <c r="FZ24" i="4" a="1"/>
  <c r="FZ24" i="4" s="1"/>
  <c r="FX24" i="4" a="1"/>
  <c r="FX24" i="4" s="1"/>
  <c r="CF15" i="32" a="1"/>
  <c r="CF15" i="32" s="1"/>
  <c r="CF13" i="32" a="1"/>
  <c r="CF13" i="32" s="1"/>
  <c r="CF12" i="32" a="1"/>
  <c r="CF12" i="32" s="1"/>
  <c r="CF9" i="32" a="1"/>
  <c r="CF9" i="32" s="1"/>
  <c r="CF8" i="32" a="1"/>
  <c r="CF8" i="32" s="1"/>
  <c r="CF7" i="32" a="1"/>
  <c r="CF7" i="32" s="1"/>
  <c r="GT44" i="20" a="1"/>
  <c r="GT44" i="20" s="1"/>
  <c r="GT43" i="20" a="1"/>
  <c r="GT43" i="20" s="1"/>
  <c r="GT42" i="20" a="1"/>
  <c r="GT42" i="20" s="1"/>
  <c r="GT32" i="20" a="1"/>
  <c r="GT32" i="20" s="1"/>
  <c r="GT31" i="20" a="1"/>
  <c r="GT31" i="20" s="1"/>
  <c r="O32" i="30"/>
  <c r="O33" i="30"/>
  <c r="O34" i="30"/>
  <c r="GV51" i="16" a="1"/>
  <c r="GV51" i="16" s="1"/>
  <c r="GV50" i="16" a="1"/>
  <c r="GV50" i="16" s="1"/>
  <c r="GV49" i="16" a="1"/>
  <c r="GV49" i="16" s="1"/>
  <c r="GV48" i="16" a="1"/>
  <c r="GV48" i="16" s="1"/>
  <c r="GV47" i="16" a="1"/>
  <c r="GV47" i="16" s="1"/>
  <c r="GV46" i="16" a="1"/>
  <c r="GV46" i="16" s="1"/>
  <c r="GV44" i="16" a="1"/>
  <c r="GV44" i="16" s="1"/>
  <c r="GV43" i="16" a="1"/>
  <c r="GV43" i="16" s="1"/>
  <c r="GV42" i="16" a="1"/>
  <c r="GV42" i="16" s="1"/>
  <c r="GV41" i="16" a="1"/>
  <c r="GV41" i="16" s="1"/>
  <c r="GV40" i="16" a="1"/>
  <c r="GV40" i="16" s="1"/>
  <c r="GV36" i="16" a="1"/>
  <c r="GV36" i="16" s="1"/>
  <c r="GV35" i="16" a="1"/>
  <c r="GV35" i="16" s="1"/>
  <c r="GV34" i="16" a="1"/>
  <c r="GV34" i="16" s="1"/>
  <c r="GV32" i="16" a="1"/>
  <c r="GV32" i="16" s="1"/>
  <c r="GV31" i="16" a="1"/>
  <c r="GV31" i="16" s="1"/>
  <c r="FY31" i="15" a="1"/>
  <c r="FY31" i="15" s="1"/>
  <c r="FY29" i="15" a="1"/>
  <c r="FY29" i="15" s="1"/>
  <c r="FY26" i="15" a="1"/>
  <c r="FY26" i="15" s="1"/>
  <c r="FL38" i="14" a="1"/>
  <c r="FL38" i="14" s="1"/>
  <c r="FJ51" i="14" a="1"/>
  <c r="FJ51" i="14" s="1"/>
  <c r="FJ50" i="14" a="1"/>
  <c r="FJ50" i="14" s="1"/>
  <c r="FJ49" i="14" a="1"/>
  <c r="FJ49" i="14" s="1"/>
  <c r="FJ48" i="14" a="1"/>
  <c r="FJ48" i="14" s="1"/>
  <c r="FJ29" i="14" a="1"/>
  <c r="FJ29" i="14" s="1"/>
  <c r="FJ47" i="14" a="1"/>
  <c r="FJ47" i="14" s="1"/>
  <c r="FJ46" i="14" a="1"/>
  <c r="FJ46" i="14" s="1"/>
  <c r="FJ45" i="14" a="1"/>
  <c r="FJ45" i="14" s="1"/>
  <c r="FJ44" i="14" a="1"/>
  <c r="FJ44" i="14" s="1"/>
  <c r="FJ43" i="14" a="1"/>
  <c r="FJ43" i="14" s="1"/>
  <c r="FJ42" i="14" a="1"/>
  <c r="FJ42" i="14" s="1"/>
  <c r="FJ41" i="14" a="1"/>
  <c r="FJ41" i="14" s="1"/>
  <c r="FJ39" i="14" a="1"/>
  <c r="FJ39" i="14" s="1"/>
  <c r="FJ37" i="14" a="1"/>
  <c r="FJ37" i="14" s="1"/>
  <c r="FJ34" i="14" a="1"/>
  <c r="FJ34" i="14" s="1"/>
  <c r="FJ33" i="14" a="1"/>
  <c r="FJ33" i="14" s="1"/>
  <c r="FJ32" i="14" a="1"/>
  <c r="FJ32" i="14" s="1"/>
  <c r="FJ31" i="14" a="1"/>
  <c r="FJ31" i="14" s="1"/>
  <c r="FJ27" i="14" a="1"/>
  <c r="FJ27" i="14" s="1"/>
  <c r="AN20" i="34" a="1"/>
  <c r="AN20" i="34" s="1"/>
  <c r="AN19" i="34" a="1"/>
  <c r="AN19" i="34" s="1"/>
  <c r="AN18" i="34" a="1"/>
  <c r="AN18" i="34" s="1"/>
  <c r="AN17" i="34" a="1"/>
  <c r="AN17" i="34" s="1"/>
  <c r="AN16" i="34" a="1"/>
  <c r="AN16" i="34" s="1"/>
  <c r="AN15" i="34" a="1"/>
  <c r="AN15" i="34" s="1"/>
  <c r="AN14" i="34" a="1"/>
  <c r="AN14" i="34" s="1"/>
  <c r="AN13" i="34" a="1"/>
  <c r="AN13" i="34" s="1"/>
  <c r="AN12" i="34" a="1"/>
  <c r="AN12" i="34" s="1"/>
  <c r="AN11" i="34" a="1"/>
  <c r="AN11" i="34" s="1"/>
  <c r="AN10" i="34" a="1"/>
  <c r="AN10" i="34" s="1"/>
  <c r="AN9" i="34" a="1"/>
  <c r="AN9" i="34" s="1"/>
  <c r="AN8" i="34" a="1"/>
  <c r="AN8" i="34" s="1"/>
  <c r="AN7" i="34" a="1"/>
  <c r="AN7" i="34" s="1"/>
  <c r="AN6" i="34" a="1"/>
  <c r="AN6" i="34" s="1"/>
  <c r="BZ30" i="30" a="1"/>
  <c r="BZ30" i="30" s="1"/>
  <c r="BZ29" i="30" a="1"/>
  <c r="BZ29" i="30" s="1"/>
  <c r="BZ26" i="30" a="1"/>
  <c r="BZ26" i="30" s="1"/>
  <c r="BZ25" i="30" a="1"/>
  <c r="BZ25" i="30" s="1"/>
  <c r="BZ23" i="30" a="1"/>
  <c r="BZ23" i="30" s="1"/>
  <c r="BZ22" i="30" a="1"/>
  <c r="BZ22" i="30" s="1"/>
  <c r="BZ21" i="30" a="1"/>
  <c r="BZ21" i="30" s="1"/>
  <c r="BZ20" i="30" a="1"/>
  <c r="BZ20" i="30" s="1"/>
  <c r="BZ19" i="30" a="1"/>
  <c r="BZ19" i="30" s="1"/>
  <c r="BZ18" i="30" a="1"/>
  <c r="BZ18" i="30" s="1"/>
  <c r="BZ16" i="30" a="1"/>
  <c r="BZ16" i="30" s="1"/>
  <c r="BZ14" i="30" a="1"/>
  <c r="BZ14" i="30" s="1"/>
  <c r="BZ13" i="30" a="1"/>
  <c r="BZ13" i="30" s="1"/>
  <c r="BZ11" i="30" a="1"/>
  <c r="BZ11" i="30" s="1"/>
  <c r="BZ8" i="30" a="1"/>
  <c r="BZ8" i="30" s="1"/>
  <c r="BZ7" i="30" a="1"/>
  <c r="BZ7" i="30" s="1"/>
  <c r="BZ6" i="30" a="1"/>
  <c r="BZ6" i="30" s="1"/>
  <c r="J31" i="30"/>
  <c r="CF24" i="30" a="1"/>
  <c r="CF24" i="30" s="1"/>
  <c r="CD24" i="30" a="1"/>
  <c r="CD24" i="30" s="1"/>
  <c r="CB24" i="30" a="1"/>
  <c r="CB24" i="30" s="1"/>
  <c r="BZ24" i="30" a="1"/>
  <c r="BZ24" i="30" s="1"/>
  <c r="CD15" i="32" a="1"/>
  <c r="CD15" i="32" s="1"/>
  <c r="CD13" i="32" a="1"/>
  <c r="CD13" i="32" s="1"/>
  <c r="CD12" i="32" a="1"/>
  <c r="CD12" i="32" s="1"/>
  <c r="CD9" i="32" a="1"/>
  <c r="CD9" i="32" s="1"/>
  <c r="CD8" i="32" a="1"/>
  <c r="CD8" i="32" s="1"/>
  <c r="CD7" i="32" a="1"/>
  <c r="CD7" i="32" s="1"/>
  <c r="GR44" i="20" a="1"/>
  <c r="GR44" i="20" s="1"/>
  <c r="GR43" i="20" a="1"/>
  <c r="GR43" i="20" s="1"/>
  <c r="GR34" i="20" a="1"/>
  <c r="GR34" i="20" s="1"/>
  <c r="GR30" i="20" a="1"/>
  <c r="GR30" i="20" s="1"/>
  <c r="GR29" i="20" a="1"/>
  <c r="GR29" i="20" s="1"/>
  <c r="GT51" i="16" a="1"/>
  <c r="GT51" i="16" s="1"/>
  <c r="GT50" i="16" a="1"/>
  <c r="GT50" i="16" s="1"/>
  <c r="GT48" i="16" a="1"/>
  <c r="GT48" i="16" s="1"/>
  <c r="GT47" i="16" a="1"/>
  <c r="GT47" i="16" s="1"/>
  <c r="GT46" i="16" a="1"/>
  <c r="GT46" i="16" s="1"/>
  <c r="GT45" i="16" a="1"/>
  <c r="GT45" i="16" s="1"/>
  <c r="GT44" i="16" a="1"/>
  <c r="GT44" i="16" s="1"/>
  <c r="GT43" i="16" a="1"/>
  <c r="GT43" i="16" s="1"/>
  <c r="GT42" i="16" a="1"/>
  <c r="GT42" i="16" s="1"/>
  <c r="GT41" i="16" a="1"/>
  <c r="GT41" i="16" s="1"/>
  <c r="GT40" i="16" a="1"/>
  <c r="GT40" i="16" s="1"/>
  <c r="GT36" i="16" a="1"/>
  <c r="GT36" i="16" s="1"/>
  <c r="GT35" i="16" a="1"/>
  <c r="GT35" i="16" s="1"/>
  <c r="GT34" i="16" a="1"/>
  <c r="GT34" i="16" s="1"/>
  <c r="GT32" i="16" a="1"/>
  <c r="GT32" i="16" s="1"/>
  <c r="GT31" i="16" a="1"/>
  <c r="GT31" i="16" s="1"/>
  <c r="FW31" i="15" a="1"/>
  <c r="FW31" i="15" s="1"/>
  <c r="FW29" i="15" a="1"/>
  <c r="FW29" i="15" s="1"/>
  <c r="FW26" i="15" a="1"/>
  <c r="FW26" i="15" s="1"/>
  <c r="FW25" i="15" a="1"/>
  <c r="FW25" i="15" s="1"/>
  <c r="FW23" i="15" a="1"/>
  <c r="FW23" i="15" s="1"/>
  <c r="FW21" i="15" a="1"/>
  <c r="FW21" i="15" s="1"/>
  <c r="FH49" i="14" a="1"/>
  <c r="FH49" i="14"/>
  <c r="R49" i="14" s="1"/>
  <c r="FH50" i="14" a="1"/>
  <c r="FH50" i="14"/>
  <c r="R50" i="14" s="1"/>
  <c r="FH51" i="14" a="1"/>
  <c r="FH51" i="14"/>
  <c r="FH48" i="14" a="1"/>
  <c r="FH48" i="14" s="1"/>
  <c r="R48" i="14" s="1"/>
  <c r="FH29" i="14" a="1"/>
  <c r="FH29" i="14" s="1"/>
  <c r="FH47" i="14" a="1"/>
  <c r="FH47" i="14" s="1"/>
  <c r="FH46" i="14" a="1"/>
  <c r="FH46" i="14" s="1"/>
  <c r="FH45" i="14" a="1"/>
  <c r="FH45" i="14" s="1"/>
  <c r="FH44" i="14" a="1"/>
  <c r="FH44" i="14" s="1"/>
  <c r="FH43" i="14" a="1"/>
  <c r="FH43" i="14" s="1"/>
  <c r="FH42" i="14" a="1"/>
  <c r="FH42" i="14" s="1"/>
  <c r="FH41" i="14" a="1"/>
  <c r="FH41" i="14" s="1"/>
  <c r="FH39" i="14" a="1"/>
  <c r="FH39" i="14" s="1"/>
  <c r="FH37" i="14" a="1"/>
  <c r="FH37" i="14" s="1"/>
  <c r="FH36" i="14" a="1"/>
  <c r="FH36" i="14" s="1"/>
  <c r="FH35" i="14" a="1"/>
  <c r="FH35" i="14" s="1"/>
  <c r="FH33" i="14" a="1"/>
  <c r="FH33" i="14" s="1"/>
  <c r="FH32" i="14" a="1"/>
  <c r="FH32" i="14" s="1"/>
  <c r="FH31" i="14" a="1"/>
  <c r="FH31" i="14" s="1"/>
  <c r="FH27" i="14" a="1"/>
  <c r="FH27" i="14" s="1"/>
  <c r="FH34" i="14" a="1"/>
  <c r="FH34" i="14"/>
  <c r="AH23" i="34" a="1"/>
  <c r="AH23" i="34"/>
  <c r="AL20" i="34" a="1"/>
  <c r="AL20" i="34" s="1"/>
  <c r="AL19" i="34" a="1"/>
  <c r="AL19" i="34" s="1"/>
  <c r="AL18" i="34" a="1"/>
  <c r="AL18" i="34" s="1"/>
  <c r="AL17" i="34" a="1"/>
  <c r="AL17" i="34" s="1"/>
  <c r="AL16" i="34" a="1"/>
  <c r="AL16" i="34" s="1"/>
  <c r="AL15" i="34" a="1"/>
  <c r="AL15" i="34" s="1"/>
  <c r="AL12" i="34" a="1"/>
  <c r="AL12" i="34" s="1"/>
  <c r="AL11" i="34" a="1"/>
  <c r="AL11" i="34" s="1"/>
  <c r="AL10" i="34" a="1"/>
  <c r="AL10" i="34" s="1"/>
  <c r="AL9" i="34" a="1"/>
  <c r="AL9" i="34" s="1"/>
  <c r="AL8" i="34" a="1"/>
  <c r="AL8" i="34" s="1"/>
  <c r="AL7" i="34" a="1"/>
  <c r="AL7" i="34" s="1"/>
  <c r="AL6" i="34" a="1"/>
  <c r="AL6" i="34" s="1"/>
  <c r="BX30" i="30" a="1"/>
  <c r="BX30" i="30" s="1"/>
  <c r="BX29" i="30" a="1"/>
  <c r="BX29" i="30" s="1"/>
  <c r="BX26" i="30" a="1"/>
  <c r="BX26" i="30" s="1"/>
  <c r="BX25" i="30" a="1"/>
  <c r="BX25" i="30" s="1"/>
  <c r="BX24" i="30" a="1"/>
  <c r="BX24" i="30" s="1"/>
  <c r="BX23" i="30" a="1"/>
  <c r="BX23" i="30" s="1"/>
  <c r="BX22" i="30" a="1"/>
  <c r="BX22" i="30" s="1"/>
  <c r="BX21" i="30" a="1"/>
  <c r="BX21" i="30" s="1"/>
  <c r="BX20" i="30" a="1"/>
  <c r="BX20" i="30" s="1"/>
  <c r="BX19" i="30" a="1"/>
  <c r="BX19" i="30" s="1"/>
  <c r="BX18" i="30" a="1"/>
  <c r="BX18" i="30" s="1"/>
  <c r="BX16" i="30" a="1"/>
  <c r="BX16" i="30" s="1"/>
  <c r="BX14" i="30" a="1"/>
  <c r="BX14" i="30" s="1"/>
  <c r="BX13" i="30" a="1"/>
  <c r="BX13" i="30" s="1"/>
  <c r="BX11" i="30" a="1"/>
  <c r="BX11" i="30" s="1"/>
  <c r="BX8" i="30" a="1"/>
  <c r="BX8" i="30" s="1"/>
  <c r="BX7" i="30" a="1"/>
  <c r="BX7" i="30" s="1"/>
  <c r="BX6" i="30" a="1"/>
  <c r="BX6" i="30" s="1"/>
  <c r="ED35" i="14" a="1"/>
  <c r="ED35" i="14" s="1"/>
  <c r="CB15" i="32" a="1"/>
  <c r="CB15" i="32" s="1"/>
  <c r="CB13" i="32" a="1"/>
  <c r="CB13" i="32" s="1"/>
  <c r="CB12" i="32" a="1"/>
  <c r="CB12" i="32" s="1"/>
  <c r="CB9" i="32" a="1"/>
  <c r="CB9" i="32" s="1"/>
  <c r="CB8" i="32" a="1"/>
  <c r="CB8" i="32" s="1"/>
  <c r="CB7" i="32" a="1"/>
  <c r="CB7" i="32" s="1"/>
  <c r="GP46" i="20" a="1"/>
  <c r="GP46" i="20" s="1"/>
  <c r="GP45" i="20" a="1"/>
  <c r="GP45" i="20" s="1"/>
  <c r="GP44" i="20" a="1"/>
  <c r="GP44" i="20" s="1"/>
  <c r="GP43" i="20" a="1"/>
  <c r="GP43" i="20" s="1"/>
  <c r="GP42" i="20" a="1"/>
  <c r="GP42" i="20" s="1"/>
  <c r="GP40" i="20" a="1"/>
  <c r="GP40" i="20" s="1"/>
  <c r="GP31" i="20" a="1"/>
  <c r="GP31" i="20" s="1"/>
  <c r="GP30" i="20" a="1"/>
  <c r="GP30" i="20" s="1"/>
  <c r="GP29" i="20" a="1"/>
  <c r="GP29" i="20" s="1"/>
  <c r="GP28" i="20" a="1"/>
  <c r="GP28" i="20" s="1"/>
  <c r="GP27" i="20" a="1"/>
  <c r="GP27" i="20" s="1"/>
  <c r="GP26" i="20" a="1"/>
  <c r="GP26" i="20" s="1"/>
  <c r="GR51" i="16" a="1"/>
  <c r="GR51" i="16"/>
  <c r="GR52" i="16" a="1"/>
  <c r="GR52" i="16"/>
  <c r="GR53" i="16" a="1"/>
  <c r="GR53" i="16"/>
  <c r="GR54" i="16" a="1"/>
  <c r="GR54" i="16"/>
  <c r="GR55" i="16" a="1"/>
  <c r="GR55" i="16"/>
  <c r="K51" i="16"/>
  <c r="J51" i="16"/>
  <c r="J51" i="14"/>
  <c r="J50" i="14"/>
  <c r="J49" i="14"/>
  <c r="J48" i="14"/>
  <c r="J19" i="34"/>
  <c r="J18" i="34"/>
  <c r="J17" i="34"/>
  <c r="GR50" i="16" a="1"/>
  <c r="GR50" i="16" s="1"/>
  <c r="GR46" i="16" a="1"/>
  <c r="GR46" i="16" s="1"/>
  <c r="GR44" i="16" a="1"/>
  <c r="GR44" i="16" s="1"/>
  <c r="GR43" i="16" a="1"/>
  <c r="GR43" i="16" s="1"/>
  <c r="GR42" i="16" a="1"/>
  <c r="GR42" i="16" s="1"/>
  <c r="GR41" i="16" a="1"/>
  <c r="GR41" i="16" s="1"/>
  <c r="GR36" i="16" a="1"/>
  <c r="GR36" i="16" s="1"/>
  <c r="GR35" i="16" a="1"/>
  <c r="GR35" i="16" s="1"/>
  <c r="GR32" i="16" a="1"/>
  <c r="GR32" i="16" s="1"/>
  <c r="GR31" i="16" a="1"/>
  <c r="GR31" i="16" s="1"/>
  <c r="FU31" i="15" a="1"/>
  <c r="FU31" i="15" s="1"/>
  <c r="FU29" i="15" a="1"/>
  <c r="FU29" i="15" s="1"/>
  <c r="FU26" i="15" a="1"/>
  <c r="FU26" i="15" s="1"/>
  <c r="FU25" i="15" a="1"/>
  <c r="FU25" i="15" s="1"/>
  <c r="FU23" i="15" a="1"/>
  <c r="FU23" i="15" s="1"/>
  <c r="FU21" i="15" a="1"/>
  <c r="FU21" i="15" s="1"/>
  <c r="FF29" i="14" a="1"/>
  <c r="FF29" i="14" s="1"/>
  <c r="FF47" i="14" a="1"/>
  <c r="FF47" i="14" s="1"/>
  <c r="FF46" i="14" a="1"/>
  <c r="FF46" i="14" s="1"/>
  <c r="FF45" i="14" a="1"/>
  <c r="FF45" i="14" s="1"/>
  <c r="FF44" i="14" a="1"/>
  <c r="FF44" i="14" s="1"/>
  <c r="FF43" i="14" a="1"/>
  <c r="FF43" i="14" s="1"/>
  <c r="FF42" i="14" a="1"/>
  <c r="FF42" i="14" s="1"/>
  <c r="FF41" i="14" a="1"/>
  <c r="FF41" i="14" s="1"/>
  <c r="FF39" i="14" a="1"/>
  <c r="FF39" i="14" s="1"/>
  <c r="FF37" i="14" a="1"/>
  <c r="FF37" i="14" s="1"/>
  <c r="FF36" i="14" a="1"/>
  <c r="FF36" i="14" s="1"/>
  <c r="FF35" i="14" a="1"/>
  <c r="FF35" i="14" s="1"/>
  <c r="FF34" i="14" a="1"/>
  <c r="FF34" i="14" s="1"/>
  <c r="FF33" i="14" a="1"/>
  <c r="FF33" i="14" s="1"/>
  <c r="FF32" i="14" a="1"/>
  <c r="FF32" i="14" s="1"/>
  <c r="FF31" i="14" a="1"/>
  <c r="FF31" i="14" s="1"/>
  <c r="FF27" i="14" a="1"/>
  <c r="FF27" i="14" s="1"/>
  <c r="AJ15" i="34" a="1"/>
  <c r="AJ15" i="34"/>
  <c r="AJ12" i="34" a="1"/>
  <c r="AJ12" i="34"/>
  <c r="AJ11" i="34" a="1"/>
  <c r="AJ11" i="34"/>
  <c r="AJ10" i="34" a="1"/>
  <c r="AJ10" i="34"/>
  <c r="AJ8" i="34" a="1"/>
  <c r="AJ8" i="34"/>
  <c r="AJ6" i="34" a="1"/>
  <c r="AJ6" i="34"/>
  <c r="BV30" i="30" a="1"/>
  <c r="BV30" i="30" s="1"/>
  <c r="BV29" i="30" a="1"/>
  <c r="BV29" i="30" s="1"/>
  <c r="BV26" i="30" a="1"/>
  <c r="BV26" i="30" s="1"/>
  <c r="BV25" i="30" a="1"/>
  <c r="BV25" i="30" s="1"/>
  <c r="BV24" i="30" a="1"/>
  <c r="BV24" i="30" s="1"/>
  <c r="BV23" i="30" a="1"/>
  <c r="BV23" i="30" s="1"/>
  <c r="BV22" i="30" a="1"/>
  <c r="BV22" i="30" s="1"/>
  <c r="BV21" i="30" a="1"/>
  <c r="BV21" i="30" s="1"/>
  <c r="BV20" i="30" a="1"/>
  <c r="BV20" i="30" s="1"/>
  <c r="BV19" i="30" a="1"/>
  <c r="BV19" i="30" s="1"/>
  <c r="BV18" i="30" a="1"/>
  <c r="BV18" i="30" s="1"/>
  <c r="BV16" i="30" a="1"/>
  <c r="BV16" i="30" s="1"/>
  <c r="BV14" i="30" a="1"/>
  <c r="BV14" i="30" s="1"/>
  <c r="BV13" i="30" a="1"/>
  <c r="BV13" i="30" s="1"/>
  <c r="BV11" i="30" a="1"/>
  <c r="BV11" i="30" s="1"/>
  <c r="BV8" i="30" a="1"/>
  <c r="BV8" i="30" s="1"/>
  <c r="BV7" i="30" a="1"/>
  <c r="BV7" i="30" s="1"/>
  <c r="BV6" i="30" a="1"/>
  <c r="BV6" i="30" s="1"/>
  <c r="BZ18" i="32" a="1"/>
  <c r="BZ18" i="32" s="1"/>
  <c r="BZ15" i="32" a="1"/>
  <c r="BZ15" i="32" s="1"/>
  <c r="BZ13" i="32" a="1"/>
  <c r="BZ13" i="32" s="1"/>
  <c r="BZ12" i="32" a="1"/>
  <c r="BZ12" i="32" s="1"/>
  <c r="BZ9" i="32" a="1"/>
  <c r="BZ9" i="32" s="1"/>
  <c r="BZ8" i="32" a="1"/>
  <c r="BZ8" i="32" s="1"/>
  <c r="BZ7" i="32" a="1"/>
  <c r="BZ7" i="32" s="1"/>
  <c r="GN40" i="20" a="1"/>
  <c r="GN40" i="20"/>
  <c r="GN46" i="20" a="1"/>
  <c r="GN46" i="20" s="1"/>
  <c r="GN45" i="20" a="1"/>
  <c r="GN45" i="20" s="1"/>
  <c r="GN44" i="20" a="1"/>
  <c r="GN44" i="20" s="1"/>
  <c r="GN43" i="20" a="1"/>
  <c r="GN43" i="20" s="1"/>
  <c r="GN34" i="20" a="1"/>
  <c r="GN34" i="20" s="1"/>
  <c r="GN32" i="20" a="1"/>
  <c r="GN32" i="20" s="1"/>
  <c r="GN31" i="20" a="1"/>
  <c r="GN31" i="20" s="1"/>
  <c r="GN30" i="20" a="1"/>
  <c r="GN30" i="20" s="1"/>
  <c r="GN29" i="20" a="1"/>
  <c r="GN29" i="20" s="1"/>
  <c r="GN28" i="20" a="1"/>
  <c r="GN28" i="20" s="1"/>
  <c r="GN27" i="20" a="1"/>
  <c r="GN27" i="20" s="1"/>
  <c r="GN26" i="20" a="1"/>
  <c r="GN26" i="20" s="1"/>
  <c r="GP50" i="16" a="1"/>
  <c r="GP50" i="16"/>
  <c r="GP49" i="16" a="1"/>
  <c r="GP49" i="16"/>
  <c r="GP47" i="16" a="1"/>
  <c r="GP47" i="16"/>
  <c r="GP46" i="16" a="1"/>
  <c r="GP46" i="16"/>
  <c r="GP44" i="16" a="1"/>
  <c r="GP44" i="16"/>
  <c r="GP43" i="16" a="1"/>
  <c r="GP43" i="16"/>
  <c r="GP42" i="16" a="1"/>
  <c r="GP42" i="16"/>
  <c r="GP41" i="16" a="1"/>
  <c r="GP41" i="16"/>
  <c r="GP40" i="16" a="1"/>
  <c r="GP40" i="16"/>
  <c r="GP36" i="16" a="1"/>
  <c r="GP36" i="16"/>
  <c r="GP35" i="16" a="1"/>
  <c r="GP35" i="16"/>
  <c r="GP34" i="16" a="1"/>
  <c r="GP34" i="16"/>
  <c r="GP32" i="16" a="1"/>
  <c r="GP32" i="16"/>
  <c r="GP31" i="16" a="1"/>
  <c r="GP31" i="16"/>
  <c r="FS31" i="15" a="1"/>
  <c r="FS31" i="15"/>
  <c r="FS29" i="15" a="1"/>
  <c r="FS29" i="15"/>
  <c r="FS26" i="15" a="1"/>
  <c r="FS26" i="15"/>
  <c r="FS25" i="15" a="1"/>
  <c r="FS25" i="15"/>
  <c r="FS23" i="15" a="1"/>
  <c r="FS23" i="15"/>
  <c r="FS22" i="15" a="1"/>
  <c r="FS22" i="15"/>
  <c r="FS21" i="15" a="1"/>
  <c r="FS21" i="15"/>
  <c r="FD29" i="14" a="1"/>
  <c r="FD29" i="14"/>
  <c r="R29" i="14" s="1"/>
  <c r="FD47" i="14" a="1"/>
  <c r="FD47" i="14"/>
  <c r="FD46" i="14" a="1"/>
  <c r="FD46" i="14"/>
  <c r="FD45" i="14" a="1"/>
  <c r="FD45" i="14"/>
  <c r="FD44" i="14" a="1"/>
  <c r="FD44" i="14"/>
  <c r="FD43" i="14" a="1"/>
  <c r="FD43" i="14"/>
  <c r="FD42" i="14" a="1"/>
  <c r="FD42" i="14"/>
  <c r="FD41" i="14" a="1"/>
  <c r="FD41" i="14"/>
  <c r="FD39" i="14" a="1"/>
  <c r="FD39" i="14"/>
  <c r="FD34" i="14" a="1"/>
  <c r="FD34" i="14"/>
  <c r="FD33" i="14" a="1"/>
  <c r="FD33" i="14"/>
  <c r="FD32" i="14" a="1"/>
  <c r="FD32" i="14"/>
  <c r="FD31" i="14" a="1"/>
  <c r="FD31" i="14"/>
  <c r="FD27" i="14" a="1"/>
  <c r="FD27" i="14"/>
  <c r="AH15" i="34" a="1"/>
  <c r="AH15" i="34" s="1"/>
  <c r="AH14" i="34" a="1"/>
  <c r="AH14" i="34" s="1"/>
  <c r="AH13" i="34" a="1"/>
  <c r="AH13" i="34" s="1"/>
  <c r="AH12" i="34" a="1"/>
  <c r="AH12" i="34" s="1"/>
  <c r="AH11" i="34" a="1"/>
  <c r="AH11" i="34" s="1"/>
  <c r="AH10" i="34" a="1"/>
  <c r="AH10" i="34" s="1"/>
  <c r="AH8" i="34" a="1"/>
  <c r="AH8" i="34" s="1"/>
  <c r="AH7" i="34" a="1"/>
  <c r="AH7" i="34" s="1"/>
  <c r="AH6" i="34" a="1"/>
  <c r="AH6" i="34" s="1"/>
  <c r="BT30" i="30" a="1"/>
  <c r="BT30" i="30" s="1"/>
  <c r="BT29" i="30" a="1"/>
  <c r="BT29" i="30" s="1"/>
  <c r="BT26" i="30" a="1"/>
  <c r="BT26" i="30" s="1"/>
  <c r="BT25" i="30" a="1"/>
  <c r="BT25" i="30" s="1"/>
  <c r="BT23" i="30" a="1"/>
  <c r="BT23" i="30" s="1"/>
  <c r="BT22" i="30" a="1"/>
  <c r="BT22" i="30" s="1"/>
  <c r="BT21" i="30" a="1"/>
  <c r="BT21" i="30" s="1"/>
  <c r="BT19" i="30" a="1"/>
  <c r="BT19" i="30" s="1"/>
  <c r="BT18" i="30" a="1"/>
  <c r="BT18" i="30" s="1"/>
  <c r="BT16" i="30" a="1"/>
  <c r="BT16" i="30" s="1"/>
  <c r="BT14" i="30" a="1"/>
  <c r="BT14" i="30" s="1"/>
  <c r="BT13" i="30" a="1"/>
  <c r="BT13" i="30" s="1"/>
  <c r="BT8" i="30" a="1"/>
  <c r="BT8" i="30" s="1"/>
  <c r="BT7" i="30" a="1"/>
  <c r="BT7" i="30" s="1"/>
  <c r="BT6" i="30" a="1"/>
  <c r="BT6" i="30" s="1"/>
  <c r="BT24" i="30" a="1"/>
  <c r="BT24" i="30" s="1"/>
  <c r="BT11" i="30" a="1"/>
  <c r="BT11" i="30" s="1"/>
  <c r="BT20" i="30" a="1"/>
  <c r="BT20" i="30" s="1"/>
  <c r="O29" i="14"/>
  <c r="O49" i="14"/>
  <c r="O50" i="14"/>
  <c r="O51" i="14"/>
  <c r="O52" i="14"/>
  <c r="N29" i="14"/>
  <c r="N49" i="14"/>
  <c r="N50" i="14"/>
  <c r="N51" i="14"/>
  <c r="K29" i="14"/>
  <c r="J29" i="14"/>
  <c r="BX18" i="32" a="1"/>
  <c r="BX18" i="32"/>
  <c r="BX15" i="32" a="1"/>
  <c r="BX15" i="32"/>
  <c r="BX14" i="32" a="1"/>
  <c r="BX14" i="32"/>
  <c r="BX13" i="32" a="1"/>
  <c r="BX13" i="32"/>
  <c r="BX12" i="32" a="1"/>
  <c r="BX12" i="32"/>
  <c r="GL46" i="20" a="1"/>
  <c r="GL46" i="20"/>
  <c r="GL45" i="20" a="1"/>
  <c r="GL45" i="20"/>
  <c r="GL44" i="20" a="1"/>
  <c r="GL44" i="20"/>
  <c r="GL43" i="20" a="1"/>
  <c r="GL43" i="20"/>
  <c r="GL42" i="20" a="1"/>
  <c r="GL42" i="20"/>
  <c r="GL40" i="20" a="1"/>
  <c r="GL40" i="20"/>
  <c r="GL34" i="20" a="1"/>
  <c r="GL34" i="20"/>
  <c r="GL31" i="20" a="1"/>
  <c r="GL31" i="20"/>
  <c r="GL30" i="20" a="1"/>
  <c r="GL30" i="20"/>
  <c r="GL29" i="20" a="1"/>
  <c r="GL29" i="20"/>
  <c r="GL28" i="20" a="1"/>
  <c r="GL28" i="20"/>
  <c r="GL27" i="20" a="1"/>
  <c r="GL27" i="20"/>
  <c r="GL26" i="20" a="1"/>
  <c r="GL26" i="20"/>
  <c r="GJ45" i="20" a="1"/>
  <c r="GJ45" i="20" s="1"/>
  <c r="GJ44" i="20" a="1"/>
  <c r="GJ44" i="20" s="1"/>
  <c r="GJ43" i="20" a="1"/>
  <c r="GJ43" i="20" s="1"/>
  <c r="GJ42" i="20" a="1"/>
  <c r="GJ42" i="20" s="1"/>
  <c r="GJ40" i="20" a="1"/>
  <c r="GJ40" i="20" s="1"/>
  <c r="GJ34" i="20" a="1"/>
  <c r="GJ34" i="20" s="1"/>
  <c r="GJ32" i="20" a="1"/>
  <c r="GJ32" i="20" s="1"/>
  <c r="GJ31" i="20" a="1"/>
  <c r="GJ31" i="20" s="1"/>
  <c r="GJ30" i="20" a="1"/>
  <c r="GJ30" i="20" s="1"/>
  <c r="GJ29" i="20" a="1"/>
  <c r="GJ29" i="20" s="1"/>
  <c r="GJ28" i="20" a="1"/>
  <c r="GJ28" i="20" s="1"/>
  <c r="GJ27" i="20" a="1"/>
  <c r="GJ27" i="20" s="1"/>
  <c r="GJ26" i="20" a="1"/>
  <c r="GJ26" i="20" s="1"/>
  <c r="J47" i="14"/>
  <c r="J44" i="14"/>
  <c r="J45" i="14"/>
  <c r="J46" i="14"/>
  <c r="GN42" i="16" a="1"/>
  <c r="GN42" i="16"/>
  <c r="GN50" i="16" a="1"/>
  <c r="GN50" i="16" s="1"/>
  <c r="GN48" i="16" a="1"/>
  <c r="GN48" i="16" s="1"/>
  <c r="GN47" i="16" a="1"/>
  <c r="GN47" i="16" s="1"/>
  <c r="GN46" i="16" a="1"/>
  <c r="GN46" i="16" s="1"/>
  <c r="GN44" i="16" a="1"/>
  <c r="GN44" i="16" s="1"/>
  <c r="GN41" i="16" a="1"/>
  <c r="GN41" i="16" s="1"/>
  <c r="GN40" i="16" a="1"/>
  <c r="GN40" i="16" s="1"/>
  <c r="GN43" i="16" a="1"/>
  <c r="GN43" i="16" s="1"/>
  <c r="GN36" i="16" a="1"/>
  <c r="GN36" i="16" s="1"/>
  <c r="GN35" i="16" a="1"/>
  <c r="GN35" i="16" s="1"/>
  <c r="GN34" i="16" a="1"/>
  <c r="GN34" i="16" s="1"/>
  <c r="GN32" i="16" a="1"/>
  <c r="GN32" i="16" s="1"/>
  <c r="GN31" i="16" a="1"/>
  <c r="GN31" i="16" s="1"/>
  <c r="FQ37" i="15" a="1"/>
  <c r="FQ37" i="15" s="1"/>
  <c r="FQ36" i="15" a="1"/>
  <c r="FQ36" i="15" s="1"/>
  <c r="FQ35" i="15" a="1"/>
  <c r="FQ35" i="15" s="1"/>
  <c r="FQ34" i="15" a="1"/>
  <c r="FQ34" i="15" s="1"/>
  <c r="FQ33" i="15" a="1"/>
  <c r="FQ33" i="15" s="1"/>
  <c r="FQ32" i="15" a="1"/>
  <c r="FQ32" i="15" s="1"/>
  <c r="FQ31" i="15" a="1"/>
  <c r="FQ31" i="15" s="1"/>
  <c r="FQ30" i="15" a="1"/>
  <c r="FQ30" i="15" s="1"/>
  <c r="FQ29" i="15" a="1"/>
  <c r="FQ29" i="15" s="1"/>
  <c r="FQ26" i="15" a="1"/>
  <c r="FQ26" i="15" s="1"/>
  <c r="FQ25" i="15" a="1"/>
  <c r="FQ25" i="15" s="1"/>
  <c r="FQ23" i="15" a="1"/>
  <c r="FQ23" i="15" s="1"/>
  <c r="FQ21" i="15" a="1"/>
  <c r="FQ21" i="15" s="1"/>
  <c r="FB45" i="14" a="1"/>
  <c r="FB45" i="14" s="1"/>
  <c r="FB44" i="14" a="1"/>
  <c r="FB44" i="14" s="1"/>
  <c r="FB43" i="14" a="1"/>
  <c r="FB43" i="14" s="1"/>
  <c r="FB42" i="14" a="1"/>
  <c r="FB42" i="14" s="1"/>
  <c r="FB41" i="14" a="1"/>
  <c r="FB41" i="14" s="1"/>
  <c r="FB39" i="14" a="1"/>
  <c r="FB39" i="14" s="1"/>
  <c r="FB37" i="14" a="1"/>
  <c r="FB37" i="14" s="1"/>
  <c r="FB36" i="14" a="1"/>
  <c r="FB36" i="14" s="1"/>
  <c r="FB35" i="14" a="1"/>
  <c r="FB35" i="14" s="1"/>
  <c r="FB34" i="14" a="1"/>
  <c r="FB34" i="14" s="1"/>
  <c r="FB33" i="14" a="1"/>
  <c r="FB33" i="14" s="1"/>
  <c r="FB32" i="14" a="1"/>
  <c r="FB32" i="14" s="1"/>
  <c r="FB31" i="14" a="1"/>
  <c r="FB31" i="14" s="1"/>
  <c r="FB27" i="14" a="1"/>
  <c r="FB27" i="14" s="1"/>
  <c r="J16" i="34"/>
  <c r="J15" i="34"/>
  <c r="J14" i="34"/>
  <c r="J13" i="34"/>
  <c r="J12" i="34"/>
  <c r="J11" i="34"/>
  <c r="K10" i="34"/>
  <c r="J10" i="34"/>
  <c r="AF8" i="34" a="1"/>
  <c r="AF8" i="34" s="1"/>
  <c r="AF7" i="34" a="1"/>
  <c r="AF7" i="34" s="1"/>
  <c r="AF6" i="34" a="1"/>
  <c r="AF6" i="34" s="1"/>
  <c r="BR17" i="30" a="1"/>
  <c r="BR17" i="30" s="1"/>
  <c r="BR9" i="30" a="1"/>
  <c r="BR9" i="30" s="1"/>
  <c r="BR30" i="30" a="1"/>
  <c r="BR30" i="30" s="1"/>
  <c r="BR29" i="30" a="1"/>
  <c r="BR29" i="30" s="1"/>
  <c r="BR28" i="30" a="1"/>
  <c r="BR28" i="30" s="1"/>
  <c r="BR27" i="30" a="1"/>
  <c r="BR27" i="30" s="1"/>
  <c r="BR24" i="30" a="1"/>
  <c r="BR24" i="30" s="1"/>
  <c r="BR23" i="30" a="1"/>
  <c r="BR23" i="30" s="1"/>
  <c r="BR22" i="30" a="1"/>
  <c r="BR22" i="30" s="1"/>
  <c r="BR21" i="30" a="1"/>
  <c r="BR21" i="30" s="1"/>
  <c r="BR20" i="30" a="1"/>
  <c r="BR20" i="30" s="1"/>
  <c r="BR19" i="30" a="1"/>
  <c r="BR19" i="30" s="1"/>
  <c r="BR18" i="30" a="1"/>
  <c r="BR18" i="30" s="1"/>
  <c r="BR16" i="30" a="1"/>
  <c r="BR16" i="30" s="1"/>
  <c r="BR14" i="30" a="1"/>
  <c r="BR14" i="30" s="1"/>
  <c r="BR13" i="30" a="1"/>
  <c r="BR13" i="30" s="1"/>
  <c r="BR11" i="30" a="1"/>
  <c r="BR11" i="30" s="1"/>
  <c r="BR8" i="30" a="1"/>
  <c r="BR8" i="30" s="1"/>
  <c r="BR7" i="30" a="1"/>
  <c r="BR7" i="30" s="1"/>
  <c r="BR6" i="30" a="1"/>
  <c r="BR6" i="30" s="1"/>
  <c r="BV14" i="32" a="1"/>
  <c r="BV14" i="32"/>
  <c r="BV15" i="32" a="1"/>
  <c r="BV15" i="32"/>
  <c r="BV18" i="32" a="1"/>
  <c r="BV18" i="32" s="1"/>
  <c r="BV17" i="32" a="1"/>
  <c r="BV17" i="32" s="1"/>
  <c r="BV13" i="32" a="1"/>
  <c r="BV13" i="32" s="1"/>
  <c r="BV12" i="32" a="1"/>
  <c r="BV12" i="32" s="1"/>
  <c r="BV9" i="32" a="1"/>
  <c r="BV9" i="32" s="1"/>
  <c r="BV8" i="32" a="1"/>
  <c r="BV8" i="32" s="1"/>
  <c r="BV7" i="32" a="1"/>
  <c r="BV7" i="32" s="1"/>
  <c r="GL50" i="16" a="1"/>
  <c r="GL50" i="16" s="1"/>
  <c r="GL49" i="16" a="1"/>
  <c r="GL49" i="16" s="1"/>
  <c r="GL47" i="16" a="1"/>
  <c r="GL47" i="16" s="1"/>
  <c r="GL46" i="16" a="1"/>
  <c r="GL46" i="16" s="1"/>
  <c r="GL45" i="16" a="1"/>
  <c r="GL45" i="16" s="1"/>
  <c r="GL44" i="16" a="1"/>
  <c r="GL44" i="16" s="1"/>
  <c r="GL43" i="16" a="1"/>
  <c r="GL43" i="16" s="1"/>
  <c r="GL42" i="16" a="1"/>
  <c r="GL42" i="16" s="1"/>
  <c r="GL41" i="16" a="1"/>
  <c r="GL41" i="16" s="1"/>
  <c r="GL40" i="16" a="1"/>
  <c r="GL40" i="16" s="1"/>
  <c r="GL37" i="16" a="1"/>
  <c r="GL37" i="16" s="1"/>
  <c r="GL36" i="16" a="1"/>
  <c r="GL36" i="16" s="1"/>
  <c r="GL35" i="16" a="1"/>
  <c r="GL35" i="16" s="1"/>
  <c r="GL34" i="16" a="1"/>
  <c r="GL34" i="16" s="1"/>
  <c r="GL32" i="16" a="1"/>
  <c r="GL32" i="16" s="1"/>
  <c r="GL31" i="16" a="1"/>
  <c r="GL31" i="16" s="1"/>
  <c r="FO37" i="15" a="1"/>
  <c r="FO37" i="15" s="1"/>
  <c r="FO31" i="15" a="1"/>
  <c r="FO31" i="15" s="1"/>
  <c r="FO30" i="15" a="1"/>
  <c r="FO30" i="15" s="1"/>
  <c r="FO29" i="15" a="1"/>
  <c r="FO29" i="15" s="1"/>
  <c r="FO26" i="15" a="1"/>
  <c r="FO26" i="15" s="1"/>
  <c r="FO25" i="15" a="1"/>
  <c r="FO25" i="15" s="1"/>
  <c r="FO23" i="15" a="1"/>
  <c r="FO23" i="15" s="1"/>
  <c r="FO22" i="15" a="1"/>
  <c r="FO22" i="15" s="1"/>
  <c r="FO21" i="15" a="1"/>
  <c r="FO21" i="15" s="1"/>
  <c r="FO20" i="15" a="1"/>
  <c r="FO20" i="15" s="1"/>
  <c r="EZ44" i="14" a="1"/>
  <c r="EZ44" i="14" s="1"/>
  <c r="EZ43" i="14" a="1"/>
  <c r="EZ43" i="14" s="1"/>
  <c r="EZ42" i="14" a="1"/>
  <c r="EZ42" i="14" s="1"/>
  <c r="EZ41" i="14" a="1"/>
  <c r="EZ41" i="14" s="1"/>
  <c r="EZ39" i="14" a="1"/>
  <c r="EZ39" i="14" s="1"/>
  <c r="EZ37" i="14" a="1"/>
  <c r="EZ37" i="14" s="1"/>
  <c r="EZ34" i="14" a="1"/>
  <c r="EZ34" i="14" s="1"/>
  <c r="EZ33" i="14" a="1"/>
  <c r="EZ33" i="14" s="1"/>
  <c r="EZ32" i="14" a="1"/>
  <c r="EZ32" i="14" s="1"/>
  <c r="EZ31" i="14" a="1"/>
  <c r="EZ31" i="14" s="1"/>
  <c r="EZ27" i="14" a="1"/>
  <c r="EZ27" i="14" s="1"/>
  <c r="BP30" i="30" a="1"/>
  <c r="BP30" i="30" s="1"/>
  <c r="BP29" i="30" a="1"/>
  <c r="BP29" i="30" s="1"/>
  <c r="BP28" i="30" a="1"/>
  <c r="BP28" i="30" s="1"/>
  <c r="BP27" i="30" a="1"/>
  <c r="BP27" i="30" s="1"/>
  <c r="BP26" i="30" a="1"/>
  <c r="BP26" i="30" s="1"/>
  <c r="BP25" i="30" a="1"/>
  <c r="BP25" i="30" s="1"/>
  <c r="BP24" i="30" a="1"/>
  <c r="BP24" i="30" s="1"/>
  <c r="BP23" i="30" a="1"/>
  <c r="BP23" i="30" s="1"/>
  <c r="BP22" i="30" a="1"/>
  <c r="BP22" i="30" s="1"/>
  <c r="BP21" i="30" a="1"/>
  <c r="BP21" i="30" s="1"/>
  <c r="BP20" i="30" a="1"/>
  <c r="BP20" i="30" s="1"/>
  <c r="BP19" i="30" a="1"/>
  <c r="BP19" i="30" s="1"/>
  <c r="BP18" i="30" a="1"/>
  <c r="BP18" i="30" s="1"/>
  <c r="BP17" i="30" a="1"/>
  <c r="BP17" i="30" s="1"/>
  <c r="BP16" i="30" a="1"/>
  <c r="BP16" i="30" s="1"/>
  <c r="BP14" i="30" a="1"/>
  <c r="BP14" i="30" s="1"/>
  <c r="BP13" i="30" a="1"/>
  <c r="BP13" i="30" s="1"/>
  <c r="BP11" i="30" a="1"/>
  <c r="BP11" i="30" s="1"/>
  <c r="BP8" i="30" a="1"/>
  <c r="BP8" i="30" s="1"/>
  <c r="BP7" i="30" a="1"/>
  <c r="BP7" i="30" s="1"/>
  <c r="BP6" i="30" a="1"/>
  <c r="BP6" i="30" s="1"/>
  <c r="BB9" i="34" a="1"/>
  <c r="BB9" i="34"/>
  <c r="BB10" i="34" a="1"/>
  <c r="BB10" i="34"/>
  <c r="AZ9" i="34" a="1"/>
  <c r="AZ9" i="34"/>
  <c r="AZ10" i="34" a="1"/>
  <c r="AZ10" i="34"/>
  <c r="AX9" i="34" a="1"/>
  <c r="AX9" i="34"/>
  <c r="AX10" i="34" a="1"/>
  <c r="AX10" i="34"/>
  <c r="AV9" i="34" a="1"/>
  <c r="AV9" i="34"/>
  <c r="AV10" i="34" a="1"/>
  <c r="AV10" i="34"/>
  <c r="AN21" i="34" a="1"/>
  <c r="AN21" i="34"/>
  <c r="AN22" i="34" a="1"/>
  <c r="AN22" i="34"/>
  <c r="AN23" i="34" a="1"/>
  <c r="AN23" i="34"/>
  <c r="AN24" i="34" a="1"/>
  <c r="AN24" i="34"/>
  <c r="AL21" i="34" a="1"/>
  <c r="AL21" i="34"/>
  <c r="AL22" i="34" a="1"/>
  <c r="AL22" i="34"/>
  <c r="AL23" i="34" a="1"/>
  <c r="AL23" i="34"/>
  <c r="AL24" i="34" a="1"/>
  <c r="AL24" i="34"/>
  <c r="AJ7" i="34" a="1"/>
  <c r="AJ7" i="34"/>
  <c r="AJ16" i="34" a="1"/>
  <c r="AJ16" i="34"/>
  <c r="AJ17" i="34" a="1"/>
  <c r="AJ17" i="34"/>
  <c r="AJ18" i="34" a="1"/>
  <c r="AJ18" i="34"/>
  <c r="AJ19" i="34" a="1"/>
  <c r="AJ19" i="34"/>
  <c r="AJ20" i="34" a="1"/>
  <c r="AJ20" i="34"/>
  <c r="AJ21" i="34" a="1"/>
  <c r="AJ21" i="34"/>
  <c r="AJ22" i="34" a="1"/>
  <c r="AJ22" i="34"/>
  <c r="AJ23" i="34" a="1"/>
  <c r="AJ23" i="34"/>
  <c r="AJ24" i="34" a="1"/>
  <c r="AJ24" i="34"/>
  <c r="AH16" i="34" a="1"/>
  <c r="AH16" i="34"/>
  <c r="AH17" i="34" a="1"/>
  <c r="AH17" i="34"/>
  <c r="AH18" i="34" a="1"/>
  <c r="AH18" i="34"/>
  <c r="AH19" i="34" a="1"/>
  <c r="AH19" i="34"/>
  <c r="AH20" i="34" a="1"/>
  <c r="AH20" i="34"/>
  <c r="AH21" i="34" a="1"/>
  <c r="AH21" i="34"/>
  <c r="AH22" i="34" a="1"/>
  <c r="AH22" i="34"/>
  <c r="AH24" i="34" a="1"/>
  <c r="AH24" i="34"/>
  <c r="AF10" i="34" a="1"/>
  <c r="AF10" i="34"/>
  <c r="AF11" i="34" a="1"/>
  <c r="AF11" i="34"/>
  <c r="AF12" i="34" a="1"/>
  <c r="AF12" i="34"/>
  <c r="AF13" i="34" a="1"/>
  <c r="AF13" i="34"/>
  <c r="AF14" i="34" a="1"/>
  <c r="AF14" i="34"/>
  <c r="AF15" i="34" a="1"/>
  <c r="AF15" i="34"/>
  <c r="AF16" i="34" a="1"/>
  <c r="AF16" i="34"/>
  <c r="AF17" i="34" a="1"/>
  <c r="AF17" i="34"/>
  <c r="AF18" i="34" a="1"/>
  <c r="AF18" i="34"/>
  <c r="AF19" i="34" a="1"/>
  <c r="AF19" i="34"/>
  <c r="AF20" i="34" a="1"/>
  <c r="AF20" i="34"/>
  <c r="AF21" i="34" a="1"/>
  <c r="AF21" i="34"/>
  <c r="AF22" i="34" a="1"/>
  <c r="AF22" i="34"/>
  <c r="AF23" i="34" a="1"/>
  <c r="AF23" i="34"/>
  <c r="AF24" i="34" a="1"/>
  <c r="AF24" i="34"/>
  <c r="AD7" i="34" a="1"/>
  <c r="AD7" i="34"/>
  <c r="AD8" i="34" a="1"/>
  <c r="AD8" i="34"/>
  <c r="AD10" i="34" a="1"/>
  <c r="AD10" i="34"/>
  <c r="AD11" i="34" a="1"/>
  <c r="AD11" i="34"/>
  <c r="AD12" i="34" a="1"/>
  <c r="AD12" i="34"/>
  <c r="AD13" i="34" a="1"/>
  <c r="AD13" i="34"/>
  <c r="AD14" i="34" a="1"/>
  <c r="AD14" i="34"/>
  <c r="AD15" i="34" a="1"/>
  <c r="AD15" i="34"/>
  <c r="AD16" i="34" a="1"/>
  <c r="AD16" i="34"/>
  <c r="AD17" i="34" a="1"/>
  <c r="AD17" i="34"/>
  <c r="AD18" i="34" a="1"/>
  <c r="AD18" i="34"/>
  <c r="O18" i="34" s="1"/>
  <c r="AD19" i="34" a="1"/>
  <c r="AD19" i="34"/>
  <c r="AD20" i="34" a="1"/>
  <c r="AD20" i="34"/>
  <c r="AD21" i="34" a="1"/>
  <c r="AD21" i="34"/>
  <c r="AD22" i="34" a="1"/>
  <c r="AD22" i="34"/>
  <c r="AD23" i="34" a="1"/>
  <c r="AD23" i="34"/>
  <c r="AD24" i="34" a="1"/>
  <c r="AD24" i="34"/>
  <c r="AD6" i="34" a="1"/>
  <c r="AD6" i="34" s="1"/>
  <c r="AR7" i="33" a="1"/>
  <c r="AR7" i="33"/>
  <c r="AR8" i="33" a="1"/>
  <c r="AR8" i="33"/>
  <c r="AR9" i="33" a="1"/>
  <c r="AR9" i="33"/>
  <c r="AR10" i="33" a="1"/>
  <c r="AR10" i="33"/>
  <c r="AR11" i="33" a="1"/>
  <c r="AR11" i="33"/>
  <c r="AR12" i="33" a="1"/>
  <c r="AR12" i="33"/>
  <c r="AR13" i="33" a="1"/>
  <c r="AR13" i="33"/>
  <c r="AR14" i="33" a="1"/>
  <c r="AR14" i="33"/>
  <c r="AR15" i="33" a="1"/>
  <c r="AR15" i="33"/>
  <c r="AR16" i="33" a="1"/>
  <c r="AR16" i="33"/>
  <c r="AR17" i="33" a="1"/>
  <c r="AR17" i="33"/>
  <c r="AR18" i="33" a="1"/>
  <c r="AR18" i="33"/>
  <c r="AR19" i="33" a="1"/>
  <c r="AR19" i="33"/>
  <c r="AR20" i="33" a="1"/>
  <c r="AR20" i="33"/>
  <c r="AR21" i="33" a="1"/>
  <c r="AR21" i="33"/>
  <c r="AR22" i="33" a="1"/>
  <c r="AR22" i="33"/>
  <c r="AR23" i="33" a="1"/>
  <c r="AR23" i="33"/>
  <c r="AR24" i="33" a="1"/>
  <c r="AR24" i="33"/>
  <c r="AR25" i="33" a="1"/>
  <c r="AR25" i="33"/>
  <c r="AR26" i="33" a="1"/>
  <c r="AR26" i="33"/>
  <c r="AR27" i="33" a="1"/>
  <c r="AR27" i="33"/>
  <c r="AR28" i="33" a="1"/>
  <c r="AR28" i="33"/>
  <c r="AR6" i="33" a="1"/>
  <c r="AR6" i="33" s="1"/>
  <c r="AP7" i="33" a="1"/>
  <c r="AP7" i="33"/>
  <c r="AP8" i="33" a="1"/>
  <c r="AP8" i="33"/>
  <c r="AP9" i="33" a="1"/>
  <c r="AP9" i="33"/>
  <c r="AP10" i="33" a="1"/>
  <c r="AP10" i="33"/>
  <c r="AP11" i="33" a="1"/>
  <c r="AP11" i="33"/>
  <c r="AP12" i="33" a="1"/>
  <c r="AP12" i="33"/>
  <c r="AP13" i="33" a="1"/>
  <c r="AP13" i="33"/>
  <c r="AP14" i="33" a="1"/>
  <c r="AP14" i="33"/>
  <c r="AP15" i="33" a="1"/>
  <c r="AP15" i="33"/>
  <c r="AP16" i="33" a="1"/>
  <c r="AP16" i="33"/>
  <c r="AP17" i="33" a="1"/>
  <c r="AP17" i="33"/>
  <c r="AP18" i="33" a="1"/>
  <c r="AP18" i="33"/>
  <c r="AP19" i="33" a="1"/>
  <c r="AP19" i="33"/>
  <c r="AP20" i="33" a="1"/>
  <c r="AP20" i="33"/>
  <c r="AP21" i="33" a="1"/>
  <c r="AP21" i="33"/>
  <c r="AP22" i="33" a="1"/>
  <c r="AP22" i="33"/>
  <c r="AP23" i="33" a="1"/>
  <c r="AP23" i="33"/>
  <c r="AP24" i="33" a="1"/>
  <c r="AP24" i="33"/>
  <c r="AP25" i="33" a="1"/>
  <c r="AP25" i="33"/>
  <c r="AP26" i="33" a="1"/>
  <c r="AP26" i="33"/>
  <c r="AP27" i="33" a="1"/>
  <c r="AP27" i="33"/>
  <c r="AP28" i="33" a="1"/>
  <c r="AP28" i="33"/>
  <c r="AP6" i="33" a="1"/>
  <c r="AP6" i="33" s="1"/>
  <c r="AN7" i="33" a="1"/>
  <c r="AN7" i="33"/>
  <c r="AN8" i="33" a="1"/>
  <c r="AN8" i="33"/>
  <c r="AN9" i="33" a="1"/>
  <c r="AN9" i="33"/>
  <c r="AN10" i="33" a="1"/>
  <c r="AN10" i="33"/>
  <c r="AN11" i="33" a="1"/>
  <c r="AN11" i="33"/>
  <c r="AN12" i="33" a="1"/>
  <c r="AN12" i="33"/>
  <c r="AN13" i="33" a="1"/>
  <c r="AN13" i="33"/>
  <c r="AN14" i="33" a="1"/>
  <c r="AN14" i="33"/>
  <c r="AN15" i="33" a="1"/>
  <c r="AN15" i="33"/>
  <c r="AN16" i="33" a="1"/>
  <c r="AN16" i="33"/>
  <c r="AN17" i="33" a="1"/>
  <c r="AN17" i="33"/>
  <c r="AN18" i="33" a="1"/>
  <c r="AN18" i="33"/>
  <c r="AN19" i="33" a="1"/>
  <c r="AN19" i="33"/>
  <c r="AN20" i="33" a="1"/>
  <c r="AN20" i="33"/>
  <c r="AN21" i="33" a="1"/>
  <c r="AN21" i="33"/>
  <c r="AN22" i="33" a="1"/>
  <c r="AN22" i="33"/>
  <c r="AN23" i="33" a="1"/>
  <c r="AN23" i="33"/>
  <c r="AN24" i="33" a="1"/>
  <c r="AN24" i="33"/>
  <c r="AN25" i="33" a="1"/>
  <c r="AN25" i="33"/>
  <c r="AN26" i="33" a="1"/>
  <c r="AN26" i="33"/>
  <c r="AN27" i="33" a="1"/>
  <c r="AN27" i="33"/>
  <c r="AN28" i="33" a="1"/>
  <c r="AN28" i="33"/>
  <c r="AN6" i="33" a="1"/>
  <c r="AN6" i="33" s="1"/>
  <c r="AL7" i="33" a="1"/>
  <c r="AL7" i="33"/>
  <c r="AL8" i="33" a="1"/>
  <c r="AL8" i="33"/>
  <c r="AL9" i="33" a="1"/>
  <c r="AL9" i="33"/>
  <c r="AL10" i="33" a="1"/>
  <c r="AL10" i="33"/>
  <c r="AL11" i="33" a="1"/>
  <c r="AL11" i="33"/>
  <c r="AL12" i="33" a="1"/>
  <c r="AL12" i="33"/>
  <c r="AL13" i="33" a="1"/>
  <c r="AL13" i="33"/>
  <c r="AL14" i="33" a="1"/>
  <c r="AL14" i="33"/>
  <c r="AL15" i="33" a="1"/>
  <c r="AL15" i="33"/>
  <c r="AL16" i="33" a="1"/>
  <c r="AL16" i="33"/>
  <c r="AL17" i="33" a="1"/>
  <c r="AL17" i="33"/>
  <c r="AL18" i="33" a="1"/>
  <c r="AL18" i="33"/>
  <c r="AL19" i="33" a="1"/>
  <c r="AL19" i="33"/>
  <c r="AL20" i="33" a="1"/>
  <c r="AL20" i="33"/>
  <c r="AL21" i="33" a="1"/>
  <c r="AL21" i="33"/>
  <c r="AL22" i="33" a="1"/>
  <c r="AL22" i="33"/>
  <c r="AL23" i="33" a="1"/>
  <c r="AL23" i="33"/>
  <c r="AL24" i="33" a="1"/>
  <c r="AL24" i="33"/>
  <c r="AL25" i="33" a="1"/>
  <c r="AL25" i="33"/>
  <c r="AL26" i="33" a="1"/>
  <c r="AL26" i="33"/>
  <c r="AL27" i="33" a="1"/>
  <c r="AL27" i="33"/>
  <c r="AL28" i="33" a="1"/>
  <c r="AL28" i="33"/>
  <c r="AL6" i="33" a="1"/>
  <c r="AL6" i="33" s="1"/>
  <c r="AJ7" i="33" a="1"/>
  <c r="AJ7" i="33"/>
  <c r="AJ8" i="33" a="1"/>
  <c r="AJ8" i="33"/>
  <c r="AJ9" i="33" a="1"/>
  <c r="AJ9" i="33"/>
  <c r="AJ10" i="33" a="1"/>
  <c r="AJ10" i="33"/>
  <c r="AJ11" i="33" a="1"/>
  <c r="AJ11" i="33"/>
  <c r="AJ12" i="33" a="1"/>
  <c r="AJ12" i="33"/>
  <c r="AJ13" i="33" a="1"/>
  <c r="AJ13" i="33"/>
  <c r="AJ14" i="33" a="1"/>
  <c r="AJ14" i="33"/>
  <c r="AJ15" i="33" a="1"/>
  <c r="AJ15" i="33"/>
  <c r="AJ16" i="33" a="1"/>
  <c r="AJ16" i="33"/>
  <c r="AJ17" i="33" a="1"/>
  <c r="AJ17" i="33"/>
  <c r="AJ18" i="33" a="1"/>
  <c r="AJ18" i="33"/>
  <c r="AJ19" i="33" a="1"/>
  <c r="AJ19" i="33"/>
  <c r="AJ20" i="33" a="1"/>
  <c r="AJ20" i="33"/>
  <c r="AJ21" i="33" a="1"/>
  <c r="AJ21" i="33"/>
  <c r="AJ22" i="33" a="1"/>
  <c r="AJ22" i="33"/>
  <c r="AJ23" i="33" a="1"/>
  <c r="AJ23" i="33"/>
  <c r="AJ24" i="33" a="1"/>
  <c r="AJ24" i="33"/>
  <c r="AJ25" i="33" a="1"/>
  <c r="AJ25" i="33"/>
  <c r="AJ26" i="33" a="1"/>
  <c r="AJ26" i="33"/>
  <c r="AJ27" i="33" a="1"/>
  <c r="AJ27" i="33"/>
  <c r="AJ28" i="33" a="1"/>
  <c r="AJ28" i="33"/>
  <c r="AJ6" i="33" a="1"/>
  <c r="AJ6" i="33" s="1"/>
  <c r="AH7" i="33" a="1"/>
  <c r="AH7" i="33"/>
  <c r="AH8" i="33" a="1"/>
  <c r="AH8" i="33"/>
  <c r="AH9" i="33" a="1"/>
  <c r="AH9" i="33"/>
  <c r="AH10" i="33" a="1"/>
  <c r="AH10" i="33"/>
  <c r="AH11" i="33" a="1"/>
  <c r="AH11" i="33"/>
  <c r="AH12" i="33" a="1"/>
  <c r="AH12" i="33"/>
  <c r="AH13" i="33" a="1"/>
  <c r="AH13" i="33"/>
  <c r="AH14" i="33" a="1"/>
  <c r="AH14" i="33"/>
  <c r="AH15" i="33" a="1"/>
  <c r="AH15" i="33"/>
  <c r="AH16" i="33" a="1"/>
  <c r="AH16" i="33"/>
  <c r="AH17" i="33" a="1"/>
  <c r="AH17" i="33"/>
  <c r="AH18" i="33" a="1"/>
  <c r="AH18" i="33"/>
  <c r="AH19" i="33" a="1"/>
  <c r="AH19" i="33"/>
  <c r="AH20" i="33" a="1"/>
  <c r="AH20" i="33"/>
  <c r="AH21" i="33" a="1"/>
  <c r="AH21" i="33"/>
  <c r="AH22" i="33" a="1"/>
  <c r="AH22" i="33"/>
  <c r="AH23" i="33" a="1"/>
  <c r="AH23" i="33"/>
  <c r="AH24" i="33" a="1"/>
  <c r="AH24" i="33"/>
  <c r="AH25" i="33" a="1"/>
  <c r="AH25" i="33"/>
  <c r="AH26" i="33" a="1"/>
  <c r="AH26" i="33"/>
  <c r="AH27" i="33" a="1"/>
  <c r="AH27" i="33"/>
  <c r="AH28" i="33" a="1"/>
  <c r="AH28" i="33"/>
  <c r="AH6" i="33" a="1"/>
  <c r="AH6" i="33" s="1"/>
  <c r="AF7" i="33" a="1"/>
  <c r="AF7" i="33"/>
  <c r="AF8" i="33" a="1"/>
  <c r="AF8" i="33"/>
  <c r="AF9" i="33" a="1"/>
  <c r="AF9" i="33"/>
  <c r="AF10" i="33" a="1"/>
  <c r="AF10" i="33"/>
  <c r="AF11" i="33" a="1"/>
  <c r="AF11" i="33"/>
  <c r="AF12" i="33" a="1"/>
  <c r="AF12" i="33"/>
  <c r="AF13" i="33" a="1"/>
  <c r="AF13" i="33"/>
  <c r="AF14" i="33" a="1"/>
  <c r="AF14" i="33"/>
  <c r="AF15" i="33" a="1"/>
  <c r="AF15" i="33"/>
  <c r="AF16" i="33" a="1"/>
  <c r="AF16" i="33"/>
  <c r="AF17" i="33" a="1"/>
  <c r="AF17" i="33"/>
  <c r="AF18" i="33" a="1"/>
  <c r="AF18" i="33"/>
  <c r="AF19" i="33" a="1"/>
  <c r="AF19" i="33"/>
  <c r="AF20" i="33" a="1"/>
  <c r="AF20" i="33"/>
  <c r="AF21" i="33" a="1"/>
  <c r="AF21" i="33"/>
  <c r="AF22" i="33" a="1"/>
  <c r="AF22" i="33"/>
  <c r="AF23" i="33" a="1"/>
  <c r="AF23" i="33"/>
  <c r="AF24" i="33" a="1"/>
  <c r="AF24" i="33"/>
  <c r="AF25" i="33" a="1"/>
  <c r="AF25" i="33"/>
  <c r="AF26" i="33" a="1"/>
  <c r="AF26" i="33"/>
  <c r="AF27" i="33" a="1"/>
  <c r="AF27" i="33"/>
  <c r="AF28" i="33" a="1"/>
  <c r="AF28" i="33"/>
  <c r="AF6" i="33" a="1"/>
  <c r="AF6" i="33" s="1"/>
  <c r="AD7" i="33" a="1"/>
  <c r="AD7" i="33"/>
  <c r="AD8" i="33" a="1"/>
  <c r="AD8" i="33"/>
  <c r="AD9" i="33" a="1"/>
  <c r="AD9" i="33"/>
  <c r="AD10" i="33" a="1"/>
  <c r="AD10" i="33"/>
  <c r="AD11" i="33" a="1"/>
  <c r="AD11" i="33"/>
  <c r="AD12" i="33" a="1"/>
  <c r="AD12" i="33"/>
  <c r="AD13" i="33" a="1"/>
  <c r="AD13" i="33"/>
  <c r="AD14" i="33" a="1"/>
  <c r="AD14" i="33"/>
  <c r="AD15" i="33" a="1"/>
  <c r="AD15" i="33"/>
  <c r="AD16" i="33" a="1"/>
  <c r="AD16" i="33"/>
  <c r="AD17" i="33" a="1"/>
  <c r="AD17" i="33"/>
  <c r="AD18" i="33" a="1"/>
  <c r="AD18" i="33"/>
  <c r="AD19" i="33" a="1"/>
  <c r="AD19" i="33"/>
  <c r="AD20" i="33" a="1"/>
  <c r="AD20" i="33"/>
  <c r="AD21" i="33" a="1"/>
  <c r="AD21" i="33"/>
  <c r="AD22" i="33" a="1"/>
  <c r="AD22" i="33"/>
  <c r="AD23" i="33" a="1"/>
  <c r="AD23" i="33"/>
  <c r="AD24" i="33" a="1"/>
  <c r="AD24" i="33"/>
  <c r="AD25" i="33" a="1"/>
  <c r="AD25" i="33"/>
  <c r="AD26" i="33" a="1"/>
  <c r="AD26" i="33"/>
  <c r="AD27" i="33" a="1"/>
  <c r="AD27" i="33"/>
  <c r="AD28" i="33" a="1"/>
  <c r="AD28" i="33"/>
  <c r="AD6" i="33" a="1"/>
  <c r="AD6" i="33" s="1"/>
  <c r="K9" i="34"/>
  <c r="J9" i="34"/>
  <c r="BT18" i="32" a="1"/>
  <c r="BT18" i="32"/>
  <c r="BT17" i="32" a="1"/>
  <c r="BT17" i="32"/>
  <c r="BT15" i="32" a="1"/>
  <c r="BT15" i="32"/>
  <c r="BT14" i="32" a="1"/>
  <c r="BT14" i="32"/>
  <c r="BT13" i="32" a="1"/>
  <c r="BT13" i="32"/>
  <c r="BT12" i="32" a="1"/>
  <c r="BT12" i="32"/>
  <c r="BT9" i="32" a="1"/>
  <c r="BT9" i="32"/>
  <c r="BT8" i="32" a="1"/>
  <c r="BT8" i="32"/>
  <c r="BT7" i="32" a="1"/>
  <c r="BT7" i="32"/>
  <c r="GH46" i="20" a="1"/>
  <c r="GH46" i="20"/>
  <c r="GH45" i="20" a="1"/>
  <c r="GH45" i="20"/>
  <c r="GH44" i="20" a="1"/>
  <c r="GH44" i="20"/>
  <c r="GH42" i="20" a="1"/>
  <c r="GH42" i="20"/>
  <c r="GH40" i="20" a="1"/>
  <c r="GH40" i="20"/>
  <c r="GH39" i="20" a="1"/>
  <c r="GH39" i="20"/>
  <c r="GH34" i="20" a="1"/>
  <c r="GH34" i="20"/>
  <c r="GH32" i="20" a="1"/>
  <c r="GH32" i="20"/>
  <c r="GH31" i="20" a="1"/>
  <c r="GH31" i="20"/>
  <c r="GH30" i="20" a="1"/>
  <c r="GH30" i="20"/>
  <c r="GH28" i="20" a="1"/>
  <c r="GH28" i="20"/>
  <c r="GH27" i="20" a="1"/>
  <c r="GH27" i="20"/>
  <c r="GH26" i="20" a="1"/>
  <c r="GH26" i="20"/>
  <c r="J50" i="16"/>
  <c r="K11" i="33"/>
  <c r="K10" i="33"/>
  <c r="K9" i="33"/>
  <c r="K8" i="33"/>
  <c r="K7" i="33"/>
  <c r="K6" i="33"/>
  <c r="AC2" i="34"/>
  <c r="S24" i="34"/>
  <c r="R24" i="34"/>
  <c r="Q24" i="34"/>
  <c r="P24" i="34"/>
  <c r="O24" i="34"/>
  <c r="N24" i="34"/>
  <c r="S23" i="34"/>
  <c r="R23" i="34"/>
  <c r="Q23" i="34"/>
  <c r="P23" i="34"/>
  <c r="O23" i="34"/>
  <c r="N23" i="34"/>
  <c r="S22" i="34"/>
  <c r="R22" i="34"/>
  <c r="Q22" i="34"/>
  <c r="P22" i="34"/>
  <c r="O22" i="34"/>
  <c r="N22" i="34"/>
  <c r="S21" i="34"/>
  <c r="R21" i="34"/>
  <c r="Q21" i="34"/>
  <c r="P21" i="34"/>
  <c r="O21" i="34"/>
  <c r="N21" i="34"/>
  <c r="S20" i="34"/>
  <c r="R20" i="34"/>
  <c r="Q20" i="34"/>
  <c r="P20" i="34"/>
  <c r="O20" i="34"/>
  <c r="N20" i="34"/>
  <c r="R19" i="34"/>
  <c r="Q19" i="34"/>
  <c r="O19" i="34"/>
  <c r="N19" i="34"/>
  <c r="R18" i="34"/>
  <c r="Q18" i="34"/>
  <c r="N18" i="34"/>
  <c r="R17" i="34"/>
  <c r="Q17" i="34"/>
  <c r="O17" i="34"/>
  <c r="N17" i="34"/>
  <c r="R16" i="34"/>
  <c r="Q16" i="34"/>
  <c r="O16" i="34"/>
  <c r="N16" i="34"/>
  <c r="R15" i="34"/>
  <c r="Q15" i="34"/>
  <c r="O15" i="34"/>
  <c r="N15" i="34"/>
  <c r="R14" i="34"/>
  <c r="Q14" i="34"/>
  <c r="O14" i="34"/>
  <c r="N14" i="34"/>
  <c r="R13" i="34"/>
  <c r="Q13" i="34"/>
  <c r="O13" i="34"/>
  <c r="N13" i="34"/>
  <c r="R12" i="34"/>
  <c r="Q12" i="34"/>
  <c r="O12" i="34"/>
  <c r="N12" i="34"/>
  <c r="R11" i="34"/>
  <c r="Q11" i="34"/>
  <c r="O11" i="34"/>
  <c r="N11" i="34"/>
  <c r="R10" i="34"/>
  <c r="Q10" i="34"/>
  <c r="O10" i="34"/>
  <c r="N10" i="34"/>
  <c r="R9" i="34"/>
  <c r="Q9" i="34"/>
  <c r="N9" i="34"/>
  <c r="R8" i="34"/>
  <c r="Q8" i="34"/>
  <c r="O8" i="34"/>
  <c r="N8" i="34"/>
  <c r="J8" i="34"/>
  <c r="R7" i="34"/>
  <c r="Q7" i="34"/>
  <c r="O7" i="34"/>
  <c r="N7" i="34"/>
  <c r="J7" i="34"/>
  <c r="R6" i="34"/>
  <c r="Q6" i="34"/>
  <c r="O6" i="34"/>
  <c r="N6" i="34"/>
  <c r="J6" i="34"/>
  <c r="AD5" i="34"/>
  <c r="AE5" i="34" s="1"/>
  <c r="AF5" i="34" s="1"/>
  <c r="AG5" i="34" s="1"/>
  <c r="AH5" i="34" s="1"/>
  <c r="AI5" i="34" s="1"/>
  <c r="AJ5" i="34" s="1"/>
  <c r="AK5" i="34" s="1"/>
  <c r="AL5" i="34" s="1"/>
  <c r="AM5" i="34" s="1"/>
  <c r="AN5" i="34" s="1"/>
  <c r="AO5" i="34" s="1"/>
  <c r="AP5" i="34" s="1"/>
  <c r="AQ5" i="34" s="1"/>
  <c r="AR5" i="34" s="1"/>
  <c r="AS5" i="34" s="1"/>
  <c r="AT5" i="34" s="1"/>
  <c r="AU5" i="34" s="1"/>
  <c r="AV5" i="34" s="1"/>
  <c r="AW5" i="34" s="1"/>
  <c r="AX5" i="34" s="1"/>
  <c r="AY5" i="34" s="1"/>
  <c r="AZ5" i="34" s="1"/>
  <c r="BA5" i="34" s="1"/>
  <c r="BB5" i="34" s="1"/>
  <c r="BC5" i="34" s="1"/>
  <c r="BD5" i="34" s="1"/>
  <c r="BD4" i="34"/>
  <c r="BC4" i="34"/>
  <c r="BB4" i="34"/>
  <c r="BA4" i="34"/>
  <c r="AZ4" i="34"/>
  <c r="AY4" i="34"/>
  <c r="AX4" i="34"/>
  <c r="AW4" i="34"/>
  <c r="AV4" i="34"/>
  <c r="AU4" i="34"/>
  <c r="AT4" i="34"/>
  <c r="AS4" i="34"/>
  <c r="AR4" i="34"/>
  <c r="AQ4" i="34"/>
  <c r="AP4" i="34"/>
  <c r="AO4" i="34"/>
  <c r="AN4" i="34"/>
  <c r="AM4" i="34"/>
  <c r="AL4" i="34"/>
  <c r="AK4" i="34"/>
  <c r="AJ4" i="34"/>
  <c r="AI4" i="34"/>
  <c r="AH4" i="34"/>
  <c r="AG4" i="34"/>
  <c r="AF4" i="34"/>
  <c r="AE4" i="34"/>
  <c r="AD4" i="34"/>
  <c r="AC4" i="34"/>
  <c r="BD3" i="34"/>
  <c r="BC3" i="34"/>
  <c r="BB3" i="34"/>
  <c r="BA3" i="34"/>
  <c r="AZ3" i="34"/>
  <c r="AY3" i="34"/>
  <c r="AX3" i="34"/>
  <c r="AW3" i="34"/>
  <c r="AV3" i="34"/>
  <c r="AU3" i="34"/>
  <c r="AT3" i="34"/>
  <c r="AS3" i="34"/>
  <c r="AR3" i="34"/>
  <c r="AQ3" i="34"/>
  <c r="AP3" i="34"/>
  <c r="AO3" i="34"/>
  <c r="AN3" i="34"/>
  <c r="AM3" i="34"/>
  <c r="AL3" i="34"/>
  <c r="AK3" i="34"/>
  <c r="AJ3" i="34"/>
  <c r="AI3" i="34"/>
  <c r="AH3" i="34"/>
  <c r="AG3" i="34"/>
  <c r="AF3" i="34"/>
  <c r="AE3" i="34"/>
  <c r="AD3" i="34"/>
  <c r="AC3" i="34"/>
  <c r="BD2" i="34"/>
  <c r="BC2" i="34"/>
  <c r="BB2" i="34"/>
  <c r="BA2" i="34"/>
  <c r="AZ2" i="34"/>
  <c r="AY2" i="34"/>
  <c r="AX2" i="34"/>
  <c r="AW2" i="34"/>
  <c r="AV2" i="34"/>
  <c r="AU2" i="34"/>
  <c r="AT2" i="34"/>
  <c r="AS2" i="34"/>
  <c r="AR2" i="34"/>
  <c r="AQ2" i="34"/>
  <c r="AP2" i="34"/>
  <c r="AO2" i="34"/>
  <c r="AN2" i="34"/>
  <c r="AM2" i="34"/>
  <c r="AL2" i="34"/>
  <c r="AK2" i="34"/>
  <c r="AJ2" i="34"/>
  <c r="AI2" i="34"/>
  <c r="AH2" i="34"/>
  <c r="AG2" i="34"/>
  <c r="AF2" i="34"/>
  <c r="AE2" i="34"/>
  <c r="AD2" i="34"/>
  <c r="B1" i="34"/>
  <c r="GJ47" i="16" a="1"/>
  <c r="GJ47" i="16" s="1"/>
  <c r="GJ46" i="16" a="1"/>
  <c r="GJ46" i="16" s="1"/>
  <c r="GJ45" i="16" a="1"/>
  <c r="GJ45" i="16" s="1"/>
  <c r="GJ44" i="16" a="1"/>
  <c r="GJ44" i="16" s="1"/>
  <c r="GJ43" i="16" a="1"/>
  <c r="GJ43" i="16" s="1"/>
  <c r="GJ42" i="16" a="1"/>
  <c r="GJ42" i="16" s="1"/>
  <c r="GJ41" i="16" a="1"/>
  <c r="GJ41" i="16" s="1"/>
  <c r="GJ40" i="16" a="1"/>
  <c r="GJ40" i="16" s="1"/>
  <c r="GJ37" i="16" a="1"/>
  <c r="GJ37" i="16" s="1"/>
  <c r="GJ35" i="16" a="1"/>
  <c r="GJ35" i="16" s="1"/>
  <c r="GJ34" i="16" a="1"/>
  <c r="GJ34" i="16" s="1"/>
  <c r="GJ32" i="16" a="1"/>
  <c r="GJ32" i="16" s="1"/>
  <c r="GJ31" i="16" a="1"/>
  <c r="GJ31" i="16" s="1"/>
  <c r="EX45" i="14" a="1"/>
  <c r="EX45" i="14" s="1"/>
  <c r="EX44" i="14" a="1"/>
  <c r="EX44" i="14" s="1"/>
  <c r="EX43" i="14" a="1"/>
  <c r="EX43" i="14" s="1"/>
  <c r="EX42" i="14" a="1"/>
  <c r="EX42" i="14" s="1"/>
  <c r="EX41" i="14" a="1"/>
  <c r="EX41" i="14" s="1"/>
  <c r="EX40" i="14" a="1"/>
  <c r="EX40" i="14" s="1"/>
  <c r="EX39" i="14" a="1"/>
  <c r="EX39" i="14" s="1"/>
  <c r="EX38" i="14" a="1"/>
  <c r="EX38" i="14" s="1"/>
  <c r="EX37" i="14" a="1"/>
  <c r="EX37" i="14" s="1"/>
  <c r="EX36" i="14" a="1"/>
  <c r="EX36" i="14" s="1"/>
  <c r="EX35" i="14" a="1"/>
  <c r="EX35" i="14" s="1"/>
  <c r="EX34" i="14" a="1"/>
  <c r="EX34" i="14" s="1"/>
  <c r="EX33" i="14" a="1"/>
  <c r="EX33" i="14" s="1"/>
  <c r="EX32" i="14" a="1"/>
  <c r="EX32" i="14" s="1"/>
  <c r="EX31" i="14" a="1"/>
  <c r="EX31" i="14" s="1"/>
  <c r="EX27" i="14" a="1"/>
  <c r="EX27" i="14" s="1"/>
  <c r="BN30" i="30" a="1"/>
  <c r="BN30" i="30" s="1"/>
  <c r="BN29" i="30" a="1"/>
  <c r="BN29" i="30" s="1"/>
  <c r="BN28" i="30" a="1"/>
  <c r="BN28" i="30" s="1"/>
  <c r="BN27" i="30" a="1"/>
  <c r="BN27" i="30" s="1"/>
  <c r="BN26" i="30" a="1"/>
  <c r="BN26" i="30" s="1"/>
  <c r="BN25" i="30" a="1"/>
  <c r="BN25" i="30" s="1"/>
  <c r="BN24" i="30" a="1"/>
  <c r="BN24" i="30" s="1"/>
  <c r="BN23" i="30" a="1"/>
  <c r="BN23" i="30" s="1"/>
  <c r="BN22" i="30" a="1"/>
  <c r="BN22" i="30" s="1"/>
  <c r="BN21" i="30" a="1"/>
  <c r="BN21" i="30" s="1"/>
  <c r="BN20" i="30" a="1"/>
  <c r="BN20" i="30" s="1"/>
  <c r="BN19" i="30" a="1"/>
  <c r="BN19" i="30" s="1"/>
  <c r="BN18" i="30" a="1"/>
  <c r="BN18" i="30" s="1"/>
  <c r="BN17" i="30" a="1"/>
  <c r="BN17" i="30" s="1"/>
  <c r="BN16" i="30" a="1"/>
  <c r="BN16" i="30" s="1"/>
  <c r="BN14" i="30" a="1"/>
  <c r="BN14" i="30" s="1"/>
  <c r="BN13" i="30" a="1"/>
  <c r="BN13" i="30" s="1"/>
  <c r="BN11" i="30" a="1"/>
  <c r="BN11" i="30" s="1"/>
  <c r="BN8" i="30" a="1"/>
  <c r="BN8" i="30" s="1"/>
  <c r="BN7" i="30" a="1"/>
  <c r="BN7" i="30" s="1"/>
  <c r="BN6" i="30" a="1"/>
  <c r="BN6" i="30" s="1"/>
  <c r="BR18" i="32" a="1"/>
  <c r="BR18" i="32" s="1"/>
  <c r="BR17" i="32" a="1"/>
  <c r="BR17" i="32"/>
  <c r="BR15" i="32" a="1"/>
  <c r="BR15" i="32"/>
  <c r="BR14" i="32" a="1"/>
  <c r="BR14" i="32"/>
  <c r="BR13" i="32" a="1"/>
  <c r="BR13" i="32"/>
  <c r="BR12" i="32" a="1"/>
  <c r="BR12" i="32"/>
  <c r="BR9" i="32" a="1"/>
  <c r="BR9" i="32"/>
  <c r="BR8" i="32" a="1"/>
  <c r="BR8" i="32"/>
  <c r="BR7" i="32" a="1"/>
  <c r="BR7" i="32"/>
  <c r="GF46" i="20" a="1"/>
  <c r="GF46" i="20"/>
  <c r="GF45" i="20" a="1"/>
  <c r="GF45" i="20"/>
  <c r="GF44" i="20" a="1"/>
  <c r="GF44" i="20"/>
  <c r="GF43" i="20" a="1"/>
  <c r="GF43" i="20"/>
  <c r="GF42" i="20" a="1"/>
  <c r="GF42" i="20"/>
  <c r="GF41" i="20" a="1"/>
  <c r="GF41" i="20"/>
  <c r="GF40" i="20" a="1"/>
  <c r="GF40" i="20"/>
  <c r="GF34" i="20" a="1"/>
  <c r="GF34" i="20"/>
  <c r="GF31" i="20" a="1"/>
  <c r="GF31" i="20"/>
  <c r="GF30" i="20" a="1"/>
  <c r="GF30" i="20"/>
  <c r="GF29" i="20" a="1"/>
  <c r="GF29" i="20"/>
  <c r="GF28" i="20" a="1"/>
  <c r="GF28" i="20"/>
  <c r="GF27" i="20" a="1"/>
  <c r="GF27" i="20"/>
  <c r="GF26" i="20" a="1"/>
  <c r="GF26" i="20"/>
  <c r="GF24" i="20" a="1"/>
  <c r="GF24" i="20"/>
  <c r="GH46" i="16" a="1"/>
  <c r="GH46" i="16" s="1"/>
  <c r="GH45" i="16" a="1"/>
  <c r="GH45" i="16" s="1"/>
  <c r="GH44" i="16" a="1"/>
  <c r="GH44" i="16" s="1"/>
  <c r="GH43" i="16" a="1"/>
  <c r="GH43" i="16" s="1"/>
  <c r="GH42" i="16" a="1"/>
  <c r="GH42" i="16" s="1"/>
  <c r="GH41" i="16" a="1"/>
  <c r="GH41" i="16" s="1"/>
  <c r="GH40" i="16" a="1"/>
  <c r="GH40" i="16" s="1"/>
  <c r="GH39" i="16" a="1"/>
  <c r="GH39" i="16" s="1"/>
  <c r="GH37" i="16" a="1"/>
  <c r="GH37" i="16" s="1"/>
  <c r="GH36" i="16" a="1"/>
  <c r="GH36" i="16" s="1"/>
  <c r="GH35" i="16" a="1"/>
  <c r="GH35" i="16" s="1"/>
  <c r="GH34" i="16" a="1"/>
  <c r="GH34" i="16" s="1"/>
  <c r="GH33" i="16" a="1"/>
  <c r="GH33" i="16" s="1"/>
  <c r="FK37" i="15" a="1"/>
  <c r="FK37" i="15"/>
  <c r="FK29" i="15" a="1"/>
  <c r="FK29" i="15"/>
  <c r="FK26" i="15" a="1"/>
  <c r="FK26" i="15"/>
  <c r="FK25" i="15" a="1"/>
  <c r="FK25" i="15"/>
  <c r="FK23" i="15" a="1"/>
  <c r="FK23" i="15"/>
  <c r="FK21" i="15" a="1"/>
  <c r="FK21" i="15"/>
  <c r="FK20" i="15" a="1"/>
  <c r="FK20" i="15"/>
  <c r="FK19" i="15" a="1"/>
  <c r="FK19" i="15"/>
  <c r="EV45" i="14" a="1"/>
  <c r="EV45" i="14" s="1"/>
  <c r="EV44" i="14" a="1"/>
  <c r="EV44" i="14" s="1"/>
  <c r="EV43" i="14" a="1"/>
  <c r="EV43" i="14" s="1"/>
  <c r="EV42" i="14" a="1"/>
  <c r="EV42" i="14" s="1"/>
  <c r="EV41" i="14" a="1"/>
  <c r="EV41" i="14" s="1"/>
  <c r="EV40" i="14" a="1"/>
  <c r="EV40" i="14" s="1"/>
  <c r="EV39" i="14" a="1"/>
  <c r="EV39" i="14" s="1"/>
  <c r="EV38" i="14" a="1"/>
  <c r="EV38" i="14" s="1"/>
  <c r="EV37" i="14" a="1"/>
  <c r="EV37" i="14" s="1"/>
  <c r="EV34" i="14" a="1"/>
  <c r="EV34" i="14" s="1"/>
  <c r="EV33" i="14" a="1"/>
  <c r="EV33" i="14" s="1"/>
  <c r="EV32" i="14" a="1"/>
  <c r="EV32" i="14" s="1"/>
  <c r="EV31" i="14" a="1"/>
  <c r="EV31" i="14" s="1"/>
  <c r="EV27" i="14" a="1"/>
  <c r="EV27" i="14" s="1"/>
  <c r="FH49" i="4" a="1"/>
  <c r="FH49" i="4" s="1"/>
  <c r="FH48" i="4" a="1"/>
  <c r="FH48" i="4" s="1"/>
  <c r="FH39" i="4" a="1"/>
  <c r="FH39" i="4" s="1"/>
  <c r="FH28" i="4" a="1"/>
  <c r="FH28" i="4"/>
  <c r="BL30" i="30" a="1"/>
  <c r="BL30" i="30" s="1"/>
  <c r="BL29" i="30" a="1"/>
  <c r="BL29" i="30" s="1"/>
  <c r="BL28" i="30" a="1"/>
  <c r="BL28" i="30" s="1"/>
  <c r="BL27" i="30" a="1"/>
  <c r="BL27" i="30" s="1"/>
  <c r="BL26" i="30" a="1"/>
  <c r="BL26" i="30" s="1"/>
  <c r="BL25" i="30" a="1"/>
  <c r="BL25" i="30" s="1"/>
  <c r="BL24" i="30" a="1"/>
  <c r="BL24" i="30" s="1"/>
  <c r="BL23" i="30" a="1"/>
  <c r="BL23" i="30" s="1"/>
  <c r="BL22" i="30" a="1"/>
  <c r="BL22" i="30" s="1"/>
  <c r="BL21" i="30" a="1"/>
  <c r="BL21" i="30" s="1"/>
  <c r="BL20" i="30" a="1"/>
  <c r="BL20" i="30" s="1"/>
  <c r="BL19" i="30" a="1"/>
  <c r="BL19" i="30" s="1"/>
  <c r="BL18" i="30" a="1"/>
  <c r="BL18" i="30" s="1"/>
  <c r="BL17" i="30" a="1"/>
  <c r="BL17" i="30" s="1"/>
  <c r="BL16" i="30" a="1"/>
  <c r="BL16" i="30" s="1"/>
  <c r="BL14" i="30" a="1"/>
  <c r="BL14" i="30" s="1"/>
  <c r="BL13" i="30" a="1"/>
  <c r="BL13" i="30" s="1"/>
  <c r="BL11" i="30" a="1"/>
  <c r="BL11" i="30" s="1"/>
  <c r="BL8" i="30" a="1"/>
  <c r="BL8" i="30" s="1"/>
  <c r="BL7" i="30" a="1"/>
  <c r="BL7" i="30" s="1"/>
  <c r="BL6" i="30" a="1"/>
  <c r="BL6" i="30" s="1"/>
  <c r="BP17" i="32" a="1"/>
  <c r="BP17" i="32" s="1"/>
  <c r="BP15" i="32" a="1"/>
  <c r="BP15" i="32" s="1"/>
  <c r="BP14" i="32" a="1"/>
  <c r="BP14" i="32" s="1"/>
  <c r="BP13" i="32" a="1"/>
  <c r="BP13" i="32" s="1"/>
  <c r="BP12" i="32" a="1"/>
  <c r="BP12" i="32" s="1"/>
  <c r="BP9" i="32" a="1"/>
  <c r="BP9" i="32" s="1"/>
  <c r="BP8" i="32" a="1"/>
  <c r="BP8" i="32" s="1"/>
  <c r="BP7" i="32" a="1"/>
  <c r="BP7" i="32" s="1"/>
  <c r="GD41" i="20" a="1"/>
  <c r="GD41" i="20"/>
  <c r="GD45" i="20" a="1"/>
  <c r="GD45" i="20" s="1"/>
  <c r="GD44" i="20" a="1"/>
  <c r="GD44" i="20" s="1"/>
  <c r="GD43" i="20" a="1"/>
  <c r="GD43" i="20" s="1"/>
  <c r="GD42" i="20" a="1"/>
  <c r="GD42" i="20" s="1"/>
  <c r="GD40" i="20" a="1"/>
  <c r="GD40" i="20" s="1"/>
  <c r="GD39" i="20" a="1"/>
  <c r="GD39" i="20" s="1"/>
  <c r="GD30" i="20" a="1"/>
  <c r="GD30" i="20" s="1"/>
  <c r="GD29" i="20" a="1"/>
  <c r="GD29" i="20" s="1"/>
  <c r="GD28" i="20" a="1"/>
  <c r="GD28" i="20" s="1"/>
  <c r="GD27" i="20" a="1"/>
  <c r="GD27" i="20" s="1"/>
  <c r="GD24" i="20" a="1"/>
  <c r="GD24" i="20" s="1"/>
  <c r="J30" i="30"/>
  <c r="FL33" i="4" a="1"/>
  <c r="FL33" i="4" s="1"/>
  <c r="FJ33" i="4" a="1"/>
  <c r="FJ33" i="4" s="1"/>
  <c r="GA30" i="15" a="1"/>
  <c r="GA30" i="15" s="1"/>
  <c r="FY30" i="15" a="1"/>
  <c r="FY30" i="15" s="1"/>
  <c r="FW30" i="15" a="1"/>
  <c r="FW30" i="15" s="1"/>
  <c r="FU30" i="15" a="1"/>
  <c r="FU30" i="15" s="1"/>
  <c r="FS30" i="15" a="1"/>
  <c r="FS30" i="15" s="1"/>
  <c r="GF46" i="16" a="1"/>
  <c r="GF46" i="16" s="1"/>
  <c r="GF45" i="16" a="1"/>
  <c r="GF45" i="16" s="1"/>
  <c r="GF44" i="16" a="1"/>
  <c r="GF44" i="16" s="1"/>
  <c r="GF43" i="16" a="1"/>
  <c r="GF43" i="16" s="1"/>
  <c r="GF42" i="16" a="1"/>
  <c r="GF42" i="16" s="1"/>
  <c r="GF41" i="16" a="1"/>
  <c r="GF41" i="16" s="1"/>
  <c r="GF40" i="16" a="1"/>
  <c r="GF40" i="16" s="1"/>
  <c r="GF39" i="16" a="1"/>
  <c r="GF39" i="16" s="1"/>
  <c r="GF37" i="16" a="1"/>
  <c r="GF37" i="16" s="1"/>
  <c r="GF36" i="16" a="1"/>
  <c r="GF36" i="16" s="1"/>
  <c r="GF35" i="16" a="1"/>
  <c r="GF35" i="16" s="1"/>
  <c r="GF34" i="16" a="1"/>
  <c r="GF34" i="16" s="1"/>
  <c r="GF32" i="16" a="1"/>
  <c r="GF32" i="16" s="1"/>
  <c r="GF31" i="16" a="1"/>
  <c r="GF31" i="16" s="1"/>
  <c r="FI37" i="15" a="1"/>
  <c r="FI37" i="15" s="1"/>
  <c r="FI34" i="15" a="1"/>
  <c r="FI34" i="15" s="1"/>
  <c r="FI31" i="15" a="1"/>
  <c r="FI31" i="15" s="1"/>
  <c r="FI30" i="15" a="1"/>
  <c r="FI30" i="15" s="1"/>
  <c r="FI29" i="15" a="1"/>
  <c r="FI29" i="15" s="1"/>
  <c r="FI28" i="15" a="1"/>
  <c r="FI28" i="15" s="1"/>
  <c r="FI26" i="15" a="1"/>
  <c r="FI26" i="15" s="1"/>
  <c r="FI25" i="15" a="1"/>
  <c r="FI25" i="15" s="1"/>
  <c r="FI23" i="15" a="1"/>
  <c r="FI23" i="15" s="1"/>
  <c r="FI22" i="15" a="1"/>
  <c r="FI22" i="15" s="1"/>
  <c r="FI21" i="15" a="1"/>
  <c r="FI21" i="15" s="1"/>
  <c r="FI19" i="15" a="1"/>
  <c r="FI19" i="15" s="1"/>
  <c r="ET45" i="14" a="1"/>
  <c r="ET45" i="14" s="1"/>
  <c r="ET44" i="14" a="1"/>
  <c r="ET44" i="14" s="1"/>
  <c r="ET43" i="14" a="1"/>
  <c r="ET43" i="14" s="1"/>
  <c r="ET42" i="14" a="1"/>
  <c r="ET42" i="14" s="1"/>
  <c r="ET41" i="14" a="1"/>
  <c r="ET41" i="14" s="1"/>
  <c r="ET40" i="14" a="1"/>
  <c r="ET40" i="14" s="1"/>
  <c r="ET39" i="14" a="1"/>
  <c r="ET39" i="14" s="1"/>
  <c r="ET38" i="14" a="1"/>
  <c r="ET38" i="14" s="1"/>
  <c r="ET37" i="14" a="1"/>
  <c r="ET37" i="14" s="1"/>
  <c r="ET36" i="14" a="1"/>
  <c r="ET36" i="14" s="1"/>
  <c r="ET35" i="14" a="1"/>
  <c r="ET35" i="14" s="1"/>
  <c r="ET34" i="14" a="1"/>
  <c r="ET34" i="14" s="1"/>
  <c r="ET33" i="14" a="1"/>
  <c r="ET33" i="14" s="1"/>
  <c r="ET32" i="14" a="1"/>
  <c r="ET32" i="14" s="1"/>
  <c r="ET31" i="14" a="1"/>
  <c r="ET31" i="14" s="1"/>
  <c r="ET27" i="14" a="1"/>
  <c r="ET27" i="14" s="1"/>
  <c r="ET25" i="14" a="1"/>
  <c r="ET25" i="14" s="1"/>
  <c r="ET24" i="14" a="1"/>
  <c r="ET24" i="14" s="1"/>
  <c r="ET23" i="14" a="1"/>
  <c r="ET23" i="14" s="1"/>
  <c r="ET22" i="14" a="1"/>
  <c r="ET22" i="14" s="1"/>
  <c r="ET21" i="14" a="1"/>
  <c r="ET21" i="14" s="1"/>
  <c r="ET20" i="14" a="1"/>
  <c r="ET20" i="14" s="1"/>
  <c r="ET19" i="14" a="1"/>
  <c r="ET19" i="14" s="1"/>
  <c r="BJ29" i="30" a="1"/>
  <c r="BJ29" i="30" s="1"/>
  <c r="R29" i="30" s="1"/>
  <c r="BJ28" i="30" a="1"/>
  <c r="BJ28" i="30" s="1"/>
  <c r="R28" i="30" s="1"/>
  <c r="BJ27" i="30" a="1"/>
  <c r="BJ27" i="30" s="1"/>
  <c r="R27" i="30" s="1"/>
  <c r="BJ26" i="30" a="1"/>
  <c r="BJ26" i="30" s="1"/>
  <c r="BJ25" i="30" a="1"/>
  <c r="BJ25" i="30" s="1"/>
  <c r="BJ24" i="30" a="1"/>
  <c r="BJ24" i="30" s="1"/>
  <c r="BJ23" i="30" a="1"/>
  <c r="BJ23" i="30" s="1"/>
  <c r="BJ22" i="30" a="1"/>
  <c r="BJ22" i="30" s="1"/>
  <c r="BJ21" i="30" a="1"/>
  <c r="BJ21" i="30" s="1"/>
  <c r="BJ20" i="30" a="1"/>
  <c r="BJ20" i="30" s="1"/>
  <c r="BJ19" i="30" a="1"/>
  <c r="BJ19" i="30" s="1"/>
  <c r="FF51" i="4" a="1"/>
  <c r="FF51" i="4" s="1"/>
  <c r="FF50" i="4" a="1"/>
  <c r="FF50" i="4" s="1"/>
  <c r="FF49" i="4" a="1"/>
  <c r="FF49" i="4" s="1"/>
  <c r="FF47" i="4" a="1"/>
  <c r="FF47" i="4" s="1"/>
  <c r="FF46" i="4" a="1"/>
  <c r="FF46" i="4" s="1"/>
  <c r="FF45" i="4" a="1"/>
  <c r="FF45" i="4" s="1"/>
  <c r="FF44" i="4" a="1"/>
  <c r="FF44" i="4" s="1"/>
  <c r="FF43" i="4" a="1"/>
  <c r="FF43" i="4" s="1"/>
  <c r="FF42" i="4" a="1"/>
  <c r="FF42" i="4" s="1"/>
  <c r="FF41" i="4" a="1"/>
  <c r="FF41" i="4" s="1"/>
  <c r="FF40" i="4" a="1"/>
  <c r="FF40" i="4" s="1"/>
  <c r="FF39" i="4" a="1"/>
  <c r="FF39" i="4" s="1"/>
  <c r="FF38" i="4" a="1"/>
  <c r="FF38" i="4" s="1"/>
  <c r="FF37" i="4" a="1"/>
  <c r="FF37" i="4" s="1"/>
  <c r="FF35" i="4" a="1"/>
  <c r="FF35" i="4" s="1"/>
  <c r="FF34" i="4" a="1"/>
  <c r="FF34" i="4" s="1"/>
  <c r="FF32" i="4" a="1"/>
  <c r="FF32" i="4" s="1"/>
  <c r="FF31" i="4" a="1"/>
  <c r="FF31" i="4" s="1"/>
  <c r="FF30" i="4" a="1"/>
  <c r="FF30" i="4" s="1"/>
  <c r="FF29" i="4" a="1"/>
  <c r="FF29" i="4" s="1"/>
  <c r="FF28" i="4" a="1"/>
  <c r="FF28" i="4" s="1"/>
  <c r="FF27" i="4" a="1"/>
  <c r="FF27" i="4" s="1"/>
  <c r="FM59" i="15" a="1"/>
  <c r="FM59" i="15" s="1"/>
  <c r="FM58" i="15" a="1"/>
  <c r="FM58" i="15" s="1"/>
  <c r="FM57" i="15" a="1"/>
  <c r="FM57" i="15" s="1"/>
  <c r="FM56" i="15" a="1"/>
  <c r="FM56" i="15" s="1"/>
  <c r="FM55" i="15" a="1"/>
  <c r="FM55" i="15" s="1"/>
  <c r="FM54" i="15" a="1"/>
  <c r="FM54" i="15" s="1"/>
  <c r="FM53" i="15" a="1"/>
  <c r="FM53" i="15" s="1"/>
  <c r="FM52" i="15" a="1"/>
  <c r="FM52" i="15" s="1"/>
  <c r="FM51" i="15" a="1"/>
  <c r="FM51" i="15" s="1"/>
  <c r="FM50" i="15" a="1"/>
  <c r="FM50" i="15" s="1"/>
  <c r="FM49" i="15" a="1"/>
  <c r="FM49" i="15" s="1"/>
  <c r="FM48" i="15" a="1"/>
  <c r="FM48" i="15" s="1"/>
  <c r="FM47" i="15" a="1"/>
  <c r="FM47" i="15" s="1"/>
  <c r="FM46" i="15" a="1"/>
  <c r="FM46" i="15" s="1"/>
  <c r="FM45" i="15" a="1"/>
  <c r="FM45" i="15" s="1"/>
  <c r="FM44" i="15" a="1"/>
  <c r="FM44" i="15" s="1"/>
  <c r="FM43" i="15" a="1"/>
  <c r="FM43" i="15" s="1"/>
  <c r="FM42" i="15" a="1"/>
  <c r="FM42" i="15" s="1"/>
  <c r="FM41" i="15" a="1"/>
  <c r="FM41" i="15" s="1"/>
  <c r="FM40" i="15" a="1"/>
  <c r="FM40" i="15" s="1"/>
  <c r="FM39" i="15" a="1"/>
  <c r="FM39" i="15" s="1"/>
  <c r="FM38" i="15" a="1"/>
  <c r="FM38" i="15" s="1"/>
  <c r="FM37" i="15" a="1"/>
  <c r="FM37" i="15" s="1"/>
  <c r="FM36" i="15" a="1"/>
  <c r="FM36" i="15" s="1"/>
  <c r="FM35" i="15" a="1"/>
  <c r="FM35" i="15" s="1"/>
  <c r="FM34" i="15" a="1"/>
  <c r="FM34" i="15" s="1"/>
  <c r="FM33" i="15" a="1"/>
  <c r="FM33" i="15" s="1"/>
  <c r="FM32" i="15" a="1"/>
  <c r="FM32" i="15" s="1"/>
  <c r="FM31" i="15" a="1"/>
  <c r="FM31" i="15" s="1"/>
  <c r="FM30" i="15" a="1"/>
  <c r="FM30" i="15" s="1"/>
  <c r="FM29" i="15" a="1"/>
  <c r="FM29" i="15" s="1"/>
  <c r="FM28" i="15" a="1"/>
  <c r="FM28" i="15" s="1"/>
  <c r="FM27" i="15" a="1"/>
  <c r="FM27" i="15" s="1"/>
  <c r="FM26" i="15" a="1"/>
  <c r="FM26" i="15" s="1"/>
  <c r="FM25" i="15" a="1"/>
  <c r="FM25" i="15" s="1"/>
  <c r="FM24" i="15" a="1"/>
  <c r="FM24" i="15" s="1"/>
  <c r="FM23" i="15" a="1"/>
  <c r="FM23" i="15" s="1"/>
  <c r="FM22" i="15" a="1"/>
  <c r="FM22" i="15" s="1"/>
  <c r="FM21" i="15" a="1"/>
  <c r="FM21" i="15" s="1"/>
  <c r="FM20" i="15" a="1"/>
  <c r="FM20" i="15" s="1"/>
  <c r="FM19" i="15" a="1"/>
  <c r="FM19" i="15" s="1"/>
  <c r="FG19" i="15" a="1"/>
  <c r="FG19" i="15" s="1"/>
  <c r="FG47" i="15" a="1"/>
  <c r="FG47" i="15" s="1"/>
  <c r="FG46" i="15" a="1"/>
  <c r="FG46" i="15" s="1"/>
  <c r="FG45" i="15" a="1"/>
  <c r="FG45" i="15" s="1"/>
  <c r="FG44" i="15" a="1"/>
  <c r="FG44" i="15" s="1"/>
  <c r="FG43" i="15" a="1"/>
  <c r="FG43" i="15" s="1"/>
  <c r="FG42" i="15" a="1"/>
  <c r="FG42" i="15" s="1"/>
  <c r="FG41" i="15" a="1"/>
  <c r="FG41" i="15" s="1"/>
  <c r="FG40" i="15" a="1"/>
  <c r="FG40" i="15" s="1"/>
  <c r="FG39" i="15" a="1"/>
  <c r="FG39" i="15" s="1"/>
  <c r="FG38" i="15" a="1"/>
  <c r="FG38" i="15" s="1"/>
  <c r="FG37" i="15" a="1"/>
  <c r="FG37" i="15" s="1"/>
  <c r="FG36" i="15" a="1"/>
  <c r="FG36" i="15" s="1"/>
  <c r="FG35" i="15" a="1"/>
  <c r="FG35" i="15" s="1"/>
  <c r="FG34" i="15" a="1"/>
  <c r="FG34" i="15" s="1"/>
  <c r="FG33" i="15" a="1"/>
  <c r="FG33" i="15" s="1"/>
  <c r="FG32" i="15" a="1"/>
  <c r="FG32" i="15" s="1"/>
  <c r="FG31" i="15" a="1"/>
  <c r="FG31" i="15" s="1"/>
  <c r="FG30" i="15" a="1"/>
  <c r="FG30" i="15" s="1"/>
  <c r="FG29" i="15" a="1"/>
  <c r="FG29" i="15" s="1"/>
  <c r="FG28" i="15" a="1"/>
  <c r="FG28" i="15" s="1"/>
  <c r="FG27" i="15" a="1"/>
  <c r="FG27" i="15" s="1"/>
  <c r="FG26" i="15" a="1"/>
  <c r="FG26" i="15" s="1"/>
  <c r="FG25" i="15" a="1"/>
  <c r="FG25" i="15" s="1"/>
  <c r="FG24" i="15" a="1"/>
  <c r="FG24" i="15" s="1"/>
  <c r="FG23" i="15" a="1"/>
  <c r="FG23" i="15" s="1"/>
  <c r="FG22" i="15" a="1"/>
  <c r="FG22" i="15" s="1"/>
  <c r="FG21" i="15" a="1"/>
  <c r="FG21" i="15" s="1"/>
  <c r="GU20" i="15" a="1"/>
  <c r="GU20" i="15" s="1"/>
  <c r="GS20" i="15" a="1"/>
  <c r="GS20" i="15" s="1"/>
  <c r="GQ20" i="15" a="1"/>
  <c r="GQ20" i="15" s="1"/>
  <c r="GO20" i="15" a="1"/>
  <c r="GO20" i="15" s="1"/>
  <c r="GM20" i="15" a="1"/>
  <c r="GM20" i="15" s="1"/>
  <c r="GK20" i="15" a="1"/>
  <c r="GK20" i="15" s="1"/>
  <c r="GI20" i="15" a="1"/>
  <c r="GI20" i="15" s="1"/>
  <c r="GG20" i="15" a="1"/>
  <c r="GG20" i="15" s="1"/>
  <c r="GE20" i="15" a="1"/>
  <c r="GE20" i="15" s="1"/>
  <c r="GC20" i="15" a="1"/>
  <c r="GC20" i="15" s="1"/>
  <c r="GA20" i="15" a="1"/>
  <c r="GA20" i="15" s="1"/>
  <c r="FY20" i="15" a="1"/>
  <c r="FY20" i="15" s="1"/>
  <c r="FW20" i="15" a="1"/>
  <c r="FW20" i="15" s="1"/>
  <c r="FU20" i="15" a="1"/>
  <c r="FU20" i="15" s="1"/>
  <c r="FS20" i="15" a="1"/>
  <c r="FS20" i="15" s="1"/>
  <c r="N29" i="30"/>
  <c r="N28" i="30"/>
  <c r="N27" i="30"/>
  <c r="O30" i="30"/>
  <c r="O31" i="30"/>
  <c r="J29" i="30"/>
  <c r="J28" i="30"/>
  <c r="J27" i="30"/>
  <c r="BN17" i="32" a="1"/>
  <c r="BN17" i="32" s="1"/>
  <c r="BN15" i="32" a="1"/>
  <c r="BN15" i="32" s="1"/>
  <c r="BN14" i="32" a="1"/>
  <c r="BN14" i="32" s="1"/>
  <c r="BN13" i="32" a="1"/>
  <c r="BN13" i="32" s="1"/>
  <c r="BN12" i="32" a="1"/>
  <c r="BN12" i="32" s="1"/>
  <c r="BN9" i="32" a="1"/>
  <c r="BN9" i="32" s="1"/>
  <c r="BN8" i="32" a="1"/>
  <c r="BN8" i="32" s="1"/>
  <c r="BN7" i="32" a="1"/>
  <c r="BN7" i="32" s="1"/>
  <c r="BN6" i="32" a="1"/>
  <c r="BN6" i="32" s="1"/>
  <c r="GB44" i="20" a="1"/>
  <c r="GB44" i="20" s="1"/>
  <c r="GB43" i="20" a="1"/>
  <c r="GB43" i="20" s="1"/>
  <c r="GB42" i="20" a="1"/>
  <c r="GB42" i="20" s="1"/>
  <c r="GB41" i="20" a="1"/>
  <c r="GB41" i="20" s="1"/>
  <c r="GB40" i="20" a="1"/>
  <c r="GB40" i="20" s="1"/>
  <c r="GB39" i="20" a="1"/>
  <c r="GB39" i="20" s="1"/>
  <c r="GB34" i="20" a="1"/>
  <c r="GB34" i="20" s="1"/>
  <c r="GB32" i="20" a="1"/>
  <c r="GB32" i="20" s="1"/>
  <c r="GB31" i="20" a="1"/>
  <c r="GB31" i="20" s="1"/>
  <c r="GB29" i="20" a="1"/>
  <c r="GB29" i="20" s="1"/>
  <c r="GB28" i="20" a="1"/>
  <c r="GB28" i="20" s="1"/>
  <c r="GB27" i="20" a="1"/>
  <c r="GB27" i="20" s="1"/>
  <c r="GB26" i="20" a="1"/>
  <c r="GB26" i="20" s="1"/>
  <c r="GB24" i="20" a="1"/>
  <c r="GB24" i="20" s="1"/>
  <c r="GB23" i="20" a="1"/>
  <c r="GB23" i="20" s="1"/>
  <c r="GD46" i="16" a="1"/>
  <c r="GD46" i="16" s="1"/>
  <c r="GD45" i="16" a="1"/>
  <c r="GD45" i="16" s="1"/>
  <c r="GD44" i="16" a="1"/>
  <c r="GD44" i="16" s="1"/>
  <c r="GD43" i="16" a="1"/>
  <c r="GD43" i="16" s="1"/>
  <c r="GD42" i="16" a="1"/>
  <c r="GD42" i="16" s="1"/>
  <c r="GD41" i="16" a="1"/>
  <c r="GD41" i="16" s="1"/>
  <c r="GD40" i="16" a="1"/>
  <c r="GD40" i="16" s="1"/>
  <c r="GD39" i="16" a="1"/>
  <c r="GD39" i="16" s="1"/>
  <c r="GD38" i="16" a="1"/>
  <c r="GD38" i="16" s="1"/>
  <c r="GD37" i="16" a="1"/>
  <c r="GD37" i="16" s="1"/>
  <c r="GD36" i="16" a="1"/>
  <c r="GD36" i="16" s="1"/>
  <c r="GD35" i="16" a="1"/>
  <c r="GD35" i="16" s="1"/>
  <c r="GD34" i="16" a="1"/>
  <c r="GD34" i="16" s="1"/>
  <c r="GD32" i="16" a="1"/>
  <c r="GD32" i="16" s="1"/>
  <c r="GD31" i="16" a="1"/>
  <c r="GD31" i="16" s="1"/>
  <c r="GD29" i="16" a="1"/>
  <c r="GD29" i="16" s="1"/>
  <c r="GD28" i="16" a="1"/>
  <c r="GD28" i="16" s="1"/>
  <c r="GD27" i="16" a="1"/>
  <c r="GD27" i="16" s="1"/>
  <c r="GD26" i="16" a="1"/>
  <c r="GD26" i="16" s="1"/>
  <c r="GD25" i="16" a="1"/>
  <c r="GD25" i="16" s="1"/>
  <c r="GD24" i="16" a="1"/>
  <c r="GD24" i="16" s="1"/>
  <c r="GD23" i="16" a="1"/>
  <c r="GD23" i="16" s="1"/>
  <c r="GD22" i="16" a="1"/>
  <c r="GD22" i="16" s="1"/>
  <c r="ER45" i="14" a="1"/>
  <c r="ER45" i="14" s="1"/>
  <c r="ER44" i="14" a="1"/>
  <c r="ER44" i="14" s="1"/>
  <c r="ER43" i="14" a="1"/>
  <c r="ER43" i="14" s="1"/>
  <c r="ER42" i="14" a="1"/>
  <c r="ER42" i="14" s="1"/>
  <c r="ER41" i="14" a="1"/>
  <c r="ER41" i="14" s="1"/>
  <c r="ER40" i="14" a="1"/>
  <c r="ER40" i="14" s="1"/>
  <c r="ER39" i="14" a="1"/>
  <c r="ER39" i="14" s="1"/>
  <c r="ER38" i="14" a="1"/>
  <c r="ER38" i="14" s="1"/>
  <c r="ER37" i="14" a="1"/>
  <c r="ER37" i="14" s="1"/>
  <c r="ER36" i="14" a="1"/>
  <c r="ER36" i="14" s="1"/>
  <c r="ER35" i="14" a="1"/>
  <c r="ER35" i="14" s="1"/>
  <c r="ER34" i="14" a="1"/>
  <c r="ER34" i="14" s="1"/>
  <c r="ER33" i="14" a="1"/>
  <c r="ER33" i="14" s="1"/>
  <c r="ER32" i="14" a="1"/>
  <c r="ER32" i="14" s="1"/>
  <c r="ER31" i="14" a="1"/>
  <c r="ER31" i="14" s="1"/>
  <c r="ER27" i="14" a="1"/>
  <c r="ER27" i="14" s="1"/>
  <c r="ER25" i="14" a="1"/>
  <c r="ER25" i="14" s="1"/>
  <c r="ER24" i="14" a="1"/>
  <c r="ER24" i="14" s="1"/>
  <c r="ER23" i="14" a="1"/>
  <c r="ER23" i="14" s="1"/>
  <c r="ER22" i="14" a="1"/>
  <c r="ER22" i="14" s="1"/>
  <c r="ER21" i="14" a="1"/>
  <c r="ER21" i="14" s="1"/>
  <c r="ER20" i="14" a="1"/>
  <c r="ER20" i="14" s="1"/>
  <c r="ER19" i="14" a="1"/>
  <c r="ER19" i="14" s="1"/>
  <c r="FD51" i="4" a="1"/>
  <c r="FD51" i="4" s="1"/>
  <c r="FD50" i="4" a="1"/>
  <c r="FD50" i="4" s="1"/>
  <c r="FD49" i="4" a="1"/>
  <c r="FD49" i="4" s="1"/>
  <c r="FD47" i="4" a="1"/>
  <c r="FD47" i="4" s="1"/>
  <c r="FD46" i="4" a="1"/>
  <c r="FD46" i="4" s="1"/>
  <c r="FD45" i="4" a="1"/>
  <c r="FD45" i="4" s="1"/>
  <c r="FD44" i="4" a="1"/>
  <c r="FD44" i="4" s="1"/>
  <c r="FD43" i="4" a="1"/>
  <c r="FD43" i="4" s="1"/>
  <c r="FD42" i="4" a="1"/>
  <c r="FD42" i="4" s="1"/>
  <c r="FD41" i="4" a="1"/>
  <c r="FD41" i="4" s="1"/>
  <c r="FD40" i="4" a="1"/>
  <c r="FD40" i="4" s="1"/>
  <c r="FD39" i="4" a="1"/>
  <c r="FD39" i="4" s="1"/>
  <c r="FD38" i="4" a="1"/>
  <c r="FD38" i="4" s="1"/>
  <c r="FD37" i="4" a="1"/>
  <c r="FD37" i="4" s="1"/>
  <c r="FD35" i="4" a="1"/>
  <c r="FD35" i="4" s="1"/>
  <c r="FD32" i="4" a="1"/>
  <c r="FD32" i="4" s="1"/>
  <c r="FD31" i="4" a="1"/>
  <c r="FD31" i="4" s="1"/>
  <c r="FD30" i="4" a="1"/>
  <c r="FD30" i="4" s="1"/>
  <c r="FD29" i="4" a="1"/>
  <c r="FD29" i="4" s="1"/>
  <c r="FD28" i="4" a="1"/>
  <c r="FD28" i="4" s="1"/>
  <c r="BH22" i="30" a="1"/>
  <c r="BH22" i="30"/>
  <c r="BH23" i="30" a="1"/>
  <c r="BH23" i="30"/>
  <c r="BH24" i="30" a="1"/>
  <c r="BH24" i="30"/>
  <c r="BH25" i="30" a="1"/>
  <c r="BH25" i="30"/>
  <c r="N25" i="30" s="1"/>
  <c r="BH26" i="30" a="1"/>
  <c r="BH26" i="30"/>
  <c r="J46" i="16"/>
  <c r="BL17" i="32" a="1"/>
  <c r="BL17" i="32" s="1"/>
  <c r="BL15" i="32" a="1"/>
  <c r="BL15" i="32" s="1"/>
  <c r="BL14" i="32" a="1"/>
  <c r="BL14" i="32" s="1"/>
  <c r="BL13" i="32" a="1"/>
  <c r="BL13" i="32" s="1"/>
  <c r="BL12" i="32" a="1"/>
  <c r="BL12" i="32" s="1"/>
  <c r="BL9" i="32" a="1"/>
  <c r="BL9" i="32" s="1"/>
  <c r="BL8" i="32" a="1"/>
  <c r="BL8" i="32" s="1"/>
  <c r="BL7" i="32" a="1"/>
  <c r="BL7" i="32" s="1"/>
  <c r="BL6" i="32" a="1"/>
  <c r="BL6" i="32" s="1"/>
  <c r="FZ44" i="20" a="1"/>
  <c r="FZ44" i="20" s="1"/>
  <c r="FZ43" i="20" a="1"/>
  <c r="FZ43" i="20" s="1"/>
  <c r="FZ42" i="20" a="1"/>
  <c r="FZ42" i="20" s="1"/>
  <c r="FZ41" i="20" a="1"/>
  <c r="FZ41" i="20" s="1"/>
  <c r="FZ40" i="20" a="1"/>
  <c r="FZ40" i="20" s="1"/>
  <c r="FZ39" i="20" a="1"/>
  <c r="FZ39" i="20" s="1"/>
  <c r="FZ35" i="20" a="1"/>
  <c r="FZ35" i="20" s="1"/>
  <c r="FZ34" i="20" a="1"/>
  <c r="FZ34" i="20" s="1"/>
  <c r="FZ32" i="20" a="1"/>
  <c r="FZ32" i="20" s="1"/>
  <c r="FZ31" i="20" a="1"/>
  <c r="FZ31" i="20" s="1"/>
  <c r="FZ30" i="20" a="1"/>
  <c r="FZ30" i="20" s="1"/>
  <c r="FZ29" i="20" a="1"/>
  <c r="FZ29" i="20" s="1"/>
  <c r="FZ28" i="20" a="1"/>
  <c r="FZ28" i="20" s="1"/>
  <c r="FZ27" i="20" a="1"/>
  <c r="FZ27" i="20" s="1"/>
  <c r="FZ26" i="20" a="1"/>
  <c r="FZ26" i="20" s="1"/>
  <c r="FZ24" i="20" a="1"/>
  <c r="FZ24" i="20" s="1"/>
  <c r="FZ23" i="20" a="1"/>
  <c r="FZ23" i="20" s="1"/>
  <c r="K45" i="16"/>
  <c r="J45" i="16"/>
  <c r="FE37" i="15" a="1"/>
  <c r="FE37" i="15" s="1"/>
  <c r="FE34" i="15" a="1"/>
  <c r="FE34" i="15" s="1"/>
  <c r="FE31" i="15" a="1"/>
  <c r="FE31" i="15" s="1"/>
  <c r="FE30" i="15" a="1"/>
  <c r="FE30" i="15" s="1"/>
  <c r="FE29" i="15" a="1"/>
  <c r="FE29" i="15" s="1"/>
  <c r="FE28" i="15" a="1"/>
  <c r="FE28" i="15" s="1"/>
  <c r="FE27" i="15" a="1"/>
  <c r="FE27" i="15" s="1"/>
  <c r="FE26" i="15" a="1"/>
  <c r="FE26" i="15" s="1"/>
  <c r="FE25" i="15" a="1"/>
  <c r="FE25" i="15" s="1"/>
  <c r="FE23" i="15" a="1"/>
  <c r="FE23" i="15" s="1"/>
  <c r="FE22" i="15" a="1"/>
  <c r="FE22" i="15" s="1"/>
  <c r="FE21" i="15" a="1"/>
  <c r="FE21" i="15" s="1"/>
  <c r="FE19" i="15" a="1"/>
  <c r="FE19" i="15" s="1"/>
  <c r="FI20" i="15" a="1"/>
  <c r="FI20" i="15" s="1"/>
  <c r="FG20" i="15" a="1"/>
  <c r="FG20" i="15" s="1"/>
  <c r="FE20" i="15" a="1"/>
  <c r="FE20" i="15" s="1"/>
  <c r="FJ38" i="14" a="1"/>
  <c r="FJ38" i="14" s="1"/>
  <c r="FH38" i="14" a="1"/>
  <c r="FH38" i="14" s="1"/>
  <c r="FF38" i="14" a="1"/>
  <c r="FF38" i="14" s="1"/>
  <c r="FD38" i="14" a="1"/>
  <c r="FD38" i="14" s="1"/>
  <c r="FB38" i="14" a="1"/>
  <c r="FB38" i="14" s="1"/>
  <c r="GB44" i="16" a="1"/>
  <c r="GB44" i="16" s="1"/>
  <c r="GB43" i="16" a="1"/>
  <c r="GB43" i="16" s="1"/>
  <c r="GB42" i="16" a="1"/>
  <c r="GB42" i="16" s="1"/>
  <c r="GB41" i="16" a="1"/>
  <c r="GB41" i="16" s="1"/>
  <c r="GB40" i="16" a="1"/>
  <c r="GB40" i="16" s="1"/>
  <c r="GB39" i="16" a="1"/>
  <c r="GB39" i="16" s="1"/>
  <c r="GB38" i="16" a="1"/>
  <c r="GB38" i="16" s="1"/>
  <c r="GB37" i="16" a="1"/>
  <c r="GB37" i="16" s="1"/>
  <c r="GB36" i="16" a="1"/>
  <c r="GB36" i="16" s="1"/>
  <c r="GB35" i="16" a="1"/>
  <c r="GB35" i="16" s="1"/>
  <c r="GB34" i="16" a="1"/>
  <c r="GB34" i="16" s="1"/>
  <c r="GB32" i="16" a="1"/>
  <c r="GB32" i="16" s="1"/>
  <c r="GB31" i="16" a="1"/>
  <c r="GB31" i="16" s="1"/>
  <c r="GB30" i="16" a="1"/>
  <c r="GB30" i="16" s="1"/>
  <c r="GB29" i="16" a="1"/>
  <c r="GB29" i="16" s="1"/>
  <c r="GB28" i="16" a="1"/>
  <c r="GB28" i="16" s="1"/>
  <c r="GB27" i="16" a="1"/>
  <c r="GB27" i="16" s="1"/>
  <c r="GB26" i="16" a="1"/>
  <c r="GB26" i="16" s="1"/>
  <c r="GB25" i="16" a="1"/>
  <c r="GB25" i="16" s="1"/>
  <c r="GB24" i="16" a="1"/>
  <c r="GB24" i="16" s="1"/>
  <c r="GB23" i="16" a="1"/>
  <c r="GB23" i="16" s="1"/>
  <c r="GB22" i="16" a="1"/>
  <c r="GB22" i="16" s="1"/>
  <c r="FC37" i="15" a="1"/>
  <c r="FC37" i="15"/>
  <c r="FC20" i="15" a="1"/>
  <c r="FC20" i="15"/>
  <c r="FC36" i="15" a="1"/>
  <c r="FC36" i="15" s="1"/>
  <c r="FC35" i="15" a="1"/>
  <c r="FC35" i="15" s="1"/>
  <c r="FC34" i="15" a="1"/>
  <c r="FC34" i="15" s="1"/>
  <c r="FC33" i="15" a="1"/>
  <c r="FC33" i="15" s="1"/>
  <c r="FC32" i="15" a="1"/>
  <c r="FC32" i="15" s="1"/>
  <c r="FC31" i="15" a="1"/>
  <c r="FC31" i="15" s="1"/>
  <c r="FC30" i="15" a="1"/>
  <c r="FC30" i="15" s="1"/>
  <c r="FC29" i="15" a="1"/>
  <c r="FC29" i="15" s="1"/>
  <c r="FC28" i="15" a="1"/>
  <c r="FC28" i="15" s="1"/>
  <c r="FC26" i="15" a="1"/>
  <c r="FC26" i="15" s="1"/>
  <c r="FC25" i="15" a="1"/>
  <c r="FC25" i="15" s="1"/>
  <c r="FC23" i="15" a="1"/>
  <c r="FC23" i="15" s="1"/>
  <c r="FC22" i="15" a="1"/>
  <c r="FC22" i="15" s="1"/>
  <c r="FC21" i="15" a="1"/>
  <c r="FC21" i="15" s="1"/>
  <c r="FC19" i="15" a="1"/>
  <c r="FC19" i="15" s="1"/>
  <c r="FC18" i="15" a="1"/>
  <c r="FC18" i="15" s="1"/>
  <c r="EP45" i="14" a="1"/>
  <c r="EP45" i="14" s="1"/>
  <c r="EP44" i="14" a="1"/>
  <c r="EP44" i="14" s="1"/>
  <c r="EP43" i="14" a="1"/>
  <c r="EP43" i="14" s="1"/>
  <c r="EP42" i="14" a="1"/>
  <c r="EP42" i="14" s="1"/>
  <c r="EP41" i="14" a="1"/>
  <c r="EP41" i="14" s="1"/>
  <c r="EP40" i="14" a="1"/>
  <c r="EP40" i="14" s="1"/>
  <c r="EP39" i="14" a="1"/>
  <c r="EP39" i="14" s="1"/>
  <c r="EP38" i="14" a="1"/>
  <c r="EP38" i="14" s="1"/>
  <c r="EP37" i="14" a="1"/>
  <c r="EP37" i="14" s="1"/>
  <c r="EP36" i="14" a="1"/>
  <c r="EP36" i="14" s="1"/>
  <c r="EP35" i="14" a="1"/>
  <c r="EP35" i="14" s="1"/>
  <c r="EP34" i="14" a="1"/>
  <c r="EP34" i="14" s="1"/>
  <c r="EP33" i="14" a="1"/>
  <c r="EP33" i="14" s="1"/>
  <c r="EP32" i="14" a="1"/>
  <c r="EP32" i="14" s="1"/>
  <c r="EP31" i="14" a="1"/>
  <c r="EP31" i="14" s="1"/>
  <c r="EP27" i="14" a="1"/>
  <c r="EP27" i="14" s="1"/>
  <c r="EP25" i="14" a="1"/>
  <c r="EP25" i="14" s="1"/>
  <c r="EP24" i="14" a="1"/>
  <c r="EP24" i="14" s="1"/>
  <c r="EP23" i="14" a="1"/>
  <c r="EP23" i="14" s="1"/>
  <c r="EP22" i="14" a="1"/>
  <c r="EP22" i="14" s="1"/>
  <c r="EP21" i="14" a="1"/>
  <c r="EP21" i="14" s="1"/>
  <c r="EP20" i="14" a="1"/>
  <c r="EP20" i="14" s="1"/>
  <c r="EP19" i="14" a="1"/>
  <c r="EP19" i="14" s="1"/>
  <c r="J17" i="30"/>
  <c r="J18" i="30"/>
  <c r="J19" i="30"/>
  <c r="J20" i="30"/>
  <c r="J21" i="30"/>
  <c r="J26" i="30"/>
  <c r="J25" i="30"/>
  <c r="J24" i="30"/>
  <c r="BF21" i="30" a="1"/>
  <c r="BF21" i="30"/>
  <c r="BF22" i="30" a="1"/>
  <c r="BF22" i="30"/>
  <c r="BF23" i="30" a="1"/>
  <c r="BF23" i="30"/>
  <c r="BJ17" i="32" a="1"/>
  <c r="BJ17" i="32"/>
  <c r="BJ15" i="32" a="1"/>
  <c r="BJ15" i="32"/>
  <c r="BJ14" i="32" a="1"/>
  <c r="BJ14" i="32"/>
  <c r="BJ13" i="32" a="1"/>
  <c r="BJ13" i="32"/>
  <c r="BJ12" i="32" a="1"/>
  <c r="BJ12" i="32"/>
  <c r="BJ9" i="32" a="1"/>
  <c r="BJ9" i="32"/>
  <c r="BJ8" i="32" a="1"/>
  <c r="BJ8" i="32"/>
  <c r="BJ7" i="32" a="1"/>
  <c r="BJ7" i="32"/>
  <c r="BJ6" i="32" a="1"/>
  <c r="BJ6" i="32"/>
  <c r="FX21" i="20" a="1"/>
  <c r="FX21" i="20"/>
  <c r="FX44" i="20" a="1"/>
  <c r="FX44" i="20"/>
  <c r="FX43" i="20" a="1"/>
  <c r="FX43" i="20"/>
  <c r="FX42" i="20" a="1"/>
  <c r="FX42" i="20"/>
  <c r="FX41" i="20" a="1"/>
  <c r="FX41" i="20"/>
  <c r="FX40" i="20" a="1"/>
  <c r="FX40" i="20"/>
  <c r="FX39" i="20" a="1"/>
  <c r="FX39" i="20"/>
  <c r="FX38" i="20" a="1"/>
  <c r="FX38" i="20"/>
  <c r="FX37" i="20" a="1"/>
  <c r="FX37" i="20"/>
  <c r="FX36" i="20" a="1"/>
  <c r="FX36" i="20"/>
  <c r="FX35" i="20" a="1"/>
  <c r="FX35" i="20"/>
  <c r="FX32" i="20" a="1"/>
  <c r="FX32" i="20"/>
  <c r="FX31" i="20" a="1"/>
  <c r="FX31" i="20"/>
  <c r="FX30" i="20" a="1"/>
  <c r="FX30" i="20"/>
  <c r="FX29" i="20" a="1"/>
  <c r="FX29" i="20"/>
  <c r="FX28" i="20" a="1"/>
  <c r="FX28" i="20"/>
  <c r="FX27" i="20" a="1"/>
  <c r="FX27" i="20"/>
  <c r="FX26" i="20" a="1"/>
  <c r="FX26" i="20"/>
  <c r="FX24" i="20" a="1"/>
  <c r="FX24" i="20"/>
  <c r="FX23" i="20" a="1"/>
  <c r="FX23" i="20"/>
  <c r="GZ39" i="16" a="1"/>
  <c r="GZ39" i="16" s="1"/>
  <c r="GX39" i="16" a="1"/>
  <c r="GX39" i="16" s="1"/>
  <c r="GV39" i="16" a="1"/>
  <c r="GV39" i="16" s="1"/>
  <c r="GT39" i="16" a="1"/>
  <c r="GT39" i="16" s="1"/>
  <c r="GR39" i="16" a="1"/>
  <c r="GR39" i="16" s="1"/>
  <c r="GP39" i="16" a="1"/>
  <c r="GP39" i="16" s="1"/>
  <c r="GN39" i="16" a="1"/>
  <c r="GN39" i="16" s="1"/>
  <c r="GL39" i="16" a="1"/>
  <c r="GL39" i="16" s="1"/>
  <c r="GJ39" i="16" a="1"/>
  <c r="GJ39" i="16" s="1"/>
  <c r="FH33" i="4" a="1"/>
  <c r="FH33" i="4" s="1"/>
  <c r="FF33" i="4" a="1"/>
  <c r="FF33" i="4" s="1"/>
  <c r="FD33" i="4" a="1"/>
  <c r="FD33" i="4" s="1"/>
  <c r="CF14" i="32" a="1"/>
  <c r="CF14" i="32" s="1"/>
  <c r="CD14" i="32" a="1"/>
  <c r="CD14" i="32" s="1"/>
  <c r="CB14" i="32" a="1"/>
  <c r="CB14" i="32" s="1"/>
  <c r="BZ14" i="32" a="1"/>
  <c r="BZ14" i="32" s="1"/>
  <c r="FL40" i="14" a="1"/>
  <c r="FL40" i="14" s="1"/>
  <c r="FJ40" i="14" a="1"/>
  <c r="FJ40" i="14" s="1"/>
  <c r="FH40" i="14" a="1"/>
  <c r="FH40" i="14" s="1"/>
  <c r="FF40" i="14" a="1"/>
  <c r="FF40" i="14" s="1"/>
  <c r="FD40" i="14" a="1"/>
  <c r="FD40" i="14" s="1"/>
  <c r="FB40" i="14" a="1"/>
  <c r="FB40" i="14" s="1"/>
  <c r="FZ46" i="16" a="1"/>
  <c r="FZ46" i="16" s="1"/>
  <c r="FZ45" i="16" a="1"/>
  <c r="FZ45" i="16" s="1"/>
  <c r="FZ44" i="16" a="1"/>
  <c r="FZ44" i="16" s="1"/>
  <c r="FZ43" i="16" a="1"/>
  <c r="FZ43" i="16" s="1"/>
  <c r="FZ41" i="16" a="1"/>
  <c r="FZ41" i="16" s="1"/>
  <c r="FZ40" i="16" a="1"/>
  <c r="FZ40" i="16" s="1"/>
  <c r="FZ39" i="16" a="1"/>
  <c r="FZ39" i="16" s="1"/>
  <c r="FZ37" i="16" a="1"/>
  <c r="FZ37" i="16" s="1"/>
  <c r="FZ36" i="16" a="1"/>
  <c r="FZ36" i="16" s="1"/>
  <c r="FZ35" i="16" a="1"/>
  <c r="FZ35" i="16" s="1"/>
  <c r="FZ34" i="16" a="1"/>
  <c r="FZ34" i="16" s="1"/>
  <c r="FZ29" i="16" a="1"/>
  <c r="FZ29" i="16" s="1"/>
  <c r="FZ26" i="16" a="1"/>
  <c r="FZ26" i="16"/>
  <c r="FZ27" i="16" a="1"/>
  <c r="FZ27" i="16"/>
  <c r="FZ24" i="16" a="1"/>
  <c r="FZ24" i="16"/>
  <c r="FZ23" i="16" a="1"/>
  <c r="FZ23" i="16" s="1"/>
  <c r="FZ22" i="16" a="1"/>
  <c r="FZ22" i="16" s="1"/>
  <c r="EN20" i="14" a="1"/>
  <c r="EN20" i="14"/>
  <c r="EN21" i="14" a="1"/>
  <c r="EN21" i="14"/>
  <c r="EN22" i="14" a="1"/>
  <c r="EN22" i="14"/>
  <c r="EN23" i="14" a="1"/>
  <c r="EN23" i="14"/>
  <c r="EN24" i="14" a="1"/>
  <c r="EN24" i="14"/>
  <c r="EN25" i="14" a="1"/>
  <c r="EN25" i="14"/>
  <c r="EN26" i="14" a="1"/>
  <c r="EN26" i="14"/>
  <c r="EN27" i="14" a="1"/>
  <c r="EN27" i="14"/>
  <c r="EN28" i="14" a="1"/>
  <c r="EN28" i="14"/>
  <c r="EN30" i="14" a="1"/>
  <c r="EN30" i="14"/>
  <c r="EN31" i="14" a="1"/>
  <c r="EN31" i="14"/>
  <c r="EN32" i="14" a="1"/>
  <c r="EN32" i="14"/>
  <c r="EN33" i="14" a="1"/>
  <c r="EN33" i="14"/>
  <c r="EN34" i="14" a="1"/>
  <c r="EN34" i="14"/>
  <c r="EN35" i="14" a="1"/>
  <c r="EN35" i="14"/>
  <c r="EN36" i="14" a="1"/>
  <c r="EN36" i="14"/>
  <c r="EN37" i="14" a="1"/>
  <c r="EN37" i="14"/>
  <c r="EN38" i="14" a="1"/>
  <c r="EN38" i="14"/>
  <c r="EN39" i="14" a="1"/>
  <c r="EN39" i="14"/>
  <c r="EN40" i="14" a="1"/>
  <c r="EN40" i="14"/>
  <c r="EN41" i="14" a="1"/>
  <c r="EN41" i="14"/>
  <c r="EN42" i="14" a="1"/>
  <c r="EN42" i="14"/>
  <c r="EN43" i="14" a="1"/>
  <c r="EN43" i="14"/>
  <c r="EN44" i="14" a="1"/>
  <c r="EN44" i="14"/>
  <c r="EN45" i="14" a="1"/>
  <c r="EN45" i="14"/>
  <c r="EN46" i="14" a="1"/>
  <c r="EN46" i="14"/>
  <c r="EN47" i="14" a="1"/>
  <c r="EN47" i="14"/>
  <c r="EN19" i="14" a="1"/>
  <c r="EN19" i="14" s="1"/>
  <c r="FO24" i="13" a="1"/>
  <c r="FO24" i="13"/>
  <c r="FO25" i="13" a="1"/>
  <c r="FO25" i="13"/>
  <c r="FO26" i="13" a="1"/>
  <c r="FO26" i="13"/>
  <c r="FO27" i="13" a="1"/>
  <c r="FO27" i="13"/>
  <c r="FO28" i="13" a="1"/>
  <c r="FO28" i="13"/>
  <c r="FO29" i="13" a="1"/>
  <c r="FO29" i="13"/>
  <c r="FO30" i="13" a="1"/>
  <c r="FO30" i="13"/>
  <c r="FO31" i="13" a="1"/>
  <c r="FO31" i="13"/>
  <c r="FO32" i="13" a="1"/>
  <c r="FO32" i="13"/>
  <c r="FO33" i="13" a="1"/>
  <c r="FO33" i="13"/>
  <c r="FO34" i="13" a="1"/>
  <c r="FO34" i="13"/>
  <c r="FO35" i="13" a="1"/>
  <c r="FO35" i="13"/>
  <c r="FO36" i="13" a="1"/>
  <c r="FO36" i="13"/>
  <c r="FO38" i="13" a="1"/>
  <c r="FO38" i="13"/>
  <c r="FO39" i="13" a="1"/>
  <c r="FO39" i="13"/>
  <c r="FO40" i="13" a="1"/>
  <c r="FO40" i="13"/>
  <c r="FO41" i="13" a="1"/>
  <c r="FO41" i="13"/>
  <c r="FO42" i="13" a="1"/>
  <c r="FO42" i="13"/>
  <c r="FO43" i="13" a="1"/>
  <c r="FO43" i="13"/>
  <c r="FO44" i="13" a="1"/>
  <c r="FO44" i="13"/>
  <c r="FO45" i="13" a="1"/>
  <c r="FO45" i="13"/>
  <c r="FO46" i="13" a="1"/>
  <c r="FO46" i="13"/>
  <c r="FO47" i="13" a="1"/>
  <c r="FO47" i="13"/>
  <c r="FO48" i="13" a="1"/>
  <c r="FO48" i="13"/>
  <c r="FO49" i="13" a="1"/>
  <c r="FO49" i="13"/>
  <c r="FO50" i="13" a="1"/>
  <c r="FO50" i="13"/>
  <c r="FO51" i="13" a="1"/>
  <c r="FO51" i="13"/>
  <c r="FO52" i="13" a="1"/>
  <c r="FO52" i="13"/>
  <c r="FO53" i="13" a="1"/>
  <c r="FO53" i="13"/>
  <c r="FO54" i="13" a="1"/>
  <c r="FO54" i="13"/>
  <c r="FO55" i="13" a="1"/>
  <c r="FO55" i="13"/>
  <c r="FO56" i="13" a="1"/>
  <c r="FO56" i="13"/>
  <c r="FO57" i="13" a="1"/>
  <c r="FO57" i="13"/>
  <c r="FO58" i="13" a="1"/>
  <c r="FO58" i="13"/>
  <c r="FO59" i="13" a="1"/>
  <c r="FO59" i="13"/>
  <c r="FO23" i="13" a="1"/>
  <c r="FO23" i="13" s="1"/>
  <c r="FM25" i="13" a="1"/>
  <c r="FM25" i="13"/>
  <c r="FM26" i="13" a="1"/>
  <c r="FM26" i="13"/>
  <c r="FM27" i="13" a="1"/>
  <c r="FM27" i="13"/>
  <c r="FM28" i="13" a="1"/>
  <c r="FM28" i="13"/>
  <c r="FM29" i="13" a="1"/>
  <c r="FM29" i="13"/>
  <c r="FM30" i="13" a="1"/>
  <c r="FM30" i="13"/>
  <c r="FM31" i="13" a="1"/>
  <c r="FM31" i="13"/>
  <c r="FM34" i="13" a="1"/>
  <c r="FM34" i="13"/>
  <c r="FM35" i="13" a="1"/>
  <c r="FM35" i="13"/>
  <c r="FM37" i="13" a="1"/>
  <c r="FM37" i="13"/>
  <c r="FM38" i="13" a="1"/>
  <c r="FM38" i="13"/>
  <c r="FM39" i="13" a="1"/>
  <c r="FM39" i="13"/>
  <c r="FM41" i="13" a="1"/>
  <c r="FM41" i="13"/>
  <c r="FM42" i="13" a="1"/>
  <c r="FM42" i="13"/>
  <c r="FM43" i="13" a="1"/>
  <c r="FM43" i="13"/>
  <c r="FM44" i="13" a="1"/>
  <c r="FM44" i="13"/>
  <c r="FM45" i="13" a="1"/>
  <c r="FM45" i="13"/>
  <c r="FM46" i="13" a="1"/>
  <c r="FM46" i="13"/>
  <c r="FM47" i="13" a="1"/>
  <c r="FM47" i="13"/>
  <c r="FM48" i="13" a="1"/>
  <c r="FM48" i="13"/>
  <c r="FM49" i="13" a="1"/>
  <c r="FM49" i="13"/>
  <c r="FM50" i="13" a="1"/>
  <c r="FM50" i="13"/>
  <c r="FM51" i="13" a="1"/>
  <c r="FM51" i="13"/>
  <c r="FM52" i="13" a="1"/>
  <c r="FM52" i="13"/>
  <c r="FM53" i="13" a="1"/>
  <c r="FM53" i="13"/>
  <c r="FM24" i="13" a="1"/>
  <c r="FM24" i="13" s="1"/>
  <c r="FB28" i="4" a="1"/>
  <c r="FB28" i="4"/>
  <c r="FB29" i="4" a="1"/>
  <c r="FB29" i="4"/>
  <c r="FB30" i="4" a="1"/>
  <c r="FB30" i="4"/>
  <c r="FB31" i="4" a="1"/>
  <c r="FB31" i="4"/>
  <c r="FB32" i="4" a="1"/>
  <c r="FB32" i="4"/>
  <c r="FB33" i="4" a="1"/>
  <c r="FB33" i="4"/>
  <c r="FB34" i="4" a="1"/>
  <c r="FB34" i="4"/>
  <c r="FB35" i="4" a="1"/>
  <c r="FB35" i="4"/>
  <c r="FB36" i="4" a="1"/>
  <c r="FB36" i="4"/>
  <c r="FB37" i="4" a="1"/>
  <c r="FB37" i="4"/>
  <c r="FB38" i="4" a="1"/>
  <c r="FB38" i="4"/>
  <c r="FB39" i="4" a="1"/>
  <c r="FB39" i="4"/>
  <c r="FB40" i="4" a="1"/>
  <c r="FB40" i="4"/>
  <c r="FB41" i="4" a="1"/>
  <c r="FB41" i="4"/>
  <c r="FB42" i="4" a="1"/>
  <c r="FB42" i="4"/>
  <c r="FB43" i="4" a="1"/>
  <c r="FB43" i="4"/>
  <c r="FB44" i="4" a="1"/>
  <c r="FB44" i="4"/>
  <c r="FB45" i="4" a="1"/>
  <c r="FB45" i="4"/>
  <c r="FB46" i="4" a="1"/>
  <c r="FB46" i="4"/>
  <c r="FB47" i="4" a="1"/>
  <c r="FB47" i="4"/>
  <c r="FB48" i="4" a="1"/>
  <c r="FB48" i="4"/>
  <c r="FB49" i="4" a="1"/>
  <c r="FB49" i="4"/>
  <c r="FB50" i="4" a="1"/>
  <c r="FB50" i="4"/>
  <c r="FB51" i="4" a="1"/>
  <c r="FB51" i="4"/>
  <c r="FB52" i="4" a="1"/>
  <c r="FB52" i="4"/>
  <c r="FB53" i="4" a="1"/>
  <c r="FB53" i="4"/>
  <c r="FB54" i="4" a="1"/>
  <c r="FB54" i="4"/>
  <c r="FB55" i="4" a="1"/>
  <c r="FB55" i="4"/>
  <c r="FB56" i="4" a="1"/>
  <c r="FB56" i="4"/>
  <c r="FB57" i="4" a="1"/>
  <c r="FB57" i="4"/>
  <c r="FB58" i="4" a="1"/>
  <c r="FB58" i="4"/>
  <c r="FB27" i="4" a="1"/>
  <c r="FB27" i="4" s="1"/>
  <c r="EZ58" i="4" a="1"/>
  <c r="EZ58" i="4" s="1"/>
  <c r="EZ57" i="4" a="1"/>
  <c r="EZ57" i="4" s="1"/>
  <c r="EZ56" i="4" a="1"/>
  <c r="EZ56" i="4" s="1"/>
  <c r="EZ55" i="4" a="1"/>
  <c r="EZ55" i="4" s="1"/>
  <c r="EZ54" i="4" a="1"/>
  <c r="EZ54" i="4" s="1"/>
  <c r="EZ53" i="4" a="1"/>
  <c r="EZ53" i="4" s="1"/>
  <c r="EZ52" i="4" a="1"/>
  <c r="EZ52" i="4" s="1"/>
  <c r="EZ51" i="4" a="1"/>
  <c r="EZ51" i="4" s="1"/>
  <c r="EZ50" i="4" a="1"/>
  <c r="EZ50" i="4" s="1"/>
  <c r="EZ49" i="4" a="1"/>
  <c r="EZ49" i="4" s="1"/>
  <c r="EZ48" i="4" a="1"/>
  <c r="EZ48" i="4" s="1"/>
  <c r="EZ47" i="4" a="1"/>
  <c r="EZ47" i="4" s="1"/>
  <c r="EZ46" i="4" a="1"/>
  <c r="EZ46" i="4" s="1"/>
  <c r="EZ45" i="4" a="1"/>
  <c r="EZ45" i="4" s="1"/>
  <c r="EZ44" i="4" a="1"/>
  <c r="EZ44" i="4" s="1"/>
  <c r="EZ43" i="4" a="1"/>
  <c r="EZ43" i="4" s="1"/>
  <c r="EZ42" i="4" a="1"/>
  <c r="EZ42" i="4" s="1"/>
  <c r="EZ41" i="4" a="1"/>
  <c r="EZ41" i="4" s="1"/>
  <c r="EZ40" i="4" a="1"/>
  <c r="EZ40" i="4" s="1"/>
  <c r="EZ39" i="4" a="1"/>
  <c r="EZ39" i="4" s="1"/>
  <c r="EZ38" i="4" a="1"/>
  <c r="EZ38" i="4" s="1"/>
  <c r="EZ37" i="4" a="1"/>
  <c r="EZ37" i="4" s="1"/>
  <c r="EZ36" i="4" a="1"/>
  <c r="EZ36" i="4" s="1"/>
  <c r="EZ35" i="4" a="1"/>
  <c r="EZ35" i="4" s="1"/>
  <c r="EZ34" i="4" a="1"/>
  <c r="EZ34" i="4" s="1"/>
  <c r="EZ33" i="4" a="1"/>
  <c r="EZ33" i="4" s="1"/>
  <c r="EZ32" i="4" a="1"/>
  <c r="EZ32" i="4" s="1"/>
  <c r="EZ31" i="4" a="1"/>
  <c r="EZ31" i="4" s="1"/>
  <c r="EZ30" i="4" a="1"/>
  <c r="EZ30" i="4" s="1"/>
  <c r="EZ29" i="4" a="1"/>
  <c r="EZ29" i="4" s="1"/>
  <c r="EZ28" i="4" a="1"/>
  <c r="EZ28" i="4" s="1"/>
  <c r="EZ27" i="4" a="1"/>
  <c r="EZ27" i="4" s="1"/>
  <c r="BD21" i="30" a="1"/>
  <c r="BD21" i="30"/>
  <c r="BD22" i="30" a="1"/>
  <c r="BD22" i="30"/>
  <c r="N22" i="30" s="1"/>
  <c r="BD23" i="30" a="1"/>
  <c r="BD23" i="30"/>
  <c r="N23" i="30" s="1"/>
  <c r="FV22" i="20" a="1"/>
  <c r="FV22" i="20"/>
  <c r="BH17" i="32" a="1"/>
  <c r="BH17" i="32" s="1"/>
  <c r="BH16" i="32" a="1"/>
  <c r="BH16" i="32" s="1"/>
  <c r="BH15" i="32" a="1"/>
  <c r="BH15" i="32" s="1"/>
  <c r="BH14" i="32" a="1"/>
  <c r="BH14" i="32" s="1"/>
  <c r="BH13" i="32" a="1"/>
  <c r="BH13" i="32" s="1"/>
  <c r="BH12" i="32" a="1"/>
  <c r="BH12" i="32" s="1"/>
  <c r="BH9" i="32" a="1"/>
  <c r="BH9" i="32" s="1"/>
  <c r="BH8" i="32" a="1"/>
  <c r="BH8" i="32" s="1"/>
  <c r="BH7" i="32" a="1"/>
  <c r="BH7" i="32" s="1"/>
  <c r="FV44" i="20" a="1"/>
  <c r="FV44" i="20" s="1"/>
  <c r="FV43" i="20" a="1"/>
  <c r="FV43" i="20" s="1"/>
  <c r="FV42" i="20" a="1"/>
  <c r="FV42" i="20" s="1"/>
  <c r="FV41" i="20" a="1"/>
  <c r="FV41" i="20" s="1"/>
  <c r="FV40" i="20" a="1"/>
  <c r="FV40" i="20" s="1"/>
  <c r="FV39" i="20" a="1"/>
  <c r="FV39" i="20" s="1"/>
  <c r="FV38" i="20" a="1"/>
  <c r="FV38" i="20" s="1"/>
  <c r="FV37" i="20" a="1"/>
  <c r="FV37" i="20" s="1"/>
  <c r="FV36" i="20" a="1"/>
  <c r="FV36" i="20" s="1"/>
  <c r="FV34" i="20" a="1"/>
  <c r="FV34" i="20" s="1"/>
  <c r="FV31" i="20" a="1"/>
  <c r="FV31" i="20" s="1"/>
  <c r="FV30" i="20" a="1"/>
  <c r="FV30" i="20" s="1"/>
  <c r="FV29" i="20" a="1"/>
  <c r="FV29" i="20" s="1"/>
  <c r="FV28" i="20" a="1"/>
  <c r="FV28" i="20" s="1"/>
  <c r="FV27" i="20" a="1"/>
  <c r="FV27" i="20" s="1"/>
  <c r="FV26" i="20" a="1"/>
  <c r="FV26" i="20" s="1"/>
  <c r="FV24" i="20" a="1"/>
  <c r="FV24" i="20" s="1"/>
  <c r="FV23" i="20" a="1"/>
  <c r="FV23" i="20" s="1"/>
  <c r="FV21" i="20" a="1"/>
  <c r="FV21" i="20" s="1"/>
  <c r="FV20" i="20" a="1"/>
  <c r="FV20" i="20" s="1"/>
  <c r="FA20" i="15" a="1"/>
  <c r="FA20" i="15"/>
  <c r="FA21" i="15" a="1"/>
  <c r="FA21" i="15"/>
  <c r="FA36" i="15" a="1"/>
  <c r="FA36" i="15" s="1"/>
  <c r="FA35" i="15" a="1"/>
  <c r="FA35" i="15" s="1"/>
  <c r="FA34" i="15" a="1"/>
  <c r="FA34" i="15" s="1"/>
  <c r="FA33" i="15" a="1"/>
  <c r="FA33" i="15" s="1"/>
  <c r="FA32" i="15" a="1"/>
  <c r="FA32" i="15" s="1"/>
  <c r="FA31" i="15" a="1"/>
  <c r="FA31" i="15" s="1"/>
  <c r="FA30" i="15" a="1"/>
  <c r="FA30" i="15" s="1"/>
  <c r="FA29" i="15" a="1"/>
  <c r="FA29" i="15" s="1"/>
  <c r="FA28" i="15" a="1"/>
  <c r="FA28" i="15" s="1"/>
  <c r="FA26" i="15" a="1"/>
  <c r="FA26" i="15" s="1"/>
  <c r="FA25" i="15" a="1"/>
  <c r="FA25" i="15" s="1"/>
  <c r="FA23" i="15" a="1"/>
  <c r="FA23" i="15" s="1"/>
  <c r="FA22" i="15" a="1"/>
  <c r="FA22" i="15" s="1"/>
  <c r="FA19" i="15" a="1"/>
  <c r="FA19" i="15" s="1"/>
  <c r="FA18" i="15" a="1"/>
  <c r="FA18" i="15" s="1"/>
  <c r="FK31" i="13" a="1"/>
  <c r="FK31" i="13"/>
  <c r="FK41" i="13" a="1"/>
  <c r="FK41" i="13" s="1"/>
  <c r="FK40" i="13" a="1"/>
  <c r="FK40" i="13" s="1"/>
  <c r="FK39" i="13" a="1"/>
  <c r="FK39" i="13" s="1"/>
  <c r="FK38" i="13" a="1"/>
  <c r="FK38" i="13" s="1"/>
  <c r="FK36" i="13" a="1"/>
  <c r="FK36" i="13" s="1"/>
  <c r="FK35" i="13" a="1"/>
  <c r="FK35" i="13" s="1"/>
  <c r="FK34" i="13" a="1"/>
  <c r="FK34" i="13" s="1"/>
  <c r="FK33" i="13" a="1"/>
  <c r="FK33" i="13" s="1"/>
  <c r="FK32" i="13" a="1"/>
  <c r="FK32" i="13" s="1"/>
  <c r="FK30" i="13" a="1"/>
  <c r="FK30" i="13" s="1"/>
  <c r="FK29" i="13" a="1"/>
  <c r="FK29" i="13" s="1"/>
  <c r="FK28" i="13" a="1"/>
  <c r="FK28" i="13" s="1"/>
  <c r="FK27" i="13" a="1"/>
  <c r="FK27" i="13" s="1"/>
  <c r="FK26" i="13" a="1"/>
  <c r="FK26" i="13" s="1"/>
  <c r="FK25" i="13" a="1"/>
  <c r="FK25" i="13" s="1"/>
  <c r="FK24" i="13" a="1"/>
  <c r="FK24" i="13" s="1"/>
  <c r="EX27" i="4" a="1"/>
  <c r="EX27" i="4"/>
  <c r="EX29" i="4" a="1"/>
  <c r="EX29" i="4" s="1"/>
  <c r="EX28" i="4" a="1"/>
  <c r="EX28" i="4" s="1"/>
  <c r="EX51" i="4" a="1"/>
  <c r="EX51" i="4" s="1"/>
  <c r="EX50" i="4" a="1"/>
  <c r="EX50" i="4" s="1"/>
  <c r="EX49" i="4" a="1"/>
  <c r="EX49" i="4" s="1"/>
  <c r="EX48" i="4" a="1"/>
  <c r="EX48" i="4" s="1"/>
  <c r="EX47" i="4" a="1"/>
  <c r="EX47" i="4" s="1"/>
  <c r="EX46" i="4" a="1"/>
  <c r="EX46" i="4" s="1"/>
  <c r="EX45" i="4" a="1"/>
  <c r="EX45" i="4" s="1"/>
  <c r="EX44" i="4" a="1"/>
  <c r="EX44" i="4" s="1"/>
  <c r="EX43" i="4" a="1"/>
  <c r="EX43" i="4" s="1"/>
  <c r="EX42" i="4" a="1"/>
  <c r="EX42" i="4" s="1"/>
  <c r="EX41" i="4" a="1"/>
  <c r="EX41" i="4" s="1"/>
  <c r="EX40" i="4" a="1"/>
  <c r="EX40" i="4" s="1"/>
  <c r="EX39" i="4" a="1"/>
  <c r="EX39" i="4" s="1"/>
  <c r="EX38" i="4" a="1"/>
  <c r="EX38" i="4" s="1"/>
  <c r="EX37" i="4" a="1"/>
  <c r="EX37" i="4" s="1"/>
  <c r="EX35" i="4" a="1"/>
  <c r="EX35" i="4" s="1"/>
  <c r="EX34" i="4" a="1"/>
  <c r="EX34" i="4" s="1"/>
  <c r="EX33" i="4" a="1"/>
  <c r="EX33" i="4" s="1"/>
  <c r="EX32" i="4" a="1"/>
  <c r="EX32" i="4" s="1"/>
  <c r="EX31" i="4" a="1"/>
  <c r="EX31" i="4" s="1"/>
  <c r="EX30" i="4" a="1"/>
  <c r="EX30" i="4" s="1"/>
  <c r="R21" i="30"/>
  <c r="R22" i="30"/>
  <c r="R23" i="30"/>
  <c r="R24" i="30"/>
  <c r="R25" i="30"/>
  <c r="Q21" i="30"/>
  <c r="Q22" i="30"/>
  <c r="Q23" i="30"/>
  <c r="Q24" i="30"/>
  <c r="Q25" i="30"/>
  <c r="Q26" i="30"/>
  <c r="Q27" i="30"/>
  <c r="Q28" i="30"/>
  <c r="Q29" i="30"/>
  <c r="Q30" i="30"/>
  <c r="Q31" i="30"/>
  <c r="O21" i="30"/>
  <c r="O22" i="30"/>
  <c r="O23" i="30"/>
  <c r="O24" i="30"/>
  <c r="O25" i="30"/>
  <c r="O26" i="30"/>
  <c r="O27" i="30"/>
  <c r="O28" i="30"/>
  <c r="O29" i="30"/>
  <c r="N24" i="30"/>
  <c r="J23" i="30"/>
  <c r="J22" i="30"/>
  <c r="K19" i="30"/>
  <c r="K18" i="30"/>
  <c r="K17" i="30"/>
  <c r="K16" i="30"/>
  <c r="K44" i="14"/>
  <c r="K43" i="14"/>
  <c r="K42" i="14"/>
  <c r="K41" i="14"/>
  <c r="K40" i="14"/>
  <c r="K39" i="14"/>
  <c r="K38" i="14"/>
  <c r="K37" i="14"/>
  <c r="K36" i="14"/>
  <c r="K35" i="14"/>
  <c r="K45" i="14"/>
  <c r="FX44" i="16" a="1"/>
  <c r="FX44" i="16" s="1"/>
  <c r="FX43" i="16" a="1"/>
  <c r="FX43" i="16" s="1"/>
  <c r="FX42" i="16" a="1"/>
  <c r="FX42" i="16" s="1"/>
  <c r="FX41" i="16" a="1"/>
  <c r="FX41" i="16" s="1"/>
  <c r="FX40" i="16" a="1"/>
  <c r="FX40" i="16" s="1"/>
  <c r="FX39" i="16" a="1"/>
  <c r="FX39" i="16" s="1"/>
  <c r="FX38" i="16" a="1"/>
  <c r="FX38" i="16" s="1"/>
  <c r="FX37" i="16" a="1"/>
  <c r="FX37" i="16" s="1"/>
  <c r="FX36" i="16" a="1"/>
  <c r="FX36" i="16" s="1"/>
  <c r="FX35" i="16" a="1"/>
  <c r="FX35" i="16" s="1"/>
  <c r="FX34" i="16" a="1"/>
  <c r="FX34" i="16" s="1"/>
  <c r="FX32" i="16" a="1"/>
  <c r="FX32" i="16" s="1"/>
  <c r="FX31" i="16" a="1"/>
  <c r="FX31" i="16" s="1"/>
  <c r="FX29" i="16" a="1"/>
  <c r="FX29" i="16" s="1"/>
  <c r="FX28" i="16" a="1"/>
  <c r="FX28" i="16" s="1"/>
  <c r="FX27" i="16" a="1"/>
  <c r="FX27" i="16" s="1"/>
  <c r="FX26" i="16" a="1"/>
  <c r="FX26" i="16" s="1"/>
  <c r="FX25" i="16" a="1"/>
  <c r="FX25" i="16" s="1"/>
  <c r="FX24" i="16" a="1"/>
  <c r="FX24" i="16" s="1"/>
  <c r="FX23" i="16" a="1"/>
  <c r="FX23" i="16" s="1"/>
  <c r="FX22" i="16" a="1"/>
  <c r="FX22" i="16" s="1"/>
  <c r="EL43" i="14" a="1"/>
  <c r="EL43" i="14" s="1"/>
  <c r="EL42" i="14" a="1"/>
  <c r="EL42" i="14" s="1"/>
  <c r="EL41" i="14" a="1"/>
  <c r="EL41" i="14" s="1"/>
  <c r="EL40" i="14" a="1"/>
  <c r="EL40" i="14" s="1"/>
  <c r="EL39" i="14" a="1"/>
  <c r="EL39" i="14" s="1"/>
  <c r="EL38" i="14" a="1"/>
  <c r="EL38" i="14" s="1"/>
  <c r="EL37" i="14" a="1"/>
  <c r="EL37" i="14" s="1"/>
  <c r="EL36" i="14" a="1"/>
  <c r="EL36" i="14" s="1"/>
  <c r="EL35" i="14" a="1"/>
  <c r="EL35" i="14" s="1"/>
  <c r="EL34" i="14" a="1"/>
  <c r="EL34" i="14" s="1"/>
  <c r="EL33" i="14" a="1"/>
  <c r="EL33" i="14" s="1"/>
  <c r="EL32" i="14" a="1"/>
  <c r="EL32" i="14" s="1"/>
  <c r="EL31" i="14" a="1"/>
  <c r="EL31" i="14" s="1"/>
  <c r="EL27" i="14" a="1"/>
  <c r="EL27" i="14" s="1"/>
  <c r="EL25" i="14" a="1"/>
  <c r="EL25" i="14" s="1"/>
  <c r="EL24" i="14" a="1"/>
  <c r="EL24" i="14" s="1"/>
  <c r="EL23" i="14" a="1"/>
  <c r="EL23" i="14" s="1"/>
  <c r="EL22" i="14" a="1"/>
  <c r="EL22" i="14" s="1"/>
  <c r="EL21" i="14" a="1"/>
  <c r="EL21" i="14" s="1"/>
  <c r="EL20" i="14" a="1"/>
  <c r="EL20" i="14" s="1"/>
  <c r="EL19" i="14" a="1"/>
  <c r="EL19" i="14" s="1"/>
  <c r="K44" i="20"/>
  <c r="J44" i="20"/>
  <c r="BF17" i="32" a="1"/>
  <c r="BF17" i="32"/>
  <c r="BF16" i="32" a="1"/>
  <c r="BF16" i="32"/>
  <c r="BF15" i="32" a="1"/>
  <c r="BF15" i="32"/>
  <c r="BF14" i="32" a="1"/>
  <c r="BF14" i="32"/>
  <c r="BF13" i="32" a="1"/>
  <c r="BF13" i="32"/>
  <c r="BF12" i="32" a="1"/>
  <c r="BF12" i="32"/>
  <c r="BF9" i="32" a="1"/>
  <c r="BF9" i="32"/>
  <c r="BF8" i="32" a="1"/>
  <c r="BF8" i="32"/>
  <c r="BF7" i="32" a="1"/>
  <c r="BF7" i="32"/>
  <c r="FT41" i="20" a="1"/>
  <c r="FT41" i="20"/>
  <c r="FT40" i="20" a="1"/>
  <c r="FT40" i="20"/>
  <c r="FT39" i="20" a="1"/>
  <c r="FT39" i="20"/>
  <c r="FT38" i="20" a="1"/>
  <c r="FT38" i="20"/>
  <c r="FT37" i="20" a="1"/>
  <c r="FT37" i="20"/>
  <c r="FT36" i="20" a="1"/>
  <c r="FT36" i="20"/>
  <c r="FT34" i="20" a="1"/>
  <c r="FT34" i="20"/>
  <c r="FT32" i="20" a="1"/>
  <c r="FT32" i="20"/>
  <c r="FT31" i="20" a="1"/>
  <c r="FT31" i="20"/>
  <c r="FT30" i="20" a="1"/>
  <c r="FT30" i="20"/>
  <c r="FT29" i="20" a="1"/>
  <c r="FT29" i="20"/>
  <c r="FT28" i="20" a="1"/>
  <c r="FT28" i="20"/>
  <c r="FT27" i="20" a="1"/>
  <c r="FT27" i="20"/>
  <c r="FT26" i="20" a="1"/>
  <c r="FT26" i="20"/>
  <c r="FT24" i="20" a="1"/>
  <c r="FT24" i="20"/>
  <c r="FT22" i="20" a="1"/>
  <c r="FT22" i="20"/>
  <c r="FT21" i="20" a="1"/>
  <c r="FT21" i="20"/>
  <c r="FT20" i="20" a="1"/>
  <c r="FT20" i="20"/>
  <c r="FT19" i="20" a="1"/>
  <c r="FT19" i="20"/>
  <c r="FT18" i="20" a="1"/>
  <c r="FT18" i="20"/>
  <c r="EY21" i="15" a="1"/>
  <c r="EY21" i="15"/>
  <c r="EY20" i="15" a="1"/>
  <c r="EY20" i="15"/>
  <c r="EY36" i="15" a="1"/>
  <c r="EY36" i="15"/>
  <c r="EY35" i="15" a="1"/>
  <c r="EY35" i="15"/>
  <c r="EY34" i="15" a="1"/>
  <c r="EY34" i="15"/>
  <c r="EY33" i="15" a="1"/>
  <c r="EY33" i="15"/>
  <c r="EY32" i="15" a="1"/>
  <c r="EY32" i="15"/>
  <c r="EY31" i="15" a="1"/>
  <c r="EY31" i="15"/>
  <c r="EY30" i="15" a="1"/>
  <c r="EY30" i="15"/>
  <c r="EY29" i="15" a="1"/>
  <c r="EY29" i="15"/>
  <c r="EY28" i="15" a="1"/>
  <c r="EY28" i="15"/>
  <c r="EY26" i="15" a="1"/>
  <c r="EY26" i="15"/>
  <c r="EY25" i="15" a="1"/>
  <c r="EY25" i="15"/>
  <c r="EY23" i="15" a="1"/>
  <c r="EY23" i="15"/>
  <c r="EY22" i="15" a="1"/>
  <c r="EY22" i="15"/>
  <c r="EY19" i="15" a="1"/>
  <c r="EY19" i="15"/>
  <c r="EY18" i="15" a="1"/>
  <c r="EY18" i="15"/>
  <c r="BF20" i="30" a="1"/>
  <c r="BF20" i="30" s="1"/>
  <c r="BF19" i="30" a="1"/>
  <c r="BF19" i="30" s="1"/>
  <c r="BF18" i="30" a="1"/>
  <c r="BF18" i="30" s="1"/>
  <c r="BF17" i="30" a="1"/>
  <c r="BF17" i="30" s="1"/>
  <c r="BF16" i="30" a="1"/>
  <c r="BF16" i="30" s="1"/>
  <c r="BF15" i="30" a="1"/>
  <c r="BF15" i="30" s="1"/>
  <c r="BF14" i="30" a="1"/>
  <c r="BF14" i="30" s="1"/>
  <c r="BF13" i="30" a="1"/>
  <c r="BF13" i="30" s="1"/>
  <c r="BF12" i="30" a="1"/>
  <c r="BF12" i="30" s="1"/>
  <c r="BF11" i="30" a="1"/>
  <c r="BF11" i="30" s="1"/>
  <c r="BF10" i="30" a="1"/>
  <c r="BF10" i="30" s="1"/>
  <c r="BF9" i="30" a="1"/>
  <c r="BF9" i="30" s="1"/>
  <c r="BF8" i="30" a="1"/>
  <c r="BF8" i="30" s="1"/>
  <c r="BF7" i="30" a="1"/>
  <c r="BF7" i="30" s="1"/>
  <c r="BF6" i="30" a="1"/>
  <c r="BF6" i="30" s="1"/>
  <c r="BJ18" i="30" a="1"/>
  <c r="BJ18" i="30" s="1"/>
  <c r="BJ17" i="30" a="1"/>
  <c r="BJ17" i="30" s="1"/>
  <c r="BJ16" i="30" a="1"/>
  <c r="BJ16" i="30" s="1"/>
  <c r="BJ15" i="30" a="1"/>
  <c r="BJ15" i="30" s="1"/>
  <c r="BJ13" i="30" a="1"/>
  <c r="BJ13" i="30" s="1"/>
  <c r="BJ12" i="30" a="1"/>
  <c r="BJ12" i="30" s="1"/>
  <c r="BJ11" i="30" a="1"/>
  <c r="BJ11" i="30" s="1"/>
  <c r="BJ10" i="30" a="1"/>
  <c r="BJ10" i="30" s="1"/>
  <c r="BJ9" i="30" a="1"/>
  <c r="BJ9" i="30" s="1"/>
  <c r="BJ8" i="30" a="1"/>
  <c r="BJ8" i="30" s="1"/>
  <c r="BJ7" i="30" a="1"/>
  <c r="BJ7" i="30" s="1"/>
  <c r="BJ6" i="30" a="1"/>
  <c r="BJ6" i="30" s="1"/>
  <c r="BH20" i="30" a="1"/>
  <c r="BH20" i="30" s="1"/>
  <c r="BH19" i="30" a="1"/>
  <c r="BH19" i="30" s="1"/>
  <c r="BH18" i="30" a="1"/>
  <c r="BH18" i="30" s="1"/>
  <c r="BH17" i="30" a="1"/>
  <c r="BH17" i="30" s="1"/>
  <c r="BH16" i="30" a="1"/>
  <c r="BH16" i="30" s="1"/>
  <c r="BH15" i="30" a="1"/>
  <c r="BH15" i="30" s="1"/>
  <c r="BH14" i="30" a="1"/>
  <c r="BH14" i="30" s="1"/>
  <c r="BH13" i="30" a="1"/>
  <c r="BH13" i="30" s="1"/>
  <c r="BH12" i="30" a="1"/>
  <c r="BH12" i="30" s="1"/>
  <c r="BH10" i="30" a="1"/>
  <c r="BH10" i="30" s="1"/>
  <c r="BH9" i="30" a="1"/>
  <c r="BH9" i="30" s="1"/>
  <c r="BH8" i="30" a="1"/>
  <c r="BH8" i="30" s="1"/>
  <c r="BH7" i="30" a="1"/>
  <c r="BH7" i="30" s="1"/>
  <c r="BH6" i="30" a="1"/>
  <c r="BH6" i="30" s="1"/>
  <c r="BL15" i="30" a="1"/>
  <c r="BL15" i="30" s="1"/>
  <c r="BL12" i="30" a="1"/>
  <c r="BL12" i="30" s="1"/>
  <c r="BL10" i="30" a="1"/>
  <c r="BL10" i="30" s="1"/>
  <c r="BL9" i="30" a="1"/>
  <c r="BL9" i="30" s="1"/>
  <c r="BN15" i="30" a="1"/>
  <c r="BN15" i="30" s="1"/>
  <c r="BN12" i="30" a="1"/>
  <c r="BN12" i="30" s="1"/>
  <c r="BN10" i="30" a="1"/>
  <c r="BN10" i="30" s="1"/>
  <c r="BN9" i="30" a="1"/>
  <c r="BN9" i="30" s="1"/>
  <c r="BD20" i="30" a="1"/>
  <c r="BD20" i="30" s="1"/>
  <c r="BD19" i="30" a="1"/>
  <c r="BD19" i="30" s="1"/>
  <c r="BD18" i="30" a="1"/>
  <c r="BD18" i="30" s="1"/>
  <c r="BD17" i="30" a="1"/>
  <c r="BD17" i="30" s="1"/>
  <c r="BD16" i="30" a="1"/>
  <c r="BD16" i="30" s="1"/>
  <c r="BD15" i="30" a="1"/>
  <c r="BD15" i="30" s="1"/>
  <c r="BD14" i="30" a="1"/>
  <c r="BD14" i="30" s="1"/>
  <c r="BD12" i="30" a="1"/>
  <c r="BD12" i="30" s="1"/>
  <c r="BD10" i="30" a="1"/>
  <c r="BD10" i="30" s="1"/>
  <c r="BD9" i="30" a="1"/>
  <c r="BD9" i="30" s="1"/>
  <c r="BD8" i="30" a="1"/>
  <c r="BD8" i="30" s="1"/>
  <c r="BD7" i="30" a="1"/>
  <c r="BD7" i="30" s="1"/>
  <c r="BD6" i="30" a="1"/>
  <c r="BD6" i="30" s="1"/>
  <c r="BB20" i="30" a="1"/>
  <c r="BB20" i="30" s="1"/>
  <c r="N20" i="30" s="1"/>
  <c r="BB19" i="30" a="1"/>
  <c r="BB19" i="30" s="1"/>
  <c r="BB18" i="30" a="1"/>
  <c r="BB18" i="30" s="1"/>
  <c r="BB17" i="30" a="1"/>
  <c r="BB17" i="30" s="1"/>
  <c r="BB16" i="30" a="1"/>
  <c r="BB16" i="30" s="1"/>
  <c r="BB15" i="30" a="1"/>
  <c r="BB15" i="30" s="1"/>
  <c r="BB14" i="30" a="1"/>
  <c r="BB14" i="30" s="1"/>
  <c r="BB13" i="30" a="1"/>
  <c r="BB13" i="30" s="1"/>
  <c r="BB12" i="30" a="1"/>
  <c r="BB12" i="30" s="1"/>
  <c r="BB11" i="30" a="1"/>
  <c r="BB11" i="30" s="1"/>
  <c r="BB10" i="30" a="1"/>
  <c r="BB10" i="30" s="1"/>
  <c r="BB9" i="30" a="1"/>
  <c r="BB9" i="30" s="1"/>
  <c r="BB8" i="30" a="1"/>
  <c r="BB8" i="30" s="1"/>
  <c r="BB7" i="30" a="1"/>
  <c r="BB7" i="30" s="1"/>
  <c r="BB6" i="30" a="1"/>
  <c r="BB6" i="30" s="1"/>
  <c r="FV42" i="16" a="1"/>
  <c r="FV42" i="16"/>
  <c r="FV44" i="16" a="1"/>
  <c r="FV44" i="16" s="1"/>
  <c r="FV43" i="16" a="1"/>
  <c r="FV43" i="16" s="1"/>
  <c r="FV41" i="16" a="1"/>
  <c r="FV41" i="16" s="1"/>
  <c r="FV40" i="16" a="1"/>
  <c r="FV40" i="16" s="1"/>
  <c r="FV39" i="16" a="1"/>
  <c r="FV39" i="16" s="1"/>
  <c r="FV38" i="16" a="1"/>
  <c r="FV38" i="16" s="1"/>
  <c r="FV37" i="16" a="1"/>
  <c r="FV37" i="16" s="1"/>
  <c r="FV36" i="16" a="1"/>
  <c r="FV36" i="16" s="1"/>
  <c r="FV35" i="16" a="1"/>
  <c r="FV35" i="16" s="1"/>
  <c r="FV34" i="16" a="1"/>
  <c r="FV34" i="16" s="1"/>
  <c r="FV32" i="16" a="1"/>
  <c r="FV32" i="16" s="1"/>
  <c r="FV31" i="16" a="1"/>
  <c r="FV31" i="16" s="1"/>
  <c r="FV29" i="16" a="1"/>
  <c r="FV29" i="16" s="1"/>
  <c r="FV28" i="16" a="1"/>
  <c r="FV28" i="16" s="1"/>
  <c r="FV27" i="16" a="1"/>
  <c r="FV27" i="16" s="1"/>
  <c r="FV26" i="16" a="1"/>
  <c r="FV26" i="16" s="1"/>
  <c r="FV25" i="16" a="1"/>
  <c r="FV25" i="16" s="1"/>
  <c r="FV24" i="16" a="1"/>
  <c r="FV24" i="16" s="1"/>
  <c r="FV23" i="16" a="1"/>
  <c r="FV23" i="16" s="1"/>
  <c r="FV22" i="16" a="1"/>
  <c r="FV22" i="16" s="1"/>
  <c r="EJ43" i="14" a="1"/>
  <c r="EJ43" i="14"/>
  <c r="EJ42" i="14" a="1"/>
  <c r="EJ42" i="14" s="1"/>
  <c r="EJ41" i="14" a="1"/>
  <c r="EJ41" i="14" s="1"/>
  <c r="EJ40" i="14" a="1"/>
  <c r="EJ40" i="14" s="1"/>
  <c r="EJ39" i="14" a="1"/>
  <c r="EJ39" i="14" s="1"/>
  <c r="EJ38" i="14" a="1"/>
  <c r="EJ38" i="14" s="1"/>
  <c r="EJ37" i="14" a="1"/>
  <c r="EJ37" i="14" s="1"/>
  <c r="EJ36" i="14" a="1"/>
  <c r="EJ36" i="14" s="1"/>
  <c r="EJ35" i="14" a="1"/>
  <c r="EJ35" i="14" s="1"/>
  <c r="EJ34" i="14" a="1"/>
  <c r="EJ34" i="14" s="1"/>
  <c r="EJ33" i="14" a="1"/>
  <c r="EJ33" i="14" s="1"/>
  <c r="EJ32" i="14" a="1"/>
  <c r="EJ32" i="14" s="1"/>
  <c r="EJ31" i="14" a="1"/>
  <c r="EJ31" i="14" s="1"/>
  <c r="EJ27" i="14" a="1"/>
  <c r="EJ27" i="14" s="1"/>
  <c r="EJ25" i="14" a="1"/>
  <c r="EJ25" i="14" s="1"/>
  <c r="EJ24" i="14" a="1"/>
  <c r="EJ24" i="14" s="1"/>
  <c r="EJ23" i="14" a="1"/>
  <c r="EJ23" i="14" s="1"/>
  <c r="EJ22" i="14" a="1"/>
  <c r="EJ22" i="14" s="1"/>
  <c r="EJ21" i="14" a="1"/>
  <c r="EJ21" i="14" s="1"/>
  <c r="EJ20" i="14" a="1"/>
  <c r="EJ20" i="14" s="1"/>
  <c r="EJ19" i="14" a="1"/>
  <c r="EJ19" i="14" s="1"/>
  <c r="FI41" i="13" a="1"/>
  <c r="FI41" i="13"/>
  <c r="FI40" i="13" a="1"/>
  <c r="FI40" i="13"/>
  <c r="FI39" i="13" a="1"/>
  <c r="FI39" i="13"/>
  <c r="FI38" i="13" a="1"/>
  <c r="FI38" i="13"/>
  <c r="FI36" i="13" a="1"/>
  <c r="FI36" i="13"/>
  <c r="FI35" i="13" a="1"/>
  <c r="FI35" i="13"/>
  <c r="FI34" i="13" a="1"/>
  <c r="FI34" i="13"/>
  <c r="FI33" i="13" a="1"/>
  <c r="FI33" i="13"/>
  <c r="FI32" i="13" a="1"/>
  <c r="FI32" i="13"/>
  <c r="FI31" i="13" a="1"/>
  <c r="FI31" i="13"/>
  <c r="FI30" i="13" a="1"/>
  <c r="FI30" i="13"/>
  <c r="FI29" i="13" a="1"/>
  <c r="FI29" i="13"/>
  <c r="FI28" i="13" a="1"/>
  <c r="FI28" i="13"/>
  <c r="FI27" i="13" a="1"/>
  <c r="FI27" i="13"/>
  <c r="FI26" i="13" a="1"/>
  <c r="FI26" i="13"/>
  <c r="FI25" i="13" a="1"/>
  <c r="FI25" i="13"/>
  <c r="FI24" i="13" a="1"/>
  <c r="FI24" i="13"/>
  <c r="FI23" i="13" a="1"/>
  <c r="FI23" i="13"/>
  <c r="EV51" i="4" a="1"/>
  <c r="EV51" i="4"/>
  <c r="EV50" i="4" a="1"/>
  <c r="EV50" i="4"/>
  <c r="EV49" i="4" a="1"/>
  <c r="EV49" i="4"/>
  <c r="EV48" i="4" a="1"/>
  <c r="EV48" i="4"/>
  <c r="EV47" i="4" a="1"/>
  <c r="EV47" i="4"/>
  <c r="EV46" i="4" a="1"/>
  <c r="EV46" i="4"/>
  <c r="EV45" i="4" a="1"/>
  <c r="EV45" i="4"/>
  <c r="EV44" i="4" a="1"/>
  <c r="EV44" i="4"/>
  <c r="EV43" i="4" a="1"/>
  <c r="EV43" i="4"/>
  <c r="EV42" i="4" a="1"/>
  <c r="EV42" i="4"/>
  <c r="EV41" i="4" a="1"/>
  <c r="EV41" i="4"/>
  <c r="EV40" i="4" a="1"/>
  <c r="EV40" i="4"/>
  <c r="EV39" i="4" a="1"/>
  <c r="EV39" i="4"/>
  <c r="EV38" i="4" a="1"/>
  <c r="EV38" i="4"/>
  <c r="EV37" i="4" a="1"/>
  <c r="EV37" i="4"/>
  <c r="EV36" i="4" a="1"/>
  <c r="EV36" i="4"/>
  <c r="EV35" i="4" a="1"/>
  <c r="EV35" i="4"/>
  <c r="EV34" i="4" a="1"/>
  <c r="EV34" i="4"/>
  <c r="EV33" i="4" a="1"/>
  <c r="EV33" i="4"/>
  <c r="EV32" i="4" a="1"/>
  <c r="EV32" i="4"/>
  <c r="EV31" i="4" a="1"/>
  <c r="EV31" i="4"/>
  <c r="EV30" i="4" a="1"/>
  <c r="EV30" i="4"/>
  <c r="EV29" i="4" a="1"/>
  <c r="EV29" i="4"/>
  <c r="EV28" i="4" a="1"/>
  <c r="EV28" i="4"/>
  <c r="EV27" i="4" a="1"/>
  <c r="EV27" i="4"/>
  <c r="O20" i="30"/>
  <c r="FV49" i="20" a="1"/>
  <c r="FV49" i="20" s="1"/>
  <c r="FV48" i="20" a="1"/>
  <c r="FV48" i="20" s="1"/>
  <c r="FV47" i="20" a="1"/>
  <c r="FV47" i="20" s="1"/>
  <c r="FV46" i="20" a="1"/>
  <c r="FV46" i="20" s="1"/>
  <c r="FV45" i="20" a="1"/>
  <c r="FV45" i="20" s="1"/>
  <c r="FV19" i="20" a="1"/>
  <c r="FV19" i="20" s="1"/>
  <c r="FV18" i="20" a="1"/>
  <c r="FV18" i="20" s="1"/>
  <c r="FV17" i="20" a="1"/>
  <c r="FV17" i="20" s="1"/>
  <c r="FV16" i="20" a="1"/>
  <c r="FV16" i="20" s="1"/>
  <c r="FV15" i="20" a="1"/>
  <c r="FV15" i="20" s="1"/>
  <c r="FV14" i="20" a="1"/>
  <c r="FV14" i="20" s="1"/>
  <c r="FV13" i="20" a="1"/>
  <c r="FV13" i="20" s="1"/>
  <c r="FT49" i="20" a="1"/>
  <c r="FT49" i="20" s="1"/>
  <c r="FT48" i="20" a="1"/>
  <c r="FT48" i="20" s="1"/>
  <c r="FT47" i="20" a="1"/>
  <c r="FT47" i="20" s="1"/>
  <c r="FT46" i="20" a="1"/>
  <c r="FT46" i="20" s="1"/>
  <c r="FT45" i="20" a="1"/>
  <c r="FT45" i="20" s="1"/>
  <c r="FT44" i="20" a="1"/>
  <c r="FT44" i="20" s="1"/>
  <c r="FT43" i="20" a="1"/>
  <c r="FT43" i="20" s="1"/>
  <c r="FT42" i="20" a="1"/>
  <c r="FT42" i="20" s="1"/>
  <c r="FT17" i="20" a="1"/>
  <c r="FT17" i="20" s="1"/>
  <c r="FV35" i="20" a="1"/>
  <c r="FV35" i="20" s="1"/>
  <c r="FT35" i="20" a="1"/>
  <c r="FT35" i="20" s="1"/>
  <c r="BD17" i="32" a="1"/>
  <c r="BD17" i="32" s="1"/>
  <c r="BD16" i="32" a="1"/>
  <c r="BD16" i="32" s="1"/>
  <c r="BD15" i="32" a="1"/>
  <c r="BD15" i="32" s="1"/>
  <c r="BD14" i="32" a="1"/>
  <c r="BD14" i="32" s="1"/>
  <c r="BD13" i="32" a="1"/>
  <c r="BD13" i="32" s="1"/>
  <c r="BD12" i="32" a="1"/>
  <c r="BD12" i="32" s="1"/>
  <c r="BD9" i="32" a="1"/>
  <c r="BD9" i="32" s="1"/>
  <c r="BD8" i="32" a="1"/>
  <c r="BD8" i="32" s="1"/>
  <c r="BD7" i="32" a="1"/>
  <c r="BD7" i="32" s="1"/>
  <c r="FR40" i="20" a="1"/>
  <c r="FR40" i="20" s="1"/>
  <c r="FR39" i="20" a="1"/>
  <c r="FR39" i="20" s="1"/>
  <c r="FR38" i="20" a="1"/>
  <c r="FR38" i="20" s="1"/>
  <c r="FR37" i="20" a="1"/>
  <c r="FR37" i="20" s="1"/>
  <c r="FR36" i="20" a="1"/>
  <c r="FR36" i="20" s="1"/>
  <c r="FR35" i="20" a="1"/>
  <c r="FR35" i="20" s="1"/>
  <c r="FR34" i="20" a="1"/>
  <c r="FR34" i="20" s="1"/>
  <c r="FR31" i="20" a="1"/>
  <c r="FR31" i="20" s="1"/>
  <c r="FR30" i="20" a="1"/>
  <c r="FR30" i="20" s="1"/>
  <c r="FR29" i="20" a="1"/>
  <c r="FR29" i="20" s="1"/>
  <c r="FR28" i="20" a="1"/>
  <c r="FR28" i="20" s="1"/>
  <c r="FR27" i="20" a="1"/>
  <c r="FR27" i="20" s="1"/>
  <c r="FR26" i="20" a="1"/>
  <c r="FR26" i="20" s="1"/>
  <c r="FR24" i="20" a="1"/>
  <c r="FR24" i="20" s="1"/>
  <c r="FR23" i="20" a="1"/>
  <c r="FR23" i="20" s="1"/>
  <c r="FR22" i="20" a="1"/>
  <c r="FR22" i="20" s="1"/>
  <c r="FR21" i="20" a="1"/>
  <c r="FR21" i="20" s="1"/>
  <c r="FR20" i="20" a="1"/>
  <c r="FR20" i="20" s="1"/>
  <c r="FR19" i="20" a="1"/>
  <c r="FR19" i="20" s="1"/>
  <c r="FR18" i="20" a="1"/>
  <c r="FR18" i="20" s="1"/>
  <c r="FT44" i="16" a="1"/>
  <c r="FT44" i="16" s="1"/>
  <c r="FT43" i="16" a="1"/>
  <c r="FT43" i="16" s="1"/>
  <c r="FT42" i="16" a="1"/>
  <c r="FT42" i="16" s="1"/>
  <c r="FT41" i="16" a="1"/>
  <c r="FT41" i="16" s="1"/>
  <c r="FT40" i="16" a="1"/>
  <c r="FT40" i="16" s="1"/>
  <c r="FT39" i="16" a="1"/>
  <c r="FT39" i="16" s="1"/>
  <c r="FT38" i="16" a="1"/>
  <c r="FT38" i="16" s="1"/>
  <c r="FT37" i="16" a="1"/>
  <c r="FT37" i="16" s="1"/>
  <c r="FT36" i="16" a="1"/>
  <c r="FT36" i="16" s="1"/>
  <c r="FT35" i="16" a="1"/>
  <c r="FT35" i="16" s="1"/>
  <c r="FT34" i="16" a="1"/>
  <c r="FT34" i="16" s="1"/>
  <c r="FT32" i="16" a="1"/>
  <c r="FT32" i="16" s="1"/>
  <c r="FT31" i="16" a="1"/>
  <c r="FT31" i="16" s="1"/>
  <c r="FT29" i="16" a="1"/>
  <c r="FT29" i="16" s="1"/>
  <c r="FT28" i="16" a="1"/>
  <c r="FT28" i="16" s="1"/>
  <c r="FT26" i="16" a="1"/>
  <c r="FT26" i="16" s="1"/>
  <c r="FT25" i="16" a="1"/>
  <c r="FT25" i="16" s="1"/>
  <c r="FT24" i="16" a="1"/>
  <c r="FT24" i="16" s="1"/>
  <c r="FT23" i="16" a="1"/>
  <c r="FT23" i="16" s="1"/>
  <c r="FT22" i="16" a="1"/>
  <c r="FT22" i="16" s="1"/>
  <c r="EW21" i="15" a="1"/>
  <c r="EW21" i="15"/>
  <c r="EW34" i="15" a="1"/>
  <c r="EW34" i="15" s="1"/>
  <c r="EW33" i="15" a="1"/>
  <c r="EW33" i="15" s="1"/>
  <c r="EW32" i="15" a="1"/>
  <c r="EW32" i="15" s="1"/>
  <c r="EW31" i="15" a="1"/>
  <c r="EW31" i="15" s="1"/>
  <c r="EW30" i="15" a="1"/>
  <c r="EW30" i="15" s="1"/>
  <c r="EW29" i="15" a="1"/>
  <c r="EW29" i="15" s="1"/>
  <c r="EW28" i="15" a="1"/>
  <c r="EW28" i="15" s="1"/>
  <c r="EW26" i="15" a="1"/>
  <c r="EW26" i="15" s="1"/>
  <c r="EW25" i="15" a="1"/>
  <c r="EW25" i="15" s="1"/>
  <c r="EW23" i="15" a="1"/>
  <c r="EW23" i="15" s="1"/>
  <c r="EW22" i="15" a="1"/>
  <c r="EW22" i="15" s="1"/>
  <c r="EW20" i="15" a="1"/>
  <c r="EW20" i="15" s="1"/>
  <c r="EW19" i="15" a="1"/>
  <c r="EW19" i="15" s="1"/>
  <c r="EW18" i="15" a="1"/>
  <c r="EW18" i="15" s="1"/>
  <c r="EF43" i="14" a="1"/>
  <c r="EF43" i="14"/>
  <c r="EH43" i="14" a="1"/>
  <c r="EH43" i="14"/>
  <c r="EH42" i="14" a="1"/>
  <c r="EH42" i="14" s="1"/>
  <c r="EH41" i="14" a="1"/>
  <c r="EH41" i="14" s="1"/>
  <c r="EH40" i="14" a="1"/>
  <c r="EH40" i="14" s="1"/>
  <c r="EH39" i="14" a="1"/>
  <c r="EH39" i="14" s="1"/>
  <c r="EH38" i="14" a="1"/>
  <c r="EH38" i="14" s="1"/>
  <c r="EH37" i="14" a="1"/>
  <c r="EH37" i="14" s="1"/>
  <c r="EH36" i="14" a="1"/>
  <c r="EH36" i="14" s="1"/>
  <c r="EH35" i="14" a="1"/>
  <c r="EH35" i="14" s="1"/>
  <c r="EH34" i="14" a="1"/>
  <c r="EH34" i="14" s="1"/>
  <c r="EH33" i="14" a="1"/>
  <c r="EH33" i="14" s="1"/>
  <c r="EH32" i="14" a="1"/>
  <c r="EH32" i="14" s="1"/>
  <c r="EH31" i="14" a="1"/>
  <c r="EH31" i="14" s="1"/>
  <c r="EH27" i="14" a="1"/>
  <c r="EH27" i="14" s="1"/>
  <c r="EH25" i="14" a="1"/>
  <c r="EH25" i="14" s="1"/>
  <c r="EH24" i="14" a="1"/>
  <c r="EH24" i="14" s="1"/>
  <c r="EH23" i="14" a="1"/>
  <c r="EH23" i="14" s="1"/>
  <c r="EH22" i="14" a="1"/>
  <c r="EH22" i="14" s="1"/>
  <c r="EH21" i="14" a="1"/>
  <c r="EH21" i="14" s="1"/>
  <c r="EH20" i="14" a="1"/>
  <c r="EH20" i="14" s="1"/>
  <c r="EH19" i="14" a="1"/>
  <c r="EH19" i="14" s="1"/>
  <c r="N28" i="13"/>
  <c r="FG41" i="13" a="1"/>
  <c r="FG41" i="13" s="1"/>
  <c r="FG42" i="13" a="1"/>
  <c r="FG42" i="13" s="1"/>
  <c r="FG40" i="13" a="1"/>
  <c r="FG40" i="13" s="1"/>
  <c r="FG39" i="13" a="1"/>
  <c r="FG39" i="13" s="1"/>
  <c r="FG38" i="13" a="1"/>
  <c r="FG38" i="13" s="1"/>
  <c r="FG37" i="13" a="1"/>
  <c r="FG37" i="13" s="1"/>
  <c r="FG36" i="13" a="1"/>
  <c r="FG36" i="13" s="1"/>
  <c r="FG35" i="13" a="1"/>
  <c r="FG35" i="13" s="1"/>
  <c r="FG34" i="13" a="1"/>
  <c r="FG34" i="13" s="1"/>
  <c r="FG33" i="13" a="1"/>
  <c r="FG33" i="13" s="1"/>
  <c r="FG32" i="13" a="1"/>
  <c r="FG32" i="13" s="1"/>
  <c r="FG31" i="13" a="1"/>
  <c r="FG31" i="13" s="1"/>
  <c r="FG30" i="13" a="1"/>
  <c r="FG30" i="13" s="1"/>
  <c r="FG29" i="13" a="1"/>
  <c r="FG29" i="13" s="1"/>
  <c r="FG28" i="13" a="1"/>
  <c r="FG28" i="13" s="1"/>
  <c r="FG27" i="13" a="1"/>
  <c r="FG27" i="13" s="1"/>
  <c r="FG26" i="13" a="1"/>
  <c r="FG26" i="13" s="1"/>
  <c r="FG25" i="13" a="1"/>
  <c r="FG25" i="13" s="1"/>
  <c r="FG24" i="13" a="1"/>
  <c r="FG24" i="13" s="1"/>
  <c r="FG23" i="13" a="1"/>
  <c r="FG23" i="13" s="1"/>
  <c r="ET32" i="4" a="1"/>
  <c r="ET32" i="4" s="1"/>
  <c r="ET30" i="4" a="1"/>
  <c r="ET30" i="4" s="1"/>
  <c r="ET29" i="4" a="1"/>
  <c r="ET29" i="4" s="1"/>
  <c r="ET51" i="4" a="1"/>
  <c r="ET51" i="4" s="1"/>
  <c r="ET50" i="4" a="1"/>
  <c r="ET50" i="4" s="1"/>
  <c r="ET49" i="4" a="1"/>
  <c r="ET49" i="4" s="1"/>
  <c r="ET48" i="4" a="1"/>
  <c r="ET48" i="4" s="1"/>
  <c r="ET47" i="4" a="1"/>
  <c r="ET47" i="4" s="1"/>
  <c r="ET46" i="4" a="1"/>
  <c r="ET46" i="4" s="1"/>
  <c r="ET45" i="4" a="1"/>
  <c r="ET45" i="4" s="1"/>
  <c r="ET44" i="4" a="1"/>
  <c r="ET44" i="4" s="1"/>
  <c r="ET43" i="4" a="1"/>
  <c r="ET43" i="4" s="1"/>
  <c r="ET42" i="4" a="1"/>
  <c r="ET42" i="4" s="1"/>
  <c r="ET41" i="4" a="1"/>
  <c r="ET41" i="4" s="1"/>
  <c r="ET40" i="4" a="1"/>
  <c r="ET40" i="4" s="1"/>
  <c r="ET39" i="4" a="1"/>
  <c r="ET39" i="4" s="1"/>
  <c r="ET38" i="4" a="1"/>
  <c r="ET38" i="4" s="1"/>
  <c r="ET37" i="4" a="1"/>
  <c r="ET37" i="4" s="1"/>
  <c r="ET36" i="4" a="1"/>
  <c r="ET36" i="4" s="1"/>
  <c r="ET35" i="4" a="1"/>
  <c r="ET35" i="4" s="1"/>
  <c r="ET34" i="4" a="1"/>
  <c r="ET34" i="4" s="1"/>
  <c r="ET33" i="4" a="1"/>
  <c r="ET33" i="4" s="1"/>
  <c r="ET31" i="4" a="1"/>
  <c r="ET31" i="4" s="1"/>
  <c r="ET28" i="4" a="1"/>
  <c r="ET28" i="4" s="1"/>
  <c r="ET27" i="4" a="1"/>
  <c r="ET27" i="4" s="1"/>
  <c r="AX18" i="30" a="1"/>
  <c r="AX18" i="30" s="1"/>
  <c r="AX17" i="30" a="1"/>
  <c r="AX17" i="30" s="1"/>
  <c r="S36" i="15"/>
  <c r="S38" i="15"/>
  <c r="K34" i="15"/>
  <c r="J34" i="15"/>
  <c r="J42" i="14"/>
  <c r="J43" i="14"/>
  <c r="BB17" i="32" a="1"/>
  <c r="BB17" i="32"/>
  <c r="BB16" i="32" a="1"/>
  <c r="BB16" i="32"/>
  <c r="BB15" i="32" a="1"/>
  <c r="BB15" i="32"/>
  <c r="BB14" i="32" a="1"/>
  <c r="BB14" i="32"/>
  <c r="BB13" i="32" a="1"/>
  <c r="BB13" i="32"/>
  <c r="BB12" i="32" a="1"/>
  <c r="BB12" i="32"/>
  <c r="BB9" i="32" a="1"/>
  <c r="BB9" i="32"/>
  <c r="BB8" i="32" a="1"/>
  <c r="BB8" i="32"/>
  <c r="BB7" i="32" a="1"/>
  <c r="BB7" i="32"/>
  <c r="FP40" i="20" a="1"/>
  <c r="FP40" i="20"/>
  <c r="FP39" i="20" a="1"/>
  <c r="FP39" i="20"/>
  <c r="FP38" i="20" a="1"/>
  <c r="FP38" i="20"/>
  <c r="FP37" i="20" a="1"/>
  <c r="FP37" i="20"/>
  <c r="FP36" i="20" a="1"/>
  <c r="FP36" i="20"/>
  <c r="FP34" i="20" a="1"/>
  <c r="FP34" i="20"/>
  <c r="FP32" i="20" a="1"/>
  <c r="FP32" i="20"/>
  <c r="FP31" i="20" a="1"/>
  <c r="FP31" i="20"/>
  <c r="FP30" i="20" a="1"/>
  <c r="FP30" i="20"/>
  <c r="FP29" i="20" a="1"/>
  <c r="FP29" i="20"/>
  <c r="FP28" i="20" a="1"/>
  <c r="FP28" i="20"/>
  <c r="FP27" i="20" a="1"/>
  <c r="FP27" i="20"/>
  <c r="FP26" i="20" a="1"/>
  <c r="FP26" i="20"/>
  <c r="FP24" i="20" a="1"/>
  <c r="FP24" i="20"/>
  <c r="FP23" i="20" a="1"/>
  <c r="FP23" i="20"/>
  <c r="FP22" i="20" a="1"/>
  <c r="FP22" i="20"/>
  <c r="FP21" i="20" a="1"/>
  <c r="FP21" i="20"/>
  <c r="FP20" i="20" a="1"/>
  <c r="FP20" i="20"/>
  <c r="FP19" i="20" a="1"/>
  <c r="FP19" i="20"/>
  <c r="FP18" i="20" a="1"/>
  <c r="FP18" i="20"/>
  <c r="AX7" i="30" a="1"/>
  <c r="AX7" i="30" s="1"/>
  <c r="EP28" i="4" a="1"/>
  <c r="EP28" i="4"/>
  <c r="EP29" i="4" a="1"/>
  <c r="EP29" i="4"/>
  <c r="EP30" i="4" a="1"/>
  <c r="EP30" i="4"/>
  <c r="EP31" i="4" a="1"/>
  <c r="EP31" i="4"/>
  <c r="EP32" i="4" a="1"/>
  <c r="EP32" i="4"/>
  <c r="EP33" i="4" a="1"/>
  <c r="EP33" i="4"/>
  <c r="EP34" i="4" a="1"/>
  <c r="EP34" i="4"/>
  <c r="EP35" i="4" a="1"/>
  <c r="EP35" i="4"/>
  <c r="EP36" i="4" a="1"/>
  <c r="EP36" i="4"/>
  <c r="EP37" i="4" a="1"/>
  <c r="EP37" i="4"/>
  <c r="EP38" i="4" a="1"/>
  <c r="EP38" i="4"/>
  <c r="EP39" i="4" a="1"/>
  <c r="EP39" i="4"/>
  <c r="EP40" i="4" a="1"/>
  <c r="EP40" i="4"/>
  <c r="EP41" i="4" a="1"/>
  <c r="EP41" i="4"/>
  <c r="EP42" i="4" a="1"/>
  <c r="EP42" i="4"/>
  <c r="EP43" i="4" a="1"/>
  <c r="EP43" i="4"/>
  <c r="EP44" i="4" a="1"/>
  <c r="EP44" i="4"/>
  <c r="EP45" i="4" a="1"/>
  <c r="EP45" i="4"/>
  <c r="EP46" i="4" a="1"/>
  <c r="EP46" i="4"/>
  <c r="EP47" i="4" a="1"/>
  <c r="EP47" i="4"/>
  <c r="EP48" i="4" a="1"/>
  <c r="EP48" i="4"/>
  <c r="EP49" i="4" a="1"/>
  <c r="EP49" i="4"/>
  <c r="EP50" i="4" a="1"/>
  <c r="EP50" i="4"/>
  <c r="EP51" i="4" a="1"/>
  <c r="EP51" i="4"/>
  <c r="EP52" i="4" a="1"/>
  <c r="EP52" i="4"/>
  <c r="EP53" i="4" a="1"/>
  <c r="EP53" i="4"/>
  <c r="EP54" i="4" a="1"/>
  <c r="EP54" i="4"/>
  <c r="EP55" i="4" a="1"/>
  <c r="EP55" i="4"/>
  <c r="EP27" i="4" a="1"/>
  <c r="EP27" i="4" s="1"/>
  <c r="FE19" i="13" a="1"/>
  <c r="FE19" i="13"/>
  <c r="FE20" i="13" a="1"/>
  <c r="FE20" i="13"/>
  <c r="FE21" i="13" a="1"/>
  <c r="FE21" i="13"/>
  <c r="FE22" i="13" a="1"/>
  <c r="FE22" i="13"/>
  <c r="FE23" i="13" a="1"/>
  <c r="FE23" i="13"/>
  <c r="FE24" i="13" a="1"/>
  <c r="FE24" i="13"/>
  <c r="FE25" i="13" a="1"/>
  <c r="FE25" i="13"/>
  <c r="FE26" i="13" a="1"/>
  <c r="FE26" i="13"/>
  <c r="FE27" i="13" a="1"/>
  <c r="FE27" i="13"/>
  <c r="FE28" i="13" a="1"/>
  <c r="FE28" i="13"/>
  <c r="FE29" i="13" a="1"/>
  <c r="FE29" i="13"/>
  <c r="FE30" i="13" a="1"/>
  <c r="FE30" i="13"/>
  <c r="FE31" i="13" a="1"/>
  <c r="FE31" i="13"/>
  <c r="FE32" i="13" a="1"/>
  <c r="FE32" i="13"/>
  <c r="FE33" i="13" a="1"/>
  <c r="FE33" i="13"/>
  <c r="FE34" i="13" a="1"/>
  <c r="FE34" i="13"/>
  <c r="FE35" i="13" a="1"/>
  <c r="FE35" i="13"/>
  <c r="FE36" i="13" a="1"/>
  <c r="FE36" i="13"/>
  <c r="FE37" i="13" a="1"/>
  <c r="FE37" i="13"/>
  <c r="FE38" i="13" a="1"/>
  <c r="FE38" i="13"/>
  <c r="FE39" i="13" a="1"/>
  <c r="FE39" i="13"/>
  <c r="FE40" i="13" a="1"/>
  <c r="FE40" i="13"/>
  <c r="FE41" i="13" a="1"/>
  <c r="FE41" i="13"/>
  <c r="FE42" i="13" a="1"/>
  <c r="FE42" i="13"/>
  <c r="FE43" i="13" a="1"/>
  <c r="FE43" i="13"/>
  <c r="FE44" i="13" a="1"/>
  <c r="FE44" i="13"/>
  <c r="FE45" i="13" a="1"/>
  <c r="FE45" i="13"/>
  <c r="FE46" i="13" a="1"/>
  <c r="FE46" i="13"/>
  <c r="FE47" i="13" a="1"/>
  <c r="FE47" i="13"/>
  <c r="FE48" i="13" a="1"/>
  <c r="FE48" i="13"/>
  <c r="FE18" i="13" a="1"/>
  <c r="FE18" i="13" s="1"/>
  <c r="AT9" i="30" a="1"/>
  <c r="AT9" i="30" s="1"/>
  <c r="AZ15" i="32" a="1"/>
  <c r="AZ15" i="32"/>
  <c r="AZ16" i="32" a="1"/>
  <c r="AZ16" i="32"/>
  <c r="AZ17" i="32" a="1"/>
  <c r="AZ17" i="32"/>
  <c r="AZ14" i="32" a="1"/>
  <c r="AZ14" i="32" s="1"/>
  <c r="AZ13" i="32" a="1"/>
  <c r="AZ13" i="32" s="1"/>
  <c r="AZ12" i="32" a="1"/>
  <c r="AZ12" i="32" s="1"/>
  <c r="AZ9" i="32" a="1"/>
  <c r="AZ9" i="32" s="1"/>
  <c r="AZ8" i="32" a="1"/>
  <c r="AZ8" i="32" s="1"/>
  <c r="AZ7" i="32" a="1"/>
  <c r="AZ7" i="32" s="1"/>
  <c r="AZ6" i="32" a="1"/>
  <c r="AZ6" i="32" s="1"/>
  <c r="FN34" i="20" a="1"/>
  <c r="FN34" i="20" s="1"/>
  <c r="FN31" i="20" a="1"/>
  <c r="FN31" i="20" s="1"/>
  <c r="FN30" i="20" a="1"/>
  <c r="FN30" i="20" s="1"/>
  <c r="FN29" i="20" a="1"/>
  <c r="FN29" i="20" s="1"/>
  <c r="FN28" i="20" a="1"/>
  <c r="FN28" i="20" s="1"/>
  <c r="FN27" i="20" a="1"/>
  <c r="FN27" i="20" s="1"/>
  <c r="FN26" i="20" a="1"/>
  <c r="FN26" i="20" s="1"/>
  <c r="FN24" i="20" a="1"/>
  <c r="FN24" i="20" s="1"/>
  <c r="FN23" i="20" a="1"/>
  <c r="FN23" i="20" s="1"/>
  <c r="FN21" i="20" a="1"/>
  <c r="FN21" i="20" s="1"/>
  <c r="FN20" i="20" a="1"/>
  <c r="FN20" i="20" s="1"/>
  <c r="FN19" i="20" a="1"/>
  <c r="FN19" i="20" s="1"/>
  <c r="FN18" i="20" a="1"/>
  <c r="FN18" i="20" s="1"/>
  <c r="FO27" i="19" a="1"/>
  <c r="FO27" i="19" s="1"/>
  <c r="FO26" i="19" a="1"/>
  <c r="FO26" i="19" s="1"/>
  <c r="FO25" i="19" a="1"/>
  <c r="FO25" i="19" s="1"/>
  <c r="FO23" i="19" a="1"/>
  <c r="FO23" i="19" s="1"/>
  <c r="FO22" i="19" a="1"/>
  <c r="FO22" i="19" s="1"/>
  <c r="FO20" i="19" a="1"/>
  <c r="FO20" i="19" s="1"/>
  <c r="S46" i="14"/>
  <c r="S47" i="14"/>
  <c r="S29" i="14"/>
  <c r="S48" i="14"/>
  <c r="S49" i="14"/>
  <c r="S50" i="14"/>
  <c r="Q46" i="14"/>
  <c r="Q47" i="14"/>
  <c r="Q29" i="14"/>
  <c r="Q48" i="14"/>
  <c r="Q49" i="14"/>
  <c r="Q50" i="14"/>
  <c r="J41" i="14"/>
  <c r="J40" i="14"/>
  <c r="J39" i="14"/>
  <c r="J38" i="14"/>
  <c r="FL31" i="20" a="1"/>
  <c r="FL31" i="20" s="1"/>
  <c r="FL30" i="20" a="1"/>
  <c r="FL30" i="20" s="1"/>
  <c r="FL29" i="20" a="1"/>
  <c r="FL29" i="20" s="1"/>
  <c r="FL28" i="20" a="1"/>
  <c r="FL28" i="20" s="1"/>
  <c r="FL27" i="20" a="1"/>
  <c r="FL27" i="20" s="1"/>
  <c r="FL26" i="20" a="1"/>
  <c r="FL26" i="20" s="1"/>
  <c r="FL25" i="20" a="1"/>
  <c r="FL25" i="20" s="1"/>
  <c r="FL24" i="20" a="1"/>
  <c r="FL24" i="20" s="1"/>
  <c r="FL23" i="20" a="1"/>
  <c r="FL23" i="20" s="1"/>
  <c r="FL21" i="20" a="1"/>
  <c r="FL21" i="20" s="1"/>
  <c r="FL20" i="20" a="1"/>
  <c r="FL20" i="20" s="1"/>
  <c r="FL19" i="20" a="1"/>
  <c r="FL19" i="20" s="1"/>
  <c r="FL18" i="20" a="1"/>
  <c r="FL18" i="20" s="1"/>
  <c r="FL15" i="20" a="1"/>
  <c r="FL15" i="20" s="1"/>
  <c r="FP43" i="16" a="1"/>
  <c r="FP43" i="16" s="1"/>
  <c r="FP41" i="16" a="1"/>
  <c r="FP41" i="16" s="1"/>
  <c r="FP40" i="16" a="1"/>
  <c r="FP40" i="16" s="1"/>
  <c r="FP39" i="16" a="1"/>
  <c r="FP39" i="16" s="1"/>
  <c r="FP38" i="16" a="1"/>
  <c r="FP38" i="16" s="1"/>
  <c r="FP37" i="16" a="1"/>
  <c r="FP37" i="16" s="1"/>
  <c r="FP35" i="16" a="1"/>
  <c r="FP35" i="16" s="1"/>
  <c r="FP34" i="16" a="1"/>
  <c r="FP34" i="16" s="1"/>
  <c r="FP33" i="16" a="1"/>
  <c r="FP33" i="16" s="1"/>
  <c r="FP32" i="16" a="1"/>
  <c r="FP32" i="16" s="1"/>
  <c r="FP31" i="16" a="1"/>
  <c r="FP31" i="16" s="1"/>
  <c r="FP27" i="16" a="1"/>
  <c r="FP27" i="16" s="1"/>
  <c r="FP26" i="16" a="1"/>
  <c r="FP26" i="16" s="1"/>
  <c r="FP24" i="16" a="1"/>
  <c r="FP24" i="16" s="1"/>
  <c r="FP22" i="16" a="1"/>
  <c r="FP22" i="16" s="1"/>
  <c r="ES33" i="15" a="1"/>
  <c r="ES33" i="15" s="1"/>
  <c r="ES32" i="15" a="1"/>
  <c r="ES32" i="15" s="1"/>
  <c r="ES29" i="15" a="1"/>
  <c r="ES29" i="15" s="1"/>
  <c r="ES26" i="15" a="1"/>
  <c r="ES26" i="15" s="1"/>
  <c r="ES22" i="15" a="1"/>
  <c r="ES22" i="15" s="1"/>
  <c r="ES20" i="15" a="1"/>
  <c r="ES20" i="15" s="1"/>
  <c r="ES19" i="15" a="1"/>
  <c r="ES19" i="15" s="1"/>
  <c r="ES18" i="15" a="1"/>
  <c r="ES18" i="15" s="1"/>
  <c r="ED36" i="14" a="1"/>
  <c r="ED36" i="14" s="1"/>
  <c r="ED30" i="14" a="1"/>
  <c r="ED30" i="14" s="1"/>
  <c r="ED37" i="14" a="1"/>
  <c r="ED37" i="14" s="1"/>
  <c r="ED34" i="14" a="1"/>
  <c r="ED34" i="14" s="1"/>
  <c r="ED33" i="14" a="1"/>
  <c r="ED33" i="14" s="1"/>
  <c r="ED32" i="14" a="1"/>
  <c r="ED32" i="14" s="1"/>
  <c r="ED31" i="14" a="1"/>
  <c r="ED31" i="14" s="1"/>
  <c r="ED27" i="14" a="1"/>
  <c r="ED27" i="14" s="1"/>
  <c r="ED25" i="14" a="1"/>
  <c r="ED25" i="14" s="1"/>
  <c r="ED24" i="14" a="1"/>
  <c r="ED24" i="14" s="1"/>
  <c r="ED23" i="14" a="1"/>
  <c r="ED23" i="14" s="1"/>
  <c r="ED22" i="14" a="1"/>
  <c r="ED22" i="14" s="1"/>
  <c r="ED21" i="14" a="1"/>
  <c r="ED21" i="14" s="1"/>
  <c r="ED20" i="14" a="1"/>
  <c r="ED20" i="14" s="1"/>
  <c r="ED19" i="14" a="1"/>
  <c r="ED19" i="14" s="1"/>
  <c r="J17" i="32"/>
  <c r="J16" i="32"/>
  <c r="J15" i="32"/>
  <c r="FC42" i="13" a="1"/>
  <c r="FC42" i="13"/>
  <c r="FC40" i="13" a="1"/>
  <c r="FC40" i="13"/>
  <c r="FC39" i="13" a="1"/>
  <c r="FC39" i="13"/>
  <c r="FC38" i="13" a="1"/>
  <c r="FC38" i="13"/>
  <c r="FC37" i="13" a="1"/>
  <c r="FC37" i="13"/>
  <c r="FC36" i="13" a="1"/>
  <c r="FC36" i="13"/>
  <c r="FC35" i="13" a="1"/>
  <c r="FC35" i="13"/>
  <c r="FC34" i="13" a="1"/>
  <c r="FC34" i="13"/>
  <c r="FC32" i="13" a="1"/>
  <c r="FC32" i="13"/>
  <c r="FC31" i="13" a="1"/>
  <c r="FC31" i="13"/>
  <c r="FC29" i="13" a="1"/>
  <c r="FC29" i="13"/>
  <c r="FC28" i="13" a="1"/>
  <c r="FC28" i="13"/>
  <c r="FC27" i="13" a="1"/>
  <c r="FC27" i="13"/>
  <c r="FC26" i="13" a="1"/>
  <c r="FC26" i="13"/>
  <c r="FC25" i="13" a="1"/>
  <c r="FC25" i="13"/>
  <c r="FC24" i="13" a="1"/>
  <c r="FC24" i="13"/>
  <c r="FC23" i="13" a="1"/>
  <c r="FC23" i="13"/>
  <c r="FC22" i="13" a="1"/>
  <c r="FC22" i="13"/>
  <c r="FC21" i="13" a="1"/>
  <c r="FC21" i="13"/>
  <c r="FC20" i="13" a="1"/>
  <c r="FC20" i="13"/>
  <c r="K33" i="15"/>
  <c r="J33" i="15"/>
  <c r="AX6" i="32" a="1"/>
  <c r="AX6" i="32"/>
  <c r="AX14" i="32" a="1"/>
  <c r="AX14" i="32"/>
  <c r="AX13" i="32" a="1"/>
  <c r="AX13" i="32"/>
  <c r="AX12" i="32" a="1"/>
  <c r="AX12" i="32"/>
  <c r="AX9" i="32" a="1"/>
  <c r="AX9" i="32"/>
  <c r="AX8" i="32" a="1"/>
  <c r="AX8" i="32"/>
  <c r="AX7" i="32" a="1"/>
  <c r="AX7" i="32"/>
  <c r="FM27" i="19" a="1"/>
  <c r="FM27" i="19" s="1"/>
  <c r="FM26" i="19" a="1"/>
  <c r="FM26" i="19" s="1"/>
  <c r="FM25" i="19" a="1"/>
  <c r="FM25" i="19" s="1"/>
  <c r="FM23" i="19" a="1"/>
  <c r="FM23" i="19" s="1"/>
  <c r="FM22" i="19" a="1"/>
  <c r="FM22" i="19" s="1"/>
  <c r="FM19" i="19" a="1"/>
  <c r="FM19" i="19" s="1"/>
  <c r="FM18" i="19" a="1"/>
  <c r="FM18" i="19" s="1"/>
  <c r="FM17" i="19" a="1"/>
  <c r="FM17" i="19" s="1"/>
  <c r="FM16" i="19" a="1"/>
  <c r="FM16" i="19" s="1"/>
  <c r="FM15" i="19" a="1"/>
  <c r="FM15" i="19" s="1"/>
  <c r="EQ32" i="15" a="1"/>
  <c r="EQ32" i="15"/>
  <c r="EQ31" i="15" a="1"/>
  <c r="EQ31" i="15"/>
  <c r="EQ30" i="15" a="1"/>
  <c r="EQ30" i="15"/>
  <c r="EQ29" i="15" a="1"/>
  <c r="EQ29" i="15"/>
  <c r="EQ28" i="15" a="1"/>
  <c r="EQ28" i="15"/>
  <c r="EQ26" i="15" a="1"/>
  <c r="EQ26" i="15"/>
  <c r="EQ25" i="15" a="1"/>
  <c r="EQ25" i="15"/>
  <c r="EQ23" i="15" a="1"/>
  <c r="EQ23" i="15"/>
  <c r="EQ22" i="15" a="1"/>
  <c r="EQ22" i="15"/>
  <c r="EQ21" i="15" a="1"/>
  <c r="EQ21" i="15"/>
  <c r="EQ20" i="15" a="1"/>
  <c r="EQ20" i="15"/>
  <c r="EQ19" i="15" a="1"/>
  <c r="EQ19" i="15"/>
  <c r="EQ18" i="15" a="1"/>
  <c r="EQ18" i="15"/>
  <c r="EN51" i="4" a="1"/>
  <c r="EN51" i="4" s="1"/>
  <c r="EN50" i="4" a="1"/>
  <c r="EN50" i="4" s="1"/>
  <c r="EN49" i="4" a="1"/>
  <c r="EN49" i="4" s="1"/>
  <c r="EN48" i="4" a="1"/>
  <c r="EN48" i="4" s="1"/>
  <c r="EN47" i="4" a="1"/>
  <c r="EN47" i="4" s="1"/>
  <c r="FL36" i="20" a="1"/>
  <c r="FL36" i="20"/>
  <c r="FL37" i="20" a="1"/>
  <c r="FL37" i="20"/>
  <c r="FL38" i="20" a="1"/>
  <c r="FL38" i="20"/>
  <c r="FL39" i="20" a="1"/>
  <c r="FL39" i="20"/>
  <c r="FL40" i="20" a="1"/>
  <c r="FL40" i="20"/>
  <c r="FL41" i="20" a="1"/>
  <c r="FL41" i="20"/>
  <c r="FL42" i="20" a="1"/>
  <c r="FL42" i="20"/>
  <c r="FL43" i="20" a="1"/>
  <c r="FL43" i="20"/>
  <c r="FL44" i="20" a="1"/>
  <c r="FL44" i="20"/>
  <c r="FL45" i="20" a="1"/>
  <c r="FL45" i="20"/>
  <c r="FL46" i="20" a="1"/>
  <c r="FL46" i="20"/>
  <c r="FL47" i="20" a="1"/>
  <c r="FL47" i="20"/>
  <c r="FL48" i="20" a="1"/>
  <c r="FL48" i="20"/>
  <c r="FL49" i="20" a="1"/>
  <c r="FL49" i="20"/>
  <c r="FL50" i="20" a="1"/>
  <c r="FL50" i="20"/>
  <c r="FL51" i="20" a="1"/>
  <c r="FL51" i="20"/>
  <c r="FL52" i="20" a="1"/>
  <c r="FL52" i="20"/>
  <c r="FL53" i="20" a="1"/>
  <c r="FL53" i="20"/>
  <c r="FL54" i="20" a="1"/>
  <c r="FL54" i="20"/>
  <c r="FL55" i="20" a="1"/>
  <c r="FL55" i="20"/>
  <c r="FL56" i="20" a="1"/>
  <c r="FL56" i="20"/>
  <c r="FL57" i="20" a="1"/>
  <c r="FL57" i="20"/>
  <c r="FL58" i="20" a="1"/>
  <c r="FL58" i="20"/>
  <c r="FL35" i="20" a="1"/>
  <c r="FL35" i="20" s="1"/>
  <c r="FJ35" i="20" a="1"/>
  <c r="FJ35" i="20"/>
  <c r="FJ36" i="20" a="1"/>
  <c r="FJ36" i="20"/>
  <c r="FJ37" i="20" a="1"/>
  <c r="FJ37" i="20"/>
  <c r="FJ38" i="20" a="1"/>
  <c r="FJ38" i="20"/>
  <c r="FJ39" i="20" a="1"/>
  <c r="FJ39" i="20"/>
  <c r="FJ40" i="20" a="1"/>
  <c r="FJ40" i="20"/>
  <c r="FJ41" i="20" a="1"/>
  <c r="FJ41" i="20"/>
  <c r="FJ42" i="20" a="1"/>
  <c r="FJ42" i="20"/>
  <c r="FJ43" i="20" a="1"/>
  <c r="FJ43" i="20"/>
  <c r="P43" i="20" s="1"/>
  <c r="FJ44" i="20" a="1"/>
  <c r="FJ44" i="20"/>
  <c r="FJ45" i="20" a="1"/>
  <c r="FJ45" i="20"/>
  <c r="FJ46" i="20" a="1"/>
  <c r="FJ46" i="20"/>
  <c r="P46" i="20" s="1"/>
  <c r="FJ47" i="20" a="1"/>
  <c r="FJ47" i="20"/>
  <c r="P47" i="20" s="1"/>
  <c r="FJ48" i="20" a="1"/>
  <c r="FJ48" i="20"/>
  <c r="FJ49" i="20" a="1"/>
  <c r="FJ49" i="20"/>
  <c r="P49" i="20" s="1"/>
  <c r="FJ50" i="20" a="1"/>
  <c r="FJ50" i="20"/>
  <c r="FJ51" i="20" a="1"/>
  <c r="FJ51" i="20"/>
  <c r="FJ52" i="20" a="1"/>
  <c r="FJ52" i="20"/>
  <c r="FJ53" i="20" a="1"/>
  <c r="FJ53" i="20"/>
  <c r="FJ54" i="20" a="1"/>
  <c r="FJ54" i="20"/>
  <c r="FJ55" i="20" a="1"/>
  <c r="FJ55" i="20"/>
  <c r="FJ34" i="20" a="1"/>
  <c r="FJ34" i="20" s="1"/>
  <c r="FN43" i="16" a="1"/>
  <c r="FN43" i="16" s="1"/>
  <c r="FN42" i="16" a="1"/>
  <c r="FN42" i="16" s="1"/>
  <c r="FN41" i="16" a="1"/>
  <c r="FN41" i="16" s="1"/>
  <c r="FN40" i="16" a="1"/>
  <c r="FN40" i="16" s="1"/>
  <c r="FN39" i="16" a="1"/>
  <c r="FN39" i="16" s="1"/>
  <c r="FN38" i="16" a="1"/>
  <c r="FN38" i="16" s="1"/>
  <c r="FN37" i="16" a="1"/>
  <c r="FN37" i="16" s="1"/>
  <c r="FN36" i="16" a="1"/>
  <c r="FN36" i="16" s="1"/>
  <c r="FN35" i="16" a="1"/>
  <c r="FN35" i="16" s="1"/>
  <c r="FN34" i="16" a="1"/>
  <c r="FN34" i="16" s="1"/>
  <c r="FN33" i="16" a="1"/>
  <c r="FN33" i="16" s="1"/>
  <c r="FN32" i="16" a="1"/>
  <c r="FN32" i="16" s="1"/>
  <c r="FN31" i="16" a="1"/>
  <c r="FN31" i="16" s="1"/>
  <c r="FN29" i="16" a="1"/>
  <c r="FN29" i="16" s="1"/>
  <c r="FN28" i="16" a="1"/>
  <c r="FN28" i="16" s="1"/>
  <c r="FN27" i="16" a="1"/>
  <c r="FN27" i="16" s="1"/>
  <c r="FN26" i="16" a="1"/>
  <c r="FN26" i="16" s="1"/>
  <c r="FN25" i="16" a="1"/>
  <c r="FN25" i="16" s="1"/>
  <c r="FN24" i="16" a="1"/>
  <c r="FN24" i="16" s="1"/>
  <c r="FN23" i="16" a="1"/>
  <c r="FN23" i="16" s="1"/>
  <c r="FN22" i="16" a="1"/>
  <c r="FN22" i="16" s="1"/>
  <c r="EB37" i="14" a="1"/>
  <c r="EB37" i="14" s="1"/>
  <c r="EB34" i="14" a="1"/>
  <c r="EB34" i="14" s="1"/>
  <c r="EB33" i="14" a="1"/>
  <c r="EB33" i="14" s="1"/>
  <c r="EB32" i="14" a="1"/>
  <c r="EB32" i="14" s="1"/>
  <c r="EB31" i="14" a="1"/>
  <c r="EB31" i="14" s="1"/>
  <c r="EB30" i="14" a="1"/>
  <c r="EB30" i="14" s="1"/>
  <c r="EB27" i="14" a="1"/>
  <c r="EB27" i="14" s="1"/>
  <c r="EB25" i="14" a="1"/>
  <c r="EB25" i="14" s="1"/>
  <c r="EB24" i="14" a="1"/>
  <c r="EB24" i="14" s="1"/>
  <c r="EB23" i="14" a="1"/>
  <c r="EB23" i="14" s="1"/>
  <c r="EB22" i="14" a="1"/>
  <c r="EB22" i="14" s="1"/>
  <c r="EB21" i="14" a="1"/>
  <c r="EB21" i="14" s="1"/>
  <c r="EB20" i="14" a="1"/>
  <c r="EB20" i="14" s="1"/>
  <c r="EB19" i="14" a="1"/>
  <c r="EB19" i="14" s="1"/>
  <c r="EB18" i="14" a="1"/>
  <c r="EB18" i="14" s="1"/>
  <c r="DZ32" i="14" a="1"/>
  <c r="DZ32" i="14" s="1"/>
  <c r="DZ31" i="14" a="1"/>
  <c r="DZ31" i="14" s="1"/>
  <c r="DZ30" i="14" a="1"/>
  <c r="DZ30" i="14" s="1"/>
  <c r="DZ27" i="14" a="1"/>
  <c r="DZ27" i="14" s="1"/>
  <c r="DZ25" i="14" a="1"/>
  <c r="DZ25" i="14" s="1"/>
  <c r="DZ24" i="14" a="1"/>
  <c r="DZ24" i="14" s="1"/>
  <c r="DZ23" i="14" a="1"/>
  <c r="DZ23" i="14" s="1"/>
  <c r="DZ22" i="14" a="1"/>
  <c r="DZ22" i="14" s="1"/>
  <c r="DZ21" i="14" a="1"/>
  <c r="DZ21" i="14" s="1"/>
  <c r="DZ20" i="14" a="1"/>
  <c r="DZ20" i="14" s="1"/>
  <c r="DZ19" i="14" a="1"/>
  <c r="DZ19" i="14" s="1"/>
  <c r="DZ18" i="14" a="1"/>
  <c r="DZ18" i="14" s="1"/>
  <c r="EY39" i="13" a="1"/>
  <c r="EY39" i="13" s="1"/>
  <c r="EY42" i="13" a="1"/>
  <c r="EY42" i="13" s="1"/>
  <c r="EY41" i="13" a="1"/>
  <c r="EY41" i="13" s="1"/>
  <c r="EY40" i="13" a="1"/>
  <c r="EY40" i="13" s="1"/>
  <c r="EY38" i="13" a="1"/>
  <c r="EY38" i="13" s="1"/>
  <c r="EY36" i="13" a="1"/>
  <c r="EY36" i="13" s="1"/>
  <c r="EY35" i="13" a="1"/>
  <c r="EY35" i="13" s="1"/>
  <c r="EY34" i="13" a="1"/>
  <c r="EY34" i="13" s="1"/>
  <c r="EY33" i="13" a="1"/>
  <c r="EY33" i="13" s="1"/>
  <c r="EY32" i="13" a="1"/>
  <c r="EY32" i="13" s="1"/>
  <c r="EY31" i="13" a="1"/>
  <c r="EY31" i="13" s="1"/>
  <c r="EY29" i="13" a="1"/>
  <c r="EY29" i="13" s="1"/>
  <c r="EY28" i="13" a="1"/>
  <c r="EY28" i="13" s="1"/>
  <c r="EY27" i="13" a="1"/>
  <c r="EY27" i="13" s="1"/>
  <c r="EY26" i="13" a="1"/>
  <c r="EY26" i="13" s="1"/>
  <c r="EY25" i="13" a="1"/>
  <c r="EY25" i="13" s="1"/>
  <c r="EY24" i="13" a="1"/>
  <c r="EY24" i="13" s="1"/>
  <c r="EY23" i="13" a="1"/>
  <c r="EY23" i="13" s="1"/>
  <c r="EY21" i="13" a="1"/>
  <c r="EY21" i="13" s="1"/>
  <c r="EY20" i="13" a="1"/>
  <c r="EY20" i="13" s="1"/>
  <c r="EY17" i="13" a="1"/>
  <c r="EY17" i="13" s="1"/>
  <c r="EY16" i="13" a="1"/>
  <c r="EY16" i="13" s="1"/>
  <c r="EY30" i="13" a="1"/>
  <c r="EY30" i="13" s="1"/>
  <c r="EU33" i="13" a="1"/>
  <c r="EU33" i="13"/>
  <c r="FA42" i="13" a="1"/>
  <c r="FA42" i="13" s="1"/>
  <c r="FA41" i="13" a="1"/>
  <c r="FA41" i="13" s="1"/>
  <c r="FA39" i="13" a="1"/>
  <c r="FA39" i="13" s="1"/>
  <c r="FA38" i="13" a="1"/>
  <c r="FA38" i="13" s="1"/>
  <c r="FA35" i="13" a="1"/>
  <c r="FA35" i="13" s="1"/>
  <c r="FA34" i="13" a="1"/>
  <c r="FA34" i="13" s="1"/>
  <c r="FA32" i="13" a="1"/>
  <c r="FA32" i="13" s="1"/>
  <c r="FA30" i="13" a="1"/>
  <c r="FA30" i="13" s="1"/>
  <c r="FA29" i="13" a="1"/>
  <c r="FA29" i="13" s="1"/>
  <c r="FA28" i="13" a="1"/>
  <c r="FA28" i="13" s="1"/>
  <c r="FA27" i="13" a="1"/>
  <c r="FA27" i="13" s="1"/>
  <c r="FA26" i="13" a="1"/>
  <c r="FA26" i="13" s="1"/>
  <c r="FA25" i="13" a="1"/>
  <c r="FA25" i="13" s="1"/>
  <c r="FA23" i="13" a="1"/>
  <c r="FA23" i="13" s="1"/>
  <c r="FA21" i="13" a="1"/>
  <c r="FA21" i="13" s="1"/>
  <c r="FA20" i="13" a="1"/>
  <c r="FA20" i="13" s="1"/>
  <c r="EN46" i="4" a="1"/>
  <c r="EN46" i="4" s="1"/>
  <c r="EN45" i="4" a="1"/>
  <c r="EN45" i="4" s="1"/>
  <c r="EN44" i="4" a="1"/>
  <c r="EN44" i="4" s="1"/>
  <c r="EN43" i="4" a="1"/>
  <c r="EN43" i="4" s="1"/>
  <c r="EN42" i="4" a="1"/>
  <c r="EN42" i="4" s="1"/>
  <c r="EN41" i="4" a="1"/>
  <c r="EN41" i="4" s="1"/>
  <c r="EN40" i="4" a="1"/>
  <c r="EN40" i="4" s="1"/>
  <c r="EN39" i="4" a="1"/>
  <c r="EN39" i="4" s="1"/>
  <c r="EN38" i="4" a="1"/>
  <c r="EN38" i="4" s="1"/>
  <c r="EN37" i="4" a="1"/>
  <c r="EN37" i="4" s="1"/>
  <c r="EN36" i="4" a="1"/>
  <c r="EN36" i="4" s="1"/>
  <c r="EN35" i="4" a="1"/>
  <c r="EN35" i="4" s="1"/>
  <c r="EN34" i="4" a="1"/>
  <c r="EN34" i="4" s="1"/>
  <c r="EN33" i="4" a="1"/>
  <c r="EN33" i="4" s="1"/>
  <c r="EN32" i="4" a="1"/>
  <c r="EN32" i="4" s="1"/>
  <c r="EN31" i="4" a="1"/>
  <c r="EN31" i="4" s="1"/>
  <c r="EN29" i="4" a="1"/>
  <c r="EN29" i="4" s="1"/>
  <c r="EN28" i="4" a="1"/>
  <c r="EN28" i="4" s="1"/>
  <c r="EN27" i="4" a="1"/>
  <c r="EN27" i="4" s="1"/>
  <c r="AV14" i="32" a="1"/>
  <c r="AV14" i="32" s="1"/>
  <c r="AV13" i="32" a="1"/>
  <c r="AV13" i="32" s="1"/>
  <c r="AV12" i="32" a="1"/>
  <c r="AV12" i="32" s="1"/>
  <c r="AV9" i="32" a="1"/>
  <c r="AV9" i="32" s="1"/>
  <c r="AV8" i="32" a="1"/>
  <c r="AV8" i="32" s="1"/>
  <c r="AV7" i="32" a="1"/>
  <c r="AV7" i="32" s="1"/>
  <c r="AV6" i="32" a="1"/>
  <c r="AV6" i="32" s="1"/>
  <c r="FJ32" i="20" a="1"/>
  <c r="FJ32" i="20" s="1"/>
  <c r="FJ31" i="20" a="1"/>
  <c r="FJ31" i="20" s="1"/>
  <c r="FJ30" i="20" a="1"/>
  <c r="FJ30" i="20" s="1"/>
  <c r="FJ29" i="20" a="1"/>
  <c r="FJ29" i="20" s="1"/>
  <c r="FJ28" i="20" a="1"/>
  <c r="FJ28" i="20" s="1"/>
  <c r="FJ27" i="20" a="1"/>
  <c r="FJ27" i="20" s="1"/>
  <c r="FJ26" i="20" a="1"/>
  <c r="FJ26" i="20" s="1"/>
  <c r="FJ24" i="20" a="1"/>
  <c r="FJ24" i="20" s="1"/>
  <c r="FJ23" i="20" a="1"/>
  <c r="FJ23" i="20" s="1"/>
  <c r="FJ21" i="20" a="1"/>
  <c r="FJ21" i="20" s="1"/>
  <c r="FJ20" i="20" a="1"/>
  <c r="FJ20" i="20" s="1"/>
  <c r="FJ19" i="20" a="1"/>
  <c r="FJ19" i="20" s="1"/>
  <c r="FJ18" i="20" a="1"/>
  <c r="FJ18" i="20" s="1"/>
  <c r="FJ15" i="20" a="1"/>
  <c r="FJ15" i="20" s="1"/>
  <c r="K43" i="16"/>
  <c r="J43" i="16"/>
  <c r="K42" i="16"/>
  <c r="J42" i="16"/>
  <c r="K41" i="16"/>
  <c r="J41" i="16"/>
  <c r="K40" i="16"/>
  <c r="J40" i="16"/>
  <c r="K39" i="16"/>
  <c r="J39" i="16"/>
  <c r="K38" i="16"/>
  <c r="J38" i="16"/>
  <c r="K37" i="16"/>
  <c r="J37" i="16"/>
  <c r="K15" i="30"/>
  <c r="FK27" i="19" a="1"/>
  <c r="FK27" i="19" s="1"/>
  <c r="FK26" i="19" a="1"/>
  <c r="FK26" i="19" s="1"/>
  <c r="FK25" i="19" a="1"/>
  <c r="FK25" i="19" s="1"/>
  <c r="FK24" i="19" a="1"/>
  <c r="FK24" i="19" s="1"/>
  <c r="FK23" i="19" a="1"/>
  <c r="FK23" i="19" s="1"/>
  <c r="FK22" i="19" a="1"/>
  <c r="FK22" i="19" s="1"/>
  <c r="FK20" i="19" a="1"/>
  <c r="FK20" i="19" s="1"/>
  <c r="FK19" i="19" a="1"/>
  <c r="FK19" i="19" s="1"/>
  <c r="FK18" i="19" a="1"/>
  <c r="FK18" i="19" s="1"/>
  <c r="FK17" i="19" a="1"/>
  <c r="FK17" i="19" s="1"/>
  <c r="FK16" i="19" a="1"/>
  <c r="FK16" i="19" s="1"/>
  <c r="FK15" i="19" a="1"/>
  <c r="FK15" i="19" s="1"/>
  <c r="J37" i="14"/>
  <c r="J36" i="14"/>
  <c r="J35" i="14"/>
  <c r="J34" i="14"/>
  <c r="J33" i="14"/>
  <c r="ER49" i="4" a="1"/>
  <c r="ER49" i="4"/>
  <c r="Q49" i="4"/>
  <c r="O49" i="4"/>
  <c r="J51" i="4"/>
  <c r="J50" i="4"/>
  <c r="J49" i="4"/>
  <c r="J48" i="4"/>
  <c r="K49" i="4"/>
  <c r="AV12" i="30" a="1"/>
  <c r="AV12" i="30"/>
  <c r="AV13" i="30" a="1"/>
  <c r="AV13" i="30"/>
  <c r="AV14" i="30" a="1"/>
  <c r="AV14" i="30"/>
  <c r="AV15" i="30" a="1"/>
  <c r="AV15" i="30"/>
  <c r="AV16" i="30" a="1"/>
  <c r="AV16" i="30"/>
  <c r="AV17" i="30" a="1"/>
  <c r="AV17" i="30"/>
  <c r="AV18" i="30" a="1"/>
  <c r="AV18" i="30"/>
  <c r="AV19" i="30" a="1"/>
  <c r="AV19" i="30"/>
  <c r="AV11" i="30" a="1"/>
  <c r="AV11" i="30" s="1"/>
  <c r="AV7" i="30" a="1"/>
  <c r="AV7" i="30"/>
  <c r="AV8" i="30" a="1"/>
  <c r="AV8" i="30"/>
  <c r="AV9" i="30" a="1"/>
  <c r="AV9" i="30"/>
  <c r="AV6" i="30" a="1"/>
  <c r="AV6" i="30" s="1"/>
  <c r="AJ11" i="30" a="1"/>
  <c r="AJ11" i="30"/>
  <c r="AJ10" i="30" a="1"/>
  <c r="AJ10" i="30"/>
  <c r="AJ9" i="30" a="1"/>
  <c r="AJ9" i="30"/>
  <c r="AJ8" i="30" a="1"/>
  <c r="AJ8" i="30"/>
  <c r="AJ7" i="30" a="1"/>
  <c r="AJ7" i="30"/>
  <c r="AJ6" i="30" a="1"/>
  <c r="AJ6" i="30"/>
  <c r="ES26" i="17" a="1"/>
  <c r="ES26" i="17" s="1"/>
  <c r="ES25" i="17" a="1"/>
  <c r="ES25" i="17" s="1"/>
  <c r="ES24" i="17" a="1"/>
  <c r="ES24" i="17" s="1"/>
  <c r="ES23" i="17" a="1"/>
  <c r="ES23" i="17" s="1"/>
  <c r="ES22" i="17" a="1"/>
  <c r="ES22" i="17" s="1"/>
  <c r="ES21" i="17" a="1"/>
  <c r="ES21" i="17" s="1"/>
  <c r="ES19" i="17" a="1"/>
  <c r="ES19" i="17" s="1"/>
  <c r="ES18" i="17" a="1"/>
  <c r="ES18" i="17" s="1"/>
  <c r="ES17" i="17" a="1"/>
  <c r="ES17" i="17" s="1"/>
  <c r="FL36" i="16" a="1"/>
  <c r="FL36" i="16" s="1"/>
  <c r="FL35" i="16" a="1"/>
  <c r="FL35" i="16" s="1"/>
  <c r="FL34" i="16" a="1"/>
  <c r="FL34" i="16" s="1"/>
  <c r="FL33" i="16" a="1"/>
  <c r="FL33" i="16" s="1"/>
  <c r="FL32" i="16" a="1"/>
  <c r="FL32" i="16" s="1"/>
  <c r="FL31" i="16" a="1"/>
  <c r="FL31" i="16" s="1"/>
  <c r="FL29" i="16" a="1"/>
  <c r="FL29" i="16" s="1"/>
  <c r="FL28" i="16" a="1"/>
  <c r="FL28" i="16" s="1"/>
  <c r="FL27" i="16" a="1"/>
  <c r="FL27" i="16" s="1"/>
  <c r="FL26" i="16" a="1"/>
  <c r="FL26" i="16" s="1"/>
  <c r="FL25" i="16" a="1"/>
  <c r="FL25" i="16" s="1"/>
  <c r="FL24" i="16" a="1"/>
  <c r="FL24" i="16" s="1"/>
  <c r="FL23" i="16" a="1"/>
  <c r="FL23" i="16" s="1"/>
  <c r="FL22" i="16" a="1"/>
  <c r="FL22" i="16" s="1"/>
  <c r="EO32" i="15" a="1"/>
  <c r="EO32" i="15" s="1"/>
  <c r="EO31" i="15" a="1"/>
  <c r="EO31" i="15" s="1"/>
  <c r="EO30" i="15" a="1"/>
  <c r="EO30" i="15" s="1"/>
  <c r="EO29" i="15" a="1"/>
  <c r="EO29" i="15" s="1"/>
  <c r="EO28" i="15" a="1"/>
  <c r="EO28" i="15" s="1"/>
  <c r="EO26" i="15" a="1"/>
  <c r="EO26" i="15" s="1"/>
  <c r="EO25" i="15" a="1"/>
  <c r="EO25" i="15" s="1"/>
  <c r="EO23" i="15" a="1"/>
  <c r="EO23" i="15" s="1"/>
  <c r="EO22" i="15" a="1"/>
  <c r="EO22" i="15" s="1"/>
  <c r="EO21" i="15" a="1"/>
  <c r="EO21" i="15" s="1"/>
  <c r="EO20" i="15" a="1"/>
  <c r="EO20" i="15" s="1"/>
  <c r="EO19" i="15" a="1"/>
  <c r="EO19" i="15" s="1"/>
  <c r="EO18" i="15" a="1"/>
  <c r="EO18" i="15" s="1"/>
  <c r="EL46" i="4" a="1"/>
  <c r="EL46" i="4" s="1"/>
  <c r="EL45" i="4" a="1"/>
  <c r="EL45" i="4" s="1"/>
  <c r="EL44" i="4" a="1"/>
  <c r="EL44" i="4" s="1"/>
  <c r="EL43" i="4" a="1"/>
  <c r="EL43" i="4" s="1"/>
  <c r="EL42" i="4" a="1"/>
  <c r="EL42" i="4" s="1"/>
  <c r="EL41" i="4" a="1"/>
  <c r="EL41" i="4" s="1"/>
  <c r="EL40" i="4" a="1"/>
  <c r="EL40" i="4" s="1"/>
  <c r="EL39" i="4" a="1"/>
  <c r="EL39" i="4" s="1"/>
  <c r="EL38" i="4" a="1"/>
  <c r="EL38" i="4" s="1"/>
  <c r="EL37" i="4" a="1"/>
  <c r="EL37" i="4" s="1"/>
  <c r="EL36" i="4" a="1"/>
  <c r="EL36" i="4" s="1"/>
  <c r="EL35" i="4" a="1"/>
  <c r="EL35" i="4" s="1"/>
  <c r="EL34" i="4" a="1"/>
  <c r="EL34" i="4" s="1"/>
  <c r="EL33" i="4" a="1"/>
  <c r="EL33" i="4" s="1"/>
  <c r="EL32" i="4" a="1"/>
  <c r="EL32" i="4" s="1"/>
  <c r="EL31" i="4" a="1"/>
  <c r="EL31" i="4" s="1"/>
  <c r="EL30" i="4" a="1"/>
  <c r="EL30" i="4" s="1"/>
  <c r="EL29" i="4" a="1"/>
  <c r="EL29" i="4" s="1"/>
  <c r="EL28" i="4" a="1"/>
  <c r="EL28" i="4" s="1"/>
  <c r="EL27" i="4" a="1"/>
  <c r="EL27" i="4" s="1"/>
  <c r="AP14" i="30" a="1"/>
  <c r="AP14" i="30" s="1"/>
  <c r="AP13" i="30" a="1"/>
  <c r="AP13" i="30" s="1"/>
  <c r="AP12" i="30" a="1"/>
  <c r="AP12" i="30" s="1"/>
  <c r="AP11" i="30" a="1"/>
  <c r="AP11" i="30" s="1"/>
  <c r="AP9" i="30" a="1"/>
  <c r="AP9" i="30" s="1"/>
  <c r="AP8" i="30" a="1"/>
  <c r="AP8" i="30" s="1"/>
  <c r="AP7" i="30" a="1"/>
  <c r="AP7" i="30" s="1"/>
  <c r="AP6" i="30" a="1"/>
  <c r="AP6" i="30" s="1"/>
  <c r="FR22" i="16" a="1"/>
  <c r="FR22" i="16"/>
  <c r="FR23" i="16" a="1"/>
  <c r="FR23" i="16"/>
  <c r="FR24" i="16" a="1"/>
  <c r="FR24" i="16"/>
  <c r="FR25" i="16" a="1"/>
  <c r="FR25" i="16"/>
  <c r="FR26" i="16" a="1"/>
  <c r="FR26" i="16"/>
  <c r="FR27" i="16" a="1"/>
  <c r="FR27" i="16"/>
  <c r="FR28" i="16" a="1"/>
  <c r="FR28" i="16"/>
  <c r="FR29" i="16" a="1"/>
  <c r="FR29" i="16"/>
  <c r="FR31" i="16" a="1"/>
  <c r="FR31" i="16"/>
  <c r="FR32" i="16" a="1"/>
  <c r="FR32" i="16"/>
  <c r="FR33" i="16" a="1"/>
  <c r="FR33" i="16"/>
  <c r="FR34" i="16" a="1"/>
  <c r="FR34" i="16"/>
  <c r="FR35" i="16" a="1"/>
  <c r="FR35" i="16"/>
  <c r="FR36" i="16" a="1"/>
  <c r="FR36" i="16"/>
  <c r="FR37" i="16" a="1"/>
  <c r="FR37" i="16"/>
  <c r="FR38" i="16" a="1"/>
  <c r="FR38" i="16"/>
  <c r="FR39" i="16" a="1"/>
  <c r="FR39" i="16"/>
  <c r="FR40" i="16" a="1"/>
  <c r="FR40" i="16"/>
  <c r="FR41" i="16" a="1"/>
  <c r="FR41" i="16"/>
  <c r="FR42" i="16" a="1"/>
  <c r="FR42" i="16"/>
  <c r="FR43" i="16" a="1"/>
  <c r="FR43" i="16"/>
  <c r="ER26" i="4" a="1"/>
  <c r="ER26" i="4"/>
  <c r="ER27" i="4" a="1"/>
  <c r="ER27" i="4"/>
  <c r="ER28" i="4" a="1"/>
  <c r="ER28" i="4"/>
  <c r="ER29" i="4" a="1"/>
  <c r="ER29" i="4"/>
  <c r="ER30" i="4" a="1"/>
  <c r="ER30" i="4"/>
  <c r="ER31" i="4" a="1"/>
  <c r="ER31" i="4"/>
  <c r="ER32" i="4" a="1"/>
  <c r="ER32" i="4"/>
  <c r="ER33" i="4" a="1"/>
  <c r="ER33" i="4"/>
  <c r="ER34" i="4" a="1"/>
  <c r="ER34" i="4"/>
  <c r="ER35" i="4" a="1"/>
  <c r="ER35" i="4"/>
  <c r="ER36" i="4" a="1"/>
  <c r="ER36" i="4"/>
  <c r="ER37" i="4" a="1"/>
  <c r="ER37" i="4"/>
  <c r="ER38" i="4" a="1"/>
  <c r="ER38" i="4"/>
  <c r="ER39" i="4" a="1"/>
  <c r="ER39" i="4"/>
  <c r="ER40" i="4" a="1"/>
  <c r="ER40" i="4"/>
  <c r="ER41" i="4" a="1"/>
  <c r="ER41" i="4"/>
  <c r="ER42" i="4" a="1"/>
  <c r="ER42" i="4"/>
  <c r="ER43" i="4" a="1"/>
  <c r="ER43" i="4"/>
  <c r="ER44" i="4" a="1"/>
  <c r="ER44" i="4"/>
  <c r="ER45" i="4" a="1"/>
  <c r="ER45" i="4"/>
  <c r="ER46" i="4" a="1"/>
  <c r="ER46" i="4"/>
  <c r="ER47" i="4" a="1"/>
  <c r="ER47" i="4"/>
  <c r="ER48" i="4" a="1"/>
  <c r="ER48" i="4"/>
  <c r="ER50" i="4" a="1"/>
  <c r="ER50" i="4"/>
  <c r="ER51" i="4" a="1"/>
  <c r="ER51" i="4"/>
  <c r="ER52" i="4" a="1"/>
  <c r="ER52" i="4"/>
  <c r="ER53" i="4" a="1"/>
  <c r="ER53" i="4"/>
  <c r="ER54" i="4" a="1"/>
  <c r="ER54" i="4"/>
  <c r="ER55" i="4" a="1"/>
  <c r="ER55" i="4"/>
  <c r="ER56" i="4" a="1"/>
  <c r="ER56" i="4"/>
  <c r="ER25" i="4" a="1"/>
  <c r="ER25" i="4" s="1"/>
  <c r="AT14" i="32" a="1"/>
  <c r="AT14" i="32" s="1"/>
  <c r="AT13" i="32" a="1"/>
  <c r="AT13" i="32" s="1"/>
  <c r="AT9" i="32" a="1"/>
  <c r="AT9" i="32" s="1"/>
  <c r="AT8" i="32" a="1"/>
  <c r="AT8" i="32" s="1"/>
  <c r="AT7" i="32" a="1"/>
  <c r="AT7" i="32" s="1"/>
  <c r="AT6" i="32" a="1"/>
  <c r="AT6" i="32" s="1"/>
  <c r="FH32" i="20" a="1"/>
  <c r="FH32" i="20" s="1"/>
  <c r="FH31" i="20" a="1"/>
  <c r="FH31" i="20" s="1"/>
  <c r="FH30" i="20" a="1"/>
  <c r="FH30" i="20" s="1"/>
  <c r="FH29" i="20" a="1"/>
  <c r="FH29" i="20" s="1"/>
  <c r="FH28" i="20" a="1"/>
  <c r="FH28" i="20" s="1"/>
  <c r="FH27" i="20" a="1"/>
  <c r="FH27" i="20" s="1"/>
  <c r="FH26" i="20" a="1"/>
  <c r="FH26" i="20" s="1"/>
  <c r="FH24" i="20" a="1"/>
  <c r="FH24" i="20" s="1"/>
  <c r="FH23" i="20" a="1"/>
  <c r="FH23" i="20" s="1"/>
  <c r="FH21" i="20" a="1"/>
  <c r="FH21" i="20" s="1"/>
  <c r="FH20" i="20" a="1"/>
  <c r="FH20" i="20" s="1"/>
  <c r="FH19" i="20" a="1"/>
  <c r="FH19" i="20" s="1"/>
  <c r="FH18" i="20" a="1"/>
  <c r="FH18" i="20" s="1"/>
  <c r="FH15" i="20" a="1"/>
  <c r="FH15" i="20" s="1"/>
  <c r="FI27" i="19" a="1"/>
  <c r="FI27" i="19" s="1"/>
  <c r="FI26" i="19" a="1"/>
  <c r="FI26" i="19" s="1"/>
  <c r="FI25" i="19" a="1"/>
  <c r="FI25" i="19" s="1"/>
  <c r="FI24" i="19" a="1"/>
  <c r="FI24" i="19" s="1"/>
  <c r="FI23" i="19" a="1"/>
  <c r="FI23" i="19" s="1"/>
  <c r="FI20" i="19" a="1"/>
  <c r="FI20" i="19" s="1"/>
  <c r="FI19" i="19" a="1"/>
  <c r="FI19" i="19" s="1"/>
  <c r="FI18" i="19" a="1"/>
  <c r="FI18" i="19" s="1"/>
  <c r="FI17" i="19" a="1"/>
  <c r="FI17" i="19" s="1"/>
  <c r="FI16" i="19" a="1"/>
  <c r="FI16" i="19" s="1"/>
  <c r="FI15" i="19" a="1"/>
  <c r="FI15" i="19" s="1"/>
  <c r="FI14" i="19" a="1"/>
  <c r="FI14" i="19" s="1"/>
  <c r="EQ26" i="17" a="1"/>
  <c r="EQ26" i="17" s="1"/>
  <c r="EQ25" i="17" a="1"/>
  <c r="EQ25" i="17" s="1"/>
  <c r="EQ24" i="17" a="1"/>
  <c r="EQ24" i="17" s="1"/>
  <c r="EQ23" i="17" a="1"/>
  <c r="EQ23" i="17" s="1"/>
  <c r="EQ22" i="17" a="1"/>
  <c r="EQ22" i="17" s="1"/>
  <c r="EQ21" i="17" a="1"/>
  <c r="EQ21" i="17" s="1"/>
  <c r="EQ19" i="17" a="1"/>
  <c r="EQ19" i="17" s="1"/>
  <c r="EQ18" i="17" a="1"/>
  <c r="EQ18" i="17" s="1"/>
  <c r="EQ17" i="17" a="1"/>
  <c r="EQ17" i="17" s="1"/>
  <c r="FJ34" i="16" a="1"/>
  <c r="FJ34" i="16"/>
  <c r="FJ35" i="16" a="1"/>
  <c r="FJ35" i="16"/>
  <c r="FJ36" i="16" a="1"/>
  <c r="FJ36" i="16"/>
  <c r="FJ33" i="16" a="1"/>
  <c r="FJ33" i="16" s="1"/>
  <c r="FJ32" i="16" a="1"/>
  <c r="FJ32" i="16" s="1"/>
  <c r="FJ29" i="16" a="1"/>
  <c r="FJ29" i="16" s="1"/>
  <c r="FJ28" i="16" a="1"/>
  <c r="FJ28" i="16" s="1"/>
  <c r="FJ27" i="16" a="1"/>
  <c r="FJ27" i="16" s="1"/>
  <c r="FJ26" i="16" a="1"/>
  <c r="FJ26" i="16" s="1"/>
  <c r="FJ25" i="16" a="1"/>
  <c r="FJ25" i="16" s="1"/>
  <c r="FJ24" i="16" a="1"/>
  <c r="FJ24" i="16" s="1"/>
  <c r="FJ23" i="16" a="1"/>
  <c r="FJ23" i="16" s="1"/>
  <c r="FJ22" i="16" a="1"/>
  <c r="FJ22" i="16" s="1"/>
  <c r="EM18" i="15" a="1"/>
  <c r="EM18" i="15"/>
  <c r="EM19" i="15" a="1"/>
  <c r="EM19" i="15"/>
  <c r="EM20" i="15" a="1"/>
  <c r="EM20" i="15"/>
  <c r="EM21" i="15" a="1"/>
  <c r="EM21" i="15"/>
  <c r="EM22" i="15" a="1"/>
  <c r="EM22" i="15"/>
  <c r="EM23" i="15" a="1"/>
  <c r="EM23" i="15"/>
  <c r="EM25" i="15" a="1"/>
  <c r="EM25" i="15"/>
  <c r="EM26" i="15" a="1"/>
  <c r="EM26" i="15"/>
  <c r="EM28" i="15" a="1"/>
  <c r="EM28" i="15"/>
  <c r="EM29" i="15" a="1"/>
  <c r="EM29" i="15"/>
  <c r="EM30" i="15" a="1"/>
  <c r="EM30" i="15"/>
  <c r="EM31" i="15" a="1"/>
  <c r="EM31" i="15"/>
  <c r="EM32" i="15" a="1"/>
  <c r="EM32" i="15"/>
  <c r="DX32" i="14" a="1"/>
  <c r="DX32" i="14" s="1"/>
  <c r="DX31" i="14" a="1"/>
  <c r="DX31" i="14" s="1"/>
  <c r="DX30" i="14" a="1"/>
  <c r="DX30" i="14" s="1"/>
  <c r="DX27" i="14" a="1"/>
  <c r="DX27" i="14" s="1"/>
  <c r="DX25" i="14" a="1"/>
  <c r="DX25" i="14" s="1"/>
  <c r="DX24" i="14" a="1"/>
  <c r="DX24" i="14" s="1"/>
  <c r="DX23" i="14" a="1"/>
  <c r="DX23" i="14" s="1"/>
  <c r="DX22" i="14" a="1"/>
  <c r="DX22" i="14" s="1"/>
  <c r="DX21" i="14" a="1"/>
  <c r="DX21" i="14" s="1"/>
  <c r="DX20" i="14" a="1"/>
  <c r="DX20" i="14" s="1"/>
  <c r="DX19" i="14" a="1"/>
  <c r="DX19" i="14" s="1"/>
  <c r="DX18" i="14" a="1"/>
  <c r="DX18" i="14" s="1"/>
  <c r="EW30" i="13" a="1"/>
  <c r="EW30" i="13"/>
  <c r="EW42" i="13" a="1"/>
  <c r="EW42" i="13" s="1"/>
  <c r="EW41" i="13" a="1"/>
  <c r="EW41" i="13" s="1"/>
  <c r="EW40" i="13" a="1"/>
  <c r="EW40" i="13" s="1"/>
  <c r="EW39" i="13" a="1"/>
  <c r="EW39" i="13" s="1"/>
  <c r="EW38" i="13" a="1"/>
  <c r="EW38" i="13" s="1"/>
  <c r="EW36" i="13" a="1"/>
  <c r="EW36" i="13" s="1"/>
  <c r="EW35" i="13" a="1"/>
  <c r="EW35" i="13" s="1"/>
  <c r="EW34" i="13" a="1"/>
  <c r="EW34" i="13" s="1"/>
  <c r="EW33" i="13" a="1"/>
  <c r="EW33" i="13" s="1"/>
  <c r="EW32" i="13" a="1"/>
  <c r="EW32" i="13" s="1"/>
  <c r="EW31" i="13" a="1"/>
  <c r="EW31" i="13" s="1"/>
  <c r="EW29" i="13" a="1"/>
  <c r="EW29" i="13" s="1"/>
  <c r="EW28" i="13" a="1"/>
  <c r="EW28" i="13" s="1"/>
  <c r="EW27" i="13" a="1"/>
  <c r="EW27" i="13" s="1"/>
  <c r="EW26" i="13" a="1"/>
  <c r="EW26" i="13" s="1"/>
  <c r="EW25" i="13" a="1"/>
  <c r="EW25" i="13" s="1"/>
  <c r="EW24" i="13" a="1"/>
  <c r="EW24" i="13" s="1"/>
  <c r="EW23" i="13" a="1"/>
  <c r="EW23" i="13" s="1"/>
  <c r="EW21" i="13" a="1"/>
  <c r="EW21" i="13" s="1"/>
  <c r="EW20" i="13" a="1"/>
  <c r="EW20" i="13" s="1"/>
  <c r="EW17" i="13" a="1"/>
  <c r="EW17" i="13" s="1"/>
  <c r="EW16" i="13" a="1"/>
  <c r="EW16" i="13" s="1"/>
  <c r="EJ46" i="4" a="1"/>
  <c r="EJ46" i="4" s="1"/>
  <c r="EJ45" i="4" a="1"/>
  <c r="EJ45" i="4" s="1"/>
  <c r="EJ44" i="4" a="1"/>
  <c r="EJ44" i="4" s="1"/>
  <c r="EJ43" i="4" a="1"/>
  <c r="EJ43" i="4" s="1"/>
  <c r="EJ42" i="4" a="1"/>
  <c r="EJ42" i="4" s="1"/>
  <c r="EJ41" i="4" a="1"/>
  <c r="EJ41" i="4" s="1"/>
  <c r="EJ40" i="4" a="1"/>
  <c r="EJ40" i="4" s="1"/>
  <c r="EJ39" i="4" a="1"/>
  <c r="EJ39" i="4" s="1"/>
  <c r="EJ38" i="4" a="1"/>
  <c r="EJ38" i="4" s="1"/>
  <c r="EJ37" i="4" a="1"/>
  <c r="EJ37" i="4" s="1"/>
  <c r="EJ36" i="4" a="1"/>
  <c r="EJ36" i="4" s="1"/>
  <c r="EJ35" i="4" a="1"/>
  <c r="EJ35" i="4" s="1"/>
  <c r="EJ34" i="4" a="1"/>
  <c r="EJ34" i="4" s="1"/>
  <c r="EJ33" i="4" a="1"/>
  <c r="EJ33" i="4" s="1"/>
  <c r="EJ32" i="4" a="1"/>
  <c r="EJ32" i="4" s="1"/>
  <c r="EJ31" i="4" a="1"/>
  <c r="EJ31" i="4" s="1"/>
  <c r="EJ30" i="4" a="1"/>
  <c r="EJ30" i="4" s="1"/>
  <c r="EJ29" i="4" a="1"/>
  <c r="EJ29" i="4" s="1"/>
  <c r="EJ28" i="4" a="1"/>
  <c r="EJ28" i="4" s="1"/>
  <c r="EJ27" i="4" a="1"/>
  <c r="EJ27" i="4" s="1"/>
  <c r="AN12" i="30" a="1"/>
  <c r="AN12" i="30"/>
  <c r="AN13" i="30" a="1"/>
  <c r="AN13" i="30"/>
  <c r="AN14" i="30" a="1"/>
  <c r="AN14" i="30"/>
  <c r="AN11" i="30" a="1"/>
  <c r="AN11" i="30" s="1"/>
  <c r="AN9" i="30" a="1"/>
  <c r="AN9" i="30" s="1"/>
  <c r="AN8" i="30" a="1"/>
  <c r="AN8" i="30" s="1"/>
  <c r="AN7" i="30" a="1"/>
  <c r="AN7" i="30" s="1"/>
  <c r="AN6" i="30" a="1"/>
  <c r="AN6" i="30" s="1"/>
  <c r="AR14" i="32" a="1"/>
  <c r="AR14" i="32"/>
  <c r="AP13" i="32" a="1"/>
  <c r="AP13" i="32"/>
  <c r="AN13" i="32" a="1"/>
  <c r="AN13" i="32"/>
  <c r="AR13" i="32" a="1"/>
  <c r="AR13" i="32"/>
  <c r="AR12" i="32" a="1"/>
  <c r="AR12" i="32"/>
  <c r="AR9" i="32" a="1"/>
  <c r="AR9" i="32"/>
  <c r="AR8" i="32" a="1"/>
  <c r="AR8" i="32"/>
  <c r="AR7" i="32" a="1"/>
  <c r="AR7" i="32"/>
  <c r="AR6" i="32" a="1"/>
  <c r="AR6" i="32"/>
  <c r="FF32" i="20" a="1"/>
  <c r="FF32" i="20"/>
  <c r="FF31" i="20" a="1"/>
  <c r="FF31" i="20"/>
  <c r="FF30" i="20" a="1"/>
  <c r="FF30" i="20"/>
  <c r="FF29" i="20" a="1"/>
  <c r="FF29" i="20"/>
  <c r="FF28" i="20" a="1"/>
  <c r="FF28" i="20"/>
  <c r="FF27" i="20" a="1"/>
  <c r="FF27" i="20"/>
  <c r="FF26" i="20" a="1"/>
  <c r="FF26" i="20"/>
  <c r="FF24" i="20" a="1"/>
  <c r="FF24" i="20"/>
  <c r="FF23" i="20" a="1"/>
  <c r="FF23" i="20"/>
  <c r="FF21" i="20" a="1"/>
  <c r="FF21" i="20"/>
  <c r="FF20" i="20" a="1"/>
  <c r="FF20" i="20"/>
  <c r="FF19" i="20" a="1"/>
  <c r="FF19" i="20"/>
  <c r="FF18" i="20" a="1"/>
  <c r="FF18" i="20"/>
  <c r="FF15" i="20" a="1"/>
  <c r="FF15" i="20"/>
  <c r="FG27" i="19" a="1"/>
  <c r="FG27" i="19" s="1"/>
  <c r="FG26" i="19" a="1"/>
  <c r="FG26" i="19" s="1"/>
  <c r="FG25" i="19" a="1"/>
  <c r="FG25" i="19" s="1"/>
  <c r="FG24" i="19" a="1"/>
  <c r="FG24" i="19" s="1"/>
  <c r="FG23" i="19" a="1"/>
  <c r="FG23" i="19" s="1"/>
  <c r="FG20" i="19" a="1"/>
  <c r="FG20" i="19" s="1"/>
  <c r="FG19" i="19" a="1"/>
  <c r="FG19" i="19" s="1"/>
  <c r="FG18" i="19" a="1"/>
  <c r="FG18" i="19" s="1"/>
  <c r="FG17" i="19" a="1"/>
  <c r="FG17" i="19" s="1"/>
  <c r="FG16" i="19" a="1"/>
  <c r="FG16" i="19" s="1"/>
  <c r="FG15" i="19" a="1"/>
  <c r="FG15" i="19" s="1"/>
  <c r="FG14" i="19" a="1"/>
  <c r="FG14" i="19" s="1"/>
  <c r="FG12" i="19" a="1"/>
  <c r="FG12" i="19" s="1"/>
  <c r="K32" i="15"/>
  <c r="J32" i="15"/>
  <c r="K14" i="30"/>
  <c r="K13" i="30"/>
  <c r="K12" i="30"/>
  <c r="EO26" i="17" a="1"/>
  <c r="EO26" i="17" s="1"/>
  <c r="EO25" i="17" a="1"/>
  <c r="EO25" i="17" s="1"/>
  <c r="EO24" i="17" a="1"/>
  <c r="EO24" i="17" s="1"/>
  <c r="EO23" i="17" a="1"/>
  <c r="EO23" i="17" s="1"/>
  <c r="EO22" i="17" a="1"/>
  <c r="EO22" i="17" s="1"/>
  <c r="EO21" i="17" a="1"/>
  <c r="EO21" i="17" s="1"/>
  <c r="EO19" i="17" a="1"/>
  <c r="EO19" i="17" s="1"/>
  <c r="EO18" i="17" a="1"/>
  <c r="EO18" i="17" s="1"/>
  <c r="EO17" i="17" a="1"/>
  <c r="EO17" i="17" s="1"/>
  <c r="FH33" i="16" a="1"/>
  <c r="FH33" i="16" s="1"/>
  <c r="FH32" i="16" a="1"/>
  <c r="FH32" i="16" s="1"/>
  <c r="FH31" i="16" a="1"/>
  <c r="FH31" i="16" s="1"/>
  <c r="FH29" i="16" a="1"/>
  <c r="FH29" i="16" s="1"/>
  <c r="FH28" i="16" a="1"/>
  <c r="FH28" i="16" s="1"/>
  <c r="FH27" i="16" a="1"/>
  <c r="FH27" i="16" s="1"/>
  <c r="FH26" i="16" a="1"/>
  <c r="FH26" i="16" s="1"/>
  <c r="FH25" i="16" a="1"/>
  <c r="FH25" i="16" s="1"/>
  <c r="FH24" i="16" a="1"/>
  <c r="FH24" i="16" s="1"/>
  <c r="FH23" i="16" a="1"/>
  <c r="FH23" i="16" s="1"/>
  <c r="FH22" i="16" a="1"/>
  <c r="FH22" i="16" s="1"/>
  <c r="EK31" i="15" a="1"/>
  <c r="EK31" i="15" s="1"/>
  <c r="EK30" i="15" a="1"/>
  <c r="EK30" i="15" s="1"/>
  <c r="EK29" i="15" a="1"/>
  <c r="EK29" i="15" s="1"/>
  <c r="EK26" i="15" a="1"/>
  <c r="EK26" i="15" s="1"/>
  <c r="EK25" i="15" a="1"/>
  <c r="EK25" i="15" s="1"/>
  <c r="EK24" i="15" a="1"/>
  <c r="EK24" i="15" s="1"/>
  <c r="EK23" i="15" a="1"/>
  <c r="EK23" i="15" s="1"/>
  <c r="EK22" i="15" a="1"/>
  <c r="EK22" i="15" s="1"/>
  <c r="EK21" i="15" a="1"/>
  <c r="EK21" i="15" s="1"/>
  <c r="EK20" i="15" a="1"/>
  <c r="EK20" i="15" s="1"/>
  <c r="EK19" i="15" a="1"/>
  <c r="EK19" i="15" s="1"/>
  <c r="EK18" i="15" a="1"/>
  <c r="EK18" i="15" s="1"/>
  <c r="EK16" i="15" a="1"/>
  <c r="EK16" i="15" s="1"/>
  <c r="EK15" i="15" a="1"/>
  <c r="EK15" i="15" s="1"/>
  <c r="DV32" i="14" a="1"/>
  <c r="DV32" i="14" s="1"/>
  <c r="DV31" i="14" a="1"/>
  <c r="DV31" i="14" s="1"/>
  <c r="DV30" i="14" a="1"/>
  <c r="DV30" i="14" s="1"/>
  <c r="DV27" i="14" a="1"/>
  <c r="DV27" i="14" s="1"/>
  <c r="DV25" i="14" a="1"/>
  <c r="DV25" i="14" s="1"/>
  <c r="DV24" i="14" a="1"/>
  <c r="DV24" i="14" s="1"/>
  <c r="DV23" i="14" a="1"/>
  <c r="DV23" i="14" s="1"/>
  <c r="DV22" i="14" a="1"/>
  <c r="DV22" i="14" s="1"/>
  <c r="DV21" i="14" a="1"/>
  <c r="DV21" i="14" s="1"/>
  <c r="DV20" i="14" a="1"/>
  <c r="DV20" i="14" s="1"/>
  <c r="DV19" i="14" a="1"/>
  <c r="DV19" i="14" s="1"/>
  <c r="DV18" i="14" a="1"/>
  <c r="DV18" i="14" s="1"/>
  <c r="EU42" i="13" a="1"/>
  <c r="EU42" i="13" s="1"/>
  <c r="EU41" i="13" a="1"/>
  <c r="EU41" i="13" s="1"/>
  <c r="EU40" i="13" a="1"/>
  <c r="EU40" i="13" s="1"/>
  <c r="EU39" i="13" a="1"/>
  <c r="EU39" i="13" s="1"/>
  <c r="EU38" i="13" a="1"/>
  <c r="EU38" i="13" s="1"/>
  <c r="EU36" i="13" a="1"/>
  <c r="EU36" i="13" s="1"/>
  <c r="EU35" i="13" a="1"/>
  <c r="EU35" i="13" s="1"/>
  <c r="EU34" i="13" a="1"/>
  <c r="EU34" i="13" s="1"/>
  <c r="EU32" i="13" a="1"/>
  <c r="EU32" i="13" s="1"/>
  <c r="EU31" i="13" a="1"/>
  <c r="EU31" i="13" s="1"/>
  <c r="EU30" i="13" a="1"/>
  <c r="EU30" i="13" s="1"/>
  <c r="EU29" i="13" a="1"/>
  <c r="EU29" i="13" s="1"/>
  <c r="EU28" i="13" a="1"/>
  <c r="EU28" i="13" s="1"/>
  <c r="EU27" i="13" a="1"/>
  <c r="EU27" i="13" s="1"/>
  <c r="EU26" i="13" a="1"/>
  <c r="EU26" i="13" s="1"/>
  <c r="EU25" i="13" a="1"/>
  <c r="EU25" i="13" s="1"/>
  <c r="EU24" i="13" a="1"/>
  <c r="EU24" i="13" s="1"/>
  <c r="EU23" i="13" a="1"/>
  <c r="EU23" i="13" s="1"/>
  <c r="EU21" i="13" a="1"/>
  <c r="EU21" i="13" s="1"/>
  <c r="EU20" i="13" a="1"/>
  <c r="EU20" i="13" s="1"/>
  <c r="EU17" i="13" a="1"/>
  <c r="EU17" i="13" s="1"/>
  <c r="EU16" i="13" a="1"/>
  <c r="EU16" i="13" s="1"/>
  <c r="EH46" i="4" a="1"/>
  <c r="EH46" i="4" s="1"/>
  <c r="EH45" i="4" a="1"/>
  <c r="EH45" i="4" s="1"/>
  <c r="EH44" i="4" a="1"/>
  <c r="EH44" i="4" s="1"/>
  <c r="EH43" i="4" a="1"/>
  <c r="EH43" i="4" s="1"/>
  <c r="EH42" i="4" a="1"/>
  <c r="EH42" i="4" s="1"/>
  <c r="EH41" i="4" a="1"/>
  <c r="EH41" i="4" s="1"/>
  <c r="EH40" i="4" a="1"/>
  <c r="EH40" i="4" s="1"/>
  <c r="EH39" i="4" a="1"/>
  <c r="EH39" i="4" s="1"/>
  <c r="EH38" i="4" a="1"/>
  <c r="EH38" i="4" s="1"/>
  <c r="EH37" i="4" a="1"/>
  <c r="EH37" i="4" s="1"/>
  <c r="EH36" i="4" a="1"/>
  <c r="EH36" i="4" s="1"/>
  <c r="EH35" i="4" a="1"/>
  <c r="EH35" i="4" s="1"/>
  <c r="EH34" i="4" a="1"/>
  <c r="EH34" i="4" s="1"/>
  <c r="EH33" i="4" a="1"/>
  <c r="EH33" i="4" s="1"/>
  <c r="EH32" i="4" a="1"/>
  <c r="EH32" i="4" s="1"/>
  <c r="EH31" i="4" a="1"/>
  <c r="EH31" i="4" s="1"/>
  <c r="EH30" i="4" a="1"/>
  <c r="EH30" i="4" s="1"/>
  <c r="EH29" i="4" a="1"/>
  <c r="EH29" i="4" s="1"/>
  <c r="EH28" i="4" a="1"/>
  <c r="EH28" i="4" s="1"/>
  <c r="EH27" i="4" a="1"/>
  <c r="EH27" i="4" s="1"/>
  <c r="EH26" i="4" a="1"/>
  <c r="EH26" i="4" s="1"/>
  <c r="EH25" i="4" a="1"/>
  <c r="EH25" i="4" s="1"/>
  <c r="AL11" i="30" a="1"/>
  <c r="AL11" i="30" s="1"/>
  <c r="AL9" i="30" a="1"/>
  <c r="AL9" i="30" s="1"/>
  <c r="AL8" i="30" a="1"/>
  <c r="AL8" i="30" s="1"/>
  <c r="AL7" i="30" a="1"/>
  <c r="AL7" i="30" s="1"/>
  <c r="AL6" i="30" a="1"/>
  <c r="AL6" i="30" s="1"/>
  <c r="J14" i="32"/>
  <c r="AP12" i="32" a="1"/>
  <c r="AP12" i="32" s="1"/>
  <c r="AP9" i="32" a="1"/>
  <c r="AP9" i="32" s="1"/>
  <c r="AP8" i="32" a="1"/>
  <c r="AP8" i="32" s="1"/>
  <c r="AP7" i="32" a="1"/>
  <c r="AP7" i="32" s="1"/>
  <c r="AP6" i="32" a="1"/>
  <c r="AP6" i="32" s="1"/>
  <c r="FD32" i="20" a="1"/>
  <c r="FD32" i="20" s="1"/>
  <c r="FD31" i="20" a="1"/>
  <c r="FD31" i="20" s="1"/>
  <c r="FD30" i="20" a="1"/>
  <c r="FD30" i="20" s="1"/>
  <c r="FD29" i="20" a="1"/>
  <c r="FD29" i="20" s="1"/>
  <c r="FD28" i="20" a="1"/>
  <c r="FD28" i="20" s="1"/>
  <c r="FD27" i="20" a="1"/>
  <c r="FD27" i="20" s="1"/>
  <c r="FD26" i="20" a="1"/>
  <c r="FD26" i="20" s="1"/>
  <c r="FD24" i="20" a="1"/>
  <c r="FD24" i="20" s="1"/>
  <c r="FD23" i="20" a="1"/>
  <c r="FD23" i="20" s="1"/>
  <c r="FD21" i="20" a="1"/>
  <c r="FD21" i="20" s="1"/>
  <c r="FD20" i="20" a="1"/>
  <c r="FD20" i="20" s="1"/>
  <c r="FD19" i="20" a="1"/>
  <c r="FD19" i="20" s="1"/>
  <c r="FD18" i="20" a="1"/>
  <c r="FD18" i="20" s="1"/>
  <c r="FD15" i="20" a="1"/>
  <c r="FD15" i="20" s="1"/>
  <c r="FE27" i="19" a="1"/>
  <c r="FE27" i="19"/>
  <c r="FE26" i="19" a="1"/>
  <c r="FE26" i="19"/>
  <c r="FE25" i="19" a="1"/>
  <c r="FE25" i="19"/>
  <c r="FE24" i="19" a="1"/>
  <c r="FE24" i="19"/>
  <c r="FE23" i="19" a="1"/>
  <c r="FE23" i="19"/>
  <c r="FE20" i="19" a="1"/>
  <c r="FE20" i="19" s="1"/>
  <c r="FE18" i="19" a="1"/>
  <c r="FE18" i="19" s="1"/>
  <c r="FE17" i="19" a="1"/>
  <c r="FE17" i="19" s="1"/>
  <c r="FE16" i="19" a="1"/>
  <c r="FE16" i="19" s="1"/>
  <c r="FE15" i="19" a="1"/>
  <c r="FE15" i="19" s="1"/>
  <c r="FE14" i="19" a="1"/>
  <c r="FE14" i="19" s="1"/>
  <c r="FE13" i="19" a="1"/>
  <c r="FE13" i="19" s="1"/>
  <c r="FE12" i="19" a="1"/>
  <c r="FE12" i="19" s="1"/>
  <c r="EM21" i="17" a="1"/>
  <c r="EM21" i="17" s="1"/>
  <c r="EM19" i="17" a="1"/>
  <c r="EM19" i="17" s="1"/>
  <c r="EM18" i="17" a="1"/>
  <c r="EM18" i="17" s="1"/>
  <c r="FF33" i="16" a="1"/>
  <c r="FF33" i="16" s="1"/>
  <c r="FF32" i="16" a="1"/>
  <c r="FF32" i="16" s="1"/>
  <c r="FF31" i="16" a="1"/>
  <c r="FF31" i="16" s="1"/>
  <c r="FF29" i="16" a="1"/>
  <c r="FF29" i="16" s="1"/>
  <c r="FF28" i="16" a="1"/>
  <c r="FF28" i="16" s="1"/>
  <c r="FF27" i="16" a="1"/>
  <c r="FF27" i="16" s="1"/>
  <c r="FF26" i="16" a="1"/>
  <c r="FF26" i="16" s="1"/>
  <c r="FF25" i="16" a="1"/>
  <c r="FF25" i="16" s="1"/>
  <c r="FF24" i="16" a="1"/>
  <c r="FF24" i="16" s="1"/>
  <c r="FF23" i="16" a="1"/>
  <c r="FF23" i="16" s="1"/>
  <c r="FF22" i="16" a="1"/>
  <c r="FF22" i="16" s="1"/>
  <c r="EI31" i="15" a="1"/>
  <c r="EI31" i="15" s="1"/>
  <c r="EI30" i="15" a="1"/>
  <c r="EI30" i="15" s="1"/>
  <c r="EI29" i="15" a="1"/>
  <c r="EI29" i="15" s="1"/>
  <c r="EI26" i="15" a="1"/>
  <c r="EI26" i="15" s="1"/>
  <c r="EI25" i="15" a="1"/>
  <c r="EI25" i="15" s="1"/>
  <c r="EI24" i="15" a="1"/>
  <c r="EI24" i="15" s="1"/>
  <c r="EI23" i="15" a="1"/>
  <c r="EI23" i="15" s="1"/>
  <c r="EI22" i="15" a="1"/>
  <c r="EI22" i="15" s="1"/>
  <c r="EI21" i="15" a="1"/>
  <c r="EI21" i="15" s="1"/>
  <c r="EI20" i="15" a="1"/>
  <c r="EI20" i="15" s="1"/>
  <c r="EI19" i="15" a="1"/>
  <c r="EI19" i="15" s="1"/>
  <c r="EI18" i="15" a="1"/>
  <c r="EI18" i="15" s="1"/>
  <c r="EI16" i="15" a="1"/>
  <c r="EI16" i="15" s="1"/>
  <c r="DT32" i="14" a="1"/>
  <c r="DT32" i="14" s="1"/>
  <c r="DT31" i="14" a="1"/>
  <c r="DT31" i="14" s="1"/>
  <c r="DT30" i="14" a="1"/>
  <c r="DT30" i="14" s="1"/>
  <c r="DT27" i="14" a="1"/>
  <c r="DT27" i="14" s="1"/>
  <c r="DT25" i="14" a="1"/>
  <c r="DT25" i="14" s="1"/>
  <c r="DT24" i="14" a="1"/>
  <c r="DT24" i="14" s="1"/>
  <c r="DT23" i="14" a="1"/>
  <c r="DT23" i="14" s="1"/>
  <c r="DT22" i="14" a="1"/>
  <c r="DT22" i="14" s="1"/>
  <c r="DT21" i="14" a="1"/>
  <c r="DT21" i="14" s="1"/>
  <c r="DT20" i="14" a="1"/>
  <c r="DT20" i="14" s="1"/>
  <c r="DT19" i="14" a="1"/>
  <c r="DT19" i="14" s="1"/>
  <c r="DT18" i="14" a="1"/>
  <c r="DT18" i="14" s="1"/>
  <c r="ES42" i="13" a="1"/>
  <c r="ES42" i="13" s="1"/>
  <c r="ES41" i="13" a="1"/>
  <c r="ES41" i="13" s="1"/>
  <c r="ES40" i="13" a="1"/>
  <c r="ES40" i="13" s="1"/>
  <c r="ES39" i="13" a="1"/>
  <c r="ES39" i="13" s="1"/>
  <c r="ES38" i="13" a="1"/>
  <c r="ES38" i="13" s="1"/>
  <c r="ES36" i="13" a="1"/>
  <c r="ES36" i="13" s="1"/>
  <c r="ES35" i="13" a="1"/>
  <c r="ES35" i="13" s="1"/>
  <c r="ES34" i="13" a="1"/>
  <c r="ES34" i="13" s="1"/>
  <c r="ES33" i="13" a="1"/>
  <c r="ES33" i="13" s="1"/>
  <c r="ES32" i="13" a="1"/>
  <c r="ES32" i="13" s="1"/>
  <c r="ES31" i="13" a="1"/>
  <c r="ES31" i="13" s="1"/>
  <c r="ES30" i="13" a="1"/>
  <c r="ES30" i="13" s="1"/>
  <c r="ES29" i="13" a="1"/>
  <c r="ES29" i="13" s="1"/>
  <c r="ES28" i="13" a="1"/>
  <c r="ES28" i="13" s="1"/>
  <c r="ES27" i="13" a="1"/>
  <c r="ES27" i="13" s="1"/>
  <c r="ES26" i="13" a="1"/>
  <c r="ES26" i="13" s="1"/>
  <c r="ES25" i="13" a="1"/>
  <c r="ES25" i="13" s="1"/>
  <c r="ES24" i="13" a="1"/>
  <c r="ES24" i="13" s="1"/>
  <c r="ES23" i="13" a="1"/>
  <c r="ES23" i="13" s="1"/>
  <c r="ES21" i="13" a="1"/>
  <c r="ES21" i="13" s="1"/>
  <c r="ES20" i="13" a="1"/>
  <c r="ES20" i="13" s="1"/>
  <c r="ES17" i="13" a="1"/>
  <c r="ES17" i="13" s="1"/>
  <c r="ES16" i="13" a="1"/>
  <c r="ES16" i="13" s="1"/>
  <c r="EQ28" i="13" a="1"/>
  <c r="EQ28" i="13"/>
  <c r="EQ42" i="13" a="1"/>
  <c r="EQ42" i="13" s="1"/>
  <c r="EQ41" i="13" a="1"/>
  <c r="EQ41" i="13" s="1"/>
  <c r="EQ40" i="13" a="1"/>
  <c r="EQ40" i="13" s="1"/>
  <c r="EQ39" i="13" a="1"/>
  <c r="EQ39" i="13" s="1"/>
  <c r="EQ38" i="13" a="1"/>
  <c r="EQ38" i="13" s="1"/>
  <c r="EQ37" i="13" a="1"/>
  <c r="EQ37" i="13" s="1"/>
  <c r="EQ36" i="13" a="1"/>
  <c r="EQ36" i="13" s="1"/>
  <c r="EQ35" i="13" a="1"/>
  <c r="EQ35" i="13" s="1"/>
  <c r="EQ34" i="13" a="1"/>
  <c r="EQ34" i="13" s="1"/>
  <c r="EQ33" i="13" a="1"/>
  <c r="EQ33" i="13" s="1"/>
  <c r="EQ32" i="13" a="1"/>
  <c r="EQ32" i="13" s="1"/>
  <c r="EQ31" i="13" a="1"/>
  <c r="EQ31" i="13" s="1"/>
  <c r="EQ30" i="13" a="1"/>
  <c r="EQ30" i="13" s="1"/>
  <c r="EQ29" i="13" a="1"/>
  <c r="EQ29" i="13" s="1"/>
  <c r="EQ27" i="13" a="1"/>
  <c r="EQ27" i="13" s="1"/>
  <c r="EQ26" i="13" a="1"/>
  <c r="EQ26" i="13" s="1"/>
  <c r="EQ25" i="13" a="1"/>
  <c r="EQ25" i="13" s="1"/>
  <c r="EQ24" i="13" a="1"/>
  <c r="EQ24" i="13" s="1"/>
  <c r="EQ23" i="13" a="1"/>
  <c r="EQ23" i="13" s="1"/>
  <c r="EQ22" i="13" a="1"/>
  <c r="EQ22" i="13" s="1"/>
  <c r="EQ21" i="13" a="1"/>
  <c r="EQ21" i="13" s="1"/>
  <c r="EQ20" i="13" a="1"/>
  <c r="EQ20" i="13" s="1"/>
  <c r="EQ19" i="13" a="1"/>
  <c r="EQ19" i="13" s="1"/>
  <c r="EQ18" i="13" a="1"/>
  <c r="EQ18" i="13" s="1"/>
  <c r="EQ17" i="13" a="1"/>
  <c r="EQ17" i="13" s="1"/>
  <c r="EQ16" i="13" a="1"/>
  <c r="EQ16" i="13" s="1"/>
  <c r="EF46" i="4" a="1"/>
  <c r="EF46" i="4" s="1"/>
  <c r="EF45" i="4" a="1"/>
  <c r="EF45" i="4" s="1"/>
  <c r="EF44" i="4" a="1"/>
  <c r="EF44" i="4" s="1"/>
  <c r="EF43" i="4" a="1"/>
  <c r="EF43" i="4" s="1"/>
  <c r="EF42" i="4" a="1"/>
  <c r="EF42" i="4" s="1"/>
  <c r="EF41" i="4" a="1"/>
  <c r="EF41" i="4" s="1"/>
  <c r="EF40" i="4" a="1"/>
  <c r="EF40" i="4" s="1"/>
  <c r="EF39" i="4" a="1"/>
  <c r="EF39" i="4" s="1"/>
  <c r="EF38" i="4" a="1"/>
  <c r="EF38" i="4" s="1"/>
  <c r="EF37" i="4" a="1"/>
  <c r="EF37" i="4" s="1"/>
  <c r="EF36" i="4" a="1"/>
  <c r="EF36" i="4" s="1"/>
  <c r="EF35" i="4" a="1"/>
  <c r="EF35" i="4" s="1"/>
  <c r="EF34" i="4" a="1"/>
  <c r="EF34" i="4" s="1"/>
  <c r="EF33" i="4" a="1"/>
  <c r="EF33" i="4" s="1"/>
  <c r="EF32" i="4" a="1"/>
  <c r="EF32" i="4" s="1"/>
  <c r="EF31" i="4" a="1"/>
  <c r="EF31" i="4" s="1"/>
  <c r="EF30" i="4" a="1"/>
  <c r="EF30" i="4" s="1"/>
  <c r="EF29" i="4" a="1"/>
  <c r="EF29" i="4" s="1"/>
  <c r="EF28" i="4" a="1"/>
  <c r="EF28" i="4" s="1"/>
  <c r="EF27" i="4" a="1"/>
  <c r="EF27" i="4" s="1"/>
  <c r="EF26" i="4" a="1"/>
  <c r="EF26" i="4" s="1"/>
  <c r="EF25" i="4" a="1"/>
  <c r="EF25" i="4" s="1"/>
  <c r="FB31" i="20" a="1"/>
  <c r="FB31" i="20" s="1"/>
  <c r="FB30" i="20" a="1"/>
  <c r="FB30" i="20" s="1"/>
  <c r="FB28" i="20" a="1"/>
  <c r="FB28" i="20" s="1"/>
  <c r="FB27" i="20" a="1"/>
  <c r="FB27" i="20" s="1"/>
  <c r="FB26" i="20" a="1"/>
  <c r="FB26" i="20" s="1"/>
  <c r="FB24" i="20" a="1"/>
  <c r="FB24" i="20" s="1"/>
  <c r="FB23" i="20" a="1"/>
  <c r="FB23" i="20" s="1"/>
  <c r="FB21" i="20" a="1"/>
  <c r="FB21" i="20" s="1"/>
  <c r="FB20" i="20" a="1"/>
  <c r="FB20" i="20" s="1"/>
  <c r="FB19" i="20" a="1"/>
  <c r="FB19" i="20" s="1"/>
  <c r="FB18" i="20" a="1"/>
  <c r="FB18" i="20" s="1"/>
  <c r="FB15" i="20" a="1"/>
  <c r="FB15" i="20" s="1"/>
  <c r="AV10" i="30" a="1"/>
  <c r="AV10" i="30" s="1"/>
  <c r="AT10" i="30" a="1"/>
  <c r="AT10" i="30" s="1"/>
  <c r="AP10" i="30" a="1"/>
  <c r="AP10" i="30" s="1"/>
  <c r="AN10" i="30" a="1"/>
  <c r="AN10" i="30" s="1"/>
  <c r="FP46" i="16" a="1"/>
  <c r="FP46" i="16" s="1"/>
  <c r="FP45" i="16" a="1"/>
  <c r="FP45" i="16" s="1"/>
  <c r="FP44" i="16" a="1"/>
  <c r="FP44" i="16" s="1"/>
  <c r="FN46" i="16" a="1"/>
  <c r="FN46" i="16" s="1"/>
  <c r="FN45" i="16" a="1"/>
  <c r="FN45" i="16" s="1"/>
  <c r="FN44" i="16" a="1"/>
  <c r="FN44" i="16" s="1"/>
  <c r="FL43" i="16" a="1"/>
  <c r="FL43" i="16" s="1"/>
  <c r="FL42" i="16" a="1"/>
  <c r="FL42" i="16" s="1"/>
  <c r="FL41" i="16" a="1"/>
  <c r="FL41" i="16" s="1"/>
  <c r="FL40" i="16" a="1"/>
  <c r="FL40" i="16" s="1"/>
  <c r="FL39" i="16" a="1"/>
  <c r="FL39" i="16" s="1"/>
  <c r="FL38" i="16" a="1"/>
  <c r="FL38" i="16" s="1"/>
  <c r="FL37" i="16" a="1"/>
  <c r="FL37" i="16" s="1"/>
  <c r="FJ43" i="16" a="1"/>
  <c r="FJ43" i="16" s="1"/>
  <c r="FJ42" i="16" a="1"/>
  <c r="FJ42" i="16" s="1"/>
  <c r="FJ41" i="16" a="1"/>
  <c r="FJ41" i="16" s="1"/>
  <c r="FJ40" i="16" a="1"/>
  <c r="FJ40" i="16" s="1"/>
  <c r="FJ39" i="16" a="1"/>
  <c r="FJ39" i="16" s="1"/>
  <c r="FJ38" i="16" a="1"/>
  <c r="FJ38" i="16" s="1"/>
  <c r="FJ37" i="16" a="1"/>
  <c r="FJ37" i="16" s="1"/>
  <c r="FH40" i="16" a="1"/>
  <c r="FH40" i="16" s="1"/>
  <c r="FH39" i="16" a="1"/>
  <c r="FH39" i="16" s="1"/>
  <c r="FH38" i="16" a="1"/>
  <c r="FH38" i="16" s="1"/>
  <c r="FH37" i="16" a="1"/>
  <c r="FH37" i="16" s="1"/>
  <c r="FH36" i="16" a="1"/>
  <c r="FH36" i="16" s="1"/>
  <c r="FH35" i="16" a="1"/>
  <c r="FH35" i="16" s="1"/>
  <c r="FH34" i="16" a="1"/>
  <c r="FH34" i="16" s="1"/>
  <c r="FF38" i="16" a="1"/>
  <c r="FF38" i="16" s="1"/>
  <c r="FF37" i="16" a="1"/>
  <c r="FF37" i="16" s="1"/>
  <c r="FF36" i="16" a="1"/>
  <c r="FF36" i="16" s="1"/>
  <c r="FF35" i="16" a="1"/>
  <c r="FF35" i="16" s="1"/>
  <c r="FF34" i="16" a="1"/>
  <c r="FF34" i="16" s="1"/>
  <c r="ES46" i="15" a="1"/>
  <c r="ES46" i="15" s="1"/>
  <c r="ES45" i="15" a="1"/>
  <c r="ES45" i="15" s="1"/>
  <c r="ES44" i="15" a="1"/>
  <c r="ES44" i="15" s="1"/>
  <c r="ES43" i="15" a="1"/>
  <c r="ES43" i="15" s="1"/>
  <c r="ES42" i="15" a="1"/>
  <c r="ES42" i="15" s="1"/>
  <c r="ES41" i="15" a="1"/>
  <c r="ES41" i="15" s="1"/>
  <c r="ES40" i="15" a="1"/>
  <c r="ES40" i="15" s="1"/>
  <c r="ES39" i="15" a="1"/>
  <c r="ES39" i="15" s="1"/>
  <c r="ES38" i="15" a="1"/>
  <c r="ES38" i="15" s="1"/>
  <c r="ES37" i="15" a="1"/>
  <c r="ES37" i="15" s="1"/>
  <c r="ES36" i="15" a="1"/>
  <c r="ES36" i="15" s="1"/>
  <c r="ES35" i="15" a="1"/>
  <c r="ES35" i="15" s="1"/>
  <c r="ES34" i="15" a="1"/>
  <c r="ES34" i="15" s="1"/>
  <c r="ES16" i="15" a="1"/>
  <c r="ES16" i="15" s="1"/>
  <c r="ES15" i="15" a="1"/>
  <c r="ES15" i="15" s="1"/>
  <c r="EQ36" i="15" a="1"/>
  <c r="EQ36" i="15" s="1"/>
  <c r="EQ35" i="15" a="1"/>
  <c r="EQ35" i="15" s="1"/>
  <c r="EQ34" i="15" a="1"/>
  <c r="EQ34" i="15" s="1"/>
  <c r="EQ33" i="15" a="1"/>
  <c r="EQ33" i="15" s="1"/>
  <c r="EQ16" i="15" a="1"/>
  <c r="EQ16" i="15" s="1"/>
  <c r="EQ15" i="15" a="1"/>
  <c r="EQ15" i="15" s="1"/>
  <c r="EO37" i="15" a="1"/>
  <c r="EO37" i="15" s="1"/>
  <c r="EO36" i="15" a="1"/>
  <c r="EO36" i="15" s="1"/>
  <c r="EO35" i="15" a="1"/>
  <c r="EO35" i="15" s="1"/>
  <c r="EO34" i="15" a="1"/>
  <c r="EO34" i="15" s="1"/>
  <c r="EO33" i="15" a="1"/>
  <c r="EO33" i="15" s="1"/>
  <c r="EO16" i="15" a="1"/>
  <c r="EO16" i="15" s="1"/>
  <c r="EO15" i="15" a="1"/>
  <c r="EO15" i="15" s="1"/>
  <c r="EM37" i="15" a="1"/>
  <c r="EM37" i="15" s="1"/>
  <c r="EM36" i="15" a="1"/>
  <c r="EM36" i="15" s="1"/>
  <c r="EM35" i="15" a="1"/>
  <c r="EM35" i="15" s="1"/>
  <c r="EM34" i="15" a="1"/>
  <c r="EM34" i="15" s="1"/>
  <c r="EM33" i="15" a="1"/>
  <c r="EM33" i="15" s="1"/>
  <c r="EM16" i="15" a="1"/>
  <c r="EM16" i="15" s="1"/>
  <c r="EM15" i="15" a="1"/>
  <c r="EM15" i="15" s="1"/>
  <c r="EK35" i="15" a="1"/>
  <c r="EK35" i="15" s="1"/>
  <c r="EK34" i="15" a="1"/>
  <c r="EK34" i="15" s="1"/>
  <c r="EK33" i="15" a="1"/>
  <c r="EK33" i="15" s="1"/>
  <c r="EK32" i="15" a="1"/>
  <c r="EK32" i="15" s="1"/>
  <c r="EB45" i="14" a="1"/>
  <c r="EB45" i="14" s="1"/>
  <c r="EB44" i="14" a="1"/>
  <c r="EB44" i="14" s="1"/>
  <c r="EB43" i="14" a="1"/>
  <c r="EB43" i="14" s="1"/>
  <c r="EB42" i="14" a="1"/>
  <c r="EB42" i="14" s="1"/>
  <c r="EB41" i="14" a="1"/>
  <c r="EB41" i="14" s="1"/>
  <c r="EB40" i="14" a="1"/>
  <c r="EB40" i="14" s="1"/>
  <c r="EB39" i="14" a="1"/>
  <c r="EB39" i="14" s="1"/>
  <c r="EB38" i="14" a="1"/>
  <c r="EB38" i="14" s="1"/>
  <c r="DZ43" i="14" a="1"/>
  <c r="DZ43" i="14" s="1"/>
  <c r="DZ42" i="14" a="1"/>
  <c r="DZ42" i="14" s="1"/>
  <c r="DZ41" i="14" a="1"/>
  <c r="DZ41" i="14" s="1"/>
  <c r="DZ40" i="14" a="1"/>
  <c r="DZ40" i="14" s="1"/>
  <c r="DZ39" i="14" a="1"/>
  <c r="DZ39" i="14" s="1"/>
  <c r="DZ38" i="14" a="1"/>
  <c r="DZ38" i="14" s="1"/>
  <c r="DZ37" i="14" a="1"/>
  <c r="DZ37" i="14" s="1"/>
  <c r="DZ36" i="14" a="1"/>
  <c r="DZ36" i="14" s="1"/>
  <c r="DZ35" i="14" a="1"/>
  <c r="DZ35" i="14" s="1"/>
  <c r="DZ34" i="14" a="1"/>
  <c r="DZ34" i="14" s="1"/>
  <c r="DZ33" i="14" a="1"/>
  <c r="DZ33" i="14" s="1"/>
  <c r="DX38" i="14" a="1"/>
  <c r="DX38" i="14" s="1"/>
  <c r="DX37" i="14" a="1"/>
  <c r="DX37" i="14" s="1"/>
  <c r="DX36" i="14" a="1"/>
  <c r="DX36" i="14" s="1"/>
  <c r="DX35" i="14" a="1"/>
  <c r="DX35" i="14" s="1"/>
  <c r="DX34" i="14" a="1"/>
  <c r="DX34" i="14" s="1"/>
  <c r="DX33" i="14" a="1"/>
  <c r="DX33" i="14" s="1"/>
  <c r="DV43" i="14" a="1"/>
  <c r="DV43" i="14" s="1"/>
  <c r="DV42" i="14" a="1"/>
  <c r="DV42" i="14" s="1"/>
  <c r="DV41" i="14" a="1"/>
  <c r="DV41" i="14" s="1"/>
  <c r="DV40" i="14" a="1"/>
  <c r="DV40" i="14" s="1"/>
  <c r="DV39" i="14" a="1"/>
  <c r="DV39" i="14" s="1"/>
  <c r="DV38" i="14" a="1"/>
  <c r="DV38" i="14" s="1"/>
  <c r="DV37" i="14" a="1"/>
  <c r="DV37" i="14" s="1"/>
  <c r="DV36" i="14" a="1"/>
  <c r="DV36" i="14" s="1"/>
  <c r="DV35" i="14" a="1"/>
  <c r="DV35" i="14" s="1"/>
  <c r="DV34" i="14" a="1"/>
  <c r="DV34" i="14" s="1"/>
  <c r="DV33" i="14" a="1"/>
  <c r="DV33" i="14" s="1"/>
  <c r="DT41" i="14" a="1"/>
  <c r="DT41" i="14" s="1"/>
  <c r="DT40" i="14" a="1"/>
  <c r="DT40" i="14" s="1"/>
  <c r="DT39" i="14" a="1"/>
  <c r="DT39" i="14" s="1"/>
  <c r="DT38" i="14" a="1"/>
  <c r="DT38" i="14" s="1"/>
  <c r="DT37" i="14" a="1"/>
  <c r="DT37" i="14" s="1"/>
  <c r="DT36" i="14" a="1"/>
  <c r="DT36" i="14" s="1"/>
  <c r="DT35" i="14" a="1"/>
  <c r="DT35" i="14" s="1"/>
  <c r="DT34" i="14" a="1"/>
  <c r="DT34" i="14" s="1"/>
  <c r="DT33" i="14" a="1"/>
  <c r="DT33" i="14" s="1"/>
  <c r="DR30" i="14" a="1"/>
  <c r="DR30" i="14" s="1"/>
  <c r="DR27" i="14" a="1"/>
  <c r="DR27" i="14" s="1"/>
  <c r="DR25" i="14" a="1"/>
  <c r="DR25" i="14" s="1"/>
  <c r="DR24" i="14" a="1"/>
  <c r="DR24" i="14" s="1"/>
  <c r="DR23" i="14" a="1"/>
  <c r="DR23" i="14" s="1"/>
  <c r="DR22" i="14" a="1"/>
  <c r="DR22" i="14" s="1"/>
  <c r="DR21" i="14" a="1"/>
  <c r="DR21" i="14" s="1"/>
  <c r="DR20" i="14" a="1"/>
  <c r="DR20" i="14" s="1"/>
  <c r="DR19" i="14" a="1"/>
  <c r="DR19" i="14" s="1"/>
  <c r="DR18" i="14" a="1"/>
  <c r="DR18" i="14" s="1"/>
  <c r="EH55" i="4" a="1"/>
  <c r="EH55" i="4" s="1"/>
  <c r="EH54" i="4" a="1"/>
  <c r="EH54" i="4" s="1"/>
  <c r="EH53" i="4" a="1"/>
  <c r="EH53" i="4" s="1"/>
  <c r="EH52" i="4" a="1"/>
  <c r="EH52" i="4" s="1"/>
  <c r="EH51" i="4" a="1"/>
  <c r="EH51" i="4" s="1"/>
  <c r="EH50" i="4" a="1"/>
  <c r="EH50" i="4" s="1"/>
  <c r="EH48" i="4" a="1"/>
  <c r="EH48" i="4" s="1"/>
  <c r="EH47" i="4" a="1"/>
  <c r="EH47" i="4" s="1"/>
  <c r="EH23" i="4" a="1"/>
  <c r="EH23" i="4" s="1"/>
  <c r="EH22" i="4" a="1"/>
  <c r="EH22" i="4" s="1"/>
  <c r="EH21" i="4" a="1"/>
  <c r="EH21" i="4" s="1"/>
  <c r="EF51" i="4" a="1"/>
  <c r="EF51" i="4" s="1"/>
  <c r="EF50" i="4" a="1"/>
  <c r="EF50" i="4" s="1"/>
  <c r="EF48" i="4" a="1"/>
  <c r="EF48" i="4" s="1"/>
  <c r="EF47" i="4" a="1"/>
  <c r="EF47" i="4" s="1"/>
  <c r="EF23" i="4" a="1"/>
  <c r="EF23" i="4" s="1"/>
  <c r="EF22" i="4" a="1"/>
  <c r="EF22" i="4" s="1"/>
  <c r="EF21" i="4" a="1"/>
  <c r="EF21" i="4" s="1"/>
  <c r="ED55" i="4" a="1"/>
  <c r="ED55" i="4" s="1"/>
  <c r="ED54" i="4" a="1"/>
  <c r="ED54" i="4" s="1"/>
  <c r="ED53" i="4" a="1"/>
  <c r="ED53" i="4" s="1"/>
  <c r="ED52" i="4" a="1"/>
  <c r="ED52" i="4" s="1"/>
  <c r="ED51" i="4" a="1"/>
  <c r="ED51" i="4" s="1"/>
  <c r="ED50" i="4" a="1"/>
  <c r="ED50" i="4" s="1"/>
  <c r="ED48" i="4" a="1"/>
  <c r="ED48" i="4" s="1"/>
  <c r="ED47" i="4" a="1"/>
  <c r="ED47" i="4" s="1"/>
  <c r="ED46" i="4" a="1"/>
  <c r="ED46" i="4" s="1"/>
  <c r="ED45" i="4" a="1"/>
  <c r="ED45" i="4" s="1"/>
  <c r="ED44" i="4" a="1"/>
  <c r="ED44" i="4" s="1"/>
  <c r="ED43" i="4" a="1"/>
  <c r="ED43" i="4" s="1"/>
  <c r="ED42" i="4" a="1"/>
  <c r="ED42" i="4" s="1"/>
  <c r="ED41" i="4" a="1"/>
  <c r="ED41" i="4" s="1"/>
  <c r="ED40" i="4" a="1"/>
  <c r="ED40" i="4" s="1"/>
  <c r="ED39" i="4" a="1"/>
  <c r="ED39" i="4" s="1"/>
  <c r="ED38" i="4" a="1"/>
  <c r="ED38" i="4" s="1"/>
  <c r="ED37" i="4" a="1"/>
  <c r="ED37" i="4" s="1"/>
  <c r="ED36" i="4" a="1"/>
  <c r="ED36" i="4" s="1"/>
  <c r="ED35" i="4" a="1"/>
  <c r="ED35" i="4" s="1"/>
  <c r="ED34" i="4" a="1"/>
  <c r="ED34" i="4" s="1"/>
  <c r="ED33" i="4" a="1"/>
  <c r="ED33" i="4" s="1"/>
  <c r="ED32" i="4" a="1"/>
  <c r="ED32" i="4" s="1"/>
  <c r="ED31" i="4" a="1"/>
  <c r="ED31" i="4" s="1"/>
  <c r="ED30" i="4" a="1"/>
  <c r="ED30" i="4" s="1"/>
  <c r="ED29" i="4" a="1"/>
  <c r="ED29" i="4" s="1"/>
  <c r="ED28" i="4" a="1"/>
  <c r="ED28" i="4" s="1"/>
  <c r="ED27" i="4" a="1"/>
  <c r="ED27" i="4" s="1"/>
  <c r="ED26" i="4" a="1"/>
  <c r="ED26" i="4" s="1"/>
  <c r="ED25" i="4" a="1"/>
  <c r="ED25" i="4" s="1"/>
  <c r="ED23" i="4" a="1"/>
  <c r="ED23" i="4" s="1"/>
  <c r="ED22" i="4" a="1"/>
  <c r="ED22" i="4" s="1"/>
  <c r="ED21" i="4" a="1"/>
  <c r="ED21" i="4" s="1"/>
  <c r="GL5" i="13"/>
  <c r="GM5" i="13"/>
  <c r="GJ5" i="13"/>
  <c r="GK5" i="13"/>
  <c r="GH5" i="13"/>
  <c r="GI5" i="13"/>
  <c r="GF5" i="13"/>
  <c r="GG5" i="13"/>
  <c r="GD5" i="13"/>
  <c r="GE5" i="13"/>
  <c r="GB5" i="13"/>
  <c r="GC5" i="13"/>
  <c r="FZ5" i="13"/>
  <c r="GA5" i="13"/>
  <c r="FX5" i="13"/>
  <c r="FY5" i="13"/>
  <c r="FV5" i="13"/>
  <c r="FW5" i="13"/>
  <c r="FT5" i="13"/>
  <c r="FU5" i="13"/>
  <c r="FP5" i="13"/>
  <c r="FQ5" i="13"/>
  <c r="FL5" i="13"/>
  <c r="FM5" i="13"/>
  <c r="FJ5" i="13"/>
  <c r="FK5" i="13"/>
  <c r="FH5" i="13"/>
  <c r="FI5" i="13"/>
  <c r="FN22" i="20" a="1"/>
  <c r="FN22" i="20" s="1"/>
  <c r="FL22" i="20" a="1"/>
  <c r="FL22" i="20" s="1"/>
  <c r="FJ22" i="20" a="1"/>
  <c r="FJ22" i="20" s="1"/>
  <c r="FH22" i="20" a="1"/>
  <c r="FH22" i="20" s="1"/>
  <c r="FD22" i="20" a="1"/>
  <c r="FD22" i="20" s="1"/>
  <c r="FB22" i="20" a="1"/>
  <c r="FB22" i="20" s="1"/>
  <c r="AL13" i="32" a="1"/>
  <c r="AL13" i="32"/>
  <c r="AL14" i="32" a="1"/>
  <c r="AL14" i="32"/>
  <c r="AL15" i="32" a="1"/>
  <c r="AL15" i="32"/>
  <c r="AL16" i="32" a="1"/>
  <c r="AL16" i="32"/>
  <c r="AL17" i="32" a="1"/>
  <c r="AL17" i="32"/>
  <c r="AL18" i="32" a="1"/>
  <c r="AL18" i="32"/>
  <c r="AL19" i="32" a="1"/>
  <c r="AL19" i="32"/>
  <c r="AL20" i="32" a="1"/>
  <c r="AL20" i="32"/>
  <c r="AL21" i="32" a="1"/>
  <c r="AL21" i="32"/>
  <c r="AL22" i="32" a="1"/>
  <c r="AL22" i="32"/>
  <c r="AL23" i="32" a="1"/>
  <c r="AL23" i="32"/>
  <c r="AL24" i="32" a="1"/>
  <c r="AL24" i="32"/>
  <c r="K13" i="32"/>
  <c r="J13" i="32"/>
  <c r="AL11" i="32" a="1"/>
  <c r="AL11" i="32" s="1"/>
  <c r="AL10" i="32" a="1"/>
  <c r="AL10" i="32" s="1"/>
  <c r="AL9" i="32" a="1"/>
  <c r="AL9" i="32" s="1"/>
  <c r="AL7" i="32" a="1"/>
  <c r="AL7" i="32" s="1"/>
  <c r="AL6" i="32" a="1"/>
  <c r="AL6" i="32" s="1"/>
  <c r="EZ32" i="20" a="1"/>
  <c r="EZ32" i="20" s="1"/>
  <c r="EZ31" i="20" a="1"/>
  <c r="EZ31" i="20" s="1"/>
  <c r="EZ30" i="20" a="1"/>
  <c r="EZ30" i="20" s="1"/>
  <c r="EZ29" i="20" a="1"/>
  <c r="EZ29" i="20" s="1"/>
  <c r="EZ27" i="20" a="1"/>
  <c r="EZ27" i="20" s="1"/>
  <c r="EZ26" i="20" a="1"/>
  <c r="EZ26" i="20" s="1"/>
  <c r="EZ24" i="20" a="1"/>
  <c r="EZ24" i="20" s="1"/>
  <c r="EZ23" i="20" a="1"/>
  <c r="EZ23" i="20" s="1"/>
  <c r="EZ22" i="20" a="1"/>
  <c r="EZ22" i="20" s="1"/>
  <c r="EZ21" i="20" a="1"/>
  <c r="EZ21" i="20" s="1"/>
  <c r="EZ20" i="20" a="1"/>
  <c r="EZ20" i="20" s="1"/>
  <c r="EZ19" i="20" a="1"/>
  <c r="EZ19" i="20" s="1"/>
  <c r="EZ18" i="20" a="1"/>
  <c r="EZ18" i="20" s="1"/>
  <c r="EZ15" i="20" a="1"/>
  <c r="EZ15" i="20" s="1"/>
  <c r="EZ14" i="20" a="1"/>
  <c r="EZ14" i="20" s="1"/>
  <c r="AN7" i="32" a="1"/>
  <c r="AN7" i="32"/>
  <c r="AN8" i="32" a="1"/>
  <c r="AN8" i="32"/>
  <c r="AN9" i="32" a="1"/>
  <c r="AN9" i="32"/>
  <c r="AN12" i="32" a="1"/>
  <c r="AN12" i="32"/>
  <c r="AN14" i="32" a="1"/>
  <c r="AN14" i="32"/>
  <c r="AN15" i="32" a="1"/>
  <c r="AN15" i="32"/>
  <c r="AN6" i="32" a="1"/>
  <c r="AN6" i="32" s="1"/>
  <c r="AL12" i="32" a="1"/>
  <c r="AL12" i="32"/>
  <c r="J12" i="32"/>
  <c r="DT42" i="14" a="1"/>
  <c r="DT42" i="14"/>
  <c r="DT43" i="14" a="1"/>
  <c r="DT43" i="14"/>
  <c r="DR32" i="14" a="1"/>
  <c r="DR32" i="14" s="1"/>
  <c r="DR31" i="14" a="1"/>
  <c r="DR31" i="14" s="1"/>
  <c r="K33" i="14"/>
  <c r="K34" i="14"/>
  <c r="K32" i="14"/>
  <c r="J32" i="14"/>
  <c r="J31" i="14"/>
  <c r="K31" i="14"/>
  <c r="FA27" i="19" a="1"/>
  <c r="FA27" i="19" s="1"/>
  <c r="FA26" i="19" a="1"/>
  <c r="FA26" i="19" s="1"/>
  <c r="FA25" i="19" a="1"/>
  <c r="FA25" i="19" s="1"/>
  <c r="FA24" i="19" a="1"/>
  <c r="FA24" i="19" s="1"/>
  <c r="FA23" i="19" a="1"/>
  <c r="FA23" i="19" s="1"/>
  <c r="FA19" i="19" a="1"/>
  <c r="FA19" i="19" s="1"/>
  <c r="FA18" i="19" a="1"/>
  <c r="FA18" i="19" s="1"/>
  <c r="FA17" i="19" a="1"/>
  <c r="FA17" i="19" s="1"/>
  <c r="FA16" i="19" a="1"/>
  <c r="FA16" i="19" s="1"/>
  <c r="FA15" i="19" a="1"/>
  <c r="FA15" i="19" s="1"/>
  <c r="FA14" i="19" a="1"/>
  <c r="FA14" i="19" s="1"/>
  <c r="FA13" i="19" a="1"/>
  <c r="FA13" i="19" s="1"/>
  <c r="FA12" i="19" a="1"/>
  <c r="FA12" i="19" s="1"/>
  <c r="EI37" i="15" a="1"/>
  <c r="EI37" i="15" s="1"/>
  <c r="EI36" i="15" a="1"/>
  <c r="EI36" i="15" s="1"/>
  <c r="EI35" i="15" a="1"/>
  <c r="EI35" i="15" s="1"/>
  <c r="EI34" i="15" a="1"/>
  <c r="EI34" i="15" s="1"/>
  <c r="EI33" i="15" a="1"/>
  <c r="EI33" i="15" s="1"/>
  <c r="EI32" i="15" a="1"/>
  <c r="EI32" i="15" s="1"/>
  <c r="EG37" i="15" a="1"/>
  <c r="EG37" i="15" s="1"/>
  <c r="EG36" i="15" a="1"/>
  <c r="EG36" i="15" s="1"/>
  <c r="EG35" i="15" a="1"/>
  <c r="EG35" i="15" s="1"/>
  <c r="EG34" i="15" a="1"/>
  <c r="EG34" i="15" s="1"/>
  <c r="EG33" i="15" a="1"/>
  <c r="EG33" i="15" s="1"/>
  <c r="EG32" i="15" a="1"/>
  <c r="EG32" i="15" s="1"/>
  <c r="EG31" i="15" a="1"/>
  <c r="EG31" i="15" s="1"/>
  <c r="EG30" i="15" a="1"/>
  <c r="EG30" i="15" s="1"/>
  <c r="EG29" i="15" a="1"/>
  <c r="EG29" i="15" s="1"/>
  <c r="EG28" i="15" a="1"/>
  <c r="EG28" i="15" s="1"/>
  <c r="EG26" i="15" a="1"/>
  <c r="EG26" i="15" s="1"/>
  <c r="EG25" i="15" a="1"/>
  <c r="EG25" i="15" s="1"/>
  <c r="EG24" i="15" a="1"/>
  <c r="EG24" i="15" s="1"/>
  <c r="EG23" i="15" a="1"/>
  <c r="EG23" i="15" s="1"/>
  <c r="EG22" i="15" a="1"/>
  <c r="EG22" i="15" s="1"/>
  <c r="EG21" i="15" a="1"/>
  <c r="EG21" i="15" s="1"/>
  <c r="EG19" i="15" a="1"/>
  <c r="EG19" i="15" s="1"/>
  <c r="EG18" i="15" a="1"/>
  <c r="EG18" i="15" s="1"/>
  <c r="EG16" i="15" a="1"/>
  <c r="EG16" i="15" s="1"/>
  <c r="EG15" i="15" a="1"/>
  <c r="EG15" i="15" s="1"/>
  <c r="EE36" i="15" a="1"/>
  <c r="EE36" i="15" s="1"/>
  <c r="EE35" i="15" a="1"/>
  <c r="EE35" i="15" s="1"/>
  <c r="EE34" i="15" a="1"/>
  <c r="EE34" i="15" s="1"/>
  <c r="EE33" i="15" a="1"/>
  <c r="EE33" i="15" s="1"/>
  <c r="EE32" i="15" a="1"/>
  <c r="EE32" i="15" s="1"/>
  <c r="EE31" i="15" a="1"/>
  <c r="EE31" i="15" s="1"/>
  <c r="EE29" i="15" a="1"/>
  <c r="EE29" i="15" s="1"/>
  <c r="EE28" i="15" a="1"/>
  <c r="EE28" i="15" s="1"/>
  <c r="EE26" i="15" a="1"/>
  <c r="EE26" i="15" s="1"/>
  <c r="EE25" i="15" a="1"/>
  <c r="EE25" i="15" s="1"/>
  <c r="EE24" i="15" a="1"/>
  <c r="EE24" i="15" s="1"/>
  <c r="EE23" i="15" a="1"/>
  <c r="EE23" i="15" s="1"/>
  <c r="EE22" i="15" a="1"/>
  <c r="EE22" i="15" s="1"/>
  <c r="EE20" i="15" a="1"/>
  <c r="EE20" i="15" s="1"/>
  <c r="EE19" i="15" a="1"/>
  <c r="EE19" i="15" s="1"/>
  <c r="EE18" i="15" a="1"/>
  <c r="EE18" i="15" s="1"/>
  <c r="EE16" i="15" a="1"/>
  <c r="EE16" i="15" s="1"/>
  <c r="EE15" i="15" a="1"/>
  <c r="EE15" i="15" s="1"/>
  <c r="DP30" i="14" a="1"/>
  <c r="DP30" i="14" s="1"/>
  <c r="DP27" i="14" a="1"/>
  <c r="DP27" i="14" s="1"/>
  <c r="DP26" i="14" a="1"/>
  <c r="DP26" i="14" s="1"/>
  <c r="DP25" i="14" a="1"/>
  <c r="DP25" i="14" s="1"/>
  <c r="DP24" i="14" a="1"/>
  <c r="DP24" i="14" s="1"/>
  <c r="DP23" i="14" a="1"/>
  <c r="DP23" i="14" s="1"/>
  <c r="DP22" i="14" a="1"/>
  <c r="DP22" i="14" s="1"/>
  <c r="DP21" i="14" a="1"/>
  <c r="DP21" i="14" s="1"/>
  <c r="DP20" i="14" a="1"/>
  <c r="DP20" i="14" s="1"/>
  <c r="DP19" i="14" a="1"/>
  <c r="DP19" i="14" s="1"/>
  <c r="DP18" i="14" a="1"/>
  <c r="DP18" i="14" s="1"/>
  <c r="EO42" i="13" a="1"/>
  <c r="EO42" i="13" s="1"/>
  <c r="EO41" i="13" a="1"/>
  <c r="EO41" i="13" s="1"/>
  <c r="EO40" i="13" a="1"/>
  <c r="EO40" i="13" s="1"/>
  <c r="EO39" i="13" a="1"/>
  <c r="EO39" i="13" s="1"/>
  <c r="EO38" i="13" a="1"/>
  <c r="EO38" i="13" s="1"/>
  <c r="EO37" i="13" a="1"/>
  <c r="EO37" i="13" s="1"/>
  <c r="EO36" i="13" a="1"/>
  <c r="EO36" i="13" s="1"/>
  <c r="EO35" i="13" a="1"/>
  <c r="EO35" i="13" s="1"/>
  <c r="EO34" i="13" a="1"/>
  <c r="EO34" i="13" s="1"/>
  <c r="EO33" i="13" a="1"/>
  <c r="EO33" i="13" s="1"/>
  <c r="EO32" i="13" a="1"/>
  <c r="EO32" i="13" s="1"/>
  <c r="EO31" i="13" a="1"/>
  <c r="EO31" i="13" s="1"/>
  <c r="EO30" i="13" a="1"/>
  <c r="EO30" i="13" s="1"/>
  <c r="EO29" i="13" a="1"/>
  <c r="EO29" i="13" s="1"/>
  <c r="EO28" i="13" a="1"/>
  <c r="EO28" i="13" s="1"/>
  <c r="EO27" i="13" a="1"/>
  <c r="EO27" i="13" s="1"/>
  <c r="EO26" i="13" a="1"/>
  <c r="EO26" i="13" s="1"/>
  <c r="EO25" i="13" a="1"/>
  <c r="EO25" i="13" s="1"/>
  <c r="EO24" i="13" a="1"/>
  <c r="EO24" i="13" s="1"/>
  <c r="EO23" i="13" a="1"/>
  <c r="EO23" i="13" s="1"/>
  <c r="EO22" i="13" a="1"/>
  <c r="EO22" i="13" s="1"/>
  <c r="EO21" i="13" a="1"/>
  <c r="EO21" i="13" s="1"/>
  <c r="EO20" i="13" a="1"/>
  <c r="EO20" i="13" s="1"/>
  <c r="EO19" i="13" a="1"/>
  <c r="EO19" i="13" s="1"/>
  <c r="EO18" i="13" a="1"/>
  <c r="EO18" i="13" s="1"/>
  <c r="EO17" i="13" a="1"/>
  <c r="EO17" i="13" s="1"/>
  <c r="EO16" i="13" a="1"/>
  <c r="EO16" i="13" s="1"/>
  <c r="EB45" i="4" a="1"/>
  <c r="EB45" i="4" s="1"/>
  <c r="EB44" i="4" a="1"/>
  <c r="EB44" i="4" s="1"/>
  <c r="EB43" i="4" a="1"/>
  <c r="EB43" i="4" s="1"/>
  <c r="EB42" i="4" a="1"/>
  <c r="EB42" i="4" s="1"/>
  <c r="EB41" i="4" a="1"/>
  <c r="EB41" i="4" s="1"/>
  <c r="EB40" i="4" a="1"/>
  <c r="EB40" i="4" s="1"/>
  <c r="EB39" i="4" a="1"/>
  <c r="EB39" i="4" s="1"/>
  <c r="EB38" i="4" a="1"/>
  <c r="EB38" i="4" s="1"/>
  <c r="EB37" i="4" a="1"/>
  <c r="EB37" i="4" s="1"/>
  <c r="EB36" i="4" a="1"/>
  <c r="EB36" i="4" s="1"/>
  <c r="EB35" i="4" a="1"/>
  <c r="EB35" i="4" s="1"/>
  <c r="EB34" i="4" a="1"/>
  <c r="EB34" i="4" s="1"/>
  <c r="EB33" i="4" a="1"/>
  <c r="EB33" i="4" s="1"/>
  <c r="EB32" i="4" a="1"/>
  <c r="EB32" i="4" s="1"/>
  <c r="EB31" i="4" a="1"/>
  <c r="EB31" i="4" s="1"/>
  <c r="EB30" i="4" a="1"/>
  <c r="EB30" i="4" s="1"/>
  <c r="EB29" i="4" a="1"/>
  <c r="EB29" i="4" s="1"/>
  <c r="EB28" i="4" a="1"/>
  <c r="EB28" i="4" s="1"/>
  <c r="EB27" i="4" a="1"/>
  <c r="EB27" i="4" s="1"/>
  <c r="EB26" i="4" a="1"/>
  <c r="EB26" i="4" s="1"/>
  <c r="EB25" i="4" a="1"/>
  <c r="EB25" i="4" s="1"/>
  <c r="EB24" i="4" a="1"/>
  <c r="EB24" i="4" s="1"/>
  <c r="EB23" i="4" a="1"/>
  <c r="EB23" i="4" s="1"/>
  <c r="EB22" i="4" a="1"/>
  <c r="EB22" i="4" s="1"/>
  <c r="EB21" i="4" a="1"/>
  <c r="EB21" i="4" s="1"/>
  <c r="FD35" i="16" a="1"/>
  <c r="FD35" i="16" s="1"/>
  <c r="FD34" i="16" a="1"/>
  <c r="FD34" i="16" s="1"/>
  <c r="FD33" i="16" a="1"/>
  <c r="FD33" i="16" s="1"/>
  <c r="FD32" i="16" a="1"/>
  <c r="FD32" i="16" s="1"/>
  <c r="FD31" i="16" a="1"/>
  <c r="FD31" i="16" s="1"/>
  <c r="FD29" i="16" a="1"/>
  <c r="FD29" i="16" s="1"/>
  <c r="FD28" i="16" a="1"/>
  <c r="FD28" i="16" s="1"/>
  <c r="FD27" i="16" a="1"/>
  <c r="FD27" i="16" s="1"/>
  <c r="FD26" i="16" a="1"/>
  <c r="FD26" i="16" s="1"/>
  <c r="FD25" i="16" a="1"/>
  <c r="FD25" i="16" s="1"/>
  <c r="FD24" i="16" a="1"/>
  <c r="FD24" i="16" s="1"/>
  <c r="FD23" i="16" a="1"/>
  <c r="FD23" i="16" s="1"/>
  <c r="FD22" i="16" a="1"/>
  <c r="FD22" i="16" s="1"/>
  <c r="FD14" i="16" a="1"/>
  <c r="FD14" i="16" s="1"/>
  <c r="FB35" i="16" a="1"/>
  <c r="FB35" i="16" s="1"/>
  <c r="FB34" i="16" a="1"/>
  <c r="FB34" i="16" s="1"/>
  <c r="FB33" i="16" a="1"/>
  <c r="FB33" i="16" s="1"/>
  <c r="FB32" i="16" a="1"/>
  <c r="FB32" i="16" s="1"/>
  <c r="FB29" i="16" a="1"/>
  <c r="FB29" i="16" s="1"/>
  <c r="FB28" i="16" a="1"/>
  <c r="FB28" i="16" s="1"/>
  <c r="FB27" i="16" a="1"/>
  <c r="FB27" i="16" s="1"/>
  <c r="FB26" i="16" a="1"/>
  <c r="FB26" i="16" s="1"/>
  <c r="FB25" i="16" a="1"/>
  <c r="FB25" i="16" s="1"/>
  <c r="FB24" i="16" a="1"/>
  <c r="FB24" i="16" s="1"/>
  <c r="FB23" i="16" a="1"/>
  <c r="FB23" i="16" s="1"/>
  <c r="FB22" i="16" a="1"/>
  <c r="FB22" i="16" s="1"/>
  <c r="AJ11" i="32" a="1"/>
  <c r="AJ11" i="32" s="1"/>
  <c r="AJ10" i="32" a="1"/>
  <c r="AJ10" i="32" s="1"/>
  <c r="AJ9" i="32" a="1"/>
  <c r="AJ9" i="32" s="1"/>
  <c r="AJ8" i="32" a="1"/>
  <c r="AJ8" i="32" s="1"/>
  <c r="AJ7" i="32" a="1"/>
  <c r="AJ7" i="32" s="1"/>
  <c r="AJ6" i="32" a="1"/>
  <c r="AJ6" i="32" s="1"/>
  <c r="EX33" i="20" a="1"/>
  <c r="EX33" i="20" s="1"/>
  <c r="EX32" i="20" a="1"/>
  <c r="EX32" i="20" s="1"/>
  <c r="EX30" i="20" a="1"/>
  <c r="EX30" i="20" s="1"/>
  <c r="EX28" i="20" a="1"/>
  <c r="EX28" i="20" s="1"/>
  <c r="EX27" i="20" a="1"/>
  <c r="EX27" i="20" s="1"/>
  <c r="EX26" i="20" a="1"/>
  <c r="EX26" i="20" s="1"/>
  <c r="EX24" i="20" a="1"/>
  <c r="EX24" i="20" s="1"/>
  <c r="EX23" i="20" a="1"/>
  <c r="EX23" i="20" s="1"/>
  <c r="EX22" i="20" a="1"/>
  <c r="EX22" i="20" s="1"/>
  <c r="EX21" i="20" a="1"/>
  <c r="EX21" i="20" s="1"/>
  <c r="EX19" i="20" a="1"/>
  <c r="EX19" i="20" s="1"/>
  <c r="EX18" i="20" a="1"/>
  <c r="EX18" i="20" s="1"/>
  <c r="EX15" i="20" a="1"/>
  <c r="EX15" i="20" s="1"/>
  <c r="EX14" i="20" a="1"/>
  <c r="EX14" i="20" s="1"/>
  <c r="EY30" i="19" a="1"/>
  <c r="EY30" i="19" s="1"/>
  <c r="EY27" i="19" a="1"/>
  <c r="EY27" i="19" s="1"/>
  <c r="EY26" i="19" a="1"/>
  <c r="EY26" i="19" s="1"/>
  <c r="EY25" i="19" a="1"/>
  <c r="EY25" i="19" s="1"/>
  <c r="EY24" i="19" a="1"/>
  <c r="EY24" i="19" s="1"/>
  <c r="EY23" i="19" a="1"/>
  <c r="EY23" i="19" s="1"/>
  <c r="EY22" i="19" a="1"/>
  <c r="EY22" i="19" s="1"/>
  <c r="EY20" i="19" a="1"/>
  <c r="EY20" i="19" s="1"/>
  <c r="EY19" i="19" a="1"/>
  <c r="EY19" i="19" s="1"/>
  <c r="EY18" i="19" a="1"/>
  <c r="EY18" i="19" s="1"/>
  <c r="EY17" i="19" a="1"/>
  <c r="EY17" i="19" s="1"/>
  <c r="EY16" i="19" a="1"/>
  <c r="EY16" i="19" s="1"/>
  <c r="EY15" i="19" a="1"/>
  <c r="EY15" i="19" s="1"/>
  <c r="EY14" i="19" a="1"/>
  <c r="EY14" i="19" s="1"/>
  <c r="EY13" i="19" a="1"/>
  <c r="EY13" i="19" s="1"/>
  <c r="EY12" i="19" a="1"/>
  <c r="EY12" i="19" s="1"/>
  <c r="EG19" i="17" a="1"/>
  <c r="EG19" i="17" s="1"/>
  <c r="EG18" i="17" a="1"/>
  <c r="EG18" i="17" s="1"/>
  <c r="EG17" i="17" a="1"/>
  <c r="EG17" i="17" s="1"/>
  <c r="EG26" i="17" a="1"/>
  <c r="EG26" i="17" s="1"/>
  <c r="EG25" i="17" a="1"/>
  <c r="EG25" i="17" s="1"/>
  <c r="EG24" i="17" a="1"/>
  <c r="EG24" i="17" s="1"/>
  <c r="EG23" i="17" a="1"/>
  <c r="EG23" i="17" s="1"/>
  <c r="EG22" i="17" a="1"/>
  <c r="EG22" i="17" s="1"/>
  <c r="EG21" i="17" a="1"/>
  <c r="EG21" i="17" s="1"/>
  <c r="EZ32" i="16" a="1"/>
  <c r="EZ32" i="16" s="1"/>
  <c r="EZ31" i="16" a="1"/>
  <c r="EZ31" i="16" s="1"/>
  <c r="EZ30" i="16" a="1"/>
  <c r="EZ30" i="16" s="1"/>
  <c r="EZ29" i="16" a="1"/>
  <c r="EZ29" i="16" s="1"/>
  <c r="EZ28" i="16" a="1"/>
  <c r="EZ28" i="16" s="1"/>
  <c r="EZ27" i="16" a="1"/>
  <c r="EZ27" i="16" s="1"/>
  <c r="EZ26" i="16" a="1"/>
  <c r="EZ26" i="16" s="1"/>
  <c r="EZ25" i="16" a="1"/>
  <c r="EZ25" i="16" s="1"/>
  <c r="EZ24" i="16" a="1"/>
  <c r="EZ24" i="16" s="1"/>
  <c r="EZ23" i="16" a="1"/>
  <c r="EZ23" i="16" s="1"/>
  <c r="EZ22" i="16" a="1"/>
  <c r="EZ22" i="16" s="1"/>
  <c r="EZ21" i="16" a="1"/>
  <c r="EZ21" i="16" s="1"/>
  <c r="EZ20" i="16" a="1"/>
  <c r="EZ20" i="16" s="1"/>
  <c r="EZ19" i="16" a="1"/>
  <c r="EZ19" i="16" s="1"/>
  <c r="EZ18" i="16" a="1"/>
  <c r="EZ18" i="16" s="1"/>
  <c r="EZ17" i="16" a="1"/>
  <c r="EZ17" i="16" s="1"/>
  <c r="EZ14" i="16" a="1"/>
  <c r="EZ14" i="16" s="1"/>
  <c r="EC31" i="15" a="1"/>
  <c r="EC31" i="15" s="1"/>
  <c r="EC30" i="15" a="1"/>
  <c r="EC30" i="15" s="1"/>
  <c r="EC27" i="15" a="1"/>
  <c r="EC27" i="15" s="1"/>
  <c r="EC26" i="15" a="1"/>
  <c r="EC26" i="15" s="1"/>
  <c r="EC25" i="15" a="1"/>
  <c r="EC25" i="15" s="1"/>
  <c r="EC24" i="15" a="1"/>
  <c r="EC24" i="15" s="1"/>
  <c r="EC23" i="15" a="1"/>
  <c r="EC23" i="15" s="1"/>
  <c r="EC22" i="15" a="1"/>
  <c r="EC22" i="15" s="1"/>
  <c r="EC20" i="15" a="1"/>
  <c r="EC20" i="15" s="1"/>
  <c r="EC19" i="15" a="1"/>
  <c r="EC19" i="15" s="1"/>
  <c r="EC17" i="15" a="1"/>
  <c r="EC17" i="15" s="1"/>
  <c r="EC16" i="15" a="1"/>
  <c r="EC16" i="15" s="1"/>
  <c r="EC15" i="15" a="1"/>
  <c r="EC15" i="15" s="1"/>
  <c r="DN30" i="14" a="1"/>
  <c r="DN30" i="14" s="1"/>
  <c r="DN28" i="14" a="1"/>
  <c r="DN28" i="14" s="1"/>
  <c r="DN25" i="14" a="1"/>
  <c r="DN25" i="14" s="1"/>
  <c r="DN24" i="14" a="1"/>
  <c r="DN24" i="14" s="1"/>
  <c r="DN23" i="14" a="1"/>
  <c r="DN23" i="14" s="1"/>
  <c r="DN22" i="14" a="1"/>
  <c r="DN22" i="14" s="1"/>
  <c r="DN21" i="14" a="1"/>
  <c r="DN21" i="14" s="1"/>
  <c r="DN20" i="14" a="1"/>
  <c r="DN20" i="14" s="1"/>
  <c r="DN18" i="14" a="1"/>
  <c r="DN18" i="14" s="1"/>
  <c r="EM42" i="13" a="1"/>
  <c r="EM42" i="13" s="1"/>
  <c r="EM41" i="13" a="1"/>
  <c r="EM41" i="13" s="1"/>
  <c r="EM40" i="13" a="1"/>
  <c r="EM40" i="13" s="1"/>
  <c r="EM39" i="13" a="1"/>
  <c r="EM39" i="13" s="1"/>
  <c r="EM38" i="13" a="1"/>
  <c r="EM38" i="13" s="1"/>
  <c r="EM36" i="13" a="1"/>
  <c r="EM36" i="13" s="1"/>
  <c r="EM35" i="13" a="1"/>
  <c r="EM35" i="13" s="1"/>
  <c r="EM34" i="13" a="1"/>
  <c r="EM34" i="13" s="1"/>
  <c r="EM33" i="13" a="1"/>
  <c r="EM33" i="13" s="1"/>
  <c r="EM32" i="13" a="1"/>
  <c r="EM32" i="13" s="1"/>
  <c r="EM31" i="13" a="1"/>
  <c r="EM31" i="13" s="1"/>
  <c r="EM30" i="13" a="1"/>
  <c r="EM30" i="13" s="1"/>
  <c r="EM29" i="13" a="1"/>
  <c r="EM29" i="13" s="1"/>
  <c r="EM28" i="13" a="1"/>
  <c r="EM28" i="13" s="1"/>
  <c r="EM27" i="13" a="1"/>
  <c r="EM27" i="13" s="1"/>
  <c r="EM26" i="13" a="1"/>
  <c r="EM26" i="13" s="1"/>
  <c r="EM25" i="13" a="1"/>
  <c r="EM25" i="13" s="1"/>
  <c r="EM24" i="13" a="1"/>
  <c r="EM24" i="13" s="1"/>
  <c r="EM23" i="13" a="1"/>
  <c r="EM23" i="13" s="1"/>
  <c r="EM21" i="13" a="1"/>
  <c r="EM21" i="13" s="1"/>
  <c r="EM20" i="13" a="1"/>
  <c r="EM20" i="13" s="1"/>
  <c r="EM17" i="13" a="1"/>
  <c r="EM17" i="13" s="1"/>
  <c r="EM16" i="13" a="1"/>
  <c r="EM16" i="13" s="1"/>
  <c r="DZ45" i="4" a="1"/>
  <c r="DZ45" i="4" s="1"/>
  <c r="DZ44" i="4" a="1"/>
  <c r="DZ44" i="4" s="1"/>
  <c r="DZ43" i="4" a="1"/>
  <c r="DZ43" i="4" s="1"/>
  <c r="DZ42" i="4" a="1"/>
  <c r="DZ42" i="4" s="1"/>
  <c r="DZ41" i="4" a="1"/>
  <c r="DZ41" i="4" s="1"/>
  <c r="DZ40" i="4" a="1"/>
  <c r="DZ40" i="4" s="1"/>
  <c r="DZ39" i="4" a="1"/>
  <c r="DZ39" i="4" s="1"/>
  <c r="DZ38" i="4" a="1"/>
  <c r="DZ38" i="4" s="1"/>
  <c r="DZ37" i="4" a="1"/>
  <c r="DZ37" i="4" s="1"/>
  <c r="DZ36" i="4" a="1"/>
  <c r="DZ36" i="4" s="1"/>
  <c r="DZ35" i="4" a="1"/>
  <c r="DZ35" i="4" s="1"/>
  <c r="DZ34" i="4" a="1"/>
  <c r="DZ34" i="4" s="1"/>
  <c r="DZ33" i="4" a="1"/>
  <c r="DZ33" i="4" s="1"/>
  <c r="DZ32" i="4" a="1"/>
  <c r="DZ32" i="4" s="1"/>
  <c r="DZ31" i="4" a="1"/>
  <c r="DZ31" i="4" s="1"/>
  <c r="DZ30" i="4" a="1"/>
  <c r="DZ30" i="4" s="1"/>
  <c r="DZ29" i="4" a="1"/>
  <c r="DZ29" i="4" s="1"/>
  <c r="DZ28" i="4" a="1"/>
  <c r="DZ28" i="4" s="1"/>
  <c r="DZ27" i="4" a="1"/>
  <c r="DZ27" i="4" s="1"/>
  <c r="DZ26" i="4" a="1"/>
  <c r="DZ26" i="4" s="1"/>
  <c r="DZ25" i="4" a="1"/>
  <c r="DZ25" i="4" s="1"/>
  <c r="DZ24" i="4" a="1"/>
  <c r="DZ24" i="4" s="1"/>
  <c r="DZ23" i="4" a="1"/>
  <c r="DZ23" i="4" s="1"/>
  <c r="DZ22" i="4" a="1"/>
  <c r="DZ22" i="4" s="1"/>
  <c r="DZ21" i="4" a="1"/>
  <c r="DZ21" i="4" s="1"/>
  <c r="AL10" i="30" a="1"/>
  <c r="AL10" i="30"/>
  <c r="AL12" i="30" a="1"/>
  <c r="AL12" i="30"/>
  <c r="AL13" i="30" a="1"/>
  <c r="AL13" i="30"/>
  <c r="AL14" i="30" a="1"/>
  <c r="AL14" i="30"/>
  <c r="AL15" i="30" a="1"/>
  <c r="AL15" i="30"/>
  <c r="AL16" i="30" a="1"/>
  <c r="AL16" i="30"/>
  <c r="AL17" i="30" a="1"/>
  <c r="AL17" i="30"/>
  <c r="AJ12" i="30" a="1"/>
  <c r="AJ12" i="30"/>
  <c r="AJ13" i="30" a="1"/>
  <c r="AJ13" i="30"/>
  <c r="AJ14" i="30" a="1"/>
  <c r="AJ14" i="30"/>
  <c r="AJ15" i="30" a="1"/>
  <c r="AJ15" i="30"/>
  <c r="AJ16" i="30" a="1"/>
  <c r="AJ16" i="30"/>
  <c r="AJ17" i="30" a="1"/>
  <c r="AJ17" i="30"/>
  <c r="AJ18" i="30" a="1"/>
  <c r="AJ18" i="30"/>
  <c r="AH7" i="30" a="1"/>
  <c r="AH7" i="30"/>
  <c r="AH8" i="30" a="1"/>
  <c r="AH8" i="30"/>
  <c r="AH9" i="30" a="1"/>
  <c r="AH9" i="30"/>
  <c r="AH10" i="30" a="1"/>
  <c r="AH10" i="30"/>
  <c r="AH11" i="30" a="1"/>
  <c r="AH11" i="30"/>
  <c r="AH12" i="30" a="1"/>
  <c r="AH12" i="30"/>
  <c r="AH13" i="30" a="1"/>
  <c r="AH13" i="30"/>
  <c r="AH14" i="30" a="1"/>
  <c r="AH14" i="30"/>
  <c r="AH15" i="30" a="1"/>
  <c r="AH15" i="30"/>
  <c r="AH16" i="30" a="1"/>
  <c r="AH16" i="30"/>
  <c r="AH17" i="30" a="1"/>
  <c r="AH17" i="30"/>
  <c r="AH18" i="30" a="1"/>
  <c r="AH18" i="30"/>
  <c r="AH6" i="30" a="1"/>
  <c r="AH6" i="30" s="1"/>
  <c r="AF7" i="30" a="1"/>
  <c r="AF7" i="30"/>
  <c r="AF8" i="30" a="1"/>
  <c r="AF8" i="30"/>
  <c r="AF9" i="30" a="1"/>
  <c r="AF9" i="30"/>
  <c r="AF10" i="30" a="1"/>
  <c r="AF10" i="30"/>
  <c r="AF11" i="30" a="1"/>
  <c r="AF11" i="30"/>
  <c r="AF12" i="30" a="1"/>
  <c r="AF12" i="30"/>
  <c r="AF13" i="30" a="1"/>
  <c r="AF13" i="30"/>
  <c r="AF14" i="30" a="1"/>
  <c r="AF14" i="30"/>
  <c r="AF15" i="30" a="1"/>
  <c r="AF15" i="30"/>
  <c r="AF16" i="30" a="1"/>
  <c r="AF16" i="30"/>
  <c r="AF17" i="30" a="1"/>
  <c r="AF17" i="30"/>
  <c r="AF18" i="30" a="1"/>
  <c r="AF18" i="30"/>
  <c r="AF19" i="30" a="1"/>
  <c r="AF19" i="30"/>
  <c r="AF6" i="30" a="1"/>
  <c r="AF6" i="30" s="1"/>
  <c r="AD11" i="30" a="1"/>
  <c r="AD11" i="30"/>
  <c r="AD7" i="30" a="1"/>
  <c r="AD7" i="30"/>
  <c r="AD8" i="30" a="1"/>
  <c r="AD8" i="30"/>
  <c r="AD9" i="30" a="1"/>
  <c r="AD9" i="30"/>
  <c r="AD10" i="30" a="1"/>
  <c r="AD10" i="30"/>
  <c r="AD6" i="30" a="1"/>
  <c r="AD6" i="30" s="1"/>
  <c r="AC2" i="30"/>
  <c r="AC3" i="30"/>
  <c r="AC4" i="30"/>
  <c r="K7" i="30"/>
  <c r="K8" i="30"/>
  <c r="K9" i="30"/>
  <c r="K10" i="30"/>
  <c r="K11" i="30"/>
  <c r="K6" i="30"/>
  <c r="DV28" i="33" a="1"/>
  <c r="DV28" i="33" s="1"/>
  <c r="DT28" i="33" a="1"/>
  <c r="DT28" i="33" s="1"/>
  <c r="DR28" i="33" a="1"/>
  <c r="DR28" i="33" s="1"/>
  <c r="DP28" i="33" a="1"/>
  <c r="DP28" i="33" s="1"/>
  <c r="DN28" i="33" a="1"/>
  <c r="DN28" i="33" s="1"/>
  <c r="AB28" i="33"/>
  <c r="S28" i="33"/>
  <c r="R28" i="33"/>
  <c r="Q28" i="33"/>
  <c r="P28" i="33"/>
  <c r="O28" i="33"/>
  <c r="N28" i="33"/>
  <c r="K28" i="33"/>
  <c r="J28" i="33"/>
  <c r="DV27" i="33" a="1"/>
  <c r="DV27" i="33" s="1"/>
  <c r="DT27" i="33" a="1"/>
  <c r="DT27" i="33" s="1"/>
  <c r="DR27" i="33" a="1"/>
  <c r="DR27" i="33" s="1"/>
  <c r="DP27" i="33" a="1"/>
  <c r="DP27" i="33" s="1"/>
  <c r="DN27" i="33" a="1"/>
  <c r="DN27" i="33" s="1"/>
  <c r="AB27" i="33"/>
  <c r="S27" i="33"/>
  <c r="R27" i="33"/>
  <c r="Q27" i="33"/>
  <c r="P27" i="33"/>
  <c r="O27" i="33"/>
  <c r="N27" i="33"/>
  <c r="K27" i="33"/>
  <c r="J27" i="33"/>
  <c r="DV26" i="33" a="1"/>
  <c r="DV26" i="33" s="1"/>
  <c r="DT26" i="33" a="1"/>
  <c r="DT26" i="33" s="1"/>
  <c r="AB26" i="33"/>
  <c r="S26" i="33"/>
  <c r="R26" i="33"/>
  <c r="Q26" i="33"/>
  <c r="P26" i="33"/>
  <c r="O26" i="33"/>
  <c r="N26" i="33"/>
  <c r="K26" i="33"/>
  <c r="J26" i="33"/>
  <c r="DV25" i="33" a="1"/>
  <c r="DV25" i="33" s="1"/>
  <c r="DT25" i="33" a="1"/>
  <c r="DT25" i="33" s="1"/>
  <c r="AB25" i="33"/>
  <c r="S25" i="33"/>
  <c r="R25" i="33"/>
  <c r="Q25" i="33"/>
  <c r="P25" i="33"/>
  <c r="O25" i="33"/>
  <c r="N25" i="33"/>
  <c r="J25" i="33"/>
  <c r="DV24" i="33" a="1"/>
  <c r="DV24" i="33" s="1"/>
  <c r="DT24" i="33" a="1"/>
  <c r="DT24" i="33" s="1"/>
  <c r="S24" i="33"/>
  <c r="R24" i="33"/>
  <c r="Q24" i="33"/>
  <c r="P24" i="33"/>
  <c r="O24" i="33"/>
  <c r="N24" i="33"/>
  <c r="J24" i="33"/>
  <c r="DV23" i="33" a="1"/>
  <c r="DV23" i="33" s="1"/>
  <c r="DT23" i="33" a="1"/>
  <c r="DT23" i="33" s="1"/>
  <c r="S23" i="33"/>
  <c r="R23" i="33"/>
  <c r="Q23" i="33"/>
  <c r="P23" i="33"/>
  <c r="O23" i="33"/>
  <c r="N23" i="33"/>
  <c r="J23" i="33"/>
  <c r="DV22" i="33" a="1"/>
  <c r="DV22" i="33" s="1"/>
  <c r="DT22" i="33" a="1"/>
  <c r="DT22" i="33" s="1"/>
  <c r="S22" i="33"/>
  <c r="R22" i="33"/>
  <c r="Q22" i="33"/>
  <c r="P22" i="33"/>
  <c r="O22" i="33"/>
  <c r="N22" i="33"/>
  <c r="J22" i="33"/>
  <c r="DV21" i="33" a="1"/>
  <c r="DV21" i="33" s="1"/>
  <c r="DT21" i="33" a="1"/>
  <c r="DT21" i="33" s="1"/>
  <c r="S21" i="33"/>
  <c r="R21" i="33"/>
  <c r="Q21" i="33"/>
  <c r="P21" i="33"/>
  <c r="O21" i="33"/>
  <c r="N21" i="33"/>
  <c r="J21" i="33"/>
  <c r="DV20" i="33" a="1"/>
  <c r="DV20" i="33" s="1"/>
  <c r="DT20" i="33" a="1"/>
  <c r="DT20" i="33" s="1"/>
  <c r="R20" i="33"/>
  <c r="Q20" i="33"/>
  <c r="O20" i="33"/>
  <c r="N20" i="33"/>
  <c r="J20" i="33"/>
  <c r="DV19" i="33" a="1"/>
  <c r="DV19" i="33" s="1"/>
  <c r="DT19" i="33" a="1"/>
  <c r="DT19" i="33" s="1"/>
  <c r="R19" i="33"/>
  <c r="Q19" i="33"/>
  <c r="O19" i="33"/>
  <c r="N19" i="33"/>
  <c r="J19" i="33"/>
  <c r="DV18" i="33" a="1"/>
  <c r="DV18" i="33" s="1"/>
  <c r="DT18" i="33" a="1"/>
  <c r="DT18" i="33" s="1"/>
  <c r="R18" i="33"/>
  <c r="Q18" i="33"/>
  <c r="O18" i="33"/>
  <c r="N18" i="33"/>
  <c r="J18" i="33"/>
  <c r="DV17" i="33" a="1"/>
  <c r="DV17" i="33" s="1"/>
  <c r="DT17" i="33" a="1"/>
  <c r="DT17" i="33" s="1"/>
  <c r="R17" i="33"/>
  <c r="Q17" i="33"/>
  <c r="O17" i="33"/>
  <c r="N17" i="33"/>
  <c r="J17" i="33"/>
  <c r="DV16" i="33" a="1"/>
  <c r="DV16" i="33" s="1"/>
  <c r="DT16" i="33" a="1"/>
  <c r="DT16" i="33" s="1"/>
  <c r="R16" i="33"/>
  <c r="Q16" i="33"/>
  <c r="O16" i="33"/>
  <c r="N16" i="33"/>
  <c r="J16" i="33"/>
  <c r="DV15" i="33" a="1"/>
  <c r="DV15" i="33" s="1"/>
  <c r="DT15" i="33" a="1"/>
  <c r="DT15" i="33" s="1"/>
  <c r="R15" i="33"/>
  <c r="Q15" i="33"/>
  <c r="O15" i="33"/>
  <c r="N15" i="33"/>
  <c r="J15" i="33"/>
  <c r="DV14" i="33" a="1"/>
  <c r="DV14" i="33" s="1"/>
  <c r="DT14" i="33" a="1"/>
  <c r="DT14" i="33" s="1"/>
  <c r="R14" i="33"/>
  <c r="Q14" i="33"/>
  <c r="O14" i="33"/>
  <c r="N14" i="33"/>
  <c r="J14" i="33"/>
  <c r="DV13" i="33" a="1"/>
  <c r="DV13" i="33" s="1"/>
  <c r="DT13" i="33" a="1"/>
  <c r="DT13" i="33" s="1"/>
  <c r="R13" i="33"/>
  <c r="Q13" i="33"/>
  <c r="O13" i="33"/>
  <c r="N13" i="33"/>
  <c r="J13" i="33"/>
  <c r="DV12" i="33" a="1"/>
  <c r="DV12" i="33" s="1"/>
  <c r="DT12" i="33" a="1"/>
  <c r="DT12" i="33" s="1"/>
  <c r="R12" i="33"/>
  <c r="Q12" i="33"/>
  <c r="O12" i="33"/>
  <c r="N12" i="33"/>
  <c r="J12" i="33"/>
  <c r="DV11" i="33" a="1"/>
  <c r="DV11" i="33" s="1"/>
  <c r="DT11" i="33" a="1"/>
  <c r="DT11" i="33" s="1"/>
  <c r="R11" i="33"/>
  <c r="Q11" i="33"/>
  <c r="O11" i="33"/>
  <c r="N11" i="33"/>
  <c r="J11" i="33"/>
  <c r="DV10" i="33" a="1"/>
  <c r="DV10" i="33" s="1"/>
  <c r="DT10" i="33" a="1"/>
  <c r="DT10" i="33" s="1"/>
  <c r="R10" i="33"/>
  <c r="Q10" i="33"/>
  <c r="O10" i="33"/>
  <c r="N10" i="33"/>
  <c r="J10" i="33"/>
  <c r="DV9" i="33" a="1"/>
  <c r="DV9" i="33" s="1"/>
  <c r="DT9" i="33" a="1"/>
  <c r="DT9" i="33" s="1"/>
  <c r="R9" i="33"/>
  <c r="Q9" i="33"/>
  <c r="O9" i="33"/>
  <c r="N9" i="33"/>
  <c r="J9" i="33"/>
  <c r="DV8" i="33" a="1"/>
  <c r="DV8" i="33" s="1"/>
  <c r="DT8" i="33" a="1"/>
  <c r="DT8" i="33" s="1"/>
  <c r="R8" i="33"/>
  <c r="Q8" i="33"/>
  <c r="O8" i="33"/>
  <c r="N8" i="33"/>
  <c r="J8" i="33"/>
  <c r="DV7" i="33" a="1"/>
  <c r="DV7" i="33" s="1"/>
  <c r="DT7" i="33" a="1"/>
  <c r="DT7" i="33" s="1"/>
  <c r="R7" i="33"/>
  <c r="Q7" i="33"/>
  <c r="O7" i="33"/>
  <c r="N7" i="33"/>
  <c r="DV6" i="33" a="1"/>
  <c r="DV6" i="33" s="1"/>
  <c r="DT6" i="33" a="1"/>
  <c r="DT6" i="33" s="1"/>
  <c r="R6" i="33"/>
  <c r="Q6" i="33"/>
  <c r="O6" i="33"/>
  <c r="N6" i="33"/>
  <c r="J6" i="33"/>
  <c r="AD5" i="33"/>
  <c r="AE5" i="33" s="1"/>
  <c r="AF5" i="33" s="1"/>
  <c r="AG5" i="33" s="1"/>
  <c r="AH5" i="33" s="1"/>
  <c r="AI5" i="33" s="1"/>
  <c r="AJ5" i="33" s="1"/>
  <c r="AK5" i="33" s="1"/>
  <c r="AL5" i="33" s="1"/>
  <c r="AM5" i="33" s="1"/>
  <c r="AN5" i="33" s="1"/>
  <c r="AO5" i="33" s="1"/>
  <c r="AP5" i="33" s="1"/>
  <c r="AQ5" i="33" s="1"/>
  <c r="AR5" i="33" s="1"/>
  <c r="AS5" i="33" s="1"/>
  <c r="AT5" i="33" s="1"/>
  <c r="AU5" i="33" s="1"/>
  <c r="AV5" i="33" s="1"/>
  <c r="AW5" i="33" s="1"/>
  <c r="AX5" i="33" s="1"/>
  <c r="AY5" i="33" s="1"/>
  <c r="AZ5" i="33" s="1"/>
  <c r="BA5" i="33" s="1"/>
  <c r="BB5" i="33" s="1"/>
  <c r="BC5" i="33" s="1"/>
  <c r="BD5" i="33" s="1"/>
  <c r="BE5" i="33" s="1"/>
  <c r="BF5" i="33" s="1"/>
  <c r="BG5" i="33" s="1"/>
  <c r="BH5" i="33" s="1"/>
  <c r="BI5" i="33" s="1"/>
  <c r="BJ5" i="33" s="1"/>
  <c r="BK5" i="33" s="1"/>
  <c r="BL5" i="33" s="1"/>
  <c r="BM5" i="33" s="1"/>
  <c r="BN5" i="33" s="1"/>
  <c r="BO5" i="33" s="1"/>
  <c r="BP5" i="33" s="1"/>
  <c r="BQ5" i="33" s="1"/>
  <c r="BR5" i="33" s="1"/>
  <c r="BS5" i="33" s="1"/>
  <c r="BT5" i="33" s="1"/>
  <c r="BU5" i="33" s="1"/>
  <c r="BV5" i="33" s="1"/>
  <c r="BW5" i="33" s="1"/>
  <c r="BX5" i="33" s="1"/>
  <c r="BY5" i="33" s="1"/>
  <c r="BZ5" i="33" s="1"/>
  <c r="CA5" i="33" s="1"/>
  <c r="CB5" i="33" s="1"/>
  <c r="CC5" i="33" s="1"/>
  <c r="CD5" i="33" s="1"/>
  <c r="CE5" i="33" s="1"/>
  <c r="CF5" i="33" s="1"/>
  <c r="CG5" i="33" s="1"/>
  <c r="CH5" i="33" s="1"/>
  <c r="CI5" i="33" s="1"/>
  <c r="CJ5" i="33" s="1"/>
  <c r="CK5" i="33" s="1"/>
  <c r="CL5" i="33" s="1"/>
  <c r="CM5" i="33" s="1"/>
  <c r="CN5" i="33" s="1"/>
  <c r="CO5" i="33" s="1"/>
  <c r="CP5" i="33" s="1"/>
  <c r="CQ5" i="33" s="1"/>
  <c r="CR5" i="33" s="1"/>
  <c r="CS5" i="33" s="1"/>
  <c r="CT5" i="33" s="1"/>
  <c r="CU5" i="33" s="1"/>
  <c r="CV5" i="33" s="1"/>
  <c r="CW5" i="33" s="1"/>
  <c r="CX5" i="33" s="1"/>
  <c r="CY5" i="33" s="1"/>
  <c r="CZ5" i="33" s="1"/>
  <c r="DA5" i="33" s="1"/>
  <c r="DB5" i="33" s="1"/>
  <c r="DC5" i="33" s="1"/>
  <c r="DD5" i="33" s="1"/>
  <c r="DE5" i="33" s="1"/>
  <c r="DF5" i="33" s="1"/>
  <c r="DG5" i="33" s="1"/>
  <c r="DG4" i="33"/>
  <c r="DF4" i="33"/>
  <c r="DE4" i="33"/>
  <c r="DD4" i="33"/>
  <c r="DC4" i="33"/>
  <c r="DB4" i="33"/>
  <c r="DA4" i="33"/>
  <c r="CZ4" i="33"/>
  <c r="CY4" i="33"/>
  <c r="CX4" i="33"/>
  <c r="CW4" i="33"/>
  <c r="CV4" i="33"/>
  <c r="CU4" i="33"/>
  <c r="CT4" i="33"/>
  <c r="CS4" i="33"/>
  <c r="CR4" i="33"/>
  <c r="CQ4" i="33"/>
  <c r="CP4" i="33"/>
  <c r="CO4" i="33"/>
  <c r="CN4" i="33"/>
  <c r="CM4" i="33"/>
  <c r="CL4" i="33"/>
  <c r="CK4" i="33"/>
  <c r="CJ4" i="33"/>
  <c r="CI4" i="33"/>
  <c r="CH4" i="33"/>
  <c r="CG4" i="33"/>
  <c r="CF4" i="33"/>
  <c r="CE4" i="33"/>
  <c r="CD4" i="33"/>
  <c r="CC4" i="33"/>
  <c r="CB4" i="33"/>
  <c r="CA4" i="33"/>
  <c r="BZ4" i="33"/>
  <c r="BY4" i="33"/>
  <c r="BX4" i="33"/>
  <c r="BW4" i="33"/>
  <c r="BV4" i="33"/>
  <c r="BU4" i="33"/>
  <c r="BT4" i="33"/>
  <c r="BS4" i="33"/>
  <c r="BR4" i="33"/>
  <c r="BQ4" i="33"/>
  <c r="BP4" i="33"/>
  <c r="BO4" i="33"/>
  <c r="BN4" i="33"/>
  <c r="BM4" i="33"/>
  <c r="BL4" i="33"/>
  <c r="BK4" i="33"/>
  <c r="BJ4" i="33"/>
  <c r="BI4" i="33"/>
  <c r="BH4" i="33"/>
  <c r="BG4" i="33"/>
  <c r="BF4" i="33"/>
  <c r="BE4" i="33"/>
  <c r="BD4" i="33"/>
  <c r="BC4" i="33"/>
  <c r="BB4" i="33"/>
  <c r="BA4" i="33"/>
  <c r="AZ4" i="33"/>
  <c r="AY4" i="33"/>
  <c r="AX4" i="33"/>
  <c r="AW4" i="33"/>
  <c r="AV4" i="33"/>
  <c r="AU4" i="33"/>
  <c r="AT4" i="33"/>
  <c r="AS4" i="33"/>
  <c r="AR4" i="33"/>
  <c r="AQ4" i="33"/>
  <c r="AP4" i="33"/>
  <c r="AO4" i="33"/>
  <c r="AN4" i="33"/>
  <c r="AM4" i="33"/>
  <c r="AL4" i="33"/>
  <c r="AK4" i="33"/>
  <c r="AJ4" i="33"/>
  <c r="AI4" i="33"/>
  <c r="AH4" i="33"/>
  <c r="AG4" i="33"/>
  <c r="AF4" i="33"/>
  <c r="AE4" i="33"/>
  <c r="AD4" i="33"/>
  <c r="AC4" i="33"/>
  <c r="DG3" i="33"/>
  <c r="DF3" i="33"/>
  <c r="DE3" i="33"/>
  <c r="DD3" i="33"/>
  <c r="DC3" i="33"/>
  <c r="DB3" i="33"/>
  <c r="DA3" i="33"/>
  <c r="CZ3" i="33"/>
  <c r="CY3" i="33"/>
  <c r="CX3" i="33"/>
  <c r="CW3" i="33"/>
  <c r="CV3" i="33"/>
  <c r="CU3" i="33"/>
  <c r="CT3" i="33"/>
  <c r="CS3" i="33"/>
  <c r="CR3" i="33"/>
  <c r="CQ3" i="33"/>
  <c r="CP3" i="33"/>
  <c r="CO3" i="33"/>
  <c r="CN3" i="33"/>
  <c r="CM3" i="33"/>
  <c r="CL3" i="33"/>
  <c r="CK3" i="33"/>
  <c r="CJ3" i="33"/>
  <c r="CI3" i="33"/>
  <c r="CH3" i="33"/>
  <c r="CG3" i="33"/>
  <c r="CF3" i="33"/>
  <c r="CE3" i="33"/>
  <c r="CD3" i="33"/>
  <c r="CC3" i="33"/>
  <c r="CB3" i="33"/>
  <c r="CA3" i="33"/>
  <c r="BZ3" i="33"/>
  <c r="BY3" i="33"/>
  <c r="BX3" i="33"/>
  <c r="BW3" i="33"/>
  <c r="BV3" i="33"/>
  <c r="BU3" i="33"/>
  <c r="BT3" i="33"/>
  <c r="BS3" i="33"/>
  <c r="BR3" i="33"/>
  <c r="BQ3" i="33"/>
  <c r="BP3" i="33"/>
  <c r="BO3" i="33"/>
  <c r="BN3" i="33"/>
  <c r="BM3" i="33"/>
  <c r="BL3" i="33"/>
  <c r="BK3" i="33"/>
  <c r="BJ3" i="33"/>
  <c r="BI3" i="33"/>
  <c r="BH3" i="33"/>
  <c r="BG3" i="33"/>
  <c r="BF3" i="33"/>
  <c r="BE3" i="33"/>
  <c r="BD3" i="33"/>
  <c r="BC3" i="33"/>
  <c r="BB3" i="33"/>
  <c r="BA3" i="33"/>
  <c r="AZ3" i="33"/>
  <c r="AY3" i="33"/>
  <c r="AX3" i="33"/>
  <c r="AW3" i="33"/>
  <c r="AV3" i="33"/>
  <c r="AU3" i="33"/>
  <c r="AT3" i="33"/>
  <c r="AS3" i="33"/>
  <c r="AR3" i="33"/>
  <c r="AQ3" i="33"/>
  <c r="AP3" i="33"/>
  <c r="AO3" i="33"/>
  <c r="AN3" i="33"/>
  <c r="AM3" i="33"/>
  <c r="AL3" i="33"/>
  <c r="AK3" i="33"/>
  <c r="AJ3" i="33"/>
  <c r="AI3" i="33"/>
  <c r="AH3" i="33"/>
  <c r="AG3" i="33"/>
  <c r="AF3" i="33"/>
  <c r="AE3" i="33"/>
  <c r="AD3" i="33"/>
  <c r="AC3" i="33"/>
  <c r="DG2" i="33"/>
  <c r="DF2" i="33"/>
  <c r="DE2" i="33"/>
  <c r="DD2" i="33"/>
  <c r="DC2" i="33"/>
  <c r="DB2" i="33"/>
  <c r="DA2" i="33"/>
  <c r="CZ2" i="33"/>
  <c r="CY2" i="33"/>
  <c r="CX2" i="33"/>
  <c r="CW2" i="33"/>
  <c r="CV2" i="33"/>
  <c r="CU2" i="33"/>
  <c r="CT2" i="33"/>
  <c r="CS2" i="33"/>
  <c r="CR2" i="33"/>
  <c r="CQ2" i="33"/>
  <c r="CP2" i="33"/>
  <c r="CO2" i="33"/>
  <c r="CN2" i="33"/>
  <c r="CM2" i="33"/>
  <c r="CL2" i="33"/>
  <c r="CK2" i="33"/>
  <c r="CJ2" i="33"/>
  <c r="CI2" i="33"/>
  <c r="CH2" i="33"/>
  <c r="CG2" i="33"/>
  <c r="CF2" i="33"/>
  <c r="CE2" i="33"/>
  <c r="CD2" i="33"/>
  <c r="CC2" i="33"/>
  <c r="CB2" i="33"/>
  <c r="CA2" i="33"/>
  <c r="BZ2" i="33"/>
  <c r="BY2" i="33"/>
  <c r="BX2" i="33"/>
  <c r="BW2" i="33"/>
  <c r="BV2" i="33"/>
  <c r="BU2" i="33"/>
  <c r="BT2" i="33"/>
  <c r="BS2" i="33"/>
  <c r="BR2" i="33"/>
  <c r="BQ2" i="33"/>
  <c r="BP2" i="33"/>
  <c r="BO2" i="33"/>
  <c r="BN2" i="33"/>
  <c r="BM2" i="33"/>
  <c r="BL2" i="33"/>
  <c r="BK2" i="33"/>
  <c r="BJ2" i="33"/>
  <c r="BI2" i="33"/>
  <c r="BH2" i="33"/>
  <c r="BG2" i="33"/>
  <c r="BF2" i="33"/>
  <c r="BE2" i="33"/>
  <c r="BD2" i="33"/>
  <c r="BC2" i="33"/>
  <c r="BB2" i="33"/>
  <c r="BA2" i="33"/>
  <c r="AZ2" i="33"/>
  <c r="AY2" i="33"/>
  <c r="AX2" i="33"/>
  <c r="AW2" i="33"/>
  <c r="AV2" i="33"/>
  <c r="AU2" i="33"/>
  <c r="AT2" i="33"/>
  <c r="AS2" i="33"/>
  <c r="AR2" i="33"/>
  <c r="AQ2" i="33"/>
  <c r="AP2" i="33"/>
  <c r="AO2" i="33"/>
  <c r="AN2" i="33"/>
  <c r="AM2" i="33"/>
  <c r="AL2" i="33"/>
  <c r="AK2" i="33"/>
  <c r="AJ2" i="33"/>
  <c r="AI2" i="33"/>
  <c r="AH2" i="33"/>
  <c r="AG2" i="33"/>
  <c r="AF2" i="33"/>
  <c r="AE2" i="33"/>
  <c r="AD2" i="33"/>
  <c r="AC2" i="33"/>
  <c r="B1" i="33"/>
  <c r="FF5" i="13"/>
  <c r="FG5" i="13" s="1"/>
  <c r="FG4" i="13"/>
  <c r="FF4" i="13"/>
  <c r="FG3" i="13"/>
  <c r="FF3" i="13"/>
  <c r="FG2" i="13"/>
  <c r="FF2" i="13"/>
  <c r="FD5" i="13"/>
  <c r="FE5" i="13" s="1"/>
  <c r="FE4" i="13"/>
  <c r="FD4" i="13"/>
  <c r="FE3" i="13"/>
  <c r="FD3" i="13"/>
  <c r="FE2" i="13"/>
  <c r="FD2" i="13"/>
  <c r="FB5" i="13"/>
  <c r="FC5" i="13" s="1"/>
  <c r="FC4" i="13"/>
  <c r="FB4" i="13"/>
  <c r="FC3" i="13"/>
  <c r="FB3" i="13"/>
  <c r="FC2" i="13"/>
  <c r="FB2" i="13"/>
  <c r="EZ5" i="13"/>
  <c r="FA5" i="13" s="1"/>
  <c r="FA4" i="13"/>
  <c r="EZ4" i="13"/>
  <c r="FA3" i="13"/>
  <c r="EZ3" i="13"/>
  <c r="FA2" i="13"/>
  <c r="EZ2" i="13"/>
  <c r="EX5" i="13"/>
  <c r="EY5" i="13" s="1"/>
  <c r="EY4" i="13"/>
  <c r="EX4" i="13"/>
  <c r="EY3" i="13"/>
  <c r="EX3" i="13"/>
  <c r="EY2" i="13"/>
  <c r="EX2" i="13"/>
  <c r="EV5" i="13"/>
  <c r="EW5" i="13" s="1"/>
  <c r="EW4" i="13"/>
  <c r="EV4" i="13"/>
  <c r="EW3" i="13"/>
  <c r="EV3" i="13"/>
  <c r="EW2" i="13"/>
  <c r="EV2" i="13"/>
  <c r="EF19" i="14" a="1"/>
  <c r="EF19" i="14"/>
  <c r="EF20" i="14" a="1"/>
  <c r="EF20" i="14"/>
  <c r="EF21" i="14" a="1"/>
  <c r="EF21" i="14"/>
  <c r="EF22" i="14" a="1"/>
  <c r="EF22" i="14"/>
  <c r="EF23" i="14" a="1"/>
  <c r="EF23" i="14"/>
  <c r="EF24" i="14" a="1"/>
  <c r="EF24" i="14"/>
  <c r="EF25" i="14" a="1"/>
  <c r="EF25" i="14"/>
  <c r="EF27" i="14" a="1"/>
  <c r="EF27" i="14"/>
  <c r="EF31" i="14" a="1"/>
  <c r="EF31" i="14"/>
  <c r="EF32" i="14" a="1"/>
  <c r="EF32" i="14"/>
  <c r="EF33" i="14" a="1"/>
  <c r="EF33" i="14"/>
  <c r="EF34" i="14" a="1"/>
  <c r="EF34" i="14"/>
  <c r="EF35" i="14" a="1"/>
  <c r="EF35" i="14"/>
  <c r="EF36" i="14" a="1"/>
  <c r="EF36" i="14"/>
  <c r="EF37" i="14" a="1"/>
  <c r="EF37" i="14"/>
  <c r="EF38" i="14" a="1"/>
  <c r="EF38" i="14"/>
  <c r="EF39" i="14" a="1"/>
  <c r="EF39" i="14"/>
  <c r="EF40" i="14" a="1"/>
  <c r="EF40" i="14"/>
  <c r="EF41" i="14" a="1"/>
  <c r="EF41" i="14"/>
  <c r="EF42" i="14" a="1"/>
  <c r="EF42" i="14"/>
  <c r="AH11" i="32" a="1"/>
  <c r="AH11" i="32" s="1"/>
  <c r="AH10" i="32" a="1"/>
  <c r="AH10" i="32" s="1"/>
  <c r="AH9" i="32" a="1"/>
  <c r="AH9" i="32" s="1"/>
  <c r="AH8" i="32" a="1"/>
  <c r="AH8" i="32" s="1"/>
  <c r="AH7" i="32" a="1"/>
  <c r="AH7" i="32" s="1"/>
  <c r="AH6" i="32" a="1"/>
  <c r="AH6" i="32" s="1"/>
  <c r="EV33" i="20" a="1"/>
  <c r="EV33" i="20" s="1"/>
  <c r="EV32" i="20" a="1"/>
  <c r="EV32" i="20" s="1"/>
  <c r="EV31" i="20" a="1"/>
  <c r="EV31" i="20" s="1"/>
  <c r="EV30" i="20" a="1"/>
  <c r="EV30" i="20" s="1"/>
  <c r="EV29" i="20" a="1"/>
  <c r="EV29" i="20" s="1"/>
  <c r="EV28" i="20" a="1"/>
  <c r="EV28" i="20" s="1"/>
  <c r="EV27" i="20" a="1"/>
  <c r="EV27" i="20" s="1"/>
  <c r="EV26" i="20" a="1"/>
  <c r="EV26" i="20" s="1"/>
  <c r="EV24" i="20" a="1"/>
  <c r="EV24" i="20" s="1"/>
  <c r="EV23" i="20" a="1"/>
  <c r="EV23" i="20" s="1"/>
  <c r="EV22" i="20" a="1"/>
  <c r="EV22" i="20" s="1"/>
  <c r="EV21" i="20" a="1"/>
  <c r="EV21" i="20" s="1"/>
  <c r="EV20" i="20" a="1"/>
  <c r="EV20" i="20" s="1"/>
  <c r="EV19" i="20" a="1"/>
  <c r="EV19" i="20" s="1"/>
  <c r="EV18" i="20" a="1"/>
  <c r="EV18" i="20" s="1"/>
  <c r="EV15" i="20" a="1"/>
  <c r="EV15" i="20" s="1"/>
  <c r="EV14" i="20" a="1"/>
  <c r="EV14" i="20" s="1"/>
  <c r="EW30" i="19" a="1"/>
  <c r="EW30" i="19" s="1"/>
  <c r="EW27" i="19" a="1"/>
  <c r="EW27" i="19" s="1"/>
  <c r="EW26" i="19" a="1"/>
  <c r="EW26" i="19" s="1"/>
  <c r="EW25" i="19" a="1"/>
  <c r="EW25" i="19" s="1"/>
  <c r="EW24" i="19" a="1"/>
  <c r="EW24" i="19" s="1"/>
  <c r="EW23" i="19" a="1"/>
  <c r="EW23" i="19" s="1"/>
  <c r="EW22" i="19" a="1"/>
  <c r="EW22" i="19" s="1"/>
  <c r="EW20" i="19" a="1"/>
  <c r="EW20" i="19" s="1"/>
  <c r="EW19" i="19" a="1"/>
  <c r="EW19" i="19" s="1"/>
  <c r="EW18" i="19" a="1"/>
  <c r="EW18" i="19" s="1"/>
  <c r="EW17" i="19" a="1"/>
  <c r="EW17" i="19" s="1"/>
  <c r="EW16" i="19" a="1"/>
  <c r="EW16" i="19" s="1"/>
  <c r="EW15" i="19" a="1"/>
  <c r="EW15" i="19" s="1"/>
  <c r="EW14" i="19" a="1"/>
  <c r="EW14" i="19" s="1"/>
  <c r="EW13" i="19" a="1"/>
  <c r="EW13" i="19" s="1"/>
  <c r="EE26" i="17" a="1"/>
  <c r="EE26" i="17" s="1"/>
  <c r="EE25" i="17" a="1"/>
  <c r="EE25" i="17" s="1"/>
  <c r="EE24" i="17" a="1"/>
  <c r="EE24" i="17" s="1"/>
  <c r="EE23" i="17" a="1"/>
  <c r="EE23" i="17" s="1"/>
  <c r="EE21" i="17" a="1"/>
  <c r="EE21" i="17" s="1"/>
  <c r="EE19" i="17" a="1"/>
  <c r="EE19" i="17" s="1"/>
  <c r="EE18" i="17" a="1"/>
  <c r="EE18" i="17" s="1"/>
  <c r="EX32" i="16" a="1"/>
  <c r="EX32" i="16" s="1"/>
  <c r="EX31" i="16" a="1"/>
  <c r="EX31" i="16" s="1"/>
  <c r="EX30" i="16" a="1"/>
  <c r="EX30" i="16" s="1"/>
  <c r="EX29" i="16" a="1"/>
  <c r="EX29" i="16" s="1"/>
  <c r="EX28" i="16" a="1"/>
  <c r="EX28" i="16" s="1"/>
  <c r="EX27" i="16" a="1"/>
  <c r="EX27" i="16" s="1"/>
  <c r="EX26" i="16" a="1"/>
  <c r="EX26" i="16" s="1"/>
  <c r="EX25" i="16" a="1"/>
  <c r="EX25" i="16" s="1"/>
  <c r="EX24" i="16" a="1"/>
  <c r="EX24" i="16" s="1"/>
  <c r="EX23" i="16" a="1"/>
  <c r="EX23" i="16" s="1"/>
  <c r="EX22" i="16" a="1"/>
  <c r="EX22" i="16" s="1"/>
  <c r="EX21" i="16" a="1"/>
  <c r="EX21" i="16" s="1"/>
  <c r="EX20" i="16" a="1"/>
  <c r="EX20" i="16" s="1"/>
  <c r="EX19" i="16" a="1"/>
  <c r="EX19" i="16" s="1"/>
  <c r="EX18" i="16" a="1"/>
  <c r="EX18" i="16" s="1"/>
  <c r="EX17" i="16" a="1"/>
  <c r="EX17" i="16" s="1"/>
  <c r="EX16" i="16" a="1"/>
  <c r="EX16" i="16" s="1"/>
  <c r="EA31" i="15" a="1"/>
  <c r="EA31" i="15" s="1"/>
  <c r="EA30" i="15" a="1"/>
  <c r="EA30" i="15" s="1"/>
  <c r="EA29" i="15" a="1"/>
  <c r="EA29" i="15" s="1"/>
  <c r="EA28" i="15" a="1"/>
  <c r="EA28" i="15" s="1"/>
  <c r="EA27" i="15" a="1"/>
  <c r="EA27" i="15" s="1"/>
  <c r="EA26" i="15" a="1"/>
  <c r="EA26" i="15" s="1"/>
  <c r="EA25" i="15" a="1"/>
  <c r="EA25" i="15" s="1"/>
  <c r="EA24" i="15" a="1"/>
  <c r="EA24" i="15" s="1"/>
  <c r="EA23" i="15" a="1"/>
  <c r="EA23" i="15" s="1"/>
  <c r="EA22" i="15" a="1"/>
  <c r="EA22" i="15" s="1"/>
  <c r="EA21" i="15" a="1"/>
  <c r="EA21" i="15" s="1"/>
  <c r="EA20" i="15" a="1"/>
  <c r="EA20" i="15" s="1"/>
  <c r="EA19" i="15" a="1"/>
  <c r="EA19" i="15" s="1"/>
  <c r="EA18" i="15" a="1"/>
  <c r="EA18" i="15" s="1"/>
  <c r="EA17" i="15" a="1"/>
  <c r="EA17" i="15" s="1"/>
  <c r="EA16" i="15" a="1"/>
  <c r="EA16" i="15" s="1"/>
  <c r="EA15" i="15" a="1"/>
  <c r="EA15" i="15" s="1"/>
  <c r="DL30" i="14" a="1"/>
  <c r="DL30" i="14" s="1"/>
  <c r="DL27" i="14" a="1"/>
  <c r="DL27" i="14" s="1"/>
  <c r="DL25" i="14" a="1"/>
  <c r="DL25" i="14" s="1"/>
  <c r="DL24" i="14" a="1"/>
  <c r="DL24" i="14" s="1"/>
  <c r="DL23" i="14" a="1"/>
  <c r="DL23" i="14" s="1"/>
  <c r="DL22" i="14" a="1"/>
  <c r="DL22" i="14" s="1"/>
  <c r="DL21" i="14" a="1"/>
  <c r="DL21" i="14" s="1"/>
  <c r="DL20" i="14" a="1"/>
  <c r="DL20" i="14" s="1"/>
  <c r="DL19" i="14" a="1"/>
  <c r="DL19" i="14" s="1"/>
  <c r="DL18" i="14" a="1"/>
  <c r="DL18" i="14" s="1"/>
  <c r="EK42" i="13" a="1"/>
  <c r="EK42" i="13" s="1"/>
  <c r="EK41" i="13" a="1"/>
  <c r="EK41" i="13" s="1"/>
  <c r="EK40" i="13" a="1"/>
  <c r="EK40" i="13" s="1"/>
  <c r="EK39" i="13" a="1"/>
  <c r="EK39" i="13" s="1"/>
  <c r="EK38" i="13" a="1"/>
  <c r="EK38" i="13" s="1"/>
  <c r="EK37" i="13" a="1"/>
  <c r="EK37" i="13" s="1"/>
  <c r="EK36" i="13" a="1"/>
  <c r="EK36" i="13" s="1"/>
  <c r="EK35" i="13" a="1"/>
  <c r="EK35" i="13" s="1"/>
  <c r="EK34" i="13" a="1"/>
  <c r="EK34" i="13" s="1"/>
  <c r="EK32" i="13" a="1"/>
  <c r="EK32" i="13" s="1"/>
  <c r="EK31" i="13" a="1"/>
  <c r="EK31" i="13" s="1"/>
  <c r="EK30" i="13" a="1"/>
  <c r="EK30" i="13" s="1"/>
  <c r="EK29" i="13" a="1"/>
  <c r="EK29" i="13" s="1"/>
  <c r="EK28" i="13" a="1"/>
  <c r="EK28" i="13" s="1"/>
  <c r="EK27" i="13" a="1"/>
  <c r="EK27" i="13" s="1"/>
  <c r="EK26" i="13" a="1"/>
  <c r="EK26" i="13" s="1"/>
  <c r="EK25" i="13" a="1"/>
  <c r="EK25" i="13" s="1"/>
  <c r="EK24" i="13" a="1"/>
  <c r="EK24" i="13" s="1"/>
  <c r="EK23" i="13" a="1"/>
  <c r="EK23" i="13" s="1"/>
  <c r="EK22" i="13" a="1"/>
  <c r="EK22" i="13" s="1"/>
  <c r="EK21" i="13" a="1"/>
  <c r="EK21" i="13" s="1"/>
  <c r="EK20" i="13" a="1"/>
  <c r="EK20" i="13" s="1"/>
  <c r="EK19" i="13" a="1"/>
  <c r="EK19" i="13" s="1"/>
  <c r="EK18" i="13" a="1"/>
  <c r="EK18" i="13" s="1"/>
  <c r="EK17" i="13" a="1"/>
  <c r="EK17" i="13" s="1"/>
  <c r="EK16" i="13" a="1"/>
  <c r="EK16" i="13" s="1"/>
  <c r="DX45" i="4" a="1"/>
  <c r="DX45" i="4" s="1"/>
  <c r="DX44" i="4" a="1"/>
  <c r="DX44" i="4" s="1"/>
  <c r="DX43" i="4" a="1"/>
  <c r="DX43" i="4" s="1"/>
  <c r="DX42" i="4" a="1"/>
  <c r="DX42" i="4" s="1"/>
  <c r="DX41" i="4" a="1"/>
  <c r="DX41" i="4" s="1"/>
  <c r="DX40" i="4" a="1"/>
  <c r="DX40" i="4" s="1"/>
  <c r="DX39" i="4" a="1"/>
  <c r="DX39" i="4" s="1"/>
  <c r="DX38" i="4" a="1"/>
  <c r="DX38" i="4" s="1"/>
  <c r="DX37" i="4" a="1"/>
  <c r="DX37" i="4" s="1"/>
  <c r="DX36" i="4" a="1"/>
  <c r="DX36" i="4" s="1"/>
  <c r="DX35" i="4" a="1"/>
  <c r="DX35" i="4" s="1"/>
  <c r="DX34" i="4" a="1"/>
  <c r="DX34" i="4" s="1"/>
  <c r="DX33" i="4" a="1"/>
  <c r="DX33" i="4" s="1"/>
  <c r="DX32" i="4" a="1"/>
  <c r="DX32" i="4" s="1"/>
  <c r="DX31" i="4" a="1"/>
  <c r="DX31" i="4" s="1"/>
  <c r="DX30" i="4" a="1"/>
  <c r="DX30" i="4" s="1"/>
  <c r="DX29" i="4" a="1"/>
  <c r="DX29" i="4" s="1"/>
  <c r="DX28" i="4" a="1"/>
  <c r="DX28" i="4" s="1"/>
  <c r="DX27" i="4" a="1"/>
  <c r="DX27" i="4" s="1"/>
  <c r="DX26" i="4" a="1"/>
  <c r="DX26" i="4" s="1"/>
  <c r="DX25" i="4" a="1"/>
  <c r="DX25" i="4" s="1"/>
  <c r="DX24" i="4" a="1"/>
  <c r="DX24" i="4" s="1"/>
  <c r="DX23" i="4" a="1"/>
  <c r="DX23" i="4" s="1"/>
  <c r="DX22" i="4" a="1"/>
  <c r="DX22" i="4" s="1"/>
  <c r="DX21" i="4" a="1"/>
  <c r="DX21" i="4" s="1"/>
  <c r="FF42" i="20" a="1"/>
  <c r="FF42" i="20" s="1"/>
  <c r="FF41" i="20" a="1"/>
  <c r="FF41" i="20" s="1"/>
  <c r="FF40" i="20" a="1"/>
  <c r="FF40" i="20" s="1"/>
  <c r="FF39" i="20" a="1"/>
  <c r="FF39" i="20" s="1"/>
  <c r="FF38" i="20" a="1"/>
  <c r="FF38" i="20" s="1"/>
  <c r="FF37" i="20" a="1"/>
  <c r="FF37" i="20" s="1"/>
  <c r="FF36" i="20" a="1"/>
  <c r="FF36" i="20" s="1"/>
  <c r="FF35" i="20" a="1"/>
  <c r="FF35" i="20" s="1"/>
  <c r="FF34" i="20" a="1"/>
  <c r="FF34" i="20" s="1"/>
  <c r="FF33" i="20" a="1"/>
  <c r="FF33" i="20" s="1"/>
  <c r="FF22" i="20" a="1"/>
  <c r="FF22" i="20" s="1"/>
  <c r="FF14" i="20" a="1"/>
  <c r="FF14" i="20" s="1"/>
  <c r="EZ42" i="20" a="1"/>
  <c r="EZ42" i="20" s="1"/>
  <c r="EZ41" i="20" a="1"/>
  <c r="EZ41" i="20" s="1"/>
  <c r="EZ40" i="20" a="1"/>
  <c r="EZ40" i="20" s="1"/>
  <c r="EZ39" i="20" a="1"/>
  <c r="EZ39" i="20" s="1"/>
  <c r="EZ38" i="20" a="1"/>
  <c r="EZ38" i="20" s="1"/>
  <c r="EZ37" i="20" a="1"/>
  <c r="EZ37" i="20" s="1"/>
  <c r="EZ36" i="20" a="1"/>
  <c r="EZ36" i="20" s="1"/>
  <c r="EZ35" i="20" a="1"/>
  <c r="EZ35" i="20" s="1"/>
  <c r="EZ34" i="20" a="1"/>
  <c r="EZ34" i="20" s="1"/>
  <c r="EZ33" i="20" a="1"/>
  <c r="EZ33" i="20" s="1"/>
  <c r="Q55" i="4"/>
  <c r="Q56" i="4"/>
  <c r="P55" i="4"/>
  <c r="K46" i="4"/>
  <c r="K47" i="4"/>
  <c r="K48" i="4"/>
  <c r="K50" i="4"/>
  <c r="K51" i="4"/>
  <c r="K55" i="4"/>
  <c r="K56" i="4"/>
  <c r="K57" i="4"/>
  <c r="K58" i="4"/>
  <c r="K45" i="4"/>
  <c r="J11" i="32"/>
  <c r="J10" i="32"/>
  <c r="J9" i="32"/>
  <c r="J8" i="32"/>
  <c r="J7" i="32"/>
  <c r="K12" i="32"/>
  <c r="K11" i="32"/>
  <c r="K10" i="32"/>
  <c r="K9" i="32"/>
  <c r="K8" i="32"/>
  <c r="K7" i="32"/>
  <c r="K6" i="32"/>
  <c r="AH12" i="32" a="1"/>
  <c r="AH12" i="32"/>
  <c r="AH13" i="32" a="1"/>
  <c r="AH13" i="32"/>
  <c r="AH14" i="32" a="1"/>
  <c r="AH14" i="32"/>
  <c r="AH15" i="32" a="1"/>
  <c r="AH15" i="32"/>
  <c r="AH16" i="32" a="1"/>
  <c r="AH16" i="32"/>
  <c r="AH17" i="32" a="1"/>
  <c r="AH17" i="32"/>
  <c r="AH18" i="32" a="1"/>
  <c r="AH18" i="32"/>
  <c r="AH19" i="32" a="1"/>
  <c r="AH19" i="32"/>
  <c r="AH20" i="32" a="1"/>
  <c r="AH20" i="32"/>
  <c r="AH21" i="32" a="1"/>
  <c r="AH21" i="32"/>
  <c r="AH22" i="32" a="1"/>
  <c r="AH22" i="32"/>
  <c r="AH23" i="32" a="1"/>
  <c r="AH23" i="32"/>
  <c r="AH24" i="32" a="1"/>
  <c r="AH24" i="32"/>
  <c r="AH26" i="32" a="1"/>
  <c r="AH26" i="32"/>
  <c r="AH27" i="32" a="1"/>
  <c r="AH27" i="32"/>
  <c r="AF7" i="32" a="1"/>
  <c r="AF7" i="32"/>
  <c r="AF8" i="32" a="1"/>
  <c r="AF8" i="32"/>
  <c r="AF9" i="32" a="1"/>
  <c r="AF9" i="32"/>
  <c r="AF10" i="32" a="1"/>
  <c r="AF10" i="32"/>
  <c r="AF11" i="32" a="1"/>
  <c r="AF11" i="32"/>
  <c r="AF12" i="32" a="1"/>
  <c r="AF12" i="32"/>
  <c r="AF13" i="32" a="1"/>
  <c r="AF13" i="32"/>
  <c r="AF14" i="32" a="1"/>
  <c r="AF14" i="32"/>
  <c r="AF15" i="32" a="1"/>
  <c r="AF15" i="32"/>
  <c r="AF16" i="32" a="1"/>
  <c r="AF16" i="32"/>
  <c r="AF17" i="32" a="1"/>
  <c r="AF17" i="32"/>
  <c r="AF18" i="32" a="1"/>
  <c r="AF18" i="32"/>
  <c r="AF19" i="32" a="1"/>
  <c r="AF19" i="32"/>
  <c r="AF20" i="32" a="1"/>
  <c r="AF20" i="32"/>
  <c r="AF21" i="32" a="1"/>
  <c r="AF21" i="32"/>
  <c r="AF22" i="32" a="1"/>
  <c r="AF22" i="32"/>
  <c r="AF23" i="32" a="1"/>
  <c r="AF23" i="32"/>
  <c r="AF24" i="32" a="1"/>
  <c r="AF24" i="32"/>
  <c r="AF25" i="32" a="1"/>
  <c r="AF25" i="32"/>
  <c r="AF26" i="32" a="1"/>
  <c r="AF26" i="32"/>
  <c r="AF27" i="32" a="1"/>
  <c r="AF27" i="32"/>
  <c r="AF6" i="32" a="1"/>
  <c r="AF6" i="32" s="1"/>
  <c r="AD7" i="32" a="1"/>
  <c r="AD7" i="32"/>
  <c r="AD8" i="32" a="1"/>
  <c r="AD8" i="32"/>
  <c r="AD9" i="32" a="1"/>
  <c r="AD9" i="32"/>
  <c r="AD10" i="32" a="1"/>
  <c r="AD10" i="32"/>
  <c r="AD11" i="32" a="1"/>
  <c r="AD11" i="32"/>
  <c r="AD12" i="32" a="1"/>
  <c r="AD12" i="32"/>
  <c r="AD13" i="32" a="1"/>
  <c r="AD13" i="32"/>
  <c r="AD14" i="32" a="1"/>
  <c r="AD14" i="32"/>
  <c r="AD15" i="32" a="1"/>
  <c r="AD15" i="32"/>
  <c r="O15" i="32" s="1"/>
  <c r="AD16" i="32" a="1"/>
  <c r="AD16" i="32"/>
  <c r="AD17" i="32" a="1"/>
  <c r="AD17" i="32"/>
  <c r="AD18" i="32" a="1"/>
  <c r="AD18" i="32"/>
  <c r="AD19" i="32" a="1"/>
  <c r="AD19" i="32"/>
  <c r="AD20" i="32" a="1"/>
  <c r="AD20" i="32"/>
  <c r="AD21" i="32" a="1"/>
  <c r="AD21" i="32"/>
  <c r="AD22" i="32" a="1"/>
  <c r="AD22" i="32"/>
  <c r="AD23" i="32" a="1"/>
  <c r="AD23" i="32"/>
  <c r="AD24" i="32" a="1"/>
  <c r="AD24" i="32"/>
  <c r="AD25" i="32" a="1"/>
  <c r="AD25" i="32"/>
  <c r="N25" i="32" s="1"/>
  <c r="AD26" i="32" a="1"/>
  <c r="AD26" i="32"/>
  <c r="AD27" i="32" a="1"/>
  <c r="AD27" i="32"/>
  <c r="AD6" i="32" a="1"/>
  <c r="AD6" i="32" s="1"/>
  <c r="J6" i="32"/>
  <c r="AB27" i="32"/>
  <c r="S27" i="32"/>
  <c r="R27" i="32"/>
  <c r="Q27" i="32"/>
  <c r="P27" i="32"/>
  <c r="AB26" i="32"/>
  <c r="S26" i="32"/>
  <c r="R26" i="32"/>
  <c r="Q26" i="32"/>
  <c r="P26" i="32"/>
  <c r="O26" i="32"/>
  <c r="AB25" i="32"/>
  <c r="S25" i="32"/>
  <c r="R25" i="32"/>
  <c r="Q25" i="32"/>
  <c r="P25" i="32"/>
  <c r="O25" i="32"/>
  <c r="AB24" i="32"/>
  <c r="S24" i="32"/>
  <c r="R24" i="32"/>
  <c r="Q24" i="32"/>
  <c r="P24" i="32"/>
  <c r="O24" i="32"/>
  <c r="S23" i="32"/>
  <c r="R23" i="32"/>
  <c r="Q23" i="32"/>
  <c r="P23" i="32"/>
  <c r="O23" i="32"/>
  <c r="S22" i="32"/>
  <c r="R22" i="32"/>
  <c r="Q22" i="32"/>
  <c r="P22" i="32"/>
  <c r="O22" i="32"/>
  <c r="S21" i="32"/>
  <c r="R21" i="32"/>
  <c r="Q21" i="32"/>
  <c r="P21" i="32"/>
  <c r="O21" i="32"/>
  <c r="S20" i="32"/>
  <c r="R20" i="32"/>
  <c r="Q20" i="32"/>
  <c r="P20" i="32"/>
  <c r="O20" i="32"/>
  <c r="R19" i="32"/>
  <c r="Q19" i="32"/>
  <c r="O19" i="32"/>
  <c r="R18" i="32"/>
  <c r="Q18" i="32"/>
  <c r="O18" i="32"/>
  <c r="N18" i="32"/>
  <c r="R17" i="32"/>
  <c r="Q17" i="32"/>
  <c r="O17" i="32"/>
  <c r="N17" i="32"/>
  <c r="K17" i="32"/>
  <c r="R16" i="32"/>
  <c r="Q16" i="32"/>
  <c r="O16" i="32"/>
  <c r="N16" i="32"/>
  <c r="K16" i="32"/>
  <c r="R15" i="32"/>
  <c r="Q15" i="32"/>
  <c r="N15" i="32"/>
  <c r="K15" i="32"/>
  <c r="R14" i="32"/>
  <c r="Q14" i="32"/>
  <c r="O14" i="32"/>
  <c r="N14" i="32"/>
  <c r="K14" i="32"/>
  <c r="R13" i="32"/>
  <c r="Q13" i="32"/>
  <c r="O13" i="32"/>
  <c r="N13" i="32"/>
  <c r="O12" i="32"/>
  <c r="R11" i="32"/>
  <c r="Q11" i="32"/>
  <c r="O11" i="32"/>
  <c r="N11" i="32"/>
  <c r="R10" i="32"/>
  <c r="Q10" i="32"/>
  <c r="O10" i="32"/>
  <c r="N10" i="32"/>
  <c r="R9" i="32"/>
  <c r="Q9" i="32"/>
  <c r="O9" i="32"/>
  <c r="N9" i="32"/>
  <c r="R8" i="32"/>
  <c r="Q8" i="32"/>
  <c r="O8" i="32"/>
  <c r="N8" i="32"/>
  <c r="R7" i="32"/>
  <c r="Q7" i="32"/>
  <c r="O7" i="32"/>
  <c r="N7" i="32"/>
  <c r="R6" i="32"/>
  <c r="Q6" i="32"/>
  <c r="O6" i="32"/>
  <c r="N6" i="32"/>
  <c r="AD5" i="32"/>
  <c r="AD4" i="32"/>
  <c r="AC4" i="32"/>
  <c r="AD3" i="32"/>
  <c r="AC3" i="32"/>
  <c r="AD2" i="32"/>
  <c r="AC2" i="32"/>
  <c r="B1" i="32"/>
  <c r="EC36" i="15" a="1"/>
  <c r="EC36" i="15" s="1"/>
  <c r="EC35" i="15" a="1"/>
  <c r="EC35" i="15" s="1"/>
  <c r="EC34" i="15" a="1"/>
  <c r="EC34" i="15" s="1"/>
  <c r="EC33" i="15" a="1"/>
  <c r="EC33" i="15" s="1"/>
  <c r="EC32" i="15" a="1"/>
  <c r="EC32" i="15" s="1"/>
  <c r="EA34" i="15" a="1"/>
  <c r="EA34" i="15" s="1"/>
  <c r="EA33" i="15" a="1"/>
  <c r="EA33" i="15" s="1"/>
  <c r="EA32" i="15" a="1"/>
  <c r="EA32" i="15" s="1"/>
  <c r="EM53" i="13" a="1"/>
  <c r="EM53" i="13" s="1"/>
  <c r="EM52" i="13" a="1"/>
  <c r="EM52" i="13" s="1"/>
  <c r="EM51" i="13" a="1"/>
  <c r="EM51" i="13" s="1"/>
  <c r="EM50" i="13" a="1"/>
  <c r="EM50" i="13" s="1"/>
  <c r="EM49" i="13" a="1"/>
  <c r="EM49" i="13" s="1"/>
  <c r="EM48" i="13" a="1"/>
  <c r="EM48" i="13" s="1"/>
  <c r="EM47" i="13" a="1"/>
  <c r="EM47" i="13" s="1"/>
  <c r="EM46" i="13" a="1"/>
  <c r="EM46" i="13" s="1"/>
  <c r="EM45" i="13" a="1"/>
  <c r="EM45" i="13" s="1"/>
  <c r="EM44" i="13" a="1"/>
  <c r="EM44" i="13" s="1"/>
  <c r="EM43" i="13" a="1"/>
  <c r="EM43" i="13" s="1"/>
  <c r="EK54" i="13" a="1"/>
  <c r="EK54" i="13" s="1"/>
  <c r="EK53" i="13" a="1"/>
  <c r="EK53" i="13" s="1"/>
  <c r="EK52" i="13" a="1"/>
  <c r="EK52" i="13" s="1"/>
  <c r="EK51" i="13" a="1"/>
  <c r="EK51" i="13" s="1"/>
  <c r="EK50" i="13" a="1"/>
  <c r="EK50" i="13" s="1"/>
  <c r="EK49" i="13" a="1"/>
  <c r="EK49" i="13" s="1"/>
  <c r="EK48" i="13" a="1"/>
  <c r="EK48" i="13" s="1"/>
  <c r="EK47" i="13" a="1"/>
  <c r="EK47" i="13" s="1"/>
  <c r="EK46" i="13" a="1"/>
  <c r="EK46" i="13" s="1"/>
  <c r="EK45" i="13" a="1"/>
  <c r="EK45" i="13" s="1"/>
  <c r="EK44" i="13" a="1"/>
  <c r="EK44" i="13" s="1"/>
  <c r="EK43" i="13" a="1"/>
  <c r="EK43" i="13" s="1"/>
  <c r="EI51" i="13" a="1"/>
  <c r="EI51" i="13" s="1"/>
  <c r="EI50" i="13" a="1"/>
  <c r="EI50" i="13" s="1"/>
  <c r="EI49" i="13" a="1"/>
  <c r="EI49" i="13" s="1"/>
  <c r="EI48" i="13" a="1"/>
  <c r="EI48" i="13" s="1"/>
  <c r="EI47" i="13" a="1"/>
  <c r="EI47" i="13" s="1"/>
  <c r="EI46" i="13" a="1"/>
  <c r="EI46" i="13" s="1"/>
  <c r="EI45" i="13" a="1"/>
  <c r="EI45" i="13" s="1"/>
  <c r="EI44" i="13" a="1"/>
  <c r="EI44" i="13" s="1"/>
  <c r="EI43" i="13" a="1"/>
  <c r="EI43" i="13" s="1"/>
  <c r="EI42" i="13" a="1"/>
  <c r="EI42" i="13" s="1"/>
  <c r="EI41" i="13" a="1"/>
  <c r="EI41" i="13" s="1"/>
  <c r="EI40" i="13" a="1"/>
  <c r="EI40" i="13" s="1"/>
  <c r="EI39" i="13" a="1"/>
  <c r="EI39" i="13" s="1"/>
  <c r="EI38" i="13" a="1"/>
  <c r="EI38" i="13" s="1"/>
  <c r="EI36" i="13" a="1"/>
  <c r="EI36" i="13" s="1"/>
  <c r="EI35" i="13" a="1"/>
  <c r="EI35" i="13" s="1"/>
  <c r="EI34" i="13" a="1"/>
  <c r="EI34" i="13" s="1"/>
  <c r="EI33" i="13" a="1"/>
  <c r="EI33" i="13" s="1"/>
  <c r="EI32" i="13" a="1"/>
  <c r="EI32" i="13" s="1"/>
  <c r="EI31" i="13" a="1"/>
  <c r="EI31" i="13" s="1"/>
  <c r="EI30" i="13" a="1"/>
  <c r="EI30" i="13" s="1"/>
  <c r="EI29" i="13" a="1"/>
  <c r="EI29" i="13" s="1"/>
  <c r="EI28" i="13" a="1"/>
  <c r="EI28" i="13" s="1"/>
  <c r="EI27" i="13" a="1"/>
  <c r="EI27" i="13" s="1"/>
  <c r="EI26" i="13" a="1"/>
  <c r="EI26" i="13" s="1"/>
  <c r="EI25" i="13" a="1"/>
  <c r="EI25" i="13" s="1"/>
  <c r="EI24" i="13" a="1"/>
  <c r="EI24" i="13" s="1"/>
  <c r="EI23" i="13" a="1"/>
  <c r="EI23" i="13" s="1"/>
  <c r="EI21" i="13" a="1"/>
  <c r="EI21" i="13" s="1"/>
  <c r="EI20" i="13" a="1"/>
  <c r="EI20" i="13" s="1"/>
  <c r="EI18" i="13" a="1"/>
  <c r="EI18" i="13" s="1"/>
  <c r="EI17" i="13" a="1"/>
  <c r="EI17" i="13" s="1"/>
  <c r="EI16" i="13" a="1"/>
  <c r="EI16" i="13" s="1"/>
  <c r="DV41" i="4" a="1"/>
  <c r="DV41" i="4"/>
  <c r="DT41" i="4" a="1"/>
  <c r="DT41" i="4"/>
  <c r="J30" i="14"/>
  <c r="K30" i="14"/>
  <c r="ES36" i="19" a="1"/>
  <c r="ES36" i="19" s="1"/>
  <c r="ES35" i="19" a="1"/>
  <c r="ES35" i="19" s="1"/>
  <c r="ES34" i="19" a="1"/>
  <c r="ES34" i="19" s="1"/>
  <c r="ES33" i="19" a="1"/>
  <c r="ES33" i="19" s="1"/>
  <c r="ES32" i="19" a="1"/>
  <c r="ES32" i="19" s="1"/>
  <c r="ES31" i="19" a="1"/>
  <c r="ES31" i="19" s="1"/>
  <c r="ES30" i="19" a="1"/>
  <c r="ES30" i="19" s="1"/>
  <c r="ES27" i="19" a="1"/>
  <c r="ES27" i="19" s="1"/>
  <c r="ES26" i="19" a="1"/>
  <c r="ES26" i="19" s="1"/>
  <c r="ES25" i="19" a="1"/>
  <c r="ES25" i="19" s="1"/>
  <c r="ES24" i="19" a="1"/>
  <c r="ES24" i="19" s="1"/>
  <c r="ES23" i="19" a="1"/>
  <c r="ES23" i="19" s="1"/>
  <c r="ES22" i="19" a="1"/>
  <c r="ES22" i="19" s="1"/>
  <c r="ES19" i="19" a="1"/>
  <c r="ES19" i="19" s="1"/>
  <c r="ES18" i="19" a="1"/>
  <c r="ES18" i="19" s="1"/>
  <c r="ES17" i="19" a="1"/>
  <c r="ES17" i="19" s="1"/>
  <c r="ES16" i="19" a="1"/>
  <c r="ES16" i="19" s="1"/>
  <c r="ES15" i="19" a="1"/>
  <c r="ES15" i="19" s="1"/>
  <c r="ES13" i="19" a="1"/>
  <c r="ES13" i="19" s="1"/>
  <c r="ES12" i="19" a="1"/>
  <c r="ES12" i="19" s="1"/>
  <c r="DY32" i="15" a="1"/>
  <c r="DY32" i="15"/>
  <c r="DY33" i="15" a="1"/>
  <c r="DY33" i="15"/>
  <c r="DY34" i="15" a="1"/>
  <c r="DY34" i="15"/>
  <c r="DY35" i="15" a="1"/>
  <c r="DY35" i="15"/>
  <c r="DY36" i="15" a="1"/>
  <c r="DY36" i="15"/>
  <c r="DY31" i="15" a="1"/>
  <c r="DY31" i="15" s="1"/>
  <c r="DY30" i="15" a="1"/>
  <c r="DY30" i="15" s="1"/>
  <c r="DY29" i="15" a="1"/>
  <c r="DY29" i="15" s="1"/>
  <c r="DY28" i="15" a="1"/>
  <c r="DY28" i="15" s="1"/>
  <c r="DY26" i="15" a="1"/>
  <c r="DY26" i="15" s="1"/>
  <c r="DY25" i="15" a="1"/>
  <c r="DY25" i="15" s="1"/>
  <c r="DY23" i="15" a="1"/>
  <c r="DY23" i="15" s="1"/>
  <c r="DY22" i="15" a="1"/>
  <c r="DY22" i="15" s="1"/>
  <c r="DY20" i="15" a="1"/>
  <c r="DY20" i="15" s="1"/>
  <c r="DY19" i="15" a="1"/>
  <c r="DY19" i="15" s="1"/>
  <c r="DY18" i="15" a="1"/>
  <c r="DY18" i="15" s="1"/>
  <c r="DY17" i="15" a="1"/>
  <c r="DY17" i="15" s="1"/>
  <c r="DY16" i="15" a="1"/>
  <c r="DY16" i="15" s="1"/>
  <c r="DY15" i="15" a="1"/>
  <c r="DY15" i="15" s="1"/>
  <c r="DW16" i="15" a="1"/>
  <c r="DW16" i="15"/>
  <c r="DW17" i="15" a="1"/>
  <c r="DW17" i="15"/>
  <c r="DW18" i="15" a="1"/>
  <c r="DW18" i="15"/>
  <c r="DW19" i="15" a="1"/>
  <c r="DW19" i="15"/>
  <c r="DW20" i="15" a="1"/>
  <c r="DW20" i="15"/>
  <c r="DW22" i="15" a="1"/>
  <c r="DW22" i="15"/>
  <c r="DW23" i="15" a="1"/>
  <c r="DW23" i="15"/>
  <c r="DW25" i="15" a="1"/>
  <c r="DW25" i="15"/>
  <c r="DW26" i="15" a="1"/>
  <c r="DW26" i="15"/>
  <c r="DW15" i="15" a="1"/>
  <c r="DW15" i="15" s="1"/>
  <c r="DL37" i="14" a="1"/>
  <c r="DL37" i="14" s="1"/>
  <c r="DL36" i="14" a="1"/>
  <c r="DL36" i="14" s="1"/>
  <c r="DL35" i="14" a="1"/>
  <c r="DL35" i="14" s="1"/>
  <c r="DL34" i="14" a="1"/>
  <c r="DL34" i="14" s="1"/>
  <c r="DL33" i="14" a="1"/>
  <c r="DL33" i="14" s="1"/>
  <c r="DL32" i="14" a="1"/>
  <c r="DL32" i="14" s="1"/>
  <c r="DL31" i="14" a="1"/>
  <c r="DL31" i="14" s="1"/>
  <c r="DL17" i="14" a="1"/>
  <c r="DL17" i="14" s="1"/>
  <c r="J27" i="14"/>
  <c r="EV42" i="20" a="1"/>
  <c r="EV42" i="20" s="1"/>
  <c r="EV41" i="20" a="1"/>
  <c r="EV41" i="20" s="1"/>
  <c r="EV40" i="20" a="1"/>
  <c r="EV40" i="20" s="1"/>
  <c r="EV39" i="20" a="1"/>
  <c r="EV39" i="20" s="1"/>
  <c r="EV38" i="20" a="1"/>
  <c r="EV38" i="20" s="1"/>
  <c r="EV37" i="20" a="1"/>
  <c r="EV37" i="20" s="1"/>
  <c r="EV36" i="20" a="1"/>
  <c r="EV36" i="20" s="1"/>
  <c r="EV35" i="20" a="1"/>
  <c r="EV35" i="20" s="1"/>
  <c r="EV34" i="20" a="1"/>
  <c r="EV34" i="20" s="1"/>
  <c r="ET38" i="20" a="1"/>
  <c r="ET38" i="20" s="1"/>
  <c r="ET37" i="20" a="1"/>
  <c r="ET37" i="20" s="1"/>
  <c r="ET36" i="20" a="1"/>
  <c r="ET36" i="20" s="1"/>
  <c r="ET34" i="20" a="1"/>
  <c r="ET34" i="20" s="1"/>
  <c r="ET33" i="20" a="1"/>
  <c r="ET33" i="20" s="1"/>
  <c r="ET32" i="20" a="1"/>
  <c r="ET32" i="20" s="1"/>
  <c r="ET31" i="20" a="1"/>
  <c r="ET31" i="20" s="1"/>
  <c r="ET30" i="20" a="1"/>
  <c r="ET30" i="20" s="1"/>
  <c r="ET29" i="20" a="1"/>
  <c r="ET29" i="20" s="1"/>
  <c r="ET28" i="20" a="1"/>
  <c r="ET28" i="20" s="1"/>
  <c r="ET27" i="20" a="1"/>
  <c r="ET27" i="20" s="1"/>
  <c r="ET25" i="20" a="1"/>
  <c r="ET25" i="20" s="1"/>
  <c r="ET24" i="20" a="1"/>
  <c r="ET24" i="20" s="1"/>
  <c r="ET23" i="20" a="1"/>
  <c r="ET23" i="20" s="1"/>
  <c r="ET22" i="20" a="1"/>
  <c r="ET22" i="20" s="1"/>
  <c r="ET21" i="20" a="1"/>
  <c r="ET21" i="20" s="1"/>
  <c r="ET20" i="20" a="1"/>
  <c r="ET20" i="20" s="1"/>
  <c r="ET19" i="20" a="1"/>
  <c r="ET19" i="20" s="1"/>
  <c r="ET18" i="20" a="1"/>
  <c r="ET18" i="20" s="1"/>
  <c r="ET16" i="20" a="1"/>
  <c r="ET16" i="20" s="1"/>
  <c r="ET15" i="20" a="1"/>
  <c r="ET15" i="20" s="1"/>
  <c r="ET14" i="20" a="1"/>
  <c r="ET14" i="20" s="1"/>
  <c r="EP37" i="20" a="1"/>
  <c r="EP37" i="20" s="1"/>
  <c r="EP36" i="20" a="1"/>
  <c r="EP36" i="20" s="1"/>
  <c r="EP35" i="20" a="1"/>
  <c r="EP35" i="20" s="1"/>
  <c r="EP34" i="20" a="1"/>
  <c r="EP34" i="20" s="1"/>
  <c r="EP33" i="20" a="1"/>
  <c r="EP33" i="20" s="1"/>
  <c r="EP32" i="20" a="1"/>
  <c r="EP32" i="20" s="1"/>
  <c r="EP31" i="20" a="1"/>
  <c r="EP31" i="20" s="1"/>
  <c r="EP30" i="20" a="1"/>
  <c r="EP30" i="20" s="1"/>
  <c r="EP29" i="20" a="1"/>
  <c r="EP29" i="20" s="1"/>
  <c r="EP28" i="20" a="1"/>
  <c r="EP28" i="20" s="1"/>
  <c r="EP27" i="20" a="1"/>
  <c r="EP27" i="20" s="1"/>
  <c r="EP26" i="20" a="1"/>
  <c r="EP26" i="20" s="1"/>
  <c r="EP25" i="20" a="1"/>
  <c r="EP25" i="20" s="1"/>
  <c r="EP24" i="20" a="1"/>
  <c r="EP24" i="20" s="1"/>
  <c r="EP23" i="20" a="1"/>
  <c r="EP23" i="20" s="1"/>
  <c r="EP22" i="20" a="1"/>
  <c r="EP22" i="20" s="1"/>
  <c r="EP21" i="20" a="1"/>
  <c r="EP21" i="20" s="1"/>
  <c r="EP20" i="20" a="1"/>
  <c r="EP20" i="20" s="1"/>
  <c r="EP19" i="20" a="1"/>
  <c r="EP19" i="20" s="1"/>
  <c r="EP18" i="20" a="1"/>
  <c r="EP18" i="20" s="1"/>
  <c r="EP16" i="20" a="1"/>
  <c r="EP16" i="20" s="1"/>
  <c r="EP15" i="20" a="1"/>
  <c r="EP15" i="20" s="1"/>
  <c r="EP14" i="20" a="1"/>
  <c r="EP14" i="20" s="1"/>
  <c r="DR41" i="4" a="1"/>
  <c r="DR41" i="4"/>
  <c r="R41" i="4" s="1"/>
  <c r="Q41" i="4"/>
  <c r="K41" i="4"/>
  <c r="J41" i="4"/>
  <c r="EX38" i="16" a="1"/>
  <c r="EX38" i="16" s="1"/>
  <c r="EX37" i="16" a="1"/>
  <c r="EX37" i="16" s="1"/>
  <c r="EX36" i="16" a="1"/>
  <c r="EX36" i="16" s="1"/>
  <c r="EX35" i="16" a="1"/>
  <c r="EX35" i="16" s="1"/>
  <c r="EX34" i="16" a="1"/>
  <c r="EX34" i="16" s="1"/>
  <c r="EX33" i="16" a="1"/>
  <c r="EX33" i="16" s="1"/>
  <c r="EX15" i="16" a="1"/>
  <c r="EX15" i="16" s="1"/>
  <c r="EX14" i="16" a="1"/>
  <c r="EX14" i="16" s="1"/>
  <c r="EX13" i="16" a="1"/>
  <c r="EX13" i="16" s="1"/>
  <c r="EV39" i="16" a="1"/>
  <c r="EV39" i="16" s="1"/>
  <c r="EV38" i="16" a="1"/>
  <c r="EV38" i="16" s="1"/>
  <c r="EV37" i="16" a="1"/>
  <c r="EV37" i="16" s="1"/>
  <c r="EV36" i="16" a="1"/>
  <c r="EV36" i="16" s="1"/>
  <c r="EV35" i="16" a="1"/>
  <c r="EV35" i="16" s="1"/>
  <c r="EV34" i="16" a="1"/>
  <c r="EV34" i="16" s="1"/>
  <c r="EV33" i="16" a="1"/>
  <c r="EV33" i="16" s="1"/>
  <c r="EV32" i="16" a="1"/>
  <c r="EV32" i="16" s="1"/>
  <c r="EV29" i="16" a="1"/>
  <c r="EV29" i="16" s="1"/>
  <c r="EV28" i="16" a="1"/>
  <c r="EV28" i="16" s="1"/>
  <c r="EV27" i="16" a="1"/>
  <c r="EV27" i="16" s="1"/>
  <c r="EV26" i="16" a="1"/>
  <c r="EV26" i="16" s="1"/>
  <c r="EV25" i="16" a="1"/>
  <c r="EV25" i="16" s="1"/>
  <c r="EV24" i="16" a="1"/>
  <c r="EV24" i="16" s="1"/>
  <c r="EV23" i="16" a="1"/>
  <c r="EV23" i="16" s="1"/>
  <c r="EV22" i="16" a="1"/>
  <c r="EV22" i="16" s="1"/>
  <c r="EV20" i="16" a="1"/>
  <c r="EV20" i="16" s="1"/>
  <c r="EV18" i="16" a="1"/>
  <c r="EV18" i="16" s="1"/>
  <c r="EV17" i="16" a="1"/>
  <c r="EV17" i="16" s="1"/>
  <c r="EV16" i="16" a="1"/>
  <c r="EV16" i="16" s="1"/>
  <c r="EV15" i="16" a="1"/>
  <c r="EV15" i="16" s="1"/>
  <c r="EV14" i="16" a="1"/>
  <c r="EV14" i="16" s="1"/>
  <c r="EV13" i="16" a="1"/>
  <c r="EV13" i="16" s="1"/>
  <c r="ET38" i="16" a="1"/>
  <c r="ET38" i="16" s="1"/>
  <c r="ET37" i="16" a="1"/>
  <c r="ET37" i="16" s="1"/>
  <c r="ET36" i="16" a="1"/>
  <c r="ET36" i="16" s="1"/>
  <c r="ET35" i="16" a="1"/>
  <c r="ET35" i="16" s="1"/>
  <c r="ET34" i="16" a="1"/>
  <c r="ET34" i="16" s="1"/>
  <c r="ET33" i="16" a="1"/>
  <c r="ET33" i="16" s="1"/>
  <c r="ET32" i="16" a="1"/>
  <c r="ET32" i="16" s="1"/>
  <c r="ET31" i="16" a="1"/>
  <c r="ET31" i="16" s="1"/>
  <c r="ET29" i="16" a="1"/>
  <c r="ET29" i="16" s="1"/>
  <c r="ET28" i="16" a="1"/>
  <c r="ET28" i="16" s="1"/>
  <c r="ET27" i="16" a="1"/>
  <c r="ET27" i="16" s="1"/>
  <c r="ET26" i="16" a="1"/>
  <c r="ET26" i="16" s="1"/>
  <c r="ET25" i="16" a="1"/>
  <c r="ET25" i="16" s="1"/>
  <c r="ET24" i="16" a="1"/>
  <c r="ET24" i="16" s="1"/>
  <c r="ET23" i="16" a="1"/>
  <c r="ET23" i="16" s="1"/>
  <c r="ET22" i="16" a="1"/>
  <c r="ET22" i="16" s="1"/>
  <c r="ET20" i="16" a="1"/>
  <c r="ET20" i="16" s="1"/>
  <c r="ET18" i="16" a="1"/>
  <c r="ET18" i="16" s="1"/>
  <c r="ET17" i="16" a="1"/>
  <c r="ET17" i="16" s="1"/>
  <c r="ET16" i="16" a="1"/>
  <c r="ET16" i="16" s="1"/>
  <c r="ET15" i="16" a="1"/>
  <c r="ET15" i="16" s="1"/>
  <c r="ET13" i="16" a="1"/>
  <c r="ET13" i="16" s="1"/>
  <c r="ER32" i="16" a="1"/>
  <c r="ER32" i="16" s="1"/>
  <c r="ER31" i="16" a="1"/>
  <c r="ER31" i="16" s="1"/>
  <c r="ER29" i="16" a="1"/>
  <c r="ER29" i="16" s="1"/>
  <c r="ER28" i="16" a="1"/>
  <c r="ER28" i="16" s="1"/>
  <c r="ER27" i="16" a="1"/>
  <c r="ER27" i="16" s="1"/>
  <c r="ER26" i="16" a="1"/>
  <c r="ER26" i="16" s="1"/>
  <c r="ER25" i="16" a="1"/>
  <c r="ER25" i="16" s="1"/>
  <c r="ER24" i="16" a="1"/>
  <c r="ER24" i="16" s="1"/>
  <c r="ER23" i="16" a="1"/>
  <c r="ER23" i="16" s="1"/>
  <c r="ER22" i="16" a="1"/>
  <c r="ER22" i="16" s="1"/>
  <c r="ER20" i="16" a="1"/>
  <c r="ER20" i="16" s="1"/>
  <c r="ER18" i="16" a="1"/>
  <c r="ER18" i="16" s="1"/>
  <c r="ER17" i="16" a="1"/>
  <c r="ER17" i="16" s="1"/>
  <c r="ER16" i="16" a="1"/>
  <c r="ER16" i="16" s="1"/>
  <c r="ER15" i="16" a="1"/>
  <c r="ER15" i="16" s="1"/>
  <c r="ER14" i="16" a="1"/>
  <c r="ER14" i="16" s="1"/>
  <c r="ER13" i="16" a="1"/>
  <c r="ER13" i="16" s="1"/>
  <c r="DU35" i="15" a="1"/>
  <c r="DU35" i="15" s="1"/>
  <c r="DU34" i="15" a="1"/>
  <c r="DU34" i="15" s="1"/>
  <c r="DU33" i="15" a="1"/>
  <c r="DU33" i="15" s="1"/>
  <c r="DU32" i="15" a="1"/>
  <c r="DU32" i="15" s="1"/>
  <c r="DU31" i="15" a="1"/>
  <c r="DU31" i="15" s="1"/>
  <c r="DU30" i="15" a="1"/>
  <c r="DU30" i="15" s="1"/>
  <c r="DU29" i="15" a="1"/>
  <c r="DU29" i="15" s="1"/>
  <c r="DU28" i="15" a="1"/>
  <c r="DU28" i="15" s="1"/>
  <c r="DU26" i="15" a="1"/>
  <c r="DU26" i="15" s="1"/>
  <c r="DU25" i="15" a="1"/>
  <c r="DU25" i="15" s="1"/>
  <c r="DU24" i="15" a="1"/>
  <c r="DU24" i="15" s="1"/>
  <c r="DU23" i="15" a="1"/>
  <c r="DU23" i="15" s="1"/>
  <c r="DU22" i="15" a="1"/>
  <c r="DU22" i="15" s="1"/>
  <c r="DU21" i="15" a="1"/>
  <c r="DU21" i="15" s="1"/>
  <c r="DU20" i="15" a="1"/>
  <c r="DU20" i="15" s="1"/>
  <c r="DU19" i="15" a="1"/>
  <c r="DU19" i="15" s="1"/>
  <c r="DU18" i="15" a="1"/>
  <c r="DU18" i="15" s="1"/>
  <c r="DU17" i="15" a="1"/>
  <c r="DU17" i="15" s="1"/>
  <c r="DU16" i="15" a="1"/>
  <c r="DU16" i="15" s="1"/>
  <c r="DU15" i="15" a="1"/>
  <c r="DU15" i="15" s="1"/>
  <c r="DJ32" i="14" a="1"/>
  <c r="DJ32" i="14" s="1"/>
  <c r="DJ31" i="14" a="1"/>
  <c r="DJ31" i="14" s="1"/>
  <c r="DJ30" i="14" a="1"/>
  <c r="DJ30" i="14" s="1"/>
  <c r="DJ28" i="14" a="1"/>
  <c r="DJ28" i="14" s="1"/>
  <c r="DJ27" i="14" a="1"/>
  <c r="DJ27" i="14" s="1"/>
  <c r="DJ26" i="14" a="1"/>
  <c r="DJ26" i="14" s="1"/>
  <c r="DJ25" i="14" a="1"/>
  <c r="DJ25" i="14" s="1"/>
  <c r="DJ24" i="14" a="1"/>
  <c r="DJ24" i="14" s="1"/>
  <c r="DJ23" i="14" a="1"/>
  <c r="DJ23" i="14" s="1"/>
  <c r="DJ22" i="14" a="1"/>
  <c r="DJ22" i="14" s="1"/>
  <c r="DJ21" i="14" a="1"/>
  <c r="DJ21" i="14" s="1"/>
  <c r="DJ20" i="14" a="1"/>
  <c r="DJ20" i="14" s="1"/>
  <c r="DJ19" i="14" a="1"/>
  <c r="DJ19" i="14" s="1"/>
  <c r="DJ18" i="14" a="1"/>
  <c r="DJ18" i="14" s="1"/>
  <c r="DJ17" i="14" a="1"/>
  <c r="DJ17" i="14" s="1"/>
  <c r="DH33" i="14" a="1"/>
  <c r="DH33" i="14" s="1"/>
  <c r="DH32" i="14" a="1"/>
  <c r="DH32" i="14" s="1"/>
  <c r="DH31" i="14" a="1"/>
  <c r="DH31" i="14" s="1"/>
  <c r="DH30" i="14" a="1"/>
  <c r="DH30" i="14" s="1"/>
  <c r="DH28" i="14" a="1"/>
  <c r="DH28" i="14" s="1"/>
  <c r="DH27" i="14" a="1"/>
  <c r="DH27" i="14" s="1"/>
  <c r="DH26" i="14" a="1"/>
  <c r="DH26" i="14" s="1"/>
  <c r="DH25" i="14" a="1"/>
  <c r="DH25" i="14" s="1"/>
  <c r="DH24" i="14" a="1"/>
  <c r="DH24" i="14" s="1"/>
  <c r="DH23" i="14" a="1"/>
  <c r="DH23" i="14" s="1"/>
  <c r="DH22" i="14" a="1"/>
  <c r="DH22" i="14" s="1"/>
  <c r="DH21" i="14" a="1"/>
  <c r="DH21" i="14" s="1"/>
  <c r="DH20" i="14" a="1"/>
  <c r="DH20" i="14" s="1"/>
  <c r="DH19" i="14" a="1"/>
  <c r="DH19" i="14" s="1"/>
  <c r="DH18" i="14" a="1"/>
  <c r="DH18" i="14" s="1"/>
  <c r="DH17" i="14" a="1"/>
  <c r="DH17" i="14" s="1"/>
  <c r="DF35" i="14" a="1"/>
  <c r="DF35" i="14" s="1"/>
  <c r="DF34" i="14" a="1"/>
  <c r="DF34" i="14" s="1"/>
  <c r="DF33" i="14" a="1"/>
  <c r="DF33" i="14" s="1"/>
  <c r="DF32" i="14" a="1"/>
  <c r="DF32" i="14" s="1"/>
  <c r="DF31" i="14" a="1"/>
  <c r="DF31" i="14" s="1"/>
  <c r="DF30" i="14" a="1"/>
  <c r="DF30" i="14" s="1"/>
  <c r="DF28" i="14" a="1"/>
  <c r="DF28" i="14" s="1"/>
  <c r="DF27" i="14" a="1"/>
  <c r="DF27" i="14" s="1"/>
  <c r="DF26" i="14" a="1"/>
  <c r="DF26" i="14" s="1"/>
  <c r="DF25" i="14" a="1"/>
  <c r="DF25" i="14" s="1"/>
  <c r="DF24" i="14" a="1"/>
  <c r="DF24" i="14" s="1"/>
  <c r="DF23" i="14" a="1"/>
  <c r="DF23" i="14" s="1"/>
  <c r="DF22" i="14" a="1"/>
  <c r="DF22" i="14" s="1"/>
  <c r="DF21" i="14" a="1"/>
  <c r="DF21" i="14" s="1"/>
  <c r="DF20" i="14" a="1"/>
  <c r="DF20" i="14" s="1"/>
  <c r="DF19" i="14" a="1"/>
  <c r="DF19" i="14" s="1"/>
  <c r="DF18" i="14" a="1"/>
  <c r="DF18" i="14" s="1"/>
  <c r="DF17" i="14" a="1"/>
  <c r="DF17" i="14" s="1"/>
  <c r="I36" i="4"/>
  <c r="J36" i="4"/>
  <c r="K36" i="4"/>
  <c r="CZ36" i="4" a="1"/>
  <c r="CZ36" i="4"/>
  <c r="DB36" i="4" a="1"/>
  <c r="DB36" i="4"/>
  <c r="DD36" i="4" a="1"/>
  <c r="DD36" i="4"/>
  <c r="DR36" i="4" a="1"/>
  <c r="DR36" i="4"/>
  <c r="DT36" i="4" a="1"/>
  <c r="DT36" i="4"/>
  <c r="DV36" i="4" a="1"/>
  <c r="DV36" i="4"/>
  <c r="DV47" i="4" a="1"/>
  <c r="DV47" i="4" s="1"/>
  <c r="DV46" i="4" a="1"/>
  <c r="DV46" i="4" s="1"/>
  <c r="DV45" i="4" a="1"/>
  <c r="DV45" i="4" s="1"/>
  <c r="DV44" i="4" a="1"/>
  <c r="DV44" i="4" s="1"/>
  <c r="DV43" i="4" a="1"/>
  <c r="DV43" i="4" s="1"/>
  <c r="DV42" i="4" a="1"/>
  <c r="DV42" i="4" s="1"/>
  <c r="DV40" i="4" a="1"/>
  <c r="DV40" i="4" s="1"/>
  <c r="DV39" i="4" a="1"/>
  <c r="DV39" i="4" s="1"/>
  <c r="DV38" i="4" a="1"/>
  <c r="DV38" i="4" s="1"/>
  <c r="DV37" i="4" a="1"/>
  <c r="DV37" i="4" s="1"/>
  <c r="DV35" i="4" a="1"/>
  <c r="DV35" i="4" s="1"/>
  <c r="DV34" i="4" a="1"/>
  <c r="DV34" i="4" s="1"/>
  <c r="DV33" i="4" a="1"/>
  <c r="DV33" i="4" s="1"/>
  <c r="DV32" i="4" a="1"/>
  <c r="DV32" i="4" s="1"/>
  <c r="DV31" i="4" a="1"/>
  <c r="DV31" i="4" s="1"/>
  <c r="DV30" i="4" a="1"/>
  <c r="DV30" i="4" s="1"/>
  <c r="DV29" i="4" a="1"/>
  <c r="DV29" i="4" s="1"/>
  <c r="DV28" i="4" a="1"/>
  <c r="DV28" i="4" s="1"/>
  <c r="DV27" i="4" a="1"/>
  <c r="DV27" i="4" s="1"/>
  <c r="DV26" i="4" a="1"/>
  <c r="DV26" i="4" s="1"/>
  <c r="DV25" i="4" a="1"/>
  <c r="DV25" i="4" s="1"/>
  <c r="DV23" i="4" a="1"/>
  <c r="DV23" i="4" s="1"/>
  <c r="DV22" i="4" a="1"/>
  <c r="DV22" i="4" s="1"/>
  <c r="DV21" i="4" a="1"/>
  <c r="DV21" i="4" s="1"/>
  <c r="DV20" i="4" a="1"/>
  <c r="DV20" i="4" s="1"/>
  <c r="DV19" i="4" a="1"/>
  <c r="DV19" i="4" s="1"/>
  <c r="DV18" i="4" a="1"/>
  <c r="DV18" i="4" s="1"/>
  <c r="DV17" i="4" a="1"/>
  <c r="DV17" i="4" s="1"/>
  <c r="DV16" i="4" a="1"/>
  <c r="DV16" i="4" s="1"/>
  <c r="DT54" i="4" a="1"/>
  <c r="DT54" i="4" s="1"/>
  <c r="DT53" i="4" a="1"/>
  <c r="DT53" i="4" s="1"/>
  <c r="DT52" i="4" a="1"/>
  <c r="DT52" i="4" s="1"/>
  <c r="DT51" i="4" a="1"/>
  <c r="DT51" i="4" s="1"/>
  <c r="DT50" i="4" a="1"/>
  <c r="DT50" i="4" s="1"/>
  <c r="DT48" i="4" a="1"/>
  <c r="DT48" i="4" s="1"/>
  <c r="DT47" i="4" a="1"/>
  <c r="DT47" i="4" s="1"/>
  <c r="DT46" i="4" a="1"/>
  <c r="DT46" i="4" s="1"/>
  <c r="DT45" i="4" a="1"/>
  <c r="DT45" i="4" s="1"/>
  <c r="DT44" i="4" a="1"/>
  <c r="DT44" i="4" s="1"/>
  <c r="DT43" i="4" a="1"/>
  <c r="DT43" i="4" s="1"/>
  <c r="DT42" i="4" a="1"/>
  <c r="DT42" i="4" s="1"/>
  <c r="DT40" i="4" a="1"/>
  <c r="DT40" i="4" s="1"/>
  <c r="DT39" i="4" a="1"/>
  <c r="DT39" i="4" s="1"/>
  <c r="DT38" i="4" a="1"/>
  <c r="DT38" i="4" s="1"/>
  <c r="DT37" i="4" a="1"/>
  <c r="DT37" i="4" s="1"/>
  <c r="DT35" i="4" a="1"/>
  <c r="DT35" i="4" s="1"/>
  <c r="DT34" i="4" a="1"/>
  <c r="DT34" i="4" s="1"/>
  <c r="DT33" i="4" a="1"/>
  <c r="DT33" i="4" s="1"/>
  <c r="DT32" i="4" a="1"/>
  <c r="DT32" i="4" s="1"/>
  <c r="DT31" i="4" a="1"/>
  <c r="DT31" i="4" s="1"/>
  <c r="DT29" i="4" a="1"/>
  <c r="DT29" i="4" s="1"/>
  <c r="DT28" i="4" a="1"/>
  <c r="DT28" i="4" s="1"/>
  <c r="DT27" i="4" a="1"/>
  <c r="DT27" i="4" s="1"/>
  <c r="DT26" i="4" a="1"/>
  <c r="DT26" i="4" s="1"/>
  <c r="DT25" i="4" a="1"/>
  <c r="DT25" i="4" s="1"/>
  <c r="DT23" i="4" a="1"/>
  <c r="DT23" i="4" s="1"/>
  <c r="DT22" i="4" a="1"/>
  <c r="DT22" i="4" s="1"/>
  <c r="DT21" i="4" a="1"/>
  <c r="DT21" i="4" s="1"/>
  <c r="DT20" i="4" a="1"/>
  <c r="DT20" i="4" s="1"/>
  <c r="DT19" i="4" a="1"/>
  <c r="DT19" i="4" s="1"/>
  <c r="DT18" i="4" a="1"/>
  <c r="DT18" i="4" s="1"/>
  <c r="DT17" i="4" a="1"/>
  <c r="DT17" i="4" s="1"/>
  <c r="DT16" i="4" a="1"/>
  <c r="DT16" i="4" s="1"/>
  <c r="DR44" i="4" a="1"/>
  <c r="DR44" i="4" s="1"/>
  <c r="DR43" i="4" a="1"/>
  <c r="DR43" i="4" s="1"/>
  <c r="DR42" i="4" a="1"/>
  <c r="DR42" i="4" s="1"/>
  <c r="DR40" i="4" a="1"/>
  <c r="DR40" i="4" s="1"/>
  <c r="DR39" i="4" a="1"/>
  <c r="DR39" i="4" s="1"/>
  <c r="DR37" i="4" a="1"/>
  <c r="DR37" i="4" s="1"/>
  <c r="DR35" i="4" a="1"/>
  <c r="DR35" i="4" s="1"/>
  <c r="DR34" i="4" a="1"/>
  <c r="DR34" i="4" s="1"/>
  <c r="DR33" i="4" a="1"/>
  <c r="DR33" i="4" s="1"/>
  <c r="DR32" i="4" a="1"/>
  <c r="DR32" i="4" s="1"/>
  <c r="DR31" i="4" a="1"/>
  <c r="DR31" i="4" s="1"/>
  <c r="DR30" i="4" a="1"/>
  <c r="DR30" i="4" s="1"/>
  <c r="DR29" i="4" a="1"/>
  <c r="DR29" i="4" s="1"/>
  <c r="DR28" i="4" a="1"/>
  <c r="DR28" i="4" s="1"/>
  <c r="DR27" i="4" a="1"/>
  <c r="DR27" i="4" s="1"/>
  <c r="DR26" i="4" a="1"/>
  <c r="DR26" i="4" s="1"/>
  <c r="DR25" i="4" a="1"/>
  <c r="DR25" i="4" s="1"/>
  <c r="DR23" i="4" a="1"/>
  <c r="DR23" i="4" s="1"/>
  <c r="DR22" i="4" a="1"/>
  <c r="DR22" i="4" s="1"/>
  <c r="DR21" i="4" a="1"/>
  <c r="DR21" i="4" s="1"/>
  <c r="DR20" i="4" a="1"/>
  <c r="DR20" i="4" s="1"/>
  <c r="DR19" i="4" a="1"/>
  <c r="DR19" i="4" s="1"/>
  <c r="DR18" i="4" a="1"/>
  <c r="DR18" i="4" s="1"/>
  <c r="DR17" i="4" a="1"/>
  <c r="DR17" i="4" s="1"/>
  <c r="DR16" i="4" a="1"/>
  <c r="DR16" i="4" s="1"/>
  <c r="ES3" i="19"/>
  <c r="ES2" i="19"/>
  <c r="ES4" i="19"/>
  <c r="ES5" i="19"/>
  <c r="EN34" i="20" a="1"/>
  <c r="EN34" i="20" s="1"/>
  <c r="EN33" i="20" a="1"/>
  <c r="EN33" i="20" s="1"/>
  <c r="EN32" i="20" a="1"/>
  <c r="EN32" i="20" s="1"/>
  <c r="EN31" i="20" a="1"/>
  <c r="EN31" i="20" s="1"/>
  <c r="EN30" i="20" a="1"/>
  <c r="EN30" i="20" s="1"/>
  <c r="EN29" i="20" a="1"/>
  <c r="EN29" i="20" s="1"/>
  <c r="EN28" i="20" a="1"/>
  <c r="EN28" i="20" s="1"/>
  <c r="EN27" i="20" a="1"/>
  <c r="EN27" i="20" s="1"/>
  <c r="EN26" i="20" a="1"/>
  <c r="EN26" i="20" s="1"/>
  <c r="EN25" i="20" a="1"/>
  <c r="EN25" i="20" s="1"/>
  <c r="EN24" i="20" a="1"/>
  <c r="EN24" i="20" s="1"/>
  <c r="EN23" i="20" a="1"/>
  <c r="EN23" i="20" s="1"/>
  <c r="EN22" i="20" a="1"/>
  <c r="EN22" i="20" s="1"/>
  <c r="EN21" i="20" a="1"/>
  <c r="EN21" i="20" s="1"/>
  <c r="EN20" i="20" a="1"/>
  <c r="EN20" i="20" s="1"/>
  <c r="EN19" i="20" a="1"/>
  <c r="EN19" i="20" s="1"/>
  <c r="EN18" i="20" a="1"/>
  <c r="EN18" i="20" s="1"/>
  <c r="EN16" i="20" a="1"/>
  <c r="EN16" i="20" s="1"/>
  <c r="EN15" i="20" a="1"/>
  <c r="EN15" i="20" s="1"/>
  <c r="EN14" i="20" a="1"/>
  <c r="EN14" i="20" s="1"/>
  <c r="DS16" i="15" a="1"/>
  <c r="DS16" i="15"/>
  <c r="DS17" i="15" a="1"/>
  <c r="DS17" i="15"/>
  <c r="DS18" i="15" a="1"/>
  <c r="DS18" i="15"/>
  <c r="DS19" i="15" a="1"/>
  <c r="DS19" i="15"/>
  <c r="DS20" i="15" a="1"/>
  <c r="DS20" i="15"/>
  <c r="DS21" i="15" a="1"/>
  <c r="DS21" i="15"/>
  <c r="DS22" i="15" a="1"/>
  <c r="DS22" i="15"/>
  <c r="DS23" i="15" a="1"/>
  <c r="DS23" i="15"/>
  <c r="DS24" i="15" a="1"/>
  <c r="DS24" i="15"/>
  <c r="DS25" i="15" a="1"/>
  <c r="DS25" i="15"/>
  <c r="DS26" i="15" a="1"/>
  <c r="DS26" i="15"/>
  <c r="DS27" i="15" a="1"/>
  <c r="DS27" i="15"/>
  <c r="DS28" i="15" a="1"/>
  <c r="DS28" i="15"/>
  <c r="DS29" i="15" a="1"/>
  <c r="DS29" i="15"/>
  <c r="DS30" i="15" a="1"/>
  <c r="DS30" i="15"/>
  <c r="DS31" i="15" a="1"/>
  <c r="DS31" i="15"/>
  <c r="DS32" i="15" a="1"/>
  <c r="DS32" i="15"/>
  <c r="DS33" i="15" a="1"/>
  <c r="DS33" i="15"/>
  <c r="DS34" i="15" a="1"/>
  <c r="DS34" i="15"/>
  <c r="DS35" i="15" a="1"/>
  <c r="DS35" i="15"/>
  <c r="DS15" i="15" a="1"/>
  <c r="DS15" i="15" s="1"/>
  <c r="DD38" i="14" a="1"/>
  <c r="DD38" i="14" s="1"/>
  <c r="DD37" i="14" a="1"/>
  <c r="DD37" i="14" s="1"/>
  <c r="DD36" i="14" a="1"/>
  <c r="DD36" i="14" s="1"/>
  <c r="DD35" i="14" a="1"/>
  <c r="DD35" i="14" s="1"/>
  <c r="R35" i="14" s="1"/>
  <c r="DD34" i="14" a="1"/>
  <c r="DD34" i="14" s="1"/>
  <c r="R34" i="14" s="1"/>
  <c r="DD33" i="14" a="1"/>
  <c r="DD33" i="14" s="1"/>
  <c r="R33" i="14" s="1"/>
  <c r="DD32" i="14" a="1"/>
  <c r="DD32" i="14" s="1"/>
  <c r="DD31" i="14" a="1"/>
  <c r="DD31" i="14" s="1"/>
  <c r="DD30" i="14" a="1"/>
  <c r="DD30" i="14" s="1"/>
  <c r="DD28" i="14" a="1"/>
  <c r="DD28" i="14" s="1"/>
  <c r="DD27" i="14" a="1"/>
  <c r="DD27" i="14" s="1"/>
  <c r="DD26" i="14" a="1"/>
  <c r="DD26" i="14" s="1"/>
  <c r="DD25" i="14" a="1"/>
  <c r="DD25" i="14" s="1"/>
  <c r="DD24" i="14" a="1"/>
  <c r="DD24" i="14" s="1"/>
  <c r="DD23" i="14" a="1"/>
  <c r="DD23" i="14" s="1"/>
  <c r="DD22" i="14" a="1"/>
  <c r="DD22" i="14" s="1"/>
  <c r="DD21" i="14" a="1"/>
  <c r="DD21" i="14" s="1"/>
  <c r="DD20" i="14" a="1"/>
  <c r="DD20" i="14" s="1"/>
  <c r="DD19" i="14" a="1"/>
  <c r="DD19" i="14" s="1"/>
  <c r="DD18" i="14" a="1"/>
  <c r="DD18" i="14" s="1"/>
  <c r="DD17" i="14" a="1"/>
  <c r="DD17" i="14" s="1"/>
  <c r="DD16" i="14" a="1"/>
  <c r="DD16" i="14" s="1"/>
  <c r="DD15" i="14" a="1"/>
  <c r="DD15" i="14" s="1"/>
  <c r="EP32" i="16" a="1"/>
  <c r="EP32" i="16" s="1"/>
  <c r="EP31" i="16" a="1"/>
  <c r="EP31" i="16" s="1"/>
  <c r="EP30" i="16" a="1"/>
  <c r="EP30" i="16" s="1"/>
  <c r="EP29" i="16" a="1"/>
  <c r="EP29" i="16" s="1"/>
  <c r="EP28" i="16" a="1"/>
  <c r="EP28" i="16" s="1"/>
  <c r="EP27" i="16" a="1"/>
  <c r="EP27" i="16" s="1"/>
  <c r="EP26" i="16" a="1"/>
  <c r="EP26" i="16" s="1"/>
  <c r="EP25" i="16" a="1"/>
  <c r="EP25" i="16" s="1"/>
  <c r="EP24" i="16" a="1"/>
  <c r="EP24" i="16" s="1"/>
  <c r="EP23" i="16" a="1"/>
  <c r="EP23" i="16" s="1"/>
  <c r="EP22" i="16" a="1"/>
  <c r="EP22" i="16" s="1"/>
  <c r="EP20" i="16" a="1"/>
  <c r="EP20" i="16" s="1"/>
  <c r="EP18" i="16" a="1"/>
  <c r="EP18" i="16" s="1"/>
  <c r="EP17" i="16" a="1"/>
  <c r="EP17" i="16" s="1"/>
  <c r="EP16" i="16" a="1"/>
  <c r="EP16" i="16" s="1"/>
  <c r="EP15" i="16" a="1"/>
  <c r="EP15" i="16" s="1"/>
  <c r="EP14" i="16" a="1"/>
  <c r="EP14" i="16" s="1"/>
  <c r="EP13" i="16" a="1"/>
  <c r="EP13" i="16" s="1"/>
  <c r="K28" i="15"/>
  <c r="J28" i="15"/>
  <c r="EM19" i="19" a="1"/>
  <c r="EM19" i="19"/>
  <c r="FI33" i="18" a="1"/>
  <c r="FI33" i="18" s="1"/>
  <c r="FI32" i="18" a="1"/>
  <c r="FI32" i="18" s="1"/>
  <c r="FI31" i="18" a="1"/>
  <c r="FI31" i="18" s="1"/>
  <c r="FI30" i="18" a="1"/>
  <c r="FI30" i="18" s="1"/>
  <c r="FI29" i="18" a="1"/>
  <c r="FI29" i="18" s="1"/>
  <c r="FI28" i="18" a="1"/>
  <c r="FI28" i="18" s="1"/>
  <c r="FI27" i="18" a="1"/>
  <c r="FI27" i="18" s="1"/>
  <c r="FI26" i="18" a="1"/>
  <c r="FI26" i="18" s="1"/>
  <c r="FI25" i="18" a="1"/>
  <c r="FI25" i="18" s="1"/>
  <c r="FI24" i="18" a="1"/>
  <c r="FI24" i="18" s="1"/>
  <c r="FI23" i="18" a="1"/>
  <c r="FI23" i="18" s="1"/>
  <c r="FI22" i="18" a="1"/>
  <c r="FI22" i="18" s="1"/>
  <c r="FI21" i="18" a="1"/>
  <c r="FI21" i="18" s="1"/>
  <c r="FI20" i="18" a="1"/>
  <c r="FI20" i="18" s="1"/>
  <c r="FI19" i="18" a="1"/>
  <c r="FI19" i="18" s="1"/>
  <c r="FI18" i="18" a="1"/>
  <c r="FI18" i="18" s="1"/>
  <c r="FI17" i="18" a="1"/>
  <c r="FI17" i="18" s="1"/>
  <c r="FI16" i="18" a="1"/>
  <c r="FI16" i="18" s="1"/>
  <c r="FI15" i="18" a="1"/>
  <c r="FI15" i="18" s="1"/>
  <c r="FI14" i="18" a="1"/>
  <c r="FI14" i="18" s="1"/>
  <c r="FI13" i="18" a="1"/>
  <c r="FI13" i="18" s="1"/>
  <c r="FI12" i="18" a="1"/>
  <c r="FI12" i="18" s="1"/>
  <c r="FI11" i="18" a="1"/>
  <c r="FI11" i="18" s="1"/>
  <c r="FI10" i="18" a="1"/>
  <c r="FI10" i="18" s="1"/>
  <c r="FI9" i="18" a="1"/>
  <c r="FI9" i="18" s="1"/>
  <c r="FH5" i="18"/>
  <c r="FI5" i="18" s="1"/>
  <c r="FI4" i="18"/>
  <c r="FH4" i="18"/>
  <c r="FI3" i="18"/>
  <c r="FH3" i="18"/>
  <c r="FI2" i="18"/>
  <c r="FH2" i="18"/>
  <c r="FG33" i="18" a="1"/>
  <c r="FG33" i="18" s="1"/>
  <c r="FG32" i="18" a="1"/>
  <c r="FG32" i="18" s="1"/>
  <c r="FG31" i="18" a="1"/>
  <c r="FG31" i="18" s="1"/>
  <c r="FG30" i="18" a="1"/>
  <c r="FG30" i="18" s="1"/>
  <c r="FG29" i="18" a="1"/>
  <c r="FG29" i="18" s="1"/>
  <c r="FG28" i="18" a="1"/>
  <c r="FG28" i="18" s="1"/>
  <c r="FG27" i="18" a="1"/>
  <c r="FG27" i="18" s="1"/>
  <c r="FG26" i="18" a="1"/>
  <c r="FG26" i="18" s="1"/>
  <c r="FG25" i="18" a="1"/>
  <c r="FG25" i="18" s="1"/>
  <c r="FG24" i="18" a="1"/>
  <c r="FG24" i="18" s="1"/>
  <c r="FG23" i="18" a="1"/>
  <c r="FG23" i="18" s="1"/>
  <c r="FG22" i="18" a="1"/>
  <c r="FG22" i="18" s="1"/>
  <c r="FG21" i="18" a="1"/>
  <c r="FG21" i="18" s="1"/>
  <c r="FG20" i="18" a="1"/>
  <c r="FG20" i="18" s="1"/>
  <c r="FG19" i="18" a="1"/>
  <c r="FG19" i="18" s="1"/>
  <c r="FG18" i="18" a="1"/>
  <c r="FG18" i="18" s="1"/>
  <c r="FG17" i="18" a="1"/>
  <c r="FG17" i="18" s="1"/>
  <c r="FG16" i="18" a="1"/>
  <c r="FG16" i="18" s="1"/>
  <c r="FG15" i="18" a="1"/>
  <c r="FG15" i="18" s="1"/>
  <c r="FG14" i="18" a="1"/>
  <c r="FG14" i="18" s="1"/>
  <c r="FG13" i="18" a="1"/>
  <c r="FG13" i="18" s="1"/>
  <c r="FG12" i="18" a="1"/>
  <c r="FG12" i="18" s="1"/>
  <c r="FG11" i="18" a="1"/>
  <c r="FG11" i="18" s="1"/>
  <c r="FG10" i="18" a="1"/>
  <c r="FG10" i="18" s="1"/>
  <c r="FG9" i="18" a="1"/>
  <c r="FG9" i="18" s="1"/>
  <c r="FF5" i="18"/>
  <c r="FG5" i="18" s="1"/>
  <c r="FG4" i="18"/>
  <c r="FF4" i="18"/>
  <c r="FG3" i="18"/>
  <c r="FF3" i="18"/>
  <c r="FG2" i="18"/>
  <c r="FF2" i="18"/>
  <c r="FE33" i="18" a="1"/>
  <c r="FE33" i="18" s="1"/>
  <c r="FE32" i="18" a="1"/>
  <c r="FE32" i="18" s="1"/>
  <c r="FE31" i="18" a="1"/>
  <c r="FE31" i="18" s="1"/>
  <c r="FE30" i="18" a="1"/>
  <c r="FE30" i="18" s="1"/>
  <c r="FE29" i="18" a="1"/>
  <c r="FE29" i="18" s="1"/>
  <c r="FE28" i="18" a="1"/>
  <c r="FE28" i="18" s="1"/>
  <c r="FE27" i="18" a="1"/>
  <c r="FE27" i="18" s="1"/>
  <c r="FE26" i="18" a="1"/>
  <c r="FE26" i="18" s="1"/>
  <c r="FE25" i="18" a="1"/>
  <c r="FE25" i="18" s="1"/>
  <c r="FE24" i="18" a="1"/>
  <c r="FE24" i="18" s="1"/>
  <c r="FE23" i="18" a="1"/>
  <c r="FE23" i="18" s="1"/>
  <c r="FE22" i="18" a="1"/>
  <c r="FE22" i="18" s="1"/>
  <c r="FE21" i="18" a="1"/>
  <c r="FE21" i="18" s="1"/>
  <c r="FE20" i="18" a="1"/>
  <c r="FE20" i="18" s="1"/>
  <c r="FE19" i="18" a="1"/>
  <c r="FE19" i="18" s="1"/>
  <c r="FE18" i="18" a="1"/>
  <c r="FE18" i="18" s="1"/>
  <c r="FE17" i="18" a="1"/>
  <c r="FE17" i="18" s="1"/>
  <c r="FE16" i="18" a="1"/>
  <c r="FE16" i="18" s="1"/>
  <c r="FE15" i="18" a="1"/>
  <c r="FE15" i="18" s="1"/>
  <c r="FE14" i="18" a="1"/>
  <c r="FE14" i="18" s="1"/>
  <c r="FE13" i="18" a="1"/>
  <c r="FE13" i="18" s="1"/>
  <c r="FE12" i="18" a="1"/>
  <c r="FE12" i="18" s="1"/>
  <c r="FE11" i="18" a="1"/>
  <c r="FE11" i="18" s="1"/>
  <c r="FE10" i="18" a="1"/>
  <c r="FE10" i="18" s="1"/>
  <c r="FE9" i="18" a="1"/>
  <c r="FE9" i="18" s="1"/>
  <c r="FD5" i="18"/>
  <c r="FE5" i="18" s="1"/>
  <c r="FE4" i="18"/>
  <c r="FD4" i="18"/>
  <c r="FE3" i="18"/>
  <c r="FD3" i="18"/>
  <c r="FE2" i="18"/>
  <c r="FD2" i="18"/>
  <c r="FC33" i="18" a="1"/>
  <c r="FC33" i="18" s="1"/>
  <c r="FC32" i="18" a="1"/>
  <c r="FC32" i="18" s="1"/>
  <c r="FC31" i="18" a="1"/>
  <c r="FC31" i="18" s="1"/>
  <c r="FC30" i="18" a="1"/>
  <c r="FC30" i="18" s="1"/>
  <c r="FC29" i="18" a="1"/>
  <c r="FC29" i="18" s="1"/>
  <c r="FC28" i="18" a="1"/>
  <c r="FC28" i="18" s="1"/>
  <c r="FC27" i="18" a="1"/>
  <c r="FC27" i="18" s="1"/>
  <c r="FC26" i="18" a="1"/>
  <c r="FC26" i="18" s="1"/>
  <c r="FC25" i="18" a="1"/>
  <c r="FC25" i="18" s="1"/>
  <c r="FC24" i="18" a="1"/>
  <c r="FC24" i="18" s="1"/>
  <c r="FC23" i="18" a="1"/>
  <c r="FC23" i="18" s="1"/>
  <c r="FC22" i="18" a="1"/>
  <c r="FC22" i="18" s="1"/>
  <c r="FC21" i="18" a="1"/>
  <c r="FC21" i="18" s="1"/>
  <c r="FC20" i="18" a="1"/>
  <c r="FC20" i="18" s="1"/>
  <c r="FC19" i="18" a="1"/>
  <c r="FC19" i="18" s="1"/>
  <c r="FC18" i="18" a="1"/>
  <c r="FC18" i="18" s="1"/>
  <c r="FC17" i="18" a="1"/>
  <c r="FC17" i="18" s="1"/>
  <c r="FC16" i="18" a="1"/>
  <c r="FC16" i="18" s="1"/>
  <c r="FC15" i="18" a="1"/>
  <c r="FC15" i="18" s="1"/>
  <c r="FC14" i="18" a="1"/>
  <c r="FC14" i="18" s="1"/>
  <c r="FC13" i="18" a="1"/>
  <c r="FC13" i="18" s="1"/>
  <c r="FC12" i="18" a="1"/>
  <c r="FC12" i="18" s="1"/>
  <c r="FC11" i="18" a="1"/>
  <c r="FC11" i="18" s="1"/>
  <c r="FC10" i="18" a="1"/>
  <c r="FC10" i="18" s="1"/>
  <c r="FC9" i="18" a="1"/>
  <c r="FC9" i="18" s="1"/>
  <c r="FB5" i="18"/>
  <c r="FC5" i="18" s="1"/>
  <c r="FC4" i="18"/>
  <c r="FB4" i="18"/>
  <c r="FC3" i="18"/>
  <c r="FB3" i="18"/>
  <c r="FC2" i="18"/>
  <c r="FB2" i="18"/>
  <c r="FA33" i="18" a="1"/>
  <c r="FA33" i="18" s="1"/>
  <c r="FA32" i="18" a="1"/>
  <c r="FA32" i="18" s="1"/>
  <c r="FA31" i="18" a="1"/>
  <c r="FA31" i="18" s="1"/>
  <c r="FA30" i="18" a="1"/>
  <c r="FA30" i="18" s="1"/>
  <c r="FA29" i="18" a="1"/>
  <c r="FA29" i="18" s="1"/>
  <c r="FA28" i="18" a="1"/>
  <c r="FA28" i="18" s="1"/>
  <c r="FA27" i="18" a="1"/>
  <c r="FA27" i="18" s="1"/>
  <c r="FA26" i="18" a="1"/>
  <c r="FA26" i="18" s="1"/>
  <c r="FA25" i="18" a="1"/>
  <c r="FA25" i="18" s="1"/>
  <c r="FA24" i="18" a="1"/>
  <c r="FA24" i="18" s="1"/>
  <c r="FA23" i="18" a="1"/>
  <c r="FA23" i="18" s="1"/>
  <c r="FA22" i="18" a="1"/>
  <c r="FA22" i="18" s="1"/>
  <c r="FA21" i="18" a="1"/>
  <c r="FA21" i="18" s="1"/>
  <c r="FA20" i="18" a="1"/>
  <c r="FA20" i="18" s="1"/>
  <c r="FA19" i="18" a="1"/>
  <c r="FA19" i="18" s="1"/>
  <c r="FA18" i="18" a="1"/>
  <c r="FA18" i="18" s="1"/>
  <c r="FA17" i="18" a="1"/>
  <c r="FA17" i="18" s="1"/>
  <c r="FA16" i="18" a="1"/>
  <c r="FA16" i="18" s="1"/>
  <c r="FA15" i="18" a="1"/>
  <c r="FA15" i="18" s="1"/>
  <c r="FA14" i="18" a="1"/>
  <c r="FA14" i="18" s="1"/>
  <c r="FA13" i="18" a="1"/>
  <c r="FA13" i="18" s="1"/>
  <c r="FA12" i="18" a="1"/>
  <c r="FA12" i="18" s="1"/>
  <c r="FA11" i="18" a="1"/>
  <c r="FA11" i="18" s="1"/>
  <c r="FA10" i="18" a="1"/>
  <c r="FA10" i="18" s="1"/>
  <c r="FA9" i="18" a="1"/>
  <c r="FA9" i="18" s="1"/>
  <c r="EZ5" i="18"/>
  <c r="FA5" i="18" s="1"/>
  <c r="FA4" i="18"/>
  <c r="EZ4" i="18"/>
  <c r="FA3" i="18"/>
  <c r="EZ3" i="18"/>
  <c r="FA2" i="18"/>
  <c r="EZ2" i="18"/>
  <c r="EY33" i="18" a="1"/>
  <c r="EY33" i="18" s="1"/>
  <c r="EY32" i="18" a="1"/>
  <c r="EY32" i="18" s="1"/>
  <c r="EY31" i="18" a="1"/>
  <c r="EY31" i="18" s="1"/>
  <c r="EY30" i="18" a="1"/>
  <c r="EY30" i="18" s="1"/>
  <c r="EY29" i="18" a="1"/>
  <c r="EY29" i="18" s="1"/>
  <c r="EY28" i="18" a="1"/>
  <c r="EY28" i="18" s="1"/>
  <c r="EY27" i="18" a="1"/>
  <c r="EY27" i="18" s="1"/>
  <c r="EY26" i="18" a="1"/>
  <c r="EY26" i="18" s="1"/>
  <c r="EY25" i="18" a="1"/>
  <c r="EY25" i="18" s="1"/>
  <c r="EY24" i="18" a="1"/>
  <c r="EY24" i="18" s="1"/>
  <c r="EY23" i="18" a="1"/>
  <c r="EY23" i="18" s="1"/>
  <c r="EY22" i="18" a="1"/>
  <c r="EY22" i="18" s="1"/>
  <c r="EY21" i="18" a="1"/>
  <c r="EY21" i="18" s="1"/>
  <c r="EY20" i="18" a="1"/>
  <c r="EY20" i="18" s="1"/>
  <c r="EY19" i="18" a="1"/>
  <c r="EY19" i="18" s="1"/>
  <c r="EY18" i="18" a="1"/>
  <c r="EY18" i="18" s="1"/>
  <c r="EY17" i="18" a="1"/>
  <c r="EY17" i="18" s="1"/>
  <c r="EY16" i="18" a="1"/>
  <c r="EY16" i="18" s="1"/>
  <c r="EY15" i="18" a="1"/>
  <c r="EY15" i="18" s="1"/>
  <c r="EY14" i="18" a="1"/>
  <c r="EY14" i="18" s="1"/>
  <c r="EY13" i="18" a="1"/>
  <c r="EY13" i="18" s="1"/>
  <c r="EY12" i="18" a="1"/>
  <c r="EY12" i="18" s="1"/>
  <c r="EY11" i="18" a="1"/>
  <c r="EY11" i="18" s="1"/>
  <c r="EY10" i="18" a="1"/>
  <c r="EY10" i="18" s="1"/>
  <c r="EY9" i="18" a="1"/>
  <c r="EY9" i="18" s="1"/>
  <c r="EX5" i="18"/>
  <c r="EY5" i="18" s="1"/>
  <c r="EY4" i="18"/>
  <c r="EX4" i="18"/>
  <c r="EY3" i="18"/>
  <c r="EX3" i="18"/>
  <c r="EY2" i="18"/>
  <c r="EX2" i="18"/>
  <c r="EW33" i="18" a="1"/>
  <c r="EW33" i="18" s="1"/>
  <c r="EW32" i="18" a="1"/>
  <c r="EW32" i="18" s="1"/>
  <c r="EW31" i="18" a="1"/>
  <c r="EW31" i="18" s="1"/>
  <c r="EW30" i="18" a="1"/>
  <c r="EW30" i="18" s="1"/>
  <c r="EW29" i="18" a="1"/>
  <c r="EW29" i="18" s="1"/>
  <c r="EW28" i="18" a="1"/>
  <c r="EW28" i="18" s="1"/>
  <c r="EW27" i="18" a="1"/>
  <c r="EW27" i="18" s="1"/>
  <c r="EW26" i="18" a="1"/>
  <c r="EW26" i="18" s="1"/>
  <c r="EW25" i="18" a="1"/>
  <c r="EW25" i="18" s="1"/>
  <c r="EW24" i="18" a="1"/>
  <c r="EW24" i="18" s="1"/>
  <c r="EW23" i="18" a="1"/>
  <c r="EW23" i="18" s="1"/>
  <c r="EW22" i="18" a="1"/>
  <c r="EW22" i="18" s="1"/>
  <c r="EW21" i="18" a="1"/>
  <c r="EW21" i="18" s="1"/>
  <c r="EW20" i="18" a="1"/>
  <c r="EW20" i="18" s="1"/>
  <c r="EW19" i="18" a="1"/>
  <c r="EW19" i="18" s="1"/>
  <c r="EW18" i="18" a="1"/>
  <c r="EW18" i="18" s="1"/>
  <c r="EW17" i="18" a="1"/>
  <c r="EW17" i="18" s="1"/>
  <c r="EW16" i="18" a="1"/>
  <c r="EW16" i="18" s="1"/>
  <c r="EW15" i="18" a="1"/>
  <c r="EW15" i="18" s="1"/>
  <c r="EW14" i="18" a="1"/>
  <c r="EW14" i="18" s="1"/>
  <c r="EW13" i="18" a="1"/>
  <c r="EW13" i="18" s="1"/>
  <c r="EW12" i="18" a="1"/>
  <c r="EW12" i="18" s="1"/>
  <c r="EW11" i="18" a="1"/>
  <c r="EW11" i="18" s="1"/>
  <c r="EW10" i="18" a="1"/>
  <c r="EW10" i="18" s="1"/>
  <c r="EW9" i="18" a="1"/>
  <c r="EW9" i="18" s="1"/>
  <c r="EV5" i="18"/>
  <c r="EW5" i="18" s="1"/>
  <c r="EW4" i="18"/>
  <c r="EV4" i="18"/>
  <c r="EW3" i="18"/>
  <c r="EV3" i="18"/>
  <c r="EW2" i="18"/>
  <c r="EV2" i="18"/>
  <c r="EU33" i="18" a="1"/>
  <c r="EU33" i="18" s="1"/>
  <c r="EU32" i="18" a="1"/>
  <c r="EU32" i="18" s="1"/>
  <c r="EU31" i="18" a="1"/>
  <c r="EU31" i="18" s="1"/>
  <c r="EU30" i="18" a="1"/>
  <c r="EU30" i="18" s="1"/>
  <c r="EU29" i="18" a="1"/>
  <c r="EU29" i="18" s="1"/>
  <c r="EU28" i="18" a="1"/>
  <c r="EU28" i="18" s="1"/>
  <c r="EU27" i="18" a="1"/>
  <c r="EU27" i="18" s="1"/>
  <c r="EU26" i="18" a="1"/>
  <c r="EU26" i="18" s="1"/>
  <c r="EU25" i="18" a="1"/>
  <c r="EU25" i="18" s="1"/>
  <c r="EU24" i="18" a="1"/>
  <c r="EU24" i="18" s="1"/>
  <c r="EU23" i="18" a="1"/>
  <c r="EU23" i="18" s="1"/>
  <c r="EU22" i="18" a="1"/>
  <c r="EU22" i="18" s="1"/>
  <c r="EU21" i="18" a="1"/>
  <c r="EU21" i="18" s="1"/>
  <c r="EU20" i="18" a="1"/>
  <c r="EU20" i="18" s="1"/>
  <c r="EU19" i="18" a="1"/>
  <c r="EU19" i="18" s="1"/>
  <c r="EU18" i="18" a="1"/>
  <c r="EU18" i="18" s="1"/>
  <c r="EU17" i="18" a="1"/>
  <c r="EU17" i="18" s="1"/>
  <c r="EU16" i="18" a="1"/>
  <c r="EU16" i="18" s="1"/>
  <c r="EU15" i="18" a="1"/>
  <c r="EU15" i="18" s="1"/>
  <c r="EU14" i="18" a="1"/>
  <c r="EU14" i="18" s="1"/>
  <c r="EU13" i="18" a="1"/>
  <c r="EU13" i="18" s="1"/>
  <c r="EU12" i="18" a="1"/>
  <c r="EU12" i="18" s="1"/>
  <c r="EU11" i="18" a="1"/>
  <c r="EU11" i="18" s="1"/>
  <c r="EU10" i="18" a="1"/>
  <c r="EU10" i="18" s="1"/>
  <c r="EU9" i="18" a="1"/>
  <c r="EU9" i="18" s="1"/>
  <c r="ET5" i="18"/>
  <c r="EU5" i="18" s="1"/>
  <c r="EU4" i="18"/>
  <c r="ET4" i="18"/>
  <c r="EU3" i="18"/>
  <c r="ET3" i="18"/>
  <c r="EU2" i="18"/>
  <c r="ET2" i="18"/>
  <c r="ES33" i="18" a="1"/>
  <c r="ES33" i="18" s="1"/>
  <c r="ES32" i="18" a="1"/>
  <c r="ES32" i="18" s="1"/>
  <c r="ES31" i="18" a="1"/>
  <c r="ES31" i="18" s="1"/>
  <c r="ES30" i="18" a="1"/>
  <c r="ES30" i="18" s="1"/>
  <c r="ES29" i="18" a="1"/>
  <c r="ES29" i="18" s="1"/>
  <c r="ES28" i="18" a="1"/>
  <c r="ES28" i="18" s="1"/>
  <c r="ES27" i="18" a="1"/>
  <c r="ES27" i="18" s="1"/>
  <c r="ES26" i="18" a="1"/>
  <c r="ES26" i="18" s="1"/>
  <c r="ES25" i="18" a="1"/>
  <c r="ES25" i="18" s="1"/>
  <c r="ES24" i="18" a="1"/>
  <c r="ES24" i="18" s="1"/>
  <c r="ES23" i="18" a="1"/>
  <c r="ES23" i="18" s="1"/>
  <c r="ES22" i="18" a="1"/>
  <c r="ES22" i="18" s="1"/>
  <c r="ES21" i="18" a="1"/>
  <c r="ES21" i="18" s="1"/>
  <c r="ES20" i="18" a="1"/>
  <c r="ES20" i="18" s="1"/>
  <c r="ES19" i="18" a="1"/>
  <c r="ES19" i="18" s="1"/>
  <c r="ES18" i="18" a="1"/>
  <c r="ES18" i="18" s="1"/>
  <c r="ES17" i="18" a="1"/>
  <c r="ES17" i="18" s="1"/>
  <c r="ES16" i="18" a="1"/>
  <c r="ES16" i="18" s="1"/>
  <c r="ES15" i="18" a="1"/>
  <c r="ES15" i="18" s="1"/>
  <c r="ES14" i="18" a="1"/>
  <c r="ES14" i="18" s="1"/>
  <c r="ES13" i="18" a="1"/>
  <c r="ES13" i="18" s="1"/>
  <c r="ES12" i="18" a="1"/>
  <c r="ES12" i="18" s="1"/>
  <c r="ES11" i="18" a="1"/>
  <c r="ES11" i="18" s="1"/>
  <c r="ES10" i="18" a="1"/>
  <c r="ES10" i="18" s="1"/>
  <c r="ES9" i="18" a="1"/>
  <c r="ES9" i="18" s="1"/>
  <c r="ER5" i="18"/>
  <c r="ES5" i="18" s="1"/>
  <c r="ES4" i="18"/>
  <c r="ER4" i="18"/>
  <c r="ES3" i="18"/>
  <c r="ER3" i="18"/>
  <c r="ES2" i="18"/>
  <c r="ER2" i="18"/>
  <c r="EQ33" i="18" a="1"/>
  <c r="EQ33" i="18" s="1"/>
  <c r="EQ32" i="18" a="1"/>
  <c r="EQ32" i="18" s="1"/>
  <c r="EQ31" i="18" a="1"/>
  <c r="EQ31" i="18" s="1"/>
  <c r="EQ30" i="18" a="1"/>
  <c r="EQ30" i="18" s="1"/>
  <c r="EQ29" i="18" a="1"/>
  <c r="EQ29" i="18" s="1"/>
  <c r="EQ28" i="18" a="1"/>
  <c r="EQ28" i="18" s="1"/>
  <c r="EQ27" i="18" a="1"/>
  <c r="EQ27" i="18" s="1"/>
  <c r="EQ26" i="18" a="1"/>
  <c r="EQ26" i="18" s="1"/>
  <c r="EQ25" i="18" a="1"/>
  <c r="EQ25" i="18" s="1"/>
  <c r="EQ24" i="18" a="1"/>
  <c r="EQ24" i="18" s="1"/>
  <c r="EQ23" i="18" a="1"/>
  <c r="EQ23" i="18" s="1"/>
  <c r="EQ22" i="18" a="1"/>
  <c r="EQ22" i="18" s="1"/>
  <c r="EQ21" i="18" a="1"/>
  <c r="EQ21" i="18" s="1"/>
  <c r="EQ20" i="18" a="1"/>
  <c r="EQ20" i="18" s="1"/>
  <c r="EQ19" i="18" a="1"/>
  <c r="EQ19" i="18" s="1"/>
  <c r="EQ18" i="18" a="1"/>
  <c r="EQ18" i="18" s="1"/>
  <c r="EQ17" i="18" a="1"/>
  <c r="EQ17" i="18" s="1"/>
  <c r="EQ16" i="18" a="1"/>
  <c r="EQ16" i="18" s="1"/>
  <c r="EQ15" i="18" a="1"/>
  <c r="EQ15" i="18" s="1"/>
  <c r="EQ14" i="18" a="1"/>
  <c r="EQ14" i="18" s="1"/>
  <c r="EQ13" i="18" a="1"/>
  <c r="EQ13" i="18" s="1"/>
  <c r="EQ12" i="18" a="1"/>
  <c r="EQ12" i="18" s="1"/>
  <c r="EQ11" i="18" a="1"/>
  <c r="EQ11" i="18" s="1"/>
  <c r="EQ10" i="18" a="1"/>
  <c r="EQ10" i="18" s="1"/>
  <c r="EQ9" i="18" a="1"/>
  <c r="EQ9" i="18" s="1"/>
  <c r="EP5" i="18"/>
  <c r="EQ5" i="18" s="1"/>
  <c r="EQ4" i="18"/>
  <c r="EP4" i="18"/>
  <c r="EQ3" i="18"/>
  <c r="EP3" i="18"/>
  <c r="EQ2" i="18"/>
  <c r="EP2" i="18"/>
  <c r="EO33" i="18" a="1"/>
  <c r="EO33" i="18" s="1"/>
  <c r="EO32" i="18" a="1"/>
  <c r="EO32" i="18" s="1"/>
  <c r="EO31" i="18" a="1"/>
  <c r="EO31" i="18" s="1"/>
  <c r="EO30" i="18" a="1"/>
  <c r="EO30" i="18" s="1"/>
  <c r="EO29" i="18" a="1"/>
  <c r="EO29" i="18" s="1"/>
  <c r="EO28" i="18" a="1"/>
  <c r="EO28" i="18" s="1"/>
  <c r="EO27" i="18" a="1"/>
  <c r="EO27" i="18" s="1"/>
  <c r="EO26" i="18" a="1"/>
  <c r="EO26" i="18" s="1"/>
  <c r="EO25" i="18" a="1"/>
  <c r="EO25" i="18" s="1"/>
  <c r="EO24" i="18" a="1"/>
  <c r="EO24" i="18" s="1"/>
  <c r="EO23" i="18" a="1"/>
  <c r="EO23" i="18" s="1"/>
  <c r="EO22" i="18" a="1"/>
  <c r="EO22" i="18" s="1"/>
  <c r="EO21" i="18" a="1"/>
  <c r="EO21" i="18" s="1"/>
  <c r="EO20" i="18" a="1"/>
  <c r="EO20" i="18" s="1"/>
  <c r="EO19" i="18" a="1"/>
  <c r="EO19" i="18" s="1"/>
  <c r="EO18" i="18" a="1"/>
  <c r="EO18" i="18" s="1"/>
  <c r="EO17" i="18" a="1"/>
  <c r="EO17" i="18" s="1"/>
  <c r="EO16" i="18" a="1"/>
  <c r="EO16" i="18" s="1"/>
  <c r="EO15" i="18" a="1"/>
  <c r="EO15" i="18" s="1"/>
  <c r="EO14" i="18" a="1"/>
  <c r="EO14" i="18" s="1"/>
  <c r="EO13" i="18" a="1"/>
  <c r="EO13" i="18" s="1"/>
  <c r="EO12" i="18" a="1"/>
  <c r="EO12" i="18" s="1"/>
  <c r="EO11" i="18" a="1"/>
  <c r="EO11" i="18" s="1"/>
  <c r="EO10" i="18" a="1"/>
  <c r="EO10" i="18" s="1"/>
  <c r="EO9" i="18" a="1"/>
  <c r="EO9" i="18" s="1"/>
  <c r="EN5" i="18"/>
  <c r="EO5" i="18" s="1"/>
  <c r="EO4" i="18"/>
  <c r="EN4" i="18"/>
  <c r="EO3" i="18"/>
  <c r="EN3" i="18"/>
  <c r="EO2" i="18"/>
  <c r="EN2" i="18"/>
  <c r="EM33" i="18" a="1"/>
  <c r="EM33" i="18" s="1"/>
  <c r="EM32" i="18" a="1"/>
  <c r="EM32" i="18" s="1"/>
  <c r="EM31" i="18" a="1"/>
  <c r="EM31" i="18" s="1"/>
  <c r="EM30" i="18" a="1"/>
  <c r="EM30" i="18" s="1"/>
  <c r="EM29" i="18" a="1"/>
  <c r="EM29" i="18" s="1"/>
  <c r="EM28" i="18" a="1"/>
  <c r="EM28" i="18" s="1"/>
  <c r="EM27" i="18" a="1"/>
  <c r="EM27" i="18" s="1"/>
  <c r="EM26" i="18" a="1"/>
  <c r="EM26" i="18" s="1"/>
  <c r="EM25" i="18" a="1"/>
  <c r="EM25" i="18" s="1"/>
  <c r="EM24" i="18" a="1"/>
  <c r="EM24" i="18" s="1"/>
  <c r="EM23" i="18" a="1"/>
  <c r="EM23" i="18" s="1"/>
  <c r="EM22" i="18" a="1"/>
  <c r="EM22" i="18" s="1"/>
  <c r="EM21" i="18" a="1"/>
  <c r="EM21" i="18" s="1"/>
  <c r="EM20" i="18" a="1"/>
  <c r="EM20" i="18" s="1"/>
  <c r="EM19" i="18" a="1"/>
  <c r="EM19" i="18" s="1"/>
  <c r="EM18" i="18" a="1"/>
  <c r="EM18" i="18" s="1"/>
  <c r="EM17" i="18" a="1"/>
  <c r="EM17" i="18" s="1"/>
  <c r="EM16" i="18" a="1"/>
  <c r="EM16" i="18" s="1"/>
  <c r="EM15" i="18" a="1"/>
  <c r="EM15" i="18" s="1"/>
  <c r="EM14" i="18" a="1"/>
  <c r="EM14" i="18" s="1"/>
  <c r="EM13" i="18" a="1"/>
  <c r="EM13" i="18" s="1"/>
  <c r="EM12" i="18" a="1"/>
  <c r="EM12" i="18" s="1"/>
  <c r="EM11" i="18" a="1"/>
  <c r="EM11" i="18" s="1"/>
  <c r="EM10" i="18" a="1"/>
  <c r="EM10" i="18" s="1"/>
  <c r="EM9" i="18" a="1"/>
  <c r="EM9" i="18" s="1"/>
  <c r="EL5" i="18"/>
  <c r="EM5" i="18" s="1"/>
  <c r="EM4" i="18"/>
  <c r="EL4" i="18"/>
  <c r="EM3" i="18"/>
  <c r="EL3" i="18"/>
  <c r="EM2" i="18"/>
  <c r="EL2" i="18"/>
  <c r="EK33" i="18" a="1"/>
  <c r="EK33" i="18" s="1"/>
  <c r="EK32" i="18" a="1"/>
  <c r="EK32" i="18" s="1"/>
  <c r="EK31" i="18" a="1"/>
  <c r="EK31" i="18" s="1"/>
  <c r="EK30" i="18" a="1"/>
  <c r="EK30" i="18" s="1"/>
  <c r="EK29" i="18" a="1"/>
  <c r="EK29" i="18" s="1"/>
  <c r="EK28" i="18" a="1"/>
  <c r="EK28" i="18" s="1"/>
  <c r="EK27" i="18" a="1"/>
  <c r="EK27" i="18" s="1"/>
  <c r="EK26" i="18" a="1"/>
  <c r="EK26" i="18" s="1"/>
  <c r="EK25" i="18" a="1"/>
  <c r="EK25" i="18" s="1"/>
  <c r="EK24" i="18" a="1"/>
  <c r="EK24" i="18" s="1"/>
  <c r="EK23" i="18" a="1"/>
  <c r="EK23" i="18" s="1"/>
  <c r="EK22" i="18" a="1"/>
  <c r="EK22" i="18" s="1"/>
  <c r="EK21" i="18" a="1"/>
  <c r="EK21" i="18" s="1"/>
  <c r="EK20" i="18" a="1"/>
  <c r="EK20" i="18" s="1"/>
  <c r="EK19" i="18" a="1"/>
  <c r="EK19" i="18" s="1"/>
  <c r="EK18" i="18" a="1"/>
  <c r="EK18" i="18" s="1"/>
  <c r="EK17" i="18" a="1"/>
  <c r="EK17" i="18" s="1"/>
  <c r="EK16" i="18" a="1"/>
  <c r="EK16" i="18" s="1"/>
  <c r="EK15" i="18" a="1"/>
  <c r="EK15" i="18" s="1"/>
  <c r="EK14" i="18" a="1"/>
  <c r="EK14" i="18" s="1"/>
  <c r="EK13" i="18" a="1"/>
  <c r="EK13" i="18" s="1"/>
  <c r="EK12" i="18" a="1"/>
  <c r="EK12" i="18" s="1"/>
  <c r="EK11" i="18" a="1"/>
  <c r="EK11" i="18" s="1"/>
  <c r="EK10" i="18" a="1"/>
  <c r="EK10" i="18" s="1"/>
  <c r="EK9" i="18" a="1"/>
  <c r="EK9" i="18" s="1"/>
  <c r="EJ5" i="18"/>
  <c r="EK5" i="18" s="1"/>
  <c r="EK4" i="18"/>
  <c r="EJ4" i="18"/>
  <c r="EK3" i="18"/>
  <c r="EJ3" i="18"/>
  <c r="EK2" i="18"/>
  <c r="EJ2" i="18"/>
  <c r="EI33" i="18" a="1"/>
  <c r="EI33" i="18" s="1"/>
  <c r="EI32" i="18" a="1"/>
  <c r="EI32" i="18" s="1"/>
  <c r="EI31" i="18" a="1"/>
  <c r="EI31" i="18" s="1"/>
  <c r="EI30" i="18" a="1"/>
  <c r="EI30" i="18" s="1"/>
  <c r="EI29" i="18" a="1"/>
  <c r="EI29" i="18" s="1"/>
  <c r="EI28" i="18" a="1"/>
  <c r="EI28" i="18" s="1"/>
  <c r="EI27" i="18" a="1"/>
  <c r="EI27" i="18" s="1"/>
  <c r="EI26" i="18" a="1"/>
  <c r="EI26" i="18" s="1"/>
  <c r="EI25" i="18" a="1"/>
  <c r="EI25" i="18" s="1"/>
  <c r="EI24" i="18" a="1"/>
  <c r="EI24" i="18" s="1"/>
  <c r="EI23" i="18" a="1"/>
  <c r="EI23" i="18" s="1"/>
  <c r="EI22" i="18" a="1"/>
  <c r="EI22" i="18" s="1"/>
  <c r="EI21" i="18" a="1"/>
  <c r="EI21" i="18" s="1"/>
  <c r="EI20" i="18" a="1"/>
  <c r="EI20" i="18" s="1"/>
  <c r="EI19" i="18" a="1"/>
  <c r="EI19" i="18" s="1"/>
  <c r="EI18" i="18" a="1"/>
  <c r="EI18" i="18" s="1"/>
  <c r="EI17" i="18" a="1"/>
  <c r="EI17" i="18" s="1"/>
  <c r="EI16" i="18" a="1"/>
  <c r="EI16" i="18" s="1"/>
  <c r="EI15" i="18" a="1"/>
  <c r="EI15" i="18" s="1"/>
  <c r="EI14" i="18" a="1"/>
  <c r="EI14" i="18" s="1"/>
  <c r="EI13" i="18" a="1"/>
  <c r="EI13" i="18" s="1"/>
  <c r="EI12" i="18" a="1"/>
  <c r="EI12" i="18" s="1"/>
  <c r="EI11" i="18" a="1"/>
  <c r="EI11" i="18" s="1"/>
  <c r="EI10" i="18" a="1"/>
  <c r="EI10" i="18" s="1"/>
  <c r="EI9" i="18" a="1"/>
  <c r="EI9" i="18" s="1"/>
  <c r="EH5" i="18"/>
  <c r="EI5" i="18" s="1"/>
  <c r="EI4" i="18"/>
  <c r="EH4" i="18"/>
  <c r="EI3" i="18"/>
  <c r="EH3" i="18"/>
  <c r="EI2" i="18"/>
  <c r="EH2" i="18"/>
  <c r="EG33" i="18" a="1"/>
  <c r="EG33" i="18" s="1"/>
  <c r="EG32" i="18" a="1"/>
  <c r="EG32" i="18" s="1"/>
  <c r="EG31" i="18" a="1"/>
  <c r="EG31" i="18" s="1"/>
  <c r="EG30" i="18" a="1"/>
  <c r="EG30" i="18" s="1"/>
  <c r="EG29" i="18" a="1"/>
  <c r="EG29" i="18" s="1"/>
  <c r="EG28" i="18" a="1"/>
  <c r="EG28" i="18" s="1"/>
  <c r="EG27" i="18" a="1"/>
  <c r="EG27" i="18" s="1"/>
  <c r="EG26" i="18" a="1"/>
  <c r="EG26" i="18" s="1"/>
  <c r="EG25" i="18" a="1"/>
  <c r="EG25" i="18" s="1"/>
  <c r="EG24" i="18" a="1"/>
  <c r="EG24" i="18" s="1"/>
  <c r="EG23" i="18" a="1"/>
  <c r="EG23" i="18" s="1"/>
  <c r="EG22" i="18" a="1"/>
  <c r="EG22" i="18" s="1"/>
  <c r="EG21" i="18" a="1"/>
  <c r="EG21" i="18" s="1"/>
  <c r="EG20" i="18" a="1"/>
  <c r="EG20" i="18" s="1"/>
  <c r="EG19" i="18" a="1"/>
  <c r="EG19" i="18" s="1"/>
  <c r="EG18" i="18" a="1"/>
  <c r="EG18" i="18" s="1"/>
  <c r="EG17" i="18" a="1"/>
  <c r="EG17" i="18" s="1"/>
  <c r="EG16" i="18" a="1"/>
  <c r="EG16" i="18" s="1"/>
  <c r="EG15" i="18" a="1"/>
  <c r="EG15" i="18" s="1"/>
  <c r="EG14" i="18" a="1"/>
  <c r="EG14" i="18" s="1"/>
  <c r="EG13" i="18" a="1"/>
  <c r="EG13" i="18" s="1"/>
  <c r="EG12" i="18" a="1"/>
  <c r="EG12" i="18" s="1"/>
  <c r="EG11" i="18" a="1"/>
  <c r="EG11" i="18" s="1"/>
  <c r="EG10" i="18" a="1"/>
  <c r="EG10" i="18" s="1"/>
  <c r="EG9" i="18" a="1"/>
  <c r="EG9" i="18" s="1"/>
  <c r="EF5" i="18"/>
  <c r="EG5" i="18" s="1"/>
  <c r="EG4" i="18"/>
  <c r="EF4" i="18"/>
  <c r="EG3" i="18"/>
  <c r="EF3" i="18"/>
  <c r="EG2" i="18"/>
  <c r="EF2" i="18"/>
  <c r="EE33" i="18" a="1"/>
  <c r="EE33" i="18" s="1"/>
  <c r="EE32" i="18" a="1"/>
  <c r="EE32" i="18" s="1"/>
  <c r="EE31" i="18" a="1"/>
  <c r="EE31" i="18" s="1"/>
  <c r="EE30" i="18" a="1"/>
  <c r="EE30" i="18" s="1"/>
  <c r="EE29" i="18" a="1"/>
  <c r="EE29" i="18" s="1"/>
  <c r="EE28" i="18" a="1"/>
  <c r="EE28" i="18" s="1"/>
  <c r="EE27" i="18" a="1"/>
  <c r="EE27" i="18" s="1"/>
  <c r="EE26" i="18" a="1"/>
  <c r="EE26" i="18" s="1"/>
  <c r="EE25" i="18" a="1"/>
  <c r="EE25" i="18" s="1"/>
  <c r="EE24" i="18" a="1"/>
  <c r="EE24" i="18" s="1"/>
  <c r="EE23" i="18" a="1"/>
  <c r="EE23" i="18" s="1"/>
  <c r="EE22" i="18" a="1"/>
  <c r="EE22" i="18" s="1"/>
  <c r="EE21" i="18" a="1"/>
  <c r="EE21" i="18" s="1"/>
  <c r="EE20" i="18" a="1"/>
  <c r="EE20" i="18" s="1"/>
  <c r="EE19" i="18" a="1"/>
  <c r="EE19" i="18" s="1"/>
  <c r="EE18" i="18" a="1"/>
  <c r="EE18" i="18" s="1"/>
  <c r="EE17" i="18" a="1"/>
  <c r="EE17" i="18" s="1"/>
  <c r="EE16" i="18" a="1"/>
  <c r="EE16" i="18" s="1"/>
  <c r="EE15" i="18" a="1"/>
  <c r="EE15" i="18" s="1"/>
  <c r="EE14" i="18" a="1"/>
  <c r="EE14" i="18" s="1"/>
  <c r="EE13" i="18" a="1"/>
  <c r="EE13" i="18" s="1"/>
  <c r="EE12" i="18" a="1"/>
  <c r="EE12" i="18" s="1"/>
  <c r="EE11" i="18" a="1"/>
  <c r="EE11" i="18" s="1"/>
  <c r="EE10" i="18" a="1"/>
  <c r="EE10" i="18" s="1"/>
  <c r="EE9" i="18" a="1"/>
  <c r="EE9" i="18" s="1"/>
  <c r="ED5" i="18"/>
  <c r="EE5" i="18" s="1"/>
  <c r="EE4" i="18"/>
  <c r="ED4" i="18"/>
  <c r="EE3" i="18"/>
  <c r="ED3" i="18"/>
  <c r="EE2" i="18"/>
  <c r="ED2" i="18"/>
  <c r="EA18" i="18" a="1"/>
  <c r="EA18" i="18"/>
  <c r="EA19" i="18" a="1"/>
  <c r="EA19" i="18"/>
  <c r="EA20" i="18" a="1"/>
  <c r="EA20" i="18"/>
  <c r="EA21" i="18" a="1"/>
  <c r="EA21" i="18"/>
  <c r="EA22" i="18" a="1"/>
  <c r="EA22" i="18"/>
  <c r="EA23" i="18" a="1"/>
  <c r="EA23" i="18"/>
  <c r="EA24" i="18" a="1"/>
  <c r="EA24" i="18"/>
  <c r="EA25" i="18" a="1"/>
  <c r="EA25" i="18"/>
  <c r="EA26" i="18" a="1"/>
  <c r="EA26" i="18"/>
  <c r="EA17" i="18" a="1"/>
  <c r="EA17" i="18" s="1"/>
  <c r="K42" i="13"/>
  <c r="J42" i="13"/>
  <c r="EI12" i="19" a="1"/>
  <c r="EI12" i="19"/>
  <c r="EI13" i="19" a="1"/>
  <c r="EI13" i="19"/>
  <c r="EI14" i="19" a="1"/>
  <c r="EI14" i="19"/>
  <c r="EI15" i="19" a="1"/>
  <c r="EI15" i="19"/>
  <c r="EI16" i="19" a="1"/>
  <c r="EI16" i="19"/>
  <c r="EI17" i="19" a="1"/>
  <c r="EI17" i="19"/>
  <c r="EI18" i="19" a="1"/>
  <c r="EI18" i="19"/>
  <c r="EI20" i="19" a="1"/>
  <c r="EI20" i="19"/>
  <c r="EI21" i="19" a="1"/>
  <c r="EI21" i="19"/>
  <c r="EI22" i="19" a="1"/>
  <c r="EI22" i="19"/>
  <c r="EI23" i="19" a="1"/>
  <c r="EI23" i="19"/>
  <c r="EI24" i="19" a="1"/>
  <c r="EI24" i="19"/>
  <c r="EI25" i="19" a="1"/>
  <c r="EI25" i="19"/>
  <c r="EI26" i="19" a="1"/>
  <c r="EI26" i="19"/>
  <c r="EI27" i="19" a="1"/>
  <c r="EI27" i="19"/>
  <c r="EI28" i="19" a="1"/>
  <c r="EI28" i="19"/>
  <c r="EI29" i="19" a="1"/>
  <c r="EI29" i="19"/>
  <c r="EI30" i="19" a="1"/>
  <c r="EI30" i="19"/>
  <c r="EI31" i="19" a="1"/>
  <c r="EI31" i="19"/>
  <c r="EI32" i="19" a="1"/>
  <c r="EI32" i="19"/>
  <c r="EI33" i="19" a="1"/>
  <c r="EI33" i="19"/>
  <c r="EI11" i="19" a="1"/>
  <c r="EI11" i="19" s="1"/>
  <c r="EG46" i="13" a="1"/>
  <c r="EG46" i="13" s="1"/>
  <c r="EG45" i="13" a="1"/>
  <c r="EG45" i="13" s="1"/>
  <c r="EG44" i="13" a="1"/>
  <c r="EG44" i="13" s="1"/>
  <c r="EG43" i="13" a="1"/>
  <c r="EG43" i="13" s="1"/>
  <c r="EG42" i="13" a="1"/>
  <c r="EG42" i="13" s="1"/>
  <c r="EG41" i="13" a="1"/>
  <c r="EG41" i="13" s="1"/>
  <c r="EG40" i="13" a="1"/>
  <c r="EG40" i="13" s="1"/>
  <c r="EG39" i="13" a="1"/>
  <c r="EG39" i="13" s="1"/>
  <c r="EG38" i="13" a="1"/>
  <c r="EG38" i="13" s="1"/>
  <c r="EG36" i="13" a="1"/>
  <c r="EG36" i="13" s="1"/>
  <c r="EG35" i="13" a="1"/>
  <c r="EG35" i="13" s="1"/>
  <c r="EG34" i="13" a="1"/>
  <c r="EG34" i="13" s="1"/>
  <c r="EG33" i="13" a="1"/>
  <c r="EG33" i="13" s="1"/>
  <c r="EG32" i="13" a="1"/>
  <c r="EG32" i="13" s="1"/>
  <c r="EG31" i="13" a="1"/>
  <c r="EG31" i="13" s="1"/>
  <c r="EG30" i="13" a="1"/>
  <c r="EG30" i="13" s="1"/>
  <c r="EG29" i="13" a="1"/>
  <c r="EG29" i="13" s="1"/>
  <c r="EG28" i="13" a="1"/>
  <c r="EG28" i="13" s="1"/>
  <c r="EG27" i="13" a="1"/>
  <c r="EG27" i="13" s="1"/>
  <c r="EG26" i="13" a="1"/>
  <c r="EG26" i="13" s="1"/>
  <c r="EG25" i="13" a="1"/>
  <c r="EG25" i="13" s="1"/>
  <c r="EG24" i="13" a="1"/>
  <c r="EG24" i="13" s="1"/>
  <c r="EG23" i="13" a="1"/>
  <c r="EG23" i="13" s="1"/>
  <c r="EG21" i="13" a="1"/>
  <c r="EG21" i="13" s="1"/>
  <c r="EG20" i="13" a="1"/>
  <c r="EG20" i="13" s="1"/>
  <c r="EG18" i="13" a="1"/>
  <c r="EG18" i="13" s="1"/>
  <c r="EG17" i="13" a="1"/>
  <c r="EG17" i="13" s="1"/>
  <c r="EG16" i="13" a="1"/>
  <c r="EG16" i="13" s="1"/>
  <c r="EE46" i="13" a="1"/>
  <c r="EE46" i="13" s="1"/>
  <c r="EE45" i="13" a="1"/>
  <c r="EE45" i="13" s="1"/>
  <c r="EE44" i="13" a="1"/>
  <c r="EE44" i="13" s="1"/>
  <c r="EE43" i="13" a="1"/>
  <c r="EE43" i="13" s="1"/>
  <c r="EE42" i="13" a="1"/>
  <c r="EE42" i="13" s="1"/>
  <c r="EE41" i="13" a="1"/>
  <c r="EE41" i="13" s="1"/>
  <c r="EE40" i="13" a="1"/>
  <c r="EE40" i="13" s="1"/>
  <c r="EE39" i="13" a="1"/>
  <c r="EE39" i="13" s="1"/>
  <c r="EE38" i="13" a="1"/>
  <c r="EE38" i="13" s="1"/>
  <c r="EE36" i="13" a="1"/>
  <c r="EE36" i="13" s="1"/>
  <c r="EE35" i="13" a="1"/>
  <c r="EE35" i="13" s="1"/>
  <c r="EE34" i="13" a="1"/>
  <c r="EE34" i="13" s="1"/>
  <c r="EE33" i="13" a="1"/>
  <c r="EE33" i="13" s="1"/>
  <c r="EE32" i="13" a="1"/>
  <c r="EE32" i="13" s="1"/>
  <c r="EE31" i="13" a="1"/>
  <c r="EE31" i="13" s="1"/>
  <c r="EE30" i="13" a="1"/>
  <c r="EE30" i="13" s="1"/>
  <c r="EE29" i="13" a="1"/>
  <c r="EE29" i="13" s="1"/>
  <c r="EE28" i="13" a="1"/>
  <c r="EE28" i="13" s="1"/>
  <c r="EE27" i="13" a="1"/>
  <c r="EE27" i="13" s="1"/>
  <c r="EE26" i="13" a="1"/>
  <c r="EE26" i="13" s="1"/>
  <c r="EE25" i="13" a="1"/>
  <c r="EE25" i="13" s="1"/>
  <c r="EE24" i="13" a="1"/>
  <c r="EE24" i="13" s="1"/>
  <c r="EE23" i="13" a="1"/>
  <c r="EE23" i="13" s="1"/>
  <c r="EE21" i="13" a="1"/>
  <c r="EE21" i="13" s="1"/>
  <c r="EE20" i="13" a="1"/>
  <c r="EE20" i="13" s="1"/>
  <c r="EE18" i="13" a="1"/>
  <c r="EE18" i="13" s="1"/>
  <c r="EE17" i="13" a="1"/>
  <c r="EE17" i="13" s="1"/>
  <c r="EE16" i="13" a="1"/>
  <c r="EE16" i="13" s="1"/>
  <c r="EC46" i="13" a="1"/>
  <c r="EC46" i="13" s="1"/>
  <c r="EC45" i="13" a="1"/>
  <c r="EC45" i="13" s="1"/>
  <c r="EC44" i="13" a="1"/>
  <c r="EC44" i="13" s="1"/>
  <c r="EC43" i="13" a="1"/>
  <c r="EC43" i="13" s="1"/>
  <c r="EC42" i="13" a="1"/>
  <c r="EC42" i="13" s="1"/>
  <c r="EC40" i="13" a="1"/>
  <c r="EC40" i="13" s="1"/>
  <c r="EC39" i="13" a="1"/>
  <c r="EC39" i="13" s="1"/>
  <c r="EC38" i="13" a="1"/>
  <c r="EC38" i="13" s="1"/>
  <c r="EC36" i="13" a="1"/>
  <c r="EC36" i="13" s="1"/>
  <c r="EC35" i="13" a="1"/>
  <c r="EC35" i="13" s="1"/>
  <c r="EC34" i="13" a="1"/>
  <c r="EC34" i="13" s="1"/>
  <c r="EC33" i="13" a="1"/>
  <c r="EC33" i="13" s="1"/>
  <c r="EC32" i="13" a="1"/>
  <c r="EC32" i="13" s="1"/>
  <c r="EC31" i="13" a="1"/>
  <c r="EC31" i="13" s="1"/>
  <c r="EC30" i="13" a="1"/>
  <c r="EC30" i="13" s="1"/>
  <c r="EC29" i="13" a="1"/>
  <c r="EC29" i="13" s="1"/>
  <c r="EC28" i="13" a="1"/>
  <c r="EC28" i="13" s="1"/>
  <c r="EC27" i="13" a="1"/>
  <c r="EC27" i="13" s="1"/>
  <c r="EC26" i="13" a="1"/>
  <c r="EC26" i="13" s="1"/>
  <c r="EC25" i="13" a="1"/>
  <c r="EC25" i="13" s="1"/>
  <c r="EC24" i="13" a="1"/>
  <c r="EC24" i="13" s="1"/>
  <c r="EC23" i="13" a="1"/>
  <c r="EC23" i="13" s="1"/>
  <c r="EC21" i="13" a="1"/>
  <c r="EC21" i="13" s="1"/>
  <c r="EC20" i="13" a="1"/>
  <c r="EC20" i="13" s="1"/>
  <c r="EC18" i="13" a="1"/>
  <c r="EC18" i="13" s="1"/>
  <c r="EC17" i="13" a="1"/>
  <c r="EC17" i="13" s="1"/>
  <c r="EC16" i="13" a="1"/>
  <c r="EC16" i="13" s="1"/>
  <c r="J41" i="13"/>
  <c r="K41" i="13"/>
  <c r="J42" i="4"/>
  <c r="J43" i="4"/>
  <c r="J44" i="4"/>
  <c r="J45" i="4"/>
  <c r="J46" i="4"/>
  <c r="J47" i="4"/>
  <c r="K42" i="4"/>
  <c r="K43" i="4"/>
  <c r="K44" i="4"/>
  <c r="S35" i="14"/>
  <c r="S34" i="14"/>
  <c r="S33" i="14"/>
  <c r="Q35" i="14"/>
  <c r="Q34" i="14"/>
  <c r="Q33" i="14"/>
  <c r="P35" i="14"/>
  <c r="P34" i="14"/>
  <c r="P33" i="14"/>
  <c r="O35" i="14"/>
  <c r="O34" i="14"/>
  <c r="O33" i="14"/>
  <c r="N33" i="14"/>
  <c r="N34" i="14"/>
  <c r="N35" i="14"/>
  <c r="EJ30" i="16" a="1"/>
  <c r="EJ30" i="16" s="1"/>
  <c r="EJ29" i="16" a="1"/>
  <c r="EJ29" i="16" s="1"/>
  <c r="EJ28" i="16" a="1"/>
  <c r="EJ28" i="16" s="1"/>
  <c r="EJ27" i="16" a="1"/>
  <c r="EJ27" i="16" s="1"/>
  <c r="EJ26" i="16" a="1"/>
  <c r="EJ26" i="16" s="1"/>
  <c r="EJ25" i="16" a="1"/>
  <c r="EJ25" i="16" s="1"/>
  <c r="EJ24" i="16" a="1"/>
  <c r="EJ24" i="16" s="1"/>
  <c r="EJ23" i="16" a="1"/>
  <c r="EJ23" i="16" s="1"/>
  <c r="EJ22" i="16" a="1"/>
  <c r="EJ22" i="16" s="1"/>
  <c r="EJ20" i="16" a="1"/>
  <c r="EJ20" i="16" s="1"/>
  <c r="EJ18" i="16" a="1"/>
  <c r="EJ18" i="16" s="1"/>
  <c r="EJ17" i="16" a="1"/>
  <c r="EJ17" i="16" s="1"/>
  <c r="EJ16" i="16" a="1"/>
  <c r="EJ16" i="16" s="1"/>
  <c r="EJ15" i="16" a="1"/>
  <c r="EJ15" i="16" s="1"/>
  <c r="EJ14" i="16" a="1"/>
  <c r="EJ14" i="16" s="1"/>
  <c r="EJ13" i="16" a="1"/>
  <c r="EJ13" i="16" s="1"/>
  <c r="DM16" i="15" a="1"/>
  <c r="DM16" i="15"/>
  <c r="DM17" i="15" a="1"/>
  <c r="DM17" i="15"/>
  <c r="DM18" i="15" a="1"/>
  <c r="DM18" i="15"/>
  <c r="DM19" i="15" a="1"/>
  <c r="DM19" i="15"/>
  <c r="DM21" i="15" a="1"/>
  <c r="DM21" i="15"/>
  <c r="DM22" i="15" a="1"/>
  <c r="DM22" i="15"/>
  <c r="DM23" i="15" a="1"/>
  <c r="DM23" i="15"/>
  <c r="DM24" i="15" a="1"/>
  <c r="DM24" i="15"/>
  <c r="DM25" i="15" a="1"/>
  <c r="DM25" i="15"/>
  <c r="DM26" i="15" a="1"/>
  <c r="DM26" i="15"/>
  <c r="DM27" i="15" a="1"/>
  <c r="DM27" i="15"/>
  <c r="DM28" i="15" a="1"/>
  <c r="DM28" i="15"/>
  <c r="DM29" i="15" a="1"/>
  <c r="DM29" i="15"/>
  <c r="DM30" i="15" a="1"/>
  <c r="DM30" i="15"/>
  <c r="DM31" i="15" a="1"/>
  <c r="DM31" i="15"/>
  <c r="DM32" i="15" a="1"/>
  <c r="DM32" i="15"/>
  <c r="DM15" i="15" a="1"/>
  <c r="DM15" i="15" s="1"/>
  <c r="EL15" i="20" a="1"/>
  <c r="EL15" i="20"/>
  <c r="EL16" i="20" a="1"/>
  <c r="EL16" i="20"/>
  <c r="EL17" i="20" a="1"/>
  <c r="EL17" i="20"/>
  <c r="EL18" i="20" a="1"/>
  <c r="EL18" i="20"/>
  <c r="EL19" i="20" a="1"/>
  <c r="EL19" i="20"/>
  <c r="EL20" i="20" a="1"/>
  <c r="EL20" i="20"/>
  <c r="EL21" i="20" a="1"/>
  <c r="EL21" i="20"/>
  <c r="EL22" i="20" a="1"/>
  <c r="EL22" i="20"/>
  <c r="EL23" i="20" a="1"/>
  <c r="EL23" i="20"/>
  <c r="EL24" i="20" a="1"/>
  <c r="EL24" i="20"/>
  <c r="EL25" i="20" a="1"/>
  <c r="EL25" i="20"/>
  <c r="EL27" i="20" a="1"/>
  <c r="EL27" i="20"/>
  <c r="EL28" i="20" a="1"/>
  <c r="EL28" i="20"/>
  <c r="EL29" i="20" a="1"/>
  <c r="EL29" i="20"/>
  <c r="EL30" i="20" a="1"/>
  <c r="EL30" i="20"/>
  <c r="EL31" i="20" a="1"/>
  <c r="EL31" i="20"/>
  <c r="EL32" i="20" a="1"/>
  <c r="EL32" i="20"/>
  <c r="EL33" i="20" a="1"/>
  <c r="EL33" i="20"/>
  <c r="EL34" i="20" a="1"/>
  <c r="EL34" i="20"/>
  <c r="EL35" i="20" a="1"/>
  <c r="EL35" i="20"/>
  <c r="EL36" i="20" a="1"/>
  <c r="EL36" i="20"/>
  <c r="EL37" i="20" a="1"/>
  <c r="EL37" i="20"/>
  <c r="EL14" i="20" a="1"/>
  <c r="EL14" i="20" s="1"/>
  <c r="DQ16" i="15" a="1"/>
  <c r="DQ16" i="15"/>
  <c r="DQ17" i="15" a="1"/>
  <c r="DQ17" i="15"/>
  <c r="DQ18" i="15" a="1"/>
  <c r="DQ18" i="15"/>
  <c r="DQ19" i="15" a="1"/>
  <c r="DQ19" i="15"/>
  <c r="DQ20" i="15" a="1"/>
  <c r="DQ20" i="15"/>
  <c r="DQ21" i="15" a="1"/>
  <c r="DQ21" i="15"/>
  <c r="DQ22" i="15" a="1"/>
  <c r="DQ22" i="15"/>
  <c r="DQ23" i="15" a="1"/>
  <c r="DQ23" i="15"/>
  <c r="DQ24" i="15" a="1"/>
  <c r="DQ24" i="15"/>
  <c r="DQ25" i="15" a="1"/>
  <c r="DQ25" i="15"/>
  <c r="DQ26" i="15" a="1"/>
  <c r="DQ26" i="15"/>
  <c r="DQ27" i="15" a="1"/>
  <c r="DQ27" i="15"/>
  <c r="DQ28" i="15" a="1"/>
  <c r="DQ28" i="15"/>
  <c r="DQ29" i="15" a="1"/>
  <c r="DQ29" i="15"/>
  <c r="DQ30" i="15" a="1"/>
  <c r="DQ30" i="15"/>
  <c r="DQ31" i="15" a="1"/>
  <c r="DQ31" i="15"/>
  <c r="DQ32" i="15" a="1"/>
  <c r="DQ32" i="15"/>
  <c r="DQ33" i="15" a="1"/>
  <c r="DQ33" i="15"/>
  <c r="DQ34" i="15" a="1"/>
  <c r="DQ34" i="15"/>
  <c r="DQ15" i="15" a="1"/>
  <c r="DQ15" i="15" s="1"/>
  <c r="DO16" i="15" a="1"/>
  <c r="DO16" i="15"/>
  <c r="DO17" i="15" a="1"/>
  <c r="DO17" i="15"/>
  <c r="DO18" i="15" a="1"/>
  <c r="DO18" i="15"/>
  <c r="DO19" i="15" a="1"/>
  <c r="DO19" i="15"/>
  <c r="DO20" i="15" a="1"/>
  <c r="DO20" i="15"/>
  <c r="DO21" i="15" a="1"/>
  <c r="DO21" i="15"/>
  <c r="DO22" i="15" a="1"/>
  <c r="DO22" i="15"/>
  <c r="DO23" i="15" a="1"/>
  <c r="DO23" i="15"/>
  <c r="DO24" i="15" a="1"/>
  <c r="DO24" i="15"/>
  <c r="DO25" i="15" a="1"/>
  <c r="DO25" i="15"/>
  <c r="DO26" i="15" a="1"/>
  <c r="DO26" i="15"/>
  <c r="DO27" i="15" a="1"/>
  <c r="DO27" i="15"/>
  <c r="DO28" i="15" a="1"/>
  <c r="DO28" i="15"/>
  <c r="DO29" i="15" a="1"/>
  <c r="DO29" i="15"/>
  <c r="DO30" i="15" a="1"/>
  <c r="DO30" i="15"/>
  <c r="DO31" i="15" a="1"/>
  <c r="DO31" i="15"/>
  <c r="DO32" i="15" a="1"/>
  <c r="DO32" i="15"/>
  <c r="DO33" i="15" a="1"/>
  <c r="DO33" i="15"/>
  <c r="DO34" i="15" a="1"/>
  <c r="DO34" i="15"/>
  <c r="DO35" i="15" a="1"/>
  <c r="DO35" i="15"/>
  <c r="DO15" i="15" a="1"/>
  <c r="DO15" i="15" s="1"/>
  <c r="DB32" i="14" a="1"/>
  <c r="DB32" i="14" s="1"/>
  <c r="DB31" i="14" a="1"/>
  <c r="DB31" i="14" s="1"/>
  <c r="DB30" i="14" a="1"/>
  <c r="DB30" i="14" s="1"/>
  <c r="DB28" i="14" a="1"/>
  <c r="DB28" i="14" s="1"/>
  <c r="DB27" i="14" a="1"/>
  <c r="DB27" i="14" s="1"/>
  <c r="DB26" i="14" a="1"/>
  <c r="DB26" i="14" s="1"/>
  <c r="DB25" i="14" a="1"/>
  <c r="DB25" i="14" s="1"/>
  <c r="DB24" i="14" a="1"/>
  <c r="DB24" i="14" s="1"/>
  <c r="DB23" i="14" a="1"/>
  <c r="DB23" i="14" s="1"/>
  <c r="DB22" i="14" a="1"/>
  <c r="DB22" i="14" s="1"/>
  <c r="DB21" i="14" a="1"/>
  <c r="DB21" i="14" s="1"/>
  <c r="DB20" i="14" a="1"/>
  <c r="DB20" i="14" s="1"/>
  <c r="DB19" i="14" a="1"/>
  <c r="DB19" i="14" s="1"/>
  <c r="DB18" i="14" a="1"/>
  <c r="DB18" i="14" s="1"/>
  <c r="DB17" i="14" a="1"/>
  <c r="DB17" i="14" s="1"/>
  <c r="DB16" i="14" a="1"/>
  <c r="DB16" i="14" s="1"/>
  <c r="DB15" i="14" a="1"/>
  <c r="DB15" i="14" s="1"/>
  <c r="CZ32" i="14" a="1"/>
  <c r="CZ32" i="14" s="1"/>
  <c r="R32" i="14" s="1"/>
  <c r="CZ31" i="14" a="1"/>
  <c r="CZ31" i="14" s="1"/>
  <c r="R31" i="14" s="1"/>
  <c r="CZ30" i="14" a="1"/>
  <c r="CZ30" i="14" s="1"/>
  <c r="R30" i="14" s="1"/>
  <c r="CZ28" i="14" a="1"/>
  <c r="CZ28" i="14" s="1"/>
  <c r="R28" i="14" s="1"/>
  <c r="CZ27" i="14" a="1"/>
  <c r="CZ27" i="14" s="1"/>
  <c r="R27" i="14" s="1"/>
  <c r="CZ26" i="14" a="1"/>
  <c r="CZ26" i="14" s="1"/>
  <c r="R26" i="14" s="1"/>
  <c r="DY53" i="13" a="1"/>
  <c r="DY53" i="13" s="1"/>
  <c r="DY52" i="13" a="1"/>
  <c r="DY52" i="13" s="1"/>
  <c r="DY51" i="13" a="1"/>
  <c r="DY51" i="13" s="1"/>
  <c r="DY50" i="13" a="1"/>
  <c r="DY50" i="13" s="1"/>
  <c r="DY49" i="13" a="1"/>
  <c r="DY49" i="13" s="1"/>
  <c r="DY48" i="13" a="1"/>
  <c r="DY48" i="13" s="1"/>
  <c r="DY47" i="13" a="1"/>
  <c r="DY47" i="13" s="1"/>
  <c r="DY46" i="13" a="1"/>
  <c r="DY46" i="13" s="1"/>
  <c r="DY45" i="13" a="1"/>
  <c r="DY45" i="13" s="1"/>
  <c r="DY44" i="13" a="1"/>
  <c r="DY44" i="13" s="1"/>
  <c r="DY43" i="13" a="1"/>
  <c r="DY43" i="13" s="1"/>
  <c r="DY42" i="13" a="1"/>
  <c r="DY42" i="13" s="1"/>
  <c r="DY41" i="13" a="1"/>
  <c r="DY41" i="13" s="1"/>
  <c r="DY40" i="13" a="1"/>
  <c r="DY40" i="13" s="1"/>
  <c r="DY39" i="13" a="1"/>
  <c r="DY39" i="13" s="1"/>
  <c r="DY38" i="13" a="1"/>
  <c r="DY38" i="13" s="1"/>
  <c r="DY36" i="13" a="1"/>
  <c r="DY36" i="13" s="1"/>
  <c r="DY35" i="13" a="1"/>
  <c r="DY35" i="13" s="1"/>
  <c r="DY34" i="13" a="1"/>
  <c r="DY34" i="13" s="1"/>
  <c r="DY33" i="13" a="1"/>
  <c r="DY33" i="13" s="1"/>
  <c r="DY32" i="13" a="1"/>
  <c r="DY32" i="13" s="1"/>
  <c r="DY31" i="13" a="1"/>
  <c r="DY31" i="13" s="1"/>
  <c r="DY30" i="13" a="1"/>
  <c r="DY30" i="13" s="1"/>
  <c r="DY29" i="13" a="1"/>
  <c r="DY29" i="13" s="1"/>
  <c r="DY28" i="13" a="1"/>
  <c r="DY28" i="13" s="1"/>
  <c r="DY27" i="13" a="1"/>
  <c r="DY27" i="13" s="1"/>
  <c r="DY26" i="13" a="1"/>
  <c r="DY26" i="13" s="1"/>
  <c r="DY25" i="13" a="1"/>
  <c r="DY25" i="13" s="1"/>
  <c r="DY24" i="13" a="1"/>
  <c r="DY24" i="13" s="1"/>
  <c r="DY23" i="13" a="1"/>
  <c r="DY23" i="13" s="1"/>
  <c r="DY21" i="13" a="1"/>
  <c r="DY21" i="13" s="1"/>
  <c r="DY20" i="13" a="1"/>
  <c r="DY20" i="13" s="1"/>
  <c r="DY18" i="13" a="1"/>
  <c r="DY18" i="13" s="1"/>
  <c r="DY17" i="13" a="1"/>
  <c r="DY17" i="13" s="1"/>
  <c r="DY16" i="13" a="1"/>
  <c r="DY16" i="13" s="1"/>
  <c r="EA49" i="13" a="1"/>
  <c r="EA49" i="13" s="1"/>
  <c r="EA48" i="13" a="1"/>
  <c r="EA48" i="13" s="1"/>
  <c r="EA47" i="13" a="1"/>
  <c r="EA47" i="13" s="1"/>
  <c r="EA46" i="13" a="1"/>
  <c r="EA46" i="13" s="1"/>
  <c r="EA45" i="13" a="1"/>
  <c r="EA45" i="13" s="1"/>
  <c r="EA44" i="13" a="1"/>
  <c r="EA44" i="13" s="1"/>
  <c r="EA43" i="13" a="1"/>
  <c r="EA43" i="13" s="1"/>
  <c r="EA42" i="13" a="1"/>
  <c r="EA42" i="13" s="1"/>
  <c r="EA41" i="13" a="1"/>
  <c r="EA41" i="13" s="1"/>
  <c r="EA40" i="13" a="1"/>
  <c r="EA40" i="13" s="1"/>
  <c r="EA39" i="13" a="1"/>
  <c r="EA39" i="13" s="1"/>
  <c r="EA38" i="13" a="1"/>
  <c r="EA38" i="13" s="1"/>
  <c r="EA36" i="13" a="1"/>
  <c r="EA36" i="13" s="1"/>
  <c r="EA35" i="13" a="1"/>
  <c r="EA35" i="13" s="1"/>
  <c r="EA34" i="13" a="1"/>
  <c r="EA34" i="13" s="1"/>
  <c r="EA33" i="13" a="1"/>
  <c r="EA33" i="13" s="1"/>
  <c r="EA32" i="13" a="1"/>
  <c r="EA32" i="13" s="1"/>
  <c r="EA31" i="13" a="1"/>
  <c r="EA31" i="13" s="1"/>
  <c r="EA30" i="13" a="1"/>
  <c r="EA30" i="13" s="1"/>
  <c r="EA29" i="13" a="1"/>
  <c r="EA29" i="13" s="1"/>
  <c r="EA28" i="13" a="1"/>
  <c r="EA28" i="13" s="1"/>
  <c r="EA27" i="13" a="1"/>
  <c r="EA27" i="13" s="1"/>
  <c r="EA26" i="13" a="1"/>
  <c r="EA26" i="13" s="1"/>
  <c r="EA25" i="13" a="1"/>
  <c r="EA25" i="13" s="1"/>
  <c r="EA24" i="13" a="1"/>
  <c r="EA24" i="13" s="1"/>
  <c r="EA23" i="13" a="1"/>
  <c r="EA23" i="13" s="1"/>
  <c r="EA21" i="13" a="1"/>
  <c r="EA21" i="13" s="1"/>
  <c r="EA20" i="13" a="1"/>
  <c r="EA20" i="13" s="1"/>
  <c r="EA18" i="13" a="1"/>
  <c r="EA18" i="13" s="1"/>
  <c r="EA17" i="13" a="1"/>
  <c r="EA17" i="13" s="1"/>
  <c r="EA16" i="13" a="1"/>
  <c r="EA16" i="13" s="1"/>
  <c r="ER15" i="20" a="1"/>
  <c r="ER15" i="20"/>
  <c r="ER16" i="20" a="1"/>
  <c r="ER16" i="20"/>
  <c r="ER17" i="20" a="1"/>
  <c r="ER17" i="20"/>
  <c r="ER18" i="20" a="1"/>
  <c r="ER18" i="20"/>
  <c r="ER19" i="20" a="1"/>
  <c r="ER19" i="20"/>
  <c r="ER20" i="20" a="1"/>
  <c r="ER20" i="20"/>
  <c r="ER21" i="20" a="1"/>
  <c r="ER21" i="20"/>
  <c r="ER22" i="20" a="1"/>
  <c r="ER22" i="20"/>
  <c r="ER23" i="20" a="1"/>
  <c r="ER23" i="20"/>
  <c r="ER24" i="20" a="1"/>
  <c r="ER24" i="20"/>
  <c r="ER25" i="20" a="1"/>
  <c r="ER25" i="20"/>
  <c r="ER26" i="20" a="1"/>
  <c r="ER26" i="20"/>
  <c r="ER27" i="20" a="1"/>
  <c r="ER27" i="20"/>
  <c r="ER28" i="20" a="1"/>
  <c r="ER28" i="20"/>
  <c r="ER29" i="20" a="1"/>
  <c r="ER29" i="20"/>
  <c r="ER30" i="20" a="1"/>
  <c r="ER30" i="20"/>
  <c r="ER31" i="20" a="1"/>
  <c r="ER31" i="20"/>
  <c r="ER32" i="20" a="1"/>
  <c r="ER32" i="20"/>
  <c r="ER33" i="20" a="1"/>
  <c r="ER33" i="20"/>
  <c r="ER34" i="20" a="1"/>
  <c r="ER34" i="20"/>
  <c r="ER35" i="20" a="1"/>
  <c r="ER35" i="20"/>
  <c r="ER36" i="20" a="1"/>
  <c r="ER36" i="20"/>
  <c r="ER37" i="20" a="1"/>
  <c r="ER37" i="20"/>
  <c r="ER14" i="20" a="1"/>
  <c r="ER14" i="20" s="1"/>
  <c r="EJ15" i="20" a="1"/>
  <c r="EJ15" i="20"/>
  <c r="EJ16" i="20" a="1"/>
  <c r="EJ16" i="20"/>
  <c r="EJ17" i="20" a="1"/>
  <c r="EJ17" i="20"/>
  <c r="EJ18" i="20" a="1"/>
  <c r="EJ18" i="20"/>
  <c r="EJ19" i="20" a="1"/>
  <c r="EJ19" i="20"/>
  <c r="EJ20" i="20" a="1"/>
  <c r="EJ20" i="20"/>
  <c r="EJ21" i="20" a="1"/>
  <c r="EJ21" i="20"/>
  <c r="EJ22" i="20" a="1"/>
  <c r="EJ22" i="20"/>
  <c r="EJ23" i="20" a="1"/>
  <c r="EJ23" i="20"/>
  <c r="EJ24" i="20" a="1"/>
  <c r="EJ24" i="20"/>
  <c r="EJ25" i="20" a="1"/>
  <c r="EJ25" i="20"/>
  <c r="EJ26" i="20" a="1"/>
  <c r="EJ26" i="20"/>
  <c r="EJ27" i="20" a="1"/>
  <c r="EJ27" i="20"/>
  <c r="EJ28" i="20" a="1"/>
  <c r="EJ28" i="20"/>
  <c r="EJ29" i="20" a="1"/>
  <c r="EJ29" i="20"/>
  <c r="EJ30" i="20" a="1"/>
  <c r="EJ30" i="20"/>
  <c r="EJ31" i="20" a="1"/>
  <c r="EJ31" i="20"/>
  <c r="EJ32" i="20" a="1"/>
  <c r="EJ32" i="20"/>
  <c r="EJ33" i="20" a="1"/>
  <c r="EJ33" i="20"/>
  <c r="EJ34" i="20" a="1"/>
  <c r="EJ34" i="20"/>
  <c r="EJ35" i="20" a="1"/>
  <c r="EJ35" i="20"/>
  <c r="EJ36" i="20" a="1"/>
  <c r="EJ36" i="20"/>
  <c r="EJ37" i="20" a="1"/>
  <c r="EJ37" i="20"/>
  <c r="EJ38" i="20" a="1"/>
  <c r="EJ38" i="20"/>
  <c r="EJ39" i="20" a="1"/>
  <c r="EJ39" i="20"/>
  <c r="EJ40" i="20" a="1"/>
  <c r="EJ40" i="20"/>
  <c r="EJ41" i="20" a="1"/>
  <c r="EJ41" i="20"/>
  <c r="EJ14" i="20" a="1"/>
  <c r="EJ14" i="20" s="1"/>
  <c r="EH15" i="20" a="1"/>
  <c r="EH15" i="20"/>
  <c r="EH16" i="20" a="1"/>
  <c r="EH16" i="20"/>
  <c r="EH17" i="20" a="1"/>
  <c r="EH17" i="20"/>
  <c r="EH18" i="20" a="1"/>
  <c r="EH18" i="20"/>
  <c r="EH19" i="20" a="1"/>
  <c r="EH19" i="20"/>
  <c r="EH20" i="20" a="1"/>
  <c r="EH20" i="20"/>
  <c r="EH21" i="20" a="1"/>
  <c r="EH21" i="20"/>
  <c r="EH22" i="20" a="1"/>
  <c r="EH22" i="20"/>
  <c r="EH23" i="20" a="1"/>
  <c r="EH23" i="20"/>
  <c r="EH24" i="20" a="1"/>
  <c r="EH24" i="20"/>
  <c r="EH25" i="20" a="1"/>
  <c r="EH25" i="20"/>
  <c r="EH26" i="20" a="1"/>
  <c r="EH26" i="20"/>
  <c r="EH27" i="20" a="1"/>
  <c r="EH27" i="20"/>
  <c r="EH28" i="20" a="1"/>
  <c r="EH28" i="20"/>
  <c r="EH29" i="20" a="1"/>
  <c r="EH29" i="20"/>
  <c r="EH30" i="20" a="1"/>
  <c r="EH30" i="20"/>
  <c r="EH31" i="20" a="1"/>
  <c r="EH31" i="20"/>
  <c r="EH32" i="20" a="1"/>
  <c r="EH32" i="20"/>
  <c r="EH33" i="20" a="1"/>
  <c r="EH33" i="20"/>
  <c r="EH34" i="20" a="1"/>
  <c r="EH34" i="20"/>
  <c r="EH35" i="20" a="1"/>
  <c r="EH35" i="20"/>
  <c r="EH36" i="20" a="1"/>
  <c r="EH36" i="20"/>
  <c r="EH37" i="20" a="1"/>
  <c r="EH37" i="20"/>
  <c r="EH38" i="20" a="1"/>
  <c r="EH38" i="20"/>
  <c r="EH39" i="20" a="1"/>
  <c r="EH39" i="20"/>
  <c r="EH40" i="20" a="1"/>
  <c r="EH40" i="20"/>
  <c r="P40" i="20" s="1"/>
  <c r="EH41" i="20" a="1"/>
  <c r="EH41" i="20"/>
  <c r="P41" i="20" s="1"/>
  <c r="EH14" i="20" a="1"/>
  <c r="EH14" i="20" s="1"/>
  <c r="EF15" i="20" a="1"/>
  <c r="EF15" i="20"/>
  <c r="EF16" i="20" a="1"/>
  <c r="EF16" i="20"/>
  <c r="EF17" i="20" a="1"/>
  <c r="EF17" i="20"/>
  <c r="EF18" i="20" a="1"/>
  <c r="EF18" i="20"/>
  <c r="EF19" i="20" a="1"/>
  <c r="EF19" i="20"/>
  <c r="EF20" i="20" a="1"/>
  <c r="EF20" i="20"/>
  <c r="EF21" i="20" a="1"/>
  <c r="EF21" i="20"/>
  <c r="EF22" i="20" a="1"/>
  <c r="EF22" i="20"/>
  <c r="EF23" i="20" a="1"/>
  <c r="EF23" i="20"/>
  <c r="EF24" i="20" a="1"/>
  <c r="EF24" i="20"/>
  <c r="EF25" i="20" a="1"/>
  <c r="EF25" i="20"/>
  <c r="EF26" i="20" a="1"/>
  <c r="EF26" i="20"/>
  <c r="EF27" i="20" a="1"/>
  <c r="EF27" i="20"/>
  <c r="EF28" i="20" a="1"/>
  <c r="EF28" i="20"/>
  <c r="EF29" i="20" a="1"/>
  <c r="EF29" i="20"/>
  <c r="EF30" i="20" a="1"/>
  <c r="EF30" i="20"/>
  <c r="EF31" i="20" a="1"/>
  <c r="EF31" i="20"/>
  <c r="EF32" i="20" a="1"/>
  <c r="EF32" i="20"/>
  <c r="EF33" i="20" a="1"/>
  <c r="EF33" i="20"/>
  <c r="EF34" i="20" a="1"/>
  <c r="EF34" i="20"/>
  <c r="EF35" i="20" a="1"/>
  <c r="EF35" i="20"/>
  <c r="EF36" i="20" a="1"/>
  <c r="EF36" i="20"/>
  <c r="EF37" i="20" a="1"/>
  <c r="EF37" i="20"/>
  <c r="EF14" i="20" a="1"/>
  <c r="EF14" i="20" s="1"/>
  <c r="EH33" i="16" a="1"/>
  <c r="EH33" i="16" s="1"/>
  <c r="EH32" i="16" a="1"/>
  <c r="EH32" i="16" s="1"/>
  <c r="EH31" i="16" a="1"/>
  <c r="EH31" i="16" s="1"/>
  <c r="EH30" i="16" a="1"/>
  <c r="EH30" i="16" s="1"/>
  <c r="EH29" i="16" a="1"/>
  <c r="EH29" i="16" s="1"/>
  <c r="EH28" i="16" a="1"/>
  <c r="EH28" i="16" s="1"/>
  <c r="EH27" i="16" a="1"/>
  <c r="EH27" i="16" s="1"/>
  <c r="EH26" i="16" a="1"/>
  <c r="EH26" i="16" s="1"/>
  <c r="EH25" i="16" a="1"/>
  <c r="EH25" i="16" s="1"/>
  <c r="EH24" i="16" a="1"/>
  <c r="EH24" i="16" s="1"/>
  <c r="EH23" i="16" a="1"/>
  <c r="EH23" i="16" s="1"/>
  <c r="EH22" i="16" a="1"/>
  <c r="EH22" i="16" s="1"/>
  <c r="EH20" i="16" a="1"/>
  <c r="EH20" i="16" s="1"/>
  <c r="EH18" i="16" a="1"/>
  <c r="EH18" i="16" s="1"/>
  <c r="EH17" i="16" a="1"/>
  <c r="EH17" i="16" s="1"/>
  <c r="EH16" i="16" a="1"/>
  <c r="EH16" i="16" s="1"/>
  <c r="EH15" i="16" a="1"/>
  <c r="EH15" i="16" s="1"/>
  <c r="EH14" i="16" a="1"/>
  <c r="EH14" i="16" s="1"/>
  <c r="EH13" i="16" a="1"/>
  <c r="EH13" i="16" s="1"/>
  <c r="DK16" i="15" a="1"/>
  <c r="DK16" i="15"/>
  <c r="DK17" i="15" a="1"/>
  <c r="DK17" i="15"/>
  <c r="DK18" i="15" a="1"/>
  <c r="DK18" i="15"/>
  <c r="DK19" i="15" a="1"/>
  <c r="DK19" i="15"/>
  <c r="DK20" i="15" a="1"/>
  <c r="DK20" i="15"/>
  <c r="DK21" i="15" a="1"/>
  <c r="DK21" i="15"/>
  <c r="DK22" i="15" a="1"/>
  <c r="DK22" i="15"/>
  <c r="DK23" i="15" a="1"/>
  <c r="DK23" i="15"/>
  <c r="DK25" i="15" a="1"/>
  <c r="DK25" i="15"/>
  <c r="DK26" i="15" a="1"/>
  <c r="DK26" i="15"/>
  <c r="DK27" i="15" a="1"/>
  <c r="DK27" i="15"/>
  <c r="DK28" i="15" a="1"/>
  <c r="DK28" i="15"/>
  <c r="DK29" i="15" a="1"/>
  <c r="DK29" i="15"/>
  <c r="DK30" i="15" a="1"/>
  <c r="DK30" i="15"/>
  <c r="DK15" i="15" a="1"/>
  <c r="DK15" i="15" s="1"/>
  <c r="DW42" i="13" a="1"/>
  <c r="DW42" i="13" s="1"/>
  <c r="DW41" i="13" a="1"/>
  <c r="DW41" i="13" s="1"/>
  <c r="DW40" i="13" a="1"/>
  <c r="DW40" i="13" s="1"/>
  <c r="DW39" i="13" a="1"/>
  <c r="DW39" i="13" s="1"/>
  <c r="DW38" i="13" a="1"/>
  <c r="DW38" i="13" s="1"/>
  <c r="DW36" i="13" a="1"/>
  <c r="DW36" i="13" s="1"/>
  <c r="DW35" i="13" a="1"/>
  <c r="DW35" i="13" s="1"/>
  <c r="DW34" i="13" a="1"/>
  <c r="DW34" i="13" s="1"/>
  <c r="DW33" i="13" a="1"/>
  <c r="DW33" i="13" s="1"/>
  <c r="DW32" i="13" a="1"/>
  <c r="DW32" i="13" s="1"/>
  <c r="DW31" i="13" a="1"/>
  <c r="DW31" i="13" s="1"/>
  <c r="DW30" i="13" a="1"/>
  <c r="DW30" i="13" s="1"/>
  <c r="DW29" i="13" a="1"/>
  <c r="DW29" i="13" s="1"/>
  <c r="DW28" i="13" a="1"/>
  <c r="DW28" i="13" s="1"/>
  <c r="DW27" i="13" a="1"/>
  <c r="DW27" i="13" s="1"/>
  <c r="DW26" i="13" a="1"/>
  <c r="DW26" i="13" s="1"/>
  <c r="DW25" i="13" a="1"/>
  <c r="DW25" i="13" s="1"/>
  <c r="DW24" i="13" a="1"/>
  <c r="DW24" i="13" s="1"/>
  <c r="DW23" i="13" a="1"/>
  <c r="DW23" i="13" s="1"/>
  <c r="DW21" i="13" a="1"/>
  <c r="DW21" i="13" s="1"/>
  <c r="DW20" i="13" a="1"/>
  <c r="DW20" i="13" s="1"/>
  <c r="DW18" i="13" a="1"/>
  <c r="DW18" i="13" s="1"/>
  <c r="DW17" i="13" a="1"/>
  <c r="DW17" i="13" s="1"/>
  <c r="DW16" i="13" a="1"/>
  <c r="DW16" i="13" s="1"/>
  <c r="DU45" i="13" a="1"/>
  <c r="DU45" i="13" s="1"/>
  <c r="DU44" i="13" a="1"/>
  <c r="DU44" i="13" s="1"/>
  <c r="DU43" i="13" a="1"/>
  <c r="DU43" i="13" s="1"/>
  <c r="DU42" i="13" a="1"/>
  <c r="DU42" i="13" s="1"/>
  <c r="DU41" i="13" a="1"/>
  <c r="DU41" i="13" s="1"/>
  <c r="DU40" i="13" a="1"/>
  <c r="DU40" i="13" s="1"/>
  <c r="DU39" i="13" a="1"/>
  <c r="DU39" i="13" s="1"/>
  <c r="DU38" i="13" a="1"/>
  <c r="DU38" i="13" s="1"/>
  <c r="DU36" i="13" a="1"/>
  <c r="DU36" i="13" s="1"/>
  <c r="DU35" i="13" a="1"/>
  <c r="DU35" i="13" s="1"/>
  <c r="DU34" i="13" a="1"/>
  <c r="DU34" i="13" s="1"/>
  <c r="DU33" i="13" a="1"/>
  <c r="DU33" i="13" s="1"/>
  <c r="DU32" i="13" a="1"/>
  <c r="DU32" i="13" s="1"/>
  <c r="DU31" i="13" a="1"/>
  <c r="DU31" i="13" s="1"/>
  <c r="DU30" i="13" a="1"/>
  <c r="DU30" i="13" s="1"/>
  <c r="DU29" i="13" a="1"/>
  <c r="DU29" i="13" s="1"/>
  <c r="DU28" i="13" a="1"/>
  <c r="DU28" i="13" s="1"/>
  <c r="DU27" i="13" a="1"/>
  <c r="DU27" i="13" s="1"/>
  <c r="DU26" i="13" a="1"/>
  <c r="DU26" i="13" s="1"/>
  <c r="DU25" i="13" a="1"/>
  <c r="DU25" i="13" s="1"/>
  <c r="DU24" i="13" a="1"/>
  <c r="DU24" i="13" s="1"/>
  <c r="DU23" i="13" a="1"/>
  <c r="DU23" i="13" s="1"/>
  <c r="DU21" i="13" a="1"/>
  <c r="DU21" i="13" s="1"/>
  <c r="DU20" i="13" a="1"/>
  <c r="DU20" i="13" s="1"/>
  <c r="DU18" i="13" a="1"/>
  <c r="DU18" i="13" s="1"/>
  <c r="DU17" i="13" a="1"/>
  <c r="DU17" i="13" s="1"/>
  <c r="DU16" i="13" a="1"/>
  <c r="DU16" i="13" s="1"/>
  <c r="ED15" i="20" a="1"/>
  <c r="ED15" i="20"/>
  <c r="ED16" i="20" a="1"/>
  <c r="ED16" i="20"/>
  <c r="ED17" i="20" a="1"/>
  <c r="ED17" i="20"/>
  <c r="ED18" i="20" a="1"/>
  <c r="ED18" i="20"/>
  <c r="ED19" i="20" a="1"/>
  <c r="ED19" i="20"/>
  <c r="ED20" i="20" a="1"/>
  <c r="ED20" i="20"/>
  <c r="ED21" i="20" a="1"/>
  <c r="ED21" i="20"/>
  <c r="ED22" i="20" a="1"/>
  <c r="ED22" i="20"/>
  <c r="ED23" i="20" a="1"/>
  <c r="ED23" i="20"/>
  <c r="ED24" i="20" a="1"/>
  <c r="ED24" i="20"/>
  <c r="ED25" i="20" a="1"/>
  <c r="ED25" i="20"/>
  <c r="ED26" i="20" a="1"/>
  <c r="ED26" i="20"/>
  <c r="ED27" i="20" a="1"/>
  <c r="ED27" i="20"/>
  <c r="ED28" i="20" a="1"/>
  <c r="ED28" i="20"/>
  <c r="ED29" i="20" a="1"/>
  <c r="ED29" i="20"/>
  <c r="ED30" i="20" a="1"/>
  <c r="ED30" i="20"/>
  <c r="ED31" i="20" a="1"/>
  <c r="ED31" i="20"/>
  <c r="ED32" i="20" a="1"/>
  <c r="ED32" i="20"/>
  <c r="ED33" i="20" a="1"/>
  <c r="ED33" i="20"/>
  <c r="ED34" i="20" a="1"/>
  <c r="ED34" i="20"/>
  <c r="ED35" i="20" a="1"/>
  <c r="ED35" i="20"/>
  <c r="ED36" i="20" a="1"/>
  <c r="ED36" i="20"/>
  <c r="ED14" i="20" a="1"/>
  <c r="ED14" i="20" s="1"/>
  <c r="EK34" i="19" a="1"/>
  <c r="EK34" i="19"/>
  <c r="EK35" i="19" a="1"/>
  <c r="EK35" i="19"/>
  <c r="EK36" i="19" a="1"/>
  <c r="EK36" i="19"/>
  <c r="EK37" i="19" a="1"/>
  <c r="EK37" i="19"/>
  <c r="EK38" i="19" a="1"/>
  <c r="EK38" i="19"/>
  <c r="EK39" i="19" a="1"/>
  <c r="EK39" i="19"/>
  <c r="EK40" i="19" a="1"/>
  <c r="EK40" i="19"/>
  <c r="J40" i="4"/>
  <c r="J39" i="4"/>
  <c r="K40" i="4"/>
  <c r="K39" i="4"/>
  <c r="CZ25" i="14" a="1"/>
  <c r="CZ25" i="14" s="1"/>
  <c r="CZ24" i="14" a="1"/>
  <c r="CZ24" i="14" s="1"/>
  <c r="CZ23" i="14" a="1"/>
  <c r="CZ23" i="14" s="1"/>
  <c r="CZ22" i="14" a="1"/>
  <c r="CZ22" i="14" s="1"/>
  <c r="CZ21" i="14" a="1"/>
  <c r="CZ21" i="14" s="1"/>
  <c r="CZ20" i="14" a="1"/>
  <c r="CZ20" i="14" s="1"/>
  <c r="CZ19" i="14" a="1"/>
  <c r="CZ19" i="14" s="1"/>
  <c r="CZ18" i="14" a="1"/>
  <c r="CZ18" i="14" s="1"/>
  <c r="CZ17" i="14" a="1"/>
  <c r="CZ17" i="14" s="1"/>
  <c r="CZ16" i="14" a="1"/>
  <c r="CZ16" i="14" s="1"/>
  <c r="CZ15" i="14" a="1"/>
  <c r="CZ15" i="14" s="1"/>
  <c r="CZ14" i="14" a="1"/>
  <c r="CZ14" i="14" s="1"/>
  <c r="CZ13" i="14" a="1"/>
  <c r="CZ13" i="14" s="1"/>
  <c r="CZ12" i="14" a="1"/>
  <c r="CZ12" i="14" s="1"/>
  <c r="CZ11" i="14" a="1"/>
  <c r="CZ11" i="14" s="1"/>
  <c r="CZ10" i="14" a="1"/>
  <c r="CZ10" i="14" s="1"/>
  <c r="CZ9" i="14" a="1"/>
  <c r="CZ9" i="14" s="1"/>
  <c r="CZ8" i="14" a="1"/>
  <c r="CZ8" i="14" s="1"/>
  <c r="CZ7" i="14" a="1"/>
  <c r="CZ7" i="14" s="1"/>
  <c r="CZ6" i="14" a="1"/>
  <c r="CZ6" i="14" s="1"/>
  <c r="CX25" i="14" a="1"/>
  <c r="CX25" i="14" s="1"/>
  <c r="CX24" i="14" a="1"/>
  <c r="CX24" i="14" s="1"/>
  <c r="CX23" i="14" a="1"/>
  <c r="CX23" i="14" s="1"/>
  <c r="CX22" i="14" a="1"/>
  <c r="CX22" i="14" s="1"/>
  <c r="CX21" i="14" a="1"/>
  <c r="CX21" i="14" s="1"/>
  <c r="CX20" i="14" a="1"/>
  <c r="CX20" i="14" s="1"/>
  <c r="CX19" i="14" a="1"/>
  <c r="CX19" i="14" s="1"/>
  <c r="CX18" i="14" a="1"/>
  <c r="CX18" i="14" s="1"/>
  <c r="CX17" i="14" a="1"/>
  <c r="CX17" i="14" s="1"/>
  <c r="CX16" i="14" a="1"/>
  <c r="CX16" i="14" s="1"/>
  <c r="CX15" i="14" a="1"/>
  <c r="CX15" i="14" s="1"/>
  <c r="CX14" i="14" a="1"/>
  <c r="CX14" i="14" s="1"/>
  <c r="CX13" i="14" a="1"/>
  <c r="CX13" i="14" s="1"/>
  <c r="CX12" i="14" a="1"/>
  <c r="CX12" i="14" s="1"/>
  <c r="CX11" i="14" a="1"/>
  <c r="CX11" i="14" s="1"/>
  <c r="CX10" i="14" a="1"/>
  <c r="CX10" i="14" s="1"/>
  <c r="CX9" i="14" a="1"/>
  <c r="CX9" i="14" s="1"/>
  <c r="CX8" i="14" a="1"/>
  <c r="CX8" i="14" s="1"/>
  <c r="CX7" i="14" a="1"/>
  <c r="CX7" i="14" s="1"/>
  <c r="CX6" i="14" a="1"/>
  <c r="CX6" i="14" s="1"/>
  <c r="GE33" i="19" a="1"/>
  <c r="GE33" i="19" s="1"/>
  <c r="GE32" i="19" a="1"/>
  <c r="GE32" i="19" s="1"/>
  <c r="GE31" i="19" a="1"/>
  <c r="GE31" i="19" s="1"/>
  <c r="GE30" i="19" a="1"/>
  <c r="GE30" i="19" s="1"/>
  <c r="GE29" i="19" a="1"/>
  <c r="GE29" i="19" s="1"/>
  <c r="GE28" i="19" a="1"/>
  <c r="GE28" i="19" s="1"/>
  <c r="GE27" i="19" a="1"/>
  <c r="GE27" i="19" s="1"/>
  <c r="GE26" i="19" a="1"/>
  <c r="GE26" i="19" s="1"/>
  <c r="GE25" i="19" a="1"/>
  <c r="GE25" i="19" s="1"/>
  <c r="GE24" i="19" a="1"/>
  <c r="GE24" i="19" s="1"/>
  <c r="GE23" i="19" a="1"/>
  <c r="GE23" i="19" s="1"/>
  <c r="GE22" i="19" a="1"/>
  <c r="GE22" i="19" s="1"/>
  <c r="GE21" i="19" a="1"/>
  <c r="GE21" i="19" s="1"/>
  <c r="GE20" i="19" a="1"/>
  <c r="GE20" i="19" s="1"/>
  <c r="GE19" i="19" a="1"/>
  <c r="GE19" i="19" s="1"/>
  <c r="GE18" i="19" a="1"/>
  <c r="GE18" i="19" s="1"/>
  <c r="GE17" i="19" a="1"/>
  <c r="GE17" i="19" s="1"/>
  <c r="GE16" i="19" a="1"/>
  <c r="GE16" i="19" s="1"/>
  <c r="GE15" i="19" a="1"/>
  <c r="GE15" i="19" s="1"/>
  <c r="GE14" i="19" a="1"/>
  <c r="GE14" i="19" s="1"/>
  <c r="GE13" i="19" a="1"/>
  <c r="GE13" i="19" s="1"/>
  <c r="GE12" i="19" a="1"/>
  <c r="GE12" i="19" s="1"/>
  <c r="GE11" i="19" a="1"/>
  <c r="GE11" i="19" s="1"/>
  <c r="GC33" i="19" a="1"/>
  <c r="GC33" i="19" s="1"/>
  <c r="GA33" i="19" a="1"/>
  <c r="GA33" i="19" s="1"/>
  <c r="GC32" i="19" a="1"/>
  <c r="GC32" i="19" s="1"/>
  <c r="GA32" i="19" a="1"/>
  <c r="GA32" i="19" s="1"/>
  <c r="GC31" i="19" a="1"/>
  <c r="GC31" i="19" s="1"/>
  <c r="GA31" i="19" a="1"/>
  <c r="GA31" i="19" s="1"/>
  <c r="GC30" i="19" a="1"/>
  <c r="GC30" i="19" s="1"/>
  <c r="GA30" i="19" a="1"/>
  <c r="GA30" i="19" s="1"/>
  <c r="GC29" i="19" a="1"/>
  <c r="GC29" i="19" s="1"/>
  <c r="GA29" i="19" a="1"/>
  <c r="GA29" i="19" s="1"/>
  <c r="GC28" i="19" a="1"/>
  <c r="GC28" i="19" s="1"/>
  <c r="GA28" i="19" a="1"/>
  <c r="GA28" i="19" s="1"/>
  <c r="GC27" i="19" a="1"/>
  <c r="GC27" i="19" s="1"/>
  <c r="GA27" i="19" a="1"/>
  <c r="GA27" i="19" s="1"/>
  <c r="GC26" i="19" a="1"/>
  <c r="GC26" i="19" s="1"/>
  <c r="GA26" i="19" a="1"/>
  <c r="GA26" i="19" s="1"/>
  <c r="GC25" i="19" a="1"/>
  <c r="GC25" i="19" s="1"/>
  <c r="GA25" i="19" a="1"/>
  <c r="GA25" i="19" s="1"/>
  <c r="GC24" i="19" a="1"/>
  <c r="GC24" i="19" s="1"/>
  <c r="GA24" i="19" a="1"/>
  <c r="GA24" i="19" s="1"/>
  <c r="GC23" i="19" a="1"/>
  <c r="GC23" i="19" s="1"/>
  <c r="GA23" i="19" a="1"/>
  <c r="GA23" i="19" s="1"/>
  <c r="GC22" i="19" a="1"/>
  <c r="GC22" i="19" s="1"/>
  <c r="GA22" i="19" a="1"/>
  <c r="GA22" i="19" s="1"/>
  <c r="GC21" i="19" a="1"/>
  <c r="GC21" i="19" s="1"/>
  <c r="GA21" i="19" a="1"/>
  <c r="GA21" i="19" s="1"/>
  <c r="GC20" i="19" a="1"/>
  <c r="GC20" i="19" s="1"/>
  <c r="GA20" i="19" a="1"/>
  <c r="GA20" i="19" s="1"/>
  <c r="GC19" i="19" a="1"/>
  <c r="GC19" i="19" s="1"/>
  <c r="GA19" i="19" a="1"/>
  <c r="GA19" i="19" s="1"/>
  <c r="GC18" i="19" a="1"/>
  <c r="GC18" i="19" s="1"/>
  <c r="GA18" i="19" a="1"/>
  <c r="GA18" i="19" s="1"/>
  <c r="GC17" i="19" a="1"/>
  <c r="GC17" i="19" s="1"/>
  <c r="GA17" i="19" a="1"/>
  <c r="GA17" i="19" s="1"/>
  <c r="GC16" i="19" a="1"/>
  <c r="GC16" i="19" s="1"/>
  <c r="GA16" i="19" a="1"/>
  <c r="GA16" i="19" s="1"/>
  <c r="GC15" i="19" a="1"/>
  <c r="GC15" i="19" s="1"/>
  <c r="GA15" i="19" a="1"/>
  <c r="GA15" i="19" s="1"/>
  <c r="GC14" i="19" a="1"/>
  <c r="GC14" i="19" s="1"/>
  <c r="GA14" i="19" a="1"/>
  <c r="GA14" i="19" s="1"/>
  <c r="GC13" i="19" a="1"/>
  <c r="GC13" i="19" s="1"/>
  <c r="GA13" i="19" a="1"/>
  <c r="GA13" i="19" s="1"/>
  <c r="GC12" i="19" a="1"/>
  <c r="GC12" i="19" s="1"/>
  <c r="GA12" i="19" a="1"/>
  <c r="GA12" i="19" s="1"/>
  <c r="GC11" i="19" a="1"/>
  <c r="GC11" i="19" s="1"/>
  <c r="GA11" i="19" a="1"/>
  <c r="GA11" i="19" s="1"/>
  <c r="FY33" i="19" a="1"/>
  <c r="FY33" i="19" s="1"/>
  <c r="FY32" i="19" a="1"/>
  <c r="FY32" i="19" s="1"/>
  <c r="FY31" i="19" a="1"/>
  <c r="FY31" i="19" s="1"/>
  <c r="FY30" i="19" a="1"/>
  <c r="FY30" i="19" s="1"/>
  <c r="FY29" i="19" a="1"/>
  <c r="FY29" i="19" s="1"/>
  <c r="FY28" i="19" a="1"/>
  <c r="FY28" i="19" s="1"/>
  <c r="FY27" i="19" a="1"/>
  <c r="FY27" i="19" s="1"/>
  <c r="FY26" i="19" a="1"/>
  <c r="FY26" i="19" s="1"/>
  <c r="FY25" i="19" a="1"/>
  <c r="FY25" i="19" s="1"/>
  <c r="FY24" i="19" a="1"/>
  <c r="FY24" i="19" s="1"/>
  <c r="FY23" i="19" a="1"/>
  <c r="FY23" i="19" s="1"/>
  <c r="FY22" i="19" a="1"/>
  <c r="FY22" i="19" s="1"/>
  <c r="FY21" i="19" a="1"/>
  <c r="FY21" i="19" s="1"/>
  <c r="FY20" i="19" a="1"/>
  <c r="FY20" i="19" s="1"/>
  <c r="FY19" i="19" a="1"/>
  <c r="FY19" i="19" s="1"/>
  <c r="FY18" i="19" a="1"/>
  <c r="FY18" i="19" s="1"/>
  <c r="FY17" i="19" a="1"/>
  <c r="FY17" i="19" s="1"/>
  <c r="FY16" i="19" a="1"/>
  <c r="FY16" i="19" s="1"/>
  <c r="FY15" i="19" a="1"/>
  <c r="FY15" i="19" s="1"/>
  <c r="FY14" i="19" a="1"/>
  <c r="FY14" i="19" s="1"/>
  <c r="FY13" i="19" a="1"/>
  <c r="FY13" i="19" s="1"/>
  <c r="FY12" i="19" a="1"/>
  <c r="FY12" i="19" s="1"/>
  <c r="FY11" i="19" a="1"/>
  <c r="FY11" i="19" s="1"/>
  <c r="FW33" i="19" a="1"/>
  <c r="FW33" i="19" s="1"/>
  <c r="FW32" i="19" a="1"/>
  <c r="FW32" i="19" s="1"/>
  <c r="FW31" i="19" a="1"/>
  <c r="FW31" i="19" s="1"/>
  <c r="FW30" i="19" a="1"/>
  <c r="FW30" i="19" s="1"/>
  <c r="FW29" i="19" a="1"/>
  <c r="FW29" i="19" s="1"/>
  <c r="FW28" i="19" a="1"/>
  <c r="FW28" i="19" s="1"/>
  <c r="FW27" i="19" a="1"/>
  <c r="FW27" i="19" s="1"/>
  <c r="FW26" i="19" a="1"/>
  <c r="FW26" i="19" s="1"/>
  <c r="FW25" i="19" a="1"/>
  <c r="FW25" i="19" s="1"/>
  <c r="FW24" i="19" a="1"/>
  <c r="FW24" i="19" s="1"/>
  <c r="FW23" i="19" a="1"/>
  <c r="FW23" i="19" s="1"/>
  <c r="FW22" i="19" a="1"/>
  <c r="FW22" i="19" s="1"/>
  <c r="FW21" i="19" a="1"/>
  <c r="FW21" i="19" s="1"/>
  <c r="FW20" i="19" a="1"/>
  <c r="FW20" i="19" s="1"/>
  <c r="FW19" i="19" a="1"/>
  <c r="FW19" i="19" s="1"/>
  <c r="FW18" i="19" a="1"/>
  <c r="FW18" i="19" s="1"/>
  <c r="FW17" i="19" a="1"/>
  <c r="FW17" i="19" s="1"/>
  <c r="FW16" i="19" a="1"/>
  <c r="FW16" i="19" s="1"/>
  <c r="FW15" i="19" a="1"/>
  <c r="FW15" i="19" s="1"/>
  <c r="FW14" i="19" a="1"/>
  <c r="FW14" i="19" s="1"/>
  <c r="FW13" i="19" a="1"/>
  <c r="FW13" i="19" s="1"/>
  <c r="FW12" i="19" a="1"/>
  <c r="FW12" i="19" s="1"/>
  <c r="FW11" i="19" a="1"/>
  <c r="FW11" i="19" s="1"/>
  <c r="FU33" i="19" a="1"/>
  <c r="FU33" i="19" s="1"/>
  <c r="FU32" i="19" a="1"/>
  <c r="FU32" i="19" s="1"/>
  <c r="FU31" i="19" a="1"/>
  <c r="FU31" i="19" s="1"/>
  <c r="FU30" i="19" a="1"/>
  <c r="FU30" i="19" s="1"/>
  <c r="FU29" i="19" a="1"/>
  <c r="FU29" i="19" s="1"/>
  <c r="FU28" i="19" a="1"/>
  <c r="FU28" i="19" s="1"/>
  <c r="FU27" i="19" a="1"/>
  <c r="FU27" i="19" s="1"/>
  <c r="FU26" i="19" a="1"/>
  <c r="FU26" i="19" s="1"/>
  <c r="FU25" i="19" a="1"/>
  <c r="FU25" i="19" s="1"/>
  <c r="FU24" i="19" a="1"/>
  <c r="FU24" i="19" s="1"/>
  <c r="FU23" i="19" a="1"/>
  <c r="FU23" i="19" s="1"/>
  <c r="FU22" i="19" a="1"/>
  <c r="FU22" i="19" s="1"/>
  <c r="FU21" i="19" a="1"/>
  <c r="FU21" i="19" s="1"/>
  <c r="FU20" i="19" a="1"/>
  <c r="FU20" i="19" s="1"/>
  <c r="FU19" i="19" a="1"/>
  <c r="FU19" i="19" s="1"/>
  <c r="FU18" i="19" a="1"/>
  <c r="FU18" i="19" s="1"/>
  <c r="FU17" i="19" a="1"/>
  <c r="FU17" i="19" s="1"/>
  <c r="FU16" i="19" a="1"/>
  <c r="FU16" i="19" s="1"/>
  <c r="FU15" i="19" a="1"/>
  <c r="FU15" i="19" s="1"/>
  <c r="FU14" i="19" a="1"/>
  <c r="FU14" i="19" s="1"/>
  <c r="FU13" i="19" a="1"/>
  <c r="FU13" i="19" s="1"/>
  <c r="FU12" i="19" a="1"/>
  <c r="FU12" i="19" s="1"/>
  <c r="FU11" i="19" a="1"/>
  <c r="FU11" i="19" s="1"/>
  <c r="FS33" i="19" a="1"/>
  <c r="FS33" i="19" s="1"/>
  <c r="FS32" i="19" a="1"/>
  <c r="FS32" i="19" s="1"/>
  <c r="FS31" i="19" a="1"/>
  <c r="FS31" i="19" s="1"/>
  <c r="FS30" i="19" a="1"/>
  <c r="FS30" i="19" s="1"/>
  <c r="FS29" i="19" a="1"/>
  <c r="FS29" i="19" s="1"/>
  <c r="FS28" i="19" a="1"/>
  <c r="FS28" i="19" s="1"/>
  <c r="FS27" i="19" a="1"/>
  <c r="FS27" i="19" s="1"/>
  <c r="FS26" i="19" a="1"/>
  <c r="FS26" i="19" s="1"/>
  <c r="FS25" i="19" a="1"/>
  <c r="FS25" i="19" s="1"/>
  <c r="FS24" i="19" a="1"/>
  <c r="FS24" i="19" s="1"/>
  <c r="FS23" i="19" a="1"/>
  <c r="FS23" i="19" s="1"/>
  <c r="FS22" i="19" a="1"/>
  <c r="FS22" i="19" s="1"/>
  <c r="FS21" i="19" a="1"/>
  <c r="FS21" i="19" s="1"/>
  <c r="FS20" i="19" a="1"/>
  <c r="FS20" i="19" s="1"/>
  <c r="FS19" i="19" a="1"/>
  <c r="FS19" i="19" s="1"/>
  <c r="FS18" i="19" a="1"/>
  <c r="FS18" i="19" s="1"/>
  <c r="FS17" i="19" a="1"/>
  <c r="FS17" i="19" s="1"/>
  <c r="FS16" i="19" a="1"/>
  <c r="FS16" i="19" s="1"/>
  <c r="FS15" i="19" a="1"/>
  <c r="FS15" i="19" s="1"/>
  <c r="FS14" i="19" a="1"/>
  <c r="FS14" i="19" s="1"/>
  <c r="FS13" i="19" a="1"/>
  <c r="FS13" i="19" s="1"/>
  <c r="FS12" i="19" a="1"/>
  <c r="FS12" i="19" s="1"/>
  <c r="FS11" i="19" a="1"/>
  <c r="FS11" i="19" s="1"/>
  <c r="FQ33" i="19" a="1"/>
  <c r="FQ33" i="19" s="1"/>
  <c r="FQ32" i="19" a="1"/>
  <c r="FQ32" i="19" s="1"/>
  <c r="FQ31" i="19" a="1"/>
  <c r="FQ31" i="19" s="1"/>
  <c r="FQ30" i="19" a="1"/>
  <c r="FQ30" i="19" s="1"/>
  <c r="FQ29" i="19" a="1"/>
  <c r="FQ29" i="19" s="1"/>
  <c r="FQ28" i="19" a="1"/>
  <c r="FQ28" i="19" s="1"/>
  <c r="FQ27" i="19" a="1"/>
  <c r="FQ27" i="19" s="1"/>
  <c r="FQ26" i="19" a="1"/>
  <c r="FQ26" i="19" s="1"/>
  <c r="FQ25" i="19" a="1"/>
  <c r="FQ25" i="19" s="1"/>
  <c r="FQ24" i="19" a="1"/>
  <c r="FQ24" i="19" s="1"/>
  <c r="FQ23" i="19" a="1"/>
  <c r="FQ23" i="19" s="1"/>
  <c r="FQ22" i="19" a="1"/>
  <c r="FQ22" i="19" s="1"/>
  <c r="FQ21" i="19" a="1"/>
  <c r="FQ21" i="19" s="1"/>
  <c r="FQ20" i="19" a="1"/>
  <c r="FQ20" i="19" s="1"/>
  <c r="FQ19" i="19" a="1"/>
  <c r="FQ19" i="19" s="1"/>
  <c r="FQ18" i="19" a="1"/>
  <c r="FQ18" i="19" s="1"/>
  <c r="FQ17" i="19" a="1"/>
  <c r="FQ17" i="19" s="1"/>
  <c r="FQ16" i="19" a="1"/>
  <c r="FQ16" i="19" s="1"/>
  <c r="FQ15" i="19" a="1"/>
  <c r="FQ15" i="19" s="1"/>
  <c r="FQ14" i="19" a="1"/>
  <c r="FQ14" i="19" s="1"/>
  <c r="FQ13" i="19" a="1"/>
  <c r="FQ13" i="19" s="1"/>
  <c r="FQ12" i="19" a="1"/>
  <c r="FQ12" i="19" s="1"/>
  <c r="FQ11" i="19" a="1"/>
  <c r="FQ11" i="19" s="1"/>
  <c r="FO33" i="19" a="1"/>
  <c r="FO33" i="19" s="1"/>
  <c r="FO32" i="19" a="1"/>
  <c r="FO32" i="19" s="1"/>
  <c r="FO31" i="19" a="1"/>
  <c r="FO31" i="19" s="1"/>
  <c r="FO30" i="19" a="1"/>
  <c r="FO30" i="19" s="1"/>
  <c r="FO29" i="19" a="1"/>
  <c r="FO29" i="19" s="1"/>
  <c r="FO28" i="19" a="1"/>
  <c r="FO28" i="19" s="1"/>
  <c r="FO24" i="19" a="1"/>
  <c r="FO24" i="19" s="1"/>
  <c r="FO21" i="19" a="1"/>
  <c r="FO21" i="19" s="1"/>
  <c r="FO19" i="19" a="1"/>
  <c r="FO19" i="19" s="1"/>
  <c r="FO18" i="19" a="1"/>
  <c r="FO18" i="19" s="1"/>
  <c r="FO17" i="19" a="1"/>
  <c r="FO17" i="19" s="1"/>
  <c r="FO16" i="19" a="1"/>
  <c r="FO16" i="19" s="1"/>
  <c r="FO15" i="19" a="1"/>
  <c r="FO15" i="19" s="1"/>
  <c r="FO14" i="19" a="1"/>
  <c r="FO14" i="19" s="1"/>
  <c r="FO13" i="19" a="1"/>
  <c r="FO13" i="19" s="1"/>
  <c r="FO12" i="19" a="1"/>
  <c r="FO12" i="19" s="1"/>
  <c r="FO11" i="19" a="1"/>
  <c r="FO11" i="19" s="1"/>
  <c r="FM33" i="19" a="1"/>
  <c r="FM33" i="19" s="1"/>
  <c r="FK33" i="19" a="1"/>
  <c r="FK33" i="19" s="1"/>
  <c r="FI33" i="19" a="1"/>
  <c r="FI33" i="19" s="1"/>
  <c r="FG33" i="19" a="1"/>
  <c r="FG33" i="19" s="1"/>
  <c r="FE33" i="19" a="1"/>
  <c r="FE33" i="19" s="1"/>
  <c r="FC33" i="19" a="1"/>
  <c r="FC33" i="19" s="1"/>
  <c r="FA33" i="19" a="1"/>
  <c r="FA33" i="19" s="1"/>
  <c r="FM32" i="19" a="1"/>
  <c r="FM32" i="19" s="1"/>
  <c r="FK32" i="19" a="1"/>
  <c r="FK32" i="19" s="1"/>
  <c r="FI32" i="19" a="1"/>
  <c r="FI32" i="19" s="1"/>
  <c r="FG32" i="19" a="1"/>
  <c r="FG32" i="19" s="1"/>
  <c r="FE32" i="19" a="1"/>
  <c r="FE32" i="19" s="1"/>
  <c r="FC32" i="19" a="1"/>
  <c r="FC32" i="19" s="1"/>
  <c r="FA32" i="19" a="1"/>
  <c r="FA32" i="19" s="1"/>
  <c r="FM31" i="19" a="1"/>
  <c r="FM31" i="19" s="1"/>
  <c r="FK31" i="19" a="1"/>
  <c r="FK31" i="19" s="1"/>
  <c r="FI31" i="19" a="1"/>
  <c r="FI31" i="19" s="1"/>
  <c r="FG31" i="19" a="1"/>
  <c r="FG31" i="19" s="1"/>
  <c r="FE31" i="19" a="1"/>
  <c r="FE31" i="19" s="1"/>
  <c r="FC31" i="19" a="1"/>
  <c r="FC31" i="19" s="1"/>
  <c r="FA31" i="19" a="1"/>
  <c r="FA31" i="19" s="1"/>
  <c r="FM30" i="19" a="1"/>
  <c r="FM30" i="19" s="1"/>
  <c r="FK30" i="19" a="1"/>
  <c r="FK30" i="19" s="1"/>
  <c r="FI30" i="19" a="1"/>
  <c r="FI30" i="19" s="1"/>
  <c r="FG30" i="19" a="1"/>
  <c r="FG30" i="19" s="1"/>
  <c r="FE30" i="19" a="1"/>
  <c r="FE30" i="19" s="1"/>
  <c r="FC30" i="19" a="1"/>
  <c r="FC30" i="19" s="1"/>
  <c r="FA30" i="19" a="1"/>
  <c r="FA30" i="19" s="1"/>
  <c r="FM29" i="19" a="1"/>
  <c r="FM29" i="19" s="1"/>
  <c r="FK29" i="19" a="1"/>
  <c r="FK29" i="19" s="1"/>
  <c r="FI29" i="19" a="1"/>
  <c r="FI29" i="19" s="1"/>
  <c r="FG29" i="19" a="1"/>
  <c r="FG29" i="19" s="1"/>
  <c r="FE29" i="19" a="1"/>
  <c r="FE29" i="19" s="1"/>
  <c r="FC29" i="19" a="1"/>
  <c r="FC29" i="19" s="1"/>
  <c r="FA29" i="19" a="1"/>
  <c r="FA29" i="19" s="1"/>
  <c r="FM28" i="19" a="1"/>
  <c r="FM28" i="19" s="1"/>
  <c r="FK28" i="19" a="1"/>
  <c r="FK28" i="19" s="1"/>
  <c r="FI28" i="19" a="1"/>
  <c r="FI28" i="19" s="1"/>
  <c r="FG28" i="19" a="1"/>
  <c r="FG28" i="19" s="1"/>
  <c r="FE28" i="19" a="1"/>
  <c r="FE28" i="19" s="1"/>
  <c r="FC28" i="19" a="1"/>
  <c r="FC28" i="19" s="1"/>
  <c r="FA28" i="19" a="1"/>
  <c r="FA28" i="19" s="1"/>
  <c r="FC27" i="19" a="1"/>
  <c r="FC27" i="19" s="1"/>
  <c r="FC26" i="19" a="1"/>
  <c r="FC26" i="19" s="1"/>
  <c r="FC25" i="19" a="1"/>
  <c r="FC25" i="19" s="1"/>
  <c r="FM24" i="19" a="1"/>
  <c r="FM24" i="19" s="1"/>
  <c r="FC24" i="19" a="1"/>
  <c r="FC24" i="19" s="1"/>
  <c r="FC23" i="19" a="1"/>
  <c r="FC23" i="19" s="1"/>
  <c r="FM21" i="19" a="1"/>
  <c r="FM21" i="19" s="1"/>
  <c r="FK21" i="19" a="1"/>
  <c r="FK21" i="19" s="1"/>
  <c r="FI21" i="19" a="1"/>
  <c r="FI21" i="19" s="1"/>
  <c r="FG21" i="19" a="1"/>
  <c r="FG21" i="19" s="1"/>
  <c r="FE21" i="19" a="1"/>
  <c r="FE21" i="19" s="1"/>
  <c r="FC21" i="19" a="1"/>
  <c r="FC21" i="19" s="1"/>
  <c r="FA21" i="19" a="1"/>
  <c r="FA21" i="19" s="1"/>
  <c r="FC20" i="19" a="1"/>
  <c r="FC20" i="19" s="1"/>
  <c r="FC19" i="19" a="1"/>
  <c r="FC19" i="19" s="1"/>
  <c r="FC18" i="19" a="1"/>
  <c r="FC18" i="19" s="1"/>
  <c r="FC17" i="19" a="1"/>
  <c r="FC17" i="19" s="1"/>
  <c r="FC16" i="19" a="1"/>
  <c r="FC16" i="19" s="1"/>
  <c r="FC15" i="19" a="1"/>
  <c r="FC15" i="19" s="1"/>
  <c r="FM14" i="19" a="1"/>
  <c r="FM14" i="19" s="1"/>
  <c r="FK14" i="19" a="1"/>
  <c r="FK14" i="19" s="1"/>
  <c r="FC14" i="19" a="1"/>
  <c r="FC14" i="19" s="1"/>
  <c r="FM13" i="19" a="1"/>
  <c r="FM13" i="19" s="1"/>
  <c r="FK13" i="19" a="1"/>
  <c r="FK13" i="19" s="1"/>
  <c r="FI13" i="19" a="1"/>
  <c r="FI13" i="19" s="1"/>
  <c r="FG13" i="19" a="1"/>
  <c r="FG13" i="19" s="1"/>
  <c r="FC13" i="19" a="1"/>
  <c r="FC13" i="19" s="1"/>
  <c r="FM12" i="19" a="1"/>
  <c r="FM12" i="19" s="1"/>
  <c r="FK12" i="19" a="1"/>
  <c r="FK12" i="19" s="1"/>
  <c r="FI12" i="19" a="1"/>
  <c r="FI12" i="19" s="1"/>
  <c r="FC12" i="19" a="1"/>
  <c r="FC12" i="19" s="1"/>
  <c r="FM11" i="19" a="1"/>
  <c r="FM11" i="19" s="1"/>
  <c r="FK11" i="19" a="1"/>
  <c r="FK11" i="19" s="1"/>
  <c r="FI11" i="19" a="1"/>
  <c r="FI11" i="19" s="1"/>
  <c r="FG11" i="19" a="1"/>
  <c r="FG11" i="19" s="1"/>
  <c r="FE11" i="19" a="1"/>
  <c r="FE11" i="19" s="1"/>
  <c r="FC11" i="19" a="1"/>
  <c r="FC11" i="19" s="1"/>
  <c r="FA11" i="19" a="1"/>
  <c r="FA11" i="19" s="1"/>
  <c r="EY33" i="19" a="1"/>
  <c r="EY33" i="19" s="1"/>
  <c r="EY32" i="19" a="1"/>
  <c r="EY32" i="19" s="1"/>
  <c r="EY31" i="19" a="1"/>
  <c r="EY31" i="19" s="1"/>
  <c r="EY29" i="19" a="1"/>
  <c r="EY29" i="19" s="1"/>
  <c r="EY28" i="19" a="1"/>
  <c r="EY28" i="19" s="1"/>
  <c r="EY21" i="19" a="1"/>
  <c r="EY21" i="19" s="1"/>
  <c r="EY11" i="19" a="1"/>
  <c r="EY11" i="19" s="1"/>
  <c r="EW33" i="19" a="1"/>
  <c r="EW33" i="19" s="1"/>
  <c r="EW32" i="19" a="1"/>
  <c r="EW32" i="19" s="1"/>
  <c r="EW31" i="19" a="1"/>
  <c r="EW31" i="19" s="1"/>
  <c r="EW29" i="19" a="1"/>
  <c r="EW29" i="19" s="1"/>
  <c r="EW28" i="19" a="1"/>
  <c r="EW28" i="19" s="1"/>
  <c r="EW21" i="19" a="1"/>
  <c r="EW21" i="19" s="1"/>
  <c r="EW12" i="19" a="1"/>
  <c r="EW12" i="19" s="1"/>
  <c r="EW11" i="19" a="1"/>
  <c r="EW11" i="19" s="1"/>
  <c r="EU33" i="19" a="1"/>
  <c r="EU33" i="19" s="1"/>
  <c r="EU32" i="19" a="1"/>
  <c r="EU32" i="19" s="1"/>
  <c r="EU31" i="19" a="1"/>
  <c r="EU31" i="19" s="1"/>
  <c r="EU30" i="19" a="1"/>
  <c r="EU30" i="19" s="1"/>
  <c r="EU29" i="19" a="1"/>
  <c r="EU29" i="19" s="1"/>
  <c r="EU28" i="19" a="1"/>
  <c r="EU28" i="19" s="1"/>
  <c r="EU27" i="19" a="1"/>
  <c r="EU27" i="19" s="1"/>
  <c r="EU26" i="19" a="1"/>
  <c r="EU26" i="19" s="1"/>
  <c r="EU25" i="19" a="1"/>
  <c r="EU25" i="19" s="1"/>
  <c r="EU24" i="19" a="1"/>
  <c r="EU24" i="19" s="1"/>
  <c r="EU23" i="19" a="1"/>
  <c r="EU23" i="19" s="1"/>
  <c r="EU22" i="19" a="1"/>
  <c r="EU22" i="19" s="1"/>
  <c r="EU21" i="19" a="1"/>
  <c r="EU21" i="19" s="1"/>
  <c r="EU20" i="19" a="1"/>
  <c r="EU20" i="19" s="1"/>
  <c r="EU19" i="19" a="1"/>
  <c r="EU19" i="19" s="1"/>
  <c r="EU18" i="19" a="1"/>
  <c r="EU18" i="19" s="1"/>
  <c r="EU17" i="19" a="1"/>
  <c r="EU17" i="19" s="1"/>
  <c r="EU16" i="19" a="1"/>
  <c r="EU16" i="19" s="1"/>
  <c r="EU15" i="19" a="1"/>
  <c r="EU15" i="19" s="1"/>
  <c r="EU14" i="19" a="1"/>
  <c r="EU14" i="19" s="1"/>
  <c r="EU13" i="19" a="1"/>
  <c r="EU13" i="19" s="1"/>
  <c r="EU12" i="19" a="1"/>
  <c r="EU12" i="19" s="1"/>
  <c r="EU11" i="19" a="1"/>
  <c r="EU11" i="19" s="1"/>
  <c r="EC12" i="19" a="1"/>
  <c r="EC12" i="19"/>
  <c r="EE12" i="19" a="1"/>
  <c r="EE12" i="19"/>
  <c r="EK12" i="19" a="1"/>
  <c r="EK12" i="19"/>
  <c r="EM12" i="19" a="1"/>
  <c r="EM12" i="19"/>
  <c r="EO12" i="19" a="1"/>
  <c r="EO12" i="19"/>
  <c r="EQ12" i="19" a="1"/>
  <c r="EQ12" i="19"/>
  <c r="EC13" i="19" a="1"/>
  <c r="EC13" i="19"/>
  <c r="EE13" i="19" a="1"/>
  <c r="EE13" i="19"/>
  <c r="EG13" i="19" a="1"/>
  <c r="EG13" i="19"/>
  <c r="EK13" i="19" a="1"/>
  <c r="EK13" i="19"/>
  <c r="EM13" i="19" a="1"/>
  <c r="EM13" i="19"/>
  <c r="EO13" i="19" a="1"/>
  <c r="EO13" i="19"/>
  <c r="EQ13" i="19" a="1"/>
  <c r="EQ13" i="19"/>
  <c r="EC14" i="19" a="1"/>
  <c r="EC14" i="19"/>
  <c r="EE14" i="19" a="1"/>
  <c r="EE14" i="19"/>
  <c r="EG14" i="19" a="1"/>
  <c r="EG14" i="19"/>
  <c r="EK14" i="19" a="1"/>
  <c r="EK14" i="19"/>
  <c r="EM14" i="19" a="1"/>
  <c r="EM14" i="19"/>
  <c r="EO14" i="19" a="1"/>
  <c r="EO14" i="19"/>
  <c r="EQ14" i="19" a="1"/>
  <c r="EQ14" i="19"/>
  <c r="EC15" i="19" a="1"/>
  <c r="EC15" i="19"/>
  <c r="EE15" i="19" a="1"/>
  <c r="EE15" i="19"/>
  <c r="EG15" i="19" a="1"/>
  <c r="EG15" i="19"/>
  <c r="EK15" i="19" a="1"/>
  <c r="EK15" i="19"/>
  <c r="EM15" i="19" a="1"/>
  <c r="EM15" i="19"/>
  <c r="EO15" i="19" a="1"/>
  <c r="EO15" i="19"/>
  <c r="EQ15" i="19" a="1"/>
  <c r="EQ15" i="19"/>
  <c r="EC16" i="19" a="1"/>
  <c r="EC16" i="19"/>
  <c r="EE16" i="19" a="1"/>
  <c r="EE16" i="19"/>
  <c r="EG16" i="19" a="1"/>
  <c r="EG16" i="19"/>
  <c r="EK16" i="19" a="1"/>
  <c r="EK16" i="19"/>
  <c r="EM16" i="19" a="1"/>
  <c r="EM16" i="19"/>
  <c r="EO16" i="19" a="1"/>
  <c r="EO16" i="19"/>
  <c r="EQ16" i="19" a="1"/>
  <c r="EQ16" i="19"/>
  <c r="EC17" i="19" a="1"/>
  <c r="EC17" i="19"/>
  <c r="EE17" i="19" a="1"/>
  <c r="EE17" i="19"/>
  <c r="EG17" i="19" a="1"/>
  <c r="EG17" i="19"/>
  <c r="EK17" i="19" a="1"/>
  <c r="EK17" i="19"/>
  <c r="EM17" i="19" a="1"/>
  <c r="EM17" i="19"/>
  <c r="EO17" i="19" a="1"/>
  <c r="EO17" i="19"/>
  <c r="EQ17" i="19" a="1"/>
  <c r="EQ17" i="19"/>
  <c r="EC18" i="19" a="1"/>
  <c r="EC18" i="19"/>
  <c r="EE18" i="19" a="1"/>
  <c r="EE18" i="19"/>
  <c r="EG18" i="19" a="1"/>
  <c r="EG18" i="19"/>
  <c r="EK18" i="19" a="1"/>
  <c r="EK18" i="19"/>
  <c r="EM18" i="19" a="1"/>
  <c r="EM18" i="19"/>
  <c r="EO18" i="19" a="1"/>
  <c r="EO18" i="19"/>
  <c r="EQ18" i="19" a="1"/>
  <c r="EQ18" i="19"/>
  <c r="EC19" i="19" a="1"/>
  <c r="EC19" i="19"/>
  <c r="EE19" i="19" a="1"/>
  <c r="EE19" i="19"/>
  <c r="EG19" i="19" a="1"/>
  <c r="EG19" i="19"/>
  <c r="EK19" i="19" a="1"/>
  <c r="EK19" i="19"/>
  <c r="EO19" i="19" a="1"/>
  <c r="EO19" i="19"/>
  <c r="EQ19" i="19" a="1"/>
  <c r="EQ19" i="19"/>
  <c r="EC20" i="19" a="1"/>
  <c r="EC20" i="19"/>
  <c r="EE20" i="19" a="1"/>
  <c r="EE20" i="19"/>
  <c r="EG20" i="19" a="1"/>
  <c r="EG20" i="19"/>
  <c r="EK20" i="19" a="1"/>
  <c r="EK20" i="19"/>
  <c r="EM20" i="19" a="1"/>
  <c r="EM20" i="19"/>
  <c r="EO20" i="19" a="1"/>
  <c r="EO20" i="19"/>
  <c r="EQ20" i="19" a="1"/>
  <c r="EQ20" i="19"/>
  <c r="EC21" i="19" a="1"/>
  <c r="EC21" i="19"/>
  <c r="EE21" i="19" a="1"/>
  <c r="EE21" i="19"/>
  <c r="EG21" i="19" a="1"/>
  <c r="EG21" i="19"/>
  <c r="EK21" i="19" a="1"/>
  <c r="EK21" i="19"/>
  <c r="EM21" i="19" a="1"/>
  <c r="EM21" i="19"/>
  <c r="EO21" i="19" a="1"/>
  <c r="EO21" i="19"/>
  <c r="EQ21" i="19" a="1"/>
  <c r="EQ21" i="19"/>
  <c r="EC22" i="19" a="1"/>
  <c r="EC22" i="19"/>
  <c r="EE22" i="19" a="1"/>
  <c r="EE22" i="19"/>
  <c r="EG22" i="19" a="1"/>
  <c r="EG22" i="19"/>
  <c r="EK22" i="19" a="1"/>
  <c r="EK22" i="19"/>
  <c r="EM22" i="19" a="1"/>
  <c r="EM22" i="19"/>
  <c r="EO22" i="19" a="1"/>
  <c r="EO22" i="19"/>
  <c r="EQ22" i="19" a="1"/>
  <c r="EQ22" i="19"/>
  <c r="EC23" i="19" a="1"/>
  <c r="EC23" i="19"/>
  <c r="EE23" i="19" a="1"/>
  <c r="EE23" i="19"/>
  <c r="EG23" i="19" a="1"/>
  <c r="EG23" i="19"/>
  <c r="EK23" i="19" a="1"/>
  <c r="EK23" i="19"/>
  <c r="EM23" i="19" a="1"/>
  <c r="EM23" i="19"/>
  <c r="EO23" i="19" a="1"/>
  <c r="EO23" i="19"/>
  <c r="EQ23" i="19" a="1"/>
  <c r="EQ23" i="19"/>
  <c r="EC24" i="19" a="1"/>
  <c r="EC24" i="19"/>
  <c r="EE24" i="19" a="1"/>
  <c r="EE24" i="19"/>
  <c r="EG24" i="19" a="1"/>
  <c r="EG24" i="19"/>
  <c r="EK24" i="19" a="1"/>
  <c r="EK24" i="19"/>
  <c r="EM24" i="19" a="1"/>
  <c r="EM24" i="19"/>
  <c r="EO24" i="19" a="1"/>
  <c r="EO24" i="19"/>
  <c r="EQ24" i="19" a="1"/>
  <c r="EQ24" i="19"/>
  <c r="EC25" i="19" a="1"/>
  <c r="EC25" i="19"/>
  <c r="EE25" i="19" a="1"/>
  <c r="EE25" i="19"/>
  <c r="EG25" i="19" a="1"/>
  <c r="EG25" i="19"/>
  <c r="EK25" i="19" a="1"/>
  <c r="EK25" i="19"/>
  <c r="EM25" i="19" a="1"/>
  <c r="EM25" i="19"/>
  <c r="EO25" i="19" a="1"/>
  <c r="EO25" i="19"/>
  <c r="EQ25" i="19" a="1"/>
  <c r="EQ25" i="19"/>
  <c r="EC26" i="19" a="1"/>
  <c r="EC26" i="19"/>
  <c r="EE26" i="19" a="1"/>
  <c r="EE26" i="19"/>
  <c r="EG26" i="19" a="1"/>
  <c r="EG26" i="19"/>
  <c r="EK26" i="19" a="1"/>
  <c r="EK26" i="19"/>
  <c r="EM26" i="19" a="1"/>
  <c r="EM26" i="19"/>
  <c r="EO26" i="19" a="1"/>
  <c r="EO26" i="19"/>
  <c r="EQ26" i="19" a="1"/>
  <c r="EQ26" i="19"/>
  <c r="EC27" i="19" a="1"/>
  <c r="EC27" i="19"/>
  <c r="EE27" i="19" a="1"/>
  <c r="EE27" i="19"/>
  <c r="EG27" i="19" a="1"/>
  <c r="EG27" i="19"/>
  <c r="EK27" i="19" a="1"/>
  <c r="EK27" i="19"/>
  <c r="EM27" i="19" a="1"/>
  <c r="EM27" i="19"/>
  <c r="EO27" i="19" a="1"/>
  <c r="EO27" i="19"/>
  <c r="EQ27" i="19" a="1"/>
  <c r="EQ27" i="19"/>
  <c r="EC28" i="19" a="1"/>
  <c r="EC28" i="19"/>
  <c r="EE28" i="19" a="1"/>
  <c r="EE28" i="19"/>
  <c r="EG28" i="19" a="1"/>
  <c r="EG28" i="19"/>
  <c r="EK28" i="19" a="1"/>
  <c r="EK28" i="19"/>
  <c r="EM28" i="19" a="1"/>
  <c r="EM28" i="19"/>
  <c r="EO28" i="19" a="1"/>
  <c r="EO28" i="19"/>
  <c r="EQ28" i="19" a="1"/>
  <c r="EQ28" i="19"/>
  <c r="EC29" i="19" a="1"/>
  <c r="EC29" i="19"/>
  <c r="EE29" i="19" a="1"/>
  <c r="EE29" i="19"/>
  <c r="EG29" i="19" a="1"/>
  <c r="EG29" i="19"/>
  <c r="EK29" i="19" a="1"/>
  <c r="EK29" i="19"/>
  <c r="EM29" i="19" a="1"/>
  <c r="EM29" i="19"/>
  <c r="EO29" i="19" a="1"/>
  <c r="EO29" i="19"/>
  <c r="EQ29" i="19" a="1"/>
  <c r="EQ29" i="19"/>
  <c r="EC30" i="19" a="1"/>
  <c r="EC30" i="19"/>
  <c r="EE30" i="19" a="1"/>
  <c r="EE30" i="19"/>
  <c r="EG30" i="19" a="1"/>
  <c r="EG30" i="19"/>
  <c r="EK30" i="19" a="1"/>
  <c r="EK30" i="19"/>
  <c r="EM30" i="19" a="1"/>
  <c r="EM30" i="19"/>
  <c r="EO30" i="19" a="1"/>
  <c r="EO30" i="19"/>
  <c r="EQ30" i="19" a="1"/>
  <c r="EQ30" i="19"/>
  <c r="EC31" i="19" a="1"/>
  <c r="EC31" i="19"/>
  <c r="EE31" i="19" a="1"/>
  <c r="EE31" i="19"/>
  <c r="EG31" i="19" a="1"/>
  <c r="EG31" i="19"/>
  <c r="EK31" i="19" a="1"/>
  <c r="EK31" i="19"/>
  <c r="EM31" i="19" a="1"/>
  <c r="EM31" i="19"/>
  <c r="EO31" i="19" a="1"/>
  <c r="EO31" i="19"/>
  <c r="EQ31" i="19" a="1"/>
  <c r="EQ31" i="19"/>
  <c r="EC32" i="19" a="1"/>
  <c r="EC32" i="19"/>
  <c r="EE32" i="19" a="1"/>
  <c r="EE32" i="19"/>
  <c r="EG32" i="19" a="1"/>
  <c r="EG32" i="19"/>
  <c r="EK32" i="19" a="1"/>
  <c r="EK32" i="19"/>
  <c r="EM32" i="19" a="1"/>
  <c r="EM32" i="19"/>
  <c r="EO32" i="19" a="1"/>
  <c r="EO32" i="19"/>
  <c r="EQ32" i="19" a="1"/>
  <c r="EQ32" i="19"/>
  <c r="EC33" i="19" a="1"/>
  <c r="EC33" i="19"/>
  <c r="EE33" i="19" a="1"/>
  <c r="EE33" i="19"/>
  <c r="EG33" i="19" a="1"/>
  <c r="EG33" i="19"/>
  <c r="EK33" i="19" a="1"/>
  <c r="EK33" i="19"/>
  <c r="EM33" i="19" a="1"/>
  <c r="EM33" i="19"/>
  <c r="EO33" i="19" a="1"/>
  <c r="EO33" i="19"/>
  <c r="EQ33" i="19" a="1"/>
  <c r="EQ33" i="19"/>
  <c r="EQ11" i="19" a="1"/>
  <c r="EQ11" i="19" s="1"/>
  <c r="EO11" i="19" a="1"/>
  <c r="EO11" i="19" s="1"/>
  <c r="EM11" i="19" a="1"/>
  <c r="EM11" i="19" s="1"/>
  <c r="EK11" i="19" a="1"/>
  <c r="EK11" i="19" s="1"/>
  <c r="EG11" i="19" a="1"/>
  <c r="EG11" i="19" s="1"/>
  <c r="EE11" i="19" a="1"/>
  <c r="EE11" i="19" s="1"/>
  <c r="EC34" i="19" a="1"/>
  <c r="EC34" i="19"/>
  <c r="EC35" i="19" a="1"/>
  <c r="EC35" i="19"/>
  <c r="EC36" i="19" a="1"/>
  <c r="EC36" i="19"/>
  <c r="EC37" i="19" a="1"/>
  <c r="EC37" i="19"/>
  <c r="EC11" i="19" a="1"/>
  <c r="EC11" i="19" s="1"/>
  <c r="FO37" i="17" a="1"/>
  <c r="FO37" i="17" s="1"/>
  <c r="FO36" i="17" a="1"/>
  <c r="FO36" i="17" s="1"/>
  <c r="FO35" i="17" a="1"/>
  <c r="FO35" i="17" s="1"/>
  <c r="FO34" i="17" a="1"/>
  <c r="FO34" i="17" s="1"/>
  <c r="FO33" i="17" a="1"/>
  <c r="FO33" i="17" s="1"/>
  <c r="FO32" i="17" a="1"/>
  <c r="FO32" i="17" s="1"/>
  <c r="FO31" i="17" a="1"/>
  <c r="FO31" i="17" s="1"/>
  <c r="FO30" i="17" a="1"/>
  <c r="FO30" i="17" s="1"/>
  <c r="FO29" i="17" a="1"/>
  <c r="FO29" i="17" s="1"/>
  <c r="FO28" i="17" a="1"/>
  <c r="FO28" i="17" s="1"/>
  <c r="FO27" i="17" a="1"/>
  <c r="FO27" i="17" s="1"/>
  <c r="FO26" i="17" a="1"/>
  <c r="FO26" i="17" s="1"/>
  <c r="FO25" i="17" a="1"/>
  <c r="FO25" i="17" s="1"/>
  <c r="FO24" i="17" a="1"/>
  <c r="FO24" i="17" s="1"/>
  <c r="FO23" i="17" a="1"/>
  <c r="FO23" i="17" s="1"/>
  <c r="FO22" i="17" a="1"/>
  <c r="FO22" i="17" s="1"/>
  <c r="FO21" i="17" a="1"/>
  <c r="FO21" i="17" s="1"/>
  <c r="FO20" i="17" a="1"/>
  <c r="FO20" i="17" s="1"/>
  <c r="FO19" i="17" a="1"/>
  <c r="FO19" i="17" s="1"/>
  <c r="FO18" i="17" a="1"/>
  <c r="FO18" i="17" s="1"/>
  <c r="FO17" i="17" a="1"/>
  <c r="FO17" i="17" s="1"/>
  <c r="FO16" i="17" a="1"/>
  <c r="FO16" i="17" s="1"/>
  <c r="FO15" i="17" a="1"/>
  <c r="FO15" i="17" s="1"/>
  <c r="FO14" i="17" a="1"/>
  <c r="FO14" i="17" s="1"/>
  <c r="FO13" i="17" a="1"/>
  <c r="FO13" i="17" s="1"/>
  <c r="FO12" i="17" a="1"/>
  <c r="FO12" i="17" s="1"/>
  <c r="FO11" i="17" a="1"/>
  <c r="FO11" i="17" s="1"/>
  <c r="FO10" i="17" a="1"/>
  <c r="FO10" i="17" s="1"/>
  <c r="FO9" i="17" a="1"/>
  <c r="FO9" i="17" s="1"/>
  <c r="FO8" i="17" a="1"/>
  <c r="FO8" i="17" s="1"/>
  <c r="FO7" i="17" a="1"/>
  <c r="FO7" i="17" s="1"/>
  <c r="FO6" i="17" a="1"/>
  <c r="FO6" i="17" s="1"/>
  <c r="FN5" i="17"/>
  <c r="FO5" i="17" s="1"/>
  <c r="FO4" i="17"/>
  <c r="FN4" i="17"/>
  <c r="FO3" i="17"/>
  <c r="FN3" i="17"/>
  <c r="FO2" i="17"/>
  <c r="FN2" i="17"/>
  <c r="FM37" i="17" a="1"/>
  <c r="FM37" i="17" s="1"/>
  <c r="FK37" i="17" a="1"/>
  <c r="FK37" i="17" s="1"/>
  <c r="FI37" i="17" a="1"/>
  <c r="FI37" i="17" s="1"/>
  <c r="FG37" i="17" a="1"/>
  <c r="FG37" i="17" s="1"/>
  <c r="FE37" i="17" a="1"/>
  <c r="FE37" i="17" s="1"/>
  <c r="FC37" i="17" a="1"/>
  <c r="FC37" i="17" s="1"/>
  <c r="FM36" i="17" a="1"/>
  <c r="FM36" i="17" s="1"/>
  <c r="FK36" i="17" a="1"/>
  <c r="FK36" i="17" s="1"/>
  <c r="FI36" i="17" a="1"/>
  <c r="FI36" i="17" s="1"/>
  <c r="FG36" i="17" a="1"/>
  <c r="FG36" i="17" s="1"/>
  <c r="FE36" i="17" a="1"/>
  <c r="FE36" i="17" s="1"/>
  <c r="FC36" i="17" a="1"/>
  <c r="FC36" i="17" s="1"/>
  <c r="FM35" i="17" a="1"/>
  <c r="FM35" i="17" s="1"/>
  <c r="FK35" i="17" a="1"/>
  <c r="FK35" i="17" s="1"/>
  <c r="FI35" i="17" a="1"/>
  <c r="FI35" i="17" s="1"/>
  <c r="FG35" i="17" a="1"/>
  <c r="FG35" i="17" s="1"/>
  <c r="FE35" i="17" a="1"/>
  <c r="FE35" i="17" s="1"/>
  <c r="FC35" i="17" a="1"/>
  <c r="FC35" i="17" s="1"/>
  <c r="FM34" i="17" a="1"/>
  <c r="FM34" i="17" s="1"/>
  <c r="FK34" i="17" a="1"/>
  <c r="FK34" i="17" s="1"/>
  <c r="FI34" i="17" a="1"/>
  <c r="FI34" i="17" s="1"/>
  <c r="FG34" i="17" a="1"/>
  <c r="FG34" i="17" s="1"/>
  <c r="FE34" i="17" a="1"/>
  <c r="FE34" i="17" s="1"/>
  <c r="FC34" i="17" a="1"/>
  <c r="FC34" i="17" s="1"/>
  <c r="FM33" i="17" a="1"/>
  <c r="FM33" i="17" s="1"/>
  <c r="FK33" i="17" a="1"/>
  <c r="FK33" i="17" s="1"/>
  <c r="FI33" i="17" a="1"/>
  <c r="FI33" i="17" s="1"/>
  <c r="FG33" i="17" a="1"/>
  <c r="FG33" i="17" s="1"/>
  <c r="FE33" i="17" a="1"/>
  <c r="FE33" i="17" s="1"/>
  <c r="FC33" i="17" a="1"/>
  <c r="FC33" i="17" s="1"/>
  <c r="FM32" i="17" a="1"/>
  <c r="FM32" i="17" s="1"/>
  <c r="FK32" i="17" a="1"/>
  <c r="FK32" i="17" s="1"/>
  <c r="FI32" i="17" a="1"/>
  <c r="FI32" i="17" s="1"/>
  <c r="FG32" i="17" a="1"/>
  <c r="FG32" i="17" s="1"/>
  <c r="FE32" i="17" a="1"/>
  <c r="FE32" i="17" s="1"/>
  <c r="FC32" i="17" a="1"/>
  <c r="FC32" i="17" s="1"/>
  <c r="FM31" i="17" a="1"/>
  <c r="FM31" i="17" s="1"/>
  <c r="FK31" i="17" a="1"/>
  <c r="FK31" i="17" s="1"/>
  <c r="FI31" i="17" a="1"/>
  <c r="FI31" i="17" s="1"/>
  <c r="FG31" i="17" a="1"/>
  <c r="FG31" i="17" s="1"/>
  <c r="FE31" i="17" a="1"/>
  <c r="FE31" i="17" s="1"/>
  <c r="FC31" i="17" a="1"/>
  <c r="FC31" i="17" s="1"/>
  <c r="FM30" i="17" a="1"/>
  <c r="FM30" i="17" s="1"/>
  <c r="FK30" i="17" a="1"/>
  <c r="FK30" i="17" s="1"/>
  <c r="FI30" i="17" a="1"/>
  <c r="FI30" i="17" s="1"/>
  <c r="FG30" i="17" a="1"/>
  <c r="FG30" i="17" s="1"/>
  <c r="FE30" i="17" a="1"/>
  <c r="FE30" i="17" s="1"/>
  <c r="FC30" i="17" a="1"/>
  <c r="FC30" i="17" s="1"/>
  <c r="FM29" i="17" a="1"/>
  <c r="FM29" i="17" s="1"/>
  <c r="FK29" i="17" a="1"/>
  <c r="FK29" i="17" s="1"/>
  <c r="FI29" i="17" a="1"/>
  <c r="FI29" i="17" s="1"/>
  <c r="FG29" i="17" a="1"/>
  <c r="FG29" i="17" s="1"/>
  <c r="FE29" i="17" a="1"/>
  <c r="FE29" i="17" s="1"/>
  <c r="FC29" i="17" a="1"/>
  <c r="FC29" i="17" s="1"/>
  <c r="FM28" i="17" a="1"/>
  <c r="FM28" i="17" s="1"/>
  <c r="FK28" i="17" a="1"/>
  <c r="FK28" i="17" s="1"/>
  <c r="FI28" i="17" a="1"/>
  <c r="FI28" i="17" s="1"/>
  <c r="FG28" i="17" a="1"/>
  <c r="FG28" i="17" s="1"/>
  <c r="FE28" i="17" a="1"/>
  <c r="FE28" i="17" s="1"/>
  <c r="FC28" i="17" a="1"/>
  <c r="FC28" i="17" s="1"/>
  <c r="FM27" i="17" a="1"/>
  <c r="FM27" i="17" s="1"/>
  <c r="FK27" i="17" a="1"/>
  <c r="FK27" i="17" s="1"/>
  <c r="FI27" i="17" a="1"/>
  <c r="FI27" i="17" s="1"/>
  <c r="FG27" i="17" a="1"/>
  <c r="FG27" i="17" s="1"/>
  <c r="FE27" i="17" a="1"/>
  <c r="FE27" i="17" s="1"/>
  <c r="FC27" i="17" a="1"/>
  <c r="FC27" i="17" s="1"/>
  <c r="FM26" i="17" a="1"/>
  <c r="FM26" i="17" s="1"/>
  <c r="FK26" i="17" a="1"/>
  <c r="FK26" i="17" s="1"/>
  <c r="FI26" i="17" a="1"/>
  <c r="FI26" i="17" s="1"/>
  <c r="FG26" i="17" a="1"/>
  <c r="FG26" i="17" s="1"/>
  <c r="FE26" i="17" a="1"/>
  <c r="FE26" i="17" s="1"/>
  <c r="FC26" i="17" a="1"/>
  <c r="FC26" i="17" s="1"/>
  <c r="FM25" i="17" a="1"/>
  <c r="FM25" i="17" s="1"/>
  <c r="FK25" i="17" a="1"/>
  <c r="FK25" i="17" s="1"/>
  <c r="FI25" i="17" a="1"/>
  <c r="FI25" i="17" s="1"/>
  <c r="FG25" i="17" a="1"/>
  <c r="FG25" i="17" s="1"/>
  <c r="FE25" i="17" a="1"/>
  <c r="FE25" i="17" s="1"/>
  <c r="FC25" i="17" a="1"/>
  <c r="FC25" i="17" s="1"/>
  <c r="FM24" i="17" a="1"/>
  <c r="FM24" i="17" s="1"/>
  <c r="FK24" i="17" a="1"/>
  <c r="FK24" i="17" s="1"/>
  <c r="FI24" i="17" a="1"/>
  <c r="FI24" i="17" s="1"/>
  <c r="FG24" i="17" a="1"/>
  <c r="FG24" i="17" s="1"/>
  <c r="FE24" i="17" a="1"/>
  <c r="FE24" i="17" s="1"/>
  <c r="FC24" i="17" a="1"/>
  <c r="FC24" i="17" s="1"/>
  <c r="FM23" i="17" a="1"/>
  <c r="FM23" i="17" s="1"/>
  <c r="FK23" i="17" a="1"/>
  <c r="FK23" i="17" s="1"/>
  <c r="FI23" i="17" a="1"/>
  <c r="FI23" i="17" s="1"/>
  <c r="FG23" i="17" a="1"/>
  <c r="FG23" i="17" s="1"/>
  <c r="FE23" i="17" a="1"/>
  <c r="FE23" i="17" s="1"/>
  <c r="FC23" i="17" a="1"/>
  <c r="FC23" i="17" s="1"/>
  <c r="FM22" i="17" a="1"/>
  <c r="FM22" i="17" s="1"/>
  <c r="FK22" i="17" a="1"/>
  <c r="FK22" i="17" s="1"/>
  <c r="FI22" i="17" a="1"/>
  <c r="FI22" i="17" s="1"/>
  <c r="FG22" i="17" a="1"/>
  <c r="FG22" i="17" s="1"/>
  <c r="FE22" i="17" a="1"/>
  <c r="FE22" i="17" s="1"/>
  <c r="FC22" i="17" a="1"/>
  <c r="FC22" i="17" s="1"/>
  <c r="FM21" i="17" a="1"/>
  <c r="FM21" i="17" s="1"/>
  <c r="FK21" i="17" a="1"/>
  <c r="FK21" i="17" s="1"/>
  <c r="FI21" i="17" a="1"/>
  <c r="FI21" i="17" s="1"/>
  <c r="FG21" i="17" a="1"/>
  <c r="FG21" i="17" s="1"/>
  <c r="FE21" i="17" a="1"/>
  <c r="FE21" i="17" s="1"/>
  <c r="FC21" i="17" a="1"/>
  <c r="FC21" i="17" s="1"/>
  <c r="FM20" i="17" a="1"/>
  <c r="FM20" i="17" s="1"/>
  <c r="FK20" i="17" a="1"/>
  <c r="FK20" i="17" s="1"/>
  <c r="FI20" i="17" a="1"/>
  <c r="FI20" i="17" s="1"/>
  <c r="FG20" i="17" a="1"/>
  <c r="FG20" i="17" s="1"/>
  <c r="FE20" i="17" a="1"/>
  <c r="FE20" i="17" s="1"/>
  <c r="FC20" i="17" a="1"/>
  <c r="FC20" i="17" s="1"/>
  <c r="FM19" i="17" a="1"/>
  <c r="FM19" i="17" s="1"/>
  <c r="FK19" i="17" a="1"/>
  <c r="FK19" i="17" s="1"/>
  <c r="FI19" i="17" a="1"/>
  <c r="FI19" i="17" s="1"/>
  <c r="FG19" i="17" a="1"/>
  <c r="FG19" i="17" s="1"/>
  <c r="FE19" i="17" a="1"/>
  <c r="FE19" i="17" s="1"/>
  <c r="FC19" i="17" a="1"/>
  <c r="FC19" i="17" s="1"/>
  <c r="FM18" i="17" a="1"/>
  <c r="FM18" i="17" s="1"/>
  <c r="FK18" i="17" a="1"/>
  <c r="FK18" i="17" s="1"/>
  <c r="FI18" i="17" a="1"/>
  <c r="FI18" i="17" s="1"/>
  <c r="FG18" i="17" a="1"/>
  <c r="FG18" i="17" s="1"/>
  <c r="FE18" i="17" a="1"/>
  <c r="FE18" i="17" s="1"/>
  <c r="FC18" i="17" a="1"/>
  <c r="FC18" i="17" s="1"/>
  <c r="FM17" i="17" a="1"/>
  <c r="FM17" i="17" s="1"/>
  <c r="FK17" i="17" a="1"/>
  <c r="FK17" i="17" s="1"/>
  <c r="FI17" i="17" a="1"/>
  <c r="FI17" i="17" s="1"/>
  <c r="FG17" i="17" a="1"/>
  <c r="FG17" i="17" s="1"/>
  <c r="FE17" i="17" a="1"/>
  <c r="FE17" i="17" s="1"/>
  <c r="FC17" i="17" a="1"/>
  <c r="FC17" i="17" s="1"/>
  <c r="FM16" i="17" a="1"/>
  <c r="FM16" i="17" s="1"/>
  <c r="FK16" i="17" a="1"/>
  <c r="FK16" i="17" s="1"/>
  <c r="FI16" i="17" a="1"/>
  <c r="FI16" i="17" s="1"/>
  <c r="FG16" i="17" a="1"/>
  <c r="FG16" i="17" s="1"/>
  <c r="FE16" i="17" a="1"/>
  <c r="FE16" i="17" s="1"/>
  <c r="FC16" i="17" a="1"/>
  <c r="FC16" i="17" s="1"/>
  <c r="FM15" i="17" a="1"/>
  <c r="FM15" i="17" s="1"/>
  <c r="FK15" i="17" a="1"/>
  <c r="FK15" i="17" s="1"/>
  <c r="FI15" i="17" a="1"/>
  <c r="FI15" i="17" s="1"/>
  <c r="FG15" i="17" a="1"/>
  <c r="FG15" i="17" s="1"/>
  <c r="FE15" i="17" a="1"/>
  <c r="FE15" i="17" s="1"/>
  <c r="FC15" i="17" a="1"/>
  <c r="FC15" i="17" s="1"/>
  <c r="FM14" i="17" a="1"/>
  <c r="FM14" i="17" s="1"/>
  <c r="FK14" i="17" a="1"/>
  <c r="FK14" i="17" s="1"/>
  <c r="FI14" i="17" a="1"/>
  <c r="FI14" i="17" s="1"/>
  <c r="FG14" i="17" a="1"/>
  <c r="FG14" i="17" s="1"/>
  <c r="FE14" i="17" a="1"/>
  <c r="FE14" i="17" s="1"/>
  <c r="FC14" i="17" a="1"/>
  <c r="FC14" i="17" s="1"/>
  <c r="FM13" i="17" a="1"/>
  <c r="FM13" i="17" s="1"/>
  <c r="FK13" i="17" a="1"/>
  <c r="FK13" i="17" s="1"/>
  <c r="FI13" i="17" a="1"/>
  <c r="FI13" i="17" s="1"/>
  <c r="FG13" i="17" a="1"/>
  <c r="FG13" i="17" s="1"/>
  <c r="FE13" i="17" a="1"/>
  <c r="FE13" i="17" s="1"/>
  <c r="FC13" i="17" a="1"/>
  <c r="FC13" i="17" s="1"/>
  <c r="FM12" i="17" a="1"/>
  <c r="FM12" i="17" s="1"/>
  <c r="FK12" i="17" a="1"/>
  <c r="FK12" i="17" s="1"/>
  <c r="FI12" i="17" a="1"/>
  <c r="FI12" i="17" s="1"/>
  <c r="FG12" i="17" a="1"/>
  <c r="FG12" i="17" s="1"/>
  <c r="FE12" i="17" a="1"/>
  <c r="FE12" i="17" s="1"/>
  <c r="FC12" i="17" a="1"/>
  <c r="FC12" i="17" s="1"/>
  <c r="FM11" i="17" a="1"/>
  <c r="FM11" i="17" s="1"/>
  <c r="FK11" i="17" a="1"/>
  <c r="FK11" i="17" s="1"/>
  <c r="FI11" i="17" a="1"/>
  <c r="FI11" i="17" s="1"/>
  <c r="FG11" i="17" a="1"/>
  <c r="FG11" i="17" s="1"/>
  <c r="FE11" i="17" a="1"/>
  <c r="FE11" i="17" s="1"/>
  <c r="FC11" i="17" a="1"/>
  <c r="FC11" i="17" s="1"/>
  <c r="FM10" i="17" a="1"/>
  <c r="FM10" i="17" s="1"/>
  <c r="FK10" i="17" a="1"/>
  <c r="FK10" i="17" s="1"/>
  <c r="FI10" i="17" a="1"/>
  <c r="FI10" i="17" s="1"/>
  <c r="FG10" i="17" a="1"/>
  <c r="FG10" i="17" s="1"/>
  <c r="FE10" i="17" a="1"/>
  <c r="FE10" i="17" s="1"/>
  <c r="FC10" i="17" a="1"/>
  <c r="FC10" i="17" s="1"/>
  <c r="FM9" i="17" a="1"/>
  <c r="FM9" i="17" s="1"/>
  <c r="FK9" i="17" a="1"/>
  <c r="FK9" i="17" s="1"/>
  <c r="FI9" i="17" a="1"/>
  <c r="FI9" i="17" s="1"/>
  <c r="FG9" i="17" a="1"/>
  <c r="FG9" i="17" s="1"/>
  <c r="FE9" i="17" a="1"/>
  <c r="FE9" i="17" s="1"/>
  <c r="FC9" i="17" a="1"/>
  <c r="FC9" i="17" s="1"/>
  <c r="FM8" i="17" a="1"/>
  <c r="FM8" i="17" s="1"/>
  <c r="FK8" i="17" a="1"/>
  <c r="FK8" i="17" s="1"/>
  <c r="FI8" i="17" a="1"/>
  <c r="FI8" i="17" s="1"/>
  <c r="FG8" i="17" a="1"/>
  <c r="FG8" i="17" s="1"/>
  <c r="FE8" i="17" a="1"/>
  <c r="FE8" i="17" s="1"/>
  <c r="FC8" i="17" a="1"/>
  <c r="FC8" i="17" s="1"/>
  <c r="FM7" i="17" a="1"/>
  <c r="FM7" i="17" s="1"/>
  <c r="FK7" i="17" a="1"/>
  <c r="FK7" i="17" s="1"/>
  <c r="FI7" i="17" a="1"/>
  <c r="FI7" i="17" s="1"/>
  <c r="FG7" i="17" a="1"/>
  <c r="FG7" i="17" s="1"/>
  <c r="FE7" i="17" a="1"/>
  <c r="FE7" i="17" s="1"/>
  <c r="FC7" i="17" a="1"/>
  <c r="FC7" i="17" s="1"/>
  <c r="FM6" i="17" a="1"/>
  <c r="FM6" i="17" s="1"/>
  <c r="FK6" i="17" a="1"/>
  <c r="FK6" i="17" s="1"/>
  <c r="FI6" i="17" a="1"/>
  <c r="FI6" i="17" s="1"/>
  <c r="FG6" i="17" a="1"/>
  <c r="FG6" i="17" s="1"/>
  <c r="FE6" i="17" a="1"/>
  <c r="FE6" i="17" s="1"/>
  <c r="FC6" i="17" a="1"/>
  <c r="FC6" i="17" s="1"/>
  <c r="FB5" i="17"/>
  <c r="FC5" i="17" s="1"/>
  <c r="FD5" i="17" s="1"/>
  <c r="FE5" i="17" s="1"/>
  <c r="FF5" i="17" s="1"/>
  <c r="FG5" i="17" s="1"/>
  <c r="FH5" i="17" s="1"/>
  <c r="FI5" i="17" s="1"/>
  <c r="FJ5" i="17" s="1"/>
  <c r="FK5" i="17" s="1"/>
  <c r="FL5" i="17" s="1"/>
  <c r="FM5" i="17" s="1"/>
  <c r="FM4" i="17"/>
  <c r="FL4" i="17"/>
  <c r="FK4" i="17"/>
  <c r="FJ4" i="17"/>
  <c r="FI4" i="17"/>
  <c r="FH4" i="17"/>
  <c r="FG4" i="17"/>
  <c r="FF4" i="17"/>
  <c r="FE4" i="17"/>
  <c r="FD4" i="17"/>
  <c r="FC4" i="17"/>
  <c r="FB4" i="17"/>
  <c r="FM3" i="17"/>
  <c r="FL3" i="17"/>
  <c r="FK3" i="17"/>
  <c r="FJ3" i="17"/>
  <c r="FI3" i="17"/>
  <c r="FH3" i="17"/>
  <c r="FG3" i="17"/>
  <c r="FF3" i="17"/>
  <c r="FE3" i="17"/>
  <c r="FD3" i="17"/>
  <c r="FC3" i="17"/>
  <c r="FB3" i="17"/>
  <c r="FM2" i="17"/>
  <c r="FL2" i="17"/>
  <c r="FK2" i="17"/>
  <c r="FJ2" i="17"/>
  <c r="FI2" i="17"/>
  <c r="FH2" i="17"/>
  <c r="FG2" i="17"/>
  <c r="FF2" i="17"/>
  <c r="FE2" i="17"/>
  <c r="FD2" i="17"/>
  <c r="FC2" i="17"/>
  <c r="FB2" i="17"/>
  <c r="FA37" i="17" a="1"/>
  <c r="FA37" i="17" s="1"/>
  <c r="FA36" i="17" a="1"/>
  <c r="FA36" i="17" s="1"/>
  <c r="FA35" i="17" a="1"/>
  <c r="FA35" i="17" s="1"/>
  <c r="FA34" i="17" a="1"/>
  <c r="FA34" i="17" s="1"/>
  <c r="FA33" i="17" a="1"/>
  <c r="FA33" i="17" s="1"/>
  <c r="FA32" i="17" a="1"/>
  <c r="FA32" i="17" s="1"/>
  <c r="FA31" i="17" a="1"/>
  <c r="FA31" i="17" s="1"/>
  <c r="FA30" i="17" a="1"/>
  <c r="FA30" i="17" s="1"/>
  <c r="FA29" i="17" a="1"/>
  <c r="FA29" i="17" s="1"/>
  <c r="FA28" i="17" a="1"/>
  <c r="FA28" i="17" s="1"/>
  <c r="FA27" i="17" a="1"/>
  <c r="FA27" i="17" s="1"/>
  <c r="FA26" i="17" a="1"/>
  <c r="FA26" i="17" s="1"/>
  <c r="FA25" i="17" a="1"/>
  <c r="FA25" i="17" s="1"/>
  <c r="FA24" i="17" a="1"/>
  <c r="FA24" i="17" s="1"/>
  <c r="FA23" i="17" a="1"/>
  <c r="FA23" i="17" s="1"/>
  <c r="FA22" i="17" a="1"/>
  <c r="FA22" i="17" s="1"/>
  <c r="FA21" i="17" a="1"/>
  <c r="FA21" i="17" s="1"/>
  <c r="FA20" i="17" a="1"/>
  <c r="FA20" i="17" s="1"/>
  <c r="FA19" i="17" a="1"/>
  <c r="FA19" i="17" s="1"/>
  <c r="FA18" i="17" a="1"/>
  <c r="FA18" i="17" s="1"/>
  <c r="FA17" i="17" a="1"/>
  <c r="FA17" i="17" s="1"/>
  <c r="FA16" i="17" a="1"/>
  <c r="FA16" i="17" s="1"/>
  <c r="FA15" i="17" a="1"/>
  <c r="FA15" i="17" s="1"/>
  <c r="FA14" i="17" a="1"/>
  <c r="FA14" i="17" s="1"/>
  <c r="FA13" i="17" a="1"/>
  <c r="FA13" i="17" s="1"/>
  <c r="FA12" i="17" a="1"/>
  <c r="FA12" i="17" s="1"/>
  <c r="FA11" i="17" a="1"/>
  <c r="FA11" i="17" s="1"/>
  <c r="FA10" i="17" a="1"/>
  <c r="FA10" i="17" s="1"/>
  <c r="FA9" i="17" a="1"/>
  <c r="FA9" i="17" s="1"/>
  <c r="FA8" i="17" a="1"/>
  <c r="FA8" i="17" s="1"/>
  <c r="FA7" i="17" a="1"/>
  <c r="FA7" i="17" s="1"/>
  <c r="FA6" i="17" a="1"/>
  <c r="FA6" i="17" s="1"/>
  <c r="EZ5" i="17"/>
  <c r="FA5" i="17" s="1"/>
  <c r="FA4" i="17"/>
  <c r="EZ4" i="17"/>
  <c r="FA3" i="17"/>
  <c r="EZ3" i="17"/>
  <c r="FA2" i="17"/>
  <c r="EZ2" i="17"/>
  <c r="EY37" i="17" a="1"/>
  <c r="EY37" i="17" s="1"/>
  <c r="EW37" i="17" a="1"/>
  <c r="EW37" i="17" s="1"/>
  <c r="EY36" i="17" a="1"/>
  <c r="EY36" i="17" s="1"/>
  <c r="EW36" i="17" a="1"/>
  <c r="EW36" i="17" s="1"/>
  <c r="EY35" i="17" a="1"/>
  <c r="EY35" i="17" s="1"/>
  <c r="EW35" i="17" a="1"/>
  <c r="EW35" i="17" s="1"/>
  <c r="EY34" i="17" a="1"/>
  <c r="EY34" i="17" s="1"/>
  <c r="EW34" i="17" a="1"/>
  <c r="EW34" i="17" s="1"/>
  <c r="EY33" i="17" a="1"/>
  <c r="EY33" i="17" s="1"/>
  <c r="EW33" i="17" a="1"/>
  <c r="EW33" i="17" s="1"/>
  <c r="EY32" i="17" a="1"/>
  <c r="EY32" i="17" s="1"/>
  <c r="EW32" i="17" a="1"/>
  <c r="EW32" i="17" s="1"/>
  <c r="EY31" i="17" a="1"/>
  <c r="EY31" i="17" s="1"/>
  <c r="EW31" i="17" a="1"/>
  <c r="EW31" i="17" s="1"/>
  <c r="EY30" i="17" a="1"/>
  <c r="EY30" i="17" s="1"/>
  <c r="EW30" i="17" a="1"/>
  <c r="EW30" i="17" s="1"/>
  <c r="EY29" i="17" a="1"/>
  <c r="EY29" i="17" s="1"/>
  <c r="EW29" i="17" a="1"/>
  <c r="EW29" i="17" s="1"/>
  <c r="EY28" i="17" a="1"/>
  <c r="EY28" i="17" s="1"/>
  <c r="EW28" i="17" a="1"/>
  <c r="EW28" i="17" s="1"/>
  <c r="EY27" i="17" a="1"/>
  <c r="EY27" i="17" s="1"/>
  <c r="EW27" i="17" a="1"/>
  <c r="EW27" i="17" s="1"/>
  <c r="EY26" i="17" a="1"/>
  <c r="EY26" i="17" s="1"/>
  <c r="EW26" i="17" a="1"/>
  <c r="EW26" i="17" s="1"/>
  <c r="EY25" i="17" a="1"/>
  <c r="EY25" i="17" s="1"/>
  <c r="EW25" i="17" a="1"/>
  <c r="EW25" i="17" s="1"/>
  <c r="EY24" i="17" a="1"/>
  <c r="EY24" i="17" s="1"/>
  <c r="EW24" i="17" a="1"/>
  <c r="EW24" i="17" s="1"/>
  <c r="EY23" i="17" a="1"/>
  <c r="EY23" i="17" s="1"/>
  <c r="EW23" i="17" a="1"/>
  <c r="EW23" i="17" s="1"/>
  <c r="EY22" i="17" a="1"/>
  <c r="EY22" i="17" s="1"/>
  <c r="EW22" i="17" a="1"/>
  <c r="EW22" i="17" s="1"/>
  <c r="EY21" i="17" a="1"/>
  <c r="EY21" i="17" s="1"/>
  <c r="EW21" i="17" a="1"/>
  <c r="EW21" i="17" s="1"/>
  <c r="EY20" i="17" a="1"/>
  <c r="EY20" i="17" s="1"/>
  <c r="EW20" i="17" a="1"/>
  <c r="EW20" i="17" s="1"/>
  <c r="EY19" i="17" a="1"/>
  <c r="EY19" i="17" s="1"/>
  <c r="EW19" i="17" a="1"/>
  <c r="EW19" i="17" s="1"/>
  <c r="EY18" i="17" a="1"/>
  <c r="EY18" i="17" s="1"/>
  <c r="EW18" i="17" a="1"/>
  <c r="EW18" i="17" s="1"/>
  <c r="EY17" i="17" a="1"/>
  <c r="EY17" i="17" s="1"/>
  <c r="EW17" i="17" a="1"/>
  <c r="EW17" i="17" s="1"/>
  <c r="EY16" i="17" a="1"/>
  <c r="EY16" i="17" s="1"/>
  <c r="EW16" i="17" a="1"/>
  <c r="EW16" i="17" s="1"/>
  <c r="EY15" i="17" a="1"/>
  <c r="EY15" i="17" s="1"/>
  <c r="EW15" i="17" a="1"/>
  <c r="EW15" i="17" s="1"/>
  <c r="EY14" i="17" a="1"/>
  <c r="EY14" i="17" s="1"/>
  <c r="EW14" i="17" a="1"/>
  <c r="EW14" i="17" s="1"/>
  <c r="EY13" i="17" a="1"/>
  <c r="EY13" i="17" s="1"/>
  <c r="EW13" i="17" a="1"/>
  <c r="EW13" i="17" s="1"/>
  <c r="EY12" i="17" a="1"/>
  <c r="EY12" i="17" s="1"/>
  <c r="EW12" i="17" a="1"/>
  <c r="EW12" i="17" s="1"/>
  <c r="EY11" i="17" a="1"/>
  <c r="EY11" i="17" s="1"/>
  <c r="EW11" i="17" a="1"/>
  <c r="EW11" i="17" s="1"/>
  <c r="EY10" i="17" a="1"/>
  <c r="EY10" i="17" s="1"/>
  <c r="EW10" i="17" a="1"/>
  <c r="EW10" i="17" s="1"/>
  <c r="EY9" i="17" a="1"/>
  <c r="EY9" i="17" s="1"/>
  <c r="EW9" i="17" a="1"/>
  <c r="EW9" i="17" s="1"/>
  <c r="EY8" i="17" a="1"/>
  <c r="EY8" i="17" s="1"/>
  <c r="EW8" i="17" a="1"/>
  <c r="EW8" i="17" s="1"/>
  <c r="EY7" i="17" a="1"/>
  <c r="EY7" i="17" s="1"/>
  <c r="EW7" i="17" a="1"/>
  <c r="EW7" i="17" s="1"/>
  <c r="EY6" i="17" a="1"/>
  <c r="EY6" i="17" s="1"/>
  <c r="EW6" i="17" a="1"/>
  <c r="EW6" i="17" s="1"/>
  <c r="EV5" i="17"/>
  <c r="EW5" i="17" s="1"/>
  <c r="EX5" i="17" s="1"/>
  <c r="EY5" i="17" s="1"/>
  <c r="EY4" i="17"/>
  <c r="EX4" i="17"/>
  <c r="EW4" i="17"/>
  <c r="EV4" i="17"/>
  <c r="EY3" i="17"/>
  <c r="EX3" i="17"/>
  <c r="EW3" i="17"/>
  <c r="EV3" i="17"/>
  <c r="EY2" i="17"/>
  <c r="EX2" i="17"/>
  <c r="EW2" i="17"/>
  <c r="EV2" i="17"/>
  <c r="EU37" i="17" a="1"/>
  <c r="EU37" i="17" s="1"/>
  <c r="EU36" i="17" a="1"/>
  <c r="EU36" i="17" s="1"/>
  <c r="EU35" i="17" a="1"/>
  <c r="EU35" i="17" s="1"/>
  <c r="EU34" i="17" a="1"/>
  <c r="EU34" i="17" s="1"/>
  <c r="EU33" i="17" a="1"/>
  <c r="EU33" i="17" s="1"/>
  <c r="EU32" i="17" a="1"/>
  <c r="EU32" i="17" s="1"/>
  <c r="EU31" i="17" a="1"/>
  <c r="EU31" i="17" s="1"/>
  <c r="EU30" i="17" a="1"/>
  <c r="EU30" i="17" s="1"/>
  <c r="EU29" i="17" a="1"/>
  <c r="EU29" i="17" s="1"/>
  <c r="EU28" i="17" a="1"/>
  <c r="EU28" i="17" s="1"/>
  <c r="EU27" i="17" a="1"/>
  <c r="EU27" i="17" s="1"/>
  <c r="EU26" i="17" a="1"/>
  <c r="EU26" i="17" s="1"/>
  <c r="EU25" i="17" a="1"/>
  <c r="EU25" i="17" s="1"/>
  <c r="EU24" i="17" a="1"/>
  <c r="EU24" i="17" s="1"/>
  <c r="EU23" i="17" a="1"/>
  <c r="EU23" i="17" s="1"/>
  <c r="EU22" i="17" a="1"/>
  <c r="EU22" i="17" s="1"/>
  <c r="EU21" i="17" a="1"/>
  <c r="EU21" i="17" s="1"/>
  <c r="EU20" i="17" a="1"/>
  <c r="EU20" i="17" s="1"/>
  <c r="EU19" i="17" a="1"/>
  <c r="EU19" i="17" s="1"/>
  <c r="EU18" i="17" a="1"/>
  <c r="EU18" i="17" s="1"/>
  <c r="EU17" i="17" a="1"/>
  <c r="EU17" i="17" s="1"/>
  <c r="EU16" i="17" a="1"/>
  <c r="EU16" i="17" s="1"/>
  <c r="EU15" i="17" a="1"/>
  <c r="EU15" i="17" s="1"/>
  <c r="EU14" i="17" a="1"/>
  <c r="EU14" i="17" s="1"/>
  <c r="EU13" i="17" a="1"/>
  <c r="EU13" i="17" s="1"/>
  <c r="EU12" i="17" a="1"/>
  <c r="EU12" i="17" s="1"/>
  <c r="EU11" i="17" a="1"/>
  <c r="EU11" i="17" s="1"/>
  <c r="EU10" i="17" a="1"/>
  <c r="EU10" i="17" s="1"/>
  <c r="EU9" i="17" a="1"/>
  <c r="EU9" i="17" s="1"/>
  <c r="EU8" i="17" a="1"/>
  <c r="EU8" i="17" s="1"/>
  <c r="EU7" i="17" a="1"/>
  <c r="EU7" i="17" s="1"/>
  <c r="EU6" i="17" a="1"/>
  <c r="EU6" i="17" s="1"/>
  <c r="ET5" i="17"/>
  <c r="EU5" i="17" s="1"/>
  <c r="EU4" i="17"/>
  <c r="ET4" i="17"/>
  <c r="EU3" i="17"/>
  <c r="ET3" i="17"/>
  <c r="EU2" i="17"/>
  <c r="ET2" i="17"/>
  <c r="ES37" i="17" a="1"/>
  <c r="ES37" i="17" s="1"/>
  <c r="ES36" i="17" a="1"/>
  <c r="ES36" i="17" s="1"/>
  <c r="ES35" i="17" a="1"/>
  <c r="ES35" i="17" s="1"/>
  <c r="ES34" i="17" a="1"/>
  <c r="ES34" i="17" s="1"/>
  <c r="ES33" i="17" a="1"/>
  <c r="ES33" i="17" s="1"/>
  <c r="ES32" i="17" a="1"/>
  <c r="ES32" i="17" s="1"/>
  <c r="ES31" i="17" a="1"/>
  <c r="ES31" i="17" s="1"/>
  <c r="ES30" i="17" a="1"/>
  <c r="ES30" i="17" s="1"/>
  <c r="ES29" i="17" a="1"/>
  <c r="ES29" i="17" s="1"/>
  <c r="ES28" i="17" a="1"/>
  <c r="ES28" i="17" s="1"/>
  <c r="ES27" i="17" a="1"/>
  <c r="ES27" i="17" s="1"/>
  <c r="ES20" i="17" a="1"/>
  <c r="ES20" i="17" s="1"/>
  <c r="ES16" i="17" a="1"/>
  <c r="ES16" i="17" s="1"/>
  <c r="ES15" i="17" a="1"/>
  <c r="ES15" i="17" s="1"/>
  <c r="ES14" i="17" a="1"/>
  <c r="ES14" i="17" s="1"/>
  <c r="ES13" i="17" a="1"/>
  <c r="ES13" i="17" s="1"/>
  <c r="ES12" i="17" a="1"/>
  <c r="ES12" i="17" s="1"/>
  <c r="ES11" i="17" a="1"/>
  <c r="ES11" i="17" s="1"/>
  <c r="ES10" i="17" a="1"/>
  <c r="ES10" i="17" s="1"/>
  <c r="ES9" i="17" a="1"/>
  <c r="ES9" i="17" s="1"/>
  <c r="ES8" i="17" a="1"/>
  <c r="ES8" i="17" s="1"/>
  <c r="ES7" i="17" a="1"/>
  <c r="ES7" i="17" s="1"/>
  <c r="ES6" i="17" a="1"/>
  <c r="ES6" i="17" s="1"/>
  <c r="ER5" i="17"/>
  <c r="ES5" i="17" s="1"/>
  <c r="ES4" i="17"/>
  <c r="ER4" i="17"/>
  <c r="ES3" i="17"/>
  <c r="ER3" i="17"/>
  <c r="ES2" i="17"/>
  <c r="ER2" i="17"/>
  <c r="EQ37" i="17" a="1"/>
  <c r="EQ37" i="17" s="1"/>
  <c r="EO37" i="17" a="1"/>
  <c r="EO37" i="17" s="1"/>
  <c r="EM37" i="17" a="1"/>
  <c r="EM37" i="17" s="1"/>
  <c r="EK37" i="17" a="1"/>
  <c r="EK37" i="17" s="1"/>
  <c r="EI37" i="17" a="1"/>
  <c r="EI37" i="17" s="1"/>
  <c r="EG37" i="17" a="1"/>
  <c r="EG37" i="17" s="1"/>
  <c r="EQ36" i="17" a="1"/>
  <c r="EQ36" i="17" s="1"/>
  <c r="EO36" i="17" a="1"/>
  <c r="EO36" i="17" s="1"/>
  <c r="EM36" i="17" a="1"/>
  <c r="EM36" i="17" s="1"/>
  <c r="EK36" i="17" a="1"/>
  <c r="EK36" i="17" s="1"/>
  <c r="EI36" i="17" a="1"/>
  <c r="EI36" i="17" s="1"/>
  <c r="EG36" i="17" a="1"/>
  <c r="EG36" i="17" s="1"/>
  <c r="EQ35" i="17" a="1"/>
  <c r="EQ35" i="17" s="1"/>
  <c r="EO35" i="17" a="1"/>
  <c r="EO35" i="17" s="1"/>
  <c r="EM35" i="17" a="1"/>
  <c r="EM35" i="17" s="1"/>
  <c r="EK35" i="17" a="1"/>
  <c r="EK35" i="17" s="1"/>
  <c r="EI35" i="17" a="1"/>
  <c r="EI35" i="17" s="1"/>
  <c r="EG35" i="17" a="1"/>
  <c r="EG35" i="17" s="1"/>
  <c r="EQ34" i="17" a="1"/>
  <c r="EQ34" i="17" s="1"/>
  <c r="EO34" i="17" a="1"/>
  <c r="EO34" i="17" s="1"/>
  <c r="EM34" i="17" a="1"/>
  <c r="EM34" i="17" s="1"/>
  <c r="EK34" i="17" a="1"/>
  <c r="EK34" i="17" s="1"/>
  <c r="EI34" i="17" a="1"/>
  <c r="EI34" i="17" s="1"/>
  <c r="EG34" i="17" a="1"/>
  <c r="EG34" i="17" s="1"/>
  <c r="EQ33" i="17" a="1"/>
  <c r="EQ33" i="17" s="1"/>
  <c r="EO33" i="17" a="1"/>
  <c r="EO33" i="17" s="1"/>
  <c r="EM33" i="17" a="1"/>
  <c r="EM33" i="17" s="1"/>
  <c r="EK33" i="17" a="1"/>
  <c r="EK33" i="17" s="1"/>
  <c r="EI33" i="17" a="1"/>
  <c r="EI33" i="17" s="1"/>
  <c r="EG33" i="17" a="1"/>
  <c r="EG33" i="17" s="1"/>
  <c r="EQ32" i="17" a="1"/>
  <c r="EQ32" i="17" s="1"/>
  <c r="EO32" i="17" a="1"/>
  <c r="EO32" i="17" s="1"/>
  <c r="EM32" i="17" a="1"/>
  <c r="EM32" i="17" s="1"/>
  <c r="EK32" i="17" a="1"/>
  <c r="EK32" i="17" s="1"/>
  <c r="EI32" i="17" a="1"/>
  <c r="EI32" i="17" s="1"/>
  <c r="EG32" i="17" a="1"/>
  <c r="EG32" i="17" s="1"/>
  <c r="EQ31" i="17" a="1"/>
  <c r="EQ31" i="17" s="1"/>
  <c r="EO31" i="17" a="1"/>
  <c r="EO31" i="17" s="1"/>
  <c r="EM31" i="17" a="1"/>
  <c r="EM31" i="17" s="1"/>
  <c r="EK31" i="17" a="1"/>
  <c r="EK31" i="17" s="1"/>
  <c r="EI31" i="17" a="1"/>
  <c r="EI31" i="17" s="1"/>
  <c r="EG31" i="17" a="1"/>
  <c r="EG31" i="17" s="1"/>
  <c r="EQ30" i="17" a="1"/>
  <c r="EQ30" i="17" s="1"/>
  <c r="EO30" i="17" a="1"/>
  <c r="EO30" i="17" s="1"/>
  <c r="EM30" i="17" a="1"/>
  <c r="EM30" i="17" s="1"/>
  <c r="EK30" i="17" a="1"/>
  <c r="EK30" i="17" s="1"/>
  <c r="EI30" i="17" a="1"/>
  <c r="EI30" i="17" s="1"/>
  <c r="EG30" i="17" a="1"/>
  <c r="EG30" i="17" s="1"/>
  <c r="EQ29" i="17" a="1"/>
  <c r="EQ29" i="17" s="1"/>
  <c r="EO29" i="17" a="1"/>
  <c r="EO29" i="17" s="1"/>
  <c r="EM29" i="17" a="1"/>
  <c r="EM29" i="17" s="1"/>
  <c r="EK29" i="17" a="1"/>
  <c r="EK29" i="17" s="1"/>
  <c r="EI29" i="17" a="1"/>
  <c r="EI29" i="17" s="1"/>
  <c r="EG29" i="17" a="1"/>
  <c r="EG29" i="17" s="1"/>
  <c r="EQ28" i="17" a="1"/>
  <c r="EQ28" i="17" s="1"/>
  <c r="EO28" i="17" a="1"/>
  <c r="EO28" i="17" s="1"/>
  <c r="EM28" i="17" a="1"/>
  <c r="EM28" i="17" s="1"/>
  <c r="EK28" i="17" a="1"/>
  <c r="EK28" i="17" s="1"/>
  <c r="EI28" i="17" a="1"/>
  <c r="EI28" i="17" s="1"/>
  <c r="EG28" i="17" a="1"/>
  <c r="EG28" i="17" s="1"/>
  <c r="EQ27" i="17" a="1"/>
  <c r="EQ27" i="17" s="1"/>
  <c r="EO27" i="17" a="1"/>
  <c r="EO27" i="17" s="1"/>
  <c r="EM27" i="17" a="1"/>
  <c r="EM27" i="17" s="1"/>
  <c r="EK27" i="17" a="1"/>
  <c r="EK27" i="17" s="1"/>
  <c r="EI27" i="17" a="1"/>
  <c r="EI27" i="17" s="1"/>
  <c r="EG27" i="17" a="1"/>
  <c r="EG27" i="17" s="1"/>
  <c r="EK26" i="17" a="1"/>
  <c r="EK26" i="17" s="1"/>
  <c r="EI26" i="17" a="1"/>
  <c r="EI26" i="17" s="1"/>
  <c r="EK25" i="17" a="1"/>
  <c r="EK25" i="17" s="1"/>
  <c r="EI25" i="17" a="1"/>
  <c r="EI25" i="17" s="1"/>
  <c r="EK24" i="17" a="1"/>
  <c r="EK24" i="17" s="1"/>
  <c r="EI24" i="17" a="1"/>
  <c r="EI24" i="17" s="1"/>
  <c r="EK23" i="17" a="1"/>
  <c r="EK23" i="17" s="1"/>
  <c r="EI23" i="17" a="1"/>
  <c r="EI23" i="17" s="1"/>
  <c r="EK22" i="17" a="1"/>
  <c r="EK22" i="17" s="1"/>
  <c r="EI22" i="17" a="1"/>
  <c r="EI22" i="17" s="1"/>
  <c r="EK21" i="17" a="1"/>
  <c r="EK21" i="17" s="1"/>
  <c r="EI21" i="17" a="1"/>
  <c r="EI21" i="17" s="1"/>
  <c r="EQ20" i="17" a="1"/>
  <c r="EQ20" i="17" s="1"/>
  <c r="EO20" i="17" a="1"/>
  <c r="EO20" i="17" s="1"/>
  <c r="EM20" i="17" a="1"/>
  <c r="EM20" i="17" s="1"/>
  <c r="EK20" i="17" a="1"/>
  <c r="EK20" i="17" s="1"/>
  <c r="EI20" i="17" a="1"/>
  <c r="EI20" i="17" s="1"/>
  <c r="EG20" i="17" a="1"/>
  <c r="EG20" i="17" s="1"/>
  <c r="EK19" i="17" a="1"/>
  <c r="EK19" i="17" s="1"/>
  <c r="EI19" i="17" a="1"/>
  <c r="EI19" i="17" s="1"/>
  <c r="EK18" i="17" a="1"/>
  <c r="EK18" i="17" s="1"/>
  <c r="EI18" i="17" a="1"/>
  <c r="EI18" i="17" s="1"/>
  <c r="EK17" i="17" a="1"/>
  <c r="EK17" i="17" s="1"/>
  <c r="EI17" i="17" a="1"/>
  <c r="EI17" i="17" s="1"/>
  <c r="EQ16" i="17" a="1"/>
  <c r="EQ16" i="17" s="1"/>
  <c r="EO16" i="17" a="1"/>
  <c r="EO16" i="17" s="1"/>
  <c r="EM16" i="17" a="1"/>
  <c r="EM16" i="17" s="1"/>
  <c r="EK16" i="17" a="1"/>
  <c r="EK16" i="17" s="1"/>
  <c r="EI16" i="17" a="1"/>
  <c r="EI16" i="17" s="1"/>
  <c r="EG16" i="17" a="1"/>
  <c r="EG16" i="17" s="1"/>
  <c r="EQ15" i="17" a="1"/>
  <c r="EQ15" i="17" s="1"/>
  <c r="EO15" i="17" a="1"/>
  <c r="EO15" i="17" s="1"/>
  <c r="EM15" i="17" a="1"/>
  <c r="EM15" i="17" s="1"/>
  <c r="EK15" i="17" a="1"/>
  <c r="EK15" i="17" s="1"/>
  <c r="EI15" i="17" a="1"/>
  <c r="EI15" i="17" s="1"/>
  <c r="EG15" i="17" a="1"/>
  <c r="EG15" i="17" s="1"/>
  <c r="EQ14" i="17" a="1"/>
  <c r="EQ14" i="17" s="1"/>
  <c r="EO14" i="17" a="1"/>
  <c r="EO14" i="17" s="1"/>
  <c r="EM14" i="17" a="1"/>
  <c r="EM14" i="17" s="1"/>
  <c r="EK14" i="17" a="1"/>
  <c r="EK14" i="17" s="1"/>
  <c r="EI14" i="17" a="1"/>
  <c r="EI14" i="17" s="1"/>
  <c r="EG14" i="17" a="1"/>
  <c r="EG14" i="17" s="1"/>
  <c r="EQ13" i="17" a="1"/>
  <c r="EQ13" i="17" s="1"/>
  <c r="EO13" i="17" a="1"/>
  <c r="EO13" i="17" s="1"/>
  <c r="EM13" i="17" a="1"/>
  <c r="EM13" i="17" s="1"/>
  <c r="EK13" i="17" a="1"/>
  <c r="EK13" i="17" s="1"/>
  <c r="EI13" i="17" a="1"/>
  <c r="EI13" i="17" s="1"/>
  <c r="EG13" i="17" a="1"/>
  <c r="EG13" i="17" s="1"/>
  <c r="EQ12" i="17" a="1"/>
  <c r="EQ12" i="17" s="1"/>
  <c r="EO12" i="17" a="1"/>
  <c r="EO12" i="17" s="1"/>
  <c r="EM12" i="17" a="1"/>
  <c r="EM12" i="17" s="1"/>
  <c r="EK12" i="17" a="1"/>
  <c r="EK12" i="17" s="1"/>
  <c r="EI12" i="17" a="1"/>
  <c r="EI12" i="17" s="1"/>
  <c r="EG12" i="17" a="1"/>
  <c r="EG12" i="17" s="1"/>
  <c r="EQ11" i="17" a="1"/>
  <c r="EQ11" i="17" s="1"/>
  <c r="EO11" i="17" a="1"/>
  <c r="EO11" i="17" s="1"/>
  <c r="EM11" i="17" a="1"/>
  <c r="EM11" i="17" s="1"/>
  <c r="EK11" i="17" a="1"/>
  <c r="EK11" i="17" s="1"/>
  <c r="EI11" i="17" a="1"/>
  <c r="EI11" i="17" s="1"/>
  <c r="EG11" i="17" a="1"/>
  <c r="EG11" i="17" s="1"/>
  <c r="EQ10" i="17" a="1"/>
  <c r="EQ10" i="17" s="1"/>
  <c r="EO10" i="17" a="1"/>
  <c r="EO10" i="17" s="1"/>
  <c r="EM10" i="17" a="1"/>
  <c r="EM10" i="17" s="1"/>
  <c r="EK10" i="17" a="1"/>
  <c r="EK10" i="17" s="1"/>
  <c r="EI10" i="17" a="1"/>
  <c r="EI10" i="17" s="1"/>
  <c r="EG10" i="17" a="1"/>
  <c r="EG10" i="17" s="1"/>
  <c r="EQ9" i="17" a="1"/>
  <c r="EQ9" i="17" s="1"/>
  <c r="EO9" i="17" a="1"/>
  <c r="EO9" i="17" s="1"/>
  <c r="EM9" i="17" a="1"/>
  <c r="EM9" i="17" s="1"/>
  <c r="EK9" i="17" a="1"/>
  <c r="EK9" i="17" s="1"/>
  <c r="EI9" i="17" a="1"/>
  <c r="EI9" i="17" s="1"/>
  <c r="EG9" i="17" a="1"/>
  <c r="EG9" i="17" s="1"/>
  <c r="EQ8" i="17" a="1"/>
  <c r="EQ8" i="17" s="1"/>
  <c r="EO8" i="17" a="1"/>
  <c r="EO8" i="17" s="1"/>
  <c r="EM8" i="17" a="1"/>
  <c r="EM8" i="17" s="1"/>
  <c r="EK8" i="17" a="1"/>
  <c r="EK8" i="17" s="1"/>
  <c r="EI8" i="17" a="1"/>
  <c r="EI8" i="17" s="1"/>
  <c r="EG8" i="17" a="1"/>
  <c r="EG8" i="17" s="1"/>
  <c r="EQ7" i="17" a="1"/>
  <c r="EQ7" i="17" s="1"/>
  <c r="EO7" i="17" a="1"/>
  <c r="EO7" i="17" s="1"/>
  <c r="EM7" i="17" a="1"/>
  <c r="EM7" i="17" s="1"/>
  <c r="EK7" i="17" a="1"/>
  <c r="EK7" i="17" s="1"/>
  <c r="EI7" i="17" a="1"/>
  <c r="EI7" i="17" s="1"/>
  <c r="EG7" i="17" a="1"/>
  <c r="EG7" i="17" s="1"/>
  <c r="EQ6" i="17" a="1"/>
  <c r="EQ6" i="17" s="1"/>
  <c r="EO6" i="17" a="1"/>
  <c r="EO6" i="17" s="1"/>
  <c r="EM6" i="17" a="1"/>
  <c r="EM6" i="17" s="1"/>
  <c r="EK6" i="17" a="1"/>
  <c r="EK6" i="17" s="1"/>
  <c r="EI6" i="17" a="1"/>
  <c r="EI6" i="17" s="1"/>
  <c r="EG6" i="17" a="1"/>
  <c r="EG6" i="17" s="1"/>
  <c r="EF5" i="17"/>
  <c r="EG5" i="17" s="1"/>
  <c r="EH5" i="17" s="1"/>
  <c r="EI5" i="17" s="1"/>
  <c r="EJ5" i="17" s="1"/>
  <c r="EK5" i="17" s="1"/>
  <c r="EL5" i="17" s="1"/>
  <c r="EM5" i="17" s="1"/>
  <c r="EN5" i="17" s="1"/>
  <c r="EO5" i="17" s="1"/>
  <c r="EP5" i="17" s="1"/>
  <c r="EQ5" i="17" s="1"/>
  <c r="EQ4" i="17"/>
  <c r="EP4" i="17"/>
  <c r="EO4" i="17"/>
  <c r="EN4" i="17"/>
  <c r="EM4" i="17"/>
  <c r="EL4" i="17"/>
  <c r="EK4" i="17"/>
  <c r="EJ4" i="17"/>
  <c r="EI4" i="17"/>
  <c r="EH4" i="17"/>
  <c r="EG4" i="17"/>
  <c r="EF4" i="17"/>
  <c r="EQ3" i="17"/>
  <c r="EP3" i="17"/>
  <c r="EO3" i="17"/>
  <c r="EN3" i="17"/>
  <c r="EM3" i="17"/>
  <c r="EL3" i="17"/>
  <c r="EK3" i="17"/>
  <c r="EJ3" i="17"/>
  <c r="EI3" i="17"/>
  <c r="EH3" i="17"/>
  <c r="EG3" i="17"/>
  <c r="EF3" i="17"/>
  <c r="EQ2" i="17"/>
  <c r="EP2" i="17"/>
  <c r="EO2" i="17"/>
  <c r="EN2" i="17"/>
  <c r="EM2" i="17"/>
  <c r="EL2" i="17"/>
  <c r="EK2" i="17"/>
  <c r="EJ2" i="17"/>
  <c r="EI2" i="17"/>
  <c r="EH2" i="17"/>
  <c r="EG2" i="17"/>
  <c r="EF2" i="17"/>
  <c r="EE37" i="17" a="1"/>
  <c r="EE37" i="17" s="1"/>
  <c r="EC37" i="17" a="1"/>
  <c r="EC37" i="17" s="1"/>
  <c r="EA37" i="17" a="1"/>
  <c r="EA37" i="17" s="1"/>
  <c r="DY37" i="17" a="1"/>
  <c r="DY37" i="17" s="1"/>
  <c r="EE36" i="17" a="1"/>
  <c r="EE36" i="17" s="1"/>
  <c r="EC36" i="17" a="1"/>
  <c r="EC36" i="17" s="1"/>
  <c r="EA36" i="17" a="1"/>
  <c r="EA36" i="17" s="1"/>
  <c r="DY36" i="17" a="1"/>
  <c r="DY36" i="17" s="1"/>
  <c r="EE35" i="17" a="1"/>
  <c r="EE35" i="17" s="1"/>
  <c r="EC35" i="17" a="1"/>
  <c r="EC35" i="17" s="1"/>
  <c r="EA35" i="17" a="1"/>
  <c r="EA35" i="17" s="1"/>
  <c r="DY35" i="17" a="1"/>
  <c r="DY35" i="17" s="1"/>
  <c r="EE34" i="17" a="1"/>
  <c r="EE34" i="17" s="1"/>
  <c r="EC34" i="17" a="1"/>
  <c r="EC34" i="17" s="1"/>
  <c r="EA34" i="17" a="1"/>
  <c r="EA34" i="17" s="1"/>
  <c r="DY34" i="17" a="1"/>
  <c r="DY34" i="17" s="1"/>
  <c r="EE33" i="17" a="1"/>
  <c r="EE33" i="17" s="1"/>
  <c r="EC33" i="17" a="1"/>
  <c r="EC33" i="17" s="1"/>
  <c r="EA33" i="17" a="1"/>
  <c r="EA33" i="17" s="1"/>
  <c r="DY33" i="17" a="1"/>
  <c r="DY33" i="17" s="1"/>
  <c r="EE32" i="17" a="1"/>
  <c r="EE32" i="17" s="1"/>
  <c r="EC32" i="17" a="1"/>
  <c r="EC32" i="17" s="1"/>
  <c r="EA32" i="17" a="1"/>
  <c r="EA32" i="17" s="1"/>
  <c r="DY32" i="17" a="1"/>
  <c r="DY32" i="17" s="1"/>
  <c r="EE31" i="17" a="1"/>
  <c r="EE31" i="17" s="1"/>
  <c r="EC31" i="17" a="1"/>
  <c r="EC31" i="17" s="1"/>
  <c r="EA31" i="17" a="1"/>
  <c r="EA31" i="17" s="1"/>
  <c r="DY31" i="17" a="1"/>
  <c r="DY31" i="17" s="1"/>
  <c r="EE30" i="17" a="1"/>
  <c r="EE30" i="17" s="1"/>
  <c r="EC30" i="17" a="1"/>
  <c r="EC30" i="17" s="1"/>
  <c r="EA30" i="17" a="1"/>
  <c r="EA30" i="17" s="1"/>
  <c r="DY30" i="17" a="1"/>
  <c r="DY30" i="17" s="1"/>
  <c r="EE29" i="17" a="1"/>
  <c r="EE29" i="17" s="1"/>
  <c r="EC29" i="17" a="1"/>
  <c r="EC29" i="17" s="1"/>
  <c r="EA29" i="17" a="1"/>
  <c r="EA29" i="17" s="1"/>
  <c r="DY29" i="17" a="1"/>
  <c r="DY29" i="17" s="1"/>
  <c r="EE28" i="17" a="1"/>
  <c r="EE28" i="17" s="1"/>
  <c r="EC28" i="17" a="1"/>
  <c r="EC28" i="17" s="1"/>
  <c r="EA28" i="17" a="1"/>
  <c r="EA28" i="17" s="1"/>
  <c r="DY28" i="17" a="1"/>
  <c r="DY28" i="17" s="1"/>
  <c r="EE27" i="17" a="1"/>
  <c r="EE27" i="17" s="1"/>
  <c r="EC27" i="17" a="1"/>
  <c r="EC27" i="17" s="1"/>
  <c r="EA27" i="17" a="1"/>
  <c r="EA27" i="17" s="1"/>
  <c r="DY27" i="17" a="1"/>
  <c r="DY27" i="17" s="1"/>
  <c r="EC26" i="17" a="1"/>
  <c r="EC26" i="17" s="1"/>
  <c r="EA26" i="17" a="1"/>
  <c r="EA26" i="17" s="1"/>
  <c r="DY26" i="17" a="1"/>
  <c r="DY26" i="17" s="1"/>
  <c r="EC25" i="17" a="1"/>
  <c r="EC25" i="17" s="1"/>
  <c r="EA25" i="17" a="1"/>
  <c r="EA25" i="17" s="1"/>
  <c r="DY25" i="17" a="1"/>
  <c r="DY25" i="17" s="1"/>
  <c r="EC24" i="17" a="1"/>
  <c r="EC24" i="17" s="1"/>
  <c r="EA24" i="17" a="1"/>
  <c r="EA24" i="17" s="1"/>
  <c r="DY24" i="17" a="1"/>
  <c r="DY24" i="17" s="1"/>
  <c r="EC23" i="17" a="1"/>
  <c r="EC23" i="17" s="1"/>
  <c r="EA23" i="17" a="1"/>
  <c r="EA23" i="17" s="1"/>
  <c r="DY23" i="17" a="1"/>
  <c r="DY23" i="17" s="1"/>
  <c r="EC22" i="17" a="1"/>
  <c r="EC22" i="17" s="1"/>
  <c r="EA22" i="17" a="1"/>
  <c r="EA22" i="17" s="1"/>
  <c r="DY22" i="17" a="1"/>
  <c r="DY22" i="17" s="1"/>
  <c r="EC21" i="17" a="1"/>
  <c r="EC21" i="17" s="1"/>
  <c r="EA21" i="17" a="1"/>
  <c r="EA21" i="17" s="1"/>
  <c r="DY21" i="17" a="1"/>
  <c r="DY21" i="17" s="1"/>
  <c r="EE20" i="17" a="1"/>
  <c r="EE20" i="17" s="1"/>
  <c r="EC20" i="17" a="1"/>
  <c r="EC20" i="17" s="1"/>
  <c r="EA20" i="17" a="1"/>
  <c r="EA20" i="17" s="1"/>
  <c r="DY20" i="17" a="1"/>
  <c r="DY20" i="17" s="1"/>
  <c r="EC19" i="17" a="1"/>
  <c r="EC19" i="17" s="1"/>
  <c r="EA19" i="17" a="1"/>
  <c r="EA19" i="17" s="1"/>
  <c r="DY19" i="17" a="1"/>
  <c r="DY19" i="17" s="1"/>
  <c r="EC18" i="17" a="1"/>
  <c r="EC18" i="17" s="1"/>
  <c r="EA18" i="17" a="1"/>
  <c r="EA18" i="17" s="1"/>
  <c r="DY18" i="17" a="1"/>
  <c r="DY18" i="17" s="1"/>
  <c r="EC17" i="17" a="1"/>
  <c r="EC17" i="17" s="1"/>
  <c r="EA17" i="17" a="1"/>
  <c r="EA17" i="17" s="1"/>
  <c r="DY17" i="17" a="1"/>
  <c r="DY17" i="17" s="1"/>
  <c r="EE16" i="17" a="1"/>
  <c r="EE16" i="17" s="1"/>
  <c r="EC16" i="17" a="1"/>
  <c r="EC16" i="17" s="1"/>
  <c r="EA16" i="17" a="1"/>
  <c r="EA16" i="17" s="1"/>
  <c r="DY16" i="17" a="1"/>
  <c r="DY16" i="17" s="1"/>
  <c r="EE15" i="17" a="1"/>
  <c r="EE15" i="17" s="1"/>
  <c r="EC15" i="17" a="1"/>
  <c r="EC15" i="17" s="1"/>
  <c r="EA15" i="17" a="1"/>
  <c r="EA15" i="17" s="1"/>
  <c r="DY15" i="17" a="1"/>
  <c r="DY15" i="17" s="1"/>
  <c r="EE14" i="17" a="1"/>
  <c r="EE14" i="17" s="1"/>
  <c r="EC14" i="17" a="1"/>
  <c r="EC14" i="17" s="1"/>
  <c r="EA14" i="17" a="1"/>
  <c r="EA14" i="17" s="1"/>
  <c r="DY14" i="17" a="1"/>
  <c r="DY14" i="17" s="1"/>
  <c r="EE13" i="17" a="1"/>
  <c r="EE13" i="17" s="1"/>
  <c r="EC13" i="17" a="1"/>
  <c r="EC13" i="17" s="1"/>
  <c r="EA13" i="17" a="1"/>
  <c r="EA13" i="17" s="1"/>
  <c r="DY13" i="17" a="1"/>
  <c r="DY13" i="17" s="1"/>
  <c r="EE12" i="17" a="1"/>
  <c r="EE12" i="17" s="1"/>
  <c r="EC12" i="17" a="1"/>
  <c r="EC12" i="17" s="1"/>
  <c r="EA12" i="17" a="1"/>
  <c r="EA12" i="17" s="1"/>
  <c r="DY12" i="17" a="1"/>
  <c r="DY12" i="17" s="1"/>
  <c r="EE11" i="17" a="1"/>
  <c r="EE11" i="17" s="1"/>
  <c r="EC11" i="17" a="1"/>
  <c r="EC11" i="17" s="1"/>
  <c r="EA11" i="17" a="1"/>
  <c r="EA11" i="17" s="1"/>
  <c r="DY11" i="17" a="1"/>
  <c r="DY11" i="17" s="1"/>
  <c r="EE10" i="17" a="1"/>
  <c r="EE10" i="17" s="1"/>
  <c r="EC10" i="17" a="1"/>
  <c r="EC10" i="17" s="1"/>
  <c r="EA10" i="17" a="1"/>
  <c r="EA10" i="17" s="1"/>
  <c r="DY10" i="17" a="1"/>
  <c r="DY10" i="17" s="1"/>
  <c r="EE9" i="17" a="1"/>
  <c r="EE9" i="17" s="1"/>
  <c r="EC9" i="17" a="1"/>
  <c r="EC9" i="17" s="1"/>
  <c r="EA9" i="17" a="1"/>
  <c r="EA9" i="17" s="1"/>
  <c r="DY9" i="17" a="1"/>
  <c r="DY9" i="17" s="1"/>
  <c r="EE8" i="17" a="1"/>
  <c r="EE8" i="17" s="1"/>
  <c r="EC8" i="17" a="1"/>
  <c r="EC8" i="17" s="1"/>
  <c r="EA8" i="17" a="1"/>
  <c r="EA8" i="17" s="1"/>
  <c r="DY8" i="17" a="1"/>
  <c r="DY8" i="17" s="1"/>
  <c r="EE7" i="17" a="1"/>
  <c r="EE7" i="17" s="1"/>
  <c r="EC7" i="17" a="1"/>
  <c r="EC7" i="17" s="1"/>
  <c r="EA7" i="17" a="1"/>
  <c r="EA7" i="17" s="1"/>
  <c r="DY7" i="17" a="1"/>
  <c r="DY7" i="17" s="1"/>
  <c r="EE6" i="17" a="1"/>
  <c r="EE6" i="17" s="1"/>
  <c r="EC6" i="17" a="1"/>
  <c r="EC6" i="17" s="1"/>
  <c r="EA6" i="17" a="1"/>
  <c r="EA6" i="17" s="1"/>
  <c r="DY6" i="17" a="1"/>
  <c r="DY6" i="17" s="1"/>
  <c r="DX5" i="17"/>
  <c r="DY5" i="17" s="1"/>
  <c r="DZ5" i="17" s="1"/>
  <c r="EA5" i="17" s="1"/>
  <c r="EB5" i="17" s="1"/>
  <c r="EC5" i="17" s="1"/>
  <c r="ED5" i="17" s="1"/>
  <c r="EE5" i="17" s="1"/>
  <c r="EE4" i="17"/>
  <c r="ED4" i="17"/>
  <c r="EC4" i="17"/>
  <c r="EB4" i="17"/>
  <c r="EA4" i="17"/>
  <c r="DZ4" i="17"/>
  <c r="DY4" i="17"/>
  <c r="DX4" i="17"/>
  <c r="EE3" i="17"/>
  <c r="ED3" i="17"/>
  <c r="EC3" i="17"/>
  <c r="EB3" i="17"/>
  <c r="EA3" i="17"/>
  <c r="DZ3" i="17"/>
  <c r="DY3" i="17"/>
  <c r="DX3" i="17"/>
  <c r="EE2" i="17"/>
  <c r="ED2" i="17"/>
  <c r="EC2" i="17"/>
  <c r="EB2" i="17"/>
  <c r="EA2" i="17"/>
  <c r="DZ2" i="17"/>
  <c r="DY2" i="17"/>
  <c r="DX2" i="17"/>
  <c r="DW37" i="17" a="1"/>
  <c r="DW37" i="17" s="1"/>
  <c r="DW36" i="17" a="1"/>
  <c r="DW36" i="17" s="1"/>
  <c r="DW35" i="17" a="1"/>
  <c r="DW35" i="17" s="1"/>
  <c r="DW34" i="17" a="1"/>
  <c r="DW34" i="17" s="1"/>
  <c r="DW33" i="17" a="1"/>
  <c r="DW33" i="17" s="1"/>
  <c r="DW32" i="17" a="1"/>
  <c r="DW32" i="17" s="1"/>
  <c r="DW31" i="17" a="1"/>
  <c r="DW31" i="17" s="1"/>
  <c r="DW30" i="17" a="1"/>
  <c r="DW30" i="17" s="1"/>
  <c r="DW29" i="17" a="1"/>
  <c r="DW29" i="17" s="1"/>
  <c r="DW28" i="17" a="1"/>
  <c r="DW28" i="17" s="1"/>
  <c r="DW27" i="17" a="1"/>
  <c r="DW27" i="17" s="1"/>
  <c r="DW26" i="17" a="1"/>
  <c r="DW26" i="17" s="1"/>
  <c r="DW25" i="17" a="1"/>
  <c r="DW25" i="17" s="1"/>
  <c r="DW24" i="17" a="1"/>
  <c r="DW24" i="17" s="1"/>
  <c r="DW23" i="17" a="1"/>
  <c r="DW23" i="17" s="1"/>
  <c r="DW22" i="17" a="1"/>
  <c r="DW22" i="17" s="1"/>
  <c r="DW21" i="17" a="1"/>
  <c r="DW21" i="17" s="1"/>
  <c r="DW20" i="17" a="1"/>
  <c r="DW20" i="17" s="1"/>
  <c r="DW19" i="17" a="1"/>
  <c r="DW19" i="17" s="1"/>
  <c r="DW18" i="17" a="1"/>
  <c r="DW18" i="17" s="1"/>
  <c r="DW17" i="17" a="1"/>
  <c r="DW17" i="17" s="1"/>
  <c r="DW16" i="17" a="1"/>
  <c r="DW16" i="17" s="1"/>
  <c r="DW15" i="17" a="1"/>
  <c r="DW15" i="17" s="1"/>
  <c r="DW14" i="17" a="1"/>
  <c r="DW14" i="17" s="1"/>
  <c r="DW13" i="17" a="1"/>
  <c r="DW13" i="17" s="1"/>
  <c r="DW12" i="17" a="1"/>
  <c r="DW12" i="17" s="1"/>
  <c r="DW11" i="17" a="1"/>
  <c r="DW11" i="17" s="1"/>
  <c r="DW10" i="17" a="1"/>
  <c r="DW10" i="17" s="1"/>
  <c r="DW9" i="17" a="1"/>
  <c r="DW9" i="17" s="1"/>
  <c r="DW8" i="17" a="1"/>
  <c r="DW8" i="17" s="1"/>
  <c r="DW7" i="17" a="1"/>
  <c r="DW7" i="17" s="1"/>
  <c r="DW6" i="17" a="1"/>
  <c r="DW6" i="17" s="1"/>
  <c r="DV5" i="17"/>
  <c r="DW5" i="17" s="1"/>
  <c r="DW4" i="17"/>
  <c r="DV4" i="17"/>
  <c r="DW3" i="17"/>
  <c r="DV3" i="17"/>
  <c r="DW2" i="17"/>
  <c r="DV2" i="17"/>
  <c r="DU37" i="17" a="1"/>
  <c r="DU37" i="17" s="1"/>
  <c r="DU36" i="17" a="1"/>
  <c r="DU36" i="17" s="1"/>
  <c r="DU35" i="17" a="1"/>
  <c r="DU35" i="17" s="1"/>
  <c r="DU34" i="17" a="1"/>
  <c r="DU34" i="17" s="1"/>
  <c r="DU33" i="17" a="1"/>
  <c r="DU33" i="17" s="1"/>
  <c r="DU32" i="17" a="1"/>
  <c r="DU32" i="17" s="1"/>
  <c r="DU31" i="17" a="1"/>
  <c r="DU31" i="17" s="1"/>
  <c r="DU30" i="17" a="1"/>
  <c r="DU30" i="17" s="1"/>
  <c r="DU29" i="17" a="1"/>
  <c r="DU29" i="17" s="1"/>
  <c r="DU28" i="17" a="1"/>
  <c r="DU28" i="17" s="1"/>
  <c r="DU27" i="17" a="1"/>
  <c r="DU27" i="17" s="1"/>
  <c r="DU26" i="17" a="1"/>
  <c r="DU26" i="17" s="1"/>
  <c r="DU25" i="17" a="1"/>
  <c r="DU25" i="17" s="1"/>
  <c r="DU24" i="17" a="1"/>
  <c r="DU24" i="17" s="1"/>
  <c r="DU23" i="17" a="1"/>
  <c r="DU23" i="17" s="1"/>
  <c r="DU22" i="17" a="1"/>
  <c r="DU22" i="17" s="1"/>
  <c r="DU21" i="17" a="1"/>
  <c r="DU21" i="17" s="1"/>
  <c r="DU20" i="17" a="1"/>
  <c r="DU20" i="17" s="1"/>
  <c r="DU19" i="17" a="1"/>
  <c r="DU19" i="17" s="1"/>
  <c r="DU18" i="17" a="1"/>
  <c r="DU18" i="17" s="1"/>
  <c r="DU17" i="17" a="1"/>
  <c r="DU17" i="17" s="1"/>
  <c r="DU16" i="17" a="1"/>
  <c r="DU16" i="17" s="1"/>
  <c r="DU15" i="17" a="1"/>
  <c r="DU15" i="17" s="1"/>
  <c r="DU14" i="17" a="1"/>
  <c r="DU14" i="17" s="1"/>
  <c r="DU13" i="17" a="1"/>
  <c r="DU13" i="17" s="1"/>
  <c r="DU12" i="17" a="1"/>
  <c r="DU12" i="17" s="1"/>
  <c r="DU11" i="17" a="1"/>
  <c r="DU11" i="17" s="1"/>
  <c r="DU10" i="17" a="1"/>
  <c r="DU10" i="17" s="1"/>
  <c r="DU9" i="17" a="1"/>
  <c r="DU9" i="17" s="1"/>
  <c r="DU8" i="17" a="1"/>
  <c r="DU8" i="17" s="1"/>
  <c r="DU7" i="17" a="1"/>
  <c r="DU7" i="17" s="1"/>
  <c r="DU6" i="17" a="1"/>
  <c r="DU6" i="17" s="1"/>
  <c r="DT5" i="17"/>
  <c r="DU5" i="17" s="1"/>
  <c r="DU4" i="17"/>
  <c r="DT4" i="17"/>
  <c r="DU3" i="17"/>
  <c r="DT3" i="17"/>
  <c r="DU2" i="17"/>
  <c r="DT2" i="17"/>
  <c r="DS37" i="17" a="1"/>
  <c r="DS37" i="17" s="1"/>
  <c r="DS36" i="17" a="1"/>
  <c r="DS36" i="17" s="1"/>
  <c r="DS35" i="17" a="1"/>
  <c r="DS35" i="17" s="1"/>
  <c r="DS34" i="17" a="1"/>
  <c r="DS34" i="17" s="1"/>
  <c r="DS33" i="17" a="1"/>
  <c r="DS33" i="17" s="1"/>
  <c r="DS32" i="17" a="1"/>
  <c r="DS32" i="17" s="1"/>
  <c r="DS31" i="17" a="1"/>
  <c r="DS31" i="17" s="1"/>
  <c r="DS30" i="17" a="1"/>
  <c r="DS30" i="17" s="1"/>
  <c r="DS29" i="17" a="1"/>
  <c r="DS29" i="17" s="1"/>
  <c r="DS28" i="17" a="1"/>
  <c r="DS28" i="17" s="1"/>
  <c r="DS27" i="17" a="1"/>
  <c r="DS27" i="17" s="1"/>
  <c r="DS26" i="17" a="1"/>
  <c r="DS26" i="17" s="1"/>
  <c r="DS25" i="17" a="1"/>
  <c r="DS25" i="17" s="1"/>
  <c r="DS24" i="17" a="1"/>
  <c r="DS24" i="17" s="1"/>
  <c r="DS23" i="17" a="1"/>
  <c r="DS23" i="17" s="1"/>
  <c r="DS22" i="17" a="1"/>
  <c r="DS22" i="17" s="1"/>
  <c r="DS21" i="17" a="1"/>
  <c r="DS21" i="17" s="1"/>
  <c r="DS20" i="17" a="1"/>
  <c r="DS20" i="17" s="1"/>
  <c r="DS19" i="17" a="1"/>
  <c r="DS19" i="17" s="1"/>
  <c r="DS18" i="17" a="1"/>
  <c r="DS18" i="17" s="1"/>
  <c r="DS17" i="17" a="1"/>
  <c r="DS17" i="17" s="1"/>
  <c r="DS16" i="17" a="1"/>
  <c r="DS16" i="17" s="1"/>
  <c r="DS15" i="17" a="1"/>
  <c r="DS15" i="17" s="1"/>
  <c r="DS14" i="17" a="1"/>
  <c r="DS14" i="17" s="1"/>
  <c r="DS13" i="17" a="1"/>
  <c r="DS13" i="17" s="1"/>
  <c r="DS12" i="17" a="1"/>
  <c r="DS12" i="17" s="1"/>
  <c r="DS11" i="17" a="1"/>
  <c r="DS11" i="17" s="1"/>
  <c r="DS10" i="17" a="1"/>
  <c r="DS10" i="17" s="1"/>
  <c r="DS9" i="17" a="1"/>
  <c r="DS9" i="17" s="1"/>
  <c r="DS8" i="17" a="1"/>
  <c r="DS8" i="17" s="1"/>
  <c r="DS7" i="17" a="1"/>
  <c r="DS7" i="17" s="1"/>
  <c r="DS6" i="17" a="1"/>
  <c r="DS6" i="17" s="1"/>
  <c r="DR5" i="17"/>
  <c r="DS5" i="17" s="1"/>
  <c r="DS4" i="17"/>
  <c r="DR4" i="17"/>
  <c r="DS3" i="17"/>
  <c r="DR3" i="17"/>
  <c r="DS2" i="17"/>
  <c r="DR2" i="17"/>
  <c r="DQ37" i="17" a="1"/>
  <c r="DQ37" i="17" s="1"/>
  <c r="DQ36" i="17" a="1"/>
  <c r="DQ36" i="17" s="1"/>
  <c r="DQ35" i="17" a="1"/>
  <c r="DQ35" i="17" s="1"/>
  <c r="DQ34" i="17" a="1"/>
  <c r="DQ34" i="17" s="1"/>
  <c r="DQ33" i="17" a="1"/>
  <c r="DQ33" i="17" s="1"/>
  <c r="DQ32" i="17" a="1"/>
  <c r="DQ32" i="17" s="1"/>
  <c r="DQ31" i="17" a="1"/>
  <c r="DQ31" i="17" s="1"/>
  <c r="DQ30" i="17" a="1"/>
  <c r="DQ30" i="17" s="1"/>
  <c r="DQ29" i="17" a="1"/>
  <c r="DQ29" i="17" s="1"/>
  <c r="DQ28" i="17" a="1"/>
  <c r="DQ28" i="17" s="1"/>
  <c r="DQ27" i="17" a="1"/>
  <c r="DQ27" i="17" s="1"/>
  <c r="DQ26" i="17" a="1"/>
  <c r="DQ26" i="17" s="1"/>
  <c r="DQ25" i="17" a="1"/>
  <c r="DQ25" i="17" s="1"/>
  <c r="DQ24" i="17" a="1"/>
  <c r="DQ24" i="17" s="1"/>
  <c r="DQ23" i="17" a="1"/>
  <c r="DQ23" i="17" s="1"/>
  <c r="DQ22" i="17" a="1"/>
  <c r="DQ22" i="17" s="1"/>
  <c r="DQ21" i="17" a="1"/>
  <c r="DQ21" i="17" s="1"/>
  <c r="DQ20" i="17" a="1"/>
  <c r="DQ20" i="17" s="1"/>
  <c r="DQ19" i="17" a="1"/>
  <c r="DQ19" i="17" s="1"/>
  <c r="DQ18" i="17" a="1"/>
  <c r="DQ18" i="17" s="1"/>
  <c r="DQ17" i="17" a="1"/>
  <c r="DQ17" i="17" s="1"/>
  <c r="DQ16" i="17" a="1"/>
  <c r="DQ16" i="17" s="1"/>
  <c r="DQ15" i="17" a="1"/>
  <c r="DQ15" i="17" s="1"/>
  <c r="DQ14" i="17" a="1"/>
  <c r="DQ14" i="17" s="1"/>
  <c r="DQ13" i="17" a="1"/>
  <c r="DQ13" i="17" s="1"/>
  <c r="DQ12" i="17" a="1"/>
  <c r="DQ12" i="17" s="1"/>
  <c r="DQ11" i="17" a="1"/>
  <c r="DQ11" i="17" s="1"/>
  <c r="DQ10" i="17" a="1"/>
  <c r="DQ10" i="17" s="1"/>
  <c r="DQ9" i="17" a="1"/>
  <c r="DQ9" i="17" s="1"/>
  <c r="DQ8" i="17" a="1"/>
  <c r="DQ8" i="17" s="1"/>
  <c r="DQ7" i="17" a="1"/>
  <c r="DQ7" i="17" s="1"/>
  <c r="DQ6" i="17" a="1"/>
  <c r="DQ6" i="17" s="1"/>
  <c r="DP5" i="17"/>
  <c r="DQ5" i="17" s="1"/>
  <c r="DQ4" i="17"/>
  <c r="DP4" i="17"/>
  <c r="DQ3" i="17"/>
  <c r="DP3" i="17"/>
  <c r="DQ2" i="17"/>
  <c r="DP2" i="17"/>
  <c r="DP42" i="4" a="1"/>
  <c r="DP42" i="4" s="1"/>
  <c r="DP40" i="4" a="1"/>
  <c r="DP40" i="4" s="1"/>
  <c r="DP39" i="4" a="1"/>
  <c r="DP39" i="4" s="1"/>
  <c r="DP38" i="4" a="1"/>
  <c r="DP38" i="4" s="1"/>
  <c r="DP37" i="4" a="1"/>
  <c r="DP37" i="4" s="1"/>
  <c r="DP35" i="4" a="1"/>
  <c r="DP35" i="4" s="1"/>
  <c r="DP34" i="4" a="1"/>
  <c r="DP34" i="4" s="1"/>
  <c r="DP33" i="4" a="1"/>
  <c r="DP33" i="4" s="1"/>
  <c r="DP32" i="4" a="1"/>
  <c r="DP32" i="4" s="1"/>
  <c r="DP31" i="4" a="1"/>
  <c r="DP31" i="4" s="1"/>
  <c r="DP30" i="4" a="1"/>
  <c r="DP30" i="4" s="1"/>
  <c r="DP29" i="4" a="1"/>
  <c r="DP29" i="4" s="1"/>
  <c r="DP28" i="4" a="1"/>
  <c r="DP28" i="4" s="1"/>
  <c r="DP27" i="4" a="1"/>
  <c r="DP27" i="4" s="1"/>
  <c r="DP26" i="4" a="1"/>
  <c r="DP26" i="4" s="1"/>
  <c r="DP25" i="4" a="1"/>
  <c r="DP25" i="4" s="1"/>
  <c r="DP23" i="4" a="1"/>
  <c r="DP23" i="4" s="1"/>
  <c r="DP22" i="4" a="1"/>
  <c r="DP22" i="4" s="1"/>
  <c r="DP21" i="4" a="1"/>
  <c r="DP21" i="4" s="1"/>
  <c r="DP20" i="4" a="1"/>
  <c r="DP20" i="4" s="1"/>
  <c r="DP19" i="4" a="1"/>
  <c r="DP19" i="4" s="1"/>
  <c r="DP18" i="4" a="1"/>
  <c r="DP18" i="4" s="1"/>
  <c r="DP17" i="4" a="1"/>
  <c r="DP17" i="4" s="1"/>
  <c r="DP16" i="4" a="1"/>
  <c r="DP16" i="4" s="1"/>
  <c r="DP15" i="4" a="1"/>
  <c r="DP15" i="4" s="1"/>
  <c r="DN44" i="4" a="1"/>
  <c r="DN44" i="4" s="1"/>
  <c r="DN43" i="4" a="1"/>
  <c r="DN43" i="4" s="1"/>
  <c r="DN42" i="4" a="1"/>
  <c r="DN42" i="4" s="1"/>
  <c r="DN40" i="4" a="1"/>
  <c r="DN40" i="4" s="1"/>
  <c r="DN39" i="4" a="1"/>
  <c r="DN39" i="4" s="1"/>
  <c r="DN38" i="4" a="1"/>
  <c r="DN38" i="4" s="1"/>
  <c r="DN37" i="4" a="1"/>
  <c r="DN37" i="4" s="1"/>
  <c r="DN35" i="4" a="1"/>
  <c r="DN35" i="4" s="1"/>
  <c r="DN34" i="4" a="1"/>
  <c r="DN34" i="4" s="1"/>
  <c r="DN33" i="4" a="1"/>
  <c r="DN33" i="4" s="1"/>
  <c r="DN32" i="4" a="1"/>
  <c r="DN32" i="4" s="1"/>
  <c r="DN31" i="4" a="1"/>
  <c r="DN31" i="4" s="1"/>
  <c r="DN30" i="4" a="1"/>
  <c r="DN30" i="4" s="1"/>
  <c r="DN29" i="4" a="1"/>
  <c r="DN29" i="4" s="1"/>
  <c r="DN28" i="4" a="1"/>
  <c r="DN28" i="4" s="1"/>
  <c r="DN27" i="4" a="1"/>
  <c r="DN27" i="4" s="1"/>
  <c r="DN26" i="4" a="1"/>
  <c r="DN26" i="4" s="1"/>
  <c r="DN25" i="4" a="1"/>
  <c r="DN25" i="4" s="1"/>
  <c r="DN23" i="4" a="1"/>
  <c r="DN23" i="4" s="1"/>
  <c r="DN22" i="4" a="1"/>
  <c r="DN22" i="4" s="1"/>
  <c r="DN21" i="4" a="1"/>
  <c r="DN21" i="4" s="1"/>
  <c r="DN20" i="4" a="1"/>
  <c r="DN20" i="4" s="1"/>
  <c r="DN19" i="4" a="1"/>
  <c r="DN19" i="4" s="1"/>
  <c r="DN18" i="4" a="1"/>
  <c r="DN18" i="4" s="1"/>
  <c r="DN17" i="4" a="1"/>
  <c r="DN17" i="4" s="1"/>
  <c r="DN16" i="4" a="1"/>
  <c r="DN16" i="4" s="1"/>
  <c r="DN15" i="4" a="1"/>
  <c r="DN15" i="4" s="1"/>
  <c r="DL44" i="4" a="1"/>
  <c r="DL44" i="4" s="1"/>
  <c r="DL43" i="4" a="1"/>
  <c r="DL43" i="4" s="1"/>
  <c r="DL42" i="4" a="1"/>
  <c r="DL42" i="4" s="1"/>
  <c r="DL40" i="4" a="1"/>
  <c r="DL40" i="4" s="1"/>
  <c r="DL39" i="4" a="1"/>
  <c r="DL39" i="4" s="1"/>
  <c r="DL38" i="4" a="1"/>
  <c r="DL38" i="4" s="1"/>
  <c r="DL37" i="4" a="1"/>
  <c r="DL37" i="4" s="1"/>
  <c r="DL35" i="4" a="1"/>
  <c r="DL35" i="4" s="1"/>
  <c r="DL34" i="4" a="1"/>
  <c r="DL34" i="4" s="1"/>
  <c r="DL33" i="4" a="1"/>
  <c r="DL33" i="4" s="1"/>
  <c r="DL32" i="4" a="1"/>
  <c r="DL32" i="4" s="1"/>
  <c r="DL31" i="4" a="1"/>
  <c r="DL31" i="4" s="1"/>
  <c r="DL30" i="4" a="1"/>
  <c r="DL30" i="4" s="1"/>
  <c r="DL29" i="4" a="1"/>
  <c r="DL29" i="4" s="1"/>
  <c r="DL28" i="4" a="1"/>
  <c r="DL28" i="4" s="1"/>
  <c r="DL27" i="4" a="1"/>
  <c r="DL27" i="4" s="1"/>
  <c r="DL26" i="4" a="1"/>
  <c r="DL26" i="4" s="1"/>
  <c r="DL25" i="4" a="1"/>
  <c r="DL25" i="4" s="1"/>
  <c r="DL23" i="4" a="1"/>
  <c r="DL23" i="4" s="1"/>
  <c r="DL22" i="4" a="1"/>
  <c r="DL22" i="4" s="1"/>
  <c r="DL21" i="4" a="1"/>
  <c r="DL21" i="4" s="1"/>
  <c r="DL20" i="4" a="1"/>
  <c r="DL20" i="4" s="1"/>
  <c r="DL19" i="4" a="1"/>
  <c r="DL19" i="4" s="1"/>
  <c r="DL18" i="4" a="1"/>
  <c r="DL18" i="4" s="1"/>
  <c r="DL17" i="4" a="1"/>
  <c r="DL17" i="4" s="1"/>
  <c r="DL16" i="4" a="1"/>
  <c r="DL16" i="4" s="1"/>
  <c r="DJ48" i="4" a="1"/>
  <c r="DJ48" i="4" s="1"/>
  <c r="DJ47" i="4" a="1"/>
  <c r="DJ47" i="4" s="1"/>
  <c r="DJ46" i="4" a="1"/>
  <c r="DJ46" i="4" s="1"/>
  <c r="DJ45" i="4" a="1"/>
  <c r="DJ45" i="4" s="1"/>
  <c r="DJ44" i="4" a="1"/>
  <c r="DJ44" i="4" s="1"/>
  <c r="DJ43" i="4" a="1"/>
  <c r="DJ43" i="4" s="1"/>
  <c r="DJ42" i="4" a="1"/>
  <c r="DJ42" i="4" s="1"/>
  <c r="DJ40" i="4" a="1"/>
  <c r="DJ40" i="4" s="1"/>
  <c r="DJ39" i="4" a="1"/>
  <c r="DJ39" i="4" s="1"/>
  <c r="DJ38" i="4" a="1"/>
  <c r="DJ38" i="4" s="1"/>
  <c r="DJ37" i="4" a="1"/>
  <c r="DJ37" i="4" s="1"/>
  <c r="DJ35" i="4" a="1"/>
  <c r="DJ35" i="4" s="1"/>
  <c r="DJ34" i="4" a="1"/>
  <c r="DJ34" i="4" s="1"/>
  <c r="DJ33" i="4" a="1"/>
  <c r="DJ33" i="4" s="1"/>
  <c r="DJ32" i="4" a="1"/>
  <c r="DJ32" i="4" s="1"/>
  <c r="DJ31" i="4" a="1"/>
  <c r="DJ31" i="4" s="1"/>
  <c r="DJ30" i="4" a="1"/>
  <c r="DJ30" i="4" s="1"/>
  <c r="DJ29" i="4" a="1"/>
  <c r="DJ29" i="4" s="1"/>
  <c r="DJ28" i="4" a="1"/>
  <c r="DJ28" i="4" s="1"/>
  <c r="DJ27" i="4" a="1"/>
  <c r="DJ27" i="4" s="1"/>
  <c r="DJ26" i="4" a="1"/>
  <c r="DJ26" i="4" s="1"/>
  <c r="DJ25" i="4" a="1"/>
  <c r="DJ25" i="4" s="1"/>
  <c r="DJ23" i="4" a="1"/>
  <c r="DJ23" i="4" s="1"/>
  <c r="DJ22" i="4" a="1"/>
  <c r="DJ22" i="4" s="1"/>
  <c r="DJ21" i="4" a="1"/>
  <c r="DJ21" i="4" s="1"/>
  <c r="DJ20" i="4" a="1"/>
  <c r="DJ20" i="4" s="1"/>
  <c r="DJ19" i="4" a="1"/>
  <c r="DJ19" i="4" s="1"/>
  <c r="DJ18" i="4" a="1"/>
  <c r="DJ18" i="4" s="1"/>
  <c r="DJ17" i="4" a="1"/>
  <c r="DJ17" i="4" s="1"/>
  <c r="DJ16" i="4" a="1"/>
  <c r="DJ16" i="4" s="1"/>
  <c r="DH44" i="4" a="1"/>
  <c r="DH44" i="4" s="1"/>
  <c r="R44" i="4" s="1"/>
  <c r="DH43" i="4" a="1"/>
  <c r="DH43" i="4" s="1"/>
  <c r="DH42" i="4" a="1"/>
  <c r="DH42" i="4" s="1"/>
  <c r="DH40" i="4" a="1"/>
  <c r="DH40" i="4" s="1"/>
  <c r="DH39" i="4" a="1"/>
  <c r="DH39" i="4" s="1"/>
  <c r="DH38" i="4" a="1"/>
  <c r="DH38" i="4" s="1"/>
  <c r="DH37" i="4" a="1"/>
  <c r="DH37" i="4" s="1"/>
  <c r="DH35" i="4" a="1"/>
  <c r="DH35" i="4" s="1"/>
  <c r="DH34" i="4" a="1"/>
  <c r="DH34" i="4" s="1"/>
  <c r="DH33" i="4" a="1"/>
  <c r="DH33" i="4" s="1"/>
  <c r="DH32" i="4" a="1"/>
  <c r="DH32" i="4" s="1"/>
  <c r="DH31" i="4" a="1"/>
  <c r="DH31" i="4" s="1"/>
  <c r="DH30" i="4" a="1"/>
  <c r="DH30" i="4" s="1"/>
  <c r="DH29" i="4" a="1"/>
  <c r="DH29" i="4" s="1"/>
  <c r="DH28" i="4" a="1"/>
  <c r="DH28" i="4" s="1"/>
  <c r="DH27" i="4" a="1"/>
  <c r="DH27" i="4" s="1"/>
  <c r="DH26" i="4" a="1"/>
  <c r="DH26" i="4" s="1"/>
  <c r="DH25" i="4" a="1"/>
  <c r="DH25" i="4" s="1"/>
  <c r="DH23" i="4" a="1"/>
  <c r="DH23" i="4" s="1"/>
  <c r="DH22" i="4" a="1"/>
  <c r="DH22" i="4" s="1"/>
  <c r="DH21" i="4" a="1"/>
  <c r="DH21" i="4" s="1"/>
  <c r="DH20" i="4" a="1"/>
  <c r="DH20" i="4" s="1"/>
  <c r="DH19" i="4" a="1"/>
  <c r="DH19" i="4" s="1"/>
  <c r="DH18" i="4" a="1"/>
  <c r="DH18" i="4" s="1"/>
  <c r="DH17" i="4" a="1"/>
  <c r="DH17" i="4" s="1"/>
  <c r="DH16" i="4" a="1"/>
  <c r="DH16" i="4" s="1"/>
  <c r="DL15" i="4" a="1"/>
  <c r="DL15" i="4" s="1"/>
  <c r="DJ15" i="4" a="1"/>
  <c r="DJ15" i="4" s="1"/>
  <c r="DH15" i="4" a="1"/>
  <c r="DH15" i="4" s="1"/>
  <c r="DF43" i="4" a="1"/>
  <c r="DF43" i="4" s="1"/>
  <c r="DF42" i="4" a="1"/>
  <c r="DF42" i="4" s="1"/>
  <c r="DF40" i="4" a="1"/>
  <c r="DF40" i="4" s="1"/>
  <c r="R40" i="4" s="1"/>
  <c r="DF39" i="4" a="1"/>
  <c r="DF39" i="4" s="1"/>
  <c r="R39" i="4" s="1"/>
  <c r="DF38" i="4" a="1"/>
  <c r="DF38" i="4" s="1"/>
  <c r="DF37" i="4" a="1"/>
  <c r="DF37" i="4" s="1"/>
  <c r="DF35" i="4" a="1"/>
  <c r="DF35" i="4" s="1"/>
  <c r="DF34" i="4" a="1"/>
  <c r="DF34" i="4" s="1"/>
  <c r="DF33" i="4" a="1"/>
  <c r="DF33" i="4" s="1"/>
  <c r="DF32" i="4" a="1"/>
  <c r="DF32" i="4" s="1"/>
  <c r="DF31" i="4" a="1"/>
  <c r="DF31" i="4" s="1"/>
  <c r="DF28" i="4" a="1"/>
  <c r="DF28" i="4" s="1"/>
  <c r="DF27" i="4" a="1"/>
  <c r="DF27" i="4" s="1"/>
  <c r="DF26" i="4" a="1"/>
  <c r="DF26" i="4" s="1"/>
  <c r="DF25" i="4" a="1"/>
  <c r="DF25" i="4" s="1"/>
  <c r="DF23" i="4" a="1"/>
  <c r="DF23" i="4" s="1"/>
  <c r="DF22" i="4" a="1"/>
  <c r="DF22" i="4" s="1"/>
  <c r="DF21" i="4" a="1"/>
  <c r="DF21" i="4" s="1"/>
  <c r="DF20" i="4" a="1"/>
  <c r="DF20" i="4" s="1"/>
  <c r="DF19" i="4" a="1"/>
  <c r="DF19" i="4" s="1"/>
  <c r="DF18" i="4" a="1"/>
  <c r="DF18" i="4" s="1"/>
  <c r="DF17" i="4" a="1"/>
  <c r="DF17" i="4" s="1"/>
  <c r="DF16" i="4" a="1"/>
  <c r="DF16" i="4" s="1"/>
  <c r="DF15" i="4" a="1"/>
  <c r="DF15" i="4" s="1"/>
  <c r="DE5" i="4"/>
  <c r="DF5" i="4" s="1"/>
  <c r="DG5" i="4" s="1"/>
  <c r="DH5" i="4" s="1"/>
  <c r="DF2" i="4"/>
  <c r="DG2" i="4"/>
  <c r="DF3" i="4"/>
  <c r="DG3" i="4"/>
  <c r="DF4" i="4"/>
  <c r="DG4" i="4"/>
  <c r="DS40" i="13" a="1"/>
  <c r="DS40" i="13" s="1"/>
  <c r="DS39" i="13" a="1"/>
  <c r="DS39" i="13" s="1"/>
  <c r="DS38" i="13" a="1"/>
  <c r="DS38" i="13" s="1"/>
  <c r="DS37" i="13" a="1"/>
  <c r="DS37" i="13" s="1"/>
  <c r="DS36" i="13" a="1"/>
  <c r="DS36" i="13" s="1"/>
  <c r="DS35" i="13" a="1"/>
  <c r="DS35" i="13" s="1"/>
  <c r="DS34" i="13" a="1"/>
  <c r="DS34" i="13" s="1"/>
  <c r="DS32" i="13" a="1"/>
  <c r="DS32" i="13" s="1"/>
  <c r="DS31" i="13" a="1"/>
  <c r="DS31" i="13" s="1"/>
  <c r="DS30" i="13" a="1"/>
  <c r="DS30" i="13" s="1"/>
  <c r="DS29" i="13" a="1"/>
  <c r="DS29" i="13" s="1"/>
  <c r="DS28" i="13" a="1"/>
  <c r="DS28" i="13" s="1"/>
  <c r="DS27" i="13" a="1"/>
  <c r="DS27" i="13" s="1"/>
  <c r="DS26" i="13" a="1"/>
  <c r="DS26" i="13" s="1"/>
  <c r="DS25" i="13" a="1"/>
  <c r="DS25" i="13" s="1"/>
  <c r="DS24" i="13" a="1"/>
  <c r="DS24" i="13" s="1"/>
  <c r="DS23" i="13" a="1"/>
  <c r="DS23" i="13" s="1"/>
  <c r="DS21" i="13" a="1"/>
  <c r="DS21" i="13" s="1"/>
  <c r="DS20" i="13" a="1"/>
  <c r="DS20" i="13" s="1"/>
  <c r="DS18" i="13" a="1"/>
  <c r="DS18" i="13" s="1"/>
  <c r="DS17" i="13" a="1"/>
  <c r="DS17" i="13" s="1"/>
  <c r="DS16" i="13" a="1"/>
  <c r="DS16" i="13" s="1"/>
  <c r="DQ40" i="13" a="1"/>
  <c r="DQ40" i="13" s="1"/>
  <c r="DQ39" i="13" a="1"/>
  <c r="DQ39" i="13" s="1"/>
  <c r="DQ38" i="13" a="1"/>
  <c r="DQ38" i="13" s="1"/>
  <c r="DQ37" i="13" a="1"/>
  <c r="DQ37" i="13" s="1"/>
  <c r="DQ36" i="13" a="1"/>
  <c r="DQ36" i="13" s="1"/>
  <c r="DQ35" i="13" a="1"/>
  <c r="DQ35" i="13" s="1"/>
  <c r="DQ34" i="13" a="1"/>
  <c r="DQ34" i="13" s="1"/>
  <c r="DQ33" i="13" a="1"/>
  <c r="DQ33" i="13" s="1"/>
  <c r="DQ32" i="13" a="1"/>
  <c r="DQ32" i="13" s="1"/>
  <c r="DQ31" i="13" a="1"/>
  <c r="DQ31" i="13" s="1"/>
  <c r="DQ30" i="13" a="1"/>
  <c r="DQ30" i="13" s="1"/>
  <c r="DQ29" i="13" a="1"/>
  <c r="DQ29" i="13" s="1"/>
  <c r="DQ28" i="13" a="1"/>
  <c r="DQ28" i="13" s="1"/>
  <c r="DQ27" i="13" a="1"/>
  <c r="DQ27" i="13" s="1"/>
  <c r="DQ26" i="13" a="1"/>
  <c r="DQ26" i="13" s="1"/>
  <c r="DQ25" i="13" a="1"/>
  <c r="DQ25" i="13" s="1"/>
  <c r="DQ24" i="13" a="1"/>
  <c r="DQ24" i="13" s="1"/>
  <c r="DQ23" i="13" a="1"/>
  <c r="DQ23" i="13" s="1"/>
  <c r="DQ21" i="13" a="1"/>
  <c r="DQ21" i="13" s="1"/>
  <c r="DQ20" i="13" a="1"/>
  <c r="DQ20" i="13" s="1"/>
  <c r="DQ18" i="13" a="1"/>
  <c r="DQ18" i="13" s="1"/>
  <c r="DQ17" i="13" a="1"/>
  <c r="DQ17" i="13" s="1"/>
  <c r="DQ16" i="13" a="1"/>
  <c r="DQ16" i="13" s="1"/>
  <c r="DD38" i="4" a="1"/>
  <c r="DD38" i="4" s="1"/>
  <c r="DD37" i="4" a="1"/>
  <c r="DD37" i="4" s="1"/>
  <c r="DD35" i="4" a="1"/>
  <c r="DD35" i="4" s="1"/>
  <c r="DD34" i="4" a="1"/>
  <c r="DD34" i="4" s="1"/>
  <c r="DD33" i="4" a="1"/>
  <c r="DD33" i="4" s="1"/>
  <c r="DD32" i="4" a="1"/>
  <c r="DD32" i="4" s="1"/>
  <c r="DD31" i="4" a="1"/>
  <c r="DD31" i="4" s="1"/>
  <c r="DD30" i="4" a="1"/>
  <c r="DD30" i="4" s="1"/>
  <c r="DD29" i="4" a="1"/>
  <c r="DD29" i="4" s="1"/>
  <c r="DD28" i="4" a="1"/>
  <c r="DD28" i="4" s="1"/>
  <c r="DD27" i="4" a="1"/>
  <c r="DD27" i="4" s="1"/>
  <c r="DD26" i="4" a="1"/>
  <c r="DD26" i="4" s="1"/>
  <c r="DD25" i="4" a="1"/>
  <c r="DD25" i="4" s="1"/>
  <c r="DD23" i="4" a="1"/>
  <c r="DD23" i="4" s="1"/>
  <c r="DD22" i="4" a="1"/>
  <c r="DD22" i="4" s="1"/>
  <c r="DD21" i="4" a="1"/>
  <c r="DD21" i="4" s="1"/>
  <c r="DD20" i="4" a="1"/>
  <c r="DD20" i="4" s="1"/>
  <c r="DD19" i="4" a="1"/>
  <c r="DD19" i="4" s="1"/>
  <c r="DD18" i="4" a="1"/>
  <c r="DD18" i="4" s="1"/>
  <c r="DD17" i="4" a="1"/>
  <c r="DD17" i="4" s="1"/>
  <c r="DD16" i="4" a="1"/>
  <c r="DD16" i="4" s="1"/>
  <c r="DD15" i="4" a="1"/>
  <c r="DD15" i="4" s="1"/>
  <c r="DD14" i="4" a="1"/>
  <c r="DD14" i="4" s="1"/>
  <c r="DD12" i="4" a="1"/>
  <c r="DD12" i="4" s="1"/>
  <c r="DD11" i="4" a="1"/>
  <c r="DD11" i="4" s="1"/>
  <c r="DD10" i="4" a="1"/>
  <c r="DD10" i="4" s="1"/>
  <c r="K38" i="4"/>
  <c r="J38" i="4"/>
  <c r="K37" i="4"/>
  <c r="J37" i="4"/>
  <c r="I37" i="4"/>
  <c r="K35" i="4"/>
  <c r="J35" i="4"/>
  <c r="J34" i="4"/>
  <c r="K34" i="4"/>
  <c r="DX26" i="20" a="1"/>
  <c r="DX26" i="20"/>
  <c r="DX27" i="20" a="1"/>
  <c r="DX27" i="20"/>
  <c r="DX28" i="20" a="1"/>
  <c r="DX28" i="20"/>
  <c r="DX29" i="20" a="1"/>
  <c r="DX29" i="20"/>
  <c r="DX30" i="20" a="1"/>
  <c r="DX30" i="20"/>
  <c r="DX31" i="20" a="1"/>
  <c r="DX31" i="20"/>
  <c r="DX32" i="20" a="1"/>
  <c r="DX32" i="20"/>
  <c r="DX33" i="20" a="1"/>
  <c r="DX33" i="20"/>
  <c r="DX34" i="20" a="1"/>
  <c r="DX34" i="20"/>
  <c r="DX35" i="20" a="1"/>
  <c r="DX35" i="20"/>
  <c r="R35" i="20" s="1"/>
  <c r="DX36" i="20" a="1"/>
  <c r="DX36" i="20"/>
  <c r="DX37" i="20" a="1"/>
  <c r="DX37" i="20"/>
  <c r="DX38" i="20" a="1"/>
  <c r="DX38" i="20"/>
  <c r="CV7" i="14" a="1"/>
  <c r="CV7" i="14"/>
  <c r="CV8" i="14" a="1"/>
  <c r="CV8" i="14"/>
  <c r="CV9" i="14" a="1"/>
  <c r="CV9" i="14"/>
  <c r="CV10" i="14" a="1"/>
  <c r="CV10" i="14"/>
  <c r="CV11" i="14" a="1"/>
  <c r="CV11" i="14"/>
  <c r="CV12" i="14" a="1"/>
  <c r="CV12" i="14"/>
  <c r="CV13" i="14" a="1"/>
  <c r="CV13" i="14"/>
  <c r="CV14" i="14" a="1"/>
  <c r="CV14" i="14"/>
  <c r="CV15" i="14" a="1"/>
  <c r="CV15" i="14"/>
  <c r="CV16" i="14" a="1"/>
  <c r="CV16" i="14"/>
  <c r="CV17" i="14" a="1"/>
  <c r="CV17" i="14"/>
  <c r="CV18" i="14" a="1"/>
  <c r="CV18" i="14"/>
  <c r="CV19" i="14" a="1"/>
  <c r="CV19" i="14"/>
  <c r="CV20" i="14" a="1"/>
  <c r="CV20" i="14"/>
  <c r="CV21" i="14" a="1"/>
  <c r="CV21" i="14"/>
  <c r="CV22" i="14" a="1"/>
  <c r="CV22" i="14"/>
  <c r="CV23" i="14" a="1"/>
  <c r="CV23" i="14"/>
  <c r="CV24" i="14" a="1"/>
  <c r="CV24" i="14"/>
  <c r="CV25" i="14" a="1"/>
  <c r="CV25" i="14"/>
  <c r="CV6" i="14" a="1"/>
  <c r="CV6" i="14" s="1"/>
  <c r="CT7" i="14" a="1"/>
  <c r="CT7" i="14"/>
  <c r="CT8" i="14" a="1"/>
  <c r="CT8" i="14"/>
  <c r="CT9" i="14" a="1"/>
  <c r="CT9" i="14"/>
  <c r="CT10" i="14" a="1"/>
  <c r="CT10" i="14"/>
  <c r="CT11" i="14" a="1"/>
  <c r="CT11" i="14"/>
  <c r="CT12" i="14" a="1"/>
  <c r="CT12" i="14"/>
  <c r="CT13" i="14" a="1"/>
  <c r="CT13" i="14"/>
  <c r="CT14" i="14" a="1"/>
  <c r="CT14" i="14"/>
  <c r="CT15" i="14" a="1"/>
  <c r="CT15" i="14"/>
  <c r="CT16" i="14" a="1"/>
  <c r="CT16" i="14"/>
  <c r="CT17" i="14" a="1"/>
  <c r="CT17" i="14"/>
  <c r="CT18" i="14" a="1"/>
  <c r="CT18" i="14"/>
  <c r="CT19" i="14" a="1"/>
  <c r="CT19" i="14"/>
  <c r="CT20" i="14" a="1"/>
  <c r="CT20" i="14"/>
  <c r="CT21" i="14" a="1"/>
  <c r="CT21" i="14"/>
  <c r="CT22" i="14" a="1"/>
  <c r="CT22" i="14"/>
  <c r="CT23" i="14" a="1"/>
  <c r="CT23" i="14"/>
  <c r="CT24" i="14" a="1"/>
  <c r="CT24" i="14"/>
  <c r="CT25" i="14" a="1"/>
  <c r="CT25" i="14"/>
  <c r="CT6" i="14" a="1"/>
  <c r="CT6" i="14" s="1"/>
  <c r="CR7" i="14" a="1"/>
  <c r="CR7" i="14"/>
  <c r="CR8" i="14" a="1"/>
  <c r="CR8" i="14"/>
  <c r="CR9" i="14" a="1"/>
  <c r="CR9" i="14"/>
  <c r="CR10" i="14" a="1"/>
  <c r="CR10" i="14"/>
  <c r="CR11" i="14" a="1"/>
  <c r="CR11" i="14"/>
  <c r="CR12" i="14" a="1"/>
  <c r="CR12" i="14"/>
  <c r="CR13" i="14" a="1"/>
  <c r="CR13" i="14"/>
  <c r="CR14" i="14" a="1"/>
  <c r="CR14" i="14"/>
  <c r="CR15" i="14" a="1"/>
  <c r="CR15" i="14"/>
  <c r="CR16" i="14" a="1"/>
  <c r="CR16" i="14"/>
  <c r="CR17" i="14" a="1"/>
  <c r="CR17" i="14"/>
  <c r="CR18" i="14" a="1"/>
  <c r="CR18" i="14"/>
  <c r="CR19" i="14" a="1"/>
  <c r="CR19" i="14"/>
  <c r="CR20" i="14" a="1"/>
  <c r="CR20" i="14"/>
  <c r="CR21" i="14" a="1"/>
  <c r="CR21" i="14"/>
  <c r="CR22" i="14" a="1"/>
  <c r="CR22" i="14"/>
  <c r="CR23" i="14" a="1"/>
  <c r="CR23" i="14"/>
  <c r="CR24" i="14" a="1"/>
  <c r="CR24" i="14"/>
  <c r="CR25" i="14" a="1"/>
  <c r="CR25" i="14"/>
  <c r="CR6" i="14" a="1"/>
  <c r="CR6" i="14" s="1"/>
  <c r="CP7" i="14" a="1"/>
  <c r="CP7" i="14"/>
  <c r="CP8" i="14" a="1"/>
  <c r="CP8" i="14"/>
  <c r="CP9" i="14" a="1"/>
  <c r="CP9" i="14"/>
  <c r="CP10" i="14" a="1"/>
  <c r="CP10" i="14"/>
  <c r="CP11" i="14" a="1"/>
  <c r="CP11" i="14"/>
  <c r="CP12" i="14" a="1"/>
  <c r="CP12" i="14"/>
  <c r="CP13" i="14" a="1"/>
  <c r="CP13" i="14"/>
  <c r="CP14" i="14" a="1"/>
  <c r="CP14" i="14"/>
  <c r="CP15" i="14" a="1"/>
  <c r="CP15" i="14"/>
  <c r="CP16" i="14" a="1"/>
  <c r="CP16" i="14"/>
  <c r="CP17" i="14" a="1"/>
  <c r="CP17" i="14"/>
  <c r="CP18" i="14" a="1"/>
  <c r="CP18" i="14"/>
  <c r="CP19" i="14" a="1"/>
  <c r="CP19" i="14"/>
  <c r="CP20" i="14" a="1"/>
  <c r="CP20" i="14"/>
  <c r="CP21" i="14" a="1"/>
  <c r="CP21" i="14"/>
  <c r="CP22" i="14" a="1"/>
  <c r="CP22" i="14"/>
  <c r="CP23" i="14" a="1"/>
  <c r="CP23" i="14"/>
  <c r="CP24" i="14" a="1"/>
  <c r="CP24" i="14"/>
  <c r="CP25" i="14" a="1"/>
  <c r="CP25" i="14"/>
  <c r="CP6" i="14" a="1"/>
  <c r="CP6" i="14" s="1"/>
  <c r="EB15" i="20" a="1"/>
  <c r="EB15" i="20"/>
  <c r="EB16" i="20" a="1"/>
  <c r="EB16" i="20"/>
  <c r="EB17" i="20" a="1"/>
  <c r="EB17" i="20"/>
  <c r="EB18" i="20" a="1"/>
  <c r="EB18" i="20"/>
  <c r="EB19" i="20" a="1"/>
  <c r="EB19" i="20"/>
  <c r="EB20" i="20" a="1"/>
  <c r="EB20" i="20"/>
  <c r="EB21" i="20" a="1"/>
  <c r="EB21" i="20"/>
  <c r="EB22" i="20" a="1"/>
  <c r="EB22" i="20"/>
  <c r="EB23" i="20" a="1"/>
  <c r="EB23" i="20"/>
  <c r="EB24" i="20" a="1"/>
  <c r="EB24" i="20"/>
  <c r="EB25" i="20" a="1"/>
  <c r="EB25" i="20"/>
  <c r="EB26" i="20" a="1"/>
  <c r="EB26" i="20"/>
  <c r="EB27" i="20" a="1"/>
  <c r="EB27" i="20"/>
  <c r="EB28" i="20" a="1"/>
  <c r="EB28" i="20"/>
  <c r="EB29" i="20" a="1"/>
  <c r="EB29" i="20"/>
  <c r="EB30" i="20" a="1"/>
  <c r="EB30" i="20"/>
  <c r="EB31" i="20" a="1"/>
  <c r="EB31" i="20"/>
  <c r="EB32" i="20" a="1"/>
  <c r="EB32" i="20"/>
  <c r="EB33" i="20" a="1"/>
  <c r="EB33" i="20"/>
  <c r="EB34" i="20" a="1"/>
  <c r="EB34" i="20"/>
  <c r="EB14" i="20" a="1"/>
  <c r="EB14" i="20" s="1"/>
  <c r="DZ15" i="20" a="1"/>
  <c r="DZ15" i="20"/>
  <c r="DZ16" i="20" a="1"/>
  <c r="DZ16" i="20"/>
  <c r="DZ17" i="20" a="1"/>
  <c r="DZ17" i="20"/>
  <c r="DZ18" i="20" a="1"/>
  <c r="DZ18" i="20"/>
  <c r="DZ19" i="20" a="1"/>
  <c r="DZ19" i="20"/>
  <c r="DZ20" i="20" a="1"/>
  <c r="DZ20" i="20"/>
  <c r="DZ21" i="20" a="1"/>
  <c r="DZ21" i="20"/>
  <c r="DZ22" i="20" a="1"/>
  <c r="DZ22" i="20"/>
  <c r="DZ23" i="20" a="1"/>
  <c r="DZ23" i="20"/>
  <c r="DZ24" i="20" a="1"/>
  <c r="DZ24" i="20"/>
  <c r="DZ25" i="20" a="1"/>
  <c r="DZ25" i="20"/>
  <c r="DZ27" i="20" a="1"/>
  <c r="DZ27" i="20"/>
  <c r="DZ28" i="20" a="1"/>
  <c r="DZ28" i="20"/>
  <c r="DZ29" i="20" a="1"/>
  <c r="DZ29" i="20"/>
  <c r="DZ30" i="20" a="1"/>
  <c r="DZ30" i="20"/>
  <c r="DZ31" i="20" a="1"/>
  <c r="DZ31" i="20"/>
  <c r="DZ32" i="20" a="1"/>
  <c r="DZ32" i="20"/>
  <c r="DZ33" i="20" a="1"/>
  <c r="DZ33" i="20"/>
  <c r="DZ34" i="20" a="1"/>
  <c r="DZ34" i="20"/>
  <c r="DZ14" i="20" a="1"/>
  <c r="DZ14" i="20" s="1"/>
  <c r="DX15" i="20" a="1"/>
  <c r="DX15" i="20"/>
  <c r="DX16" i="20" a="1"/>
  <c r="DX16" i="20"/>
  <c r="DX17" i="20" a="1"/>
  <c r="DX17" i="20"/>
  <c r="DX18" i="20" a="1"/>
  <c r="DX18" i="20"/>
  <c r="DX19" i="20" a="1"/>
  <c r="DX19" i="20"/>
  <c r="DX20" i="20" a="1"/>
  <c r="DX20" i="20"/>
  <c r="DX21" i="20" a="1"/>
  <c r="DX21" i="20"/>
  <c r="DX22" i="20" a="1"/>
  <c r="DX22" i="20"/>
  <c r="DX23" i="20" a="1"/>
  <c r="DX23" i="20"/>
  <c r="DX24" i="20" a="1"/>
  <c r="DX24" i="20"/>
  <c r="DX25" i="20" a="1"/>
  <c r="DX25" i="20"/>
  <c r="DX14" i="20" a="1"/>
  <c r="DX14" i="20" s="1"/>
  <c r="DY26" i="19" a="1"/>
  <c r="DY26" i="19" s="1"/>
  <c r="EF47" i="16" a="1"/>
  <c r="EF47" i="16" s="1"/>
  <c r="EF46" i="16" a="1"/>
  <c r="EF46" i="16" s="1"/>
  <c r="EF45" i="16" a="1"/>
  <c r="EF45" i="16" s="1"/>
  <c r="EF44" i="16" a="1"/>
  <c r="EF44" i="16" s="1"/>
  <c r="EF43" i="16" a="1"/>
  <c r="EF43" i="16" s="1"/>
  <c r="N43" i="16" s="1"/>
  <c r="EF42" i="16" a="1"/>
  <c r="EF42" i="16" s="1"/>
  <c r="N42" i="16" s="1"/>
  <c r="EF41" i="16" a="1"/>
  <c r="EF41" i="16" s="1"/>
  <c r="EF40" i="16" a="1"/>
  <c r="EF40" i="16" s="1"/>
  <c r="EF39" i="16" a="1"/>
  <c r="EF39" i="16" s="1"/>
  <c r="EF38" i="16" a="1"/>
  <c r="EF38" i="16" s="1"/>
  <c r="EF37" i="16" a="1"/>
  <c r="EF37" i="16" s="1"/>
  <c r="EF36" i="16" a="1"/>
  <c r="EF36" i="16" s="1"/>
  <c r="EF35" i="16" a="1"/>
  <c r="EF35" i="16" s="1"/>
  <c r="EF34" i="16" a="1"/>
  <c r="EF34" i="16" s="1"/>
  <c r="EF33" i="16" a="1"/>
  <c r="EF33" i="16" s="1"/>
  <c r="EF32" i="16" a="1"/>
  <c r="EF32" i="16" s="1"/>
  <c r="EF31" i="16" a="1"/>
  <c r="EF31" i="16" s="1"/>
  <c r="EF30" i="16" a="1"/>
  <c r="EF30" i="16" s="1"/>
  <c r="EF29" i="16" a="1"/>
  <c r="EF29" i="16" s="1"/>
  <c r="EF28" i="16" a="1"/>
  <c r="EF28" i="16" s="1"/>
  <c r="EF27" i="16" a="1"/>
  <c r="EF27" i="16" s="1"/>
  <c r="EF26" i="16" a="1"/>
  <c r="EF26" i="16" s="1"/>
  <c r="EF25" i="16" a="1"/>
  <c r="EF25" i="16" s="1"/>
  <c r="EF24" i="16" a="1"/>
  <c r="EF24" i="16" s="1"/>
  <c r="EF23" i="16" a="1"/>
  <c r="EF23" i="16" s="1"/>
  <c r="EF22" i="16" a="1"/>
  <c r="EF22" i="16" s="1"/>
  <c r="EF20" i="16" a="1"/>
  <c r="EF20" i="16" s="1"/>
  <c r="EF18" i="16" a="1"/>
  <c r="EF18" i="16" s="1"/>
  <c r="EF17" i="16" a="1"/>
  <c r="EF17" i="16" s="1"/>
  <c r="EF16" i="16" a="1"/>
  <c r="EF16" i="16" s="1"/>
  <c r="EF15" i="16" a="1"/>
  <c r="EF15" i="16" s="1"/>
  <c r="EF14" i="16" a="1"/>
  <c r="EF14" i="16" s="1"/>
  <c r="EF13" i="16" a="1"/>
  <c r="EF13" i="16" s="1"/>
  <c r="ED37" i="16" a="1"/>
  <c r="ED37" i="16" s="1"/>
  <c r="ED36" i="16" a="1"/>
  <c r="ED36" i="16" s="1"/>
  <c r="ED35" i="16" a="1"/>
  <c r="ED35" i="16" s="1"/>
  <c r="ED34" i="16" a="1"/>
  <c r="ED34" i="16" s="1"/>
  <c r="ED33" i="16" a="1"/>
  <c r="ED33" i="16" s="1"/>
  <c r="ED32" i="16" a="1"/>
  <c r="ED32" i="16" s="1"/>
  <c r="ED31" i="16" a="1"/>
  <c r="ED31" i="16" s="1"/>
  <c r="ED30" i="16" a="1"/>
  <c r="ED30" i="16" s="1"/>
  <c r="ED29" i="16" a="1"/>
  <c r="ED29" i="16" s="1"/>
  <c r="ED28" i="16" a="1"/>
  <c r="ED28" i="16" s="1"/>
  <c r="ED27" i="16" a="1"/>
  <c r="ED27" i="16" s="1"/>
  <c r="ED26" i="16" a="1"/>
  <c r="ED26" i="16" s="1"/>
  <c r="ED25" i="16" a="1"/>
  <c r="ED25" i="16" s="1"/>
  <c r="ED24" i="16" a="1"/>
  <c r="ED24" i="16" s="1"/>
  <c r="ED23" i="16" a="1"/>
  <c r="ED23" i="16" s="1"/>
  <c r="ED22" i="16" a="1"/>
  <c r="ED22" i="16" s="1"/>
  <c r="ED20" i="16" a="1"/>
  <c r="ED20" i="16" s="1"/>
  <c r="ED18" i="16" a="1"/>
  <c r="ED18" i="16" s="1"/>
  <c r="ED17" i="16" a="1"/>
  <c r="ED17" i="16" s="1"/>
  <c r="ED16" i="16" a="1"/>
  <c r="ED16" i="16" s="1"/>
  <c r="ED15" i="16" a="1"/>
  <c r="ED15" i="16" s="1"/>
  <c r="ED14" i="16" a="1"/>
  <c r="ED14" i="16" s="1"/>
  <c r="ED13" i="16" a="1"/>
  <c r="ED13" i="16" s="1"/>
  <c r="EB38" i="16" a="1"/>
  <c r="EB38" i="16" s="1"/>
  <c r="EB37" i="16" a="1"/>
  <c r="EB37" i="16" s="1"/>
  <c r="EB36" i="16" a="1"/>
  <c r="EB36" i="16" s="1"/>
  <c r="EB35" i="16" a="1"/>
  <c r="EB35" i="16" s="1"/>
  <c r="EB34" i="16" a="1"/>
  <c r="EB34" i="16" s="1"/>
  <c r="EB33" i="16" a="1"/>
  <c r="EB33" i="16" s="1"/>
  <c r="EB32" i="16" a="1"/>
  <c r="EB32" i="16" s="1"/>
  <c r="EB31" i="16" a="1"/>
  <c r="EB31" i="16" s="1"/>
  <c r="EB30" i="16" a="1"/>
  <c r="EB30" i="16" s="1"/>
  <c r="EB29" i="16" a="1"/>
  <c r="EB29" i="16" s="1"/>
  <c r="EB28" i="16" a="1"/>
  <c r="EB28" i="16" s="1"/>
  <c r="EB27" i="16" a="1"/>
  <c r="EB27" i="16" s="1"/>
  <c r="EB26" i="16" a="1"/>
  <c r="EB26" i="16" s="1"/>
  <c r="EB25" i="16" a="1"/>
  <c r="EB25" i="16" s="1"/>
  <c r="EB24" i="16" a="1"/>
  <c r="EB24" i="16" s="1"/>
  <c r="EB23" i="16" a="1"/>
  <c r="EB23" i="16" s="1"/>
  <c r="EB22" i="16" a="1"/>
  <c r="EB22" i="16" s="1"/>
  <c r="EB20" i="16" a="1"/>
  <c r="EB20" i="16" s="1"/>
  <c r="EB18" i="16" a="1"/>
  <c r="EB18" i="16" s="1"/>
  <c r="EB17" i="16" a="1"/>
  <c r="EB17" i="16" s="1"/>
  <c r="EB16" i="16" a="1"/>
  <c r="EB16" i="16" s="1"/>
  <c r="EB15" i="16" a="1"/>
  <c r="EB15" i="16" s="1"/>
  <c r="EB14" i="16" a="1"/>
  <c r="EB14" i="16" s="1"/>
  <c r="EB13" i="16" a="1"/>
  <c r="EB13" i="16" s="1"/>
  <c r="DZ31" i="16" a="1"/>
  <c r="DZ31" i="16" s="1"/>
  <c r="DZ30" i="16" a="1"/>
  <c r="DZ30" i="16" s="1"/>
  <c r="DZ29" i="16" a="1"/>
  <c r="DZ29" i="16" s="1"/>
  <c r="DZ28" i="16" a="1"/>
  <c r="DZ28" i="16" s="1"/>
  <c r="DZ27" i="16" a="1"/>
  <c r="DZ27" i="16" s="1"/>
  <c r="DZ26" i="16" a="1"/>
  <c r="DZ26" i="16" s="1"/>
  <c r="DZ25" i="16" a="1"/>
  <c r="DZ25" i="16" s="1"/>
  <c r="DZ24" i="16" a="1"/>
  <c r="DZ24" i="16" s="1"/>
  <c r="DZ23" i="16" a="1"/>
  <c r="DZ23" i="16" s="1"/>
  <c r="DZ22" i="16" a="1"/>
  <c r="DZ22" i="16" s="1"/>
  <c r="DZ20" i="16" a="1"/>
  <c r="DZ20" i="16" s="1"/>
  <c r="DZ18" i="16" a="1"/>
  <c r="DZ18" i="16" s="1"/>
  <c r="DZ17" i="16" a="1"/>
  <c r="DZ17" i="16" s="1"/>
  <c r="DZ16" i="16" a="1"/>
  <c r="DZ16" i="16" s="1"/>
  <c r="DZ15" i="16" a="1"/>
  <c r="DZ15" i="16" s="1"/>
  <c r="DZ14" i="16" a="1"/>
  <c r="DZ14" i="16" s="1"/>
  <c r="DZ13" i="16" a="1"/>
  <c r="DZ13" i="16" s="1"/>
  <c r="DI32" i="15" a="1"/>
  <c r="DI32" i="15" s="1"/>
  <c r="DI31" i="15" a="1"/>
  <c r="DI31" i="15" s="1"/>
  <c r="DI30" i="15" a="1"/>
  <c r="DI30" i="15" s="1"/>
  <c r="DI29" i="15" a="1"/>
  <c r="DI29" i="15" s="1"/>
  <c r="DI28" i="15" a="1"/>
  <c r="DI28" i="15" s="1"/>
  <c r="DI27" i="15" a="1"/>
  <c r="DI27" i="15" s="1"/>
  <c r="DI26" i="15" a="1"/>
  <c r="DI26" i="15" s="1"/>
  <c r="DI25" i="15" a="1"/>
  <c r="DI25" i="15" s="1"/>
  <c r="DI23" i="15" a="1"/>
  <c r="DI23" i="15" s="1"/>
  <c r="DI22" i="15" a="1"/>
  <c r="DI22" i="15" s="1"/>
  <c r="DI20" i="15" a="1"/>
  <c r="DI20" i="15" s="1"/>
  <c r="DI19" i="15" a="1"/>
  <c r="DI19" i="15" s="1"/>
  <c r="DI18" i="15" a="1"/>
  <c r="DI18" i="15" s="1"/>
  <c r="DI17" i="15" a="1"/>
  <c r="DI17" i="15" s="1"/>
  <c r="DI16" i="15" a="1"/>
  <c r="DI16" i="15" s="1"/>
  <c r="DI15" i="15" a="1"/>
  <c r="DI15" i="15" s="1"/>
  <c r="DI14" i="15" a="1"/>
  <c r="DI14" i="15" s="1"/>
  <c r="DI13" i="15" a="1"/>
  <c r="DI13" i="15" s="1"/>
  <c r="DI12" i="15" a="1"/>
  <c r="DI12" i="15" s="1"/>
  <c r="DI10" i="15" a="1"/>
  <c r="DI10" i="15" s="1"/>
  <c r="DI9" i="15" a="1"/>
  <c r="DI9" i="15" s="1"/>
  <c r="DG28" i="15" a="1"/>
  <c r="DG28" i="15" s="1"/>
  <c r="DG27" i="15" a="1"/>
  <c r="DG27" i="15" s="1"/>
  <c r="DG26" i="15" a="1"/>
  <c r="DG26" i="15" s="1"/>
  <c r="DG25" i="15" a="1"/>
  <c r="DG25" i="15" s="1"/>
  <c r="DG24" i="15" a="1"/>
  <c r="DG24" i="15" s="1"/>
  <c r="DG23" i="15" a="1"/>
  <c r="DG23" i="15" s="1"/>
  <c r="DG22" i="15" a="1"/>
  <c r="DG22" i="15" s="1"/>
  <c r="DG21" i="15" a="1"/>
  <c r="DG21" i="15" s="1"/>
  <c r="DG20" i="15" a="1"/>
  <c r="DG20" i="15" s="1"/>
  <c r="DG19" i="15" a="1"/>
  <c r="DG19" i="15" s="1"/>
  <c r="DG18" i="15" a="1"/>
  <c r="DG18" i="15" s="1"/>
  <c r="DG17" i="15" a="1"/>
  <c r="DG17" i="15" s="1"/>
  <c r="DG16" i="15" a="1"/>
  <c r="DG16" i="15" s="1"/>
  <c r="DG15" i="15" a="1"/>
  <c r="DG15" i="15" s="1"/>
  <c r="DG14" i="15" a="1"/>
  <c r="DG14" i="15" s="1"/>
  <c r="DG13" i="15" a="1"/>
  <c r="DG13" i="15" s="1"/>
  <c r="DG12" i="15" a="1"/>
  <c r="DG12" i="15" s="1"/>
  <c r="DG10" i="15" a="1"/>
  <c r="DG10" i="15" s="1"/>
  <c r="DG9" i="15" a="1"/>
  <c r="DG9" i="15" s="1"/>
  <c r="DB38" i="4" a="1"/>
  <c r="DB38" i="4" s="1"/>
  <c r="DB37" i="4" a="1"/>
  <c r="DB37" i="4" s="1"/>
  <c r="DB35" i="4" a="1"/>
  <c r="DB35" i="4" s="1"/>
  <c r="DB34" i="4" a="1"/>
  <c r="DB34" i="4" s="1"/>
  <c r="DB33" i="4" a="1"/>
  <c r="DB33" i="4" s="1"/>
  <c r="DB32" i="4" a="1"/>
  <c r="DB32" i="4" s="1"/>
  <c r="DB31" i="4" a="1"/>
  <c r="DB31" i="4" s="1"/>
  <c r="DB30" i="4" a="1"/>
  <c r="DB30" i="4" s="1"/>
  <c r="DB29" i="4" a="1"/>
  <c r="DB29" i="4" s="1"/>
  <c r="DB28" i="4" a="1"/>
  <c r="DB28" i="4" s="1"/>
  <c r="DB27" i="4" a="1"/>
  <c r="DB27" i="4" s="1"/>
  <c r="DB26" i="4" a="1"/>
  <c r="DB26" i="4" s="1"/>
  <c r="DB25" i="4" a="1"/>
  <c r="DB25" i="4" s="1"/>
  <c r="DB23" i="4" a="1"/>
  <c r="DB23" i="4" s="1"/>
  <c r="DB22" i="4" a="1"/>
  <c r="DB22" i="4" s="1"/>
  <c r="DB21" i="4" a="1"/>
  <c r="DB21" i="4" s="1"/>
  <c r="DB20" i="4" a="1"/>
  <c r="DB20" i="4" s="1"/>
  <c r="DB19" i="4" a="1"/>
  <c r="DB19" i="4" s="1"/>
  <c r="DB18" i="4" a="1"/>
  <c r="DB18" i="4" s="1"/>
  <c r="DB17" i="4" a="1"/>
  <c r="DB17" i="4" s="1"/>
  <c r="DB16" i="4" a="1"/>
  <c r="DB16" i="4" s="1"/>
  <c r="DB15" i="4" a="1"/>
  <c r="DB15" i="4" s="1"/>
  <c r="DB14" i="4" a="1"/>
  <c r="DB14" i="4" s="1"/>
  <c r="DB12" i="4" a="1"/>
  <c r="DB12" i="4" s="1"/>
  <c r="DB11" i="4" a="1"/>
  <c r="DB11" i="4" s="1"/>
  <c r="DB10" i="4" a="1"/>
  <c r="DB10" i="4" s="1"/>
  <c r="DB9" i="4" a="1"/>
  <c r="DB9" i="4" s="1"/>
  <c r="CZ38" i="4" a="1"/>
  <c r="CZ38" i="4" s="1"/>
  <c r="R38" i="4" s="1"/>
  <c r="CZ37" i="4" a="1"/>
  <c r="CZ37" i="4" s="1"/>
  <c r="R37" i="4" s="1"/>
  <c r="CZ35" i="4" a="1"/>
  <c r="CZ35" i="4" s="1"/>
  <c r="R35" i="4" s="1"/>
  <c r="CZ34" i="4" a="1"/>
  <c r="CZ34" i="4" s="1"/>
  <c r="R34" i="4" s="1"/>
  <c r="CZ33" i="4" a="1"/>
  <c r="CZ33" i="4" s="1"/>
  <c r="CZ32" i="4" a="1"/>
  <c r="CZ32" i="4" s="1"/>
  <c r="CZ31" i="4" a="1"/>
  <c r="CZ31" i="4" s="1"/>
  <c r="CZ30" i="4" a="1"/>
  <c r="CZ30" i="4" s="1"/>
  <c r="CZ29" i="4" a="1"/>
  <c r="CZ29" i="4" s="1"/>
  <c r="CZ28" i="4" a="1"/>
  <c r="CZ28" i="4" s="1"/>
  <c r="CZ27" i="4" a="1"/>
  <c r="CZ27" i="4" s="1"/>
  <c r="CZ26" i="4" a="1"/>
  <c r="CZ26" i="4" s="1"/>
  <c r="CZ25" i="4" a="1"/>
  <c r="CZ25" i="4" s="1"/>
  <c r="CZ23" i="4" a="1"/>
  <c r="CZ23" i="4" s="1"/>
  <c r="CZ22" i="4" a="1"/>
  <c r="CZ22" i="4" s="1"/>
  <c r="CZ21" i="4" a="1"/>
  <c r="CZ21" i="4" s="1"/>
  <c r="CZ20" i="4" a="1"/>
  <c r="CZ20" i="4" s="1"/>
  <c r="CZ19" i="4" a="1"/>
  <c r="CZ19" i="4" s="1"/>
  <c r="CZ18" i="4" a="1"/>
  <c r="CZ18" i="4" s="1"/>
  <c r="CZ17" i="4" a="1"/>
  <c r="CZ17" i="4" s="1"/>
  <c r="CZ16" i="4" a="1"/>
  <c r="CZ16" i="4" s="1"/>
  <c r="CZ15" i="4" a="1"/>
  <c r="CZ15" i="4" s="1"/>
  <c r="CZ14" i="4" a="1"/>
  <c r="CZ14" i="4" s="1"/>
  <c r="CZ12" i="4" a="1"/>
  <c r="CZ12" i="4" s="1"/>
  <c r="CZ11" i="4" a="1"/>
  <c r="CZ11" i="4" s="1"/>
  <c r="CZ10" i="4" a="1"/>
  <c r="CZ10" i="4" s="1"/>
  <c r="CZ9" i="4" a="1"/>
  <c r="CZ9" i="4" s="1"/>
  <c r="S35" i="20"/>
  <c r="Q37" i="20"/>
  <c r="R38" i="20"/>
  <c r="S38" i="20"/>
  <c r="DS7" i="18" a="1"/>
  <c r="DS7" i="18"/>
  <c r="DS8" i="18" a="1"/>
  <c r="DS8" i="18"/>
  <c r="DS9" i="18" a="1"/>
  <c r="DS9" i="18"/>
  <c r="DS10" i="18" a="1"/>
  <c r="DS10" i="18"/>
  <c r="DS11" i="18" a="1"/>
  <c r="DS11" i="18"/>
  <c r="DS12" i="18" a="1"/>
  <c r="DS12" i="18"/>
  <c r="DS13" i="18" a="1"/>
  <c r="DS13" i="18"/>
  <c r="DS14" i="18" a="1"/>
  <c r="DS14" i="18"/>
  <c r="DS15" i="18" a="1"/>
  <c r="DS15" i="18"/>
  <c r="DS16" i="18" a="1"/>
  <c r="DS16" i="18"/>
  <c r="DS18" i="18" a="1"/>
  <c r="DS18" i="18"/>
  <c r="DS19" i="18" a="1"/>
  <c r="DS19" i="18"/>
  <c r="DS20" i="18" a="1"/>
  <c r="DS20" i="18"/>
  <c r="DS21" i="18" a="1"/>
  <c r="DS21" i="18"/>
  <c r="DS22" i="18" a="1"/>
  <c r="DS22" i="18"/>
  <c r="DS24" i="18" a="1"/>
  <c r="DS24" i="18"/>
  <c r="DS25" i="18" a="1"/>
  <c r="DS25" i="18"/>
  <c r="DS26" i="18" a="1"/>
  <c r="DS26" i="18"/>
  <c r="DS27" i="18" a="1"/>
  <c r="DS27" i="18"/>
  <c r="DS28" i="18" a="1"/>
  <c r="DS28" i="18"/>
  <c r="DS29" i="18" a="1"/>
  <c r="DS29" i="18"/>
  <c r="DS30" i="18" a="1"/>
  <c r="DS30" i="18"/>
  <c r="DS31" i="18" a="1"/>
  <c r="DS31" i="18"/>
  <c r="DS32" i="18" a="1"/>
  <c r="DS32" i="18"/>
  <c r="DS33" i="18" a="1"/>
  <c r="DS33" i="18"/>
  <c r="DS34" i="18" a="1"/>
  <c r="DS34" i="18"/>
  <c r="DS35" i="18" a="1"/>
  <c r="DS35" i="18"/>
  <c r="DS36" i="18" a="1"/>
  <c r="DS36" i="18"/>
  <c r="DS37" i="18" a="1"/>
  <c r="DS37" i="18"/>
  <c r="DS38" i="18" a="1"/>
  <c r="DS38" i="18"/>
  <c r="DQ7" i="18" a="1"/>
  <c r="DQ7" i="18"/>
  <c r="DQ8" i="18" a="1"/>
  <c r="DQ8" i="18"/>
  <c r="DQ9" i="18" a="1"/>
  <c r="DQ9" i="18"/>
  <c r="DQ10" i="18" a="1"/>
  <c r="DQ10" i="18"/>
  <c r="DQ11" i="18" a="1"/>
  <c r="DQ11" i="18"/>
  <c r="DQ12" i="18" a="1"/>
  <c r="DQ12" i="18"/>
  <c r="DQ13" i="18" a="1"/>
  <c r="DQ13" i="18"/>
  <c r="DQ14" i="18" a="1"/>
  <c r="DQ14" i="18"/>
  <c r="DQ15" i="18" a="1"/>
  <c r="DQ15" i="18"/>
  <c r="DQ16" i="18" a="1"/>
  <c r="DQ16" i="18"/>
  <c r="DQ17" i="18" a="1"/>
  <c r="DQ17" i="18"/>
  <c r="DQ18" i="18" a="1"/>
  <c r="DQ18" i="18"/>
  <c r="DQ19" i="18" a="1"/>
  <c r="DQ19" i="18"/>
  <c r="DQ21" i="18" a="1"/>
  <c r="DQ21" i="18"/>
  <c r="DQ22" i="18" a="1"/>
  <c r="DQ22" i="18"/>
  <c r="DQ23" i="18" a="1"/>
  <c r="DQ23" i="18"/>
  <c r="DQ24" i="18" a="1"/>
  <c r="DQ24" i="18"/>
  <c r="DQ25" i="18" a="1"/>
  <c r="DQ25" i="18"/>
  <c r="DQ26" i="18" a="1"/>
  <c r="DQ26" i="18"/>
  <c r="DQ27" i="18" a="1"/>
  <c r="DQ27" i="18"/>
  <c r="DQ28" i="18" a="1"/>
  <c r="DQ28" i="18"/>
  <c r="DQ29" i="18" a="1"/>
  <c r="DQ29" i="18"/>
  <c r="DO7" i="18" a="1"/>
  <c r="DO7" i="18"/>
  <c r="DO8" i="18" a="1"/>
  <c r="DO8" i="18"/>
  <c r="DO9" i="18" a="1"/>
  <c r="DO9" i="18"/>
  <c r="DO10" i="18" a="1"/>
  <c r="DO10" i="18"/>
  <c r="DO11" i="18" a="1"/>
  <c r="DO11" i="18"/>
  <c r="DO12" i="18" a="1"/>
  <c r="DO12" i="18"/>
  <c r="DO13" i="18" a="1"/>
  <c r="DO13" i="18"/>
  <c r="DO14" i="18" a="1"/>
  <c r="DO14" i="18"/>
  <c r="DO15" i="18" a="1"/>
  <c r="DO15" i="18"/>
  <c r="DO16" i="18" a="1"/>
  <c r="DO16" i="18"/>
  <c r="DO17" i="18" a="1"/>
  <c r="DO17" i="18"/>
  <c r="DO18" i="18" a="1"/>
  <c r="DO18" i="18"/>
  <c r="DO19" i="18" a="1"/>
  <c r="DO19" i="18"/>
  <c r="DO20" i="18" a="1"/>
  <c r="DO20" i="18"/>
  <c r="DO21" i="18" a="1"/>
  <c r="DO21" i="18"/>
  <c r="DO22" i="18" a="1"/>
  <c r="DO22" i="18"/>
  <c r="DO23" i="18" a="1"/>
  <c r="DO23" i="18"/>
  <c r="DO25" i="18" a="1"/>
  <c r="DO25" i="18"/>
  <c r="DO26" i="18" a="1"/>
  <c r="DO26" i="18"/>
  <c r="DO27" i="18" a="1"/>
  <c r="DO27" i="18"/>
  <c r="DO28" i="18" a="1"/>
  <c r="DO28" i="18"/>
  <c r="DO29" i="18" a="1"/>
  <c r="DO29" i="18"/>
  <c r="DO30" i="18" a="1"/>
  <c r="DO30" i="18"/>
  <c r="DO31" i="18" a="1"/>
  <c r="DO31" i="18"/>
  <c r="DO32" i="18" a="1"/>
  <c r="DO32" i="18"/>
  <c r="DS6" i="18" a="1"/>
  <c r="DS6" i="18" s="1"/>
  <c r="DQ6" i="18" a="1"/>
  <c r="DQ6" i="18" s="1"/>
  <c r="DO6" i="18" a="1"/>
  <c r="DO6" i="18" s="1"/>
  <c r="EC33" i="18" a="1"/>
  <c r="EC33" i="18" s="1"/>
  <c r="EA33" i="18" a="1"/>
  <c r="EA33" i="18" s="1"/>
  <c r="EC32" i="18" a="1"/>
  <c r="EC32" i="18" s="1"/>
  <c r="EA32" i="18" a="1"/>
  <c r="EA32" i="18" s="1"/>
  <c r="EC31" i="18" a="1"/>
  <c r="EC31" i="18" s="1"/>
  <c r="EA31" i="18" a="1"/>
  <c r="EA31" i="18" s="1"/>
  <c r="EC30" i="18" a="1"/>
  <c r="EC30" i="18" s="1"/>
  <c r="EA30" i="18" a="1"/>
  <c r="EA30" i="18" s="1"/>
  <c r="EC29" i="18" a="1"/>
  <c r="EC29" i="18" s="1"/>
  <c r="EA29" i="18" a="1"/>
  <c r="EA29" i="18" s="1"/>
  <c r="EC28" i="18" a="1"/>
  <c r="EC28" i="18" s="1"/>
  <c r="EA28" i="18" a="1"/>
  <c r="EA28" i="18" s="1"/>
  <c r="EC27" i="18" a="1"/>
  <c r="EC27" i="18" s="1"/>
  <c r="EA27" i="18" a="1"/>
  <c r="EA27" i="18" s="1"/>
  <c r="EC26" i="18" a="1"/>
  <c r="EC26" i="18" s="1"/>
  <c r="EC25" i="18" a="1"/>
  <c r="EC25" i="18" s="1"/>
  <c r="EC24" i="18" a="1"/>
  <c r="EC24" i="18" s="1"/>
  <c r="EC23" i="18" a="1"/>
  <c r="EC23" i="18" s="1"/>
  <c r="EC22" i="18" a="1"/>
  <c r="EC22" i="18" s="1"/>
  <c r="EC21" i="18" a="1"/>
  <c r="EC21" i="18" s="1"/>
  <c r="EC20" i="18" a="1"/>
  <c r="EC20" i="18" s="1"/>
  <c r="EC19" i="18" a="1"/>
  <c r="EC19" i="18" s="1"/>
  <c r="EC18" i="18" a="1"/>
  <c r="EC18" i="18" s="1"/>
  <c r="EC17" i="18" a="1"/>
  <c r="EC17" i="18" s="1"/>
  <c r="EC16" i="18" a="1"/>
  <c r="EC16" i="18" s="1"/>
  <c r="EA16" i="18" a="1"/>
  <c r="EA16" i="18" s="1"/>
  <c r="EC15" i="18" a="1"/>
  <c r="EC15" i="18" s="1"/>
  <c r="EA15" i="18" a="1"/>
  <c r="EA15" i="18" s="1"/>
  <c r="EC14" i="18" a="1"/>
  <c r="EC14" i="18" s="1"/>
  <c r="EA14" i="18" a="1"/>
  <c r="EA14" i="18" s="1"/>
  <c r="EC13" i="18" a="1"/>
  <c r="EC13" i="18" s="1"/>
  <c r="EA13" i="18" a="1"/>
  <c r="EA13" i="18" s="1"/>
  <c r="EC12" i="18" a="1"/>
  <c r="EC12" i="18" s="1"/>
  <c r="EA12" i="18" a="1"/>
  <c r="EA12" i="18" s="1"/>
  <c r="EC11" i="18" a="1"/>
  <c r="EC11" i="18" s="1"/>
  <c r="EA11" i="18" a="1"/>
  <c r="EA11" i="18" s="1"/>
  <c r="EC10" i="18" a="1"/>
  <c r="EC10" i="18" s="1"/>
  <c r="EA10" i="18" a="1"/>
  <c r="EA10" i="18" s="1"/>
  <c r="EC9" i="18" a="1"/>
  <c r="EC9" i="18" s="1"/>
  <c r="EA9" i="18" a="1"/>
  <c r="EA9" i="18" s="1"/>
  <c r="DZ5" i="18"/>
  <c r="EA5" i="18" s="1"/>
  <c r="EB5" i="18" s="1"/>
  <c r="EC5" i="18" s="1"/>
  <c r="EC4" i="18"/>
  <c r="EB4" i="18"/>
  <c r="EA4" i="18"/>
  <c r="DZ4" i="18"/>
  <c r="EC3" i="18"/>
  <c r="EB3" i="18"/>
  <c r="EA3" i="18"/>
  <c r="DZ3" i="18"/>
  <c r="EC2" i="18"/>
  <c r="EB2" i="18"/>
  <c r="EA2" i="18"/>
  <c r="DZ2" i="18"/>
  <c r="DY33" i="18" a="1"/>
  <c r="DY33" i="18" s="1"/>
  <c r="DW33" i="18" a="1"/>
  <c r="DW33" i="18" s="1"/>
  <c r="DY32" i="18" a="1"/>
  <c r="DY32" i="18" s="1"/>
  <c r="DW32" i="18" a="1"/>
  <c r="DW32" i="18" s="1"/>
  <c r="DY31" i="18" a="1"/>
  <c r="DY31" i="18" s="1"/>
  <c r="DW31" i="18" a="1"/>
  <c r="DW31" i="18" s="1"/>
  <c r="DY30" i="18" a="1"/>
  <c r="DY30" i="18" s="1"/>
  <c r="DW30" i="18" a="1"/>
  <c r="DW30" i="18" s="1"/>
  <c r="DY29" i="18" a="1"/>
  <c r="DY29" i="18" s="1"/>
  <c r="DW29" i="18" a="1"/>
  <c r="DW29" i="18" s="1"/>
  <c r="DY28" i="18" a="1"/>
  <c r="DY28" i="18" s="1"/>
  <c r="DW28" i="18" a="1"/>
  <c r="DW28" i="18" s="1"/>
  <c r="DY27" i="18" a="1"/>
  <c r="DY27" i="18" s="1"/>
  <c r="DW27" i="18" a="1"/>
  <c r="DW27" i="18" s="1"/>
  <c r="DY26" i="18" a="1"/>
  <c r="DY26" i="18" s="1"/>
  <c r="DW26" i="18" a="1"/>
  <c r="DW26" i="18" s="1"/>
  <c r="DY25" i="18" a="1"/>
  <c r="DY25" i="18" s="1"/>
  <c r="DW25" i="18" a="1"/>
  <c r="DW25" i="18" s="1"/>
  <c r="DY24" i="18" a="1"/>
  <c r="DY24" i="18" s="1"/>
  <c r="DW24" i="18" a="1"/>
  <c r="DW24" i="18" s="1"/>
  <c r="DY23" i="18" a="1"/>
  <c r="DY23" i="18" s="1"/>
  <c r="DW23" i="18" a="1"/>
  <c r="DW23" i="18" s="1"/>
  <c r="DY22" i="18" a="1"/>
  <c r="DY22" i="18" s="1"/>
  <c r="DW22" i="18" a="1"/>
  <c r="DW22" i="18" s="1"/>
  <c r="DY21" i="18" a="1"/>
  <c r="DY21" i="18" s="1"/>
  <c r="DW21" i="18" a="1"/>
  <c r="DW21" i="18" s="1"/>
  <c r="DY20" i="18" a="1"/>
  <c r="DY20" i="18" s="1"/>
  <c r="DW20" i="18" a="1"/>
  <c r="DW20" i="18" s="1"/>
  <c r="DY19" i="18" a="1"/>
  <c r="DY19" i="18" s="1"/>
  <c r="DW19" i="18" a="1"/>
  <c r="DW19" i="18" s="1"/>
  <c r="DY18" i="18" a="1"/>
  <c r="DY18" i="18" s="1"/>
  <c r="DW18" i="18" a="1"/>
  <c r="DW18" i="18" s="1"/>
  <c r="DY17" i="18" a="1"/>
  <c r="DY17" i="18" s="1"/>
  <c r="DW17" i="18" a="1"/>
  <c r="DW17" i="18" s="1"/>
  <c r="DY16" i="18" a="1"/>
  <c r="DY16" i="18" s="1"/>
  <c r="DW16" i="18" a="1"/>
  <c r="DW16" i="18" s="1"/>
  <c r="DY15" i="18" a="1"/>
  <c r="DY15" i="18" s="1"/>
  <c r="DW15" i="18" a="1"/>
  <c r="DW15" i="18" s="1"/>
  <c r="DY14" i="18" a="1"/>
  <c r="DY14" i="18" s="1"/>
  <c r="DW14" i="18" a="1"/>
  <c r="DW14" i="18" s="1"/>
  <c r="DY13" i="18" a="1"/>
  <c r="DY13" i="18" s="1"/>
  <c r="DW13" i="18" a="1"/>
  <c r="DW13" i="18" s="1"/>
  <c r="DY12" i="18" a="1"/>
  <c r="DY12" i="18" s="1"/>
  <c r="DW12" i="18" a="1"/>
  <c r="DW12" i="18" s="1"/>
  <c r="DY11" i="18" a="1"/>
  <c r="DY11" i="18" s="1"/>
  <c r="DW11" i="18" a="1"/>
  <c r="DW11" i="18" s="1"/>
  <c r="DY10" i="18" a="1"/>
  <c r="DY10" i="18" s="1"/>
  <c r="DW10" i="18" a="1"/>
  <c r="DW10" i="18" s="1"/>
  <c r="DY9" i="18" a="1"/>
  <c r="DY9" i="18" s="1"/>
  <c r="DW9" i="18" a="1"/>
  <c r="DW9" i="18" s="1"/>
  <c r="DV5" i="18"/>
  <c r="DW5" i="18" s="1"/>
  <c r="DX5" i="18" s="1"/>
  <c r="DY5" i="18" s="1"/>
  <c r="DY4" i="18"/>
  <c r="DX4" i="18"/>
  <c r="DW4" i="18"/>
  <c r="DV4" i="18"/>
  <c r="DY3" i="18"/>
  <c r="DX3" i="18"/>
  <c r="DW3" i="18"/>
  <c r="DV3" i="18"/>
  <c r="DY2" i="18"/>
  <c r="DX2" i="18"/>
  <c r="DW2" i="18"/>
  <c r="DV2" i="18"/>
  <c r="DU33" i="18" a="1"/>
  <c r="DU33" i="18" s="1"/>
  <c r="DU32" i="18" a="1"/>
  <c r="DU32" i="18" s="1"/>
  <c r="DU31" i="18" a="1"/>
  <c r="DU31" i="18" s="1"/>
  <c r="DU30" i="18" a="1"/>
  <c r="DU30" i="18" s="1"/>
  <c r="DU29" i="18" a="1"/>
  <c r="DU29" i="18" s="1"/>
  <c r="DU28" i="18" a="1"/>
  <c r="DU28" i="18" s="1"/>
  <c r="DU27" i="18" a="1"/>
  <c r="DU27" i="18" s="1"/>
  <c r="DU26" i="18" a="1"/>
  <c r="DU26" i="18" s="1"/>
  <c r="DU25" i="18" a="1"/>
  <c r="DU25" i="18" s="1"/>
  <c r="DU23" i="18" a="1"/>
  <c r="DU23" i="18" s="1"/>
  <c r="DU22" i="18" a="1"/>
  <c r="DU22" i="18" s="1"/>
  <c r="DU21" i="18" a="1"/>
  <c r="DU21" i="18" s="1"/>
  <c r="DU20" i="18" a="1"/>
  <c r="DU20" i="18" s="1"/>
  <c r="DU19" i="18" a="1"/>
  <c r="DU19" i="18" s="1"/>
  <c r="DU18" i="18" a="1"/>
  <c r="DU18" i="18" s="1"/>
  <c r="DU17" i="18" a="1"/>
  <c r="DU17" i="18" s="1"/>
  <c r="DU16" i="18" a="1"/>
  <c r="DU16" i="18" s="1"/>
  <c r="DU15" i="18" a="1"/>
  <c r="DU15" i="18" s="1"/>
  <c r="DU14" i="18" a="1"/>
  <c r="DU14" i="18" s="1"/>
  <c r="DU13" i="18" a="1"/>
  <c r="DU13" i="18" s="1"/>
  <c r="DU12" i="18" a="1"/>
  <c r="DU12" i="18" s="1"/>
  <c r="DU11" i="18" a="1"/>
  <c r="DU11" i="18" s="1"/>
  <c r="DU10" i="18" a="1"/>
  <c r="DU10" i="18" s="1"/>
  <c r="DU9" i="18" a="1"/>
  <c r="DU9" i="18" s="1"/>
  <c r="DR5" i="18"/>
  <c r="DS5" i="18" s="1"/>
  <c r="DT5" i="18" s="1"/>
  <c r="DU5" i="18" s="1"/>
  <c r="DU4" i="18"/>
  <c r="DT4" i="18"/>
  <c r="DS4" i="18"/>
  <c r="DR4" i="18"/>
  <c r="DU3" i="18"/>
  <c r="DT3" i="18"/>
  <c r="DS3" i="18"/>
  <c r="DR3" i="18"/>
  <c r="DU2" i="18"/>
  <c r="DT2" i="18"/>
  <c r="DS2" i="18"/>
  <c r="DR2" i="18"/>
  <c r="DQ33" i="18" a="1"/>
  <c r="DQ33" i="18" s="1"/>
  <c r="DQ32" i="18" a="1"/>
  <c r="DQ32" i="18" s="1"/>
  <c r="DQ31" i="18" a="1"/>
  <c r="DQ31" i="18" s="1"/>
  <c r="DQ30" i="18" a="1"/>
  <c r="DQ30" i="18" s="1"/>
  <c r="DP5" i="18"/>
  <c r="DQ5" i="18" s="1"/>
  <c r="DQ4" i="18"/>
  <c r="DP4" i="18"/>
  <c r="DQ3" i="18"/>
  <c r="DP3" i="18"/>
  <c r="DQ2" i="18"/>
  <c r="DP2" i="18"/>
  <c r="DW26" i="19" a="1"/>
  <c r="DW26" i="19" s="1"/>
  <c r="EA12" i="19" a="1"/>
  <c r="EA12" i="19"/>
  <c r="EA13" i="19" a="1"/>
  <c r="EA13" i="19"/>
  <c r="EA14" i="19" a="1"/>
  <c r="EA14" i="19"/>
  <c r="EA15" i="19" a="1"/>
  <c r="EA15" i="19"/>
  <c r="EA16" i="19" a="1"/>
  <c r="EA16" i="19"/>
  <c r="EA17" i="19" a="1"/>
  <c r="EA17" i="19"/>
  <c r="EA18" i="19" a="1"/>
  <c r="EA18" i="19"/>
  <c r="EA19" i="19" a="1"/>
  <c r="EA19" i="19"/>
  <c r="EA20" i="19" a="1"/>
  <c r="EA20" i="19"/>
  <c r="EA21" i="19" a="1"/>
  <c r="EA21" i="19"/>
  <c r="EA22" i="19" a="1"/>
  <c r="EA22" i="19"/>
  <c r="EA23" i="19" a="1"/>
  <c r="EA23" i="19"/>
  <c r="EA24" i="19" a="1"/>
  <c r="EA24" i="19"/>
  <c r="EA25" i="19" a="1"/>
  <c r="EA25" i="19"/>
  <c r="EA26" i="19" a="1"/>
  <c r="EA26" i="19"/>
  <c r="EA27" i="19" a="1"/>
  <c r="EA27" i="19"/>
  <c r="EA28" i="19" a="1"/>
  <c r="EA28" i="19"/>
  <c r="EA29" i="19" a="1"/>
  <c r="EA29" i="19"/>
  <c r="EA30" i="19" a="1"/>
  <c r="EA30" i="19"/>
  <c r="EA31" i="19" a="1"/>
  <c r="EA31" i="19"/>
  <c r="EA32" i="19" a="1"/>
  <c r="EA32" i="19"/>
  <c r="EA33" i="19" a="1"/>
  <c r="EA33" i="19"/>
  <c r="EA34" i="19" a="1"/>
  <c r="EA34" i="19"/>
  <c r="EA35" i="19" a="1"/>
  <c r="EA35" i="19"/>
  <c r="EA36" i="19" a="1"/>
  <c r="EA36" i="19"/>
  <c r="EA37" i="19" a="1"/>
  <c r="EA37" i="19"/>
  <c r="EA38" i="19" a="1"/>
  <c r="EA38" i="19"/>
  <c r="EA39" i="19" a="1"/>
  <c r="EA39" i="19"/>
  <c r="EA40" i="19" a="1"/>
  <c r="EA40" i="19"/>
  <c r="EA41" i="19" a="1"/>
  <c r="EA41" i="19"/>
  <c r="EA42" i="19" a="1"/>
  <c r="EA42" i="19"/>
  <c r="EA11" i="19" a="1"/>
  <c r="EA11" i="19" s="1"/>
  <c r="DY11" i="19" a="1"/>
  <c r="DY11" i="19" s="1"/>
  <c r="AD2" i="19"/>
  <c r="DA22" i="15" a="1"/>
  <c r="DA22" i="15" s="1"/>
  <c r="DW28" i="31" a="1"/>
  <c r="DW28" i="31" s="1"/>
  <c r="DU28" i="31" a="1"/>
  <c r="DU28" i="31" s="1"/>
  <c r="DS28" i="31" a="1"/>
  <c r="DS28" i="31" s="1"/>
  <c r="DQ28" i="31" a="1"/>
  <c r="DQ28" i="31" s="1"/>
  <c r="DO28" i="31" a="1"/>
  <c r="DO28" i="31" s="1"/>
  <c r="AC28" i="31"/>
  <c r="S28" i="31"/>
  <c r="R28" i="31"/>
  <c r="Q28" i="31"/>
  <c r="P28" i="31"/>
  <c r="O28" i="31"/>
  <c r="N28" i="31"/>
  <c r="L28" i="31"/>
  <c r="K28" i="31"/>
  <c r="J28" i="31"/>
  <c r="I28" i="31"/>
  <c r="DW27" i="31" a="1"/>
  <c r="DW27" i="31" s="1"/>
  <c r="DU27" i="31" a="1"/>
  <c r="DU27" i="31" s="1"/>
  <c r="DS27" i="31" a="1"/>
  <c r="DS27" i="31" s="1"/>
  <c r="DQ27" i="31" a="1"/>
  <c r="DQ27" i="31" s="1"/>
  <c r="DO27" i="31" a="1"/>
  <c r="DO27" i="31" s="1"/>
  <c r="AC27" i="31"/>
  <c r="S27" i="31"/>
  <c r="R27" i="31"/>
  <c r="Q27" i="31"/>
  <c r="P27" i="31"/>
  <c r="O27" i="31"/>
  <c r="N27" i="31"/>
  <c r="L27" i="31"/>
  <c r="K27" i="31"/>
  <c r="J27" i="31"/>
  <c r="I27" i="31"/>
  <c r="DW26" i="31" a="1"/>
  <c r="DW26" i="31" s="1"/>
  <c r="DU26" i="31" a="1"/>
  <c r="DU26" i="31" s="1"/>
  <c r="AC26" i="31"/>
  <c r="S26" i="31"/>
  <c r="R26" i="31"/>
  <c r="Q26" i="31"/>
  <c r="P26" i="31"/>
  <c r="O26" i="31"/>
  <c r="N26" i="31"/>
  <c r="L26" i="31"/>
  <c r="K26" i="31"/>
  <c r="J26" i="31"/>
  <c r="I26" i="31"/>
  <c r="DW25" i="31" a="1"/>
  <c r="DW25" i="31" s="1"/>
  <c r="DU25" i="31" a="1"/>
  <c r="DU25" i="31" s="1"/>
  <c r="AC25" i="31"/>
  <c r="S25" i="31"/>
  <c r="R25" i="31"/>
  <c r="Q25" i="31"/>
  <c r="P25" i="31"/>
  <c r="O25" i="31"/>
  <c r="N25" i="31"/>
  <c r="L25" i="31"/>
  <c r="J25" i="31"/>
  <c r="DW24" i="31" a="1"/>
  <c r="DW24" i="31" s="1"/>
  <c r="DU24" i="31" a="1"/>
  <c r="DU24" i="31" s="1"/>
  <c r="S24" i="31"/>
  <c r="R24" i="31"/>
  <c r="Q24" i="31"/>
  <c r="P24" i="31"/>
  <c r="O24" i="31"/>
  <c r="N24" i="31"/>
  <c r="L24" i="31"/>
  <c r="J24" i="31"/>
  <c r="DW23" i="31" a="1"/>
  <c r="DW23" i="31" s="1"/>
  <c r="DU23" i="31" a="1"/>
  <c r="DU23" i="31" s="1"/>
  <c r="S23" i="31"/>
  <c r="R23" i="31"/>
  <c r="Q23" i="31"/>
  <c r="P23" i="31"/>
  <c r="O23" i="31"/>
  <c r="N23" i="31"/>
  <c r="L23" i="31"/>
  <c r="J23" i="31"/>
  <c r="DW22" i="31" a="1"/>
  <c r="DW22" i="31" s="1"/>
  <c r="DU22" i="31" a="1"/>
  <c r="DU22" i="31" s="1"/>
  <c r="S22" i="31"/>
  <c r="R22" i="31"/>
  <c r="Q22" i="31"/>
  <c r="P22" i="31"/>
  <c r="O22" i="31"/>
  <c r="N22" i="31"/>
  <c r="L22" i="31"/>
  <c r="J22" i="31"/>
  <c r="DW21" i="31" a="1"/>
  <c r="DW21" i="31" s="1"/>
  <c r="DU21" i="31" a="1"/>
  <c r="DU21" i="31" s="1"/>
  <c r="S21" i="31"/>
  <c r="R21" i="31"/>
  <c r="Q21" i="31"/>
  <c r="P21" i="31"/>
  <c r="O21" i="31"/>
  <c r="N21" i="31"/>
  <c r="L21" i="31"/>
  <c r="J21" i="31"/>
  <c r="DW20" i="31" a="1"/>
  <c r="DW20" i="31" s="1"/>
  <c r="DU20" i="31" a="1"/>
  <c r="DU20" i="31" s="1"/>
  <c r="R20" i="31"/>
  <c r="Q20" i="31"/>
  <c r="O20" i="31"/>
  <c r="N20" i="31"/>
  <c r="L20" i="31"/>
  <c r="J20" i="31"/>
  <c r="DW19" i="31" a="1"/>
  <c r="DW19" i="31" s="1"/>
  <c r="DU19" i="31" a="1"/>
  <c r="DU19" i="31" s="1"/>
  <c r="R19" i="31"/>
  <c r="Q19" i="31"/>
  <c r="O19" i="31"/>
  <c r="N19" i="31"/>
  <c r="L19" i="31"/>
  <c r="J19" i="31"/>
  <c r="DW18" i="31" a="1"/>
  <c r="DW18" i="31" s="1"/>
  <c r="DU18" i="31" a="1"/>
  <c r="DU18" i="31" s="1"/>
  <c r="R18" i="31"/>
  <c r="Q18" i="31"/>
  <c r="O18" i="31"/>
  <c r="N18" i="31"/>
  <c r="L18" i="31"/>
  <c r="J18" i="31"/>
  <c r="DW17" i="31" a="1"/>
  <c r="DW17" i="31" s="1"/>
  <c r="DU17" i="31" a="1"/>
  <c r="DU17" i="31" s="1"/>
  <c r="R17" i="31"/>
  <c r="Q17" i="31"/>
  <c r="O17" i="31"/>
  <c r="N17" i="31"/>
  <c r="L17" i="31"/>
  <c r="J17" i="31"/>
  <c r="DW16" i="31" a="1"/>
  <c r="DW16" i="31" s="1"/>
  <c r="DU16" i="31" a="1"/>
  <c r="DU16" i="31" s="1"/>
  <c r="R16" i="31"/>
  <c r="Q16" i="31"/>
  <c r="O16" i="31"/>
  <c r="N16" i="31"/>
  <c r="L16" i="31"/>
  <c r="J16" i="31"/>
  <c r="DW15" i="31" a="1"/>
  <c r="DW15" i="31" s="1"/>
  <c r="DU15" i="31" a="1"/>
  <c r="DU15" i="31" s="1"/>
  <c r="R15" i="31"/>
  <c r="Q15" i="31"/>
  <c r="O15" i="31"/>
  <c r="N15" i="31"/>
  <c r="L15" i="31"/>
  <c r="J15" i="31"/>
  <c r="DW14" i="31" a="1"/>
  <c r="DW14" i="31" s="1"/>
  <c r="DU14" i="31" a="1"/>
  <c r="DU14" i="31" s="1"/>
  <c r="R14" i="31"/>
  <c r="Q14" i="31"/>
  <c r="O14" i="31"/>
  <c r="N14" i="31"/>
  <c r="L14" i="31"/>
  <c r="J14" i="31"/>
  <c r="DW13" i="31" a="1"/>
  <c r="DW13" i="31" s="1"/>
  <c r="DU13" i="31" a="1"/>
  <c r="DU13" i="31" s="1"/>
  <c r="R13" i="31"/>
  <c r="Q13" i="31"/>
  <c r="O13" i="31"/>
  <c r="N13" i="31"/>
  <c r="L13" i="31"/>
  <c r="J13" i="31"/>
  <c r="DW12" i="31" a="1"/>
  <c r="DW12" i="31" s="1"/>
  <c r="DU12" i="31" a="1"/>
  <c r="DU12" i="31" s="1"/>
  <c r="R12" i="31"/>
  <c r="Q12" i="31"/>
  <c r="O12" i="31"/>
  <c r="N12" i="31"/>
  <c r="L12" i="31"/>
  <c r="J12" i="31"/>
  <c r="DW11" i="31" a="1"/>
  <c r="DW11" i="31" s="1"/>
  <c r="DU11" i="31" a="1"/>
  <c r="DU11" i="31" s="1"/>
  <c r="R11" i="31"/>
  <c r="Q11" i="31"/>
  <c r="O11" i="31"/>
  <c r="N11" i="31"/>
  <c r="L11" i="31"/>
  <c r="J11" i="31"/>
  <c r="DW10" i="31" a="1"/>
  <c r="DW10" i="31" s="1"/>
  <c r="DU10" i="31" a="1"/>
  <c r="DU10" i="31" s="1"/>
  <c r="R10" i="31"/>
  <c r="Q10" i="31"/>
  <c r="O10" i="31"/>
  <c r="N10" i="31"/>
  <c r="L10" i="31"/>
  <c r="J10" i="31"/>
  <c r="DW9" i="31" a="1"/>
  <c r="DW9" i="31" s="1"/>
  <c r="DU9" i="31" a="1"/>
  <c r="DU9" i="31" s="1"/>
  <c r="R9" i="31"/>
  <c r="Q9" i="31"/>
  <c r="O9" i="31"/>
  <c r="N9" i="31"/>
  <c r="L9" i="31"/>
  <c r="J9" i="31"/>
  <c r="DW8" i="31" a="1"/>
  <c r="DW8" i="31" s="1"/>
  <c r="DU8" i="31" a="1"/>
  <c r="DU8" i="31" s="1"/>
  <c r="R8" i="31"/>
  <c r="Q8" i="31"/>
  <c r="O8" i="31"/>
  <c r="N8" i="31"/>
  <c r="L8" i="31"/>
  <c r="J8" i="31"/>
  <c r="DW7" i="31" a="1"/>
  <c r="DW7" i="31" s="1"/>
  <c r="DU7" i="31" a="1"/>
  <c r="DU7" i="31" s="1"/>
  <c r="R7" i="31"/>
  <c r="Q7" i="31"/>
  <c r="O7" i="31"/>
  <c r="N7" i="31"/>
  <c r="L7" i="31"/>
  <c r="J7" i="31"/>
  <c r="DW6" i="31" a="1"/>
  <c r="DW6" i="31" s="1"/>
  <c r="DU6" i="31" a="1"/>
  <c r="DU6" i="31" s="1"/>
  <c r="R6" i="31"/>
  <c r="Q6" i="31"/>
  <c r="O6" i="31"/>
  <c r="N6" i="31"/>
  <c r="L6" i="31"/>
  <c r="J6" i="31"/>
  <c r="AE5" i="31"/>
  <c r="AF5" i="31" s="1"/>
  <c r="AG5" i="31" s="1"/>
  <c r="AH5" i="31" s="1"/>
  <c r="AI5" i="31" s="1"/>
  <c r="AJ5" i="31" s="1"/>
  <c r="AK5" i="31" s="1"/>
  <c r="AL5" i="31" s="1"/>
  <c r="AM5" i="31" s="1"/>
  <c r="AN5" i="31" s="1"/>
  <c r="AO5" i="31" s="1"/>
  <c r="AP5" i="31" s="1"/>
  <c r="AQ5" i="31" s="1"/>
  <c r="AR5" i="31" s="1"/>
  <c r="AS5" i="31" s="1"/>
  <c r="AT5" i="31" s="1"/>
  <c r="AU5" i="31" s="1"/>
  <c r="AV5" i="31" s="1"/>
  <c r="AW5" i="31" s="1"/>
  <c r="AX5" i="31" s="1"/>
  <c r="AY5" i="31" s="1"/>
  <c r="AZ5" i="31" s="1"/>
  <c r="BA5" i="31" s="1"/>
  <c r="BB5" i="31" s="1"/>
  <c r="BC5" i="31" s="1"/>
  <c r="BD5" i="31" s="1"/>
  <c r="BE5" i="31" s="1"/>
  <c r="BF5" i="31" s="1"/>
  <c r="BG5" i="31" s="1"/>
  <c r="BH5" i="31" s="1"/>
  <c r="BI5" i="31" s="1"/>
  <c r="BJ5" i="31" s="1"/>
  <c r="BK5" i="31" s="1"/>
  <c r="BL5" i="31" s="1"/>
  <c r="BM5" i="31" s="1"/>
  <c r="BN5" i="31" s="1"/>
  <c r="BO5" i="31" s="1"/>
  <c r="BP5" i="31" s="1"/>
  <c r="BQ5" i="31" s="1"/>
  <c r="BR5" i="31" s="1"/>
  <c r="BS5" i="31" s="1"/>
  <c r="BT5" i="31" s="1"/>
  <c r="BU5" i="31" s="1"/>
  <c r="BV5" i="31" s="1"/>
  <c r="BW5" i="31" s="1"/>
  <c r="BX5" i="31" s="1"/>
  <c r="BY5" i="31" s="1"/>
  <c r="BZ5" i="31" s="1"/>
  <c r="CA5" i="31" s="1"/>
  <c r="CB5" i="31" s="1"/>
  <c r="CC5" i="31" s="1"/>
  <c r="CD5" i="31" s="1"/>
  <c r="CE5" i="31" s="1"/>
  <c r="CF5" i="31" s="1"/>
  <c r="CG5" i="31" s="1"/>
  <c r="CH5" i="31" s="1"/>
  <c r="CI5" i="31" s="1"/>
  <c r="CJ5" i="31" s="1"/>
  <c r="CK5" i="31" s="1"/>
  <c r="CL5" i="31" s="1"/>
  <c r="CM5" i="31" s="1"/>
  <c r="CN5" i="31" s="1"/>
  <c r="CO5" i="31" s="1"/>
  <c r="CP5" i="31" s="1"/>
  <c r="CQ5" i="31" s="1"/>
  <c r="CR5" i="31" s="1"/>
  <c r="CS5" i="31" s="1"/>
  <c r="CT5" i="31" s="1"/>
  <c r="CU5" i="31" s="1"/>
  <c r="CV5" i="31" s="1"/>
  <c r="CW5" i="31" s="1"/>
  <c r="CX5" i="31" s="1"/>
  <c r="CY5" i="31" s="1"/>
  <c r="CZ5" i="31" s="1"/>
  <c r="DA5" i="31" s="1"/>
  <c r="DB5" i="31" s="1"/>
  <c r="DC5" i="31" s="1"/>
  <c r="DD5" i="31" s="1"/>
  <c r="DE5" i="31" s="1"/>
  <c r="DF5" i="31" s="1"/>
  <c r="DG5" i="31" s="1"/>
  <c r="DH5" i="31" s="1"/>
  <c r="DH4" i="31"/>
  <c r="DG4" i="31"/>
  <c r="DF4" i="31"/>
  <c r="DE4" i="31"/>
  <c r="DD4" i="31"/>
  <c r="DC4" i="31"/>
  <c r="DB4" i="31"/>
  <c r="DA4" i="31"/>
  <c r="CZ4" i="31"/>
  <c r="CY4" i="31"/>
  <c r="CX4" i="31"/>
  <c r="CW4" i="31"/>
  <c r="CV4" i="31"/>
  <c r="CU4" i="31"/>
  <c r="CT4" i="31"/>
  <c r="CS4" i="31"/>
  <c r="CR4" i="31"/>
  <c r="CQ4" i="31"/>
  <c r="CP4" i="31"/>
  <c r="CO4" i="31"/>
  <c r="CN4" i="31"/>
  <c r="CM4" i="31"/>
  <c r="CL4" i="31"/>
  <c r="CK4" i="31"/>
  <c r="CJ4" i="31"/>
  <c r="CI4" i="31"/>
  <c r="CH4" i="31"/>
  <c r="CG4" i="31"/>
  <c r="CF4" i="31"/>
  <c r="CE4" i="31"/>
  <c r="CD4" i="31"/>
  <c r="CC4" i="31"/>
  <c r="CB4" i="31"/>
  <c r="CA4" i="31"/>
  <c r="BZ4" i="31"/>
  <c r="BY4" i="31"/>
  <c r="BX4" i="31"/>
  <c r="BW4" i="31"/>
  <c r="BV4" i="31"/>
  <c r="BU4" i="31"/>
  <c r="BT4" i="31"/>
  <c r="BS4" i="31"/>
  <c r="BR4" i="31"/>
  <c r="BQ4" i="31"/>
  <c r="BP4" i="31"/>
  <c r="BO4" i="31"/>
  <c r="BN4" i="31"/>
  <c r="BM4" i="31"/>
  <c r="BL4" i="31"/>
  <c r="BK4" i="31"/>
  <c r="BJ4" i="31"/>
  <c r="BI4" i="31"/>
  <c r="BH4" i="31"/>
  <c r="BG4" i="31"/>
  <c r="BF4" i="31"/>
  <c r="BE4" i="31"/>
  <c r="BD4" i="31"/>
  <c r="BC4" i="31"/>
  <c r="BB4" i="31"/>
  <c r="BA4" i="31"/>
  <c r="AZ4" i="31"/>
  <c r="AY4" i="31"/>
  <c r="AX4" i="31"/>
  <c r="AW4" i="31"/>
  <c r="AV4" i="31"/>
  <c r="AU4" i="31"/>
  <c r="AT4" i="31"/>
  <c r="AS4" i="31"/>
  <c r="AR4" i="31"/>
  <c r="AQ4" i="31"/>
  <c r="AP4" i="31"/>
  <c r="AO4" i="31"/>
  <c r="AN4" i="31"/>
  <c r="AM4" i="31"/>
  <c r="AL4" i="31"/>
  <c r="AK4" i="31"/>
  <c r="AJ4" i="31"/>
  <c r="AI4" i="31"/>
  <c r="AH4" i="31"/>
  <c r="AG4" i="31"/>
  <c r="AF4" i="31"/>
  <c r="AE4" i="31"/>
  <c r="AD4" i="31"/>
  <c r="DH3" i="31"/>
  <c r="DG3" i="31"/>
  <c r="DF3" i="31"/>
  <c r="DE3" i="31"/>
  <c r="DD3" i="31"/>
  <c r="DC3" i="31"/>
  <c r="DB3" i="31"/>
  <c r="DA3" i="31"/>
  <c r="CZ3" i="31"/>
  <c r="CY3" i="31"/>
  <c r="CX3" i="31"/>
  <c r="CW3" i="31"/>
  <c r="CV3" i="31"/>
  <c r="CU3" i="31"/>
  <c r="CT3" i="31"/>
  <c r="CS3" i="31"/>
  <c r="CR3" i="31"/>
  <c r="CQ3" i="31"/>
  <c r="CP3" i="31"/>
  <c r="CO3" i="31"/>
  <c r="CN3" i="31"/>
  <c r="CM3" i="31"/>
  <c r="CL3" i="31"/>
  <c r="CK3" i="31"/>
  <c r="CJ3" i="31"/>
  <c r="CI3" i="31"/>
  <c r="CH3" i="31"/>
  <c r="CG3" i="31"/>
  <c r="CF3" i="31"/>
  <c r="CE3" i="31"/>
  <c r="CD3" i="31"/>
  <c r="CC3" i="31"/>
  <c r="CB3" i="31"/>
  <c r="CA3" i="31"/>
  <c r="BZ3" i="31"/>
  <c r="BY3" i="31"/>
  <c r="BX3" i="31"/>
  <c r="BW3" i="31"/>
  <c r="BV3" i="31"/>
  <c r="BU3" i="31"/>
  <c r="BT3" i="31"/>
  <c r="BS3" i="31"/>
  <c r="BR3" i="31"/>
  <c r="BQ3" i="31"/>
  <c r="BP3" i="31"/>
  <c r="BO3" i="31"/>
  <c r="BN3" i="31"/>
  <c r="BM3" i="31"/>
  <c r="BL3" i="31"/>
  <c r="BK3" i="31"/>
  <c r="BJ3" i="31"/>
  <c r="BI3" i="31"/>
  <c r="BH3" i="31"/>
  <c r="BG3" i="31"/>
  <c r="BF3" i="31"/>
  <c r="BE3" i="31"/>
  <c r="BD3" i="31"/>
  <c r="BC3" i="31"/>
  <c r="BB3" i="31"/>
  <c r="BA3" i="31"/>
  <c r="AZ3" i="31"/>
  <c r="AY3" i="31"/>
  <c r="AX3" i="31"/>
  <c r="AW3" i="31"/>
  <c r="AV3" i="31"/>
  <c r="AU3" i="31"/>
  <c r="AT3" i="31"/>
  <c r="AS3" i="31"/>
  <c r="AR3" i="31"/>
  <c r="AQ3" i="31"/>
  <c r="AP3" i="31"/>
  <c r="AO3" i="31"/>
  <c r="AN3" i="31"/>
  <c r="AM3" i="31"/>
  <c r="AL3" i="31"/>
  <c r="AK3" i="31"/>
  <c r="AJ3" i="31"/>
  <c r="AI3" i="31"/>
  <c r="AH3" i="31"/>
  <c r="AG3" i="31"/>
  <c r="AF3" i="31"/>
  <c r="AE3" i="31"/>
  <c r="AD3" i="31"/>
  <c r="DH2" i="31"/>
  <c r="DG2" i="31"/>
  <c r="DF2" i="31"/>
  <c r="DE2" i="31"/>
  <c r="DD2" i="31"/>
  <c r="DC2" i="31"/>
  <c r="DB2" i="31"/>
  <c r="DA2" i="31"/>
  <c r="CZ2" i="31"/>
  <c r="CY2" i="31"/>
  <c r="CX2" i="31"/>
  <c r="CW2" i="31"/>
  <c r="CV2" i="31"/>
  <c r="CU2" i="31"/>
  <c r="CT2" i="31"/>
  <c r="CS2" i="31"/>
  <c r="CR2" i="31"/>
  <c r="CQ2" i="31"/>
  <c r="CP2" i="31"/>
  <c r="CO2" i="31"/>
  <c r="CN2" i="31"/>
  <c r="CM2" i="31"/>
  <c r="CL2" i="31"/>
  <c r="CK2" i="31"/>
  <c r="CJ2" i="31"/>
  <c r="CI2" i="31"/>
  <c r="CH2" i="31"/>
  <c r="CG2" i="31"/>
  <c r="CF2" i="31"/>
  <c r="CE2" i="31"/>
  <c r="CD2" i="31"/>
  <c r="CC2" i="31"/>
  <c r="CB2" i="31"/>
  <c r="CA2" i="31"/>
  <c r="BZ2" i="31"/>
  <c r="BY2" i="31"/>
  <c r="BX2" i="31"/>
  <c r="BW2" i="31"/>
  <c r="BV2" i="31"/>
  <c r="BU2" i="31"/>
  <c r="BT2" i="31"/>
  <c r="BS2" i="31"/>
  <c r="BR2" i="31"/>
  <c r="BQ2" i="31"/>
  <c r="BP2" i="31"/>
  <c r="BO2" i="31"/>
  <c r="BN2" i="31"/>
  <c r="BM2" i="31"/>
  <c r="BL2" i="31"/>
  <c r="BK2" i="31"/>
  <c r="BJ2" i="31"/>
  <c r="BI2" i="31"/>
  <c r="BH2" i="31"/>
  <c r="BG2" i="31"/>
  <c r="BF2" i="31"/>
  <c r="BE2" i="31"/>
  <c r="BD2" i="31"/>
  <c r="BC2" i="31"/>
  <c r="BB2" i="31"/>
  <c r="BA2" i="31"/>
  <c r="AZ2" i="31"/>
  <c r="AY2" i="31"/>
  <c r="AX2" i="31"/>
  <c r="AW2" i="31"/>
  <c r="AV2" i="31"/>
  <c r="AU2" i="31"/>
  <c r="AT2" i="31"/>
  <c r="AS2" i="31"/>
  <c r="AR2" i="31"/>
  <c r="AQ2" i="31"/>
  <c r="AP2" i="31"/>
  <c r="AO2" i="31"/>
  <c r="AN2" i="31"/>
  <c r="AM2" i="31"/>
  <c r="AL2" i="31"/>
  <c r="AK2" i="31"/>
  <c r="AJ2" i="31"/>
  <c r="AI2" i="31"/>
  <c r="AH2" i="31"/>
  <c r="AG2" i="31"/>
  <c r="AF2" i="31"/>
  <c r="AE2" i="31"/>
  <c r="AD2" i="31"/>
  <c r="B1" i="31"/>
  <c r="AD5" i="30"/>
  <c r="AE5" i="30" s="1"/>
  <c r="AF5" i="30" s="1"/>
  <c r="AG5" i="30" s="1"/>
  <c r="AH5" i="30" s="1"/>
  <c r="AI5" i="30" s="1"/>
  <c r="AJ5" i="30" s="1"/>
  <c r="AK5" i="30" s="1"/>
  <c r="AL5" i="30" s="1"/>
  <c r="AM5" i="30" s="1"/>
  <c r="AN5" i="30" s="1"/>
  <c r="AO5" i="30" s="1"/>
  <c r="AP5" i="30" s="1"/>
  <c r="AQ5" i="30" s="1"/>
  <c r="AR5" i="30" s="1"/>
  <c r="AS5" i="30" s="1"/>
  <c r="AT5" i="30" s="1"/>
  <c r="AU5" i="30" s="1"/>
  <c r="AV5" i="30" s="1"/>
  <c r="AW5" i="30" s="1"/>
  <c r="AX5" i="30" s="1"/>
  <c r="AY5" i="30" s="1"/>
  <c r="AZ5" i="30" s="1"/>
  <c r="BA5" i="30" s="1"/>
  <c r="AZ4" i="30"/>
  <c r="AY4" i="30"/>
  <c r="AX4" i="30"/>
  <c r="AW4" i="30"/>
  <c r="AV4" i="30"/>
  <c r="AU4" i="30"/>
  <c r="AT4" i="30"/>
  <c r="AS4" i="30"/>
  <c r="AR4" i="30"/>
  <c r="AQ4" i="30"/>
  <c r="AP4" i="30"/>
  <c r="AO4" i="30"/>
  <c r="AN4" i="30"/>
  <c r="AM4" i="30"/>
  <c r="AL4" i="30"/>
  <c r="AK4" i="30"/>
  <c r="AJ4" i="30"/>
  <c r="AI4" i="30"/>
  <c r="AH4" i="30"/>
  <c r="AG4" i="30"/>
  <c r="AF4" i="30"/>
  <c r="AE4" i="30"/>
  <c r="AD4" i="30"/>
  <c r="AZ3" i="30"/>
  <c r="AY3" i="30"/>
  <c r="AX3" i="30"/>
  <c r="AW3" i="30"/>
  <c r="AV3" i="30"/>
  <c r="AU3" i="30"/>
  <c r="AT3" i="30"/>
  <c r="AS3" i="30"/>
  <c r="AR3" i="30"/>
  <c r="AQ3" i="30"/>
  <c r="AP3" i="30"/>
  <c r="AO3" i="30"/>
  <c r="AN3" i="30"/>
  <c r="AM3" i="30"/>
  <c r="AL3" i="30"/>
  <c r="AK3" i="30"/>
  <c r="AJ3" i="30"/>
  <c r="AI3" i="30"/>
  <c r="AH3" i="30"/>
  <c r="AG3" i="30"/>
  <c r="AF3" i="30"/>
  <c r="AE3" i="30"/>
  <c r="AD3" i="30"/>
  <c r="AZ2" i="30"/>
  <c r="AY2" i="30"/>
  <c r="AX2" i="30"/>
  <c r="AW2" i="30"/>
  <c r="AV2" i="30"/>
  <c r="AU2" i="30"/>
  <c r="AT2" i="30"/>
  <c r="AS2" i="30"/>
  <c r="AR2" i="30"/>
  <c r="AQ2" i="30"/>
  <c r="AP2" i="30"/>
  <c r="AO2" i="30"/>
  <c r="AN2" i="30"/>
  <c r="AM2" i="30"/>
  <c r="AL2" i="30"/>
  <c r="AK2" i="30"/>
  <c r="AJ2" i="30"/>
  <c r="AI2" i="30"/>
  <c r="AH2" i="30"/>
  <c r="AG2" i="30"/>
  <c r="AF2" i="30"/>
  <c r="AE2" i="30"/>
  <c r="AD2" i="30"/>
  <c r="J16" i="30"/>
  <c r="J14" i="30"/>
  <c r="J13" i="30"/>
  <c r="J12" i="30"/>
  <c r="J11" i="30"/>
  <c r="J10" i="30"/>
  <c r="J9" i="30"/>
  <c r="J8" i="30"/>
  <c r="J7" i="30"/>
  <c r="J6" i="30"/>
  <c r="R19" i="30"/>
  <c r="Q19" i="30"/>
  <c r="O19" i="30"/>
  <c r="R18" i="30"/>
  <c r="Q18" i="30"/>
  <c r="O18" i="30"/>
  <c r="R17" i="30"/>
  <c r="Q17" i="30"/>
  <c r="O17" i="30"/>
  <c r="N17" i="30"/>
  <c r="R16" i="30"/>
  <c r="Q16" i="30"/>
  <c r="O16" i="30"/>
  <c r="R15" i="30"/>
  <c r="Q15" i="30"/>
  <c r="O15" i="30"/>
  <c r="N15" i="30"/>
  <c r="R14" i="30"/>
  <c r="Q14" i="30"/>
  <c r="O14" i="30"/>
  <c r="N14" i="30"/>
  <c r="R13" i="30"/>
  <c r="Q13" i="30"/>
  <c r="O13" i="30"/>
  <c r="R12" i="30"/>
  <c r="Q12" i="30"/>
  <c r="O12" i="30"/>
  <c r="N12" i="30"/>
  <c r="R11" i="30"/>
  <c r="Q11" i="30"/>
  <c r="O11" i="30"/>
  <c r="N11" i="30"/>
  <c r="R10" i="30"/>
  <c r="Q10" i="30"/>
  <c r="O10" i="30"/>
  <c r="R9" i="30"/>
  <c r="Q9" i="30"/>
  <c r="O9" i="30"/>
  <c r="N9" i="30"/>
  <c r="R8" i="30"/>
  <c r="Q8" i="30"/>
  <c r="O8" i="30"/>
  <c r="N8" i="30"/>
  <c r="R7" i="30"/>
  <c r="Q7" i="30"/>
  <c r="O7" i="30"/>
  <c r="N7" i="30"/>
  <c r="R6" i="30"/>
  <c r="Q6" i="30"/>
  <c r="O6" i="30"/>
  <c r="N6" i="30"/>
  <c r="B1" i="30"/>
  <c r="EN7" i="16" a="1"/>
  <c r="EN7" i="16"/>
  <c r="EN8" i="16" a="1"/>
  <c r="EN8" i="16"/>
  <c r="EN9" i="16" a="1"/>
  <c r="EN9" i="16"/>
  <c r="EN10" i="16" a="1"/>
  <c r="EN10" i="16"/>
  <c r="EN11" i="16" a="1"/>
  <c r="EN11" i="16"/>
  <c r="EN12" i="16" a="1"/>
  <c r="EN12" i="16"/>
  <c r="EN13" i="16" a="1"/>
  <c r="EN13" i="16"/>
  <c r="EN14" i="16" a="1"/>
  <c r="EN14" i="16"/>
  <c r="EN15" i="16" a="1"/>
  <c r="EN15" i="16"/>
  <c r="EN16" i="16" a="1"/>
  <c r="EN16" i="16"/>
  <c r="EN17" i="16" a="1"/>
  <c r="EN17" i="16"/>
  <c r="EN18" i="16" a="1"/>
  <c r="EN18" i="16"/>
  <c r="EN19" i="16" a="1"/>
  <c r="EN19" i="16"/>
  <c r="EN20" i="16" a="1"/>
  <c r="EN20" i="16"/>
  <c r="EN21" i="16" a="1"/>
  <c r="EN21" i="16"/>
  <c r="EN22" i="16" a="1"/>
  <c r="EN22" i="16"/>
  <c r="EN23" i="16" a="1"/>
  <c r="EN23" i="16"/>
  <c r="EN24" i="16" a="1"/>
  <c r="EN24" i="16"/>
  <c r="EN25" i="16" a="1"/>
  <c r="EN25" i="16"/>
  <c r="EN26" i="16" a="1"/>
  <c r="EN26" i="16"/>
  <c r="EN27" i="16" a="1"/>
  <c r="EN27" i="16"/>
  <c r="EN28" i="16" a="1"/>
  <c r="EN28" i="16"/>
  <c r="EN29" i="16" a="1"/>
  <c r="EN29" i="16"/>
  <c r="EN30" i="16" a="1"/>
  <c r="EN30" i="16"/>
  <c r="EN31" i="16" a="1"/>
  <c r="EN31" i="16"/>
  <c r="EN32" i="16" a="1"/>
  <c r="EN32" i="16"/>
  <c r="EN33" i="16" a="1"/>
  <c r="EN33" i="16"/>
  <c r="EN6" i="16" a="1"/>
  <c r="EN6" i="16" s="1"/>
  <c r="EL7" i="16" a="1"/>
  <c r="EL7" i="16"/>
  <c r="EL8" i="16" a="1"/>
  <c r="EL8" i="16"/>
  <c r="EL9" i="16" a="1"/>
  <c r="EL9" i="16"/>
  <c r="EL10" i="16" a="1"/>
  <c r="EL10" i="16"/>
  <c r="EL11" i="16" a="1"/>
  <c r="EL11" i="16"/>
  <c r="EL12" i="16" a="1"/>
  <c r="EL12" i="16"/>
  <c r="EL13" i="16" a="1"/>
  <c r="EL13" i="16"/>
  <c r="EL14" i="16" a="1"/>
  <c r="EL14" i="16"/>
  <c r="EL15" i="16" a="1"/>
  <c r="EL15" i="16"/>
  <c r="EL16" i="16" a="1"/>
  <c r="EL16" i="16"/>
  <c r="EL17" i="16" a="1"/>
  <c r="EL17" i="16"/>
  <c r="EL18" i="16" a="1"/>
  <c r="EL18" i="16"/>
  <c r="EL19" i="16" a="1"/>
  <c r="EL19" i="16"/>
  <c r="EL20" i="16" a="1"/>
  <c r="EL20" i="16"/>
  <c r="EL21" i="16" a="1"/>
  <c r="EL21" i="16"/>
  <c r="EL22" i="16" a="1"/>
  <c r="EL22" i="16"/>
  <c r="EL23" i="16" a="1"/>
  <c r="EL23" i="16"/>
  <c r="EL24" i="16" a="1"/>
  <c r="EL24" i="16"/>
  <c r="EL25" i="16" a="1"/>
  <c r="EL25" i="16"/>
  <c r="EL26" i="16" a="1"/>
  <c r="EL26" i="16"/>
  <c r="EL27" i="16" a="1"/>
  <c r="EL27" i="16"/>
  <c r="EL28" i="16" a="1"/>
  <c r="EL28" i="16"/>
  <c r="EL29" i="16" a="1"/>
  <c r="EL29" i="16"/>
  <c r="EL30" i="16" a="1"/>
  <c r="EL30" i="16"/>
  <c r="EL31" i="16" a="1"/>
  <c r="EL31" i="16"/>
  <c r="EL32" i="16" a="1"/>
  <c r="EL32" i="16"/>
  <c r="EL33" i="16" a="1"/>
  <c r="EL33" i="16"/>
  <c r="EL6" i="16" a="1"/>
  <c r="EL6" i="16" s="1"/>
  <c r="DO7" i="17" a="1"/>
  <c r="DO7" i="17"/>
  <c r="DO8" i="17" a="1"/>
  <c r="DO8" i="17"/>
  <c r="DO9" i="17" a="1"/>
  <c r="DO9" i="17"/>
  <c r="DO10" i="17" a="1"/>
  <c r="DO10" i="17"/>
  <c r="DO11" i="17" a="1"/>
  <c r="DO11" i="17"/>
  <c r="DO12" i="17" a="1"/>
  <c r="DO12" i="17"/>
  <c r="DO13" i="17" a="1"/>
  <c r="DO13" i="17"/>
  <c r="DO14" i="17" a="1"/>
  <c r="DO14" i="17"/>
  <c r="DO15" i="17" a="1"/>
  <c r="DO15" i="17"/>
  <c r="DO16" i="17" a="1"/>
  <c r="DO16" i="17"/>
  <c r="DO17" i="17" a="1"/>
  <c r="DO17" i="17"/>
  <c r="DO18" i="17" a="1"/>
  <c r="DO18" i="17"/>
  <c r="DO19" i="17" a="1"/>
  <c r="DO19" i="17"/>
  <c r="DO20" i="17" a="1"/>
  <c r="DO20" i="17"/>
  <c r="DO21" i="17" a="1"/>
  <c r="DO21" i="17"/>
  <c r="DO22" i="17" a="1"/>
  <c r="DO22" i="17"/>
  <c r="DO23" i="17" a="1"/>
  <c r="DO23" i="17"/>
  <c r="DO24" i="17" a="1"/>
  <c r="DO24" i="17"/>
  <c r="DO25" i="17" a="1"/>
  <c r="DO25" i="17"/>
  <c r="DO26" i="17" a="1"/>
  <c r="DO26" i="17"/>
  <c r="DO27" i="17" a="1"/>
  <c r="DO27" i="17"/>
  <c r="DO28" i="17" a="1"/>
  <c r="DO28" i="17"/>
  <c r="DO29" i="17" a="1"/>
  <c r="DO29" i="17"/>
  <c r="DO30" i="17" a="1"/>
  <c r="DO30" i="17"/>
  <c r="DO31" i="17" a="1"/>
  <c r="DO31" i="17"/>
  <c r="DO32" i="17" a="1"/>
  <c r="DO32" i="17"/>
  <c r="DO33" i="17" a="1"/>
  <c r="DO33" i="17"/>
  <c r="DO34" i="17" a="1"/>
  <c r="DO34" i="17"/>
  <c r="DO35" i="17" a="1"/>
  <c r="DO35" i="17"/>
  <c r="DO36" i="17" a="1"/>
  <c r="DO36" i="17"/>
  <c r="DO37" i="17" a="1"/>
  <c r="DO37" i="17"/>
  <c r="DO6" i="17" a="1"/>
  <c r="DO6" i="17" s="1"/>
  <c r="DM7" i="17" a="1"/>
  <c r="DM7" i="17"/>
  <c r="DM8" i="17" a="1"/>
  <c r="DM8" i="17"/>
  <c r="DM9" i="17" a="1"/>
  <c r="DM9" i="17"/>
  <c r="DM10" i="17" a="1"/>
  <c r="DM10" i="17"/>
  <c r="DM11" i="17" a="1"/>
  <c r="DM11" i="17"/>
  <c r="DM12" i="17" a="1"/>
  <c r="DM12" i="17"/>
  <c r="DM13" i="17" a="1"/>
  <c r="DM13" i="17"/>
  <c r="DM14" i="17" a="1"/>
  <c r="DM14" i="17"/>
  <c r="DM15" i="17" a="1"/>
  <c r="DM15" i="17"/>
  <c r="DM16" i="17" a="1"/>
  <c r="DM16" i="17"/>
  <c r="DM17" i="17" a="1"/>
  <c r="DM17" i="17"/>
  <c r="DM18" i="17" a="1"/>
  <c r="DM18" i="17"/>
  <c r="DM19" i="17" a="1"/>
  <c r="DM19" i="17"/>
  <c r="DM20" i="17" a="1"/>
  <c r="DM20" i="17"/>
  <c r="DM21" i="17" a="1"/>
  <c r="DM21" i="17"/>
  <c r="DM22" i="17" a="1"/>
  <c r="DM22" i="17"/>
  <c r="DM23" i="17" a="1"/>
  <c r="DM23" i="17"/>
  <c r="DM24" i="17" a="1"/>
  <c r="DM24" i="17"/>
  <c r="DM25" i="17" a="1"/>
  <c r="DM25" i="17"/>
  <c r="DM26" i="17" a="1"/>
  <c r="DM26" i="17"/>
  <c r="DM27" i="17" a="1"/>
  <c r="DM27" i="17"/>
  <c r="DM28" i="17" a="1"/>
  <c r="DM28" i="17"/>
  <c r="DM29" i="17" a="1"/>
  <c r="DM29" i="17"/>
  <c r="DM30" i="17" a="1"/>
  <c r="DM30" i="17"/>
  <c r="DM31" i="17" a="1"/>
  <c r="DM31" i="17"/>
  <c r="DM32" i="17" a="1"/>
  <c r="DM32" i="17"/>
  <c r="DM33" i="17" a="1"/>
  <c r="DM33" i="17"/>
  <c r="DM6" i="17" a="1"/>
  <c r="DM6" i="17" s="1"/>
  <c r="DK7" i="17" a="1"/>
  <c r="DK7" i="17"/>
  <c r="DK8" i="17" a="1"/>
  <c r="DK8" i="17"/>
  <c r="DK9" i="17" a="1"/>
  <c r="DK9" i="17"/>
  <c r="DK10" i="17" a="1"/>
  <c r="DK10" i="17"/>
  <c r="DK11" i="17" a="1"/>
  <c r="DK11" i="17"/>
  <c r="DK12" i="17" a="1"/>
  <c r="DK12" i="17"/>
  <c r="DK13" i="17" a="1"/>
  <c r="DK13" i="17"/>
  <c r="DK14" i="17" a="1"/>
  <c r="DK14" i="17"/>
  <c r="DK6" i="17" a="1"/>
  <c r="DK6" i="17" s="1"/>
  <c r="DK15" i="17" a="1"/>
  <c r="DK15" i="17"/>
  <c r="DK16" i="17" a="1"/>
  <c r="DK16" i="17"/>
  <c r="DK17" i="17" a="1"/>
  <c r="DK17" i="17"/>
  <c r="DK18" i="17" a="1"/>
  <c r="DK18" i="17"/>
  <c r="DK19" i="17" a="1"/>
  <c r="DK19" i="17"/>
  <c r="DK20" i="17" a="1"/>
  <c r="DK20" i="17"/>
  <c r="DK21" i="17" a="1"/>
  <c r="DK21" i="17"/>
  <c r="DK22" i="17" a="1"/>
  <c r="DK22" i="17"/>
  <c r="DK23" i="17" a="1"/>
  <c r="DK23" i="17"/>
  <c r="DK24" i="17" a="1"/>
  <c r="DK24" i="17"/>
  <c r="DK25" i="17" a="1"/>
  <c r="DK25" i="17"/>
  <c r="DK26" i="17" a="1"/>
  <c r="DK26" i="17"/>
  <c r="DK27" i="17" a="1"/>
  <c r="DK27" i="17"/>
  <c r="DK28" i="17" a="1"/>
  <c r="DK28" i="17"/>
  <c r="DK29" i="17" a="1"/>
  <c r="DK29" i="17"/>
  <c r="DK30" i="17" a="1"/>
  <c r="DK30" i="17"/>
  <c r="DK31" i="17" a="1"/>
  <c r="DK31" i="17"/>
  <c r="DK32" i="17" a="1"/>
  <c r="DK32" i="17"/>
  <c r="DK33" i="17" a="1"/>
  <c r="DK33" i="17"/>
  <c r="DK34" i="17" a="1"/>
  <c r="DK34" i="17"/>
  <c r="DK35" i="17" a="1"/>
  <c r="DK35" i="17"/>
  <c r="DK36" i="17" a="1"/>
  <c r="DK36" i="17"/>
  <c r="DK37" i="17" a="1"/>
  <c r="DK37" i="17"/>
  <c r="DK38" i="17" a="1"/>
  <c r="DK38" i="17"/>
  <c r="DK39" i="17" a="1"/>
  <c r="DK39" i="17"/>
  <c r="DK40" i="17" a="1"/>
  <c r="DK40" i="17"/>
  <c r="DK41" i="17" a="1"/>
  <c r="DK41" i="17"/>
  <c r="DK42" i="17" a="1"/>
  <c r="DK42" i="17"/>
  <c r="DK43" i="17" a="1"/>
  <c r="DK43" i="17"/>
  <c r="DI7" i="17" a="1"/>
  <c r="DI7" i="17"/>
  <c r="DI8" i="17" a="1"/>
  <c r="DI8" i="17"/>
  <c r="DI9" i="17" a="1"/>
  <c r="DI9" i="17"/>
  <c r="DI10" i="17" a="1"/>
  <c r="DI10" i="17"/>
  <c r="DI11" i="17" a="1"/>
  <c r="DI11" i="17"/>
  <c r="DI12" i="17" a="1"/>
  <c r="DI12" i="17"/>
  <c r="DI13" i="17" a="1"/>
  <c r="DI13" i="17"/>
  <c r="DI14" i="17" a="1"/>
  <c r="DI14" i="17"/>
  <c r="DI15" i="17" a="1"/>
  <c r="DI15" i="17"/>
  <c r="DI16" i="17" a="1"/>
  <c r="DI16" i="17"/>
  <c r="DI17" i="17" a="1"/>
  <c r="DI17" i="17"/>
  <c r="DI18" i="17" a="1"/>
  <c r="DI18" i="17"/>
  <c r="DI19" i="17" a="1"/>
  <c r="DI19" i="17"/>
  <c r="DI20" i="17" a="1"/>
  <c r="DI20" i="17"/>
  <c r="DI21" i="17" a="1"/>
  <c r="DI21" i="17"/>
  <c r="DI22" i="17" a="1"/>
  <c r="DI22" i="17"/>
  <c r="DI23" i="17" a="1"/>
  <c r="DI23" i="17"/>
  <c r="DI24" i="17" a="1"/>
  <c r="DI24" i="17"/>
  <c r="DI25" i="17" a="1"/>
  <c r="DI25" i="17"/>
  <c r="DI26" i="17" a="1"/>
  <c r="DI26" i="17"/>
  <c r="DI27" i="17" a="1"/>
  <c r="DI27" i="17"/>
  <c r="DI28" i="17" a="1"/>
  <c r="DI28" i="17"/>
  <c r="DI29" i="17" a="1"/>
  <c r="DI29" i="17"/>
  <c r="DI30" i="17" a="1"/>
  <c r="DI30" i="17"/>
  <c r="DI31" i="17" a="1"/>
  <c r="DI31" i="17"/>
  <c r="DI32" i="17" a="1"/>
  <c r="DI32" i="17"/>
  <c r="DI33" i="17" a="1"/>
  <c r="DI33" i="17"/>
  <c r="DI34" i="17" a="1"/>
  <c r="DI34" i="17"/>
  <c r="DI35" i="17" a="1"/>
  <c r="DI35" i="17"/>
  <c r="DI6" i="17" a="1"/>
  <c r="DI6" i="17" s="1"/>
  <c r="DG7" i="17" a="1"/>
  <c r="DG7" i="17"/>
  <c r="DG8" i="17" a="1"/>
  <c r="DG8" i="17"/>
  <c r="DG9" i="17" a="1"/>
  <c r="DG9" i="17"/>
  <c r="DG10" i="17" a="1"/>
  <c r="DG10" i="17"/>
  <c r="DG11" i="17" a="1"/>
  <c r="DG11" i="17"/>
  <c r="DG12" i="17" a="1"/>
  <c r="DG12" i="17"/>
  <c r="DG13" i="17" a="1"/>
  <c r="DG13" i="17"/>
  <c r="DG14" i="17" a="1"/>
  <c r="DG14" i="17"/>
  <c r="DG15" i="17" a="1"/>
  <c r="DG15" i="17"/>
  <c r="DG16" i="17" a="1"/>
  <c r="DG16" i="17"/>
  <c r="DG17" i="17" a="1"/>
  <c r="DG17" i="17"/>
  <c r="DG18" i="17" a="1"/>
  <c r="DG18" i="17"/>
  <c r="DG19" i="17" a="1"/>
  <c r="DG19" i="17"/>
  <c r="DG20" i="17" a="1"/>
  <c r="DG20" i="17"/>
  <c r="DG21" i="17" a="1"/>
  <c r="DG21" i="17"/>
  <c r="DG22" i="17" a="1"/>
  <c r="DG22" i="17"/>
  <c r="DG23" i="17" a="1"/>
  <c r="DG23" i="17"/>
  <c r="DG24" i="17" a="1"/>
  <c r="DG24" i="17"/>
  <c r="DG25" i="17" a="1"/>
  <c r="DG25" i="17"/>
  <c r="DG26" i="17" a="1"/>
  <c r="DG26" i="17"/>
  <c r="DG27" i="17" a="1"/>
  <c r="DG27" i="17"/>
  <c r="DG28" i="17" a="1"/>
  <c r="DG28" i="17"/>
  <c r="DG29" i="17" a="1"/>
  <c r="DG29" i="17"/>
  <c r="DG30" i="17" a="1"/>
  <c r="DG30" i="17"/>
  <c r="DG31" i="17" a="1"/>
  <c r="DG31" i="17"/>
  <c r="DG32" i="17" a="1"/>
  <c r="DG32" i="17"/>
  <c r="DG33" i="17" a="1"/>
  <c r="DG33" i="17"/>
  <c r="DG34" i="17" a="1"/>
  <c r="DG34" i="17"/>
  <c r="DG35" i="17" a="1"/>
  <c r="DG35" i="17"/>
  <c r="DG36" i="17" a="1"/>
  <c r="DG36" i="17"/>
  <c r="DG37" i="17" a="1"/>
  <c r="DG37" i="17"/>
  <c r="DG38" i="17" a="1"/>
  <c r="DG38" i="17"/>
  <c r="DG39" i="17" a="1"/>
  <c r="DG39" i="17"/>
  <c r="DG40" i="17" a="1"/>
  <c r="DG40" i="17"/>
  <c r="DG6" i="17" a="1"/>
  <c r="DG6" i="17" s="1"/>
  <c r="DE7" i="17" a="1"/>
  <c r="DE7" i="17"/>
  <c r="DE8" i="17" a="1"/>
  <c r="DE8" i="17"/>
  <c r="DE9" i="17" a="1"/>
  <c r="DE9" i="17"/>
  <c r="DE10" i="17" a="1"/>
  <c r="DE10" i="17"/>
  <c r="DE11" i="17" a="1"/>
  <c r="DE11" i="17"/>
  <c r="DE12" i="17" a="1"/>
  <c r="DE12" i="17"/>
  <c r="DE13" i="17" a="1"/>
  <c r="DE13" i="17"/>
  <c r="DE14" i="17" a="1"/>
  <c r="DE14" i="17"/>
  <c r="DE15" i="17" a="1"/>
  <c r="DE15" i="17"/>
  <c r="DE16" i="17" a="1"/>
  <c r="DE16" i="17"/>
  <c r="DE17" i="17" a="1"/>
  <c r="DE17" i="17"/>
  <c r="DE18" i="17" a="1"/>
  <c r="DE18" i="17"/>
  <c r="DE19" i="17" a="1"/>
  <c r="DE19" i="17"/>
  <c r="DE20" i="17" a="1"/>
  <c r="DE20" i="17"/>
  <c r="DE21" i="17" a="1"/>
  <c r="DE21" i="17"/>
  <c r="DE22" i="17" a="1"/>
  <c r="DE22" i="17"/>
  <c r="DE23" i="17" a="1"/>
  <c r="DE23" i="17"/>
  <c r="DE24" i="17" a="1"/>
  <c r="DE24" i="17"/>
  <c r="DE25" i="17" a="1"/>
  <c r="DE25" i="17"/>
  <c r="DE26" i="17" a="1"/>
  <c r="DE26" i="17"/>
  <c r="DE27" i="17" a="1"/>
  <c r="DE27" i="17"/>
  <c r="DE28" i="17" a="1"/>
  <c r="DE28" i="17"/>
  <c r="DE29" i="17" a="1"/>
  <c r="DE29" i="17"/>
  <c r="DE30" i="17" a="1"/>
  <c r="DE30" i="17"/>
  <c r="DE31" i="17" a="1"/>
  <c r="DE31" i="17"/>
  <c r="DE32" i="17" a="1"/>
  <c r="DE32" i="17"/>
  <c r="DE33" i="17" a="1"/>
  <c r="DE33" i="17"/>
  <c r="DE34" i="17" a="1"/>
  <c r="DE34" i="17"/>
  <c r="DE35" i="17" a="1"/>
  <c r="DE35" i="17"/>
  <c r="DE36" i="17" a="1"/>
  <c r="DE36" i="17"/>
  <c r="DE37" i="17" a="1"/>
  <c r="DE37" i="17"/>
  <c r="DE6" i="17" a="1"/>
  <c r="DE6" i="17" s="1"/>
  <c r="DC7" i="17" a="1"/>
  <c r="DC7" i="17"/>
  <c r="DC8" i="17" a="1"/>
  <c r="DC8" i="17"/>
  <c r="DC9" i="17" a="1"/>
  <c r="DC9" i="17"/>
  <c r="DC10" i="17" a="1"/>
  <c r="DC10" i="17"/>
  <c r="DC11" i="17" a="1"/>
  <c r="DC11" i="17"/>
  <c r="DC12" i="17" a="1"/>
  <c r="DC12" i="17"/>
  <c r="DC13" i="17" a="1"/>
  <c r="DC13" i="17"/>
  <c r="DC14" i="17" a="1"/>
  <c r="DC14" i="17"/>
  <c r="DC15" i="17" a="1"/>
  <c r="DC15" i="17"/>
  <c r="DC16" i="17" a="1"/>
  <c r="DC16" i="17"/>
  <c r="DC17" i="17" a="1"/>
  <c r="DC17" i="17"/>
  <c r="DC18" i="17" a="1"/>
  <c r="DC18" i="17"/>
  <c r="DC19" i="17" a="1"/>
  <c r="DC19" i="17"/>
  <c r="DC20" i="17" a="1"/>
  <c r="DC20" i="17"/>
  <c r="DC21" i="17" a="1"/>
  <c r="DC21" i="17"/>
  <c r="DC22" i="17" a="1"/>
  <c r="DC22" i="17"/>
  <c r="DC23" i="17" a="1"/>
  <c r="DC23" i="17"/>
  <c r="DC24" i="17" a="1"/>
  <c r="DC24" i="17"/>
  <c r="DC25" i="17" a="1"/>
  <c r="DC25" i="17"/>
  <c r="DC26" i="17" a="1"/>
  <c r="DC26" i="17"/>
  <c r="DC27" i="17" a="1"/>
  <c r="DC27" i="17"/>
  <c r="DC28" i="17" a="1"/>
  <c r="DC28" i="17"/>
  <c r="DC29" i="17" a="1"/>
  <c r="DC29" i="17"/>
  <c r="DC30" i="17" a="1"/>
  <c r="DC30" i="17"/>
  <c r="DC31" i="17" a="1"/>
  <c r="DC31" i="17"/>
  <c r="DC32" i="17" a="1"/>
  <c r="DC32" i="17"/>
  <c r="DC33" i="17" a="1"/>
  <c r="DC33" i="17"/>
  <c r="DC34" i="17" a="1"/>
  <c r="DC34" i="17"/>
  <c r="DC35" i="17" a="1"/>
  <c r="DC35" i="17"/>
  <c r="DC36" i="17" a="1"/>
  <c r="DC36" i="17"/>
  <c r="DC37" i="17" a="1"/>
  <c r="DC37" i="17"/>
  <c r="DC38" i="17" a="1"/>
  <c r="DC38" i="17"/>
  <c r="DC6" i="17" a="1"/>
  <c r="DC6" i="17" s="1"/>
  <c r="CN7" i="14" a="1"/>
  <c r="CN7" i="14"/>
  <c r="CN8" i="14" a="1"/>
  <c r="CN8" i="14"/>
  <c r="CN9" i="14" a="1"/>
  <c r="CN9" i="14"/>
  <c r="CN10" i="14" a="1"/>
  <c r="CN10" i="14"/>
  <c r="CN11" i="14" a="1"/>
  <c r="CN11" i="14"/>
  <c r="CN12" i="14" a="1"/>
  <c r="CN12" i="14"/>
  <c r="CN13" i="14" a="1"/>
  <c r="CN13" i="14"/>
  <c r="CN14" i="14" a="1"/>
  <c r="CN14" i="14"/>
  <c r="CN15" i="14" a="1"/>
  <c r="CN15" i="14"/>
  <c r="CN16" i="14" a="1"/>
  <c r="CN16" i="14"/>
  <c r="CN17" i="14" a="1"/>
  <c r="CN17" i="14"/>
  <c r="CN18" i="14" a="1"/>
  <c r="CN18" i="14"/>
  <c r="CN19" i="14" a="1"/>
  <c r="CN19" i="14"/>
  <c r="CN20" i="14" a="1"/>
  <c r="CN20" i="14"/>
  <c r="CN21" i="14" a="1"/>
  <c r="CN21" i="14"/>
  <c r="CN22" i="14" a="1"/>
  <c r="CN22" i="14"/>
  <c r="CN23" i="14" a="1"/>
  <c r="CN23" i="14"/>
  <c r="CN24" i="14" a="1"/>
  <c r="CN24" i="14"/>
  <c r="CN25" i="14" a="1"/>
  <c r="CN25" i="14"/>
  <c r="CN6" i="14" a="1"/>
  <c r="CN6" i="14" s="1"/>
  <c r="CL7" i="14" a="1"/>
  <c r="CL7" i="14"/>
  <c r="CL8" i="14" a="1"/>
  <c r="CL8" i="14"/>
  <c r="CL9" i="14" a="1"/>
  <c r="CL9" i="14"/>
  <c r="CL10" i="14" a="1"/>
  <c r="CL10" i="14"/>
  <c r="CL11" i="14" a="1"/>
  <c r="CL11" i="14"/>
  <c r="CL12" i="14" a="1"/>
  <c r="CL12" i="14"/>
  <c r="CL13" i="14" a="1"/>
  <c r="CL13" i="14"/>
  <c r="CL14" i="14" a="1"/>
  <c r="CL14" i="14"/>
  <c r="CL15" i="14" a="1"/>
  <c r="CL15" i="14"/>
  <c r="CL16" i="14" a="1"/>
  <c r="CL16" i="14"/>
  <c r="CL17" i="14" a="1"/>
  <c r="CL17" i="14"/>
  <c r="CL18" i="14" a="1"/>
  <c r="CL18" i="14"/>
  <c r="CL19" i="14" a="1"/>
  <c r="CL19" i="14"/>
  <c r="CL20" i="14" a="1"/>
  <c r="CL20" i="14"/>
  <c r="CL21" i="14" a="1"/>
  <c r="CL21" i="14"/>
  <c r="CL22" i="14" a="1"/>
  <c r="CL22" i="14"/>
  <c r="CL23" i="14" a="1"/>
  <c r="CL23" i="14"/>
  <c r="CL24" i="14" a="1"/>
  <c r="CL24" i="14"/>
  <c r="CL25" i="14" a="1"/>
  <c r="CL25" i="14"/>
  <c r="CL6" i="14" a="1"/>
  <c r="CL6" i="14" s="1"/>
  <c r="CJ7" i="14" a="1"/>
  <c r="CJ7" i="14"/>
  <c r="CJ8" i="14" a="1"/>
  <c r="CJ8" i="14"/>
  <c r="CJ9" i="14" a="1"/>
  <c r="CJ9" i="14"/>
  <c r="CJ10" i="14" a="1"/>
  <c r="CJ10" i="14"/>
  <c r="CJ11" i="14" a="1"/>
  <c r="CJ11" i="14"/>
  <c r="CJ12" i="14" a="1"/>
  <c r="CJ12" i="14"/>
  <c r="CJ13" i="14" a="1"/>
  <c r="CJ13" i="14"/>
  <c r="CJ14" i="14" a="1"/>
  <c r="CJ14" i="14"/>
  <c r="CJ15" i="14" a="1"/>
  <c r="CJ15" i="14"/>
  <c r="CJ16" i="14" a="1"/>
  <c r="CJ16" i="14"/>
  <c r="CJ17" i="14" a="1"/>
  <c r="CJ17" i="14"/>
  <c r="CJ18" i="14" a="1"/>
  <c r="CJ18" i="14"/>
  <c r="CJ19" i="14" a="1"/>
  <c r="CJ19" i="14"/>
  <c r="CJ20" i="14" a="1"/>
  <c r="CJ20" i="14"/>
  <c r="CJ22" i="14" a="1"/>
  <c r="CJ22" i="14"/>
  <c r="CJ23" i="14" a="1"/>
  <c r="CJ23" i="14"/>
  <c r="CJ24" i="14" a="1"/>
  <c r="CJ24" i="14"/>
  <c r="CJ25" i="14" a="1"/>
  <c r="CJ25" i="14"/>
  <c r="CJ6" i="14" a="1"/>
  <c r="CJ6" i="14" s="1"/>
  <c r="CV26" i="4" a="1"/>
  <c r="CV26" i="4" s="1"/>
  <c r="CX8" i="4" a="1"/>
  <c r="CX8" i="4"/>
  <c r="CX9" i="4" a="1"/>
  <c r="CX9" i="4"/>
  <c r="CX10" i="4" a="1"/>
  <c r="CX10" i="4"/>
  <c r="CX11" i="4" a="1"/>
  <c r="CX11" i="4"/>
  <c r="CX12" i="4" a="1"/>
  <c r="CX12" i="4"/>
  <c r="CX13" i="4" a="1"/>
  <c r="CX13" i="4"/>
  <c r="CX14" i="4" a="1"/>
  <c r="CX14" i="4"/>
  <c r="CX15" i="4" a="1"/>
  <c r="CX15" i="4"/>
  <c r="CX16" i="4" a="1"/>
  <c r="CX16" i="4"/>
  <c r="CX17" i="4" a="1"/>
  <c r="CX17" i="4"/>
  <c r="CX18" i="4" a="1"/>
  <c r="CX18" i="4"/>
  <c r="CX19" i="4" a="1"/>
  <c r="CX19" i="4"/>
  <c r="CX20" i="4" a="1"/>
  <c r="CX20" i="4"/>
  <c r="CX21" i="4" a="1"/>
  <c r="CX21" i="4"/>
  <c r="CX22" i="4" a="1"/>
  <c r="CX22" i="4"/>
  <c r="CX23" i="4" a="1"/>
  <c r="CX23" i="4"/>
  <c r="CX24" i="4" a="1"/>
  <c r="CX24" i="4"/>
  <c r="CX25" i="4" a="1"/>
  <c r="CX25" i="4"/>
  <c r="CX26" i="4" a="1"/>
  <c r="CX26" i="4"/>
  <c r="CX27" i="4" a="1"/>
  <c r="CX27" i="4"/>
  <c r="CX28" i="4" a="1"/>
  <c r="CX28" i="4"/>
  <c r="CX29" i="4" a="1"/>
  <c r="CX29" i="4"/>
  <c r="CX30" i="4" a="1"/>
  <c r="CX30" i="4"/>
  <c r="CX31" i="4" a="1"/>
  <c r="CX31" i="4"/>
  <c r="CX32" i="4" a="1"/>
  <c r="CX32" i="4"/>
  <c r="CX33" i="4" a="1"/>
  <c r="CX33" i="4"/>
  <c r="CX7" i="4" a="1"/>
  <c r="CX7" i="4" s="1"/>
  <c r="CV8" i="4" a="1"/>
  <c r="CV8" i="4"/>
  <c r="CV9" i="4" a="1"/>
  <c r="CV9" i="4"/>
  <c r="CV10" i="4" a="1"/>
  <c r="CV10" i="4"/>
  <c r="CV11" i="4" a="1"/>
  <c r="CV11" i="4"/>
  <c r="CV12" i="4" a="1"/>
  <c r="CV12" i="4"/>
  <c r="CV13" i="4" a="1"/>
  <c r="CV13" i="4"/>
  <c r="CV14" i="4" a="1"/>
  <c r="CV14" i="4"/>
  <c r="CV15" i="4" a="1"/>
  <c r="CV15" i="4"/>
  <c r="CV16" i="4" a="1"/>
  <c r="CV16" i="4"/>
  <c r="CV17" i="4" a="1"/>
  <c r="CV17" i="4"/>
  <c r="CV18" i="4" a="1"/>
  <c r="CV18" i="4"/>
  <c r="CV19" i="4" a="1"/>
  <c r="CV19" i="4"/>
  <c r="CV20" i="4" a="1"/>
  <c r="CV20" i="4"/>
  <c r="CV21" i="4" a="1"/>
  <c r="CV21" i="4"/>
  <c r="CV22" i="4" a="1"/>
  <c r="CV22" i="4"/>
  <c r="CV23" i="4" a="1"/>
  <c r="CV23" i="4"/>
  <c r="CV24" i="4" a="1"/>
  <c r="CV24" i="4"/>
  <c r="CV25" i="4" a="1"/>
  <c r="CV25" i="4"/>
  <c r="CV27" i="4" a="1"/>
  <c r="CV27" i="4"/>
  <c r="CV28" i="4" a="1"/>
  <c r="CV28" i="4"/>
  <c r="CV30" i="4" a="1"/>
  <c r="CV30" i="4"/>
  <c r="CV31" i="4" a="1"/>
  <c r="CV31" i="4"/>
  <c r="CV32" i="4" a="1"/>
  <c r="CV32" i="4"/>
  <c r="CV33" i="4" a="1"/>
  <c r="CV33" i="4"/>
  <c r="CV7" i="4" a="1"/>
  <c r="CV7" i="4" s="1"/>
  <c r="AC2" i="20"/>
  <c r="AC3" i="20"/>
  <c r="AC4" i="20"/>
  <c r="AD3" i="19"/>
  <c r="AD4" i="19"/>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M2" i="18"/>
  <c r="BN2" i="18"/>
  <c r="BO2" i="18"/>
  <c r="BP2"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R2" i="18"/>
  <c r="CS2" i="18"/>
  <c r="CT2" i="18"/>
  <c r="CU2" i="18"/>
  <c r="CV2" i="18"/>
  <c r="CW2" i="18"/>
  <c r="CX2" i="18"/>
  <c r="CY2" i="18"/>
  <c r="CZ2" i="18"/>
  <c r="DA2" i="18"/>
  <c r="DB2" i="18"/>
  <c r="DC2" i="18"/>
  <c r="DD2" i="18"/>
  <c r="DE2" i="18"/>
  <c r="DF2" i="18"/>
  <c r="DG2" i="18"/>
  <c r="DH2" i="18"/>
  <c r="DI2" i="18"/>
  <c r="DJ2" i="18"/>
  <c r="DK2" i="18"/>
  <c r="DL2" i="18"/>
  <c r="DM2" i="18"/>
  <c r="DN2" i="18"/>
  <c r="DO2"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R3" i="18"/>
  <c r="CS3" i="18"/>
  <c r="CT3" i="18"/>
  <c r="CU3" i="18"/>
  <c r="CV3" i="18"/>
  <c r="CW3" i="18"/>
  <c r="CX3" i="18"/>
  <c r="CY3" i="18"/>
  <c r="CZ3" i="18"/>
  <c r="DA3" i="18"/>
  <c r="DB3" i="18"/>
  <c r="DC3" i="18"/>
  <c r="DD3" i="18"/>
  <c r="DE3" i="18"/>
  <c r="DF3" i="18"/>
  <c r="DG3" i="18"/>
  <c r="DH3" i="18"/>
  <c r="DI3" i="18"/>
  <c r="DJ3" i="18"/>
  <c r="DK3" i="18"/>
  <c r="DL3" i="18"/>
  <c r="DM3" i="18"/>
  <c r="DN3" i="18"/>
  <c r="DO3" i="18"/>
  <c r="AE4" i="18"/>
  <c r="AF4" i="18"/>
  <c r="AG4" i="18"/>
  <c r="AH4" i="18"/>
  <c r="AI4" i="18"/>
  <c r="AJ4" i="18"/>
  <c r="AK4" i="18"/>
  <c r="AL4" i="18"/>
  <c r="AM4" i="18"/>
  <c r="AN4" i="18"/>
  <c r="AO4" i="18"/>
  <c r="AP4" i="18"/>
  <c r="AQ4" i="18"/>
  <c r="AR4" i="18"/>
  <c r="AS4" i="18"/>
  <c r="AT4" i="18"/>
  <c r="AU4" i="18"/>
  <c r="AV4" i="18"/>
  <c r="AW4" i="18"/>
  <c r="AX4" i="18"/>
  <c r="AY4" i="18"/>
  <c r="AZ4" i="18"/>
  <c r="BA4" i="18"/>
  <c r="BB4" i="18"/>
  <c r="BC4" i="18"/>
  <c r="BD4" i="18"/>
  <c r="BE4" i="18"/>
  <c r="BF4" i="18"/>
  <c r="BG4" i="18"/>
  <c r="BH4" i="18"/>
  <c r="BI4" i="18"/>
  <c r="BJ4" i="18"/>
  <c r="BK4" i="18"/>
  <c r="BL4" i="18"/>
  <c r="BM4" i="18"/>
  <c r="BN4" i="18"/>
  <c r="BO4" i="18"/>
  <c r="BP4" i="18"/>
  <c r="BQ4" i="18"/>
  <c r="BR4" i="18"/>
  <c r="BS4" i="18"/>
  <c r="BT4" i="18"/>
  <c r="BU4" i="18"/>
  <c r="BV4" i="18"/>
  <c r="BW4" i="18"/>
  <c r="BX4" i="18"/>
  <c r="BY4" i="18"/>
  <c r="BZ4" i="18"/>
  <c r="CA4" i="18"/>
  <c r="CB4" i="18"/>
  <c r="CC4" i="18"/>
  <c r="CD4" i="18"/>
  <c r="CE4" i="18"/>
  <c r="CF4" i="18"/>
  <c r="CG4" i="18"/>
  <c r="CH4" i="18"/>
  <c r="CI4" i="18"/>
  <c r="CJ4" i="18"/>
  <c r="CK4" i="18"/>
  <c r="CL4" i="18"/>
  <c r="CM4" i="18"/>
  <c r="CN4" i="18"/>
  <c r="CO4" i="18"/>
  <c r="CP4" i="18"/>
  <c r="CQ4" i="18"/>
  <c r="CR4" i="18"/>
  <c r="CS4" i="18"/>
  <c r="CT4" i="18"/>
  <c r="CU4" i="18"/>
  <c r="CV4" i="18"/>
  <c r="CW4" i="18"/>
  <c r="CX4" i="18"/>
  <c r="CY4" i="18"/>
  <c r="CZ4" i="18"/>
  <c r="DA4" i="18"/>
  <c r="DB4" i="18"/>
  <c r="DC4" i="18"/>
  <c r="DD4" i="18"/>
  <c r="DE4" i="18"/>
  <c r="DF4" i="18"/>
  <c r="DG4" i="18"/>
  <c r="DH4" i="18"/>
  <c r="DI4" i="18"/>
  <c r="DJ4" i="18"/>
  <c r="DK4" i="18"/>
  <c r="DL4" i="18"/>
  <c r="DM4" i="18"/>
  <c r="DN4" i="18"/>
  <c r="DO4" i="18"/>
  <c r="AD4" i="18"/>
  <c r="AD3" i="18"/>
  <c r="AD2" i="18"/>
  <c r="AE2" i="17"/>
  <c r="AF2" i="17"/>
  <c r="AG2" i="17"/>
  <c r="AH2" i="17"/>
  <c r="AI2" i="17"/>
  <c r="AJ2" i="17"/>
  <c r="AK2" i="17"/>
  <c r="AL2" i="17"/>
  <c r="AM2" i="17"/>
  <c r="AN2" i="17"/>
  <c r="AO2" i="17"/>
  <c r="AP2" i="17"/>
  <c r="AQ2" i="17"/>
  <c r="AR2" i="17"/>
  <c r="AS2" i="17"/>
  <c r="AT2" i="17"/>
  <c r="AU2" i="17"/>
  <c r="AV2" i="17"/>
  <c r="AW2" i="17"/>
  <c r="AX2" i="17"/>
  <c r="AY2" i="17"/>
  <c r="AZ2" i="17"/>
  <c r="BA2" i="17"/>
  <c r="BB2" i="17"/>
  <c r="BC2" i="17"/>
  <c r="BD2" i="17"/>
  <c r="BE2" i="17"/>
  <c r="BF2" i="17"/>
  <c r="BG2" i="17"/>
  <c r="BH2" i="17"/>
  <c r="BI2" i="17"/>
  <c r="BJ2" i="17"/>
  <c r="BK2" i="17"/>
  <c r="BL2" i="17"/>
  <c r="BM2" i="17"/>
  <c r="BN2" i="17"/>
  <c r="BO2" i="17"/>
  <c r="BP2" i="17"/>
  <c r="BQ2" i="17"/>
  <c r="BR2" i="17"/>
  <c r="BS2" i="17"/>
  <c r="BT2" i="17"/>
  <c r="BU2" i="17"/>
  <c r="BV2" i="17"/>
  <c r="BW2" i="17"/>
  <c r="BX2" i="17"/>
  <c r="BY2" i="17"/>
  <c r="BZ2" i="17"/>
  <c r="CA2" i="17"/>
  <c r="CB2" i="17"/>
  <c r="CC2" i="17"/>
  <c r="CD2" i="17"/>
  <c r="CE2" i="17"/>
  <c r="CF2" i="17"/>
  <c r="CG2" i="17"/>
  <c r="CH2" i="17"/>
  <c r="CI2" i="17"/>
  <c r="CJ2" i="17"/>
  <c r="CK2" i="17"/>
  <c r="CL2" i="17"/>
  <c r="CM2" i="17"/>
  <c r="CN2" i="17"/>
  <c r="CO2" i="17"/>
  <c r="CP2" i="17"/>
  <c r="CQ2" i="17"/>
  <c r="CR2" i="17"/>
  <c r="CS2" i="17"/>
  <c r="CT2" i="17"/>
  <c r="CU2" i="17"/>
  <c r="CV2" i="17"/>
  <c r="CW2" i="17"/>
  <c r="CX2" i="17"/>
  <c r="CY2" i="17"/>
  <c r="CZ2" i="17"/>
  <c r="DA2" i="17"/>
  <c r="DB2" i="17"/>
  <c r="DC2" i="17"/>
  <c r="DD2" i="17"/>
  <c r="DE2" i="17"/>
  <c r="DF2" i="17"/>
  <c r="DG2" i="17"/>
  <c r="DH2" i="17"/>
  <c r="DI2" i="17"/>
  <c r="DJ2" i="17"/>
  <c r="DK2" i="17"/>
  <c r="DL2" i="17"/>
  <c r="DM2" i="17"/>
  <c r="DN2" i="17"/>
  <c r="DO2" i="17"/>
  <c r="AE3" i="17"/>
  <c r="AF3" i="17"/>
  <c r="AG3" i="17"/>
  <c r="AH3" i="17"/>
  <c r="AI3" i="17"/>
  <c r="AJ3" i="17"/>
  <c r="AK3" i="17"/>
  <c r="AL3" i="17"/>
  <c r="AM3" i="17"/>
  <c r="AN3" i="17"/>
  <c r="AO3" i="17"/>
  <c r="AP3" i="17"/>
  <c r="AQ3" i="17"/>
  <c r="AR3" i="17"/>
  <c r="AS3" i="17"/>
  <c r="AT3" i="17"/>
  <c r="AU3" i="17"/>
  <c r="AV3" i="17"/>
  <c r="AW3" i="17"/>
  <c r="AX3" i="17"/>
  <c r="AY3" i="17"/>
  <c r="AZ3" i="17"/>
  <c r="BA3" i="17"/>
  <c r="BB3" i="17"/>
  <c r="BC3" i="17"/>
  <c r="BD3" i="17"/>
  <c r="BE3" i="17"/>
  <c r="BF3" i="17"/>
  <c r="BG3" i="17"/>
  <c r="BH3" i="17"/>
  <c r="BI3" i="17"/>
  <c r="BJ3" i="17"/>
  <c r="BK3" i="17"/>
  <c r="BL3" i="17"/>
  <c r="BM3" i="17"/>
  <c r="BN3" i="17"/>
  <c r="BO3" i="17"/>
  <c r="BP3" i="17"/>
  <c r="BQ3" i="17"/>
  <c r="BR3" i="17"/>
  <c r="BS3" i="17"/>
  <c r="BT3" i="17"/>
  <c r="BU3" i="17"/>
  <c r="BV3" i="17"/>
  <c r="BW3" i="17"/>
  <c r="BX3" i="17"/>
  <c r="BY3" i="17"/>
  <c r="BZ3" i="17"/>
  <c r="CA3" i="17"/>
  <c r="CB3" i="17"/>
  <c r="CC3" i="17"/>
  <c r="CD3" i="17"/>
  <c r="CE3" i="17"/>
  <c r="CF3" i="17"/>
  <c r="CG3" i="17"/>
  <c r="CH3" i="17"/>
  <c r="CI3" i="17"/>
  <c r="CJ3" i="17"/>
  <c r="CK3" i="17"/>
  <c r="CL3" i="17"/>
  <c r="CM3" i="17"/>
  <c r="CN3" i="17"/>
  <c r="CO3" i="17"/>
  <c r="CP3" i="17"/>
  <c r="CQ3" i="17"/>
  <c r="CR3" i="17"/>
  <c r="CS3" i="17"/>
  <c r="CT3" i="17"/>
  <c r="CU3" i="17"/>
  <c r="CV3" i="17"/>
  <c r="CW3" i="17"/>
  <c r="CX3" i="17"/>
  <c r="CY3" i="17"/>
  <c r="CZ3" i="17"/>
  <c r="DA3" i="17"/>
  <c r="DB3" i="17"/>
  <c r="DC3" i="17"/>
  <c r="DD3" i="17"/>
  <c r="DE3" i="17"/>
  <c r="DF3" i="17"/>
  <c r="DG3" i="17"/>
  <c r="DH3" i="17"/>
  <c r="DI3" i="17"/>
  <c r="DJ3" i="17"/>
  <c r="DK3" i="17"/>
  <c r="DL3" i="17"/>
  <c r="DM3" i="17"/>
  <c r="DN3" i="17"/>
  <c r="DO3" i="17"/>
  <c r="AE4" i="17"/>
  <c r="AF4" i="17"/>
  <c r="AG4" i="17"/>
  <c r="AH4" i="17"/>
  <c r="AI4" i="17"/>
  <c r="AJ4" i="17"/>
  <c r="AK4" i="17"/>
  <c r="AL4" i="17"/>
  <c r="AM4" i="17"/>
  <c r="AN4" i="17"/>
  <c r="AO4" i="17"/>
  <c r="AP4" i="17"/>
  <c r="AQ4" i="17"/>
  <c r="AR4" i="17"/>
  <c r="AS4" i="17"/>
  <c r="AT4" i="17"/>
  <c r="AU4" i="17"/>
  <c r="AV4" i="17"/>
  <c r="AW4" i="17"/>
  <c r="AX4" i="17"/>
  <c r="AY4" i="17"/>
  <c r="AZ4" i="17"/>
  <c r="BA4" i="17"/>
  <c r="BB4" i="17"/>
  <c r="BC4" i="17"/>
  <c r="BD4" i="17"/>
  <c r="BE4" i="17"/>
  <c r="BF4" i="17"/>
  <c r="BG4" i="17"/>
  <c r="BH4" i="17"/>
  <c r="BI4" i="17"/>
  <c r="BJ4" i="17"/>
  <c r="BK4" i="17"/>
  <c r="BL4" i="17"/>
  <c r="BM4" i="17"/>
  <c r="BN4" i="17"/>
  <c r="BO4" i="17"/>
  <c r="BP4" i="17"/>
  <c r="BQ4" i="17"/>
  <c r="BR4" i="17"/>
  <c r="BS4" i="17"/>
  <c r="BT4" i="17"/>
  <c r="BU4" i="17"/>
  <c r="BV4" i="17"/>
  <c r="BW4" i="17"/>
  <c r="BX4" i="17"/>
  <c r="BY4" i="17"/>
  <c r="BZ4" i="17"/>
  <c r="CA4" i="17"/>
  <c r="CB4" i="17"/>
  <c r="CC4" i="17"/>
  <c r="CD4" i="17"/>
  <c r="CE4" i="17"/>
  <c r="CF4" i="17"/>
  <c r="CG4" i="17"/>
  <c r="CH4" i="17"/>
  <c r="CI4" i="17"/>
  <c r="CJ4" i="17"/>
  <c r="CK4" i="17"/>
  <c r="CL4" i="17"/>
  <c r="CM4" i="17"/>
  <c r="CN4" i="17"/>
  <c r="CO4" i="17"/>
  <c r="CP4" i="17"/>
  <c r="CQ4" i="17"/>
  <c r="CR4" i="17"/>
  <c r="CS4" i="17"/>
  <c r="CT4" i="17"/>
  <c r="CU4" i="17"/>
  <c r="CV4" i="17"/>
  <c r="CW4" i="17"/>
  <c r="CX4" i="17"/>
  <c r="CY4" i="17"/>
  <c r="CZ4" i="17"/>
  <c r="DA4" i="17"/>
  <c r="DB4" i="17"/>
  <c r="DC4" i="17"/>
  <c r="DD4" i="17"/>
  <c r="DE4" i="17"/>
  <c r="DF4" i="17"/>
  <c r="DG4" i="17"/>
  <c r="DH4" i="17"/>
  <c r="DI4" i="17"/>
  <c r="DJ4" i="17"/>
  <c r="DK4" i="17"/>
  <c r="DL4" i="17"/>
  <c r="DM4" i="17"/>
  <c r="DN4" i="17"/>
  <c r="DO4" i="17"/>
  <c r="AD4" i="17"/>
  <c r="AD3" i="17"/>
  <c r="AD2" i="17"/>
  <c r="AC2" i="16"/>
  <c r="AC3" i="16"/>
  <c r="AC4" i="16"/>
  <c r="AD4" i="15"/>
  <c r="AD3" i="15"/>
  <c r="AD2" i="15"/>
  <c r="AF3" i="13"/>
  <c r="N26" i="30" l="1"/>
  <c r="R26" i="30"/>
  <c r="N30" i="30"/>
  <c r="R30" i="30"/>
  <c r="N31" i="30"/>
  <c r="R31" i="30"/>
  <c r="R54" i="30"/>
  <c r="R55" i="30"/>
  <c r="R57" i="30"/>
  <c r="R56" i="30"/>
  <c r="N49" i="35"/>
  <c r="O49" i="35"/>
  <c r="S35" i="36"/>
  <c r="Q35" i="36"/>
  <c r="O35" i="36"/>
  <c r="N35" i="36"/>
  <c r="P35" i="36"/>
  <c r="R35" i="36"/>
  <c r="Q45" i="35"/>
  <c r="R45" i="35"/>
  <c r="S45" i="35"/>
  <c r="R44" i="35"/>
  <c r="S44" i="35"/>
  <c r="Q44" i="35"/>
  <c r="O44" i="35"/>
  <c r="N44" i="35"/>
  <c r="O45" i="35"/>
  <c r="N45" i="35"/>
  <c r="O48" i="35"/>
  <c r="N48" i="35"/>
  <c r="O47" i="35"/>
  <c r="N47" i="35"/>
  <c r="O46" i="35"/>
  <c r="N46" i="35"/>
  <c r="N34" i="36"/>
  <c r="P34" i="36"/>
  <c r="Q34" i="36"/>
  <c r="R34" i="36"/>
  <c r="S34" i="36"/>
  <c r="O34" i="36"/>
  <c r="O76" i="16"/>
  <c r="N86" i="16"/>
  <c r="O86" i="16"/>
  <c r="Q86" i="16"/>
  <c r="R86" i="16"/>
  <c r="S86" i="16"/>
  <c r="N28" i="37"/>
  <c r="O28" i="37"/>
  <c r="P28" i="37"/>
  <c r="Q28" i="37"/>
  <c r="R28" i="37"/>
  <c r="S28" i="37"/>
  <c r="P32" i="36"/>
  <c r="Q32" i="36"/>
  <c r="R32" i="36"/>
  <c r="S32" i="36"/>
  <c r="P33" i="36"/>
  <c r="Q33" i="36"/>
  <c r="R33" i="36"/>
  <c r="S33" i="36"/>
  <c r="O33" i="36"/>
  <c r="O32" i="36"/>
  <c r="R43" i="35"/>
  <c r="S43" i="35"/>
  <c r="Q43" i="35"/>
  <c r="O43" i="35"/>
  <c r="N43" i="35"/>
  <c r="O53" i="34"/>
  <c r="N53" i="34"/>
  <c r="Q53" i="34"/>
  <c r="R53" i="34"/>
  <c r="N42" i="35"/>
  <c r="O42" i="35"/>
  <c r="R69" i="14"/>
  <c r="R70" i="14"/>
  <c r="R72" i="14"/>
  <c r="R73" i="14"/>
  <c r="R74" i="14"/>
  <c r="Q44" i="32"/>
  <c r="O44" i="32"/>
  <c r="N44" i="32"/>
  <c r="S43" i="32"/>
  <c r="R43" i="32"/>
  <c r="Q43" i="32"/>
  <c r="O43" i="32"/>
  <c r="N43" i="32"/>
  <c r="N42" i="32"/>
  <c r="O42" i="32"/>
  <c r="N41" i="32"/>
  <c r="O41" i="32"/>
  <c r="S83" i="16"/>
  <c r="R83" i="16"/>
  <c r="S82" i="16"/>
  <c r="R82" i="16"/>
  <c r="S80" i="16"/>
  <c r="R80" i="16"/>
  <c r="S78" i="16"/>
  <c r="R78" i="16"/>
  <c r="S77" i="16"/>
  <c r="R77" i="16"/>
  <c r="S79" i="16"/>
  <c r="R79" i="16"/>
  <c r="S81" i="16"/>
  <c r="R81" i="16"/>
  <c r="S76" i="16"/>
  <c r="R76" i="16"/>
  <c r="O75" i="16"/>
  <c r="S75" i="16"/>
  <c r="R75" i="16"/>
  <c r="O74" i="16"/>
  <c r="S74" i="16"/>
  <c r="R74" i="16"/>
  <c r="S73" i="16"/>
  <c r="R73" i="16"/>
  <c r="S72" i="16"/>
  <c r="R72" i="16"/>
  <c r="O34" i="35"/>
  <c r="N34" i="35"/>
  <c r="N85" i="16"/>
  <c r="O85" i="16"/>
  <c r="Q85" i="16"/>
  <c r="R85" i="16"/>
  <c r="S85" i="16"/>
  <c r="S84" i="16"/>
  <c r="R84" i="16"/>
  <c r="Q81" i="16"/>
  <c r="N81" i="16"/>
  <c r="O81" i="16"/>
  <c r="S34" i="35"/>
  <c r="R34" i="35"/>
  <c r="P34" i="35"/>
  <c r="N40" i="35"/>
  <c r="O40" i="35"/>
  <c r="O26" i="36"/>
  <c r="N7" i="36"/>
  <c r="S11" i="37"/>
  <c r="N11" i="37"/>
  <c r="O38" i="35"/>
  <c r="N38" i="35"/>
  <c r="O37" i="35"/>
  <c r="N37" i="35"/>
  <c r="N36" i="35"/>
  <c r="O36" i="35"/>
  <c r="P31" i="35"/>
  <c r="Q31" i="35"/>
  <c r="R31" i="35"/>
  <c r="S31" i="35"/>
  <c r="P32" i="35"/>
  <c r="Q32" i="35"/>
  <c r="R32" i="35"/>
  <c r="S32" i="35"/>
  <c r="P33" i="35"/>
  <c r="Q33" i="35"/>
  <c r="R33" i="35"/>
  <c r="S33" i="35"/>
  <c r="AS5" i="37"/>
  <c r="AR4" i="37"/>
  <c r="AR3" i="37"/>
  <c r="AR2" i="37"/>
  <c r="S7" i="37"/>
  <c r="S9" i="37"/>
  <c r="S10" i="37"/>
  <c r="O23" i="37"/>
  <c r="O24" i="37"/>
  <c r="S24" i="37"/>
  <c r="Q24" i="37"/>
  <c r="N24" i="37"/>
  <c r="O25" i="37"/>
  <c r="S25" i="37"/>
  <c r="O27" i="37"/>
  <c r="S27" i="37"/>
  <c r="O29" i="37"/>
  <c r="S29" i="37"/>
  <c r="S8" i="37"/>
  <c r="O26" i="37"/>
  <c r="S67" i="16"/>
  <c r="R67" i="16"/>
  <c r="Q67" i="16"/>
  <c r="P67" i="16"/>
  <c r="O67" i="16"/>
  <c r="N67" i="16"/>
  <c r="R64" i="16"/>
  <c r="N33" i="35"/>
  <c r="O33" i="35"/>
  <c r="N32" i="35"/>
  <c r="O32" i="35"/>
  <c r="N31" i="35"/>
  <c r="O31" i="35"/>
  <c r="R71" i="16"/>
  <c r="S71" i="16"/>
  <c r="R70" i="16"/>
  <c r="S70" i="16"/>
  <c r="R69" i="16"/>
  <c r="S69" i="16"/>
  <c r="R68" i="16"/>
  <c r="S68" i="16"/>
  <c r="N40" i="32"/>
  <c r="O37" i="32"/>
  <c r="N44" i="16"/>
  <c r="O44" i="16"/>
  <c r="S51" i="16"/>
  <c r="O51" i="16"/>
  <c r="N56" i="16"/>
  <c r="R58" i="16"/>
  <c r="R59" i="16"/>
  <c r="S65" i="16"/>
  <c r="R65" i="16"/>
  <c r="S66" i="16"/>
  <c r="R66" i="16"/>
  <c r="N60" i="16"/>
  <c r="N66" i="14"/>
  <c r="R68" i="14"/>
  <c r="N78" i="14"/>
  <c r="O78" i="14"/>
  <c r="Q78" i="14"/>
  <c r="N39" i="32"/>
  <c r="AW5" i="35"/>
  <c r="N26" i="32"/>
  <c r="N20" i="32"/>
  <c r="N24" i="32"/>
  <c r="S31" i="32"/>
  <c r="R31" i="32"/>
  <c r="S30" i="32"/>
  <c r="R30" i="32"/>
  <c r="S29" i="32"/>
  <c r="R29" i="32"/>
  <c r="S32" i="32"/>
  <c r="R32" i="32"/>
  <c r="S33" i="32"/>
  <c r="R33" i="32"/>
  <c r="N21" i="35"/>
  <c r="R21" i="37"/>
  <c r="R20" i="37"/>
  <c r="R19" i="37"/>
  <c r="Q19" i="37"/>
  <c r="R18" i="37"/>
  <c r="Q18" i="37"/>
  <c r="P18" i="37"/>
  <c r="R17" i="37"/>
  <c r="Q17" i="37"/>
  <c r="P17" i="37"/>
  <c r="R16" i="37"/>
  <c r="Q16" i="37"/>
  <c r="P16" i="37"/>
  <c r="R15" i="37"/>
  <c r="Q15" i="37"/>
  <c r="P15" i="37"/>
  <c r="R14" i="37"/>
  <c r="Q14" i="37"/>
  <c r="P14" i="37"/>
  <c r="R13" i="37"/>
  <c r="Q13" i="37"/>
  <c r="P13" i="37"/>
  <c r="R12" i="37"/>
  <c r="Q12" i="37"/>
  <c r="P12" i="37"/>
  <c r="R11" i="37"/>
  <c r="Q11" i="37"/>
  <c r="P11" i="37"/>
  <c r="R10" i="37"/>
  <c r="Q10" i="37"/>
  <c r="P10" i="37"/>
  <c r="R9" i="37"/>
  <c r="Q9" i="37"/>
  <c r="P9" i="37"/>
  <c r="R8" i="37"/>
  <c r="Q8" i="37"/>
  <c r="P8" i="37"/>
  <c r="R7" i="37"/>
  <c r="Q7" i="37"/>
  <c r="P7" i="37"/>
  <c r="N21" i="32"/>
  <c r="N22" i="32"/>
  <c r="N23" i="32"/>
  <c r="N19" i="32"/>
  <c r="N48" i="14"/>
  <c r="O48" i="14"/>
  <c r="P38" i="20"/>
  <c r="Q38" i="20"/>
  <c r="P37" i="20"/>
  <c r="R37" i="20"/>
  <c r="O48" i="20"/>
  <c r="R59" i="20"/>
  <c r="Q59" i="20"/>
  <c r="P59" i="20"/>
  <c r="N59" i="20"/>
  <c r="O24" i="36"/>
  <c r="O25" i="36"/>
  <c r="O27" i="36"/>
  <c r="O28" i="36"/>
  <c r="O30" i="36"/>
  <c r="O31" i="36"/>
  <c r="N36" i="36"/>
  <c r="O36" i="36"/>
  <c r="N37" i="36"/>
  <c r="O37" i="36"/>
  <c r="N38" i="36"/>
  <c r="O38" i="36"/>
  <c r="N39" i="36"/>
  <c r="O39" i="36"/>
  <c r="N40" i="36"/>
  <c r="O40" i="36"/>
  <c r="N41" i="36"/>
  <c r="O41" i="36"/>
  <c r="N42" i="36"/>
  <c r="O42" i="36"/>
  <c r="N43" i="36"/>
  <c r="O43" i="36"/>
  <c r="N44" i="36"/>
  <c r="O44" i="36"/>
  <c r="N45" i="36"/>
  <c r="O45" i="36"/>
  <c r="N46" i="36"/>
  <c r="O46" i="36"/>
  <c r="N47" i="36"/>
  <c r="O47" i="36"/>
  <c r="N48" i="36"/>
  <c r="O48" i="36"/>
  <c r="N49" i="36"/>
  <c r="O49" i="36"/>
  <c r="N50" i="36"/>
  <c r="O50" i="36"/>
  <c r="N51" i="36"/>
  <c r="O51" i="36"/>
  <c r="N52" i="36"/>
  <c r="O52" i="36"/>
  <c r="O23" i="36"/>
  <c r="O22" i="36"/>
  <c r="O21" i="36"/>
  <c r="O11" i="37"/>
  <c r="N12" i="37"/>
  <c r="O12" i="37"/>
  <c r="N13" i="37"/>
  <c r="O13" i="37"/>
  <c r="N14" i="37"/>
  <c r="O14" i="37"/>
  <c r="N15" i="37"/>
  <c r="O15" i="37"/>
  <c r="N16" i="37"/>
  <c r="O16" i="37"/>
  <c r="N17" i="37"/>
  <c r="O17" i="37"/>
  <c r="N18" i="37"/>
  <c r="O18" i="37"/>
  <c r="N19" i="37"/>
  <c r="O19" i="37"/>
  <c r="P19" i="37"/>
  <c r="N20" i="37"/>
  <c r="O20" i="37"/>
  <c r="P20" i="37"/>
  <c r="Q20" i="37"/>
  <c r="N21" i="37"/>
  <c r="O21" i="37"/>
  <c r="P21" i="37"/>
  <c r="Q21" i="37"/>
  <c r="N22" i="37"/>
  <c r="O22" i="37"/>
  <c r="P22" i="37"/>
  <c r="Q22" i="37"/>
  <c r="R22" i="37"/>
  <c r="P23" i="37"/>
  <c r="R23" i="37"/>
  <c r="S23" i="37"/>
  <c r="N7" i="37"/>
  <c r="O7" i="37"/>
  <c r="N8" i="37"/>
  <c r="O8" i="37"/>
  <c r="N9" i="37"/>
  <c r="O9" i="37"/>
  <c r="N10" i="37"/>
  <c r="O10" i="37"/>
  <c r="AQ2" i="37"/>
  <c r="AQ3" i="37"/>
  <c r="AQ4" i="37"/>
  <c r="AP2" i="37"/>
  <c r="AP3" i="37"/>
  <c r="AP4" i="37"/>
  <c r="AO2" i="37"/>
  <c r="AO3" i="37"/>
  <c r="AO4" i="37"/>
  <c r="AN2" i="37"/>
  <c r="AN3" i="37"/>
  <c r="AN4" i="37"/>
  <c r="AM2" i="37"/>
  <c r="AM3" i="37"/>
  <c r="AM4" i="37"/>
  <c r="AL2" i="37"/>
  <c r="AL3" i="37"/>
  <c r="AL4" i="37"/>
  <c r="AK2" i="37"/>
  <c r="AK3" i="37"/>
  <c r="AK4" i="37"/>
  <c r="AJ2" i="37"/>
  <c r="AJ3" i="37"/>
  <c r="AJ4" i="37"/>
  <c r="AI2" i="37"/>
  <c r="AI3" i="37"/>
  <c r="AI4" i="37"/>
  <c r="AH2" i="37"/>
  <c r="AH3" i="37"/>
  <c r="AH4" i="37"/>
  <c r="AG2" i="37"/>
  <c r="AG3" i="37"/>
  <c r="AG4" i="37"/>
  <c r="AF2" i="37"/>
  <c r="AF3" i="37"/>
  <c r="AF4" i="37"/>
  <c r="AE2" i="37"/>
  <c r="AE3" i="37"/>
  <c r="AE4" i="37"/>
  <c r="AD2" i="37"/>
  <c r="AD3" i="37"/>
  <c r="AD4" i="37"/>
  <c r="O20" i="36"/>
  <c r="O66" i="14"/>
  <c r="Q42" i="20"/>
  <c r="N42" i="20"/>
  <c r="O27" i="32"/>
  <c r="N27" i="32"/>
  <c r="N7" i="35"/>
  <c r="O27" i="34"/>
  <c r="N27" i="34"/>
  <c r="Q27" i="34"/>
  <c r="O62" i="14"/>
  <c r="Q62" i="14"/>
  <c r="R62" i="14"/>
  <c r="O61" i="14"/>
  <c r="Q61" i="14"/>
  <c r="R61" i="14"/>
  <c r="O60" i="14"/>
  <c r="Q60" i="14"/>
  <c r="R60" i="14"/>
  <c r="O59" i="14"/>
  <c r="Q59" i="14"/>
  <c r="R59" i="14"/>
  <c r="O58" i="14"/>
  <c r="Q58" i="14"/>
  <c r="R58" i="14"/>
  <c r="O57" i="14"/>
  <c r="Q57" i="14"/>
  <c r="R57" i="14"/>
  <c r="O56" i="14"/>
  <c r="Q56" i="14"/>
  <c r="R56" i="14"/>
  <c r="O55" i="14"/>
  <c r="Q55" i="14"/>
  <c r="R55" i="14"/>
  <c r="O54" i="14"/>
  <c r="Q54" i="14"/>
  <c r="R54" i="14"/>
  <c r="S64" i="16"/>
  <c r="N10" i="30"/>
  <c r="N19" i="30"/>
  <c r="N18" i="30"/>
  <c r="N16" i="30"/>
  <c r="N13" i="30"/>
  <c r="Q32" i="30"/>
  <c r="N32" i="30"/>
  <c r="Q33" i="30"/>
  <c r="N33" i="30"/>
  <c r="Q34" i="30"/>
  <c r="N34" i="30"/>
  <c r="N21" i="30"/>
  <c r="O9" i="34"/>
  <c r="Q34" i="34"/>
  <c r="O34" i="34"/>
  <c r="N34" i="34"/>
  <c r="Q33" i="34"/>
  <c r="O33" i="34"/>
  <c r="N33" i="34"/>
  <c r="Q32" i="34"/>
  <c r="O32" i="34"/>
  <c r="N32" i="34"/>
  <c r="Q31" i="34"/>
  <c r="O31" i="34"/>
  <c r="N31" i="34"/>
  <c r="Q30" i="34"/>
  <c r="O30" i="34"/>
  <c r="N30" i="34"/>
  <c r="Q29" i="34"/>
  <c r="O29" i="34"/>
  <c r="N29" i="34"/>
  <c r="Q28" i="34"/>
  <c r="O28" i="34"/>
  <c r="N28" i="34"/>
  <c r="Q48" i="4"/>
  <c r="N48" i="4"/>
  <c r="Q36" i="20"/>
  <c r="S36" i="20"/>
  <c r="R36" i="20"/>
  <c r="Q35" i="20"/>
  <c r="P39" i="20"/>
  <c r="P48" i="20"/>
  <c r="P45" i="20"/>
  <c r="P36" i="20"/>
  <c r="S37" i="20"/>
  <c r="P44" i="20"/>
  <c r="P35" i="20"/>
  <c r="P42" i="20"/>
  <c r="N12" i="32"/>
  <c r="Q12" i="32"/>
  <c r="R12" i="32"/>
  <c r="P42" i="4"/>
  <c r="R42" i="4"/>
  <c r="P43" i="4"/>
  <c r="R43" i="4"/>
  <c r="N45" i="4"/>
  <c r="R45" i="4"/>
  <c r="N46" i="4"/>
  <c r="R46" i="4"/>
  <c r="N47" i="4"/>
  <c r="O47" i="4"/>
  <c r="R47" i="4"/>
  <c r="R48" i="4"/>
  <c r="N50" i="4"/>
  <c r="O50" i="4"/>
  <c r="R50" i="4"/>
  <c r="N51" i="4"/>
  <c r="O51" i="4"/>
  <c r="R51" i="4"/>
  <c r="N52" i="4"/>
  <c r="O52" i="4"/>
  <c r="N53" i="4"/>
  <c r="O53" i="4"/>
  <c r="N54" i="4"/>
  <c r="O54" i="4"/>
  <c r="Q54" i="4"/>
  <c r="R54" i="4"/>
  <c r="R36" i="4"/>
  <c r="N55" i="4"/>
  <c r="R55" i="4"/>
  <c r="O55" i="4"/>
  <c r="N56" i="4"/>
  <c r="R56" i="4"/>
  <c r="O56" i="4"/>
  <c r="N49" i="4"/>
  <c r="R49" i="4"/>
  <c r="N57" i="4"/>
  <c r="R57" i="4"/>
  <c r="O57" i="4"/>
  <c r="Q57" i="4"/>
  <c r="N58" i="4"/>
  <c r="R58" i="4"/>
  <c r="O58" i="4"/>
  <c r="Q58" i="4"/>
  <c r="N53" i="14"/>
  <c r="O53" i="14"/>
  <c r="Q52" i="4"/>
  <c r="R52" i="4"/>
  <c r="R36" i="14"/>
  <c r="S36" i="14"/>
  <c r="Q36" i="14"/>
  <c r="O36" i="14"/>
  <c r="N36" i="14"/>
  <c r="R37" i="14"/>
  <c r="S37" i="14"/>
  <c r="Q37" i="14"/>
  <c r="O37" i="14"/>
  <c r="N37" i="14"/>
  <c r="R38" i="14"/>
  <c r="S38" i="14"/>
  <c r="Q38" i="14"/>
  <c r="O38" i="14"/>
  <c r="N38" i="14"/>
  <c r="R43" i="14"/>
  <c r="S43" i="14"/>
  <c r="Q43" i="14"/>
  <c r="O43" i="14"/>
  <c r="N43" i="14"/>
  <c r="R42" i="14"/>
  <c r="S42" i="14"/>
  <c r="Q42" i="14"/>
  <c r="O42" i="14"/>
  <c r="N42" i="14"/>
  <c r="R39" i="14"/>
  <c r="S39" i="14"/>
  <c r="Q39" i="14"/>
  <c r="O39" i="14"/>
  <c r="N39" i="14"/>
  <c r="R40" i="14"/>
  <c r="S40" i="14"/>
  <c r="Q40" i="14"/>
  <c r="O40" i="14"/>
  <c r="N40" i="14"/>
  <c r="R41" i="14"/>
  <c r="S41" i="14"/>
  <c r="Q41" i="14"/>
  <c r="O41" i="14"/>
  <c r="N41" i="14"/>
  <c r="R44" i="14"/>
  <c r="S44" i="14"/>
  <c r="Q44" i="14"/>
  <c r="O44" i="14"/>
  <c r="N44" i="14"/>
  <c r="R45" i="14"/>
  <c r="S45" i="14"/>
  <c r="Q45" i="14"/>
  <c r="O45" i="14"/>
  <c r="N45" i="14"/>
  <c r="R47" i="14"/>
  <c r="O47" i="14"/>
  <c r="N47" i="14"/>
  <c r="R46" i="14"/>
  <c r="O46" i="14"/>
  <c r="N46" i="14"/>
  <c r="R51" i="14"/>
  <c r="Q51" i="14"/>
  <c r="N61" i="14"/>
  <c r="N60" i="14"/>
  <c r="N59" i="14"/>
  <c r="N58" i="14"/>
  <c r="N57" i="14"/>
  <c r="N56" i="14"/>
  <c r="N55" i="14"/>
  <c r="N54" i="14"/>
  <c r="R53" i="14"/>
  <c r="Q53" i="14"/>
  <c r="N52" i="14"/>
  <c r="BE5" i="34"/>
  <c r="R20" i="30"/>
  <c r="Q20" i="30"/>
  <c r="GM2" i="13"/>
  <c r="GM3" i="13"/>
  <c r="GM4" i="13"/>
  <c r="GL2" i="13"/>
  <c r="GL3" i="13"/>
  <c r="GL4" i="13"/>
  <c r="GK2" i="13"/>
  <c r="GK3" i="13"/>
  <c r="GK4" i="13"/>
  <c r="GJ2" i="13"/>
  <c r="GJ3" i="13"/>
  <c r="GJ4" i="13"/>
  <c r="GI2" i="13"/>
  <c r="GI3" i="13"/>
  <c r="GI4" i="13"/>
  <c r="GH2" i="13"/>
  <c r="GH3" i="13"/>
  <c r="GH4" i="13"/>
  <c r="GG2" i="13"/>
  <c r="GG3" i="13"/>
  <c r="GG4" i="13"/>
  <c r="GF2" i="13"/>
  <c r="GF3" i="13"/>
  <c r="GF4" i="13"/>
  <c r="GE2" i="13"/>
  <c r="GE3" i="13"/>
  <c r="GE4" i="13"/>
  <c r="GD2" i="13"/>
  <c r="GD3" i="13"/>
  <c r="GD4" i="13"/>
  <c r="GC2" i="13"/>
  <c r="GC3" i="13"/>
  <c r="GC4" i="13"/>
  <c r="GB2" i="13"/>
  <c r="GB3" i="13"/>
  <c r="GB4" i="13"/>
  <c r="GA2" i="13"/>
  <c r="GA3" i="13"/>
  <c r="GA4" i="13"/>
  <c r="FZ2" i="13"/>
  <c r="FZ3" i="13"/>
  <c r="FZ4" i="13"/>
  <c r="FY2" i="13"/>
  <c r="FY3" i="13"/>
  <c r="FY4" i="13"/>
  <c r="FX2" i="13"/>
  <c r="FX3" i="13"/>
  <c r="FX4" i="13"/>
  <c r="FW2" i="13"/>
  <c r="FW3" i="13"/>
  <c r="FW4" i="13"/>
  <c r="FV2" i="13"/>
  <c r="FV3" i="13"/>
  <c r="FV4" i="13"/>
  <c r="FU2" i="13"/>
  <c r="FU3" i="13"/>
  <c r="FU4" i="13"/>
  <c r="FT2" i="13"/>
  <c r="FT3" i="13"/>
  <c r="FT4" i="13"/>
  <c r="FR5" i="13"/>
  <c r="FQ2" i="13"/>
  <c r="FQ3" i="13"/>
  <c r="FQ4" i="13"/>
  <c r="FP2" i="13"/>
  <c r="FP3" i="13"/>
  <c r="FP4" i="13"/>
  <c r="FN5" i="13"/>
  <c r="FM2" i="13"/>
  <c r="FM3" i="13"/>
  <c r="FM4" i="13"/>
  <c r="FL2" i="13"/>
  <c r="FL3" i="13"/>
  <c r="FL4" i="13"/>
  <c r="FK2" i="13"/>
  <c r="FK3" i="13"/>
  <c r="FK4" i="13"/>
  <c r="FJ2" i="13"/>
  <c r="FJ3" i="13"/>
  <c r="FJ4" i="13"/>
  <c r="FI2" i="13"/>
  <c r="FI3" i="13"/>
  <c r="FI4" i="13"/>
  <c r="FH2" i="13"/>
  <c r="FH3" i="13"/>
  <c r="FH4" i="13"/>
  <c r="BA4" i="30"/>
  <c r="BA3" i="30"/>
  <c r="BA2" i="30"/>
  <c r="BB5" i="30"/>
  <c r="S43" i="13"/>
  <c r="Q43" i="13"/>
  <c r="P43" i="13"/>
  <c r="O43" i="13"/>
  <c r="N43" i="13"/>
  <c r="S44" i="13"/>
  <c r="Q44" i="13"/>
  <c r="P44" i="13"/>
  <c r="O44" i="13"/>
  <c r="N44" i="13"/>
  <c r="S45" i="13"/>
  <c r="Q45" i="13"/>
  <c r="P45" i="13"/>
  <c r="O45" i="13"/>
  <c r="N45" i="13"/>
  <c r="P44" i="4"/>
  <c r="O44" i="4"/>
  <c r="P45" i="4"/>
  <c r="Q45" i="4"/>
  <c r="O45" i="4"/>
  <c r="Q46" i="4"/>
  <c r="P46" i="4"/>
  <c r="Q47" i="4"/>
  <c r="P47" i="4"/>
  <c r="P48" i="4"/>
  <c r="O48" i="4"/>
  <c r="Q50" i="4"/>
  <c r="P50" i="4"/>
  <c r="Q51" i="4"/>
  <c r="P51" i="4"/>
  <c r="P52" i="4"/>
  <c r="Q53" i="4"/>
  <c r="P53" i="4"/>
  <c r="P54" i="4"/>
  <c r="P41" i="4"/>
  <c r="N41" i="4"/>
  <c r="O41" i="4"/>
  <c r="AE5" i="32"/>
  <c r="N26" i="14"/>
  <c r="S26" i="14"/>
  <c r="Q26" i="14"/>
  <c r="P26" i="14"/>
  <c r="O26" i="14"/>
  <c r="S27" i="14"/>
  <c r="Q27" i="14"/>
  <c r="P27" i="14"/>
  <c r="O27" i="14"/>
  <c r="N27" i="14"/>
  <c r="S28" i="14"/>
  <c r="Q28" i="14"/>
  <c r="P28" i="14"/>
  <c r="O28" i="14"/>
  <c r="N28" i="14"/>
  <c r="S30" i="14"/>
  <c r="Q30" i="14"/>
  <c r="P30" i="14"/>
  <c r="O30" i="14"/>
  <c r="N30" i="14"/>
  <c r="S31" i="14"/>
  <c r="Q31" i="14"/>
  <c r="P31" i="14"/>
  <c r="O31" i="14"/>
  <c r="N31" i="14"/>
  <c r="S32" i="14"/>
  <c r="Q32" i="14"/>
  <c r="P32" i="14"/>
  <c r="O32" i="14"/>
  <c r="N32" i="14"/>
  <c r="N36" i="4"/>
  <c r="O36" i="4"/>
  <c r="P36" i="4"/>
  <c r="Q36" i="4"/>
  <c r="S42" i="13"/>
  <c r="Q42" i="13"/>
  <c r="P42" i="13"/>
  <c r="O42" i="13"/>
  <c r="N42" i="13"/>
  <c r="Q34" i="4"/>
  <c r="P34" i="4"/>
  <c r="O34" i="4"/>
  <c r="N34" i="4"/>
  <c r="Q35" i="4"/>
  <c r="P35" i="4"/>
  <c r="O35" i="4"/>
  <c r="N35" i="4"/>
  <c r="Q37" i="4"/>
  <c r="P37" i="4"/>
  <c r="O37" i="4"/>
  <c r="N37" i="4"/>
  <c r="Q38" i="4"/>
  <c r="P38" i="4"/>
  <c r="O38" i="4"/>
  <c r="N38" i="4"/>
  <c r="DI5" i="4"/>
  <c r="DH2" i="4"/>
  <c r="DH3" i="4"/>
  <c r="DH4" i="4"/>
  <c r="S41" i="13"/>
  <c r="Q41" i="13"/>
  <c r="P41" i="13"/>
  <c r="O41" i="13"/>
  <c r="N41" i="13"/>
  <c r="Q42" i="4"/>
  <c r="O42" i="4"/>
  <c r="N42" i="4"/>
  <c r="Q43" i="4"/>
  <c r="O43" i="4"/>
  <c r="N43" i="4"/>
  <c r="Q44" i="4"/>
  <c r="N44" i="4"/>
  <c r="Q39" i="4"/>
  <c r="P39" i="4"/>
  <c r="O39" i="4"/>
  <c r="N39" i="4"/>
  <c r="Q40" i="4"/>
  <c r="P40" i="4"/>
  <c r="O40" i="4"/>
  <c r="N40" i="4"/>
  <c r="AD3" i="4"/>
  <c r="AE3" i="4"/>
  <c r="AF3" i="4"/>
  <c r="AG3" i="4"/>
  <c r="AH3" i="4"/>
  <c r="AI3" i="4"/>
  <c r="AJ3" i="4"/>
  <c r="AK3" i="4"/>
  <c r="AL3" i="4"/>
  <c r="AM3" i="4"/>
  <c r="AN3" i="4"/>
  <c r="AO3" i="4"/>
  <c r="AP3" i="4"/>
  <c r="AQ3" i="4"/>
  <c r="AR3" i="4"/>
  <c r="AS3" i="4"/>
  <c r="AT3" i="4"/>
  <c r="AU3" i="4"/>
  <c r="AV3" i="4"/>
  <c r="AW3" i="4"/>
  <c r="AX3" i="4"/>
  <c r="AY3" i="4"/>
  <c r="AZ3" i="4"/>
  <c r="BA3" i="4"/>
  <c r="BB3" i="4"/>
  <c r="BC3" i="4"/>
  <c r="BD3" i="4"/>
  <c r="BE3" i="4"/>
  <c r="BF3" i="4"/>
  <c r="BG3" i="4"/>
  <c r="BH3" i="4"/>
  <c r="BI3" i="4"/>
  <c r="BJ3" i="4"/>
  <c r="BK3" i="4"/>
  <c r="BL3" i="4"/>
  <c r="BM3" i="4"/>
  <c r="BN3" i="4"/>
  <c r="BO3" i="4"/>
  <c r="BP3" i="4"/>
  <c r="BQ3" i="4"/>
  <c r="BR3" i="4"/>
  <c r="BS3" i="4"/>
  <c r="BT3" i="4"/>
  <c r="BU3" i="4"/>
  <c r="BV3" i="4"/>
  <c r="BW3" i="4"/>
  <c r="BX3" i="4"/>
  <c r="BY3" i="4"/>
  <c r="BZ3" i="4"/>
  <c r="CA3" i="4"/>
  <c r="CB3" i="4"/>
  <c r="CC3" i="4"/>
  <c r="CD3" i="4"/>
  <c r="CE3" i="4"/>
  <c r="CF3" i="4"/>
  <c r="CG3" i="4"/>
  <c r="CH3" i="4"/>
  <c r="CI3" i="4"/>
  <c r="CJ3" i="4"/>
  <c r="CK3" i="4"/>
  <c r="CL3" i="4"/>
  <c r="CM3" i="4"/>
  <c r="CN3" i="4"/>
  <c r="CO3" i="4"/>
  <c r="CP3" i="4"/>
  <c r="CQ3" i="4"/>
  <c r="CR3" i="4"/>
  <c r="CS3" i="4"/>
  <c r="CT3" i="4"/>
  <c r="CU3" i="4"/>
  <c r="CV3" i="4"/>
  <c r="CW3" i="4"/>
  <c r="CX3" i="4"/>
  <c r="CY3" i="4"/>
  <c r="CZ3" i="4"/>
  <c r="DA3" i="4"/>
  <c r="DB3" i="4"/>
  <c r="DC3" i="4"/>
  <c r="DD3" i="4"/>
  <c r="DE3" i="4"/>
  <c r="AC3" i="4"/>
  <c r="CT32" i="4" a="1"/>
  <c r="CT32" i="4" s="1"/>
  <c r="CT33" i="4" a="1"/>
  <c r="CT33" i="4"/>
  <c r="CT31" i="4" a="1"/>
  <c r="CT31" i="4" s="1"/>
  <c r="AC4" i="14"/>
  <c r="AC3" i="14"/>
  <c r="AC2" i="14"/>
  <c r="AF2" i="13"/>
  <c r="AF4" i="13"/>
  <c r="AD4" i="13"/>
  <c r="AD3" i="13"/>
  <c r="AD2" i="13"/>
  <c r="AC4" i="4"/>
  <c r="AC2" i="4"/>
  <c r="AT5" i="37" l="1"/>
  <c r="AS4" i="37"/>
  <c r="AS3" i="37"/>
  <c r="AS2" i="37"/>
  <c r="AX5" i="35"/>
  <c r="AW4" i="35"/>
  <c r="AW3" i="35"/>
  <c r="AW2" i="35"/>
  <c r="BF5" i="34"/>
  <c r="BE4" i="34"/>
  <c r="BE3" i="34"/>
  <c r="BE2" i="34"/>
  <c r="BG5" i="34"/>
  <c r="FR2" i="13"/>
  <c r="FR3" i="13"/>
  <c r="FR4" i="13"/>
  <c r="FS5" i="13"/>
  <c r="FN2" i="13"/>
  <c r="FN3" i="13"/>
  <c r="FN4" i="13"/>
  <c r="FO5" i="13"/>
  <c r="BB4" i="30"/>
  <c r="BB3" i="30"/>
  <c r="BB2" i="30"/>
  <c r="BC5" i="30"/>
  <c r="AE4" i="32"/>
  <c r="AE3" i="32"/>
  <c r="AE2" i="32"/>
  <c r="AF5" i="32"/>
  <c r="DJ5" i="4"/>
  <c r="DI2" i="4"/>
  <c r="DI3" i="4"/>
  <c r="DI4" i="4"/>
  <c r="DP30" i="20" a="1"/>
  <c r="DP30" i="20" s="1"/>
  <c r="DP29" i="20" a="1"/>
  <c r="DP29" i="20" s="1"/>
  <c r="DP28" i="20" a="1"/>
  <c r="DP28" i="20" s="1"/>
  <c r="DP27" i="20" a="1"/>
  <c r="DP27" i="20" s="1"/>
  <c r="DP26" i="20" a="1"/>
  <c r="DP26" i="20" s="1"/>
  <c r="DP25" i="20" a="1"/>
  <c r="DP25" i="20" s="1"/>
  <c r="DV7" i="20" a="1"/>
  <c r="DV7" i="20" s="1"/>
  <c r="DV8" i="20" a="1"/>
  <c r="DV8" i="20" s="1"/>
  <c r="DV9" i="20" a="1"/>
  <c r="DV9" i="20" s="1"/>
  <c r="DV10" i="20" a="1"/>
  <c r="DV10" i="20" s="1"/>
  <c r="DV11" i="20" a="1"/>
  <c r="DV11" i="20" s="1"/>
  <c r="DV12" i="20" a="1"/>
  <c r="DV12" i="20" s="1"/>
  <c r="DV13" i="20" a="1"/>
  <c r="DV13" i="20" s="1"/>
  <c r="DV14" i="20" a="1"/>
  <c r="DV14" i="20" s="1"/>
  <c r="DV15" i="20" a="1"/>
  <c r="DV15" i="20" s="1"/>
  <c r="DV16" i="20" a="1"/>
  <c r="DV16" i="20" s="1"/>
  <c r="DV17" i="20" a="1"/>
  <c r="DV17" i="20" s="1"/>
  <c r="DV18" i="20" a="1"/>
  <c r="DV18" i="20" s="1"/>
  <c r="DV19" i="20" a="1"/>
  <c r="DV19" i="20" s="1"/>
  <c r="DV20" i="20" a="1"/>
  <c r="DV20" i="20" s="1"/>
  <c r="DV21" i="20" a="1"/>
  <c r="DV21" i="20" s="1"/>
  <c r="DV22" i="20" a="1"/>
  <c r="DV22" i="20"/>
  <c r="DV23" i="20" a="1"/>
  <c r="DV23" i="20" s="1"/>
  <c r="DV24" i="20" a="1"/>
  <c r="DV24" i="20" s="1"/>
  <c r="DV25" i="20" a="1"/>
  <c r="DV25" i="20" s="1"/>
  <c r="DV26" i="20" a="1"/>
  <c r="DV26" i="20" s="1"/>
  <c r="DV27" i="20" a="1"/>
  <c r="DV27" i="20" s="1"/>
  <c r="DV28" i="20" a="1"/>
  <c r="DV28" i="20" s="1"/>
  <c r="DV29" i="20" a="1"/>
  <c r="DV29" i="20" s="1"/>
  <c r="DV30" i="20" a="1"/>
  <c r="DV30" i="20" s="1"/>
  <c r="DV31" i="20" a="1"/>
  <c r="DV31" i="20" s="1"/>
  <c r="DV32" i="20" a="1"/>
  <c r="DV32" i="20" s="1"/>
  <c r="DV6" i="20" a="1"/>
  <c r="DV6" i="20" s="1"/>
  <c r="DT7" i="20" a="1"/>
  <c r="DT7" i="20" s="1"/>
  <c r="DT8" i="20" a="1"/>
  <c r="DT8" i="20" s="1"/>
  <c r="DT9" i="20" a="1"/>
  <c r="DT9" i="20" s="1"/>
  <c r="DT10" i="20" a="1"/>
  <c r="DT10" i="20" s="1"/>
  <c r="DT11" i="20" a="1"/>
  <c r="DT11" i="20"/>
  <c r="DT12" i="20" a="1"/>
  <c r="DT12" i="20" s="1"/>
  <c r="DT13" i="20" a="1"/>
  <c r="DT13" i="20" s="1"/>
  <c r="DT14" i="20" a="1"/>
  <c r="DT14" i="20" s="1"/>
  <c r="DT15" i="20" a="1"/>
  <c r="DT15" i="20"/>
  <c r="DT16" i="20" a="1"/>
  <c r="DT16" i="20" s="1"/>
  <c r="DT17" i="20" a="1"/>
  <c r="DT17" i="20" s="1"/>
  <c r="DT18" i="20" a="1"/>
  <c r="DT18" i="20" s="1"/>
  <c r="DT19" i="20" a="1"/>
  <c r="DT19" i="20" s="1"/>
  <c r="DT20" i="20" a="1"/>
  <c r="DT20" i="20" s="1"/>
  <c r="DT21" i="20" a="1"/>
  <c r="DT21" i="20"/>
  <c r="DT22" i="20" a="1"/>
  <c r="DT22" i="20" s="1"/>
  <c r="DT23" i="20" a="1"/>
  <c r="DT23" i="20" s="1"/>
  <c r="DT24" i="20" a="1"/>
  <c r="DT24" i="20" s="1"/>
  <c r="DT25" i="20" a="1"/>
  <c r="DT25" i="20" s="1"/>
  <c r="DT26" i="20" a="1"/>
  <c r="DT26" i="20" s="1"/>
  <c r="DT27" i="20" a="1"/>
  <c r="DT27" i="20"/>
  <c r="DT28" i="20" a="1"/>
  <c r="DT28" i="20" s="1"/>
  <c r="DT29" i="20" a="1"/>
  <c r="DT29" i="20" s="1"/>
  <c r="DT30" i="20" a="1"/>
  <c r="DT30" i="20" s="1"/>
  <c r="DT31" i="20" a="1"/>
  <c r="DT31" i="20" s="1"/>
  <c r="DT32" i="20" a="1"/>
  <c r="DT32" i="20" s="1"/>
  <c r="DT6" i="20" a="1"/>
  <c r="DT6" i="20" s="1"/>
  <c r="DR7" i="20" a="1"/>
  <c r="DR7" i="20"/>
  <c r="DR8" i="20" a="1"/>
  <c r="DR8" i="20"/>
  <c r="DR9" i="20" a="1"/>
  <c r="DR9" i="20"/>
  <c r="DR10" i="20" a="1"/>
  <c r="DR10" i="20"/>
  <c r="DR11" i="20" a="1"/>
  <c r="DR11" i="20"/>
  <c r="DR12" i="20" a="1"/>
  <c r="DR12" i="20" s="1"/>
  <c r="DR13" i="20" a="1"/>
  <c r="DR13" i="20" s="1"/>
  <c r="DR14" i="20" a="1"/>
  <c r="DR14" i="20" s="1"/>
  <c r="DR15" i="20" a="1"/>
  <c r="DR15" i="20"/>
  <c r="DR16" i="20" a="1"/>
  <c r="DR16" i="20" s="1"/>
  <c r="DR17" i="20" a="1"/>
  <c r="DR17" i="20" s="1"/>
  <c r="DR18" i="20" a="1"/>
  <c r="DR18" i="20" s="1"/>
  <c r="DR19" i="20" a="1"/>
  <c r="DR19" i="20" s="1"/>
  <c r="DR20" i="20" a="1"/>
  <c r="DR20" i="20" s="1"/>
  <c r="DR21" i="20" a="1"/>
  <c r="DR21" i="20"/>
  <c r="DR22" i="20" a="1"/>
  <c r="DR22" i="20" s="1"/>
  <c r="DR23" i="20" a="1"/>
  <c r="DR23" i="20" s="1"/>
  <c r="DR24" i="20" a="1"/>
  <c r="DR24" i="20" s="1"/>
  <c r="DR25" i="20" a="1"/>
  <c r="DR25" i="20" s="1"/>
  <c r="DR26" i="20" a="1"/>
  <c r="DR26" i="20" s="1"/>
  <c r="DR27" i="20" a="1"/>
  <c r="DR27" i="20"/>
  <c r="DR28" i="20" a="1"/>
  <c r="DR28" i="20" s="1"/>
  <c r="DR29" i="20" a="1"/>
  <c r="DR29" i="20" s="1"/>
  <c r="DR30" i="20" a="1"/>
  <c r="DR30" i="20" s="1"/>
  <c r="DR31" i="20" a="1"/>
  <c r="DR31" i="20"/>
  <c r="DR32" i="20" a="1"/>
  <c r="DR32" i="20" s="1"/>
  <c r="DR33" i="20" a="1"/>
  <c r="DR33" i="20" s="1"/>
  <c r="DR34" i="20" a="1"/>
  <c r="DR34" i="20" s="1"/>
  <c r="DR6" i="20" a="1"/>
  <c r="DR6" i="20" s="1"/>
  <c r="DM7" i="18" a="1"/>
  <c r="DM7" i="18" s="1"/>
  <c r="DM8" i="18" a="1"/>
  <c r="DM8" i="18" s="1"/>
  <c r="DM9" i="18" a="1"/>
  <c r="DM9" i="18" s="1"/>
  <c r="DM10" i="18" a="1"/>
  <c r="DM10" i="18" s="1"/>
  <c r="DM11" i="18" a="1"/>
  <c r="DM11" i="18" s="1"/>
  <c r="DM12" i="18" a="1"/>
  <c r="DM12" i="18" s="1"/>
  <c r="DM13" i="18" a="1"/>
  <c r="DM13" i="18" s="1"/>
  <c r="DM14" i="18" a="1"/>
  <c r="DM14" i="18" s="1"/>
  <c r="DM15" i="18" a="1"/>
  <c r="DM15" i="18" s="1"/>
  <c r="DM16" i="18" a="1"/>
  <c r="DM16" i="18" s="1"/>
  <c r="DM17" i="18" a="1"/>
  <c r="DM17" i="18" s="1"/>
  <c r="DM18" i="18" a="1"/>
  <c r="DM18" i="18" s="1"/>
  <c r="DM19" i="18" a="1"/>
  <c r="DM19" i="18" s="1"/>
  <c r="DM20" i="18" a="1"/>
  <c r="DM20" i="18" s="1"/>
  <c r="DM21" i="18" a="1"/>
  <c r="DM21" i="18" s="1"/>
  <c r="DM22" i="18" a="1"/>
  <c r="DM22" i="18" s="1"/>
  <c r="DM23" i="18" a="1"/>
  <c r="DM23" i="18" s="1"/>
  <c r="DM24" i="18" a="1"/>
  <c r="DM24" i="18" s="1"/>
  <c r="DM25" i="18" a="1"/>
  <c r="DM25" i="18" s="1"/>
  <c r="DM26" i="18" a="1"/>
  <c r="DM26" i="18" s="1"/>
  <c r="DM27" i="18" a="1"/>
  <c r="DM27" i="18" s="1"/>
  <c r="DM28" i="18" a="1"/>
  <c r="DM28" i="18" s="1"/>
  <c r="DM29" i="18" a="1"/>
  <c r="DM29" i="18" s="1"/>
  <c r="DM30" i="18" a="1"/>
  <c r="DM30" i="18" s="1"/>
  <c r="DM31" i="18" a="1"/>
  <c r="DM31" i="18" s="1"/>
  <c r="DM32" i="18" a="1"/>
  <c r="DM32" i="18" s="1"/>
  <c r="DM33" i="18" a="1"/>
  <c r="DM33" i="18" s="1"/>
  <c r="DM34" i="18" a="1"/>
  <c r="DM34" i="18" s="1"/>
  <c r="DM6" i="18" a="1"/>
  <c r="DM6" i="18" s="1"/>
  <c r="DI7" i="18" a="1"/>
  <c r="DI7" i="18" s="1"/>
  <c r="DI8" i="18" a="1"/>
  <c r="DI8" i="18"/>
  <c r="DI9" i="18" a="1"/>
  <c r="DI9" i="18" s="1"/>
  <c r="DI10" i="18" a="1"/>
  <c r="DI10" i="18"/>
  <c r="DI11" i="18" a="1"/>
  <c r="DI11" i="18" s="1"/>
  <c r="DI12" i="18" a="1"/>
  <c r="DI12" i="18"/>
  <c r="DI13" i="18" a="1"/>
  <c r="DI13" i="18" s="1"/>
  <c r="DI14" i="18" a="1"/>
  <c r="DI14" i="18"/>
  <c r="DI15" i="18" a="1"/>
  <c r="DI15" i="18" s="1"/>
  <c r="DI16" i="18" a="1"/>
  <c r="DI16" i="18"/>
  <c r="DI17" i="18" a="1"/>
  <c r="DI17" i="18" s="1"/>
  <c r="DI18" i="18" a="1"/>
  <c r="DI18" i="18"/>
  <c r="DI19" i="18" a="1"/>
  <c r="DI19" i="18" s="1"/>
  <c r="DI20" i="18" a="1"/>
  <c r="DI20" i="18"/>
  <c r="DI21" i="18" a="1"/>
  <c r="DI21" i="18" s="1"/>
  <c r="DI22" i="18" a="1"/>
  <c r="DI22" i="18"/>
  <c r="DI23" i="18" a="1"/>
  <c r="DI23" i="18" s="1"/>
  <c r="DI24" i="18" a="1"/>
  <c r="DI24" i="18"/>
  <c r="DI25" i="18" a="1"/>
  <c r="DI25" i="18" s="1"/>
  <c r="DI26" i="18" a="1"/>
  <c r="DI26" i="18"/>
  <c r="DI27" i="18" a="1"/>
  <c r="DI27" i="18" s="1"/>
  <c r="DI28" i="18" a="1"/>
  <c r="DI28" i="18"/>
  <c r="DI29" i="18" a="1"/>
  <c r="DI29" i="18" s="1"/>
  <c r="DI30" i="18" a="1"/>
  <c r="DI30" i="18"/>
  <c r="DI31" i="18" a="1"/>
  <c r="DI31" i="18" s="1"/>
  <c r="DI32" i="18" a="1"/>
  <c r="DI32" i="18"/>
  <c r="DI33" i="18" a="1"/>
  <c r="DI33" i="18" s="1"/>
  <c r="DI6" i="18" a="1"/>
  <c r="DI6" i="18" s="1"/>
  <c r="DX35" i="16" a="1"/>
  <c r="DX35" i="16" s="1"/>
  <c r="DX34" i="16" a="1"/>
  <c r="DX34" i="16" s="1"/>
  <c r="DX33" i="16" a="1"/>
  <c r="DX33" i="16" s="1"/>
  <c r="DX32" i="16" a="1"/>
  <c r="DX32" i="16" s="1"/>
  <c r="DX31" i="16" a="1"/>
  <c r="DX31" i="16" s="1"/>
  <c r="DX30" i="16" a="1"/>
  <c r="DX30" i="16" s="1"/>
  <c r="DX28" i="16" a="1"/>
  <c r="DX28" i="16" s="1"/>
  <c r="DX27" i="16" a="1"/>
  <c r="DX27" i="16" s="1"/>
  <c r="DX26" i="16" a="1"/>
  <c r="DX26" i="16" s="1"/>
  <c r="DX25" i="16" a="1"/>
  <c r="DX25" i="16" s="1"/>
  <c r="DX24" i="16" a="1"/>
  <c r="DX24" i="16" s="1"/>
  <c r="DX23" i="16" a="1"/>
  <c r="DX23" i="16" s="1"/>
  <c r="DX22" i="16" a="1"/>
  <c r="DX22" i="16" s="1"/>
  <c r="DX20" i="16" a="1"/>
  <c r="DX20" i="16" s="1"/>
  <c r="DX18" i="16" a="1"/>
  <c r="DX18" i="16" s="1"/>
  <c r="DX17" i="16" a="1"/>
  <c r="DX17" i="16" s="1"/>
  <c r="DX16" i="16" a="1"/>
  <c r="DX16" i="16" s="1"/>
  <c r="DX15" i="16" a="1"/>
  <c r="DX15" i="16" s="1"/>
  <c r="DX14" i="16" a="1"/>
  <c r="DX14" i="16" s="1"/>
  <c r="DX13" i="16" a="1"/>
  <c r="DX13" i="16" s="1"/>
  <c r="DV35" i="16" a="1"/>
  <c r="DV35" i="16" s="1"/>
  <c r="DV34" i="16" a="1"/>
  <c r="DV34" i="16" s="1"/>
  <c r="DV33" i="16" a="1"/>
  <c r="DV33" i="16" s="1"/>
  <c r="DV32" i="16" a="1"/>
  <c r="DV32" i="16" s="1"/>
  <c r="DV31" i="16" a="1"/>
  <c r="DV31" i="16" s="1"/>
  <c r="DV28" i="16" a="1"/>
  <c r="DV28" i="16" s="1"/>
  <c r="DV27" i="16" a="1"/>
  <c r="DV27" i="16" s="1"/>
  <c r="DV26" i="16" a="1"/>
  <c r="DV26" i="16" s="1"/>
  <c r="DV25" i="16" a="1"/>
  <c r="DV25" i="16" s="1"/>
  <c r="DV24" i="16" a="1"/>
  <c r="DV24" i="16" s="1"/>
  <c r="DV23" i="16" a="1"/>
  <c r="DV23" i="16" s="1"/>
  <c r="DV22" i="16" a="1"/>
  <c r="DV22" i="16" s="1"/>
  <c r="DV20" i="16" a="1"/>
  <c r="DV20" i="16" s="1"/>
  <c r="DV17" i="16" a="1"/>
  <c r="DV17" i="16" s="1"/>
  <c r="DV16" i="16" a="1"/>
  <c r="DV16" i="16" s="1"/>
  <c r="DV15" i="16" a="1"/>
  <c r="DV15" i="16" s="1"/>
  <c r="DV14" i="16" a="1"/>
  <c r="DV14" i="16" s="1"/>
  <c r="DV13" i="16" a="1"/>
  <c r="DV13" i="16" s="1"/>
  <c r="DE7" i="15" a="1"/>
  <c r="DE7" i="15"/>
  <c r="DE8" i="15" a="1"/>
  <c r="DE8" i="15" s="1"/>
  <c r="DE9" i="15" a="1"/>
  <c r="DE9" i="15"/>
  <c r="DE10" i="15" a="1"/>
  <c r="DE10" i="15" s="1"/>
  <c r="DE11" i="15" a="1"/>
  <c r="DE11" i="15" s="1"/>
  <c r="DE12" i="15" a="1"/>
  <c r="DE12" i="15" s="1"/>
  <c r="DE13" i="15" a="1"/>
  <c r="DE13" i="15" s="1"/>
  <c r="DE14" i="15" a="1"/>
  <c r="DE14" i="15" s="1"/>
  <c r="DE15" i="15" a="1"/>
  <c r="DE15" i="15" s="1"/>
  <c r="DE16" i="15" a="1"/>
  <c r="DE16" i="15" s="1"/>
  <c r="DE17" i="15" a="1"/>
  <c r="DE17" i="15" s="1"/>
  <c r="DE18" i="15" a="1"/>
  <c r="DE18" i="15" s="1"/>
  <c r="DE19" i="15" a="1"/>
  <c r="DE19" i="15" s="1"/>
  <c r="DE20" i="15" a="1"/>
  <c r="DE20" i="15" s="1"/>
  <c r="DE21" i="15" a="1"/>
  <c r="DE21" i="15" s="1"/>
  <c r="DE22" i="15" a="1"/>
  <c r="DE22" i="15" s="1"/>
  <c r="DE23" i="15" a="1"/>
  <c r="DE23" i="15" s="1"/>
  <c r="DE24" i="15" a="1"/>
  <c r="DE24" i="15" s="1"/>
  <c r="DE25" i="15" a="1"/>
  <c r="DE25" i="15" s="1"/>
  <c r="DE26" i="15" a="1"/>
  <c r="DE26" i="15" s="1"/>
  <c r="DE27" i="15" a="1"/>
  <c r="DE27" i="15" s="1"/>
  <c r="DE28" i="15" a="1"/>
  <c r="DE28" i="15" s="1"/>
  <c r="DE29" i="15" a="1"/>
  <c r="DE29" i="15" s="1"/>
  <c r="DE30" i="15" a="1"/>
  <c r="DE30" i="15" s="1"/>
  <c r="DE31" i="15" a="1"/>
  <c r="DE31" i="15"/>
  <c r="DE6" i="15" a="1"/>
  <c r="DE6" i="15" s="1"/>
  <c r="DC7" i="15" a="1"/>
  <c r="DC7" i="15" s="1"/>
  <c r="DC8" i="15" a="1"/>
  <c r="DC8" i="15" s="1"/>
  <c r="DC9" i="15" a="1"/>
  <c r="DC9" i="15" s="1"/>
  <c r="DC10" i="15" a="1"/>
  <c r="DC10" i="15" s="1"/>
  <c r="DC11" i="15" a="1"/>
  <c r="DC11" i="15" s="1"/>
  <c r="DC12" i="15" a="1"/>
  <c r="DC12" i="15" s="1"/>
  <c r="DC13" i="15" a="1"/>
  <c r="DC13" i="15" s="1"/>
  <c r="DC14" i="15" a="1"/>
  <c r="DC14" i="15" s="1"/>
  <c r="DC15" i="15" a="1"/>
  <c r="DC15" i="15" s="1"/>
  <c r="DC16" i="15" a="1"/>
  <c r="DC16" i="15" s="1"/>
  <c r="DC17" i="15" a="1"/>
  <c r="DC17" i="15" s="1"/>
  <c r="DC18" i="15" a="1"/>
  <c r="DC18" i="15" s="1"/>
  <c r="DC19" i="15" a="1"/>
  <c r="DC19" i="15" s="1"/>
  <c r="DC20" i="15" a="1"/>
  <c r="DC20" i="15" s="1"/>
  <c r="DC21" i="15" a="1"/>
  <c r="DC21" i="15"/>
  <c r="DC22" i="15" a="1"/>
  <c r="DC22" i="15" s="1"/>
  <c r="DC23" i="15" a="1"/>
  <c r="DC23" i="15" s="1"/>
  <c r="DC24" i="15" a="1"/>
  <c r="DC24" i="15" s="1"/>
  <c r="DC25" i="15" a="1"/>
  <c r="DC25" i="15" s="1"/>
  <c r="DC26" i="15" a="1"/>
  <c r="DC26" i="15" s="1"/>
  <c r="DC27" i="15" a="1"/>
  <c r="DC27" i="15" s="1"/>
  <c r="DC6" i="15" a="1"/>
  <c r="DC6" i="15" s="1"/>
  <c r="DA7" i="15" a="1"/>
  <c r="DA7" i="15" s="1"/>
  <c r="DA8" i="15" a="1"/>
  <c r="DA8" i="15" s="1"/>
  <c r="DA9" i="15" a="1"/>
  <c r="DA9" i="15" s="1"/>
  <c r="DA10" i="15" a="1"/>
  <c r="DA10" i="15" s="1"/>
  <c r="DA11" i="15" a="1"/>
  <c r="DA11" i="15" s="1"/>
  <c r="DA12" i="15" a="1"/>
  <c r="DA12" i="15" s="1"/>
  <c r="DA13" i="15" a="1"/>
  <c r="DA13" i="15" s="1"/>
  <c r="DA14" i="15" a="1"/>
  <c r="DA14" i="15" s="1"/>
  <c r="DA15" i="15" a="1"/>
  <c r="DA15" i="15" s="1"/>
  <c r="DA16" i="15" a="1"/>
  <c r="DA16" i="15" s="1"/>
  <c r="DA17" i="15" a="1"/>
  <c r="DA17" i="15" s="1"/>
  <c r="DA18" i="15" a="1"/>
  <c r="DA18" i="15"/>
  <c r="DA19" i="15" a="1"/>
  <c r="DA19" i="15" s="1"/>
  <c r="DA20" i="15" a="1"/>
  <c r="DA20" i="15" s="1"/>
  <c r="DA21" i="15" a="1"/>
  <c r="DA21" i="15" s="1"/>
  <c r="DA23" i="15" a="1"/>
  <c r="DA23" i="15" s="1"/>
  <c r="DA24" i="15" a="1"/>
  <c r="DA24" i="15" s="1"/>
  <c r="DA25" i="15" a="1"/>
  <c r="DA25" i="15" s="1"/>
  <c r="DA26" i="15" a="1"/>
  <c r="DA26" i="15" s="1"/>
  <c r="DA27" i="15" a="1"/>
  <c r="DA27" i="15" s="1"/>
  <c r="DA28" i="15" a="1"/>
  <c r="DA28" i="15" s="1"/>
  <c r="DA29" i="15" a="1"/>
  <c r="DA29" i="15" s="1"/>
  <c r="DA30" i="15" a="1"/>
  <c r="DA30" i="15" s="1"/>
  <c r="DA31" i="15" a="1"/>
  <c r="DA31" i="15" s="1"/>
  <c r="DA32" i="15" a="1"/>
  <c r="DA32" i="15" s="1"/>
  <c r="DA33" i="15" a="1"/>
  <c r="DA33" i="15" s="1"/>
  <c r="DA34" i="15" a="1"/>
  <c r="DA34" i="15" s="1"/>
  <c r="DA35" i="15" a="1"/>
  <c r="DA35" i="15" s="1"/>
  <c r="S35" i="15" s="1"/>
  <c r="DA6" i="15" a="1"/>
  <c r="DA6" i="15" s="1"/>
  <c r="CY7" i="15" a="1"/>
  <c r="CY7" i="15" s="1"/>
  <c r="CY8" i="15" a="1"/>
  <c r="CY8" i="15" s="1"/>
  <c r="CY9" i="15" a="1"/>
  <c r="CY9" i="15" s="1"/>
  <c r="CY10" i="15" a="1"/>
  <c r="CY10" i="15" s="1"/>
  <c r="CY11" i="15" a="1"/>
  <c r="CY11" i="15" s="1"/>
  <c r="CY12" i="15" a="1"/>
  <c r="CY12" i="15" s="1"/>
  <c r="CY13" i="15" a="1"/>
  <c r="CY13" i="15" s="1"/>
  <c r="CY14" i="15" a="1"/>
  <c r="CY14" i="15"/>
  <c r="CY15" i="15" a="1"/>
  <c r="CY15" i="15" s="1"/>
  <c r="CY16" i="15" a="1"/>
  <c r="CY16" i="15" s="1"/>
  <c r="CY17" i="15" a="1"/>
  <c r="CY17" i="15" s="1"/>
  <c r="CY18" i="15" a="1"/>
  <c r="CY18" i="15"/>
  <c r="CY19" i="15" a="1"/>
  <c r="CY19" i="15" s="1"/>
  <c r="CY20" i="15" a="1"/>
  <c r="CY20" i="15" s="1"/>
  <c r="CY21" i="15" a="1"/>
  <c r="CY21" i="15" s="1"/>
  <c r="CY22" i="15" a="1"/>
  <c r="CY22" i="15" s="1"/>
  <c r="CY23" i="15" a="1"/>
  <c r="CY23" i="15" s="1"/>
  <c r="CY24" i="15" a="1"/>
  <c r="CY24" i="15" s="1"/>
  <c r="CY25" i="15" a="1"/>
  <c r="CY25" i="15" s="1"/>
  <c r="CY26" i="15" a="1"/>
  <c r="CY26" i="15" s="1"/>
  <c r="CY6" i="15" a="1"/>
  <c r="CY6" i="15" s="1"/>
  <c r="DO40" i="13" a="1"/>
  <c r="DO40" i="13" s="1"/>
  <c r="DO39" i="13" a="1"/>
  <c r="DO39" i="13" s="1"/>
  <c r="DO38" i="13" a="1"/>
  <c r="DO38" i="13" s="1"/>
  <c r="DO37" i="13" a="1"/>
  <c r="DO37" i="13" s="1"/>
  <c r="DO36" i="13" a="1"/>
  <c r="DO36" i="13" s="1"/>
  <c r="DO35" i="13" a="1"/>
  <c r="DO35" i="13" s="1"/>
  <c r="DO34" i="13" a="1"/>
  <c r="DO34" i="13" s="1"/>
  <c r="DO33" i="13" a="1"/>
  <c r="DO33" i="13" s="1"/>
  <c r="DO32" i="13" a="1"/>
  <c r="DO32" i="13" s="1"/>
  <c r="DO31" i="13" a="1"/>
  <c r="DO31" i="13" s="1"/>
  <c r="DO30" i="13" a="1"/>
  <c r="DO30" i="13" s="1"/>
  <c r="DO29" i="13" a="1"/>
  <c r="DO29" i="13" s="1"/>
  <c r="DO28" i="13" a="1"/>
  <c r="DO28" i="13" s="1"/>
  <c r="DO27" i="13" a="1"/>
  <c r="DO27" i="13" s="1"/>
  <c r="DO26" i="13" a="1"/>
  <c r="DO26" i="13" s="1"/>
  <c r="DO25" i="13" a="1"/>
  <c r="DO25" i="13" s="1"/>
  <c r="DO24" i="13" a="1"/>
  <c r="DO24" i="13" s="1"/>
  <c r="DO23" i="13" a="1"/>
  <c r="DO23" i="13" s="1"/>
  <c r="DO22" i="13" a="1"/>
  <c r="DO22" i="13" s="1"/>
  <c r="DO21" i="13" a="1"/>
  <c r="DO21" i="13" s="1"/>
  <c r="DO20" i="13" a="1"/>
  <c r="DO20" i="13" s="1"/>
  <c r="DO18" i="13" a="1"/>
  <c r="DO18" i="13" s="1"/>
  <c r="DO17" i="13" a="1"/>
  <c r="DO17" i="13" s="1"/>
  <c r="DO16" i="13" a="1"/>
  <c r="DO16" i="13" s="1"/>
  <c r="DM40" i="13" a="1"/>
  <c r="DM40" i="13" s="1"/>
  <c r="DM39" i="13" a="1"/>
  <c r="DM39" i="13" s="1"/>
  <c r="DM38" i="13" a="1"/>
  <c r="DM38" i="13" s="1"/>
  <c r="DM37" i="13" a="1"/>
  <c r="DM37" i="13" s="1"/>
  <c r="DM36" i="13" a="1"/>
  <c r="DM36" i="13" s="1"/>
  <c r="DM35" i="13" a="1"/>
  <c r="DM35" i="13" s="1"/>
  <c r="DM34" i="13" a="1"/>
  <c r="DM34" i="13" s="1"/>
  <c r="DM33" i="13" a="1"/>
  <c r="DM33" i="13" s="1"/>
  <c r="DM32" i="13" a="1"/>
  <c r="DM32" i="13" s="1"/>
  <c r="DM31" i="13" a="1"/>
  <c r="DM31" i="13" s="1"/>
  <c r="DM30" i="13" a="1"/>
  <c r="DM30" i="13" s="1"/>
  <c r="DM29" i="13" a="1"/>
  <c r="DM29" i="13" s="1"/>
  <c r="DM28" i="13" a="1"/>
  <c r="DM28" i="13" s="1"/>
  <c r="DM27" i="13" a="1"/>
  <c r="DM27" i="13" s="1"/>
  <c r="DM26" i="13" a="1"/>
  <c r="DM26" i="13" s="1"/>
  <c r="DM25" i="13" a="1"/>
  <c r="DM25" i="13" s="1"/>
  <c r="DM24" i="13" a="1"/>
  <c r="DM24" i="13" s="1"/>
  <c r="DM23" i="13" a="1"/>
  <c r="DM23" i="13" s="1"/>
  <c r="DM22" i="13" a="1"/>
  <c r="DM22" i="13" s="1"/>
  <c r="DM21" i="13" a="1"/>
  <c r="DM21" i="13" s="1"/>
  <c r="DM20" i="13" a="1"/>
  <c r="DM20" i="13" s="1"/>
  <c r="DM18" i="13" a="1"/>
  <c r="DM18" i="13" s="1"/>
  <c r="DM17" i="13" a="1"/>
  <c r="DM17" i="13" s="1"/>
  <c r="DM16" i="13" a="1"/>
  <c r="DM16" i="13" s="1"/>
  <c r="DK40" i="13" a="1"/>
  <c r="DK40" i="13" s="1"/>
  <c r="DK39" i="13" a="1"/>
  <c r="DK39" i="13" s="1"/>
  <c r="DK38" i="13" a="1"/>
  <c r="DK38" i="13" s="1"/>
  <c r="DK37" i="13" a="1"/>
  <c r="DK37" i="13" s="1"/>
  <c r="DK36" i="13" a="1"/>
  <c r="DK36" i="13" s="1"/>
  <c r="DK35" i="13" a="1"/>
  <c r="DK35" i="13" s="1"/>
  <c r="DK34" i="13" a="1"/>
  <c r="DK34" i="13" s="1"/>
  <c r="DK33" i="13" a="1"/>
  <c r="DK33" i="13" s="1"/>
  <c r="DK32" i="13" a="1"/>
  <c r="DK32" i="13" s="1"/>
  <c r="DK31" i="13" a="1"/>
  <c r="DK31" i="13" s="1"/>
  <c r="DK30" i="13" a="1"/>
  <c r="DK30" i="13" s="1"/>
  <c r="DK29" i="13" a="1"/>
  <c r="DK29" i="13" s="1"/>
  <c r="DK28" i="13" a="1"/>
  <c r="DK28" i="13" s="1"/>
  <c r="DK27" i="13" a="1"/>
  <c r="DK27" i="13" s="1"/>
  <c r="DK26" i="13" a="1"/>
  <c r="DK26" i="13" s="1"/>
  <c r="DK25" i="13" a="1"/>
  <c r="DK25" i="13" s="1"/>
  <c r="DK24" i="13" a="1"/>
  <c r="DK24" i="13" s="1"/>
  <c r="DK23" i="13" a="1"/>
  <c r="DK23" i="13" s="1"/>
  <c r="DK22" i="13" a="1"/>
  <c r="DK22" i="13" s="1"/>
  <c r="DK21" i="13" a="1"/>
  <c r="DK21" i="13" s="1"/>
  <c r="DK20" i="13" a="1"/>
  <c r="DK20" i="13" s="1"/>
  <c r="DK18" i="13" a="1"/>
  <c r="DK18" i="13" s="1"/>
  <c r="DK17" i="13" a="1"/>
  <c r="DK17" i="13" s="1"/>
  <c r="DK16" i="13" a="1"/>
  <c r="DK16" i="13" s="1"/>
  <c r="DI40" i="13" a="1"/>
  <c r="DI40" i="13" s="1"/>
  <c r="DI39" i="13" a="1"/>
  <c r="DI39" i="13" s="1"/>
  <c r="DI38" i="13" a="1"/>
  <c r="DI38" i="13" s="1"/>
  <c r="DI37" i="13" a="1"/>
  <c r="DI37" i="13" s="1"/>
  <c r="DI36" i="13" a="1"/>
  <c r="DI36" i="13" s="1"/>
  <c r="DI35" i="13" a="1"/>
  <c r="DI35" i="13" s="1"/>
  <c r="DI34" i="13" a="1"/>
  <c r="DI34" i="13" s="1"/>
  <c r="DI33" i="13" a="1"/>
  <c r="DI33" i="13" s="1"/>
  <c r="DI32" i="13" a="1"/>
  <c r="DI32" i="13" s="1"/>
  <c r="DI31" i="13" a="1"/>
  <c r="DI31" i="13" s="1"/>
  <c r="DI30" i="13" a="1"/>
  <c r="DI30" i="13" s="1"/>
  <c r="DI29" i="13" a="1"/>
  <c r="DI29" i="13" s="1"/>
  <c r="DI28" i="13" a="1"/>
  <c r="DI28" i="13" s="1"/>
  <c r="DI27" i="13" a="1"/>
  <c r="DI27" i="13" s="1"/>
  <c r="DI26" i="13" a="1"/>
  <c r="DI26" i="13" s="1"/>
  <c r="DI25" i="13" a="1"/>
  <c r="DI25" i="13" s="1"/>
  <c r="DI24" i="13" a="1"/>
  <c r="DI24" i="13" s="1"/>
  <c r="DI23" i="13" a="1"/>
  <c r="DI23" i="13" s="1"/>
  <c r="DI22" i="13" a="1"/>
  <c r="DI22" i="13" s="1"/>
  <c r="DI21" i="13" a="1"/>
  <c r="DI21" i="13" s="1"/>
  <c r="DI20" i="13" a="1"/>
  <c r="DI20" i="13" s="1"/>
  <c r="DI18" i="13" a="1"/>
  <c r="DI18" i="13" s="1"/>
  <c r="DI17" i="13" a="1"/>
  <c r="DI17" i="13" s="1"/>
  <c r="DI16" i="13" a="1"/>
  <c r="DI16" i="13" s="1"/>
  <c r="CX6" i="4" a="1"/>
  <c r="CX6" i="4" s="1"/>
  <c r="CV6" i="4" a="1"/>
  <c r="CV6" i="4" s="1"/>
  <c r="DY24" i="19" a="1"/>
  <c r="DY24" i="19" s="1"/>
  <c r="DY23" i="19" a="1"/>
  <c r="DY23" i="19" s="1"/>
  <c r="DY22" i="19" a="1"/>
  <c r="DY22" i="19" s="1"/>
  <c r="DY21" i="19" a="1"/>
  <c r="DY21" i="19" s="1"/>
  <c r="DY20" i="19" a="1"/>
  <c r="DY20" i="19" s="1"/>
  <c r="DY18" i="19" a="1"/>
  <c r="DY18" i="19" s="1"/>
  <c r="DY17" i="19" a="1"/>
  <c r="DY17" i="19" s="1"/>
  <c r="DY16" i="19" a="1"/>
  <c r="DY16" i="19" s="1"/>
  <c r="DY15" i="19" a="1"/>
  <c r="DY15" i="19" s="1"/>
  <c r="DY14" i="19" a="1"/>
  <c r="DY14" i="19" s="1"/>
  <c r="DY13" i="19" a="1"/>
  <c r="DY13" i="19" s="1"/>
  <c r="DY12" i="19" a="1"/>
  <c r="DY12" i="19" s="1"/>
  <c r="DW25" i="19" a="1"/>
  <c r="DW25" i="19" s="1"/>
  <c r="DW24" i="19" a="1"/>
  <c r="DW24" i="19" s="1"/>
  <c r="DW23" i="19" a="1"/>
  <c r="DW23" i="19" s="1"/>
  <c r="DW22" i="19" a="1"/>
  <c r="DW22" i="19" s="1"/>
  <c r="DW21" i="19" a="1"/>
  <c r="DW21" i="19" s="1"/>
  <c r="DW20" i="19" a="1"/>
  <c r="DW20" i="19" s="1"/>
  <c r="DW19" i="19" a="1"/>
  <c r="DW19" i="19" s="1"/>
  <c r="DW18" i="19" a="1"/>
  <c r="DW18" i="19" s="1"/>
  <c r="DW17" i="19" a="1"/>
  <c r="DW17" i="19" s="1"/>
  <c r="DW16" i="19" a="1"/>
  <c r="DW16" i="19" s="1"/>
  <c r="DW15" i="19" a="1"/>
  <c r="DW15" i="19" s="1"/>
  <c r="DW14" i="19" a="1"/>
  <c r="DW14" i="19" s="1"/>
  <c r="DW13" i="19" a="1"/>
  <c r="DW13" i="19" s="1"/>
  <c r="DW12" i="19" a="1"/>
  <c r="DW12" i="19" s="1"/>
  <c r="DW11" i="19" a="1"/>
  <c r="DW11" i="19" s="1"/>
  <c r="DS25" i="19" a="1"/>
  <c r="DS25" i="19" s="1"/>
  <c r="DS24" i="19" a="1"/>
  <c r="DS24" i="19" s="1"/>
  <c r="DS23" i="19" a="1"/>
  <c r="DS23" i="19" s="1"/>
  <c r="DS22" i="19" a="1"/>
  <c r="DS22" i="19" s="1"/>
  <c r="DS21" i="19" a="1"/>
  <c r="DS21" i="19" s="1"/>
  <c r="DS20" i="19" a="1"/>
  <c r="DS20" i="19" s="1"/>
  <c r="DS19" i="19" a="1"/>
  <c r="DS19" i="19" s="1"/>
  <c r="DS18" i="19" a="1"/>
  <c r="DS18" i="19" s="1"/>
  <c r="DS17" i="19" a="1"/>
  <c r="DS17" i="19" s="1"/>
  <c r="DS16" i="19" a="1"/>
  <c r="DS16" i="19" s="1"/>
  <c r="DS15" i="19" a="1"/>
  <c r="DS15" i="19" s="1"/>
  <c r="DS14" i="19" a="1"/>
  <c r="DS14" i="19" s="1"/>
  <c r="DS13" i="19" a="1"/>
  <c r="DS13" i="19" s="1"/>
  <c r="DS12" i="19" a="1"/>
  <c r="DS12" i="19" s="1"/>
  <c r="DS11" i="19" a="1"/>
  <c r="DS11" i="19" s="1"/>
  <c r="DQ26" i="19" a="1"/>
  <c r="DQ26" i="19" s="1"/>
  <c r="CH25" i="14" a="1"/>
  <c r="CH25" i="14" s="1"/>
  <c r="CH24" i="14" a="1"/>
  <c r="CH24" i="14" s="1"/>
  <c r="CH23" i="14" a="1"/>
  <c r="CH23" i="14" s="1"/>
  <c r="CH22" i="14" a="1"/>
  <c r="CH22" i="14" s="1"/>
  <c r="CH21" i="14" a="1"/>
  <c r="CH21" i="14" s="1"/>
  <c r="CH20" i="14" a="1"/>
  <c r="CH20" i="14" s="1"/>
  <c r="CH19" i="14" a="1"/>
  <c r="CH19" i="14" s="1"/>
  <c r="CT29" i="4" a="1"/>
  <c r="CT29" i="4" s="1"/>
  <c r="CT28" i="4" a="1"/>
  <c r="CT28" i="4" s="1"/>
  <c r="CT27" i="4" a="1"/>
  <c r="CT27" i="4" s="1"/>
  <c r="DG24" i="18" a="1"/>
  <c r="DG24" i="18" s="1"/>
  <c r="CF25" i="14" a="1"/>
  <c r="CF25" i="14" s="1"/>
  <c r="CF24" i="14" a="1"/>
  <c r="CF24" i="14" s="1"/>
  <c r="CF23" i="14" a="1"/>
  <c r="CF23" i="14" s="1"/>
  <c r="CF22" i="14" a="1"/>
  <c r="CF22" i="14" s="1"/>
  <c r="CF21" i="14" a="1"/>
  <c r="CF21" i="14" s="1"/>
  <c r="CF20" i="14" a="1"/>
  <c r="CF20" i="14" s="1"/>
  <c r="CF19" i="14" a="1"/>
  <c r="CF19" i="14" s="1"/>
  <c r="CR30" i="4" a="1"/>
  <c r="CR30" i="4" s="1"/>
  <c r="CR29" i="4" a="1"/>
  <c r="CR29" i="4" s="1"/>
  <c r="CR28" i="4" a="1"/>
  <c r="CR28" i="4" s="1"/>
  <c r="CR27" i="4" a="1"/>
  <c r="CR27" i="4" s="1"/>
  <c r="DU32" i="19" a="1"/>
  <c r="DU32" i="19" s="1"/>
  <c r="DU31" i="19" a="1"/>
  <c r="DU31" i="19" s="1"/>
  <c r="DU30" i="19" a="1"/>
  <c r="DU30" i="19" s="1"/>
  <c r="DU29" i="19" a="1"/>
  <c r="DU29" i="19" s="1"/>
  <c r="DU28" i="19" a="1"/>
  <c r="DU28" i="19" s="1"/>
  <c r="DU27" i="19" a="1"/>
  <c r="DU27" i="19" s="1"/>
  <c r="DU26" i="19" a="1"/>
  <c r="DU26" i="19" s="1"/>
  <c r="DU25" i="19" a="1"/>
  <c r="DU25" i="19" s="1"/>
  <c r="DU24" i="19" a="1"/>
  <c r="DU24" i="19" s="1"/>
  <c r="DU23" i="19" a="1"/>
  <c r="DU23" i="19" s="1"/>
  <c r="DU22" i="19" a="1"/>
  <c r="DU22" i="19" s="1"/>
  <c r="DU21" i="19" a="1"/>
  <c r="DU21" i="19" s="1"/>
  <c r="DU20" i="19" a="1"/>
  <c r="DU20" i="19" s="1"/>
  <c r="DU19" i="19" a="1"/>
  <c r="DU19" i="19" s="1"/>
  <c r="DU18" i="19" a="1"/>
  <c r="DU18" i="19" s="1"/>
  <c r="DU17" i="19" a="1"/>
  <c r="DU17" i="19" s="1"/>
  <c r="DU16" i="19" a="1"/>
  <c r="DU16" i="19" s="1"/>
  <c r="DU15" i="19" a="1"/>
  <c r="DU15" i="19" s="1"/>
  <c r="DU14" i="19" a="1"/>
  <c r="DU14" i="19" s="1"/>
  <c r="DU13" i="19" a="1"/>
  <c r="DU13" i="19" s="1"/>
  <c r="DU12" i="19" a="1"/>
  <c r="DU12" i="19" s="1"/>
  <c r="DU11" i="19" a="1"/>
  <c r="DU11" i="19" s="1"/>
  <c r="DK27" i="18" a="1"/>
  <c r="DK27" i="18" s="1"/>
  <c r="DK26" i="18" a="1"/>
  <c r="DK26" i="18" s="1"/>
  <c r="DK25" i="18" a="1"/>
  <c r="DK25" i="18" s="1"/>
  <c r="DK24" i="18" a="1"/>
  <c r="DK24" i="18" s="1"/>
  <c r="DK23" i="18" a="1"/>
  <c r="DK23" i="18" s="1"/>
  <c r="DK22" i="18" a="1"/>
  <c r="DK22" i="18" s="1"/>
  <c r="DK21" i="18" a="1"/>
  <c r="DK21" i="18" s="1"/>
  <c r="DK20" i="18" a="1"/>
  <c r="DK20" i="18" s="1"/>
  <c r="DK19" i="18" a="1"/>
  <c r="DK19" i="18" s="1"/>
  <c r="DK18" i="18" a="1"/>
  <c r="DK18" i="18" s="1"/>
  <c r="DK17" i="18" a="1"/>
  <c r="DK17" i="18" s="1"/>
  <c r="DK16" i="18" a="1"/>
  <c r="DK16" i="18" s="1"/>
  <c r="DK15" i="18" a="1"/>
  <c r="DK15" i="18" s="1"/>
  <c r="DK14" i="18" a="1"/>
  <c r="DK14" i="18" s="1"/>
  <c r="DK13" i="18" a="1"/>
  <c r="DK13" i="18" s="1"/>
  <c r="DK12" i="18" a="1"/>
  <c r="DK12" i="18" s="1"/>
  <c r="DK11" i="18" a="1"/>
  <c r="DK11" i="18" s="1"/>
  <c r="DK10" i="18" a="1"/>
  <c r="DK10" i="18" s="1"/>
  <c r="DK9" i="18" a="1"/>
  <c r="DK9" i="18" s="1"/>
  <c r="DK8" i="18" a="1"/>
  <c r="DK8" i="18" s="1"/>
  <c r="DK7" i="18" a="1"/>
  <c r="DK7" i="18" s="1"/>
  <c r="DK6" i="18" a="1"/>
  <c r="DK6" i="18" s="1"/>
  <c r="DM36" i="18" a="1"/>
  <c r="DM36" i="18" s="1"/>
  <c r="DM35" i="18" a="1"/>
  <c r="DM35" i="18" s="1"/>
  <c r="DO33" i="18" a="1"/>
  <c r="DO33" i="18" s="1"/>
  <c r="DL24" i="20" a="1"/>
  <c r="DL24" i="20" s="1"/>
  <c r="CD19" i="14" a="1"/>
  <c r="CD19" i="14"/>
  <c r="CD20" i="14" a="1"/>
  <c r="CD20" i="14"/>
  <c r="CD21" i="14" a="1"/>
  <c r="CD21" i="14"/>
  <c r="CD22" i="14" a="1"/>
  <c r="CD22" i="14"/>
  <c r="CD23" i="14" a="1"/>
  <c r="CD23" i="14"/>
  <c r="R23" i="14" s="1"/>
  <c r="CD24" i="14" a="1"/>
  <c r="CD24" i="14"/>
  <c r="R24" i="14" s="1"/>
  <c r="CD25" i="14" a="1"/>
  <c r="CD25" i="14"/>
  <c r="R25" i="14" s="1"/>
  <c r="CP30" i="4" a="1"/>
  <c r="CP30" i="4" s="1"/>
  <c r="CP29" i="4" a="1"/>
  <c r="CP29" i="4" s="1"/>
  <c r="CP28" i="4" a="1"/>
  <c r="CP28" i="4" s="1"/>
  <c r="CP27" i="4" a="1"/>
  <c r="CP27" i="4" s="1"/>
  <c r="DL23" i="20" a="1"/>
  <c r="DL23" i="20" s="1"/>
  <c r="DC24" i="18" a="1"/>
  <c r="DC24" i="18" s="1"/>
  <c r="N24" i="18" s="1"/>
  <c r="DI36" i="18" a="1"/>
  <c r="DI36" i="18" s="1"/>
  <c r="DI35" i="18" a="1"/>
  <c r="DI35" i="18" s="1"/>
  <c r="DI34" i="18" a="1"/>
  <c r="DI34" i="18" s="1"/>
  <c r="DK33" i="18" a="1"/>
  <c r="DK33" i="18" s="1"/>
  <c r="DK32" i="18" a="1"/>
  <c r="DK32" i="18" s="1"/>
  <c r="DK31" i="18" a="1"/>
  <c r="DK31" i="18" s="1"/>
  <c r="DK30" i="18" a="1"/>
  <c r="DK30" i="18" s="1"/>
  <c r="DK29" i="18" a="1"/>
  <c r="DK29" i="18" s="1"/>
  <c r="DK28" i="18" a="1"/>
  <c r="DK28" i="18" s="1"/>
  <c r="DS31" i="19" a="1"/>
  <c r="DS31" i="19" s="1"/>
  <c r="DS30" i="19" a="1"/>
  <c r="DS30" i="19" s="1"/>
  <c r="DS29" i="19" a="1"/>
  <c r="DS29" i="19" s="1"/>
  <c r="DS28" i="19" a="1"/>
  <c r="DS28" i="19" s="1"/>
  <c r="DS27" i="19" a="1"/>
  <c r="DS27" i="19" s="1"/>
  <c r="DS26" i="19" a="1"/>
  <c r="DS26" i="19" s="1"/>
  <c r="DQ29" i="19" a="1"/>
  <c r="DQ29" i="19" s="1"/>
  <c r="DQ28" i="19" a="1"/>
  <c r="DQ28" i="19" s="1"/>
  <c r="DQ25" i="19" a="1"/>
  <c r="DQ25" i="19" s="1"/>
  <c r="DQ24" i="19" a="1"/>
  <c r="DQ24" i="19" s="1"/>
  <c r="DQ23" i="19" a="1"/>
  <c r="DQ23" i="19" s="1"/>
  <c r="DQ22" i="19" a="1"/>
  <c r="DQ22" i="19" s="1"/>
  <c r="DQ21" i="19" a="1"/>
  <c r="DQ21" i="19" s="1"/>
  <c r="DQ20" i="19" a="1"/>
  <c r="DQ20" i="19" s="1"/>
  <c r="DQ19" i="19" a="1"/>
  <c r="DQ19" i="19" s="1"/>
  <c r="DQ18" i="19" a="1"/>
  <c r="DQ18" i="19" s="1"/>
  <c r="DQ17" i="19" a="1"/>
  <c r="DQ17" i="19" s="1"/>
  <c r="DQ16" i="19" a="1"/>
  <c r="DQ16" i="19" s="1"/>
  <c r="DQ15" i="19" a="1"/>
  <c r="DQ15" i="19" s="1"/>
  <c r="DQ14" i="19" a="1"/>
  <c r="DQ14" i="19" s="1"/>
  <c r="DQ13" i="19" a="1"/>
  <c r="DQ13" i="19" s="1"/>
  <c r="DQ12" i="19" a="1"/>
  <c r="DQ12" i="19" s="1"/>
  <c r="DQ11" i="19" a="1"/>
  <c r="DQ11" i="19" s="1"/>
  <c r="DQ31" i="19" a="1"/>
  <c r="DQ31" i="19" s="1"/>
  <c r="DQ30" i="19" a="1"/>
  <c r="DQ30" i="19" s="1"/>
  <c r="DO28" i="19" a="1"/>
  <c r="DO28" i="19" s="1"/>
  <c r="DO27" i="19" a="1"/>
  <c r="DO27" i="19" s="1"/>
  <c r="S27" i="19" s="1"/>
  <c r="K27" i="19" s="1"/>
  <c r="DO26" i="19" a="1"/>
  <c r="DO26" i="19" s="1"/>
  <c r="DO25" i="19" a="1"/>
  <c r="DO25" i="19" s="1"/>
  <c r="DO24" i="19" a="1"/>
  <c r="DO24" i="19" s="1"/>
  <c r="DO23" i="19" a="1"/>
  <c r="DO23" i="19" s="1"/>
  <c r="DO22" i="19" a="1"/>
  <c r="DO22" i="19" s="1"/>
  <c r="DO21" i="19" a="1"/>
  <c r="DO21" i="19" s="1"/>
  <c r="DO20" i="19" a="1"/>
  <c r="DO20" i="19" s="1"/>
  <c r="DO19" i="19" a="1"/>
  <c r="DO19" i="19" s="1"/>
  <c r="DO18" i="19" a="1"/>
  <c r="DO18" i="19" s="1"/>
  <c r="DO17" i="19" a="1"/>
  <c r="DO17" i="19" s="1"/>
  <c r="DO16" i="19" a="1"/>
  <c r="DO16" i="19" s="1"/>
  <c r="DO15" i="19" a="1"/>
  <c r="DO15" i="19" s="1"/>
  <c r="DO14" i="19" a="1"/>
  <c r="DO14" i="19" s="1"/>
  <c r="DO13" i="19" a="1"/>
  <c r="DO13" i="19" s="1"/>
  <c r="DO11" i="19" a="1"/>
  <c r="DO11" i="19" s="1"/>
  <c r="DM24" i="19" a="1"/>
  <c r="DM24" i="19" s="1"/>
  <c r="DM22" i="19" a="1"/>
  <c r="DM22" i="19" s="1"/>
  <c r="DM21" i="19" a="1"/>
  <c r="DM21" i="19" s="1"/>
  <c r="DM20" i="19" a="1"/>
  <c r="DM20" i="19" s="1"/>
  <c r="DM19" i="19" a="1"/>
  <c r="DM19" i="19" s="1"/>
  <c r="DM16" i="19" a="1"/>
  <c r="DM16" i="19" s="1"/>
  <c r="DM15" i="19" a="1"/>
  <c r="DM15" i="19" s="1"/>
  <c r="DM14" i="19" a="1"/>
  <c r="DM14" i="19" s="1"/>
  <c r="DM13" i="19" a="1"/>
  <c r="DM13" i="19" s="1"/>
  <c r="DM12" i="19" a="1"/>
  <c r="DM12" i="19" s="1"/>
  <c r="DK25" i="19" a="1"/>
  <c r="DK25" i="19" s="1"/>
  <c r="DK24" i="19" a="1"/>
  <c r="DK24" i="19" s="1"/>
  <c r="DK23" i="19" a="1"/>
  <c r="DK23" i="19" s="1"/>
  <c r="Q23" i="19" s="1"/>
  <c r="DK22" i="19" a="1"/>
  <c r="DK22" i="19" s="1"/>
  <c r="DK21" i="19" a="1"/>
  <c r="DK21" i="19" s="1"/>
  <c r="DK20" i="19" a="1"/>
  <c r="DK20" i="19" s="1"/>
  <c r="DK19" i="19" a="1"/>
  <c r="DK19" i="19" s="1"/>
  <c r="N19" i="19" s="1"/>
  <c r="DK18" i="19" a="1"/>
  <c r="DK18" i="19" s="1"/>
  <c r="DK17" i="19" a="1"/>
  <c r="DK17" i="19" s="1"/>
  <c r="DK16" i="19" a="1"/>
  <c r="DK16" i="19" s="1"/>
  <c r="DK15" i="19" a="1"/>
  <c r="DK15" i="19" s="1"/>
  <c r="S15" i="19" s="1"/>
  <c r="DK14" i="19" a="1"/>
  <c r="DK14" i="19" s="1"/>
  <c r="DK13" i="19" a="1"/>
  <c r="DK13" i="19" s="1"/>
  <c r="DK12" i="19" a="1"/>
  <c r="DK12" i="19" s="1"/>
  <c r="DP33" i="20" a="1"/>
  <c r="DP33" i="20" s="1"/>
  <c r="DP32" i="20" a="1"/>
  <c r="DP32" i="20" s="1"/>
  <c r="DP31" i="20" a="1"/>
  <c r="DP31" i="20" s="1"/>
  <c r="DP24" i="20" a="1"/>
  <c r="DP24" i="20" s="1"/>
  <c r="DP23" i="20" a="1"/>
  <c r="DP23" i="20" s="1"/>
  <c r="DP22" i="20" a="1"/>
  <c r="DP22" i="20" s="1"/>
  <c r="DP21" i="20" a="1"/>
  <c r="DP21" i="20" s="1"/>
  <c r="DP20" i="20" a="1"/>
  <c r="DP20" i="20" s="1"/>
  <c r="DP19" i="20" a="1"/>
  <c r="DP19" i="20" s="1"/>
  <c r="DP18" i="20" a="1"/>
  <c r="DP18" i="20" s="1"/>
  <c r="DP17" i="20" a="1"/>
  <c r="DP17" i="20" s="1"/>
  <c r="DP16" i="20" a="1"/>
  <c r="DP16" i="20" s="1"/>
  <c r="DP15" i="20" a="1"/>
  <c r="DP15" i="20" s="1"/>
  <c r="DP14" i="20" a="1"/>
  <c r="DP14" i="20" s="1"/>
  <c r="DP13" i="20" a="1"/>
  <c r="DP13" i="20" s="1"/>
  <c r="DP12" i="20" a="1"/>
  <c r="DP12" i="20" s="1"/>
  <c r="DP11" i="20" a="1"/>
  <c r="DP11" i="20" s="1"/>
  <c r="DP10" i="20" a="1"/>
  <c r="DP10" i="20" s="1"/>
  <c r="DP9" i="20" a="1"/>
  <c r="DP9" i="20" s="1"/>
  <c r="DN10" i="20" a="1"/>
  <c r="DN10" i="20" s="1"/>
  <c r="DN11" i="20" a="1"/>
  <c r="DN11" i="20" s="1"/>
  <c r="DN12" i="20" a="1"/>
  <c r="DN12" i="20" s="1"/>
  <c r="DN13" i="20" a="1"/>
  <c r="DN13" i="20" s="1"/>
  <c r="DN14" i="20" a="1"/>
  <c r="DN14" i="20" s="1"/>
  <c r="DN15" i="20" a="1"/>
  <c r="DN15" i="20" s="1"/>
  <c r="DN16" i="20" a="1"/>
  <c r="DN16" i="20"/>
  <c r="DN17" i="20" a="1"/>
  <c r="DN17" i="20" s="1"/>
  <c r="DN18" i="20" a="1"/>
  <c r="DN18" i="20" s="1"/>
  <c r="DN19" i="20" a="1"/>
  <c r="DN19" i="20" s="1"/>
  <c r="DN20" i="20" a="1"/>
  <c r="DN20" i="20"/>
  <c r="DN21" i="20" a="1"/>
  <c r="DN21" i="20" s="1"/>
  <c r="DN22" i="20" a="1"/>
  <c r="DN22" i="20" s="1"/>
  <c r="DN9" i="20" a="1"/>
  <c r="DN9" i="20" s="1"/>
  <c r="DL22" i="20" a="1"/>
  <c r="DL22" i="20" s="1"/>
  <c r="DL21" i="20" a="1"/>
  <c r="DL21" i="20" s="1"/>
  <c r="DL20" i="20" a="1"/>
  <c r="DL20" i="20" s="1"/>
  <c r="DL19" i="20" a="1"/>
  <c r="DL19" i="20" s="1"/>
  <c r="DL18" i="20" a="1"/>
  <c r="DL18" i="20" s="1"/>
  <c r="DL17" i="20" a="1"/>
  <c r="DL17" i="20" s="1"/>
  <c r="DL16" i="20" a="1"/>
  <c r="DL16" i="20" s="1"/>
  <c r="DL15" i="20" a="1"/>
  <c r="DL15" i="20" s="1"/>
  <c r="DL14" i="20" a="1"/>
  <c r="DL14" i="20" s="1"/>
  <c r="DL13" i="20" a="1"/>
  <c r="DL13" i="20" s="1"/>
  <c r="DL12" i="20" a="1"/>
  <c r="DL12" i="20" s="1"/>
  <c r="DL11" i="20" a="1"/>
  <c r="DL11" i="20" s="1"/>
  <c r="DL10" i="20" a="1"/>
  <c r="DL10" i="20" s="1"/>
  <c r="DJ21" i="20" a="1"/>
  <c r="DJ21" i="20" s="1"/>
  <c r="DJ20" i="20" a="1"/>
  <c r="DJ20" i="20" s="1"/>
  <c r="DJ19" i="20" a="1"/>
  <c r="DJ19" i="20" s="1"/>
  <c r="DJ18" i="20" a="1"/>
  <c r="DJ18" i="20" s="1"/>
  <c r="DJ17" i="20" a="1"/>
  <c r="DJ17" i="20" s="1"/>
  <c r="DJ16" i="20" a="1"/>
  <c r="DJ16" i="20" s="1"/>
  <c r="DJ15" i="20" a="1"/>
  <c r="DJ15" i="20" s="1"/>
  <c r="DJ14" i="20" a="1"/>
  <c r="DJ14" i="20" s="1"/>
  <c r="DJ13" i="20" a="1"/>
  <c r="DJ13" i="20" s="1"/>
  <c r="DJ12" i="20" a="1"/>
  <c r="DJ12" i="20" s="1"/>
  <c r="DJ11" i="20" a="1"/>
  <c r="DJ11" i="20" s="1"/>
  <c r="DJ10" i="20" a="1"/>
  <c r="DJ10" i="20" s="1"/>
  <c r="DA7" i="17" a="1"/>
  <c r="DA7" i="17" s="1"/>
  <c r="DA8" i="17" a="1"/>
  <c r="DA8" i="17" s="1"/>
  <c r="S8" i="17" s="1"/>
  <c r="DA9" i="17" a="1"/>
  <c r="DA9" i="17" s="1"/>
  <c r="DA10" i="17" a="1"/>
  <c r="DA10" i="17" s="1"/>
  <c r="DA11" i="17" a="1"/>
  <c r="DA11" i="17" s="1"/>
  <c r="DA12" i="17" a="1"/>
  <c r="DA12" i="17" s="1"/>
  <c r="DA13" i="17" a="1"/>
  <c r="DA13" i="17" s="1"/>
  <c r="DA14" i="17" a="1"/>
  <c r="DA14" i="17" s="1"/>
  <c r="DA15" i="17" a="1"/>
  <c r="DA15" i="17" s="1"/>
  <c r="DA16" i="17" a="1"/>
  <c r="DA16" i="17" s="1"/>
  <c r="DA17" i="17" a="1"/>
  <c r="DA17" i="17" s="1"/>
  <c r="DA18" i="17" a="1"/>
  <c r="DA18" i="17" s="1"/>
  <c r="DA19" i="17" a="1"/>
  <c r="DA19" i="17" s="1"/>
  <c r="DA20" i="17" a="1"/>
  <c r="DA20" i="17" s="1"/>
  <c r="DA21" i="17" a="1"/>
  <c r="DA21" i="17" s="1"/>
  <c r="DA6" i="17" a="1"/>
  <c r="DA6" i="17" s="1"/>
  <c r="CY7" i="17" a="1"/>
  <c r="CY7" i="17"/>
  <c r="CY8" i="17" a="1"/>
  <c r="CY8" i="17"/>
  <c r="N8" i="17" s="1"/>
  <c r="CY9" i="17" a="1"/>
  <c r="CY9" i="17"/>
  <c r="CY10" i="17" a="1"/>
  <c r="CY10" i="17"/>
  <c r="CY11" i="17" a="1"/>
  <c r="CY11" i="17"/>
  <c r="CY12" i="17" a="1"/>
  <c r="CY12" i="17"/>
  <c r="CY13" i="17" a="1"/>
  <c r="CY13" i="17"/>
  <c r="CY14" i="17" a="1"/>
  <c r="CY14" i="17"/>
  <c r="CY15" i="17" a="1"/>
  <c r="CY15" i="17" s="1"/>
  <c r="CY16" i="17" a="1"/>
  <c r="CY16" i="17"/>
  <c r="CY17" i="17" a="1"/>
  <c r="CY17" i="17" s="1"/>
  <c r="CY18" i="17" a="1"/>
  <c r="CY18" i="17"/>
  <c r="CY19" i="17" a="1"/>
  <c r="CY19" i="17" s="1"/>
  <c r="CY20" i="17" a="1"/>
  <c r="CY20" i="17"/>
  <c r="CY21" i="17" a="1"/>
  <c r="CY21" i="17" s="1"/>
  <c r="CY6" i="17" a="1"/>
  <c r="CY6" i="17" s="1"/>
  <c r="CW9" i="17" a="1"/>
  <c r="CW9" i="17" s="1"/>
  <c r="CW10" i="17" a="1"/>
  <c r="CW10" i="17" s="1"/>
  <c r="CW11" i="17" a="1"/>
  <c r="CW11" i="17" s="1"/>
  <c r="CW12" i="17" a="1"/>
  <c r="CW12" i="17" s="1"/>
  <c r="CW13" i="17" a="1"/>
  <c r="CW13" i="17" s="1"/>
  <c r="CW14" i="17" a="1"/>
  <c r="CW14" i="17" s="1"/>
  <c r="CW15" i="17" a="1"/>
  <c r="CW15" i="17" s="1"/>
  <c r="CW16" i="17" a="1"/>
  <c r="CW16" i="17" s="1"/>
  <c r="CW17" i="17" a="1"/>
  <c r="CW17" i="17" s="1"/>
  <c r="CW18" i="17" a="1"/>
  <c r="CW18" i="17" s="1"/>
  <c r="CW19" i="17" a="1"/>
  <c r="CW19" i="17" s="1"/>
  <c r="CW20" i="17" a="1"/>
  <c r="CW20" i="17" s="1"/>
  <c r="CU18" i="17" a="1"/>
  <c r="CU18" i="17" s="1"/>
  <c r="P18" i="17" s="1"/>
  <c r="CU17" i="17" a="1"/>
  <c r="CU17" i="17" s="1"/>
  <c r="CU16" i="17" a="1"/>
  <c r="CU16" i="17" s="1"/>
  <c r="CU15" i="17" a="1"/>
  <c r="CU15" i="17" s="1"/>
  <c r="CU14" i="17" a="1"/>
  <c r="CU14" i="17" s="1"/>
  <c r="P14" i="17" s="1"/>
  <c r="CU13" i="17" a="1"/>
  <c r="CU13" i="17" s="1"/>
  <c r="CU12" i="17" a="1"/>
  <c r="CU12" i="17" s="1"/>
  <c r="CU11" i="17" a="1"/>
  <c r="CU11" i="17" s="1"/>
  <c r="CU10" i="17" a="1"/>
  <c r="CU10" i="17" s="1"/>
  <c r="P10" i="17" s="1"/>
  <c r="CU9" i="17" a="1"/>
  <c r="CU9" i="17" s="1"/>
  <c r="CU8" i="17" a="1"/>
  <c r="CU8" i="17" s="1"/>
  <c r="CU7" i="17" a="1"/>
  <c r="CU7" i="17" s="1"/>
  <c r="DT41" i="16" a="1"/>
  <c r="DT41" i="16" s="1"/>
  <c r="DT40" i="16" a="1"/>
  <c r="DT40" i="16" s="1"/>
  <c r="DT39" i="16" a="1"/>
  <c r="DT39" i="16" s="1"/>
  <c r="N39" i="16" s="1"/>
  <c r="DT38" i="16" a="1"/>
  <c r="DT38" i="16" s="1"/>
  <c r="N38" i="16" s="1"/>
  <c r="DT37" i="16" a="1"/>
  <c r="DT37" i="16" s="1"/>
  <c r="R37" i="16" s="1"/>
  <c r="DT36" i="16" a="1"/>
  <c r="DT36" i="16" s="1"/>
  <c r="DT35" i="16" a="1"/>
  <c r="DT35" i="16" s="1"/>
  <c r="N35" i="16" s="1"/>
  <c r="DT34" i="16" a="1"/>
  <c r="DT34" i="16" s="1"/>
  <c r="DT33" i="16" a="1"/>
  <c r="DT33" i="16" s="1"/>
  <c r="DT32" i="16" a="1"/>
  <c r="DT32" i="16" s="1"/>
  <c r="DT31" i="16" a="1"/>
  <c r="DT31" i="16" s="1"/>
  <c r="DT30" i="16" a="1"/>
  <c r="DT30" i="16" s="1"/>
  <c r="DT29" i="16" a="1"/>
  <c r="DT29" i="16" s="1"/>
  <c r="DT28" i="16" a="1"/>
  <c r="DT28" i="16" s="1"/>
  <c r="DT27" i="16" a="1"/>
  <c r="DT27" i="16" s="1"/>
  <c r="DT26" i="16" a="1"/>
  <c r="DT26" i="16" s="1"/>
  <c r="DT25" i="16" a="1"/>
  <c r="DT25" i="16" s="1"/>
  <c r="DT24" i="16" a="1"/>
  <c r="DT24" i="16" s="1"/>
  <c r="DT23" i="16" a="1"/>
  <c r="DT23" i="16" s="1"/>
  <c r="DT22" i="16" a="1"/>
  <c r="DT22" i="16" s="1"/>
  <c r="DT21" i="16" a="1"/>
  <c r="DT21" i="16" s="1"/>
  <c r="DT17" i="16" a="1"/>
  <c r="DT17" i="16" s="1"/>
  <c r="DT16" i="16" a="1"/>
  <c r="DT16" i="16" s="1"/>
  <c r="DT15" i="16" a="1"/>
  <c r="DT15" i="16" s="1"/>
  <c r="DT14" i="16" a="1"/>
  <c r="DT14" i="16" s="1"/>
  <c r="DT13" i="16" a="1"/>
  <c r="DT13" i="16" s="1"/>
  <c r="DT12" i="16" a="1"/>
  <c r="DT12" i="16" s="1"/>
  <c r="DR34" i="16" a="1"/>
  <c r="DR34" i="16" s="1"/>
  <c r="DR33" i="16" a="1"/>
  <c r="DR33" i="16" s="1"/>
  <c r="DR32" i="16" a="1"/>
  <c r="DR32" i="16" s="1"/>
  <c r="DR31" i="16" a="1"/>
  <c r="DR31" i="16" s="1"/>
  <c r="DR30" i="16" a="1"/>
  <c r="DR30" i="16" s="1"/>
  <c r="DR28" i="16" a="1"/>
  <c r="DR28" i="16" s="1"/>
  <c r="DR27" i="16" a="1"/>
  <c r="DR27" i="16" s="1"/>
  <c r="DR26" i="16" a="1"/>
  <c r="DR26" i="16" s="1"/>
  <c r="DR25" i="16" a="1"/>
  <c r="DR25" i="16" s="1"/>
  <c r="DR24" i="16" a="1"/>
  <c r="DR24" i="16" s="1"/>
  <c r="DR23" i="16" a="1"/>
  <c r="DR23" i="16" s="1"/>
  <c r="DR22" i="16" a="1"/>
  <c r="DR22" i="16" s="1"/>
  <c r="DR21" i="16" a="1"/>
  <c r="DR21" i="16" s="1"/>
  <c r="DR20" i="16" a="1"/>
  <c r="DR20" i="16" s="1"/>
  <c r="DR18" i="16" a="1"/>
  <c r="DR18" i="16" s="1"/>
  <c r="DR17" i="16" a="1"/>
  <c r="DR17" i="16" s="1"/>
  <c r="DR16" i="16" a="1"/>
  <c r="DR16" i="16" s="1"/>
  <c r="DR15" i="16" a="1"/>
  <c r="DR15" i="16" s="1"/>
  <c r="DR14" i="16" a="1"/>
  <c r="DR14" i="16" s="1"/>
  <c r="DR13" i="16" a="1"/>
  <c r="DR13" i="16" s="1"/>
  <c r="DR12" i="16" a="1"/>
  <c r="DR12" i="16" s="1"/>
  <c r="DP31" i="16" a="1"/>
  <c r="DP31" i="16" s="1"/>
  <c r="DP30" i="16" a="1"/>
  <c r="DP30" i="16" s="1"/>
  <c r="DP29" i="16" a="1"/>
  <c r="DP29" i="16" s="1"/>
  <c r="DP28" i="16" a="1"/>
  <c r="DP28" i="16" s="1"/>
  <c r="DP27" i="16" a="1"/>
  <c r="DP27" i="16" s="1"/>
  <c r="DP26" i="16" a="1"/>
  <c r="DP26" i="16" s="1"/>
  <c r="DP25" i="16" a="1"/>
  <c r="DP25" i="16" s="1"/>
  <c r="DP24" i="16" a="1"/>
  <c r="DP24" i="16" s="1"/>
  <c r="DP23" i="16" a="1"/>
  <c r="DP23" i="16" s="1"/>
  <c r="DP22" i="16" a="1"/>
  <c r="DP22" i="16" s="1"/>
  <c r="DP21" i="16" a="1"/>
  <c r="DP21" i="16" s="1"/>
  <c r="DP20" i="16" a="1"/>
  <c r="DP20" i="16" s="1"/>
  <c r="DP18" i="16" a="1"/>
  <c r="DP18" i="16" s="1"/>
  <c r="S18" i="16" s="1"/>
  <c r="DP17" i="16" a="1"/>
  <c r="DP17" i="16" s="1"/>
  <c r="DP16" i="16" a="1"/>
  <c r="DP16" i="16" s="1"/>
  <c r="DP15" i="16" a="1"/>
  <c r="DP15" i="16" s="1"/>
  <c r="DP14" i="16" a="1"/>
  <c r="DP14" i="16" s="1"/>
  <c r="DP13" i="16" a="1"/>
  <c r="DP13" i="16" s="1"/>
  <c r="DP12" i="16" a="1"/>
  <c r="DP12" i="16" s="1"/>
  <c r="DN29" i="16" a="1"/>
  <c r="DN29" i="16" s="1"/>
  <c r="DN28" i="16" a="1"/>
  <c r="DN28" i="16" s="1"/>
  <c r="DN27" i="16" a="1"/>
  <c r="DN27" i="16" s="1"/>
  <c r="DN26" i="16" a="1"/>
  <c r="DN26" i="16" s="1"/>
  <c r="DN25" i="16" a="1"/>
  <c r="DN25" i="16" s="1"/>
  <c r="DN24" i="16" a="1"/>
  <c r="DN24" i="16" s="1"/>
  <c r="DN23" i="16" a="1"/>
  <c r="DN23" i="16" s="1"/>
  <c r="DN22" i="16" a="1"/>
  <c r="DN22" i="16" s="1"/>
  <c r="DN21" i="16" a="1"/>
  <c r="DN21" i="16" s="1"/>
  <c r="DN20" i="16" a="1"/>
  <c r="DN20" i="16" s="1"/>
  <c r="P20" i="16" s="1"/>
  <c r="DN17" i="16" a="1"/>
  <c r="DN17" i="16" s="1"/>
  <c r="P17" i="16" s="1"/>
  <c r="DN16" i="16" a="1"/>
  <c r="DN16" i="16" s="1"/>
  <c r="DN15" i="16" a="1"/>
  <c r="DN15" i="16" s="1"/>
  <c r="DN14" i="16" a="1"/>
  <c r="DN14" i="16" s="1"/>
  <c r="S14" i="16" s="1"/>
  <c r="CW7" i="15" a="1"/>
  <c r="CW7" i="15" s="1"/>
  <c r="CW8" i="15" a="1"/>
  <c r="CW8" i="15" s="1"/>
  <c r="CW9" i="15" a="1"/>
  <c r="CW9" i="15" s="1"/>
  <c r="CW10" i="15" a="1"/>
  <c r="CW10" i="15" s="1"/>
  <c r="CW11" i="15" a="1"/>
  <c r="CW11" i="15" s="1"/>
  <c r="CW12" i="15" a="1"/>
  <c r="CW12" i="15" s="1"/>
  <c r="CW13" i="15" a="1"/>
  <c r="CW13" i="15" s="1"/>
  <c r="CW14" i="15" a="1"/>
  <c r="CW14" i="15" s="1"/>
  <c r="CW15" i="15" a="1"/>
  <c r="CW15" i="15" s="1"/>
  <c r="CW16" i="15" a="1"/>
  <c r="CW16" i="15" s="1"/>
  <c r="CW17" i="15" a="1"/>
  <c r="CW17" i="15" s="1"/>
  <c r="CW18" i="15" a="1"/>
  <c r="CW18" i="15" s="1"/>
  <c r="CW19" i="15" a="1"/>
  <c r="CW19" i="15" s="1"/>
  <c r="CW20" i="15" a="1"/>
  <c r="CW20" i="15" s="1"/>
  <c r="CW21" i="15" a="1"/>
  <c r="CW21" i="15" s="1"/>
  <c r="CW6" i="15" a="1"/>
  <c r="CW6" i="15" s="1"/>
  <c r="CU7" i="15" a="1"/>
  <c r="CU7" i="15" s="1"/>
  <c r="CU8" i="15" a="1"/>
  <c r="CU8" i="15" s="1"/>
  <c r="CU9" i="15" a="1"/>
  <c r="CU9" i="15" s="1"/>
  <c r="CU10" i="15" a="1"/>
  <c r="CU10" i="15" s="1"/>
  <c r="CU11" i="15" a="1"/>
  <c r="CU11" i="15"/>
  <c r="CU12" i="15" a="1"/>
  <c r="CU12" i="15" s="1"/>
  <c r="CU13" i="15" a="1"/>
  <c r="CU13" i="15" s="1"/>
  <c r="CU14" i="15" a="1"/>
  <c r="CU14" i="15" s="1"/>
  <c r="CU15" i="15" a="1"/>
  <c r="CU15" i="15" s="1"/>
  <c r="CU16" i="15" a="1"/>
  <c r="CU16" i="15" s="1"/>
  <c r="CU17" i="15" a="1"/>
  <c r="CU17" i="15" s="1"/>
  <c r="CU18" i="15" a="1"/>
  <c r="CU18" i="15" s="1"/>
  <c r="CU19" i="15" a="1"/>
  <c r="CU19" i="15"/>
  <c r="CU6" i="15" a="1"/>
  <c r="CU6" i="15" s="1"/>
  <c r="CS7" i="15" a="1"/>
  <c r="CS7" i="15" s="1"/>
  <c r="CS8" i="15" a="1"/>
  <c r="CS8" i="15" s="1"/>
  <c r="CS9" i="15" a="1"/>
  <c r="CS9" i="15" s="1"/>
  <c r="CS10" i="15" a="1"/>
  <c r="CS10" i="15" s="1"/>
  <c r="CS11" i="15" a="1"/>
  <c r="CS11" i="15" s="1"/>
  <c r="CS12" i="15" a="1"/>
  <c r="CS12" i="15" s="1"/>
  <c r="CS13" i="15" a="1"/>
  <c r="CS13" i="15" s="1"/>
  <c r="CS14" i="15" a="1"/>
  <c r="CS14" i="15" s="1"/>
  <c r="CS15" i="15" a="1"/>
  <c r="CS15" i="15" s="1"/>
  <c r="CS16" i="15" a="1"/>
  <c r="CS16" i="15" s="1"/>
  <c r="CS17" i="15" a="1"/>
  <c r="CS17" i="15" s="1"/>
  <c r="CS18" i="15" a="1"/>
  <c r="CS18" i="15" s="1"/>
  <c r="CQ18" i="15" a="1"/>
  <c r="CQ18" i="15" s="1"/>
  <c r="CQ17" i="15" a="1"/>
  <c r="CQ17" i="15" s="1"/>
  <c r="CQ16" i="15" a="1"/>
  <c r="CQ16" i="15" s="1"/>
  <c r="CQ15" i="15" a="1"/>
  <c r="CQ15" i="15" s="1"/>
  <c r="CQ14" i="15" a="1"/>
  <c r="CQ14" i="15" s="1"/>
  <c r="R14" i="15" s="1"/>
  <c r="CQ13" i="15" a="1"/>
  <c r="CQ13" i="15" s="1"/>
  <c r="CQ12" i="15" a="1"/>
  <c r="CQ12" i="15" s="1"/>
  <c r="CQ11" i="15" a="1"/>
  <c r="CQ11" i="15" s="1"/>
  <c r="CQ10" i="15" a="1"/>
  <c r="CQ10" i="15" s="1"/>
  <c r="CQ9" i="15" a="1"/>
  <c r="CQ9" i="15" s="1"/>
  <c r="CQ8" i="15" a="1"/>
  <c r="CQ8" i="15" s="1"/>
  <c r="CQ7" i="15" a="1"/>
  <c r="CQ7" i="15" s="1"/>
  <c r="CQ6" i="15" a="1"/>
  <c r="CQ6" i="15" s="1"/>
  <c r="Q6" i="15" s="1"/>
  <c r="DG10" i="18" a="1"/>
  <c r="DG10" i="18" s="1"/>
  <c r="DG11" i="18" a="1"/>
  <c r="DG11" i="18"/>
  <c r="DG12" i="18" a="1"/>
  <c r="DG12" i="18" s="1"/>
  <c r="DG13" i="18" a="1"/>
  <c r="DG13" i="18" s="1"/>
  <c r="DG14" i="18" a="1"/>
  <c r="DG14" i="18" s="1"/>
  <c r="DG15" i="18" a="1"/>
  <c r="DG15" i="18" s="1"/>
  <c r="DG16" i="18" a="1"/>
  <c r="DG16" i="18" s="1"/>
  <c r="DG17" i="18" a="1"/>
  <c r="DG17" i="18"/>
  <c r="DG18" i="18" a="1"/>
  <c r="DG18" i="18" s="1"/>
  <c r="DG19" i="18" a="1"/>
  <c r="DG19" i="18"/>
  <c r="DG20" i="18" a="1"/>
  <c r="DG20" i="18" s="1"/>
  <c r="DG21" i="18" a="1"/>
  <c r="DG21" i="18" s="1"/>
  <c r="DG22" i="18" a="1"/>
  <c r="DG22" i="18" s="1"/>
  <c r="DG23" i="18" a="1"/>
  <c r="DG23" i="18" s="1"/>
  <c r="DG9" i="18" a="1"/>
  <c r="DG9" i="18" s="1"/>
  <c r="DE10" i="18" a="1"/>
  <c r="DE10" i="18"/>
  <c r="DE11" i="18" a="1"/>
  <c r="DE11" i="18" s="1"/>
  <c r="DE12" i="18" a="1"/>
  <c r="DE12" i="18"/>
  <c r="DE13" i="18" a="1"/>
  <c r="DE13" i="18" s="1"/>
  <c r="DE14" i="18" a="1"/>
  <c r="DE14" i="18" s="1"/>
  <c r="DE15" i="18" a="1"/>
  <c r="DE15" i="18" s="1"/>
  <c r="DE16" i="18" a="1"/>
  <c r="DE16" i="18" s="1"/>
  <c r="DE17" i="18" a="1"/>
  <c r="DE17" i="18" s="1"/>
  <c r="DE18" i="18" a="1"/>
  <c r="DE18" i="18"/>
  <c r="DE19" i="18" a="1"/>
  <c r="DE19" i="18" s="1"/>
  <c r="DE20" i="18" a="1"/>
  <c r="DE20" i="18"/>
  <c r="DE21" i="18" a="1"/>
  <c r="DE21" i="18" s="1"/>
  <c r="DE22" i="18" a="1"/>
  <c r="DE22" i="18" s="1"/>
  <c r="DE23" i="18" a="1"/>
  <c r="DE23" i="18" s="1"/>
  <c r="DC10" i="18" a="1"/>
  <c r="DC10" i="18" s="1"/>
  <c r="DC11" i="18" a="1"/>
  <c r="DC11" i="18" s="1"/>
  <c r="DC12" i="18" a="1"/>
  <c r="DC12" i="18"/>
  <c r="DC13" i="18" a="1"/>
  <c r="DC13" i="18" s="1"/>
  <c r="DC14" i="18" a="1"/>
  <c r="DC14" i="18"/>
  <c r="DC15" i="18" a="1"/>
  <c r="DC15" i="18" s="1"/>
  <c r="DC16" i="18" a="1"/>
  <c r="DC16" i="18" s="1"/>
  <c r="DC17" i="18" a="1"/>
  <c r="DC17" i="18" s="1"/>
  <c r="DC18" i="18" a="1"/>
  <c r="DC18" i="18" s="1"/>
  <c r="DC19" i="18" a="1"/>
  <c r="DC19" i="18" s="1"/>
  <c r="DC20" i="18" a="1"/>
  <c r="DC20" i="18"/>
  <c r="DC21" i="18" a="1"/>
  <c r="DC21" i="18" s="1"/>
  <c r="DC22" i="18" a="1"/>
  <c r="DC22" i="18"/>
  <c r="DC23" i="18" a="1"/>
  <c r="DC23" i="18" s="1"/>
  <c r="DC9" i="18" a="1"/>
  <c r="DC9" i="18" s="1"/>
  <c r="DA23" i="18" a="1"/>
  <c r="DA23" i="18" s="1"/>
  <c r="DA22" i="18" a="1"/>
  <c r="DA22" i="18" s="1"/>
  <c r="DA21" i="18" a="1"/>
  <c r="DA21" i="18" s="1"/>
  <c r="DA20" i="18" a="1"/>
  <c r="DA20" i="18" s="1"/>
  <c r="DA19" i="18" a="1"/>
  <c r="DA19" i="18" s="1"/>
  <c r="DA18" i="18" a="1"/>
  <c r="DA18" i="18" s="1"/>
  <c r="DA17" i="18" a="1"/>
  <c r="DA17" i="18" s="1"/>
  <c r="DA16" i="18" a="1"/>
  <c r="DA16" i="18" s="1"/>
  <c r="DA15" i="18" a="1"/>
  <c r="DA15" i="18" s="1"/>
  <c r="DA14" i="18" a="1"/>
  <c r="DA14" i="18" s="1"/>
  <c r="DA13" i="18" a="1"/>
  <c r="DA13" i="18" s="1"/>
  <c r="DA12" i="18" a="1"/>
  <c r="DA12" i="18" s="1"/>
  <c r="DA11" i="18" a="1"/>
  <c r="DA11" i="18" s="1"/>
  <c r="DA10" i="18" a="1"/>
  <c r="DA10" i="18" s="1"/>
  <c r="CH7" i="14" a="1"/>
  <c r="CH7" i="14"/>
  <c r="CH8" i="14" a="1"/>
  <c r="CH8" i="14"/>
  <c r="CH9" i="14" a="1"/>
  <c r="CH9" i="14"/>
  <c r="CH10" i="14" a="1"/>
  <c r="CH10" i="14"/>
  <c r="CH11" i="14" a="1"/>
  <c r="CH11" i="14"/>
  <c r="CH12" i="14" a="1"/>
  <c r="CH12" i="14"/>
  <c r="CH13" i="14" a="1"/>
  <c r="CH13" i="14"/>
  <c r="CH14" i="14" a="1"/>
  <c r="CH14" i="14"/>
  <c r="CH15" i="14" a="1"/>
  <c r="CH15" i="14"/>
  <c r="CH16" i="14" a="1"/>
  <c r="CH16" i="14"/>
  <c r="CH17" i="14" a="1"/>
  <c r="CH17" i="14"/>
  <c r="CH18" i="14" a="1"/>
  <c r="CH18" i="14"/>
  <c r="CH6" i="14" a="1"/>
  <c r="CH6" i="14" s="1"/>
  <c r="CF7" i="14" a="1"/>
  <c r="CF7" i="14"/>
  <c r="CF8" i="14" a="1"/>
  <c r="CF8" i="14"/>
  <c r="CF9" i="14" a="1"/>
  <c r="CF9" i="14"/>
  <c r="CF10" i="14" a="1"/>
  <c r="CF10" i="14"/>
  <c r="CF11" i="14" a="1"/>
  <c r="CF11" i="14"/>
  <c r="CF12" i="14" a="1"/>
  <c r="CF12" i="14"/>
  <c r="CF13" i="14" a="1"/>
  <c r="CF13" i="14"/>
  <c r="CF14" i="14" a="1"/>
  <c r="CF14" i="14"/>
  <c r="CF15" i="14" a="1"/>
  <c r="CF15" i="14"/>
  <c r="CF16" i="14" a="1"/>
  <c r="CF16" i="14"/>
  <c r="CF17" i="14" a="1"/>
  <c r="CF17" i="14"/>
  <c r="CF18" i="14" a="1"/>
  <c r="CF18" i="14"/>
  <c r="CF6" i="14" a="1"/>
  <c r="CF6" i="14" s="1"/>
  <c r="CD7" i="14" a="1"/>
  <c r="CD7" i="14"/>
  <c r="CD8" i="14" a="1"/>
  <c r="CD8" i="14"/>
  <c r="CD9" i="14" a="1"/>
  <c r="CD9" i="14"/>
  <c r="CD10" i="14" a="1"/>
  <c r="CD10" i="14"/>
  <c r="CD11" i="14" a="1"/>
  <c r="CD11" i="14"/>
  <c r="CD12" i="14" a="1"/>
  <c r="CD12" i="14"/>
  <c r="CD13" i="14" a="1"/>
  <c r="CD13" i="14"/>
  <c r="CD14" i="14" a="1"/>
  <c r="CD14" i="14"/>
  <c r="CD15" i="14" a="1"/>
  <c r="CD15" i="14"/>
  <c r="CD16" i="14" a="1"/>
  <c r="CD16" i="14"/>
  <c r="CD17" i="14" a="1"/>
  <c r="CD17" i="14"/>
  <c r="CD18" i="14" a="1"/>
  <c r="CD18" i="14"/>
  <c r="CD6" i="14" a="1"/>
  <c r="CD6" i="14" s="1"/>
  <c r="CB18" i="14" a="1"/>
  <c r="CB18" i="14" s="1"/>
  <c r="CB17" i="14" a="1"/>
  <c r="CB17" i="14" s="1"/>
  <c r="CB16" i="14" a="1"/>
  <c r="CB16" i="14" s="1"/>
  <c r="CB15" i="14" a="1"/>
  <c r="CB15" i="14" s="1"/>
  <c r="CB14" i="14" a="1"/>
  <c r="CB14" i="14" s="1"/>
  <c r="CB13" i="14" a="1"/>
  <c r="CB13" i="14" s="1"/>
  <c r="CB12" i="14" a="1"/>
  <c r="CB12" i="14" s="1"/>
  <c r="CB11" i="14" a="1"/>
  <c r="CB11" i="14" s="1"/>
  <c r="CB10" i="14" a="1"/>
  <c r="CB10" i="14" s="1"/>
  <c r="CB9" i="14" a="1"/>
  <c r="CB9" i="14" s="1"/>
  <c r="CB8" i="14" a="1"/>
  <c r="CB8" i="14" s="1"/>
  <c r="CB7" i="14" a="1"/>
  <c r="CB7" i="14" s="1"/>
  <c r="DN24" i="20" a="1"/>
  <c r="DN24" i="20" s="1"/>
  <c r="DN25" i="20" a="1"/>
  <c r="DN25" i="20" s="1"/>
  <c r="DN26" i="20" a="1"/>
  <c r="DN26" i="20" s="1"/>
  <c r="DN27" i="20" a="1"/>
  <c r="DN27" i="20" s="1"/>
  <c r="DN28" i="20" a="1"/>
  <c r="DN28" i="20" s="1"/>
  <c r="DN29" i="20" a="1"/>
  <c r="DN29" i="20" s="1"/>
  <c r="DN30" i="20" a="1"/>
  <c r="DN30" i="20" s="1"/>
  <c r="DN31" i="20" a="1"/>
  <c r="DN31" i="20" s="1"/>
  <c r="DN32" i="20" a="1"/>
  <c r="DN32" i="20" s="1"/>
  <c r="DN33" i="20" a="1"/>
  <c r="DN33" i="20" s="1"/>
  <c r="DQ39" i="19" a="1"/>
  <c r="DQ39" i="19" s="1"/>
  <c r="S39" i="19" s="1"/>
  <c r="L39" i="19" s="1"/>
  <c r="K39" i="19" s="1"/>
  <c r="DQ38" i="19" a="1"/>
  <c r="DQ38" i="19" s="1"/>
  <c r="DQ37" i="19" a="1"/>
  <c r="DQ37" i="19" s="1"/>
  <c r="DQ36" i="19" a="1"/>
  <c r="DQ36" i="19" s="1"/>
  <c r="DQ35" i="19" a="1"/>
  <c r="DQ35" i="19" s="1"/>
  <c r="S35" i="19" s="1"/>
  <c r="L35" i="19" s="1"/>
  <c r="K35" i="19" s="1"/>
  <c r="DQ34" i="19" a="1"/>
  <c r="DQ34" i="19" s="1"/>
  <c r="DQ33" i="19" a="1"/>
  <c r="DQ33" i="19" s="1"/>
  <c r="DQ32" i="19" a="1"/>
  <c r="DQ32" i="19" s="1"/>
  <c r="DO29" i="19" a="1"/>
  <c r="DO29" i="19" s="1"/>
  <c r="S29" i="19" s="1"/>
  <c r="K29" i="19" s="1"/>
  <c r="DG25" i="18" a="1"/>
  <c r="DG25" i="18" s="1"/>
  <c r="DG26" i="18" a="1"/>
  <c r="DG26" i="18"/>
  <c r="DG27" i="18" a="1"/>
  <c r="DG27" i="18" s="1"/>
  <c r="DG28" i="18" a="1"/>
  <c r="DG28" i="18"/>
  <c r="DG29" i="18" a="1"/>
  <c r="DG29" i="18" s="1"/>
  <c r="DG30" i="18" a="1"/>
  <c r="DG30" i="18"/>
  <c r="DG31" i="18" a="1"/>
  <c r="DG31" i="18" s="1"/>
  <c r="DG32" i="18" a="1"/>
  <c r="DG32" i="18" s="1"/>
  <c r="DG33" i="18" a="1"/>
  <c r="DG33" i="18" s="1"/>
  <c r="DE24" i="18" a="1"/>
  <c r="DE24" i="18" s="1"/>
  <c r="DE25" i="18" a="1"/>
  <c r="DE25" i="18" s="1"/>
  <c r="DE26" i="18" a="1"/>
  <c r="DE26" i="18"/>
  <c r="S26" i="18" s="1"/>
  <c r="L26" i="18" s="1"/>
  <c r="K26" i="18" s="1"/>
  <c r="DE27" i="18" a="1"/>
  <c r="DE27" i="18" s="1"/>
  <c r="DE28" i="18" a="1"/>
  <c r="DE28" i="18"/>
  <c r="R28" i="18" s="1"/>
  <c r="DE29" i="18" a="1"/>
  <c r="DE29" i="18" s="1"/>
  <c r="DE30" i="18" a="1"/>
  <c r="DE30" i="18" s="1"/>
  <c r="Q30" i="18" s="1"/>
  <c r="DE31" i="18" a="1"/>
  <c r="DE31" i="18" s="1"/>
  <c r="DE32" i="18" a="1"/>
  <c r="DE32" i="18" s="1"/>
  <c r="P32" i="18" s="1"/>
  <c r="DE33" i="18" a="1"/>
  <c r="DE33" i="18" s="1"/>
  <c r="DE34" i="18" a="1"/>
  <c r="DE34" i="18"/>
  <c r="S34" i="18" s="1"/>
  <c r="L34" i="18" s="1"/>
  <c r="K34" i="18" s="1"/>
  <c r="DE35" i="18" a="1"/>
  <c r="DE35" i="18" s="1"/>
  <c r="DE36" i="18" a="1"/>
  <c r="DE36" i="18"/>
  <c r="R36" i="18" s="1"/>
  <c r="CY22" i="17" a="1"/>
  <c r="CY22" i="17" s="1"/>
  <c r="CY23" i="17" a="1"/>
  <c r="CY23" i="17" s="1"/>
  <c r="CY24" i="17" a="1"/>
  <c r="CY24" i="17" s="1"/>
  <c r="CY25" i="17" a="1"/>
  <c r="CY25" i="17" s="1"/>
  <c r="CY26" i="17" a="1"/>
  <c r="CY26" i="17" s="1"/>
  <c r="CY27" i="17" a="1"/>
  <c r="CY27" i="17" s="1"/>
  <c r="CY28" i="17" a="1"/>
  <c r="CY28" i="17" s="1"/>
  <c r="S28" i="17" s="1"/>
  <c r="L28" i="17" s="1"/>
  <c r="K28" i="17" s="1"/>
  <c r="CY29" i="17" a="1"/>
  <c r="CY29" i="17" s="1"/>
  <c r="CY30" i="17" a="1"/>
  <c r="CY30" i="17" s="1"/>
  <c r="CY31" i="17" a="1"/>
  <c r="CY31" i="17" s="1"/>
  <c r="CY32" i="17" a="1"/>
  <c r="CY32" i="17" s="1"/>
  <c r="CY33" i="17" a="1"/>
  <c r="CY33" i="17" s="1"/>
  <c r="CY34" i="17" a="1"/>
  <c r="CY34" i="17" s="1"/>
  <c r="CY35" i="17" a="1"/>
  <c r="CY35" i="17" s="1"/>
  <c r="CW21" i="17" a="1"/>
  <c r="CW21" i="17" s="1"/>
  <c r="CW22" i="17" a="1"/>
  <c r="CW22" i="17" s="1"/>
  <c r="CW23" i="17" a="1"/>
  <c r="CW23" i="17" s="1"/>
  <c r="CW24" i="17" a="1"/>
  <c r="CW24" i="17" s="1"/>
  <c r="DP34" i="16" a="1"/>
  <c r="DP34" i="16" s="1"/>
  <c r="DP33" i="16" a="1"/>
  <c r="DP33" i="16" s="1"/>
  <c r="DP32" i="16" a="1"/>
  <c r="DP32" i="16" s="1"/>
  <c r="CW22" i="15" a="1"/>
  <c r="CW22" i="15" s="1"/>
  <c r="CW23" i="15" a="1"/>
  <c r="CW23" i="15" s="1"/>
  <c r="CW24" i="15" a="1"/>
  <c r="CW24" i="15" s="1"/>
  <c r="CW25" i="15" a="1"/>
  <c r="CW25" i="15" s="1"/>
  <c r="CW26" i="15" a="1"/>
  <c r="CW26" i="15" s="1"/>
  <c r="CW27" i="15" a="1"/>
  <c r="CW27" i="15" s="1"/>
  <c r="CW28" i="15" a="1"/>
  <c r="CW28" i="15" s="1"/>
  <c r="CW29" i="15" a="1"/>
  <c r="CW29" i="15" s="1"/>
  <c r="CW30" i="15" a="1"/>
  <c r="CW30" i="15" s="1"/>
  <c r="CW31" i="15" a="1"/>
  <c r="CW31" i="15" s="1"/>
  <c r="CW32" i="15" a="1"/>
  <c r="CW32" i="15" s="1"/>
  <c r="CW33" i="15" a="1"/>
  <c r="CW33" i="15" s="1"/>
  <c r="CW34" i="15" a="1"/>
  <c r="CW34" i="15" s="1"/>
  <c r="CU20" i="15" a="1"/>
  <c r="CU20" i="15" s="1"/>
  <c r="CU21" i="15" a="1"/>
  <c r="CU21" i="15" s="1"/>
  <c r="CU22" i="15" a="1"/>
  <c r="CU22" i="15" s="1"/>
  <c r="CU23" i="15" a="1"/>
  <c r="CU23" i="15" s="1"/>
  <c r="CU24" i="15" a="1"/>
  <c r="CU24" i="15" s="1"/>
  <c r="CU25" i="15" a="1"/>
  <c r="CU25" i="15" s="1"/>
  <c r="CU26" i="15" a="1"/>
  <c r="CU26" i="15" s="1"/>
  <c r="CU27" i="15" a="1"/>
  <c r="CU27" i="15" s="1"/>
  <c r="CS19" i="15" a="1"/>
  <c r="CS19" i="15" s="1"/>
  <c r="CS20" i="15" a="1"/>
  <c r="CS20" i="15" s="1"/>
  <c r="CS21" i="15" a="1"/>
  <c r="CS21" i="15" s="1"/>
  <c r="CS22" i="15" a="1"/>
  <c r="CS22" i="15" s="1"/>
  <c r="P22" i="15" s="1"/>
  <c r="CS23" i="15" a="1"/>
  <c r="CS23" i="15" s="1"/>
  <c r="DG17" i="13" a="1"/>
  <c r="DG17" i="13"/>
  <c r="DG18" i="13" a="1"/>
  <c r="DG18" i="13" s="1"/>
  <c r="DG19" i="13" a="1"/>
  <c r="DG19" i="13"/>
  <c r="DG20" i="13" a="1"/>
  <c r="DG20" i="13" s="1"/>
  <c r="DG21" i="13" a="1"/>
  <c r="DG21" i="13"/>
  <c r="DG22" i="13" a="1"/>
  <c r="DG22" i="13" s="1"/>
  <c r="DG23" i="13" a="1"/>
  <c r="DG23" i="13"/>
  <c r="DG24" i="13" a="1"/>
  <c r="DG24" i="13" s="1"/>
  <c r="DG25" i="13" a="1"/>
  <c r="DG25" i="13"/>
  <c r="DG26" i="13" a="1"/>
  <c r="DG26" i="13" s="1"/>
  <c r="DG27" i="13" a="1"/>
  <c r="DG27" i="13"/>
  <c r="DG28" i="13" a="1"/>
  <c r="DG28" i="13" s="1"/>
  <c r="DG29" i="13" a="1"/>
  <c r="DG29" i="13"/>
  <c r="DG30" i="13" a="1"/>
  <c r="DG30" i="13" s="1"/>
  <c r="DG31" i="13" a="1"/>
  <c r="DG31" i="13"/>
  <c r="DG32" i="13" a="1"/>
  <c r="DG32" i="13" s="1"/>
  <c r="DG33" i="13" a="1"/>
  <c r="DG33" i="13"/>
  <c r="DG34" i="13" a="1"/>
  <c r="DG34" i="13" s="1"/>
  <c r="DG35" i="13" a="1"/>
  <c r="DG35" i="13"/>
  <c r="DG36" i="13" a="1"/>
  <c r="DG36" i="13" s="1"/>
  <c r="DG37" i="13" a="1"/>
  <c r="DG37" i="13"/>
  <c r="DG38" i="13" a="1"/>
  <c r="DG38" i="13" s="1"/>
  <c r="DG39" i="13" a="1"/>
  <c r="DG39" i="13"/>
  <c r="DG40" i="13" a="1"/>
  <c r="DG40" i="13" s="1"/>
  <c r="DG16" i="13" a="1"/>
  <c r="DG16" i="13" s="1"/>
  <c r="DE17" i="13" a="1"/>
  <c r="DE17" i="13" s="1"/>
  <c r="DE18" i="13" a="1"/>
  <c r="DE18" i="13"/>
  <c r="DE19" i="13" a="1"/>
  <c r="DE19" i="13" s="1"/>
  <c r="DE20" i="13" a="1"/>
  <c r="DE20" i="13"/>
  <c r="DE21" i="13" a="1"/>
  <c r="DE21" i="13" s="1"/>
  <c r="DE22" i="13" a="1"/>
  <c r="DE22" i="13"/>
  <c r="DE23" i="13" a="1"/>
  <c r="DE23" i="13" s="1"/>
  <c r="DE24" i="13" a="1"/>
  <c r="DE24" i="13"/>
  <c r="DE25" i="13" a="1"/>
  <c r="DE25" i="13" s="1"/>
  <c r="DE26" i="13" a="1"/>
  <c r="DE26" i="13"/>
  <c r="DE27" i="13" a="1"/>
  <c r="DE27" i="13" s="1"/>
  <c r="DE28" i="13" a="1"/>
  <c r="DE28" i="13"/>
  <c r="DE29" i="13" a="1"/>
  <c r="DE29" i="13" s="1"/>
  <c r="DE30" i="13" a="1"/>
  <c r="DE30" i="13"/>
  <c r="DE31" i="13" a="1"/>
  <c r="DE31" i="13" s="1"/>
  <c r="DE32" i="13" a="1"/>
  <c r="DE32" i="13"/>
  <c r="DE33" i="13" a="1"/>
  <c r="DE33" i="13" s="1"/>
  <c r="DE34" i="13" a="1"/>
  <c r="DE34" i="13"/>
  <c r="DE35" i="13" a="1"/>
  <c r="DE35" i="13" s="1"/>
  <c r="DE36" i="13" a="1"/>
  <c r="DE36" i="13"/>
  <c r="DE37" i="13" a="1"/>
  <c r="DE37" i="13" s="1"/>
  <c r="DE38" i="13" a="1"/>
  <c r="DE38" i="13"/>
  <c r="DE39" i="13" a="1"/>
  <c r="DE39" i="13" s="1"/>
  <c r="DE40" i="13" a="1"/>
  <c r="DE40" i="13"/>
  <c r="DE16" i="13" a="1"/>
  <c r="DE16" i="13" s="1"/>
  <c r="DC17" i="13" a="1"/>
  <c r="DC17" i="13"/>
  <c r="DC18" i="13" a="1"/>
  <c r="DC18" i="13"/>
  <c r="DC19" i="13" a="1"/>
  <c r="DC19" i="13" s="1"/>
  <c r="DC20" i="13" a="1"/>
  <c r="DC20" i="13"/>
  <c r="DC21" i="13" a="1"/>
  <c r="DC21" i="13" s="1"/>
  <c r="DC22" i="13" a="1"/>
  <c r="DC22" i="13"/>
  <c r="DC23" i="13" a="1"/>
  <c r="DC23" i="13" s="1"/>
  <c r="DC24" i="13" a="1"/>
  <c r="DC24" i="13"/>
  <c r="DC25" i="13" a="1"/>
  <c r="DC25" i="13" s="1"/>
  <c r="DC26" i="13" a="1"/>
  <c r="DC26" i="13"/>
  <c r="DC27" i="13" a="1"/>
  <c r="DC27" i="13" s="1"/>
  <c r="DC28" i="13" a="1"/>
  <c r="DC28" i="13"/>
  <c r="DC29" i="13" a="1"/>
  <c r="DC29" i="13" s="1"/>
  <c r="DC30" i="13" a="1"/>
  <c r="DC30" i="13"/>
  <c r="DC31" i="13" a="1"/>
  <c r="DC31" i="13" s="1"/>
  <c r="DC32" i="13" a="1"/>
  <c r="DC32" i="13"/>
  <c r="DC33" i="13" a="1"/>
  <c r="DC33" i="13" s="1"/>
  <c r="DC34" i="13" a="1"/>
  <c r="DC34" i="13"/>
  <c r="DC35" i="13" a="1"/>
  <c r="DC35" i="13" s="1"/>
  <c r="DC36" i="13" a="1"/>
  <c r="DC36" i="13"/>
  <c r="DC37" i="13" a="1"/>
  <c r="DC37" i="13" s="1"/>
  <c r="DC38" i="13" a="1"/>
  <c r="DC38" i="13"/>
  <c r="DC39" i="13" a="1"/>
  <c r="DC39" i="13" s="1"/>
  <c r="DC40" i="13" a="1"/>
  <c r="DC40" i="13"/>
  <c r="DC16" i="13" a="1"/>
  <c r="DC16" i="13" s="1"/>
  <c r="CT7" i="4" a="1"/>
  <c r="CT7" i="4" s="1"/>
  <c r="CT8" i="4" a="1"/>
  <c r="CT8" i="4" s="1"/>
  <c r="CT9" i="4" a="1"/>
  <c r="CT9" i="4" s="1"/>
  <c r="CT10" i="4" a="1"/>
  <c r="CT10" i="4" s="1"/>
  <c r="CT11" i="4" a="1"/>
  <c r="CT11" i="4" s="1"/>
  <c r="CT12" i="4" a="1"/>
  <c r="CT12" i="4" s="1"/>
  <c r="CT13" i="4" a="1"/>
  <c r="CT13" i="4" s="1"/>
  <c r="CT14" i="4" a="1"/>
  <c r="CT14" i="4" s="1"/>
  <c r="CT15" i="4" a="1"/>
  <c r="CT15" i="4" s="1"/>
  <c r="CT16" i="4" a="1"/>
  <c r="CT16" i="4" s="1"/>
  <c r="CT17" i="4" a="1"/>
  <c r="CT17" i="4" s="1"/>
  <c r="CT18" i="4" a="1"/>
  <c r="CT18" i="4" s="1"/>
  <c r="CT19" i="4" a="1"/>
  <c r="CT19" i="4" s="1"/>
  <c r="CT20" i="4" a="1"/>
  <c r="CT20" i="4" s="1"/>
  <c r="CT21" i="4" a="1"/>
  <c r="CT21" i="4" s="1"/>
  <c r="CT22" i="4" a="1"/>
  <c r="CT22" i="4" s="1"/>
  <c r="CT23" i="4" a="1"/>
  <c r="CT23" i="4" s="1"/>
  <c r="CT24" i="4" a="1"/>
  <c r="CT24" i="4" s="1"/>
  <c r="CT25" i="4" a="1"/>
  <c r="CT25" i="4" s="1"/>
  <c r="CT26" i="4" a="1"/>
  <c r="CT26" i="4" s="1"/>
  <c r="CT6" i="4" a="1"/>
  <c r="CT6" i="4" s="1"/>
  <c r="CR7" i="4" a="1"/>
  <c r="CR7" i="4"/>
  <c r="CR8" i="4" a="1"/>
  <c r="CR8" i="4" s="1"/>
  <c r="CR9" i="4" a="1"/>
  <c r="CR9" i="4"/>
  <c r="CR10" i="4" a="1"/>
  <c r="CR10" i="4" s="1"/>
  <c r="CR11" i="4" a="1"/>
  <c r="CR11" i="4"/>
  <c r="CR12" i="4" a="1"/>
  <c r="CR12" i="4" s="1"/>
  <c r="CR13" i="4" a="1"/>
  <c r="CR13" i="4"/>
  <c r="CR14" i="4" a="1"/>
  <c r="CR14" i="4" s="1"/>
  <c r="CR15" i="4" a="1"/>
  <c r="CR15" i="4"/>
  <c r="CR16" i="4" a="1"/>
  <c r="CR16" i="4" s="1"/>
  <c r="CR17" i="4" a="1"/>
  <c r="CR17" i="4"/>
  <c r="CR18" i="4" a="1"/>
  <c r="CR18" i="4" s="1"/>
  <c r="CR19" i="4" a="1"/>
  <c r="CR19" i="4"/>
  <c r="CR20" i="4" a="1"/>
  <c r="CR20" i="4" s="1"/>
  <c r="CR21" i="4" a="1"/>
  <c r="CR21" i="4"/>
  <c r="CR22" i="4" a="1"/>
  <c r="CR22" i="4" s="1"/>
  <c r="CR23" i="4" a="1"/>
  <c r="CR23" i="4"/>
  <c r="CR24" i="4" a="1"/>
  <c r="CR24" i="4" s="1"/>
  <c r="CR25" i="4" a="1"/>
  <c r="CR25" i="4"/>
  <c r="CR26" i="4" a="1"/>
  <c r="CR26" i="4" s="1"/>
  <c r="CR6" i="4" a="1"/>
  <c r="CR6" i="4" s="1"/>
  <c r="CP7" i="4" a="1"/>
  <c r="CP7" i="4" s="1"/>
  <c r="CP8" i="4" a="1"/>
  <c r="CP8" i="4" s="1"/>
  <c r="CP9" i="4" a="1"/>
  <c r="CP9" i="4" s="1"/>
  <c r="CP10" i="4" a="1"/>
  <c r="CP10" i="4" s="1"/>
  <c r="CP11" i="4" a="1"/>
  <c r="CP11" i="4" s="1"/>
  <c r="CP12" i="4" a="1"/>
  <c r="CP12" i="4" s="1"/>
  <c r="CP13" i="4" a="1"/>
  <c r="CP13" i="4" s="1"/>
  <c r="CP14" i="4" a="1"/>
  <c r="CP14" i="4" s="1"/>
  <c r="CP15" i="4" a="1"/>
  <c r="CP15" i="4" s="1"/>
  <c r="CP16" i="4" a="1"/>
  <c r="CP16" i="4" s="1"/>
  <c r="CP17" i="4" a="1"/>
  <c r="CP17" i="4" s="1"/>
  <c r="CP18" i="4" a="1"/>
  <c r="CP18" i="4" s="1"/>
  <c r="CP19" i="4" a="1"/>
  <c r="CP19" i="4" s="1"/>
  <c r="CP20" i="4" a="1"/>
  <c r="CP20" i="4" s="1"/>
  <c r="CP21" i="4" a="1"/>
  <c r="CP21" i="4" s="1"/>
  <c r="CP22" i="4" a="1"/>
  <c r="CP22" i="4" s="1"/>
  <c r="CP23" i="4" a="1"/>
  <c r="CP23" i="4" s="1"/>
  <c r="CP24" i="4" a="1"/>
  <c r="CP24" i="4" s="1"/>
  <c r="CP25" i="4" a="1"/>
  <c r="CP25" i="4" s="1"/>
  <c r="CP26" i="4" a="1"/>
  <c r="CP26" i="4" s="1"/>
  <c r="CP6" i="4" a="1"/>
  <c r="CP6" i="4" s="1"/>
  <c r="CU6" i="17" a="1"/>
  <c r="CU6" i="17" s="1"/>
  <c r="S6" i="17" s="1"/>
  <c r="DN30" i="16" a="1"/>
  <c r="DN30" i="16" s="1"/>
  <c r="DN13" i="16" a="1"/>
  <c r="DN13" i="16" s="1"/>
  <c r="DN12" i="16" a="1"/>
  <c r="DN12" i="16" s="1"/>
  <c r="R7" i="14"/>
  <c r="P9" i="14"/>
  <c r="R11" i="14"/>
  <c r="P13" i="14"/>
  <c r="P15" i="14"/>
  <c r="N17" i="14"/>
  <c r="CB6" i="14" a="1"/>
  <c r="CB6" i="14" s="1"/>
  <c r="DL9" i="20" a="1"/>
  <c r="DL9" i="20" s="1"/>
  <c r="DJ9" i="20" a="1"/>
  <c r="DJ9" i="20" s="1"/>
  <c r="DE7" i="18" a="1"/>
  <c r="DE7" i="18"/>
  <c r="DE8" i="18" a="1"/>
  <c r="DE8" i="18" s="1"/>
  <c r="DE6" i="18" a="1"/>
  <c r="DE6" i="18" s="1"/>
  <c r="DC7" i="18" a="1"/>
  <c r="DC7" i="18" s="1"/>
  <c r="DC8" i="18" a="1"/>
  <c r="DC8" i="18"/>
  <c r="DC6" i="18" a="1"/>
  <c r="DC6" i="18" s="1"/>
  <c r="DA7" i="18" a="1"/>
  <c r="DA7" i="18" s="1"/>
  <c r="DA8" i="18" a="1"/>
  <c r="DA8" i="18"/>
  <c r="Q8" i="18" s="1"/>
  <c r="DA9" i="18" a="1"/>
  <c r="DA9" i="18" s="1"/>
  <c r="DA6" i="18" a="1"/>
  <c r="DA6" i="18" s="1"/>
  <c r="DM11" i="19" a="1"/>
  <c r="DM11" i="19" s="1"/>
  <c r="DK11" i="19" a="1"/>
  <c r="DK11" i="19" s="1"/>
  <c r="DL23" i="16" a="1"/>
  <c r="DL23" i="16" s="1"/>
  <c r="DL24" i="16" a="1"/>
  <c r="DL24" i="16" s="1"/>
  <c r="DL25" i="16" a="1"/>
  <c r="DL25" i="16"/>
  <c r="R25" i="16" s="1"/>
  <c r="DL26" i="16" a="1"/>
  <c r="DL26" i="16" s="1"/>
  <c r="DL27" i="16" a="1"/>
  <c r="DL27" i="16" s="1"/>
  <c r="DL28" i="16" a="1"/>
  <c r="DL28" i="16" s="1"/>
  <c r="DL29" i="16" a="1"/>
  <c r="DL29" i="16" s="1"/>
  <c r="DL30" i="16" a="1"/>
  <c r="DL30" i="16" s="1"/>
  <c r="DL31" i="16" a="1"/>
  <c r="DL31" i="16" s="1"/>
  <c r="DL32" i="16" a="1"/>
  <c r="DL32" i="16" s="1"/>
  <c r="DL33" i="16" a="1"/>
  <c r="DL33" i="16" s="1"/>
  <c r="DL34" i="16" a="1"/>
  <c r="DL34" i="16" s="1"/>
  <c r="DL22" i="16" a="1"/>
  <c r="DL22" i="16" s="1"/>
  <c r="S22" i="16" s="1"/>
  <c r="K22" i="16" s="1"/>
  <c r="CR33" i="4" a="1"/>
  <c r="CR33" i="4" s="1"/>
  <c r="CR32" i="4" a="1"/>
  <c r="CR32" i="4" s="1"/>
  <c r="CR31" i="4" a="1"/>
  <c r="CR31" i="4" s="1"/>
  <c r="CP33" i="4" a="1"/>
  <c r="CP33" i="4" s="1"/>
  <c r="CP32" i="4" a="1"/>
  <c r="CP32" i="4" s="1"/>
  <c r="CP31" i="4" a="1"/>
  <c r="CP31" i="4" s="1"/>
  <c r="CN33" i="4" a="1"/>
  <c r="CN33" i="4" s="1"/>
  <c r="CN32" i="4" a="1"/>
  <c r="CN32" i="4" s="1"/>
  <c r="CN31" i="4" a="1"/>
  <c r="CN31" i="4" s="1"/>
  <c r="CN30" i="4" a="1"/>
  <c r="CN30" i="4" s="1"/>
  <c r="CN29" i="4" a="1"/>
  <c r="CN29" i="4" s="1"/>
  <c r="CN28" i="4" a="1"/>
  <c r="CN28" i="4" s="1"/>
  <c r="CN27" i="4" a="1"/>
  <c r="CN27" i="4" s="1"/>
  <c r="CN26" i="4" a="1"/>
  <c r="CN26" i="4" s="1"/>
  <c r="CN25" i="4" a="1"/>
  <c r="CN25" i="4" s="1"/>
  <c r="CN24" i="4" a="1"/>
  <c r="CN24" i="4" s="1"/>
  <c r="CN23" i="4" a="1"/>
  <c r="CN23" i="4" s="1"/>
  <c r="CN22" i="4" a="1"/>
  <c r="CN22" i="4" s="1"/>
  <c r="CN21" i="4" a="1"/>
  <c r="CN21" i="4" s="1"/>
  <c r="CN20" i="4" a="1"/>
  <c r="CN20" i="4" s="1"/>
  <c r="CN19" i="4" a="1"/>
  <c r="CN19" i="4" s="1"/>
  <c r="CN18" i="4" a="1"/>
  <c r="CN18" i="4" s="1"/>
  <c r="CN17" i="4" a="1"/>
  <c r="CN17" i="4" s="1"/>
  <c r="CN16" i="4" a="1"/>
  <c r="CN16" i="4" s="1"/>
  <c r="CN15" i="4" a="1"/>
  <c r="CN15" i="4" s="1"/>
  <c r="CN14" i="4" a="1"/>
  <c r="CN14" i="4" s="1"/>
  <c r="CN13" i="4" a="1"/>
  <c r="CN13" i="4" s="1"/>
  <c r="CN12" i="4" a="1"/>
  <c r="CN12" i="4" s="1"/>
  <c r="CN11" i="4" a="1"/>
  <c r="CN11" i="4" s="1"/>
  <c r="CN10" i="4" a="1"/>
  <c r="CN10" i="4" s="1"/>
  <c r="CN9" i="4" a="1"/>
  <c r="CN9" i="4" s="1"/>
  <c r="CN7" i="4" a="1"/>
  <c r="CN7" i="4" s="1"/>
  <c r="CN6" i="4" a="1"/>
  <c r="CN6" i="4" s="1"/>
  <c r="CY40" i="13" a="1"/>
  <c r="CY40" i="13" s="1"/>
  <c r="CY39" i="13" a="1"/>
  <c r="CY39" i="13" s="1"/>
  <c r="CY38" i="13" a="1"/>
  <c r="CY38" i="13" s="1"/>
  <c r="CY37" i="13" a="1"/>
  <c r="CY37" i="13" s="1"/>
  <c r="CY36" i="13" a="1"/>
  <c r="CY36" i="13" s="1"/>
  <c r="CY35" i="13" a="1"/>
  <c r="CY35" i="13" s="1"/>
  <c r="CY34" i="13" a="1"/>
  <c r="CY34" i="13" s="1"/>
  <c r="CY33" i="13" a="1"/>
  <c r="CY33" i="13" s="1"/>
  <c r="CY32" i="13" a="1"/>
  <c r="CY32" i="13" s="1"/>
  <c r="CY31" i="13" a="1"/>
  <c r="CY31" i="13" s="1"/>
  <c r="CY30" i="13" a="1"/>
  <c r="CY30" i="13" s="1"/>
  <c r="DA16" i="13" a="1"/>
  <c r="DA16" i="13" s="1"/>
  <c r="DA40" i="13" a="1"/>
  <c r="DA40" i="13" s="1"/>
  <c r="DA39" i="13" a="1"/>
  <c r="DA39" i="13" s="1"/>
  <c r="DA38" i="13" a="1"/>
  <c r="DA38" i="13" s="1"/>
  <c r="DA37" i="13" a="1"/>
  <c r="DA37" i="13" s="1"/>
  <c r="DA36" i="13" a="1"/>
  <c r="DA36" i="13" s="1"/>
  <c r="DA35" i="13" a="1"/>
  <c r="DA35" i="13" s="1"/>
  <c r="DA34" i="13" a="1"/>
  <c r="DA34" i="13" s="1"/>
  <c r="DA33" i="13" a="1"/>
  <c r="DA33" i="13" s="1"/>
  <c r="DA32" i="13" a="1"/>
  <c r="DA32" i="13" s="1"/>
  <c r="DA31" i="13" a="1"/>
  <c r="DA31" i="13" s="1"/>
  <c r="DA30" i="13" a="1"/>
  <c r="DA30" i="13" s="1"/>
  <c r="DA29" i="13" a="1"/>
  <c r="DA29" i="13" s="1"/>
  <c r="DA28" i="13" a="1"/>
  <c r="DA28" i="13" s="1"/>
  <c r="DA27" i="13" a="1"/>
  <c r="DA27" i="13" s="1"/>
  <c r="DA26" i="13" a="1"/>
  <c r="DA26" i="13" s="1"/>
  <c r="DA25" i="13" a="1"/>
  <c r="DA25" i="13" s="1"/>
  <c r="P25" i="13" s="1"/>
  <c r="DA24" i="13" a="1"/>
  <c r="DA24" i="13" s="1"/>
  <c r="DA23" i="13" a="1"/>
  <c r="DA23" i="13" s="1"/>
  <c r="DA22" i="13" a="1"/>
  <c r="DA22" i="13" s="1"/>
  <c r="DA21" i="13" a="1"/>
  <c r="DA21" i="13" s="1"/>
  <c r="P21" i="13" s="1"/>
  <c r="DA20" i="13" a="1"/>
  <c r="DA20" i="13" s="1"/>
  <c r="DA18" i="13" a="1"/>
  <c r="DA18" i="13" s="1"/>
  <c r="DA17" i="13" a="1"/>
  <c r="DA17" i="13" s="1"/>
  <c r="P7" i="16"/>
  <c r="P8" i="16"/>
  <c r="P9" i="16"/>
  <c r="P10" i="16"/>
  <c r="P11" i="16"/>
  <c r="P12" i="16"/>
  <c r="P16" i="16"/>
  <c r="P19" i="16"/>
  <c r="P6" i="16"/>
  <c r="N12" i="13"/>
  <c r="N11" i="13"/>
  <c r="N10" i="13"/>
  <c r="N9" i="13"/>
  <c r="N8" i="13"/>
  <c r="S7" i="19"/>
  <c r="S8" i="19"/>
  <c r="S9" i="19"/>
  <c r="S10" i="19"/>
  <c r="S22" i="19"/>
  <c r="S26" i="19"/>
  <c r="K26" i="19" s="1"/>
  <c r="S28" i="19"/>
  <c r="K28" i="19" s="1"/>
  <c r="S30" i="19"/>
  <c r="K30" i="19" s="1"/>
  <c r="S31" i="19"/>
  <c r="S32" i="19"/>
  <c r="L32" i="19" s="1"/>
  <c r="K32" i="19" s="1"/>
  <c r="S33" i="19"/>
  <c r="L33" i="19" s="1"/>
  <c r="K33" i="19" s="1"/>
  <c r="S34" i="19"/>
  <c r="L34" i="19" s="1"/>
  <c r="K34" i="19" s="1"/>
  <c r="S36" i="19"/>
  <c r="S37" i="19"/>
  <c r="L37" i="19" s="1"/>
  <c r="K37" i="19" s="1"/>
  <c r="S38" i="19"/>
  <c r="L38" i="19" s="1"/>
  <c r="K38" i="19" s="1"/>
  <c r="S40" i="19"/>
  <c r="S41" i="19"/>
  <c r="S42" i="19"/>
  <c r="L42" i="19" s="1"/>
  <c r="K42" i="19" s="1"/>
  <c r="S43" i="19"/>
  <c r="L43" i="19" s="1"/>
  <c r="K43" i="19" s="1"/>
  <c r="S44" i="19"/>
  <c r="S45" i="19"/>
  <c r="L45" i="19" s="1"/>
  <c r="K45" i="19" s="1"/>
  <c r="S46" i="19"/>
  <c r="L46" i="19" s="1"/>
  <c r="K46" i="19" s="1"/>
  <c r="S47" i="19"/>
  <c r="L47" i="19" s="1"/>
  <c r="K47" i="19" s="1"/>
  <c r="S48" i="19"/>
  <c r="S49" i="19"/>
  <c r="L49" i="19" s="1"/>
  <c r="K49" i="19" s="1"/>
  <c r="S50" i="19"/>
  <c r="S51" i="19"/>
  <c r="S52" i="19"/>
  <c r="S53" i="19"/>
  <c r="L53" i="19" s="1"/>
  <c r="K53" i="19" s="1"/>
  <c r="S54" i="19"/>
  <c r="L54" i="19" s="1"/>
  <c r="K54" i="19" s="1"/>
  <c r="S55" i="19"/>
  <c r="L55" i="19" s="1"/>
  <c r="K55" i="19" s="1"/>
  <c r="S56" i="19"/>
  <c r="S57" i="19"/>
  <c r="L57" i="19" s="1"/>
  <c r="K57" i="19" s="1"/>
  <c r="S58" i="19"/>
  <c r="L58" i="19" s="1"/>
  <c r="K58" i="19" s="1"/>
  <c r="S59" i="19"/>
  <c r="S60" i="19"/>
  <c r="S61" i="19"/>
  <c r="L61" i="19" s="1"/>
  <c r="K61" i="19" s="1"/>
  <c r="S62" i="19"/>
  <c r="S63" i="19"/>
  <c r="L63" i="19" s="1"/>
  <c r="K63" i="19" s="1"/>
  <c r="S64" i="19"/>
  <c r="S65" i="19"/>
  <c r="L65" i="19" s="1"/>
  <c r="K65" i="19" s="1"/>
  <c r="S66" i="19"/>
  <c r="L66" i="19" s="1"/>
  <c r="K66" i="19" s="1"/>
  <c r="S67" i="19"/>
  <c r="L67" i="19" s="1"/>
  <c r="K67" i="19" s="1"/>
  <c r="S68" i="19"/>
  <c r="S69" i="19"/>
  <c r="S70" i="19"/>
  <c r="L70" i="19" s="1"/>
  <c r="K70" i="19" s="1"/>
  <c r="S71" i="19"/>
  <c r="S72" i="19"/>
  <c r="S73" i="19"/>
  <c r="L73" i="19" s="1"/>
  <c r="K73" i="19" s="1"/>
  <c r="S74" i="19"/>
  <c r="L74" i="19" s="1"/>
  <c r="K74" i="19" s="1"/>
  <c r="S75" i="19"/>
  <c r="S76" i="19"/>
  <c r="S77" i="19"/>
  <c r="L77" i="19" s="1"/>
  <c r="K77" i="19" s="1"/>
  <c r="S78" i="19"/>
  <c r="L78" i="19" s="1"/>
  <c r="K78" i="19" s="1"/>
  <c r="S79" i="19"/>
  <c r="S80" i="19"/>
  <c r="S81" i="19"/>
  <c r="L81" i="19" s="1"/>
  <c r="K81" i="19" s="1"/>
  <c r="S82" i="19"/>
  <c r="L82" i="19" s="1"/>
  <c r="K82" i="19" s="1"/>
  <c r="S83" i="19"/>
  <c r="S84" i="19"/>
  <c r="S85" i="19"/>
  <c r="S86" i="19"/>
  <c r="L86" i="19" s="1"/>
  <c r="K86" i="19" s="1"/>
  <c r="S87" i="19"/>
  <c r="L87" i="19" s="1"/>
  <c r="K87" i="19" s="1"/>
  <c r="S88" i="19"/>
  <c r="S89" i="19"/>
  <c r="L89" i="19" s="1"/>
  <c r="K89" i="19" s="1"/>
  <c r="S90" i="19"/>
  <c r="L90" i="19" s="1"/>
  <c r="K90" i="19" s="1"/>
  <c r="S91" i="19"/>
  <c r="L91" i="19" s="1"/>
  <c r="K91" i="19" s="1"/>
  <c r="S6" i="19"/>
  <c r="P7" i="19"/>
  <c r="P8" i="19"/>
  <c r="P9" i="19"/>
  <c r="P10" i="19"/>
  <c r="P14" i="19"/>
  <c r="P16" i="19"/>
  <c r="P18" i="19"/>
  <c r="P22" i="19"/>
  <c r="P23" i="19"/>
  <c r="P26" i="19"/>
  <c r="P28" i="19"/>
  <c r="P30" i="19"/>
  <c r="P31" i="19"/>
  <c r="P32" i="19"/>
  <c r="P33" i="19"/>
  <c r="P34" i="19"/>
  <c r="P36" i="19"/>
  <c r="P37" i="19"/>
  <c r="P38"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6" i="19"/>
  <c r="AE5" i="19"/>
  <c r="O7" i="19"/>
  <c r="O8" i="19"/>
  <c r="O9" i="19"/>
  <c r="O10" i="19"/>
  <c r="O14" i="19"/>
  <c r="O18" i="19"/>
  <c r="O22" i="19"/>
  <c r="O6" i="19"/>
  <c r="N7" i="19"/>
  <c r="N8" i="19"/>
  <c r="N9" i="19"/>
  <c r="N10" i="19"/>
  <c r="N14" i="19"/>
  <c r="N18" i="19"/>
  <c r="N22" i="19"/>
  <c r="N6" i="19"/>
  <c r="S36" i="18"/>
  <c r="L36" i="18" s="1"/>
  <c r="K36" i="18" s="1"/>
  <c r="S37" i="18"/>
  <c r="L37" i="18" s="1"/>
  <c r="K37" i="18" s="1"/>
  <c r="S38" i="18"/>
  <c r="L38" i="18" s="1"/>
  <c r="K38" i="18" s="1"/>
  <c r="S39" i="18"/>
  <c r="S40" i="18"/>
  <c r="L40" i="18" s="1"/>
  <c r="K40" i="18" s="1"/>
  <c r="S41" i="18"/>
  <c r="L41" i="18" s="1"/>
  <c r="K41" i="18" s="1"/>
  <c r="S42" i="18"/>
  <c r="L42" i="18" s="1"/>
  <c r="K42" i="18" s="1"/>
  <c r="S43" i="18"/>
  <c r="S44" i="18"/>
  <c r="L44" i="18" s="1"/>
  <c r="K44" i="18" s="1"/>
  <c r="S45" i="18"/>
  <c r="L45" i="18" s="1"/>
  <c r="K45" i="18" s="1"/>
  <c r="S46" i="18"/>
  <c r="L46" i="18" s="1"/>
  <c r="K46" i="18" s="1"/>
  <c r="S47" i="18"/>
  <c r="S48" i="18"/>
  <c r="L48" i="18" s="1"/>
  <c r="K48" i="18" s="1"/>
  <c r="S49" i="18"/>
  <c r="L49" i="18" s="1"/>
  <c r="K49" i="18" s="1"/>
  <c r="S50" i="18"/>
  <c r="L50" i="18" s="1"/>
  <c r="K50" i="18" s="1"/>
  <c r="S51" i="18"/>
  <c r="S52" i="18"/>
  <c r="L52" i="18" s="1"/>
  <c r="K52" i="18" s="1"/>
  <c r="S53" i="18"/>
  <c r="L53" i="18" s="1"/>
  <c r="K53" i="18" s="1"/>
  <c r="S54" i="18"/>
  <c r="L54" i="18" s="1"/>
  <c r="K54" i="18" s="1"/>
  <c r="S55" i="18"/>
  <c r="S56" i="18"/>
  <c r="L56" i="18" s="1"/>
  <c r="K56" i="18" s="1"/>
  <c r="S57" i="18"/>
  <c r="L57" i="18" s="1"/>
  <c r="K57" i="18" s="1"/>
  <c r="S58" i="18"/>
  <c r="L58" i="18" s="1"/>
  <c r="K58" i="18" s="1"/>
  <c r="S59" i="18"/>
  <c r="S60" i="18"/>
  <c r="L60" i="18" s="1"/>
  <c r="K60" i="18" s="1"/>
  <c r="S61" i="18"/>
  <c r="L61" i="18" s="1"/>
  <c r="K61" i="18" s="1"/>
  <c r="S62" i="18"/>
  <c r="L62" i="18" s="1"/>
  <c r="K62" i="18" s="1"/>
  <c r="S63" i="18"/>
  <c r="S64" i="18"/>
  <c r="L64" i="18" s="1"/>
  <c r="K64" i="18" s="1"/>
  <c r="S65" i="18"/>
  <c r="L65" i="18" s="1"/>
  <c r="K65" i="18" s="1"/>
  <c r="S66" i="18"/>
  <c r="L66" i="18" s="1"/>
  <c r="K66" i="18" s="1"/>
  <c r="S67" i="18"/>
  <c r="S68" i="18"/>
  <c r="L68" i="18" s="1"/>
  <c r="K68" i="18" s="1"/>
  <c r="S69" i="18"/>
  <c r="L69" i="18" s="1"/>
  <c r="K69" i="18" s="1"/>
  <c r="S70" i="18"/>
  <c r="L70" i="18" s="1"/>
  <c r="K70" i="18" s="1"/>
  <c r="S71" i="18"/>
  <c r="S72" i="18"/>
  <c r="L72" i="18" s="1"/>
  <c r="K72" i="18" s="1"/>
  <c r="S73" i="18"/>
  <c r="L73" i="18" s="1"/>
  <c r="K73" i="18" s="1"/>
  <c r="S74" i="18"/>
  <c r="L74" i="18" s="1"/>
  <c r="K74" i="18" s="1"/>
  <c r="S75" i="18"/>
  <c r="S76" i="18"/>
  <c r="L76" i="18" s="1"/>
  <c r="K76" i="18" s="1"/>
  <c r="S77" i="18"/>
  <c r="L77" i="18" s="1"/>
  <c r="K77" i="18" s="1"/>
  <c r="S78" i="18"/>
  <c r="L78" i="18" s="1"/>
  <c r="K78" i="18" s="1"/>
  <c r="S79" i="18"/>
  <c r="S80" i="18"/>
  <c r="L80" i="18" s="1"/>
  <c r="K80" i="18" s="1"/>
  <c r="S81" i="18"/>
  <c r="L81" i="18" s="1"/>
  <c r="K81" i="18" s="1"/>
  <c r="S82" i="18"/>
  <c r="L82" i="18" s="1"/>
  <c r="K82" i="18" s="1"/>
  <c r="S83" i="18"/>
  <c r="S84" i="18"/>
  <c r="S85" i="18"/>
  <c r="L85" i="18" s="1"/>
  <c r="K85" i="18" s="1"/>
  <c r="S86" i="18"/>
  <c r="L86" i="18" s="1"/>
  <c r="K86" i="18" s="1"/>
  <c r="S87" i="18"/>
  <c r="S88" i="18"/>
  <c r="L88" i="18" s="1"/>
  <c r="K88" i="18" s="1"/>
  <c r="S89" i="18"/>
  <c r="L89" i="18" s="1"/>
  <c r="K89" i="18" s="1"/>
  <c r="S90" i="18"/>
  <c r="L90" i="18" s="1"/>
  <c r="K90" i="18" s="1"/>
  <c r="S91" i="18"/>
  <c r="S92" i="18"/>
  <c r="L92" i="18" s="1"/>
  <c r="K92" i="18" s="1"/>
  <c r="S32" i="17"/>
  <c r="L32" i="17" s="1"/>
  <c r="K32" i="17" s="1"/>
  <c r="S36" i="17"/>
  <c r="L36" i="17" s="1"/>
  <c r="K36" i="17" s="1"/>
  <c r="S37" i="17"/>
  <c r="L37" i="17" s="1"/>
  <c r="K37" i="17" s="1"/>
  <c r="S38" i="17"/>
  <c r="L38" i="17" s="1"/>
  <c r="K38" i="17" s="1"/>
  <c r="S39" i="17"/>
  <c r="S40" i="17"/>
  <c r="S41" i="17"/>
  <c r="S42" i="17"/>
  <c r="L42" i="17" s="1"/>
  <c r="K42" i="17" s="1"/>
  <c r="S43" i="17"/>
  <c r="S44" i="17"/>
  <c r="L44" i="17" s="1"/>
  <c r="K44" i="17" s="1"/>
  <c r="S45" i="17"/>
  <c r="L45" i="17" s="1"/>
  <c r="K45" i="17" s="1"/>
  <c r="S46" i="17"/>
  <c r="L46" i="17" s="1"/>
  <c r="K46" i="17" s="1"/>
  <c r="S47" i="17"/>
  <c r="S48" i="17"/>
  <c r="L48" i="17" s="1"/>
  <c r="K48" i="17" s="1"/>
  <c r="S49" i="17"/>
  <c r="L49" i="17" s="1"/>
  <c r="K49" i="17" s="1"/>
  <c r="S50" i="17"/>
  <c r="L50" i="17" s="1"/>
  <c r="K50" i="17" s="1"/>
  <c r="S51" i="17"/>
  <c r="S52" i="17"/>
  <c r="L52" i="17" s="1"/>
  <c r="K52" i="17" s="1"/>
  <c r="S53" i="17"/>
  <c r="L53" i="17" s="1"/>
  <c r="K53" i="17" s="1"/>
  <c r="S54" i="17"/>
  <c r="S55" i="17"/>
  <c r="S56" i="17"/>
  <c r="S57" i="17"/>
  <c r="L57" i="17" s="1"/>
  <c r="K57" i="17" s="1"/>
  <c r="S58" i="17"/>
  <c r="L58" i="17" s="1"/>
  <c r="K58" i="17" s="1"/>
  <c r="S59" i="17"/>
  <c r="S60" i="17"/>
  <c r="L60" i="17" s="1"/>
  <c r="K60" i="17" s="1"/>
  <c r="S61" i="17"/>
  <c r="L61" i="17" s="1"/>
  <c r="K61" i="17" s="1"/>
  <c r="S62" i="17"/>
  <c r="L62" i="17" s="1"/>
  <c r="K62" i="17" s="1"/>
  <c r="S63" i="17"/>
  <c r="S64" i="17"/>
  <c r="L64" i="17" s="1"/>
  <c r="K64" i="17" s="1"/>
  <c r="S65" i="17"/>
  <c r="L65" i="17" s="1"/>
  <c r="K65" i="17" s="1"/>
  <c r="S66" i="17"/>
  <c r="S67" i="17"/>
  <c r="S68" i="17"/>
  <c r="L68" i="17" s="1"/>
  <c r="K68" i="17" s="1"/>
  <c r="S69" i="17"/>
  <c r="L69" i="17" s="1"/>
  <c r="K69" i="17" s="1"/>
  <c r="S70" i="17"/>
  <c r="S71" i="17"/>
  <c r="S72" i="17"/>
  <c r="S73" i="17"/>
  <c r="L73" i="17" s="1"/>
  <c r="K73" i="17" s="1"/>
  <c r="S74" i="17"/>
  <c r="S75" i="17"/>
  <c r="S76" i="17"/>
  <c r="S77" i="17"/>
  <c r="L77" i="17" s="1"/>
  <c r="K77" i="17" s="1"/>
  <c r="S78" i="17"/>
  <c r="L78" i="17" s="1"/>
  <c r="K78" i="17" s="1"/>
  <c r="S79" i="17"/>
  <c r="S80" i="17"/>
  <c r="L80" i="17" s="1"/>
  <c r="K80" i="17" s="1"/>
  <c r="S81" i="17"/>
  <c r="L81" i="17" s="1"/>
  <c r="K81" i="17" s="1"/>
  <c r="S82" i="17"/>
  <c r="L82" i="17" s="1"/>
  <c r="K82" i="17" s="1"/>
  <c r="S83" i="17"/>
  <c r="S84" i="17"/>
  <c r="L84" i="17" s="1"/>
  <c r="K84" i="17" s="1"/>
  <c r="S85" i="17"/>
  <c r="L85" i="17" s="1"/>
  <c r="K85" i="17" s="1"/>
  <c r="S86" i="17"/>
  <c r="L86" i="17" s="1"/>
  <c r="K86" i="17" s="1"/>
  <c r="S87" i="17"/>
  <c r="S88" i="17"/>
  <c r="L88" i="17" s="1"/>
  <c r="K88" i="17" s="1"/>
  <c r="S89" i="17"/>
  <c r="S90" i="17"/>
  <c r="L90" i="17" s="1"/>
  <c r="K90" i="17" s="1"/>
  <c r="S91" i="17"/>
  <c r="S92" i="17"/>
  <c r="L92" i="17" s="1"/>
  <c r="K92" i="17" s="1"/>
  <c r="P9" i="17"/>
  <c r="P13" i="17"/>
  <c r="P17" i="17"/>
  <c r="P21" i="17"/>
  <c r="P25" i="17"/>
  <c r="P29" i="17"/>
  <c r="P33"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6" i="17"/>
  <c r="O10" i="17"/>
  <c r="O14" i="17"/>
  <c r="O18" i="17"/>
  <c r="O22" i="17"/>
  <c r="N7" i="17"/>
  <c r="N11" i="17"/>
  <c r="N15" i="17"/>
  <c r="N19" i="17"/>
  <c r="N23" i="17"/>
  <c r="R7" i="16"/>
  <c r="R8" i="16"/>
  <c r="R9" i="16"/>
  <c r="R10" i="16"/>
  <c r="R11" i="16"/>
  <c r="R12" i="16"/>
  <c r="R13" i="16"/>
  <c r="R16" i="16"/>
  <c r="R17" i="16"/>
  <c r="R19" i="16"/>
  <c r="R22" i="16"/>
  <c r="R35" i="16"/>
  <c r="R36" i="16"/>
  <c r="R38" i="16"/>
  <c r="R39" i="16"/>
  <c r="R40" i="16"/>
  <c r="R42" i="16"/>
  <c r="R43" i="16"/>
  <c r="R44" i="16"/>
  <c r="R45" i="16"/>
  <c r="R46" i="16"/>
  <c r="R47" i="16"/>
  <c r="R48" i="16"/>
  <c r="R49" i="16"/>
  <c r="R50" i="16"/>
  <c r="R51" i="16"/>
  <c r="R52" i="16"/>
  <c r="R53" i="16"/>
  <c r="R54" i="16"/>
  <c r="R55" i="16"/>
  <c r="R56" i="16"/>
  <c r="R6" i="16"/>
  <c r="S7" i="16"/>
  <c r="S8" i="16"/>
  <c r="S9" i="16"/>
  <c r="S10" i="16"/>
  <c r="S11" i="16"/>
  <c r="S12" i="16"/>
  <c r="S13" i="16"/>
  <c r="S16" i="16"/>
  <c r="S17" i="16"/>
  <c r="S19" i="16"/>
  <c r="S20" i="16"/>
  <c r="S35" i="16"/>
  <c r="K35" i="16" s="1"/>
  <c r="S36" i="16"/>
  <c r="K36" i="16" s="1"/>
  <c r="S37" i="16"/>
  <c r="S38" i="16"/>
  <c r="S39" i="16"/>
  <c r="S40" i="16"/>
  <c r="S41" i="16"/>
  <c r="S42" i="16"/>
  <c r="S43" i="16"/>
  <c r="S44" i="16"/>
  <c r="S45" i="16"/>
  <c r="S46" i="16"/>
  <c r="S47" i="16"/>
  <c r="S48" i="16"/>
  <c r="S49" i="16"/>
  <c r="S50" i="16"/>
  <c r="S52" i="16"/>
  <c r="S53" i="16"/>
  <c r="S54" i="16"/>
  <c r="S55" i="16"/>
  <c r="S56" i="16"/>
  <c r="S60" i="16"/>
  <c r="S61" i="16"/>
  <c r="S62" i="16"/>
  <c r="S63" i="16"/>
  <c r="S6" i="16"/>
  <c r="O7" i="16"/>
  <c r="O8" i="16"/>
  <c r="O9" i="16"/>
  <c r="O10" i="16"/>
  <c r="O11" i="16"/>
  <c r="O12" i="16"/>
  <c r="O13" i="16"/>
  <c r="O14" i="16"/>
  <c r="O16" i="16"/>
  <c r="O17" i="16"/>
  <c r="O18" i="16"/>
  <c r="O19" i="16"/>
  <c r="O22" i="16"/>
  <c r="O6" i="16"/>
  <c r="N7" i="16"/>
  <c r="N8" i="16"/>
  <c r="N9" i="16"/>
  <c r="N10" i="16"/>
  <c r="N11" i="16"/>
  <c r="N12" i="16"/>
  <c r="N13" i="16"/>
  <c r="N16" i="16"/>
  <c r="N17" i="16"/>
  <c r="N19" i="16"/>
  <c r="N21" i="16"/>
  <c r="N22" i="16"/>
  <c r="N6" i="16"/>
  <c r="S33" i="15"/>
  <c r="L38" i="15"/>
  <c r="K38" i="15" s="1"/>
  <c r="S39" i="15"/>
  <c r="S40" i="15"/>
  <c r="S41" i="15"/>
  <c r="L41" i="15" s="1"/>
  <c r="K41" i="15" s="1"/>
  <c r="S42" i="15"/>
  <c r="L42" i="15" s="1"/>
  <c r="K42" i="15" s="1"/>
  <c r="S43" i="15"/>
  <c r="S44" i="15"/>
  <c r="S45" i="15"/>
  <c r="L45" i="15" s="1"/>
  <c r="K45" i="15" s="1"/>
  <c r="S46" i="15"/>
  <c r="L46" i="15" s="1"/>
  <c r="K46" i="15" s="1"/>
  <c r="S47" i="15"/>
  <c r="S48" i="15"/>
  <c r="S49" i="15"/>
  <c r="L49" i="15" s="1"/>
  <c r="K49" i="15" s="1"/>
  <c r="S50" i="15"/>
  <c r="L50" i="15" s="1"/>
  <c r="K50" i="15" s="1"/>
  <c r="S51" i="15"/>
  <c r="S52" i="15"/>
  <c r="S53" i="15"/>
  <c r="L53" i="15" s="1"/>
  <c r="K53" i="15" s="1"/>
  <c r="S54" i="15"/>
  <c r="L54" i="15" s="1"/>
  <c r="K54" i="15" s="1"/>
  <c r="S55" i="15"/>
  <c r="S56" i="15"/>
  <c r="S57" i="15"/>
  <c r="L57" i="15" s="1"/>
  <c r="K57" i="15" s="1"/>
  <c r="S58" i="15"/>
  <c r="L58" i="15" s="1"/>
  <c r="K58" i="15" s="1"/>
  <c r="S59" i="15"/>
  <c r="S60" i="15"/>
  <c r="S61" i="15"/>
  <c r="L61" i="15" s="1"/>
  <c r="K61" i="15" s="1"/>
  <c r="S62" i="15"/>
  <c r="L62" i="15" s="1"/>
  <c r="K62" i="15" s="1"/>
  <c r="S63" i="15"/>
  <c r="S64" i="15"/>
  <c r="S65" i="15"/>
  <c r="L65" i="15" s="1"/>
  <c r="K65" i="15" s="1"/>
  <c r="S66" i="15"/>
  <c r="L66" i="15" s="1"/>
  <c r="K66" i="15" s="1"/>
  <c r="S67" i="15"/>
  <c r="S68" i="15"/>
  <c r="S69" i="15"/>
  <c r="L69" i="15" s="1"/>
  <c r="K69" i="15" s="1"/>
  <c r="S70" i="15"/>
  <c r="S71" i="15"/>
  <c r="S72" i="15"/>
  <c r="S73" i="15"/>
  <c r="L73" i="15" s="1"/>
  <c r="K73" i="15" s="1"/>
  <c r="S74" i="15"/>
  <c r="S75" i="15"/>
  <c r="S76" i="15"/>
  <c r="S77" i="15"/>
  <c r="L77" i="15" s="1"/>
  <c r="K77" i="15" s="1"/>
  <c r="S78" i="15"/>
  <c r="S79" i="15"/>
  <c r="S80" i="15"/>
  <c r="S81" i="15"/>
  <c r="L81" i="15" s="1"/>
  <c r="K81" i="15" s="1"/>
  <c r="S82" i="15"/>
  <c r="L82" i="15" s="1"/>
  <c r="K82" i="15" s="1"/>
  <c r="S83" i="15"/>
  <c r="S84" i="15"/>
  <c r="S85" i="15"/>
  <c r="L85" i="15" s="1"/>
  <c r="K85" i="15" s="1"/>
  <c r="S86" i="15"/>
  <c r="L86" i="15" s="1"/>
  <c r="K86" i="15" s="1"/>
  <c r="S87" i="15"/>
  <c r="S88" i="15"/>
  <c r="S89" i="15"/>
  <c r="L89" i="15" s="1"/>
  <c r="K89" i="15" s="1"/>
  <c r="S90" i="15"/>
  <c r="L90" i="15" s="1"/>
  <c r="K90" i="15" s="1"/>
  <c r="S91" i="15"/>
  <c r="S92" i="15"/>
  <c r="S6"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S19" i="14"/>
  <c r="S20" i="14"/>
  <c r="S21" i="14"/>
  <c r="K21" i="14" s="1"/>
  <c r="S22" i="14"/>
  <c r="K22" i="14" s="1"/>
  <c r="S23" i="14"/>
  <c r="K23" i="14" s="1"/>
  <c r="S24" i="14"/>
  <c r="S25" i="14"/>
  <c r="K25" i="14" s="1"/>
  <c r="S6" i="14"/>
  <c r="P19" i="14"/>
  <c r="P20" i="14"/>
  <c r="P21" i="14"/>
  <c r="P22" i="14"/>
  <c r="P23" i="14"/>
  <c r="P24" i="14"/>
  <c r="P25" i="14"/>
  <c r="P6" i="14"/>
  <c r="O19" i="14"/>
  <c r="O20" i="14"/>
  <c r="O21" i="14"/>
  <c r="O22" i="14"/>
  <c r="O23" i="14"/>
  <c r="O24" i="14"/>
  <c r="O6" i="14"/>
  <c r="N19" i="14"/>
  <c r="N20" i="14"/>
  <c r="N21" i="14"/>
  <c r="N22" i="14"/>
  <c r="N23" i="14"/>
  <c r="N24" i="14"/>
  <c r="N6" i="14"/>
  <c r="R7" i="13"/>
  <c r="R8" i="13"/>
  <c r="R9" i="13"/>
  <c r="R10" i="13"/>
  <c r="R11" i="13"/>
  <c r="R12" i="13"/>
  <c r="R13" i="13"/>
  <c r="R14" i="13"/>
  <c r="R15" i="13"/>
  <c r="R6" i="13"/>
  <c r="S7" i="13"/>
  <c r="S8" i="13"/>
  <c r="S9" i="13"/>
  <c r="S10" i="13"/>
  <c r="S11" i="13"/>
  <c r="S12" i="13"/>
  <c r="S13" i="13"/>
  <c r="S14" i="13"/>
  <c r="S15" i="13"/>
  <c r="S6" i="13"/>
  <c r="P7" i="13"/>
  <c r="P8" i="13"/>
  <c r="P9" i="13"/>
  <c r="P10" i="13"/>
  <c r="P11" i="13"/>
  <c r="P12" i="13"/>
  <c r="P13" i="13"/>
  <c r="P14" i="13"/>
  <c r="P15" i="13"/>
  <c r="P6" i="13"/>
  <c r="AE5" i="13"/>
  <c r="K26" i="13"/>
  <c r="Q7" i="13"/>
  <c r="Q8" i="13"/>
  <c r="Q9" i="13"/>
  <c r="Q10" i="13"/>
  <c r="Q11" i="13"/>
  <c r="Q12" i="13"/>
  <c r="Q13" i="13"/>
  <c r="Q14" i="13"/>
  <c r="Q15" i="13"/>
  <c r="Q6" i="13"/>
  <c r="O7" i="13"/>
  <c r="O8" i="13"/>
  <c r="O9" i="13"/>
  <c r="O10" i="13"/>
  <c r="O11" i="13"/>
  <c r="O12" i="13"/>
  <c r="O13" i="13"/>
  <c r="O14" i="13"/>
  <c r="O15" i="13"/>
  <c r="N7" i="13"/>
  <c r="N13" i="13"/>
  <c r="N14" i="13"/>
  <c r="N15" i="13"/>
  <c r="O6" i="13"/>
  <c r="N6" i="13"/>
  <c r="AE5" i="14"/>
  <c r="AD5" i="14"/>
  <c r="AG5" i="13"/>
  <c r="AH5" i="13"/>
  <c r="S58" i="20"/>
  <c r="R58" i="20"/>
  <c r="Q58" i="20"/>
  <c r="P58" i="20"/>
  <c r="J58" i="20"/>
  <c r="I58" i="20"/>
  <c r="K58" i="20" s="1"/>
  <c r="S57" i="20"/>
  <c r="R57" i="20"/>
  <c r="Q57" i="20"/>
  <c r="P57" i="20"/>
  <c r="J57" i="20"/>
  <c r="I57" i="20"/>
  <c r="K57" i="20" s="1"/>
  <c r="S56" i="20"/>
  <c r="R56" i="20"/>
  <c r="Q56" i="20"/>
  <c r="P56" i="20"/>
  <c r="J56" i="20"/>
  <c r="I56" i="20"/>
  <c r="K56" i="20" s="1"/>
  <c r="S55" i="20"/>
  <c r="R55" i="20"/>
  <c r="Q55" i="20"/>
  <c r="P55" i="20"/>
  <c r="S54" i="20"/>
  <c r="K54" i="20" s="1"/>
  <c r="R54" i="20"/>
  <c r="Q54" i="20"/>
  <c r="P54" i="20"/>
  <c r="J54" i="20"/>
  <c r="I54" i="20"/>
  <c r="S53" i="20"/>
  <c r="K53" i="20" s="1"/>
  <c r="R53" i="20"/>
  <c r="Q53" i="20"/>
  <c r="P53" i="20"/>
  <c r="J53" i="20"/>
  <c r="I53" i="20"/>
  <c r="S52" i="20"/>
  <c r="R52" i="20"/>
  <c r="Q52" i="20"/>
  <c r="P52" i="20"/>
  <c r="J52" i="20"/>
  <c r="I52" i="20"/>
  <c r="K52" i="20" s="1"/>
  <c r="S51" i="20"/>
  <c r="R51" i="20"/>
  <c r="Q51" i="20"/>
  <c r="P51" i="20"/>
  <c r="J51" i="20"/>
  <c r="I51" i="20"/>
  <c r="K51" i="20" s="1"/>
  <c r="S50" i="20"/>
  <c r="R50" i="20"/>
  <c r="Q50" i="20"/>
  <c r="P50" i="20"/>
  <c r="J50" i="20"/>
  <c r="I50" i="20"/>
  <c r="K50" i="20" s="1"/>
  <c r="S49" i="20"/>
  <c r="R49" i="20"/>
  <c r="Q49" i="20"/>
  <c r="J49" i="20"/>
  <c r="I49" i="20"/>
  <c r="K49" i="20" s="1"/>
  <c r="S48" i="20"/>
  <c r="R48" i="20"/>
  <c r="Q48" i="20"/>
  <c r="J48" i="20"/>
  <c r="I48" i="20"/>
  <c r="K48" i="20" s="1"/>
  <c r="S47" i="20"/>
  <c r="R47" i="20"/>
  <c r="Q47" i="20"/>
  <c r="J47" i="20"/>
  <c r="S46" i="20"/>
  <c r="R46" i="20"/>
  <c r="Q46" i="20"/>
  <c r="S45" i="20"/>
  <c r="K45" i="20" s="1"/>
  <c r="R45" i="20"/>
  <c r="Q45" i="20"/>
  <c r="J45" i="20"/>
  <c r="I45" i="20"/>
  <c r="S44" i="20"/>
  <c r="R44" i="20"/>
  <c r="Q44" i="20"/>
  <c r="S43" i="20"/>
  <c r="K43" i="20" s="1"/>
  <c r="R43" i="20"/>
  <c r="Q43" i="20"/>
  <c r="J43" i="20"/>
  <c r="S42" i="20"/>
  <c r="K42" i="20" s="1"/>
  <c r="R42" i="20"/>
  <c r="J42" i="20"/>
  <c r="S41" i="20"/>
  <c r="R41" i="20"/>
  <c r="Q41" i="20"/>
  <c r="N40" i="20"/>
  <c r="S40" i="20"/>
  <c r="R40" i="20"/>
  <c r="Q40" i="20"/>
  <c r="N39" i="20"/>
  <c r="S39" i="20"/>
  <c r="R39" i="20"/>
  <c r="Q39" i="20"/>
  <c r="N38" i="20"/>
  <c r="N37" i="20"/>
  <c r="N36" i="20"/>
  <c r="N35" i="20"/>
  <c r="N34" i="20"/>
  <c r="J34" i="20"/>
  <c r="J33" i="20"/>
  <c r="J32" i="20"/>
  <c r="J31" i="20"/>
  <c r="J30" i="20"/>
  <c r="J29" i="20"/>
  <c r="J28" i="20"/>
  <c r="AB27" i="20"/>
  <c r="J27" i="20"/>
  <c r="J26" i="20"/>
  <c r="AB25" i="20"/>
  <c r="J25" i="20"/>
  <c r="J24" i="20"/>
  <c r="J23" i="20"/>
  <c r="J22" i="20"/>
  <c r="J21" i="20"/>
  <c r="J20" i="20"/>
  <c r="J19" i="20"/>
  <c r="J18" i="20"/>
  <c r="AD5" i="20"/>
  <c r="B1" i="20"/>
  <c r="N92" i="19"/>
  <c r="AC91" i="19"/>
  <c r="R91" i="19"/>
  <c r="Q91" i="19"/>
  <c r="J91" i="19"/>
  <c r="I91" i="19"/>
  <c r="AC90" i="19"/>
  <c r="R90" i="19"/>
  <c r="Q90" i="19"/>
  <c r="J90" i="19"/>
  <c r="I90" i="19"/>
  <c r="AC89" i="19"/>
  <c r="R89" i="19"/>
  <c r="Q89" i="19"/>
  <c r="J89" i="19"/>
  <c r="I89" i="19"/>
  <c r="AC88" i="19"/>
  <c r="L88" i="19"/>
  <c r="K88" i="19" s="1"/>
  <c r="R88" i="19"/>
  <c r="Q88" i="19"/>
  <c r="J88" i="19"/>
  <c r="I88" i="19"/>
  <c r="AC87" i="19"/>
  <c r="R87" i="19"/>
  <c r="Q87" i="19"/>
  <c r="J87" i="19"/>
  <c r="I87" i="19"/>
  <c r="AC86" i="19"/>
  <c r="R86" i="19"/>
  <c r="Q86" i="19"/>
  <c r="J86" i="19"/>
  <c r="I86" i="19"/>
  <c r="AC85" i="19"/>
  <c r="R85" i="19"/>
  <c r="Q85" i="19"/>
  <c r="L85" i="19"/>
  <c r="K85" i="19" s="1"/>
  <c r="J85" i="19"/>
  <c r="I85" i="19"/>
  <c r="AC84" i="19"/>
  <c r="L84" i="19"/>
  <c r="K84" i="19" s="1"/>
  <c r="R84" i="19"/>
  <c r="Q84" i="19"/>
  <c r="J84" i="19"/>
  <c r="I84" i="19"/>
  <c r="AC83" i="19"/>
  <c r="L83" i="19"/>
  <c r="K83" i="19" s="1"/>
  <c r="R83" i="19"/>
  <c r="Q83" i="19"/>
  <c r="J83" i="19"/>
  <c r="I83" i="19"/>
  <c r="AC82" i="19"/>
  <c r="R82" i="19"/>
  <c r="Q82" i="19"/>
  <c r="J82" i="19"/>
  <c r="I82" i="19"/>
  <c r="AC81" i="19"/>
  <c r="R81" i="19"/>
  <c r="Q81" i="19"/>
  <c r="J81" i="19"/>
  <c r="I81" i="19"/>
  <c r="AC80" i="19"/>
  <c r="L80" i="19"/>
  <c r="K80" i="19" s="1"/>
  <c r="R80" i="19"/>
  <c r="Q80" i="19"/>
  <c r="J80" i="19"/>
  <c r="I80" i="19"/>
  <c r="AC79" i="19"/>
  <c r="R79" i="19"/>
  <c r="Q79" i="19"/>
  <c r="L79" i="19"/>
  <c r="K79" i="19" s="1"/>
  <c r="J79" i="19"/>
  <c r="I79" i="19"/>
  <c r="AC78" i="19"/>
  <c r="R78" i="19"/>
  <c r="Q78" i="19"/>
  <c r="J78" i="19"/>
  <c r="I78" i="19"/>
  <c r="AC77" i="19"/>
  <c r="R77" i="19"/>
  <c r="Q77" i="19"/>
  <c r="J77" i="19"/>
  <c r="I77" i="19"/>
  <c r="AC76" i="19"/>
  <c r="L76" i="19"/>
  <c r="K76" i="19" s="1"/>
  <c r="R76" i="19"/>
  <c r="Q76" i="19"/>
  <c r="J76" i="19"/>
  <c r="I76" i="19"/>
  <c r="AC75" i="19"/>
  <c r="L75" i="19"/>
  <c r="K75" i="19" s="1"/>
  <c r="R75" i="19"/>
  <c r="Q75" i="19"/>
  <c r="J75" i="19"/>
  <c r="I75" i="19"/>
  <c r="AC74" i="19"/>
  <c r="R74" i="19"/>
  <c r="Q74" i="19"/>
  <c r="J74" i="19"/>
  <c r="I74" i="19"/>
  <c r="AC73" i="19"/>
  <c r="R73" i="19"/>
  <c r="Q73" i="19"/>
  <c r="J73" i="19"/>
  <c r="I73" i="19"/>
  <c r="AC72" i="19"/>
  <c r="L72" i="19"/>
  <c r="K72" i="19" s="1"/>
  <c r="R72" i="19"/>
  <c r="Q72" i="19"/>
  <c r="J72" i="19"/>
  <c r="I72" i="19"/>
  <c r="AC71" i="19"/>
  <c r="R71" i="19"/>
  <c r="Q71" i="19"/>
  <c r="L71" i="19"/>
  <c r="K71" i="19" s="1"/>
  <c r="J71" i="19"/>
  <c r="I71" i="19"/>
  <c r="AC70" i="19"/>
  <c r="R70" i="19"/>
  <c r="Q70" i="19"/>
  <c r="J70" i="19"/>
  <c r="I70" i="19"/>
  <c r="AC69" i="19"/>
  <c r="R69" i="19"/>
  <c r="Q69" i="19"/>
  <c r="L69" i="19"/>
  <c r="K69" i="19" s="1"/>
  <c r="J69" i="19"/>
  <c r="I69" i="19"/>
  <c r="AC68" i="19"/>
  <c r="L68" i="19"/>
  <c r="K68" i="19" s="1"/>
  <c r="R68" i="19"/>
  <c r="Q68" i="19"/>
  <c r="J68" i="19"/>
  <c r="I68" i="19"/>
  <c r="AC67" i="19"/>
  <c r="R67" i="19"/>
  <c r="Q67" i="19"/>
  <c r="J67" i="19"/>
  <c r="I67" i="19"/>
  <c r="AC66" i="19"/>
  <c r="R66" i="19"/>
  <c r="Q66" i="19"/>
  <c r="J66" i="19"/>
  <c r="I66" i="19"/>
  <c r="AC65" i="19"/>
  <c r="R65" i="19"/>
  <c r="Q65" i="19"/>
  <c r="J65" i="19"/>
  <c r="I65" i="19"/>
  <c r="AC64" i="19"/>
  <c r="L64" i="19"/>
  <c r="K64" i="19" s="1"/>
  <c r="R64" i="19"/>
  <c r="Q64" i="19"/>
  <c r="J64" i="19"/>
  <c r="I64" i="19"/>
  <c r="AC63" i="19"/>
  <c r="R63" i="19"/>
  <c r="Q63" i="19"/>
  <c r="J63" i="19"/>
  <c r="I63" i="19"/>
  <c r="AC62" i="19"/>
  <c r="L62" i="19"/>
  <c r="K62" i="19" s="1"/>
  <c r="R62" i="19"/>
  <c r="Q62" i="19"/>
  <c r="J62" i="19"/>
  <c r="I62" i="19"/>
  <c r="AC61" i="19"/>
  <c r="R61" i="19"/>
  <c r="Q61" i="19"/>
  <c r="J61" i="19"/>
  <c r="I61" i="19"/>
  <c r="AC60" i="19"/>
  <c r="R60" i="19"/>
  <c r="Q60" i="19"/>
  <c r="L60" i="19"/>
  <c r="K60" i="19" s="1"/>
  <c r="J60" i="19"/>
  <c r="I60" i="19"/>
  <c r="AC59" i="19"/>
  <c r="L59" i="19"/>
  <c r="K59" i="19" s="1"/>
  <c r="R59" i="19"/>
  <c r="Q59" i="19"/>
  <c r="J59" i="19"/>
  <c r="I59" i="19"/>
  <c r="AC58" i="19"/>
  <c r="R58" i="19"/>
  <c r="Q58" i="19"/>
  <c r="J58" i="19"/>
  <c r="I58" i="19"/>
  <c r="AC57" i="19"/>
  <c r="R57" i="19"/>
  <c r="Q57" i="19"/>
  <c r="J57" i="19"/>
  <c r="I57" i="19"/>
  <c r="AC56" i="19"/>
  <c r="R56" i="19"/>
  <c r="Q56" i="19"/>
  <c r="L56" i="19"/>
  <c r="K56" i="19" s="1"/>
  <c r="J56" i="19"/>
  <c r="I56" i="19"/>
  <c r="AC55" i="19"/>
  <c r="R55" i="19"/>
  <c r="Q55" i="19"/>
  <c r="J55" i="19"/>
  <c r="I55" i="19"/>
  <c r="AC54" i="19"/>
  <c r="R54" i="19"/>
  <c r="Q54" i="19"/>
  <c r="J54" i="19"/>
  <c r="I54" i="19"/>
  <c r="AC53" i="19"/>
  <c r="R53" i="19"/>
  <c r="Q53" i="19"/>
  <c r="J53" i="19"/>
  <c r="I53" i="19"/>
  <c r="AC52" i="19"/>
  <c r="R52" i="19"/>
  <c r="Q52" i="19"/>
  <c r="L52" i="19"/>
  <c r="K52" i="19" s="1"/>
  <c r="J52" i="19"/>
  <c r="I52" i="19"/>
  <c r="AC51" i="19"/>
  <c r="L51" i="19"/>
  <c r="K51" i="19" s="1"/>
  <c r="R51" i="19"/>
  <c r="Q51" i="19"/>
  <c r="J51" i="19"/>
  <c r="I51" i="19"/>
  <c r="AC50" i="19"/>
  <c r="R50" i="19"/>
  <c r="Q50" i="19"/>
  <c r="L50" i="19"/>
  <c r="K50" i="19" s="1"/>
  <c r="J50" i="19"/>
  <c r="I50" i="19"/>
  <c r="AC49" i="19"/>
  <c r="R49" i="19"/>
  <c r="Q49" i="19"/>
  <c r="J49" i="19"/>
  <c r="I49" i="19"/>
  <c r="L48" i="19"/>
  <c r="K48" i="19" s="1"/>
  <c r="R48" i="19"/>
  <c r="Q48" i="19"/>
  <c r="J48" i="19"/>
  <c r="I48" i="19"/>
  <c r="R47" i="19"/>
  <c r="Q47" i="19"/>
  <c r="J47" i="19"/>
  <c r="I47" i="19"/>
  <c r="R46" i="19"/>
  <c r="Q46" i="19"/>
  <c r="J46" i="19"/>
  <c r="I46" i="19"/>
  <c r="R45" i="19"/>
  <c r="Q45" i="19"/>
  <c r="J45" i="19"/>
  <c r="I45" i="19"/>
  <c r="L44" i="19"/>
  <c r="K44" i="19" s="1"/>
  <c r="R44" i="19"/>
  <c r="Q44" i="19"/>
  <c r="J44" i="19"/>
  <c r="I44" i="19"/>
  <c r="R43" i="19"/>
  <c r="Q43" i="19"/>
  <c r="J43" i="19"/>
  <c r="I43" i="19"/>
  <c r="R42" i="19"/>
  <c r="Q42" i="19"/>
  <c r="J42" i="19"/>
  <c r="I42" i="19"/>
  <c r="R41" i="19"/>
  <c r="Q41" i="19"/>
  <c r="L41" i="19"/>
  <c r="K41" i="19" s="1"/>
  <c r="J41" i="19"/>
  <c r="I41" i="19"/>
  <c r="R40" i="19"/>
  <c r="Q40" i="19"/>
  <c r="L40" i="19"/>
  <c r="K40" i="19" s="1"/>
  <c r="J40" i="19"/>
  <c r="I40" i="19"/>
  <c r="J39" i="19"/>
  <c r="I39" i="19"/>
  <c r="R38" i="19"/>
  <c r="Q38" i="19"/>
  <c r="J38" i="19"/>
  <c r="I38" i="19"/>
  <c r="R37" i="19"/>
  <c r="Q37" i="19"/>
  <c r="J37" i="19"/>
  <c r="I37" i="19"/>
  <c r="R36" i="19"/>
  <c r="Q36" i="19"/>
  <c r="L36" i="19"/>
  <c r="K36" i="19" s="1"/>
  <c r="J36" i="19"/>
  <c r="I36" i="19"/>
  <c r="J35" i="19"/>
  <c r="I35" i="19"/>
  <c r="R34" i="19"/>
  <c r="Q34" i="19"/>
  <c r="J34" i="19"/>
  <c r="I34" i="19"/>
  <c r="R33" i="19"/>
  <c r="Q33" i="19"/>
  <c r="J33" i="19"/>
  <c r="I33" i="19"/>
  <c r="R32" i="19"/>
  <c r="Q32" i="19"/>
  <c r="J32" i="19"/>
  <c r="I32" i="19"/>
  <c r="L31" i="19"/>
  <c r="K31" i="19" s="1"/>
  <c r="R31" i="19"/>
  <c r="Q31" i="19"/>
  <c r="J31" i="19"/>
  <c r="I31" i="19"/>
  <c r="R30" i="19"/>
  <c r="Q30" i="19"/>
  <c r="J30" i="19"/>
  <c r="Q29" i="19"/>
  <c r="J29" i="19"/>
  <c r="R28" i="19"/>
  <c r="Q28" i="19"/>
  <c r="J28" i="19"/>
  <c r="J27" i="19"/>
  <c r="R26" i="19"/>
  <c r="Q26" i="19"/>
  <c r="J26" i="19"/>
  <c r="J25" i="19"/>
  <c r="I25" i="19"/>
  <c r="K24" i="19"/>
  <c r="J24" i="19"/>
  <c r="I24" i="19"/>
  <c r="J23" i="19"/>
  <c r="I23" i="19"/>
  <c r="K22" i="19"/>
  <c r="R22" i="19"/>
  <c r="Q22" i="19"/>
  <c r="J22" i="19"/>
  <c r="J21" i="19"/>
  <c r="K20" i="19"/>
  <c r="R20" i="19"/>
  <c r="J20" i="19"/>
  <c r="R18" i="19"/>
  <c r="Q18" i="19"/>
  <c r="Q16" i="19"/>
  <c r="R14" i="19"/>
  <c r="Q14" i="19"/>
  <c r="Q12" i="19"/>
  <c r="Q11" i="19"/>
  <c r="R10" i="19"/>
  <c r="Q10" i="19"/>
  <c r="R9" i="19"/>
  <c r="Q9" i="19"/>
  <c r="R8" i="19"/>
  <c r="Q8" i="19"/>
  <c r="R7" i="19"/>
  <c r="Q7" i="19"/>
  <c r="R6" i="19"/>
  <c r="Q6" i="19"/>
  <c r="B1" i="19"/>
  <c r="N93" i="18"/>
  <c r="AC92" i="18"/>
  <c r="R92" i="18"/>
  <c r="Q92" i="18"/>
  <c r="P92" i="18"/>
  <c r="J92" i="18"/>
  <c r="I92" i="18"/>
  <c r="AC91" i="18"/>
  <c r="R91" i="18"/>
  <c r="Q91" i="18"/>
  <c r="P91" i="18"/>
  <c r="L91" i="18"/>
  <c r="K91" i="18" s="1"/>
  <c r="J91" i="18"/>
  <c r="I91" i="18"/>
  <c r="AC90" i="18"/>
  <c r="R90" i="18"/>
  <c r="Q90" i="18"/>
  <c r="P90" i="18"/>
  <c r="J90" i="18"/>
  <c r="I90" i="18"/>
  <c r="AC89" i="18"/>
  <c r="R89" i="18"/>
  <c r="Q89" i="18"/>
  <c r="P89" i="18"/>
  <c r="J89" i="18"/>
  <c r="I89" i="18"/>
  <c r="AC88" i="18"/>
  <c r="R88" i="18"/>
  <c r="Q88" i="18"/>
  <c r="P88" i="18"/>
  <c r="J88" i="18"/>
  <c r="I88" i="18"/>
  <c r="AC87" i="18"/>
  <c r="R87" i="18"/>
  <c r="Q87" i="18"/>
  <c r="P87" i="18"/>
  <c r="L87" i="18"/>
  <c r="K87" i="18" s="1"/>
  <c r="J87" i="18"/>
  <c r="I87" i="18"/>
  <c r="AC86" i="18"/>
  <c r="R86" i="18"/>
  <c r="Q86" i="18"/>
  <c r="P86" i="18"/>
  <c r="J86" i="18"/>
  <c r="I86" i="18"/>
  <c r="AC85" i="18"/>
  <c r="R85" i="18"/>
  <c r="Q85" i="18"/>
  <c r="P85" i="18"/>
  <c r="J85" i="18"/>
  <c r="I85" i="18"/>
  <c r="AC84" i="18"/>
  <c r="L84" i="18"/>
  <c r="K84" i="18" s="1"/>
  <c r="R84" i="18"/>
  <c r="Q84" i="18"/>
  <c r="P84" i="18"/>
  <c r="J84" i="18"/>
  <c r="I84" i="18"/>
  <c r="AC83" i="18"/>
  <c r="R83" i="18"/>
  <c r="Q83" i="18"/>
  <c r="P83" i="18"/>
  <c r="L83" i="18"/>
  <c r="K83" i="18" s="1"/>
  <c r="J83" i="18"/>
  <c r="I83" i="18"/>
  <c r="AC82" i="18"/>
  <c r="R82" i="18"/>
  <c r="Q82" i="18"/>
  <c r="P82" i="18"/>
  <c r="J82" i="18"/>
  <c r="I82" i="18"/>
  <c r="AC81" i="18"/>
  <c r="R81" i="18"/>
  <c r="Q81" i="18"/>
  <c r="P81" i="18"/>
  <c r="J81" i="18"/>
  <c r="I81" i="18"/>
  <c r="AC80" i="18"/>
  <c r="R80" i="18"/>
  <c r="Q80" i="18"/>
  <c r="P80" i="18"/>
  <c r="J80" i="18"/>
  <c r="I80" i="18"/>
  <c r="AC79" i="18"/>
  <c r="L79" i="18"/>
  <c r="K79" i="18" s="1"/>
  <c r="R79" i="18"/>
  <c r="Q79" i="18"/>
  <c r="P79" i="18"/>
  <c r="J79" i="18"/>
  <c r="I79" i="18"/>
  <c r="AC78" i="18"/>
  <c r="R78" i="18"/>
  <c r="Q78" i="18"/>
  <c r="P78" i="18"/>
  <c r="J78" i="18"/>
  <c r="I78" i="18"/>
  <c r="AC77" i="18"/>
  <c r="R77" i="18"/>
  <c r="Q77" i="18"/>
  <c r="P77" i="18"/>
  <c r="J77" i="18"/>
  <c r="I77" i="18"/>
  <c r="AC76" i="18"/>
  <c r="R76" i="18"/>
  <c r="Q76" i="18"/>
  <c r="P76" i="18"/>
  <c r="J76" i="18"/>
  <c r="I76" i="18"/>
  <c r="AC75" i="18"/>
  <c r="L75" i="18"/>
  <c r="K75" i="18" s="1"/>
  <c r="R75" i="18"/>
  <c r="Q75" i="18"/>
  <c r="P75" i="18"/>
  <c r="J75" i="18"/>
  <c r="I75" i="18"/>
  <c r="AC74" i="18"/>
  <c r="R74" i="18"/>
  <c r="Q74" i="18"/>
  <c r="P74" i="18"/>
  <c r="J74" i="18"/>
  <c r="I74" i="18"/>
  <c r="AC73" i="18"/>
  <c r="R73" i="18"/>
  <c r="Q73" i="18"/>
  <c r="P73" i="18"/>
  <c r="J73" i="18"/>
  <c r="I73" i="18"/>
  <c r="AC72" i="18"/>
  <c r="R72" i="18"/>
  <c r="Q72" i="18"/>
  <c r="P72" i="18"/>
  <c r="J72" i="18"/>
  <c r="I72" i="18"/>
  <c r="AC71" i="18"/>
  <c r="L71" i="18"/>
  <c r="K71" i="18" s="1"/>
  <c r="R71" i="18"/>
  <c r="Q71" i="18"/>
  <c r="P71" i="18"/>
  <c r="J71" i="18"/>
  <c r="I71" i="18"/>
  <c r="AC70" i="18"/>
  <c r="R70" i="18"/>
  <c r="Q70" i="18"/>
  <c r="P70" i="18"/>
  <c r="J70" i="18"/>
  <c r="I70" i="18"/>
  <c r="AC69" i="18"/>
  <c r="R69" i="18"/>
  <c r="Q69" i="18"/>
  <c r="P69" i="18"/>
  <c r="J69" i="18"/>
  <c r="I69" i="18"/>
  <c r="AC68" i="18"/>
  <c r="R68" i="18"/>
  <c r="Q68" i="18"/>
  <c r="P68" i="18"/>
  <c r="J68" i="18"/>
  <c r="I68" i="18"/>
  <c r="AC67" i="18"/>
  <c r="L67" i="18"/>
  <c r="K67" i="18" s="1"/>
  <c r="R67" i="18"/>
  <c r="Q67" i="18"/>
  <c r="P67" i="18"/>
  <c r="J67" i="18"/>
  <c r="I67" i="18"/>
  <c r="AC66" i="18"/>
  <c r="R66" i="18"/>
  <c r="Q66" i="18"/>
  <c r="P66" i="18"/>
  <c r="J66" i="18"/>
  <c r="I66" i="18"/>
  <c r="AC65" i="18"/>
  <c r="R65" i="18"/>
  <c r="Q65" i="18"/>
  <c r="P65" i="18"/>
  <c r="J65" i="18"/>
  <c r="I65" i="18"/>
  <c r="AC64" i="18"/>
  <c r="R64" i="18"/>
  <c r="Q64" i="18"/>
  <c r="P64" i="18"/>
  <c r="J64" i="18"/>
  <c r="I64" i="18"/>
  <c r="AC63" i="18"/>
  <c r="L63" i="18"/>
  <c r="K63" i="18" s="1"/>
  <c r="R63" i="18"/>
  <c r="Q63" i="18"/>
  <c r="P63" i="18"/>
  <c r="J63" i="18"/>
  <c r="I63" i="18"/>
  <c r="AC62" i="18"/>
  <c r="R62" i="18"/>
  <c r="Q62" i="18"/>
  <c r="P62" i="18"/>
  <c r="J62" i="18"/>
  <c r="I62" i="18"/>
  <c r="AC61" i="18"/>
  <c r="R61" i="18"/>
  <c r="Q61" i="18"/>
  <c r="P61" i="18"/>
  <c r="J61" i="18"/>
  <c r="I61" i="18"/>
  <c r="AC60" i="18"/>
  <c r="R60" i="18"/>
  <c r="Q60" i="18"/>
  <c r="P60" i="18"/>
  <c r="J60" i="18"/>
  <c r="I60" i="18"/>
  <c r="AC59" i="18"/>
  <c r="R59" i="18"/>
  <c r="Q59" i="18"/>
  <c r="P59" i="18"/>
  <c r="L59" i="18"/>
  <c r="K59" i="18" s="1"/>
  <c r="J59" i="18"/>
  <c r="I59" i="18"/>
  <c r="AC58" i="18"/>
  <c r="R58" i="18"/>
  <c r="Q58" i="18"/>
  <c r="P58" i="18"/>
  <c r="J58" i="18"/>
  <c r="I58" i="18"/>
  <c r="AC57" i="18"/>
  <c r="R57" i="18"/>
  <c r="Q57" i="18"/>
  <c r="P57" i="18"/>
  <c r="J57" i="18"/>
  <c r="I57" i="18"/>
  <c r="AC56" i="18"/>
  <c r="R56" i="18"/>
  <c r="Q56" i="18"/>
  <c r="P56" i="18"/>
  <c r="J56" i="18"/>
  <c r="I56" i="18"/>
  <c r="AC55" i="18"/>
  <c r="R55" i="18"/>
  <c r="Q55" i="18"/>
  <c r="P55" i="18"/>
  <c r="L55" i="18"/>
  <c r="K55" i="18" s="1"/>
  <c r="J55" i="18"/>
  <c r="I55" i="18"/>
  <c r="AC54" i="18"/>
  <c r="R54" i="18"/>
  <c r="Q54" i="18"/>
  <c r="P54" i="18"/>
  <c r="J54" i="18"/>
  <c r="I54" i="18"/>
  <c r="AC53" i="18"/>
  <c r="R53" i="18"/>
  <c r="Q53" i="18"/>
  <c r="P53" i="18"/>
  <c r="J53" i="18"/>
  <c r="I53" i="18"/>
  <c r="AC52" i="18"/>
  <c r="R52" i="18"/>
  <c r="Q52" i="18"/>
  <c r="P52" i="18"/>
  <c r="J52" i="18"/>
  <c r="I52" i="18"/>
  <c r="AC51" i="18"/>
  <c r="R51" i="18"/>
  <c r="Q51" i="18"/>
  <c r="P51" i="18"/>
  <c r="L51" i="18"/>
  <c r="K51" i="18" s="1"/>
  <c r="J51" i="18"/>
  <c r="I51" i="18"/>
  <c r="AC50" i="18"/>
  <c r="R50" i="18"/>
  <c r="Q50" i="18"/>
  <c r="P50" i="18"/>
  <c r="J50" i="18"/>
  <c r="I50" i="18"/>
  <c r="AC49" i="18"/>
  <c r="R49" i="18"/>
  <c r="Q49" i="18"/>
  <c r="P49" i="18"/>
  <c r="J49" i="18"/>
  <c r="I49" i="18"/>
  <c r="AC48" i="18"/>
  <c r="R48" i="18"/>
  <c r="Q48" i="18"/>
  <c r="P48" i="18"/>
  <c r="J48" i="18"/>
  <c r="I48" i="18"/>
  <c r="AC47" i="18"/>
  <c r="R47" i="18"/>
  <c r="Q47" i="18"/>
  <c r="P47" i="18"/>
  <c r="L47" i="18"/>
  <c r="K47" i="18" s="1"/>
  <c r="J47" i="18"/>
  <c r="I47" i="18"/>
  <c r="AC46" i="18"/>
  <c r="R46" i="18"/>
  <c r="Q46" i="18"/>
  <c r="P46" i="18"/>
  <c r="J46" i="18"/>
  <c r="I46" i="18"/>
  <c r="AC45" i="18"/>
  <c r="R45" i="18"/>
  <c r="Q45" i="18"/>
  <c r="P45" i="18"/>
  <c r="J45" i="18"/>
  <c r="I45" i="18"/>
  <c r="AC44" i="18"/>
  <c r="R44" i="18"/>
  <c r="Q44" i="18"/>
  <c r="P44" i="18"/>
  <c r="J44" i="18"/>
  <c r="I44" i="18"/>
  <c r="AC43" i="18"/>
  <c r="R43" i="18"/>
  <c r="Q43" i="18"/>
  <c r="P43" i="18"/>
  <c r="L43" i="18"/>
  <c r="K43" i="18" s="1"/>
  <c r="J43" i="18"/>
  <c r="I43" i="18"/>
  <c r="AC42" i="18"/>
  <c r="R42" i="18"/>
  <c r="Q42" i="18"/>
  <c r="P42" i="18"/>
  <c r="J42" i="18"/>
  <c r="I42" i="18"/>
  <c r="AC41" i="18"/>
  <c r="R41" i="18"/>
  <c r="Q41" i="18"/>
  <c r="P41" i="18"/>
  <c r="J41" i="18"/>
  <c r="I41" i="18"/>
  <c r="AC40" i="18"/>
  <c r="R40" i="18"/>
  <c r="Q40" i="18"/>
  <c r="P40" i="18"/>
  <c r="J40" i="18"/>
  <c r="I40" i="18"/>
  <c r="AC39" i="18"/>
  <c r="R39" i="18"/>
  <c r="Q39" i="18"/>
  <c r="P39" i="18"/>
  <c r="L39" i="18"/>
  <c r="K39" i="18" s="1"/>
  <c r="J39" i="18"/>
  <c r="I39" i="18"/>
  <c r="AC38" i="18"/>
  <c r="R38" i="18"/>
  <c r="Q38" i="18"/>
  <c r="P38" i="18"/>
  <c r="J38" i="18"/>
  <c r="I38" i="18"/>
  <c r="AC37" i="18"/>
  <c r="R37" i="18"/>
  <c r="Q37" i="18"/>
  <c r="P37" i="18"/>
  <c r="J37" i="18"/>
  <c r="I37" i="18"/>
  <c r="AC36" i="18"/>
  <c r="J36" i="18"/>
  <c r="I36" i="18"/>
  <c r="AC35" i="18"/>
  <c r="J35" i="18"/>
  <c r="I35" i="18"/>
  <c r="AC34" i="18"/>
  <c r="J34" i="18"/>
  <c r="I34" i="18"/>
  <c r="AC33" i="18"/>
  <c r="J33" i="18"/>
  <c r="I33" i="18"/>
  <c r="AC32" i="18"/>
  <c r="J32" i="18"/>
  <c r="I32" i="18"/>
  <c r="AC31" i="18"/>
  <c r="J31" i="18"/>
  <c r="I31" i="18"/>
  <c r="AC30" i="18"/>
  <c r="J30" i="18"/>
  <c r="I30" i="18"/>
  <c r="AC29" i="18"/>
  <c r="J29" i="18"/>
  <c r="I29" i="18"/>
  <c r="AC28" i="18"/>
  <c r="J28" i="18"/>
  <c r="I28" i="18"/>
  <c r="AC27" i="18"/>
  <c r="J27" i="18"/>
  <c r="I27" i="18"/>
  <c r="AC26" i="18"/>
  <c r="J26" i="18"/>
  <c r="I26" i="18"/>
  <c r="AC25" i="18"/>
  <c r="J25" i="18"/>
  <c r="I25" i="18"/>
  <c r="J24" i="18"/>
  <c r="I24" i="18"/>
  <c r="R6" i="18"/>
  <c r="AE5" i="18"/>
  <c r="AF5" i="18" s="1"/>
  <c r="AG5" i="18" s="1"/>
  <c r="AH5" i="18" s="1"/>
  <c r="AI5" i="18" s="1"/>
  <c r="AJ5" i="18" s="1"/>
  <c r="AK5" i="18" s="1"/>
  <c r="AL5" i="18" s="1"/>
  <c r="AM5" i="18" s="1"/>
  <c r="AN5" i="18" s="1"/>
  <c r="AO5" i="18" s="1"/>
  <c r="AP5" i="18" s="1"/>
  <c r="AQ5" i="18" s="1"/>
  <c r="AR5" i="18" s="1"/>
  <c r="AS5" i="18" s="1"/>
  <c r="AT5" i="18" s="1"/>
  <c r="AU5" i="18" s="1"/>
  <c r="AV5" i="18" s="1"/>
  <c r="AW5" i="18" s="1"/>
  <c r="AX5" i="18" s="1"/>
  <c r="AY5" i="18" s="1"/>
  <c r="AZ5" i="18" s="1"/>
  <c r="BA5" i="18" s="1"/>
  <c r="BB5" i="18" s="1"/>
  <c r="BC5" i="18" s="1"/>
  <c r="BD5" i="18" s="1"/>
  <c r="BE5" i="18" s="1"/>
  <c r="BF5" i="18" s="1"/>
  <c r="BG5" i="18" s="1"/>
  <c r="BH5" i="18" s="1"/>
  <c r="BI5" i="18" s="1"/>
  <c r="BJ5" i="18" s="1"/>
  <c r="BK5" i="18" s="1"/>
  <c r="BL5" i="18" s="1"/>
  <c r="BM5" i="18" s="1"/>
  <c r="BN5" i="18" s="1"/>
  <c r="BO5" i="18" s="1"/>
  <c r="BP5" i="18" s="1"/>
  <c r="BQ5" i="18" s="1"/>
  <c r="B1" i="18"/>
  <c r="N93" i="17"/>
  <c r="AC92" i="17"/>
  <c r="R92" i="17"/>
  <c r="Q92" i="17"/>
  <c r="J92" i="17"/>
  <c r="I92" i="17"/>
  <c r="AC91" i="17"/>
  <c r="R91" i="17"/>
  <c r="Q91" i="17"/>
  <c r="K19" i="17" s="1"/>
  <c r="L91" i="17"/>
  <c r="K91" i="17" s="1"/>
  <c r="J91" i="17"/>
  <c r="I91" i="17"/>
  <c r="AC90" i="17"/>
  <c r="R90" i="17"/>
  <c r="Q90" i="17"/>
  <c r="J90" i="17"/>
  <c r="I90" i="17"/>
  <c r="AC89" i="17"/>
  <c r="L89" i="17"/>
  <c r="K89" i="17" s="1"/>
  <c r="R89" i="17"/>
  <c r="Q89" i="17"/>
  <c r="J89" i="17"/>
  <c r="I89" i="17"/>
  <c r="AC88" i="17"/>
  <c r="R88" i="17"/>
  <c r="Q88" i="17"/>
  <c r="J88" i="17"/>
  <c r="I88" i="17"/>
  <c r="AC87" i="17"/>
  <c r="R87" i="17"/>
  <c r="Q87" i="17"/>
  <c r="L87" i="17"/>
  <c r="K87" i="17" s="1"/>
  <c r="J87" i="17"/>
  <c r="I87" i="17"/>
  <c r="AC86" i="17"/>
  <c r="R86" i="17"/>
  <c r="Q86" i="17"/>
  <c r="J86" i="17"/>
  <c r="I86" i="17"/>
  <c r="AC85" i="17"/>
  <c r="R85" i="17"/>
  <c r="Q85" i="17"/>
  <c r="J85" i="17"/>
  <c r="I85" i="17"/>
  <c r="AC84" i="17"/>
  <c r="R84" i="17"/>
  <c r="Q84" i="17"/>
  <c r="J84" i="17"/>
  <c r="I84" i="17"/>
  <c r="AC83" i="17"/>
  <c r="R83" i="17"/>
  <c r="Q83" i="17"/>
  <c r="L83" i="17"/>
  <c r="K83" i="17" s="1"/>
  <c r="J83" i="17"/>
  <c r="I83" i="17"/>
  <c r="AC82" i="17"/>
  <c r="R82" i="17"/>
  <c r="Q82" i="17"/>
  <c r="J82" i="17"/>
  <c r="I82" i="17"/>
  <c r="AC81" i="17"/>
  <c r="R81" i="17"/>
  <c r="Q81" i="17"/>
  <c r="J81" i="17"/>
  <c r="I81" i="17"/>
  <c r="AC80" i="17"/>
  <c r="R80" i="17"/>
  <c r="Q80" i="17"/>
  <c r="J80" i="17"/>
  <c r="I80" i="17"/>
  <c r="AC79" i="17"/>
  <c r="L79" i="17"/>
  <c r="K79" i="17" s="1"/>
  <c r="R79" i="17"/>
  <c r="Q79" i="17"/>
  <c r="J79" i="17"/>
  <c r="I79" i="17"/>
  <c r="AC78" i="17"/>
  <c r="R78" i="17"/>
  <c r="Q78" i="17"/>
  <c r="J78" i="17"/>
  <c r="I78" i="17"/>
  <c r="AC77" i="17"/>
  <c r="R77" i="17"/>
  <c r="Q77" i="17"/>
  <c r="J77" i="17"/>
  <c r="I77" i="17"/>
  <c r="AC76" i="17"/>
  <c r="R76" i="17"/>
  <c r="Q76" i="17"/>
  <c r="L76" i="17"/>
  <c r="K76" i="17" s="1"/>
  <c r="J76" i="17"/>
  <c r="I76" i="17"/>
  <c r="AC75" i="17"/>
  <c r="L75" i="17"/>
  <c r="K75" i="17" s="1"/>
  <c r="R75" i="17"/>
  <c r="Q75" i="17"/>
  <c r="J75" i="17"/>
  <c r="I75" i="17"/>
  <c r="AC74" i="17"/>
  <c r="R74" i="17"/>
  <c r="Q74" i="17"/>
  <c r="L74" i="17"/>
  <c r="K74" i="17" s="1"/>
  <c r="J74" i="17"/>
  <c r="I74" i="17"/>
  <c r="AC73" i="17"/>
  <c r="R73" i="17"/>
  <c r="Q73" i="17"/>
  <c r="J73" i="17"/>
  <c r="I73" i="17"/>
  <c r="AC72" i="17"/>
  <c r="R72" i="17"/>
  <c r="Q72" i="17"/>
  <c r="L72" i="17"/>
  <c r="K72" i="17" s="1"/>
  <c r="J72" i="17"/>
  <c r="I72" i="17"/>
  <c r="AC71" i="17"/>
  <c r="L71" i="17"/>
  <c r="K71" i="17" s="1"/>
  <c r="R71" i="17"/>
  <c r="Q71" i="17"/>
  <c r="J71" i="17"/>
  <c r="I71" i="17"/>
  <c r="AC70" i="17"/>
  <c r="R70" i="17"/>
  <c r="Q70" i="17"/>
  <c r="L70" i="17"/>
  <c r="K70" i="17" s="1"/>
  <c r="J70" i="17"/>
  <c r="I70" i="17"/>
  <c r="AC69" i="17"/>
  <c r="R69" i="17"/>
  <c r="Q69" i="17"/>
  <c r="J69" i="17"/>
  <c r="I69" i="17"/>
  <c r="AC68" i="17"/>
  <c r="R68" i="17"/>
  <c r="Q68" i="17"/>
  <c r="J68" i="17"/>
  <c r="I68" i="17"/>
  <c r="AC67" i="17"/>
  <c r="L67" i="17"/>
  <c r="K67" i="17" s="1"/>
  <c r="R67" i="17"/>
  <c r="Q67" i="17"/>
  <c r="J67" i="17"/>
  <c r="I67" i="17"/>
  <c r="AC66" i="17"/>
  <c r="R66" i="17"/>
  <c r="Q66" i="17"/>
  <c r="L66" i="17"/>
  <c r="K66" i="17" s="1"/>
  <c r="J66" i="17"/>
  <c r="I66" i="17"/>
  <c r="AC65" i="17"/>
  <c r="R65" i="17"/>
  <c r="Q65" i="17"/>
  <c r="J65" i="17"/>
  <c r="I65" i="17"/>
  <c r="AC64" i="17"/>
  <c r="R64" i="17"/>
  <c r="Q64" i="17"/>
  <c r="J64" i="17"/>
  <c r="I64" i="17"/>
  <c r="AC63" i="17"/>
  <c r="L63" i="17"/>
  <c r="K63" i="17" s="1"/>
  <c r="R63" i="17"/>
  <c r="Q63" i="17"/>
  <c r="J63" i="17"/>
  <c r="I63" i="17"/>
  <c r="AC62" i="17"/>
  <c r="R62" i="17"/>
  <c r="Q62" i="17"/>
  <c r="J62" i="17"/>
  <c r="I62" i="17"/>
  <c r="AC61" i="17"/>
  <c r="R61" i="17"/>
  <c r="Q61" i="17"/>
  <c r="J61" i="17"/>
  <c r="I61" i="17"/>
  <c r="AC60" i="17"/>
  <c r="R60" i="17"/>
  <c r="Q60" i="17"/>
  <c r="J60" i="17"/>
  <c r="I60" i="17"/>
  <c r="AC59" i="17"/>
  <c r="R59" i="17"/>
  <c r="Q59" i="17"/>
  <c r="L59" i="17"/>
  <c r="K59" i="17" s="1"/>
  <c r="J59" i="17"/>
  <c r="I59" i="17"/>
  <c r="AC58" i="17"/>
  <c r="R58" i="17"/>
  <c r="Q58" i="17"/>
  <c r="J58" i="17"/>
  <c r="I58" i="17"/>
  <c r="AC57" i="17"/>
  <c r="R57" i="17"/>
  <c r="Q57" i="17"/>
  <c r="J57" i="17"/>
  <c r="I57" i="17"/>
  <c r="AC56" i="17"/>
  <c r="L56" i="17"/>
  <c r="K56" i="17" s="1"/>
  <c r="R56" i="17"/>
  <c r="Q56" i="17"/>
  <c r="J56" i="17"/>
  <c r="I56" i="17"/>
  <c r="AC55" i="17"/>
  <c r="R55" i="17"/>
  <c r="Q55" i="17"/>
  <c r="L55" i="17"/>
  <c r="K55" i="17" s="1"/>
  <c r="J55" i="17"/>
  <c r="I55" i="17"/>
  <c r="AC54" i="17"/>
  <c r="R54" i="17"/>
  <c r="Q54" i="17"/>
  <c r="L54" i="17"/>
  <c r="K54" i="17" s="1"/>
  <c r="J54" i="17"/>
  <c r="I54" i="17"/>
  <c r="AC53" i="17"/>
  <c r="R53" i="17"/>
  <c r="Q53" i="17"/>
  <c r="J53" i="17"/>
  <c r="I53" i="17"/>
  <c r="AC52" i="17"/>
  <c r="R52" i="17"/>
  <c r="Q52" i="17"/>
  <c r="J52" i="17"/>
  <c r="I52" i="17"/>
  <c r="AC51" i="17"/>
  <c r="R51" i="17"/>
  <c r="Q51" i="17"/>
  <c r="L51" i="17"/>
  <c r="K51" i="17" s="1"/>
  <c r="J51" i="17"/>
  <c r="I51" i="17"/>
  <c r="AC50" i="17"/>
  <c r="R50" i="17"/>
  <c r="Q50" i="17"/>
  <c r="J50" i="17"/>
  <c r="I50" i="17"/>
  <c r="AC49" i="17"/>
  <c r="R49" i="17"/>
  <c r="Q49" i="17"/>
  <c r="J49" i="17"/>
  <c r="I49" i="17"/>
  <c r="AC48" i="17"/>
  <c r="R48" i="17"/>
  <c r="Q48" i="17"/>
  <c r="J48" i="17"/>
  <c r="I48" i="17"/>
  <c r="AC47" i="17"/>
  <c r="R47" i="17"/>
  <c r="Q47" i="17"/>
  <c r="L47" i="17"/>
  <c r="K47" i="17" s="1"/>
  <c r="J47" i="17"/>
  <c r="I47" i="17"/>
  <c r="AC46" i="17"/>
  <c r="R46" i="17"/>
  <c r="Q46" i="17"/>
  <c r="J46" i="17"/>
  <c r="I46" i="17"/>
  <c r="AC45" i="17"/>
  <c r="R45" i="17"/>
  <c r="Q45" i="17"/>
  <c r="J45" i="17"/>
  <c r="I45" i="17"/>
  <c r="AC44" i="17"/>
  <c r="R44" i="17"/>
  <c r="Q44" i="17"/>
  <c r="J44" i="17"/>
  <c r="I44" i="17"/>
  <c r="AC43" i="17"/>
  <c r="R43" i="17"/>
  <c r="Q43" i="17"/>
  <c r="L43" i="17"/>
  <c r="K43" i="17" s="1"/>
  <c r="J43" i="17"/>
  <c r="I43" i="17"/>
  <c r="AC42" i="17"/>
  <c r="R42" i="17"/>
  <c r="Q42" i="17"/>
  <c r="J42" i="17"/>
  <c r="I42" i="17"/>
  <c r="AC41" i="17"/>
  <c r="R41" i="17"/>
  <c r="Q41" i="17"/>
  <c r="L41" i="17"/>
  <c r="K41" i="17" s="1"/>
  <c r="J41" i="17"/>
  <c r="I41" i="17"/>
  <c r="AC40" i="17"/>
  <c r="R40" i="17"/>
  <c r="Q40" i="17"/>
  <c r="L40" i="17"/>
  <c r="K40" i="17" s="1"/>
  <c r="J40" i="17"/>
  <c r="I40" i="17"/>
  <c r="AC39" i="17"/>
  <c r="R39" i="17"/>
  <c r="Q39" i="17"/>
  <c r="L39" i="17"/>
  <c r="K39" i="17" s="1"/>
  <c r="J39" i="17"/>
  <c r="I39" i="17"/>
  <c r="AC38" i="17"/>
  <c r="R38" i="17"/>
  <c r="Q38" i="17"/>
  <c r="J38" i="17"/>
  <c r="I38" i="17"/>
  <c r="AC37" i="17"/>
  <c r="R37" i="17"/>
  <c r="Q37" i="17"/>
  <c r="J37" i="17"/>
  <c r="I37" i="17"/>
  <c r="AC36" i="17"/>
  <c r="R36" i="17"/>
  <c r="Q36" i="17"/>
  <c r="J36" i="17"/>
  <c r="I36" i="17"/>
  <c r="AC35" i="17"/>
  <c r="J35" i="17"/>
  <c r="I35" i="17"/>
  <c r="AC34" i="17"/>
  <c r="R34" i="17"/>
  <c r="J34" i="17"/>
  <c r="I34" i="17"/>
  <c r="AC33" i="17"/>
  <c r="J33" i="17"/>
  <c r="I33" i="17"/>
  <c r="AC32" i="17"/>
  <c r="Q32" i="17"/>
  <c r="J32" i="17"/>
  <c r="I32" i="17"/>
  <c r="AC31" i="17"/>
  <c r="R31" i="17"/>
  <c r="J31" i="17"/>
  <c r="I31" i="17"/>
  <c r="AC30" i="17"/>
  <c r="J30" i="17"/>
  <c r="I30" i="17"/>
  <c r="AC29" i="17"/>
  <c r="Q29" i="17"/>
  <c r="J29" i="17"/>
  <c r="I29" i="17"/>
  <c r="AC28" i="17"/>
  <c r="J28" i="17"/>
  <c r="I28" i="17"/>
  <c r="AC27" i="17"/>
  <c r="J27" i="17"/>
  <c r="I27" i="17"/>
  <c r="AC26" i="17"/>
  <c r="R26" i="17"/>
  <c r="J26" i="17"/>
  <c r="AC25" i="17"/>
  <c r="J25" i="17"/>
  <c r="J24" i="17"/>
  <c r="Q23" i="17"/>
  <c r="J23" i="17"/>
  <c r="R22" i="17"/>
  <c r="J22" i="17"/>
  <c r="K21" i="17"/>
  <c r="J21" i="17"/>
  <c r="J20" i="17"/>
  <c r="R19" i="17"/>
  <c r="J19" i="17"/>
  <c r="Q18" i="17"/>
  <c r="Q16" i="17"/>
  <c r="Q14" i="17"/>
  <c r="Q12" i="17"/>
  <c r="Q10" i="17"/>
  <c r="Q8" i="17"/>
  <c r="Q6" i="17"/>
  <c r="AE5" i="17"/>
  <c r="AF5" i="17" s="1"/>
  <c r="AG5" i="17" s="1"/>
  <c r="AH5" i="17" s="1"/>
  <c r="AI5" i="17" s="1"/>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1" i="17"/>
  <c r="Q64" i="16"/>
  <c r="P64" i="16"/>
  <c r="Q63" i="16"/>
  <c r="P63" i="16"/>
  <c r="Q62" i="16"/>
  <c r="P62" i="16"/>
  <c r="Q61" i="16"/>
  <c r="P61" i="16"/>
  <c r="Q60" i="16"/>
  <c r="P60" i="16"/>
  <c r="Q56" i="16"/>
  <c r="P56" i="16"/>
  <c r="Q55" i="16"/>
  <c r="P55" i="16"/>
  <c r="Q54" i="16"/>
  <c r="P54" i="16"/>
  <c r="Q53" i="16"/>
  <c r="P53" i="16"/>
  <c r="Q52" i="16"/>
  <c r="P52" i="16"/>
  <c r="J52" i="16"/>
  <c r="Q51" i="16"/>
  <c r="P51" i="16"/>
  <c r="Q50" i="16"/>
  <c r="P50" i="16"/>
  <c r="Q49" i="16"/>
  <c r="P49" i="16"/>
  <c r="J49" i="16"/>
  <c r="P48" i="16"/>
  <c r="J48" i="16"/>
  <c r="Q47" i="16"/>
  <c r="P47" i="16"/>
  <c r="J47" i="16"/>
  <c r="Q46" i="16"/>
  <c r="P46" i="16"/>
  <c r="Q45" i="16"/>
  <c r="P45" i="16"/>
  <c r="Q44" i="16"/>
  <c r="P44" i="16"/>
  <c r="Q43" i="16"/>
  <c r="P43" i="16"/>
  <c r="Q42" i="16"/>
  <c r="P42" i="16"/>
  <c r="Q41" i="16"/>
  <c r="P41" i="16"/>
  <c r="Q40" i="16"/>
  <c r="P40" i="16"/>
  <c r="Q39" i="16"/>
  <c r="P39" i="16"/>
  <c r="Q38" i="16"/>
  <c r="P38" i="16"/>
  <c r="Q37" i="16"/>
  <c r="P37" i="16"/>
  <c r="P36" i="16"/>
  <c r="J36" i="16"/>
  <c r="Q35" i="16"/>
  <c r="P35" i="16"/>
  <c r="J35" i="16"/>
  <c r="J34" i="16"/>
  <c r="AB30" i="16"/>
  <c r="O30" i="16" s="1"/>
  <c r="J29" i="16"/>
  <c r="I29" i="16"/>
  <c r="J28" i="16"/>
  <c r="I28" i="16"/>
  <c r="J27" i="16"/>
  <c r="I27" i="16"/>
  <c r="J26" i="16"/>
  <c r="I26" i="16"/>
  <c r="Q25" i="16"/>
  <c r="P25" i="16"/>
  <c r="J25" i="16"/>
  <c r="I25" i="16"/>
  <c r="J24" i="16"/>
  <c r="I24" i="16"/>
  <c r="J23" i="16"/>
  <c r="I23" i="16"/>
  <c r="Q22" i="16"/>
  <c r="P22" i="16"/>
  <c r="J22" i="16"/>
  <c r="I22" i="16"/>
  <c r="Q21" i="16"/>
  <c r="P21" i="16"/>
  <c r="Q20" i="16"/>
  <c r="Q19" i="16"/>
  <c r="Q18" i="16"/>
  <c r="Q17" i="16"/>
  <c r="Q16" i="16"/>
  <c r="Q15" i="16"/>
  <c r="Q14" i="16"/>
  <c r="Q13" i="16"/>
  <c r="Q12" i="16"/>
  <c r="Q11" i="16"/>
  <c r="Q10" i="16"/>
  <c r="Q9" i="16"/>
  <c r="Q8" i="16"/>
  <c r="Q7" i="16"/>
  <c r="Q6" i="16"/>
  <c r="AD5" i="16"/>
  <c r="B1" i="16"/>
  <c r="N93" i="15"/>
  <c r="AC92" i="15"/>
  <c r="R92" i="15"/>
  <c r="Q92" i="15"/>
  <c r="L92" i="15"/>
  <c r="K92" i="15" s="1"/>
  <c r="J92" i="15"/>
  <c r="I92" i="15"/>
  <c r="AC91" i="15"/>
  <c r="R91" i="15"/>
  <c r="Q91" i="15"/>
  <c r="L91" i="15"/>
  <c r="K91" i="15" s="1"/>
  <c r="J91" i="15"/>
  <c r="I91" i="15"/>
  <c r="AC90" i="15"/>
  <c r="R90" i="15"/>
  <c r="Q90" i="15"/>
  <c r="J90" i="15"/>
  <c r="I90" i="15"/>
  <c r="AC89" i="15"/>
  <c r="R89" i="15"/>
  <c r="Q89" i="15"/>
  <c r="J89" i="15"/>
  <c r="I89" i="15"/>
  <c r="AC88" i="15"/>
  <c r="R88" i="15"/>
  <c r="Q88" i="15"/>
  <c r="L88" i="15"/>
  <c r="K88" i="15" s="1"/>
  <c r="J88" i="15"/>
  <c r="I88" i="15"/>
  <c r="AC87" i="15"/>
  <c r="R87" i="15"/>
  <c r="Q87" i="15"/>
  <c r="L87" i="15"/>
  <c r="K87" i="15" s="1"/>
  <c r="J87" i="15"/>
  <c r="I87" i="15"/>
  <c r="AC86" i="15"/>
  <c r="R86" i="15"/>
  <c r="Q86" i="15"/>
  <c r="J86" i="15"/>
  <c r="I86" i="15"/>
  <c r="AC85" i="15"/>
  <c r="R85" i="15"/>
  <c r="Q85" i="15"/>
  <c r="J85" i="15"/>
  <c r="I85" i="15"/>
  <c r="AC84" i="15"/>
  <c r="R84" i="15"/>
  <c r="Q84" i="15"/>
  <c r="L84" i="15"/>
  <c r="K84" i="15" s="1"/>
  <c r="J84" i="15"/>
  <c r="I84" i="15"/>
  <c r="AC83" i="15"/>
  <c r="R83" i="15"/>
  <c r="Q83" i="15"/>
  <c r="L83" i="15"/>
  <c r="K83" i="15" s="1"/>
  <c r="J83" i="15"/>
  <c r="I83" i="15"/>
  <c r="AC82" i="15"/>
  <c r="R82" i="15"/>
  <c r="Q82" i="15"/>
  <c r="J82" i="15"/>
  <c r="I82" i="15"/>
  <c r="AC81" i="15"/>
  <c r="R81" i="15"/>
  <c r="Q81" i="15"/>
  <c r="J81" i="15"/>
  <c r="I81" i="15"/>
  <c r="AC80" i="15"/>
  <c r="R80" i="15"/>
  <c r="Q80" i="15"/>
  <c r="L80" i="15"/>
  <c r="K80" i="15" s="1"/>
  <c r="J80" i="15"/>
  <c r="I80" i="15"/>
  <c r="AC79" i="15"/>
  <c r="L79" i="15"/>
  <c r="K79" i="15" s="1"/>
  <c r="R79" i="15"/>
  <c r="Q79" i="15"/>
  <c r="J79" i="15"/>
  <c r="I79" i="15"/>
  <c r="AC78" i="15"/>
  <c r="R78" i="15"/>
  <c r="Q78" i="15"/>
  <c r="L78" i="15"/>
  <c r="K78" i="15" s="1"/>
  <c r="J78" i="15"/>
  <c r="I78" i="15"/>
  <c r="AC77" i="15"/>
  <c r="R77" i="15"/>
  <c r="Q77" i="15"/>
  <c r="J77" i="15"/>
  <c r="I77" i="15"/>
  <c r="AC76" i="15"/>
  <c r="R76" i="15"/>
  <c r="Q76" i="15"/>
  <c r="L76" i="15"/>
  <c r="K76" i="15" s="1"/>
  <c r="J76" i="15"/>
  <c r="I76" i="15"/>
  <c r="AC75" i="15"/>
  <c r="L75" i="15"/>
  <c r="K75" i="15" s="1"/>
  <c r="R75" i="15"/>
  <c r="Q75" i="15"/>
  <c r="J75" i="15"/>
  <c r="I75" i="15"/>
  <c r="AC74" i="15"/>
  <c r="R74" i="15"/>
  <c r="Q74" i="15"/>
  <c r="L74" i="15"/>
  <c r="K74" i="15" s="1"/>
  <c r="J74" i="15"/>
  <c r="I74" i="15"/>
  <c r="AC73" i="15"/>
  <c r="R73" i="15"/>
  <c r="Q73" i="15"/>
  <c r="J73" i="15"/>
  <c r="I73" i="15"/>
  <c r="AC72" i="15"/>
  <c r="R72" i="15"/>
  <c r="Q72" i="15"/>
  <c r="L72" i="15"/>
  <c r="K72" i="15" s="1"/>
  <c r="J72" i="15"/>
  <c r="I72" i="15"/>
  <c r="AC71" i="15"/>
  <c r="L71" i="15"/>
  <c r="K71" i="15" s="1"/>
  <c r="R71" i="15"/>
  <c r="Q71" i="15"/>
  <c r="J71" i="15"/>
  <c r="I71" i="15"/>
  <c r="AC70" i="15"/>
  <c r="R70" i="15"/>
  <c r="Q70" i="15"/>
  <c r="L70" i="15"/>
  <c r="K70" i="15" s="1"/>
  <c r="J70" i="15"/>
  <c r="I70" i="15"/>
  <c r="AC69" i="15"/>
  <c r="R69" i="15"/>
  <c r="Q69" i="15"/>
  <c r="J69" i="15"/>
  <c r="I69" i="15"/>
  <c r="AC68" i="15"/>
  <c r="R68" i="15"/>
  <c r="Q68" i="15"/>
  <c r="L68" i="15"/>
  <c r="K68" i="15" s="1"/>
  <c r="J68" i="15"/>
  <c r="I68" i="15"/>
  <c r="AC67" i="15"/>
  <c r="L67" i="15"/>
  <c r="K67" i="15" s="1"/>
  <c r="R67" i="15"/>
  <c r="Q67" i="15"/>
  <c r="J67" i="15"/>
  <c r="I67" i="15"/>
  <c r="AC66" i="15"/>
  <c r="R66" i="15"/>
  <c r="Q66" i="15"/>
  <c r="J66" i="15"/>
  <c r="I66" i="15"/>
  <c r="AC65" i="15"/>
  <c r="R65" i="15"/>
  <c r="Q65" i="15"/>
  <c r="J65" i="15"/>
  <c r="I65" i="15"/>
  <c r="AC64" i="15"/>
  <c r="R64" i="15"/>
  <c r="Q64" i="15"/>
  <c r="L64" i="15"/>
  <c r="K64" i="15" s="1"/>
  <c r="J64" i="15"/>
  <c r="I64" i="15"/>
  <c r="AC63" i="15"/>
  <c r="L63" i="15"/>
  <c r="K63" i="15" s="1"/>
  <c r="R63" i="15"/>
  <c r="Q63" i="15"/>
  <c r="J63" i="15"/>
  <c r="I63" i="15"/>
  <c r="AC62" i="15"/>
  <c r="R62" i="15"/>
  <c r="Q62" i="15"/>
  <c r="J62" i="15"/>
  <c r="I62" i="15"/>
  <c r="AC61" i="15"/>
  <c r="R61" i="15"/>
  <c r="Q61" i="15"/>
  <c r="J61" i="15"/>
  <c r="I61" i="15"/>
  <c r="AC60" i="15"/>
  <c r="L60" i="15"/>
  <c r="K60" i="15" s="1"/>
  <c r="R60" i="15"/>
  <c r="Q60" i="15"/>
  <c r="J60" i="15"/>
  <c r="I60" i="15"/>
  <c r="AC59" i="15"/>
  <c r="R59" i="15"/>
  <c r="Q59" i="15"/>
  <c r="L59" i="15"/>
  <c r="K59" i="15" s="1"/>
  <c r="J59" i="15"/>
  <c r="I59" i="15"/>
  <c r="AC58" i="15"/>
  <c r="R58" i="15"/>
  <c r="Q58" i="15"/>
  <c r="J58" i="15"/>
  <c r="I58" i="15"/>
  <c r="AC57" i="15"/>
  <c r="R57" i="15"/>
  <c r="Q57" i="15"/>
  <c r="J57" i="15"/>
  <c r="I57" i="15"/>
  <c r="AC56" i="15"/>
  <c r="L56" i="15"/>
  <c r="K56" i="15" s="1"/>
  <c r="R56" i="15"/>
  <c r="Q56" i="15"/>
  <c r="J56" i="15"/>
  <c r="I56" i="15"/>
  <c r="AC55" i="15"/>
  <c r="R55" i="15"/>
  <c r="Q55" i="15"/>
  <c r="L55" i="15"/>
  <c r="K55" i="15" s="1"/>
  <c r="J55" i="15"/>
  <c r="I55" i="15"/>
  <c r="AC54" i="15"/>
  <c r="R54" i="15"/>
  <c r="Q54" i="15"/>
  <c r="J54" i="15"/>
  <c r="I54" i="15"/>
  <c r="AC53" i="15"/>
  <c r="R53" i="15"/>
  <c r="Q53" i="15"/>
  <c r="J53" i="15"/>
  <c r="I53" i="15"/>
  <c r="AC52" i="15"/>
  <c r="L52" i="15"/>
  <c r="K52" i="15" s="1"/>
  <c r="R52" i="15"/>
  <c r="Q52" i="15"/>
  <c r="J52" i="15"/>
  <c r="I52" i="15"/>
  <c r="AC51" i="15"/>
  <c r="R51" i="15"/>
  <c r="Q51" i="15"/>
  <c r="L51" i="15"/>
  <c r="K51" i="15" s="1"/>
  <c r="J51" i="15"/>
  <c r="I51" i="15"/>
  <c r="AC50" i="15"/>
  <c r="R50" i="15"/>
  <c r="Q50" i="15"/>
  <c r="J50" i="15"/>
  <c r="I50" i="15"/>
  <c r="AC49" i="15"/>
  <c r="R49" i="15"/>
  <c r="Q49" i="15"/>
  <c r="J49" i="15"/>
  <c r="I49" i="15"/>
  <c r="AC48" i="15"/>
  <c r="L48" i="15"/>
  <c r="K48" i="15" s="1"/>
  <c r="R48" i="15"/>
  <c r="Q48" i="15"/>
  <c r="J48" i="15"/>
  <c r="I48" i="15"/>
  <c r="AC47" i="15"/>
  <c r="R47" i="15"/>
  <c r="Q47" i="15"/>
  <c r="L47" i="15"/>
  <c r="K47" i="15" s="1"/>
  <c r="J47" i="15"/>
  <c r="I47" i="15"/>
  <c r="AC46" i="15"/>
  <c r="R46" i="15"/>
  <c r="Q46" i="15"/>
  <c r="J46" i="15"/>
  <c r="I46" i="15"/>
  <c r="AC45" i="15"/>
  <c r="R45" i="15"/>
  <c r="Q45" i="15"/>
  <c r="J45" i="15"/>
  <c r="I45" i="15"/>
  <c r="AC44" i="15"/>
  <c r="L44" i="15"/>
  <c r="K44" i="15" s="1"/>
  <c r="R44" i="15"/>
  <c r="Q44" i="15"/>
  <c r="J44" i="15"/>
  <c r="I44" i="15"/>
  <c r="AC43" i="15"/>
  <c r="R43" i="15"/>
  <c r="Q43" i="15"/>
  <c r="L43" i="15"/>
  <c r="K43" i="15" s="1"/>
  <c r="J43" i="15"/>
  <c r="I43" i="15"/>
  <c r="AC42" i="15"/>
  <c r="R42" i="15"/>
  <c r="Q42" i="15"/>
  <c r="J42" i="15"/>
  <c r="I42" i="15"/>
  <c r="AC41" i="15"/>
  <c r="R41" i="15"/>
  <c r="Q41" i="15"/>
  <c r="J41" i="15"/>
  <c r="I41" i="15"/>
  <c r="AC40" i="15"/>
  <c r="L40" i="15"/>
  <c r="K40" i="15" s="1"/>
  <c r="R40" i="15"/>
  <c r="Q40" i="15"/>
  <c r="J40" i="15"/>
  <c r="I40" i="15"/>
  <c r="AC39" i="15"/>
  <c r="R39" i="15"/>
  <c r="Q39" i="15"/>
  <c r="L39" i="15"/>
  <c r="K39" i="15" s="1"/>
  <c r="J39" i="15"/>
  <c r="I39" i="15"/>
  <c r="AC38" i="15"/>
  <c r="R38" i="15"/>
  <c r="Q38" i="15"/>
  <c r="J38" i="15"/>
  <c r="I38" i="15"/>
  <c r="R37" i="15"/>
  <c r="Q37" i="15"/>
  <c r="AC36" i="15"/>
  <c r="R36" i="15"/>
  <c r="Q36" i="15"/>
  <c r="AC35" i="15"/>
  <c r="AC34" i="15"/>
  <c r="AC33" i="15"/>
  <c r="AC32" i="15"/>
  <c r="AC31" i="15"/>
  <c r="J31" i="15"/>
  <c r="AC30" i="15"/>
  <c r="J30" i="15"/>
  <c r="AC29" i="15"/>
  <c r="J29" i="15"/>
  <c r="AC27" i="15"/>
  <c r="J27" i="15"/>
  <c r="AC26" i="15"/>
  <c r="J26" i="15"/>
  <c r="AC25" i="15"/>
  <c r="J25" i="15"/>
  <c r="J24" i="15"/>
  <c r="J23" i="15"/>
  <c r="J22" i="15"/>
  <c r="J21" i="15"/>
  <c r="J20" i="15"/>
  <c r="J19" i="15"/>
  <c r="J18" i="15"/>
  <c r="AE5" i="15"/>
  <c r="B1" i="15"/>
  <c r="Q25" i="14"/>
  <c r="J25" i="14"/>
  <c r="I25" i="14"/>
  <c r="Q24" i="14"/>
  <c r="K24" i="14"/>
  <c r="J24" i="14"/>
  <c r="I24" i="14"/>
  <c r="Q23" i="14"/>
  <c r="J23" i="14"/>
  <c r="I23" i="14"/>
  <c r="R22" i="14"/>
  <c r="Q22" i="14"/>
  <c r="J22" i="14"/>
  <c r="I22" i="14"/>
  <c r="R21" i="14"/>
  <c r="Q21" i="14"/>
  <c r="J21" i="14"/>
  <c r="I21" i="14"/>
  <c r="R20" i="14"/>
  <c r="Q20" i="14"/>
  <c r="J20" i="14"/>
  <c r="I20" i="14"/>
  <c r="R19" i="14"/>
  <c r="Q19" i="14"/>
  <c r="J19" i="14"/>
  <c r="I19" i="14"/>
  <c r="R6" i="14"/>
  <c r="Q6" i="14"/>
  <c r="J40" i="13"/>
  <c r="J39" i="13"/>
  <c r="J38" i="13"/>
  <c r="J37" i="13"/>
  <c r="J36" i="13"/>
  <c r="J35" i="13"/>
  <c r="J34" i="13"/>
  <c r="J33" i="13"/>
  <c r="J32" i="13"/>
  <c r="J31" i="13"/>
  <c r="J30" i="13"/>
  <c r="K29" i="13"/>
  <c r="J29" i="13"/>
  <c r="K28" i="13"/>
  <c r="J28" i="13"/>
  <c r="K27" i="13"/>
  <c r="J27" i="13"/>
  <c r="J26" i="13"/>
  <c r="K25" i="13"/>
  <c r="J25" i="13"/>
  <c r="K24" i="13"/>
  <c r="J24" i="13"/>
  <c r="J23" i="13"/>
  <c r="I23" i="13"/>
  <c r="B1" i="13"/>
  <c r="AU5" i="37" l="1"/>
  <c r="AT4" i="37"/>
  <c r="AT3" i="37"/>
  <c r="AT2" i="37"/>
  <c r="AX4" i="35"/>
  <c r="AX3" i="35"/>
  <c r="AX2" i="35"/>
  <c r="AY5" i="35"/>
  <c r="N36" i="16"/>
  <c r="Q36" i="16"/>
  <c r="N40" i="16"/>
  <c r="O40" i="16"/>
  <c r="AE5" i="16"/>
  <c r="AD2" i="16"/>
  <c r="AD3" i="16"/>
  <c r="AD4" i="16"/>
  <c r="P15" i="16"/>
  <c r="R21" i="16"/>
  <c r="R41" i="16"/>
  <c r="N41" i="16"/>
  <c r="BH5" i="34"/>
  <c r="BG4" i="34"/>
  <c r="BG3" i="34"/>
  <c r="BG2" i="34"/>
  <c r="BF4" i="34"/>
  <c r="BF3" i="34"/>
  <c r="BF2" i="34"/>
  <c r="AE5" i="20"/>
  <c r="AD2" i="20"/>
  <c r="AD3" i="20"/>
  <c r="AD4" i="20"/>
  <c r="P33" i="20"/>
  <c r="Q33" i="20"/>
  <c r="R33" i="20"/>
  <c r="S33" i="20"/>
  <c r="P32" i="20"/>
  <c r="Q32" i="20"/>
  <c r="R32" i="20"/>
  <c r="S32" i="20"/>
  <c r="P31" i="20"/>
  <c r="Q31" i="20"/>
  <c r="R31" i="20"/>
  <c r="S31" i="20"/>
  <c r="P30" i="20"/>
  <c r="Q30" i="20"/>
  <c r="R30" i="20"/>
  <c r="S30" i="20"/>
  <c r="P29" i="20"/>
  <c r="Q29" i="20"/>
  <c r="R29" i="20"/>
  <c r="S29" i="20"/>
  <c r="P28" i="20"/>
  <c r="Q28" i="20"/>
  <c r="R28" i="20"/>
  <c r="S28" i="20"/>
  <c r="P27" i="20"/>
  <c r="Q27" i="20"/>
  <c r="R27" i="20"/>
  <c r="S27" i="20"/>
  <c r="P26" i="20"/>
  <c r="Q26" i="20"/>
  <c r="R26" i="20"/>
  <c r="S26" i="20"/>
  <c r="P25" i="20"/>
  <c r="Q25" i="20"/>
  <c r="R25" i="20"/>
  <c r="S25" i="20"/>
  <c r="N14" i="20"/>
  <c r="O14" i="20"/>
  <c r="Q14" i="20"/>
  <c r="R14" i="20"/>
  <c r="N15" i="20"/>
  <c r="O15" i="20"/>
  <c r="Q15" i="20"/>
  <c r="R15" i="20"/>
  <c r="N16" i="20"/>
  <c r="O16" i="20"/>
  <c r="Q16" i="20"/>
  <c r="R16" i="20"/>
  <c r="N17" i="20"/>
  <c r="O17" i="20"/>
  <c r="Q17" i="20"/>
  <c r="R17" i="20"/>
  <c r="N18" i="20"/>
  <c r="O18" i="20"/>
  <c r="Q18" i="20"/>
  <c r="R18" i="20"/>
  <c r="N19" i="20"/>
  <c r="O19" i="20"/>
  <c r="Q19" i="20"/>
  <c r="R19" i="20"/>
  <c r="N20" i="20"/>
  <c r="O20" i="20"/>
  <c r="R20" i="20"/>
  <c r="N21" i="20"/>
  <c r="O21" i="20"/>
  <c r="P21" i="20"/>
  <c r="Q21" i="20"/>
  <c r="R21" i="20"/>
  <c r="S21" i="20"/>
  <c r="N22" i="20"/>
  <c r="O22" i="20"/>
  <c r="P22" i="20"/>
  <c r="Q22" i="20"/>
  <c r="R22" i="20"/>
  <c r="S22" i="20"/>
  <c r="N23" i="20"/>
  <c r="O23" i="20"/>
  <c r="P23" i="20"/>
  <c r="Q23" i="20"/>
  <c r="R23" i="20"/>
  <c r="S23" i="20"/>
  <c r="N24" i="20"/>
  <c r="O24" i="20"/>
  <c r="P24" i="20"/>
  <c r="Q24" i="20"/>
  <c r="R24" i="20"/>
  <c r="S24" i="20"/>
  <c r="P34" i="20"/>
  <c r="Q34" i="20"/>
  <c r="R34" i="20"/>
  <c r="S34" i="20"/>
  <c r="O6" i="20"/>
  <c r="FS2" i="13"/>
  <c r="FS3" i="13"/>
  <c r="FS4" i="13"/>
  <c r="FO2" i="13"/>
  <c r="FO3" i="13"/>
  <c r="FO4" i="13"/>
  <c r="BC4" i="30"/>
  <c r="BC3" i="30"/>
  <c r="BC2" i="30"/>
  <c r="BD5" i="30"/>
  <c r="BE5" i="30" s="1"/>
  <c r="AI5" i="13"/>
  <c r="AH3" i="13"/>
  <c r="AH2" i="13"/>
  <c r="AH4" i="13"/>
  <c r="AG3" i="13"/>
  <c r="AG2" i="13"/>
  <c r="AG4" i="13"/>
  <c r="AE3" i="13"/>
  <c r="AE2" i="13"/>
  <c r="AE4" i="13"/>
  <c r="R30" i="13"/>
  <c r="S34" i="13"/>
  <c r="K34" i="13" s="1"/>
  <c r="Q34" i="13"/>
  <c r="S30" i="13"/>
  <c r="K30" i="13" s="1"/>
  <c r="P22" i="13"/>
  <c r="R21" i="13"/>
  <c r="R22" i="13"/>
  <c r="S18" i="13"/>
  <c r="AG5" i="32"/>
  <c r="AF4" i="32"/>
  <c r="AF3" i="32"/>
  <c r="AF2" i="32"/>
  <c r="AD3" i="14"/>
  <c r="AD2" i="14"/>
  <c r="AD4" i="14"/>
  <c r="AF5" i="14"/>
  <c r="AE3" i="14"/>
  <c r="AE2" i="14"/>
  <c r="AE4" i="14"/>
  <c r="AE2" i="19"/>
  <c r="AE3" i="19"/>
  <c r="AE4" i="19"/>
  <c r="DJ2" i="4"/>
  <c r="DJ3" i="4"/>
  <c r="DJ4" i="4"/>
  <c r="DK5" i="4"/>
  <c r="N25" i="20"/>
  <c r="O25" i="20"/>
  <c r="N26" i="20"/>
  <c r="O26" i="20"/>
  <c r="N27" i="20"/>
  <c r="O27" i="20"/>
  <c r="N28" i="20"/>
  <c r="O28" i="20"/>
  <c r="N29" i="20"/>
  <c r="O29" i="20"/>
  <c r="N30" i="20"/>
  <c r="O30" i="20"/>
  <c r="N31" i="20"/>
  <c r="O31" i="20"/>
  <c r="N32" i="20"/>
  <c r="O32" i="20"/>
  <c r="N33" i="20"/>
  <c r="O33" i="20"/>
  <c r="O34" i="20"/>
  <c r="O35" i="20"/>
  <c r="O36" i="20"/>
  <c r="O37" i="20"/>
  <c r="O38" i="20"/>
  <c r="AE4" i="15"/>
  <c r="AE3" i="15"/>
  <c r="AE2" i="15"/>
  <c r="P34" i="15"/>
  <c r="AF5" i="19"/>
  <c r="P13" i="19"/>
  <c r="S14" i="19"/>
  <c r="S24" i="19"/>
  <c r="S11" i="19"/>
  <c r="P17" i="19"/>
  <c r="S21" i="19"/>
  <c r="K21" i="19" s="1"/>
  <c r="S25" i="19"/>
  <c r="K25" i="19" s="1"/>
  <c r="R12" i="19"/>
  <c r="R16" i="19"/>
  <c r="P20" i="19"/>
  <c r="N6" i="20"/>
  <c r="R6" i="20"/>
  <c r="Q6" i="20"/>
  <c r="R9" i="20"/>
  <c r="Q7" i="20"/>
  <c r="N9" i="20"/>
  <c r="N10" i="20"/>
  <c r="Q11" i="20"/>
  <c r="Q10" i="20"/>
  <c r="O12" i="20"/>
  <c r="K31" i="20"/>
  <c r="K24" i="20"/>
  <c r="K30" i="20"/>
  <c r="K26" i="20"/>
  <c r="K21" i="20"/>
  <c r="N13" i="20"/>
  <c r="R13" i="20"/>
  <c r="O13" i="20"/>
  <c r="Q13" i="20"/>
  <c r="O8" i="20"/>
  <c r="N8" i="20"/>
  <c r="Q8" i="20"/>
  <c r="R8" i="20"/>
  <c r="R11" i="20"/>
  <c r="O11" i="20"/>
  <c r="K33" i="20"/>
  <c r="K29" i="20"/>
  <c r="K25" i="20"/>
  <c r="K34" i="20"/>
  <c r="K27" i="20"/>
  <c r="K32" i="20"/>
  <c r="K28" i="20"/>
  <c r="K23" i="20"/>
  <c r="N12" i="20"/>
  <c r="Q12" i="20"/>
  <c r="R7" i="20"/>
  <c r="O7" i="20"/>
  <c r="R10" i="20"/>
  <c r="R12" i="20"/>
  <c r="N11" i="20"/>
  <c r="N7" i="20"/>
  <c r="O10" i="20"/>
  <c r="Q9" i="20"/>
  <c r="K22" i="20"/>
  <c r="O9" i="20"/>
  <c r="Q15" i="19"/>
  <c r="R24" i="19"/>
  <c r="N13" i="19"/>
  <c r="Q13" i="19"/>
  <c r="Q19" i="19"/>
  <c r="R23" i="19"/>
  <c r="Q39" i="19"/>
  <c r="Q17" i="19"/>
  <c r="R21" i="19"/>
  <c r="Q27" i="19"/>
  <c r="O12" i="19"/>
  <c r="S19" i="19"/>
  <c r="N17" i="19"/>
  <c r="O23" i="19"/>
  <c r="O16" i="19"/>
  <c r="P27" i="19"/>
  <c r="P12" i="19"/>
  <c r="S23" i="19"/>
  <c r="K23" i="19" s="1"/>
  <c r="S13" i="19"/>
  <c r="N20" i="19"/>
  <c r="P39" i="19"/>
  <c r="P35" i="19"/>
  <c r="R11" i="19"/>
  <c r="R13" i="19"/>
  <c r="R15" i="19"/>
  <c r="R17" i="19"/>
  <c r="R19" i="19"/>
  <c r="Q25" i="19"/>
  <c r="R27" i="19"/>
  <c r="R29" i="19"/>
  <c r="Q35" i="19"/>
  <c r="R39" i="19"/>
  <c r="N23" i="19"/>
  <c r="N16" i="19"/>
  <c r="N12" i="19"/>
  <c r="O19" i="19"/>
  <c r="O15" i="19"/>
  <c r="O11" i="19"/>
  <c r="P19" i="19"/>
  <c r="P15" i="19"/>
  <c r="S17" i="19"/>
  <c r="S12" i="19"/>
  <c r="P11" i="19"/>
  <c r="S18" i="19"/>
  <c r="R25" i="19"/>
  <c r="R35" i="19"/>
  <c r="N15" i="19"/>
  <c r="N11" i="19"/>
  <c r="O21" i="19"/>
  <c r="P29" i="19"/>
  <c r="P25" i="19"/>
  <c r="P21" i="19"/>
  <c r="S20" i="19"/>
  <c r="S16" i="19"/>
  <c r="Q20" i="19"/>
  <c r="Q21" i="19"/>
  <c r="Q24" i="19"/>
  <c r="N21" i="19"/>
  <c r="O20" i="19"/>
  <c r="O17" i="19"/>
  <c r="O13" i="19"/>
  <c r="P24" i="19"/>
  <c r="S8" i="18"/>
  <c r="O10" i="18"/>
  <c r="O14" i="18"/>
  <c r="O18" i="18"/>
  <c r="O22" i="18"/>
  <c r="P34" i="18"/>
  <c r="R30" i="18"/>
  <c r="P26" i="18"/>
  <c r="S28" i="18"/>
  <c r="L28" i="18" s="1"/>
  <c r="K28" i="18" s="1"/>
  <c r="R8" i="18"/>
  <c r="R31" i="18"/>
  <c r="Q31" i="18"/>
  <c r="S31" i="18"/>
  <c r="L31" i="18" s="1"/>
  <c r="K31" i="18" s="1"/>
  <c r="P31" i="18"/>
  <c r="S17" i="18"/>
  <c r="Q17" i="18"/>
  <c r="R17" i="18"/>
  <c r="N17" i="18"/>
  <c r="O17" i="18"/>
  <c r="N22" i="18"/>
  <c r="P22" i="18"/>
  <c r="N14" i="18"/>
  <c r="R14" i="18"/>
  <c r="N23" i="18"/>
  <c r="P23" i="18"/>
  <c r="O23" i="18"/>
  <c r="S23" i="18"/>
  <c r="R23" i="18"/>
  <c r="Q23" i="18"/>
  <c r="N15" i="18"/>
  <c r="O15" i="18"/>
  <c r="R15" i="18"/>
  <c r="S15" i="18"/>
  <c r="Q15" i="18"/>
  <c r="Q20" i="18"/>
  <c r="R20" i="18"/>
  <c r="N20" i="18"/>
  <c r="S20" i="18"/>
  <c r="O20" i="18"/>
  <c r="P6" i="18"/>
  <c r="O6" i="18"/>
  <c r="P7" i="18"/>
  <c r="N7" i="18"/>
  <c r="O7" i="18"/>
  <c r="R7" i="18"/>
  <c r="Q7" i="18"/>
  <c r="S7" i="18"/>
  <c r="S33" i="18"/>
  <c r="L33" i="18" s="1"/>
  <c r="K33" i="18" s="1"/>
  <c r="R33" i="18"/>
  <c r="Q33" i="18"/>
  <c r="P33" i="18"/>
  <c r="S25" i="18"/>
  <c r="R25" i="18"/>
  <c r="Q25" i="18"/>
  <c r="P25" i="18"/>
  <c r="N19" i="18"/>
  <c r="O19" i="18"/>
  <c r="R19" i="18"/>
  <c r="Q19" i="18"/>
  <c r="S19" i="18"/>
  <c r="P11" i="18"/>
  <c r="N11" i="18"/>
  <c r="O11" i="18"/>
  <c r="R11" i="18"/>
  <c r="S11" i="18"/>
  <c r="Q11" i="18"/>
  <c r="Q16" i="18"/>
  <c r="N16" i="18"/>
  <c r="R16" i="18"/>
  <c r="O16" i="18"/>
  <c r="S16" i="18"/>
  <c r="S29" i="18"/>
  <c r="L29" i="18" s="1"/>
  <c r="K29" i="18" s="1"/>
  <c r="P29" i="18"/>
  <c r="R29" i="18"/>
  <c r="Q29" i="18"/>
  <c r="Q12" i="18"/>
  <c r="P12" i="18"/>
  <c r="N12" i="18"/>
  <c r="S12" i="18"/>
  <c r="O12" i="18"/>
  <c r="R12" i="18"/>
  <c r="S9" i="18"/>
  <c r="Q9" i="18"/>
  <c r="O9" i="18"/>
  <c r="R9" i="18"/>
  <c r="P9" i="18"/>
  <c r="N9" i="18"/>
  <c r="S6" i="18"/>
  <c r="P35" i="18"/>
  <c r="S35" i="18"/>
  <c r="L35" i="18" s="1"/>
  <c r="K35" i="18" s="1"/>
  <c r="R35" i="18"/>
  <c r="Q35" i="18"/>
  <c r="P27" i="18"/>
  <c r="Q27" i="18"/>
  <c r="S27" i="18"/>
  <c r="L27" i="18" s="1"/>
  <c r="K27" i="18" s="1"/>
  <c r="R27" i="18"/>
  <c r="S21" i="18"/>
  <c r="R21" i="18"/>
  <c r="O21" i="18"/>
  <c r="Q21" i="18"/>
  <c r="N21" i="18"/>
  <c r="P21" i="18"/>
  <c r="S13" i="18"/>
  <c r="R13" i="18"/>
  <c r="O13" i="18"/>
  <c r="P13" i="18"/>
  <c r="N13" i="18"/>
  <c r="Q13" i="18"/>
  <c r="N18" i="18"/>
  <c r="R18" i="18"/>
  <c r="P10" i="18"/>
  <c r="R10" i="18"/>
  <c r="N10" i="18"/>
  <c r="S32" i="18"/>
  <c r="L32" i="18" s="1"/>
  <c r="K32" i="18" s="1"/>
  <c r="Q32" i="18"/>
  <c r="S24" i="18"/>
  <c r="K24" i="18" s="1"/>
  <c r="P24" i="18"/>
  <c r="Q22" i="18"/>
  <c r="Q24" i="18"/>
  <c r="Q26" i="18"/>
  <c r="P28" i="18"/>
  <c r="R32" i="18"/>
  <c r="Q34" i="18"/>
  <c r="P36" i="18"/>
  <c r="N6" i="18"/>
  <c r="O24" i="18"/>
  <c r="O8" i="18"/>
  <c r="R22" i="18"/>
  <c r="R24" i="18"/>
  <c r="R26" i="18"/>
  <c r="Q28" i="18"/>
  <c r="P30" i="18"/>
  <c r="R34" i="18"/>
  <c r="Q36" i="18"/>
  <c r="N8" i="18"/>
  <c r="S30" i="18"/>
  <c r="L30" i="18" s="1"/>
  <c r="K30" i="18" s="1"/>
  <c r="S22" i="18"/>
  <c r="S18" i="18"/>
  <c r="S14" i="18"/>
  <c r="S10" i="18"/>
  <c r="P8" i="18"/>
  <c r="Q6" i="18"/>
  <c r="Q10" i="18"/>
  <c r="Q14" i="18"/>
  <c r="Q18" i="18"/>
  <c r="P22" i="17"/>
  <c r="Q22" i="17"/>
  <c r="S22" i="17"/>
  <c r="K22" i="17" s="1"/>
  <c r="N22" i="17"/>
  <c r="S33" i="17"/>
  <c r="L33" i="17" s="1"/>
  <c r="K33" i="17" s="1"/>
  <c r="R33" i="17"/>
  <c r="Q33" i="17"/>
  <c r="S29" i="17"/>
  <c r="L29" i="17" s="1"/>
  <c r="K29" i="17" s="1"/>
  <c r="R29" i="17"/>
  <c r="S25" i="17"/>
  <c r="K25" i="17" s="1"/>
  <c r="R25" i="17"/>
  <c r="Q25" i="17"/>
  <c r="O7" i="17"/>
  <c r="R7" i="17"/>
  <c r="P7" i="17"/>
  <c r="Q7" i="17"/>
  <c r="S7" i="17"/>
  <c r="S21" i="17"/>
  <c r="R21" i="17"/>
  <c r="N21" i="17"/>
  <c r="Q21" i="17"/>
  <c r="O21" i="17"/>
  <c r="P32" i="17"/>
  <c r="R32" i="17"/>
  <c r="R28" i="17"/>
  <c r="Q28" i="17"/>
  <c r="P28" i="17"/>
  <c r="S17" i="17"/>
  <c r="R17" i="17"/>
  <c r="N17" i="17"/>
  <c r="Q17" i="17"/>
  <c r="O17" i="17"/>
  <c r="S13" i="17"/>
  <c r="R13" i="17"/>
  <c r="N13" i="17"/>
  <c r="Q13" i="17"/>
  <c r="O13" i="17"/>
  <c r="S9" i="17"/>
  <c r="R9" i="17"/>
  <c r="N9" i="17"/>
  <c r="Q9" i="17"/>
  <c r="O9" i="17"/>
  <c r="N24" i="17"/>
  <c r="O24" i="17"/>
  <c r="R24" i="17"/>
  <c r="P24" i="17"/>
  <c r="Q24" i="17"/>
  <c r="S24" i="17"/>
  <c r="K24" i="17" s="1"/>
  <c r="P35" i="17"/>
  <c r="R35" i="17"/>
  <c r="S35" i="17"/>
  <c r="L35" i="17" s="1"/>
  <c r="K35" i="17" s="1"/>
  <c r="Q35" i="17"/>
  <c r="Q31" i="17"/>
  <c r="P31" i="17"/>
  <c r="S31" i="17"/>
  <c r="L31" i="17" s="1"/>
  <c r="K31" i="17" s="1"/>
  <c r="P27" i="17"/>
  <c r="R27" i="17"/>
  <c r="S27" i="17"/>
  <c r="L27" i="17" s="1"/>
  <c r="K27" i="17" s="1"/>
  <c r="Q27" i="17"/>
  <c r="N20" i="17"/>
  <c r="R20" i="17"/>
  <c r="O20" i="17"/>
  <c r="Q20" i="17"/>
  <c r="P20" i="17"/>
  <c r="S20" i="17"/>
  <c r="N16" i="17"/>
  <c r="O16" i="17"/>
  <c r="S16" i="17"/>
  <c r="P16" i="17"/>
  <c r="R16" i="17"/>
  <c r="N12" i="17"/>
  <c r="O12" i="17"/>
  <c r="P12" i="17"/>
  <c r="R12" i="17"/>
  <c r="S12" i="17"/>
  <c r="O23" i="17"/>
  <c r="P23" i="17"/>
  <c r="S23" i="17"/>
  <c r="K23" i="17" s="1"/>
  <c r="R23" i="17"/>
  <c r="P34" i="17"/>
  <c r="Q34" i="17"/>
  <c r="S34" i="17"/>
  <c r="L34" i="17" s="1"/>
  <c r="K34" i="17" s="1"/>
  <c r="P30" i="17"/>
  <c r="S30" i="17"/>
  <c r="L30" i="17" s="1"/>
  <c r="K30" i="17" s="1"/>
  <c r="R30" i="17"/>
  <c r="Q30" i="17"/>
  <c r="P26" i="17"/>
  <c r="Q26" i="17"/>
  <c r="S26" i="17"/>
  <c r="K26" i="17" s="1"/>
  <c r="O19" i="17"/>
  <c r="Q19" i="17"/>
  <c r="P19" i="17"/>
  <c r="S19" i="17"/>
  <c r="O15" i="17"/>
  <c r="R15" i="17"/>
  <c r="P15" i="17"/>
  <c r="Q15" i="17"/>
  <c r="S15" i="17"/>
  <c r="O11" i="17"/>
  <c r="R11" i="17"/>
  <c r="P11" i="17"/>
  <c r="Q11" i="17"/>
  <c r="S11" i="17"/>
  <c r="R6" i="17"/>
  <c r="R8" i="17"/>
  <c r="R10" i="17"/>
  <c r="R14" i="17"/>
  <c r="R18" i="17"/>
  <c r="N18" i="17"/>
  <c r="N14" i="17"/>
  <c r="N10" i="17"/>
  <c r="O6" i="17"/>
  <c r="P8" i="17"/>
  <c r="N6" i="17"/>
  <c r="O8" i="17"/>
  <c r="S18" i="17"/>
  <c r="S14" i="17"/>
  <c r="S10" i="17"/>
  <c r="N20" i="16"/>
  <c r="O21" i="16"/>
  <c r="R14" i="16"/>
  <c r="N15" i="16"/>
  <c r="O20" i="16"/>
  <c r="R18" i="16"/>
  <c r="P14" i="16"/>
  <c r="N18" i="16"/>
  <c r="N14" i="16"/>
  <c r="O15" i="16"/>
  <c r="S21" i="16"/>
  <c r="R29" i="16"/>
  <c r="Q29" i="16"/>
  <c r="P29" i="16"/>
  <c r="S29" i="16"/>
  <c r="K29" i="16" s="1"/>
  <c r="S33" i="16"/>
  <c r="Q33" i="16"/>
  <c r="R33" i="16"/>
  <c r="P33" i="16"/>
  <c r="S25" i="16"/>
  <c r="K25" i="16" s="1"/>
  <c r="S15" i="16"/>
  <c r="P18" i="16"/>
  <c r="R20" i="16"/>
  <c r="R15" i="16"/>
  <c r="P13" i="16"/>
  <c r="P31" i="16"/>
  <c r="R31" i="16"/>
  <c r="Q31" i="16"/>
  <c r="S31" i="16"/>
  <c r="R27" i="16"/>
  <c r="P27" i="16"/>
  <c r="S27" i="16"/>
  <c r="K27" i="16" s="1"/>
  <c r="Q27" i="16"/>
  <c r="O23" i="16"/>
  <c r="Q23" i="16"/>
  <c r="R23" i="16"/>
  <c r="N23" i="16"/>
  <c r="P23" i="16"/>
  <c r="S23" i="16"/>
  <c r="K23" i="16" s="1"/>
  <c r="S30" i="16"/>
  <c r="Q30" i="16"/>
  <c r="R30" i="16"/>
  <c r="P30" i="16"/>
  <c r="Q32" i="16"/>
  <c r="S32" i="16"/>
  <c r="P32" i="16"/>
  <c r="R32" i="16"/>
  <c r="N24" i="16"/>
  <c r="P24" i="16"/>
  <c r="O24" i="16"/>
  <c r="S24" i="16"/>
  <c r="K24" i="16" s="1"/>
  <c r="R24" i="16"/>
  <c r="Q24" i="16"/>
  <c r="S34" i="16"/>
  <c r="P34" i="16"/>
  <c r="R34" i="16"/>
  <c r="Q34" i="16"/>
  <c r="S26" i="16"/>
  <c r="K26" i="16" s="1"/>
  <c r="R26" i="16"/>
  <c r="Q26" i="16"/>
  <c r="P26" i="16"/>
  <c r="Q28" i="16"/>
  <c r="P28" i="16"/>
  <c r="S28" i="16"/>
  <c r="K28" i="16" s="1"/>
  <c r="R28" i="16"/>
  <c r="N30" i="16"/>
  <c r="P30" i="15"/>
  <c r="P14" i="15"/>
  <c r="Q30" i="15"/>
  <c r="S17" i="15"/>
  <c r="S25" i="15"/>
  <c r="K25" i="15" s="1"/>
  <c r="R32" i="15"/>
  <c r="Q28" i="15"/>
  <c r="N8" i="15"/>
  <c r="N6" i="15"/>
  <c r="Q10" i="15"/>
  <c r="O11" i="15"/>
  <c r="Q19" i="15"/>
  <c r="R29" i="15"/>
  <c r="P18" i="15"/>
  <c r="O7" i="15"/>
  <c r="R6" i="15"/>
  <c r="Q25" i="15"/>
  <c r="Q20" i="15"/>
  <c r="R27" i="15"/>
  <c r="R16" i="15"/>
  <c r="R12" i="15"/>
  <c r="R8" i="15"/>
  <c r="N13" i="15"/>
  <c r="S21" i="15"/>
  <c r="K21" i="15" s="1"/>
  <c r="N17" i="15"/>
  <c r="S9" i="15"/>
  <c r="P26" i="15"/>
  <c r="P10" i="15"/>
  <c r="O15" i="15"/>
  <c r="Q14" i="15"/>
  <c r="P23" i="15"/>
  <c r="R23" i="15"/>
  <c r="S23" i="15"/>
  <c r="K23" i="15" s="1"/>
  <c r="N23" i="15"/>
  <c r="Q23" i="15"/>
  <c r="P19" i="15"/>
  <c r="S19" i="15"/>
  <c r="N19" i="15"/>
  <c r="R19" i="15"/>
  <c r="O24" i="15"/>
  <c r="Q24" i="15"/>
  <c r="P24" i="15"/>
  <c r="S24" i="15"/>
  <c r="K24" i="15" s="1"/>
  <c r="N24" i="15"/>
  <c r="P31" i="15"/>
  <c r="R31" i="15"/>
  <c r="S31" i="15"/>
  <c r="K31" i="15" s="1"/>
  <c r="Q31" i="15"/>
  <c r="R10" i="15"/>
  <c r="Q18" i="15"/>
  <c r="R24" i="15"/>
  <c r="R34" i="15"/>
  <c r="N21" i="15"/>
  <c r="O23" i="15"/>
  <c r="S29" i="15"/>
  <c r="K29" i="15" s="1"/>
  <c r="S13" i="15"/>
  <c r="S22" i="15"/>
  <c r="K22" i="15" s="1"/>
  <c r="N22" i="15"/>
  <c r="R22" i="15"/>
  <c r="O22" i="15"/>
  <c r="Q22" i="15"/>
  <c r="P27" i="15"/>
  <c r="Q27" i="15"/>
  <c r="S27" i="15"/>
  <c r="K27" i="15" s="1"/>
  <c r="S34" i="15"/>
  <c r="Q34" i="15"/>
  <c r="S30" i="15"/>
  <c r="K30" i="15" s="1"/>
  <c r="R30" i="15"/>
  <c r="P15" i="15"/>
  <c r="S15" i="15"/>
  <c r="N15" i="15"/>
  <c r="R15" i="15"/>
  <c r="Q15" i="15"/>
  <c r="N11" i="15"/>
  <c r="P11" i="15"/>
  <c r="S11" i="15"/>
  <c r="R11" i="15"/>
  <c r="Q11" i="15"/>
  <c r="P7" i="15"/>
  <c r="S7" i="15"/>
  <c r="R7" i="15"/>
  <c r="N7" i="15"/>
  <c r="Q7" i="15"/>
  <c r="Q8" i="15"/>
  <c r="Q16" i="15"/>
  <c r="O19" i="15"/>
  <c r="O21" i="15"/>
  <c r="R21" i="15"/>
  <c r="P21" i="15"/>
  <c r="Q21" i="15"/>
  <c r="S26" i="15"/>
  <c r="K26" i="15" s="1"/>
  <c r="R26" i="15"/>
  <c r="Q26" i="15"/>
  <c r="R33" i="15"/>
  <c r="Q33" i="15"/>
  <c r="P33" i="15"/>
  <c r="Q29" i="15"/>
  <c r="P29" i="15"/>
  <c r="S18" i="15"/>
  <c r="N18" i="15"/>
  <c r="O18" i="15"/>
  <c r="R18" i="15"/>
  <c r="S14" i="15"/>
  <c r="N14" i="15"/>
  <c r="O14" i="15"/>
  <c r="S10" i="15"/>
  <c r="N10" i="15"/>
  <c r="O10" i="15"/>
  <c r="Q12" i="15"/>
  <c r="O20" i="15"/>
  <c r="P20" i="15"/>
  <c r="S20" i="15"/>
  <c r="N20" i="15"/>
  <c r="R20" i="15"/>
  <c r="P25" i="15"/>
  <c r="R25" i="15"/>
  <c r="Q32" i="15"/>
  <c r="P32" i="15"/>
  <c r="S32" i="15"/>
  <c r="P28" i="15"/>
  <c r="S28" i="15"/>
  <c r="R28" i="15"/>
  <c r="O8" i="15"/>
  <c r="P8" i="15"/>
  <c r="S8" i="15"/>
  <c r="O12" i="15"/>
  <c r="P12" i="15"/>
  <c r="S12" i="15"/>
  <c r="N12" i="15"/>
  <c r="O16" i="15"/>
  <c r="P16" i="15"/>
  <c r="S16" i="15"/>
  <c r="N16" i="15"/>
  <c r="O17" i="15"/>
  <c r="R17" i="15"/>
  <c r="P17" i="15"/>
  <c r="Q17" i="15"/>
  <c r="O13" i="15"/>
  <c r="R13" i="15"/>
  <c r="P13" i="15"/>
  <c r="Q13" i="15"/>
  <c r="N9" i="15"/>
  <c r="O9" i="15"/>
  <c r="R9" i="15"/>
  <c r="P9" i="15"/>
  <c r="Q9" i="15"/>
  <c r="O6" i="15"/>
  <c r="P6" i="15"/>
  <c r="P35" i="15"/>
  <c r="R35" i="15"/>
  <c r="Q35" i="15"/>
  <c r="K19" i="15"/>
  <c r="Q6" i="4"/>
  <c r="S19" i="13"/>
  <c r="P19" i="13"/>
  <c r="N19" i="13"/>
  <c r="Q19" i="13"/>
  <c r="R19" i="13"/>
  <c r="O19" i="13"/>
  <c r="O17" i="13"/>
  <c r="R29" i="13"/>
  <c r="P29" i="13"/>
  <c r="P26" i="13"/>
  <c r="P38" i="13"/>
  <c r="R38" i="13"/>
  <c r="O23" i="13"/>
  <c r="P27" i="13"/>
  <c r="P20" i="13"/>
  <c r="P24" i="13"/>
  <c r="P28" i="13"/>
  <c r="P32" i="13"/>
  <c r="P36" i="13"/>
  <c r="P40" i="13"/>
  <c r="P23" i="13"/>
  <c r="P35" i="13"/>
  <c r="P33" i="13"/>
  <c r="P30" i="13"/>
  <c r="N22" i="13"/>
  <c r="O31" i="13"/>
  <c r="N18" i="13"/>
  <c r="P31" i="13"/>
  <c r="P39" i="13"/>
  <c r="P37" i="13"/>
  <c r="N40" i="13"/>
  <c r="R37" i="13"/>
  <c r="N8" i="4"/>
  <c r="N7" i="4"/>
  <c r="N12" i="4"/>
  <c r="N16" i="4"/>
  <c r="N20" i="4"/>
  <c r="N24" i="4"/>
  <c r="N28" i="4"/>
  <c r="N32" i="4"/>
  <c r="L25" i="18"/>
  <c r="K25" i="18" s="1"/>
  <c r="S15" i="14"/>
  <c r="K19" i="14"/>
  <c r="O7" i="14"/>
  <c r="R10" i="14"/>
  <c r="N10" i="14"/>
  <c r="P10" i="14"/>
  <c r="O10" i="14"/>
  <c r="Q10" i="14"/>
  <c r="S10" i="14"/>
  <c r="N12" i="14"/>
  <c r="Q12" i="14"/>
  <c r="S12" i="14"/>
  <c r="P12" i="14"/>
  <c r="O12" i="14"/>
  <c r="R12" i="14"/>
  <c r="O14" i="14"/>
  <c r="N14" i="14"/>
  <c r="R14" i="14"/>
  <c r="P14" i="14"/>
  <c r="S14" i="14"/>
  <c r="Q14" i="14"/>
  <c r="S16" i="14"/>
  <c r="Q16" i="14"/>
  <c r="P16" i="14"/>
  <c r="R16" i="14"/>
  <c r="O16" i="14"/>
  <c r="N16" i="14"/>
  <c r="P8" i="14"/>
  <c r="O8" i="14"/>
  <c r="Q8" i="14"/>
  <c r="R8" i="14"/>
  <c r="S8" i="14"/>
  <c r="N8" i="14"/>
  <c r="O11" i="14"/>
  <c r="O15" i="14"/>
  <c r="S7" i="14"/>
  <c r="S11" i="14"/>
  <c r="Q18" i="14"/>
  <c r="N18" i="14"/>
  <c r="P18" i="14"/>
  <c r="S18" i="14"/>
  <c r="O18" i="14"/>
  <c r="R18" i="14"/>
  <c r="Q7" i="14"/>
  <c r="Q9" i="14"/>
  <c r="Q11" i="14"/>
  <c r="Q13" i="14"/>
  <c r="Q15" i="14"/>
  <c r="Q17" i="14"/>
  <c r="N15" i="14"/>
  <c r="N11" i="14"/>
  <c r="N7" i="14"/>
  <c r="P17" i="14"/>
  <c r="P11" i="14"/>
  <c r="P7" i="14"/>
  <c r="R9" i="14"/>
  <c r="R13" i="14"/>
  <c r="R15" i="14"/>
  <c r="R17" i="14"/>
  <c r="O17" i="14"/>
  <c r="O13" i="14"/>
  <c r="O9" i="14"/>
  <c r="S17" i="14"/>
  <c r="S13" i="14"/>
  <c r="S9" i="14"/>
  <c r="N13" i="14"/>
  <c r="N9" i="14"/>
  <c r="R18" i="13"/>
  <c r="S27" i="13"/>
  <c r="S35" i="13"/>
  <c r="K35" i="13" s="1"/>
  <c r="O26" i="13"/>
  <c r="O30" i="13"/>
  <c r="O34" i="13"/>
  <c r="O38" i="13"/>
  <c r="O22" i="13"/>
  <c r="Q30" i="13"/>
  <c r="Q18" i="13"/>
  <c r="S26" i="13"/>
  <c r="S17" i="13"/>
  <c r="R34" i="13"/>
  <c r="R26" i="13"/>
  <c r="S23" i="13"/>
  <c r="S31" i="13"/>
  <c r="K31" i="13" s="1"/>
  <c r="S39" i="13"/>
  <c r="K39" i="13" s="1"/>
  <c r="Q26" i="13"/>
  <c r="Q17" i="13"/>
  <c r="P34" i="13"/>
  <c r="P17" i="13"/>
  <c r="S38" i="13"/>
  <c r="K38" i="13" s="1"/>
  <c r="S22" i="13"/>
  <c r="R33" i="13"/>
  <c r="R25" i="13"/>
  <c r="R17" i="13"/>
  <c r="N17" i="13"/>
  <c r="Q38" i="13"/>
  <c r="Q22" i="13"/>
  <c r="P16" i="13"/>
  <c r="O16" i="13"/>
  <c r="S16" i="13"/>
  <c r="Q16" i="13"/>
  <c r="N16" i="13"/>
  <c r="R16" i="13"/>
  <c r="N21" i="13"/>
  <c r="O18" i="13"/>
  <c r="Q37" i="13"/>
  <c r="Q33" i="13"/>
  <c r="Q29" i="13"/>
  <c r="Q25" i="13"/>
  <c r="Q21" i="13"/>
  <c r="P18" i="13"/>
  <c r="S37" i="13"/>
  <c r="K37" i="13" s="1"/>
  <c r="S33" i="13"/>
  <c r="K33" i="13" s="1"/>
  <c r="S29" i="13"/>
  <c r="S25" i="13"/>
  <c r="S21" i="13"/>
  <c r="R40" i="13"/>
  <c r="R36" i="13"/>
  <c r="R32" i="13"/>
  <c r="R28" i="13"/>
  <c r="R24" i="13"/>
  <c r="R20" i="13"/>
  <c r="N25" i="13"/>
  <c r="N36" i="13"/>
  <c r="N24" i="13"/>
  <c r="N20" i="13"/>
  <c r="O21" i="13"/>
  <c r="Q40" i="13"/>
  <c r="Q36" i="13"/>
  <c r="Q32" i="13"/>
  <c r="Q28" i="13"/>
  <c r="Q24" i="13"/>
  <c r="Q20" i="13"/>
  <c r="S40" i="13"/>
  <c r="K40" i="13" s="1"/>
  <c r="S36" i="13"/>
  <c r="K36" i="13" s="1"/>
  <c r="S32" i="13"/>
  <c r="K32" i="13" s="1"/>
  <c r="S28" i="13"/>
  <c r="S24" i="13"/>
  <c r="S20" i="13"/>
  <c r="R39" i="13"/>
  <c r="R35" i="13"/>
  <c r="R31" i="13"/>
  <c r="R27" i="13"/>
  <c r="R23" i="13"/>
  <c r="N32" i="13"/>
  <c r="N23" i="13"/>
  <c r="O24" i="13"/>
  <c r="O20" i="13"/>
  <c r="Q39" i="13"/>
  <c r="Q35" i="13"/>
  <c r="Q31" i="13"/>
  <c r="Q27" i="13"/>
  <c r="Q23" i="13"/>
  <c r="N11" i="4"/>
  <c r="N15" i="4"/>
  <c r="N19" i="4"/>
  <c r="S6" i="4"/>
  <c r="N23" i="4"/>
  <c r="N9" i="4"/>
  <c r="N13" i="4"/>
  <c r="N17" i="4"/>
  <c r="N21" i="4"/>
  <c r="N25" i="4"/>
  <c r="N29" i="4"/>
  <c r="N27" i="4"/>
  <c r="N31" i="4"/>
  <c r="R7" i="4"/>
  <c r="N6" i="4"/>
  <c r="N10" i="4"/>
  <c r="N14" i="4"/>
  <c r="N18" i="4"/>
  <c r="N22" i="4"/>
  <c r="N26" i="4"/>
  <c r="N30" i="4"/>
  <c r="BO5" i="17"/>
  <c r="BP5" i="17" s="1"/>
  <c r="BR5" i="18"/>
  <c r="BS5" i="18" s="1"/>
  <c r="BT5" i="18" s="1"/>
  <c r="BU5" i="18" s="1"/>
  <c r="BV5" i="18" s="1"/>
  <c r="BW5" i="18" s="1"/>
  <c r="BX5" i="18" s="1"/>
  <c r="BY5" i="18" s="1"/>
  <c r="BZ5" i="18" s="1"/>
  <c r="CA5" i="18" s="1"/>
  <c r="CB5" i="18" s="1"/>
  <c r="CC5" i="18" s="1"/>
  <c r="CD5" i="18" s="1"/>
  <c r="CE5" i="18" s="1"/>
  <c r="CF5" i="18" s="1"/>
  <c r="CG5" i="18" s="1"/>
  <c r="CH5" i="18" s="1"/>
  <c r="CI5" i="18" s="1"/>
  <c r="CJ5" i="18" s="1"/>
  <c r="CK5" i="18" s="1"/>
  <c r="CL5" i="18" s="1"/>
  <c r="CM5" i="18" s="1"/>
  <c r="CN5" i="18" s="1"/>
  <c r="CO5" i="18" s="1"/>
  <c r="CP5" i="18" s="1"/>
  <c r="CQ5" i="18" s="1"/>
  <c r="CR5" i="18" s="1"/>
  <c r="CS5" i="18" s="1"/>
  <c r="CT5" i="18" s="1"/>
  <c r="CU5" i="18" s="1"/>
  <c r="CV5" i="18" s="1"/>
  <c r="CW5" i="18" s="1"/>
  <c r="CX5" i="18" s="1"/>
  <c r="CY5" i="18" s="1"/>
  <c r="CZ5" i="18" s="1"/>
  <c r="DA5" i="18" s="1"/>
  <c r="DB5" i="18" s="1"/>
  <c r="DC5" i="18" s="1"/>
  <c r="DD5" i="18" s="1"/>
  <c r="DE5" i="18" s="1"/>
  <c r="DF5" i="18" s="1"/>
  <c r="DG5" i="18" s="1"/>
  <c r="DH5" i="18" s="1"/>
  <c r="DI5" i="18" s="1"/>
  <c r="DJ5" i="18" s="1"/>
  <c r="DK5" i="18" s="1"/>
  <c r="DL5" i="18" s="1"/>
  <c r="DM5" i="18" s="1"/>
  <c r="DN5" i="18" s="1"/>
  <c r="DO5" i="18" s="1"/>
  <c r="AF5" i="15"/>
  <c r="O27" i="13"/>
  <c r="N27" i="13"/>
  <c r="N29" i="13"/>
  <c r="O29" i="13"/>
  <c r="N33" i="13"/>
  <c r="O33" i="13"/>
  <c r="O35" i="13"/>
  <c r="N35" i="13"/>
  <c r="N37" i="13"/>
  <c r="O37" i="13"/>
  <c r="O39" i="13"/>
  <c r="N39" i="13"/>
  <c r="O25" i="14"/>
  <c r="N25" i="14"/>
  <c r="K20" i="14"/>
  <c r="O25" i="15"/>
  <c r="N25" i="15"/>
  <c r="O26" i="15"/>
  <c r="N26" i="15"/>
  <c r="O27" i="15"/>
  <c r="N27" i="15"/>
  <c r="O28" i="15"/>
  <c r="N28" i="15"/>
  <c r="O29" i="15"/>
  <c r="N29" i="15"/>
  <c r="O30" i="15"/>
  <c r="N30" i="15"/>
  <c r="O31" i="15"/>
  <c r="N31" i="15"/>
  <c r="O32" i="15"/>
  <c r="N32" i="15"/>
  <c r="O33" i="15"/>
  <c r="N33" i="15"/>
  <c r="O34" i="15"/>
  <c r="N34" i="15"/>
  <c r="O35" i="15"/>
  <c r="N35" i="15"/>
  <c r="O36" i="15"/>
  <c r="N36" i="15"/>
  <c r="O37" i="15"/>
  <c r="N37" i="15"/>
  <c r="O38" i="15"/>
  <c r="N38" i="15"/>
  <c r="O39" i="15"/>
  <c r="N39" i="15"/>
  <c r="O40" i="15"/>
  <c r="N40" i="15"/>
  <c r="O41" i="15"/>
  <c r="N41" i="15"/>
  <c r="O42" i="15"/>
  <c r="N42" i="15"/>
  <c r="O43" i="15"/>
  <c r="N43" i="15"/>
  <c r="O44" i="15"/>
  <c r="N44" i="15"/>
  <c r="O45" i="15"/>
  <c r="N45" i="15"/>
  <c r="O46" i="15"/>
  <c r="N46" i="15"/>
  <c r="O47" i="15"/>
  <c r="N47" i="15"/>
  <c r="O48" i="15"/>
  <c r="N48" i="15"/>
  <c r="O49" i="15"/>
  <c r="N49" i="15"/>
  <c r="O50" i="15"/>
  <c r="N50" i="15"/>
  <c r="O51" i="15"/>
  <c r="N51" i="15"/>
  <c r="O52" i="15"/>
  <c r="N52" i="15"/>
  <c r="O53" i="15"/>
  <c r="N53" i="15"/>
  <c r="O54" i="15"/>
  <c r="N54" i="15"/>
  <c r="O55" i="15"/>
  <c r="N55" i="15"/>
  <c r="O56" i="15"/>
  <c r="N56" i="15"/>
  <c r="O57" i="15"/>
  <c r="N57" i="15"/>
  <c r="O58" i="15"/>
  <c r="N58" i="15"/>
  <c r="O59" i="15"/>
  <c r="N59" i="15"/>
  <c r="O60" i="15"/>
  <c r="N60" i="15"/>
  <c r="O61" i="15"/>
  <c r="N61" i="15"/>
  <c r="O62" i="15"/>
  <c r="N62" i="15"/>
  <c r="O63" i="15"/>
  <c r="N63" i="15"/>
  <c r="O64" i="15"/>
  <c r="N64" i="15"/>
  <c r="O65" i="15"/>
  <c r="N65" i="15"/>
  <c r="O66" i="15"/>
  <c r="N66" i="15"/>
  <c r="O67" i="15"/>
  <c r="N67" i="15"/>
  <c r="O68" i="15"/>
  <c r="N68" i="15"/>
  <c r="O69" i="15"/>
  <c r="N69" i="15"/>
  <c r="O70" i="15"/>
  <c r="N70" i="15"/>
  <c r="O71" i="15"/>
  <c r="N71" i="15"/>
  <c r="O72" i="15"/>
  <c r="N72" i="15"/>
  <c r="O73" i="15"/>
  <c r="N73" i="15"/>
  <c r="O74" i="15"/>
  <c r="N74" i="15"/>
  <c r="O75" i="15"/>
  <c r="N75" i="15"/>
  <c r="O76" i="15"/>
  <c r="N76" i="15"/>
  <c r="O77" i="15"/>
  <c r="N77" i="15"/>
  <c r="O78" i="15"/>
  <c r="N78" i="15"/>
  <c r="O79" i="15"/>
  <c r="N79" i="15"/>
  <c r="O80" i="15"/>
  <c r="N80" i="15"/>
  <c r="O81" i="15"/>
  <c r="N81" i="15"/>
  <c r="O82" i="15"/>
  <c r="N82" i="15"/>
  <c r="O83" i="15"/>
  <c r="N83" i="15"/>
  <c r="O84" i="15"/>
  <c r="N84" i="15"/>
  <c r="O85" i="15"/>
  <c r="N85" i="15"/>
  <c r="O86" i="15"/>
  <c r="N86" i="15"/>
  <c r="O87" i="15"/>
  <c r="N87" i="15"/>
  <c r="O88" i="15"/>
  <c r="N88" i="15"/>
  <c r="O89" i="15"/>
  <c r="N89" i="15"/>
  <c r="O90" i="15"/>
  <c r="N90" i="15"/>
  <c r="O91" i="15"/>
  <c r="N91" i="15"/>
  <c r="K20" i="15"/>
  <c r="O92" i="15"/>
  <c r="N92" i="15"/>
  <c r="O25" i="16"/>
  <c r="N25" i="16"/>
  <c r="O26" i="16"/>
  <c r="N26" i="16"/>
  <c r="O27" i="16"/>
  <c r="N27" i="16"/>
  <c r="O28" i="16"/>
  <c r="N28" i="16"/>
  <c r="O29" i="16"/>
  <c r="N29" i="16"/>
  <c r="O31" i="16"/>
  <c r="N31" i="16"/>
  <c r="O32" i="16"/>
  <c r="N32" i="16"/>
  <c r="O33" i="16"/>
  <c r="N33" i="16"/>
  <c r="O34" i="16"/>
  <c r="N34" i="16"/>
  <c r="O35" i="16"/>
  <c r="O36" i="16"/>
  <c r="O37" i="16"/>
  <c r="N37" i="16"/>
  <c r="O38" i="16"/>
  <c r="O39" i="16"/>
  <c r="O41" i="16"/>
  <c r="O42" i="16"/>
  <c r="O43" i="16"/>
  <c r="O45" i="16"/>
  <c r="N45" i="16"/>
  <c r="O46" i="16"/>
  <c r="N46" i="16"/>
  <c r="O47" i="16"/>
  <c r="N47" i="16"/>
  <c r="O48" i="16"/>
  <c r="N48" i="16"/>
  <c r="O49" i="16"/>
  <c r="N49" i="16"/>
  <c r="O50" i="16"/>
  <c r="N50" i="16"/>
  <c r="N51" i="16"/>
  <c r="O52" i="16"/>
  <c r="N52" i="16"/>
  <c r="O53" i="16"/>
  <c r="N53" i="16"/>
  <c r="O54" i="16"/>
  <c r="N54" i="16"/>
  <c r="O55" i="16"/>
  <c r="N55" i="16"/>
  <c r="O56" i="16"/>
  <c r="O60" i="16"/>
  <c r="O61" i="16"/>
  <c r="N61" i="16"/>
  <c r="O62" i="16"/>
  <c r="N62" i="16"/>
  <c r="O63" i="16"/>
  <c r="N63" i="16"/>
  <c r="O64" i="16"/>
  <c r="N64" i="16"/>
  <c r="O25" i="17"/>
  <c r="N25" i="17"/>
  <c r="O26" i="17"/>
  <c r="N26" i="17"/>
  <c r="O27" i="17"/>
  <c r="N27" i="17"/>
  <c r="O28" i="17"/>
  <c r="N28" i="17"/>
  <c r="O29" i="17"/>
  <c r="N29" i="17"/>
  <c r="O30" i="17"/>
  <c r="N30" i="17"/>
  <c r="O31" i="17"/>
  <c r="N31" i="17"/>
  <c r="O32" i="17"/>
  <c r="N32" i="17"/>
  <c r="O33" i="17"/>
  <c r="N33" i="17"/>
  <c r="O34" i="17"/>
  <c r="N34" i="17"/>
  <c r="O35" i="17"/>
  <c r="N35" i="17"/>
  <c r="O36" i="17"/>
  <c r="N36" i="17"/>
  <c r="O37" i="17"/>
  <c r="N37" i="17"/>
  <c r="O38" i="17"/>
  <c r="N38" i="17"/>
  <c r="O39" i="17"/>
  <c r="N39" i="17"/>
  <c r="O40" i="17"/>
  <c r="N40" i="17"/>
  <c r="O41" i="17"/>
  <c r="N41" i="17"/>
  <c r="O42" i="17"/>
  <c r="N42" i="17"/>
  <c r="O43" i="17"/>
  <c r="N43" i="17"/>
  <c r="O44" i="17"/>
  <c r="N44" i="17"/>
  <c r="O45" i="17"/>
  <c r="N45" i="17"/>
  <c r="O46" i="17"/>
  <c r="N46" i="17"/>
  <c r="O47" i="17"/>
  <c r="N47" i="17"/>
  <c r="O48" i="17"/>
  <c r="N48" i="17"/>
  <c r="O49" i="17"/>
  <c r="N49" i="17"/>
  <c r="O50" i="17"/>
  <c r="N50" i="17"/>
  <c r="O51" i="17"/>
  <c r="N51" i="17"/>
  <c r="O52" i="17"/>
  <c r="N52" i="17"/>
  <c r="O53" i="17"/>
  <c r="N53" i="17"/>
  <c r="O54" i="17"/>
  <c r="N54" i="17"/>
  <c r="O55" i="17"/>
  <c r="N55" i="17"/>
  <c r="O56" i="17"/>
  <c r="N56" i="17"/>
  <c r="O57" i="17"/>
  <c r="N57" i="17"/>
  <c r="O58" i="17"/>
  <c r="N58" i="17"/>
  <c r="O59" i="17"/>
  <c r="N59" i="17"/>
  <c r="O60" i="17"/>
  <c r="N60" i="17"/>
  <c r="O61" i="17"/>
  <c r="N61" i="17"/>
  <c r="O62" i="17"/>
  <c r="N62" i="17"/>
  <c r="O63" i="17"/>
  <c r="N63" i="17"/>
  <c r="O64" i="17"/>
  <c r="N64" i="17"/>
  <c r="O65" i="17"/>
  <c r="N65" i="17"/>
  <c r="O66" i="17"/>
  <c r="N66" i="17"/>
  <c r="O67" i="17"/>
  <c r="N67" i="17"/>
  <c r="O68" i="17"/>
  <c r="N68" i="17"/>
  <c r="O69" i="17"/>
  <c r="N69" i="17"/>
  <c r="O70" i="17"/>
  <c r="N70" i="17"/>
  <c r="O71" i="17"/>
  <c r="N71" i="17"/>
  <c r="O72" i="17"/>
  <c r="N72" i="17"/>
  <c r="O73" i="17"/>
  <c r="N73" i="17"/>
  <c r="O74" i="17"/>
  <c r="N74" i="17"/>
  <c r="O75" i="17"/>
  <c r="N75" i="17"/>
  <c r="O76" i="17"/>
  <c r="N76" i="17"/>
  <c r="O77" i="17"/>
  <c r="N77" i="17"/>
  <c r="O78" i="17"/>
  <c r="N78" i="17"/>
  <c r="O79" i="17"/>
  <c r="N79" i="17"/>
  <c r="O80" i="17"/>
  <c r="N80" i="17"/>
  <c r="O81" i="17"/>
  <c r="N81" i="17"/>
  <c r="O82" i="17"/>
  <c r="N82" i="17"/>
  <c r="O83" i="17"/>
  <c r="N83" i="17"/>
  <c r="O84" i="17"/>
  <c r="N84" i="17"/>
  <c r="O85" i="17"/>
  <c r="N85" i="17"/>
  <c r="O86" i="17"/>
  <c r="N86" i="17"/>
  <c r="O87" i="17"/>
  <c r="N87" i="17"/>
  <c r="O88" i="17"/>
  <c r="N88" i="17"/>
  <c r="O89" i="17"/>
  <c r="N89" i="17"/>
  <c r="O90" i="17"/>
  <c r="N90" i="17"/>
  <c r="O91" i="17"/>
  <c r="N91" i="17"/>
  <c r="K20" i="17"/>
  <c r="O92" i="17"/>
  <c r="N92" i="17"/>
  <c r="O25" i="18"/>
  <c r="N25" i="18"/>
  <c r="O26" i="18"/>
  <c r="N26" i="18"/>
  <c r="O27" i="18"/>
  <c r="N27" i="18"/>
  <c r="O28" i="18"/>
  <c r="N28" i="18"/>
  <c r="O29" i="18"/>
  <c r="N29" i="18"/>
  <c r="O30" i="18"/>
  <c r="N30" i="18"/>
  <c r="O31" i="18"/>
  <c r="N31" i="18"/>
  <c r="O32" i="18"/>
  <c r="N32" i="18"/>
  <c r="O33" i="18"/>
  <c r="N33" i="18"/>
  <c r="O34" i="18"/>
  <c r="N34" i="18"/>
  <c r="O35" i="18"/>
  <c r="N35" i="18"/>
  <c r="O36" i="18"/>
  <c r="N36" i="18"/>
  <c r="O37" i="18"/>
  <c r="N37" i="18"/>
  <c r="O38" i="18"/>
  <c r="N38" i="18"/>
  <c r="O39" i="18"/>
  <c r="N39" i="18"/>
  <c r="O40" i="18"/>
  <c r="N40" i="18"/>
  <c r="O41" i="18"/>
  <c r="N41" i="18"/>
  <c r="O42" i="18"/>
  <c r="N42" i="18"/>
  <c r="O43" i="18"/>
  <c r="N43" i="18"/>
  <c r="O44" i="18"/>
  <c r="N44" i="18"/>
  <c r="O45" i="18"/>
  <c r="N45" i="18"/>
  <c r="O46" i="18"/>
  <c r="N46" i="18"/>
  <c r="O47" i="18"/>
  <c r="N47" i="18"/>
  <c r="O48" i="18"/>
  <c r="N48" i="18"/>
  <c r="O49" i="18"/>
  <c r="N49" i="18"/>
  <c r="O50" i="18"/>
  <c r="N50" i="18"/>
  <c r="O51" i="18"/>
  <c r="N51" i="18"/>
  <c r="O52" i="18"/>
  <c r="N52" i="18"/>
  <c r="O53" i="18"/>
  <c r="N53" i="18"/>
  <c r="O54" i="18"/>
  <c r="N54" i="18"/>
  <c r="O55" i="18"/>
  <c r="N55" i="18"/>
  <c r="O56" i="18"/>
  <c r="N56" i="18"/>
  <c r="O57" i="18"/>
  <c r="N57" i="18"/>
  <c r="O58" i="18"/>
  <c r="N58" i="18"/>
  <c r="O59" i="18"/>
  <c r="N59" i="18"/>
  <c r="O60" i="18"/>
  <c r="N60" i="18"/>
  <c r="O61" i="18"/>
  <c r="N61" i="18"/>
  <c r="O62" i="18"/>
  <c r="N62" i="18"/>
  <c r="O63" i="18"/>
  <c r="N63" i="18"/>
  <c r="O64" i="18"/>
  <c r="N64" i="18"/>
  <c r="O65" i="18"/>
  <c r="N65" i="18"/>
  <c r="O66" i="18"/>
  <c r="N66" i="18"/>
  <c r="O67" i="18"/>
  <c r="N67" i="18"/>
  <c r="O68" i="18"/>
  <c r="N68" i="18"/>
  <c r="O69" i="18"/>
  <c r="N69" i="18"/>
  <c r="O70" i="18"/>
  <c r="N70" i="18"/>
  <c r="O71" i="18"/>
  <c r="N71" i="18"/>
  <c r="O72" i="18"/>
  <c r="N72" i="18"/>
  <c r="O73" i="18"/>
  <c r="N73" i="18"/>
  <c r="O74" i="18"/>
  <c r="N74" i="18"/>
  <c r="O75" i="18"/>
  <c r="N75" i="18"/>
  <c r="O76" i="18"/>
  <c r="N76" i="18"/>
  <c r="O77" i="18"/>
  <c r="N77" i="18"/>
  <c r="O78" i="18"/>
  <c r="N78" i="18"/>
  <c r="O79" i="18"/>
  <c r="N79" i="18"/>
  <c r="O80" i="18"/>
  <c r="N80" i="18"/>
  <c r="O81" i="18"/>
  <c r="N81" i="18"/>
  <c r="O82" i="18"/>
  <c r="N82" i="18"/>
  <c r="O83" i="18"/>
  <c r="N83" i="18"/>
  <c r="O84" i="18"/>
  <c r="N84" i="18"/>
  <c r="O85" i="18"/>
  <c r="N85" i="18"/>
  <c r="O86" i="18"/>
  <c r="N86" i="18"/>
  <c r="O87" i="18"/>
  <c r="N87" i="18"/>
  <c r="O88" i="18"/>
  <c r="N88" i="18"/>
  <c r="O89" i="18"/>
  <c r="N89" i="18"/>
  <c r="O90" i="18"/>
  <c r="N90" i="18"/>
  <c r="O91" i="18"/>
  <c r="N91" i="18"/>
  <c r="O92" i="18"/>
  <c r="N92" i="18"/>
  <c r="O24" i="19"/>
  <c r="N24" i="19"/>
  <c r="O25" i="19"/>
  <c r="N25" i="19"/>
  <c r="O26" i="19"/>
  <c r="N26" i="19"/>
  <c r="O27" i="19"/>
  <c r="N27" i="19"/>
  <c r="O28" i="19"/>
  <c r="N28" i="19"/>
  <c r="O29" i="19"/>
  <c r="N29" i="19"/>
  <c r="O30" i="19"/>
  <c r="N30" i="19"/>
  <c r="O31" i="19"/>
  <c r="N31" i="19"/>
  <c r="O32" i="19"/>
  <c r="N32" i="19"/>
  <c r="O33" i="19"/>
  <c r="N33" i="19"/>
  <c r="O34" i="19"/>
  <c r="N34" i="19"/>
  <c r="O35" i="19"/>
  <c r="N35" i="19"/>
  <c r="O36" i="19"/>
  <c r="N36" i="19"/>
  <c r="O37" i="19"/>
  <c r="N37" i="19"/>
  <c r="O38" i="19"/>
  <c r="N38" i="19"/>
  <c r="O39" i="19"/>
  <c r="N39" i="19"/>
  <c r="O40" i="19"/>
  <c r="N40" i="19"/>
  <c r="O41" i="19"/>
  <c r="N41" i="19"/>
  <c r="O42" i="19"/>
  <c r="N42" i="19"/>
  <c r="O43" i="19"/>
  <c r="N43" i="19"/>
  <c r="O44" i="19"/>
  <c r="N44" i="19"/>
  <c r="O45" i="19"/>
  <c r="N45" i="19"/>
  <c r="O46" i="19"/>
  <c r="N46" i="19"/>
  <c r="O47" i="19"/>
  <c r="N47" i="19"/>
  <c r="O48" i="19"/>
  <c r="N48" i="19"/>
  <c r="O49" i="19"/>
  <c r="N49" i="19"/>
  <c r="O50" i="19"/>
  <c r="N50" i="19"/>
  <c r="O51" i="19"/>
  <c r="N51" i="19"/>
  <c r="O52" i="19"/>
  <c r="N52" i="19"/>
  <c r="O53" i="19"/>
  <c r="N53" i="19"/>
  <c r="O54" i="19"/>
  <c r="N54" i="19"/>
  <c r="O55" i="19"/>
  <c r="N55" i="19"/>
  <c r="O56" i="19"/>
  <c r="N56" i="19"/>
  <c r="O57" i="19"/>
  <c r="N57" i="19"/>
  <c r="O58" i="19"/>
  <c r="N58" i="19"/>
  <c r="O59" i="19"/>
  <c r="N59" i="19"/>
  <c r="O60" i="19"/>
  <c r="N60" i="19"/>
  <c r="O61" i="19"/>
  <c r="N61" i="19"/>
  <c r="O62" i="19"/>
  <c r="N62" i="19"/>
  <c r="O63" i="19"/>
  <c r="N63" i="19"/>
  <c r="O64" i="19"/>
  <c r="N64" i="19"/>
  <c r="O65" i="19"/>
  <c r="N65" i="19"/>
  <c r="O66" i="19"/>
  <c r="N66" i="19"/>
  <c r="O67" i="19"/>
  <c r="N67" i="19"/>
  <c r="O68" i="19"/>
  <c r="N68" i="19"/>
  <c r="O69" i="19"/>
  <c r="N69" i="19"/>
  <c r="O70" i="19"/>
  <c r="N70" i="19"/>
  <c r="O71" i="19"/>
  <c r="N71" i="19"/>
  <c r="O72" i="19"/>
  <c r="N72" i="19"/>
  <c r="O73" i="19"/>
  <c r="N73" i="19"/>
  <c r="O74" i="19"/>
  <c r="N74" i="19"/>
  <c r="O75" i="19"/>
  <c r="N75" i="19"/>
  <c r="O76" i="19"/>
  <c r="N76" i="19"/>
  <c r="O77" i="19"/>
  <c r="N77" i="19"/>
  <c r="O78" i="19"/>
  <c r="N78" i="19"/>
  <c r="O79" i="19"/>
  <c r="N79" i="19"/>
  <c r="O80" i="19"/>
  <c r="N80" i="19"/>
  <c r="O81" i="19"/>
  <c r="N81" i="19"/>
  <c r="O82" i="19"/>
  <c r="N82" i="19"/>
  <c r="O83" i="19"/>
  <c r="N83" i="19"/>
  <c r="O84" i="19"/>
  <c r="N84" i="19"/>
  <c r="O85" i="19"/>
  <c r="N85" i="19"/>
  <c r="O86" i="19"/>
  <c r="N86" i="19"/>
  <c r="O87" i="19"/>
  <c r="N87" i="19"/>
  <c r="O88" i="19"/>
  <c r="N88" i="19"/>
  <c r="O89" i="19"/>
  <c r="N89" i="19"/>
  <c r="O90" i="19"/>
  <c r="N90" i="19"/>
  <c r="O91" i="19"/>
  <c r="N91" i="19"/>
  <c r="O39" i="20"/>
  <c r="O40" i="20"/>
  <c r="O41" i="20"/>
  <c r="N41" i="20"/>
  <c r="O42" i="20"/>
  <c r="O43" i="20"/>
  <c r="N43" i="20"/>
  <c r="O44" i="20"/>
  <c r="N44" i="20"/>
  <c r="O45" i="20"/>
  <c r="N45" i="20"/>
  <c r="O46" i="20"/>
  <c r="N46" i="20"/>
  <c r="O47" i="20"/>
  <c r="N47" i="20"/>
  <c r="N48" i="20"/>
  <c r="O49" i="20"/>
  <c r="N49" i="20"/>
  <c r="O50" i="20"/>
  <c r="N50" i="20"/>
  <c r="O51" i="20"/>
  <c r="N51" i="20"/>
  <c r="O52" i="20"/>
  <c r="N52" i="20"/>
  <c r="O53" i="20"/>
  <c r="N53" i="20"/>
  <c r="O54" i="20"/>
  <c r="N54" i="20"/>
  <c r="O55" i="20"/>
  <c r="N55" i="20"/>
  <c r="O56" i="20"/>
  <c r="N56" i="20"/>
  <c r="N57" i="20"/>
  <c r="N58" i="20"/>
  <c r="K18" i="15"/>
  <c r="O25" i="13"/>
  <c r="N31" i="13"/>
  <c r="N38" i="13"/>
  <c r="N34" i="13"/>
  <c r="N30" i="13"/>
  <c r="N26" i="13"/>
  <c r="O40" i="13"/>
  <c r="O36" i="13"/>
  <c r="O32" i="13"/>
  <c r="O28" i="13"/>
  <c r="K18" i="20"/>
  <c r="K20" i="20"/>
  <c r="K19" i="20"/>
  <c r="AJ5" i="13"/>
  <c r="O7" i="4"/>
  <c r="O8" i="4"/>
  <c r="O9" i="4"/>
  <c r="O10" i="4"/>
  <c r="O11" i="4"/>
  <c r="O12" i="4"/>
  <c r="O13" i="4"/>
  <c r="O14" i="4"/>
  <c r="O15" i="4"/>
  <c r="O16" i="4"/>
  <c r="O17" i="4"/>
  <c r="O18" i="4"/>
  <c r="O19" i="4"/>
  <c r="O20" i="4"/>
  <c r="O21" i="4"/>
  <c r="O22" i="4"/>
  <c r="O23" i="4"/>
  <c r="O24" i="4"/>
  <c r="O25" i="4"/>
  <c r="O26" i="4"/>
  <c r="O27" i="4"/>
  <c r="O28" i="4"/>
  <c r="O29" i="4"/>
  <c r="O30" i="4"/>
  <c r="O31" i="4"/>
  <c r="O32" i="4"/>
  <c r="O6" i="4"/>
  <c r="N33" i="4"/>
  <c r="S33" i="4"/>
  <c r="R33" i="4"/>
  <c r="Q33" i="4"/>
  <c r="P33" i="4"/>
  <c r="J33" i="4"/>
  <c r="S32" i="4"/>
  <c r="R32" i="4"/>
  <c r="Q32" i="4"/>
  <c r="P32" i="4"/>
  <c r="J32" i="4"/>
  <c r="S31" i="4"/>
  <c r="R31" i="4"/>
  <c r="Q31" i="4"/>
  <c r="P31" i="4"/>
  <c r="J31" i="4"/>
  <c r="S30" i="4"/>
  <c r="R30" i="4"/>
  <c r="Q30" i="4"/>
  <c r="P30" i="4"/>
  <c r="J30" i="4"/>
  <c r="S29" i="4"/>
  <c r="R29" i="4"/>
  <c r="Q29" i="4"/>
  <c r="P29" i="4"/>
  <c r="J29" i="4"/>
  <c r="S28" i="4"/>
  <c r="R28" i="4"/>
  <c r="Q28" i="4"/>
  <c r="P28" i="4"/>
  <c r="J28" i="4"/>
  <c r="S27" i="4"/>
  <c r="R27" i="4"/>
  <c r="Q27" i="4"/>
  <c r="P27" i="4"/>
  <c r="J27" i="4"/>
  <c r="S26" i="4"/>
  <c r="R26" i="4"/>
  <c r="Q26" i="4"/>
  <c r="P26" i="4"/>
  <c r="S25" i="4"/>
  <c r="R25" i="4"/>
  <c r="Q25" i="4"/>
  <c r="P25" i="4"/>
  <c r="S24" i="4"/>
  <c r="R24" i="4"/>
  <c r="Q24" i="4"/>
  <c r="P24" i="4"/>
  <c r="S23" i="4"/>
  <c r="R23" i="4"/>
  <c r="Q23" i="4"/>
  <c r="P23" i="4"/>
  <c r="S22" i="4"/>
  <c r="R22" i="4"/>
  <c r="Q22" i="4"/>
  <c r="P22" i="4"/>
  <c r="S21" i="4"/>
  <c r="R21" i="4"/>
  <c r="Q21" i="4"/>
  <c r="P21" i="4"/>
  <c r="S20" i="4"/>
  <c r="R20" i="4"/>
  <c r="Q20" i="4"/>
  <c r="P20" i="4"/>
  <c r="S19" i="4"/>
  <c r="R19" i="4"/>
  <c r="Q19" i="4"/>
  <c r="P19" i="4"/>
  <c r="S18" i="4"/>
  <c r="R18" i="4"/>
  <c r="Q18" i="4"/>
  <c r="P18" i="4"/>
  <c r="S17" i="4"/>
  <c r="R17" i="4"/>
  <c r="Q17" i="4"/>
  <c r="P17" i="4"/>
  <c r="S16" i="4"/>
  <c r="R16" i="4"/>
  <c r="Q16" i="4"/>
  <c r="P16" i="4"/>
  <c r="S15" i="4"/>
  <c r="R15" i="4"/>
  <c r="Q15" i="4"/>
  <c r="P15" i="4"/>
  <c r="S14" i="4"/>
  <c r="R14" i="4"/>
  <c r="Q14" i="4"/>
  <c r="P14" i="4"/>
  <c r="S13" i="4"/>
  <c r="R13" i="4"/>
  <c r="Q13" i="4"/>
  <c r="P13" i="4"/>
  <c r="S12" i="4"/>
  <c r="R12" i="4"/>
  <c r="Q12" i="4"/>
  <c r="P12" i="4"/>
  <c r="S11" i="4"/>
  <c r="R11" i="4"/>
  <c r="Q11" i="4"/>
  <c r="P11" i="4"/>
  <c r="S10" i="4"/>
  <c r="R10" i="4"/>
  <c r="Q10" i="4"/>
  <c r="P10" i="4"/>
  <c r="S9" i="4"/>
  <c r="R9" i="4"/>
  <c r="Q9" i="4"/>
  <c r="P9" i="4"/>
  <c r="S8" i="4"/>
  <c r="R8" i="4"/>
  <c r="Q8" i="4"/>
  <c r="P8" i="4"/>
  <c r="S7" i="4"/>
  <c r="Q7" i="4"/>
  <c r="P7" i="4"/>
  <c r="R6" i="4"/>
  <c r="P6" i="4"/>
  <c r="B1" i="4"/>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3"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O5" i="1"/>
  <c r="O4" i="1"/>
  <c r="O3" i="1"/>
  <c r="Q3" i="1"/>
  <c r="R3" i="1"/>
  <c r="P3" i="1"/>
  <c r="AD2" i="1"/>
  <c r="AE2" i="1" s="1"/>
  <c r="AF2" i="1" s="1"/>
  <c r="AG2" i="1" s="1"/>
  <c r="AH2" i="1" s="1"/>
  <c r="AI2" i="1" s="1"/>
  <c r="AJ2" i="1" s="1"/>
  <c r="AK2" i="1" s="1"/>
  <c r="AL2" i="1" s="1"/>
  <c r="AM2" i="1" s="1"/>
  <c r="AN2" i="1" s="1"/>
  <c r="AO2" i="1" s="1"/>
  <c r="AP2" i="1" s="1"/>
  <c r="AQ2" i="1" s="1"/>
  <c r="AR2" i="1" s="1"/>
  <c r="AS2" i="1" s="1"/>
  <c r="AT2" i="1" s="1"/>
  <c r="AU2" i="1" s="1"/>
  <c r="AV2" i="1" s="1"/>
  <c r="AW2" i="1" s="1"/>
  <c r="AX2" i="1" s="1"/>
  <c r="AY2" i="1" s="1"/>
  <c r="AZ2" i="1" s="1"/>
  <c r="BA2" i="1" s="1"/>
  <c r="BB2" i="1" s="1"/>
  <c r="BC2" i="1" s="1"/>
  <c r="BD2" i="1" s="1"/>
  <c r="BE2" i="1" s="1"/>
  <c r="BF2" i="1" s="1"/>
  <c r="BG2" i="1" s="1"/>
  <c r="BH2" i="1" s="1"/>
  <c r="BI2" i="1" s="1"/>
  <c r="BJ2" i="1" s="1"/>
  <c r="BK2" i="1" s="1"/>
  <c r="BL2" i="1" s="1"/>
  <c r="AA97" i="1"/>
  <c r="O97" i="1" s="1"/>
  <c r="J97" i="1"/>
  <c r="AA96" i="1"/>
  <c r="O96" i="1" s="1"/>
  <c r="J96" i="1"/>
  <c r="AA95" i="1"/>
  <c r="O95" i="1" s="1"/>
  <c r="J95" i="1"/>
  <c r="AA94" i="1"/>
  <c r="O94" i="1" s="1"/>
  <c r="J94" i="1"/>
  <c r="AA93" i="1"/>
  <c r="O93" i="1" s="1"/>
  <c r="J93" i="1"/>
  <c r="AA92" i="1"/>
  <c r="O92" i="1" s="1"/>
  <c r="J92" i="1"/>
  <c r="AA91" i="1"/>
  <c r="O91" i="1" s="1"/>
  <c r="J91" i="1"/>
  <c r="AA90" i="1"/>
  <c r="O90" i="1" s="1"/>
  <c r="J90" i="1"/>
  <c r="AA89" i="1"/>
  <c r="O89" i="1" s="1"/>
  <c r="J89" i="1"/>
  <c r="AA88" i="1"/>
  <c r="O88" i="1" s="1"/>
  <c r="J88" i="1"/>
  <c r="AA87" i="1"/>
  <c r="O87" i="1" s="1"/>
  <c r="J87" i="1"/>
  <c r="AA86" i="1"/>
  <c r="O86" i="1" s="1"/>
  <c r="J86" i="1"/>
  <c r="AA85" i="1"/>
  <c r="O85" i="1" s="1"/>
  <c r="J85" i="1"/>
  <c r="AA84" i="1"/>
  <c r="O84" i="1" s="1"/>
  <c r="J84" i="1"/>
  <c r="AA83" i="1"/>
  <c r="O83" i="1" s="1"/>
  <c r="J83" i="1"/>
  <c r="AA82" i="1"/>
  <c r="O82" i="1" s="1"/>
  <c r="J82" i="1"/>
  <c r="AA81" i="1"/>
  <c r="O81" i="1" s="1"/>
  <c r="J81" i="1"/>
  <c r="AA80" i="1"/>
  <c r="O80" i="1" s="1"/>
  <c r="J80" i="1"/>
  <c r="AA79" i="1"/>
  <c r="O79" i="1" s="1"/>
  <c r="J79" i="1"/>
  <c r="AA78" i="1"/>
  <c r="O78" i="1" s="1"/>
  <c r="J78" i="1"/>
  <c r="AA77" i="1"/>
  <c r="O77" i="1" s="1"/>
  <c r="J77" i="1"/>
  <c r="AA76" i="1"/>
  <c r="O76" i="1" s="1"/>
  <c r="J76" i="1"/>
  <c r="AA75" i="1"/>
  <c r="O75" i="1" s="1"/>
  <c r="J75" i="1"/>
  <c r="AA74" i="1"/>
  <c r="O74" i="1" s="1"/>
  <c r="J74" i="1"/>
  <c r="AA73" i="1"/>
  <c r="O73" i="1" s="1"/>
  <c r="J73" i="1"/>
  <c r="AA72" i="1"/>
  <c r="O72" i="1" s="1"/>
  <c r="J72" i="1"/>
  <c r="AA71" i="1"/>
  <c r="O71" i="1" s="1"/>
  <c r="J71" i="1"/>
  <c r="AA70" i="1"/>
  <c r="O70" i="1" s="1"/>
  <c r="J70" i="1"/>
  <c r="AA69" i="1"/>
  <c r="O69" i="1" s="1"/>
  <c r="J69" i="1"/>
  <c r="AA68" i="1"/>
  <c r="O68" i="1" s="1"/>
  <c r="J68" i="1"/>
  <c r="AA67" i="1"/>
  <c r="O67" i="1" s="1"/>
  <c r="J67" i="1"/>
  <c r="AA66" i="1"/>
  <c r="O66" i="1" s="1"/>
  <c r="J66" i="1"/>
  <c r="AA65" i="1"/>
  <c r="O65" i="1" s="1"/>
  <c r="J65" i="1"/>
  <c r="AA64" i="1"/>
  <c r="O64" i="1" s="1"/>
  <c r="J64" i="1"/>
  <c r="AA63" i="1"/>
  <c r="O63" i="1" s="1"/>
  <c r="J63" i="1"/>
  <c r="AA62" i="1"/>
  <c r="O62" i="1" s="1"/>
  <c r="J62" i="1"/>
  <c r="AA61" i="1"/>
  <c r="O61" i="1" s="1"/>
  <c r="J61" i="1"/>
  <c r="AA60" i="1"/>
  <c r="O60" i="1" s="1"/>
  <c r="J60" i="1"/>
  <c r="AA59" i="1"/>
  <c r="O59" i="1" s="1"/>
  <c r="J59" i="1"/>
  <c r="AA58" i="1"/>
  <c r="O58" i="1" s="1"/>
  <c r="J58" i="1"/>
  <c r="AA57" i="1"/>
  <c r="O57" i="1" s="1"/>
  <c r="J57" i="1"/>
  <c r="AA56" i="1"/>
  <c r="O56" i="1" s="1"/>
  <c r="J56" i="1"/>
  <c r="AA55" i="1"/>
  <c r="O55" i="1" s="1"/>
  <c r="J55" i="1"/>
  <c r="AA54" i="1"/>
  <c r="O54" i="1" s="1"/>
  <c r="J54" i="1"/>
  <c r="AA53" i="1"/>
  <c r="O53" i="1" s="1"/>
  <c r="J53" i="1"/>
  <c r="AA52" i="1"/>
  <c r="O52" i="1" s="1"/>
  <c r="J52" i="1"/>
  <c r="AA51" i="1"/>
  <c r="O51" i="1" s="1"/>
  <c r="J51" i="1"/>
  <c r="AA50" i="1"/>
  <c r="O50" i="1" s="1"/>
  <c r="J50" i="1"/>
  <c r="AA49" i="1"/>
  <c r="O49" i="1" s="1"/>
  <c r="J49" i="1"/>
  <c r="AA48" i="1"/>
  <c r="O48" i="1" s="1"/>
  <c r="J48" i="1"/>
  <c r="AA47" i="1"/>
  <c r="O47" i="1" s="1"/>
  <c r="J47" i="1"/>
  <c r="AA46" i="1"/>
  <c r="O46" i="1" s="1"/>
  <c r="J46" i="1"/>
  <c r="AA45" i="1"/>
  <c r="O45" i="1" s="1"/>
  <c r="J45" i="1"/>
  <c r="AA44" i="1"/>
  <c r="O44" i="1" s="1"/>
  <c r="J44" i="1"/>
  <c r="AA43" i="1"/>
  <c r="O43" i="1" s="1"/>
  <c r="J43" i="1"/>
  <c r="AA42" i="1"/>
  <c r="O42" i="1" s="1"/>
  <c r="J42" i="1"/>
  <c r="AA41" i="1"/>
  <c r="O41" i="1" s="1"/>
  <c r="J41" i="1"/>
  <c r="AA40" i="1"/>
  <c r="O40" i="1" s="1"/>
  <c r="J40" i="1"/>
  <c r="AA39" i="1"/>
  <c r="O39" i="1" s="1"/>
  <c r="J39" i="1"/>
  <c r="AA38" i="1"/>
  <c r="O38" i="1" s="1"/>
  <c r="J38" i="1"/>
  <c r="AA37" i="1"/>
  <c r="O37" i="1" s="1"/>
  <c r="J37" i="1"/>
  <c r="AA36" i="1"/>
  <c r="O36" i="1" s="1"/>
  <c r="J36" i="1"/>
  <c r="AA35" i="1"/>
  <c r="O35" i="1" s="1"/>
  <c r="J35" i="1"/>
  <c r="AA34" i="1"/>
  <c r="O34" i="1" s="1"/>
  <c r="J34" i="1"/>
  <c r="AA33" i="1"/>
  <c r="O33" i="1" s="1"/>
  <c r="J33" i="1"/>
  <c r="AA32" i="1"/>
  <c r="O32" i="1" s="1"/>
  <c r="J32" i="1"/>
  <c r="AA31" i="1"/>
  <c r="O31" i="1" s="1"/>
  <c r="J31" i="1"/>
  <c r="AA30" i="1"/>
  <c r="O30" i="1" s="1"/>
  <c r="J30" i="1"/>
  <c r="AA29" i="1"/>
  <c r="O29" i="1" s="1"/>
  <c r="J29" i="1"/>
  <c r="AA28" i="1"/>
  <c r="O28" i="1" s="1"/>
  <c r="J28" i="1"/>
  <c r="AA27" i="1"/>
  <c r="O27" i="1" s="1"/>
  <c r="J27" i="1"/>
  <c r="AA26" i="1"/>
  <c r="O26" i="1" s="1"/>
  <c r="J26" i="1"/>
  <c r="AA25" i="1"/>
  <c r="O25" i="1" s="1"/>
  <c r="J25" i="1"/>
  <c r="AA24" i="1"/>
  <c r="O24" i="1" s="1"/>
  <c r="J24" i="1"/>
  <c r="AA23" i="1"/>
  <c r="O23" i="1" s="1"/>
  <c r="J23" i="1"/>
  <c r="AA22" i="1"/>
  <c r="O22" i="1" s="1"/>
  <c r="J22" i="1"/>
  <c r="AA21" i="1"/>
  <c r="O21" i="1" s="1"/>
  <c r="J21" i="1"/>
  <c r="AA20" i="1"/>
  <c r="O20" i="1" s="1"/>
  <c r="J20" i="1"/>
  <c r="AA19" i="1"/>
  <c r="O19" i="1" s="1"/>
  <c r="J19" i="1"/>
  <c r="AA18" i="1"/>
  <c r="O18" i="1" s="1"/>
  <c r="J18" i="1"/>
  <c r="AA17" i="1"/>
  <c r="O17" i="1" s="1"/>
  <c r="J17" i="1"/>
  <c r="AA16" i="1"/>
  <c r="O16" i="1" s="1"/>
  <c r="J16" i="1"/>
  <c r="AA15" i="1"/>
  <c r="O15" i="1" s="1"/>
  <c r="J15" i="1"/>
  <c r="AA14" i="1"/>
  <c r="O14" i="1" s="1"/>
  <c r="J14" i="1"/>
  <c r="AA13" i="1"/>
  <c r="O13" i="1" s="1"/>
  <c r="J13" i="1"/>
  <c r="AA12" i="1"/>
  <c r="O12" i="1" s="1"/>
  <c r="J12" i="1"/>
  <c r="AA11" i="1"/>
  <c r="O11" i="1" s="1"/>
  <c r="J11" i="1"/>
  <c r="AA10" i="1"/>
  <c r="O10" i="1" s="1"/>
  <c r="J10" i="1"/>
  <c r="AA9" i="1"/>
  <c r="O9" i="1" s="1"/>
  <c r="J9" i="1"/>
  <c r="AA8" i="1"/>
  <c r="O8" i="1" s="1"/>
  <c r="J8" i="1"/>
  <c r="AA7" i="1"/>
  <c r="O7" i="1" s="1"/>
  <c r="J7" i="1"/>
  <c r="I7" i="1"/>
  <c r="AA6" i="1"/>
  <c r="O6" i="1" s="1"/>
  <c r="J6" i="1"/>
  <c r="I6" i="1"/>
  <c r="J5" i="1"/>
  <c r="I5" i="1"/>
  <c r="J4" i="1"/>
  <c r="I4" i="1"/>
  <c r="J3" i="1"/>
  <c r="B1" i="1"/>
  <c r="AV5" i="37" l="1"/>
  <c r="AU4" i="37"/>
  <c r="AU3" i="37"/>
  <c r="AU2" i="37"/>
  <c r="AZ5" i="35"/>
  <c r="AY4" i="35"/>
  <c r="AY3" i="35"/>
  <c r="AY2" i="35"/>
  <c r="AF5" i="16"/>
  <c r="AE2" i="16"/>
  <c r="AE3" i="16"/>
  <c r="AE4" i="16"/>
  <c r="BI5" i="34"/>
  <c r="BH4" i="34"/>
  <c r="BH3" i="34"/>
  <c r="BH2" i="34"/>
  <c r="AF5" i="20"/>
  <c r="AE2" i="20"/>
  <c r="AE3" i="20"/>
  <c r="AE4" i="20"/>
  <c r="BF5" i="30"/>
  <c r="BE4" i="30"/>
  <c r="BE3" i="30"/>
  <c r="BE2" i="30"/>
  <c r="BD4" i="30"/>
  <c r="BD3" i="30"/>
  <c r="BD2" i="30"/>
  <c r="AJ3" i="13"/>
  <c r="AJ2" i="13"/>
  <c r="AJ4" i="13"/>
  <c r="AI3" i="13"/>
  <c r="AI2" i="13"/>
  <c r="AI4" i="13"/>
  <c r="AH5" i="32"/>
  <c r="AG4" i="32"/>
  <c r="AG3" i="32"/>
  <c r="AG2" i="32"/>
  <c r="AG5" i="14"/>
  <c r="AF3" i="14"/>
  <c r="AF2" i="14"/>
  <c r="AF4" i="14"/>
  <c r="AF2" i="19"/>
  <c r="AF3" i="19"/>
  <c r="AF4" i="19"/>
  <c r="DL5" i="4"/>
  <c r="DK2" i="4"/>
  <c r="DK3" i="4"/>
  <c r="DK4" i="4"/>
  <c r="AG5" i="15"/>
  <c r="AF4" i="15"/>
  <c r="AF3" i="15"/>
  <c r="AF2" i="15"/>
  <c r="AG5" i="19"/>
  <c r="AD2" i="4"/>
  <c r="AD4" i="4"/>
  <c r="BQ5" i="17"/>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AK5" i="13"/>
  <c r="AL5" i="13"/>
  <c r="O33" i="4"/>
  <c r="K27" i="4"/>
  <c r="K28" i="4"/>
  <c r="K29" i="4"/>
  <c r="K30" i="4"/>
  <c r="K31" i="4"/>
  <c r="K32" i="4"/>
  <c r="K33" i="4"/>
  <c r="L69" i="1"/>
  <c r="K69" i="1" s="1"/>
  <c r="L21" i="1"/>
  <c r="K21" i="1" s="1"/>
  <c r="L3" i="1"/>
  <c r="L57" i="1"/>
  <c r="K57" i="1" s="1"/>
  <c r="L81" i="1"/>
  <c r="K81" i="1" s="1"/>
  <c r="L93" i="1"/>
  <c r="K93" i="1" s="1"/>
  <c r="L43" i="1"/>
  <c r="K43" i="1" s="1"/>
  <c r="L79" i="1"/>
  <c r="K79" i="1" s="1"/>
  <c r="L45" i="1"/>
  <c r="K45" i="1" s="1"/>
  <c r="L33" i="1"/>
  <c r="K33" i="1" s="1"/>
  <c r="L9" i="1"/>
  <c r="K9" i="1" s="1"/>
  <c r="L91" i="1"/>
  <c r="K91" i="1" s="1"/>
  <c r="L67" i="1"/>
  <c r="K67" i="1" s="1"/>
  <c r="L55" i="1"/>
  <c r="K55" i="1" s="1"/>
  <c r="L31" i="1"/>
  <c r="K31" i="1" s="1"/>
  <c r="L19" i="1"/>
  <c r="K19" i="1" s="1"/>
  <c r="L7" i="1"/>
  <c r="K7" i="1" s="1"/>
  <c r="L53" i="1"/>
  <c r="K53" i="1" s="1"/>
  <c r="L97" i="1"/>
  <c r="K97" i="1" s="1"/>
  <c r="L85" i="1"/>
  <c r="K85" i="1" s="1"/>
  <c r="L10" i="1"/>
  <c r="K10" i="1" s="1"/>
  <c r="L22" i="1"/>
  <c r="K22" i="1" s="1"/>
  <c r="L34" i="1"/>
  <c r="K34" i="1" s="1"/>
  <c r="L46" i="1"/>
  <c r="K46" i="1" s="1"/>
  <c r="L58" i="1"/>
  <c r="K58" i="1" s="1"/>
  <c r="L70" i="1"/>
  <c r="K70" i="1" s="1"/>
  <c r="L82" i="1"/>
  <c r="K82" i="1" s="1"/>
  <c r="L94" i="1"/>
  <c r="K94" i="1" s="1"/>
  <c r="L92" i="1"/>
  <c r="K92" i="1" s="1"/>
  <c r="L80" i="1"/>
  <c r="K80" i="1" s="1"/>
  <c r="L44" i="1"/>
  <c r="K44" i="1" s="1"/>
  <c r="L32" i="1"/>
  <c r="K32" i="1" s="1"/>
  <c r="L20" i="1"/>
  <c r="K20" i="1" s="1"/>
  <c r="L8" i="1"/>
  <c r="K8" i="1" s="1"/>
  <c r="L11" i="1"/>
  <c r="K11" i="1" s="1"/>
  <c r="L23" i="1"/>
  <c r="K23" i="1" s="1"/>
  <c r="L17" i="1"/>
  <c r="K17" i="1" s="1"/>
  <c r="L29" i="1"/>
  <c r="K29" i="1" s="1"/>
  <c r="L41" i="1"/>
  <c r="K41" i="1" s="1"/>
  <c r="L89" i="1"/>
  <c r="K89" i="1" s="1"/>
  <c r="L5" i="1"/>
  <c r="K5" i="1" s="1"/>
  <c r="L76" i="1"/>
  <c r="K76" i="1" s="1"/>
  <c r="L88" i="1"/>
  <c r="K88" i="1" s="1"/>
  <c r="L4" i="1"/>
  <c r="K4" i="1" s="1"/>
  <c r="L16" i="1"/>
  <c r="K16" i="1" s="1"/>
  <c r="L28" i="1"/>
  <c r="K28" i="1" s="1"/>
  <c r="L40" i="1"/>
  <c r="K40" i="1" s="1"/>
  <c r="L52" i="1"/>
  <c r="K52" i="1" s="1"/>
  <c r="L64" i="1"/>
  <c r="K64" i="1" s="1"/>
  <c r="L87" i="1"/>
  <c r="K87" i="1" s="1"/>
  <c r="L75" i="1"/>
  <c r="K75" i="1" s="1"/>
  <c r="L63" i="1"/>
  <c r="K63" i="1" s="1"/>
  <c r="L51" i="1"/>
  <c r="K51" i="1" s="1"/>
  <c r="L39" i="1"/>
  <c r="K39" i="1" s="1"/>
  <c r="L27" i="1"/>
  <c r="K27" i="1" s="1"/>
  <c r="L15" i="1"/>
  <c r="K15" i="1" s="1"/>
  <c r="L35" i="1"/>
  <c r="K35" i="1" s="1"/>
  <c r="L47" i="1"/>
  <c r="K47" i="1" s="1"/>
  <c r="L83" i="1"/>
  <c r="K83" i="1" s="1"/>
  <c r="L25" i="1"/>
  <c r="K25" i="1" s="1"/>
  <c r="L59" i="1"/>
  <c r="K59" i="1" s="1"/>
  <c r="L61" i="1"/>
  <c r="K61" i="1" s="1"/>
  <c r="L65" i="1"/>
  <c r="K65" i="1" s="1"/>
  <c r="L95" i="1"/>
  <c r="K95" i="1" s="1"/>
  <c r="L37" i="1"/>
  <c r="K37" i="1" s="1"/>
  <c r="L71" i="1"/>
  <c r="K71" i="1" s="1"/>
  <c r="L77" i="1"/>
  <c r="K77" i="1" s="1"/>
  <c r="L13" i="1"/>
  <c r="K13" i="1" s="1"/>
  <c r="L14" i="1"/>
  <c r="K14" i="1" s="1"/>
  <c r="L50" i="1"/>
  <c r="K50" i="1" s="1"/>
  <c r="L56" i="1"/>
  <c r="K56" i="1" s="1"/>
  <c r="L86" i="1"/>
  <c r="K86" i="1" s="1"/>
  <c r="L73" i="1"/>
  <c r="K73" i="1" s="1"/>
  <c r="L26" i="1"/>
  <c r="K26" i="1" s="1"/>
  <c r="L62" i="1"/>
  <c r="K62" i="1" s="1"/>
  <c r="L49" i="1"/>
  <c r="K49" i="1" s="1"/>
  <c r="L68" i="1"/>
  <c r="K68" i="1" s="1"/>
  <c r="L38" i="1"/>
  <c r="K38" i="1" s="1"/>
  <c r="L74" i="1"/>
  <c r="K74" i="1" s="1"/>
  <c r="L6" i="1"/>
  <c r="K6" i="1" s="1"/>
  <c r="L12" i="1"/>
  <c r="K12" i="1" s="1"/>
  <c r="L18" i="1"/>
  <c r="K18" i="1" s="1"/>
  <c r="L24" i="1"/>
  <c r="K24" i="1" s="1"/>
  <c r="L30" i="1"/>
  <c r="K30" i="1" s="1"/>
  <c r="L36" i="1"/>
  <c r="K36" i="1" s="1"/>
  <c r="L42" i="1"/>
  <c r="K42" i="1" s="1"/>
  <c r="L48" i="1"/>
  <c r="K48" i="1" s="1"/>
  <c r="L54" i="1"/>
  <c r="K54" i="1" s="1"/>
  <c r="L60" i="1"/>
  <c r="K60" i="1" s="1"/>
  <c r="L66" i="1"/>
  <c r="K66" i="1" s="1"/>
  <c r="L72" i="1"/>
  <c r="K72" i="1" s="1"/>
  <c r="L78" i="1"/>
  <c r="K78" i="1" s="1"/>
  <c r="L84" i="1"/>
  <c r="K84" i="1" s="1"/>
  <c r="L90" i="1"/>
  <c r="K90" i="1" s="1"/>
  <c r="L96" i="1"/>
  <c r="K96" i="1" s="1"/>
  <c r="AW5" i="37" l="1"/>
  <c r="AV4" i="37"/>
  <c r="AV3" i="37"/>
  <c r="AV2" i="37"/>
  <c r="AZ4" i="35"/>
  <c r="AZ3" i="35"/>
  <c r="AZ2" i="35"/>
  <c r="BA5" i="35"/>
  <c r="AG5" i="16"/>
  <c r="AF2" i="16"/>
  <c r="AF3" i="16"/>
  <c r="AF4" i="16"/>
  <c r="BJ5" i="34"/>
  <c r="BI4" i="34"/>
  <c r="BI3" i="34"/>
  <c r="BI2" i="34"/>
  <c r="AG5" i="20"/>
  <c r="AF2" i="20"/>
  <c r="AF3" i="20"/>
  <c r="AF4" i="20"/>
  <c r="BF4" i="30"/>
  <c r="BF3" i="30"/>
  <c r="BF2" i="30"/>
  <c r="BG5" i="30"/>
  <c r="AL3" i="13"/>
  <c r="AL2" i="13"/>
  <c r="AL4" i="13"/>
  <c r="AK3" i="13"/>
  <c r="AK2" i="13"/>
  <c r="AK4" i="13"/>
  <c r="AI5" i="32"/>
  <c r="AH4" i="32"/>
  <c r="AH3" i="32"/>
  <c r="AH2" i="32"/>
  <c r="AH5" i="14"/>
  <c r="AG3" i="14"/>
  <c r="AG2" i="14"/>
  <c r="AG4" i="14"/>
  <c r="AG2" i="19"/>
  <c r="AG3" i="19"/>
  <c r="AG4" i="19"/>
  <c r="DM5" i="4"/>
  <c r="DL2" i="4"/>
  <c r="DL3" i="4"/>
  <c r="DL4" i="4"/>
  <c r="AH5" i="15"/>
  <c r="AG4" i="15"/>
  <c r="AG3" i="15"/>
  <c r="AG2" i="15"/>
  <c r="AH5" i="19"/>
  <c r="AE2" i="4"/>
  <c r="AE4" i="4"/>
  <c r="AN5" i="13"/>
  <c r="AM5" i="13"/>
  <c r="AX5" i="37" l="1"/>
  <c r="AW4" i="37"/>
  <c r="AW3" i="37"/>
  <c r="AW2" i="37"/>
  <c r="BB5" i="35"/>
  <c r="BA4" i="35"/>
  <c r="BA3" i="35"/>
  <c r="BA2" i="35"/>
  <c r="AH5" i="16"/>
  <c r="AG2" i="16"/>
  <c r="AG3" i="16"/>
  <c r="AG4" i="16"/>
  <c r="BK5" i="34"/>
  <c r="BJ4" i="34"/>
  <c r="BJ3" i="34"/>
  <c r="BJ2" i="34"/>
  <c r="AH5" i="20"/>
  <c r="AG2" i="20"/>
  <c r="AG3" i="20"/>
  <c r="AG4" i="20"/>
  <c r="BG4" i="30"/>
  <c r="BG3" i="30"/>
  <c r="BG2" i="30"/>
  <c r="BH5" i="30"/>
  <c r="AM3" i="13"/>
  <c r="AM2" i="13"/>
  <c r="AM4" i="13"/>
  <c r="AO5" i="13"/>
  <c r="AN3" i="13"/>
  <c r="AN2" i="13"/>
  <c r="AN4" i="13"/>
  <c r="AJ5" i="32"/>
  <c r="AI4" i="32"/>
  <c r="AI3" i="32"/>
  <c r="AI2" i="32"/>
  <c r="AI5" i="14"/>
  <c r="AH3" i="14"/>
  <c r="AH2" i="14"/>
  <c r="AH4" i="14"/>
  <c r="AH2" i="19"/>
  <c r="AH3" i="19"/>
  <c r="AH4" i="19"/>
  <c r="DN5" i="4"/>
  <c r="DM2" i="4"/>
  <c r="DM3" i="4"/>
  <c r="DM4" i="4"/>
  <c r="AI5" i="15"/>
  <c r="AH4" i="15"/>
  <c r="AH3" i="15"/>
  <c r="AH2" i="15"/>
  <c r="AI5" i="19"/>
  <c r="AF4" i="4"/>
  <c r="AF2" i="4"/>
  <c r="AY5" i="37" l="1"/>
  <c r="AX4" i="37"/>
  <c r="AX3" i="37"/>
  <c r="AX2" i="37"/>
  <c r="BB4" i="35"/>
  <c r="BB3" i="35"/>
  <c r="BB2" i="35"/>
  <c r="BC5" i="35"/>
  <c r="AI5" i="16"/>
  <c r="AH2" i="16"/>
  <c r="AH3" i="16"/>
  <c r="AH4" i="16"/>
  <c r="BL5" i="34"/>
  <c r="BK4" i="34"/>
  <c r="BK3" i="34"/>
  <c r="BK2" i="34"/>
  <c r="AI5" i="20"/>
  <c r="AH2" i="20"/>
  <c r="AH3" i="20"/>
  <c r="AH4" i="20"/>
  <c r="BH4" i="30"/>
  <c r="BH3" i="30"/>
  <c r="BH2" i="30"/>
  <c r="BI5" i="30"/>
  <c r="AP5" i="13"/>
  <c r="AO3" i="13"/>
  <c r="AO2" i="13"/>
  <c r="AO4" i="13"/>
  <c r="AK5" i="32"/>
  <c r="AJ4" i="32"/>
  <c r="AJ3" i="32"/>
  <c r="AJ2" i="32"/>
  <c r="AJ5" i="14"/>
  <c r="AI3" i="14"/>
  <c r="AI2" i="14"/>
  <c r="AI4" i="14"/>
  <c r="AI2" i="19"/>
  <c r="AI3" i="19"/>
  <c r="AI4" i="19"/>
  <c r="DO5" i="4"/>
  <c r="DN2" i="4"/>
  <c r="DN3" i="4"/>
  <c r="DN4" i="4"/>
  <c r="AJ5" i="15"/>
  <c r="AI4" i="15"/>
  <c r="AI3" i="15"/>
  <c r="AI2" i="15"/>
  <c r="AJ5" i="19"/>
  <c r="AG4" i="4"/>
  <c r="AG2" i="4"/>
  <c r="AZ5" i="37" l="1"/>
  <c r="AY4" i="37"/>
  <c r="AY3" i="37"/>
  <c r="AY2" i="37"/>
  <c r="BD5" i="35"/>
  <c r="BC4" i="35"/>
  <c r="BC3" i="35"/>
  <c r="BC2" i="35"/>
  <c r="AJ5" i="16"/>
  <c r="AI2" i="16"/>
  <c r="AI3" i="16"/>
  <c r="AI4" i="16"/>
  <c r="BM5" i="34"/>
  <c r="BL4" i="34"/>
  <c r="BL3" i="34"/>
  <c r="BL2" i="34"/>
  <c r="AJ5" i="20"/>
  <c r="AI2" i="20"/>
  <c r="AI3" i="20"/>
  <c r="AI4" i="20"/>
  <c r="BJ5" i="30"/>
  <c r="BI4" i="30"/>
  <c r="BI3" i="30"/>
  <c r="BI2" i="30"/>
  <c r="AQ5" i="13"/>
  <c r="AP3" i="13"/>
  <c r="AP2" i="13"/>
  <c r="AP4" i="13"/>
  <c r="AL5" i="32"/>
  <c r="AK4" i="32"/>
  <c r="AK3" i="32"/>
  <c r="AK2" i="32"/>
  <c r="AK5" i="14"/>
  <c r="AJ3" i="14"/>
  <c r="AJ2" i="14"/>
  <c r="AJ4" i="14"/>
  <c r="AJ2" i="19"/>
  <c r="AJ3" i="19"/>
  <c r="AJ4" i="19"/>
  <c r="DP5" i="4"/>
  <c r="DO2" i="4"/>
  <c r="DO3" i="4"/>
  <c r="DO4" i="4"/>
  <c r="AK5" i="15"/>
  <c r="AJ4" i="15"/>
  <c r="AJ3" i="15"/>
  <c r="AJ2" i="15"/>
  <c r="AK5" i="19"/>
  <c r="AH2" i="4"/>
  <c r="AH4" i="4"/>
  <c r="BA5" i="37" l="1"/>
  <c r="AZ4" i="37"/>
  <c r="AZ3" i="37"/>
  <c r="AZ2" i="37"/>
  <c r="BD4" i="35"/>
  <c r="BD3" i="35"/>
  <c r="BD2" i="35"/>
  <c r="BE5" i="35"/>
  <c r="AK5" i="16"/>
  <c r="AJ2" i="16"/>
  <c r="AJ3" i="16"/>
  <c r="AJ4" i="16"/>
  <c r="BN5" i="34"/>
  <c r="BM4" i="34"/>
  <c r="BM3" i="34"/>
  <c r="BM2" i="34"/>
  <c r="AK5" i="20"/>
  <c r="AJ2" i="20"/>
  <c r="AJ3" i="20"/>
  <c r="AJ4" i="20"/>
  <c r="BK5" i="30"/>
  <c r="BJ4" i="30"/>
  <c r="BJ3" i="30"/>
  <c r="BJ2" i="30"/>
  <c r="AR5" i="13"/>
  <c r="AQ3" i="13"/>
  <c r="AQ2" i="13"/>
  <c r="AQ4" i="13"/>
  <c r="AM5" i="32"/>
  <c r="AL4" i="32"/>
  <c r="AL3" i="32"/>
  <c r="AL2" i="32"/>
  <c r="AL5" i="14"/>
  <c r="AK3" i="14"/>
  <c r="AK2" i="14"/>
  <c r="AK4" i="14"/>
  <c r="AK2" i="19"/>
  <c r="AK3" i="19"/>
  <c r="AK4" i="19"/>
  <c r="DQ5" i="4"/>
  <c r="DP2" i="4"/>
  <c r="DP3" i="4"/>
  <c r="DP4" i="4"/>
  <c r="AL5" i="15"/>
  <c r="AK4" i="15"/>
  <c r="AK3" i="15"/>
  <c r="AK2" i="15"/>
  <c r="AL5" i="19"/>
  <c r="AI2" i="4"/>
  <c r="AI4" i="4"/>
  <c r="BB5" i="37" l="1"/>
  <c r="BA4" i="37"/>
  <c r="BA3" i="37"/>
  <c r="BA2" i="37"/>
  <c r="BF5" i="35"/>
  <c r="BE4" i="35"/>
  <c r="BE3" i="35"/>
  <c r="BE2" i="35"/>
  <c r="BG5" i="35"/>
  <c r="AL5" i="16"/>
  <c r="AK2" i="16"/>
  <c r="AK3" i="16"/>
  <c r="AK4" i="16"/>
  <c r="BO5" i="34"/>
  <c r="BN4" i="34"/>
  <c r="BN3" i="34"/>
  <c r="BN2" i="34"/>
  <c r="AL5" i="20"/>
  <c r="AK2" i="20"/>
  <c r="AK3" i="20"/>
  <c r="AK4" i="20"/>
  <c r="BL5" i="30"/>
  <c r="BK4" i="30"/>
  <c r="BK3" i="30"/>
  <c r="BK2" i="30"/>
  <c r="AS5" i="13"/>
  <c r="AR3" i="13"/>
  <c r="AR2" i="13"/>
  <c r="AR4" i="13"/>
  <c r="AN5" i="32"/>
  <c r="AM4" i="32"/>
  <c r="AM3" i="32"/>
  <c r="AM2" i="32"/>
  <c r="AM5" i="14"/>
  <c r="AL3" i="14"/>
  <c r="AL2" i="14"/>
  <c r="AL4" i="14"/>
  <c r="AL2" i="19"/>
  <c r="AL3" i="19"/>
  <c r="AL4" i="19"/>
  <c r="DR5" i="4"/>
  <c r="DQ2" i="4"/>
  <c r="DQ3" i="4"/>
  <c r="DQ4" i="4"/>
  <c r="AM5" i="15"/>
  <c r="AL2" i="15"/>
  <c r="AL3" i="15"/>
  <c r="AL4" i="15"/>
  <c r="AM5" i="19"/>
  <c r="AJ4" i="4"/>
  <c r="AJ2" i="4"/>
  <c r="BC5" i="37" l="1"/>
  <c r="BB4" i="37"/>
  <c r="BB3" i="37"/>
  <c r="BB2" i="37"/>
  <c r="BH5" i="35"/>
  <c r="BG4" i="35"/>
  <c r="BG3" i="35"/>
  <c r="BG2" i="35"/>
  <c r="BF4" i="35"/>
  <c r="BF3" i="35"/>
  <c r="BF2" i="35"/>
  <c r="AM5" i="16"/>
  <c r="AL2" i="16"/>
  <c r="AL3" i="16"/>
  <c r="AL4" i="16"/>
  <c r="BP5" i="34"/>
  <c r="BO4" i="34"/>
  <c r="BO3" i="34"/>
  <c r="BO2" i="34"/>
  <c r="AM5" i="20"/>
  <c r="AL2" i="20"/>
  <c r="AL3" i="20"/>
  <c r="AL4" i="20"/>
  <c r="BM5" i="30"/>
  <c r="BL4" i="30"/>
  <c r="BL3" i="30"/>
  <c r="BL2" i="30"/>
  <c r="AT5" i="13"/>
  <c r="AS3" i="13"/>
  <c r="AS2" i="13"/>
  <c r="AS4" i="13"/>
  <c r="AO5" i="32"/>
  <c r="AN4" i="32"/>
  <c r="AN3" i="32"/>
  <c r="AN2" i="32"/>
  <c r="AN5" i="14"/>
  <c r="AM3" i="14"/>
  <c r="AM2" i="14"/>
  <c r="AM4" i="14"/>
  <c r="AM2" i="19"/>
  <c r="AM3" i="19"/>
  <c r="AM4" i="19"/>
  <c r="DS5" i="4"/>
  <c r="DR2" i="4"/>
  <c r="DR3" i="4"/>
  <c r="DR4" i="4"/>
  <c r="AN5" i="15"/>
  <c r="AM2" i="15"/>
  <c r="AM3" i="15"/>
  <c r="AM4" i="15"/>
  <c r="AN5" i="19"/>
  <c r="AK4" i="4"/>
  <c r="AK2" i="4"/>
  <c r="BD5" i="37" l="1"/>
  <c r="BC4" i="37"/>
  <c r="BC3" i="37"/>
  <c r="BC2" i="37"/>
  <c r="BH4" i="35"/>
  <c r="BH3" i="35"/>
  <c r="BH2" i="35"/>
  <c r="BI5" i="35"/>
  <c r="AN5" i="16"/>
  <c r="AM2" i="16"/>
  <c r="AM3" i="16"/>
  <c r="AM4" i="16"/>
  <c r="BQ5" i="34"/>
  <c r="BP4" i="34"/>
  <c r="BP3" i="34"/>
  <c r="BP2" i="34"/>
  <c r="AN5" i="20"/>
  <c r="AM2" i="20"/>
  <c r="AM3" i="20"/>
  <c r="AM4" i="20"/>
  <c r="BN5" i="30"/>
  <c r="BM4" i="30"/>
  <c r="BM3" i="30"/>
  <c r="BM2" i="30"/>
  <c r="AU5" i="13"/>
  <c r="AT3" i="13"/>
  <c r="AT2" i="13"/>
  <c r="AT4" i="13"/>
  <c r="AP5" i="32"/>
  <c r="AO4" i="32"/>
  <c r="AO3" i="32"/>
  <c r="AO2" i="32"/>
  <c r="AO5" i="14"/>
  <c r="AN3" i="14"/>
  <c r="AN2" i="14"/>
  <c r="AN4" i="14"/>
  <c r="AN2" i="19"/>
  <c r="AN3" i="19"/>
  <c r="AN4" i="19"/>
  <c r="DT5" i="4"/>
  <c r="DS2" i="4"/>
  <c r="DS3" i="4"/>
  <c r="DS4" i="4"/>
  <c r="AO5" i="15"/>
  <c r="AN2" i="15"/>
  <c r="AN3" i="15"/>
  <c r="AN4" i="15"/>
  <c r="AO5" i="19"/>
  <c r="AL2" i="4"/>
  <c r="AL4" i="4"/>
  <c r="BE5" i="37" l="1"/>
  <c r="BD4" i="37"/>
  <c r="BD3" i="37"/>
  <c r="BD2" i="37"/>
  <c r="BJ5" i="35"/>
  <c r="BI4" i="35"/>
  <c r="BI3" i="35"/>
  <c r="BI2" i="35"/>
  <c r="AO5" i="16"/>
  <c r="AN2" i="16"/>
  <c r="AN3" i="16"/>
  <c r="AN4" i="16"/>
  <c r="BR5" i="34"/>
  <c r="BQ4" i="34"/>
  <c r="BQ3" i="34"/>
  <c r="BQ2" i="34"/>
  <c r="AO5" i="20"/>
  <c r="AN2" i="20"/>
  <c r="AN3" i="20"/>
  <c r="AN4" i="20"/>
  <c r="BO5" i="30"/>
  <c r="BN4" i="30"/>
  <c r="BN3" i="30"/>
  <c r="BN2" i="30"/>
  <c r="AV5" i="13"/>
  <c r="AU3" i="13"/>
  <c r="AU2" i="13"/>
  <c r="AU4" i="13"/>
  <c r="AQ5" i="32"/>
  <c r="AP4" i="32"/>
  <c r="AP3" i="32"/>
  <c r="AP2" i="32"/>
  <c r="AP5" i="14"/>
  <c r="AO3" i="14"/>
  <c r="AO2" i="14"/>
  <c r="AO4" i="14"/>
  <c r="AO2" i="19"/>
  <c r="AO3" i="19"/>
  <c r="AO4" i="19"/>
  <c r="DU5" i="4"/>
  <c r="DT2" i="4"/>
  <c r="DT3" i="4"/>
  <c r="DT4" i="4"/>
  <c r="AP5" i="15"/>
  <c r="AO2" i="15"/>
  <c r="AO3" i="15"/>
  <c r="AO4" i="15"/>
  <c r="AP5" i="19"/>
  <c r="AM2" i="4"/>
  <c r="AM4" i="4"/>
  <c r="BF5" i="37" l="1"/>
  <c r="BE4" i="37"/>
  <c r="BE3" i="37"/>
  <c r="BE2" i="37"/>
  <c r="BJ4" i="35"/>
  <c r="BJ3" i="35"/>
  <c r="BJ2" i="35"/>
  <c r="BK5" i="35"/>
  <c r="AP5" i="16"/>
  <c r="AO2" i="16"/>
  <c r="AO3" i="16"/>
  <c r="AO4" i="16"/>
  <c r="BS5" i="34"/>
  <c r="BR4" i="34"/>
  <c r="BR3" i="34"/>
  <c r="BR2" i="34"/>
  <c r="AP5" i="20"/>
  <c r="AO2" i="20"/>
  <c r="AO3" i="20"/>
  <c r="AO4" i="20"/>
  <c r="BP5" i="30"/>
  <c r="BO4" i="30"/>
  <c r="BO3" i="30"/>
  <c r="BO2" i="30"/>
  <c r="AW5" i="13"/>
  <c r="AV3" i="13"/>
  <c r="AV2" i="13"/>
  <c r="AV4" i="13"/>
  <c r="AR5" i="32"/>
  <c r="AQ4" i="32"/>
  <c r="AQ3" i="32"/>
  <c r="AQ2" i="32"/>
  <c r="AQ5" i="14"/>
  <c r="AP3" i="14"/>
  <c r="AP2" i="14"/>
  <c r="AP4" i="14"/>
  <c r="AP2" i="19"/>
  <c r="AP3" i="19"/>
  <c r="AP4" i="19"/>
  <c r="DV5" i="4"/>
  <c r="DU2" i="4"/>
  <c r="DU3" i="4"/>
  <c r="DU4" i="4"/>
  <c r="AQ5" i="15"/>
  <c r="AP2" i="15"/>
  <c r="AP3" i="15"/>
  <c r="AP4" i="15"/>
  <c r="AQ5" i="19"/>
  <c r="AN4" i="4"/>
  <c r="AN2" i="4"/>
  <c r="BG5" i="37" l="1"/>
  <c r="BF4" i="37"/>
  <c r="BF3" i="37"/>
  <c r="BF2" i="37"/>
  <c r="BL5" i="35"/>
  <c r="BK4" i="35"/>
  <c r="BK3" i="35"/>
  <c r="BK2" i="35"/>
  <c r="AQ5" i="16"/>
  <c r="AP2" i="16"/>
  <c r="AP3" i="16"/>
  <c r="AP4" i="16"/>
  <c r="BT5" i="34"/>
  <c r="BS4" i="34"/>
  <c r="BS3" i="34"/>
  <c r="BS2" i="34"/>
  <c r="AQ5" i="20"/>
  <c r="AP2" i="20"/>
  <c r="AP3" i="20"/>
  <c r="AP4" i="20"/>
  <c r="BP4" i="30"/>
  <c r="BP3" i="30"/>
  <c r="BP2" i="30"/>
  <c r="BQ5" i="30"/>
  <c r="AX5" i="13"/>
  <c r="AW3" i="13"/>
  <c r="AW2" i="13"/>
  <c r="AW4" i="13"/>
  <c r="AS5" i="32"/>
  <c r="AR4" i="32"/>
  <c r="AR3" i="32"/>
  <c r="AR2" i="32"/>
  <c r="AR5" i="14"/>
  <c r="AQ3" i="14"/>
  <c r="AQ2" i="14"/>
  <c r="AQ4" i="14"/>
  <c r="AQ2" i="19"/>
  <c r="AQ3" i="19"/>
  <c r="AQ4" i="19"/>
  <c r="DW5" i="4"/>
  <c r="DV2" i="4"/>
  <c r="DV3" i="4"/>
  <c r="DV4" i="4"/>
  <c r="AR5" i="15"/>
  <c r="AQ2" i="15"/>
  <c r="AQ3" i="15"/>
  <c r="AQ4" i="15"/>
  <c r="AR5" i="19"/>
  <c r="AO4" i="4"/>
  <c r="AO2" i="4"/>
  <c r="BH5" i="37" l="1"/>
  <c r="BG4" i="37"/>
  <c r="BG3" i="37"/>
  <c r="BG2" i="37"/>
  <c r="BL4" i="35"/>
  <c r="BL3" i="35"/>
  <c r="BL2" i="35"/>
  <c r="BM5" i="35"/>
  <c r="AR5" i="16"/>
  <c r="AQ2" i="16"/>
  <c r="AQ3" i="16"/>
  <c r="AQ4" i="16"/>
  <c r="BU5" i="34"/>
  <c r="BT4" i="34"/>
  <c r="BT3" i="34"/>
  <c r="BT2" i="34"/>
  <c r="AR5" i="20"/>
  <c r="AQ2" i="20"/>
  <c r="AQ3" i="20"/>
  <c r="AQ4" i="20"/>
  <c r="BR5" i="30"/>
  <c r="BQ4" i="30"/>
  <c r="BQ3" i="30"/>
  <c r="BQ2" i="30"/>
  <c r="AY5" i="13"/>
  <c r="AX3" i="13"/>
  <c r="AX2" i="13"/>
  <c r="AX4" i="13"/>
  <c r="AT5" i="32"/>
  <c r="AS4" i="32"/>
  <c r="AS3" i="32"/>
  <c r="AS2" i="32"/>
  <c r="AS5" i="14"/>
  <c r="AR3" i="14"/>
  <c r="AR2" i="14"/>
  <c r="AR4" i="14"/>
  <c r="AR2" i="19"/>
  <c r="AR3" i="19"/>
  <c r="AR4" i="19"/>
  <c r="DX5" i="4"/>
  <c r="DW2" i="4"/>
  <c r="DW3" i="4"/>
  <c r="DW4" i="4"/>
  <c r="AS5" i="15"/>
  <c r="AR2" i="15"/>
  <c r="AR3" i="15"/>
  <c r="AR4" i="15"/>
  <c r="AS5" i="19"/>
  <c r="AP2" i="4"/>
  <c r="AP4" i="4"/>
  <c r="BI5" i="37" l="1"/>
  <c r="BH4" i="37"/>
  <c r="BH3" i="37"/>
  <c r="BH2" i="37"/>
  <c r="BN5" i="35"/>
  <c r="BM4" i="35"/>
  <c r="BM3" i="35"/>
  <c r="BM2" i="35"/>
  <c r="AS5" i="16"/>
  <c r="AR2" i="16"/>
  <c r="AR3" i="16"/>
  <c r="AR4" i="16"/>
  <c r="BV5" i="34"/>
  <c r="BU4" i="34"/>
  <c r="BU3" i="34"/>
  <c r="BU2" i="34"/>
  <c r="AS5" i="20"/>
  <c r="AR2" i="20"/>
  <c r="AR3" i="20"/>
  <c r="AR4" i="20"/>
  <c r="BS5" i="30"/>
  <c r="BR4" i="30"/>
  <c r="BR3" i="30"/>
  <c r="BR2" i="30"/>
  <c r="AZ5" i="13"/>
  <c r="AY3" i="13"/>
  <c r="AY2" i="13"/>
  <c r="AY4" i="13"/>
  <c r="AU5" i="32"/>
  <c r="AT4" i="32"/>
  <c r="AT3" i="32"/>
  <c r="AT2" i="32"/>
  <c r="AT5" i="14"/>
  <c r="AS3" i="14"/>
  <c r="AS2" i="14"/>
  <c r="AS4" i="14"/>
  <c r="AS2" i="19"/>
  <c r="AS3" i="19"/>
  <c r="AS4" i="19"/>
  <c r="DY5" i="4"/>
  <c r="DX2" i="4"/>
  <c r="DX3" i="4"/>
  <c r="DX4" i="4"/>
  <c r="AT5" i="15"/>
  <c r="AS2" i="15"/>
  <c r="AS3" i="15"/>
  <c r="AS4" i="15"/>
  <c r="AT5" i="19"/>
  <c r="AQ2" i="4"/>
  <c r="AQ4" i="4"/>
  <c r="BJ5" i="37" l="1"/>
  <c r="BI4" i="37"/>
  <c r="BI3" i="37"/>
  <c r="BI2" i="37"/>
  <c r="BN4" i="35"/>
  <c r="BN3" i="35"/>
  <c r="BN2" i="35"/>
  <c r="BO5" i="35"/>
  <c r="AT5" i="16"/>
  <c r="AS2" i="16"/>
  <c r="AS3" i="16"/>
  <c r="AS4" i="16"/>
  <c r="BW5" i="34"/>
  <c r="BV4" i="34"/>
  <c r="BV3" i="34"/>
  <c r="BV2" i="34"/>
  <c r="AT5" i="20"/>
  <c r="AS2" i="20"/>
  <c r="AS3" i="20"/>
  <c r="AS4" i="20"/>
  <c r="BT5" i="30"/>
  <c r="BS4" i="30"/>
  <c r="BS3" i="30"/>
  <c r="BS2" i="30"/>
  <c r="BA5" i="13"/>
  <c r="AZ3" i="13"/>
  <c r="AZ2" i="13"/>
  <c r="AZ4" i="13"/>
  <c r="AV5" i="32"/>
  <c r="AU4" i="32"/>
  <c r="AU3" i="32"/>
  <c r="AU2" i="32"/>
  <c r="AU5" i="14"/>
  <c r="AT3" i="14"/>
  <c r="AT2" i="14"/>
  <c r="AT4" i="14"/>
  <c r="AT2" i="19"/>
  <c r="AT3" i="19"/>
  <c r="AT4" i="19"/>
  <c r="DZ5" i="4"/>
  <c r="DY2" i="4"/>
  <c r="DY3" i="4"/>
  <c r="DY4" i="4"/>
  <c r="AU5" i="15"/>
  <c r="AT2" i="15"/>
  <c r="AT3" i="15"/>
  <c r="AT4" i="15"/>
  <c r="AU5" i="19"/>
  <c r="AR4" i="4"/>
  <c r="AR2" i="4"/>
  <c r="BK5" i="37" l="1"/>
  <c r="BJ4" i="37"/>
  <c r="BJ3" i="37"/>
  <c r="BJ2" i="37"/>
  <c r="BP5" i="35"/>
  <c r="BO4" i="35"/>
  <c r="BO3" i="35"/>
  <c r="BO2" i="35"/>
  <c r="AU5" i="16"/>
  <c r="AT2" i="16"/>
  <c r="AT3" i="16"/>
  <c r="AT4" i="16"/>
  <c r="BX5" i="34"/>
  <c r="BW4" i="34"/>
  <c r="BW3" i="34"/>
  <c r="BW2" i="34"/>
  <c r="AU5" i="20"/>
  <c r="AT2" i="20"/>
  <c r="AT3" i="20"/>
  <c r="AT4" i="20"/>
  <c r="BU5" i="30"/>
  <c r="BT4" i="30"/>
  <c r="BT3" i="30"/>
  <c r="BT2" i="30"/>
  <c r="BB5" i="13"/>
  <c r="BA3" i="13"/>
  <c r="BA2" i="13"/>
  <c r="BA4" i="13"/>
  <c r="AW5" i="32"/>
  <c r="AV4" i="32"/>
  <c r="AV3" i="32"/>
  <c r="AV2" i="32"/>
  <c r="AV5" i="14"/>
  <c r="AU3" i="14"/>
  <c r="AU2" i="14"/>
  <c r="AU4" i="14"/>
  <c r="AU2" i="19"/>
  <c r="AU3" i="19"/>
  <c r="AU4" i="19"/>
  <c r="EA5" i="4"/>
  <c r="DZ2" i="4"/>
  <c r="DZ3" i="4"/>
  <c r="DZ4" i="4"/>
  <c r="AV5" i="15"/>
  <c r="AU2" i="15"/>
  <c r="AU3" i="15"/>
  <c r="AU4" i="15"/>
  <c r="AV5" i="19"/>
  <c r="AS4" i="4"/>
  <c r="AS2" i="4"/>
  <c r="BL5" i="37" l="1"/>
  <c r="BK4" i="37"/>
  <c r="BK3" i="37"/>
  <c r="BK2" i="37"/>
  <c r="BP4" i="35"/>
  <c r="BP3" i="35"/>
  <c r="BP2" i="35"/>
  <c r="BQ5" i="35"/>
  <c r="AV5" i="16"/>
  <c r="AU2" i="16"/>
  <c r="AU3" i="16"/>
  <c r="AU4" i="16"/>
  <c r="BY5" i="34"/>
  <c r="BX4" i="34"/>
  <c r="BX3" i="34"/>
  <c r="BX2" i="34"/>
  <c r="AV5" i="20"/>
  <c r="AU2" i="20"/>
  <c r="AU3" i="20"/>
  <c r="AU4" i="20"/>
  <c r="BV5" i="30"/>
  <c r="BU4" i="30"/>
  <c r="BU3" i="30"/>
  <c r="BU2" i="30"/>
  <c r="BC5" i="13"/>
  <c r="BB3" i="13"/>
  <c r="BB2" i="13"/>
  <c r="BB4" i="13"/>
  <c r="AX5" i="32"/>
  <c r="AW4" i="32"/>
  <c r="AW3" i="32"/>
  <c r="AW2" i="32"/>
  <c r="AW5" i="14"/>
  <c r="AV3" i="14"/>
  <c r="AV2" i="14"/>
  <c r="AV4" i="14"/>
  <c r="AV2" i="19"/>
  <c r="AV3" i="19"/>
  <c r="AV4" i="19"/>
  <c r="EB5" i="4"/>
  <c r="EA2" i="4"/>
  <c r="EA3" i="4"/>
  <c r="EA4" i="4"/>
  <c r="AW5" i="15"/>
  <c r="AV2" i="15"/>
  <c r="AV3" i="15"/>
  <c r="AV4" i="15"/>
  <c r="AW5" i="19"/>
  <c r="AT2" i="4"/>
  <c r="AT4" i="4"/>
  <c r="BM5" i="37" l="1"/>
  <c r="BL4" i="37"/>
  <c r="BL3" i="37"/>
  <c r="BL2" i="37"/>
  <c r="BR5" i="35"/>
  <c r="BQ4" i="35"/>
  <c r="BQ3" i="35"/>
  <c r="BQ2" i="35"/>
  <c r="AW5" i="16"/>
  <c r="AV2" i="16"/>
  <c r="AV3" i="16"/>
  <c r="AV4" i="16"/>
  <c r="BZ5" i="34"/>
  <c r="BY4" i="34"/>
  <c r="BY3" i="34"/>
  <c r="BY2" i="34"/>
  <c r="AW5" i="20"/>
  <c r="AV2" i="20"/>
  <c r="AV3" i="20"/>
  <c r="AV4" i="20"/>
  <c r="BW5" i="30"/>
  <c r="BV4" i="30"/>
  <c r="BV3" i="30"/>
  <c r="BV2" i="30"/>
  <c r="BD5" i="13"/>
  <c r="BC3" i="13"/>
  <c r="BC2" i="13"/>
  <c r="BC4" i="13"/>
  <c r="AY5" i="32"/>
  <c r="AX4" i="32"/>
  <c r="AX3" i="32"/>
  <c r="AX2" i="32"/>
  <c r="AX5" i="14"/>
  <c r="AW3" i="14"/>
  <c r="AW2" i="14"/>
  <c r="AW4" i="14"/>
  <c r="AW2" i="19"/>
  <c r="AW3" i="19"/>
  <c r="AW4" i="19"/>
  <c r="EC5" i="4"/>
  <c r="EB2" i="4"/>
  <c r="EB3" i="4"/>
  <c r="EB4" i="4"/>
  <c r="AX5" i="15"/>
  <c r="AW2" i="15"/>
  <c r="AW3" i="15"/>
  <c r="AW4" i="15"/>
  <c r="AX5" i="19"/>
  <c r="AU2" i="4"/>
  <c r="AU4" i="4"/>
  <c r="BN5" i="37" l="1"/>
  <c r="BM4" i="37"/>
  <c r="BM3" i="37"/>
  <c r="BM2" i="37"/>
  <c r="BS5" i="35"/>
  <c r="BR4" i="35"/>
  <c r="BR3" i="35"/>
  <c r="BR2" i="35"/>
  <c r="AX5" i="16"/>
  <c r="AW2" i="16"/>
  <c r="AW3" i="16"/>
  <c r="AW4" i="16"/>
  <c r="CA5" i="34"/>
  <c r="BZ4" i="34"/>
  <c r="BZ3" i="34"/>
  <c r="BZ2" i="34"/>
  <c r="AX5" i="20"/>
  <c r="AW2" i="20"/>
  <c r="AW3" i="20"/>
  <c r="AW4" i="20"/>
  <c r="BX5" i="30"/>
  <c r="BW4" i="30"/>
  <c r="BW3" i="30"/>
  <c r="BW2" i="30"/>
  <c r="BE5" i="13"/>
  <c r="BD3" i="13"/>
  <c r="BD2" i="13"/>
  <c r="BD4" i="13"/>
  <c r="AZ5" i="32"/>
  <c r="AY4" i="32"/>
  <c r="AY3" i="32"/>
  <c r="AY2" i="32"/>
  <c r="AY5" i="14"/>
  <c r="AX3" i="14"/>
  <c r="AX2" i="14"/>
  <c r="AX4" i="14"/>
  <c r="AX2" i="19"/>
  <c r="AX3" i="19"/>
  <c r="AX4" i="19"/>
  <c r="ED5" i="4"/>
  <c r="EC2" i="4"/>
  <c r="EC3" i="4"/>
  <c r="EC4" i="4"/>
  <c r="AY5" i="15"/>
  <c r="AX2" i="15"/>
  <c r="AX3" i="15"/>
  <c r="AX4" i="15"/>
  <c r="AY5" i="19"/>
  <c r="AV2" i="4"/>
  <c r="AV4" i="4"/>
  <c r="BO5" i="37" l="1"/>
  <c r="BN4" i="37"/>
  <c r="BN3" i="37"/>
  <c r="BN2" i="37"/>
  <c r="BT5" i="35"/>
  <c r="BS4" i="35"/>
  <c r="BS3" i="35"/>
  <c r="BS2" i="35"/>
  <c r="AY5" i="16"/>
  <c r="AX2" i="16"/>
  <c r="AX3" i="16"/>
  <c r="AX4" i="16"/>
  <c r="CB5" i="34"/>
  <c r="CA4" i="34"/>
  <c r="CA3" i="34"/>
  <c r="CA2" i="34"/>
  <c r="AY5" i="20"/>
  <c r="AX2" i="20"/>
  <c r="AX3" i="20"/>
  <c r="AX4" i="20"/>
  <c r="BY5" i="30"/>
  <c r="BX4" i="30"/>
  <c r="BX3" i="30"/>
  <c r="BX2" i="30"/>
  <c r="BF5" i="13"/>
  <c r="BE3" i="13"/>
  <c r="BE2" i="13"/>
  <c r="BE4" i="13"/>
  <c r="BA5" i="32"/>
  <c r="AZ4" i="32"/>
  <c r="AZ3" i="32"/>
  <c r="AZ2" i="32"/>
  <c r="AZ5" i="14"/>
  <c r="AY3" i="14"/>
  <c r="AY2" i="14"/>
  <c r="AY4" i="14"/>
  <c r="AY2" i="19"/>
  <c r="AY3" i="19"/>
  <c r="AY4" i="19"/>
  <c r="EE5" i="4"/>
  <c r="ED2" i="4"/>
  <c r="ED3" i="4"/>
  <c r="ED4" i="4"/>
  <c r="AZ5" i="15"/>
  <c r="AY2" i="15"/>
  <c r="AY3" i="15"/>
  <c r="AY4" i="15"/>
  <c r="AZ5" i="19"/>
  <c r="AW2" i="4"/>
  <c r="AW4" i="4"/>
  <c r="BP5" i="37" l="1"/>
  <c r="BO4" i="37"/>
  <c r="BO3" i="37"/>
  <c r="BO2" i="37"/>
  <c r="BU5" i="35"/>
  <c r="BT4" i="35"/>
  <c r="BT3" i="35"/>
  <c r="BT2" i="35"/>
  <c r="AZ5" i="16"/>
  <c r="AY2" i="16"/>
  <c r="AY3" i="16"/>
  <c r="AY4" i="16"/>
  <c r="CC5" i="34"/>
  <c r="CB4" i="34"/>
  <c r="CB3" i="34"/>
  <c r="CB2" i="34"/>
  <c r="AZ5" i="20"/>
  <c r="AY2" i="20"/>
  <c r="AY3" i="20"/>
  <c r="AY4" i="20"/>
  <c r="BZ5" i="30"/>
  <c r="BY4" i="30"/>
  <c r="BY3" i="30"/>
  <c r="BY2" i="30"/>
  <c r="BG5" i="13"/>
  <c r="BF3" i="13"/>
  <c r="BF2" i="13"/>
  <c r="BF4" i="13"/>
  <c r="BB5" i="32"/>
  <c r="BA4" i="32"/>
  <c r="BA3" i="32"/>
  <c r="BA2" i="32"/>
  <c r="BA5" i="14"/>
  <c r="AZ3" i="14"/>
  <c r="AZ2" i="14"/>
  <c r="AZ4" i="14"/>
  <c r="AZ2" i="19"/>
  <c r="AZ3" i="19"/>
  <c r="AZ4" i="19"/>
  <c r="EF5" i="4"/>
  <c r="EE2" i="4"/>
  <c r="EE3" i="4"/>
  <c r="EE4" i="4"/>
  <c r="BA5" i="15"/>
  <c r="AZ2" i="15"/>
  <c r="AZ3" i="15"/>
  <c r="AZ4" i="15"/>
  <c r="BA5" i="19"/>
  <c r="AX4" i="4"/>
  <c r="AX2" i="4"/>
  <c r="BQ5" i="37" l="1"/>
  <c r="BR5" i="37" s="1"/>
  <c r="BP4" i="37"/>
  <c r="BP3" i="37"/>
  <c r="BP2" i="37"/>
  <c r="BV5" i="35"/>
  <c r="BU4" i="35"/>
  <c r="BU3" i="35"/>
  <c r="BU2" i="35"/>
  <c r="BA5" i="16"/>
  <c r="AZ2" i="16"/>
  <c r="AZ3" i="16"/>
  <c r="AZ4" i="16"/>
  <c r="CD5" i="34"/>
  <c r="CC4" i="34"/>
  <c r="CC3" i="34"/>
  <c r="CC2" i="34"/>
  <c r="BA5" i="20"/>
  <c r="AZ2" i="20"/>
  <c r="AZ3" i="20"/>
  <c r="AZ4" i="20"/>
  <c r="CA5" i="30"/>
  <c r="BZ4" i="30"/>
  <c r="BZ3" i="30"/>
  <c r="BZ2" i="30"/>
  <c r="BH5" i="13"/>
  <c r="BG3" i="13"/>
  <c r="BG2" i="13"/>
  <c r="BG4" i="13"/>
  <c r="BC5" i="32"/>
  <c r="BB4" i="32"/>
  <c r="BB3" i="32"/>
  <c r="BB2" i="32"/>
  <c r="BB5" i="14"/>
  <c r="BA3" i="14"/>
  <c r="BA2" i="14"/>
  <c r="BA4" i="14"/>
  <c r="BA2" i="19"/>
  <c r="BA3" i="19"/>
  <c r="BA4" i="19"/>
  <c r="EG5" i="4"/>
  <c r="EF2" i="4"/>
  <c r="EF3" i="4"/>
  <c r="EF4" i="4"/>
  <c r="BB5" i="15"/>
  <c r="BA2" i="15"/>
  <c r="BA3" i="15"/>
  <c r="BA4" i="15"/>
  <c r="BB5" i="19"/>
  <c r="AY4" i="4"/>
  <c r="AY2" i="4"/>
  <c r="BS5" i="37" l="1"/>
  <c r="BR4" i="37"/>
  <c r="BR3" i="37"/>
  <c r="BR2" i="37"/>
  <c r="BQ4" i="37"/>
  <c r="BQ3" i="37"/>
  <c r="BQ2" i="37"/>
  <c r="BW5" i="35"/>
  <c r="BV4" i="35"/>
  <c r="BV3" i="35"/>
  <c r="BV2" i="35"/>
  <c r="BB5" i="16"/>
  <c r="BA2" i="16"/>
  <c r="BA3" i="16"/>
  <c r="BA4" i="16"/>
  <c r="CE5" i="34"/>
  <c r="CD4" i="34"/>
  <c r="CD3" i="34"/>
  <c r="CD2" i="34"/>
  <c r="BB5" i="20"/>
  <c r="BA2" i="20"/>
  <c r="BA3" i="20"/>
  <c r="BA4" i="20"/>
  <c r="CB5" i="30"/>
  <c r="CA4" i="30"/>
  <c r="CA3" i="30"/>
  <c r="CA2" i="30"/>
  <c r="BI5" i="13"/>
  <c r="BH3" i="13"/>
  <c r="BH2" i="13"/>
  <c r="BH4" i="13"/>
  <c r="BD5" i="32"/>
  <c r="BE5" i="32" s="1"/>
  <c r="BC4" i="32"/>
  <c r="BC3" i="32"/>
  <c r="BC2" i="32"/>
  <c r="BC5" i="14"/>
  <c r="BB3" i="14"/>
  <c r="BB2" i="14"/>
  <c r="BB4" i="14"/>
  <c r="BB2" i="19"/>
  <c r="BB3" i="19"/>
  <c r="BB4" i="19"/>
  <c r="EH5" i="4"/>
  <c r="EG2" i="4"/>
  <c r="EG3" i="4"/>
  <c r="EG4" i="4"/>
  <c r="BC5" i="15"/>
  <c r="BB2" i="15"/>
  <c r="BB3" i="15"/>
  <c r="BB4" i="15"/>
  <c r="BC5" i="19"/>
  <c r="AZ2" i="4"/>
  <c r="AZ4" i="4"/>
  <c r="BT5" i="37" l="1"/>
  <c r="BS4" i="37"/>
  <c r="BS3" i="37"/>
  <c r="BS2" i="37"/>
  <c r="BX5" i="35"/>
  <c r="BW4" i="35"/>
  <c r="BW3" i="35"/>
  <c r="BW2" i="35"/>
  <c r="BC5" i="16"/>
  <c r="BB2" i="16"/>
  <c r="BB3" i="16"/>
  <c r="BB4" i="16"/>
  <c r="CF5" i="34"/>
  <c r="CE4" i="34"/>
  <c r="CE3" i="34"/>
  <c r="CE2" i="34"/>
  <c r="BF5" i="32"/>
  <c r="BE2" i="32"/>
  <c r="BE3" i="32"/>
  <c r="BE4" i="32"/>
  <c r="BC5" i="20"/>
  <c r="BB2" i="20"/>
  <c r="BB3" i="20"/>
  <c r="BB4" i="20"/>
  <c r="CB4" i="30"/>
  <c r="CB3" i="30"/>
  <c r="CB2" i="30"/>
  <c r="CC5" i="30"/>
  <c r="BJ5" i="13"/>
  <c r="BI3" i="13"/>
  <c r="BI2" i="13"/>
  <c r="BI4" i="13"/>
  <c r="BD4" i="32"/>
  <c r="BD3" i="32"/>
  <c r="BD2" i="32"/>
  <c r="BD5" i="14"/>
  <c r="BC3" i="14"/>
  <c r="BC2" i="14"/>
  <c r="BC4" i="14"/>
  <c r="BC2" i="19"/>
  <c r="BC3" i="19"/>
  <c r="BC4" i="19"/>
  <c r="EI5" i="4"/>
  <c r="EH2" i="4"/>
  <c r="EH3" i="4"/>
  <c r="EH4" i="4"/>
  <c r="BD5" i="15"/>
  <c r="BC2" i="15"/>
  <c r="BC3" i="15"/>
  <c r="BC4" i="15"/>
  <c r="BD5" i="19"/>
  <c r="BA2" i="4"/>
  <c r="BA4" i="4"/>
  <c r="BU5" i="37" l="1"/>
  <c r="BT4" i="37"/>
  <c r="BT3" i="37"/>
  <c r="BT2" i="37"/>
  <c r="BY5" i="35"/>
  <c r="BX4" i="35"/>
  <c r="BX3" i="35"/>
  <c r="BX2" i="35"/>
  <c r="BD5" i="16"/>
  <c r="BC2" i="16"/>
  <c r="BC3" i="16"/>
  <c r="BC4" i="16"/>
  <c r="CG5" i="34"/>
  <c r="CF4" i="34"/>
  <c r="CF3" i="34"/>
  <c r="CF2" i="34"/>
  <c r="BF2" i="32"/>
  <c r="BF3" i="32"/>
  <c r="BF4" i="32"/>
  <c r="BD5" i="20"/>
  <c r="BC2" i="20"/>
  <c r="BC3" i="20"/>
  <c r="BC4" i="20"/>
  <c r="CD5" i="30"/>
  <c r="CC4" i="30"/>
  <c r="CC3" i="30"/>
  <c r="CC2" i="30"/>
  <c r="BK5" i="13"/>
  <c r="BJ3" i="13"/>
  <c r="BJ2" i="13"/>
  <c r="BJ4" i="13"/>
  <c r="BG5" i="32"/>
  <c r="BE5" i="14"/>
  <c r="BD3" i="14"/>
  <c r="BD2" i="14"/>
  <c r="BD4" i="14"/>
  <c r="BD2" i="19"/>
  <c r="BD3" i="19"/>
  <c r="BD4" i="19"/>
  <c r="EJ5" i="4"/>
  <c r="EI2" i="4"/>
  <c r="EI3" i="4"/>
  <c r="EI4" i="4"/>
  <c r="BE5" i="15"/>
  <c r="BD2" i="15"/>
  <c r="BD3" i="15"/>
  <c r="BD4" i="15"/>
  <c r="BE5" i="19"/>
  <c r="BB4" i="4"/>
  <c r="BB2" i="4"/>
  <c r="BV5" i="37" l="1"/>
  <c r="BU4" i="37"/>
  <c r="BU3" i="37"/>
  <c r="BU2" i="37"/>
  <c r="BZ5" i="35"/>
  <c r="BY4" i="35"/>
  <c r="BY3" i="35"/>
  <c r="BY2" i="35"/>
  <c r="BE5" i="16"/>
  <c r="BD2" i="16"/>
  <c r="BD3" i="16"/>
  <c r="BD4" i="16"/>
  <c r="CH5" i="34"/>
  <c r="CG4" i="34"/>
  <c r="CG3" i="34"/>
  <c r="CG2" i="34"/>
  <c r="BE5" i="20"/>
  <c r="BD2" i="20"/>
  <c r="BD3" i="20"/>
  <c r="BD4" i="20"/>
  <c r="CE5" i="30"/>
  <c r="CD4" i="30"/>
  <c r="CD3" i="30"/>
  <c r="CD2" i="30"/>
  <c r="BL5" i="13"/>
  <c r="BK3" i="13"/>
  <c r="BK2" i="13"/>
  <c r="BK4" i="13"/>
  <c r="BH5" i="32"/>
  <c r="BG4" i="32"/>
  <c r="BG3" i="32"/>
  <c r="BG2" i="32"/>
  <c r="BF5" i="14"/>
  <c r="BE3" i="14"/>
  <c r="BE2" i="14"/>
  <c r="BE4" i="14"/>
  <c r="BE2" i="19"/>
  <c r="BE3" i="19"/>
  <c r="BE4" i="19"/>
  <c r="EK5" i="4"/>
  <c r="EJ2" i="4"/>
  <c r="EJ3" i="4"/>
  <c r="EJ4" i="4"/>
  <c r="BF5" i="15"/>
  <c r="BE2" i="15"/>
  <c r="BE3" i="15"/>
  <c r="BE4" i="15"/>
  <c r="BF5" i="19"/>
  <c r="BC4" i="4"/>
  <c r="BC2" i="4"/>
  <c r="BW5" i="37" l="1"/>
  <c r="BV4" i="37"/>
  <c r="BV3" i="37"/>
  <c r="BV2" i="37"/>
  <c r="CA5" i="35"/>
  <c r="BZ4" i="35"/>
  <c r="BZ3" i="35"/>
  <c r="BZ2" i="35"/>
  <c r="BF5" i="16"/>
  <c r="BE2" i="16"/>
  <c r="BE3" i="16"/>
  <c r="BE4" i="16"/>
  <c r="CI5" i="34"/>
  <c r="CH4" i="34"/>
  <c r="CH3" i="34"/>
  <c r="CH2" i="34"/>
  <c r="BF5" i="20"/>
  <c r="BE2" i="20"/>
  <c r="BE3" i="20"/>
  <c r="BE4" i="20"/>
  <c r="CF5" i="30"/>
  <c r="CE4" i="30"/>
  <c r="CE3" i="30"/>
  <c r="CE2" i="30"/>
  <c r="BM5" i="13"/>
  <c r="BL3" i="13"/>
  <c r="BL2" i="13"/>
  <c r="BL4" i="13"/>
  <c r="BI5" i="32"/>
  <c r="BH4" i="32"/>
  <c r="BH3" i="32"/>
  <c r="BH2" i="32"/>
  <c r="BG5" i="14"/>
  <c r="BF3" i="14"/>
  <c r="BF2" i="14"/>
  <c r="BF4" i="14"/>
  <c r="BF2" i="19"/>
  <c r="BF3" i="19"/>
  <c r="BF4" i="19"/>
  <c r="EL5" i="4"/>
  <c r="EK2" i="4"/>
  <c r="EK3" i="4"/>
  <c r="EK4" i="4"/>
  <c r="BG5" i="15"/>
  <c r="BF2" i="15"/>
  <c r="BF3" i="15"/>
  <c r="BF4" i="15"/>
  <c r="BG5" i="19"/>
  <c r="BD2" i="4"/>
  <c r="BD4" i="4"/>
  <c r="BX5" i="37" l="1"/>
  <c r="BW4" i="37"/>
  <c r="BW3" i="37"/>
  <c r="BW2" i="37"/>
  <c r="CB5" i="35"/>
  <c r="CA4" i="35"/>
  <c r="CA3" i="35"/>
  <c r="CA2" i="35"/>
  <c r="BG5" i="16"/>
  <c r="BF2" i="16"/>
  <c r="BF3" i="16"/>
  <c r="BF4" i="16"/>
  <c r="CJ5" i="34"/>
  <c r="CI4" i="34"/>
  <c r="CI3" i="34"/>
  <c r="CI2" i="34"/>
  <c r="BG5" i="20"/>
  <c r="BF2" i="20"/>
  <c r="BF3" i="20"/>
  <c r="BF4" i="20"/>
  <c r="CG5" i="30"/>
  <c r="CF4" i="30"/>
  <c r="CF3" i="30"/>
  <c r="CF2" i="30"/>
  <c r="BN5" i="13"/>
  <c r="BM3" i="13"/>
  <c r="BM2" i="13"/>
  <c r="BM4" i="13"/>
  <c r="BJ5" i="32"/>
  <c r="BI4" i="32"/>
  <c r="BI3" i="32"/>
  <c r="BI2" i="32"/>
  <c r="BH5" i="14"/>
  <c r="BG3" i="14"/>
  <c r="BG2" i="14"/>
  <c r="BG4" i="14"/>
  <c r="BG2" i="19"/>
  <c r="BG3" i="19"/>
  <c r="BG4" i="19"/>
  <c r="EM5" i="4"/>
  <c r="EL2" i="4"/>
  <c r="EL3" i="4"/>
  <c r="EL4" i="4"/>
  <c r="BH5" i="15"/>
  <c r="BG2" i="15"/>
  <c r="BG3" i="15"/>
  <c r="BG4" i="15"/>
  <c r="BH5" i="19"/>
  <c r="BE2" i="4"/>
  <c r="BE4" i="4"/>
  <c r="BY5" i="37" l="1"/>
  <c r="BX4" i="37"/>
  <c r="BX3" i="37"/>
  <c r="BX2" i="37"/>
  <c r="CC5" i="35"/>
  <c r="CB4" i="35"/>
  <c r="CB3" i="35"/>
  <c r="CB2" i="35"/>
  <c r="BH5" i="16"/>
  <c r="BG2" i="16"/>
  <c r="BG3" i="16"/>
  <c r="BG4" i="16"/>
  <c r="CK5" i="34"/>
  <c r="CJ4" i="34"/>
  <c r="CJ3" i="34"/>
  <c r="CJ2" i="34"/>
  <c r="BH5" i="20"/>
  <c r="BG2" i="20"/>
  <c r="BG3" i="20"/>
  <c r="BG4" i="20"/>
  <c r="CH5" i="30"/>
  <c r="CG4" i="30"/>
  <c r="CG3" i="30"/>
  <c r="CG2" i="30"/>
  <c r="BO5" i="13"/>
  <c r="BN3" i="13"/>
  <c r="BN2" i="13"/>
  <c r="BN4" i="13"/>
  <c r="BK5" i="32"/>
  <c r="BJ4" i="32"/>
  <c r="BJ3" i="32"/>
  <c r="BJ2" i="32"/>
  <c r="BI5" i="14"/>
  <c r="BH3" i="14"/>
  <c r="BH2" i="14"/>
  <c r="BH4" i="14"/>
  <c r="BH2" i="19"/>
  <c r="BH3" i="19"/>
  <c r="BH4" i="19"/>
  <c r="EN5" i="4"/>
  <c r="EM2" i="4"/>
  <c r="EM3" i="4"/>
  <c r="EM4" i="4"/>
  <c r="BI5" i="15"/>
  <c r="BH2" i="15"/>
  <c r="BH3" i="15"/>
  <c r="BH4" i="15"/>
  <c r="BI5" i="19"/>
  <c r="BF4" i="4"/>
  <c r="BF2" i="4"/>
  <c r="BZ5" i="37" l="1"/>
  <c r="BY4" i="37"/>
  <c r="BY3" i="37"/>
  <c r="BY2" i="37"/>
  <c r="CD5" i="35"/>
  <c r="CC4" i="35"/>
  <c r="CC3" i="35"/>
  <c r="CC2" i="35"/>
  <c r="BI5" i="16"/>
  <c r="BH2" i="16"/>
  <c r="BH3" i="16"/>
  <c r="BH4" i="16"/>
  <c r="CL5" i="34"/>
  <c r="CK4" i="34"/>
  <c r="CK3" i="34"/>
  <c r="CK2" i="34"/>
  <c r="BI5" i="20"/>
  <c r="BH2" i="20"/>
  <c r="BH3" i="20"/>
  <c r="BH4" i="20"/>
  <c r="CI5" i="30"/>
  <c r="CH4" i="30"/>
  <c r="CH3" i="30"/>
  <c r="CH2" i="30"/>
  <c r="BP5" i="13"/>
  <c r="BO3" i="13"/>
  <c r="BO2" i="13"/>
  <c r="BO4" i="13"/>
  <c r="BL5" i="32"/>
  <c r="BK4" i="32"/>
  <c r="BK3" i="32"/>
  <c r="BK2" i="32"/>
  <c r="BJ5" i="14"/>
  <c r="BI3" i="14"/>
  <c r="BI2" i="14"/>
  <c r="BI4" i="14"/>
  <c r="BI2" i="19"/>
  <c r="BI3" i="19"/>
  <c r="BI4" i="19"/>
  <c r="EO5" i="4"/>
  <c r="EN2" i="4"/>
  <c r="EN3" i="4"/>
  <c r="EN4" i="4"/>
  <c r="BJ5" i="15"/>
  <c r="BI2" i="15"/>
  <c r="BI3" i="15"/>
  <c r="BI4" i="15"/>
  <c r="BJ5" i="19"/>
  <c r="BG4" i="4"/>
  <c r="BG2" i="4"/>
  <c r="CA5" i="37" l="1"/>
  <c r="BZ4" i="37"/>
  <c r="BZ3" i="37"/>
  <c r="BZ2" i="37"/>
  <c r="CE5" i="35"/>
  <c r="CD4" i="35"/>
  <c r="CD3" i="35"/>
  <c r="CD2" i="35"/>
  <c r="BJ5" i="16"/>
  <c r="BI2" i="16"/>
  <c r="BI3" i="16"/>
  <c r="BI4" i="16"/>
  <c r="CM5" i="34"/>
  <c r="CL4" i="34"/>
  <c r="CL3" i="34"/>
  <c r="CL2" i="34"/>
  <c r="BJ5" i="20"/>
  <c r="BI2" i="20"/>
  <c r="BI3" i="20"/>
  <c r="BI4" i="20"/>
  <c r="CJ5" i="30"/>
  <c r="CI4" i="30"/>
  <c r="CI3" i="30"/>
  <c r="CI2" i="30"/>
  <c r="BQ5" i="13"/>
  <c r="BP3" i="13"/>
  <c r="BP2" i="13"/>
  <c r="BP4" i="13"/>
  <c r="BM5" i="32"/>
  <c r="BL4" i="32"/>
  <c r="BL3" i="32"/>
  <c r="BL2" i="32"/>
  <c r="BK5" i="14"/>
  <c r="BJ3" i="14"/>
  <c r="BJ2" i="14"/>
  <c r="BJ4" i="14"/>
  <c r="BJ2" i="19"/>
  <c r="BJ3" i="19"/>
  <c r="BJ4" i="19"/>
  <c r="EP5" i="4"/>
  <c r="EO2" i="4"/>
  <c r="EO3" i="4"/>
  <c r="EO4" i="4"/>
  <c r="BK5" i="15"/>
  <c r="BJ2" i="15"/>
  <c r="BJ3" i="15"/>
  <c r="BJ4" i="15"/>
  <c r="BK5" i="19"/>
  <c r="BH2" i="4"/>
  <c r="BH4" i="4"/>
  <c r="CB5" i="37" l="1"/>
  <c r="CA4" i="37"/>
  <c r="CA3" i="37"/>
  <c r="CA2" i="37"/>
  <c r="CF5" i="35"/>
  <c r="CE4" i="35"/>
  <c r="CE3" i="35"/>
  <c r="CE2" i="35"/>
  <c r="BK5" i="16"/>
  <c r="BJ2" i="16"/>
  <c r="BJ3" i="16"/>
  <c r="BJ4" i="16"/>
  <c r="CN5" i="34"/>
  <c r="CM4" i="34"/>
  <c r="CM3" i="34"/>
  <c r="CM2" i="34"/>
  <c r="BK5" i="20"/>
  <c r="BJ2" i="20"/>
  <c r="BJ3" i="20"/>
  <c r="BJ4" i="20"/>
  <c r="CK5" i="30"/>
  <c r="CJ4" i="30"/>
  <c r="CJ3" i="30"/>
  <c r="CJ2" i="30"/>
  <c r="BR5" i="13"/>
  <c r="BQ3" i="13"/>
  <c r="BQ2" i="13"/>
  <c r="BQ4" i="13"/>
  <c r="BN5" i="32"/>
  <c r="BM4" i="32"/>
  <c r="BM3" i="32"/>
  <c r="BM2" i="32"/>
  <c r="BL5" i="14"/>
  <c r="BK3" i="14"/>
  <c r="BK2" i="14"/>
  <c r="BK4" i="14"/>
  <c r="BK2" i="19"/>
  <c r="BK3" i="19"/>
  <c r="BK4" i="19"/>
  <c r="EQ5" i="4"/>
  <c r="EP2" i="4"/>
  <c r="EP3" i="4"/>
  <c r="EP4" i="4"/>
  <c r="BL5" i="15"/>
  <c r="BK2" i="15"/>
  <c r="BK3" i="15"/>
  <c r="BK4" i="15"/>
  <c r="BL5" i="19"/>
  <c r="BI2" i="4"/>
  <c r="BI4" i="4"/>
  <c r="CC5" i="37" l="1"/>
  <c r="CB4" i="37"/>
  <c r="CB3" i="37"/>
  <c r="CB2" i="37"/>
  <c r="CG5" i="35"/>
  <c r="CF4" i="35"/>
  <c r="CF3" i="35"/>
  <c r="CF2" i="35"/>
  <c r="BL5" i="16"/>
  <c r="BK2" i="16"/>
  <c r="BK3" i="16"/>
  <c r="BK4" i="16"/>
  <c r="CO5" i="34"/>
  <c r="CN4" i="34"/>
  <c r="CN3" i="34"/>
  <c r="CN2" i="34"/>
  <c r="BL5" i="20"/>
  <c r="BK2" i="20"/>
  <c r="BK3" i="20"/>
  <c r="BK4" i="20"/>
  <c r="CL5" i="30"/>
  <c r="CK4" i="30"/>
  <c r="CK3" i="30"/>
  <c r="CK2" i="30"/>
  <c r="BS5" i="13"/>
  <c r="BR3" i="13"/>
  <c r="BR2" i="13"/>
  <c r="BR4" i="13"/>
  <c r="BO5" i="32"/>
  <c r="BN4" i="32"/>
  <c r="BN3" i="32"/>
  <c r="BN2" i="32"/>
  <c r="BM5" i="14"/>
  <c r="BL3" i="14"/>
  <c r="BL2" i="14"/>
  <c r="BL4" i="14"/>
  <c r="BL2" i="19"/>
  <c r="BL3" i="19"/>
  <c r="BL4" i="19"/>
  <c r="ER5" i="4"/>
  <c r="EQ2" i="4"/>
  <c r="EQ3" i="4"/>
  <c r="EQ4" i="4"/>
  <c r="BM5" i="15"/>
  <c r="BL2" i="15"/>
  <c r="BL3" i="15"/>
  <c r="BL4" i="15"/>
  <c r="BM5" i="19"/>
  <c r="BJ4" i="4"/>
  <c r="BJ2" i="4"/>
  <c r="CD5" i="37" l="1"/>
  <c r="CC4" i="37"/>
  <c r="CC3" i="37"/>
  <c r="CC2" i="37"/>
  <c r="CH5" i="35"/>
  <c r="CG4" i="35"/>
  <c r="CG3" i="35"/>
  <c r="CG2" i="35"/>
  <c r="BM5" i="16"/>
  <c r="BL2" i="16"/>
  <c r="BL3" i="16"/>
  <c r="BL4" i="16"/>
  <c r="CP5" i="34"/>
  <c r="CO4" i="34"/>
  <c r="CO3" i="34"/>
  <c r="CO2" i="34"/>
  <c r="BM5" i="20"/>
  <c r="BL2" i="20"/>
  <c r="BL3" i="20"/>
  <c r="BL4" i="20"/>
  <c r="CM5" i="30"/>
  <c r="CL4" i="30"/>
  <c r="CL3" i="30"/>
  <c r="CL2" i="30"/>
  <c r="BT5" i="13"/>
  <c r="BS3" i="13"/>
  <c r="BS2" i="13"/>
  <c r="BS4" i="13"/>
  <c r="BP5" i="32"/>
  <c r="BO4" i="32"/>
  <c r="BO3" i="32"/>
  <c r="BO2" i="32"/>
  <c r="BN5" i="14"/>
  <c r="BM3" i="14"/>
  <c r="BM2" i="14"/>
  <c r="BM4" i="14"/>
  <c r="BM2" i="19"/>
  <c r="BM3" i="19"/>
  <c r="BM4" i="19"/>
  <c r="ES5" i="4"/>
  <c r="ER2" i="4"/>
  <c r="ER3" i="4"/>
  <c r="ER4" i="4"/>
  <c r="BN5" i="15"/>
  <c r="BM2" i="15"/>
  <c r="BM3" i="15"/>
  <c r="BM4" i="15"/>
  <c r="BN5" i="19"/>
  <c r="BK4" i="4"/>
  <c r="BK2" i="4"/>
  <c r="CE5" i="37" l="1"/>
  <c r="CD4" i="37"/>
  <c r="CD3" i="37"/>
  <c r="CD2" i="37"/>
  <c r="CI5" i="35"/>
  <c r="CH4" i="35"/>
  <c r="CH3" i="35"/>
  <c r="CH2" i="35"/>
  <c r="BN5" i="16"/>
  <c r="BM2" i="16"/>
  <c r="BM3" i="16"/>
  <c r="BM4" i="16"/>
  <c r="CQ5" i="34"/>
  <c r="CP4" i="34"/>
  <c r="CP3" i="34"/>
  <c r="CP2" i="34"/>
  <c r="BN5" i="20"/>
  <c r="BM2" i="20"/>
  <c r="BM3" i="20"/>
  <c r="BM4" i="20"/>
  <c r="CN5" i="30"/>
  <c r="CM4" i="30"/>
  <c r="CM3" i="30"/>
  <c r="CM2" i="30"/>
  <c r="BU5" i="13"/>
  <c r="BT3" i="13"/>
  <c r="BT2" i="13"/>
  <c r="BT4" i="13"/>
  <c r="BQ5" i="32"/>
  <c r="BP4" i="32"/>
  <c r="BP3" i="32"/>
  <c r="BP2" i="32"/>
  <c r="BO5" i="14"/>
  <c r="BN3" i="14"/>
  <c r="BN2" i="14"/>
  <c r="BN4" i="14"/>
  <c r="BN2" i="19"/>
  <c r="BN3" i="19"/>
  <c r="BN4" i="19"/>
  <c r="ET5" i="4"/>
  <c r="EU5" i="4" s="1"/>
  <c r="ES2" i="4"/>
  <c r="ES3" i="4"/>
  <c r="ES4" i="4"/>
  <c r="BO5" i="15"/>
  <c r="BN2" i="15"/>
  <c r="BN3" i="15"/>
  <c r="BN4" i="15"/>
  <c r="BO5" i="19"/>
  <c r="BL2" i="4"/>
  <c r="BL4" i="4"/>
  <c r="CF5" i="37" l="1"/>
  <c r="CE4" i="37"/>
  <c r="CE3" i="37"/>
  <c r="CE2" i="37"/>
  <c r="CJ5" i="35"/>
  <c r="CI4" i="35"/>
  <c r="CI3" i="35"/>
  <c r="CI2" i="35"/>
  <c r="BO5" i="16"/>
  <c r="BN2" i="16"/>
  <c r="BN3" i="16"/>
  <c r="BN4" i="16"/>
  <c r="CR5" i="34"/>
  <c r="CQ4" i="34"/>
  <c r="CQ3" i="34"/>
  <c r="CQ2" i="34"/>
  <c r="BO5" i="20"/>
  <c r="BN2" i="20"/>
  <c r="BN3" i="20"/>
  <c r="BN4" i="20"/>
  <c r="EV5" i="4"/>
  <c r="EU4" i="4"/>
  <c r="EU3" i="4"/>
  <c r="EU2" i="4"/>
  <c r="CO5" i="30"/>
  <c r="CN4" i="30"/>
  <c r="CN3" i="30"/>
  <c r="CN2" i="30"/>
  <c r="BV5" i="13"/>
  <c r="BU3" i="13"/>
  <c r="BU2" i="13"/>
  <c r="BU4" i="13"/>
  <c r="BR5" i="32"/>
  <c r="BQ4" i="32"/>
  <c r="BQ3" i="32"/>
  <c r="BQ2" i="32"/>
  <c r="BP5" i="14"/>
  <c r="BO3" i="14"/>
  <c r="BO2" i="14"/>
  <c r="BO4" i="14"/>
  <c r="BO2" i="19"/>
  <c r="BO3" i="19"/>
  <c r="BO4" i="19"/>
  <c r="ET2" i="4"/>
  <c r="ET3" i="4"/>
  <c r="ET4" i="4"/>
  <c r="BP5" i="15"/>
  <c r="BO2" i="15"/>
  <c r="BO3" i="15"/>
  <c r="BO4" i="15"/>
  <c r="BP5" i="19"/>
  <c r="BM2" i="4"/>
  <c r="BM4" i="4"/>
  <c r="CG5" i="37" l="1"/>
  <c r="CH5" i="37" s="1"/>
  <c r="CF4" i="37"/>
  <c r="CF3" i="37"/>
  <c r="CF2" i="37"/>
  <c r="CK5" i="35"/>
  <c r="CJ4" i="35"/>
  <c r="CJ3" i="35"/>
  <c r="CJ2" i="35"/>
  <c r="BP5" i="16"/>
  <c r="BO2" i="16"/>
  <c r="BO3" i="16"/>
  <c r="BO4" i="16"/>
  <c r="CS5" i="34"/>
  <c r="CR4" i="34"/>
  <c r="CR3" i="34"/>
  <c r="CR2" i="34"/>
  <c r="BP5" i="20"/>
  <c r="BO2" i="20"/>
  <c r="BO3" i="20"/>
  <c r="BO4" i="20"/>
  <c r="EW5" i="4"/>
  <c r="EV4" i="4"/>
  <c r="EV3" i="4"/>
  <c r="EV2" i="4"/>
  <c r="CP5" i="30"/>
  <c r="CO4" i="30"/>
  <c r="CO3" i="30"/>
  <c r="CO2" i="30"/>
  <c r="BW5" i="13"/>
  <c r="BV3" i="13"/>
  <c r="BV2" i="13"/>
  <c r="BV4" i="13"/>
  <c r="BS5" i="32"/>
  <c r="BR4" i="32"/>
  <c r="BR3" i="32"/>
  <c r="BR2" i="32"/>
  <c r="BQ5" i="14"/>
  <c r="BP3" i="14"/>
  <c r="BP2" i="14"/>
  <c r="BP4" i="14"/>
  <c r="BP2" i="19"/>
  <c r="BP3" i="19"/>
  <c r="BP4" i="19"/>
  <c r="BQ5" i="15"/>
  <c r="BP2" i="15"/>
  <c r="BP3" i="15"/>
  <c r="BP4" i="15"/>
  <c r="BQ5" i="19"/>
  <c r="BN4" i="4"/>
  <c r="BN2" i="4"/>
  <c r="CI5" i="37" l="1"/>
  <c r="CH4" i="37"/>
  <c r="CH3" i="37"/>
  <c r="CH2" i="37"/>
  <c r="CG4" i="37"/>
  <c r="CG3" i="37"/>
  <c r="CG2" i="37"/>
  <c r="CL5" i="35"/>
  <c r="CK4" i="35"/>
  <c r="CK3" i="35"/>
  <c r="CK2" i="35"/>
  <c r="BQ5" i="16"/>
  <c r="BP2" i="16"/>
  <c r="BP3" i="16"/>
  <c r="BP4" i="16"/>
  <c r="CT5" i="34"/>
  <c r="CS4" i="34"/>
  <c r="CS3" i="34"/>
  <c r="CS2" i="34"/>
  <c r="BQ5" i="20"/>
  <c r="BP2" i="20"/>
  <c r="BP3" i="20"/>
  <c r="BP4" i="20"/>
  <c r="EX5" i="4"/>
  <c r="EW4" i="4"/>
  <c r="EW3" i="4"/>
  <c r="EW2" i="4"/>
  <c r="CP4" i="30"/>
  <c r="CP3" i="30"/>
  <c r="CP2" i="30"/>
  <c r="CQ5" i="30"/>
  <c r="BX5" i="13"/>
  <c r="BW3" i="13"/>
  <c r="BW2" i="13"/>
  <c r="BW4" i="13"/>
  <c r="BT5" i="32"/>
  <c r="BS4" i="32"/>
  <c r="BS3" i="32"/>
  <c r="BS2" i="32"/>
  <c r="BR5" i="14"/>
  <c r="BQ3" i="14"/>
  <c r="BQ2" i="14"/>
  <c r="BQ4" i="14"/>
  <c r="BQ2" i="19"/>
  <c r="BQ3" i="19"/>
  <c r="BQ4" i="19"/>
  <c r="BR5" i="15"/>
  <c r="BQ2" i="15"/>
  <c r="BQ3" i="15"/>
  <c r="BQ4" i="15"/>
  <c r="BR5" i="19"/>
  <c r="BO4" i="4"/>
  <c r="BO2" i="4"/>
  <c r="CI4" i="37" l="1"/>
  <c r="CI3" i="37"/>
  <c r="CI2" i="37"/>
  <c r="CM5" i="35"/>
  <c r="CL4" i="35"/>
  <c r="CL3" i="35"/>
  <c r="CL2" i="35"/>
  <c r="BR5" i="16"/>
  <c r="BQ2" i="16"/>
  <c r="BQ3" i="16"/>
  <c r="BQ4" i="16"/>
  <c r="CU5" i="34"/>
  <c r="CT4" i="34"/>
  <c r="CT3" i="34"/>
  <c r="CT2" i="34"/>
  <c r="BR5" i="20"/>
  <c r="BQ2" i="20"/>
  <c r="BQ3" i="20"/>
  <c r="BQ4" i="20"/>
  <c r="EY5" i="4"/>
  <c r="EX4" i="4"/>
  <c r="EX3" i="4"/>
  <c r="EX2" i="4"/>
  <c r="CR5" i="30"/>
  <c r="CQ4" i="30"/>
  <c r="CQ3" i="30"/>
  <c r="CQ2" i="30"/>
  <c r="BY5" i="13"/>
  <c r="BX3" i="13"/>
  <c r="BX2" i="13"/>
  <c r="BX4" i="13"/>
  <c r="BU5" i="32"/>
  <c r="BT4" i="32"/>
  <c r="BT3" i="32"/>
  <c r="BT2" i="32"/>
  <c r="BS5" i="14"/>
  <c r="BR3" i="14"/>
  <c r="BR2" i="14"/>
  <c r="BR4" i="14"/>
  <c r="BR2" i="19"/>
  <c r="BR3" i="19"/>
  <c r="BR4" i="19"/>
  <c r="BS5" i="15"/>
  <c r="BR2" i="15"/>
  <c r="BR3" i="15"/>
  <c r="BR4" i="15"/>
  <c r="BS5" i="19"/>
  <c r="BP2" i="4"/>
  <c r="BP4" i="4"/>
  <c r="CN5" i="35" l="1"/>
  <c r="CM4" i="35"/>
  <c r="CM3" i="35"/>
  <c r="CM2" i="35"/>
  <c r="BS5" i="16"/>
  <c r="BR2" i="16"/>
  <c r="BR3" i="16"/>
  <c r="BR4" i="16"/>
  <c r="CV5" i="34"/>
  <c r="CU4" i="34"/>
  <c r="CU3" i="34"/>
  <c r="CU2" i="34"/>
  <c r="BS5" i="20"/>
  <c r="BR2" i="20"/>
  <c r="BR3" i="20"/>
  <c r="BR4" i="20"/>
  <c r="EZ5" i="4"/>
  <c r="EY4" i="4"/>
  <c r="EY3" i="4"/>
  <c r="EY2" i="4"/>
  <c r="CS5" i="30"/>
  <c r="CR4" i="30"/>
  <c r="CR3" i="30"/>
  <c r="CR2" i="30"/>
  <c r="BZ5" i="13"/>
  <c r="BY3" i="13"/>
  <c r="BY2" i="13"/>
  <c r="BY4" i="13"/>
  <c r="BV5" i="32"/>
  <c r="BW5" i="32" s="1"/>
  <c r="BU4" i="32"/>
  <c r="BU3" i="32"/>
  <c r="BU2" i="32"/>
  <c r="BT5" i="14"/>
  <c r="BS3" i="14"/>
  <c r="BS2" i="14"/>
  <c r="BS4" i="14"/>
  <c r="BS2" i="19"/>
  <c r="BS3" i="19"/>
  <c r="BS4" i="19"/>
  <c r="BT5" i="15"/>
  <c r="BS2" i="15"/>
  <c r="BS3" i="15"/>
  <c r="BS4" i="15"/>
  <c r="BT5" i="19"/>
  <c r="BQ2" i="4"/>
  <c r="BQ4" i="4"/>
  <c r="CO5" i="35" l="1"/>
  <c r="CN4" i="35"/>
  <c r="CN3" i="35"/>
  <c r="CN2" i="35"/>
  <c r="BT5" i="16"/>
  <c r="BS2" i="16"/>
  <c r="BS3" i="16"/>
  <c r="BS4" i="16"/>
  <c r="CW5" i="34"/>
  <c r="CV4" i="34"/>
  <c r="CV3" i="34"/>
  <c r="CV2" i="34"/>
  <c r="BT5" i="20"/>
  <c r="BS2" i="20"/>
  <c r="BS3" i="20"/>
  <c r="BS4" i="20"/>
  <c r="FA5" i="4"/>
  <c r="EZ4" i="4"/>
  <c r="EZ3" i="4"/>
  <c r="EZ2" i="4"/>
  <c r="CT5" i="30"/>
  <c r="CS4" i="30"/>
  <c r="CS3" i="30"/>
  <c r="CS2" i="30"/>
  <c r="CA5" i="13"/>
  <c r="BZ3" i="13"/>
  <c r="BZ2" i="13"/>
  <c r="BZ4" i="13"/>
  <c r="BV4" i="32"/>
  <c r="BV3" i="32"/>
  <c r="BV2" i="32"/>
  <c r="BU5" i="14"/>
  <c r="BT3" i="14"/>
  <c r="BT2" i="14"/>
  <c r="BT4" i="14"/>
  <c r="BT2" i="19"/>
  <c r="BT3" i="19"/>
  <c r="BT4" i="19"/>
  <c r="BU5" i="15"/>
  <c r="BT2" i="15"/>
  <c r="BT3" i="15"/>
  <c r="BT4" i="15"/>
  <c r="BU5" i="19"/>
  <c r="BR4" i="4"/>
  <c r="BR2" i="4"/>
  <c r="CP5" i="35" l="1"/>
  <c r="CO4" i="35"/>
  <c r="CO3" i="35"/>
  <c r="CO2" i="35"/>
  <c r="BU5" i="16"/>
  <c r="BT2" i="16"/>
  <c r="BT3" i="16"/>
  <c r="BT4" i="16"/>
  <c r="CX5" i="34"/>
  <c r="CW4" i="34"/>
  <c r="CW3" i="34"/>
  <c r="CW2" i="34"/>
  <c r="BU5" i="20"/>
  <c r="BT2" i="20"/>
  <c r="BT3" i="20"/>
  <c r="BT4" i="20"/>
  <c r="FB5" i="4"/>
  <c r="FC5" i="4" s="1"/>
  <c r="FA4" i="4"/>
  <c r="FA3" i="4"/>
  <c r="FA2" i="4"/>
  <c r="CU5" i="30"/>
  <c r="CT4" i="30"/>
  <c r="CT3" i="30"/>
  <c r="CT2" i="30"/>
  <c r="CB5" i="13"/>
  <c r="CA3" i="13"/>
  <c r="CA2" i="13"/>
  <c r="CA4" i="13"/>
  <c r="BX5" i="32"/>
  <c r="BW4" i="32"/>
  <c r="BW3" i="32"/>
  <c r="BW2" i="32"/>
  <c r="BV5" i="14"/>
  <c r="BU3" i="14"/>
  <c r="BU2" i="14"/>
  <c r="BU4" i="14"/>
  <c r="BU2" i="19"/>
  <c r="BU3" i="19"/>
  <c r="BU4" i="19"/>
  <c r="BV5" i="15"/>
  <c r="BU2" i="15"/>
  <c r="BU3" i="15"/>
  <c r="BU4" i="15"/>
  <c r="BV5" i="19"/>
  <c r="BS4" i="4"/>
  <c r="BS2" i="4"/>
  <c r="CQ5" i="35" l="1"/>
  <c r="CP4" i="35"/>
  <c r="CP3" i="35"/>
  <c r="CP2" i="35"/>
  <c r="BV5" i="16"/>
  <c r="BU2" i="16"/>
  <c r="BU3" i="16"/>
  <c r="BU4" i="16"/>
  <c r="CY5" i="34"/>
  <c r="CX4" i="34"/>
  <c r="CX3" i="34"/>
  <c r="CX2" i="34"/>
  <c r="FD5" i="4"/>
  <c r="FC4" i="4"/>
  <c r="FC3" i="4"/>
  <c r="FC2" i="4"/>
  <c r="BV5" i="20"/>
  <c r="BU2" i="20"/>
  <c r="BU3" i="20"/>
  <c r="BU4" i="20"/>
  <c r="FB4" i="4"/>
  <c r="FB3" i="4"/>
  <c r="FB2" i="4"/>
  <c r="CV5" i="30"/>
  <c r="CU4" i="30"/>
  <c r="CU3" i="30"/>
  <c r="CU2" i="30"/>
  <c r="CC5" i="13"/>
  <c r="CB3" i="13"/>
  <c r="CB2" i="13"/>
  <c r="CB4" i="13"/>
  <c r="BY5" i="32"/>
  <c r="BY2" i="32" s="1"/>
  <c r="BX4" i="32"/>
  <c r="BX3" i="32"/>
  <c r="BX2" i="32"/>
  <c r="BW5" i="14"/>
  <c r="BV3" i="14"/>
  <c r="BV2" i="14"/>
  <c r="BV4" i="14"/>
  <c r="BV2" i="19"/>
  <c r="BV3" i="19"/>
  <c r="BV4" i="19"/>
  <c r="BW5" i="15"/>
  <c r="BV2" i="15"/>
  <c r="BV3" i="15"/>
  <c r="BV4" i="15"/>
  <c r="BW5" i="19"/>
  <c r="BT2" i="4"/>
  <c r="BT4" i="4"/>
  <c r="CR5" i="35" l="1"/>
  <c r="CQ4" i="35"/>
  <c r="CQ3" i="35"/>
  <c r="CQ2" i="35"/>
  <c r="BW5" i="16"/>
  <c r="BV2" i="16"/>
  <c r="BV3" i="16"/>
  <c r="BV4" i="16"/>
  <c r="CZ5" i="34"/>
  <c r="CY4" i="34"/>
  <c r="CY3" i="34"/>
  <c r="CY2" i="34"/>
  <c r="FE5" i="4"/>
  <c r="FD4" i="4"/>
  <c r="FD3" i="4"/>
  <c r="FD2" i="4"/>
  <c r="BW5" i="20"/>
  <c r="BV2" i="20"/>
  <c r="BV3" i="20"/>
  <c r="BV4" i="20"/>
  <c r="CW5" i="30"/>
  <c r="CV4" i="30"/>
  <c r="CV3" i="30"/>
  <c r="CV2" i="30"/>
  <c r="CD5" i="13"/>
  <c r="CC3" i="13"/>
  <c r="CC2" i="13"/>
  <c r="CC4" i="13"/>
  <c r="BZ5" i="32"/>
  <c r="CA5" i="32" s="1"/>
  <c r="BY4" i="32"/>
  <c r="BY3" i="32"/>
  <c r="BX5" i="14"/>
  <c r="BW3" i="14"/>
  <c r="BW2" i="14"/>
  <c r="BW4" i="14"/>
  <c r="BW2" i="19"/>
  <c r="BW3" i="19"/>
  <c r="BW4" i="19"/>
  <c r="BX5" i="15"/>
  <c r="BW2" i="15"/>
  <c r="BW3" i="15"/>
  <c r="BW4" i="15"/>
  <c r="BX5" i="19"/>
  <c r="BU2" i="4"/>
  <c r="BU4" i="4"/>
  <c r="CS5" i="35" l="1"/>
  <c r="CR4" i="35"/>
  <c r="CR3" i="35"/>
  <c r="CR2" i="35"/>
  <c r="BX5" i="16"/>
  <c r="BW2" i="16"/>
  <c r="BW3" i="16"/>
  <c r="BW4" i="16"/>
  <c r="DA5" i="34"/>
  <c r="CZ4" i="34"/>
  <c r="CZ3" i="34"/>
  <c r="CZ2" i="34"/>
  <c r="CB5" i="32"/>
  <c r="CA4" i="32"/>
  <c r="CA3" i="32"/>
  <c r="CA2" i="32"/>
  <c r="FF5" i="4"/>
  <c r="FE4" i="4"/>
  <c r="FE3" i="4"/>
  <c r="FE2" i="4"/>
  <c r="BX5" i="20"/>
  <c r="BW2" i="20"/>
  <c r="BW3" i="20"/>
  <c r="BW4" i="20"/>
  <c r="CX5" i="30"/>
  <c r="CW4" i="30"/>
  <c r="CW3" i="30"/>
  <c r="CW2" i="30"/>
  <c r="CE5" i="13"/>
  <c r="CD3" i="13"/>
  <c r="CD2" i="13"/>
  <c r="CD4" i="13"/>
  <c r="BZ4" i="32"/>
  <c r="BZ3" i="32"/>
  <c r="BZ2" i="32"/>
  <c r="BY5" i="14"/>
  <c r="BX3" i="14"/>
  <c r="BX2" i="14"/>
  <c r="BX4" i="14"/>
  <c r="BX2" i="19"/>
  <c r="BX3" i="19"/>
  <c r="BX4" i="19"/>
  <c r="BY5" i="15"/>
  <c r="BX2" i="15"/>
  <c r="BX3" i="15"/>
  <c r="BX4" i="15"/>
  <c r="BY5" i="19"/>
  <c r="BV4" i="4"/>
  <c r="BV2" i="4"/>
  <c r="CT5" i="35" l="1"/>
  <c r="CS4" i="35"/>
  <c r="CS3" i="35"/>
  <c r="CS2" i="35"/>
  <c r="BY5" i="16"/>
  <c r="BX2" i="16"/>
  <c r="BX3" i="16"/>
  <c r="BX4" i="16"/>
  <c r="DB5" i="34"/>
  <c r="DA4" i="34"/>
  <c r="DA3" i="34"/>
  <c r="DA2" i="34"/>
  <c r="CC5" i="32"/>
  <c r="CB4" i="32"/>
  <c r="CB3" i="32"/>
  <c r="CB2" i="32"/>
  <c r="FG5" i="4"/>
  <c r="FG3" i="4" s="1"/>
  <c r="FF4" i="4"/>
  <c r="FF3" i="4"/>
  <c r="FF2" i="4"/>
  <c r="BY5" i="20"/>
  <c r="BX2" i="20"/>
  <c r="BX3" i="20"/>
  <c r="BX4" i="20"/>
  <c r="CY5" i="30"/>
  <c r="CX4" i="30"/>
  <c r="CX3" i="30"/>
  <c r="CX2" i="30"/>
  <c r="CF5" i="13"/>
  <c r="CE3" i="13"/>
  <c r="CE2" i="13"/>
  <c r="CE4" i="13"/>
  <c r="BZ5" i="14"/>
  <c r="BY3" i="14"/>
  <c r="BY2" i="14"/>
  <c r="BY4" i="14"/>
  <c r="BY2" i="19"/>
  <c r="BY3" i="19"/>
  <c r="BY4" i="19"/>
  <c r="BZ5" i="15"/>
  <c r="BY2" i="15"/>
  <c r="BY3" i="15"/>
  <c r="BY4" i="15"/>
  <c r="BZ5" i="19"/>
  <c r="BW4" i="4"/>
  <c r="BW2" i="4"/>
  <c r="CU5" i="35" l="1"/>
  <c r="CT4" i="35"/>
  <c r="CT3" i="35"/>
  <c r="CT2" i="35"/>
  <c r="BZ5" i="16"/>
  <c r="BY2" i="16"/>
  <c r="BY3" i="16"/>
  <c r="BY4" i="16"/>
  <c r="DC5" i="34"/>
  <c r="DB4" i="34"/>
  <c r="DB3" i="34"/>
  <c r="DB2" i="34"/>
  <c r="CD5" i="32"/>
  <c r="CC4" i="32"/>
  <c r="CC3" i="32"/>
  <c r="CC2" i="32"/>
  <c r="FH5" i="4"/>
  <c r="FG4" i="4"/>
  <c r="FG2" i="4"/>
  <c r="BZ5" i="20"/>
  <c r="BY2" i="20"/>
  <c r="BY3" i="20"/>
  <c r="BY4" i="20"/>
  <c r="CZ5" i="30"/>
  <c r="CY4" i="30"/>
  <c r="CY3" i="30"/>
  <c r="CY2" i="30"/>
  <c r="CG5" i="13"/>
  <c r="CF3" i="13"/>
  <c r="CF2" i="13"/>
  <c r="CF4" i="13"/>
  <c r="CA5" i="14"/>
  <c r="BZ3" i="14"/>
  <c r="BZ2" i="14"/>
  <c r="BZ4" i="14"/>
  <c r="BZ2" i="19"/>
  <c r="BZ3" i="19"/>
  <c r="BZ4" i="19"/>
  <c r="CA5" i="15"/>
  <c r="BZ2" i="15"/>
  <c r="BZ3" i="15"/>
  <c r="BZ4" i="15"/>
  <c r="CA5" i="19"/>
  <c r="BX2" i="4"/>
  <c r="BX4" i="4"/>
  <c r="CV5" i="35" l="1"/>
  <c r="CU4" i="35"/>
  <c r="CU3" i="35"/>
  <c r="CU2" i="35"/>
  <c r="CA5" i="16"/>
  <c r="BZ2" i="16"/>
  <c r="BZ3" i="16"/>
  <c r="BZ4" i="16"/>
  <c r="DD5" i="34"/>
  <c r="DC4" i="34"/>
  <c r="DC3" i="34"/>
  <c r="DC2" i="34"/>
  <c r="CE5" i="32"/>
  <c r="CD4" i="32"/>
  <c r="CD3" i="32"/>
  <c r="CD2" i="32"/>
  <c r="FI5" i="4"/>
  <c r="FH4" i="4"/>
  <c r="FH3" i="4"/>
  <c r="FH2" i="4"/>
  <c r="CA5" i="20"/>
  <c r="BZ2" i="20"/>
  <c r="BZ3" i="20"/>
  <c r="BZ4" i="20"/>
  <c r="DA5" i="30"/>
  <c r="CZ4" i="30"/>
  <c r="CZ3" i="30"/>
  <c r="CZ2" i="30"/>
  <c r="CH5" i="13"/>
  <c r="CG3" i="13"/>
  <c r="CG2" i="13"/>
  <c r="CG4" i="13"/>
  <c r="CB5" i="14"/>
  <c r="CA3" i="14"/>
  <c r="CA2" i="14"/>
  <c r="CA4" i="14"/>
  <c r="CA2" i="19"/>
  <c r="CA3" i="19"/>
  <c r="CA4" i="19"/>
  <c r="CB5" i="15"/>
  <c r="CA2" i="15"/>
  <c r="CA3" i="15"/>
  <c r="CA4" i="15"/>
  <c r="CB5" i="19"/>
  <c r="BY2" i="4"/>
  <c r="BY4" i="4"/>
  <c r="CW5" i="35" l="1"/>
  <c r="CV4" i="35"/>
  <c r="CV3" i="35"/>
  <c r="CV2" i="35"/>
  <c r="CB5" i="16"/>
  <c r="CA2" i="16"/>
  <c r="CA3" i="16"/>
  <c r="CA4" i="16"/>
  <c r="DE5" i="34"/>
  <c r="DD4" i="34"/>
  <c r="DD3" i="34"/>
  <c r="DD2" i="34"/>
  <c r="CF5" i="32"/>
  <c r="CE4" i="32"/>
  <c r="CE3" i="32"/>
  <c r="CE2" i="32"/>
  <c r="FJ5" i="4"/>
  <c r="FI4" i="4"/>
  <c r="FI3" i="4"/>
  <c r="FI2" i="4"/>
  <c r="CB5" i="20"/>
  <c r="CA2" i="20"/>
  <c r="CA3" i="20"/>
  <c r="CA4" i="20"/>
  <c r="DB5" i="30"/>
  <c r="DC5" i="30" s="1"/>
  <c r="DA4" i="30"/>
  <c r="DA3" i="30"/>
  <c r="DA2" i="30"/>
  <c r="CI5" i="13"/>
  <c r="CH3" i="13"/>
  <c r="CH2" i="13"/>
  <c r="CH4" i="13"/>
  <c r="CC5" i="14"/>
  <c r="CB3" i="14"/>
  <c r="CB2" i="14"/>
  <c r="CB4" i="14"/>
  <c r="CB2" i="19"/>
  <c r="CB3" i="19"/>
  <c r="CB4" i="19"/>
  <c r="CC5" i="15"/>
  <c r="CB2" i="15"/>
  <c r="CB3" i="15"/>
  <c r="CB4" i="15"/>
  <c r="CC5" i="19"/>
  <c r="BZ4" i="4"/>
  <c r="BZ2" i="4"/>
  <c r="CX5" i="35" l="1"/>
  <c r="CW4" i="35"/>
  <c r="CW3" i="35"/>
  <c r="CW2" i="35"/>
  <c r="DD5" i="30"/>
  <c r="DC4" i="30"/>
  <c r="DC3" i="30"/>
  <c r="DC2" i="30"/>
  <c r="CC5" i="16"/>
  <c r="CB2" i="16"/>
  <c r="CB3" i="16"/>
  <c r="CB4" i="16"/>
  <c r="DF5" i="34"/>
  <c r="DE4" i="34"/>
  <c r="DE3" i="34"/>
  <c r="DE2" i="34"/>
  <c r="CG5" i="32"/>
  <c r="CF4" i="32"/>
  <c r="CF3" i="32"/>
  <c r="CF2" i="32"/>
  <c r="FK5" i="4"/>
  <c r="FJ4" i="4"/>
  <c r="FJ3" i="4"/>
  <c r="FJ2" i="4"/>
  <c r="CC5" i="20"/>
  <c r="CB2" i="20"/>
  <c r="CB3" i="20"/>
  <c r="CB4" i="20"/>
  <c r="DB4" i="30"/>
  <c r="DB3" i="30"/>
  <c r="DB2" i="30"/>
  <c r="CJ5" i="13"/>
  <c r="CI3" i="13"/>
  <c r="CI2" i="13"/>
  <c r="CI4" i="13"/>
  <c r="CD5" i="14"/>
  <c r="CC3" i="14"/>
  <c r="CC2" i="14"/>
  <c r="CC4" i="14"/>
  <c r="CC2" i="19"/>
  <c r="CC3" i="19"/>
  <c r="CC4" i="19"/>
  <c r="CD5" i="15"/>
  <c r="CC2" i="15"/>
  <c r="CC3" i="15"/>
  <c r="CC4" i="15"/>
  <c r="CD5" i="19"/>
  <c r="CA4" i="4"/>
  <c r="CA2" i="4"/>
  <c r="CY5" i="35" l="1"/>
  <c r="CX4" i="35"/>
  <c r="CX3" i="35"/>
  <c r="CX2" i="35"/>
  <c r="DE5" i="30"/>
  <c r="DD4" i="30"/>
  <c r="DD3" i="30"/>
  <c r="DD2" i="30"/>
  <c r="CD5" i="16"/>
  <c r="CC2" i="16"/>
  <c r="CC3" i="16"/>
  <c r="CC4" i="16"/>
  <c r="DG5" i="34"/>
  <c r="DF4" i="34"/>
  <c r="DF3" i="34"/>
  <c r="DF2" i="34"/>
  <c r="CH5" i="32"/>
  <c r="CG4" i="32"/>
  <c r="CG3" i="32"/>
  <c r="CG2" i="32"/>
  <c r="FL5" i="4"/>
  <c r="FK4" i="4"/>
  <c r="FK3" i="4"/>
  <c r="FK2" i="4"/>
  <c r="CD5" i="20"/>
  <c r="CC2" i="20"/>
  <c r="CC3" i="20"/>
  <c r="CC4" i="20"/>
  <c r="CK5" i="13"/>
  <c r="CJ3" i="13"/>
  <c r="CJ2" i="13"/>
  <c r="CJ4" i="13"/>
  <c r="CE5" i="14"/>
  <c r="CD3" i="14"/>
  <c r="CD2" i="14"/>
  <c r="CD4" i="14"/>
  <c r="CD2" i="19"/>
  <c r="CD3" i="19"/>
  <c r="CD4" i="19"/>
  <c r="CE5" i="15"/>
  <c r="CD2" i="15"/>
  <c r="CD3" i="15"/>
  <c r="CD4" i="15"/>
  <c r="CE5" i="19"/>
  <c r="CB2" i="4"/>
  <c r="CB4" i="4"/>
  <c r="CZ5" i="35" l="1"/>
  <c r="CY4" i="35"/>
  <c r="CY3" i="35"/>
  <c r="CY2" i="35"/>
  <c r="DF5" i="30"/>
  <c r="DE4" i="30"/>
  <c r="DE3" i="30"/>
  <c r="DE2" i="30"/>
  <c r="CE5" i="16"/>
  <c r="CD2" i="16"/>
  <c r="CD3" i="16"/>
  <c r="CD4" i="16"/>
  <c r="DH5" i="34"/>
  <c r="DI5" i="34" s="1"/>
  <c r="DG4" i="34"/>
  <c r="DG3" i="34"/>
  <c r="DG2" i="34"/>
  <c r="CI5" i="32"/>
  <c r="CH4" i="32"/>
  <c r="CH3" i="32"/>
  <c r="CH2" i="32"/>
  <c r="FM5" i="4"/>
  <c r="FL4" i="4"/>
  <c r="FL3" i="4"/>
  <c r="FL2" i="4"/>
  <c r="CE5" i="20"/>
  <c r="CD2" i="20"/>
  <c r="CD3" i="20"/>
  <c r="CD4" i="20"/>
  <c r="CL5" i="13"/>
  <c r="CK3" i="13"/>
  <c r="CK2" i="13"/>
  <c r="CK4" i="13"/>
  <c r="CF5" i="14"/>
  <c r="CE3" i="14"/>
  <c r="CE2" i="14"/>
  <c r="CE4" i="14"/>
  <c r="CE2" i="19"/>
  <c r="CE3" i="19"/>
  <c r="CE4" i="19"/>
  <c r="CF5" i="15"/>
  <c r="CE2" i="15"/>
  <c r="CE3" i="15"/>
  <c r="CE4" i="15"/>
  <c r="CF5" i="19"/>
  <c r="CC2" i="4"/>
  <c r="CC4" i="4"/>
  <c r="DA5" i="35" l="1"/>
  <c r="CZ4" i="35"/>
  <c r="CZ3" i="35"/>
  <c r="CZ2" i="35"/>
  <c r="DJ5" i="34"/>
  <c r="DI4" i="34"/>
  <c r="DI3" i="34"/>
  <c r="DI2" i="34"/>
  <c r="DG5" i="30"/>
  <c r="DF4" i="30"/>
  <c r="DF3" i="30"/>
  <c r="DF2" i="30"/>
  <c r="CF5" i="16"/>
  <c r="CE2" i="16"/>
  <c r="CE3" i="16"/>
  <c r="CE4" i="16"/>
  <c r="DH4" i="34"/>
  <c r="DH3" i="34"/>
  <c r="DH2" i="34"/>
  <c r="CJ5" i="32"/>
  <c r="CK5" i="32" s="1"/>
  <c r="CI4" i="32"/>
  <c r="CI3" i="32"/>
  <c r="CI2" i="32"/>
  <c r="FN5" i="4"/>
  <c r="FM4" i="4"/>
  <c r="FM3" i="4"/>
  <c r="FM2" i="4"/>
  <c r="CF5" i="20"/>
  <c r="CE2" i="20"/>
  <c r="CE3" i="20"/>
  <c r="CE4" i="20"/>
  <c r="CM5" i="13"/>
  <c r="CL3" i="13"/>
  <c r="CL2" i="13"/>
  <c r="CL4" i="13"/>
  <c r="CG5" i="14"/>
  <c r="CF3" i="14"/>
  <c r="CF2" i="14"/>
  <c r="CF4" i="14"/>
  <c r="CF2" i="19"/>
  <c r="CF3" i="19"/>
  <c r="CF4" i="19"/>
  <c r="CG5" i="15"/>
  <c r="CF2" i="15"/>
  <c r="CF3" i="15"/>
  <c r="CF4" i="15"/>
  <c r="CG5" i="19"/>
  <c r="CD4" i="4"/>
  <c r="CD2" i="4"/>
  <c r="DB5" i="35" l="1"/>
  <c r="DA4" i="35"/>
  <c r="DA3" i="35"/>
  <c r="DA2" i="35"/>
  <c r="DK5" i="34"/>
  <c r="DJ4" i="34"/>
  <c r="DJ3" i="34"/>
  <c r="DJ2" i="34"/>
  <c r="DH5" i="30"/>
  <c r="DG4" i="30"/>
  <c r="DG3" i="30"/>
  <c r="DG2" i="30"/>
  <c r="CL5" i="32"/>
  <c r="CK4" i="32"/>
  <c r="CK3" i="32"/>
  <c r="CK2" i="32"/>
  <c r="CG5" i="16"/>
  <c r="CF2" i="16"/>
  <c r="CF3" i="16"/>
  <c r="CF4" i="16"/>
  <c r="CJ4" i="32"/>
  <c r="CJ3" i="32"/>
  <c r="CJ2" i="32"/>
  <c r="FO5" i="4"/>
  <c r="FN4" i="4"/>
  <c r="FN3" i="4"/>
  <c r="FN2" i="4"/>
  <c r="CG5" i="20"/>
  <c r="CF2" i="20"/>
  <c r="CF3" i="20"/>
  <c r="CF4" i="20"/>
  <c r="CN5" i="13"/>
  <c r="CM3" i="13"/>
  <c r="CM2" i="13"/>
  <c r="CM4" i="13"/>
  <c r="CH5" i="14"/>
  <c r="CG3" i="14"/>
  <c r="CG2" i="14"/>
  <c r="CG4" i="14"/>
  <c r="CG2" i="19"/>
  <c r="CG3" i="19"/>
  <c r="CG4" i="19"/>
  <c r="CH5" i="15"/>
  <c r="CG2" i="15"/>
  <c r="CG3" i="15"/>
  <c r="CG4" i="15"/>
  <c r="CH5" i="19"/>
  <c r="CE4" i="4"/>
  <c r="CE2" i="4"/>
  <c r="DC5" i="35" l="1"/>
  <c r="DB4" i="35"/>
  <c r="DB3" i="35"/>
  <c r="DB2" i="35"/>
  <c r="DL5" i="34"/>
  <c r="DK4" i="34"/>
  <c r="DK3" i="34"/>
  <c r="DK2" i="34"/>
  <c r="DI5" i="30"/>
  <c r="DH4" i="30"/>
  <c r="DH3" i="30"/>
  <c r="DH2" i="30"/>
  <c r="CM5" i="32"/>
  <c r="CL4" i="32"/>
  <c r="CL3" i="32"/>
  <c r="CL2" i="32"/>
  <c r="CH5" i="16"/>
  <c r="CG2" i="16"/>
  <c r="CG3" i="16"/>
  <c r="CG4" i="16"/>
  <c r="FP5" i="4"/>
  <c r="FO4" i="4"/>
  <c r="FO3" i="4"/>
  <c r="FO2" i="4"/>
  <c r="CH5" i="20"/>
  <c r="CG2" i="20"/>
  <c r="CG3" i="20"/>
  <c r="CG4" i="20"/>
  <c r="CO5" i="13"/>
  <c r="CN3" i="13"/>
  <c r="CN2" i="13"/>
  <c r="CN4" i="13"/>
  <c r="CI5" i="14"/>
  <c r="CH3" i="14"/>
  <c r="CH2" i="14"/>
  <c r="CH4" i="14"/>
  <c r="CH2" i="19"/>
  <c r="CH3" i="19"/>
  <c r="CH4" i="19"/>
  <c r="CI5" i="15"/>
  <c r="CH2" i="15"/>
  <c r="CH3" i="15"/>
  <c r="CH4" i="15"/>
  <c r="CI5" i="19"/>
  <c r="CF2" i="4"/>
  <c r="CF4" i="4"/>
  <c r="DD5" i="35" l="1"/>
  <c r="DC4" i="35"/>
  <c r="DC3" i="35"/>
  <c r="DC2" i="35"/>
  <c r="DM5" i="34"/>
  <c r="DL4" i="34"/>
  <c r="DL3" i="34"/>
  <c r="DL2" i="34"/>
  <c r="DJ5" i="30"/>
  <c r="DI4" i="30"/>
  <c r="DI3" i="30"/>
  <c r="DI2" i="30"/>
  <c r="CN5" i="32"/>
  <c r="CM4" i="32"/>
  <c r="CM3" i="32"/>
  <c r="CM2" i="32"/>
  <c r="CI5" i="16"/>
  <c r="CH2" i="16"/>
  <c r="CH3" i="16"/>
  <c r="CH4" i="16"/>
  <c r="FQ5" i="4"/>
  <c r="FP4" i="4"/>
  <c r="FP3" i="4"/>
  <c r="FP2" i="4"/>
  <c r="CI5" i="20"/>
  <c r="CH2" i="20"/>
  <c r="CH3" i="20"/>
  <c r="CH4" i="20"/>
  <c r="CP5" i="13"/>
  <c r="CO3" i="13"/>
  <c r="CO2" i="13"/>
  <c r="CO4" i="13"/>
  <c r="CJ5" i="14"/>
  <c r="CI3" i="14"/>
  <c r="CI2" i="14"/>
  <c r="CI4" i="14"/>
  <c r="CI2" i="19"/>
  <c r="CI3" i="19"/>
  <c r="CI4" i="19"/>
  <c r="CJ5" i="15"/>
  <c r="CI2" i="15"/>
  <c r="CI3" i="15"/>
  <c r="CI4" i="15"/>
  <c r="CJ5" i="19"/>
  <c r="CG2" i="4"/>
  <c r="CG4" i="4"/>
  <c r="DE5" i="35" l="1"/>
  <c r="DD4" i="35"/>
  <c r="DD3" i="35"/>
  <c r="DD2" i="35"/>
  <c r="DN5" i="34"/>
  <c r="DM4" i="34"/>
  <c r="DM3" i="34"/>
  <c r="DM2" i="34"/>
  <c r="DK5" i="30"/>
  <c r="DJ4" i="30"/>
  <c r="DJ3" i="30"/>
  <c r="DJ2" i="30"/>
  <c r="CO5" i="32"/>
  <c r="CN4" i="32"/>
  <c r="CN3" i="32"/>
  <c r="CN2" i="32"/>
  <c r="CI2" i="16"/>
  <c r="CI3" i="16"/>
  <c r="CI4" i="16"/>
  <c r="CJ5" i="16"/>
  <c r="FR5" i="4"/>
  <c r="FS5" i="4" s="1"/>
  <c r="FT5" i="4" s="1"/>
  <c r="FU5" i="4" s="1"/>
  <c r="FU4" i="4" s="1"/>
  <c r="FQ4" i="4"/>
  <c r="FQ3" i="4"/>
  <c r="FQ2" i="4"/>
  <c r="CJ5" i="20"/>
  <c r="CI2" i="20"/>
  <c r="CI3" i="20"/>
  <c r="CI4" i="20"/>
  <c r="CQ5" i="13"/>
  <c r="CP3" i="13"/>
  <c r="CP2" i="13"/>
  <c r="CP4" i="13"/>
  <c r="CK5" i="14"/>
  <c r="CJ3" i="14"/>
  <c r="CJ2" i="14"/>
  <c r="CJ4" i="14"/>
  <c r="CJ2" i="19"/>
  <c r="CJ3" i="19"/>
  <c r="CJ4" i="19"/>
  <c r="CK5" i="15"/>
  <c r="CJ2" i="15"/>
  <c r="CJ3" i="15"/>
  <c r="CJ4" i="15"/>
  <c r="CK5" i="19"/>
  <c r="CH4" i="4"/>
  <c r="CH2" i="4"/>
  <c r="DF5" i="35" l="1"/>
  <c r="DE4" i="35"/>
  <c r="DE3" i="35"/>
  <c r="DE2" i="35"/>
  <c r="DO5" i="34"/>
  <c r="DN4" i="34"/>
  <c r="DN3" i="34"/>
  <c r="DN2" i="34"/>
  <c r="DL5" i="30"/>
  <c r="DK4" i="30"/>
  <c r="DK3" i="30"/>
  <c r="DK2" i="30"/>
  <c r="CP5" i="32"/>
  <c r="CO4" i="32"/>
  <c r="CO3" i="32"/>
  <c r="CO2" i="32"/>
  <c r="CK5" i="16"/>
  <c r="CJ2" i="16"/>
  <c r="CJ3" i="16"/>
  <c r="CJ4" i="16"/>
  <c r="FU2" i="4"/>
  <c r="FU3" i="4"/>
  <c r="FV5" i="4"/>
  <c r="FR4" i="4"/>
  <c r="FR3" i="4"/>
  <c r="FR2" i="4"/>
  <c r="CK5" i="20"/>
  <c r="CJ2" i="20"/>
  <c r="CJ3" i="20"/>
  <c r="CJ4" i="20"/>
  <c r="CR5" i="13"/>
  <c r="CQ3" i="13"/>
  <c r="CQ2" i="13"/>
  <c r="CQ4" i="13"/>
  <c r="CL5" i="14"/>
  <c r="CK3" i="14"/>
  <c r="CK2" i="14"/>
  <c r="CK4" i="14"/>
  <c r="CK2" i="19"/>
  <c r="CK3" i="19"/>
  <c r="CK4" i="19"/>
  <c r="CL5" i="15"/>
  <c r="CK2" i="15"/>
  <c r="CK3" i="15"/>
  <c r="CK4" i="15"/>
  <c r="CL5" i="19"/>
  <c r="CI4" i="4"/>
  <c r="CI2" i="4"/>
  <c r="DG5" i="35" l="1"/>
  <c r="DF4" i="35"/>
  <c r="DF3" i="35"/>
  <c r="DF2" i="35"/>
  <c r="DP5" i="34"/>
  <c r="DO4" i="34"/>
  <c r="DO3" i="34"/>
  <c r="DO2" i="34"/>
  <c r="DM5" i="30"/>
  <c r="DL4" i="30"/>
  <c r="DL3" i="30"/>
  <c r="DL2" i="30"/>
  <c r="CQ5" i="32"/>
  <c r="CP4" i="32"/>
  <c r="CP3" i="32"/>
  <c r="CP2" i="32"/>
  <c r="CK2" i="16"/>
  <c r="CK3" i="16"/>
  <c r="CK4" i="16"/>
  <c r="CL5" i="16"/>
  <c r="FW5" i="4"/>
  <c r="FV2" i="4"/>
  <c r="FV4" i="4"/>
  <c r="FV3" i="4"/>
  <c r="FS4" i="4"/>
  <c r="FS3" i="4"/>
  <c r="FS2" i="4"/>
  <c r="CL5" i="20"/>
  <c r="CK2" i="20"/>
  <c r="CK3" i="20"/>
  <c r="CK4" i="20"/>
  <c r="CS5" i="13"/>
  <c r="CR3" i="13"/>
  <c r="CR2" i="13"/>
  <c r="CR4" i="13"/>
  <c r="CM5" i="14"/>
  <c r="CL3" i="14"/>
  <c r="CL2" i="14"/>
  <c r="CL4" i="14"/>
  <c r="CL2" i="19"/>
  <c r="CL3" i="19"/>
  <c r="CL4" i="19"/>
  <c r="CM5" i="15"/>
  <c r="CL2" i="15"/>
  <c r="CL3" i="15"/>
  <c r="CL4" i="15"/>
  <c r="CM5" i="19"/>
  <c r="CJ2" i="4"/>
  <c r="CJ4" i="4"/>
  <c r="DH5" i="35" l="1"/>
  <c r="DG4" i="35"/>
  <c r="DG3" i="35"/>
  <c r="DG2" i="35"/>
  <c r="DQ5" i="34"/>
  <c r="DP4" i="34"/>
  <c r="DP3" i="34"/>
  <c r="DP2" i="34"/>
  <c r="DN5" i="30"/>
  <c r="DO5" i="30" s="1"/>
  <c r="DM4" i="30"/>
  <c r="DM3" i="30"/>
  <c r="DM2" i="30"/>
  <c r="CR5" i="32"/>
  <c r="CQ4" i="32"/>
  <c r="CQ3" i="32"/>
  <c r="CQ2" i="32"/>
  <c r="CM5" i="16"/>
  <c r="CL2" i="16"/>
  <c r="CL3" i="16"/>
  <c r="CL4" i="16"/>
  <c r="FX5" i="4"/>
  <c r="FW4" i="4"/>
  <c r="FW3" i="4"/>
  <c r="FW2" i="4"/>
  <c r="FT4" i="4"/>
  <c r="FT3" i="4"/>
  <c r="FT2" i="4"/>
  <c r="CM5" i="20"/>
  <c r="CL2" i="20"/>
  <c r="CL3" i="20"/>
  <c r="CL4" i="20"/>
  <c r="CT5" i="13"/>
  <c r="CS3" i="13"/>
  <c r="CS2" i="13"/>
  <c r="CS4" i="13"/>
  <c r="CN5" i="14"/>
  <c r="CM3" i="14"/>
  <c r="CM2" i="14"/>
  <c r="CM4" i="14"/>
  <c r="CM2" i="19"/>
  <c r="CM3" i="19"/>
  <c r="CM4" i="19"/>
  <c r="CN5" i="15"/>
  <c r="CM2" i="15"/>
  <c r="CM3" i="15"/>
  <c r="CM4" i="15"/>
  <c r="CN5" i="19"/>
  <c r="CK2" i="4"/>
  <c r="CK4" i="4"/>
  <c r="DH4" i="35" l="1"/>
  <c r="DH3" i="35"/>
  <c r="DH2" i="35"/>
  <c r="DR5" i="34"/>
  <c r="DQ4" i="34"/>
  <c r="DQ3" i="34"/>
  <c r="DQ2" i="34"/>
  <c r="DP5" i="30"/>
  <c r="DO4" i="30"/>
  <c r="DO3" i="30"/>
  <c r="DO2" i="30"/>
  <c r="DN4" i="30"/>
  <c r="DN3" i="30"/>
  <c r="DN2" i="30"/>
  <c r="CS5" i="32"/>
  <c r="CR4" i="32"/>
  <c r="CR3" i="32"/>
  <c r="CR2" i="32"/>
  <c r="CN5" i="16"/>
  <c r="CM2" i="16"/>
  <c r="CM3" i="16"/>
  <c r="CM4" i="16"/>
  <c r="FY5" i="4"/>
  <c r="FX4" i="4"/>
  <c r="FX3" i="4"/>
  <c r="FX2" i="4"/>
  <c r="CN5" i="20"/>
  <c r="CM2" i="20"/>
  <c r="CM3" i="20"/>
  <c r="CM4" i="20"/>
  <c r="CU5" i="13"/>
  <c r="CT3" i="13"/>
  <c r="CT2" i="13"/>
  <c r="CT4" i="13"/>
  <c r="CO5" i="14"/>
  <c r="CN3" i="14"/>
  <c r="CN2" i="14"/>
  <c r="CN4" i="14"/>
  <c r="CN2" i="19"/>
  <c r="CN3" i="19"/>
  <c r="CN4" i="19"/>
  <c r="CO5" i="15"/>
  <c r="CN2" i="15"/>
  <c r="CN3" i="15"/>
  <c r="CN4" i="15"/>
  <c r="CO5" i="19"/>
  <c r="CL4" i="4"/>
  <c r="CL2" i="4"/>
  <c r="DS5" i="34" l="1"/>
  <c r="DR4" i="34"/>
  <c r="DR3" i="34"/>
  <c r="DR2" i="34"/>
  <c r="DQ5" i="30"/>
  <c r="DP4" i="30"/>
  <c r="DP3" i="30"/>
  <c r="DP2" i="30"/>
  <c r="CT5" i="32"/>
  <c r="CS4" i="32"/>
  <c r="CS3" i="32"/>
  <c r="CS2" i="32"/>
  <c r="CO5" i="16"/>
  <c r="CN2" i="16"/>
  <c r="CN3" i="16"/>
  <c r="CN4" i="16"/>
  <c r="FZ5" i="4"/>
  <c r="FY4" i="4"/>
  <c r="FY3" i="4"/>
  <c r="FY2" i="4"/>
  <c r="CO5" i="20"/>
  <c r="CN2" i="20"/>
  <c r="CN3" i="20"/>
  <c r="CN4" i="20"/>
  <c r="CV5" i="13"/>
  <c r="CU3" i="13"/>
  <c r="CU2" i="13"/>
  <c r="CU4" i="13"/>
  <c r="CP5" i="14"/>
  <c r="CO3" i="14"/>
  <c r="CO2" i="14"/>
  <c r="CO4" i="14"/>
  <c r="CO2" i="19"/>
  <c r="CO3" i="19"/>
  <c r="CO4" i="19"/>
  <c r="CP5" i="15"/>
  <c r="CO2" i="15"/>
  <c r="CO3" i="15"/>
  <c r="CO4" i="15"/>
  <c r="CP5" i="19"/>
  <c r="CM4" i="4"/>
  <c r="CM2" i="4"/>
  <c r="DT5" i="34" l="1"/>
  <c r="DS4" i="34"/>
  <c r="DS3" i="34"/>
  <c r="DS2" i="34"/>
  <c r="DR5" i="30"/>
  <c r="DQ4" i="30"/>
  <c r="DQ3" i="30"/>
  <c r="DQ2" i="30"/>
  <c r="CU5" i="32"/>
  <c r="CT4" i="32"/>
  <c r="CT3" i="32"/>
  <c r="CT2" i="32"/>
  <c r="CP5" i="16"/>
  <c r="CO2" i="16"/>
  <c r="CO3" i="16"/>
  <c r="CO4" i="16"/>
  <c r="GA5" i="4"/>
  <c r="FZ4" i="4"/>
  <c r="FZ3" i="4"/>
  <c r="FZ2" i="4"/>
  <c r="CP5" i="20"/>
  <c r="CO2" i="20"/>
  <c r="CO3" i="20"/>
  <c r="CO4" i="20"/>
  <c r="CW5" i="13"/>
  <c r="CV3" i="13"/>
  <c r="CV2" i="13"/>
  <c r="CV4" i="13"/>
  <c r="CQ5" i="14"/>
  <c r="CP3" i="14"/>
  <c r="CP2" i="14"/>
  <c r="CP4" i="14"/>
  <c r="CP2" i="19"/>
  <c r="CP3" i="19"/>
  <c r="CP4" i="19"/>
  <c r="CQ5" i="15"/>
  <c r="CP2" i="15"/>
  <c r="CP3" i="15"/>
  <c r="CP4" i="15"/>
  <c r="CQ5" i="19"/>
  <c r="CN2" i="4"/>
  <c r="CN4" i="4"/>
  <c r="DU5" i="34" l="1"/>
  <c r="DT4" i="34"/>
  <c r="DT3" i="34"/>
  <c r="DT2" i="34"/>
  <c r="DS5" i="30"/>
  <c r="DR4" i="30"/>
  <c r="DR3" i="30"/>
  <c r="DR2" i="30"/>
  <c r="CV5" i="32"/>
  <c r="CU4" i="32"/>
  <c r="CU3" i="32"/>
  <c r="CU2" i="32"/>
  <c r="CQ5" i="16"/>
  <c r="CP2" i="16"/>
  <c r="CP3" i="16"/>
  <c r="CP4" i="16"/>
  <c r="GB5" i="4"/>
  <c r="GA4" i="4"/>
  <c r="GA3" i="4"/>
  <c r="GA2" i="4"/>
  <c r="CQ5" i="20"/>
  <c r="CP2" i="20"/>
  <c r="CP3" i="20"/>
  <c r="CP4" i="20"/>
  <c r="CX5" i="13"/>
  <c r="CW3" i="13"/>
  <c r="CW2" i="13"/>
  <c r="CW4" i="13"/>
  <c r="CR5" i="14"/>
  <c r="CQ3" i="14"/>
  <c r="CQ2" i="14"/>
  <c r="CQ4" i="14"/>
  <c r="CQ2" i="19"/>
  <c r="CQ3" i="19"/>
  <c r="CQ4" i="19"/>
  <c r="CR5" i="15"/>
  <c r="CQ2" i="15"/>
  <c r="CQ3" i="15"/>
  <c r="CQ4" i="15"/>
  <c r="CR5" i="19"/>
  <c r="CO2" i="4"/>
  <c r="CO4" i="4"/>
  <c r="DV5" i="34" l="1"/>
  <c r="DU4" i="34"/>
  <c r="DU3" i="34"/>
  <c r="DU2" i="34"/>
  <c r="DT5" i="30"/>
  <c r="DS4" i="30"/>
  <c r="DS3" i="30"/>
  <c r="DS2" i="30"/>
  <c r="CW5" i="32"/>
  <c r="CV4" i="32"/>
  <c r="CV3" i="32"/>
  <c r="CV2" i="32"/>
  <c r="CR5" i="16"/>
  <c r="CQ2" i="16"/>
  <c r="CQ3" i="16"/>
  <c r="CQ4" i="16"/>
  <c r="GC5" i="4"/>
  <c r="GB4" i="4"/>
  <c r="GB3" i="4"/>
  <c r="GB2" i="4"/>
  <c r="CR5" i="20"/>
  <c r="CQ2" i="20"/>
  <c r="CQ3" i="20"/>
  <c r="CQ4" i="20"/>
  <c r="CY5" i="13"/>
  <c r="CX3" i="13"/>
  <c r="CX2" i="13"/>
  <c r="CX4" i="13"/>
  <c r="CS5" i="14"/>
  <c r="CR3" i="14"/>
  <c r="CR2" i="14"/>
  <c r="CR4" i="14"/>
  <c r="CR2" i="19"/>
  <c r="CR3" i="19"/>
  <c r="CR4" i="19"/>
  <c r="CS5" i="15"/>
  <c r="CR2" i="15"/>
  <c r="CR3" i="15"/>
  <c r="CR4" i="15"/>
  <c r="CS5" i="19"/>
  <c r="CP4" i="4"/>
  <c r="CP2" i="4"/>
  <c r="DW5" i="34" l="1"/>
  <c r="DV4" i="34"/>
  <c r="DV3" i="34"/>
  <c r="DV2" i="34"/>
  <c r="DU5" i="30"/>
  <c r="DT4" i="30"/>
  <c r="DT3" i="30"/>
  <c r="DT2" i="30"/>
  <c r="CX5" i="32"/>
  <c r="CW4" i="32"/>
  <c r="CW3" i="32"/>
  <c r="CW2" i="32"/>
  <c r="CS5" i="16"/>
  <c r="CR2" i="16"/>
  <c r="CR3" i="16"/>
  <c r="CR4" i="16"/>
  <c r="GD5" i="4"/>
  <c r="GC4" i="4"/>
  <c r="GC3" i="4"/>
  <c r="GC2" i="4"/>
  <c r="CS5" i="20"/>
  <c r="CR2" i="20"/>
  <c r="CR3" i="20"/>
  <c r="CR4" i="20"/>
  <c r="CZ5" i="13"/>
  <c r="CY3" i="13"/>
  <c r="CY2" i="13"/>
  <c r="CY4" i="13"/>
  <c r="CT5" i="14"/>
  <c r="CS3" i="14"/>
  <c r="CS2" i="14"/>
  <c r="CS4" i="14"/>
  <c r="CS2" i="19"/>
  <c r="CS3" i="19"/>
  <c r="CS4" i="19"/>
  <c r="CT5" i="15"/>
  <c r="CS2" i="15"/>
  <c r="CS3" i="15"/>
  <c r="CS4" i="15"/>
  <c r="CT5" i="19"/>
  <c r="CQ4" i="4"/>
  <c r="CQ2" i="4"/>
  <c r="DX5" i="34" l="1"/>
  <c r="DW4" i="34"/>
  <c r="DW3" i="34"/>
  <c r="DW2" i="34"/>
  <c r="DV5" i="30"/>
  <c r="DU4" i="30"/>
  <c r="DU3" i="30"/>
  <c r="DU2" i="30"/>
  <c r="CY5" i="32"/>
  <c r="CX4" i="32"/>
  <c r="CX3" i="32"/>
  <c r="CX2" i="32"/>
  <c r="CT5" i="16"/>
  <c r="CS2" i="16"/>
  <c r="CS3" i="16"/>
  <c r="CS4" i="16"/>
  <c r="GE5" i="4"/>
  <c r="GD4" i="4"/>
  <c r="GD3" i="4"/>
  <c r="GD2" i="4"/>
  <c r="CT5" i="20"/>
  <c r="CS2" i="20"/>
  <c r="CS3" i="20"/>
  <c r="CS4" i="20"/>
  <c r="DA5" i="13"/>
  <c r="CZ3" i="13"/>
  <c r="CZ2" i="13"/>
  <c r="CZ4" i="13"/>
  <c r="CU5" i="14"/>
  <c r="CT3" i="14"/>
  <c r="CT2" i="14"/>
  <c r="CT4" i="14"/>
  <c r="CT2" i="19"/>
  <c r="CT3" i="19"/>
  <c r="CT4" i="19"/>
  <c r="CU5" i="15"/>
  <c r="CT2" i="15"/>
  <c r="CT3" i="15"/>
  <c r="CT4" i="15"/>
  <c r="CU5" i="19"/>
  <c r="CR2" i="4"/>
  <c r="CR4" i="4"/>
  <c r="DY5" i="34" l="1"/>
  <c r="DX4" i="34"/>
  <c r="DX3" i="34"/>
  <c r="DX2" i="34"/>
  <c r="DW5" i="30"/>
  <c r="DV4" i="30"/>
  <c r="DV3" i="30"/>
  <c r="DV2" i="30"/>
  <c r="CZ5" i="32"/>
  <c r="CY4" i="32"/>
  <c r="CY3" i="32"/>
  <c r="CY2" i="32"/>
  <c r="CU5" i="16"/>
  <c r="CT2" i="16"/>
  <c r="CT3" i="16"/>
  <c r="CT4" i="16"/>
  <c r="GF5" i="4"/>
  <c r="GE4" i="4"/>
  <c r="GE3" i="4"/>
  <c r="GE2" i="4"/>
  <c r="CU5" i="20"/>
  <c r="CT2" i="20"/>
  <c r="CT3" i="20"/>
  <c r="CT4" i="20"/>
  <c r="DB5" i="13"/>
  <c r="DA3" i="13"/>
  <c r="DA2" i="13"/>
  <c r="DA4" i="13"/>
  <c r="CV5" i="14"/>
  <c r="CU3" i="14"/>
  <c r="CU2" i="14"/>
  <c r="CU4" i="14"/>
  <c r="CU2" i="19"/>
  <c r="CU3" i="19"/>
  <c r="CU4" i="19"/>
  <c r="CV5" i="15"/>
  <c r="CU2" i="15"/>
  <c r="CU3" i="15"/>
  <c r="CU4" i="15"/>
  <c r="CV5" i="19"/>
  <c r="CS2" i="4"/>
  <c r="CS4" i="4"/>
  <c r="DZ5" i="34" l="1"/>
  <c r="DY4" i="34"/>
  <c r="DY3" i="34"/>
  <c r="DY2" i="34"/>
  <c r="DX5" i="30"/>
  <c r="DW4" i="30"/>
  <c r="DW3" i="30"/>
  <c r="DW2" i="30"/>
  <c r="DA5" i="32"/>
  <c r="CZ4" i="32"/>
  <c r="CZ3" i="32"/>
  <c r="CZ2" i="32"/>
  <c r="CV5" i="16"/>
  <c r="CU2" i="16"/>
  <c r="CU3" i="16"/>
  <c r="CU4" i="16"/>
  <c r="GG5" i="4"/>
  <c r="GF4" i="4"/>
  <c r="GF3" i="4"/>
  <c r="GF2" i="4"/>
  <c r="CV5" i="20"/>
  <c r="CU2" i="20"/>
  <c r="CU3" i="20"/>
  <c r="CU4" i="20"/>
  <c r="DC5" i="13"/>
  <c r="DB3" i="13"/>
  <c r="DB2" i="13"/>
  <c r="DB4" i="13"/>
  <c r="CW5" i="14"/>
  <c r="CV3" i="14"/>
  <c r="CV2" i="14"/>
  <c r="CV4" i="14"/>
  <c r="CV2" i="19"/>
  <c r="CV3" i="19"/>
  <c r="CV4" i="19"/>
  <c r="CW5" i="15"/>
  <c r="CV2" i="15"/>
  <c r="CV3" i="15"/>
  <c r="CV4" i="15"/>
  <c r="CW5" i="19"/>
  <c r="CT4" i="4"/>
  <c r="CT2" i="4"/>
  <c r="EA5" i="34" l="1"/>
  <c r="DZ4" i="34"/>
  <c r="DZ3" i="34"/>
  <c r="DZ2" i="34"/>
  <c r="DY5" i="30"/>
  <c r="DX4" i="30"/>
  <c r="DX3" i="30"/>
  <c r="DX2" i="30"/>
  <c r="DB5" i="32"/>
  <c r="DC5" i="32" s="1"/>
  <c r="DA4" i="32"/>
  <c r="DA3" i="32"/>
  <c r="DA2" i="32"/>
  <c r="CW5" i="16"/>
  <c r="CV2" i="16"/>
  <c r="CV3" i="16"/>
  <c r="CV4" i="16"/>
  <c r="GH5" i="4"/>
  <c r="GG4" i="4"/>
  <c r="GG3" i="4"/>
  <c r="GG2" i="4"/>
  <c r="CW5" i="20"/>
  <c r="CV2" i="20"/>
  <c r="CV3" i="20"/>
  <c r="CV4" i="20"/>
  <c r="DD5" i="13"/>
  <c r="DC3" i="13"/>
  <c r="DC2" i="13"/>
  <c r="DC4" i="13"/>
  <c r="CX5" i="14"/>
  <c r="CW3" i="14"/>
  <c r="CW2" i="14"/>
  <c r="CW4" i="14"/>
  <c r="CW2" i="19"/>
  <c r="CW3" i="19"/>
  <c r="CW4" i="19"/>
  <c r="CX5" i="15"/>
  <c r="CW2" i="15"/>
  <c r="CW3" i="15"/>
  <c r="CW4" i="15"/>
  <c r="CX5" i="19"/>
  <c r="CU4" i="4"/>
  <c r="CU2" i="4"/>
  <c r="DD5" i="32" l="1"/>
  <c r="DC4" i="32"/>
  <c r="DC3" i="32"/>
  <c r="DC2" i="32"/>
  <c r="EB5" i="34"/>
  <c r="EC5" i="34" s="1"/>
  <c r="EA4" i="34"/>
  <c r="EA3" i="34"/>
  <c r="EA2" i="34"/>
  <c r="DZ5" i="30"/>
  <c r="DY4" i="30"/>
  <c r="DY3" i="30"/>
  <c r="DY2" i="30"/>
  <c r="DB4" i="32"/>
  <c r="DB3" i="32"/>
  <c r="DB2" i="32"/>
  <c r="CX5" i="16"/>
  <c r="CW2" i="16"/>
  <c r="CW3" i="16"/>
  <c r="CW4" i="16"/>
  <c r="GI5" i="4"/>
  <c r="GH4" i="4"/>
  <c r="GH3" i="4"/>
  <c r="GH2" i="4"/>
  <c r="CX5" i="20"/>
  <c r="CW2" i="20"/>
  <c r="CW3" i="20"/>
  <c r="CW4" i="20"/>
  <c r="DE5" i="13"/>
  <c r="DD3" i="13"/>
  <c r="DD2" i="13"/>
  <c r="DD4" i="13"/>
  <c r="CY5" i="14"/>
  <c r="CX3" i="14"/>
  <c r="CX2" i="14"/>
  <c r="CX4" i="14"/>
  <c r="CX2" i="19"/>
  <c r="CX3" i="19"/>
  <c r="CX4" i="19"/>
  <c r="CY5" i="15"/>
  <c r="CX2" i="15"/>
  <c r="CX3" i="15"/>
  <c r="CX4" i="15"/>
  <c r="CY5" i="19"/>
  <c r="CV2" i="4"/>
  <c r="CV4" i="4"/>
  <c r="ED5" i="34" l="1"/>
  <c r="EC4" i="34"/>
  <c r="EC3" i="34"/>
  <c r="EC2" i="34"/>
  <c r="DE5" i="32"/>
  <c r="DD4" i="32"/>
  <c r="DD3" i="32"/>
  <c r="DD2" i="32"/>
  <c r="EB4" i="34"/>
  <c r="EB3" i="34"/>
  <c r="EB2" i="34"/>
  <c r="EA5" i="30"/>
  <c r="DZ4" i="30"/>
  <c r="DZ3" i="30"/>
  <c r="DZ2" i="30"/>
  <c r="CY5" i="16"/>
  <c r="CX2" i="16"/>
  <c r="CX3" i="16"/>
  <c r="CX4" i="16"/>
  <c r="GJ5" i="4"/>
  <c r="GI4" i="4"/>
  <c r="GI3" i="4"/>
  <c r="GI2" i="4"/>
  <c r="CY5" i="20"/>
  <c r="CX2" i="20"/>
  <c r="CX3" i="20"/>
  <c r="CX4" i="20"/>
  <c r="DF5" i="13"/>
  <c r="DE3" i="13"/>
  <c r="DE2" i="13"/>
  <c r="DE4" i="13"/>
  <c r="CZ5" i="14"/>
  <c r="CY3" i="14"/>
  <c r="CY2" i="14"/>
  <c r="CY4" i="14"/>
  <c r="CY2" i="19"/>
  <c r="CY3" i="19"/>
  <c r="CY4" i="19"/>
  <c r="CZ5" i="15"/>
  <c r="CY2" i="15"/>
  <c r="CY3" i="15"/>
  <c r="CY4" i="15"/>
  <c r="CZ5" i="19"/>
  <c r="CW2" i="4"/>
  <c r="CW4" i="4"/>
  <c r="EE5" i="34" l="1"/>
  <c r="ED4" i="34"/>
  <c r="ED3" i="34"/>
  <c r="ED2" i="34"/>
  <c r="DF5" i="32"/>
  <c r="DE4" i="32"/>
  <c r="DE3" i="32"/>
  <c r="DE2" i="32"/>
  <c r="EB5" i="30"/>
  <c r="EA4" i="30"/>
  <c r="EA3" i="30"/>
  <c r="EA2" i="30"/>
  <c r="CZ5" i="16"/>
  <c r="CY2" i="16"/>
  <c r="CY3" i="16"/>
  <c r="CY4" i="16"/>
  <c r="GK5" i="4"/>
  <c r="GJ4" i="4"/>
  <c r="GJ3" i="4"/>
  <c r="GJ2" i="4"/>
  <c r="CZ5" i="20"/>
  <c r="CY2" i="20"/>
  <c r="CY3" i="20"/>
  <c r="CY4" i="20"/>
  <c r="DG5" i="13"/>
  <c r="DF3" i="13"/>
  <c r="DF2" i="13"/>
  <c r="DF4" i="13"/>
  <c r="DA5" i="14"/>
  <c r="CZ3" i="14"/>
  <c r="CZ2" i="14"/>
  <c r="CZ4" i="14"/>
  <c r="CZ2" i="19"/>
  <c r="CZ3" i="19"/>
  <c r="CZ4" i="19"/>
  <c r="DA5" i="15"/>
  <c r="CZ2" i="15"/>
  <c r="CZ3" i="15"/>
  <c r="CZ4" i="15"/>
  <c r="DA5" i="19"/>
  <c r="CX4" i="4"/>
  <c r="CX2" i="4"/>
  <c r="EF5" i="34" l="1"/>
  <c r="EE4" i="34"/>
  <c r="EE3" i="34"/>
  <c r="EE2" i="34"/>
  <c r="DG5" i="32"/>
  <c r="DF4" i="32"/>
  <c r="DF3" i="32"/>
  <c r="DF2" i="32"/>
  <c r="EC5" i="30"/>
  <c r="EB4" i="30"/>
  <c r="EB3" i="30"/>
  <c r="EB2" i="30"/>
  <c r="DA5" i="16"/>
  <c r="CZ2" i="16"/>
  <c r="CZ3" i="16"/>
  <c r="CZ4" i="16"/>
  <c r="GL5" i="4"/>
  <c r="GK4" i="4"/>
  <c r="GK3" i="4"/>
  <c r="GK2" i="4"/>
  <c r="DA5" i="20"/>
  <c r="CZ2" i="20"/>
  <c r="CZ3" i="20"/>
  <c r="CZ4" i="20"/>
  <c r="DH5" i="13"/>
  <c r="DG3" i="13"/>
  <c r="DG2" i="13"/>
  <c r="DG4" i="13"/>
  <c r="DB5" i="14"/>
  <c r="DA3" i="14"/>
  <c r="DA2" i="14"/>
  <c r="DA4" i="14"/>
  <c r="DA2" i="19"/>
  <c r="DA3" i="19"/>
  <c r="DA4" i="19"/>
  <c r="DB5" i="15"/>
  <c r="DA2" i="15"/>
  <c r="DA3" i="15"/>
  <c r="DA4" i="15"/>
  <c r="DB5" i="19"/>
  <c r="CY4" i="4"/>
  <c r="CY2" i="4"/>
  <c r="EG5" i="34" l="1"/>
  <c r="EF4" i="34"/>
  <c r="EF3" i="34"/>
  <c r="EF2" i="34"/>
  <c r="DH5" i="32"/>
  <c r="DG4" i="32"/>
  <c r="DG3" i="32"/>
  <c r="DG2" i="32"/>
  <c r="ED5" i="30"/>
  <c r="EC4" i="30"/>
  <c r="EC3" i="30"/>
  <c r="EC2" i="30"/>
  <c r="DB5" i="16"/>
  <c r="DA2" i="16"/>
  <c r="DA3" i="16"/>
  <c r="DA4" i="16"/>
  <c r="GM5" i="4"/>
  <c r="GN5" i="4" s="1"/>
  <c r="GL4" i="4"/>
  <c r="GL3" i="4"/>
  <c r="GL2" i="4"/>
  <c r="DB5" i="20"/>
  <c r="DA2" i="20"/>
  <c r="DA3" i="20"/>
  <c r="DA4" i="20"/>
  <c r="DI5" i="13"/>
  <c r="DH3" i="13"/>
  <c r="DH2" i="13"/>
  <c r="DH4" i="13"/>
  <c r="DC5" i="14"/>
  <c r="DB3" i="14"/>
  <c r="DB2" i="14"/>
  <c r="DB4" i="14"/>
  <c r="DB2" i="19"/>
  <c r="DB3" i="19"/>
  <c r="DB4" i="19"/>
  <c r="DC5" i="15"/>
  <c r="DB2" i="15"/>
  <c r="DB3" i="15"/>
  <c r="DB4" i="15"/>
  <c r="DC5" i="19"/>
  <c r="CZ2" i="4"/>
  <c r="CZ4" i="4"/>
  <c r="EH5" i="34" l="1"/>
  <c r="EG4" i="34"/>
  <c r="EG3" i="34"/>
  <c r="EG2" i="34"/>
  <c r="DI5" i="32"/>
  <c r="DH4" i="32"/>
  <c r="DH3" i="32"/>
  <c r="DH2" i="32"/>
  <c r="EE5" i="30"/>
  <c r="ED4" i="30"/>
  <c r="ED3" i="30"/>
  <c r="ED2" i="30"/>
  <c r="GO5" i="4"/>
  <c r="GN3" i="4"/>
  <c r="DC5" i="16"/>
  <c r="DB2" i="16"/>
  <c r="DB3" i="16"/>
  <c r="DB4" i="16"/>
  <c r="GM4" i="4"/>
  <c r="GM3" i="4"/>
  <c r="GM2" i="4"/>
  <c r="DC5" i="20"/>
  <c r="DB2" i="20"/>
  <c r="DB3" i="20"/>
  <c r="DB4" i="20"/>
  <c r="DJ5" i="13"/>
  <c r="DI3" i="13"/>
  <c r="DI2" i="13"/>
  <c r="DI4" i="13"/>
  <c r="DD5" i="14"/>
  <c r="DC4" i="14"/>
  <c r="DC3" i="14"/>
  <c r="DC2" i="14"/>
  <c r="DC2" i="19"/>
  <c r="DC3" i="19"/>
  <c r="DC4" i="19"/>
  <c r="DD5" i="15"/>
  <c r="DC2" i="15"/>
  <c r="DC3" i="15"/>
  <c r="DC4" i="15"/>
  <c r="DD5" i="19"/>
  <c r="DA2" i="4"/>
  <c r="DA4" i="4"/>
  <c r="EI5" i="34" l="1"/>
  <c r="EH4" i="34"/>
  <c r="EH3" i="34"/>
  <c r="EH2" i="34"/>
  <c r="DJ5" i="32"/>
  <c r="DI4" i="32"/>
  <c r="DI3" i="32"/>
  <c r="DI2" i="32"/>
  <c r="EF5" i="30"/>
  <c r="EE4" i="30"/>
  <c r="EE3" i="30"/>
  <c r="EE2" i="30"/>
  <c r="GP5" i="4"/>
  <c r="GO4" i="4"/>
  <c r="GO3" i="4"/>
  <c r="GO2" i="4"/>
  <c r="DD5" i="16"/>
  <c r="DC2" i="16"/>
  <c r="DC3" i="16"/>
  <c r="DC4" i="16"/>
  <c r="GN4" i="4"/>
  <c r="GN2" i="4"/>
  <c r="DD5" i="20"/>
  <c r="DC2" i="20"/>
  <c r="DC3" i="20"/>
  <c r="DC4" i="20"/>
  <c r="DK5" i="13"/>
  <c r="DJ3" i="13"/>
  <c r="DJ2" i="13"/>
  <c r="DJ4" i="13"/>
  <c r="DE5" i="14"/>
  <c r="DD4" i="14"/>
  <c r="DD3" i="14"/>
  <c r="DD2" i="14"/>
  <c r="DD2" i="19"/>
  <c r="DD3" i="19"/>
  <c r="DD4" i="19"/>
  <c r="DE5" i="15"/>
  <c r="DD2" i="15"/>
  <c r="DD3" i="15"/>
  <c r="DD4" i="15"/>
  <c r="DE5" i="19"/>
  <c r="DB4" i="4"/>
  <c r="DB2" i="4"/>
  <c r="EJ5" i="34" l="1"/>
  <c r="EI4" i="34"/>
  <c r="EI3" i="34"/>
  <c r="EI2" i="34"/>
  <c r="DK5" i="32"/>
  <c r="DJ4" i="32"/>
  <c r="DJ3" i="32"/>
  <c r="DJ2" i="32"/>
  <c r="EG5" i="30"/>
  <c r="EF4" i="30"/>
  <c r="EF3" i="30"/>
  <c r="EF2" i="30"/>
  <c r="GQ5" i="4"/>
  <c r="GP4" i="4"/>
  <c r="GP3" i="4"/>
  <c r="GP2" i="4"/>
  <c r="DE5" i="16"/>
  <c r="DD2" i="16"/>
  <c r="DD3" i="16"/>
  <c r="DD4" i="16"/>
  <c r="DE5" i="20"/>
  <c r="DD2" i="20"/>
  <c r="DD3" i="20"/>
  <c r="DD4" i="20"/>
  <c r="DL5" i="13"/>
  <c r="DK3" i="13"/>
  <c r="DK2" i="13"/>
  <c r="DK4" i="13"/>
  <c r="DF5" i="14"/>
  <c r="DE4" i="14"/>
  <c r="DE3" i="14"/>
  <c r="DE2" i="14"/>
  <c r="DE2" i="19"/>
  <c r="DE3" i="19"/>
  <c r="DE4" i="19"/>
  <c r="DF5" i="15"/>
  <c r="DE2" i="15"/>
  <c r="DE3" i="15"/>
  <c r="DE4" i="15"/>
  <c r="DF5" i="19"/>
  <c r="DC4" i="4"/>
  <c r="DC2" i="4"/>
  <c r="EK5" i="34" l="1"/>
  <c r="EJ4" i="34"/>
  <c r="EJ3" i="34"/>
  <c r="EJ2" i="34"/>
  <c r="DL5" i="32"/>
  <c r="DK4" i="32"/>
  <c r="DK3" i="32"/>
  <c r="DK2" i="32"/>
  <c r="EH5" i="30"/>
  <c r="EG4" i="30"/>
  <c r="EG3" i="30"/>
  <c r="EG2" i="30"/>
  <c r="GR5" i="4"/>
  <c r="GQ4" i="4"/>
  <c r="GQ3" i="4"/>
  <c r="GQ2" i="4"/>
  <c r="DF5" i="16"/>
  <c r="DE2" i="16"/>
  <c r="DE3" i="16"/>
  <c r="DE4" i="16"/>
  <c r="DF5" i="20"/>
  <c r="DE2" i="20"/>
  <c r="DE3" i="20"/>
  <c r="DE4" i="20"/>
  <c r="DM5" i="13"/>
  <c r="DL3" i="13"/>
  <c r="DL2" i="13"/>
  <c r="DL4" i="13"/>
  <c r="DG5" i="14"/>
  <c r="DF4" i="14"/>
  <c r="DF3" i="14"/>
  <c r="DF2" i="14"/>
  <c r="DF2" i="19"/>
  <c r="DF3" i="19"/>
  <c r="DF4" i="19"/>
  <c r="DG5" i="15"/>
  <c r="DF2" i="15"/>
  <c r="DF3" i="15"/>
  <c r="DF4" i="15"/>
  <c r="DG5" i="19"/>
  <c r="DD2" i="4"/>
  <c r="DD4" i="4"/>
  <c r="EL5" i="34" l="1"/>
  <c r="EK4" i="34"/>
  <c r="EK3" i="34"/>
  <c r="EK2" i="34"/>
  <c r="DM5" i="32"/>
  <c r="DL4" i="32"/>
  <c r="DL3" i="32"/>
  <c r="DL2" i="32"/>
  <c r="EI5" i="30"/>
  <c r="EH4" i="30"/>
  <c r="EH3" i="30"/>
  <c r="EH2" i="30"/>
  <c r="GS5" i="4"/>
  <c r="GR4" i="4"/>
  <c r="GR3" i="4"/>
  <c r="GR2" i="4"/>
  <c r="DG5" i="16"/>
  <c r="DF2" i="16"/>
  <c r="DF3" i="16"/>
  <c r="DF4" i="16"/>
  <c r="DG5" i="20"/>
  <c r="DF2" i="20"/>
  <c r="DF3" i="20"/>
  <c r="DF4" i="20"/>
  <c r="DM3" i="13"/>
  <c r="DM2" i="13"/>
  <c r="DM4" i="13"/>
  <c r="DN5" i="13"/>
  <c r="DH5" i="14"/>
  <c r="DG4" i="14"/>
  <c r="DG3" i="14"/>
  <c r="DG2" i="14"/>
  <c r="DG2" i="19"/>
  <c r="DG3" i="19"/>
  <c r="DG4" i="19"/>
  <c r="DH5" i="15"/>
  <c r="DG2" i="15"/>
  <c r="DG3" i="15"/>
  <c r="DG4" i="15"/>
  <c r="DH5" i="19"/>
  <c r="DE2" i="4"/>
  <c r="DE4" i="4"/>
  <c r="EM5" i="34" l="1"/>
  <c r="EL4" i="34"/>
  <c r="EL3" i="34"/>
  <c r="EL2" i="34"/>
  <c r="DN5" i="32"/>
  <c r="DM4" i="32"/>
  <c r="DM3" i="32"/>
  <c r="DM2" i="32"/>
  <c r="EJ5" i="30"/>
  <c r="EI4" i="30"/>
  <c r="EI3" i="30"/>
  <c r="EI2" i="30"/>
  <c r="GT5" i="4"/>
  <c r="GS4" i="4"/>
  <c r="GS3" i="4"/>
  <c r="GS2" i="4"/>
  <c r="DH5" i="16"/>
  <c r="DG2" i="16"/>
  <c r="DG3" i="16"/>
  <c r="DG4" i="16"/>
  <c r="DH5" i="20"/>
  <c r="DG2" i="20"/>
  <c r="DG3" i="20"/>
  <c r="DG4" i="20"/>
  <c r="DO5" i="13"/>
  <c r="DN3" i="13"/>
  <c r="DN2" i="13"/>
  <c r="DN4" i="13"/>
  <c r="DI5" i="14"/>
  <c r="DH4" i="14"/>
  <c r="DH3" i="14"/>
  <c r="DH2" i="14"/>
  <c r="DH2" i="19"/>
  <c r="DH3" i="19"/>
  <c r="DH4" i="19"/>
  <c r="DI5" i="15"/>
  <c r="DH2" i="15"/>
  <c r="DH3" i="15"/>
  <c r="DH4" i="15"/>
  <c r="DI5" i="19"/>
  <c r="EN5" i="34" l="1"/>
  <c r="EM4" i="34"/>
  <c r="EM3" i="34"/>
  <c r="EM2" i="34"/>
  <c r="DO5" i="32"/>
  <c r="DN4" i="32"/>
  <c r="DN3" i="32"/>
  <c r="DN2" i="32"/>
  <c r="EK5" i="30"/>
  <c r="EJ4" i="30"/>
  <c r="EJ3" i="30"/>
  <c r="EJ2" i="30"/>
  <c r="GU5" i="4"/>
  <c r="GT4" i="4"/>
  <c r="GT3" i="4"/>
  <c r="GT2" i="4"/>
  <c r="DI5" i="16"/>
  <c r="DH2" i="16"/>
  <c r="DH3" i="16"/>
  <c r="DH4" i="16"/>
  <c r="DI5" i="20"/>
  <c r="DH2" i="20"/>
  <c r="DH3" i="20"/>
  <c r="DH4" i="20"/>
  <c r="DO3" i="13"/>
  <c r="DP5" i="13"/>
  <c r="DO2" i="13"/>
  <c r="DO4" i="13"/>
  <c r="DJ5" i="14"/>
  <c r="DI4" i="14"/>
  <c r="DI3" i="14"/>
  <c r="DI2" i="14"/>
  <c r="DI2" i="19"/>
  <c r="DI3" i="19"/>
  <c r="DI4" i="19"/>
  <c r="DJ5" i="15"/>
  <c r="DI2" i="15"/>
  <c r="DI3" i="15"/>
  <c r="DI4" i="15"/>
  <c r="DJ5" i="19"/>
  <c r="EN4" i="34" l="1"/>
  <c r="EN3" i="34"/>
  <c r="EN2" i="34"/>
  <c r="DP5" i="32"/>
  <c r="DO4" i="32"/>
  <c r="DO3" i="32"/>
  <c r="DO2" i="32"/>
  <c r="EL5" i="30"/>
  <c r="EK4" i="30"/>
  <c r="EK3" i="30"/>
  <c r="EK2" i="30"/>
  <c r="GV5" i="4"/>
  <c r="GU4" i="4"/>
  <c r="GU3" i="4"/>
  <c r="GU2" i="4"/>
  <c r="DJ5" i="16"/>
  <c r="DI2" i="16"/>
  <c r="DI3" i="16"/>
  <c r="DI4" i="16"/>
  <c r="DJ5" i="20"/>
  <c r="DI2" i="20"/>
  <c r="DI3" i="20"/>
  <c r="DI4" i="20"/>
  <c r="DQ5" i="13"/>
  <c r="DP3" i="13"/>
  <c r="DP2" i="13"/>
  <c r="DP4" i="13"/>
  <c r="DK5" i="14"/>
  <c r="DJ4" i="14"/>
  <c r="DJ3" i="14"/>
  <c r="DJ2" i="14"/>
  <c r="DJ2" i="19"/>
  <c r="DJ3" i="19"/>
  <c r="DJ4" i="19"/>
  <c r="DK5" i="15"/>
  <c r="DJ2" i="15"/>
  <c r="DJ3" i="15"/>
  <c r="DJ4" i="15"/>
  <c r="DK5" i="19"/>
  <c r="DQ5" i="32" l="1"/>
  <c r="DP4" i="32"/>
  <c r="DP3" i="32"/>
  <c r="DP2" i="32"/>
  <c r="EM5" i="30"/>
  <c r="EL4" i="30"/>
  <c r="EL3" i="30"/>
  <c r="EL2" i="30"/>
  <c r="GW5" i="4"/>
  <c r="GV4" i="4"/>
  <c r="GV3" i="4"/>
  <c r="GV2" i="4"/>
  <c r="DK5" i="16"/>
  <c r="DJ2" i="16"/>
  <c r="DJ3" i="16"/>
  <c r="DJ4" i="16"/>
  <c r="DK5" i="20"/>
  <c r="DJ2" i="20"/>
  <c r="DJ3" i="20"/>
  <c r="DJ4" i="20"/>
  <c r="DQ3" i="13"/>
  <c r="DR5" i="13"/>
  <c r="DQ2" i="13"/>
  <c r="DQ4" i="13"/>
  <c r="DL5" i="14"/>
  <c r="DK4" i="14"/>
  <c r="DK3" i="14"/>
  <c r="DK2" i="14"/>
  <c r="DK2" i="19"/>
  <c r="DK3" i="19"/>
  <c r="DK4" i="19"/>
  <c r="DL5" i="15"/>
  <c r="DK2" i="15"/>
  <c r="DK3" i="15"/>
  <c r="DK4" i="15"/>
  <c r="DL5" i="19"/>
  <c r="DR5" i="32" l="1"/>
  <c r="DQ4" i="32"/>
  <c r="DQ3" i="32"/>
  <c r="DQ2" i="32"/>
  <c r="EN5" i="30"/>
  <c r="EM4" i="30"/>
  <c r="EM3" i="30"/>
  <c r="EM2" i="30"/>
  <c r="GX5" i="4"/>
  <c r="GW4" i="4"/>
  <c r="GW3" i="4"/>
  <c r="GW2" i="4"/>
  <c r="DL5" i="16"/>
  <c r="DK2" i="16"/>
  <c r="DK3" i="16"/>
  <c r="DK4" i="16"/>
  <c r="DL5" i="20"/>
  <c r="DK2" i="20"/>
  <c r="DK3" i="20"/>
  <c r="DK4" i="20"/>
  <c r="DS5" i="13"/>
  <c r="DR3" i="13"/>
  <c r="DR4" i="13"/>
  <c r="DR2" i="13"/>
  <c r="DM5" i="14"/>
  <c r="DL4" i="14"/>
  <c r="DL3" i="14"/>
  <c r="DL2" i="14"/>
  <c r="DL2" i="19"/>
  <c r="DL3" i="19"/>
  <c r="DL4" i="19"/>
  <c r="DM5" i="15"/>
  <c r="DN5" i="15" s="1"/>
  <c r="DL2" i="15"/>
  <c r="DL3" i="15"/>
  <c r="DL4" i="15"/>
  <c r="DM5" i="19"/>
  <c r="DS5" i="32" l="1"/>
  <c r="DR4" i="32"/>
  <c r="DR3" i="32"/>
  <c r="DR2" i="32"/>
  <c r="EO5" i="30"/>
  <c r="EN4" i="30"/>
  <c r="EN3" i="30"/>
  <c r="EN2" i="30"/>
  <c r="GY5" i="4"/>
  <c r="GX4" i="4"/>
  <c r="GX3" i="4"/>
  <c r="GX2" i="4"/>
  <c r="DM5" i="16"/>
  <c r="DL2" i="16"/>
  <c r="DL3" i="16"/>
  <c r="DL4" i="16"/>
  <c r="DO5" i="15"/>
  <c r="DN4" i="15"/>
  <c r="DN3" i="15"/>
  <c r="DN2" i="15"/>
  <c r="DM5" i="20"/>
  <c r="DL2" i="20"/>
  <c r="DL3" i="20"/>
  <c r="DL4" i="20"/>
  <c r="DS3" i="13"/>
  <c r="DT5" i="13"/>
  <c r="DS4" i="13"/>
  <c r="DS2" i="13"/>
  <c r="DN5" i="14"/>
  <c r="DM4" i="14"/>
  <c r="DM3" i="14"/>
  <c r="DM2" i="14"/>
  <c r="DM2" i="19"/>
  <c r="DM3" i="19"/>
  <c r="DM4" i="19"/>
  <c r="DM2" i="15"/>
  <c r="DM3" i="15"/>
  <c r="DM4" i="15"/>
  <c r="DN5" i="19"/>
  <c r="DT5" i="32" l="1"/>
  <c r="DS4" i="32"/>
  <c r="DS3" i="32"/>
  <c r="DS2" i="32"/>
  <c r="EP5" i="30"/>
  <c r="EO4" i="30"/>
  <c r="EO3" i="30"/>
  <c r="EO2" i="30"/>
  <c r="GZ5" i="4"/>
  <c r="GY4" i="4"/>
  <c r="GY3" i="4"/>
  <c r="GY2" i="4"/>
  <c r="DN5" i="16"/>
  <c r="DM2" i="16"/>
  <c r="DM3" i="16"/>
  <c r="DM4" i="16"/>
  <c r="DP5" i="15"/>
  <c r="DO4" i="15"/>
  <c r="DO3" i="15"/>
  <c r="DO2" i="15"/>
  <c r="DN5" i="20"/>
  <c r="DM2" i="20"/>
  <c r="DM3" i="20"/>
  <c r="DM4" i="20"/>
  <c r="DU5" i="13"/>
  <c r="DT3" i="13"/>
  <c r="DT2" i="13"/>
  <c r="DT4" i="13"/>
  <c r="DO5" i="14"/>
  <c r="DN4" i="14"/>
  <c r="DN3" i="14"/>
  <c r="DN2" i="14"/>
  <c r="DN2" i="19"/>
  <c r="DN3" i="19"/>
  <c r="DN4" i="19"/>
  <c r="DO5" i="19"/>
  <c r="DU5" i="32" l="1"/>
  <c r="DT4" i="32"/>
  <c r="DT3" i="32"/>
  <c r="DT2" i="32"/>
  <c r="EQ5" i="30"/>
  <c r="EP4" i="30"/>
  <c r="EP3" i="30"/>
  <c r="EP2" i="30"/>
  <c r="HA5" i="4"/>
  <c r="GZ4" i="4"/>
  <c r="GZ3" i="4"/>
  <c r="GZ2" i="4"/>
  <c r="DO5" i="16"/>
  <c r="DN2" i="16"/>
  <c r="DN3" i="16"/>
  <c r="DN4" i="16"/>
  <c r="DQ5" i="15"/>
  <c r="DP4" i="15"/>
  <c r="DP3" i="15"/>
  <c r="DP2" i="15"/>
  <c r="DO5" i="20"/>
  <c r="DN2" i="20"/>
  <c r="DN3" i="20"/>
  <c r="DN4" i="20"/>
  <c r="DU3" i="13"/>
  <c r="DV5" i="13"/>
  <c r="DU2" i="13"/>
  <c r="DU4" i="13"/>
  <c r="DP5" i="14"/>
  <c r="DO4" i="14"/>
  <c r="DO3" i="14"/>
  <c r="DO2" i="14"/>
  <c r="DO2" i="19"/>
  <c r="DO3" i="19"/>
  <c r="DO4" i="19"/>
  <c r="DP5" i="19"/>
  <c r="DV5" i="32" l="1"/>
  <c r="DU4" i="32"/>
  <c r="DU3" i="32"/>
  <c r="DU2" i="32"/>
  <c r="ER5" i="30"/>
  <c r="EQ4" i="30"/>
  <c r="EQ3" i="30"/>
  <c r="EQ2" i="30"/>
  <c r="HB5" i="4"/>
  <c r="HA4" i="4"/>
  <c r="HA3" i="4"/>
  <c r="HA2" i="4"/>
  <c r="DP5" i="16"/>
  <c r="DO2" i="16"/>
  <c r="DO3" i="16"/>
  <c r="DO4" i="16"/>
  <c r="DR5" i="15"/>
  <c r="DQ4" i="15"/>
  <c r="DQ3" i="15"/>
  <c r="DQ2" i="15"/>
  <c r="DP5" i="20"/>
  <c r="DO2" i="20"/>
  <c r="DO3" i="20"/>
  <c r="DO4" i="20"/>
  <c r="DW5" i="13"/>
  <c r="DV3" i="13"/>
  <c r="DV2" i="13"/>
  <c r="DV4" i="13"/>
  <c r="DQ5" i="14"/>
  <c r="DP4" i="14"/>
  <c r="DP3" i="14"/>
  <c r="DP2" i="14"/>
  <c r="DP2" i="19"/>
  <c r="DP3" i="19"/>
  <c r="DP4" i="19"/>
  <c r="DQ5" i="19"/>
  <c r="DW5" i="32" l="1"/>
  <c r="DV4" i="32"/>
  <c r="DV3" i="32"/>
  <c r="DV2" i="32"/>
  <c r="ES5" i="30"/>
  <c r="ER4" i="30"/>
  <c r="ER3" i="30"/>
  <c r="ER2" i="30"/>
  <c r="HC5" i="4"/>
  <c r="HB4" i="4"/>
  <c r="HB3" i="4"/>
  <c r="HB2" i="4"/>
  <c r="DQ5" i="16"/>
  <c r="DP2" i="16"/>
  <c r="DP3" i="16"/>
  <c r="DP4" i="16"/>
  <c r="DS5" i="15"/>
  <c r="DR4" i="15"/>
  <c r="DR3" i="15"/>
  <c r="DR2" i="15"/>
  <c r="DQ5" i="20"/>
  <c r="DP2" i="20"/>
  <c r="DP3" i="20"/>
  <c r="DP4" i="20"/>
  <c r="DW3" i="13"/>
  <c r="DX5" i="13"/>
  <c r="DW4" i="13"/>
  <c r="DW2" i="13"/>
  <c r="DR5" i="14"/>
  <c r="DQ4" i="14"/>
  <c r="DQ3" i="14"/>
  <c r="DQ2" i="14"/>
  <c r="DQ2" i="19"/>
  <c r="DQ3" i="19"/>
  <c r="DQ4" i="19"/>
  <c r="DR5" i="19"/>
  <c r="DX5" i="32" l="1"/>
  <c r="DW4" i="32"/>
  <c r="DW3" i="32"/>
  <c r="DW2" i="32"/>
  <c r="ET5" i="30"/>
  <c r="ES4" i="30"/>
  <c r="ES3" i="30"/>
  <c r="ES2" i="30"/>
  <c r="HD5" i="4"/>
  <c r="HC4" i="4"/>
  <c r="HC3" i="4"/>
  <c r="HC2" i="4"/>
  <c r="DR5" i="16"/>
  <c r="DQ2" i="16"/>
  <c r="DQ3" i="16"/>
  <c r="DQ4" i="16"/>
  <c r="DT5" i="15"/>
  <c r="DS4" i="15"/>
  <c r="DS3" i="15"/>
  <c r="DS2" i="15"/>
  <c r="DR5" i="20"/>
  <c r="DQ2" i="20"/>
  <c r="DQ3" i="20"/>
  <c r="DQ4" i="20"/>
  <c r="DY5" i="13"/>
  <c r="DX3" i="13"/>
  <c r="DX2" i="13"/>
  <c r="DX4" i="13"/>
  <c r="DS5" i="14"/>
  <c r="DR4" i="14"/>
  <c r="DR3" i="14"/>
  <c r="DR2" i="14"/>
  <c r="DR2" i="19"/>
  <c r="DR3" i="19"/>
  <c r="DR4" i="19"/>
  <c r="DS5" i="19"/>
  <c r="DY5" i="32" l="1"/>
  <c r="DX4" i="32"/>
  <c r="DX3" i="32"/>
  <c r="DX2" i="32"/>
  <c r="EU5" i="30"/>
  <c r="ET4" i="30"/>
  <c r="ET3" i="30"/>
  <c r="ET2" i="30"/>
  <c r="HE5" i="4"/>
  <c r="HD4" i="4"/>
  <c r="HD3" i="4"/>
  <c r="HD2" i="4"/>
  <c r="DS5" i="16"/>
  <c r="DR2" i="16"/>
  <c r="DR3" i="16"/>
  <c r="DR4" i="16"/>
  <c r="DU5" i="15"/>
  <c r="DT4" i="15"/>
  <c r="DT3" i="15"/>
  <c r="DT2" i="15"/>
  <c r="DS5" i="20"/>
  <c r="DR2" i="20"/>
  <c r="DR3" i="20"/>
  <c r="DR4" i="20"/>
  <c r="DY3" i="13"/>
  <c r="DZ5" i="13"/>
  <c r="DY2" i="13"/>
  <c r="DY4" i="13"/>
  <c r="DT5" i="14"/>
  <c r="DS4" i="14"/>
  <c r="DS3" i="14"/>
  <c r="DS2" i="14"/>
  <c r="DS2" i="19"/>
  <c r="DS3" i="19"/>
  <c r="DS4" i="19"/>
  <c r="DT5" i="19"/>
  <c r="DZ5" i="32" l="1"/>
  <c r="DY4" i="32"/>
  <c r="DY3" i="32"/>
  <c r="DY2" i="32"/>
  <c r="EV5" i="30"/>
  <c r="EW5" i="30" s="1"/>
  <c r="EU4" i="30"/>
  <c r="EU3" i="30"/>
  <c r="EU2" i="30"/>
  <c r="HF5" i="4"/>
  <c r="HE4" i="4"/>
  <c r="HE3" i="4"/>
  <c r="HE2" i="4"/>
  <c r="DT5" i="16"/>
  <c r="DS2" i="16"/>
  <c r="DS3" i="16"/>
  <c r="DS4" i="16"/>
  <c r="DV5" i="15"/>
  <c r="DU4" i="15"/>
  <c r="DU3" i="15"/>
  <c r="DU2" i="15"/>
  <c r="DT5" i="20"/>
  <c r="DS2" i="20"/>
  <c r="DS3" i="20"/>
  <c r="DS4" i="20"/>
  <c r="EA5" i="13"/>
  <c r="DZ3" i="13"/>
  <c r="DZ2" i="13"/>
  <c r="DZ4" i="13"/>
  <c r="DU5" i="14"/>
  <c r="DT4" i="14"/>
  <c r="DT3" i="14"/>
  <c r="DT2" i="14"/>
  <c r="DT2" i="19"/>
  <c r="DT3" i="19"/>
  <c r="DT4" i="19"/>
  <c r="DU5" i="19"/>
  <c r="EX5" i="30" l="1"/>
  <c r="EW4" i="30"/>
  <c r="EW3" i="30"/>
  <c r="EW2" i="30"/>
  <c r="EA5" i="32"/>
  <c r="DZ4" i="32"/>
  <c r="DZ3" i="32"/>
  <c r="DZ2" i="32"/>
  <c r="EV4" i="30"/>
  <c r="EV3" i="30"/>
  <c r="EV2" i="30"/>
  <c r="HG5" i="4"/>
  <c r="HF4" i="4"/>
  <c r="HF3" i="4"/>
  <c r="HF2" i="4"/>
  <c r="DU5" i="16"/>
  <c r="DT2" i="16"/>
  <c r="DT3" i="16"/>
  <c r="DT4" i="16"/>
  <c r="DW5" i="15"/>
  <c r="DV4" i="15"/>
  <c r="DV3" i="15"/>
  <c r="DV2" i="15"/>
  <c r="DU5" i="20"/>
  <c r="DT2" i="20"/>
  <c r="DT4" i="20"/>
  <c r="DT3" i="20"/>
  <c r="EB5" i="13"/>
  <c r="EA3" i="13"/>
  <c r="EA2" i="13"/>
  <c r="EA4" i="13"/>
  <c r="DV5" i="14"/>
  <c r="DU4" i="14"/>
  <c r="DU3" i="14"/>
  <c r="DU2" i="14"/>
  <c r="DU2" i="19"/>
  <c r="DU3" i="19"/>
  <c r="DU4" i="19"/>
  <c r="DV5" i="19"/>
  <c r="EY5" i="30" l="1"/>
  <c r="EX4" i="30"/>
  <c r="EX3" i="30"/>
  <c r="EX2" i="30"/>
  <c r="EB5" i="32"/>
  <c r="EA4" i="32"/>
  <c r="EA3" i="32"/>
  <c r="EA2" i="32"/>
  <c r="HH5" i="4"/>
  <c r="HG4" i="4"/>
  <c r="HG3" i="4"/>
  <c r="HG2" i="4"/>
  <c r="DV5" i="16"/>
  <c r="DU2" i="16"/>
  <c r="DU3" i="16"/>
  <c r="DU4" i="16"/>
  <c r="DX5" i="15"/>
  <c r="DW4" i="15"/>
  <c r="DW3" i="15"/>
  <c r="DW2" i="15"/>
  <c r="DV5" i="20"/>
  <c r="DU2" i="20"/>
  <c r="DU3" i="20"/>
  <c r="DU4" i="20"/>
  <c r="EC5" i="13"/>
  <c r="EB4" i="13"/>
  <c r="EB3" i="13"/>
  <c r="EB2" i="13"/>
  <c r="DW5" i="14"/>
  <c r="DV4" i="14"/>
  <c r="DV3" i="14"/>
  <c r="DV2" i="14"/>
  <c r="DV2" i="19"/>
  <c r="DV3" i="19"/>
  <c r="DV4" i="19"/>
  <c r="DW5" i="19"/>
  <c r="EZ5" i="30" l="1"/>
  <c r="EY4" i="30"/>
  <c r="EY3" i="30"/>
  <c r="EY2" i="30"/>
  <c r="EC5" i="32"/>
  <c r="EB4" i="32"/>
  <c r="EB3" i="32"/>
  <c r="EB2" i="32"/>
  <c r="HI5" i="4"/>
  <c r="HH4" i="4"/>
  <c r="HH3" i="4"/>
  <c r="HH2" i="4"/>
  <c r="DW5" i="16"/>
  <c r="DV2" i="16"/>
  <c r="DV3" i="16"/>
  <c r="DV4" i="16"/>
  <c r="DY5" i="15"/>
  <c r="DX4" i="15"/>
  <c r="DX3" i="15"/>
  <c r="DX2" i="15"/>
  <c r="DW5" i="20"/>
  <c r="DV3" i="20"/>
  <c r="DV2" i="20"/>
  <c r="DV4" i="20"/>
  <c r="ED5" i="13"/>
  <c r="EC4" i="13"/>
  <c r="EC3" i="13"/>
  <c r="EC2" i="13"/>
  <c r="DX5" i="14"/>
  <c r="DW4" i="14"/>
  <c r="DW3" i="14"/>
  <c r="DW2" i="14"/>
  <c r="DW2" i="19"/>
  <c r="DW3" i="19"/>
  <c r="DW4" i="19"/>
  <c r="DX5" i="19"/>
  <c r="FA5" i="30" l="1"/>
  <c r="EZ4" i="30"/>
  <c r="EZ3" i="30"/>
  <c r="EZ2" i="30"/>
  <c r="ED5" i="32"/>
  <c r="EC4" i="32"/>
  <c r="EC3" i="32"/>
  <c r="EC2" i="32"/>
  <c r="HJ5" i="4"/>
  <c r="HI4" i="4"/>
  <c r="HI3" i="4"/>
  <c r="HI2" i="4"/>
  <c r="DX5" i="16"/>
  <c r="DW2" i="16"/>
  <c r="DW3" i="16"/>
  <c r="DW4" i="16"/>
  <c r="DZ5" i="15"/>
  <c r="DY4" i="15"/>
  <c r="DY3" i="15"/>
  <c r="DY2" i="15"/>
  <c r="DX5" i="20"/>
  <c r="DW2" i="20"/>
  <c r="DW3" i="20"/>
  <c r="DW4" i="20"/>
  <c r="EE5" i="13"/>
  <c r="ED4" i="13"/>
  <c r="ED3" i="13"/>
  <c r="ED2" i="13"/>
  <c r="DY5" i="14"/>
  <c r="DX4" i="14"/>
  <c r="DX3" i="14"/>
  <c r="DX2" i="14"/>
  <c r="DX2" i="19"/>
  <c r="DX3" i="19"/>
  <c r="DX4" i="19"/>
  <c r="DY5" i="19"/>
  <c r="FB5" i="30" l="1"/>
  <c r="FC5" i="30" s="1"/>
  <c r="FA4" i="30"/>
  <c r="FA3" i="30"/>
  <c r="FA2" i="30"/>
  <c r="EE5" i="32"/>
  <c r="ED4" i="32"/>
  <c r="ED3" i="32"/>
  <c r="ED2" i="32"/>
  <c r="HK5" i="4"/>
  <c r="HJ4" i="4"/>
  <c r="HJ3" i="4"/>
  <c r="HJ2" i="4"/>
  <c r="DY5" i="16"/>
  <c r="DX2" i="16"/>
  <c r="DX3" i="16"/>
  <c r="DX4" i="16"/>
  <c r="EA5" i="15"/>
  <c r="DZ4" i="15"/>
  <c r="DZ3" i="15"/>
  <c r="DZ2" i="15"/>
  <c r="DY5" i="20"/>
  <c r="DX2" i="20"/>
  <c r="DX3" i="20"/>
  <c r="DX4" i="20"/>
  <c r="EF5" i="13"/>
  <c r="EE4" i="13"/>
  <c r="EE3" i="13"/>
  <c r="EE2" i="13"/>
  <c r="DZ5" i="14"/>
  <c r="DY4" i="14"/>
  <c r="DY3" i="14"/>
  <c r="DY2" i="14"/>
  <c r="DY2" i="19"/>
  <c r="DY3" i="19"/>
  <c r="DY4" i="19"/>
  <c r="DZ5" i="19"/>
  <c r="FD5" i="30" l="1"/>
  <c r="FE5" i="30"/>
  <c r="FB4" i="30"/>
  <c r="FB3" i="30"/>
  <c r="FB2" i="30"/>
  <c r="EF5" i="32"/>
  <c r="EE4" i="32"/>
  <c r="EE3" i="32"/>
  <c r="EE2" i="32"/>
  <c r="HL5" i="4"/>
  <c r="HK4" i="4"/>
  <c r="HK3" i="4"/>
  <c r="HK2" i="4"/>
  <c r="DZ5" i="16"/>
  <c r="DY2" i="16"/>
  <c r="DY3" i="16"/>
  <c r="DY4" i="16"/>
  <c r="EB5" i="15"/>
  <c r="EA4" i="15"/>
  <c r="EA3" i="15"/>
  <c r="EA2" i="15"/>
  <c r="DZ5" i="20"/>
  <c r="DY2" i="20"/>
  <c r="DY3" i="20"/>
  <c r="DY4" i="20"/>
  <c r="EG5" i="13"/>
  <c r="EF4" i="13"/>
  <c r="EF3" i="13"/>
  <c r="EF2" i="13"/>
  <c r="EA5" i="14"/>
  <c r="DZ4" i="14"/>
  <c r="DZ3" i="14"/>
  <c r="DZ2" i="14"/>
  <c r="DZ2" i="19"/>
  <c r="DZ3" i="19"/>
  <c r="DZ4" i="19"/>
  <c r="EA5" i="19"/>
  <c r="FG5" i="30" l="1"/>
  <c r="FF5" i="30"/>
  <c r="FE2" i="30"/>
  <c r="FE3" i="30"/>
  <c r="FE4" i="30"/>
  <c r="FD2" i="30"/>
  <c r="FD4" i="30"/>
  <c r="FD3" i="30"/>
  <c r="FC4" i="30"/>
  <c r="FC3" i="30"/>
  <c r="FC2" i="30"/>
  <c r="EG5" i="32"/>
  <c r="EF4" i="32"/>
  <c r="EF3" i="32"/>
  <c r="EF2" i="32"/>
  <c r="HM5" i="4"/>
  <c r="HL4" i="4"/>
  <c r="HL3" i="4"/>
  <c r="HL2" i="4"/>
  <c r="EA5" i="16"/>
  <c r="DZ2" i="16"/>
  <c r="DZ3" i="16"/>
  <c r="DZ4" i="16"/>
  <c r="EC5" i="15"/>
  <c r="EB4" i="15"/>
  <c r="EB3" i="15"/>
  <c r="EB2" i="15"/>
  <c r="DZ2" i="20"/>
  <c r="DZ3" i="20"/>
  <c r="DZ4" i="20"/>
  <c r="EA5" i="20"/>
  <c r="EH5" i="13"/>
  <c r="EG4" i="13"/>
  <c r="EG3" i="13"/>
  <c r="EG2" i="13"/>
  <c r="EB5" i="14"/>
  <c r="EA4" i="14"/>
  <c r="EA3" i="14"/>
  <c r="EA2" i="14"/>
  <c r="EA2" i="19"/>
  <c r="EA3" i="19"/>
  <c r="EA4" i="19"/>
  <c r="EB5" i="19"/>
  <c r="FF2" i="30" l="1"/>
  <c r="FF3" i="30"/>
  <c r="FF4" i="30"/>
  <c r="FH5" i="30"/>
  <c r="FG2" i="30"/>
  <c r="FI5" i="30"/>
  <c r="FG4" i="30"/>
  <c r="FG3" i="30"/>
  <c r="EH5" i="32"/>
  <c r="EG4" i="32"/>
  <c r="EG3" i="32"/>
  <c r="EG2" i="32"/>
  <c r="HN5" i="4"/>
  <c r="HM4" i="4"/>
  <c r="HM3" i="4"/>
  <c r="HM2" i="4"/>
  <c r="EB5" i="16"/>
  <c r="EA4" i="16"/>
  <c r="EA3" i="16"/>
  <c r="EA2" i="16"/>
  <c r="ED5" i="15"/>
  <c r="EC4" i="15"/>
  <c r="EC3" i="15"/>
  <c r="EC2" i="15"/>
  <c r="EA2" i="20"/>
  <c r="EA3" i="20"/>
  <c r="EA4" i="20"/>
  <c r="EB5" i="20"/>
  <c r="EI5" i="13"/>
  <c r="EH4" i="13"/>
  <c r="EH3" i="13"/>
  <c r="EH2" i="13"/>
  <c r="EC5" i="14"/>
  <c r="EB4" i="14"/>
  <c r="EB3" i="14"/>
  <c r="EB2" i="14"/>
  <c r="EB2" i="19"/>
  <c r="EB3" i="19"/>
  <c r="EB4" i="19"/>
  <c r="EC5" i="19"/>
  <c r="FJ5" i="30" l="1"/>
  <c r="FI2" i="30"/>
  <c r="FK5" i="30"/>
  <c r="FI4" i="30"/>
  <c r="FI3" i="30"/>
  <c r="FH2" i="30"/>
  <c r="FH4" i="30"/>
  <c r="FH3" i="30"/>
  <c r="EI5" i="32"/>
  <c r="EH4" i="32"/>
  <c r="EH3" i="32"/>
  <c r="EH2" i="32"/>
  <c r="HO5" i="4"/>
  <c r="HN4" i="4"/>
  <c r="HN3" i="4"/>
  <c r="HN2" i="4"/>
  <c r="EC5" i="16"/>
  <c r="EB4" i="16"/>
  <c r="EB3" i="16"/>
  <c r="EB2" i="16"/>
  <c r="EE5" i="15"/>
  <c r="ED4" i="15"/>
  <c r="ED3" i="15"/>
  <c r="ED2" i="15"/>
  <c r="EB2" i="20"/>
  <c r="EB3" i="20"/>
  <c r="EB4" i="20"/>
  <c r="EC5" i="20"/>
  <c r="EJ5" i="13"/>
  <c r="EI4" i="13"/>
  <c r="EI3" i="13"/>
  <c r="EI2" i="13"/>
  <c r="ED5" i="14"/>
  <c r="EC4" i="14"/>
  <c r="EC3" i="14"/>
  <c r="EC2" i="14"/>
  <c r="EC2" i="19"/>
  <c r="EC3" i="19"/>
  <c r="EC4" i="19"/>
  <c r="ED5" i="19"/>
  <c r="FL5" i="30" l="1"/>
  <c r="FK2" i="30"/>
  <c r="FM5" i="30"/>
  <c r="FK4" i="30"/>
  <c r="FK3" i="30"/>
  <c r="FJ2" i="30"/>
  <c r="FJ4" i="30"/>
  <c r="FJ3" i="30"/>
  <c r="EJ5" i="32"/>
  <c r="EI4" i="32"/>
  <c r="EI3" i="32"/>
  <c r="EI2" i="32"/>
  <c r="HP5" i="4"/>
  <c r="HO4" i="4"/>
  <c r="HO3" i="4"/>
  <c r="HO2" i="4"/>
  <c r="ED5" i="16"/>
  <c r="EC4" i="16"/>
  <c r="EC3" i="16"/>
  <c r="EC2" i="16"/>
  <c r="EF5" i="15"/>
  <c r="EE4" i="15"/>
  <c r="EE3" i="15"/>
  <c r="EE2" i="15"/>
  <c r="ED5" i="20"/>
  <c r="EC2" i="20"/>
  <c r="EC3" i="20"/>
  <c r="EC4" i="20"/>
  <c r="EK5" i="13"/>
  <c r="EJ4" i="13"/>
  <c r="EJ3" i="13"/>
  <c r="EJ2" i="13"/>
  <c r="EE5" i="14"/>
  <c r="ED4" i="14"/>
  <c r="ED3" i="14"/>
  <c r="ED2" i="14"/>
  <c r="ED2" i="19"/>
  <c r="ED3" i="19"/>
  <c r="ED4" i="19"/>
  <c r="EE5" i="19"/>
  <c r="FN5" i="30" l="1"/>
  <c r="FM2" i="30"/>
  <c r="FO5" i="30"/>
  <c r="FM4" i="30"/>
  <c r="FM3" i="30"/>
  <c r="FL2" i="30"/>
  <c r="FL4" i="30"/>
  <c r="FL3" i="30"/>
  <c r="EK5" i="32"/>
  <c r="EJ4" i="32"/>
  <c r="EJ3" i="32"/>
  <c r="EJ2" i="32"/>
  <c r="HQ5" i="4"/>
  <c r="HP4" i="4"/>
  <c r="HP3" i="4"/>
  <c r="HP2" i="4"/>
  <c r="EE5" i="16"/>
  <c r="ED4" i="16"/>
  <c r="ED3" i="16"/>
  <c r="ED2" i="16"/>
  <c r="EG5" i="15"/>
  <c r="EF4" i="15"/>
  <c r="EF3" i="15"/>
  <c r="EF2" i="15"/>
  <c r="ED2" i="20"/>
  <c r="ED3" i="20"/>
  <c r="ED4" i="20"/>
  <c r="EE5" i="20"/>
  <c r="EL5" i="13"/>
  <c r="EK4" i="13"/>
  <c r="EK3" i="13"/>
  <c r="EK2" i="13"/>
  <c r="EF5" i="14"/>
  <c r="EE4" i="14"/>
  <c r="EE3" i="14"/>
  <c r="EE2" i="14"/>
  <c r="EE2" i="19"/>
  <c r="EE3" i="19"/>
  <c r="EE4" i="19"/>
  <c r="EF5" i="19"/>
  <c r="FP5" i="30" l="1"/>
  <c r="FQ5" i="30"/>
  <c r="FO2" i="30"/>
  <c r="FO4" i="30"/>
  <c r="FO3" i="30"/>
  <c r="FN2" i="30"/>
  <c r="FN4" i="30"/>
  <c r="FN3" i="30"/>
  <c r="EL5" i="32"/>
  <c r="EK4" i="32"/>
  <c r="EK3" i="32"/>
  <c r="EK2" i="32"/>
  <c r="HR5" i="4"/>
  <c r="HQ4" i="4"/>
  <c r="HQ3" i="4"/>
  <c r="HQ2" i="4"/>
  <c r="EF5" i="16"/>
  <c r="EE4" i="16"/>
  <c r="EE3" i="16"/>
  <c r="EE2" i="16"/>
  <c r="EH5" i="15"/>
  <c r="EG4" i="15"/>
  <c r="EG3" i="15"/>
  <c r="EG2" i="15"/>
  <c r="EF5" i="20"/>
  <c r="EE2" i="20"/>
  <c r="EE3" i="20"/>
  <c r="EE4" i="20"/>
  <c r="EM5" i="13"/>
  <c r="EL4" i="13"/>
  <c r="EL3" i="13"/>
  <c r="EL2" i="13"/>
  <c r="EG5" i="14"/>
  <c r="EF4" i="14"/>
  <c r="EF3" i="14"/>
  <c r="EF2" i="14"/>
  <c r="EF2" i="19"/>
  <c r="EF3" i="19"/>
  <c r="EF4" i="19"/>
  <c r="EG5" i="19"/>
  <c r="FR5" i="30" l="1"/>
  <c r="FS5" i="30"/>
  <c r="FQ4" i="30"/>
  <c r="FQ3" i="30"/>
  <c r="FQ2" i="30"/>
  <c r="FP2" i="30"/>
  <c r="FP4" i="30"/>
  <c r="FP3" i="30"/>
  <c r="EM5" i="32"/>
  <c r="EL4" i="32"/>
  <c r="EL3" i="32"/>
  <c r="EL2" i="32"/>
  <c r="HS5" i="4"/>
  <c r="HR4" i="4"/>
  <c r="HR3" i="4"/>
  <c r="HR2" i="4"/>
  <c r="EG5" i="16"/>
  <c r="EF4" i="16"/>
  <c r="EF3" i="16"/>
  <c r="EF2" i="16"/>
  <c r="EI5" i="15"/>
  <c r="EH4" i="15"/>
  <c r="EH3" i="15"/>
  <c r="EH2" i="15"/>
  <c r="EF2" i="20"/>
  <c r="EF3" i="20"/>
  <c r="EF4" i="20"/>
  <c r="EG5" i="20"/>
  <c r="EN5" i="13"/>
  <c r="EM4" i="13"/>
  <c r="EM3" i="13"/>
  <c r="EM2" i="13"/>
  <c r="EH5" i="14"/>
  <c r="EG4" i="14"/>
  <c r="EG3" i="14"/>
  <c r="EG2" i="14"/>
  <c r="EG2" i="19"/>
  <c r="EG3" i="19"/>
  <c r="EG4" i="19"/>
  <c r="EH5" i="19"/>
  <c r="FT5" i="30" l="1"/>
  <c r="FU5" i="30"/>
  <c r="FS4" i="30"/>
  <c r="FS3" i="30"/>
  <c r="FS2" i="30"/>
  <c r="FR4" i="30"/>
  <c r="FR3" i="30"/>
  <c r="FR2" i="30"/>
  <c r="EN5" i="32"/>
  <c r="EM4" i="32"/>
  <c r="EM3" i="32"/>
  <c r="EM2" i="32"/>
  <c r="HT5" i="4"/>
  <c r="HS4" i="4"/>
  <c r="HS3" i="4"/>
  <c r="HS2" i="4"/>
  <c r="EH5" i="16"/>
  <c r="EG4" i="16"/>
  <c r="EG3" i="16"/>
  <c r="EG2" i="16"/>
  <c r="EJ5" i="15"/>
  <c r="EI4" i="15"/>
  <c r="EI3" i="15"/>
  <c r="EI2" i="15"/>
  <c r="EH5" i="20"/>
  <c r="EG2" i="20"/>
  <c r="EG3" i="20"/>
  <c r="EG4" i="20"/>
  <c r="EO5" i="13"/>
  <c r="EN4" i="13"/>
  <c r="EN3" i="13"/>
  <c r="EN2" i="13"/>
  <c r="EI5" i="14"/>
  <c r="EH4" i="14"/>
  <c r="EH3" i="14"/>
  <c r="EH2" i="14"/>
  <c r="EH2" i="19"/>
  <c r="EH3" i="19"/>
  <c r="EH4" i="19"/>
  <c r="EI5" i="19"/>
  <c r="FV5" i="30" l="1"/>
  <c r="FW5" i="30"/>
  <c r="FU4" i="30"/>
  <c r="FU3" i="30"/>
  <c r="FU2" i="30"/>
  <c r="FT4" i="30"/>
  <c r="FT3" i="30"/>
  <c r="FT2" i="30"/>
  <c r="EO5" i="32"/>
  <c r="EN4" i="32"/>
  <c r="EN3" i="32"/>
  <c r="EN2" i="32"/>
  <c r="HU5" i="4"/>
  <c r="HT4" i="4"/>
  <c r="HT3" i="4"/>
  <c r="HT2" i="4"/>
  <c r="EI5" i="16"/>
  <c r="EH4" i="16"/>
  <c r="EH3" i="16"/>
  <c r="EH2" i="16"/>
  <c r="EK5" i="15"/>
  <c r="EJ4" i="15"/>
  <c r="EJ3" i="15"/>
  <c r="EJ2" i="15"/>
  <c r="EH2" i="20"/>
  <c r="EH3" i="20"/>
  <c r="EH4" i="20"/>
  <c r="EI5" i="20"/>
  <c r="EP5" i="13"/>
  <c r="EO4" i="13"/>
  <c r="EO3" i="13"/>
  <c r="EO2" i="13"/>
  <c r="EJ5" i="14"/>
  <c r="EI4" i="14"/>
  <c r="EI3" i="14"/>
  <c r="EI2" i="14"/>
  <c r="EI2" i="19"/>
  <c r="EI3" i="19"/>
  <c r="EI4" i="19"/>
  <c r="EJ5" i="19"/>
  <c r="FX5" i="30" l="1"/>
  <c r="FY5" i="30"/>
  <c r="FW4" i="30"/>
  <c r="FW3" i="30"/>
  <c r="FW2" i="30"/>
  <c r="FV4" i="30"/>
  <c r="FV3" i="30"/>
  <c r="FV2" i="30"/>
  <c r="EP5" i="32"/>
  <c r="EO4" i="32"/>
  <c r="EO3" i="32"/>
  <c r="EO2" i="32"/>
  <c r="HV5" i="4"/>
  <c r="HU4" i="4"/>
  <c r="HU3" i="4"/>
  <c r="HU2" i="4"/>
  <c r="EJ5" i="16"/>
  <c r="EI4" i="16"/>
  <c r="EI3" i="16"/>
  <c r="EI2" i="16"/>
  <c r="EL5" i="15"/>
  <c r="EK4" i="15"/>
  <c r="EK3" i="15"/>
  <c r="EK2" i="15"/>
  <c r="EJ5" i="20"/>
  <c r="EI2" i="20"/>
  <c r="EI3" i="20"/>
  <c r="EI4" i="20"/>
  <c r="EQ5" i="13"/>
  <c r="EP4" i="13"/>
  <c r="EP3" i="13"/>
  <c r="EP2" i="13"/>
  <c r="EK5" i="14"/>
  <c r="EJ4" i="14"/>
  <c r="EJ3" i="14"/>
  <c r="EJ2" i="14"/>
  <c r="EJ2" i="19"/>
  <c r="EJ3" i="19"/>
  <c r="EJ4" i="19"/>
  <c r="EK5" i="19"/>
  <c r="FZ5" i="30" l="1"/>
  <c r="GA5" i="30"/>
  <c r="FY4" i="30"/>
  <c r="FY3" i="30"/>
  <c r="FY2" i="30"/>
  <c r="FX4" i="30"/>
  <c r="FX3" i="30"/>
  <c r="FX2" i="30"/>
  <c r="EQ5" i="32"/>
  <c r="EP4" i="32"/>
  <c r="EP3" i="32"/>
  <c r="EP2" i="32"/>
  <c r="HW5" i="4"/>
  <c r="HV4" i="4"/>
  <c r="HV3" i="4"/>
  <c r="HV2" i="4"/>
  <c r="EK5" i="16"/>
  <c r="EJ4" i="16"/>
  <c r="EJ3" i="16"/>
  <c r="EJ2" i="16"/>
  <c r="EM5" i="15"/>
  <c r="EL4" i="15"/>
  <c r="EL3" i="15"/>
  <c r="EL2" i="15"/>
  <c r="EJ2" i="20"/>
  <c r="EJ3" i="20"/>
  <c r="EJ4" i="20"/>
  <c r="EK5" i="20"/>
  <c r="ER5" i="13"/>
  <c r="EQ4" i="13"/>
  <c r="EQ3" i="13"/>
  <c r="EQ2" i="13"/>
  <c r="EL5" i="14"/>
  <c r="EM5" i="14" s="1"/>
  <c r="EK4" i="14"/>
  <c r="EK3" i="14"/>
  <c r="EK2" i="14"/>
  <c r="EK2" i="19"/>
  <c r="EK3" i="19"/>
  <c r="EK4" i="19"/>
  <c r="EL5" i="19"/>
  <c r="GB5" i="30" l="1"/>
  <c r="GC5" i="30"/>
  <c r="GA4" i="30"/>
  <c r="GA3" i="30"/>
  <c r="GA2" i="30"/>
  <c r="FZ4" i="30"/>
  <c r="FZ3" i="30"/>
  <c r="FZ2" i="30"/>
  <c r="ER5" i="32"/>
  <c r="EQ4" i="32"/>
  <c r="EQ3" i="32"/>
  <c r="EQ2" i="32"/>
  <c r="HX5" i="4"/>
  <c r="HW4" i="4"/>
  <c r="HW3" i="4"/>
  <c r="HW2" i="4"/>
  <c r="EL5" i="16"/>
  <c r="EK4" i="16"/>
  <c r="EK3" i="16"/>
  <c r="EK2" i="16"/>
  <c r="EN5" i="15"/>
  <c r="EM4" i="15"/>
  <c r="EM3" i="15"/>
  <c r="EM2" i="15"/>
  <c r="EL5" i="20"/>
  <c r="EK2" i="20"/>
  <c r="EK3" i="20"/>
  <c r="EK4" i="20"/>
  <c r="EN5" i="14"/>
  <c r="EM4" i="14"/>
  <c r="EM3" i="14"/>
  <c r="EM2" i="14"/>
  <c r="ES5" i="13"/>
  <c r="ER4" i="13"/>
  <c r="ER3" i="13"/>
  <c r="ER2" i="13"/>
  <c r="EL4" i="14"/>
  <c r="EL3" i="14"/>
  <c r="EL2" i="14"/>
  <c r="EL2" i="19"/>
  <c r="EL3" i="19"/>
  <c r="EL4" i="19"/>
  <c r="EM5" i="19"/>
  <c r="GD5" i="30" l="1"/>
  <c r="GC4" i="30"/>
  <c r="GC3" i="30"/>
  <c r="GC2" i="30"/>
  <c r="GB4" i="30"/>
  <c r="GB3" i="30"/>
  <c r="GB2" i="30"/>
  <c r="ES5" i="32"/>
  <c r="ER4" i="32"/>
  <c r="ER3" i="32"/>
  <c r="ER2" i="32"/>
  <c r="HY5" i="4"/>
  <c r="HX4" i="4"/>
  <c r="HX3" i="4"/>
  <c r="HX2" i="4"/>
  <c r="EM5" i="16"/>
  <c r="EL4" i="16"/>
  <c r="EL3" i="16"/>
  <c r="EL2" i="16"/>
  <c r="EO5" i="15"/>
  <c r="EN4" i="15"/>
  <c r="EN3" i="15"/>
  <c r="EN2" i="15"/>
  <c r="EM5" i="20"/>
  <c r="EL2" i="20"/>
  <c r="EL3" i="20"/>
  <c r="EL4" i="20"/>
  <c r="EO5" i="14"/>
  <c r="EN4" i="14"/>
  <c r="EN3" i="14"/>
  <c r="EN2" i="14"/>
  <c r="ET5" i="13"/>
  <c r="ES4" i="13"/>
  <c r="ES3" i="13"/>
  <c r="ES2" i="13"/>
  <c r="EM2" i="19"/>
  <c r="EM3" i="19"/>
  <c r="EM4" i="19"/>
  <c r="EN5" i="19"/>
  <c r="GD4" i="30" l="1"/>
  <c r="GD3" i="30"/>
  <c r="GD2" i="30"/>
  <c r="ET5" i="32"/>
  <c r="ES4" i="32"/>
  <c r="ES3" i="32"/>
  <c r="ES2" i="32"/>
  <c r="HZ5" i="4"/>
  <c r="HY4" i="4"/>
  <c r="HY3" i="4"/>
  <c r="HY2" i="4"/>
  <c r="EN5" i="16"/>
  <c r="EM4" i="16"/>
  <c r="EM3" i="16"/>
  <c r="EM2" i="16"/>
  <c r="EP5" i="15"/>
  <c r="EO4" i="15"/>
  <c r="EO3" i="15"/>
  <c r="EO2" i="15"/>
  <c r="EN5" i="20"/>
  <c r="EM3" i="20"/>
  <c r="EM4" i="20"/>
  <c r="EM2" i="20"/>
  <c r="EP5" i="14"/>
  <c r="EO4" i="14"/>
  <c r="EO3" i="14"/>
  <c r="EO2" i="14"/>
  <c r="EU5" i="13"/>
  <c r="ET4" i="13"/>
  <c r="ET3" i="13"/>
  <c r="ET2" i="13"/>
  <c r="EN2" i="19"/>
  <c r="EN3" i="19"/>
  <c r="EN4" i="19"/>
  <c r="EO5" i="19"/>
  <c r="EU5" i="32" l="1"/>
  <c r="ET4" i="32"/>
  <c r="ET3" i="32"/>
  <c r="ET2" i="32"/>
  <c r="IA5" i="4"/>
  <c r="HZ4" i="4"/>
  <c r="HZ3" i="4"/>
  <c r="HZ2" i="4"/>
  <c r="EO5" i="16"/>
  <c r="EN4" i="16"/>
  <c r="EN3" i="16"/>
  <c r="EN2" i="16"/>
  <c r="EQ5" i="15"/>
  <c r="EP4" i="15"/>
  <c r="EP3" i="15"/>
  <c r="EP2" i="15"/>
  <c r="EO5" i="20"/>
  <c r="EN3" i="20"/>
  <c r="EN4" i="20"/>
  <c r="EN2" i="20"/>
  <c r="EQ5" i="14"/>
  <c r="EP4" i="14"/>
  <c r="EP3" i="14"/>
  <c r="EP2" i="14"/>
  <c r="EU4" i="13"/>
  <c r="EU3" i="13"/>
  <c r="EU2" i="13"/>
  <c r="EO2" i="19"/>
  <c r="EO3" i="19"/>
  <c r="EO4" i="19"/>
  <c r="EP5" i="19"/>
  <c r="EV5" i="32" l="1"/>
  <c r="EU4" i="32"/>
  <c r="EU3" i="32"/>
  <c r="EU2" i="32"/>
  <c r="IB5" i="4"/>
  <c r="IA4" i="4"/>
  <c r="IA3" i="4"/>
  <c r="IA2" i="4"/>
  <c r="EP5" i="16"/>
  <c r="EO4" i="16"/>
  <c r="EO3" i="16"/>
  <c r="EO2" i="16"/>
  <c r="ER5" i="15"/>
  <c r="EQ4" i="15"/>
  <c r="EQ3" i="15"/>
  <c r="EQ2" i="15"/>
  <c r="EP5" i="20"/>
  <c r="EO2" i="20"/>
  <c r="EO3" i="20"/>
  <c r="EO4" i="20"/>
  <c r="ER5" i="14"/>
  <c r="EQ4" i="14"/>
  <c r="EQ3" i="14"/>
  <c r="EQ2" i="14"/>
  <c r="EP2" i="19"/>
  <c r="EP3" i="19"/>
  <c r="EP4" i="19"/>
  <c r="EQ5" i="19"/>
  <c r="EW5" i="32" l="1"/>
  <c r="EV4" i="32"/>
  <c r="EV3" i="32"/>
  <c r="EV2" i="32"/>
  <c r="IC5" i="4"/>
  <c r="IB4" i="4"/>
  <c r="IB3" i="4"/>
  <c r="IB2" i="4"/>
  <c r="EQ5" i="16"/>
  <c r="EP4" i="16"/>
  <c r="EP3" i="16"/>
  <c r="EP2" i="16"/>
  <c r="ES5" i="15"/>
  <c r="ER4" i="15"/>
  <c r="ER3" i="15"/>
  <c r="ER2" i="15"/>
  <c r="EQ5" i="20"/>
  <c r="EP2" i="20"/>
  <c r="EP3" i="20"/>
  <c r="EP4" i="20"/>
  <c r="ES5" i="14"/>
  <c r="ER4" i="14"/>
  <c r="ER3" i="14"/>
  <c r="ER2" i="14"/>
  <c r="ER5" i="19"/>
  <c r="EQ2" i="19"/>
  <c r="EQ3" i="19"/>
  <c r="EQ4" i="19"/>
  <c r="EX5" i="32" l="1"/>
  <c r="EW4" i="32"/>
  <c r="EW3" i="32"/>
  <c r="EW2" i="32"/>
  <c r="ID5" i="4"/>
  <c r="IC4" i="4"/>
  <c r="IC3" i="4"/>
  <c r="IC2" i="4"/>
  <c r="ER5" i="16"/>
  <c r="EQ4" i="16"/>
  <c r="EQ3" i="16"/>
  <c r="EQ2" i="16"/>
  <c r="ET5" i="15"/>
  <c r="ES4" i="15"/>
  <c r="ES3" i="15"/>
  <c r="ES2" i="15"/>
  <c r="ER5" i="20"/>
  <c r="EQ4" i="20"/>
  <c r="EQ3" i="20"/>
  <c r="EQ2" i="20"/>
  <c r="ET5" i="14"/>
  <c r="EU5" i="14" s="1"/>
  <c r="ES4" i="14"/>
  <c r="ES3" i="14"/>
  <c r="ES2" i="14"/>
  <c r="ET5" i="19"/>
  <c r="ER2" i="19"/>
  <c r="ER3" i="19"/>
  <c r="ER4" i="19"/>
  <c r="EY5" i="32" l="1"/>
  <c r="EX4" i="32"/>
  <c r="EX3" i="32"/>
  <c r="EX2" i="32"/>
  <c r="IE5" i="4"/>
  <c r="ID4" i="4"/>
  <c r="ID3" i="4"/>
  <c r="ID2" i="4"/>
  <c r="EV5" i="14"/>
  <c r="EU4" i="14"/>
  <c r="EU3" i="14"/>
  <c r="EU2" i="14"/>
  <c r="ES5" i="16"/>
  <c r="ER4" i="16"/>
  <c r="ER3" i="16"/>
  <c r="ER2" i="16"/>
  <c r="EU5" i="15"/>
  <c r="ET4" i="15"/>
  <c r="ET3" i="15"/>
  <c r="ET2" i="15"/>
  <c r="ES5" i="20"/>
  <c r="ER4" i="20"/>
  <c r="ER3" i="20"/>
  <c r="ER2" i="20"/>
  <c r="ET4" i="14"/>
  <c r="ET3" i="14"/>
  <c r="ET2" i="14"/>
  <c r="EU5" i="19"/>
  <c r="ET4" i="19"/>
  <c r="ET3" i="19"/>
  <c r="ET2" i="19"/>
  <c r="EZ5" i="32" l="1"/>
  <c r="EY4" i="32"/>
  <c r="EY3" i="32"/>
  <c r="EY2" i="32"/>
  <c r="IF5" i="4"/>
  <c r="IE4" i="4"/>
  <c r="IE3" i="4"/>
  <c r="IE2" i="4"/>
  <c r="EW5" i="14"/>
  <c r="EV4" i="14"/>
  <c r="EV3" i="14"/>
  <c r="EV2" i="14"/>
  <c r="ET5" i="16"/>
  <c r="ES4" i="16"/>
  <c r="ES3" i="16"/>
  <c r="ES2" i="16"/>
  <c r="EV5" i="15"/>
  <c r="EU4" i="15"/>
  <c r="EU3" i="15"/>
  <c r="EU2" i="15"/>
  <c r="ET5" i="20"/>
  <c r="ES4" i="20"/>
  <c r="ES3" i="20"/>
  <c r="ES2" i="20"/>
  <c r="EV5" i="19"/>
  <c r="EU4" i="19"/>
  <c r="EU3" i="19"/>
  <c r="EU2" i="19"/>
  <c r="FA5" i="32" l="1"/>
  <c r="EZ4" i="32"/>
  <c r="EZ3" i="32"/>
  <c r="EZ2" i="32"/>
  <c r="IG5" i="4"/>
  <c r="IF4" i="4"/>
  <c r="IF3" i="4"/>
  <c r="IF2" i="4"/>
  <c r="EX5" i="14"/>
  <c r="EW4" i="14"/>
  <c r="EW3" i="14"/>
  <c r="EW2" i="14"/>
  <c r="EU5" i="16"/>
  <c r="ET4" i="16"/>
  <c r="ET3" i="16"/>
  <c r="ET2" i="16"/>
  <c r="EW5" i="15"/>
  <c r="EV4" i="15"/>
  <c r="EV3" i="15"/>
  <c r="EV2" i="15"/>
  <c r="EU5" i="20"/>
  <c r="ET4" i="20"/>
  <c r="ET3" i="20"/>
  <c r="ET2" i="20"/>
  <c r="EW5" i="19"/>
  <c r="EV4" i="19"/>
  <c r="EV3" i="19"/>
  <c r="EV2" i="19"/>
  <c r="FB5" i="32" l="1"/>
  <c r="FA4" i="32"/>
  <c r="FA3" i="32"/>
  <c r="FA2" i="32"/>
  <c r="IH5" i="4"/>
  <c r="IG4" i="4"/>
  <c r="IG3" i="4"/>
  <c r="IG2" i="4"/>
  <c r="EY5" i="14"/>
  <c r="EX4" i="14"/>
  <c r="EX3" i="14"/>
  <c r="EX2" i="14"/>
  <c r="EV5" i="16"/>
  <c r="EU4" i="16"/>
  <c r="EU3" i="16"/>
  <c r="EU2" i="16"/>
  <c r="EX5" i="15"/>
  <c r="EW4" i="15"/>
  <c r="EW3" i="15"/>
  <c r="EW2" i="15"/>
  <c r="EV5" i="20"/>
  <c r="EU4" i="20"/>
  <c r="EU3" i="20"/>
  <c r="EU2" i="20"/>
  <c r="EX5" i="19"/>
  <c r="EW4" i="19"/>
  <c r="EW3" i="19"/>
  <c r="EW2" i="19"/>
  <c r="FC5" i="32" l="1"/>
  <c r="FB4" i="32"/>
  <c r="FB3" i="32"/>
  <c r="FB2" i="32"/>
  <c r="II5" i="4"/>
  <c r="IH4" i="4"/>
  <c r="IH3" i="4"/>
  <c r="IH2" i="4"/>
  <c r="EZ5" i="14"/>
  <c r="EY4" i="14"/>
  <c r="EY3" i="14"/>
  <c r="EY2" i="14"/>
  <c r="EW5" i="16"/>
  <c r="EV4" i="16"/>
  <c r="EV3" i="16"/>
  <c r="EV2" i="16"/>
  <c r="EY5" i="15"/>
  <c r="EX4" i="15"/>
  <c r="EX3" i="15"/>
  <c r="EX2" i="15"/>
  <c r="EW5" i="20"/>
  <c r="EV4" i="20"/>
  <c r="EV3" i="20"/>
  <c r="EV2" i="20"/>
  <c r="EY5" i="19"/>
  <c r="EX4" i="19"/>
  <c r="EX3" i="19"/>
  <c r="EX2" i="19"/>
  <c r="FD5" i="32" l="1"/>
  <c r="FC4" i="32"/>
  <c r="FC3" i="32"/>
  <c r="FC2" i="32"/>
  <c r="IJ5" i="4"/>
  <c r="II4" i="4"/>
  <c r="II3" i="4"/>
  <c r="II2" i="4"/>
  <c r="FA5" i="14"/>
  <c r="EZ4" i="14"/>
  <c r="EZ3" i="14"/>
  <c r="EZ2" i="14"/>
  <c r="EX5" i="16"/>
  <c r="EW4" i="16"/>
  <c r="EW3" i="16"/>
  <c r="EW2" i="16"/>
  <c r="EZ5" i="15"/>
  <c r="EY4" i="15"/>
  <c r="EY3" i="15"/>
  <c r="EY2" i="15"/>
  <c r="EX5" i="20"/>
  <c r="EW4" i="20"/>
  <c r="EW3" i="20"/>
  <c r="EW2" i="20"/>
  <c r="EZ5" i="19"/>
  <c r="EY4" i="19"/>
  <c r="EY3" i="19"/>
  <c r="EY2" i="19"/>
  <c r="FE5" i="32" l="1"/>
  <c r="FD4" i="32"/>
  <c r="FD3" i="32"/>
  <c r="FD2" i="32"/>
  <c r="IK5" i="4"/>
  <c r="IJ4" i="4"/>
  <c r="IJ3" i="4"/>
  <c r="IJ2" i="4"/>
  <c r="FB5" i="14"/>
  <c r="FA4" i="14"/>
  <c r="FA3" i="14"/>
  <c r="FA2" i="14"/>
  <c r="EY5" i="16"/>
  <c r="EX4" i="16"/>
  <c r="EX3" i="16"/>
  <c r="EX2" i="16"/>
  <c r="FA5" i="15"/>
  <c r="EZ4" i="15"/>
  <c r="EZ3" i="15"/>
  <c r="EZ2" i="15"/>
  <c r="EY5" i="20"/>
  <c r="EX4" i="20"/>
  <c r="EX3" i="20"/>
  <c r="EX2" i="20"/>
  <c r="FA5" i="19"/>
  <c r="EZ4" i="19"/>
  <c r="EZ3" i="19"/>
  <c r="EZ2" i="19"/>
  <c r="FF5" i="32" l="1"/>
  <c r="FE4" i="32"/>
  <c r="FE3" i="32"/>
  <c r="FE2" i="32"/>
  <c r="IL5" i="4"/>
  <c r="IK4" i="4"/>
  <c r="IK3" i="4"/>
  <c r="IK2" i="4"/>
  <c r="FC5" i="14"/>
  <c r="FB4" i="14"/>
  <c r="FB3" i="14"/>
  <c r="FB2" i="14"/>
  <c r="EZ5" i="16"/>
  <c r="EY4" i="16"/>
  <c r="EY3" i="16"/>
  <c r="EY2" i="16"/>
  <c r="FB5" i="15"/>
  <c r="FA4" i="15"/>
  <c r="FA3" i="15"/>
  <c r="FA2" i="15"/>
  <c r="EZ5" i="20"/>
  <c r="EY4" i="20"/>
  <c r="EY3" i="20"/>
  <c r="EY2" i="20"/>
  <c r="FB5" i="19"/>
  <c r="FA4" i="19"/>
  <c r="FA3" i="19"/>
  <c r="FA2" i="19"/>
  <c r="FG5" i="32" l="1"/>
  <c r="FF4" i="32"/>
  <c r="FF3" i="32"/>
  <c r="FF2" i="32"/>
  <c r="IM5" i="4"/>
  <c r="IL4" i="4"/>
  <c r="IL3" i="4"/>
  <c r="IL2" i="4"/>
  <c r="FD5" i="14"/>
  <c r="FC4" i="14"/>
  <c r="FC3" i="14"/>
  <c r="FC2" i="14"/>
  <c r="FA5" i="16"/>
  <c r="EZ4" i="16"/>
  <c r="EZ3" i="16"/>
  <c r="EZ2" i="16"/>
  <c r="FC5" i="15"/>
  <c r="FB4" i="15"/>
  <c r="FB3" i="15"/>
  <c r="FB2" i="15"/>
  <c r="FA5" i="20"/>
  <c r="EZ4" i="20"/>
  <c r="EZ3" i="20"/>
  <c r="EZ2" i="20"/>
  <c r="FC5" i="19"/>
  <c r="FB4" i="19"/>
  <c r="FB3" i="19"/>
  <c r="FB2" i="19"/>
  <c r="FH5" i="32" l="1"/>
  <c r="FG4" i="32"/>
  <c r="FG3" i="32"/>
  <c r="FG2" i="32"/>
  <c r="IN5" i="4"/>
  <c r="IM4" i="4"/>
  <c r="IM3" i="4"/>
  <c r="IM2" i="4"/>
  <c r="FE5" i="14"/>
  <c r="FD4" i="14"/>
  <c r="FD3" i="14"/>
  <c r="FD2" i="14"/>
  <c r="FB5" i="16"/>
  <c r="FA4" i="16"/>
  <c r="FA3" i="16"/>
  <c r="FA2" i="16"/>
  <c r="FD5" i="15"/>
  <c r="FC4" i="15"/>
  <c r="FC3" i="15"/>
  <c r="FC2" i="15"/>
  <c r="FB5" i="20"/>
  <c r="FA4" i="20"/>
  <c r="FA3" i="20"/>
  <c r="FA2" i="20"/>
  <c r="FD5" i="19"/>
  <c r="FC4" i="19"/>
  <c r="FC3" i="19"/>
  <c r="FC2" i="19"/>
  <c r="FI5" i="32" l="1"/>
  <c r="FH4" i="32"/>
  <c r="FH3" i="32"/>
  <c r="FH2" i="32"/>
  <c r="IO5" i="4"/>
  <c r="IN4" i="4"/>
  <c r="IN3" i="4"/>
  <c r="IN2" i="4"/>
  <c r="FF5" i="14"/>
  <c r="FE4" i="14"/>
  <c r="FE3" i="14"/>
  <c r="FE2" i="14"/>
  <c r="FC5" i="16"/>
  <c r="FB4" i="16"/>
  <c r="FB3" i="16"/>
  <c r="FB2" i="16"/>
  <c r="FE5" i="15"/>
  <c r="FD4" i="15"/>
  <c r="FD3" i="15"/>
  <c r="FD2" i="15"/>
  <c r="FC5" i="20"/>
  <c r="FB4" i="20"/>
  <c r="FB3" i="20"/>
  <c r="FB2" i="20"/>
  <c r="FE5" i="19"/>
  <c r="FD4" i="19"/>
  <c r="FD3" i="19"/>
  <c r="FD2" i="19"/>
  <c r="FJ5" i="32" l="1"/>
  <c r="FI4" i="32"/>
  <c r="FI3" i="32"/>
  <c r="FI2" i="32"/>
  <c r="IP5" i="4"/>
  <c r="IO4" i="4"/>
  <c r="IO3" i="4"/>
  <c r="IO2" i="4"/>
  <c r="FG5" i="14"/>
  <c r="FF4" i="14"/>
  <c r="FF3" i="14"/>
  <c r="FF2" i="14"/>
  <c r="FD5" i="16"/>
  <c r="FC4" i="16"/>
  <c r="FC3" i="16"/>
  <c r="FC2" i="16"/>
  <c r="FF5" i="15"/>
  <c r="FE4" i="15"/>
  <c r="FE3" i="15"/>
  <c r="FE2" i="15"/>
  <c r="FD5" i="20"/>
  <c r="FC4" i="20"/>
  <c r="FC3" i="20"/>
  <c r="FC2" i="20"/>
  <c r="FF5" i="19"/>
  <c r="FE4" i="19"/>
  <c r="FE3" i="19"/>
  <c r="FE2" i="19"/>
  <c r="FK5" i="32" l="1"/>
  <c r="FJ4" i="32"/>
  <c r="FJ3" i="32"/>
  <c r="FJ2" i="32"/>
  <c r="IQ5" i="4"/>
  <c r="IP4" i="4"/>
  <c r="IP3" i="4"/>
  <c r="IP2" i="4"/>
  <c r="FH5" i="14"/>
  <c r="FG4" i="14"/>
  <c r="FG3" i="14"/>
  <c r="FG2" i="14"/>
  <c r="FE5" i="16"/>
  <c r="FD4" i="16"/>
  <c r="FD3" i="16"/>
  <c r="FD2" i="16"/>
  <c r="FG5" i="15"/>
  <c r="FF4" i="15"/>
  <c r="FF3" i="15"/>
  <c r="FF2" i="15"/>
  <c r="FE5" i="20"/>
  <c r="FD4" i="20"/>
  <c r="FD3" i="20"/>
  <c r="FD2" i="20"/>
  <c r="FG5" i="19"/>
  <c r="FF4" i="19"/>
  <c r="FF3" i="19"/>
  <c r="FF2" i="19"/>
  <c r="FL5" i="32" l="1"/>
  <c r="FK4" i="32"/>
  <c r="FK3" i="32"/>
  <c r="FK2" i="32"/>
  <c r="IR5" i="4"/>
  <c r="IQ4" i="4"/>
  <c r="IQ3" i="4"/>
  <c r="IQ2" i="4"/>
  <c r="FI5" i="14"/>
  <c r="FH4" i="14"/>
  <c r="FH3" i="14"/>
  <c r="FH2" i="14"/>
  <c r="FF5" i="16"/>
  <c r="FE4" i="16"/>
  <c r="FE3" i="16"/>
  <c r="FE2" i="16"/>
  <c r="FH5" i="15"/>
  <c r="FG4" i="15"/>
  <c r="FG3" i="15"/>
  <c r="FG2" i="15"/>
  <c r="FF5" i="20"/>
  <c r="FE4" i="20"/>
  <c r="FE3" i="20"/>
  <c r="FE2" i="20"/>
  <c r="FH5" i="19"/>
  <c r="FG4" i="19"/>
  <c r="FG3" i="19"/>
  <c r="FG2" i="19"/>
  <c r="FM5" i="32" l="1"/>
  <c r="FL4" i="32"/>
  <c r="FL3" i="32"/>
  <c r="FL2" i="32"/>
  <c r="IS5" i="4"/>
  <c r="IR4" i="4"/>
  <c r="IR3" i="4"/>
  <c r="IR2" i="4"/>
  <c r="FJ5" i="14"/>
  <c r="FI4" i="14"/>
  <c r="FI3" i="14"/>
  <c r="FI2" i="14"/>
  <c r="FG5" i="16"/>
  <c r="FF4" i="16"/>
  <c r="FF3" i="16"/>
  <c r="FF2" i="16"/>
  <c r="FI5" i="15"/>
  <c r="FJ5" i="15" s="1"/>
  <c r="FH4" i="15"/>
  <c r="FH3" i="15"/>
  <c r="FH2" i="15"/>
  <c r="FG5" i="20"/>
  <c r="FF4" i="20"/>
  <c r="FF3" i="20"/>
  <c r="FF2" i="20"/>
  <c r="FI5" i="19"/>
  <c r="FH4" i="19"/>
  <c r="FH3" i="19"/>
  <c r="FH2" i="19"/>
  <c r="FN5" i="32" l="1"/>
  <c r="FM4" i="32"/>
  <c r="FM3" i="32"/>
  <c r="FM2" i="32"/>
  <c r="IT5" i="4"/>
  <c r="IS4" i="4"/>
  <c r="IS3" i="4"/>
  <c r="IS2" i="4"/>
  <c r="FK5" i="14"/>
  <c r="FJ4" i="14"/>
  <c r="FJ3" i="14"/>
  <c r="FJ2" i="14"/>
  <c r="FH5" i="16"/>
  <c r="FG2" i="16"/>
  <c r="FG4" i="16"/>
  <c r="FG3" i="16"/>
  <c r="FK5" i="15"/>
  <c r="FJ4" i="15"/>
  <c r="FJ3" i="15"/>
  <c r="FJ2" i="15"/>
  <c r="FI4" i="15"/>
  <c r="FI3" i="15"/>
  <c r="FI2" i="15"/>
  <c r="FH5" i="20"/>
  <c r="FG4" i="20"/>
  <c r="FG3" i="20"/>
  <c r="FG2" i="20"/>
  <c r="FJ5" i="19"/>
  <c r="FI4" i="19"/>
  <c r="FI3" i="19"/>
  <c r="FI2" i="19"/>
  <c r="FO5" i="32" l="1"/>
  <c r="FN4" i="32"/>
  <c r="FN3" i="32"/>
  <c r="FN2" i="32"/>
  <c r="IU5" i="4"/>
  <c r="IT4" i="4"/>
  <c r="IT3" i="4"/>
  <c r="IT2" i="4"/>
  <c r="FL5" i="14"/>
  <c r="FK4" i="14"/>
  <c r="FK3" i="14"/>
  <c r="FK2" i="14"/>
  <c r="FI5" i="16"/>
  <c r="FH4" i="16"/>
  <c r="FH3" i="16"/>
  <c r="FH2" i="16"/>
  <c r="FL5" i="15"/>
  <c r="FK4" i="15"/>
  <c r="FK3" i="15"/>
  <c r="FK2" i="15"/>
  <c r="FI5" i="20"/>
  <c r="FH4" i="20"/>
  <c r="FH3" i="20"/>
  <c r="FH2" i="20"/>
  <c r="FK5" i="19"/>
  <c r="FJ4" i="19"/>
  <c r="FJ3" i="19"/>
  <c r="FJ2" i="19"/>
  <c r="FP5" i="32" l="1"/>
  <c r="FO4" i="32"/>
  <c r="FO3" i="32"/>
  <c r="FO2" i="32"/>
  <c r="IV5" i="4"/>
  <c r="IU4" i="4"/>
  <c r="IU3" i="4"/>
  <c r="IU2" i="4"/>
  <c r="FM5" i="14"/>
  <c r="FL4" i="14"/>
  <c r="FL3" i="14"/>
  <c r="FL2" i="14"/>
  <c r="FJ5" i="16"/>
  <c r="FI4" i="16"/>
  <c r="FI3" i="16"/>
  <c r="FI2" i="16"/>
  <c r="FM5" i="15"/>
  <c r="FL4" i="15"/>
  <c r="FL3" i="15"/>
  <c r="FL2" i="15"/>
  <c r="FJ5" i="20"/>
  <c r="FI4" i="20"/>
  <c r="FI3" i="20"/>
  <c r="FI2" i="20"/>
  <c r="FL5" i="19"/>
  <c r="FK4" i="19"/>
  <c r="FK3" i="19"/>
  <c r="FK2" i="19"/>
  <c r="FQ5" i="32" l="1"/>
  <c r="FP4" i="32"/>
  <c r="FP3" i="32"/>
  <c r="FP2" i="32"/>
  <c r="IW5" i="4"/>
  <c r="IV4" i="4"/>
  <c r="IV3" i="4"/>
  <c r="IV2" i="4"/>
  <c r="FN5" i="14"/>
  <c r="FM4" i="14"/>
  <c r="FM3" i="14"/>
  <c r="FM2" i="14"/>
  <c r="FK5" i="16"/>
  <c r="FJ4" i="16"/>
  <c r="FJ3" i="16"/>
  <c r="FJ2" i="16"/>
  <c r="FN5" i="15"/>
  <c r="FM4" i="15"/>
  <c r="FM3" i="15"/>
  <c r="FM2" i="15"/>
  <c r="FK5" i="20"/>
  <c r="FJ4" i="20"/>
  <c r="FJ3" i="20"/>
  <c r="FJ2" i="20"/>
  <c r="FM5" i="19"/>
  <c r="FL4" i="19"/>
  <c r="FL3" i="19"/>
  <c r="FL2" i="19"/>
  <c r="FR5" i="32" l="1"/>
  <c r="FQ4" i="32"/>
  <c r="FQ3" i="32"/>
  <c r="FQ2" i="32"/>
  <c r="IX5" i="4"/>
  <c r="IW4" i="4"/>
  <c r="IW3" i="4"/>
  <c r="IW2" i="4"/>
  <c r="FO5" i="14"/>
  <c r="FN4" i="14"/>
  <c r="FN3" i="14"/>
  <c r="FN2" i="14"/>
  <c r="FL5" i="16"/>
  <c r="FK4" i="16"/>
  <c r="FK3" i="16"/>
  <c r="FK2" i="16"/>
  <c r="FO5" i="15"/>
  <c r="FN4" i="15"/>
  <c r="FN3" i="15"/>
  <c r="FN2" i="15"/>
  <c r="FL5" i="20"/>
  <c r="FK4" i="20"/>
  <c r="FK3" i="20"/>
  <c r="FK2" i="20"/>
  <c r="FN5" i="19"/>
  <c r="FM4" i="19"/>
  <c r="FM3" i="19"/>
  <c r="FM2" i="19"/>
  <c r="FS5" i="32" l="1"/>
  <c r="FR4" i="32"/>
  <c r="FR3" i="32"/>
  <c r="FR2" i="32"/>
  <c r="IY5" i="4"/>
  <c r="IX4" i="4"/>
  <c r="IX3" i="4"/>
  <c r="IX2" i="4"/>
  <c r="FP5" i="14"/>
  <c r="FO4" i="14"/>
  <c r="FO3" i="14"/>
  <c r="FO2" i="14"/>
  <c r="FM5" i="16"/>
  <c r="FL4" i="16"/>
  <c r="FL3" i="16"/>
  <c r="FL2" i="16"/>
  <c r="FP5" i="15"/>
  <c r="FO4" i="15"/>
  <c r="FO3" i="15"/>
  <c r="FO2" i="15"/>
  <c r="FM5" i="20"/>
  <c r="FL4" i="20"/>
  <c r="FL3" i="20"/>
  <c r="FL2" i="20"/>
  <c r="FO5" i="19"/>
  <c r="FN4" i="19"/>
  <c r="FN3" i="19"/>
  <c r="FN2" i="19"/>
  <c r="FT5" i="32" l="1"/>
  <c r="FU5" i="32" s="1"/>
  <c r="FS4" i="32"/>
  <c r="FS3" i="32"/>
  <c r="FS2" i="32"/>
  <c r="IZ5" i="4"/>
  <c r="IY4" i="4"/>
  <c r="IY3" i="4"/>
  <c r="IY2" i="4"/>
  <c r="FQ5" i="14"/>
  <c r="FP4" i="14"/>
  <c r="FP3" i="14"/>
  <c r="FP2" i="14"/>
  <c r="FN5" i="16"/>
  <c r="FM4" i="16"/>
  <c r="FM3" i="16"/>
  <c r="FM2" i="16"/>
  <c r="FQ5" i="15"/>
  <c r="FP4" i="15"/>
  <c r="FP3" i="15"/>
  <c r="FP2" i="15"/>
  <c r="FN5" i="20"/>
  <c r="FM4" i="20"/>
  <c r="FM3" i="20"/>
  <c r="FM2" i="20"/>
  <c r="FP5" i="19"/>
  <c r="FO4" i="19"/>
  <c r="FO3" i="19"/>
  <c r="FO2" i="19"/>
  <c r="FV5" i="32" l="1"/>
  <c r="FU4" i="32"/>
  <c r="FU3" i="32"/>
  <c r="FU2" i="32"/>
  <c r="FT4" i="32"/>
  <c r="FT3" i="32"/>
  <c r="FT2" i="32"/>
  <c r="JA5" i="4"/>
  <c r="IZ4" i="4"/>
  <c r="IZ3" i="4"/>
  <c r="IZ2" i="4"/>
  <c r="FR5" i="14"/>
  <c r="FQ4" i="14"/>
  <c r="FQ3" i="14"/>
  <c r="FQ2" i="14"/>
  <c r="FO5" i="16"/>
  <c r="FN4" i="16"/>
  <c r="FN3" i="16"/>
  <c r="FN2" i="16"/>
  <c r="FR5" i="15"/>
  <c r="FQ4" i="15"/>
  <c r="FQ3" i="15"/>
  <c r="FQ2" i="15"/>
  <c r="FO5" i="20"/>
  <c r="FN4" i="20"/>
  <c r="FN3" i="20"/>
  <c r="FN2" i="20"/>
  <c r="FQ5" i="19"/>
  <c r="FP4" i="19"/>
  <c r="FP3" i="19"/>
  <c r="FP2" i="19"/>
  <c r="FW5" i="32" l="1"/>
  <c r="FV4" i="32"/>
  <c r="FV3" i="32"/>
  <c r="FV2" i="32"/>
  <c r="JB5" i="4"/>
  <c r="JA4" i="4"/>
  <c r="JA3" i="4"/>
  <c r="JA2" i="4"/>
  <c r="FS5" i="14"/>
  <c r="FR4" i="14"/>
  <c r="FR3" i="14"/>
  <c r="FR2" i="14"/>
  <c r="FP5" i="16"/>
  <c r="FO4" i="16"/>
  <c r="FO3" i="16"/>
  <c r="FO2" i="16"/>
  <c r="FS5" i="15"/>
  <c r="FR4" i="15"/>
  <c r="FR3" i="15"/>
  <c r="FR2" i="15"/>
  <c r="FP5" i="20"/>
  <c r="FO4" i="20"/>
  <c r="FO3" i="20"/>
  <c r="FO2" i="20"/>
  <c r="FR5" i="19"/>
  <c r="FQ4" i="19"/>
  <c r="FQ3" i="19"/>
  <c r="FQ2" i="19"/>
  <c r="FX5" i="32" l="1"/>
  <c r="FW4" i="32"/>
  <c r="FW3" i="32"/>
  <c r="FW2" i="32"/>
  <c r="JC5" i="4"/>
  <c r="JB4" i="4"/>
  <c r="JB3" i="4"/>
  <c r="JB2" i="4"/>
  <c r="FT5" i="14"/>
  <c r="FS4" i="14"/>
  <c r="FS3" i="14"/>
  <c r="FS2" i="14"/>
  <c r="FQ5" i="16"/>
  <c r="FP4" i="16"/>
  <c r="FP3" i="16"/>
  <c r="FP2" i="16"/>
  <c r="FT5" i="15"/>
  <c r="FS4" i="15"/>
  <c r="FS3" i="15"/>
  <c r="FS2" i="15"/>
  <c r="FQ5" i="20"/>
  <c r="FP4" i="20"/>
  <c r="FP3" i="20"/>
  <c r="FP2" i="20"/>
  <c r="FS5" i="19"/>
  <c r="FR4" i="19"/>
  <c r="FR3" i="19"/>
  <c r="FR2" i="19"/>
  <c r="FY5" i="32" l="1"/>
  <c r="FX4" i="32"/>
  <c r="FX3" i="32"/>
  <c r="FX2" i="32"/>
  <c r="JD5" i="4"/>
  <c r="JC4" i="4"/>
  <c r="JC3" i="4"/>
  <c r="JC2" i="4"/>
  <c r="FU5" i="14"/>
  <c r="FT4" i="14"/>
  <c r="FT3" i="14"/>
  <c r="FT2" i="14"/>
  <c r="FR5" i="16"/>
  <c r="FQ4" i="16"/>
  <c r="FQ3" i="16"/>
  <c r="FQ2" i="16"/>
  <c r="FU5" i="15"/>
  <c r="FT4" i="15"/>
  <c r="FT3" i="15"/>
  <c r="FT2" i="15"/>
  <c r="FR5" i="20"/>
  <c r="FQ4" i="20"/>
  <c r="FQ3" i="20"/>
  <c r="FQ2" i="20"/>
  <c r="FT5" i="19"/>
  <c r="FS4" i="19"/>
  <c r="FS3" i="19"/>
  <c r="FS2" i="19"/>
  <c r="FZ5" i="32" l="1"/>
  <c r="FY4" i="32"/>
  <c r="FY3" i="32"/>
  <c r="FY2" i="32"/>
  <c r="JE5" i="4"/>
  <c r="JD4" i="4"/>
  <c r="JD3" i="4"/>
  <c r="JD2" i="4"/>
  <c r="FV5" i="14"/>
  <c r="FW5" i="14" s="1"/>
  <c r="FU4" i="14"/>
  <c r="FU3" i="14"/>
  <c r="FU2" i="14"/>
  <c r="FS5" i="16"/>
  <c r="FR4" i="16"/>
  <c r="FR3" i="16"/>
  <c r="FR2" i="16"/>
  <c r="FV5" i="15"/>
  <c r="FU4" i="15"/>
  <c r="FU3" i="15"/>
  <c r="FU2" i="15"/>
  <c r="FS5" i="20"/>
  <c r="FR4" i="20"/>
  <c r="FR3" i="20"/>
  <c r="FR2" i="20"/>
  <c r="FU5" i="19"/>
  <c r="FT4" i="19"/>
  <c r="FT3" i="19"/>
  <c r="FT2" i="19"/>
  <c r="GA5" i="32" l="1"/>
  <c r="FZ4" i="32"/>
  <c r="FZ3" i="32"/>
  <c r="FZ2" i="32"/>
  <c r="JF5" i="4"/>
  <c r="JE4" i="4"/>
  <c r="JE3" i="4"/>
  <c r="JE2" i="4"/>
  <c r="FX5" i="14"/>
  <c r="FW4" i="14"/>
  <c r="FW3" i="14"/>
  <c r="FW2" i="14"/>
  <c r="FV4" i="14"/>
  <c r="FV3" i="14"/>
  <c r="FV2" i="14"/>
  <c r="FT5" i="16"/>
  <c r="FS4" i="16"/>
  <c r="FS3" i="16"/>
  <c r="FS2" i="16"/>
  <c r="FW5" i="15"/>
  <c r="FV4" i="15"/>
  <c r="FV3" i="15"/>
  <c r="FV2" i="15"/>
  <c r="FT5" i="20"/>
  <c r="FS4" i="20"/>
  <c r="FS3" i="20"/>
  <c r="FS2" i="20"/>
  <c r="FV5" i="19"/>
  <c r="FU4" i="19"/>
  <c r="FU3" i="19"/>
  <c r="FU2" i="19"/>
  <c r="GB5" i="32" l="1"/>
  <c r="GA4" i="32"/>
  <c r="GA3" i="32"/>
  <c r="GA2" i="32"/>
  <c r="JG5" i="4"/>
  <c r="JF4" i="4"/>
  <c r="JF3" i="4"/>
  <c r="JF2" i="4"/>
  <c r="FY5" i="14"/>
  <c r="FX4" i="14"/>
  <c r="FX3" i="14"/>
  <c r="FX2" i="14"/>
  <c r="FU5" i="16"/>
  <c r="FT4" i="16"/>
  <c r="FT3" i="16"/>
  <c r="FT2" i="16"/>
  <c r="FX5" i="15"/>
  <c r="FW4" i="15"/>
  <c r="FW3" i="15"/>
  <c r="FW2" i="15"/>
  <c r="FU5" i="20"/>
  <c r="FT4" i="20"/>
  <c r="FT3" i="20"/>
  <c r="FT2" i="20"/>
  <c r="FW5" i="19"/>
  <c r="FV4" i="19"/>
  <c r="FV3" i="19"/>
  <c r="FV2" i="19"/>
  <c r="GC5" i="32" l="1"/>
  <c r="GB4" i="32"/>
  <c r="GB3" i="32"/>
  <c r="GB2" i="32"/>
  <c r="JH5" i="4"/>
  <c r="JG4" i="4"/>
  <c r="JG3" i="4"/>
  <c r="JG2" i="4"/>
  <c r="FZ5" i="14"/>
  <c r="FY4" i="14"/>
  <c r="FY3" i="14"/>
  <c r="FY2" i="14"/>
  <c r="FV5" i="16"/>
  <c r="FU4" i="16"/>
  <c r="FU3" i="16"/>
  <c r="FU2" i="16"/>
  <c r="FY5" i="15"/>
  <c r="FX4" i="15"/>
  <c r="FX3" i="15"/>
  <c r="FX2" i="15"/>
  <c r="FV5" i="20"/>
  <c r="FU4" i="20"/>
  <c r="FU3" i="20"/>
  <c r="FU2" i="20"/>
  <c r="FX5" i="19"/>
  <c r="FW4" i="19"/>
  <c r="FW3" i="19"/>
  <c r="FW2" i="19"/>
  <c r="GD5" i="32" l="1"/>
  <c r="GE5" i="32" s="1"/>
  <c r="GC4" i="32"/>
  <c r="GC3" i="32"/>
  <c r="GC2" i="32"/>
  <c r="JI5" i="4"/>
  <c r="JH4" i="4"/>
  <c r="JH3" i="4"/>
  <c r="JH2" i="4"/>
  <c r="GA5" i="14"/>
  <c r="FZ4" i="14"/>
  <c r="FZ3" i="14"/>
  <c r="FZ2" i="14"/>
  <c r="FW5" i="16"/>
  <c r="FV4" i="16"/>
  <c r="FV3" i="16"/>
  <c r="FV2" i="16"/>
  <c r="FZ5" i="15"/>
  <c r="FY4" i="15"/>
  <c r="FY3" i="15"/>
  <c r="FY2" i="15"/>
  <c r="FW5" i="20"/>
  <c r="FV4" i="20"/>
  <c r="FV3" i="20"/>
  <c r="FV2" i="20"/>
  <c r="FY5" i="19"/>
  <c r="FX4" i="19"/>
  <c r="FX3" i="19"/>
  <c r="FX2" i="19"/>
  <c r="GF5" i="32" l="1"/>
  <c r="GE4" i="32"/>
  <c r="GE3" i="32"/>
  <c r="GE2" i="32"/>
  <c r="GD4" i="32"/>
  <c r="GD3" i="32"/>
  <c r="GD2" i="32"/>
  <c r="JJ5" i="4"/>
  <c r="JI4" i="4"/>
  <c r="JI3" i="4"/>
  <c r="JI2" i="4"/>
  <c r="GB5" i="14"/>
  <c r="GA4" i="14"/>
  <c r="GA3" i="14"/>
  <c r="GA2" i="14"/>
  <c r="FX5" i="16"/>
  <c r="FW4" i="16"/>
  <c r="FW3" i="16"/>
  <c r="FW2" i="16"/>
  <c r="GA5" i="15"/>
  <c r="FZ4" i="15"/>
  <c r="FZ3" i="15"/>
  <c r="FZ2" i="15"/>
  <c r="FX5" i="20"/>
  <c r="FW4" i="20"/>
  <c r="FW3" i="20"/>
  <c r="FW2" i="20"/>
  <c r="FZ5" i="19"/>
  <c r="FY4" i="19"/>
  <c r="FY3" i="19"/>
  <c r="FY2" i="19"/>
  <c r="GG5" i="32" l="1"/>
  <c r="GF4" i="32"/>
  <c r="GF3" i="32"/>
  <c r="GF2" i="32"/>
  <c r="JK5" i="4"/>
  <c r="JJ4" i="4"/>
  <c r="JJ3" i="4"/>
  <c r="JJ2" i="4"/>
  <c r="GC5" i="14"/>
  <c r="GB4" i="14"/>
  <c r="GB3" i="14"/>
  <c r="GB2" i="14"/>
  <c r="FY5" i="16"/>
  <c r="FX4" i="16"/>
  <c r="FX3" i="16"/>
  <c r="FX2" i="16"/>
  <c r="GB5" i="15"/>
  <c r="GA4" i="15"/>
  <c r="GA3" i="15"/>
  <c r="GA2" i="15"/>
  <c r="FY5" i="20"/>
  <c r="FX4" i="20"/>
  <c r="FX3" i="20"/>
  <c r="FX2" i="20"/>
  <c r="GA5" i="19"/>
  <c r="FZ4" i="19"/>
  <c r="FZ3" i="19"/>
  <c r="FZ2" i="19"/>
  <c r="GH5" i="32" l="1"/>
  <c r="GG4" i="32"/>
  <c r="GG3" i="32"/>
  <c r="GG2" i="32"/>
  <c r="JL5" i="4"/>
  <c r="JK4" i="4"/>
  <c r="JK3" i="4"/>
  <c r="JK2" i="4"/>
  <c r="GD5" i="14"/>
  <c r="GC4" i="14"/>
  <c r="GC3" i="14"/>
  <c r="GC2" i="14"/>
  <c r="FZ5" i="16"/>
  <c r="FY4" i="16"/>
  <c r="FY3" i="16"/>
  <c r="FY2" i="16"/>
  <c r="GC5" i="15"/>
  <c r="GB4" i="15"/>
  <c r="GB3" i="15"/>
  <c r="GB2" i="15"/>
  <c r="FZ5" i="20"/>
  <c r="FY4" i="20"/>
  <c r="FY3" i="20"/>
  <c r="FY2" i="20"/>
  <c r="GB5" i="19"/>
  <c r="GA4" i="19"/>
  <c r="GA3" i="19"/>
  <c r="GA2" i="19"/>
  <c r="GI5" i="32" l="1"/>
  <c r="GH4" i="32"/>
  <c r="GH3" i="32"/>
  <c r="GH2" i="32"/>
  <c r="JM5" i="4"/>
  <c r="JL4" i="4"/>
  <c r="JL3" i="4"/>
  <c r="JL2" i="4"/>
  <c r="GE5" i="14"/>
  <c r="GD4" i="14"/>
  <c r="GD3" i="14"/>
  <c r="GD2" i="14"/>
  <c r="GA5" i="16"/>
  <c r="FZ4" i="16"/>
  <c r="FZ3" i="16"/>
  <c r="FZ2" i="16"/>
  <c r="GD5" i="15"/>
  <c r="GC4" i="15"/>
  <c r="GC3" i="15"/>
  <c r="GC2" i="15"/>
  <c r="GA5" i="20"/>
  <c r="FZ4" i="20"/>
  <c r="FZ3" i="20"/>
  <c r="FZ2" i="20"/>
  <c r="GC5" i="19"/>
  <c r="GB4" i="19"/>
  <c r="GB3" i="19"/>
  <c r="GB2" i="19"/>
  <c r="GJ5" i="32" l="1"/>
  <c r="GI4" i="32"/>
  <c r="GI3" i="32"/>
  <c r="GI2" i="32"/>
  <c r="JN5" i="4"/>
  <c r="JM4" i="4"/>
  <c r="JM3" i="4"/>
  <c r="JM2" i="4"/>
  <c r="GF5" i="14"/>
  <c r="GE4" i="14"/>
  <c r="GE3" i="14"/>
  <c r="GE2" i="14"/>
  <c r="GB5" i="16"/>
  <c r="GA4" i="16"/>
  <c r="GA3" i="16"/>
  <c r="GA2" i="16"/>
  <c r="GE5" i="15"/>
  <c r="GD4" i="15"/>
  <c r="GD3" i="15"/>
  <c r="GD2" i="15"/>
  <c r="GB5" i="20"/>
  <c r="GA4" i="20"/>
  <c r="GA3" i="20"/>
  <c r="GA2" i="20"/>
  <c r="GD5" i="19"/>
  <c r="GC4" i="19"/>
  <c r="GC3" i="19"/>
  <c r="GC2" i="19"/>
  <c r="GK5" i="32" l="1"/>
  <c r="GJ4" i="32"/>
  <c r="GJ3" i="32"/>
  <c r="GJ2" i="32"/>
  <c r="JO5" i="4"/>
  <c r="JN4" i="4"/>
  <c r="JN3" i="4"/>
  <c r="JN2" i="4"/>
  <c r="GG5" i="14"/>
  <c r="GF4" i="14"/>
  <c r="GF3" i="14"/>
  <c r="GF2" i="14"/>
  <c r="GC5" i="16"/>
  <c r="GB4" i="16"/>
  <c r="GB3" i="16"/>
  <c r="GB2" i="16"/>
  <c r="GF5" i="15"/>
  <c r="GE4" i="15"/>
  <c r="GE3" i="15"/>
  <c r="GE2" i="15"/>
  <c r="GC5" i="20"/>
  <c r="GB4" i="20"/>
  <c r="GB3" i="20"/>
  <c r="GB2" i="20"/>
  <c r="GE5" i="19"/>
  <c r="GD4" i="19"/>
  <c r="GD3" i="19"/>
  <c r="GD2" i="19"/>
  <c r="GL5" i="32" l="1"/>
  <c r="GK4" i="32"/>
  <c r="GK3" i="32"/>
  <c r="GK2" i="32"/>
  <c r="JP5" i="4"/>
  <c r="JO4" i="4"/>
  <c r="JO3" i="4"/>
  <c r="JO2" i="4"/>
  <c r="GH5" i="14"/>
  <c r="GG4" i="14"/>
  <c r="GG3" i="14"/>
  <c r="GG2" i="14"/>
  <c r="GD5" i="16"/>
  <c r="GC4" i="16"/>
  <c r="GC3" i="16"/>
  <c r="GC2" i="16"/>
  <c r="GG5" i="15"/>
  <c r="GF4" i="15"/>
  <c r="GF3" i="15"/>
  <c r="GF2" i="15"/>
  <c r="GD5" i="20"/>
  <c r="GC4" i="20"/>
  <c r="GC3" i="20"/>
  <c r="GC2" i="20"/>
  <c r="GE4" i="19"/>
  <c r="GE3" i="19"/>
  <c r="GE2" i="19"/>
  <c r="GM5" i="32" l="1"/>
  <c r="GL4" i="32"/>
  <c r="GL3" i="32"/>
  <c r="GL2" i="32"/>
  <c r="JQ5" i="4"/>
  <c r="JP4" i="4"/>
  <c r="JP3" i="4"/>
  <c r="JP2" i="4"/>
  <c r="GI5" i="14"/>
  <c r="GH4" i="14"/>
  <c r="GH3" i="14"/>
  <c r="GH2" i="14"/>
  <c r="GE5" i="16"/>
  <c r="GD4" i="16"/>
  <c r="GD3" i="16"/>
  <c r="GD2" i="16"/>
  <c r="GH5" i="15"/>
  <c r="GG4" i="15"/>
  <c r="GG3" i="15"/>
  <c r="GG2" i="15"/>
  <c r="GE5" i="20"/>
  <c r="GD4" i="20"/>
  <c r="GD3" i="20"/>
  <c r="GD2" i="20"/>
  <c r="GN5" i="32" l="1"/>
  <c r="GM4" i="32"/>
  <c r="GM3" i="32"/>
  <c r="GM2" i="32"/>
  <c r="JR5" i="4"/>
  <c r="JQ4" i="4"/>
  <c r="JQ3" i="4"/>
  <c r="JQ2" i="4"/>
  <c r="GJ5" i="14"/>
  <c r="GI4" i="14"/>
  <c r="GI3" i="14"/>
  <c r="GI2" i="14"/>
  <c r="GF5" i="16"/>
  <c r="GE4" i="16"/>
  <c r="GE3" i="16"/>
  <c r="GE2" i="16"/>
  <c r="GI5" i="15"/>
  <c r="GH4" i="15"/>
  <c r="GH3" i="15"/>
  <c r="GH2" i="15"/>
  <c r="GF5" i="20"/>
  <c r="GE4" i="20"/>
  <c r="GE3" i="20"/>
  <c r="GE2" i="20"/>
  <c r="GN4" i="32" l="1"/>
  <c r="GN3" i="32"/>
  <c r="GN2" i="32"/>
  <c r="JS5" i="4"/>
  <c r="JR4" i="4"/>
  <c r="JR3" i="4"/>
  <c r="JR2" i="4"/>
  <c r="GK5" i="14"/>
  <c r="GJ4" i="14"/>
  <c r="GJ3" i="14"/>
  <c r="GJ2" i="14"/>
  <c r="GG5" i="16"/>
  <c r="GF4" i="16"/>
  <c r="GF3" i="16"/>
  <c r="GF2" i="16"/>
  <c r="GJ5" i="15"/>
  <c r="GI4" i="15"/>
  <c r="GI3" i="15"/>
  <c r="GI2" i="15"/>
  <c r="GG5" i="20"/>
  <c r="GF4" i="20"/>
  <c r="GF3" i="20"/>
  <c r="GF2" i="20"/>
  <c r="JT5" i="4" l="1"/>
  <c r="JS4" i="4"/>
  <c r="JS3" i="4"/>
  <c r="JS2" i="4"/>
  <c r="GL5" i="14"/>
  <c r="GK4" i="14"/>
  <c r="GK3" i="14"/>
  <c r="GK2" i="14"/>
  <c r="GH5" i="16"/>
  <c r="GG4" i="16"/>
  <c r="GG3" i="16"/>
  <c r="GG2" i="16"/>
  <c r="GK5" i="15"/>
  <c r="GJ4" i="15"/>
  <c r="GJ3" i="15"/>
  <c r="GJ2" i="15"/>
  <c r="GH5" i="20"/>
  <c r="GG4" i="20"/>
  <c r="GG3" i="20"/>
  <c r="GG2" i="20"/>
  <c r="JT4" i="4" l="1"/>
  <c r="JT3" i="4"/>
  <c r="JT2" i="4"/>
  <c r="GM5" i="14"/>
  <c r="GL4" i="14"/>
  <c r="GL3" i="14"/>
  <c r="GL2" i="14"/>
  <c r="GI5" i="16"/>
  <c r="GH4" i="16"/>
  <c r="GH3" i="16"/>
  <c r="GH2" i="16"/>
  <c r="GL5" i="15"/>
  <c r="GK4" i="15"/>
  <c r="GK3" i="15"/>
  <c r="GK2" i="15"/>
  <c r="GI5" i="20"/>
  <c r="GH4" i="20"/>
  <c r="GH3" i="20"/>
  <c r="GH2" i="20"/>
  <c r="GN5" i="14" l="1"/>
  <c r="GM4" i="14"/>
  <c r="GM3" i="14"/>
  <c r="GM2" i="14"/>
  <c r="GJ5" i="16"/>
  <c r="GI4" i="16"/>
  <c r="GI3" i="16"/>
  <c r="GI2" i="16"/>
  <c r="GM5" i="15"/>
  <c r="GL4" i="15"/>
  <c r="GL3" i="15"/>
  <c r="GL2" i="15"/>
  <c r="GJ5" i="20"/>
  <c r="GI4" i="20"/>
  <c r="GI3" i="20"/>
  <c r="GI2" i="20"/>
  <c r="GO5" i="14" l="1"/>
  <c r="GN4" i="14"/>
  <c r="GN3" i="14"/>
  <c r="GN2" i="14"/>
  <c r="GK5" i="16"/>
  <c r="GJ4" i="16"/>
  <c r="GJ3" i="16"/>
  <c r="GJ2" i="16"/>
  <c r="GN5" i="15"/>
  <c r="GM4" i="15"/>
  <c r="GM3" i="15"/>
  <c r="GM2" i="15"/>
  <c r="GK5" i="20"/>
  <c r="GJ4" i="20"/>
  <c r="GJ3" i="20"/>
  <c r="GJ2" i="20"/>
  <c r="GP5" i="14" l="1"/>
  <c r="GO4" i="14"/>
  <c r="GO3" i="14"/>
  <c r="GO2" i="14"/>
  <c r="GL5" i="16"/>
  <c r="GK4" i="16"/>
  <c r="GK3" i="16"/>
  <c r="GK2" i="16"/>
  <c r="GO5" i="15"/>
  <c r="GN4" i="15"/>
  <c r="GN3" i="15"/>
  <c r="GN2" i="15"/>
  <c r="GL5" i="20"/>
  <c r="GK4" i="20"/>
  <c r="GK3" i="20"/>
  <c r="GK2" i="20"/>
  <c r="GQ5" i="14" l="1"/>
  <c r="GP4" i="14"/>
  <c r="GP3" i="14"/>
  <c r="GP2" i="14"/>
  <c r="GM5" i="16"/>
  <c r="GL4" i="16"/>
  <c r="GL3" i="16"/>
  <c r="GL2" i="16"/>
  <c r="GP5" i="15"/>
  <c r="GO4" i="15"/>
  <c r="GO3" i="15"/>
  <c r="GO2" i="15"/>
  <c r="GM5" i="20"/>
  <c r="GL4" i="20"/>
  <c r="GL3" i="20"/>
  <c r="GL2" i="20"/>
  <c r="GR5" i="14" l="1"/>
  <c r="GQ4" i="14"/>
  <c r="GQ3" i="14"/>
  <c r="GQ2" i="14"/>
  <c r="GN5" i="16"/>
  <c r="GM4" i="16"/>
  <c r="GM3" i="16"/>
  <c r="GM2" i="16"/>
  <c r="GQ5" i="15"/>
  <c r="GP4" i="15"/>
  <c r="GP3" i="15"/>
  <c r="GP2" i="15"/>
  <c r="GN5" i="20"/>
  <c r="GM4" i="20"/>
  <c r="GM3" i="20"/>
  <c r="GM2" i="20"/>
  <c r="GS5" i="14" l="1"/>
  <c r="GR4" i="14"/>
  <c r="GR3" i="14"/>
  <c r="GR2" i="14"/>
  <c r="GO5" i="16"/>
  <c r="GN4" i="16"/>
  <c r="GN3" i="16"/>
  <c r="GN2" i="16"/>
  <c r="GR5" i="15"/>
  <c r="GQ4" i="15"/>
  <c r="GQ3" i="15"/>
  <c r="GQ2" i="15"/>
  <c r="GO5" i="20"/>
  <c r="GN4" i="20"/>
  <c r="GN3" i="20"/>
  <c r="GN2" i="20"/>
  <c r="GT5" i="14" l="1"/>
  <c r="GS4" i="14"/>
  <c r="GS3" i="14"/>
  <c r="GS2" i="14"/>
  <c r="GP5" i="16"/>
  <c r="GO4" i="16"/>
  <c r="GO3" i="16"/>
  <c r="GO2" i="16"/>
  <c r="GS5" i="15"/>
  <c r="GR4" i="15"/>
  <c r="GR3" i="15"/>
  <c r="GR2" i="15"/>
  <c r="GP5" i="20"/>
  <c r="GO4" i="20"/>
  <c r="GO3" i="20"/>
  <c r="GO2" i="20"/>
  <c r="GU5" i="14" l="1"/>
  <c r="GT4" i="14"/>
  <c r="GT3" i="14"/>
  <c r="GT2" i="14"/>
  <c r="GQ5" i="16"/>
  <c r="GP4" i="16"/>
  <c r="GP3" i="16"/>
  <c r="GP2" i="16"/>
  <c r="GT5" i="15"/>
  <c r="GS4" i="15"/>
  <c r="GS3" i="15"/>
  <c r="GS2" i="15"/>
  <c r="GQ5" i="20"/>
  <c r="GP4" i="20"/>
  <c r="GP3" i="20"/>
  <c r="GP2" i="20"/>
  <c r="GV5" i="14" l="1"/>
  <c r="GW5" i="14" s="1"/>
  <c r="GU4" i="14"/>
  <c r="GU3" i="14"/>
  <c r="GU2" i="14"/>
  <c r="GR5" i="16"/>
  <c r="GQ4" i="16"/>
  <c r="GQ3" i="16"/>
  <c r="GQ2" i="16"/>
  <c r="GU5" i="15"/>
  <c r="GT4" i="15"/>
  <c r="GT3" i="15"/>
  <c r="GT2" i="15"/>
  <c r="GR5" i="20"/>
  <c r="GS5" i="20" s="1"/>
  <c r="GQ4" i="20"/>
  <c r="GQ3" i="20"/>
  <c r="GQ2" i="20"/>
  <c r="GX5" i="14" l="1"/>
  <c r="GW2" i="14"/>
  <c r="GW3" i="14"/>
  <c r="GW4" i="14"/>
  <c r="GV4" i="14"/>
  <c r="GV3" i="14"/>
  <c r="GV2" i="14"/>
  <c r="GT5" i="20"/>
  <c r="GS4" i="20"/>
  <c r="GS3" i="20"/>
  <c r="GS2" i="20"/>
  <c r="GS5" i="16"/>
  <c r="GR4" i="16"/>
  <c r="GR3" i="16"/>
  <c r="GR2" i="16"/>
  <c r="GU4" i="15"/>
  <c r="GU3" i="15"/>
  <c r="GU2" i="15"/>
  <c r="GR4" i="20"/>
  <c r="GR3" i="20"/>
  <c r="GR2" i="20"/>
  <c r="GY5" i="14" l="1"/>
  <c r="GX2" i="14"/>
  <c r="GX3" i="14"/>
  <c r="GX4" i="14"/>
  <c r="GU5" i="20"/>
  <c r="GT4" i="20"/>
  <c r="GT3" i="20"/>
  <c r="GT2" i="20"/>
  <c r="GT5" i="16"/>
  <c r="GS4" i="16"/>
  <c r="GS3" i="16"/>
  <c r="GS2" i="16"/>
  <c r="GY2" i="14" l="1"/>
  <c r="GY3" i="14"/>
  <c r="GY4" i="14"/>
  <c r="GZ5" i="14"/>
  <c r="GV5" i="20"/>
  <c r="GU4" i="20"/>
  <c r="GU3" i="20"/>
  <c r="GU2" i="20"/>
  <c r="GU5" i="16"/>
  <c r="GT4" i="16"/>
  <c r="GT3" i="16"/>
  <c r="GT2" i="16"/>
  <c r="HA5" i="14" l="1"/>
  <c r="GZ2" i="14"/>
  <c r="GZ3" i="14"/>
  <c r="GZ4" i="14"/>
  <c r="GW5" i="20"/>
  <c r="GV4" i="20"/>
  <c r="GV3" i="20"/>
  <c r="GV2" i="20"/>
  <c r="GV5" i="16"/>
  <c r="GU4" i="16"/>
  <c r="GU3" i="16"/>
  <c r="GU2" i="16"/>
  <c r="HA2" i="14" l="1"/>
  <c r="HA3" i="14"/>
  <c r="HA4" i="14"/>
  <c r="HB5" i="14"/>
  <c r="GX5" i="20"/>
  <c r="GW4" i="20"/>
  <c r="GW3" i="20"/>
  <c r="GW2" i="20"/>
  <c r="GW5" i="16"/>
  <c r="GV4" i="16"/>
  <c r="GV3" i="16"/>
  <c r="GV2" i="16"/>
  <c r="HC5" i="14" l="1"/>
  <c r="HB2" i="14"/>
  <c r="HB3" i="14"/>
  <c r="HB4" i="14"/>
  <c r="GY5" i="20"/>
  <c r="GX4" i="20"/>
  <c r="GX3" i="20"/>
  <c r="GX2" i="20"/>
  <c r="GX5" i="16"/>
  <c r="GW4" i="16"/>
  <c r="GW3" i="16"/>
  <c r="GW2" i="16"/>
  <c r="HC2" i="14" l="1"/>
  <c r="HC3" i="14"/>
  <c r="HC4" i="14"/>
  <c r="HD5" i="14"/>
  <c r="GZ5" i="20"/>
  <c r="GY4" i="20"/>
  <c r="GY3" i="20"/>
  <c r="GY2" i="20"/>
  <c r="GY5" i="16"/>
  <c r="GX4" i="16"/>
  <c r="GX3" i="16"/>
  <c r="GX2" i="16"/>
  <c r="HE5" i="14" l="1"/>
  <c r="HD2" i="14"/>
  <c r="HD3" i="14"/>
  <c r="HD4" i="14"/>
  <c r="HA5" i="20"/>
  <c r="GZ4" i="20"/>
  <c r="GZ3" i="20"/>
  <c r="GZ2" i="20"/>
  <c r="GZ5" i="16"/>
  <c r="GY4" i="16"/>
  <c r="GY3" i="16"/>
  <c r="GY2" i="16"/>
  <c r="HE2" i="14" l="1"/>
  <c r="HE3" i="14"/>
  <c r="HE4" i="14"/>
  <c r="HF5" i="14"/>
  <c r="HB5" i="20"/>
  <c r="HA4" i="20"/>
  <c r="HA3" i="20"/>
  <c r="HA2" i="20"/>
  <c r="HA5" i="16"/>
  <c r="GZ4" i="16"/>
  <c r="GZ3" i="16"/>
  <c r="GZ2" i="16"/>
  <c r="HG5" i="14" l="1"/>
  <c r="HF2" i="14"/>
  <c r="HF3" i="14"/>
  <c r="HF4" i="14"/>
  <c r="HC5" i="20"/>
  <c r="HB4" i="20"/>
  <c r="HB3" i="20"/>
  <c r="HB2" i="20"/>
  <c r="HB5" i="16"/>
  <c r="HA4" i="16"/>
  <c r="HA3" i="16"/>
  <c r="HA2" i="16"/>
  <c r="HG2" i="14" l="1"/>
  <c r="HG3" i="14"/>
  <c r="HG4" i="14"/>
  <c r="HH5" i="14"/>
  <c r="HD5" i="20"/>
  <c r="HC4" i="20"/>
  <c r="HC3" i="20"/>
  <c r="HC2" i="20"/>
  <c r="HC5" i="16"/>
  <c r="HB4" i="16"/>
  <c r="HB3" i="16"/>
  <c r="HB2" i="16"/>
  <c r="HI5" i="14" l="1"/>
  <c r="HH2" i="14"/>
  <c r="HH3" i="14"/>
  <c r="HH4" i="14"/>
  <c r="HE5" i="20"/>
  <c r="HD4" i="20"/>
  <c r="HD3" i="20"/>
  <c r="HD2" i="20"/>
  <c r="HD5" i="16"/>
  <c r="HC4" i="16"/>
  <c r="HC3" i="16"/>
  <c r="HC2" i="16"/>
  <c r="HI2" i="14" l="1"/>
  <c r="HI3" i="14"/>
  <c r="HI4" i="14"/>
  <c r="HJ5" i="14"/>
  <c r="HF5" i="20"/>
  <c r="HE4" i="20"/>
  <c r="HE3" i="20"/>
  <c r="HE2" i="20"/>
  <c r="HE5" i="16"/>
  <c r="HD4" i="16"/>
  <c r="HD3" i="16"/>
  <c r="HD2" i="16"/>
  <c r="HK5" i="14" l="1"/>
  <c r="HJ2" i="14"/>
  <c r="HJ3" i="14"/>
  <c r="HJ4" i="14"/>
  <c r="HG5" i="20"/>
  <c r="HF4" i="20"/>
  <c r="HF3" i="20"/>
  <c r="HF2" i="20"/>
  <c r="HF5" i="16"/>
  <c r="HG5" i="16" s="1"/>
  <c r="HE4" i="16"/>
  <c r="HE3" i="16"/>
  <c r="HE2" i="16"/>
  <c r="HK2" i="14" l="1"/>
  <c r="HK3" i="14"/>
  <c r="HK4" i="14"/>
  <c r="HL5" i="14"/>
  <c r="HH5" i="20"/>
  <c r="HG4" i="20"/>
  <c r="HG3" i="20"/>
  <c r="HG2" i="20"/>
  <c r="HH5" i="16"/>
  <c r="HG4" i="16"/>
  <c r="HG3" i="16"/>
  <c r="HG2" i="16"/>
  <c r="HF4" i="16"/>
  <c r="HF3" i="16"/>
  <c r="HF2" i="16"/>
  <c r="HM5" i="14" l="1"/>
  <c r="HL2" i="14"/>
  <c r="HL3" i="14"/>
  <c r="HL4" i="14"/>
  <c r="HI5" i="20"/>
  <c r="HH4" i="20"/>
  <c r="HH3" i="20"/>
  <c r="HH2" i="20"/>
  <c r="HI5" i="16"/>
  <c r="HH4" i="16"/>
  <c r="HH3" i="16"/>
  <c r="HH2" i="16"/>
  <c r="HM2" i="14" l="1"/>
  <c r="HM3" i="14"/>
  <c r="HM4" i="14"/>
  <c r="HN5" i="14"/>
  <c r="HJ5" i="20"/>
  <c r="HI4" i="20"/>
  <c r="HI3" i="20"/>
  <c r="HI2" i="20"/>
  <c r="HJ5" i="16"/>
  <c r="HI4" i="16"/>
  <c r="HI3" i="16"/>
  <c r="HI2" i="16"/>
  <c r="HO5" i="14" l="1"/>
  <c r="HN2" i="14"/>
  <c r="HN3" i="14"/>
  <c r="HN4" i="14"/>
  <c r="HK5" i="20"/>
  <c r="HJ4" i="20"/>
  <c r="HJ3" i="20"/>
  <c r="HJ2" i="20"/>
  <c r="HK5" i="16"/>
  <c r="HJ4" i="16"/>
  <c r="HJ3" i="16"/>
  <c r="HJ2" i="16"/>
  <c r="HO2" i="14" l="1"/>
  <c r="HO3" i="14"/>
  <c r="HO4" i="14"/>
  <c r="HP5" i="14"/>
  <c r="HL5" i="20"/>
  <c r="HK4" i="20"/>
  <c r="HK3" i="20"/>
  <c r="HK2" i="20"/>
  <c r="HL5" i="16"/>
  <c r="HK4" i="16"/>
  <c r="HK3" i="16"/>
  <c r="HK2" i="16"/>
  <c r="HQ5" i="14" l="1"/>
  <c r="HP2" i="14"/>
  <c r="HP3" i="14"/>
  <c r="HP4" i="14"/>
  <c r="HM5" i="20"/>
  <c r="HL4" i="20"/>
  <c r="HL3" i="20"/>
  <c r="HL2" i="20"/>
  <c r="HM5" i="16"/>
  <c r="HL4" i="16"/>
  <c r="HL3" i="16"/>
  <c r="HL2" i="16"/>
  <c r="HQ2" i="14" l="1"/>
  <c r="HQ3" i="14"/>
  <c r="HQ4" i="14"/>
  <c r="HR5" i="14"/>
  <c r="HN5" i="20"/>
  <c r="HM4" i="20"/>
  <c r="HM3" i="20"/>
  <c r="HM2" i="20"/>
  <c r="HN5" i="16"/>
  <c r="HM4" i="16"/>
  <c r="HM3" i="16"/>
  <c r="HM2" i="16"/>
  <c r="HS5" i="14" l="1"/>
  <c r="HR2" i="14"/>
  <c r="HR3" i="14"/>
  <c r="HR4" i="14"/>
  <c r="HO5" i="20"/>
  <c r="HN4" i="20"/>
  <c r="HN3" i="20"/>
  <c r="HN2" i="20"/>
  <c r="HO5" i="16"/>
  <c r="HN4" i="16"/>
  <c r="HN3" i="16"/>
  <c r="HN2" i="16"/>
  <c r="HS2" i="14" l="1"/>
  <c r="HS3" i="14"/>
  <c r="HS4" i="14"/>
  <c r="HT5" i="14"/>
  <c r="HP5" i="20"/>
  <c r="HQ5" i="20" s="1"/>
  <c r="HO4" i="20"/>
  <c r="HO3" i="20"/>
  <c r="HO2" i="20"/>
  <c r="HP5" i="16"/>
  <c r="HO4" i="16"/>
  <c r="HO3" i="16"/>
  <c r="HO2" i="16"/>
  <c r="HR5" i="20" l="1"/>
  <c r="HQ4" i="20"/>
  <c r="HQ3" i="20"/>
  <c r="HQ2" i="20"/>
  <c r="HU5" i="14"/>
  <c r="HT2" i="14"/>
  <c r="HT3" i="14"/>
  <c r="HT4" i="14"/>
  <c r="HP4" i="20"/>
  <c r="HP3" i="20"/>
  <c r="HP2" i="20"/>
  <c r="HQ5" i="16"/>
  <c r="HP4" i="16"/>
  <c r="HP3" i="16"/>
  <c r="HP2" i="16"/>
  <c r="HS5" i="20" l="1"/>
  <c r="HR4" i="20"/>
  <c r="HR3" i="20"/>
  <c r="HR2" i="20"/>
  <c r="HU2" i="14"/>
  <c r="HU3" i="14"/>
  <c r="HU4" i="14"/>
  <c r="HV5" i="14"/>
  <c r="HW5" i="14" s="1"/>
  <c r="HR5" i="16"/>
  <c r="HQ4" i="16"/>
  <c r="HQ3" i="16"/>
  <c r="HQ2" i="16"/>
  <c r="HX5" i="14" l="1"/>
  <c r="HW4" i="14"/>
  <c r="HW3" i="14"/>
  <c r="HW2" i="14"/>
  <c r="HT5" i="20"/>
  <c r="HS4" i="20"/>
  <c r="HS3" i="20"/>
  <c r="HS2" i="20"/>
  <c r="HV2" i="14"/>
  <c r="HV3" i="14"/>
  <c r="HV4" i="14"/>
  <c r="HS5" i="16"/>
  <c r="HR4" i="16"/>
  <c r="HR3" i="16"/>
  <c r="HR2" i="16"/>
  <c r="HY5" i="14" l="1"/>
  <c r="HX4" i="14"/>
  <c r="HX3" i="14"/>
  <c r="HX2" i="14"/>
  <c r="HU5" i="20"/>
  <c r="HT4" i="20"/>
  <c r="HT3" i="20"/>
  <c r="HT2" i="20"/>
  <c r="HT5" i="16"/>
  <c r="HS4" i="16"/>
  <c r="HS3" i="16"/>
  <c r="HS2" i="16"/>
  <c r="HZ5" i="14" l="1"/>
  <c r="HY4" i="14"/>
  <c r="HY3" i="14"/>
  <c r="HY2" i="14"/>
  <c r="HV5" i="20"/>
  <c r="HU4" i="20"/>
  <c r="HU3" i="20"/>
  <c r="HU2" i="20"/>
  <c r="HU5" i="16"/>
  <c r="HT4" i="16"/>
  <c r="HT3" i="16"/>
  <c r="HT2" i="16"/>
  <c r="IA5" i="14" l="1"/>
  <c r="HZ4" i="14"/>
  <c r="HZ3" i="14"/>
  <c r="HZ2" i="14"/>
  <c r="HW5" i="20"/>
  <c r="HV4" i="20"/>
  <c r="HV3" i="20"/>
  <c r="HV2" i="20"/>
  <c r="HV5" i="16"/>
  <c r="HU4" i="16"/>
  <c r="HU3" i="16"/>
  <c r="HU2" i="16"/>
  <c r="IB5" i="14" l="1"/>
  <c r="IA4" i="14"/>
  <c r="IA3" i="14"/>
  <c r="IA2" i="14"/>
  <c r="HX5" i="20"/>
  <c r="HW4" i="20"/>
  <c r="HW3" i="20"/>
  <c r="HW2" i="20"/>
  <c r="HW5" i="16"/>
  <c r="HV4" i="16"/>
  <c r="HV3" i="16"/>
  <c r="HV2" i="16"/>
  <c r="IC5" i="14" l="1"/>
  <c r="IB4" i="14"/>
  <c r="IB3" i="14"/>
  <c r="IB2" i="14"/>
  <c r="HY5" i="20"/>
  <c r="HX4" i="20"/>
  <c r="HX3" i="20"/>
  <c r="HX2" i="20"/>
  <c r="HX5" i="16"/>
  <c r="HW4" i="16"/>
  <c r="HW3" i="16"/>
  <c r="HW2" i="16"/>
  <c r="ID5" i="14" l="1"/>
  <c r="IC4" i="14"/>
  <c r="IC3" i="14"/>
  <c r="IC2" i="14"/>
  <c r="HZ5" i="20"/>
  <c r="HY4" i="20"/>
  <c r="HY3" i="20"/>
  <c r="HY2" i="20"/>
  <c r="HY5" i="16"/>
  <c r="HX4" i="16"/>
  <c r="HX3" i="16"/>
  <c r="HX2" i="16"/>
  <c r="IE5" i="14" l="1"/>
  <c r="ID4" i="14"/>
  <c r="ID3" i="14"/>
  <c r="ID2" i="14"/>
  <c r="IA5" i="20"/>
  <c r="HZ4" i="20"/>
  <c r="HZ3" i="20"/>
  <c r="HZ2" i="20"/>
  <c r="HZ5" i="16"/>
  <c r="HY4" i="16"/>
  <c r="HY3" i="16"/>
  <c r="HY2" i="16"/>
  <c r="IF5" i="14" l="1"/>
  <c r="IE4" i="14"/>
  <c r="IE3" i="14"/>
  <c r="IE2" i="14"/>
  <c r="IB5" i="20"/>
  <c r="IA4" i="20"/>
  <c r="IA3" i="20"/>
  <c r="IA2" i="20"/>
  <c r="IA5" i="16"/>
  <c r="HZ4" i="16"/>
  <c r="HZ3" i="16"/>
  <c r="HZ2" i="16"/>
  <c r="IG5" i="14" l="1"/>
  <c r="IF4" i="14"/>
  <c r="IF3" i="14"/>
  <c r="IF2" i="14"/>
  <c r="IC5" i="20"/>
  <c r="IB4" i="20"/>
  <c r="IB3" i="20"/>
  <c r="IB2" i="20"/>
  <c r="IB5" i="16"/>
  <c r="IC5" i="16" s="1"/>
  <c r="IA4" i="16"/>
  <c r="IA3" i="16"/>
  <c r="IA2" i="16"/>
  <c r="ID5" i="16" l="1"/>
  <c r="IC4" i="16"/>
  <c r="IC3" i="16"/>
  <c r="IC2" i="16"/>
  <c r="IH5" i="14"/>
  <c r="IG4" i="14"/>
  <c r="IG3" i="14"/>
  <c r="IG2" i="14"/>
  <c r="ID5" i="20"/>
  <c r="IC4" i="20"/>
  <c r="IC3" i="20"/>
  <c r="IC2" i="20"/>
  <c r="IB4" i="16"/>
  <c r="IB3" i="16"/>
  <c r="IB2" i="16"/>
  <c r="R3" i="36"/>
  <c r="Q3" i="36"/>
  <c r="P3" i="36"/>
  <c r="O3" i="36"/>
  <c r="IE5" i="16" l="1"/>
  <c r="ID4" i="16"/>
  <c r="ID3" i="16"/>
  <c r="ID2" i="16"/>
  <c r="II5" i="14"/>
  <c r="IH4" i="14"/>
  <c r="IH3" i="14"/>
  <c r="IH2" i="14"/>
  <c r="IE5" i="20"/>
  <c r="ID4" i="20"/>
  <c r="ID3" i="20"/>
  <c r="ID2" i="20"/>
  <c r="IF5" i="16" l="1"/>
  <c r="IE4" i="16"/>
  <c r="IE3" i="16"/>
  <c r="IE2" i="16"/>
  <c r="IJ5" i="14"/>
  <c r="II4" i="14"/>
  <c r="II3" i="14"/>
  <c r="II2" i="14"/>
  <c r="IF5" i="20"/>
  <c r="IE4" i="20"/>
  <c r="IE3" i="20"/>
  <c r="IE2" i="20"/>
  <c r="IG5" i="16" l="1"/>
  <c r="IF4" i="16"/>
  <c r="IF3" i="16"/>
  <c r="IF2" i="16"/>
  <c r="IK5" i="14"/>
  <c r="IJ4" i="14"/>
  <c r="IJ3" i="14"/>
  <c r="IJ2" i="14"/>
  <c r="IG5" i="20"/>
  <c r="IF4" i="20"/>
  <c r="IF3" i="20"/>
  <c r="IF2" i="20"/>
  <c r="IH5" i="16" l="1"/>
  <c r="IG4" i="16"/>
  <c r="IG3" i="16"/>
  <c r="IG2" i="16"/>
  <c r="IL5" i="14"/>
  <c r="IK4" i="14"/>
  <c r="IK3" i="14"/>
  <c r="IK2" i="14"/>
  <c r="IH5" i="20"/>
  <c r="IG4" i="20"/>
  <c r="IG3" i="20"/>
  <c r="IG2" i="20"/>
  <c r="II5" i="16" l="1"/>
  <c r="IH4" i="16"/>
  <c r="IH3" i="16"/>
  <c r="IH2" i="16"/>
  <c r="IM5" i="14"/>
  <c r="IL4" i="14"/>
  <c r="IL3" i="14"/>
  <c r="IL2" i="14"/>
  <c r="II5" i="20"/>
  <c r="IH4" i="20"/>
  <c r="IH3" i="20"/>
  <c r="IH2" i="20"/>
  <c r="IJ5" i="16" l="1"/>
  <c r="II4" i="16"/>
  <c r="II3" i="16"/>
  <c r="II2" i="16"/>
  <c r="IN5" i="14"/>
  <c r="IO5" i="14" s="1"/>
  <c r="IM4" i="14"/>
  <c r="IM3" i="14"/>
  <c r="IM2" i="14"/>
  <c r="IJ5" i="20"/>
  <c r="II4" i="20"/>
  <c r="II3" i="20"/>
  <c r="II2" i="20"/>
  <c r="IP5" i="14" l="1"/>
  <c r="IO4" i="14"/>
  <c r="IO3" i="14"/>
  <c r="IO2" i="14"/>
  <c r="IK5" i="16"/>
  <c r="IJ4" i="16"/>
  <c r="IJ3" i="16"/>
  <c r="IJ2" i="16"/>
  <c r="IN4" i="14"/>
  <c r="IN3" i="14"/>
  <c r="IN2" i="14"/>
  <c r="IK5" i="20"/>
  <c r="IJ4" i="20"/>
  <c r="IJ3" i="20"/>
  <c r="IJ2" i="20"/>
  <c r="IQ5" i="14" l="1"/>
  <c r="IP4" i="14"/>
  <c r="IP3" i="14"/>
  <c r="IP2" i="14"/>
  <c r="IL5" i="16"/>
  <c r="IK4" i="16"/>
  <c r="IK3" i="16"/>
  <c r="IK2" i="16"/>
  <c r="IL5" i="20"/>
  <c r="IK4" i="20"/>
  <c r="IK3" i="20"/>
  <c r="IK2" i="20"/>
  <c r="IR5" i="14" l="1"/>
  <c r="IQ4" i="14"/>
  <c r="IQ3" i="14"/>
  <c r="IQ2" i="14"/>
  <c r="IM5" i="16"/>
  <c r="IL4" i="16"/>
  <c r="IL3" i="16"/>
  <c r="IL2" i="16"/>
  <c r="IM5" i="20"/>
  <c r="IL4" i="20"/>
  <c r="IL3" i="20"/>
  <c r="IL2" i="20"/>
  <c r="IS5" i="14" l="1"/>
  <c r="IR4" i="14"/>
  <c r="IR3" i="14"/>
  <c r="IR2" i="14"/>
  <c r="IN5" i="16"/>
  <c r="IM4" i="16"/>
  <c r="IM3" i="16"/>
  <c r="IM2" i="16"/>
  <c r="IN5" i="20"/>
  <c r="IM4" i="20"/>
  <c r="IM3" i="20"/>
  <c r="IM2" i="20"/>
  <c r="IT5" i="14" l="1"/>
  <c r="IS4" i="14"/>
  <c r="IS3" i="14"/>
  <c r="IS2" i="14"/>
  <c r="IO5" i="16"/>
  <c r="IN4" i="16"/>
  <c r="IN3" i="16"/>
  <c r="IN2" i="16"/>
  <c r="IO5" i="20"/>
  <c r="IN4" i="20"/>
  <c r="IN3" i="20"/>
  <c r="IN2" i="20"/>
  <c r="IU5" i="14" l="1"/>
  <c r="IT4" i="14"/>
  <c r="IT3" i="14"/>
  <c r="IT2" i="14"/>
  <c r="IP5" i="16"/>
  <c r="IO4" i="16"/>
  <c r="IO3" i="16"/>
  <c r="IO2" i="16"/>
  <c r="IP5" i="20"/>
  <c r="IO4" i="20"/>
  <c r="IO3" i="20"/>
  <c r="IO2" i="20"/>
  <c r="IV5" i="14" l="1"/>
  <c r="IW5" i="14" s="1"/>
  <c r="IU4" i="14"/>
  <c r="IU3" i="14"/>
  <c r="IU2" i="14"/>
  <c r="IQ5" i="16"/>
  <c r="IP4" i="16"/>
  <c r="IP3" i="16"/>
  <c r="IP2" i="16"/>
  <c r="IQ5" i="20"/>
  <c r="IP4" i="20"/>
  <c r="IP3" i="20"/>
  <c r="IP2" i="20"/>
  <c r="IX5" i="14" l="1"/>
  <c r="IW2" i="14"/>
  <c r="IW3" i="14"/>
  <c r="IW4" i="14"/>
  <c r="IV4" i="14"/>
  <c r="IV3" i="14"/>
  <c r="IV2" i="14"/>
  <c r="IR5" i="16"/>
  <c r="IQ4" i="16"/>
  <c r="IQ3" i="16"/>
  <c r="IQ2" i="16"/>
  <c r="IR5" i="20"/>
  <c r="IQ4" i="20"/>
  <c r="IQ3" i="20"/>
  <c r="IQ2" i="20"/>
  <c r="IY5" i="14" l="1"/>
  <c r="IX2" i="14"/>
  <c r="IX3" i="14"/>
  <c r="IX4" i="14"/>
  <c r="IS5" i="16"/>
  <c r="IR4" i="16"/>
  <c r="IR3" i="16"/>
  <c r="IR2" i="16"/>
  <c r="IS5" i="20"/>
  <c r="IR4" i="20"/>
  <c r="IR3" i="20"/>
  <c r="IR2" i="20"/>
  <c r="IZ5" i="14" l="1"/>
  <c r="IY2" i="14"/>
  <c r="IY3" i="14"/>
  <c r="IY4" i="14"/>
  <c r="IT5" i="16"/>
  <c r="IS4" i="16"/>
  <c r="IS3" i="16"/>
  <c r="IS2" i="16"/>
  <c r="IT5" i="20"/>
  <c r="IS4" i="20"/>
  <c r="IS3" i="20"/>
  <c r="IS2" i="20"/>
  <c r="JA5" i="14" l="1"/>
  <c r="IZ2" i="14"/>
  <c r="IZ3" i="14"/>
  <c r="IZ4" i="14"/>
  <c r="IU5" i="16"/>
  <c r="IT4" i="16"/>
  <c r="IT3" i="16"/>
  <c r="IT2" i="16"/>
  <c r="IU5" i="20"/>
  <c r="IT4" i="20"/>
  <c r="IT3" i="20"/>
  <c r="IT2" i="20"/>
  <c r="JB5" i="14" l="1"/>
  <c r="JA2" i="14"/>
  <c r="JA3" i="14"/>
  <c r="JA4" i="14"/>
  <c r="IV5" i="16"/>
  <c r="IU4" i="16"/>
  <c r="IU3" i="16"/>
  <c r="IU2" i="16"/>
  <c r="IV5" i="20"/>
  <c r="IU4" i="20"/>
  <c r="IU3" i="20"/>
  <c r="IU2" i="20"/>
  <c r="JC5" i="14" l="1"/>
  <c r="JB2" i="14"/>
  <c r="JB3" i="14"/>
  <c r="JB4" i="14"/>
  <c r="IW5" i="16"/>
  <c r="IV4" i="16"/>
  <c r="IV3" i="16"/>
  <c r="IV2" i="16"/>
  <c r="IW5" i="20"/>
  <c r="IV4" i="20"/>
  <c r="IV3" i="20"/>
  <c r="IV2" i="20"/>
  <c r="JD5" i="14" l="1"/>
  <c r="JC4" i="14"/>
  <c r="JC3" i="14"/>
  <c r="JC2" i="14"/>
  <c r="IX5" i="16"/>
  <c r="IW4" i="16"/>
  <c r="IW3" i="16"/>
  <c r="IW2" i="16"/>
  <c r="IX5" i="20"/>
  <c r="IW4" i="20"/>
  <c r="IW3" i="20"/>
  <c r="IW2" i="20"/>
  <c r="JE5" i="14" l="1"/>
  <c r="JD4" i="14"/>
  <c r="JD3" i="14"/>
  <c r="JD2" i="14"/>
  <c r="IY5" i="16"/>
  <c r="IX4" i="16"/>
  <c r="IX3" i="16"/>
  <c r="IX2" i="16"/>
  <c r="IY5" i="20"/>
  <c r="IX4" i="20"/>
  <c r="IX3" i="20"/>
  <c r="IX2" i="20"/>
  <c r="JF5" i="14" l="1"/>
  <c r="JE4" i="14"/>
  <c r="JE3" i="14"/>
  <c r="JE2" i="14"/>
  <c r="IZ5" i="16"/>
  <c r="IY4" i="16"/>
  <c r="IY3" i="16"/>
  <c r="IY2" i="16"/>
  <c r="IZ5" i="20"/>
  <c r="IY4" i="20"/>
  <c r="IY3" i="20"/>
  <c r="IY2" i="20"/>
  <c r="JG5" i="14" l="1"/>
  <c r="JF4" i="14"/>
  <c r="JF3" i="14"/>
  <c r="JF2" i="14"/>
  <c r="JA5" i="16"/>
  <c r="IZ4" i="16"/>
  <c r="IZ3" i="16"/>
  <c r="IZ2" i="16"/>
  <c r="JA5" i="20"/>
  <c r="IZ4" i="20"/>
  <c r="IZ3" i="20"/>
  <c r="IZ2" i="20"/>
  <c r="JH5" i="14" l="1"/>
  <c r="JG4" i="14"/>
  <c r="JG3" i="14"/>
  <c r="JG2" i="14"/>
  <c r="JB5" i="16"/>
  <c r="JA4" i="16"/>
  <c r="JA3" i="16"/>
  <c r="JA2" i="16"/>
  <c r="JB5" i="20"/>
  <c r="JA4" i="20"/>
  <c r="JA3" i="20"/>
  <c r="JA2" i="20"/>
  <c r="JI5" i="14" l="1"/>
  <c r="JH4" i="14"/>
  <c r="JH3" i="14"/>
  <c r="JH2" i="14"/>
  <c r="JC5" i="16"/>
  <c r="JB4" i="16"/>
  <c r="JB3" i="16"/>
  <c r="JB2" i="16"/>
  <c r="JC5" i="20"/>
  <c r="JB4" i="20"/>
  <c r="JB3" i="20"/>
  <c r="JB2" i="20"/>
  <c r="JJ5" i="14" l="1"/>
  <c r="JI4" i="14"/>
  <c r="JI3" i="14"/>
  <c r="JI2" i="14"/>
  <c r="JD5" i="16"/>
  <c r="JC4" i="16"/>
  <c r="JC3" i="16"/>
  <c r="JC2" i="16"/>
  <c r="JD5" i="20"/>
  <c r="JC4" i="20"/>
  <c r="JC3" i="20"/>
  <c r="JC2" i="20"/>
  <c r="JJ4" i="14" l="1"/>
  <c r="JJ3" i="14"/>
  <c r="JJ2" i="14"/>
  <c r="JE5" i="16"/>
  <c r="JD4" i="16"/>
  <c r="JD3" i="16"/>
  <c r="JD2" i="16"/>
  <c r="JE5" i="20"/>
  <c r="JD4" i="20"/>
  <c r="JD3" i="20"/>
  <c r="JD2" i="20"/>
  <c r="JF5" i="16" l="1"/>
  <c r="JE4" i="16"/>
  <c r="JE3" i="16"/>
  <c r="JE2" i="16"/>
  <c r="JF5" i="20"/>
  <c r="JE4" i="20"/>
  <c r="JE3" i="20"/>
  <c r="JE2" i="20"/>
  <c r="JG5" i="16" l="1"/>
  <c r="JF4" i="16"/>
  <c r="JF3" i="16"/>
  <c r="JF2" i="16"/>
  <c r="JG5" i="20"/>
  <c r="JF4" i="20"/>
  <c r="JF3" i="20"/>
  <c r="JF2" i="20"/>
  <c r="JH5" i="16" l="1"/>
  <c r="JG4" i="16"/>
  <c r="JG3" i="16"/>
  <c r="JG2" i="16"/>
  <c r="JH5" i="20"/>
  <c r="JG4" i="20"/>
  <c r="JG3" i="20"/>
  <c r="JG2" i="20"/>
  <c r="JI5" i="16" l="1"/>
  <c r="JH4" i="16"/>
  <c r="JH3" i="16"/>
  <c r="JH2" i="16"/>
  <c r="JI5" i="20"/>
  <c r="JH4" i="20"/>
  <c r="JH3" i="20"/>
  <c r="JH2" i="20"/>
  <c r="JJ5" i="16" l="1"/>
  <c r="JI4" i="16"/>
  <c r="JI3" i="16"/>
  <c r="JI2" i="16"/>
  <c r="JJ5" i="20"/>
  <c r="JI4" i="20"/>
  <c r="JI3" i="20"/>
  <c r="JI2" i="20"/>
  <c r="JK5" i="16" l="1"/>
  <c r="JJ4" i="16"/>
  <c r="JJ3" i="16"/>
  <c r="JJ2" i="16"/>
  <c r="JK5" i="20"/>
  <c r="JJ4" i="20"/>
  <c r="JJ3" i="20"/>
  <c r="JJ2" i="20"/>
  <c r="JL5" i="16" l="1"/>
  <c r="JK4" i="16"/>
  <c r="JK3" i="16"/>
  <c r="JK2" i="16"/>
  <c r="JL5" i="20"/>
  <c r="JK4" i="20"/>
  <c r="JK3" i="20"/>
  <c r="JK2" i="20"/>
  <c r="JM5" i="16" l="1"/>
  <c r="JL4" i="16"/>
  <c r="JL3" i="16"/>
  <c r="JL2" i="16"/>
  <c r="JM5" i="20"/>
  <c r="JL4" i="20"/>
  <c r="JL3" i="20"/>
  <c r="JL2" i="20"/>
  <c r="JN5" i="16" l="1"/>
  <c r="JM4" i="16"/>
  <c r="JM3" i="16"/>
  <c r="JM2" i="16"/>
  <c r="JN5" i="20"/>
  <c r="JM4" i="20"/>
  <c r="JM3" i="20"/>
  <c r="JM2" i="20"/>
  <c r="JO5" i="16" l="1"/>
  <c r="JN4" i="16"/>
  <c r="JN3" i="16"/>
  <c r="JN2" i="16"/>
  <c r="JO5" i="20"/>
  <c r="JN4" i="20"/>
  <c r="JN3" i="20"/>
  <c r="JN2" i="20"/>
  <c r="JP5" i="16" l="1"/>
  <c r="JO4" i="16"/>
  <c r="JO3" i="16"/>
  <c r="JO2" i="16"/>
  <c r="JP5" i="20"/>
  <c r="JO4" i="20"/>
  <c r="JO3" i="20"/>
  <c r="JO2" i="20"/>
  <c r="JQ5" i="16" l="1"/>
  <c r="JP4" i="16"/>
  <c r="JP3" i="16"/>
  <c r="JP2" i="16"/>
  <c r="JQ5" i="20"/>
  <c r="JP4" i="20"/>
  <c r="JP3" i="20"/>
  <c r="JP2" i="20"/>
  <c r="JR5" i="16" l="1"/>
  <c r="JQ4" i="16"/>
  <c r="JQ3" i="16"/>
  <c r="JQ2" i="16"/>
  <c r="JR5" i="20"/>
  <c r="JQ4" i="20"/>
  <c r="JQ3" i="20"/>
  <c r="JQ2" i="20"/>
  <c r="JS5" i="16" l="1"/>
  <c r="JR4" i="16"/>
  <c r="JR3" i="16"/>
  <c r="JR2" i="16"/>
  <c r="JS5" i="20"/>
  <c r="JR4" i="20"/>
  <c r="JR3" i="20"/>
  <c r="JR2" i="20"/>
  <c r="JT5" i="16" l="1"/>
  <c r="JS4" i="16"/>
  <c r="JS3" i="16"/>
  <c r="JS2" i="16"/>
  <c r="JT5" i="20"/>
  <c r="JS4" i="20"/>
  <c r="JS3" i="20"/>
  <c r="JS2" i="20"/>
  <c r="JU5" i="16" l="1"/>
  <c r="JT4" i="16"/>
  <c r="JT3" i="16"/>
  <c r="JT2" i="16"/>
  <c r="JU5" i="20"/>
  <c r="JT4" i="20"/>
  <c r="JT3" i="20"/>
  <c r="JT2" i="20"/>
  <c r="JV5" i="16" l="1"/>
  <c r="JU4" i="16"/>
  <c r="JU3" i="16"/>
  <c r="JU2" i="16"/>
  <c r="JV5" i="20"/>
  <c r="JU4" i="20"/>
  <c r="JU3" i="20"/>
  <c r="JU2" i="20"/>
  <c r="JW5" i="16" l="1"/>
  <c r="JV4" i="16"/>
  <c r="JV3" i="16"/>
  <c r="JV2" i="16"/>
  <c r="JW5" i="20"/>
  <c r="JV4" i="20"/>
  <c r="JV3" i="20"/>
  <c r="JV2" i="20"/>
  <c r="JX5" i="16" l="1"/>
  <c r="JW4" i="16"/>
  <c r="JW3" i="16"/>
  <c r="JW2" i="16"/>
  <c r="JX5" i="20"/>
  <c r="JW4" i="20"/>
  <c r="JW3" i="20"/>
  <c r="JW2" i="20"/>
  <c r="JY5" i="16" l="1"/>
  <c r="JX4" i="16"/>
  <c r="JX3" i="16"/>
  <c r="JX2" i="16"/>
  <c r="JY5" i="20"/>
  <c r="JX4" i="20"/>
  <c r="JX3" i="20"/>
  <c r="JX2" i="20"/>
  <c r="JZ5" i="16" l="1"/>
  <c r="JY4" i="16"/>
  <c r="JY3" i="16"/>
  <c r="JY2" i="16"/>
  <c r="JZ5" i="20"/>
  <c r="KA5" i="20" s="1"/>
  <c r="JY4" i="20"/>
  <c r="JY3" i="20"/>
  <c r="JY2" i="20"/>
  <c r="KA5" i="16" l="1"/>
  <c r="JZ4" i="16"/>
  <c r="JZ3" i="16"/>
  <c r="JZ2" i="16"/>
  <c r="KB5" i="20"/>
  <c r="KC5" i="20" s="1"/>
  <c r="KA4" i="20"/>
  <c r="KA3" i="20"/>
  <c r="KA2" i="20"/>
  <c r="JZ4" i="20"/>
  <c r="JZ3" i="20"/>
  <c r="JZ2" i="20"/>
  <c r="KD5" i="20" l="1"/>
  <c r="KC4" i="20"/>
  <c r="KC3" i="20"/>
  <c r="KC2" i="20"/>
  <c r="KB5" i="16"/>
  <c r="KA4" i="16"/>
  <c r="KA3" i="16"/>
  <c r="KA2" i="16"/>
  <c r="KB4" i="20"/>
  <c r="KB3" i="20"/>
  <c r="KB2" i="20"/>
  <c r="KE5" i="20" l="1"/>
  <c r="KD4" i="20"/>
  <c r="KD3" i="20"/>
  <c r="KD2" i="20"/>
  <c r="KC5" i="16"/>
  <c r="KB4" i="16"/>
  <c r="KB3" i="16"/>
  <c r="KB2" i="16"/>
  <c r="KF5" i="20" l="1"/>
  <c r="KE4" i="20"/>
  <c r="KE3" i="20"/>
  <c r="KE2" i="20"/>
  <c r="KD5" i="16"/>
  <c r="KC4" i="16"/>
  <c r="KC3" i="16"/>
  <c r="KC2" i="16"/>
  <c r="KG5" i="20" l="1"/>
  <c r="KF4" i="20"/>
  <c r="KF3" i="20"/>
  <c r="KF2" i="20"/>
  <c r="KE5" i="16"/>
  <c r="KD4" i="16"/>
  <c r="KD3" i="16"/>
  <c r="KD2" i="16"/>
  <c r="KH5" i="20" l="1"/>
  <c r="KG4" i="20"/>
  <c r="KG3" i="20"/>
  <c r="KG2" i="20"/>
  <c r="KF5" i="16"/>
  <c r="KE4" i="16"/>
  <c r="KE3" i="16"/>
  <c r="KE2" i="16"/>
  <c r="KI5" i="20" l="1"/>
  <c r="KH4" i="20"/>
  <c r="KH3" i="20"/>
  <c r="KH2" i="20"/>
  <c r="KG5" i="16"/>
  <c r="KF4" i="16"/>
  <c r="KF3" i="16"/>
  <c r="KF2" i="16"/>
  <c r="KJ5" i="20" l="1"/>
  <c r="KI4" i="20"/>
  <c r="KI3" i="20"/>
  <c r="KI2" i="20"/>
  <c r="KH5" i="16"/>
  <c r="KI5" i="16" s="1"/>
  <c r="KG4" i="16"/>
  <c r="KG3" i="16"/>
  <c r="KG2" i="16"/>
  <c r="KJ5" i="16" l="1"/>
  <c r="KI4" i="16"/>
  <c r="KI3" i="16"/>
  <c r="KI2" i="16"/>
  <c r="KK5" i="20"/>
  <c r="KJ4" i="20"/>
  <c r="KJ3" i="20"/>
  <c r="KJ2" i="20"/>
  <c r="KH4" i="16"/>
  <c r="KH3" i="16"/>
  <c r="KH2" i="16"/>
  <c r="KK5" i="16" l="1"/>
  <c r="KJ4" i="16"/>
  <c r="KJ3" i="16"/>
  <c r="KJ2" i="16"/>
  <c r="KL5" i="20"/>
  <c r="KK4" i="20"/>
  <c r="KK3" i="20"/>
  <c r="KK2" i="20"/>
  <c r="KL5" i="16" l="1"/>
  <c r="KK4" i="16"/>
  <c r="KK3" i="16"/>
  <c r="KK2" i="16"/>
  <c r="KM5" i="20"/>
  <c r="KL4" i="20"/>
  <c r="KL3" i="20"/>
  <c r="KL2" i="20"/>
  <c r="KM5" i="16" l="1"/>
  <c r="KL4" i="16"/>
  <c r="KL3" i="16"/>
  <c r="KL2" i="16"/>
  <c r="KN5" i="20"/>
  <c r="KM4" i="20"/>
  <c r="KM3" i="20"/>
  <c r="KM2" i="20"/>
  <c r="KN5" i="16" l="1"/>
  <c r="KM4" i="16"/>
  <c r="KM3" i="16"/>
  <c r="KM2" i="16"/>
  <c r="KO5" i="20"/>
  <c r="KN4" i="20"/>
  <c r="KN3" i="20"/>
  <c r="KN2" i="20"/>
  <c r="KO5" i="16" l="1"/>
  <c r="KN4" i="16"/>
  <c r="KN3" i="16"/>
  <c r="KN2" i="16"/>
  <c r="KP5" i="20"/>
  <c r="KO4" i="20"/>
  <c r="KO3" i="20"/>
  <c r="KO2" i="20"/>
  <c r="KP5" i="16" l="1"/>
  <c r="KO4" i="16"/>
  <c r="KO3" i="16"/>
  <c r="KO2" i="16"/>
  <c r="KQ5" i="20"/>
  <c r="KP4" i="20"/>
  <c r="KP3" i="20"/>
  <c r="KP2" i="20"/>
  <c r="KQ5" i="16" l="1"/>
  <c r="KP4" i="16"/>
  <c r="KP3" i="16"/>
  <c r="KP2" i="16"/>
  <c r="KR5" i="20"/>
  <c r="KQ4" i="20"/>
  <c r="KQ3" i="20"/>
  <c r="KQ2" i="20"/>
  <c r="KR5" i="16" l="1"/>
  <c r="KQ4" i="16"/>
  <c r="KQ3" i="16"/>
  <c r="KQ2" i="16"/>
  <c r="KS5" i="20"/>
  <c r="KR4" i="20"/>
  <c r="KR3" i="20"/>
  <c r="KR2" i="20"/>
  <c r="KS5" i="16" l="1"/>
  <c r="KR4" i="16"/>
  <c r="KR3" i="16"/>
  <c r="KR2" i="16"/>
  <c r="KT5" i="20"/>
  <c r="KS4" i="20"/>
  <c r="KS3" i="20"/>
  <c r="KS2" i="20"/>
  <c r="KT5" i="16" l="1"/>
  <c r="KS4" i="16"/>
  <c r="KS3" i="16"/>
  <c r="KS2" i="16"/>
  <c r="KU5" i="20"/>
  <c r="KT4" i="20"/>
  <c r="KT3" i="20"/>
  <c r="KT2" i="20"/>
  <c r="KU5" i="16" l="1"/>
  <c r="KT4" i="16"/>
  <c r="KT3" i="16"/>
  <c r="KT2" i="16"/>
  <c r="KV5" i="20"/>
  <c r="KW5" i="20" s="1"/>
  <c r="KU4" i="20"/>
  <c r="KU3" i="20"/>
  <c r="KU2" i="20"/>
  <c r="KV5" i="16" l="1"/>
  <c r="KU4" i="16"/>
  <c r="KU3" i="16"/>
  <c r="KU2" i="16"/>
  <c r="KX5" i="20"/>
  <c r="KW2" i="20"/>
  <c r="KW3" i="20"/>
  <c r="KW4" i="20"/>
  <c r="KV4" i="20"/>
  <c r="KV3" i="20"/>
  <c r="KV2" i="20"/>
  <c r="KV4" i="16" l="1"/>
  <c r="KV3" i="16"/>
  <c r="KV2" i="16"/>
  <c r="KY5" i="20"/>
  <c r="KX2" i="20"/>
  <c r="KX3" i="20"/>
  <c r="KX4" i="20"/>
  <c r="KZ5" i="20" l="1"/>
  <c r="KY2" i="20"/>
  <c r="KY3" i="20"/>
  <c r="KY4" i="20"/>
  <c r="LA5" i="20" l="1"/>
  <c r="KZ2" i="20"/>
  <c r="KZ3" i="20"/>
  <c r="KZ4" i="20"/>
  <c r="LB5" i="20" l="1"/>
  <c r="LA2" i="20"/>
  <c r="LA3" i="20"/>
  <c r="LA4" i="20"/>
  <c r="LC5" i="20" l="1"/>
  <c r="LB2" i="20"/>
  <c r="LB3" i="20"/>
  <c r="LB4" i="20"/>
  <c r="LD5" i="20" l="1"/>
  <c r="LC2" i="20"/>
  <c r="LC3" i="20"/>
  <c r="LC4" i="20"/>
  <c r="LE5" i="20" l="1"/>
  <c r="LD2" i="20"/>
  <c r="LD3" i="20"/>
  <c r="LD4" i="20"/>
  <c r="LF5" i="20" l="1"/>
  <c r="LE2" i="20"/>
  <c r="LE3" i="20"/>
  <c r="LE4" i="20"/>
  <c r="LF2" i="20" l="1"/>
  <c r="LF3" i="20"/>
  <c r="LF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tc={5D111D83-B0E0-4B5A-82AD-EECA89FDE213}</author>
  </authors>
  <commentList>
    <comment ref="U3" authorId="0" shapeId="0" xr:uid="{5D111D83-B0E0-4B5A-82AD-EECA89FDE213}">
      <text>
        <t>[Threaded comment]
Your version of Excel allows you to read this threaded comment; however, any edits to it will get removed if the file is opened in a newer version of Excel. Learn more: https://go.microsoft.com/fwlink/?linkid=870924
Comment:
    test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tc={60F5F43D-1A95-4220-B83E-074F86CDDECB}</author>
    <author>tc={C5A41795-A34A-45E4-B3E2-BFE968108356}</author>
    <author>tc={DC66D56C-D670-4154-81E0-648D1437D180}</author>
    <author>tc={4670FB3D-F54E-4DA6-9734-A4B3812FB70C}</author>
    <author>tc={3FAE4F77-A261-45DA-8431-1C8AEB572A57}</author>
    <author>tc={DD1116D9-21C1-41B3-ABE7-4A6094038E5E}</author>
    <author>tc={E1B4DADA-510A-4C18-9255-50F8146BC7D8}</author>
    <author>tc={B77AE0EA-4BD1-46C5-BB73-51B3DA58096B}</author>
    <author>tc={375A9E81-031C-44C2-8EAD-AFB18C984031}</author>
    <author>tc={5DC9D3D5-C730-4816-A15C-FF257DD828BA}</author>
    <author>tc={08470E7B-89E1-47DF-A71E-4EF314224FB7}</author>
    <author>tc={C4446773-A253-412C-9779-57544F43D75A}</author>
    <author>tc={618C9B26-6A56-408A-9509-E91FEDBFCFD0}</author>
    <author>tc={CED8030A-7C24-4210-A527-BB8C7302C695}</author>
    <author>tc={CF79475B-BC5B-4CB9-9E8E-C770D06221D8}</author>
    <author>tc={42C263D7-2678-48E9-9372-2AE70A775B6B}</author>
    <author>tc={362ED658-BE7C-44FB-8A27-242255C50E56}</author>
    <author>tc={19569F6C-635D-43A8-9BEC-8C06EDAF1C77}</author>
    <author>tc={1A58B3BA-959F-446F-8E6E-1CA90A120137}</author>
    <author>tc={3DDDC934-DF55-4EC7-BE93-34BCEDB8C751}</author>
    <author>tc={AB1AA5E3-7852-4830-AF5F-665EB3A219FF}</author>
    <author>tc={61948362-4A33-4275-B206-93331E4381F9}</author>
    <author>tc={E6AFE751-2D11-4209-B40C-27ECEC0D2780}</author>
    <author>tc={2412957E-8CCF-47BB-BD84-0449E3AFFF52}</author>
    <author>tc={1534B632-EC56-4C26-8A81-4863ED4F064C}</author>
    <author>tc={2B538E6A-8869-4B66-B805-5089B5943E60}</author>
    <author>tc={9E87A963-88EC-410E-8534-2B8B846B8C9B}</author>
    <author>tc={68C24A6A-FF55-4140-A255-0CF3D6B0644C}</author>
    <author>tc={B2E3BBA6-AD9D-4E20-B443-2D268AEE9811}</author>
    <author>tc={623A6E0D-6177-427D-AD03-D980DB7B1444}</author>
    <author>tc={97E7F961-FBCD-4B01-B363-6EA7B0DFF46F}</author>
    <author>tc={03824692-0987-44BF-ACBC-8B784A3EC151}</author>
    <author>tc={B189BCA0-0F14-4B79-8998-47D9F1FEA379}</author>
    <author>tc={D5988A1E-B20B-4A38-9F43-0BBD8FE6AD4A}</author>
    <author>tc={B74ACA52-2E79-4180-8D45-B8EA1A219CDF}</author>
    <author>tc={4F31CEED-AC3A-4E0F-A243-AA18E69DFF25}</author>
    <author>tc={BBD33908-21B5-4488-B830-6E14D23EF86B}</author>
    <author>tc={037300C3-BB45-40FE-8D4C-FD84DF132091}</author>
    <author>tc={B512D58A-BE7C-41AF-B9EC-5D621D62D62B}</author>
    <author>tc={A2CC7DB9-2374-425C-AE9A-0B81B5808D4E}</author>
    <author>tc={6D62FE1A-FD86-45B7-A270-CD95D571CAA1}</author>
    <author>tc={62CDEE17-3BF8-4547-A074-AB4E4F6BDEC6}</author>
    <author>tc={0B4EDD1E-A252-4095-A3CF-E9B3A6577B21}</author>
    <author>tc={BE2CEFC0-AAEE-48D3-9884-BA7C6B7590CB}</author>
    <author>tc={116D599A-F7E0-490E-8D40-D96C3037A536}</author>
    <author>tc={7B7D16BC-FC9F-4B3B-AF71-F7D57AC0AB38}</author>
    <author>tc={5B2EFED7-A52B-4744-B740-1DC8E40D26BC}</author>
    <author>tc={D204A951-5C93-400E-9E3D-7238BABD5436}</author>
    <author>tc={9053653A-6EB5-4FB9-A522-42D6517E2DFD}</author>
    <author>tc={19C2CD21-0D1D-4F14-8FBE-C90B4D1AB3B7}</author>
    <author>tc={0B80B341-FEE7-4431-9520-5716D453FCF0}</author>
    <author>tc={87E389A0-B963-4688-A2F8-AA1E0981F9DC}</author>
    <author>tc={2E2327E1-5DC4-454C-A056-8FAB82AF6FCC}</author>
    <author>tc={94B16C40-B396-484D-A0ED-0546FBD7A25B}</author>
    <author>tc={0EFB4D92-A590-4C55-8064-66A59C81FC03}</author>
    <author>tc={2CD01609-6301-4801-A40E-ED59DF120956}</author>
    <author>tc={305EC3CA-F318-40CE-92BC-7DC0BC39FB01}</author>
    <author>tc={5C6ED44B-D450-44C5-83A5-5E894A7B0CD3}</author>
    <author>tc={A65B297A-F50E-4412-9C96-8E5FC3F5D70F}</author>
    <author>tc={A85ECB06-6697-45E2-95EC-73DD77F5C879}</author>
    <author>tc={07D86BAF-8F8A-4238-B3E5-5D637785807A}</author>
    <author>tc={3A4B7A6C-EB60-4A84-AB19-F28D350CEE8B}</author>
    <author>tc={12FB8D16-F157-4A50-B203-2191806086FC}</author>
    <author>tc={3F13E9FB-BCAA-4195-BA0E-434256E84198}</author>
    <author>tc={9FB59315-A225-4CDD-AC99-EAEA3B389715}</author>
    <author>tc={B1D76CD7-D43F-4BC1-8EC5-0B3166348901}</author>
    <author>tc={1288CBEA-5EA3-452A-8C12-FE685527ECF5}</author>
    <author>tc={37D99B60-B32A-4094-9E8C-683DB6644B0C}</author>
    <author>tc={448B9A30-E482-4A46-A1B4-BD79781264B6}</author>
    <author>tc={037D57D0-C32D-4A80-A965-C017C6538312}</author>
    <author>tc={90605220-D4A7-418A-AF41-0E85AA046A83}</author>
  </authors>
  <commentList>
    <comment ref="AN6" authorId="0" shapeId="0" xr:uid="{60F5F43D-1A95-4220-B83E-074F86CDDECB}">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N7" authorId="1" shapeId="0" xr:uid="{C5A41795-A34A-45E4-B3E2-BFE968108356}">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N8" authorId="2" shapeId="0" xr:uid="{DC66D56C-D670-4154-81E0-648D1437D180}">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N9" authorId="3" shapeId="0" xr:uid="{4670FB3D-F54E-4DA6-9734-A4B3812FB70C}">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P9" authorId="4" shapeId="0" xr:uid="{3FAE4F77-A261-45DA-8431-1C8AEB572A57}">
      <text>
        <t>[Threaded comment]
Your version of Excel allows you to read this threaded comment; however, any edits to it will get removed if the file is opened in a newer version of Excel. Learn more: https://go.microsoft.com/fwlink/?linkid=870924
Comment:
    Joined at 10:00am due to technical difficulties</t>
      </text>
    </comment>
    <comment ref="AN10" authorId="5" shapeId="0" xr:uid="{DD1116D9-21C1-41B3-ABE7-4A6094038E5E}">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Y11" authorId="6" shapeId="0" xr:uid="{E1B4DADA-510A-4C18-9255-50F8146BC7D8}">
      <text>
        <t>[Threaded comment]
Your version of Excel allows you to read this threaded comment; however, any edits to it will get removed if the file is opened in a newer version of Excel. Learn more: https://go.microsoft.com/fwlink/?linkid=870924
Comment:
    Catch up class with Sun.04 Abbas on 23/01/2022</t>
      </text>
    </comment>
    <comment ref="CB11" authorId="7" shapeId="0" xr:uid="{B77AE0EA-4BD1-46C5-BB73-51B3DA58096B}">
      <text>
        <t>[Threaded comment]
Your version of Excel allows you to read this threaded comment; however, any edits to it will get removed if the file is opened in a newer version of Excel. Learn more: https://go.microsoft.com/fwlink/?linkid=870924
Comment:
    Attended orientation 1/06/2021</t>
      </text>
    </comment>
    <comment ref="EL11" authorId="8" shapeId="0" xr:uid="{375A9E81-031C-44C2-8EAD-AFB18C984031}">
      <text>
        <t>[Threaded comment]
Your version of Excel allows you to read this threaded comment; however, any edits to it will get removed if the file is opened in a newer version of Excel. Learn more: https://go.microsoft.com/fwlink/?linkid=870924
Comment:
    Absence notification sent 6/01/2022</t>
      </text>
    </comment>
    <comment ref="ER11" authorId="9" shapeId="0" xr:uid="{5DC9D3D5-C730-4816-A15C-FF257DD828BA}">
      <text>
        <t>[Threaded comment]
Your version of Excel allows you to read this threaded comment; however, any edits to it will get removed if the file is opened in a newer version of Excel. Learn more: https://go.microsoft.com/fwlink/?linkid=870924
Comment:
    15 mins late for 2nd roll check. Total hrs attended is 7.75hrs</t>
      </text>
    </comment>
    <comment ref="Y12" authorId="10" shapeId="0" xr:uid="{08470E7B-89E1-47DF-A71E-4EF314224FB7}">
      <text>
        <t>[Threaded comment]
Your version of Excel allows you to read this threaded comment; however, any edits to it will get removed if the file is opened in a newer version of Excel. Learn more: https://go.microsoft.com/fwlink/?linkid=870924
Comment:
    Attended catch up class with Wed.02 Adrian on 09/03/2022</t>
      </text>
    </comment>
    <comment ref="CN12" authorId="11" shapeId="0" xr:uid="{C4446773-A253-412C-9779-57544F43D75A}">
      <text>
        <t>[Threaded comment]
Your version of Excel allows you to read this threaded comment; however, any edits to it will get removed if the file is opened in a newer version of Excel. Learn more: https://go.microsoft.com/fwlink/?linkid=870924
Comment:
    Attended orientation 14/07/2021</t>
      </text>
    </comment>
    <comment ref="DN12" authorId="12" shapeId="0" xr:uid="{618C9B26-6A56-408A-9509-E91FEDBFCFD0}">
      <text>
        <t>[Threaded comment]
Your version of Excel allows you to read this threaded comment; however, any edits to it will get removed if the file is opened in a newer version of Excel. Learn more: https://go.microsoft.com/fwlink/?linkid=870924
Comment:
    Informed trainer he had an appointment and would like to that half day off. Total hours attended: 4hrs</t>
      </text>
    </comment>
    <comment ref="EF12" authorId="13" shapeId="0" xr:uid="{CED8030A-7C24-4210-A527-BB8C7302C695}">
      <text>
        <t>[Threaded comment]
Your version of Excel allows you to read this threaded comment; however, any edits to it will get removed if the file is opened in a newer version of Excel. Learn more: https://go.microsoft.com/fwlink/?linkid=870924
Comment:
    Absent for 2nd roll check. Informed trainer he had to attend to a medical emergency. He went to get medicine for his flat mate from the chemist. Total hours attended 7hrs.</t>
      </text>
    </comment>
    <comment ref="EV12" authorId="14" shapeId="0" xr:uid="{CF79475B-BC5B-4CB9-9E8E-C770D06221D8}">
      <text>
        <t>[Threaded comment]
Your version of Excel allows you to read this threaded comment; however, any edits to it will get removed if the file is opened in a newer version of Excel. Learn more: https://go.microsoft.com/fwlink/?linkid=870924
Comment:
    Trainer Comment: I was notified that he had workplace training</t>
      </text>
    </comment>
    <comment ref="Y13" authorId="15" shapeId="0" xr:uid="{42C263D7-2678-48E9-9372-2AE70A775B6B}">
      <text>
        <t>[Threaded comment]
Your version of Excel allows you to read this threaded comment; however, any edits to it will get removed if the file is opened in a newer version of Excel. Learn more: https://go.microsoft.com/fwlink/?linkid=870924
Comment:
    Attended catch up class with Sun.05 Adrian on 19/12/2021</t>
      </text>
    </comment>
    <comment ref="CN13" authorId="16" shapeId="0" xr:uid="{362ED658-BE7C-44FB-8A27-242255C50E56}">
      <text>
        <t>[Threaded comment]
Your version of Excel allows you to read this threaded comment; however, any edits to it will get removed if the file is opened in a newer version of Excel. Learn more: https://go.microsoft.com/fwlink/?linkid=870924
Comment:
    Attended orientation 14/07/2021</t>
      </text>
    </comment>
    <comment ref="CX13" authorId="17" shapeId="0" xr:uid="{19569F6C-635D-43A8-9BEC-8C06EDAF1C77}">
      <text>
        <t>[Threaded comment]
Your version of Excel allows you to read this threaded comment; however, any edits to it will get removed if the file is opened in a newer version of Excel. Learn more: https://go.microsoft.com/fwlink/?linkid=870924
Comment:
    Total hours attended 6hrs. Logged in at 11am</t>
      </text>
    </comment>
    <comment ref="Y14" authorId="18" shapeId="0" xr:uid="{1A58B3BA-959F-446F-8E6E-1CA90A120137}">
      <text>
        <t>[Threaded comment]
Your version of Excel allows you to read this threaded comment; however, any edits to it will get removed if the file is opened in a newer version of Excel. Learn more: https://go.microsoft.com/fwlink/?linkid=870924
Comment:
    Make up class with Sun.05 Adrian on 13/02/2022 (EAW12-2)</t>
      </text>
    </comment>
    <comment ref="CR14" authorId="19" shapeId="0" xr:uid="{3DDDC934-DF55-4EC7-BE93-34BCEDB8C751}">
      <text>
        <t>[Threaded comment]
Your version of Excel allows you to read this threaded comment; however, any edits to it will get removed if the file is opened in a newer version of Excel. Learn more: https://go.microsoft.com/fwlink/?linkid=870924
Comment:
    Attended orientation 28/07/2021</t>
      </text>
    </comment>
    <comment ref="ER14" authorId="20" shapeId="0" xr:uid="{AB1AA5E3-7852-4830-AF5F-665EB3A219FF}">
      <text>
        <t>[Threaded comment]
Your version of Excel allows you to read this threaded comment; however, any edits to it will get removed if the file is opened in a newer version of Excel. Learn more: https://go.microsoft.com/fwlink/?linkid=870924
Comment:
    15 mins late for 2nd roll check. Total hrs attended is 7.75hrs</t>
      </text>
    </comment>
    <comment ref="Y15" authorId="21" shapeId="0" xr:uid="{61948362-4A33-4275-B206-93331E4381F9}">
      <text>
        <t>[Threaded comment]
Your version of Excel allows you to read this threaded comment; however, any edits to it will get removed if the file is opened in a newer version of Excel. Learn more: https://go.microsoft.com/fwlink/?linkid=870924
Comment:
    Make up class with Sun.05 Adrian on 20/02/2022 (IJP-1)</t>
      </text>
    </comment>
    <comment ref="CV15" authorId="22" shapeId="0" xr:uid="{E6AFE751-2D11-4209-B40C-27ECEC0D2780}">
      <text>
        <t>[Threaded comment]
Your version of Excel allows you to read this threaded comment; however, any edits to it will get removed if the file is opened in a newer version of Excel. Learn more: https://go.microsoft.com/fwlink/?linkid=870924
Comment:
    elikem Adanu
7:00 AM Aug 16
Attended orientation 11/08/2021</t>
      </text>
    </comment>
    <comment ref="EH15" authorId="23" shapeId="0" xr:uid="{2412957E-8CCF-47BB-BD84-0449E3AFFF52}">
      <text>
        <t>[Threaded comment]
Your version of Excel allows you to read this threaded comment; however, any edits to it will get removed if the file is opened in a newer version of Excel. Learn more: https://go.microsoft.com/fwlink/?linkid=870924
Comment:
    Raised ticket stating he was absent because he had to take care of his sick partner. Student advised to provide relevant documentary evidence.</t>
      </text>
    </comment>
    <comment ref="CV16" authorId="24" shapeId="0" xr:uid="{1534B632-EC56-4C26-8A81-4863ED4F064C}">
      <text>
        <t>[Threaded comment]
Your version of Excel allows you to read this threaded comment; however, any edits to it will get removed if the file is opened in a newer version of Excel. Learn more: https://go.microsoft.com/fwlink/?linkid=870924
Comment:
    elikem Adanu
7:00 AM Aug 16
Attended orientation 11/08/2021</t>
      </text>
    </comment>
    <comment ref="CV17" authorId="25" shapeId="0" xr:uid="{2B538E6A-8869-4B66-B805-5089B5943E60}">
      <text>
        <t>[Threaded comment]
Your version of Excel allows you to read this threaded comment; however, any edits to it will get removed if the file is opened in a newer version of Excel. Learn more: https://go.microsoft.com/fwlink/?linkid=870924
Comment:
    elikem Adanu
7:00 AM Aug 16
Attended orientation 14/08/2021</t>
      </text>
    </comment>
    <comment ref="DL17" authorId="26" shapeId="0" xr:uid="{9E87A963-88EC-410E-8534-2B8B846B8C9B}">
      <text>
        <t>[Threaded comment]
Your version of Excel allows you to read this threaded comment; however, any edits to it will get removed if the file is opened in a newer version of Excel. Learn more: https://go.microsoft.com/fwlink/?linkid=870924
Comment:
    15 mins late for morning roll check, due to wifi issues. Total hours attended 7.75hrs.</t>
      </text>
    </comment>
    <comment ref="CV18" authorId="27" shapeId="0" xr:uid="{68C24A6A-FF55-4140-A255-0CF3D6B0644C}">
      <text>
        <t>[Threaded comment]
Your version of Excel allows you to read this threaded comment; however, any edits to it will get removed if the file is opened in a newer version of Excel. Learn more: https://go.microsoft.com/fwlink/?linkid=870924
Comment:
    elikem Adanu
7:00 AM Aug 16
Attended orientation 14/08/2021</t>
      </text>
    </comment>
    <comment ref="DL18" authorId="28" shapeId="0" xr:uid="{B2E3BBA6-AD9D-4E20-B443-2D268AEE9811}">
      <text>
        <t>[Threaded comment]
Your version of Excel allows you to read this threaded comment; however, any edits to it will get removed if the file is opened in a newer version of Excel. Learn more: https://go.microsoft.com/fwlink/?linkid=870924
Comment:
    15 mins late for morning roll check due to wifi issues. Total hours attended 7.75hrs</t>
      </text>
    </comment>
    <comment ref="CV19" authorId="29" shapeId="0" xr:uid="{623A6E0D-6177-427D-AD03-D980DB7B1444}">
      <text>
        <t>[Threaded comment]
Your version of Excel allows you to read this threaded comment; however, any edits to it will get removed if the file is opened in a newer version of Excel. Learn more: https://go.microsoft.com/fwlink/?linkid=870924
Comment:
    elikem Adanu
7:00 AM Aug 16
Attended orientation 14/08/2021</t>
      </text>
    </comment>
    <comment ref="DX19" authorId="30" shapeId="0" xr:uid="{97E7F961-FBCD-4B01-B363-6EA7B0DFF46F}">
      <text>
        <t>[Threaded comment]
Your version of Excel allows you to read this threaded comment; however, any edits to it will get removed if the file is opened in a newer version of Excel. Learn more: https://go.microsoft.com/fwlink/?linkid=870924
Comment:
    45mins late for the first roll check. Total hours attended is 7.25hrs. Student advised trainer she was late because she had to take care of her baby.</t>
      </text>
    </comment>
    <comment ref="EH19" authorId="31" shapeId="0" xr:uid="{03824692-0987-44BF-ACBC-8B784A3EC151}">
      <text>
        <t>[Threaded comment]
Your version of Excel allows you to read this threaded comment; however, any edits to it will get removed if the file is opened in a newer version of Excel. Learn more: https://go.microsoft.com/fwlink/?linkid=870924
Comment:
    Absent for second and final roll checks. Student notified trainer she had a scheduled medical appointment for her baby. Total hours attended is 4 hrs</t>
      </text>
    </comment>
    <comment ref="FD19" authorId="32" shapeId="0" xr:uid="{B189BCA0-0F14-4B79-8998-47D9F1FEA379}">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B20" authorId="33" shapeId="0" xr:uid="{D5988A1E-B20B-4A38-9F43-0BBD8FE6AD4A}">
      <text>
        <t>[Threaded comment]
Your version of Excel allows you to read this threaded comment; however, any edits to it will get removed if the file is opened in a newer version of Excel. Learn more: https://go.microsoft.com/fwlink/?linkid=870924
Comment:
    Transferred to Wed.02 Adrian White effective 20/04/2022</t>
      </text>
    </comment>
    <comment ref="Y20" authorId="34" shapeId="0" xr:uid="{B74ACA52-2E79-4180-8D45-B8EA1A219CDF}">
      <text>
        <t>[Threaded comment]
Your version of Excel allows you to read this threaded comment; however, any edits to it will get removed if the file is opened in a newer version of Excel. Learn more: https://go.microsoft.com/fwlink/?linkid=870924
Comment:
    Attended catch up class in Sun.05 Adrian on  14.11.2021
Reply:
    2nd catch up class with Sun.05 Adrian's class on 12/12/2021</t>
      </text>
    </comment>
    <comment ref="DD20" authorId="35" shapeId="0" xr:uid="{4F31CEED-AC3A-4E0F-A243-AA18E69DFF25}">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DH20" authorId="36" shapeId="0" xr:uid="{BBD33908-21B5-4488-B830-6E14D23EF86B}">
      <text>
        <t>[Threaded comment]
Your version of Excel allows you to read this threaded comment; however, any edits to it will get removed if the file is opened in a newer version of Excel. Learn more: https://go.microsoft.com/fwlink/?linkid=870924
Comment:
    Absence Notification sent on 22/09/2021</t>
      </text>
    </comment>
    <comment ref="ER20" authorId="37" shapeId="0" xr:uid="{037300C3-BB45-40FE-8D4C-FD84DF132091}">
      <text>
        <t>[Threaded comment]
Your version of Excel allows you to read this threaded comment; however, any edits to it will get removed if the file is opened in a newer version of Excel. Learn more: https://go.microsoft.com/fwlink/?linkid=870924
Comment:
    Absent for 1st session, 15mins late for 2nd session and 15 mins late for the 3rd session. Total hours attended is 5.5 hours</t>
      </text>
    </comment>
    <comment ref="EZ20" authorId="38" shapeId="0" xr:uid="{B512D58A-BE7C-41AF-B9EC-5D621D62D62B}">
      <text>
        <t>[Threaded comment]
Your version of Excel allows you to read this threaded comment; however, any edits to it will get removed if the file is opened in a newer version of Excel. Learn more: https://go.microsoft.com/fwlink/?linkid=870924
Comment:
    Late by 1 Hr on 11:15 AM call</t>
      </text>
    </comment>
    <comment ref="FJ20" authorId="39" shapeId="0" xr:uid="{A2CC7DB9-2374-425C-AE9A-0B81B5808D4E}">
      <text>
        <t>[Threaded comment]
Your version of Excel allows you to read this threaded comment; however, any edits to it will get removed if the file is opened in a newer version of Excel. Learn more: https://go.microsoft.com/fwlink/?linkid=870924
Comment:
    First warning issued on 5/04/2022 for not raising a ticket as advised
Reply:
    Intention to cancel enrolment sent 26/04/2022</t>
      </text>
    </comment>
    <comment ref="FL20" authorId="40" shapeId="0" xr:uid="{6D62FE1A-FD86-45B7-A270-CD95D571CAA1}">
      <text>
        <t>[Threaded comment]
Your version of Excel allows you to read this threaded comment; however, any edits to it will get removed if the file is opened in a newer version of Excel. Learn more: https://go.microsoft.com/fwlink/?linkid=870924
Comment:
    Absent for 9 AM call</t>
      </text>
    </comment>
    <comment ref="A21" authorId="41" shapeId="0" xr:uid="{62CDEE17-3BF8-4547-A074-AB4E4F6BDEC6}">
      <text>
        <t>[Threaded comment]
Your version of Excel allows you to read this threaded comment; however, any edits to it will get removed if the file is opened in a newer version of Excel. Learn more: https://go.microsoft.com/fwlink/?linkid=870924
Comment:
    Transferred to Sat.07 Asif Sayed starting 8/01/2022</t>
      </text>
    </comment>
    <comment ref="DD21" authorId="42" shapeId="0" xr:uid="{0B4EDD1E-A252-4095-A3CF-E9B3A6577B21}">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B22" authorId="43" shapeId="0" xr:uid="{BE2CEFC0-AAEE-48D3-9884-BA7C6B7590CB}">
      <text>
        <t>[Threaded comment]
Your version of Excel allows you to read this threaded comment; however, any edits to it will get removed if the file is opened in a newer version of Excel. Learn more: https://go.microsoft.com/fwlink/?linkid=870924
Comment:
    Travelled to Pakistan for marriage. Advised the student to submit a Course Variation Form with his flight ticket
Reply:
    Transferred to Wed.02 Adrian White effective 20/04/2022</t>
      </text>
    </comment>
    <comment ref="DD22" authorId="44" shapeId="0" xr:uid="{116D599A-F7E0-490E-8D40-D96C3037A536}">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EZ22" authorId="45" shapeId="0" xr:uid="{7B7D16BC-FC9F-4B3B-AF71-F7D57AC0AB38}">
      <text>
        <t>[Threaded comment]
Your version of Excel allows you to read this threaded comment; however, any edits to it will get removed if the file is opened in a newer version of Excel. Learn more: https://go.microsoft.com/fwlink/?linkid=870924
Comment:
    Late by 1 Hr on 9 AM call; Trainer comment: *had to do a covid test before his flight to India tonight.</t>
      </text>
    </comment>
    <comment ref="B23" authorId="46" shapeId="0" xr:uid="{5B2EFED7-A52B-4744-B740-1DC8E40D26BC}">
      <text>
        <t>[Threaded comment]
Your version of Excel allows you to read this threaded comment; however, any edits to it will get removed if the file is opened in a newer version of Excel. Learn more: https://go.microsoft.com/fwlink/?linkid=870924
Comment:
    Transferred to Wed.02 Adrian White effective 20/04/2022</t>
      </text>
    </comment>
    <comment ref="Y23" authorId="47" shapeId="0" xr:uid="{D204A951-5C93-400E-9E3D-7238BABD5436}">
      <text>
        <t>[Threaded comment]
Your version of Excel allows you to read this threaded comment; however, any edits to it will get removed if the file is opened in a newer version of Excel. Learn more: https://go.microsoft.com/fwlink/?linkid=870924
Comment:
    Attended make up class on 27/02/2022 (EAW13-2) with Adrian White</t>
      </text>
    </comment>
    <comment ref="DH23" authorId="48" shapeId="0" xr:uid="{9053653A-6EB5-4FB9-A522-42D6517E2DFD}">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DL23" authorId="49" shapeId="0" xr:uid="{19C2CD21-0D1D-4F14-8FBE-C90B4D1AB3B7}">
      <text>
        <t xml:space="preserve">[Threaded comment]
Your version of Excel allows you to read this threaded comment; however, any edits to it will get removed if the file is opened in a newer version of Excel. Learn more: https://go.microsoft.com/fwlink/?linkid=870924
Comment:
    Marked absent for 1st and 2nd roll checks. Trainer mentioned student was sleeping during 1st and 2nd roll checks and did not respond when called out. Total hours attend 4 hrs. </t>
      </text>
    </comment>
    <comment ref="EL23" authorId="50" shapeId="0" xr:uid="{0B80B341-FEE7-4431-9520-5716D453FCF0}">
      <text>
        <t>[Threaded comment]
Your version of Excel allows you to read this threaded comment; however, any edits to it will get removed if the file is opened in a newer version of Excel. Learn more: https://go.microsoft.com/fwlink/?linkid=870924
Comment:
    Absence notification sent 6/01/2022</t>
      </text>
    </comment>
    <comment ref="A24" authorId="51" shapeId="0" xr:uid="{87E389A0-B963-4688-A2F8-AA1E0981F9DC}">
      <text>
        <t>[Threaded comment]
Your version of Excel allows you to read this threaded comment; however, any edits to it will get removed if the file is opened in a newer version of Excel. Learn more: https://go.microsoft.com/fwlink/?linkid=870924
Comment:
    Transferred to Sat.03 Lucy Vardari effective 2/04/2022</t>
      </text>
    </comment>
    <comment ref="Y24" authorId="52" shapeId="0" xr:uid="{2E2327E1-5DC4-454C-A056-8FAB82AF6FCC}">
      <text>
        <t>[Threaded comment]
Your version of Excel allows you to read this threaded comment; however, any edits to it will get removed if the file is opened in a newer version of Excel. Learn more: https://go.microsoft.com/fwlink/?linkid=870924
Comment:
    Make up class with Sun.05 Adrian on 27/02/2022(IJS-4/EAW14-2)
Reply:
    2nd make up class with Wed.02 Adrian on 2/03/2022 (CPW1-2)</t>
      </text>
    </comment>
    <comment ref="DH24" authorId="53" shapeId="0" xr:uid="{94B16C40-B396-484D-A0ED-0546FBD7A25B}">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EL24" authorId="54" shapeId="0" xr:uid="{0EFB4D92-A590-4C55-8064-66A59C81FC03}">
      <text>
        <t>[Threaded comment]
Your version of Excel allows you to read this threaded comment; however, any edits to it will get removed if the file is opened in a newer version of Excel. Learn more: https://go.microsoft.com/fwlink/?linkid=870924
Comment:
    Raised ticket stating he was absent due to ill health. Student advised to provide medical certificate</t>
      </text>
    </comment>
    <comment ref="B25" authorId="55" shapeId="0" xr:uid="{2CD01609-6301-4801-A40E-ED59DF120956}">
      <text>
        <t>[Threaded comment]
Your version of Excel allows you to read this threaded comment; however, any edits to it will get removed if the file is opened in a newer version of Excel. Learn more: https://go.microsoft.com/fwlink/?linkid=870924
Comment:
    Transferred to Wed.02 Adrian White effective 20/04/2022</t>
      </text>
    </comment>
    <comment ref="DH25" authorId="56" shapeId="0" xr:uid="{305EC3CA-F318-40CE-92BC-7DC0BC39FB01}">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DL25" authorId="57" shapeId="0" xr:uid="{5C6ED44B-D450-44C5-83A5-5E894A7B0CD3}">
      <text>
        <t>[Threaded comment]
Your version of Excel allows you to read this threaded comment; however, any edits to it will get removed if the file is opened in a newer version of Excel. Learn more: https://go.microsoft.com/fwlink/?linkid=870924
Comment:
    15 mins late for 1st roll check. Total hours attended 7.75hrs</t>
      </text>
    </comment>
    <comment ref="DX25" authorId="58" shapeId="0" xr:uid="{A65B297A-F50E-4412-9C96-8E5FC3F5D70F}">
      <text>
        <t>[Threaded comment]
Your version of Excel allows you to read this threaded comment; however, any edits to it will get removed if the file is opened in a newer version of Excel. Learn more: https://go.microsoft.com/fwlink/?linkid=870924
Comment:
    Trainer noted student said she had wifi issues from 12pm. Total hours granted by trainer for the day is 4 hrs</t>
      </text>
    </comment>
    <comment ref="B26" authorId="59" shapeId="0" xr:uid="{A85ECB06-6697-45E2-95EC-73DD77F5C879}">
      <text>
        <t>[Threaded comment]
Your version of Excel allows you to read this threaded comment; however, any edits to it will get removed if the file is opened in a newer version of Excel. Learn more: https://go.microsoft.com/fwlink/?linkid=870924
Comment:
    Transferred to Wed.02 Adrian White effective 20/04/2022</t>
      </text>
    </comment>
    <comment ref="DT26" authorId="60" shapeId="0" xr:uid="{07D86BAF-8F8A-4238-B3E5-5D637785807A}">
      <text>
        <t>[Threaded comment]
Your version of Excel allows you to read this threaded comment; however, any edits to it will get removed if the file is opened in a newer version of Excel. Learn more: https://go.microsoft.com/fwlink/?linkid=870924
Comment:
    Attended Orientation 3/11/2021</t>
      </text>
    </comment>
    <comment ref="B27" authorId="61" shapeId="0" xr:uid="{3A4B7A6C-EB60-4A84-AB19-F28D350CEE8B}">
      <text>
        <t>[Threaded comment]
Your version of Excel allows you to read this threaded comment; however, any edits to it will get removed if the file is opened in a newer version of Excel. Learn more: https://go.microsoft.com/fwlink/?linkid=870924
Comment:
    Transferred to Wed.02 Adrian White effective 20/04/2022</t>
      </text>
    </comment>
    <comment ref="EB27" authorId="62" shapeId="0" xr:uid="{12FB8D16-F157-4A50-B203-2191806086FC}">
      <text>
        <t>[Threaded comment]
Your version of Excel allows you to read this threaded comment; however, any edits to it will get removed if the file is opened in a newer version of Excel. Learn more: https://go.microsoft.com/fwlink/?linkid=870924
Comment:
    Attended Orientation 1/12/2021</t>
      </text>
    </comment>
    <comment ref="A28" authorId="63" shapeId="0" xr:uid="{3F13E9FB-BCAA-4195-BA0E-434256E84198}">
      <text>
        <t>[Threaded comment]
Your version of Excel allows you to read this threaded comment; however, any edits to it will get removed if the file is opened in a newer version of Excel. Learn more: https://go.microsoft.com/fwlink/?linkid=870924
Comment:
    Transferred to Sun.05 Adrian White starting 9/01/2022</t>
      </text>
    </comment>
    <comment ref="EF28" authorId="64" shapeId="0" xr:uid="{9FB59315-A225-4CDD-AC99-EAEA3B389715}">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L28" authorId="65" shapeId="0" xr:uid="{B1D76CD7-D43F-4BC1-8EC5-0B3166348901}">
      <text>
        <t>[Threaded comment]
Your version of Excel allows you to read this threaded comment; however, any edits to it will get removed if the file is opened in a newer version of Excel. Learn more: https://go.microsoft.com/fwlink/?linkid=870924
Comment:
    Trainer noted student advised they notified student support of intention to change day of class hence they would not be attending class. Trainer enquired from student if they've received confirmation of class transfer from Student support team and student stated no.</t>
      </text>
    </comment>
    <comment ref="A29" authorId="66" shapeId="0" xr:uid="{1288CBEA-5EA3-452A-8C12-FE685527ECF5}">
      <text>
        <t>[Threaded comment]
Your version of Excel allows you to read this threaded comment; however, any edits to it will get removed if the file is opened in a newer version of Excel. Learn more: https://go.microsoft.com/fwlink/?linkid=870924
Comment:
    Transferred to Sun.05 Adrian White starting 9/01/2022</t>
      </text>
    </comment>
    <comment ref="EF29" authorId="67" shapeId="0" xr:uid="{37D99B60-B32A-4094-9E8C-683DB6644B0C}">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L29" authorId="68" shapeId="0" xr:uid="{448B9A30-E482-4A46-A1B4-BD79781264B6}">
      <text>
        <t>[Threaded comment]
Your version of Excel allows you to read this threaded comment; however, any edits to it will get removed if the file is opened in a newer version of Excel. Learn more: https://go.microsoft.com/fwlink/?linkid=870924
Comment:
    Trainer noted student advised they notified student support of intention to change day of class hence they would not be attending class. Trainer enquired from student if they've received confirmation of class transfer from Student support team and student stated no.</t>
      </text>
    </comment>
    <comment ref="B30" authorId="69" shapeId="0" xr:uid="{037D57D0-C32D-4A80-A965-C017C6538312}">
      <text>
        <t>[Threaded comment]
Your version of Excel allows you to read this threaded comment; however, any edits to it will get removed if the file is opened in a newer version of Excel. Learn more: https://go.microsoft.com/fwlink/?linkid=870924
Comment:
    Student advised on 15/02/2022 that she would like to be withdrawn. Student is now withdrawn</t>
      </text>
    </comment>
    <comment ref="EN30" authorId="70" shapeId="0" xr:uid="{90605220-D4A7-418A-AF41-0E85AA046A83}">
      <text>
        <t>[Threaded comment]
Your version of Excel allows you to read this threaded comment; however, any edits to it will get removed if the file is opened in a newer version of Excel. Learn more: https://go.microsoft.com/fwlink/?linkid=870924
Comment:
    Attended orientation 15/01/2022</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tc={E8347E25-E113-46E1-B7CD-97502CF3BFF6}</author>
    <author>tc={98F7EBA6-B4D4-437E-BE87-D3E684E51F2D}</author>
    <author>tc={143881B0-3F7C-4980-A9DD-48407403FE37}</author>
    <author>tc={4C0D0179-6570-428D-836A-7F27306232F7}</author>
    <author>tc={3B6E9FC0-5024-41E9-A8A0-111191A91E76}</author>
    <author>tc={4C07E612-C8F1-40F4-851F-39F54D04A147}</author>
    <author>tc={60D38452-FE64-48A7-B306-C29883071F74}</author>
    <author>tc={5D98D788-92D6-464C-BE83-94E2DE30D8EE}</author>
    <author>tc={27298694-50A3-492C-952C-4859F075416C}</author>
    <author>tc={39B10CCF-0393-4E63-9A19-E2A74B06A93F}</author>
    <author>tc={1718492F-537A-4DD5-BBCE-72A8D6F765D9}</author>
    <author>tc={91626E32-43A6-4669-AAEB-F96C99164CE6}</author>
    <author>tc={A868C8E4-B4DD-40B9-B200-984BDFCA67EC}</author>
    <author>tc={889C77C9-3083-4B62-9BA3-C5471D52F228}</author>
    <author>tc={85F8B47A-7CBA-400E-9523-0EE3AFA1C299}</author>
    <author>Eli</author>
    <author>tc={927C8600-9AF4-4423-A490-C6B8EA247BF4}</author>
    <author>tc={7056BB93-5100-4708-860C-1533F37A437A}</author>
    <author>tc={92B0227F-53EF-48FD-8A68-B8D22730040D}</author>
    <author>tc={33671455-E48C-406F-9C13-CAEA37716655}</author>
    <author>tc={07C7A3A6-772A-406E-B519-0DCE8EDEF118}</author>
    <author>tc={C239822B-1163-4136-824E-384DCF7E57C2}</author>
    <author>tc={02904A15-F9ED-4533-BDE2-409223CA4041}</author>
    <author>tc={9CA31C77-9FA4-43A8-A135-A55E883BC9FC}</author>
    <author>tc={17E709B5-E7A5-40D3-B20E-DBE53F909BC1}</author>
    <author>tc={06FB9184-884D-4F6E-9D65-B446DE13CA2C}</author>
    <author>tc={894B3E6B-271B-46A1-8F34-E268AF91B2CD}</author>
    <author>tc={415BE188-573C-41D5-ADFB-8AD254383B53}</author>
    <author>tc={A8CB6BF7-8A09-45C8-9A01-4D33A408C57F}</author>
    <author>tc={E317CD38-9256-4F55-8553-6606D24F0CAE}</author>
    <author>tc={9B95E785-4E90-4D99-AEB0-0F71EA1E6604}</author>
    <author>tc={C22B22E0-47DA-4F9B-A6B7-0963DC4F3A0D}</author>
    <author>tc={3BA51C4C-9E82-4C1A-BC42-52870757583C}</author>
    <author>tc={30E6A224-53F4-4D6F-BB5A-E65A2925B2E8}</author>
    <author>tc={FFE6BA39-5018-4E9C-B57A-7513A1C59BAD}</author>
    <author>tc={35DA5F80-D016-46E8-BBC7-35C173A4BE76}</author>
    <author>tc={CB3BE7DE-5CD3-4649-8908-F1674B5BA1D9}</author>
    <author>tc={0B3F852B-3457-4B36-8C92-AE4C82956DA0}</author>
    <author>tc={6C7F52F5-83CF-45C0-8239-1FA88CA8E1E7}</author>
    <author>tc={A2224906-E8E9-4311-8A8C-E5EDD1FA65F6}</author>
    <author>tc={50666C9A-5CE1-497F-8F32-C6EC7E8067A7}</author>
    <author>tc={C97E3D43-E8A0-41F9-8E43-16138BBD02E2}</author>
    <author>tc={FBA83A74-316D-46D3-9D51-E7903DFA3EFC}</author>
    <author>tc={B8FEFDFB-9F3D-4226-9C4D-76350B70A25B}</author>
    <author>tc={C27952B1-0C2F-47D2-9E7F-863487B15844}</author>
    <author>tc={702C3071-1438-4CFB-86BF-2C90738F71E9}</author>
    <author>tc={7AE45F56-8A30-4D81-86F3-CA91C3E81FFA}</author>
    <author>tc={E91D8069-77DC-4FD4-8495-48107E5B295F}</author>
    <author>tc={7EECFE43-3468-40CE-B857-280EEFF02C45}</author>
    <author>tc={32BD21A3-8FD8-47C1-B51E-CB4C640B8239}</author>
    <author>tc={0B72EE1B-FD36-4ACF-BA17-029184AF2D7B}</author>
    <author>tc={85DD46DD-47F0-4D8F-AD66-18867E53E9C8}</author>
    <author>tc={692B0979-DF63-4B25-8DED-419E399F7513}</author>
    <author>tc={CF5A1CFC-84C2-4D30-9EF9-CAEF4504BD9E}</author>
    <author>tc={ECAF8FB5-976C-4AB3-89CA-2B53AD618E2A}</author>
    <author>tc={B0F1C476-8709-4D7D-BC08-3E48ADEA3FF3}</author>
    <author>tc={93CE5231-66EE-4718-850B-276C91D771C1}</author>
    <author>tc={090B7B45-660C-400C-A055-E07838E648DE}</author>
    <author>tc={19853B08-A6FC-4407-B61D-C5A6F4078276}</author>
    <author>tc={2603F89F-DA48-4E66-8F91-DFAF2AE9CE4B}</author>
    <author>tc={D9C5F88E-B34C-4D9A-9709-36A7664EE2FD}</author>
    <author>tc={24B350F6-0286-42AA-8FA0-B8FF6535C268}</author>
    <author>tc={E194CAD0-58B2-417E-8F23-2F6D2D34A63F}</author>
    <author>tc={DED03F89-E0D6-4CB2-A8ED-FC0531C3055A}</author>
    <author>tc={EB891F26-1070-4895-8921-5628AC15A273}</author>
    <author>tc={C0C61213-DFCC-4AA3-A494-A2D998997DFA}</author>
    <author>tc={911F18A5-DC42-496C-AFA2-52C9045BA536}</author>
    <author>tc={49E9A65A-BD16-415C-B70F-52190A5FB37A}</author>
    <author>tc={C2B18D94-2C4F-4664-9F48-D1D3F0FF5509}</author>
    <author>tc={F3238BF4-485D-446E-91F9-AD541DE83946}</author>
    <author>tc={F71E51AE-6838-427D-A38A-8CC07D22FC9D}</author>
    <author>tc={524B6251-2707-4A1C-B653-558A3D0E9269}</author>
    <author>tc={FE55DA79-99D3-405B-818A-1B3368B8AE84}</author>
    <author>tc={388EF139-6372-4239-917C-B1DA2F1789B7}</author>
    <author>tc={A018ED63-C232-409F-9840-27FDF29CF965}</author>
    <author>tc={41E6D409-E131-4AE4-91C3-11E407399ADA}</author>
    <author>tc={18E1A089-0635-4F0D-B685-CA2E9D267245}</author>
    <author>tc={4BB869D8-3DCD-4679-B9C3-CC4C48F92B58}</author>
    <author>tc={C7644842-66A0-49B7-8B65-5B65257ED01A}</author>
    <author>tc={1AA7B5D8-096F-420E-89DC-C3D175DEFF16}</author>
    <author>tc={04EABE3B-8199-4E33-8FDB-F9F13F08501B}</author>
    <author>tc={2AE9CEDB-2EE8-49E8-BAED-8D722859150E}</author>
    <author>tc={E483183A-CC14-4FE7-9B9C-F7BCA9B8B360}</author>
    <author>tc={56B0229B-49D1-448E-9091-D99A00E5FE1D}</author>
    <author>tc={DF001E3C-71B2-4CFE-86EC-BE4934D5662C}</author>
    <author>tc={2576D052-E504-427F-888C-2B0C043E459B}</author>
    <author>tc={FA079871-3642-4B85-96A9-7B268225C052}</author>
    <author>tc={781EC799-C4E0-46BE-9588-4173D26C0142}</author>
    <author>tc={81EA48AF-4B81-4F9C-9866-D14CF5FB5076}</author>
    <author>tc={DC8F52B1-D988-4213-A7A5-55385CB31F48}</author>
    <author>tc={1720C319-706F-4CF4-8971-BC848973A293}</author>
    <author>tc={4558A35C-EF73-4A25-8ABE-459CCA4EC7B7}</author>
    <author>tc={1B005D7B-0664-45D7-9BE4-B3BF415B057E}</author>
    <author>tc={E0F1A7E7-6445-4ED2-AA50-CAECC2AF0039}</author>
    <author>tc={654286AC-A667-4248-92E7-D454FA01F3DF}</author>
    <author>tc={8F1ECC76-86C2-4E91-9FF3-4D9984259141}</author>
    <author>tc={1CF60288-4208-4CF1-8446-4156C71382F2}</author>
    <author>tc={0A799FB3-998E-459E-8626-841884A58F2E}</author>
    <author>tc={09B9E821-4381-417A-9E27-8811BBD4730B}</author>
    <author>tc={282E60D5-7353-46AE-B879-3B5D0FDAFD87}</author>
    <author>tc={0C763D1E-1BAF-4F60-A22B-89F9758000F9}</author>
    <author>tc={018C4FD0-6FB9-4D24-AB86-91CE2EAE4542}</author>
    <author>tc={98A0DF0C-E8D3-4F44-ABE5-353C23796061}</author>
    <author>tc={7BAE4F3E-A031-4653-B051-3E9133FC238D}</author>
    <author>tc={25F158CF-C679-4650-94B2-CF4E48895FC7}</author>
    <author>tc={95E6CC5B-FE84-40DD-A372-D72F12FA19B2}</author>
    <author>tc={D50008D7-5E96-4C13-9976-894C6484E349}</author>
    <author>tc={E3FC6BDF-6310-4C31-ADD6-513F962A1F90}</author>
    <author>tc={C629A49C-BBD9-4B1F-B20B-2D06F3DA6489}</author>
    <author>tc={7C293798-1D0F-481C-89A0-18D58491A844}</author>
    <author>tc={C8C15796-B103-4888-92D8-6A337F6CB8C9}</author>
    <author>tc={9BCAFB51-D488-4B87-BC53-9F4EBC5C0180}</author>
    <author>tc={F4EFC7EF-4CC0-4E72-9141-BC0DA2B2DE74}</author>
    <author>tc={B6AA5F2F-DA9C-4B3C-B60D-B88F30885568}</author>
    <author>tc={9BCFF54E-73EA-4DC5-9C72-7966A528790B}</author>
    <author>tc={51067368-F455-40A6-BE4E-3D1DE0A13DB3}</author>
    <author>tc={05A530BE-D392-46BF-9C8D-8388900F17A6}</author>
    <author>tc={F57B3805-77BC-4995-9546-A42806A3EEFE}</author>
    <author>tc={C310C50A-BEBF-4EE2-9C12-22BCCB98E196}</author>
    <author>tc={D64DFCAE-48DF-4FC9-9EB9-05F6230DC43B}</author>
    <author>tc={B644BF8B-83CD-4BFA-9DE0-879DD8D061AB}</author>
    <author>tc={7F3A18A1-53B0-4840-BCB6-EDA70C8D0D36}</author>
    <author>tc={F83649BB-1D8C-4DB5-8FC4-0268B06680F4}</author>
    <author>tc={EE98443A-BFFF-4460-A737-1C78706192B4}</author>
    <author>tc={7E0E2653-431A-4BB4-9BE4-C284BC5C0B2B}</author>
    <author>tc={FA96C7B0-2158-42C4-AC2A-B641A06DFB3C}</author>
    <author>tc={65A6C395-63CB-44BC-A993-DA74503A3986}</author>
    <author>tc={E18D6CE2-4E02-432D-A553-825DA1E97FC5}</author>
    <author>tc={9AF95B79-3C7D-4BE8-A8EB-FEB2EFFCD3D1}</author>
    <author>tc={56E55E25-99E2-4CCA-8B16-9F072938353F}</author>
    <author>tc={22610A5F-0705-49D1-AF88-570ACF286785}</author>
    <author>tc={5F63899B-7536-40A9-A10B-F01158DF8B6E}</author>
    <author>tc={EA940481-D101-49B5-BC82-A1E2911664D9}</author>
    <author>tc={F067338C-DAFB-47EE-9D7F-55210D8C6FAD}</author>
    <author>tc={E8BD6C10-DAE4-41C8-A761-1B567C796665}</author>
    <author>tc={03C7466D-53BA-4722-8F76-78298A4E7564}</author>
    <author>tc={E746BB93-6FFA-4FD1-A07B-BCE848F6C5D5}</author>
    <author>tc={8EFC90DD-FAD5-46C6-AFDA-35D16808D6D8}</author>
    <author>tc={DC1D25D2-F349-47FD-883D-6AF82A2D16CA}</author>
    <author>tc={195CC296-A339-43FE-9EF0-C4084D3DB0D4}</author>
    <author>tc={560A4423-08B5-41DD-B1B3-99CCF3522090}</author>
    <author>tc={ACB1644C-FE39-4E79-B596-4BE8A8DCA2B4}</author>
    <author>tc={CE26E6A8-631A-4D94-9816-81975E917869}</author>
    <author>tc={7BDA1A5A-E896-476F-8E6D-DB6DA68FA840}</author>
    <author>tc={EB092EC1-30D1-411E-B78F-92E33CBD04A0}</author>
    <author>tc={CBBD7181-2441-4901-BF55-3B17E1A9C4E9}</author>
    <author>tc={874238B1-9B60-441E-85F0-01178B20B5E7}</author>
    <author>tc={147CCD1D-A943-486F-9C94-65CA792FD688}</author>
    <author>tc={2A99181B-63C9-4B14-BC76-BE93389C0BDF}</author>
    <author>tc={5107CA95-AB45-4882-924C-DAC0DF36C993}</author>
    <author>tc={D6C96C56-675E-42C9-BADC-4970C1A500CA}</author>
    <author>tc={0FF76F38-B1A9-4BC5-9546-8C320436F2F9}</author>
    <author>tc={B7196542-97D4-4C1B-B82C-DC4E76912A09}</author>
    <author>tc={CE1576C0-ABC6-422F-AB90-04C2F61F5325}</author>
    <author>tc={6B0AB813-8CC8-4165-A4DE-8693F32B7D3F}</author>
    <author>tc={CB0D8351-CC4A-4E99-ABE8-A5416850A51F}</author>
    <author>tc={CC875CBA-B735-44C6-9DB2-06253D968EB6}</author>
    <author>tc={993B5BA2-890D-43F6-940A-420774D225A2}</author>
    <author>tc={3460C5D0-6BA1-4CFA-84CF-1F71904C71F6}</author>
    <author>tc={D2DECAB0-0C5B-449F-B336-E0107D5E56EC}</author>
    <author>tc={087491B2-1549-4D84-B5F5-638D834DEF74}</author>
    <author>tc={A58BEF72-C0FD-4183-9DB1-CDD1C9C88954}</author>
    <author>tc={3012A7EA-D0A8-4765-942F-59DF703CBFCB}</author>
    <author>tc={1C2DB29F-C1A0-4C32-918C-9970945BD0F2}</author>
    <author>tc={1895D5F9-CE66-4885-9344-38AE2AC816A9}</author>
    <author>tc={1A68D4F1-8D7E-4CEF-86CE-9A633815706B}</author>
    <author>tc={73BA802B-3E06-407D-AFB3-DA1177EE5572}</author>
    <author>tc={960229D2-6EBE-4BE0-927F-086007C5AA4C}</author>
    <author>tc={6662C032-05C3-4A4E-8242-63C396463517}</author>
    <author>tc={43E5C1EA-5737-4336-B86D-6774646D8518}</author>
    <author>tc={F7F802B2-EB9E-45E2-B39C-2F1489E6C690}</author>
    <author>tc={88D36DB4-53D3-4296-AF0E-EEE55E570A3A}</author>
    <author>tc={6DB46D72-2638-4AC0-A79C-6DB31D28D1C2}</author>
    <author>tc={EDF367A6-F34F-41BF-8B51-395D0FC98175}</author>
    <author>tc={1EEE1159-7365-4EB7-A718-7BFF6A36E8DF}</author>
    <author>tc={B7E08724-8430-4CB5-BF18-372D3993657D}</author>
    <author>tc={C43EE413-D088-45FF-A08E-FDD9EFE5F26F}</author>
    <author>tc={20019D04-8A98-4549-BEFA-220E4A6679C1}</author>
    <author>tc={E09E7519-9647-49A6-932A-5B9D3EE2410A}</author>
    <author>tc={1CAAB90D-939F-4A39-A922-CAE00A1B2000}</author>
    <author>tc={DD5B8693-3D1C-4AE9-AB00-E9D6F105E5C8}</author>
    <author>tc={80AD0620-EBFF-405E-95D4-83AF41FCE658}</author>
    <author>tc={D9E25B22-FD59-48C5-BD69-7A768AEA02FD}</author>
    <author>tc={A4EEB7A5-72F6-4100-AF03-044B24425D09}</author>
    <author>tc={D4A93B44-DA47-4ADF-AB8B-765477554762}</author>
    <author>tc={FE8E15A5-0B89-401D-9BF8-12CD0B195B98}</author>
    <author>tc={BCC2F546-8562-4532-A80F-3E6A383AA886}</author>
    <author>tc={093DD6E7-F05E-4567-A949-25A63FA6380D}</author>
    <author>tc={A99D1222-63A0-4CD1-8164-F6CDD1B4B512}</author>
    <author>tc={54EAD8A4-2898-4436-BC8A-D29D80D0305F}</author>
    <author>tc={D1635A6C-EE6E-4C0E-B9EF-B328DE727D9C}</author>
    <author>tc={6E3CBA85-0ED7-4425-893C-427A5C1D9489}</author>
    <author>tc={76E52C42-EDBE-441F-9C50-73BDFD69D595}</author>
    <author>tc={11B59AFA-A199-4443-B862-24629507E89F}</author>
    <author>tc={C44EAA04-0E44-46EB-91FA-00323266CA98}</author>
    <author>tc={9D9855E5-FE48-4464-867C-7E847851406E}</author>
    <author>tc={4677F0B5-D20B-4F64-8030-350C657247A3}</author>
    <author>tc={004051EB-5D8E-45AE-A361-B727125DFBFE}</author>
    <author>tc={5F045953-6F37-42FC-88FB-9C1976877C92}</author>
    <author>tc={5A752481-F5E4-4219-8A62-25DCC24BC0F7}</author>
    <author>tc={CBA5C9D2-546F-46DE-BCDB-C84BF80D1057}</author>
    <author>tc={D6107E7F-BC53-4C40-BEB0-29E7F9B815C0}</author>
    <author>tc={DDCBB981-826B-4BF5-B0D1-A20F2E9C0100}</author>
    <author>tc={639DFE50-2F78-48DA-8AEA-7B51B2E02483}</author>
    <author>tc={3D71C70F-7BCC-470E-B288-FDAF9BD39840}</author>
    <author>tc={4802EAB2-6629-4AFF-A6D8-7663856B4380}</author>
    <author>tc={58515EA0-D092-481E-9BA7-38C3C03CE59E}</author>
    <author>tc={5E8A8471-218A-438B-878B-82BCBF7D3AE4}</author>
    <author>tc={84986334-194F-4A48-9E44-26097B08EE86}</author>
    <author>tc={D44E001A-5E81-4BB8-8815-B6DBDADA149E}</author>
    <author>tc={13B4DFFA-C8F4-4FC2-B424-94FF36BAC28E}</author>
    <author>tc={A8E1453D-4F9D-40A3-8AA5-B2B213125EB5}</author>
    <author>tc={C86DFB9F-D9CF-413F-A6F2-E6E7DB47E426}</author>
    <author>tc={4CA0038A-AE59-4150-9C9B-3BD2E39F0DE8}</author>
    <author>tc={339CE21C-91EF-45F7-97B0-79056F3C9A56}</author>
    <author>tc={1ABB6E1A-26CF-40FA-949A-896F37C6C57E}</author>
    <author>tc={2E290236-0C80-4F80-9E2D-E545F809803C}</author>
    <author>tc={86D7821F-8741-48F8-A3D0-246F0ED75242}</author>
    <author>tc={718A194D-7A87-4AFB-806F-F73EFF665C38}</author>
    <author>tc={DA1E0CD3-73F0-46D5-8405-83C52DB229CD}</author>
    <author>tc={CFB71EFC-4CD6-4B59-967D-D6C2363EE150}</author>
    <author>tc={C134241D-634C-4A14-B479-D97FED263620}</author>
    <author>tc={1806D4C2-B48F-4735-8468-0EB2E14F5AA7}</author>
    <author>tc={A2A0D534-8D73-40F9-92A8-2720A8D65196}</author>
    <author>tc={CCC29B73-D89D-4254-9052-0E5C3521C0D1}</author>
    <author>tc={DD46CF8E-5ED8-4DA1-98F6-71DEEFAE2A52}</author>
    <author>tc={61642C00-C085-482C-9811-9482A57A2867}</author>
    <author>tc={91D63F8F-F9E2-4301-8D85-473790897FB7}</author>
    <author>tc={151AE3E4-B18A-4183-9C85-F286F238339C}</author>
    <author>tc={8F49003C-A799-4CC2-A367-328E21545419}</author>
    <author>tc={A4269F06-4FFD-4713-BF6C-2C479F22394F}</author>
    <author>tc={487958C0-4803-4337-9028-3862C7FA19A5}</author>
    <author>tc={026EE05D-148B-4967-A621-CEF2CF96FAB1}</author>
    <author>tc={0568C248-4C23-4A47-A46F-CCA5CAB6253D}</author>
    <author>tc={9FFF1C93-98F3-4742-BCD2-02337A27D7E0}</author>
    <author>tc={966D54C1-66FF-48C2-BB3A-2F512B20D00A}</author>
    <author>tc={EBC93637-7F23-42F2-8A04-C6356163747B}</author>
    <author>tc={C8EBD72B-58F6-4071-9E59-F6B1E7E9F411}</author>
    <author>tc={ACADF7F4-895A-4C39-B232-68130ABEE335}</author>
    <author>tc={16DCF96B-077A-4B5C-99BC-38BE2B90A380}</author>
    <author>tc={2756830C-6359-4F67-84AE-6B761BB5E89F}</author>
    <author>tc={126D8195-3829-45F0-9E7E-CCBCD9BAFB28}</author>
    <author>tc={96A74DAC-EA2E-4ED1-A272-6D15434D1869}</author>
    <author>tc={DDC018FA-E851-4CFE-823A-DD808446EF40}</author>
    <author>tc={0B79DFC3-DDD5-41F9-8DF9-12B84C52696B}</author>
    <author>tc={8A9E08AB-50F7-42D5-B8AE-497332CB1208}</author>
    <author>tc={B23A7B0D-770B-4062-BC0F-6ACC92F1480F}</author>
    <author>tc={AFFACCEB-1C2B-44EF-9D56-65DAEA67D734}</author>
    <author>tc={B85E867C-1443-4674-928E-11457B526D04}</author>
    <author>tc={0484C4BF-4FEB-42EB-AB8C-FEDBB85311AE}</author>
    <author>tc={79F9B966-0D8C-43F4-AF65-48D2A8CD1E07}</author>
    <author>tc={7BD6480D-29A8-4455-B61D-4CEE62335DDB}</author>
    <author>tc={25C959C7-E235-4EC5-A782-F04C0929F66C}</author>
    <author>tc={55B4FA83-02AC-4007-9573-1D0E797C943C}</author>
    <author>tc={7C693E4B-0596-4044-AF50-6D5E2EFED4EA}</author>
    <author>tc={10791666-0BB8-4D33-8241-690C1E6D06D9}</author>
    <author>tc={A905C06E-8993-4E36-A756-A2F19DEF61E9}</author>
    <author>tc={4CFCC2FA-E071-4E72-B40E-9993C2CF5D7A}</author>
    <author>tc={03975AF9-F645-4A5F-B169-CBEBA784FA12}</author>
    <author>tc={EF8D5414-FD0F-41B9-88C5-F4EAFEF39A66}</author>
    <author>tc={30C958DB-2C22-4CFF-8A23-C40A2C729034}</author>
    <author>tc={7DA7B4FF-CF78-470B-BA8F-94CC273E50C9}</author>
    <author>tc={21FA4327-9D86-47BD-8736-D94FB62A1414}</author>
    <author>tc={3AFB29FE-BD5C-47C9-BE59-C23A1E4F59C9}</author>
    <author>tc={9292CBEF-936C-4B4D-9FE6-E3EF77F14BC2}</author>
    <author>tc={C69CB858-3A42-4BDE-9E53-6FC50A643FFF}</author>
    <author>tc={5E3E8622-05FC-42DE-8FFD-2A67CCC668EF}</author>
    <author>tc={AA3C5EFD-324F-4680-B6FF-4BE4DFC41C04}</author>
    <author>tc={17B6AFC9-CBA4-49F1-BA6B-7932A0697874}</author>
    <author>tc={9CEDBC63-D626-4D31-BE57-65ACC6D95B0D}</author>
    <author>tc={ADFE60C2-AD3B-4408-840A-BC24F7A45774}</author>
    <author>tc={D2DB9558-78AF-4EFD-9590-1B784E42C730}</author>
    <author>tc={73B1BC10-8651-405E-9535-13E6E5E1CF37}</author>
    <author>tc={BE0F2E0D-029B-445B-A463-6176C7A9C60C}</author>
    <author>tc={67036A82-6731-410B-BEA7-1D2CFA53475D}</author>
    <author>tc={7D98EB5F-45A5-4A10-89B3-87F9783B5325}</author>
    <author>tc={5337BD71-7F7D-4344-A9C8-AE17C63884BF}</author>
  </authors>
  <commentList>
    <comment ref="T6" authorId="0" shapeId="0" xr:uid="{E8347E25-E113-46E1-B7CD-97502CF3BFF6}">
      <text>
        <t>[Threaded comment]
Your version of Excel allows you to read this threaded comment; however, any edits to it will get removed if the file is opened in a newer version of Excel. Learn more: https://go.microsoft.com/fwlink/?linkid=870924
Comment:
    Half day attendance granted on 20.01.2021. Was not present for the final roll check</t>
      </text>
    </comment>
    <comment ref="X6" authorId="1" shapeId="0" xr:uid="{98F7EBA6-B4D4-437E-BE87-D3E684E51F2D}">
      <text>
        <t>[Threaded comment]
Your version of Excel allows you to read this threaded comment; however, any edits to it will get removed if the file is opened in a newer version of Excel. Learn more: https://go.microsoft.com/fwlink/?linkid=870924
Comment:
    Catch up class with Zoran on 31.07.2021 (EAW11-2)</t>
      </text>
    </comment>
    <comment ref="AM6" authorId="2" shapeId="0" xr:uid="{143881B0-3F7C-4980-A9DD-48407403FE37}">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O6" authorId="3" shapeId="0" xr:uid="{4C0D0179-6570-428D-836A-7F27306232F7}">
      <text>
        <t>[Threaded comment]
Your version of Excel allows you to read this threaded comment; however, any edits to it will get removed if the file is opened in a newer version of Excel. Learn more: https://go.microsoft.com/fwlink/?linkid=870924
Comment:
elikem Adanu
Jan 21, 2021
Half day attendance granted. Was not present for the final roll check</t>
      </text>
    </comment>
    <comment ref="AQ6" authorId="4" shapeId="0" xr:uid="{3B6E9FC0-5024-41E9-A8A0-111191A91E76}">
      <text>
        <t>[Threaded comment]
Your version of Excel allows you to read this threaded comment; however, any edits to it will get removed if the file is opened in a newer version of Excel. Learn more: https://go.microsoft.com/fwlink/?linkid=870924
Comment:
    Joined the morning session at 9:30 am</t>
      </text>
    </comment>
    <comment ref="BU6" authorId="5" shapeId="0" xr:uid="{4C07E612-C8F1-40F4-851F-39F54D04A147}">
      <text>
        <t>[Threaded comment]
Your version of Excel allows you to read this threaded comment; however, any edits to it will get removed if the file is opened in a newer version of Excel. Learn more: https://go.microsoft.com/fwlink/?linkid=870924
Comment:
    Was feeling unwell at the time of the first attendance check and trainer advised her to leave the class and rest</t>
      </text>
    </comment>
    <comment ref="AQ7" authorId="6" shapeId="0" xr:uid="{60D38452-FE64-48A7-B306-C29883071F74}">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BQ7" authorId="7" shapeId="0" xr:uid="{5D98D788-92D6-464C-BE83-94E2DE30D8EE}">
      <text>
        <t>[Threaded comment]
Your version of Excel allows you to read this threaded comment; however, any edits to it will get removed if the file is opened in a newer version of Excel. Learn more: https://go.microsoft.com/fwlink/?linkid=870924
Comment:
elikem Adanu
9:31 AM Apr 29
Was 20 mins late from morning break</t>
      </text>
    </comment>
    <comment ref="AQ8" authorId="8" shapeId="0" xr:uid="{27298694-50A3-492C-952C-4859F075416C}">
      <text>
        <t>[Threaded comment]
Your version of Excel allows you to read this threaded comment; however, any edits to it will get removed if the file is opened in a newer version of Excel. Learn more: https://go.microsoft.com/fwlink/?linkid=870924
Comment:
    Attended orientation 27/01/2021</t>
      </text>
    </comment>
    <comment ref="AW8" authorId="9" shapeId="0" xr:uid="{39B10CCF-0393-4E63-9A19-E2A74B06A93F}">
      <text>
        <t>[Threaded comment]
Your version of Excel allows you to read this threaded comment; however, any edits to it will get removed if the file is opened in a newer version of Excel. Learn more: https://go.microsoft.com/fwlink/?linkid=870924
Comment:
elikem Adanu
Feb 18, 2021
Joined the morning session at 10:45am due to technical issues
Reply:
elikem Adanu
Feb 23, 2021
Lateness follow up email sent on 18/02/2021</t>
      </text>
    </comment>
    <comment ref="AY9" authorId="10" shapeId="0" xr:uid="{1718492F-537A-4DD5-BBCE-72A8D6F765D9}">
      <text>
        <t>[Threaded comment]
Your version of Excel allows you to read this threaded comment; however, any edits to it will get removed if the file is opened in a newer version of Excel. Learn more: https://go.microsoft.com/fwlink/?linkid=870924
Comment:
    Attended orientation 23/02/2021</t>
      </text>
    </comment>
    <comment ref="AY10" authorId="11" shapeId="0" xr:uid="{91626E32-43A6-4669-AAEB-F96C99164CE6}">
      <text>
        <t>[Threaded comment]
Your version of Excel allows you to read this threaded comment; however, any edits to it will get removed if the file is opened in a newer version of Excel. Learn more: https://go.microsoft.com/fwlink/?linkid=870924
Comment:
    Attended orientation 23/02/2021</t>
      </text>
    </comment>
    <comment ref="BQ10" authorId="12" shapeId="0" xr:uid="{A868C8E4-B4DD-40B9-B200-984BDFCA67EC}">
      <text>
        <t>[Threaded comment]
Your version of Excel allows you to read this threaded comment; however, any edits to it will get removed if the file is opened in a newer version of Excel. Learn more: https://go.microsoft.com/fwlink/?linkid=870924
Comment:
    Was 20 mins late from morning break</t>
      </text>
    </comment>
    <comment ref="BY10" authorId="13" shapeId="0" xr:uid="{889C77C9-3083-4B62-9BA3-C5471D52F228}">
      <text>
        <t>[Threaded comment]
Your version of Excel allows you to read this threaded comment; however, any edits to it will get removed if the file is opened in a newer version of Excel. Learn more: https://go.microsoft.com/fwlink/?linkid=870924
Comment:
elikem Adanu
9:06 AM May 27
Joined the morning session 15 mins late due to technical issues</t>
      </text>
    </comment>
    <comment ref="CG10" authorId="14" shapeId="0" xr:uid="{85F8B47A-7CBA-400E-9523-0EE3AFA1C299}">
      <text>
        <t>[Threaded comment]
Your version of Excel allows you to read this threaded comment; however, any edits to it will get removed if the file is opened in a newer version of Excel. Learn more: https://go.microsoft.com/fwlink/?linkid=870924
Comment:
    15 mins late for 9:00am roll check</t>
      </text>
    </comment>
    <comment ref="X11" authorId="15" shapeId="0" xr:uid="{AD4CB9B2-5BA7-4FBB-B159-460AB1EBBE02}">
      <text>
        <r>
          <rPr>
            <b/>
            <sz val="9"/>
            <color indexed="81"/>
            <rFont val="Tahoma"/>
            <family val="2"/>
          </rPr>
          <t>Eli:</t>
        </r>
        <r>
          <rPr>
            <sz val="9"/>
            <color indexed="81"/>
            <rFont val="Tahoma"/>
            <family val="2"/>
          </rPr>
          <t xml:space="preserve">
Catch up class with Marguerita on 31/08/2021(EAW15-2)</t>
        </r>
      </text>
    </comment>
    <comment ref="BC11" authorId="16" shapeId="0" xr:uid="{927C8600-9AF4-4423-A490-C6B8EA247BF4}">
      <text>
        <t>[Threaded comment]
Your version of Excel allows you to read this threaded comment; however, any edits to it will get removed if the file is opened in a newer version of Excel. Learn more: https://go.microsoft.com/fwlink/?linkid=870924
Comment:
    Attended orientation 9/03/2021</t>
      </text>
    </comment>
    <comment ref="CK11" authorId="17" shapeId="0" xr:uid="{7056BB93-5100-4708-860C-1533F37A437A}">
      <text>
        <t>[Threaded comment]
Your version of Excel allows you to read this threaded comment; however, any edits to it will get removed if the file is opened in a newer version of Excel. Learn more: https://go.microsoft.com/fwlink/?linkid=870924
Comment:
    Student had technical difficulties logging into Teams. She informed her trainer and also raised a ticket</t>
      </text>
    </comment>
    <comment ref="X12" authorId="18" shapeId="0" xr:uid="{92B0227F-53EF-48FD-8A68-B8D22730040D}">
      <text>
        <t>[Threaded comment]
Your version of Excel allows you to read this threaded comment; however, any edits to it will get removed if the file is opened in a newer version of Excel. Learn more: https://go.microsoft.com/fwlink/?linkid=870924
Comment:
    Attended catch up class with Philip on 25/07/2021(EAW14-1)</t>
      </text>
    </comment>
    <comment ref="BC12" authorId="19" shapeId="0" xr:uid="{33671455-E48C-406F-9C13-CAEA37716655}">
      <text>
        <t>[Threaded comment]
Your version of Excel allows you to read this threaded comment; however, any edits to it will get removed if the file is opened in a newer version of Excel. Learn more: https://go.microsoft.com/fwlink/?linkid=870924
Comment:
    Attended orientation 9/03/2021</t>
      </text>
    </comment>
    <comment ref="CE12" authorId="20" shapeId="0" xr:uid="{07C7A3A6-772A-406E-B519-0DCE8EDEF118}">
      <text>
        <t>[Threaded comment]
Your version of Excel allows you to read this threaded comment; however, any edits to it will get removed if the file is opened in a newer version of Excel. Learn more: https://go.microsoft.com/fwlink/?linkid=870924
Comment:
    Absence follow up sent on 17/06/2021</t>
      </text>
    </comment>
    <comment ref="BC13" authorId="21" shapeId="0" xr:uid="{C239822B-1163-4136-824E-384DCF7E57C2}">
      <text>
        <t>[Threaded comment]
Your version of Excel allows you to read this threaded comment; however, any edits to it will get removed if the file is opened in a newer version of Excel. Learn more: https://go.microsoft.com/fwlink/?linkid=870924
Comment:
    Attended orientation 9/03/2021</t>
      </text>
    </comment>
    <comment ref="DG13" authorId="22" shapeId="0" xr:uid="{02904A15-F9ED-4533-BDE2-409223CA4041}">
      <text>
        <t>[Threaded comment]
Your version of Excel allows you to read this threaded comment; however, any edits to it will get removed if the file is opened in a newer version of Excel. Learn more: https://go.microsoft.com/fwlink/?linkid=870924
Comment:
    15 mins late for 2nd roll check. Total hours attended is 7.75 hrs</t>
      </text>
    </comment>
    <comment ref="CI14" authorId="23" shapeId="0" xr:uid="{9CA31C77-9FA4-43A8-A135-A55E883BC9FC}">
      <text>
        <t>[Threaded comment]
Your version of Excel allows you to read this threaded comment; however, any edits to it will get removed if the file is opened in a newer version of Excel. Learn more: https://go.microsoft.com/fwlink/?linkid=870924
Comment:
    Attended orientation 30/06/2021</t>
      </text>
    </comment>
    <comment ref="CK14" authorId="24" shapeId="0" xr:uid="{17E709B5-E7A5-40D3-B20E-DBE53F909BC1}">
      <text>
        <t>[Threaded comment]
Your version of Excel allows you to read this threaded comment; however, any edits to it will get removed if the file is opened in a newer version of Excel. Learn more: https://go.microsoft.com/fwlink/?linkid=870924
Comment:
elikem Adanu
9:43 AM Jul 8
Student was 15 mins late for morning roll check, due to technical difficulties.</t>
      </text>
    </comment>
    <comment ref="CW14" authorId="25" shapeId="0" xr:uid="{06FB9184-884D-4F6E-9D65-B446DE13CA2C}">
      <text>
        <t>[Threaded comment]
Your version of Excel allows you to read this threaded comment; however, any edits to it will get removed if the file is opened in a newer version of Excel. Learn more: https://go.microsoft.com/fwlink/?linkid=870924
Comment:
    Total hours attended is 7hrs. Was 1 hour late for morning session.</t>
      </text>
    </comment>
    <comment ref="X15" authorId="26" shapeId="0" xr:uid="{894B3E6B-271B-46A1-8F34-E268AF91B2CD}">
      <text>
        <t>[Threaded comment]
Your version of Excel allows you to read this threaded comment; however, any edits to it will get removed if the file is opened in a newer version of Excel. Learn more: https://go.microsoft.com/fwlink/?linkid=870924
Comment:
    Make up class with Sun.05 Adrian on 13/02/2022 (EAW12-2)</t>
      </text>
    </comment>
    <comment ref="CU15" authorId="27" shapeId="0" xr:uid="{415BE188-573C-41D5-ADFB-8AD254383B53}">
      <text>
        <t>[Threaded comment]
Your version of Excel allows you to read this threaded comment; however, any edits to it will get removed if the file is opened in a newer version of Excel. Learn more: https://go.microsoft.com/fwlink/?linkid=870924
Comment:
    Attended orientation 11/08/2021</t>
      </text>
    </comment>
    <comment ref="EG15" authorId="28" shapeId="0" xr:uid="{A8CB6BF7-8A09-45C8-9A01-4D33A408C57F}">
      <text>
        <t>[Threaded comment]
Your version of Excel allows you to read this threaded comment; however, any edits to it will get removed if the file is opened in a newer version of Excel. Learn more: https://go.microsoft.com/fwlink/?linkid=870924
Comment:
    Absence notification sent 4/01/2022</t>
      </text>
    </comment>
    <comment ref="B16" authorId="29" shapeId="0" xr:uid="{E317CD38-9256-4F55-8553-6606D24F0CAE}">
      <text>
        <t>[Threaded comment]
Your version of Excel allows you to read this threaded comment; however, any edits to it will get removed if the file is opened in a newer version of Excel. Learn more: https://go.microsoft.com/fwlink/?linkid=870924
Comment:
    Has moved to Tasmania and confirmed to Yunnan that she is not coming back to Melbourne. Awaiting withdrawal form
Reply:
    Withdrawn</t>
      </text>
    </comment>
    <comment ref="CU16" authorId="30" shapeId="0" xr:uid="{9B95E785-4E90-4D99-AEB0-0F71EA1E6604}">
      <text>
        <t>[Threaded comment]
Your version of Excel allows you to read this threaded comment; however, any edits to it will get removed if the file is opened in a newer version of Excel. Learn more: https://go.microsoft.com/fwlink/?linkid=870924
Comment:
    Attended orientation 11/08/2021</t>
      </text>
    </comment>
    <comment ref="A17" authorId="31" shapeId="0" xr:uid="{C22B22E0-47DA-4F9B-A6B7-0963DC4F3A0D}">
      <text>
        <t>[Threaded comment]
Your version of Excel allows you to read this threaded comment; however, any edits to it will get removed if the file is opened in a newer version of Excel. Learn more: https://go.microsoft.com/fwlink/?linkid=870924
Comment:
    Transferred to Sun.03 Asif starting 9/01/2022</t>
      </text>
    </comment>
    <comment ref="X17" authorId="32" shapeId="0" xr:uid="{3BA51C4C-9E82-4C1A-BC42-52870757583C}">
      <text>
        <t>[Threaded comment]
Your version of Excel allows you to read this threaded comment; however, any edits to it will get removed if the file is opened in a newer version of Excel. Learn more: https://go.microsoft.com/fwlink/?linkid=870924
Comment:
    Attended catch up class with Sun.03Asif on 19/12/2021 (CPW2-1) as part of class transfer arrangements.</t>
      </text>
    </comment>
    <comment ref="CY17" authorId="33" shapeId="0" xr:uid="{30E6A224-53F4-4D6F-BB5A-E65A2925B2E8}">
      <text>
        <t>[Threaded comment]
Your version of Excel allows you to read this threaded comment; however, any edits to it will get removed if the file is opened in a newer version of Excel. Learn more: https://go.microsoft.com/fwlink/?linkid=870924
Comment:
    Attended orientation 25/08/2021</t>
      </text>
    </comment>
    <comment ref="X18" authorId="34" shapeId="0" xr:uid="{FFE6BA39-5018-4E9C-B57A-7513A1C59BAD}">
      <text>
        <t>[Threaded comment]
Your version of Excel allows you to read this threaded comment; however, any edits to it will get removed if the file is opened in a newer version of Excel. Learn more: https://go.microsoft.com/fwlink/?linkid=870924
Comment:
    Attended catch up class with Abbas's Sun.04 class on 12/12/2021(EAW6-2)
Reply:
    Attended 2nd catch up class with Sun.04 Abbas on 19/12/2021</t>
      </text>
    </comment>
    <comment ref="DC18" authorId="35" shapeId="0" xr:uid="{35DA5F80-D016-46E8-BBC7-35C173A4BE76}">
      <text>
        <t>[Threaded comment]
Your version of Excel allows you to read this threaded comment; however, any edits to it will get removed if the file is opened in a newer version of Excel. Learn more: https://go.microsoft.com/fwlink/?linkid=870924
Comment:
    Attended orientation 8/09/2021</t>
      </text>
    </comment>
    <comment ref="DG18" authorId="36" shapeId="0" xr:uid="{CB3BE7DE-5CD3-4649-8908-F1674B5BA1D9}">
      <text>
        <t>[Threaded comment]
Your version of Excel allows you to read this threaded comment; however, any edits to it will get removed if the file is opened in a newer version of Excel. Learn more: https://go.microsoft.com/fwlink/?linkid=870924
Comment:
    15 minutes late for 2nd roll check. Total hours attended 7.75 hours</t>
      </text>
    </comment>
    <comment ref="DI18" authorId="37" shapeId="0" xr:uid="{0B3F852B-3457-4B36-8C92-AE4C82956DA0}">
      <text>
        <t>[Threaded comment]
Your version of Excel allows you to read this threaded comment; however, any edits to it will get removed if the file is opened in a newer version of Excel. Learn more: https://go.microsoft.com/fwlink/?linkid=870924
Comment:
    Student raised ticket requesting for 1 month leave</t>
      </text>
    </comment>
    <comment ref="X19" authorId="38" shapeId="0" xr:uid="{6C7F52F5-83CF-45C0-8239-1FA88CA8E1E7}">
      <text>
        <t>[Threaded comment]
Your version of Excel allows you to read this threaded comment; however, any edits to it will get removed if the file is opened in a newer version of Excel. Learn more: https://go.microsoft.com/fwlink/?linkid=870924
Comment:
    Make up class with Sun.05 Adrian on 20/02/2022 (IJP-1)</t>
      </text>
    </comment>
    <comment ref="DC19" authorId="39" shapeId="0" xr:uid="{A2224906-E8E9-4311-8A8C-E5EDD1FA65F6}">
      <text>
        <t>[Threaded comment]
Your version of Excel allows you to read this threaded comment; however, any edits to it will get removed if the file is opened in a newer version of Excel. Learn more: https://go.microsoft.com/fwlink/?linkid=870924
Comment:
    Attended orientation 8/09/2021</t>
      </text>
    </comment>
    <comment ref="EK19" authorId="40" shapeId="0" xr:uid="{50666C9A-5CE1-497F-8F32-C6EC7E8067A7}">
      <text>
        <t>[Threaded comment]
Your version of Excel allows you to read this threaded comment; however, any edits to it will get removed if the file is opened in a newer version of Excel. Learn more: https://go.microsoft.com/fwlink/?linkid=870924
Comment:
    Raised ticket stating she missed class because she was unwell. Student advised to provide supporting document.</t>
      </text>
    </comment>
    <comment ref="X20" authorId="41" shapeId="0" xr:uid="{C97E3D43-E8A0-41F9-8E43-16138BBD02E2}">
      <text>
        <t>[Threaded comment]
Your version of Excel allows you to read this threaded comment; however, any edits to it will get removed if the file is opened in a newer version of Excel. Learn more: https://go.microsoft.com/fwlink/?linkid=870924
Comment:
    Attended catch up class with Adrian on 5/12/2021
Reply:
    2nd Catch up class with Sun.03 Asif on 19/12/2021
Reply:
    Make up class with Sun.05 Adrian (EAW12-2) on 13/02/2022</t>
      </text>
    </comment>
    <comment ref="DC20" authorId="42" shapeId="0" xr:uid="{FBA83A74-316D-46D3-9D51-E7903DFA3EFC}">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DQ20" authorId="43" shapeId="0" xr:uid="{B8FEFDFB-9F3D-4226-9C4D-76350B70A25B}">
      <text>
        <t>[Threaded comment]
Your version of Excel allows you to read this threaded comment; however, any edits to it will get removed if the file is opened in a newer version of Excel. Learn more: https://go.microsoft.com/fwlink/?linkid=870924
Comment:
    Notified trainer of the reason for his absence. Student advised to raise a ticket.</t>
      </text>
    </comment>
    <comment ref="EA20" authorId="44" shapeId="0" xr:uid="{C27952B1-0C2F-47D2-9E7F-863487B15844}">
      <text>
        <t>[Threaded comment]
Your version of Excel allows you to read this threaded comment; however, any edits to it will get removed if the file is opened in a newer version of Excel. Learn more: https://go.microsoft.com/fwlink/?linkid=870924
Comment:
    Student raised ticket stating he is unwell and advised he will send through his medical certificate.</t>
      </text>
    </comment>
    <comment ref="EG20" authorId="45" shapeId="0" xr:uid="{702C3071-1438-4CFB-86BF-2C90738F71E9}">
      <text>
        <t>[Threaded comment]
Your version of Excel allows you to read this threaded comment; however, any edits to it will get removed if the file is opened in a newer version of Excel. Learn more: https://go.microsoft.com/fwlink/?linkid=870924
Comment:
    Raised ticket with attached medical certificate, stating he couldn't attend class because he was unwell</t>
      </text>
    </comment>
    <comment ref="FI20" authorId="46" shapeId="0" xr:uid="{7AE45F56-8A30-4D81-86F3-CA91C3E81FFA}">
      <text>
        <t>[Threaded comment]
Your version of Excel allows you to read this threaded comment; however, any edits to it will get removed if the file is opened in a newer version of Excel. Learn more: https://go.microsoft.com/fwlink/?linkid=870924
Comment:
    Trainer comment: left program</t>
      </text>
    </comment>
    <comment ref="FK20" authorId="47" shapeId="0" xr:uid="{E91D8069-77DC-4FD4-8495-48107E5B295F}">
      <text>
        <t>[Threaded comment]
Your version of Excel allows you to read this threaded comment; however, any edits to it will get removed if the file is opened in a newer version of Excel. Learn more: https://go.microsoft.com/fwlink/?linkid=870924
Comment:
    Trainer comment: left program</t>
      </text>
    </comment>
    <comment ref="FM20" authorId="48" shapeId="0" xr:uid="{7EECFE43-3468-40CE-B857-280EEFF02C45}">
      <text>
        <t>[Threaded comment]
Your version of Excel allows you to read this threaded comment; however, any edits to it will get removed if the file is opened in a newer version of Excel. Learn more: https://go.microsoft.com/fwlink/?linkid=870924
Comment:
    Trainer comment: Student is yet to submit withdrawal application</t>
      </text>
    </comment>
    <comment ref="FO20" authorId="49" shapeId="0" xr:uid="{32BD21A3-8FD8-47C1-B51E-CB4C640B8239}">
      <text>
        <t>[Threaded comment]
Your version of Excel allows you to read this threaded comment; however, any edits to it will get removed if the file is opened in a newer version of Excel. Learn more: https://go.microsoft.com/fwlink/?linkid=870924
Comment:
    Trainer comment: Student is yet to submit withdrawal application</t>
      </text>
    </comment>
    <comment ref="FQ20" authorId="50" shapeId="0" xr:uid="{0B72EE1B-FD36-4ACF-BA17-029184AF2D7B}">
      <text>
        <t>[Threaded comment]
Your version of Excel allows you to read this threaded comment; however, any edits to it will get removed if the file is opened in a newer version of Excel. Learn more: https://go.microsoft.com/fwlink/?linkid=870924
Comment:
    Trainer comment: Student is yet to submit withdrawal application</t>
      </text>
    </comment>
    <comment ref="FS20" authorId="51" shapeId="0" xr:uid="{85DD46DD-47F0-4D8F-AD66-18867E53E9C8}">
      <text>
        <t>[Threaded comment]
Your version of Excel allows you to read this threaded comment; however, any edits to it will get removed if the file is opened in a newer version of Excel. Learn more: https://go.microsoft.com/fwlink/?linkid=870924
Comment:
    Trainer comment: Student is yet to submit withdrawal application</t>
      </text>
    </comment>
    <comment ref="FU20" authorId="52" shapeId="0" xr:uid="{692B0979-DF63-4B25-8DED-419E399F7513}">
      <text>
        <t>[Threaded comment]
Your version of Excel allows you to read this threaded comment; however, any edits to it will get removed if the file is opened in a newer version of Excel. Learn more: https://go.microsoft.com/fwlink/?linkid=870924
Comment:
    Trainer comment: Student is yet to submit withdrawal application</t>
      </text>
    </comment>
    <comment ref="X21" authorId="53" shapeId="0" xr:uid="{CF5A1CFC-84C2-4D30-9EF9-CAEF4504BD9E}">
      <text>
        <t>[Threaded comment]
Your version of Excel allows you to read this threaded comment; however, any edits to it will get removed if the file is opened in a newer version of Excel. Learn more: https://go.microsoft.com/fwlink/?linkid=870924
Comment:
    Attended Makeup class with SUN.03 Asif on 8th May 2022</t>
      </text>
    </comment>
    <comment ref="DG21" authorId="54" shapeId="0" xr:uid="{ECAF8FB5-976C-4AB3-89CA-2B53AD618E2A}">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B22" authorId="55" shapeId="0" xr:uid="{B0F1C476-8709-4D7D-BC08-3E48ADEA3FF3}">
      <text>
        <t>[Threaded comment]
Your version of Excel allows you to read this threaded comment; however, any edits to it will get removed if the file is opened in a newer version of Excel. Learn more: https://go.microsoft.com/fwlink/?linkid=870924
Comment:
    Student is on leave from 28/02/2022 until 13/04/2022
Reply:
    Transferred to Sun.04 Edward Gubbay effective 15/05/2022</t>
      </text>
    </comment>
    <comment ref="DG22" authorId="56" shapeId="0" xr:uid="{93CE5231-66EE-4718-850B-276C91D771C1}">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DI22" authorId="57" shapeId="0" xr:uid="{090B7B45-660C-400C-A055-E07838E648DE}">
      <text>
        <t>[Threaded comment]
Your version of Excel allows you to read this threaded comment; however, any edits to it will get removed if the file is opened in a newer version of Excel. Learn more: https://go.microsoft.com/fwlink/?linkid=870924
Comment:
    45 minutes late for first roll check, due to technical difficulties. Total hours attended 7.25hrs</t>
      </text>
    </comment>
    <comment ref="FO22" authorId="58" shapeId="0" xr:uid="{19853B08-A6FC-4407-B61D-C5A6F4078276}">
      <text>
        <t>[Threaded comment]
Your version of Excel allows you to read this threaded comment; however, any edits to it will get removed if the file is opened in a newer version of Excel. Learn more: https://go.microsoft.com/fwlink/?linkid=870924
Comment:
    Trainer comment: did not return this week as expected</t>
      </text>
    </comment>
    <comment ref="X23" authorId="59" shapeId="0" xr:uid="{2603F89F-DA48-4E66-8F91-DFAF2AE9CE4B}">
      <text>
        <t>[Threaded comment]
Your version of Excel allows you to read this threaded comment; however, any edits to it will get removed if the file is opened in a newer version of Excel. Learn more: https://go.microsoft.com/fwlink/?linkid=870924
Comment:
    MU class attended on Sat with Adrian 28/05/2022</t>
      </text>
    </comment>
    <comment ref="DK23" authorId="60" shapeId="0" xr:uid="{D9C5F88E-B34C-4D9A-9709-36A7664EE2FD}">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DM23" authorId="61" shapeId="0" xr:uid="{24B350F6-0286-42AA-8FA0-B8FF6535C268}">
      <text>
        <t xml:space="preserve">[Threaded comment]
Your version of Excel allows you to read this threaded comment; however, any edits to it will get removed if the file is opened in a newer version of Excel. Learn more: https://go.microsoft.com/fwlink/?linkid=870924
Comment:
    Trainer mentioned student was put in a break out room to complete the Introductory Module. Trainer went in to check on student later in the morning but student was not there. Trainer checked again after lunch and student was not there and did not respond to trainer's messages. Total hours attended is 2 hrs.
Reply:
    Student raised ticket stating he was feeling unwell due to the Covid vaccine he took and  had to leave class. </t>
      </text>
    </comment>
    <comment ref="FQ23" authorId="62" shapeId="0" xr:uid="{E194CAD0-58B2-417E-8F23-2F6D2D34A63F}">
      <text>
        <t xml:space="preserve">[Threaded comment]
Your version of Excel allows you to read this threaded comment; however, any edits to it will get removed if the file is opened in a newer version of Excel. Learn more: https://go.microsoft.com/fwlink/?linkid=870924
Comment:
    Ticket #6988-8161 </t>
      </text>
    </comment>
    <comment ref="FS23" authorId="63" shapeId="0" xr:uid="{DED03F89-E0D6-4CB2-A8ED-FC0531C3055A}">
      <text>
        <t>[Threaded comment]
Your version of Excel allows you to read this threaded comment; however, any edits to it will get removed if the file is opened in a newer version of Excel. Learn more: https://go.microsoft.com/fwlink/?linkid=870924
Comment:
    Late by 1 Hr 15 mins on 9 AM call</t>
      </text>
    </comment>
    <comment ref="DO24" authorId="64" shapeId="0" xr:uid="{EB891F26-1070-4895-8921-5628AC15A273}">
      <text>
        <t>[Threaded comment]
Your version of Excel allows you to read this threaded comment; however, any edits to it will get removed if the file is opened in a newer version of Excel. Learn more: https://go.microsoft.com/fwlink/?linkid=870924
Comment:
    Attended Orientation 20/10/2021</t>
      </text>
    </comment>
    <comment ref="A25" authorId="65" shapeId="0" xr:uid="{C0C61213-DFCC-4AA3-A494-A2D998997DFA}">
      <text>
        <t>[Threaded comment]
Your version of Excel allows you to read this threaded comment; however, any edits to it will get removed if the file is opened in a newer version of Excel. Learn more: https://go.microsoft.com/fwlink/?linkid=870924
Comment:
    Transferred to Sun.03 Asif effective 30/01/2022</t>
      </text>
    </comment>
    <comment ref="DO25" authorId="66" shapeId="0" xr:uid="{911F18A5-DC42-496C-AFA2-52C9045BA536}">
      <text>
        <t>[Threaded comment]
Your version of Excel allows you to read this threaded comment; however, any edits to it will get removed if the file is opened in a newer version of Excel. Learn more: https://go.microsoft.com/fwlink/?linkid=870924
Comment:
    Attended Orientation 20/10/2021</t>
      </text>
    </comment>
    <comment ref="X26" authorId="67" shapeId="0" xr:uid="{49E9A65A-BD16-415C-B70F-52190A5FB37A}">
      <text>
        <t>[Threaded comment]
Your version of Excel allows you to read this threaded comment; however, any edits to it will get removed if the file is opened in a newer version of Excel. Learn more: https://go.microsoft.com/fwlink/?linkid=870924
Comment:
    Make up class with Adrian White on 13/03/2022
Reply:
    2nd make up class with Adrian White on 10/07/2022 (AWCL-3)</t>
      </text>
    </comment>
    <comment ref="DW26" authorId="68" shapeId="0" xr:uid="{C2B18D94-2C4F-4664-9F48-D1D3F0FF5509}">
      <text>
        <t>[Threaded comment]
Your version of Excel allows you to read this threaded comment; however, any edits to it will get removed if the file is opened in a newer version of Excel. Learn more: https://go.microsoft.com/fwlink/?linkid=870924
Comment:
    Attended Orientation 17/11/2022</t>
      </text>
    </comment>
    <comment ref="DY26" authorId="69" shapeId="0" xr:uid="{F3238BF4-485D-446E-91F9-AD541DE83946}">
      <text>
        <t>[Threaded comment]
Your version of Excel allows you to read this threaded comment; however, any edits to it will get removed if the file is opened in a newer version of Excel. Learn more: https://go.microsoft.com/fwlink/?linkid=870924
Comment:
    Had covid vaccine appointment in the morning and was 45 mins late for  the first roll check. Total hrs attended 7.25hrs</t>
      </text>
    </comment>
    <comment ref="EC26" authorId="70" shapeId="0" xr:uid="{F71E51AE-6838-427D-A38A-8CC07D22FC9D}">
      <text>
        <t xml:space="preserve">[Threaded comment]
Your version of Excel allows you to read this threaded comment; however, any edits to it will get removed if the file is opened in a newer version of Excel. Learn more: https://go.microsoft.com/fwlink/?linkid=870924
Comment:
    Per the Course Plan Introductory Module should have been completed in 1 week so student can start EAW11-1 on 1/12/21 but trainer made them complete the Intro Module in in 2weeks, hence student had to skip this class as agreed by Lydia and Adrian to avoid joining part 2 of EAW11. </t>
      </text>
    </comment>
    <comment ref="EK26" authorId="71" shapeId="0" xr:uid="{524B6251-2707-4A1C-B653-558A3D0E9269}">
      <text>
        <t>[Threaded comment]
Your version of Excel allows you to read this threaded comment; however, any edits to it will get removed if the file is opened in a newer version of Excel. Learn more: https://go.microsoft.com/fwlink/?linkid=870924
Comment:
    1 hour late for the 3rd roll check. Student notified trainer he had a medical appointment. Total hours attended, 7hrs</t>
      </text>
    </comment>
    <comment ref="ES26" authorId="72" shapeId="0" xr:uid="{FE55DA79-99D3-405B-818A-1B3368B8AE84}">
      <text>
        <t>[Threaded comment]
Your version of Excel allows you to read this threaded comment; however, any edits to it will get removed if the file is opened in a newer version of Excel. Learn more: https://go.microsoft.com/fwlink/?linkid=870924
Comment:
    Absent from final session. Notified trainer he had to take his wife for a medical appointment. Total hours attended is 6.5hrs.</t>
      </text>
    </comment>
    <comment ref="EW26" authorId="73" shapeId="0" xr:uid="{388EF139-6372-4239-917C-B1DA2F1789B7}">
      <text>
        <t>[Threaded comment]
Your version of Excel allows you to read this threaded comment; however, any edits to it will get removed if the file is opened in a newer version of Excel. Learn more: https://go.microsoft.com/fwlink/?linkid=870924
Comment:
    Trainer comment: new born baby. Advised to notify via ticket</t>
      </text>
    </comment>
    <comment ref="GC26" authorId="74" shapeId="0" xr:uid="{A018ED63-C232-409F-9840-27FDF29CF965}">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DW27" authorId="75" shapeId="0" xr:uid="{41E6D409-E131-4AE4-91C3-11E407399ADA}">
      <text>
        <t>[Threaded comment]
Your version of Excel allows you to read this threaded comment; however, any edits to it will get removed if the file is opened in a newer version of Excel. Learn more: https://go.microsoft.com/fwlink/?linkid=870924
Comment:
    Attended Orientation 17/11/2021</t>
      </text>
    </comment>
    <comment ref="EC27" authorId="76" shapeId="0" xr:uid="{18E1A089-0635-4F0D-B685-CA2E9D267245}">
      <text>
        <t xml:space="preserve">[Threaded comment]
Your version of Excel allows you to read this threaded comment; however, any edits to it will get removed if the file is opened in a newer version of Excel. Learn more: https://go.microsoft.com/fwlink/?linkid=870924
Comment:
    Per the Course Plan Introductory Module should have been completed in 1 week so student can start EAW11-1 on 1/12/21 but trainer made them complete the Intro Module in in 2weeks, hence student had to skip this class as agreed by Lydia and Adrian to avoid joining part 2 of EAW11. </t>
      </text>
    </comment>
    <comment ref="X28" authorId="77" shapeId="0" xr:uid="{4BB869D8-3DCD-4679-B9C3-CC4C48F92B58}">
      <text>
        <t>[Threaded comment]
Your version of Excel allows you to read this threaded comment; however, any edits to it will get removed if the file is opened in a newer version of Excel. Learn more: https://go.microsoft.com/fwlink/?linkid=870924
Comment:
    Attended makeup class on 1 May 2022 with Sun.05 Adrian
Reply:
    Attended Makeup class with SUN.05 Adrian's class on 8th May 2022.
Reply:
    Attended makeup class with SUN.05 Adrian on 29/05/2022</t>
      </text>
    </comment>
    <comment ref="DW28" authorId="78" shapeId="0" xr:uid="{C7644842-66A0-49B7-8B65-5B65257ED01A}">
      <text>
        <t>[Threaded comment]
Your version of Excel allows you to read this threaded comment; however, any edits to it will get removed if the file is opened in a newer version of Excel. Learn more: https://go.microsoft.com/fwlink/?linkid=870924
Comment:
    Attended Orientation 20/11/2021</t>
      </text>
    </comment>
    <comment ref="EC28" authorId="79" shapeId="0" xr:uid="{1AA7B5D8-096F-420E-89DC-C3D175DEFF16}">
      <text>
        <t xml:space="preserve">[Threaded comment]
Your version of Excel allows you to read this threaded comment; however, any edits to it will get removed if the file is opened in a newer version of Excel. Learn more: https://go.microsoft.com/fwlink/?linkid=870924
Comment:
    Per the Course Plan Introductory Module should have been completed in 1 week so student can start EAW11-1 on 1/12/21 but trainer made them complete the Intro Module in in 2weeks, hence student had to skip this class as agreed by Lydia and Adrian to avoid joining part 2 of EAW11. </t>
      </text>
    </comment>
    <comment ref="EY28" authorId="80" shapeId="0" xr:uid="{04EABE3B-8199-4E33-8FDB-F9F13F08501B}">
      <text>
        <t>[Threaded comment]
Your version of Excel allows you to read this threaded comment; however, any edits to it will get removed if the file is opened in a newer version of Excel. Learn more: https://go.microsoft.com/fwlink/?linkid=870924
Comment:
    Late by 45 mins on 4 PM call</t>
      </text>
    </comment>
    <comment ref="FM28" authorId="81" shapeId="0" xr:uid="{2AE9CEDB-2EE8-49E8-BAED-8D722859150E}">
      <text>
        <t>[Threaded comment]
Your version of Excel allows you to read this threaded comment; however, any edits to it will get removed if the file is opened in a newer version of Excel. Learn more: https://go.microsoft.com/fwlink/?linkid=870924
Comment:
    Trainer comment: Recovering from birth, back next week</t>
      </text>
    </comment>
    <comment ref="FO28" authorId="82" shapeId="0" xr:uid="{E483183A-CC14-4FE7-9B9C-F7BCA9B8B360}">
      <text>
        <t>[Threaded comment]
Your version of Excel allows you to read this threaded comment; however, any edits to it will get removed if the file is opened in a newer version of Excel. Learn more: https://go.microsoft.com/fwlink/?linkid=870924
Comment:
    Trainer comment: still unwell and taking extra week off as per doctor</t>
      </text>
    </comment>
    <comment ref="EA29" authorId="83" shapeId="0" xr:uid="{56B0229B-49D1-448E-9091-D99A00E5FE1D}">
      <text>
        <t>[Threaded comment]
Your version of Excel allows you to read this threaded comment; however, any edits to it will get removed if the file is opened in a newer version of Excel. Learn more: https://go.microsoft.com/fwlink/?linkid=870924
Comment:
    Attended Orientation 4/12/2021</t>
      </text>
    </comment>
    <comment ref="EW29" authorId="84" shapeId="0" xr:uid="{DF001E3C-71B2-4CFE-86EC-BE4934D5662C}">
      <text>
        <t>[Threaded comment]
Your version of Excel allows you to read this threaded comment; however, any edits to it will get removed if the file is opened in a newer version of Excel. Learn more: https://go.microsoft.com/fwlink/?linkid=870924
Comment:
    Late by 1 Hr on 1:45 call</t>
      </text>
    </comment>
    <comment ref="FA29" authorId="85" shapeId="0" xr:uid="{2576D052-E504-427F-888C-2B0C043E459B}">
      <text>
        <t>[Threaded comment]
Your version of Excel allows you to read this threaded comment; however, any edits to it will get removed if the file is opened in a newer version of Excel. Learn more: https://go.microsoft.com/fwlink/?linkid=870924
Comment:
    Absent on 4 PM call</t>
      </text>
    </comment>
    <comment ref="GG29" authorId="86" shapeId="0" xr:uid="{FA079871-3642-4B85-96A9-7B268225C052}">
      <text>
        <t>[Threaded comment]
Your version of Excel allows you to read this threaded comment; however, any edits to it will get removed if the file is opened in a newer version of Excel. Learn more: https://go.microsoft.com/fwlink/?linkid=870924
Comment:
    Absent for 9 AM call</t>
      </text>
    </comment>
    <comment ref="EA30" authorId="87" shapeId="0" xr:uid="{781EC799-C4E0-46BE-9588-4173D26C0142}">
      <text>
        <t>[Threaded comment]
Your version of Excel allows you to read this threaded comment; however, any edits to it will get removed if the file is opened in a newer version of Excel. Learn more: https://go.microsoft.com/fwlink/?linkid=870924
Comment:
    Attended Orientation 4/12/2021</t>
      </text>
    </comment>
    <comment ref="GA30" authorId="88" shapeId="0" xr:uid="{81EA48AF-4B81-4F9C-9866-D14CF5FB5076}">
      <text>
        <t>[Threaded comment]
Your version of Excel allows you to read this threaded comment; however, any edits to it will get removed if the file is opened in a newer version of Excel. Learn more: https://go.microsoft.com/fwlink/?linkid=870924
Comment:
    Left 3 hours early. Trainer comment: Left with a back injury.</t>
      </text>
    </comment>
    <comment ref="EE31" authorId="89" shapeId="0" xr:uid="{DC8F52B1-D988-4213-A7A5-55385CB31F48}">
      <text>
        <t>[Threaded comment]
Your version of Excel allows you to read this threaded comment; however, any edits to it will get removed if the file is opened in a newer version of Excel. Learn more: https://go.microsoft.com/fwlink/?linkid=870924
Comment:
    Attended Orientation 15/12/2021</t>
      </text>
    </comment>
    <comment ref="EW31" authorId="90" shapeId="0" xr:uid="{1720C319-706F-4CF4-8971-BC848973A293}">
      <text>
        <t>[Threaded comment]
Your version of Excel allows you to read this threaded comment; however, any edits to it will get removed if the file is opened in a newer version of Excel. Learn more: https://go.microsoft.com/fwlink/?linkid=870924
Comment:
    Absent on 1:45 PM and 4 PM calls; Trainer comment: disappeared for afternoon.</t>
      </text>
    </comment>
    <comment ref="GC31" authorId="91" shapeId="0" xr:uid="{4558A35C-EF73-4A25-8ABE-459CCA4EC7B7}">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GQ31" authorId="92" shapeId="0" xr:uid="{1B005D7B-0664-45D7-9BE4-B3BF415B057E}">
      <text>
        <t>[Threaded comment]
Your version of Excel allows you to read this threaded comment; however, any edits to it will get removed if the file is opened in a newer version of Excel. Learn more: https://go.microsoft.com/fwlink/?linkid=870924
Comment:
    Late by 1 Hr on 1:45 PM call</t>
      </text>
    </comment>
    <comment ref="X32" authorId="93" shapeId="0" xr:uid="{E0F1A7E7-6445-4ED2-AA50-CAECC2AF0039}">
      <text>
        <t>[Threaded comment]
Your version of Excel allows you to read this threaded comment; however, any edits to it will get removed if the file is opened in a newer version of Excel. Learn more: https://go.microsoft.com/fwlink/?linkid=870924
Comment:
    Attended 1st make up class in Sun.04 Edward Gubbay on 14.08.2022 to cover for 8 hours of attendance missed due to lateness.
Reply:
    Attended 2nd make up class in Sun.05 Adrian White on 28.08.2022 to cover for 8 hours of attendance missed due to lateness.</t>
      </text>
    </comment>
    <comment ref="AB32" authorId="94" shapeId="0" xr:uid="{654286AC-A667-4248-92E7-D454FA01F3DF}">
      <text>
        <t>[Threaded comment]
Your version of Excel allows you to read this threaded comment; however, any edits to it will get removed if the file is opened in a newer version of Excel. Learn more: https://go.microsoft.com/fwlink/?linkid=870924
Comment:
    Attended make up class in Sun.04 Edward Gubbay on 14.08.2022 to cover for 8 hours of attendance missed due to lateness.
Reply:
    Attended make up class in Sun.05 Adrian White on 28.08.2022 to cover for 8 hours of attendance missed due to lateness.</t>
      </text>
    </comment>
    <comment ref="EM32" authorId="95" shapeId="0" xr:uid="{8F1ECC76-86C2-4E91-9FF3-4D9984259141}">
      <text>
        <t>[Threaded comment]
Your version of Excel allows you to read this threaded comment; however, any edits to it will get removed if the file is opened in a newer version of Excel. Learn more: https://go.microsoft.com/fwlink/?linkid=870924
Comment:
    Attended Orientation 17/01/2022</t>
      </text>
    </comment>
    <comment ref="FA32" authorId="96" shapeId="0" xr:uid="{1CF60288-4208-4CF1-8446-4156C71382F2}">
      <text>
        <t>[Threaded comment]
Your version of Excel allows you to read this threaded comment; however, any edits to it will get removed if the file is opened in a newer version of Excel. Learn more: https://go.microsoft.com/fwlink/?linkid=870924
Comment:
    Absent on 4 PM call</t>
      </text>
    </comment>
    <comment ref="FM32" authorId="97" shapeId="0" xr:uid="{0A799FB3-998E-459E-8626-841884A58F2E}">
      <text>
        <t>[Threaded comment]
Your version of Excel allows you to read this threaded comment; however, any edits to it will get removed if the file is opened in a newer version of Excel. Learn more: https://go.microsoft.com/fwlink/?linkid=870924
Comment:
    Late by 1 Hr 30 mins on 9 AM call</t>
      </text>
    </comment>
    <comment ref="FQ32" authorId="98" shapeId="0" xr:uid="{09B9E821-4381-417A-9E27-8811BBD4730B}">
      <text>
        <t>[Threaded comment]
Your version of Excel allows you to read this threaded comment; however, any edits to it will get removed if the file is opened in a newer version of Excel. Learn more: https://go.microsoft.com/fwlink/?linkid=870924
Comment:
    Left at 2:30 PM and missed 4 PM call. Trainer comment: medical appointment</t>
      </text>
    </comment>
    <comment ref="FU32" authorId="99" shapeId="0" xr:uid="{282E60D5-7353-46AE-B879-3B5D0FDAFD87}">
      <text>
        <t>[Threaded comment]
Your version of Excel allows you to read this threaded comment; however, any edits to it will get removed if the file is opened in a newer version of Excel. Learn more: https://go.microsoft.com/fwlink/?linkid=870924
Comment:
    Absent for 9 AM call</t>
      </text>
    </comment>
    <comment ref="GC32" authorId="100" shapeId="0" xr:uid="{0C763D1E-1BAF-4F60-A22B-89F9758000F9}">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GE32" authorId="101" shapeId="0" xr:uid="{018C4FD0-6FB9-4D24-AB86-91CE2EAE4542}">
      <text>
        <t>[Threaded comment]
Your version of Excel allows you to read this threaded comment; however, any edits to it will get removed if the file is opened in a newer version of Excel. Learn more: https://go.microsoft.com/fwlink/?linkid=870924
Comment:
    Trainer comment: Attended but said he was at an interview this morning.</t>
      </text>
    </comment>
    <comment ref="GK32" authorId="102" shapeId="0" xr:uid="{98A0DF0C-E8D3-4F44-ABE5-353C23796061}">
      <text>
        <t>[Threaded comment]
Your version of Excel allows you to read this threaded comment; however, any edits to it will get removed if the file is opened in a newer version of Excel. Learn more: https://go.microsoft.com/fwlink/?linkid=870924
Comment:
    Absent for 9 AM call</t>
      </text>
    </comment>
    <comment ref="GO32" authorId="103" shapeId="0" xr:uid="{7BAE4F3E-A031-4653-B051-3E9133FC238D}">
      <text>
        <t>[Threaded comment]
Your version of Excel allows you to read this threaded comment; however, any edits to it will get removed if the file is opened in a newer version of Excel. Learn more: https://go.microsoft.com/fwlink/?linkid=870924
Comment:
    Absent on 9 AM call</t>
      </text>
    </comment>
    <comment ref="GQ32" authorId="104" shapeId="0" xr:uid="{25F158CF-C679-4650-94B2-CF4E48895FC7}">
      <text>
        <t>[Threaded comment]
Your version of Excel allows you to read this threaded comment; however, any edits to it will get removed if the file is opened in a newer version of Excel. Learn more: https://go.microsoft.com/fwlink/?linkid=870924
Comment:
    Late by 1 Hr on 1:45 PM call</t>
      </text>
    </comment>
    <comment ref="B33" authorId="105" shapeId="0" xr:uid="{95E6CC5B-FE84-40DD-A372-D72F12FA19B2}">
      <text>
        <t>[Threaded comment]
Your version of Excel allows you to read this threaded comment; however, any edits to it will get removed if the file is opened in a newer version of Excel. Learn more: https://go.microsoft.com/fwlink/?linkid=870924
Comment:
    Student has advised on 14/02/2022 that he would like to be withdrawn. Hence he is now withdrawn from the program</t>
      </text>
    </comment>
    <comment ref="EM33" authorId="106" shapeId="0" xr:uid="{D50008D7-5E96-4C13-9976-894C6484E349}">
      <text>
        <t>[Threaded comment]
Your version of Excel allows you to read this threaded comment; however, any edits to it will get removed if the file is opened in a newer version of Excel. Learn more: https://go.microsoft.com/fwlink/?linkid=870924
Comment:
    Attended Orientation 17/01/2022</t>
      </text>
    </comment>
    <comment ref="EW33" authorId="107" shapeId="0" xr:uid="{E3FC6BDF-6310-4C31-ADD6-513F962A1F90}">
      <text>
        <t>[Threaded comment]
Your version of Excel allows you to read this threaded comment; however, any edits to it will get removed if the file is opened in a newer version of Excel. Learn more: https://go.microsoft.com/fwlink/?linkid=870924
Comment:
    Trainer comment: no word</t>
      </text>
    </comment>
    <comment ref="B34" authorId="108" shapeId="0" xr:uid="{C629A49C-BBD9-4B1F-B20B-2D06F3DA6489}">
      <text>
        <t>[Threaded comment]
Your version of Excel allows you to read this threaded comment; however, any edits to it will get removed if the file is opened in a newer version of Excel. Learn more: https://go.microsoft.com/fwlink/?linkid=870924
Comment:
    Student got stuck Overseas due to Covid and her enrolment was cancelled. Student returned to Australia and has requested to re-enrol in the Program.
Reply:
    Transferred to Sat.03 Lucy Vardari effective 30/07/2022</t>
      </text>
    </comment>
    <comment ref="X34" authorId="109" shapeId="0" xr:uid="{7C293798-1D0F-481C-89A0-18D58491A844}">
      <text>
        <t>[Threaded comment]
Your version of Excel allows you to read this threaded comment; however, any edits to it will get removed if the file is opened in a newer version of Excel. Learn more: https://go.microsoft.com/fwlink/?linkid=870924
Comment:
    Attended makeup class on 19/06/2022 with SUN.05 Adrian</t>
      </text>
    </comment>
    <comment ref="FK34" authorId="110" shapeId="0" xr:uid="{C8C15796-B103-4888-92D8-6A337F6CB8C9}">
      <text>
        <t xml:space="preserve">[Threaded comment]
Your version of Excel allows you to read this threaded comment; however, any edits to it will get removed if the file is opened in a newer version of Excel. Learn more: https://go.microsoft.com/fwlink/?linkid=870924
Comment:
    Advised student support she has a meeting with her migration agent, so she will be attending class until 1:00pm </t>
      </text>
    </comment>
    <comment ref="FS34" authorId="111" shapeId="0" xr:uid="{9BCAFB51-D488-4B87-BC53-9F4EBC5C0180}">
      <text>
        <t>[Threaded comment]
Your version of Excel allows you to read this threaded comment; however, any edits to it will get removed if the file is opened in a newer version of Excel. Learn more: https://go.microsoft.com/fwlink/?linkid=870924
Comment:
    Trainer comment: Advised unwell
Reply:
    Medical certificate provided by student is dated 5/05/2022. Student has been advised the medical certificate submitted is not acceptable, since it doesn't reflect the date of absence and warning will be issued if she should miss any other class in future without providing acceptable evidence.</t>
      </text>
    </comment>
    <comment ref="FW34" authorId="112" shapeId="0" xr:uid="{F4EFC7EF-4CC0-4E72-9141-BC0DA2B2DE74}">
      <text>
        <t>[Threaded comment]
Your version of Excel allows you to read this threaded comment; however, any edits to it will get removed if the file is opened in a newer version of Excel. Learn more: https://go.microsoft.com/fwlink/?linkid=870924
Comment:
    Absent for 4 PM call. Trainer comment: needed to leave to collect sister's children.</t>
      </text>
    </comment>
    <comment ref="GC34" authorId="113" shapeId="0" xr:uid="{B6AA5F2F-DA9C-4B3C-B60D-B88F30885568}">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GO34" authorId="114" shapeId="0" xr:uid="{9BCFF54E-73EA-4DC5-9C72-7966A528790B}">
      <text>
        <t>[Threaded comment]
Your version of Excel allows you to read this threaded comment; however, any edits to it will get removed if the file is opened in a newer version of Excel. Learn more: https://go.microsoft.com/fwlink/?linkid=870924
Comment:
    Late by 1 Hr on 1:45 PM call</t>
      </text>
    </comment>
    <comment ref="GQ34" authorId="115" shapeId="0" xr:uid="{51067368-F455-40A6-BE4E-3D1DE0A13DB3}">
      <text>
        <t>[Threaded comment]
Your version of Excel allows you to read this threaded comment; however, any edits to it will get removed if the file is opened in a newer version of Excel. Learn more: https://go.microsoft.com/fwlink/?linkid=870924
Comment:
    Trainer comment: moved class</t>
      </text>
    </comment>
    <comment ref="B35" authorId="116" shapeId="0" xr:uid="{05A530BE-D392-46BF-9C8D-8388900F17A6}">
      <text>
        <t xml:space="preserve">[Threaded comment]
Your version of Excel allows you to read this threaded comment; however, any edits to it will get removed if the file is opened in a newer version of Excel. Learn more: https://go.microsoft.com/fwlink/?linkid=870924
Comment:
    Transferred from Tue.04 Adrian effective 20/04/2022
Reply:
    Leave request submitted 26/04/2022 </t>
      </text>
    </comment>
    <comment ref="U35" authorId="117" shapeId="0" xr:uid="{F57B3805-77BC-4995-9546-A42806A3EEFE}">
      <text>
        <t>[Threaded comment]
Your version of Excel allows you to read this threaded comment; however, any edits to it will get removed if the file is opened in a newer version of Excel. Learn more: https://go.microsoft.com/fwlink/?linkid=870924
Comment:
    28 classes transferred from Tue.04 Paola</t>
      </text>
    </comment>
    <comment ref="FO35" authorId="118" shapeId="0" xr:uid="{C310C50A-BEBF-4EE2-9C12-22BCCB98E196}">
      <text>
        <t>[Threaded comment]
Your version of Excel allows you to read this threaded comment; however, any edits to it will get removed if the file is opened in a newer version of Excel. Learn more: https://go.microsoft.com/fwlink/?linkid=870924
Comment:
    Late by 1 Hr 30 mins on 9 AM call</t>
      </text>
    </comment>
    <comment ref="B36" authorId="119" shapeId="0" xr:uid="{D64DFCAE-48DF-4FC9-9EB9-05F6230DC43B}">
      <text>
        <t>[Threaded comment]
Your version of Excel allows you to read this threaded comment; however, any edits to it will get removed if the file is opened in a newer version of Excel. Learn more: https://go.microsoft.com/fwlink/?linkid=870924
Comment:
    Transferred from Tue.04 Adrian effective 20/04/2022</t>
      </text>
    </comment>
    <comment ref="U36" authorId="120" shapeId="0" xr:uid="{B644BF8B-83CD-4BFA-9DE0-879DD8D061AB}">
      <text>
        <t>[Threaded comment]
Your version of Excel allows you to read this threaded comment; however, any edits to it will get removed if the file is opened in a newer version of Excel. Learn more: https://go.microsoft.com/fwlink/?linkid=870924
Comment:
    25 classes transferred from Tue.04 Paola</t>
      </text>
    </comment>
    <comment ref="X36" authorId="121" shapeId="0" xr:uid="{7F3A18A1-53B0-4840-BCB6-EDA70C8D0D36}">
      <text>
        <t>[Threaded comment]
Your version of Excel allows you to read this threaded comment; however, any edits to it will get removed if the file is opened in a newer version of Excel. Learn more: https://go.microsoft.com/fwlink/?linkid=870924
Comment:
    Attended makeup class on 24-Apr-22 with Adrian
Reply:
    Attended makeup class on 1 May 2022 with Sun.05 Adrian</t>
      </text>
    </comment>
    <comment ref="B37" authorId="122" shapeId="0" xr:uid="{F83649BB-1D8C-4DB5-8FC4-0268B06680F4}">
      <text>
        <t>[Threaded comment]
Your version of Excel allows you to read this threaded comment; however, any edits to it will get removed if the file is opened in a newer version of Excel. Learn more: https://go.microsoft.com/fwlink/?linkid=870924
Comment:
    Transferred from Tue.04 Adrian effective 20/04/2022</t>
      </text>
    </comment>
    <comment ref="U37" authorId="123" shapeId="0" xr:uid="{EE98443A-BFFF-4460-A737-1C78706192B4}">
      <text>
        <t>[Threaded comment]
Your version of Excel allows you to read this threaded comment; however, any edits to it will get removed if the file is opened in a newer version of Excel. Learn more: https://go.microsoft.com/fwlink/?linkid=870924
Comment:
    26 classes transferred from Tue.04 Paola</t>
      </text>
    </comment>
    <comment ref="B38" authorId="124" shapeId="0" xr:uid="{7E0E2653-431A-4BB4-9BE4-C284BC5C0B2B}">
      <text>
        <t>[Threaded comment]
Your version of Excel allows you to read this threaded comment; however, any edits to it will get removed if the file is opened in a newer version of Excel. Learn more: https://go.microsoft.com/fwlink/?linkid=870924
Comment:
    Transferred from Tue.04 Adrian effective 20/04/2022</t>
      </text>
    </comment>
    <comment ref="U38" authorId="125" shapeId="0" xr:uid="{FA96C7B0-2158-42C4-AC2A-B641A06DFB3C}">
      <text>
        <t>[Threaded comment]
Your version of Excel allows you to read this threaded comment; however, any edits to it will get removed if the file is opened in a newer version of Excel. Learn more: https://go.microsoft.com/fwlink/?linkid=870924
Comment:
    27 classes transferred from Tue.04 Paola</t>
      </text>
    </comment>
    <comment ref="X38" authorId="126" shapeId="0" xr:uid="{65A6C395-63CB-44BC-A993-DA74503A3986}">
      <text>
        <t>[Threaded comment]
Your version of Excel allows you to read this threaded comment; however, any edits to it will get removed if the file is opened in a newer version of Excel. Learn more: https://go.microsoft.com/fwlink/?linkid=870924
Comment:
    Makeup class attended with Adrian on 21 May 2022</t>
      </text>
    </comment>
    <comment ref="B39" authorId="127" shapeId="0" xr:uid="{E18D6CE2-4E02-432D-A553-825DA1E97FC5}">
      <text>
        <t>[Threaded comment]
Your version of Excel allows you to read this threaded comment; however, any edits to it will get removed if the file is opened in a newer version of Excel. Learn more: https://go.microsoft.com/fwlink/?linkid=870924
Comment:
    Transferred from Tue.04 Adrian effective 20/04/2022</t>
      </text>
    </comment>
    <comment ref="U39" authorId="128" shapeId="0" xr:uid="{9AF95B79-3C7D-4BE8-A8EB-FEB2EFFCD3D1}">
      <text>
        <t>[Threaded comment]
Your version of Excel allows you to read this threaded comment; however, any edits to it will get removed if the file is opened in a newer version of Excel. Learn more: https://go.microsoft.com/fwlink/?linkid=870924
Comment:
    22 classes transferred from Tue.04 Paola</t>
      </text>
    </comment>
    <comment ref="X39" authorId="129" shapeId="0" xr:uid="{56E55E25-99E2-4CCA-8B16-9F072938353F}">
      <text>
        <t>[Threaded comment]
Your version of Excel allows you to read this threaded comment; however, any edits to it will get removed if the file is opened in a newer version of Excel. Learn more: https://go.microsoft.com/fwlink/?linkid=870924
Comment:
    Attended makeup class with SUN.05 Adrian on 26/06/2022</t>
      </text>
    </comment>
    <comment ref="FY39" authorId="130" shapeId="0" xr:uid="{22610A5F-0705-49D1-AF88-570ACF286785}">
      <text>
        <t>[Threaded comment]
Your version of Excel allows you to read this threaded comment; however, any edits to it will get removed if the file is opened in a newer version of Excel. Learn more: https://go.microsoft.com/fwlink/?linkid=870924
Comment:
    Trainer comment: No word</t>
      </text>
    </comment>
    <comment ref="GE39" authorId="131" shapeId="0" xr:uid="{5F63899B-7536-40A9-A10B-F01158DF8B6E}">
      <text>
        <t>[Threaded comment]
Your version of Excel allows you to read this threaded comment; however, any edits to it will get removed if the file is opened in a newer version of Excel. Learn more: https://go.microsoft.com/fwlink/?linkid=870924
Comment:
    Late by 15 mins on 11:15 AM call. Trainer comment: Attended interview at 11am.</t>
      </text>
    </comment>
    <comment ref="B40" authorId="132" shapeId="0" xr:uid="{EA940481-D101-49B5-BC82-A1E2911664D9}">
      <text>
        <t>[Threaded comment]
Your version of Excel allows you to read this threaded comment; however, any edits to it will get removed if the file is opened in a newer version of Excel. Learn more: https://go.microsoft.com/fwlink/?linkid=870924
Comment:
    Transferred from Tue.04 Adrian effective 20/04/2022</t>
      </text>
    </comment>
    <comment ref="U40" authorId="133" shapeId="0" xr:uid="{F067338C-DAFB-47EE-9D7F-55210D8C6FAD}">
      <text>
        <t>[Threaded comment]
Your version of Excel allows you to read this threaded comment; however, any edits to it will get removed if the file is opened in a newer version of Excel. Learn more: https://go.microsoft.com/fwlink/?linkid=870924
Comment:
    18 classes transferred from Tue.04 Paola</t>
      </text>
    </comment>
    <comment ref="B41" authorId="134" shapeId="0" xr:uid="{E8BD6C10-DAE4-41C8-A761-1B567C796665}">
      <text>
        <t>[Threaded comment]
Your version of Excel allows you to read this threaded comment; however, any edits to it will get removed if the file is opened in a newer version of Excel. Learn more: https://go.microsoft.com/fwlink/?linkid=870924
Comment:
    Transferred from Sat.04 Adrian starting 4/05/2022
Reply:
    Transferred to Wed.03 Lucy Vardari effective 15/06/2022</t>
      </text>
    </comment>
    <comment ref="U41" authorId="135" shapeId="0" xr:uid="{03C7466D-53BA-4722-8F76-78298A4E7564}">
      <text>
        <t>[Threaded comment]
Your version of Excel allows you to read this threaded comment; however, any edits to it will get removed if the file is opened in a newer version of Excel. Learn more: https://go.microsoft.com/fwlink/?linkid=870924
Comment:
    13 classes transferred from Sat.04 Adrian White</t>
      </text>
    </comment>
    <comment ref="X42" authorId="136" shapeId="0" xr:uid="{E746BB93-6FFA-4FD1-A07B-BCE848F6C5D5}">
      <text>
        <t>[Threaded comment]
Your version of Excel allows you to read this threaded comment; however, any edits to it will get removed if the file is opened in a newer version of Excel. Learn more: https://go.microsoft.com/fwlink/?linkid=870924
Comment:
    Attended make up class in Sun.05 (WREM-1) on 21/08/2022
Reply:
    Attended make up class on Sun.05 Despina on 18/12/2022 PS-2
Reply:
    Attended make up class on Sun.05 Despina on 8/01/2023 APS-3
Reply:
    Attended make up class on Sun.05 Despina on 11/12/2022 SPC PS-1</t>
      </text>
    </comment>
    <comment ref="GK42" authorId="137" shapeId="0" xr:uid="{8EFC90DD-FAD5-46C6-AFDA-35D16808D6D8}">
      <text>
        <t>[Threaded comment]
Your version of Excel allows you to read this threaded comment; however, any edits to it will get removed if the file is opened in a newer version of Excel. Learn more: https://go.microsoft.com/fwlink/?linkid=870924
Comment:
    Trainer comment: On leave</t>
      </text>
    </comment>
    <comment ref="GM42" authorId="138" shapeId="0" xr:uid="{DC1D25D2-F349-47FD-883D-6AF82A2D16CA}">
      <text>
        <t>[Threaded comment]
Your version of Excel allows you to read this threaded comment; however, any edits to it will get removed if the file is opened in a newer version of Excel. Learn more: https://go.microsoft.com/fwlink/?linkid=870924
Comment:
    Absent for the last 2 sessions.</t>
      </text>
    </comment>
    <comment ref="GQ42" authorId="139" shapeId="0" xr:uid="{195CC296-A339-43FE-9EF0-C4084D3DB0D4}">
      <text>
        <t>[Threaded comment]
Your version of Excel allows you to read this threaded comment; however, any edits to it will get removed if the file is opened in a newer version of Excel. Learn more: https://go.microsoft.com/fwlink/?linkid=870924
Comment:
    Late by 1 Hr on 1:45 PM call</t>
      </text>
    </comment>
    <comment ref="X43" authorId="140" shapeId="0" xr:uid="{560A4423-08B5-41DD-B1B3-99CCF3522090}">
      <text>
        <t>[Threaded comment]
Your version of Excel allows you to read this threaded comment; however, any edits to it will get removed if the file is opened in a newer version of Excel. Learn more: https://go.microsoft.com/fwlink/?linkid=870924
Comment:
    Attended MU class with Sun.05 Adrian to make up for SPG PE-4</t>
      </text>
    </comment>
    <comment ref="GG43" authorId="141" shapeId="0" xr:uid="{ACB1644C-FE39-4E79-B596-4BE8A8DCA2B4}">
      <text>
        <t>[Threaded comment]
Your version of Excel allows you to read this threaded comment; however, any edits to it will get removed if the file is opened in a newer version of Excel. Learn more: https://go.microsoft.com/fwlink/?linkid=870924
Comment:
    Absent for 9 AM call</t>
      </text>
    </comment>
    <comment ref="GQ43" authorId="142" shapeId="0" xr:uid="{CE26E6A8-631A-4D94-9816-81975E917869}">
      <text>
        <t>[Threaded comment]
Your version of Excel allows you to read this threaded comment; however, any edits to it will get removed if the file is opened in a newer version of Excel. Learn more: https://go.microsoft.com/fwlink/?linkid=870924
Comment:
    Trainer comment: parents arriving</t>
      </text>
    </comment>
    <comment ref="X44" authorId="143" shapeId="0" xr:uid="{7BDA1A5A-E896-476F-8E6D-DB6DA68FA840}">
      <text>
        <t>[Threaded comment]
Your version of Excel allows you to read this threaded comment; however, any edits to it will get removed if the file is opened in a newer version of Excel. Learn more: https://go.microsoft.com/fwlink/?linkid=870924
Comment:
    please change her status from active to Internship after updating her makeup class
Reply:
    MU class attended on 17 Dec 2022 with Lucy V</t>
      </text>
    </comment>
    <comment ref="HO44" authorId="144" shapeId="0" xr:uid="{EB092EC1-30D1-411E-B78F-92E33CBD04A0}">
      <text>
        <t>[Threaded comment]
Your version of Excel allows you to read this threaded comment; however, any edits to it will get removed if the file is opened in a newer version of Excel. Learn more: https://go.microsoft.com/fwlink/?linkid=870924
Comment:
    Late by 30mins at 9AM call and 15Mins at 1:45PM call</t>
      </text>
    </comment>
    <comment ref="HY44" authorId="145" shapeId="0" xr:uid="{CBBD7181-2441-4901-BF55-3B17E1A9C4E9}">
      <text>
        <t>[Threaded comment]
Your version of Excel allows you to read this threaded comment; however, any edits to it will get removed if the file is opened in a newer version of Excel. Learn more: https://go.microsoft.com/fwlink/?linkid=870924
Comment:
    Late for 30 mins in the third period</t>
      </text>
    </comment>
    <comment ref="IA44" authorId="146" shapeId="0" xr:uid="{874238B1-9B60-441E-85F0-01178B20B5E7}">
      <text>
        <t>[Threaded comment]
Your version of Excel allows you to read this threaded comment; however, any edits to it will get removed if the file is opened in a newer version of Excel. Learn more: https://go.microsoft.com/fwlink/?linkid=870924
Comment:
    Student late by 15 mins at 9am call and 30mins at 1.45pm call</t>
      </text>
    </comment>
    <comment ref="B45" authorId="147" shapeId="0" xr:uid="{147CCD1D-A943-486F-9C94-65CA792FD688}">
      <text>
        <t>[Threaded comment]
Your version of Excel allows you to read this threaded comment; however, any edits to it will get removed if the file is opened in a newer version of Excel. Learn more: https://go.microsoft.com/fwlink/?linkid=870924
Comment:
    1st warning issued on 22/11/2022</t>
      </text>
    </comment>
    <comment ref="X45" authorId="148" shapeId="0" xr:uid="{2A99181B-63C9-4B14-BC76-BE93389C0BDF}">
      <text>
        <t xml:space="preserve">[Threaded comment]
Your version of Excel allows you to read this threaded comment; however, any edits to it will get removed if the file is opened in a newer version of Excel. Learn more: https://go.microsoft.com/fwlink/?linkid=870924
Comment:
    Attended MU on 11/09/2022 with SUN.05 Adrian White to make up for missed class due to absence
Reply:
    Attended MU on 30/10/222 with Sun.06 Aruna Vasudevan for modle SPA PBM-3
Reply:
    Attended Makeup class on Sunday 15/01/2023 Despina </t>
      </text>
    </comment>
    <comment ref="AB45" authorId="149" shapeId="0" xr:uid="{5107CA95-AB45-4882-924C-DAC0DF36C993}">
      <text>
        <t xml:space="preserve">[Threaded comment]
Your version of Excel allows you to read this threaded comment; however, any edits to it will get removed if the file is opened in a newer version of Excel. Learn more: https://go.microsoft.com/fwlink/?linkid=870924
Comment:
    Attended MU on 11/09/2022 with SUN.05 Adrian White to make up for missed class due to absence </t>
      </text>
    </comment>
    <comment ref="GQ45" authorId="150" shapeId="0" xr:uid="{D6C96C56-675E-42C9-BADC-4970C1A500CA}">
      <text>
        <t>[Threaded comment]
Your version of Excel allows you to read this threaded comment; however, any edits to it will get removed if the file is opened in a newer version of Excel. Learn more: https://go.microsoft.com/fwlink/?linkid=870924
Comment:
    Late by 1 Hr on 1:45 PM call</t>
      </text>
    </comment>
    <comment ref="GS45" authorId="151" shapeId="0" xr:uid="{0FF76F38-B1A9-4BC5-9546-8C320436F2F9}">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HE45" authorId="152" shapeId="0" xr:uid="{B7196542-97D4-4C1B-B82C-DC4E76912A09}">
      <text>
        <t>[Threaded comment]
Your version of Excel allows you to read this threaded comment; however, any edits to it will get removed if the file is opened in a newer version of Excel. Learn more: https://go.microsoft.com/fwlink/?linkid=870924
Comment:
    MU arranged on 30/10/2022 Sun.05 Aruna for module SPA PBM-3</t>
      </text>
    </comment>
    <comment ref="HW45" authorId="153" shapeId="0" xr:uid="{CE1576C0-ABC6-422F-AB90-04C2F61F5325}">
      <text>
        <t>[Threaded comment]
Your version of Excel allows you to read this threaded comment; however, any edits to it will get removed if the file is opened in a newer version of Excel. Learn more: https://go.microsoft.com/fwlink/?linkid=870924
Comment:
    Attended Make up class with Despina Drakoulis on 15/01/2023</t>
      </text>
    </comment>
    <comment ref="IA45" authorId="154" shapeId="0" xr:uid="{6B0AB813-8CC8-4165-A4DE-8693F32B7D3F}">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B46" authorId="155" shapeId="0" xr:uid="{CB0D8351-CC4A-4E99-ABE8-A5416850A51F}">
      <text>
        <t>[Threaded comment]
Your version of Excel allows you to read this threaded comment; however, any edits to it will get removed if the file is opened in a newer version of Excel. Learn more: https://go.microsoft.com/fwlink/?linkid=870924
Comment:
    Transferred from Wed.03 Lucy effective 15/06/2022</t>
      </text>
    </comment>
    <comment ref="U46" authorId="156" shapeId="0" xr:uid="{CC875CBA-B735-44C6-9DB2-06253D968EB6}">
      <text>
        <t>[Threaded comment]
Your version of Excel allows you to read this threaded comment; however, any edits to it will get removed if the file is opened in a newer version of Excel. Learn more: https://go.microsoft.com/fwlink/?linkid=870924
Comment:
    10 classes transferred from Wed.03 Lucy Vardari</t>
      </text>
    </comment>
    <comment ref="X46" authorId="157" shapeId="0" xr:uid="{993B5BA2-890D-43F6-940A-420774D225A2}">
      <text>
        <t>[Threaded comment]
Your version of Excel allows you to read this threaded comment; however, any edits to it will get removed if the file is opened in a newer version of Excel. Learn more: https://go.microsoft.com/fwlink/?linkid=870924
Comment:
    Make up class with Adrian White on 3/07/2022 (AWHS-2)
Reply:
    Attended MU class on 17/07/2022 with SUN.04 Edward
Reply:
    Attended 3rd make up class in Sun.05 Adrian White on 14/08/2022 to cover for PWP-4
Reply:
    4th make up class in Syd.Sun.02 Dale Rees-Bevan on 4/09/2022. Student was absent from the 2nd and 4th sessions. Total hours attended is 4hrs.</t>
      </text>
    </comment>
    <comment ref="AB46" authorId="158" shapeId="0" xr:uid="{3460C5D0-6BA1-4CFA-84CF-1F71904C71F6}">
      <text>
        <t>[Threaded comment]
Your version of Excel allows you to read this threaded comment; however, any edits to it will get removed if the file is opened in a newer version of Excel. Learn more: https://go.microsoft.com/fwlink/?linkid=870924
Comment:
    Student was only present for 4hrs during the 4th make up class on 4/09/2022 in the SydSun.02 Dale class.</t>
      </text>
    </comment>
    <comment ref="GI46" authorId="159" shapeId="0" xr:uid="{D2DECAB0-0C5B-449F-B336-E0107D5E56EC}">
      <text>
        <t>[Threaded comment]
Your version of Excel allows you to read this threaded comment; however, any edits to it will get removed if the file is opened in a newer version of Excel. Learn more: https://go.microsoft.com/fwlink/?linkid=870924
Comment:
    Ticket #7041-7243 @Elikem Akplu  FYI</t>
      </text>
    </comment>
    <comment ref="GQ46" authorId="160" shapeId="0" xr:uid="{087491B2-1549-4D84-B5F5-638D834DEF74}">
      <text>
        <t>[Threaded comment]
Your version of Excel allows you to read this threaded comment; however, any edits to it will get removed if the file is opened in a newer version of Excel. Learn more: https://go.microsoft.com/fwlink/?linkid=870924
Comment:
    Late by 1 Hr on 1:45 PM call</t>
      </text>
    </comment>
    <comment ref="GS46" authorId="161" shapeId="0" xr:uid="{A58BEF72-C0FD-4183-9DB1-CDD1C9C88954}">
      <text>
        <t>[Threaded comment]
Your version of Excel allows you to read this threaded comment; however, any edits to it will get removed if the file is opened in a newer version of Excel. Learn more: https://go.microsoft.com/fwlink/?linkid=870924
Comment:
    Missed 1st session and 30 mins late for the second one</t>
      </text>
    </comment>
    <comment ref="HG46" authorId="162" shapeId="0" xr:uid="{3012A7EA-D0A8-4765-942F-59DF703CBFCB}">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HO46" authorId="163" shapeId="0" xr:uid="{1C2DB29F-C1A0-4C32-918C-9970945BD0F2}">
      <text>
        <t>[Threaded comment]
Your version of Excel allows you to read this threaded comment; however, any edits to it will get removed if the file is opened in a newer version of Excel. Learn more: https://go.microsoft.com/fwlink/?linkid=870924
Comment:
    Absent at 9AM Call</t>
      </text>
    </comment>
    <comment ref="X47" authorId="164" shapeId="0" xr:uid="{1895D5F9-CE66-4885-9344-38AE2AC816A9}">
      <text>
        <t>[Threaded comment]
Your version of Excel allows you to read this threaded comment; however, any edits to it will get removed if the file is opened in a newer version of Excel. Learn more: https://go.microsoft.com/fwlink/?linkid=870924
Comment:
    Attended Makeup class SUN05 Despina on 15/01/2023
Reply:
    Attended M/U class on 19/03/2023 with Sun.05 Adrian White</t>
      </text>
    </comment>
    <comment ref="HA47" authorId="165" shapeId="0" xr:uid="{1A68D4F1-8D7E-4CEF-86CE-9A633815706B}">
      <text>
        <t>[Threaded comment]
Your version of Excel allows you to read this threaded comment; however, any edits to it will get removed if the file is opened in a newer version of Excel. Learn more: https://go.microsoft.com/fwlink/?linkid=870924
Comment:
    Absent from 3rd and final roll checks. Total hours attended is 4hrs</t>
      </text>
    </comment>
    <comment ref="HW47" authorId="166" shapeId="0" xr:uid="{73BA802B-3E06-407D-AFB3-DA1177EE5572}">
      <text>
        <t>[Threaded comment]
Your version of Excel allows you to read this threaded comment; however, any edits to it will get removed if the file is opened in a newer version of Excel. Learn more: https://go.microsoft.com/fwlink/?linkid=870924
Comment:
    Attended make up class with Despina Drakoulis on 15/01/2023</t>
      </text>
    </comment>
    <comment ref="IA47" authorId="167" shapeId="0" xr:uid="{960229D2-6EBE-4BE0-927F-086007C5AA4C}">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IW47" authorId="168" shapeId="0" xr:uid="{6662C032-05C3-4A4E-8242-63C396463517}">
      <text>
        <t>[Threaded comment]
Your version of Excel allows you to read this threaded comment; however, any edits to it will get removed if the file is opened in a newer version of Excel. Learn more: https://go.microsoft.com/fwlink/?linkid=870924
Comment:
    Late by 45mins at 9am call</t>
      </text>
    </comment>
    <comment ref="IY47" authorId="169" shapeId="0" xr:uid="{43E5C1EA-5737-4336-B86D-6774646D8518}">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JH47" authorId="170" shapeId="0" xr:uid="{F7F802B2-EB9E-45E2-B39C-2F1489E6C690}">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X48" authorId="171" shapeId="0" xr:uid="{88D36DB4-53D3-4296-AF0E-EEE55E570A3A}">
      <text>
        <t>[Threaded comment]
Your version of Excel allows you to read this threaded comment; however, any edits to it will get removed if the file is opened in a newer version of Excel. Learn more: https://go.microsoft.com/fwlink/?linkid=870924
Comment:
    Attended Makeup class SUN05 DD 29/01/2023
Reply:
    Attended M/U class on 5/01/2023 Sun.05 Despina Drakoulis
Reply:
    Attended M/U class on 12/02/2023 Sun.05 Despina Drakoulis - RS-4</t>
      </text>
    </comment>
    <comment ref="IA48" authorId="172" shapeId="0" xr:uid="{6DB46D72-2638-4AC0-A79C-6DB31D28D1C2}">
      <text>
        <t>[Threaded comment]
Your version of Excel allows you to read this threaded comment; however, any edits to it will get removed if the file is opened in a newer version of Excel. Learn more: https://go.microsoft.com/fwlink/?linkid=870924
Comment:
    Ticket #2268-8722 sick
Reply:
    M/U class arranged with Despina Sun.05 on 29/01/2023</t>
      </text>
    </comment>
    <comment ref="IC48" authorId="173" shapeId="0" xr:uid="{EDF367A6-F34F-41BF-8B51-395D0FC98175}">
      <text>
        <t>[Threaded comment]
Your version of Excel allows you to read this threaded comment; however, any edits to it will get removed if the file is opened in a newer version of Excel. Learn more: https://go.microsoft.com/fwlink/?linkid=870924
Comment:
    Submitted med.cert up covering 1/12/2022 to 14/12/2022 Ticket #5014-0602
Reply:
    M/U class arranged with Despina Sun.05 on 5/02/2023</t>
      </text>
    </comment>
    <comment ref="IE48" authorId="174" shapeId="0" xr:uid="{1EEE1159-7365-4EB7-A718-7BFF6A36E8DF}">
      <text>
        <t>[Threaded comment]
Your version of Excel allows you to read this threaded comment; however, any edits to it will get removed if the file is opened in a newer version of Excel. Learn more: https://go.microsoft.com/fwlink/?linkid=870924
Comment:
    Refer to previous absent
Reply:
    M/U class arranged with Despina Sun.05 on 12/0/2/2023</t>
      </text>
    </comment>
    <comment ref="IW48" authorId="175" shapeId="0" xr:uid="{B7E08724-8430-4CB5-BF18-372D3993657D}">
      <text>
        <t>[Threaded comment]
Your version of Excel allows you to read this threaded comment; however, any edits to it will get removed if the file is opened in a newer version of Excel. Learn more: https://go.microsoft.com/fwlink/?linkid=870924
Comment:
    Late by 45mins at 9am call</t>
      </text>
    </comment>
    <comment ref="IY48" authorId="176" shapeId="0" xr:uid="{C43EE413-D088-45FF-A08E-FDD9EFE5F26F}">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JH48" authorId="177" shapeId="0" xr:uid="{20019D04-8A98-4549-BEFA-220E4A6679C1}">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B49" authorId="178" shapeId="0" xr:uid="{E09E7519-9647-49A6-932A-5B9D3EE2410A}">
      <text>
        <t>[Threaded comment]
Your version of Excel allows you to read this threaded comment; however, any edits to it will get removed if the file is opened in a newer version of Excel. Learn more: https://go.microsoft.com/fwlink/?linkid=870924
Comment:
    Course will be extended for 1 week due to student unable to attend any weekend make up class</t>
      </text>
    </comment>
    <comment ref="HK49" authorId="179" shapeId="0" xr:uid="{1CAAB90D-939F-4A39-A922-CAE00A1B2000}">
      <text>
        <t>[Threaded comment]
Your version of Excel allows you to read this threaded comment; however, any edits to it will get removed if the file is opened in a newer version of Excel. Learn more: https://go.microsoft.com/fwlink/?linkid=870924
Comment:
    M/U class arranged for 24/05/2023 with Wed.02 Adrian White - course extended by one week. Student works on weekend</t>
      </text>
    </comment>
    <comment ref="JH49" authorId="180" shapeId="0" xr:uid="{DD5B8693-3D1C-4AE9-AB00-E9D6F105E5C8}">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49" authorId="181" shapeId="0" xr:uid="{80AD0620-EBFF-405E-95D4-83AF41FCE658}">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Y49" authorId="182" shapeId="0" xr:uid="{D9E25B22-FD59-48C5-BD69-7A768AEA02FD}">
      <text>
        <t>[Threaded comment]
Your version of Excel allows you to read this threaded comment; however, any edits to it will get removed if the file is opened in a newer version of Excel. Learn more: https://go.microsoft.com/fwlink/?linkid=870924
Comment:
    Student not present from 4pm - last class, hours reached</t>
      </text>
    </comment>
    <comment ref="A50" authorId="183" shapeId="0" xr:uid="{A4EEB7A5-72F6-4100-AF03-044B24425D09}">
      <text>
        <t>[Threaded comment]
Your version of Excel allows you to read this threaded comment; however, any edits to it will get removed if the file is opened in a newer version of Excel. Learn more: https://go.microsoft.com/fwlink/?linkid=870924
Comment:
    transferred to WED.03 Lucy Vardari class as per revised course plan
Reply:
    transferred to WED.03 Lucy Vardari class as per revised course plan. Effective from 14/06/2023</t>
      </text>
    </comment>
    <comment ref="B50" authorId="184" shapeId="0" xr:uid="{D4A93B44-DA47-4ADF-AB8B-765477554762}">
      <text>
        <t>[Threaded comment]
Your version of Excel allows you to read this threaded comment; however, any edits to it will get removed if the file is opened in a newer version of Excel. Learn more: https://go.microsoft.com/fwlink/?linkid=870924
Comment:
    Student is on approved leave from 11/01/2023 to 7/03/2023</t>
      </text>
    </comment>
    <comment ref="HO50" authorId="185" shapeId="0" xr:uid="{FE8E15A5-0B89-401D-9BF8-12CD0B195B98}">
      <text>
        <t>[Threaded comment]
Your version of Excel allows you to read this threaded comment; however, any edits to it will get removed if the file is opened in a newer version of Excel. Learn more: https://go.microsoft.com/fwlink/?linkid=870924
Comment:
    Late by 45 mins at 9AM Call</t>
      </text>
    </comment>
    <comment ref="IA50" authorId="186" shapeId="0" xr:uid="{BCC2F546-8562-4532-A80F-3E6A383AA886}">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IM50" authorId="187" shapeId="0" xr:uid="{093DD6E7-F05E-4567-A949-25A63FA6380D}">
      <text>
        <t xml:space="preserve">[Threaded comment]
Your version of Excel allows you to read this threaded comment; however, any edits to it will get removed if the file is opened in a newer version of Excel. Learn more: https://go.microsoft.com/fwlink/?linkid=870924
Comment:
    On approved leave
</t>
      </text>
    </comment>
    <comment ref="JH50" authorId="188" shapeId="0" xr:uid="{A99D1222-63A0-4CD1-8164-F6CDD1B4B512}">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M50" authorId="189" shapeId="0" xr:uid="{54EAD8A4-2898-4436-BC8A-D29D80D0305F}">
      <text>
        <t>[Threaded comment]
Your version of Excel allows you to read this threaded comment; however, any edits to it will get removed if the file is opened in a newer version of Excel. Learn more: https://go.microsoft.com/fwlink/?linkid=870924
Comment:
    Student late 2 hrs at 9am call and 45 mins at 11.15 am call</t>
      </text>
    </comment>
    <comment ref="JX50" authorId="190" shapeId="0" xr:uid="{D1635A6C-EE6E-4C0E-B9EF-B328DE727D9C}">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X51" authorId="191" shapeId="0" xr:uid="{6E3CBA85-0ED7-4425-893C-427A5C1D9489}">
      <text>
        <t>[Threaded comment]
Your version of Excel allows you to read this threaded comment; however, any edits to it will get removed if the file is opened in a newer version of Excel. Learn more: https://go.microsoft.com/fwlink/?linkid=870924
Comment:
    Attended M/U class on 19/03/2023 with Sun.05 Adrian White - CI-1
Reply:
    Attended M/U class on 26/03/2023 with Sun.05 Adrian White - CI-2
Reply:
    Attended M/U class on 2/04/2023 with Sun.05 Adrian White</t>
      </text>
    </comment>
    <comment ref="IO51" authorId="192" shapeId="0" xr:uid="{76E52C42-EDBE-441F-9C50-73BDFD69D595}">
      <text>
        <t>[Threaded comment]
Your version of Excel allows you to read this threaded comment; however, any edits to it will get removed if the file is opened in a newer version of Excel. Learn more: https://go.microsoft.com/fwlink/?linkid=870924
Comment:
    Absent after 11:15 call. Student Flight to India</t>
      </text>
    </comment>
    <comment ref="IQ51" authorId="193" shapeId="0" xr:uid="{11B59AFA-A199-4443-B862-24629507E89F}">
      <text>
        <t>[Threaded comment]
Your version of Excel allows you to read this threaded comment; however, any edits to it will get removed if the file is opened in a newer version of Excel. Learn more: https://go.microsoft.com/fwlink/?linkid=870924
Comment:
    Unapproved Leave - Family emergency
Reply:
    Absent after 1:45pm call</t>
      </text>
    </comment>
    <comment ref="IY51" authorId="194" shapeId="0" xr:uid="{C44EAA04-0E44-46EB-91FA-00323266CA98}">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JH51" authorId="195" shapeId="0" xr:uid="{9D9855E5-FE48-4464-867C-7E847851406E}">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51" authorId="196" shapeId="0" xr:uid="{4677F0B5-D20B-4F64-8030-350C657247A3}">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X52" authorId="197" shapeId="0" xr:uid="{004051EB-5D8E-45AE-A361-B727125DFBFE}">
      <text>
        <t>[Threaded comment]
Your version of Excel allows you to read this threaded comment; however, any edits to it will get removed if the file is opened in a newer version of Excel. Learn more: https://go.microsoft.com/fwlink/?linkid=870924
Comment:
    Attended M/U class up on 19/03/2023 with Sun.05 Adrian White
Reply:
    Attended M/U class on 26/03/2023 with Sun.05 Adrian White
Reply:
    Attended M/U class on 7/05/2023 with Sun.05 Adrian White
Reply:
    Attended M/U class on 14/05/2023 with Sun.03 Asif Sayed</t>
      </text>
    </comment>
    <comment ref="HU52" authorId="198" shapeId="0" xr:uid="{5F045953-6F37-42FC-88FB-9C1976877C92}">
      <text>
        <t>[Threaded comment]
Your version of Excel allows you to read this threaded comment; however, any edits to it will get removed if the file is opened in a newer version of Excel. Learn more: https://go.microsoft.com/fwlink/?linkid=870924
Comment:
    M/U class arranged for 30/04/2023 with Sun.03 Asif Sayed - APS3
Reply:
    unable to attend the MU on 30/04/2023 - rescheduled to 07/05/2023 - hours only</t>
      </text>
    </comment>
    <comment ref="IA52" authorId="199" shapeId="0" xr:uid="{5A752481-F5E4-4219-8A62-25DCC24BC0F7}">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IM52" authorId="200" shapeId="0" xr:uid="{CBA5C9D2-546F-46DE-BCDB-C84BF80D1057}">
      <text>
        <t>[Threaded comment]
Your version of Excel allows you to read this threaded comment; however, any edits to it will get removed if the file is opened in a newer version of Excel. Learn more: https://go.microsoft.com/fwlink/?linkid=870924
Comment:
    Ticket #5042-2106
Reply:
    MU class arranged on 14/05/2023 Sun.05 Adrian</t>
      </text>
    </comment>
    <comment ref="IQ52" authorId="201" shapeId="0" xr:uid="{D6107E7F-BC53-4C40-BEB0-29E7F9B815C0}">
      <text>
        <t>[Threaded comment]
Your version of Excel allows you to read this threaded comment; however, any edits to it will get removed if the file is opened in a newer version of Excel. Learn more: https://go.microsoft.com/fwlink/?linkid=870924
Comment:
    Ticket #5042-2106
Reply:
    M/U class arranged for 19/03/2023 with Sun.05 Adrian White</t>
      </text>
    </comment>
    <comment ref="IY52" authorId="202" shapeId="0" xr:uid="{DDCBB981-826B-4BF5-B0D1-A20F2E9C0100}">
      <text>
        <t>[Threaded comment]
Your version of Excel allows you to read this threaded comment; however, any edits to it will get removed if the file is opened in a newer version of Excel. Learn more: https://go.microsoft.com/fwlink/?linkid=870924
Comment:
    M/U class arranged for 26/03/2023 with Sun.05 Adrian White</t>
      </text>
    </comment>
    <comment ref="JH52" authorId="203" shapeId="0" xr:uid="{639DFE50-2F78-48DA-8AEA-7B51B2E02483}">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52" authorId="204" shapeId="0" xr:uid="{3D71C70F-7BCC-470E-B288-FDAF9BD39840}">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A53" authorId="205" shapeId="0" xr:uid="{4802EAB2-6629-4AFF-A6D8-7663856B4380}">
      <text>
        <t>[Threaded comment]
Your version of Excel allows you to read this threaded comment; however, any edits to it will get removed if the file is opened in a newer version of Excel. Learn more: https://go.microsoft.com/fwlink/?linkid=870924
Comment:
    Transferred to Wed.02 Adrian commencing 26/10/2022</t>
      </text>
    </comment>
    <comment ref="HQ53" authorId="206" shapeId="0" xr:uid="{58515EA0-D092-481E-9BA7-38C3C03CE59E}">
      <text>
        <t>[Threaded comment]
Your version of Excel allows you to read this threaded comment; however, any edits to it will get removed if the file is opened in a newer version of Excel. Learn more: https://go.microsoft.com/fwlink/?linkid=870924
Comment:
    Transferred to Wed.02 Adrian commencing 26/10/2022</t>
      </text>
    </comment>
    <comment ref="A54" authorId="207" shapeId="0" xr:uid="{5E8A8471-218A-438B-878B-82BCBF7D3AE4}">
      <text>
        <t>[Threaded comment]
Your version of Excel allows you to read this threaded comment; however, any edits to it will get removed if the file is opened in a newer version of Excel. Learn more: https://go.microsoft.com/fwlink/?linkid=870924
Comment:
    Transferred to Sun.06 Stephen Fennel effective 22/01/2023</t>
      </text>
    </comment>
    <comment ref="HW54" authorId="208" shapeId="0" xr:uid="{84986334-194F-4A48-9E44-26097B08EE86}">
      <text>
        <t>[Threaded comment]
Your version of Excel allows you to read this threaded comment; however, any edits to it will get removed if the file is opened in a newer version of Excel. Learn more: https://go.microsoft.com/fwlink/?linkid=870924
Comment:
    Late by 1hr 30 mins on 9am call</t>
      </text>
    </comment>
    <comment ref="HY54" authorId="209" shapeId="0" xr:uid="{D44E001A-5E81-4BB8-8815-B6DBDADA149E}">
      <text>
        <t>[Threaded comment]
Your version of Excel allows you to read this threaded comment; however, any edits to it will get removed if the file is opened in a newer version of Excel. Learn more: https://go.microsoft.com/fwlink/?linkid=870924
Comment:
    late for 1.5 hours</t>
      </text>
    </comment>
    <comment ref="A55" authorId="210" shapeId="0" xr:uid="{13B4DFFA-C8F4-4FC2-B424-94FF36BAC28E}">
      <text>
        <t>[Threaded comment]
Your version of Excel allows you to read this threaded comment; however, any edits to it will get removed if the file is opened in a newer version of Excel. Learn more: https://go.microsoft.com/fwlink/?linkid=870924
Comment:
    Student has transferred to Sat.02 Despina Drakoulis' class as of 11/03/2023 due to work commitments.</t>
      </text>
    </comment>
    <comment ref="IA55" authorId="211" shapeId="0" xr:uid="{A8E1453D-4F9D-40A3-8AA5-B2B213125EB5}">
      <text>
        <t>[Threaded comment]
Your version of Excel allows you to read this threaded comment; however, any edits to it will get removed if the file is opened in a newer version of Excel. Learn more: https://go.microsoft.com/fwlink/?linkid=870924
Comment:
    student late by 30 mins at 1.45pm call</t>
      </text>
    </comment>
    <comment ref="IE55" authorId="212" shapeId="0" xr:uid="{C86DFB9F-D9CF-413F-A6F2-E6E7DB47E426}">
      <text>
        <t>[Threaded comment]
Your version of Excel allows you to read this threaded comment; however, any edits to it will get removed if the file is opened in a newer version of Excel. Learn more: https://go.microsoft.com/fwlink/?linkid=870924
Comment:
    Late by 1 hour at 9am call</t>
      </text>
    </comment>
    <comment ref="IU55" authorId="213" shapeId="0" xr:uid="{4CA0038A-AE59-4150-9C9B-3BD2E39F0DE8}">
      <text>
        <t>[Threaded comment]
Your version of Excel allows you to read this threaded comment; however, any edits to it will get removed if the file is opened in a newer version of Excel. Learn more: https://go.microsoft.com/fwlink/?linkid=870924
Comment:
    Late by 1hr at 9am call</t>
      </text>
    </comment>
    <comment ref="IW55" authorId="214" shapeId="0" xr:uid="{339CE21C-91EF-45F7-97B0-79056F3C9A56}">
      <text>
        <t>[Threaded comment]
Your version of Excel allows you to read this threaded comment; however, any edits to it will get removed if the file is opened in a newer version of Excel. Learn more: https://go.microsoft.com/fwlink/?linkid=870924
Comment:
    Late by 1hr at 9am call</t>
      </text>
    </comment>
    <comment ref="X57" authorId="215" shapeId="0" xr:uid="{1ABB6E1A-26CF-40FA-949A-896F37C6C57E}">
      <text>
        <t>[Threaded comment]
Your version of Excel allows you to read this threaded comment; however, any edits to it will get removed if the file is opened in a newer version of Excel. Learn more: https://go.microsoft.com/fwlink/?linkid=870924
Comment:
    attended MU class on 10/06/2023 with Adrian-for hours</t>
      </text>
    </comment>
    <comment ref="JH57" authorId="216" shapeId="0" xr:uid="{2E290236-0C80-4F80-9E2D-E545F809803C}">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57" authorId="217" shapeId="0" xr:uid="{86D7821F-8741-48F8-A3D0-246F0ED75242}">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M57" authorId="218" shapeId="0" xr:uid="{718A194D-7A87-4AFB-806F-F73EFF665C38}">
      <text>
        <t>[Threaded comment]
Your version of Excel allows you to read this threaded comment; however, any edits to it will get removed if the file is opened in a newer version of Excel. Learn more: https://go.microsoft.com/fwlink/?linkid=870924
Comment:
    student emailed to pysupport for the absence today due to health issue.  12/07/2023</t>
      </text>
    </comment>
    <comment ref="KS57" authorId="219" shapeId="0" xr:uid="{DA1E0CD3-73F0-46D5-8405-83C52DB229CD}">
      <text>
        <t>[Threaded comment]
Your version of Excel allows you to read this threaded comment; however, any edits to it will get removed if the file is opened in a newer version of Excel. Learn more: https://go.microsoft.com/fwlink/?linkid=870924
Comment:
    student  returned 1.30 hours late for the 1:45pm and 4:00pm call.</t>
      </text>
    </comment>
    <comment ref="X58" authorId="220" shapeId="0" xr:uid="{CFB71EFC-4CD6-4B59-967D-D6C2363EE150}">
      <text>
        <t>[Threaded comment]
Your version of Excel allows you to read this threaded comment; however, any edits to it will get removed if the file is opened in a newer version of Excel. Learn more: https://go.microsoft.com/fwlink/?linkid=870924
Comment:
    student attended MU class with Sean Kelly on 16/07/2023. Module: ACN-2</t>
      </text>
    </comment>
    <comment ref="JH58" authorId="221" shapeId="0" xr:uid="{C134241D-634C-4A14-B479-D97FED263620}">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K58" authorId="222" shapeId="0" xr:uid="{1806D4C2-B48F-4735-8468-0EB2E14F5AA7}">
      <text>
        <t>[Threaded comment]
Your version of Excel allows you to read this threaded comment; however, any edits to it will get removed if the file is opened in a newer version of Excel. Learn more: https://go.microsoft.com/fwlink/?linkid=870924
Comment:
    Student late by 1 hr at 4pm call</t>
      </text>
    </comment>
    <comment ref="JO58" authorId="223" shapeId="0" xr:uid="{A2A0D534-8D73-40F9-92A8-2720A8D65196}">
      <text>
        <t>[Threaded comment]
Your version of Excel allows you to read this threaded comment; however, any edits to it will get removed if the file is opened in a newer version of Excel. Learn more: https://go.microsoft.com/fwlink/?linkid=870924
Comment:
    Student left at 1.45 pm call due to being unwell</t>
      </text>
    </comment>
    <comment ref="JX58" authorId="224" shapeId="0" xr:uid="{CCC29B73-D89D-4254-9052-0E5C3521C0D1}">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A58" authorId="225" shapeId="0" xr:uid="{DD46CF8E-5ED8-4DA1-98F6-71DEEFAE2A52}">
      <text>
        <t>[Threaded comment]
Your version of Excel allows you to read this threaded comment; however, any edits to it will get removed if the file is opened in a newer version of Excel. Learn more: https://go.microsoft.com/fwlink/?linkid=870924
Comment:
    Student has a work commitment - training</t>
      </text>
    </comment>
    <comment ref="KM58" authorId="226" shapeId="0" xr:uid="{61642C00-C085-482C-9811-9482A57A2867}">
      <text>
        <t xml:space="preserve">[Threaded comment]
Your version of Excel allows you to read this threaded comment; however, any edits to it will get removed if the file is opened in a newer version of Excel. Learn more: https://go.microsoft.com/fwlink/?linkid=870924
Comment:
    absent sick. student emailed pysupport in 12/07/2023. Awaiting for medical certificate. </t>
      </text>
    </comment>
    <comment ref="X59" authorId="227" shapeId="0" xr:uid="{91D63F8F-F9E2-4301-8D85-473790897FB7}">
      <text>
        <t xml:space="preserve">[Threaded comment]
Your version of Excel allows you to read this threaded comment; however, any edits to it will get removed if the file is opened in a newer version of Excel. Learn more: https://go.microsoft.com/fwlink/?linkid=870924
Comment:
    student attended MU class on the 09/07/2023 with Sean Kelly. Module: SPA ACN-1. </t>
      </text>
    </comment>
    <comment ref="JH59" authorId="228" shapeId="0" xr:uid="{151AE3E4-B18A-4183-9C85-F286F238339C}">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59" authorId="229" shapeId="0" xr:uid="{8F49003C-A799-4CC2-A367-328E21545419}">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H60" authorId="230" shapeId="0" xr:uid="{A4269F06-4FFD-4713-BF6C-2C479F22394F}">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60" authorId="231" shapeId="0" xr:uid="{487958C0-4803-4337-9028-3862C7FA19A5}">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K60" authorId="232" shapeId="0" xr:uid="{026EE05D-148B-4967-A621-CEF2CF96FAB1}">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KM60" authorId="233" shapeId="0" xr:uid="{0568C248-4C23-4A47-A46F-CCA5CAB6253D}">
      <text>
        <t>[Threaded comment]
Your version of Excel allows you to read this threaded comment; however, any edits to it will get removed if the file is opened in a newer version of Excel. Learn more: https://go.microsoft.com/fwlink/?linkid=870924
Comment:
    student provided the medical certificate in pyticket inbox on 18/07/2023</t>
      </text>
    </comment>
    <comment ref="JH61" authorId="234" shapeId="0" xr:uid="{9FFF1C93-98F3-4742-BCD2-02337A27D7E0}">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61" authorId="235" shapeId="0" xr:uid="{966D54C1-66FF-48C2-BB3A-2F512B20D00A}">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H62" authorId="236" shapeId="0" xr:uid="{EBC93637-7F23-42F2-8A04-C6356163747B}">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62" authorId="237" shapeId="0" xr:uid="{C8EBD72B-58F6-4071-9E59-F6B1E7E9F411}">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IY63" authorId="238" shapeId="0" xr:uid="{ACADF7F4-895A-4C39-B232-68130ABEE335}">
      <text>
        <t>[Threaded comment]
Your version of Excel allows you to read this threaded comment; however, any edits to it will get removed if the file is opened in a newer version of Excel. Learn more: https://go.microsoft.com/fwlink/?linkid=870924
Comment:
    Student late by 1hr and 15 mins at 9am call</t>
      </text>
    </comment>
    <comment ref="JH63" authorId="239" shapeId="0" xr:uid="{16DCF96B-077A-4B5C-99BC-38BE2B90A380}">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JX63" authorId="240" shapeId="0" xr:uid="{2756830C-6359-4F67-84AE-6B761BB5E89F}">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A63" authorId="241" shapeId="0" xr:uid="{126D8195-3829-45F0-9E7E-CCBCD9BAFB28}">
      <text>
        <t>[Threaded comment]
Your version of Excel allows you to read this threaded comment; however, any edits to it will get removed if the file is opened in a newer version of Excel. Learn more: https://go.microsoft.com/fwlink/?linkid=870924
Comment:
    student late for 30 minutes at 9am call</t>
      </text>
    </comment>
    <comment ref="KE63" authorId="242" shapeId="0" xr:uid="{96A74DAC-EA2E-4ED1-A272-6D15434D1869}">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at 9:00am call
</t>
      </text>
    </comment>
    <comment ref="KM63" authorId="243" shapeId="0" xr:uid="{DDC018FA-E851-4CFE-823A-DD808446EF40}">
      <text>
        <t xml:space="preserve">[Threaded comment]
Your version of Excel allows you to read this threaded comment; however, any edits to it will get removed if the file is opened in a newer version of Excel. Learn more: https://go.microsoft.com/fwlink/?linkid=870924
Comment:
    student arrived 30mins late for 9:00am call. </t>
      </text>
    </comment>
    <comment ref="JH64" authorId="244" shapeId="0" xr:uid="{0B79DFC3-DDD5-41F9-8DF9-12B84C52696B}">
      <text>
        <t>[Threaded comment]
Your version of Excel allows you to read this threaded comment; however, any edits to it will get removed if the file is opened in a newer version of Excel. Learn more: https://go.microsoft.com/fwlink/?linkid=870924
Comment:
    Internship session attended 22/03/223</t>
      </text>
    </comment>
    <comment ref="JX64" authorId="245" shapeId="0" xr:uid="{8A9E08AB-50F7-42D5-B8AE-497332CB1208}">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X65" authorId="246" shapeId="0" xr:uid="{B23A7B0D-770B-4062-BC0F-6ACC92F1480F}">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A65" authorId="247" shapeId="0" xr:uid="{AFFACCEB-1C2B-44EF-9D56-65DAEA67D734}">
      <text>
        <t>[Threaded comment]
Your version of Excel allows you to read this threaded comment; however, any edits to it will get removed if the file is opened in a newer version of Excel. Learn more: https://go.microsoft.com/fwlink/?linkid=870924
Comment:
    student not turning up for the 11:15am call for 2 hours</t>
      </text>
    </comment>
    <comment ref="KK65" authorId="248" shapeId="0" xr:uid="{B85E867C-1443-4674-928E-11457B526D04}">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X66" authorId="249" shapeId="0" xr:uid="{0484C4BF-4FEB-42EB-AB8C-FEDBB85311AE}">
      <text>
        <t>[Threaded comment]
Your version of Excel allows you to read this threaded comment; however, any edits to it will get removed if the file is opened in a newer version of Excel. Learn more: https://go.microsoft.com/fwlink/?linkid=870924
Comment:
    attended a class with Adrian on Sat 29 April 2023, not sure if that was organised for them?</t>
      </text>
    </comment>
    <comment ref="JX66" authorId="250" shapeId="0" xr:uid="{79F9B966-0D8C-43F4-AF65-48D2A8CD1E07}">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K66" authorId="251" shapeId="0" xr:uid="{7BD6480D-29A8-4455-B61D-4CEE62335DDB}">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at 9:00am call. </t>
      </text>
    </comment>
    <comment ref="JX67" authorId="252" shapeId="0" xr:uid="{25C959C7-E235-4EC5-A782-F04C0929F66C}">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X68" authorId="253" shapeId="0" xr:uid="{55B4FA83-02AC-4007-9573-1D0E797C943C}">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X69" authorId="254" shapeId="0" xr:uid="{7C693E4B-0596-4044-AF50-6D5E2EFED4EA}">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X70" authorId="255" shapeId="0" xr:uid="{10791666-0BB8-4D33-8241-690C1E6D06D9}">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JX71" authorId="256" shapeId="0" xr:uid="{A905C06E-8993-4E36-A756-A2F19DEF61E9}">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KE71" authorId="257" shapeId="0" xr:uid="{4CFCC2FA-E071-4E72-B40E-9993C2CF5D7A}">
      <text>
        <t>[Threaded comment]
Your version of Excel allows you to read this threaded comment; however, any edits to it will get removed if the file is opened in a newer version of Excel. Learn more: https://go.microsoft.com/fwlink/?linkid=870924
Comment:
    Student arrived 30 mins late at 9:00am call</t>
      </text>
    </comment>
    <comment ref="KK71" authorId="258" shapeId="0" xr:uid="{03975AF9-F645-4A5F-B169-CBEBA784FA12}">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9:00am call. </t>
      </text>
    </comment>
    <comment ref="KO71" authorId="259" shapeId="0" xr:uid="{EF8D5414-FD0F-41B9-88C5-F4EAFEF39A66}">
      <text>
        <t xml:space="preserve">[Threaded comment]
Your version of Excel allows you to read this threaded comment; however, any edits to it will get removed if the file is opened in a newer version of Excel. Learn more: https://go.microsoft.com/fwlink/?linkid=870924
Comment:
    student arrived 1 hours late for 9:00am call. </t>
      </text>
    </comment>
    <comment ref="KA72" authorId="260" shapeId="0" xr:uid="{30C958DB-2C22-4CFF-8A23-C40A2C729034}">
      <text>
        <t>[Threaded comment]
Your version of Excel allows you to read this threaded comment; however, any edits to it will get removed if the file is opened in a newer version of Excel. Learn more: https://go.microsoft.com/fwlink/?linkid=870924
Comment:
    student late for 1.15 hours for the 9am call</t>
      </text>
    </comment>
    <comment ref="KE72" authorId="261" shapeId="0" xr:uid="{7DA7B4FF-CF78-470B-BA8F-94CC273E50C9}">
      <text>
        <t>[Threaded comment]
Your version of Excel allows you to read this threaded comment; however, any edits to it will get removed if the file is opened in a newer version of Excel. Learn more: https://go.microsoft.com/fwlink/?linkid=870924
Comment:
    Student arrived 45 mins late at 9:00am call</t>
      </text>
    </comment>
    <comment ref="KK72" authorId="262" shapeId="0" xr:uid="{21FA4327-9D86-47BD-8736-D94FB62A1414}">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KS72" authorId="263" shapeId="0" xr:uid="{3AFB29FE-BD5C-47C9-BE59-C23A1E4F59C9}">
      <text>
        <t>[Threaded comment]
Your version of Excel allows you to read this threaded comment; however, any edits to it will get removed if the file is opened in a newer version of Excel. Learn more: https://go.microsoft.com/fwlink/?linkid=870924
Comment:
    Ticket #7560-1428</t>
      </text>
    </comment>
    <comment ref="A73" authorId="264" shapeId="0" xr:uid="{9292CBEF-936C-4B4D-9FE6-E3EF77F14BC2}">
      <text>
        <t>[Threaded comment]
Your version of Excel allows you to read this threaded comment; however, any edits to it will get removed if the file is opened in a newer version of Excel. Learn more: https://go.microsoft.com/fwlink/?linkid=870924
Comment:
    Transferred to SAT.01 Adrian White class. Effective 05/08/2023.</t>
      </text>
    </comment>
    <comment ref="KO73" authorId="265" shapeId="0" xr:uid="{C69CB858-3A42-4BDE-9E53-6FC50A643FFF}">
      <text>
        <t xml:space="preserve">[Threaded comment]
Your version of Excel allows you to read this threaded comment; however, any edits to it will get removed if the file is opened in a newer version of Excel. Learn more: https://go.microsoft.com/fwlink/?linkid=870924
Comment:
    student did not turn up for the first session, 2 hours absence. </t>
      </text>
    </comment>
    <comment ref="KM74" authorId="266" shapeId="0" xr:uid="{5E3E8622-05FC-42DE-8FFD-2A67CCC668EF}">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9:00am call. </t>
      </text>
    </comment>
    <comment ref="KY74" authorId="267" shapeId="0" xr:uid="{AA3C5EFD-324F-4680-B6FF-4BE4DFC41C04}">
      <text>
        <t>[Threaded comment]
Your version of Excel allows you to read this threaded comment; however, any edits to it will get removed if the file is opened in a newer version of Excel. Learn more: https://go.microsoft.com/fwlink/?linkid=870924
Comment:
    Student requested for 1 day leave. Reason: pickup parent from airport. Supporting document provided in pysupport inbox 12/07/2023.</t>
      </text>
    </comment>
    <comment ref="A75" authorId="268" shapeId="0" xr:uid="{17B6AFC9-CBA4-49F1-BA6B-7932A0697874}">
      <text>
        <t>[Threaded comment]
Your version of Excel allows you to read this threaded comment; however, any edits to it will get removed if the file is opened in a newer version of Excel. Learn more: https://go.microsoft.com/fwlink/?linkid=870924
Comment:
    Transferred to MEL.SUN.06 Divya Srivastava effective 11.06.2023</t>
      </text>
    </comment>
    <comment ref="KI76" authorId="269" shapeId="0" xr:uid="{9CEDBC63-D626-4D31-BE57-65ACC6D95B0D}">
      <text>
        <t xml:space="preserve">[Threaded comment]
Your version of Excel allows you to read this threaded comment; however, any edits to it will get removed if the file is opened in a newer version of Excel. Learn more: https://go.microsoft.com/fwlink/?linkid=870924
Comment:
    student arrived 45 mins late for 4:00pm call. </t>
      </text>
    </comment>
    <comment ref="A77" authorId="270" shapeId="0" xr:uid="{ADFE60C2-AD3B-4408-840A-BC24F7A45774}">
      <text>
        <t>[Threaded comment]
Your version of Excel allows you to read this threaded comment; however, any edits to it will get removed if the file is opened in a newer version of Excel. Learn more: https://go.microsoft.com/fwlink/?linkid=870924
Comment:
    Transferred to SAT.01 AdrianWhite. Effective from 01/07/2023.</t>
      </text>
    </comment>
    <comment ref="KE78" authorId="271" shapeId="0" xr:uid="{D2DB9558-78AF-4EFD-9590-1B784E42C730}">
      <text>
        <t>[Threaded comment]
Your version of Excel allows you to read this threaded comment; however, any edits to it will get removed if the file is opened in a newer version of Excel. Learn more: https://go.microsoft.com/fwlink/?linkid=870924
Comment:
    Student arrived 30 mins late at 9:00am call</t>
      </text>
    </comment>
    <comment ref="KK78" authorId="272" shapeId="0" xr:uid="{73B1BC10-8651-405E-9535-13E6E5E1CF37}">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A80" authorId="273" shapeId="0" xr:uid="{BE0F2E0D-029B-445B-A463-6176C7A9C60C}">
      <text>
        <t>[Threaded comment]
Your version of Excel allows you to read this threaded comment; however, any edits to it will get removed if the file is opened in a newer version of Excel. Learn more: https://go.microsoft.com/fwlink/?linkid=870924
Comment:
    Transferred from MEL.WED.03 Lucy Vardari class. Effective from 12/07/2023</t>
      </text>
    </comment>
    <comment ref="X80" authorId="274" shapeId="0" xr:uid="{67036A82-6731-410B-BEA7-1D2CFA53475D}">
      <text>
        <t>[Threaded comment]
Your version of Excel allows you to read this threaded comment; however, any edits to it will get removed if the file is opened in a newer version of Excel. Learn more: https://go.microsoft.com/fwlink/?linkid=870924
Comment:
    attended MU class with Lucy on 15/07/2023. Module: APS4</t>
      </text>
    </comment>
    <comment ref="LE80" authorId="275" shapeId="0" xr:uid="{7D98EB5F-45A5-4A10-89B3-87F9783B5325}">
      <text>
        <t xml:space="preserve">[Threaded comment]
Your version of Excel allows you to read this threaded comment; however, any edits to it will get removed if the file is opened in a newer version of Excel. Learn more: https://go.microsoft.com/fwlink/?linkid=870924
Comment:
    revised course plan. Student does not need to attend this module. </t>
      </text>
    </comment>
    <comment ref="A81" authorId="276" shapeId="0" xr:uid="{5337BD71-7F7D-4344-A9C8-AE17C63884BF}">
      <text>
        <t>[Threaded comment]
Your version of Excel allows you to read this threaded comment; however, any edits to it will get removed if the file is opened in a newer version of Excel. Learn more: https://go.microsoft.com/fwlink/?linkid=870924
Comment:
    Re-enrol. Transferred from WED.03 Lucy Vardari class. Effective from 19/07/2023.</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tc={D4985F81-0A85-4404-AD14-F8AF80FF5DCE}</author>
    <author>tc={BFB5EC32-FB9E-4678-AF79-3AE5C6AD5E2F}</author>
    <author>tc={8375DBFB-5803-4C56-8EBB-3704B11D6EF4}</author>
    <author>tc={F32C0F9B-D4E1-4CB9-873F-03056831A526}</author>
    <author>tc={59793C2F-DB81-4530-9A73-36582ABC3C61}</author>
    <author>tc={07C01DC5-E63D-4A37-86B3-31BD57B77E1B}</author>
    <author>tc={97EE8BFC-10AA-4FD5-BB13-27876FDCE58E}</author>
    <author>tc={7A73921F-BF77-4837-B940-A67D61E589BD}</author>
    <author>tc={AE88E9E9-D00F-4367-8A5B-A51B63B27126}</author>
    <author>tc={60362292-9D84-4974-B87E-FDD3D1C83772}</author>
    <author>tc={94767280-4CFC-4C70-87D3-848991BB00F2}</author>
    <author>tc={EA2389E4-54F2-42C1-A3EE-22A47052C427}</author>
    <author>tc={63A88431-D326-48F3-82BA-940405A2E0B2}</author>
    <author>tc={B1608FF7-D628-4EE2-8619-56B41E58522A}</author>
    <author>tc={ED7E543F-4DFC-46D5-93A3-FDA9C84B6246}</author>
    <author>tc={180B3454-1D3F-4CD4-A8F7-170FD86AD968}</author>
    <author>tc={6EB75961-93E8-41B1-BC52-C4C7A6D9E2BE}</author>
    <author>tc={65F79F8F-32D7-4C4A-A441-97435ED6F304}</author>
    <author>tc={634BF25C-2012-4499-8372-85B008C2A231}</author>
    <author>tc={7556BC09-C084-463B-A4AB-69A39FA154FB}</author>
    <author>tc={BCD796A0-251C-494E-9604-F8716087143A}</author>
    <author>tc={819EA134-A751-4879-AF71-114AA3FC920D}</author>
    <author>tc={1D1F9223-1630-486D-A8DE-BAEDF43520F0}</author>
    <author>tc={F9402A04-2837-4A81-8C1E-8AE69F2755E4}</author>
    <author>tc={95867A38-9AD6-4E66-A134-85FA746F4B5B}</author>
    <author>tc={7B6E6827-60AF-4D6E-9055-E876A5252FF9}</author>
    <author>tc={D96E8DCE-7CFA-486C-8B43-C80DA474F468}</author>
    <author>tc={48E10CB6-BF91-4D36-9664-543D69F31B70}</author>
    <author>tc={CD082B34-7FE5-44D9-85E6-24DA5129D302}</author>
    <author>tc={BA8D31EE-FC1A-4946-876F-7FBC4537FC4A}</author>
    <author>tc={E5C5D408-FCCB-4CBE-8599-7F10264A1405}</author>
    <author>tc={C2C0F579-4ECA-44C5-A72D-2F3A766870F6}</author>
    <author>tc={0E4928BC-C095-4318-BAD9-CA0CBDF38F64}</author>
    <author>tc={A15B08F3-F14A-42CE-863B-3D71967B4989}</author>
    <author>tc={DBFA4FB9-9C2C-4430-A241-FE4BD6CF80C4}</author>
    <author>tc={F27580E6-C0E5-400A-9D42-D9410653B854}</author>
    <author>tc={C41D2AA1-CC92-4266-A817-C52DDE66788F}</author>
    <author>tc={B2A86702-6349-4DD2-AB2F-AD765015C0C1}</author>
    <author>tc={A5C12605-771B-4932-B8E1-CF95808B26A2}</author>
    <author>tc={A4E13802-C837-4DC3-AA8E-EBCBE7623A55}</author>
    <author>tc={3A6FF318-9533-4EE8-B413-6EC9BE212775}</author>
    <author>tc={FC714D18-E41D-4FE3-9FBE-2DA042C1D3BA}</author>
    <author>tc={76F193DB-EE4B-4A50-BD8D-BCB20196A94A}</author>
    <author>tc={3A0E681C-9D41-4CE1-B501-F1266E08718E}</author>
    <author>tc={AF5A16A3-5139-430C-9472-8EAF6C3EB060}</author>
    <author>tc={D957EB3B-2EAB-477D-A990-8040873AD8EA}</author>
    <author>tc={C98CF7C9-11F9-49DC-8531-CB0E1DE5ACBF}</author>
    <author>tc={E3FFE5EA-05D9-40FA-82F5-61A66829E71B}</author>
    <author>tc={2BF8BDCC-37BE-46DE-8105-C31E0BAD140A}</author>
    <author>tc={470D6768-EED8-408D-9E5E-284E4436A66C}</author>
    <author>tc={1A010FDC-DD89-4A0C-ACAB-D416BFDC74F5}</author>
    <author>tc={BD0BD266-7E7D-4110-9013-870B27A136F1}</author>
    <author>tc={05106930-36B4-4A75-8E75-746CE1AE7ABA}</author>
    <author>tc={2313FE49-7573-4D65-963B-986E3678AA70}</author>
    <author>tc={C6E337E2-D147-4F05-87EF-4CB3606CB12C}</author>
    <author>tc={61B8030E-C942-49BF-808B-6020942F40CD}</author>
    <author>tc={079CD2A8-6039-44A1-9A8D-E46A475FD5D4}</author>
    <author>tc={CC87EB5B-0414-4950-A42B-846F2DDEA56E}</author>
    <author>tc={58DD74D1-C5E4-42EF-B71B-D899BC8505E5}</author>
    <author>tc={5208A61A-1063-42CF-B011-C585F3DAC53E}</author>
    <author>tc={7F654A31-6B13-4B69-9246-564D42A7594C}</author>
    <author>tc={49439426-6E09-437E-ACA4-BE96B77D4974}</author>
    <author>tc={39055697-7417-47CE-BDBA-ADD64A0B4308}</author>
    <author>tc={ACCC88AE-D4E7-43C4-9078-0B3F4BBF6C67}</author>
    <author>tc={7089ABE8-D624-41B0-A293-8DE1C71D9609}</author>
    <author>tc={DB833BDE-BFAD-460F-822F-C4C8F018CF7F}</author>
    <author>tc={19725762-253D-4559-946C-028082588414}</author>
    <author>tc={CE49F554-DCA7-44F6-9426-929EE3D71D90}</author>
    <author>tc={274D4DF2-AECA-4EC6-8B55-558408AC0B81}</author>
    <author>tc={63F21266-9E0B-4449-8108-E5C06D05F881}</author>
    <author>tc={6E10F106-C2FE-4171-81DD-CAAD40FF7653}</author>
    <author>tc={B4755592-306E-443F-8197-5AD8D8EB4C4F}</author>
    <author>tc={2F119C15-9FBE-40AA-992E-5E20197D0608}</author>
    <author>tc={1ACE1B6D-00A0-4F5B-896B-4F5C9833C6A6}</author>
    <author>tc={9F07649F-95E8-44F1-ADFF-42696E558975}</author>
    <author>tc={9E612B4D-7F54-447A-B36B-3DC50E336957}</author>
    <author>tc={41B6877E-260C-45E5-BD73-781EC1F35309}</author>
    <author>tc={46111506-9A9E-494A-AA8E-7BAD5BDE442A}</author>
    <author>tc={026970AF-8EEA-425D-933D-0EA282D28ACD}</author>
    <author>tc={DA07C835-47CC-4CC9-BE2B-42E815F5AC8F}</author>
    <author>tc={D56EFA4F-5A54-438D-B058-B689BCE66F32}</author>
    <author>tc={78C9E0E5-636F-45CD-8EA7-A8A01F92CE85}</author>
    <author>tc={0ECF6A6A-9779-4BBA-97A8-9FEC61924797}</author>
    <author>tc={56DE0761-E561-4276-883A-D22B0A0654BF}</author>
    <author>tc={EEAA8005-DD0A-4667-BF15-18744196E424}</author>
    <author>tc={D9F2CFD3-4D31-4C12-813E-0C441E6DC73E}</author>
    <author>tc={2D4204F1-DE6D-4938-B604-04277DB0243E}</author>
    <author>tc={38DA6D8B-247B-4BFF-8C5B-E9184DE033B9}</author>
    <author>tc={991378CB-E5DE-4C59-A78E-144CE15972BC}</author>
    <author>tc={6079FBD8-EA85-4606-A7DD-37A3E8734CC7}</author>
    <author>tc={A00F739D-E6B3-41AC-BB57-4E5B44173A98}</author>
    <author>tc={4731FDC6-302B-473A-B678-AD30453E3599}</author>
    <author>tc={98DFFCEB-CB1A-42EF-BF2A-F50A3724E3F5}</author>
    <author>tc={8CD7E500-C33A-4430-8D4A-EAFE7D65A91F}</author>
    <author>tc={4D3A637D-4EB6-4220-AB4B-7E369043EE07}</author>
    <author>tc={CB188296-9FB0-481D-8AE0-62EAC6336120}</author>
    <author>tc={2AD9A7F2-5D9A-43E1-B863-400EF7BFFF3C}</author>
    <author>tc={99DA91EB-EB66-4D05-BA04-30399547D361}</author>
    <author>tc={0E0BE5D3-4730-470D-97EB-6CC7FBEE5B64}</author>
    <author>tc={C685986B-942A-4C64-9AF2-E18946A4E647}</author>
    <author>tc={C7BC364A-0269-4FED-9BCE-C9A0581283CC}</author>
    <author>tc={8BBADDD4-CFB7-4D5D-A01E-B56114C19BF8}</author>
    <author>tc={27D224C1-5427-4B04-AFA7-0EDA6567D0FC}</author>
    <author>tc={9F4F2806-DB04-4F45-9329-CE2AF0474D8E}</author>
    <author>tc={48E8BC13-7EC5-4D8B-B123-C53092CCB27A}</author>
    <author>tc={1BBA7F10-9D4B-484B-B0A9-6EF84B00A16E}</author>
    <author>tc={5C50D02E-6CA7-4426-8671-3F65557E44F7}</author>
    <author>tc={4D98003A-09BF-413E-82E9-F49ED2EB15DA}</author>
    <author>tc={10D7A643-2A3F-475E-9B21-9ECA8EA4017B}</author>
    <author>tc={A09DC58E-6034-4CAF-9E4F-79B9D5D9C724}</author>
    <author>tc={2DD52D4B-4A3C-4672-BA7C-6C4222DB0F13}</author>
    <author>tc={4EAED0B7-7709-4EC3-8B1C-EEC03B77A491}</author>
    <author>tc={35D2E2C6-CAEE-423B-821F-61766F304D25}</author>
    <author>tc={4F2486F1-B94C-40F2-A826-6BD3F5C56FA1}</author>
    <author>tc={9CA522A5-7582-4F74-9DEE-69267A5EE579}</author>
    <author>tc={DB8C39CF-681E-4D7A-9BAE-C00417752980}</author>
    <author>tc={D3DBEBE5-4885-4C09-BA4D-B561716B5ED2}</author>
    <author>tc={D4F271E5-DE69-4313-9889-3DDF9601E66C}</author>
    <author>tc={DD86E9A3-FB97-4AC5-B766-8767EF43018E}</author>
    <author>tc={AAF0251D-4F11-499B-AC35-D6B56DD15B26}</author>
    <author>tc={955EBD5D-EBB3-443C-88F6-5EFBC91313D8}</author>
    <author>tc={8D8DD7A8-B564-44FB-95B2-7DE23CCB6A76}</author>
    <author>tc={9A03CFFE-2812-4EBB-8F83-87582C912821}</author>
    <author>tc={F8BB27C0-4F6B-4F42-B4BC-1EE4F8227F7D}</author>
    <author>tc={5C8BC35F-79FC-452D-B6C2-612D3D89ADD1}</author>
    <author>tc={92BB0301-A1D7-4F8E-BC87-257F3A497E80}</author>
    <author>tc={EA3E7767-0EFB-4CB4-AFA6-71738D3B5187}</author>
    <author>tc={6AFEB018-76D7-4B54-A45F-80CBC6AFFE61}</author>
    <author>tc={62C71252-B407-4F3E-A8AD-2732FF3B76F5}</author>
    <author>tc={6A0AF14A-C6E8-4C08-B56E-DCA05D1B653A}</author>
    <author>tc={60BD48A6-B7F8-47F5-9684-2AD5D7C51E7F}</author>
    <author>tc={4442BE71-295B-419E-92CB-A679EDA2E332}</author>
    <author>tc={ABD16333-F896-4268-9B18-C18902B05B98}</author>
    <author>tc={684A6BA6-563B-4D34-8357-79A34D6F0419}</author>
    <author>tc={84ED79F2-0D80-492F-8402-F3B5C1994442}</author>
    <author>tc={118B4B48-DA26-41CF-A716-B94E8DB64150}</author>
    <author>tc={3A5C1EDB-D555-48C7-8795-6AAD3A2D7721}</author>
    <author>tc={5453E213-89BE-4C1B-940F-E64EEF5F373D}</author>
    <author>tc={27BA4A9C-9736-407B-8D65-777E781E4A98}</author>
    <author>tc={F5A2538C-220A-4A52-AAD3-F69A583FEB5A}</author>
    <author>tc={AA63D74C-54CE-4FC5-B19B-C750B6FA3232}</author>
    <author>tc={8484AAF3-91C8-4152-A014-1890D8BFDA54}</author>
  </authors>
  <commentList>
    <comment ref="AI2" authorId="0" shapeId="0" xr:uid="{D4985F81-0A85-4404-AD14-F8AF80FF5DCE}">
      <text>
        <t>[Threaded comment]
Your version of Excel allows you to read this threaded comment; however, any edits to it will get removed if the file is opened in a newer version of Excel. Learn more: https://go.microsoft.com/fwlink/?linkid=870924
Comment:
    Trainer: Lucy</t>
      </text>
    </comment>
    <comment ref="AW5" authorId="1" shapeId="0" xr:uid="{BFB5EC32-FB9E-4678-AF79-3AE5C6AD5E2F}">
      <text>
        <t>[Threaded comment]
Your version of Excel allows you to read this threaded comment; however, any edits to it will get removed if the file is opened in a newer version of Excel. Learn more: https://go.microsoft.com/fwlink/?linkid=870924
Comment:
    Trainer comment: Deferred / Annual Leave</t>
      </text>
    </comment>
    <comment ref="B6" authorId="2" shapeId="0" xr:uid="{8375DBFB-5803-4C56-8EBB-3704B11D6EF4}">
      <text>
        <t>[Threaded comment]
Your version of Excel allows you to read this threaded comment; however, any edits to it will get removed if the file is opened in a newer version of Excel. Learn more: https://go.microsoft.com/fwlink/?linkid=870924
Comment:
    Submitted application for Leave on 4/04/2022
Reply:
    Transferred to Wed.02 Adrian White effective 15/06/2022</t>
      </text>
    </comment>
    <comment ref="AC6" authorId="3" shapeId="0" xr:uid="{F32C0F9B-D4E1-4CB9-873F-03056831A526}">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AW6" authorId="4" shapeId="0" xr:uid="{59793C2F-DB81-4530-9A73-36582ABC3C61}">
      <text>
        <t>[Threaded comment]
Your version of Excel allows you to read this threaded comment; however, any edits to it will get removed if the file is opened in a newer version of Excel. Learn more: https://go.microsoft.com/fwlink/?linkid=870924
Comment:
    Absence notification sent 8/04/2022</t>
      </text>
    </comment>
    <comment ref="BO6" authorId="5" shapeId="0" xr:uid="{07C01DC5-E63D-4A37-86B3-31BD57B77E1B}">
      <text>
        <t>[Threaded comment]
Your version of Excel allows you to read this threaded comment; however, any edits to it will get removed if the file is opened in a newer version of Excel. Learn more: https://go.microsoft.com/fwlink/?linkid=870924
Comment:
    Not required to attend this class as part of class transfer arrangements</t>
      </text>
    </comment>
    <comment ref="AC7" authorId="6" shapeId="0" xr:uid="{97EE8BFC-10AA-4FD5-BB13-27876FDCE58E}">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BW7" authorId="7" shapeId="0" xr:uid="{7A73921F-BF77-4837-B940-A67D61E589BD}">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X8" authorId="8" shapeId="0" xr:uid="{AE88E9E9-D00F-4367-8A5B-A51B63B27126}">
      <text>
        <t>[Threaded comment]
Your version of Excel allows you to read this threaded comment; however, any edits to it will get removed if the file is opened in a newer version of Excel. Learn more: https://go.microsoft.com/fwlink/?linkid=870924
Comment:
    attended MU class with Lucy on 16 July 2022</t>
      </text>
    </comment>
    <comment ref="AC8" authorId="9" shapeId="0" xr:uid="{60362292-9D84-4974-B87E-FDD3D1C83772}">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AK8" authorId="10" shapeId="0" xr:uid="{94767280-4CFC-4C70-87D3-848991BB00F2}">
      <text>
        <t>[Threaded comment]
Your version of Excel allows you to read this threaded comment; however, any edits to it will get removed if the file is opened in a newer version of Excel. Learn more: https://go.microsoft.com/fwlink/?linkid=870924
Comment:
    Absent on 4 PM call</t>
      </text>
    </comment>
    <comment ref="BW8" authorId="11" shapeId="0" xr:uid="{EA2389E4-54F2-42C1-A3EE-22A47052C427}">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X9" authorId="12" shapeId="0" xr:uid="{63A88431-D326-48F3-82BA-940405A2E0B2}">
      <text>
        <t>[Threaded comment]
Your version of Excel allows you to read this threaded comment; however, any edits to it will get removed if the file is opened in a newer version of Excel. Learn more: https://go.microsoft.com/fwlink/?linkid=870924
Comment:
    Attended make up class in Sun.05 Adrian White on 14/08/2022 to cover for PWP-4.</t>
      </text>
    </comment>
    <comment ref="AC9" authorId="13" shapeId="0" xr:uid="{B1608FF7-D628-4EE2-8619-56B41E58522A}">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BA9" authorId="14" shapeId="0" xr:uid="{ED7E543F-4DFC-46D5-93A3-FDA9C84B6246}">
      <text>
        <t>[Threaded comment]
Your version of Excel allows you to read this threaded comment; however, any edits to it will get removed if the file is opened in a newer version of Excel. Learn more: https://go.microsoft.com/fwlink/?linkid=870924
Comment:
    Trainer comment: sprained ankle</t>
      </text>
    </comment>
    <comment ref="BW9" authorId="15" shapeId="0" xr:uid="{180B3454-1D3F-4CD4-A8F7-170FD86AD968}">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B10" authorId="16" shapeId="0" xr:uid="{6EB75961-93E8-41B1-BC52-C4C7A6D9E2BE}">
      <text>
        <t>[Threaded comment]
Your version of Excel allows you to read this threaded comment; however, any edits to it will get removed if the file is opened in a newer version of Excel. Learn more: https://go.microsoft.com/fwlink/?linkid=870924
Comment:
    Student has advised that he would like to be withdrawn</t>
      </text>
    </comment>
    <comment ref="AC10" authorId="17" shapeId="0" xr:uid="{65F79F8F-32D7-4C4A-A441-97435ED6F304}">
      <text>
        <t>[Threaded comment]
Your version of Excel allows you to read this threaded comment; however, any edits to it will get removed if the file is opened in a newer version of Excel. Learn more: https://go.microsoft.com/fwlink/?linkid=870924
Comment:
    Attended Orientation 31/01/2022</t>
      </text>
    </comment>
    <comment ref="B11" authorId="18" shapeId="0" xr:uid="{634BF25C-2012-4499-8372-85B008C2A231}">
      <text>
        <t>[Threaded comment]
Your version of Excel allows you to read this threaded comment; however, any edits to it will get removed if the file is opened in a newer version of Excel. Learn more: https://go.microsoft.com/fwlink/?linkid=870924
Comment:
    Student advised that he would like to be withdrawn from the program. Pending documents</t>
      </text>
    </comment>
    <comment ref="AC11" authorId="19" shapeId="0" xr:uid="{7556BC09-C084-463B-A4AB-69A39FA154FB}">
      <text>
        <t>[Threaded comment]
Your version of Excel allows you to read this threaded comment; however, any edits to it will get removed if the file is opened in a newer version of Excel. Learn more: https://go.microsoft.com/fwlink/?linkid=870924
Comment:
    Attended Orientation 31/01/2022</t>
      </text>
    </comment>
    <comment ref="B12" authorId="20" shapeId="0" xr:uid="{BCD796A0-251C-494E-9604-F8716087143A}">
      <text>
        <t>[Threaded comment]
Your version of Excel allows you to read this threaded comment; however, any edits to it will get removed if the file is opened in a newer version of Excel. Learn more: https://go.microsoft.com/fwlink/?linkid=870924
Comment:
    Submitted course variation form.</t>
      </text>
    </comment>
    <comment ref="X12" authorId="21" shapeId="0" xr:uid="{819EA134-A751-4879-AF71-114AA3FC920D}">
      <text>
        <t>[Threaded comment]
Your version of Excel allows you to read this threaded comment; however, any edits to it will get removed if the file is opened in a newer version of Excel. Learn more: https://go.microsoft.com/fwlink/?linkid=870924
Comment:
    attended MU class with Lucy on 09/07/2022
Reply:
    attended MU classes with Adrian SUN.05 to make up for 8 hours missed. 18/09/2022
Reply:
    attended MU class with Adrian on 25/09/2022</t>
      </text>
    </comment>
    <comment ref="AS12" authorId="22" shapeId="0" xr:uid="{1D1F9223-1630-486D-A8DE-BAEDF43520F0}">
      <text>
        <t>[Threaded comment]
Your version of Excel allows you to read this threaded comment; however, any edits to it will get removed if the file is opened in a newer version of Excel. Learn more: https://go.microsoft.com/fwlink/?linkid=870924
Comment:
    Absent for 9 AM call. Trainer comment: In vehicle for the first session.</t>
      </text>
    </comment>
    <comment ref="CM12" authorId="23" shapeId="0" xr:uid="{F9402A04-2837-4A81-8C1E-8AE69F2755E4}">
      <text>
        <t>[Threaded comment]
Your version of Excel allows you to read this threaded comment; however, any edits to it will get removed if the file is opened in a newer version of Excel. Learn more: https://go.microsoft.com/fwlink/?linkid=870924
Comment:
    Absent from the first session. Total hours attended is 6hrs</t>
      </text>
    </comment>
    <comment ref="B13" authorId="24" shapeId="0" xr:uid="{95867A38-9AD6-4E66-A134-85FA746F4B5B}">
      <text>
        <t>[Threaded comment]
Your version of Excel allows you to read this threaded comment; however, any edits to it will get removed if the file is opened in a newer version of Excel. Learn more: https://go.microsoft.com/fwlink/?linkid=870924
Comment:
    Submitted leave request 29/08/2022</t>
      </text>
    </comment>
    <comment ref="X13" authorId="25" shapeId="0" xr:uid="{7B6E6827-60AF-4D6E-9055-E876A5252FF9}">
      <text>
        <t>[Threaded comment]
Your version of Excel allows you to read this threaded comment; however, any edits to it will get removed if the file is opened in a newer version of Excel. Learn more: https://go.microsoft.com/fwlink/?linkid=870924
Comment:
    Attended makeup class with SUN.05 Adrian on 10/04/2022</t>
      </text>
    </comment>
    <comment ref="B14" authorId="26" shapeId="0" xr:uid="{D96E8DCE-7CFA-486C-8B43-C80DA474F468}">
      <text>
        <t>[Threaded comment]
Your version of Excel allows you to read this threaded comment; however, any edits to it will get removed if the file is opened in a newer version of Excel. Learn more: https://go.microsoft.com/fwlink/?linkid=870924
Comment:
    Submitted leave request 11/05/2022
Reply:
    Transferred to Sun.03 Asif Sayed effective 21/08/2022</t>
      </text>
    </comment>
    <comment ref="CG14" authorId="27" shapeId="0" xr:uid="{48E10CB6-BF91-4D36-9664-543D69F31B70}">
      <text>
        <t>[Threaded comment]
Your version of Excel allows you to read this threaded comment; however, any edits to it will get removed if the file is opened in a newer version of Excel. Learn more: https://go.microsoft.com/fwlink/?linkid=870924
Comment:
    Late by 1 Hr 30 mins on 9 AM call. Trainer comment: On approved leave until 10/08/2022 (Jet Lag)</t>
      </text>
    </comment>
    <comment ref="X15" authorId="28" shapeId="0" xr:uid="{CD082B34-7FE5-44D9-85E6-24DA5129D302}">
      <text>
        <t>[Threaded comment]
Your version of Excel allows you to read this threaded comment; however, any edits to it will get removed if the file is opened in a newer version of Excel. Learn more: https://go.microsoft.com/fwlink/?linkid=870924
Comment:
    attended a MU class with Lucy on 6 August 2022
Reply:
    attended MU class on 17 Sept 2022 with Lucy</t>
      </text>
    </comment>
    <comment ref="BK15" authorId="29" shapeId="0" xr:uid="{BA8D31EE-FC1A-4946-876F-7FBC4537FC4A}">
      <text>
        <t>[Threaded comment]
Your version of Excel allows you to read this threaded comment; however, any edits to it will get removed if the file is opened in a newer version of Excel. Learn more: https://go.microsoft.com/fwlink/?linkid=870924
Comment:
    Trainer comment: COVID 19/To be confirmed
Reply:
    Ticket #9292-6303</t>
      </text>
    </comment>
    <comment ref="BC16" authorId="30" shapeId="0" xr:uid="{E5C5D408-FCCB-4CBE-8599-7F10264A1405}">
      <text>
        <t>[Threaded comment]
Your version of Excel allows you to read this threaded comment; however, any edits to it will get removed if the file is opened in a newer version of Excel. Learn more: https://go.microsoft.com/fwlink/?linkid=870924
Comment:
    Notified Admissions team he wants to withdraw from the program.</t>
      </text>
    </comment>
    <comment ref="B17" authorId="31" shapeId="0" xr:uid="{C2C0F579-4ECA-44C5-A72D-2F3A766870F6}">
      <text>
        <t>[Threaded comment]
Your version of Excel allows you to read this threaded comment; however, any edits to it will get removed if the file is opened in a newer version of Excel. Learn more: https://go.microsoft.com/fwlink/?linkid=870924
Comment:
    Intention to Cancel enrolment notification issued 7/06/2022</t>
      </text>
    </comment>
    <comment ref="B18" authorId="32" shapeId="0" xr:uid="{0E4928BC-C095-4318-BAD9-CA0CBDF38F64}">
      <text>
        <t>[Threaded comment]
Your version of Excel allows you to read this threaded comment; however, any edits to it will get removed if the file is opened in a newer version of Excel. Learn more: https://go.microsoft.com/fwlink/?linkid=870924
Comment:
    Transferred from Wed.02 Adrian White effective 15/06/2022
Reply:
    Transferred to Sat.05 Stephen Fennel effective 23/07/2022</t>
      </text>
    </comment>
    <comment ref="V18" authorId="33" shapeId="0" xr:uid="{A15B08F3-F14A-42CE-863B-3D71967B4989}">
      <text>
        <t>[Threaded comment]
Your version of Excel allows you to read this threaded comment; however, any edits to it will get removed if the file is opened in a newer version of Excel. Learn more: https://go.microsoft.com/fwlink/?linkid=870924
Comment:
    146 hours transferred from Wed.02 Adrian White</t>
      </text>
    </comment>
    <comment ref="W18" authorId="34" shapeId="0" xr:uid="{DBFA4FB9-9C2C-4430-A241-FE4BD6CF80C4}">
      <text>
        <t>[Threaded comment]
Your version of Excel allows you to read this threaded comment; however, any edits to it will get removed if the file is opened in a newer version of Excel. Learn more: https://go.microsoft.com/fwlink/?linkid=870924
Comment:
    Absent 8/06/2022</t>
      </text>
    </comment>
    <comment ref="BW18" authorId="35" shapeId="0" xr:uid="{F27580E6-C0E5-400A-9D42-D9410653B854}">
      <text>
        <t>[Threaded comment]
Your version of Excel allows you to read this threaded comment; however, any edits to it will get removed if the file is opened in a newer version of Excel. Learn more: https://go.microsoft.com/fwlink/?linkid=870924
Comment:
    Ticket #3625-3140 with medical certificate</t>
      </text>
    </comment>
    <comment ref="X19" authorId="36" shapeId="0" xr:uid="{C41D2AA1-CC92-4266-A817-C52DDE66788F}">
      <text>
        <t>[Threaded comment]
Your version of Excel allows you to read this threaded comment; however, any edits to it will get removed if the file is opened in a newer version of Excel. Learn more: https://go.microsoft.com/fwlink/?linkid=870924
Comment:
    Make up class attended on Saturday with Adrian White for module PBW-1</t>
      </text>
    </comment>
    <comment ref="ET19" authorId="37" shapeId="0" xr:uid="{B2A86702-6349-4DD2-AB2F-AD765015C0C1}">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B20" authorId="38" shapeId="0" xr:uid="{A5C12605-771B-4932-B8E1-CF95808B26A2}">
      <text>
        <t xml:space="preserve">[Threaded comment]
Your version of Excel allows you to read this threaded comment; however, any edits to it will get removed if the file is opened in a newer version of Excel. Learn more: https://go.microsoft.com/fwlink/?linkid=870924
Comment:
    Student requested that he will extend 1 week to make up for his attendance. </t>
      </text>
    </comment>
    <comment ref="EG20" authorId="39" shapeId="0" xr:uid="{A4E13802-C837-4DC3-AA8E-EBCBE7623A55}">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ET20" authorId="40" shapeId="0" xr:uid="{3A6FF318-9533-4EE8-B413-6EC9BE212775}">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DA21" authorId="41" shapeId="0" xr:uid="{FC714D18-E41D-4FE3-9FBE-2DA042C1D3BA}">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EC21" authorId="42" shapeId="0" xr:uid="{76F193DB-EE4B-4A50-BD8D-BCB20196A94A}">
      <text>
        <t>[Threaded comment]
Your version of Excel allows you to read this threaded comment; however, any edits to it will get removed if the file is opened in a newer version of Excel. Learn more: https://go.microsoft.com/fwlink/?linkid=870924
Comment:
    Late by 30 mins on 9am call</t>
      </text>
    </comment>
    <comment ref="ET21" authorId="43" shapeId="0" xr:uid="{3A0E681C-9D41-4CE1-B501-F1266E08718E}">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EY21" authorId="44" shapeId="0" xr:uid="{AF5A16A3-5139-430C-9472-8EAF6C3EB060}">
      <text>
        <t>[Threaded comment]
Your version of Excel allows you to read this threaded comment; however, any edits to it will get removed if the file is opened in a newer version of Excel. Learn more: https://go.microsoft.com/fwlink/?linkid=870924
Comment:
    Late by 2hr at 9am call due to Ramadan</t>
      </text>
    </comment>
    <comment ref="FA21" authorId="45" shapeId="0" xr:uid="{D957EB3B-2EAB-477D-A990-8040873AD8EA}">
      <text>
        <t>[Threaded comment]
Your version of Excel allows you to read this threaded comment; however, any edits to it will get removed if the file is opened in a newer version of Excel. Learn more: https://go.microsoft.com/fwlink/?linkid=870924
Comment:
    Late by 15 mins at 9am call</t>
      </text>
    </comment>
    <comment ref="ET22" authorId="46" shapeId="0" xr:uid="{C98CF7C9-11F9-49DC-8531-CB0E1DE5ACBF}">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DA23" authorId="47" shapeId="0" xr:uid="{E3FFE5EA-05D9-40FA-82F5-61A66829E71B}">
      <text>
        <t>[Threaded comment]
Your version of Excel allows you to read this threaded comment; however, any edits to it will get removed if the file is opened in a newer version of Excel. Learn more: https://go.microsoft.com/fwlink/?linkid=870924
Comment:
    Late by 45mins at 9AM call</t>
      </text>
    </comment>
    <comment ref="ET23" authorId="48" shapeId="0" xr:uid="{2BF8BDCC-37BE-46DE-8105-C31E0BAD140A}">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B24" authorId="49" shapeId="0" xr:uid="{470D6768-EED8-408D-9E5E-284E4436A66C}">
      <text>
        <t>[Threaded comment]
Your version of Excel allows you to read this threaded comment; however, any edits to it will get removed if the file is opened in a newer version of Excel. Learn more: https://go.microsoft.com/fwlink/?linkid=870924
Comment:
    Transfer from Wed.02 Adrian White effective 26/10/2022</t>
      </text>
    </comment>
    <comment ref="U24" authorId="50" shapeId="0" xr:uid="{1A010FDC-DD89-4A0C-ACAB-D416BFDC74F5}">
      <text>
        <t>[Threaded comment]
Your version of Excel allows you to read this threaded comment; however, any edits to it will get removed if the file is opened in a newer version of Excel. Learn more: https://go.microsoft.com/fwlink/?linkid=870924
Comment:
    2 weeks transfer attendance from Wed.02 Adrian class</t>
      </text>
    </comment>
    <comment ref="V24" authorId="51" shapeId="0" xr:uid="{BD0BD266-7E7D-4110-9013-870B27A136F1}">
      <text>
        <t>[Threaded comment]
Your version of Excel allows you to read this threaded comment; however, any edits to it will get removed if the file is opened in a newer version of Excel. Learn more: https://go.microsoft.com/fwlink/?linkid=870924
Comment:
    16 hours transfer attendance from Wed.02 Adrian White class</t>
      </text>
    </comment>
    <comment ref="EG24" authorId="52" shapeId="0" xr:uid="{05106930-36B4-4A75-8E75-746CE1AE7ABA}">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ET24" authorId="53" shapeId="0" xr:uid="{2313FE49-7573-4D65-963B-986E3678AA70}">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J24" authorId="54" shapeId="0" xr:uid="{C6E337E2-D147-4F05-87EF-4CB3606CB12C}">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EC25" authorId="55" shapeId="0" xr:uid="{61B8030E-C942-49BF-808B-6020942F40CD}">
      <text>
        <t>[Threaded comment]
Your version of Excel allows you to read this threaded comment; however, any edits to it will get removed if the file is opened in a newer version of Excel. Learn more: https://go.microsoft.com/fwlink/?linkid=870924
Comment:
    Late by 30 mins on 9am call</t>
      </text>
    </comment>
    <comment ref="EO25" authorId="56" shapeId="0" xr:uid="{079CD2A8-6039-44A1-9A8D-E46A475FD5D4}">
      <text>
        <t>[Threaded comment]
Your version of Excel allows you to read this threaded comment; however, any edits to it will get removed if the file is opened in a newer version of Excel. Learn more: https://go.microsoft.com/fwlink/?linkid=870924
Comment:
    Student late by 2hrs at 9am call</t>
      </text>
    </comment>
    <comment ref="ET25" authorId="57" shapeId="0" xr:uid="{CC87EB5B-0414-4950-A42B-846F2DDEA56E}">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EY25" authorId="58" shapeId="0" xr:uid="{58DD74D1-C5E4-42EF-B71B-D899BC8505E5}">
      <text>
        <t>[Threaded comment]
Your version of Excel allows you to read this threaded comment; however, any edits to it will get removed if the file is opened in a newer version of Excel. Learn more: https://go.microsoft.com/fwlink/?linkid=870924
Comment:
    Late by 2hrs at 9am call due to Ramadan</t>
      </text>
    </comment>
    <comment ref="FA25" authorId="59" shapeId="0" xr:uid="{5208A61A-1063-42CF-B011-C585F3DAC53E}">
      <text>
        <t>[Threaded comment]
Your version of Excel allows you to read this threaded comment; however, any edits to it will get removed if the file is opened in a newer version of Excel. Learn more: https://go.microsoft.com/fwlink/?linkid=870924
Comment:
    Late by 15 mins at 9am call</t>
      </text>
    </comment>
    <comment ref="FJ25" authorId="60" shapeId="0" xr:uid="{7F654A31-6B13-4B69-9246-564D42A7594C}">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FO25" authorId="61" shapeId="0" xr:uid="{49439426-6E09-437E-ACA4-BE96B77D4974}">
      <text>
        <t>[Threaded comment]
Your version of Excel allows you to read this threaded comment; however, any edits to it will get removed if the file is opened in a newer version of Excel. Learn more: https://go.microsoft.com/fwlink/?linkid=870924
Comment:
    student arrived late 1 hour late for 9am call</t>
      </text>
    </comment>
    <comment ref="ET26" authorId="62" shapeId="0" xr:uid="{39055697-7417-47CE-BDBA-ADD64A0B4308}">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G26" authorId="63" shapeId="0" xr:uid="{ACCC88AE-D4E7-43C4-9078-0B3F4BBF6C67}">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FJ26" authorId="64" shapeId="0" xr:uid="{7089ABE8-D624-41B0-A293-8DE1C71D9609}">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EC27" authorId="65" shapeId="0" xr:uid="{DB833BDE-BFAD-460F-822F-C4C8F018CF7F}">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ET27" authorId="66" shapeId="0" xr:uid="{19725762-253D-4559-946C-028082588414}">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J27" authorId="67" shapeId="0" xr:uid="{CE49F554-DCA7-44F6-9426-929EE3D71D90}">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X28" authorId="68" shapeId="0" xr:uid="{274D4DF2-AECA-4EC6-8B55-558408AC0B81}">
      <text>
        <t>[Threaded comment]
Your version of Excel allows you to read this threaded comment; however, any edits to it will get removed if the file is opened in a newer version of Excel. Learn more: https://go.microsoft.com/fwlink/?linkid=870924
Comment:
    MU class completed on 01/07/2023 with Adrian White</t>
      </text>
    </comment>
    <comment ref="EI28" authorId="69" shapeId="0" xr:uid="{63F21266-9E0B-4449-8108-E5C06D05F881}">
      <text>
        <t>[Threaded comment]
Your version of Excel allows you to read this threaded comment; however, any edits to it will get removed if the file is opened in a newer version of Excel. Learn more: https://go.microsoft.com/fwlink/?linkid=870924
Comment:
    Late by 45 mins at 9am call</t>
      </text>
    </comment>
    <comment ref="EK28" authorId="70" shapeId="0" xr:uid="{6E10F106-C2FE-4171-81DD-CAAD40FF7653}">
      <text>
        <t>[Threaded comment]
Your version of Excel allows you to read this threaded comment; however, any edits to it will get removed if the file is opened in a newer version of Excel. Learn more: https://go.microsoft.com/fwlink/?linkid=870924
Comment:
    Student was late by 1hr at 9am call</t>
      </text>
    </comment>
    <comment ref="EM28" authorId="71" shapeId="0" xr:uid="{B4755592-306E-443F-8197-5AD8D8EB4C4F}">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ET28" authorId="72" shapeId="0" xr:uid="{2F119C15-9FBE-40AA-992E-5E20197D0608}">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J28" authorId="73" shapeId="0" xr:uid="{1ACE1B6D-00A0-4F5B-896B-4F5C9833C6A6}">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FO28" authorId="74" shapeId="0" xr:uid="{9F07649F-95E8-44F1-ADFF-42696E558975}">
      <text>
        <t>[Threaded comment]
Your version of Excel allows you to read this threaded comment; however, any edits to it will get removed if the file is opened in a newer version of Excel. Learn more: https://go.microsoft.com/fwlink/?linkid=870924
Comment:
    Student arrived 30 mins late for 9am call</t>
      </text>
    </comment>
    <comment ref="FW28" authorId="75" shapeId="0" xr:uid="{9E612B4D-7F54-447A-B36B-3DC50E336957}">
      <text>
        <t xml:space="preserve">[Threaded comment]
Your version of Excel allows you to read this threaded comment; however, any edits to it will get removed if the file is opened in a newer version of Excel. Learn more: https://go.microsoft.com/fwlink/?linkid=870924
Comment:
    student arrived 45 mins late for the 9:00am call. </t>
      </text>
    </comment>
    <comment ref="GC28" authorId="76" shapeId="0" xr:uid="{41B6877E-260C-45E5-BD73-781EC1F35309}">
      <text>
        <t xml:space="preserve">[Threaded comment]
Your version of Excel allows you to read this threaded comment; however, any edits to it will get removed if the file is opened in a newer version of Excel. Learn more: https://go.microsoft.com/fwlink/?linkid=870924
Comment:
    student arrived 45 mins late for 9:00am call. </t>
      </text>
    </comment>
    <comment ref="GE28" authorId="77" shapeId="0" xr:uid="{46111506-9A9E-494A-AA8E-7BAD5BDE442A}">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9:00am call. </t>
      </text>
    </comment>
    <comment ref="GG28" authorId="78" shapeId="0" xr:uid="{026970AF-8EEA-425D-933D-0EA282D28ACD}">
      <text>
        <t xml:space="preserve">[Threaded comment]
Your version of Excel allows you to read this threaded comment; however, any edits to it will get removed if the file is opened in a newer version of Excel. Learn more: https://go.microsoft.com/fwlink/?linkid=870924
Comment:
    student arrived 1 hour late for 9:00am call. </t>
      </text>
    </comment>
    <comment ref="A29" authorId="79" shapeId="0" xr:uid="{DA07C835-47CC-4CC9-BE2B-42E815F5AC8F}">
      <text>
        <t>[Threaded comment]
Your version of Excel allows you to read this threaded comment; however, any edits to it will get removed if the file is opened in a newer version of Excel. Learn more: https://go.microsoft.com/fwlink/?linkid=870924
Comment:
    Student requested leave from 02/05/2023 - 16/05/2023</t>
      </text>
    </comment>
    <comment ref="X29" authorId="80" shapeId="0" xr:uid="{D56EFA4F-5A54-438D-B058-B689BCE66F32}">
      <text>
        <t>[Threaded comment]
Your version of Excel allows you to read this threaded comment; however, any edits to it will get removed if the file is opened in a newer version of Excel. Learn more: https://go.microsoft.com/fwlink/?linkid=870924
Comment:
    Student attended MU class on 11/06/2023 with trainer Sean Kelly. Study module: AES-1
Reply:
    Student attended MU class on 02/07/2023 with Divya S. Study module: PS-2
Reply:
    attended MU class with Lucy on 29/7/2023, for hours. attended for 6 hours only
Reply:
    attended MU class with Lucy on 05/08/23</t>
      </text>
    </comment>
    <comment ref="EI29" authorId="81" shapeId="0" xr:uid="{78C9E0E5-636F-45CD-8EA7-A8A01F92CE85}">
      <text>
        <t>[Threaded comment]
Your version of Excel allows you to read this threaded comment; however, any edits to it will get removed if the file is opened in a newer version of Excel. Learn more: https://go.microsoft.com/fwlink/?linkid=870924
Comment:
    Student phoned prior to absence informing of med. appt. will provide certificate
Reply:
    Med. Cert. provided</t>
      </text>
    </comment>
    <comment ref="ES29" authorId="82" shapeId="0" xr:uid="{0ECF6A6A-9779-4BBA-97A8-9FEC61924797}">
      <text>
        <t>[Threaded comment]
Your version of Excel allows you to read this threaded comment; however, any edits to it will get removed if the file is opened in a newer version of Excel. Learn more: https://go.microsoft.com/fwlink/?linkid=870924
Comment:
    Student was late late two hours at 9am call and 1hr late at 11.15 am call</t>
      </text>
    </comment>
    <comment ref="ET29" authorId="83" shapeId="0" xr:uid="{56DE0761-E561-4276-883A-D22B0A0654BF}">
      <text>
        <t>[Threaded comment]
Your version of Excel allows you to read this threaded comment; however, any edits to it will get removed if the file is opened in a newer version of Excel. Learn more: https://go.microsoft.com/fwlink/?linkid=870924
Comment:
    Internship session  - did not attend  - 22/03/2023</t>
      </text>
    </comment>
    <comment ref="FI29" authorId="84" shapeId="0" xr:uid="{EEAA8005-DD0A-4667-BF15-18744196E424}">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FJ29" authorId="85" shapeId="0" xr:uid="{D9F2CFD3-4D31-4C12-813E-0C441E6DC73E}">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FQ29" authorId="86" shapeId="0" xr:uid="{2D4204F1-DE6D-4938-B604-04277DB0243E}">
      <text>
        <t>[Threaded comment]
Your version of Excel allows you to read this threaded comment; however, any edits to it will get removed if the file is opened in a newer version of Excel. Learn more: https://go.microsoft.com/fwlink/?linkid=870924
Comment:
    Student arrived 1 hours late at 9:00am call</t>
      </text>
    </comment>
    <comment ref="FS29" authorId="87" shapeId="0" xr:uid="{38DA6D8B-247B-4BFF-8C5B-E9184DE033B9}">
      <text>
        <t>[Threaded comment]
Your version of Excel allows you to read this threaded comment; however, any edits to it will get removed if the file is opened in a newer version of Excel. Learn more: https://go.microsoft.com/fwlink/?linkid=870924
Comment:
    student arrived 1 hour late at 9:00am call</t>
      </text>
    </comment>
    <comment ref="FW29" authorId="88" shapeId="0" xr:uid="{991378CB-E5DE-4C59-A78E-144CE15972BC}">
      <text>
        <t xml:space="preserve">[Threaded comment]
Your version of Excel allows you to read this threaded comment; however, any edits to it will get removed if the file is opened in a newer version of Excel. Learn more: https://go.microsoft.com/fwlink/?linkid=870924
Comment:
    student arrived 1 hours late for 9:00am call. 
</t>
      </text>
    </comment>
    <comment ref="FY29" authorId="89" shapeId="0" xr:uid="{6079FBD8-EA85-4606-A7DD-37A3E8734CC7}">
      <text>
        <t xml:space="preserve">[Threaded comment]
Your version of Excel allows you to read this threaded comment; however, any edits to it will get removed if the file is opened in a newer version of Excel. Learn more: https://go.microsoft.com/fwlink/?linkid=870924
Comment:
    student arrived 2 hours late for 9:00am call. </t>
      </text>
    </comment>
    <comment ref="GA29" authorId="90" shapeId="0" xr:uid="{A00F739D-E6B3-41AC-BB57-4E5B44173A98}">
      <text>
        <t xml:space="preserve">[Threaded comment]
Your version of Excel allows you to read this threaded comment; however, any edits to it will get removed if the file is opened in a newer version of Excel. Learn more: https://go.microsoft.com/fwlink/?linkid=870924
Comment:
    student did not turn up for the first session. Absence for 2 hours. </t>
      </text>
    </comment>
    <comment ref="GC29" authorId="91" shapeId="0" xr:uid="{4731FDC6-302B-473A-B678-AD30453E3599}">
      <text>
        <t xml:space="preserve">[Threaded comment]
Your version of Excel allows you to read this threaded comment; however, any edits to it will get removed if the file is opened in a newer version of Excel. Learn more: https://go.microsoft.com/fwlink/?linkid=870924
Comment:
    student arrived 1 hour late for 9:00am call. </t>
      </text>
    </comment>
    <comment ref="GG29" authorId="92" shapeId="0" xr:uid="{98DFFCEB-CB1A-42EF-BF2A-F50A3724E3F5}">
      <text>
        <t xml:space="preserve">[Threaded comment]
Your version of Excel allows you to read this threaded comment; however, any edits to it will get removed if the file is opened in a newer version of Excel. Learn more: https://go.microsoft.com/fwlink/?linkid=870924
Comment:
    student didn't turn up for the first 2 session. </t>
      </text>
    </comment>
    <comment ref="A30" authorId="93" shapeId="0" xr:uid="{8CD7E500-C33A-4430-8D4A-EAFE7D65A91F}">
      <text>
        <t>[Threaded comment]
Your version of Excel allows you to read this threaded comment; however, any edits to it will get removed if the file is opened in a newer version of Excel. Learn more: https://go.microsoft.com/fwlink/?linkid=870924
Comment:
    Re-enrol. Transferred to WED.02 Adrian White class. Effective from 19/07/2023.</t>
      </text>
    </comment>
    <comment ref="EC30" authorId="94" shapeId="0" xr:uid="{4D3A637D-4EB6-4220-AB4B-7E369043EE07}">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EE30" authorId="95" shapeId="0" xr:uid="{CB188296-9FB0-481D-8AE0-62EAC6336120}">
      <text>
        <t>[Threaded comment]
Your version of Excel allows you to read this threaded comment; however, any edits to it will get removed if the file is opened in a newer version of Excel. Learn more: https://go.microsoft.com/fwlink/?linkid=870924
Comment:
    Ticket #9341-1995. M/U class arranged for 22/04/2023 with Sat.02 Despina</t>
      </text>
    </comment>
    <comment ref="EM30" authorId="96" shapeId="0" xr:uid="{2AD9A7F2-5D9A-43E1-B863-400EF7BFFF3C}">
      <text>
        <t>[Threaded comment]
Your version of Excel allows you to read this threaded comment; however, any edits to it will get removed if the file is opened in a newer version of Excel. Learn more: https://go.microsoft.com/fwlink/?linkid=870924
Comment:
    TIcket #4852-0504 Med. cert. provided in advance</t>
      </text>
    </comment>
    <comment ref="EO30" authorId="97" shapeId="0" xr:uid="{99DA91EB-EB66-4D05-BA04-30399547D361}">
      <text>
        <t>[Threaded comment]
Your version of Excel allows you to read this threaded comment; however, any edits to it will get removed if the file is opened in a newer version of Excel. Learn more: https://go.microsoft.com/fwlink/?linkid=870924
Comment:
    Ticket #1121-9708</t>
      </text>
    </comment>
    <comment ref="EQ30" authorId="98" shapeId="0" xr:uid="{0E0BE5D3-4730-470D-97EB-6CC7FBEE5B64}">
      <text>
        <t>[Threaded comment]
Your version of Excel allows you to read this threaded comment; however, any edits to it will get removed if the file is opened in a newer version of Excel. Learn more: https://go.microsoft.com/fwlink/?linkid=870924
Comment:
    Ticket #6961-2514 Med. Cert. provided</t>
      </text>
    </comment>
    <comment ref="ET30" authorId="99" shapeId="0" xr:uid="{C685986B-942A-4C64-9AF2-E18946A4E647}">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EU30" authorId="100" shapeId="0" xr:uid="{C7BC364A-0269-4FED-9BCE-C9A0581283CC}">
      <text>
        <t>[Threaded comment]
Your version of Excel allows you to read this threaded comment; however, any edits to it will get removed if the file is opened in a newer version of Excel. Learn more: https://go.microsoft.com/fwlink/?linkid=870924
Comment:
    M/U class arranged on 18/06/2023 with Sat.02 Despina Drakoulis - AWC3</t>
      </text>
    </comment>
    <comment ref="EW30" authorId="101" shapeId="0" xr:uid="{8BBADDD4-CFB7-4D5D-A01E-B56114C19BF8}">
      <text>
        <t>[Threaded comment]
Your version of Excel allows you to read this threaded comment; however, any edits to it will get removed if the file is opened in a newer version of Excel. Learn more: https://go.microsoft.com/fwlink/?linkid=870924
Comment:
    Ticket #1014-5296
Reply:
    M/U class arranged on 25/06/2023 with Sat.02 Despina Drakoulis AWC-4</t>
      </text>
    </comment>
    <comment ref="FC30" authorId="102" shapeId="0" xr:uid="{27D224C1-5427-4B04-AFA7-0EDA6567D0FC}">
      <text>
        <t>[Threaded comment]
Your version of Excel allows you to read this threaded comment; however, any edits to it will get removed if the file is opened in a newer version of Excel. Learn more: https://go.microsoft.com/fwlink/?linkid=870924
Comment:
    Student late by 2 hrs at 9 am call and 2 hrs at 11.15 am call</t>
      </text>
    </comment>
    <comment ref="X31" authorId="103" shapeId="0" xr:uid="{9F4F2806-DB04-4F45-9329-CE2AF0474D8E}">
      <text>
        <t>[Threaded comment]
Your version of Excel allows you to read this threaded comment; however, any edits to it will get removed if the file is opened in a newer version of Excel. Learn more: https://go.microsoft.com/fwlink/?linkid=870924
Comment:
    attended MU class with Adrian on 20/05/2023</t>
      </text>
    </comment>
    <comment ref="ET31" authorId="104" shapeId="0" xr:uid="{48E8BC13-7EC5-4D8B-B123-C53092CCB27A}">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J31" authorId="105" shapeId="0" xr:uid="{1BBA7F10-9D4B-484B-B0A9-6EF84B00A16E}">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EG32" authorId="106" shapeId="0" xr:uid="{5C50D02E-6CA7-4426-8671-3F65557E44F7}">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ET32" authorId="107" shapeId="0" xr:uid="{4D98003A-09BF-413E-82E9-F49ED2EB15DA}">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C32" authorId="108" shapeId="0" xr:uid="{10D7A643-2A3F-475E-9B21-9ECA8EA4017B}">
      <text>
        <t>[Threaded comment]
Your version of Excel allows you to read this threaded comment; however, any edits to it will get removed if the file is opened in a newer version of Excel. Learn more: https://go.microsoft.com/fwlink/?linkid=870924
Comment:
    On emergency leave Ticket #9562-7905</t>
      </text>
    </comment>
    <comment ref="FS32" authorId="109" shapeId="0" xr:uid="{A09DC58E-6034-4CAF-9E4F-79B9D5D9C724}">
      <text>
        <t>[Threaded comment]
Your version of Excel allows you to read this threaded comment; however, any edits to it will get removed if the file is opened in a newer version of Excel. Learn more: https://go.microsoft.com/fwlink/?linkid=870924
Comment:
    student arrived 45 mins late at 9:00am call</t>
      </text>
    </comment>
    <comment ref="FW32" authorId="110" shapeId="0" xr:uid="{2DD52D4B-4A3C-4672-BA7C-6C4222DB0F13}">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the 9:00am call. </t>
      </text>
    </comment>
    <comment ref="GE32" authorId="111" shapeId="0" xr:uid="{4EAED0B7-7709-4EC3-8B1C-EEC03B77A491}">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9:00am call. </t>
      </text>
    </comment>
    <comment ref="ET33" authorId="112" shapeId="0" xr:uid="{35D2E2C6-CAEE-423B-821F-61766F304D25}">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J33" authorId="113" shapeId="0" xr:uid="{4F2486F1-B94C-40F2-A826-6BD3F5C56FA1}">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FW33" authorId="114" shapeId="0" xr:uid="{9CA522A5-7582-4F74-9DEE-69267A5EE579}">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the 9:00am call. </t>
      </text>
    </comment>
    <comment ref="EA34" authorId="115" shapeId="0" xr:uid="{DB8C39CF-681E-4D7A-9BAE-C00417752980}">
      <text>
        <t>[Threaded comment]
Your version of Excel allows you to read this threaded comment; however, any edits to it will get removed if the file is opened in a newer version of Excel. Learn more: https://go.microsoft.com/fwlink/?linkid=870924
Comment:
    Absent at 1.45 and 4pm call</t>
      </text>
    </comment>
    <comment ref="ET34" authorId="116" shapeId="0" xr:uid="{D3DBEBE5-4885-4C09-BA4D-B561716B5ED2}">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C34" authorId="117" shapeId="0" xr:uid="{D4F271E5-DE69-4313-9889-3DDF9601E66C}">
      <text>
        <t>[Threaded comment]
Your version of Excel allows you to read this threaded comment; however, any edits to it will get removed if the file is opened in a newer version of Excel. Learn more: https://go.microsoft.com/fwlink/?linkid=870924
Comment:
    Student late 2 hrs at 1.45 pm call and 2 hrs at 4pm call</t>
      </text>
    </comment>
    <comment ref="FJ34" authorId="118" shapeId="0" xr:uid="{DD86E9A3-FB97-4AC5-B766-8767EF43018E}">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X35" authorId="119" shapeId="0" xr:uid="{AAF0251D-4F11-499B-AC35-D6B56DD15B26}">
      <text>
        <t>[Threaded comment]
Your version of Excel allows you to read this threaded comment; however, any edits to it will get removed if the file is opened in a newer version of Excel. Learn more: https://go.microsoft.com/fwlink/?linkid=870924
Comment:
    student attended MU class with trainer Asif Sayed on the 23/07/2023. Module: PWP-3</t>
      </text>
    </comment>
    <comment ref="ET35" authorId="120" shapeId="0" xr:uid="{955EBD5D-EBB3-443C-88F6-5EFBC91313D8}">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J35" authorId="121" shapeId="0" xr:uid="{8D8DD7A8-B564-44FB-95B2-7DE23CCB6A76}">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ET36" authorId="122" shapeId="0" xr:uid="{9A03CFFE-2812-4EBB-8F83-87582C912821}">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FG36" authorId="123" shapeId="0" xr:uid="{F8BB27C0-4F6B-4F42-B4BC-1EE4F8227F7D}">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FJ36" authorId="124" shapeId="0" xr:uid="{5C8BC35F-79FC-452D-B6C2-612D3D89ADD1}">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FW36" authorId="125" shapeId="0" xr:uid="{92BB0301-A1D7-4F8E-BC87-257F3A497E80}">
      <text>
        <t>[Threaded comment]
Your version of Excel allows you to read this threaded comment; however, any edits to it will get removed if the file is opened in a newer version of Excel. Learn more: https://go.microsoft.com/fwlink/?linkid=870924
Comment:
    medical certificate provided in pyticket on 09/07/2023.</t>
      </text>
    </comment>
    <comment ref="GC36" authorId="126" shapeId="0" xr:uid="{EA3E7767-0EFB-4CB4-AFA6-71738D3B5187}">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9:00am call. </t>
      </text>
    </comment>
    <comment ref="ET37" authorId="127" shapeId="0" xr:uid="{6AFEB018-76D7-4B54-A45F-80CBC6AFFE61}">
      <text>
        <t>[Threaded comment]
Your version of Excel allows you to read this threaded comment; however, any edits to it will get removed if the file is opened in a newer version of Excel. Learn more: https://go.microsoft.com/fwlink/?linkid=870924
Comment:
    Internship session attended on 22/03/2023</t>
      </text>
    </comment>
    <comment ref="FJ37" authorId="128" shapeId="0" xr:uid="{62C71252-B407-4F3E-A8AD-2732FF3B76F5}">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A38" authorId="129" shapeId="0" xr:uid="{6A0AF14A-C6E8-4C08-B56E-DCA05D1B653A}">
      <text>
        <t>[Threaded comment]
Your version of Excel allows you to read this threaded comment; however, any edits to it will get removed if the file is opened in a newer version of Excel. Learn more: https://go.microsoft.com/fwlink/?linkid=870924
Comment:
    Transfer to MEL.WED.02 Adrian class effective from 12/07/2023.</t>
      </text>
    </comment>
    <comment ref="X38" authorId="130" shapeId="0" xr:uid="{60BD48A6-B7F8-47F5-9684-2AD5D7C51E7F}">
      <text>
        <t>[Threaded comment]
Your version of Excel allows you to read this threaded comment; however, any edits to it will get removed if the file is opened in a newer version of Excel. Learn more: https://go.microsoft.com/fwlink/?linkid=870924
Comment:
    attended MU class on 1 April 2023 with Phil R - 7 hours</t>
      </text>
    </comment>
    <comment ref="ET38" authorId="131" shapeId="0" xr:uid="{4442BE71-295B-419E-92CB-A679EDA2E332}">
      <text>
        <t>[Threaded comment]
Your version of Excel allows you to read this threaded comment; however, any edits to it will get removed if the file is opened in a newer version of Excel. Learn more: https://go.microsoft.com/fwlink/?linkid=870924
Comment:
    Internship session attended 22/03/2023</t>
      </text>
    </comment>
    <comment ref="EU38" authorId="132" shapeId="0" xr:uid="{ABD16333-F896-4268-9B18-C18902B05B98}">
      <text>
        <t>[Threaded comment]
Your version of Excel allows you to read this threaded comment; however, any edits to it will get removed if the file is opened in a newer version of Excel. Learn more: https://go.microsoft.com/fwlink/?linkid=870924
Comment:
    Ticket #9027-4802 
Reply:
    M/U class arranged for 1/04/2023 with Sat.05 Phil Rosewarne - AWC-3</t>
      </text>
    </comment>
    <comment ref="FG38" authorId="133" shapeId="0" xr:uid="{684A6BA6-563B-4D34-8357-79A34D6F0419}">
      <text>
        <t>[Threaded comment]
Your version of Excel allows you to read this threaded comment; however, any edits to it will get removed if the file is opened in a newer version of Excel. Learn more: https://go.microsoft.com/fwlink/?linkid=870924
Comment:
    Wellbeing Leave</t>
      </text>
    </comment>
    <comment ref="FI38" authorId="134" shapeId="0" xr:uid="{84ED79F2-0D80-492F-8402-F3B5C1994442}">
      <text>
        <t>[Threaded comment]
Your version of Excel allows you to read this threaded comment; however, any edits to it will get removed if the file is opened in a newer version of Excel. Learn more: https://go.microsoft.com/fwlink/?linkid=870924
Comment:
    Wellbeing Leave</t>
      </text>
    </comment>
    <comment ref="FS38" authorId="135" shapeId="0" xr:uid="{118B4B48-DA26-41CF-A716-B94E8DB64150}">
      <text>
        <t>[Threaded comment]
Your version of Excel allows you to read this threaded comment; however, any edits to it will get removed if the file is opened in a newer version of Excel. Learn more: https://go.microsoft.com/fwlink/?linkid=870924
Comment:
    student arrived 45 mins late at 9:00am call</t>
      </text>
    </comment>
    <comment ref="FW38" authorId="136" shapeId="0" xr:uid="{3A5C1EDB-D555-48C7-8795-6AAD3A2D7721}">
      <text>
        <t xml:space="preserve">[Threaded comment]
Your version of Excel allows you to read this threaded comment; however, any edits to it will get removed if the file is opened in a newer version of Excel. Learn more: https://go.microsoft.com/fwlink/?linkid=870924
Comment:
    student arrived 1.15 hours late for 9:00am call. </t>
      </text>
    </comment>
    <comment ref="FJ39" authorId="137" shapeId="0" xr:uid="{5453E213-89BE-4C1B-940F-E64EEF5F373D}">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FJ40" authorId="138" shapeId="0" xr:uid="{27BA4A9C-9736-407B-8D65-777E781E4A98}">
      <text>
        <t>[Threaded comment]
Your version of Excel allows you to read this threaded comment; however, any edits to it will get removed if the file is opened in a newer version of Excel. Learn more: https://go.microsoft.com/fwlink/?linkid=870924
Comment:
    Internship Session attended 17/05/2023</t>
      </text>
    </comment>
    <comment ref="GE43" authorId="139" shapeId="0" xr:uid="{F5A2538C-220A-4A52-AAD3-F69A583FEB5A}">
      <text>
        <t>[Threaded comment]
Your version of Excel allows you to read this threaded comment; however, any edits to it will get removed if the file is opened in a newer version of Excel. Learn more: https://go.microsoft.com/fwlink/?linkid=870924
Comment:
    Ticket #9797-0437. Medical certificate provided</t>
      </text>
    </comment>
    <comment ref="A44" authorId="140" shapeId="0" xr:uid="{AA63D74C-54CE-4FC5-B19B-C750B6FA3232}">
      <text>
        <t>[Threaded comment]
Your version of Excel allows you to read this threaded comment; however, any edits to it will get removed if the file is opened in a newer version of Excel. Learn more: https://go.microsoft.com/fwlink/?linkid=870924
Comment:
    Student transferred from WED.02 Adrian class as per revised course plan. Effective from 14/06/2023</t>
      </text>
    </comment>
    <comment ref="FU44" authorId="141" shapeId="0" xr:uid="{8484AAF3-91C8-4152-A014-1890D8BFDA54}">
      <text>
        <t xml:space="preserve">[Threaded comment]
Your version of Excel allows you to read this threaded comment; however, any edits to it will get removed if the file is opened in a newer version of Excel. Learn more: https://go.microsoft.com/fwlink/?linkid=870924
Comment:
    student arrived 1 hours late for 9:00am call.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tc={3D67630D-A3FB-4454-B436-0D956762D04E}</author>
    <author>Eli</author>
    <author>tc={A20CB7F9-BC8E-45B1-8D4E-DBD3557E0EA3}</author>
    <author>tc={AA1F374C-87E0-4D46-8B89-5604A1A11435}</author>
    <author>tc={429F56F2-5F5E-4267-AAA1-78F761E09930}</author>
    <author>tc={B9B6A3D0-7DAC-4BC1-A306-BBAA46ADD05B}</author>
    <author>tc={7B37544A-72C4-4B3F-A576-25DDB9F59E70}</author>
    <author>tc={77FD65BB-C88D-46D6-89A6-DC8512ADDE28}</author>
    <author>tc={0F3A9C9A-BD03-4396-BCF2-5B05DBE1A317}</author>
    <author>tc={2EEC7728-20D1-4241-ACC2-41908806F59C}</author>
    <author>tc={97A35E55-FE70-4619-A42A-C34F84EE273A}</author>
    <author>tc={A39C3FEE-8291-415E-8224-92FC925BAC6F}</author>
    <author>tc={A3C1EA81-C09A-4AD2-9ABC-0EF78F4D1305}</author>
    <author>tc={E5EBC8B2-2ACE-438F-AD4F-7CCD07F3B6E5}</author>
    <author>tc={F292D404-5979-481B-8A7B-24E94F83D8B3}</author>
    <author>tc={34097212-FBA4-4F96-9E0B-7AA199D2F717}</author>
    <author>tc={A1B4576E-60FC-4CE0-8CB5-A31E83E44F68}</author>
    <author>tc={60078165-96C7-4A09-A805-558C7D8FF5A0}</author>
    <author>tc={E9FC772B-BB9E-4B7F-A323-421B14F12F91}</author>
    <author>tc={C05B91A3-2F36-4759-8282-C67B22EF71B3}</author>
    <author>tc={3212CE54-5F00-47B7-B86D-494D335F7862}</author>
    <author>tc={CB274423-E614-4FA7-A703-8D96006AD5A6}</author>
    <author>tc={28353E61-30D5-4FB2-9426-72744B2A6E5F}</author>
    <author>tc={D4005993-AD38-4EE8-B451-B419B572F5B9}</author>
    <author>tc={04119E1D-B286-4EDE-8FD3-EDAD78B25C28}</author>
    <author>tc={46F8FC5F-D6EC-47F6-95D5-C3ECFC87D97E}</author>
    <author>tc={41E37CF0-8038-4484-9E4F-91928F7DDAB5}</author>
    <author>tc={F22BA639-CB84-4E61-968D-7A9D19381DF2}</author>
    <author>tc={326D1C4A-6205-4975-9314-AA3092963A70}</author>
    <author>tc={244D7941-2042-4D28-8C3D-78670A4DE4D9}</author>
    <author>tc={08E97500-7785-4A0E-A34F-B78051A18167}</author>
    <author>tc={2B4CA8AC-9C2D-473A-BED8-CF72D7F47102}</author>
    <author>tc={37CEB74A-C10F-4254-824C-14940C74B4A9}</author>
    <author>tc={0820EDB5-A105-49A1-AFD2-6156D119E3F8}</author>
    <author>tc={38912469-6B57-4710-8FC1-511CE913A5E9}</author>
    <author>tc={BD6C3579-4BF8-4965-A217-CCD10400B5B1}</author>
    <author>tc={43912DA0-EB44-4181-B162-9868E35F812D}</author>
    <author>tc={F2209C54-ED05-4BF5-B13D-F2ED912F9756}</author>
    <author>tc={8DD71741-2BF6-45B2-BD24-11BFFD3505C1}</author>
    <author>tc={21905FCC-9559-4EF8-862D-7638E0C4911E}</author>
    <author>tc={E333AEEB-C803-4229-906D-2F9724E85D57}</author>
    <author>tc={29F28DDA-9973-4A67-A849-C3C88320EF04}</author>
    <author>tc={9C72AA58-645D-471A-A974-EB68854527AC}</author>
    <author>tc={AA2AD663-CCB8-470E-8A84-50ECCC9622B1}</author>
    <author>tc={B0413F77-C81D-43DF-9214-8CCEF637F735}</author>
    <author>tc={9DFE95FC-9781-4D11-9D61-419CB4653A6D}</author>
    <author>tc={93CC9E42-B07D-4292-8649-05980A0321AB}</author>
    <author>tc={E238202A-1777-4117-8D50-3F1813262A7A}</author>
    <author>tc={6628FEAB-A0EA-4A3B-B52F-FBD9E357763F}</author>
    <author>tc={9C459BCF-D3CF-4C1D-8CF8-6D7BD2C0FCBE}</author>
    <author>tc={D92E1C23-47BE-45B3-87EC-8E3D381034D6}</author>
    <author>tc={FC59A095-6E30-4678-8D03-0F03657A238F}</author>
    <author>tc={6D30AD69-4C6F-4AFB-9DB2-3A6E472CBB7C}</author>
    <author>tc={2413FA6B-BE95-4E77-A5B3-F9FE32D9A72C}</author>
    <author>tc={93B1FA8C-07E8-4243-A955-C5DA7A773A9A}</author>
    <author>tc={8644B604-DC3C-4E6A-B7B4-3DEFF3B923D1}</author>
    <author>tc={D1AD8347-3703-44B4-96C3-B1F5F71D1A63}</author>
    <author>tc={8C33A330-554F-4F41-9BED-A46D4328C904}</author>
    <author>tc={68848EAD-0E81-42A0-96AF-F13FA3AE0495}</author>
    <author>tc={94CC7CAB-923D-436D-8FD8-44B9B69752DD}</author>
    <author>tc={17A7F627-AB6F-485B-B05E-A75F26B85464}</author>
    <author>tc={9E761F53-3FCF-465A-A1DE-09C7F748986C}</author>
    <author>tc={3A796581-E149-42C6-8482-87AE4FDE34DD}</author>
    <author>tc={0C20228C-6883-42D0-A6C5-E2035342C1B4}</author>
    <author>tc={A8A43EA2-FF5E-497F-AB75-BF3CEE79FC4D}</author>
    <author>tc={6EEE4CF2-3973-47B7-B027-C724B478AAE8}</author>
    <author>tc={6D8DD786-214C-4D78-B7C4-7EF8B9F15DC9}</author>
    <author>tc={E54B43D6-54A1-4CBE-8916-9E0865EAD066}</author>
    <author>tc={FF990C60-3431-44D7-8F30-A8DB92F72C32}</author>
    <author>tc={A6291BA1-BED2-4F8D-846E-627BEE529190}</author>
    <author>tc={7486ADC2-E971-4F54-B12B-FB2031E5FF46}</author>
    <author>tc={9DDB544E-9B5C-4F2D-B4A3-2BA8E84E64B5}</author>
    <author>tc={B333881C-EC43-494F-B649-6AED926228F7}</author>
    <author>tc={6DEDA77F-5FFD-413F-A6F8-646E2C2E2DA7}</author>
    <author>tc={2F755FB7-A4A0-4029-A7D2-0A5882940EFF}</author>
    <author>tc={CD62F6C4-BB40-4276-AA1E-F851CF5A22AF}</author>
    <author>tc={0B188B22-B6A9-4421-8B2F-5049EC4DA866}</author>
    <author>tc={9C95BCC3-A7F6-48AB-81D1-6E3C91D018C8}</author>
    <author>tc={2B71D82A-79DD-4F97-B7F3-87F60361F15C}</author>
    <author>tc={191EE5B7-C0B3-4999-BC4C-D87C5A2F72B2}</author>
    <author>tc={4F88E6C1-91ED-4B30-9993-CFA12325C180}</author>
    <author>tc={E6392878-00C4-4BF9-8D94-BBAA45BA70BA}</author>
    <author>tc={8786C6AF-ADC3-4EFE-8C24-F7652931D7F2}</author>
    <author>tc={F9AC7B3E-B549-4C77-8C14-ED8B832638FA}</author>
    <author>tc={1F337E48-384A-4C3B-9218-E4CB552162E0}</author>
    <author>tc={268B95F9-DEF9-4D82-B49E-D9070EA4DB39}</author>
    <author>tc={CA5EF7F1-1358-4420-8451-0BB211CAAF97}</author>
    <author>tc={311B3C56-07CA-40D4-A56E-42447F0EF075}</author>
    <author>tc={11770C70-34C0-4DE0-8A58-6E04E8EB348D}</author>
    <author>tc={2C0DD769-7C89-4AF8-A551-E04F3DD815F9}</author>
    <author>tc={548C517B-05F3-4B61-AD0B-8C2DD2B481A0}</author>
  </authors>
  <commentList>
    <comment ref="AD6" authorId="0" shapeId="0" xr:uid="{3D67630D-A3FB-4454-B436-0D956762D04E}">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Y7" authorId="1" shapeId="0" xr:uid="{18BF35F8-F48D-4543-998B-8617FE7E4906}">
      <text>
        <r>
          <rPr>
            <b/>
            <sz val="9"/>
            <color indexed="81"/>
            <rFont val="Tahoma"/>
            <family val="2"/>
          </rPr>
          <t>Eli:</t>
        </r>
        <r>
          <rPr>
            <sz val="9"/>
            <color indexed="81"/>
            <rFont val="Tahoma"/>
            <family val="2"/>
          </rPr>
          <t xml:space="preserve">
Catch up class with Philip on 18.07.2021</t>
        </r>
      </text>
    </comment>
    <comment ref="AD7" authorId="2" shapeId="0" xr:uid="{A20CB7F9-BC8E-45B1-8D4E-DBD3557E0EA3}">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D8" authorId="3" shapeId="0" xr:uid="{AA1F374C-87E0-4D46-8B89-5604A1A11435}">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D9" authorId="4" shapeId="0" xr:uid="{429F56F2-5F5E-4267-AAA1-78F761E09930}">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D10" authorId="5" shapeId="0" xr:uid="{B9B6A3D0-7DAC-4BC1-A306-BBAA46ADD05B}">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X11" authorId="6" shapeId="0" xr:uid="{7B37544A-72C4-4B3F-A576-25DDB9F59E70}">
      <text>
        <t>[Threaded comment]
Your version of Excel allows you to read this threaded comment; however, any edits to it will get removed if the file is opened in a newer version of Excel. Learn more: https://go.microsoft.com/fwlink/?linkid=870924
Comment:
    attended with Adnan on  20/06/2021 Eaw 10 - 1</t>
      </text>
    </comment>
    <comment ref="Y11" authorId="1" shapeId="0" xr:uid="{943BB8C2-F9EF-4847-A1EA-68F620EAD460}">
      <text>
        <r>
          <rPr>
            <b/>
            <sz val="9"/>
            <color indexed="81"/>
            <rFont val="Tahoma"/>
            <family val="2"/>
          </rPr>
          <t>Eli:</t>
        </r>
        <r>
          <rPr>
            <sz val="9"/>
            <color indexed="81"/>
            <rFont val="Tahoma"/>
            <family val="2"/>
          </rPr>
          <t xml:space="preserve">
attended with Adnan on  20/06/2021 Eaw 10 - 1</t>
        </r>
      </text>
    </comment>
    <comment ref="BN11" authorId="7" shapeId="0" xr:uid="{77FD65BB-C88D-46D6-89A6-DC8512ADDE28}">
      <text>
        <t>[Threaded comment]
Your version of Excel allows you to read this threaded comment; however, any edits to it will get removed if the file is opened in a newer version of Excel. Learn more: https://go.microsoft.com/fwlink/?linkid=870924
Comment:
Arifatun jannat
6:02 PM May 23
missed 5:30 session</t>
      </text>
    </comment>
    <comment ref="BP11" authorId="8" shapeId="0" xr:uid="{0F3A9C9A-BD03-4396-BCF2-5B05DBE1A317}">
      <text>
        <t>[Threaded comment]
Your version of Excel allows you to read this threaded comment; however, any edits to it will get removed if the file is opened in a newer version of Excel. Learn more: https://go.microsoft.com/fwlink/?linkid=870924
Comment:
Arifatun jannat
12:15 AM May 31
missed last session</t>
      </text>
    </comment>
    <comment ref="A12" authorId="1" shapeId="0" xr:uid="{F0DC3C13-1E72-42CD-B559-BF52B7D95D45}">
      <text>
        <r>
          <rPr>
            <b/>
            <sz val="9"/>
            <color indexed="81"/>
            <rFont val="Tahoma"/>
            <family val="2"/>
          </rPr>
          <t>Eli:</t>
        </r>
        <r>
          <rPr>
            <sz val="9"/>
            <color indexed="81"/>
            <rFont val="Tahoma"/>
            <family val="2"/>
          </rPr>
          <t xml:space="preserve">
Transferred from Sat.01 Marguerita effective 30/01/2021</t>
        </r>
      </text>
    </comment>
    <comment ref="U12" authorId="1" shapeId="0" xr:uid="{69CB2127-1215-4125-B564-7CDB49178A62}">
      <text>
        <r>
          <rPr>
            <b/>
            <sz val="9"/>
            <color indexed="81"/>
            <rFont val="Tahoma"/>
            <family val="2"/>
          </rPr>
          <t>Eli:</t>
        </r>
        <r>
          <rPr>
            <sz val="9"/>
            <color indexed="81"/>
            <rFont val="Tahoma"/>
            <family val="2"/>
          </rPr>
          <t xml:space="preserve">
2 classes transferred from Sat.01 Marguerita effective 30/01/2021</t>
        </r>
      </text>
    </comment>
    <comment ref="V12" authorId="1" shapeId="0" xr:uid="{59FA55F4-29BB-49D5-BB17-0429431F7D90}">
      <text>
        <r>
          <rPr>
            <b/>
            <sz val="9"/>
            <color indexed="81"/>
            <rFont val="Tahoma"/>
            <family val="2"/>
          </rPr>
          <t>Eli:</t>
        </r>
        <r>
          <rPr>
            <sz val="9"/>
            <color indexed="81"/>
            <rFont val="Tahoma"/>
            <family val="2"/>
          </rPr>
          <t xml:space="preserve">
Total hours transferred from Sat.01 Marguerita (2hrs orientation + 16 hours class attendance)</t>
        </r>
      </text>
    </comment>
    <comment ref="AH13" authorId="9" shapeId="0" xr:uid="{2EEC7728-20D1-4241-ACC2-41908806F59C}">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H14" authorId="10" shapeId="0" xr:uid="{97A35E55-FE70-4619-A42A-C34F84EE273A}">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H15" authorId="11" shapeId="0" xr:uid="{A39C3FEE-8291-415E-8224-92FC925BAC6F}">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CH16" authorId="12" shapeId="0" xr:uid="{A3C1EA81-C09A-4AD2-9ABC-0EF78F4D1305}">
      <text>
        <t>[Threaded comment]
Your version of Excel allows you to read this threaded comment; however, any edits to it will get removed if the file is opened in a newer version of Excel. Learn more: https://go.microsoft.com/fwlink/?linkid=870924
Comment:
    Attended orientation 28/07/2021</t>
      </text>
    </comment>
    <comment ref="Y17" authorId="13" shapeId="0" xr:uid="{E5EBC8B2-2ACE-438F-AD4F-7CCD07F3B6E5}">
      <text>
        <t>[Threaded comment]
Your version of Excel allows you to read this threaded comment; however, any edits to it will get removed if the file is opened in a newer version of Excel. Learn more: https://go.microsoft.com/fwlink/?linkid=870924
Comment:
    Attended catch up class in Tue.04 Paola on 11/01/2022</t>
      </text>
    </comment>
    <comment ref="CH17" authorId="14" shapeId="0" xr:uid="{F292D404-5979-481B-8A7B-24E94F83D8B3}">
      <text>
        <t>[Threaded comment]
Your version of Excel allows you to read this threaded comment; however, any edits to it will get removed if the file is opened in a newer version of Excel. Learn more: https://go.microsoft.com/fwlink/?linkid=870924
Comment:
    Attended orientation 28/07/2021</t>
      </text>
    </comment>
    <comment ref="DT17" authorId="15" shapeId="0" xr:uid="{34097212-FBA4-4F96-9E0B-7AA199D2F717}">
      <text>
        <t>[Threaded comment]
Your version of Excel allows you to read this threaded comment; however, any edits to it will get removed if the file is opened in a newer version of Excel. Learn more: https://go.microsoft.com/fwlink/?linkid=870924
Comment:
    Raised ticket notifying student support he will be unable to attend class because he is unwell. Student has been advised to provide a medical certificate.</t>
      </text>
    </comment>
    <comment ref="A18" authorId="16" shapeId="0" xr:uid="{A1B4576E-60FC-4CE0-8CB5-A31E83E44F68}">
      <text>
        <t>[Threaded comment]
Your version of Excel allows you to read this threaded comment; however, any edits to it will get removed if the file is opened in a newer version of Excel. Learn more: https://go.microsoft.com/fwlink/?linkid=870924
Comment:
    elikem Adanu
4:30 PM Aug 4
Transferred from Tue.04 Paola effective 7/08/2021
Reply:
    Transferred to Sun.03 Asif Sayed effective 30/01/2022</t>
      </text>
    </comment>
    <comment ref="U18" authorId="17" shapeId="0" xr:uid="{60078165-96C7-4A09-A805-558C7D8FF5A0}">
      <text>
        <t>[Threaded comment]
Your version of Excel allows you to read this threaded comment; however, any edits to it will get removed if the file is opened in a newer version of Excel. Learn more: https://go.microsoft.com/fwlink/?linkid=870924
Comment:
    5 classes transferred from Tue.04 Paola</t>
      </text>
    </comment>
    <comment ref="V18" authorId="18" shapeId="0" xr:uid="{E9FC772B-BB9E-4B7F-A323-421B14F12F91}">
      <text>
        <t>[Threaded comment]
Your version of Excel allows you to read this threaded comment; however, any edits to it will get removed if the file is opened in a newer version of Excel. Learn more: https://go.microsoft.com/fwlink/?linkid=870924
Comment:
    5 classes transferred from Tue.04 Paola (2hrs orientation + 40 hours class attendance)</t>
      </text>
    </comment>
    <comment ref="A19" authorId="19" shapeId="0" xr:uid="{C05B91A3-2F36-4759-8282-C67B22EF71B3}">
      <text>
        <t>[Threaded comment]
Your version of Excel allows you to read this threaded comment; however, any edits to it will get removed if the file is opened in a newer version of Excel. Learn more: https://go.microsoft.com/fwlink/?linkid=870924
Comment:
elikem Adanu
4:40 PM Aug 4
Transferred from Wed.02 Marguerita effective 7/08/2021
Reply:
    Transferred to Sun.05 Philip effective 12.09.2021</t>
      </text>
    </comment>
    <comment ref="U19" authorId="20" shapeId="0" xr:uid="{3212CE54-5F00-47B7-B86D-494D335F7862}">
      <text>
        <t>[Threaded comment]
Your version of Excel allows you to read this threaded comment; however, any edits to it will get removed if the file is opened in a newer version of Excel. Learn more: https://go.microsoft.com/fwlink/?linkid=870924
Comment:
    22 classes transferred from Wed 02. Marguerita</t>
      </text>
    </comment>
    <comment ref="V19" authorId="21" shapeId="0" xr:uid="{CB274423-E614-4FA7-A703-8D96006AD5A6}">
      <text>
        <t>[Threaded comment]
Your version of Excel allows you to read this threaded comment; however, any edits to it will get removed if the file is opened in a newer version of Excel. Learn more: https://go.microsoft.com/fwlink/?linkid=870924
Comment:
    22 classes transferred from Wed 02. Marguerita (2hrs orientation + 176 hours class attendance)</t>
      </text>
    </comment>
    <comment ref="Y20" authorId="22" shapeId="0" xr:uid="{28353E61-30D5-4FB2-9426-72744B2A6E5F}">
      <text>
        <t>[Threaded comment]
Your version of Excel allows you to read this threaded comment; however, any edits to it will get removed if the file is opened in a newer version of Excel. Learn more: https://go.microsoft.com/fwlink/?linkid=870924
Comment:
    Catch up class with Tue.04 Paola on 18.01.22
Reply:
    Attended catch up class with Tue.04 Adrian on 29.03.22</t>
      </text>
    </comment>
    <comment ref="CL20" authorId="23" shapeId="0" xr:uid="{D4005993-AD38-4EE8-B451-B419B572F5B9}">
      <text>
        <t>[Threaded comment]
Your version of Excel allows you to read this threaded comment; however, any edits to it will get removed if the file is opened in a newer version of Excel. Learn more: https://go.microsoft.com/fwlink/?linkid=870924
Comment:
    Attended orientation 14/08/2021</t>
      </text>
    </comment>
    <comment ref="CX20" authorId="24" shapeId="0" xr:uid="{04119E1D-B286-4EDE-8FD3-EDAD78B25C28}">
      <text>
        <t>[Threaded comment]
Your version of Excel allows you to read this threaded comment; however, any edits to it will get removed if the file is opened in a newer version of Excel. Learn more: https://go.microsoft.com/fwlink/?linkid=870924
Comment:
    45 minutes late for morning session. Total hours attended 7.75 hrs</t>
      </text>
    </comment>
    <comment ref="CL21" authorId="25" shapeId="0" xr:uid="{46F8FC5F-D6EC-47F6-95D5-C3ECFC87D97E}">
      <text>
        <t>[Threaded comment]
Your version of Excel allows you to read this threaded comment; however, any edits to it will get removed if the file is opened in a newer version of Excel. Learn more: https://go.microsoft.com/fwlink/?linkid=870924
Comment:
    Attended orientation 14/08/2021</t>
      </text>
    </comment>
    <comment ref="A22" authorId="26" shapeId="0" xr:uid="{41E37CF0-8038-4484-9E4F-91928F7DDAB5}">
      <text>
        <t>[Threaded comment]
Your version of Excel allows you to read this threaded comment; however, any edits to it will get removed if the file is opened in a newer version of Excel. Learn more: https://go.microsoft.com/fwlink/?linkid=870924
Comment:
    Transferred to Syd SAT.16 Erick's class starting from 04/12/2021. Last day studying at Melbourne was 20/11/2021</t>
      </text>
    </comment>
    <comment ref="CL22" authorId="27" shapeId="0" xr:uid="{F22BA639-CB84-4E61-968D-7A9D19381DF2}">
      <text>
        <t>[Threaded comment]
Your version of Excel allows you to read this threaded comment; however, any edits to it will get removed if the file is opened in a newer version of Excel. Learn more: https://go.microsoft.com/fwlink/?linkid=870924
Comment:
    Attended orientation 14/08/2021</t>
      </text>
    </comment>
    <comment ref="CP23" authorId="28" shapeId="0" xr:uid="{326D1C4A-6205-4975-9314-AA3092963A70}">
      <text>
        <t>[Threaded comment]
Your version of Excel allows you to read this threaded comment; however, any edits to it will get removed if the file is opened in a newer version of Excel. Learn more: https://go.microsoft.com/fwlink/?linkid=870924
Comment:
    A
Elikem Akplu
CR20
elikem Adanu
1:13 PM Aug 30
Attended orientation 28/08/2021</t>
      </text>
    </comment>
    <comment ref="Y24" authorId="29" shapeId="0" xr:uid="{244D7941-2042-4D28-8C3D-78670A4DE4D9}">
      <text>
        <t>[Threaded comment]
Your version of Excel allows you to read this threaded comment; however, any edits to it will get removed if the file is opened in a newer version of Excel. Learn more: https://go.microsoft.com/fwlink/?linkid=870924
Comment:
    Attended catch up class in Tue.04 Paola on 11/01/2022</t>
      </text>
    </comment>
    <comment ref="CT24" authorId="30" shapeId="0" xr:uid="{08E97500-7785-4A0E-A34F-B78051A18167}">
      <text>
        <t>[Threaded comment]
Your version of Excel allows you to read this threaded comment; however, any edits to it will get removed if the file is opened in a newer version of Excel. Learn more: https://go.microsoft.com/fwlink/?linkid=870924
Comment:
    Attended orientation 8/09/2021</t>
      </text>
    </comment>
    <comment ref="DT24" authorId="31" shapeId="0" xr:uid="{2B4CA8AC-9C2D-473A-BED8-CF72D7F47102}">
      <text>
        <t>[Threaded comment]
Your version of Excel allows you to read this threaded comment; however, any edits to it will get removed if the file is opened in a newer version of Excel. Learn more: https://go.microsoft.com/fwlink/?linkid=870924
Comment:
    Student advised he missed class because he was moving house. Rental agreement provided as supporting document. Catch up class arranged.</t>
      </text>
    </comment>
    <comment ref="EZ24" authorId="32" shapeId="0" xr:uid="{37CEB74A-C10F-4254-824C-14940C74B4A9}">
      <text>
        <t>[Threaded comment]
Your version of Excel allows you to read this threaded comment; however, any edits to it will get removed if the file is opened in a newer version of Excel. Learn more: https://go.microsoft.com/fwlink/?linkid=870924
Comment:
    15 mins late</t>
      </text>
    </comment>
    <comment ref="Y25" authorId="33" shapeId="0" xr:uid="{0820EDB5-A105-49A1-AFD2-6156D119E3F8}">
      <text>
        <t>[Threaded comment]
Your version of Excel allows you to read this threaded comment; however, any edits to it will get removed if the file is opened in a newer version of Excel. Learn more: https://go.microsoft.com/fwlink/?linkid=870924
Comment:
    Catch up class with Tue.04 Paola on 18.01.22
Reply:
    2nd make up class with Tue.04 Paola on 22/02/22 (CPW2-1)</t>
      </text>
    </comment>
    <comment ref="CT25" authorId="34" shapeId="0" xr:uid="{38912469-6B57-4710-8FC1-511CE913A5E9}">
      <text>
        <t>[Threaded comment]
Your version of Excel allows you to read this threaded comment; however, any edits to it will get removed if the file is opened in a newer version of Excel. Learn more: https://go.microsoft.com/fwlink/?linkid=870924
Comment:
    Attended orientation 8/09/2021</t>
      </text>
    </comment>
    <comment ref="CT26" authorId="35" shapeId="0" xr:uid="{BD6C3579-4BF8-4965-A217-CCD10400B5B1}">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CT27" authorId="36" shapeId="0" xr:uid="{43912DA0-EB44-4181-B162-9868E35F812D}">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Y28" authorId="37" shapeId="0" xr:uid="{F2209C54-ED05-4BF5-B13D-F2ED912F9756}">
      <text>
        <t>[Threaded comment]
Your version of Excel allows you to read this threaded comment; however, any edits to it will get removed if the file is opened in a newer version of Excel. Learn more: https://go.microsoft.com/fwlink/?linkid=870924
Comment:
    Attended makeup class with Wed.02 Adrian on 23/02/2022 (3.1)</t>
      </text>
    </comment>
    <comment ref="CT28" authorId="38" shapeId="0" xr:uid="{8DD71741-2BF6-45B2-BD24-11BFFD3505C1}">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EP28" authorId="39" shapeId="0" xr:uid="{21905FCC-9559-4EF8-862D-7638E0C4911E}">
      <text>
        <t>[Threaded comment]
Your version of Excel allows you to read this threaded comment; however, any edits to it will get removed if the file is opened in a newer version of Excel. Learn more: https://go.microsoft.com/fwlink/?linkid=870924
Comment:
    Student notified Student support along with documentary evidence that he has his booster shot booking on 26/02/2022 and will be unable to attend class.</t>
      </text>
    </comment>
    <comment ref="CT29" authorId="40" shapeId="0" xr:uid="{E333AEEB-C803-4229-906D-2F9724E85D57}">
      <text>
        <t>[Threaded comment]
Your version of Excel allows you to read this threaded comment; however, any edits to it will get removed if the file is opened in a newer version of Excel. Learn more: https://go.microsoft.com/fwlink/?linkid=870924
Comment:
    Attended Special Orientation 15/09/2021</t>
      </text>
    </comment>
    <comment ref="B30" authorId="41" shapeId="0" xr:uid="{29F28DDA-9973-4A67-A849-C3C88320EF04}">
      <text>
        <t>[Threaded comment]
Your version of Excel allows you to read this threaded comment; however, any edits to it will get removed if the file is opened in a newer version of Excel. Learn more: https://go.microsoft.com/fwlink/?linkid=870924
Comment:
    Student on leave from 13/03/2022 - 09/04/2022
Reply:
    Transferred to Sun.05 Adrian starting 29/05/2022</t>
      </text>
    </comment>
    <comment ref="CX30" authorId="42" shapeId="0" xr:uid="{9C72AA58-645D-471A-A974-EB68854527AC}">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FP30" authorId="43" shapeId="0" xr:uid="{AA2AD663-CCB8-470E-8A84-50ECCC9622B1}">
      <text>
        <t>[Threaded comment]
Your version of Excel allows you to read this threaded comment; however, any edits to it will get removed if the file is opened in a newer version of Excel. Learn more: https://go.microsoft.com/fwlink/?linkid=870924
Comment:
    To be transferred to Sun.05 Adrian starting 29/05/2022</t>
      </text>
    </comment>
    <comment ref="B31" authorId="44" shapeId="0" xr:uid="{B0413F77-C81D-43DF-9214-8CCEF637F735}">
      <text>
        <t>[Threaded comment]
Your version of Excel allows you to read this threaded comment; however, any edits to it will get removed if the file is opened in a newer version of Excel. Learn more: https://go.microsoft.com/fwlink/?linkid=870924
Comment:
    Signed off at week 31 as approved by Lydia.</t>
      </text>
    </comment>
    <comment ref="Y31" authorId="45" shapeId="0" xr:uid="{9DFE95FC-9781-4D11-9D61-419CB4653A6D}">
      <text>
        <t>[Threaded comment]
Your version of Excel allows you to read this threaded comment; however, any edits to it will get removed if the file is opened in a newer version of Excel. Learn more: https://go.microsoft.com/fwlink/?linkid=870924
Comment:
    Attended catch up class with Sun.03 Asif on 23/01/2022
Reply:
    Attended makeup class with Sun.04 Edward on 08/05/2022</t>
      </text>
    </comment>
    <comment ref="CX31" authorId="46" shapeId="0" xr:uid="{93CC9E42-B07D-4292-8649-05980A0321AB}">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EZ31" authorId="47" shapeId="0" xr:uid="{E238202A-1777-4117-8D50-3F1813262A7A}">
      <text>
        <t>[Threaded comment]
Your version of Excel allows you to read this threaded comment; however, any edits to it will get removed if the file is opened in a newer version of Excel. Learn more: https://go.microsoft.com/fwlink/?linkid=870924
Comment:
    15 mins late</t>
      </text>
    </comment>
    <comment ref="FJ31" authorId="48" shapeId="0" xr:uid="{6628FEAB-A0EA-4A3B-B52F-FBD9E357763F}">
      <text>
        <t>[Threaded comment]
Your version of Excel allows you to read this threaded comment; however, any edits to it will get removed if the file is opened in a newer version of Excel. Learn more: https://go.microsoft.com/fwlink/?linkid=870924
Comment:
    Will not be attending this class due to Ramadan. Will attend make up class on 8/05/2022. Approved by Lydia</t>
      </text>
    </comment>
    <comment ref="B32" authorId="49" shapeId="0" xr:uid="{9C459BCF-D3CF-4C1D-8CF8-6D7BD2C0FCBE}">
      <text>
        <t>[Threaded comment]
Your version of Excel allows you to read this threaded comment; however, any edits to it will get removed if the file is opened in a newer version of Excel. Learn more: https://go.microsoft.com/fwlink/?linkid=870924
Comment:
    Signed off at week 31 as approved by Lydia.</t>
      </text>
    </comment>
    <comment ref="CX32" authorId="50" shapeId="0" xr:uid="{D92E1C23-47BE-45B3-87EC-8E3D381034D6}">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FL32" authorId="51" shapeId="0" xr:uid="{FC59A095-6E30-4678-8D03-0F03657A238F}">
      <text>
        <t>[Threaded comment]
Your version of Excel allows you to read this threaded comment; however, any edits to it will get removed if the file is opened in a newer version of Excel. Learn more: https://go.microsoft.com/fwlink/?linkid=870924
Comment:
    Missed 15 minutes of the morning session</t>
      </text>
    </comment>
    <comment ref="B33" authorId="52" shapeId="0" xr:uid="{6D30AD69-4C6F-4AFB-9DB2-3A6E472CBB7C}">
      <text>
        <t>[Threaded comment]
Your version of Excel allows you to read this threaded comment; however, any edits to it will get removed if the file is opened in a newer version of Excel. Learn more: https://go.microsoft.com/fwlink/?linkid=870924
Comment:
    Signed off at week 31 as approved by Lydia.</t>
      </text>
    </comment>
    <comment ref="Y33" authorId="53" shapeId="0" xr:uid="{2413FA6B-BE95-4E77-A5B3-F9FE32D9A72C}">
      <text>
        <t>[Threaded comment]
Your version of Excel allows you to read this threaded comment; however, any edits to it will get removed if the file is opened in a newer version of Excel. Learn more: https://go.microsoft.com/fwlink/?linkid=870924
Comment:
    Attended catch up class with SUN.05 Adrian on 20.03.22
Reply:
    Attended makeup class with SUN.04 Edward on 22-05-22</t>
      </text>
    </comment>
    <comment ref="CX33" authorId="54" shapeId="0" xr:uid="{93B1FA8C-07E8-4243-A955-C5DA7A773A9A}">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DR33" authorId="55" shapeId="0" xr:uid="{8644B604-DC3C-4E6A-B7B4-3DEFF3B923D1}">
      <text>
        <t>[Threaded comment]
Your version of Excel allows you to read this threaded comment; however, any edits to it will get removed if the file is opened in a newer version of Excel. Learn more: https://go.microsoft.com/fwlink/?linkid=870924
Comment:
    15 mins late for the 1st roll check. Total hours attended 7.75hrs</t>
      </text>
    </comment>
    <comment ref="EJ33" authorId="56" shapeId="0" xr:uid="{D1AD8347-3703-44B4-96C3-B1F5F71D1A63}">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EZ33" authorId="57" shapeId="0" xr:uid="{8C33A330-554F-4F41-9BED-A46D4328C904}">
      <text>
        <t>[Threaded comment]
Your version of Excel allows you to read this threaded comment; however, any edits to it will get removed if the file is opened in a newer version of Excel. Learn more: https://go.microsoft.com/fwlink/?linkid=870924
Comment:
    15 mins late</t>
      </text>
    </comment>
    <comment ref="FB33" authorId="58" shapeId="0" xr:uid="{68848EAD-0E81-42A0-96AF-F13FA3AE0495}">
      <text>
        <t xml:space="preserve">[Threaded comment]
Your version of Excel allows you to read this threaded comment; however, any edits to it will get removed if the file is opened in a newer version of Excel. Learn more: https://go.microsoft.com/fwlink/?linkid=870924
Comment:
    Ticket #6164-4432, unwell after booster, no supporting document received </t>
      </text>
    </comment>
    <comment ref="FL33" authorId="59" shapeId="0" xr:uid="{94CC7CAB-923D-436D-8FD8-44B9B69752DD}">
      <text>
        <t>[Threaded comment]
Your version of Excel allows you to read this threaded comment; however, any edits to it will get removed if the file is opened in a newer version of Excel. Learn more: https://go.microsoft.com/fwlink/?linkid=870924
Comment:
    Missed 15 mins of the morning session</t>
      </text>
    </comment>
    <comment ref="B34" authorId="60" shapeId="0" xr:uid="{17A7F627-AB6F-485B-B05E-A75F26B85464}">
      <text>
        <t>[Threaded comment]
Your version of Excel allows you to read this threaded comment; however, any edits to it will get removed if the file is opened in a newer version of Excel. Learn more: https://go.microsoft.com/fwlink/?linkid=870924
Comment:
    Signed off at week 31 as approved by Lydia.</t>
      </text>
    </comment>
    <comment ref="Y34" authorId="61" shapeId="0" xr:uid="{9E761F53-3FCF-465A-A1DE-09C7F748986C}">
      <text>
        <t>[Threaded comment]
Your version of Excel allows you to read this threaded comment; however, any edits to it will get removed if the file is opened in a newer version of Excel. Learn more: https://go.microsoft.com/fwlink/?linkid=870924
Comment:
    Attended make up class with Sun.04 Edward on 22/05/2022.</t>
      </text>
    </comment>
    <comment ref="CX34" authorId="62" shapeId="0" xr:uid="{3A796581-E149-42C6-8482-87AE4FDE34DD}">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B35" authorId="63" shapeId="0" xr:uid="{0C20228C-6883-42D0-A6C5-E2035342C1B4}">
      <text>
        <t>[Threaded comment]
Your version of Excel allows you to read this threaded comment; however, any edits to it will get removed if the file is opened in a newer version of Excel. Learn more: https://go.microsoft.com/fwlink/?linkid=870924
Comment:
    Student is going on leave from 22/05/2022 - 24/06/2022
Reply:
    Signed off at week 31 as approved by Lydia.</t>
      </text>
    </comment>
    <comment ref="CX35" authorId="64" shapeId="0" xr:uid="{A8A43EA2-FF5E-497F-AB75-BF3CEE79FC4D}">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B36" authorId="65" shapeId="0" xr:uid="{6EEE4CF2-3973-47B7-B027-C724B478AAE8}">
      <text>
        <t>[Threaded comment]
Your version of Excel allows you to read this threaded comment; however, any edits to it will get removed if the file is opened in a newer version of Excel. Learn more: https://go.microsoft.com/fwlink/?linkid=870924
Comment:
    Signed off at week 31 as approved by Lydia.</t>
      </text>
    </comment>
    <comment ref="CX36" authorId="66" shapeId="0" xr:uid="{6D8DD786-214C-4D78-B7C4-7EF8B9F15DC9}">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EZ36" authorId="67" shapeId="0" xr:uid="{E54B43D6-54A1-4CBE-8916-9E0865EAD066}">
      <text>
        <t>[Threaded comment]
Your version of Excel allows you to read this threaded comment; however, any edits to it will get removed if the file is opened in a newer version of Excel. Learn more: https://go.microsoft.com/fwlink/?linkid=870924
Comment:
    15 mins late</t>
      </text>
    </comment>
    <comment ref="FL36" authorId="68" shapeId="0" xr:uid="{FF990C60-3431-44D7-8F30-A8DB92F72C32}">
      <text>
        <t>[Threaded comment]
Your version of Excel allows you to read this threaded comment; however, any edits to it will get removed if the file is opened in a newer version of Excel. Learn more: https://go.microsoft.com/fwlink/?linkid=870924
Comment:
    Missed 15 mins of the morning session</t>
      </text>
    </comment>
    <comment ref="B37" authorId="69" shapeId="0" xr:uid="{A6291BA1-BED2-4F8D-846E-627BEE529190}">
      <text>
        <t>[Threaded comment]
Your version of Excel allows you to read this threaded comment; however, any edits to it will get removed if the file is opened in a newer version of Excel. Learn more: https://go.microsoft.com/fwlink/?linkid=870924
Comment:
    Transfer to Sydney SAT.10 Philip Lovell class starting from 11/12/2021</t>
      </text>
    </comment>
    <comment ref="Y37" authorId="70" shapeId="0" xr:uid="{7486ADC2-E971-4F54-B12B-FB2031E5FF46}">
      <text>
        <t>[Threaded comment]
Your version of Excel allows you to read this threaded comment; however, any edits to it will get removed if the file is opened in a newer version of Excel. Learn more: https://go.microsoft.com/fwlink/?linkid=870924
Comment:
    Attended catch up class with Paola on 23/11/2021(EAW11-1)</t>
      </text>
    </comment>
    <comment ref="CX37" authorId="71" shapeId="0" xr:uid="{9DDB544E-9B5C-4F2D-B4A3-2BA8E84E64B5}">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DH37" authorId="72" shapeId="0" xr:uid="{B333881C-EC43-494F-B649-6AED926228F7}">
      <text>
        <t>[Threaded comment]
Your version of Excel allows you to read this threaded comment; however, any edits to it will get removed if the file is opened in a newer version of Excel. Learn more: https://go.microsoft.com/fwlink/?linkid=870924
Comment:
    Student raised ticket stating she is unwell and will be unable to attend class. Student advised to provide medical certificate.</t>
      </text>
    </comment>
    <comment ref="B38" authorId="73" shapeId="0" xr:uid="{6DEDA77F-5FFD-413F-A6F8-646E2C2E2DA7}">
      <text>
        <t>[Threaded comment]
Your version of Excel allows you to read this threaded comment; however, any edits to it will get removed if the file is opened in a newer version of Excel. Learn more: https://go.microsoft.com/fwlink/?linkid=870924
Comment:
    Signed off at week 31 as approved by Lydia.</t>
      </text>
    </comment>
    <comment ref="Y38" authorId="74" shapeId="0" xr:uid="{2F755FB7-A4A0-4029-A7D2-0A5882940EFF}">
      <text>
        <t>[Threaded comment]
Your version of Excel allows you to read this threaded comment; however, any edits to it will get removed if the file is opened in a newer version of Excel. Learn more: https://go.microsoft.com/fwlink/?linkid=870924
Comment:
    Attended makeup class with Sun.05 Adrian in 27/03/2022
Reply:
    Attended makeup class with SUN.04 Edward on 22-05-22</t>
      </text>
    </comment>
    <comment ref="CX38" authorId="75" shapeId="0" xr:uid="{CD62F6C4-BB40-4276-AA1E-F851CF5A22AF}">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ED38" authorId="76" shapeId="0" xr:uid="{0B188B22-B6A9-4421-8B2F-5049EC4DA866}">
      <text>
        <t>[Threaded comment]
Your version of Excel allows you to read this threaded comment; however, any edits to it will get removed if the file is opened in a newer version of Excel. Learn more: https://go.microsoft.com/fwlink/?linkid=870924
Comment:
    Notified trainer he will be unable to attend class because he needs to attend a business trip.</t>
      </text>
    </comment>
    <comment ref="B39" authorId="77" shapeId="0" xr:uid="{9C95BCC3-A7F6-48AB-81D1-6E3C91D018C8}">
      <text>
        <t>[Threaded comment]
Your version of Excel allows you to read this threaded comment; however, any edits to it will get removed if the file is opened in a newer version of Excel. Learn more: https://go.microsoft.com/fwlink/?linkid=870924
Comment:
    Transferred to Sat.03 Lucy effective 4/06/2022</t>
      </text>
    </comment>
    <comment ref="Y39" authorId="78" shapeId="0" xr:uid="{2B71D82A-79DD-4F97-B7F3-87F60361F15C}">
      <text>
        <t>[Threaded comment]
Your version of Excel allows you to read this threaded comment; however, any edits to it will get removed if the file is opened in a newer version of Excel. Learn more: https://go.microsoft.com/fwlink/?linkid=870924
Comment:
    Attended makeup class with Wed.02 Adrian on 27th April 2022</t>
      </text>
    </comment>
    <comment ref="DF39" authorId="79" shapeId="0" xr:uid="{191EE5B7-C0B3-4999-BC4C-D87C5A2F72B2}">
      <text>
        <t>[Threaded comment]
Your version of Excel allows you to read this threaded comment; however, any edits to it will get removed if the file is opened in a newer version of Excel. Learn more: https://go.microsoft.com/fwlink/?linkid=870924
Comment:
    Attended Orientation Sat 23/10/2021</t>
      </text>
    </comment>
    <comment ref="EX39" authorId="80" shapeId="0" xr:uid="{4F88E6C1-91ED-4B30-9993-CFA12325C180}">
      <text>
        <t>[Threaded comment]
Your version of Excel allows you to read this threaded comment; however, any edits to it will get removed if the file is opened in a newer version of Excel. Learn more: https://go.microsoft.com/fwlink/?linkid=870924
Comment:
    Student raised a ticket with medical certificate</t>
      </text>
    </comment>
    <comment ref="B40" authorId="81" shapeId="0" xr:uid="{E6392878-00C4-4BF9-8D94-BBAA45BA70BA}">
      <text>
        <t>[Threaded comment]
Your version of Excel allows you to read this threaded comment; however, any edits to it will get removed if the file is opened in a newer version of Excel. Learn more: https://go.microsoft.com/fwlink/?linkid=870924
Comment:
    Transferred to Sat.03 Lucy effective 4/06/2022</t>
      </text>
    </comment>
    <comment ref="DF40" authorId="82" shapeId="0" xr:uid="{8786C6AF-ADC3-4EFE-8C24-F7652931D7F2}">
      <text>
        <t>[Threaded comment]
Your version of Excel allows you to read this threaded comment; however, any edits to it will get removed if the file is opened in a newer version of Excel. Learn more: https://go.microsoft.com/fwlink/?linkid=870924
Comment:
    Attended Orientation Sat 23/10/2021</t>
      </text>
    </comment>
    <comment ref="EZ40" authorId="83" shapeId="0" xr:uid="{F9AC7B3E-B549-4C77-8C14-ED8B832638FA}">
      <text>
        <t>[Threaded comment]
Your version of Excel allows you to read this threaded comment; however, any edits to it will get removed if the file is opened in a newer version of Excel. Learn more: https://go.microsoft.com/fwlink/?linkid=870924
Comment:
    15 mins late</t>
      </text>
    </comment>
    <comment ref="B41" authorId="84" shapeId="0" xr:uid="{1F337E48-384A-4C3B-9218-E4CB552162E0}">
      <text>
        <t>[Threaded comment]
Your version of Excel allows you to read this threaded comment; however, any edits to it will get removed if the file is opened in a newer version of Excel. Learn more: https://go.microsoft.com/fwlink/?linkid=870924
Comment:
    Transferred to Sat.03 Lucy effective 4/06/2022</t>
      </text>
    </comment>
    <comment ref="DV41" authorId="85" shapeId="0" xr:uid="{268B95F9-DEF9-4D82-B49E-D9070EA4DB39}">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B41" authorId="86" shapeId="0" xr:uid="{CA5EF7F1-1358-4420-8451-0BB211CAAF97}">
      <text>
        <t>[Threaded comment]
Your version of Excel allows you to read this threaded comment; however, any edits to it will get removed if the file is opened in a newer version of Excel. Learn more: https://go.microsoft.com/fwlink/?linkid=870924
Comment:
    Absent for first 2 hours of the morning session. Total hrs attended is 6 hrs.</t>
      </text>
    </comment>
    <comment ref="FB41" authorId="87" shapeId="0" xr:uid="{311B3C56-07CA-40D4-A56E-42447F0EF075}">
      <text>
        <t>[Threaded comment]
Your version of Excel allows you to read this threaded comment; however, any edits to it will get removed if the file is opened in a newer version of Excel. Learn more: https://go.microsoft.com/fwlink/?linkid=870924
Comment:
    student still unwell, I've asked for today's medical certificate</t>
      </text>
    </comment>
    <comment ref="A42" authorId="88" shapeId="0" xr:uid="{11770C70-34C0-4DE0-8A58-6E04E8EB348D}">
      <text>
        <t>[Threaded comment]
Your version of Excel allows you to read this threaded comment; however, any edits to it will get removed if the file is opened in a newer version of Excel. Learn more: https://go.microsoft.com/fwlink/?linkid=870924
Comment:
    Transferred from Tue.04 Paola starting  Sat. 8/01/2022
Reply:
    Transferred to Sun.04 Abbas Shaik starting 10/04/2022</t>
      </text>
    </comment>
    <comment ref="V42" authorId="89" shapeId="0" xr:uid="{2C0DD769-7C89-4AF8-A551-E04F3DD815F9}">
      <text>
        <t>[Threaded comment]
Your version of Excel allows you to read this threaded comment; however, any edits to it will get removed if the file is opened in a newer version of Excel. Learn more: https://go.microsoft.com/fwlink/?linkid=870924
Comment:
    Total hours transferred (2 hrs orientation + 112 hrs class attendance)</t>
      </text>
    </comment>
    <comment ref="FB42" authorId="90" shapeId="0" xr:uid="{548C517B-05F3-4B61-AD0B-8C2DD2B481A0}">
      <text>
        <t>[Threaded comment]
Your version of Excel allows you to read this threaded comment; however, any edits to it will get removed if the file is opened in a newer version of Excel. Learn more: https://go.microsoft.com/fwlink/?linkid=870924
Comment:
    To be transferred to Sun.04 Abbas Shaik starting 10/04/2022</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tc={45608EFE-9759-4B5C-A9FB-0E73204A36F0}</author>
    <author>tc={40970FDB-4CF3-4C8E-8DB4-CFE3AAC5502C}</author>
    <author>tc={F27CC29B-BA0E-49B0-832D-FBB59D51172B}</author>
    <author>tc={858B0457-F272-405F-AD15-80443637EA5E}</author>
    <author>tc={11362636-3DF3-4DFC-9FDA-755A1B13D1D4}</author>
    <author>tc={DE0134A5-55F0-47EA-B43B-BEDB2892BC27}</author>
    <author>tc={622F4E50-AD12-4EAE-B950-ACE167AEB672}</author>
    <author>tc={63171D47-12D9-42CF-BE88-2F019C57F578}</author>
    <author>tc={DA3936EF-29D5-4260-8FBF-E0DA122D29D3}</author>
    <author>tc={1A2B7839-3F31-4254-8E09-850255BAAA2A}</author>
    <author>tc={59F4B229-A2AD-4CF4-A762-3BF10EFAD753}</author>
    <author>Eli</author>
    <author>tc={806644B1-8527-46E0-9FF0-DD6FA23A1924}</author>
    <author>tc={91AABE92-9660-4A7E-83A9-95EBDA514B98}</author>
    <author>tc={B8C9D0C7-BFF6-4226-96B9-CF36566C6B42}</author>
    <author>tc={FF58D869-508F-4BE8-BF57-740BDF127E83}</author>
    <author>tc={E21082D4-49C6-4C85-BB14-B8E0032EFD61}</author>
    <author>tc={5DAC522D-5D6A-46F2-B26C-C8BEA08A36A4}</author>
    <author>tc={CA0F961A-C763-4EC5-ABD9-CAD365D25B20}</author>
    <author>tc={203250FC-8FE7-4AC6-B865-90B1B52AB203}</author>
    <author>tc={29C550B6-F6B3-4422-94C4-3EE4743B29F2}</author>
    <author>tc={3A5F3A26-109E-4F8D-9DD0-CEB92DE0FF14}</author>
    <author>tc={C4E68B56-8EED-453D-9A2C-1C46BB29B162}</author>
    <author>tc={24DFC6AD-674D-4541-A5E2-94FA067D65F0}</author>
    <author>Vijay Nagi</author>
    <author>tc={23980DE8-5F98-46FE-9EB2-3499EAAE0132}</author>
    <author>tc={FC958A7B-DC02-446D-B8ED-CBCE1530626A}</author>
    <author>tc={E1360545-7563-45D3-9288-4F56380B50D9}</author>
    <author>tc={2FCF6422-74F5-475F-BB1A-5850C83E07F2}</author>
    <author>tc={206D8D75-ED71-4143-8127-1D15C624B4FA}</author>
    <author>tc={39757F90-B857-46E9-AD2B-263C67492A48}</author>
    <author>tc={A822C557-910B-499A-8CC9-E381013A4CDC}</author>
    <author>tc={C65934F2-54F9-40C6-BAFE-9F269FD7A5D9}</author>
    <author>tc={FA7D9352-866A-4481-B7E0-E6DCF0DB3AEE}</author>
    <author>tc={1E6E6BB6-7DCE-4A14-93AC-B7449C05C062}</author>
    <author>tc={AADE5611-1EA1-45CB-8653-1C4F773043E4}</author>
    <author>tc={A2091FA8-FA4C-4EE1-A18F-B9073929A90C}</author>
    <author>tc={22B6B0B6-A6FA-4181-A3AF-53333BE449DF}</author>
    <author>tc={712003CD-6230-4E6E-BA2B-550082DD41F6}</author>
    <author>tc={A8C22BF1-B447-4B09-98C0-7827B532659E}</author>
    <author>tc={DC6220F5-B05E-441E-92C8-D09AC4D910AC}</author>
    <author>tc={9B3FAE4B-4FEA-46D2-9917-94EC240B8FF3}</author>
    <author>tc={4D3B48EF-1381-4FCC-9CCA-C2B395453E34}</author>
    <author>tc={DC7BA934-1C09-4C6B-B7C5-068750EEF8BE}</author>
    <author>tc={75EDB431-198F-4FD5-A720-60CDF73693B2}</author>
    <author>tc={A3D96D47-B52B-41FA-A646-DD0BFA07755A}</author>
    <author>tc={1EC5799A-5F80-4163-9AB5-B355F23D05E0}</author>
    <author>tc={93B55F2E-945E-40D8-8007-E150C879FCDA}</author>
    <author>tc={42D6B164-26A0-4D73-A2CF-6383E8DC1E15}</author>
    <author>tc={D142CB7A-59BE-40AD-9539-848C1E9640ED}</author>
    <author>tc={9248E840-1EEC-4044-B5C8-B0737A5BE804}</author>
    <author>tc={1B036EB7-8256-4012-96FF-388E856844F5}</author>
    <author>tc={8D2E380C-973E-471A-BAFF-2F305701C905}</author>
    <author>tc={0A46A0EB-3D5D-4A68-A880-35E1A511C26A}</author>
    <author>tc={7DA2CE53-86CC-4A7F-9E6B-A03C86EDCB7B}</author>
  </authors>
  <commentList>
    <comment ref="C1" authorId="0" shapeId="0" xr:uid="{45608EFE-9759-4B5C-A9FB-0E73204A36F0}">
      <text>
        <t>[Threaded comment]
Your version of Excel allows you to read this threaded comment; however, any edits to it will get removed if the file is opened in a newer version of Excel. Learn more: https://go.microsoft.com/fwlink/?linkid=870924
Comment:
    Closed 11/01/2022</t>
      </text>
    </comment>
    <comment ref="AF6" authorId="1" shapeId="0" xr:uid="{40970FDB-4CF3-4C8E-8DB4-CFE3AAC5502C}">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AL7" authorId="2" shapeId="0" xr:uid="{F27CC29B-BA0E-49B0-832D-FBB59D51172B}">
      <text>
        <t>[Threaded comment]
Your version of Excel allows you to read this threaded comment; however, any edits to it will get removed if the file is opened in a newer version of Excel. Learn more: https://go.microsoft.com/fwlink/?linkid=870924
Comment:
    Attended orientation 9/02/2021</t>
      </text>
    </comment>
    <comment ref="X8" authorId="3" shapeId="0" xr:uid="{858B0457-F272-405F-AD15-80443637EA5E}">
      <text>
        <t>[Threaded comment]
Your version of Excel allows you to read this threaded comment; however, any edits to it will get removed if the file is opened in a newer version of Excel. Learn more: https://go.microsoft.com/fwlink/?linkid=870924
Comment:
    Catch up class with Marguerita on 15/08/2021</t>
      </text>
    </comment>
    <comment ref="AL8" authorId="4" shapeId="0" xr:uid="{11362636-3DF3-4DFC-9FDA-755A1B13D1D4}">
      <text>
        <t>[Threaded comment]
Your version of Excel allows you to read this threaded comment; however, any edits to it will get removed if the file is opened in a newer version of Excel. Learn more: https://go.microsoft.com/fwlink/?linkid=870924
Comment:
    Attended orientation 12/01/2021</t>
      </text>
    </comment>
    <comment ref="CH8" authorId="5" shapeId="0" xr:uid="{DE0134A5-55F0-47EA-B43B-BEDB2892BC27}">
      <text>
        <t>[Threaded comment]
Your version of Excel allows you to read this threaded comment; however, any edits to it will get removed if the file is opened in a newer version of Excel. Learn more: https://go.microsoft.com/fwlink/?linkid=870924
Comment:
    Raised a ticket stating he wouldn't be able to attend class as he has to attend a job interview.</t>
      </text>
    </comment>
    <comment ref="CJ8" authorId="6" shapeId="0" xr:uid="{622F4E50-AD12-4EAE-B950-ACE167AEB672}">
      <text>
        <t>[Threaded comment]
Your version of Excel allows you to read this threaded comment; however, any edits to it will get removed if the file is opened in a newer version of Excel. Learn more: https://go.microsoft.com/fwlink/?linkid=870924
Comment:
    15mins late for morning session. Total hours attended is 7.75</t>
      </text>
    </comment>
    <comment ref="X9" authorId="7" shapeId="0" xr:uid="{63171D47-12D9-42CF-BE88-2F019C57F578}">
      <text>
        <t>[Threaded comment]
Your version of Excel allows you to read this threaded comment; however, any edits to it will get removed if the file is opened in a newer version of Excel. Learn more: https://go.microsoft.com/fwlink/?linkid=870924
Comment:
    attended 27/06/2021 Sunday Marguerita EAW9-2</t>
      </text>
    </comment>
    <comment ref="AX9" authorId="8" shapeId="0" xr:uid="{DA3936EF-29D5-4260-8FBF-E0DA122D29D3}">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BT9" authorId="9" shapeId="0" xr:uid="{1A2B7839-3F31-4254-8E09-850255BAAA2A}">
      <text>
        <t>[Threaded comment]
Your version of Excel allows you to read this threaded comment; however, any edits to it will get removed if the file is opened in a newer version of Excel. Learn more: https://go.microsoft.com/fwlink/?linkid=870924
Comment:
    Student left class at 10:00am. Trainer noted student had the covid vaccination the previous day and wasn't feeling well</t>
      </text>
    </comment>
    <comment ref="DD9" authorId="10" shapeId="0" xr:uid="{59F4B229-A2AD-4CF4-A762-3BF10EFAD753}">
      <text>
        <t>[Threaded comment]
Your version of Excel allows you to read this threaded comment; however, any edits to it will get removed if the file is opened in a newer version of Excel. Learn more: https://go.microsoft.com/fwlink/?linkid=870924
Comment:
    15 mins late for 3rd roll check. Total hours attended 7.75hrs</t>
      </text>
    </comment>
    <comment ref="Y10" authorId="11" shapeId="0" xr:uid="{1D53F696-9CAE-4417-89FC-52BD0216EB54}">
      <text>
        <r>
          <rPr>
            <b/>
            <sz val="9"/>
            <color indexed="81"/>
            <rFont val="Tahoma"/>
            <family val="2"/>
          </rPr>
          <t>Eli:</t>
        </r>
        <r>
          <rPr>
            <sz val="9"/>
            <color indexed="81"/>
            <rFont val="Tahoma"/>
            <family val="2"/>
          </rPr>
          <t xml:space="preserve">
elikem Adanu
elikem Adanu
9:32 AM Yesterday
Catch up class with Marguerita on 29/08/2021 (EAW14-1)</t>
        </r>
      </text>
    </comment>
    <comment ref="AX10" authorId="12" shapeId="0" xr:uid="{806644B1-8527-46E0-9FF0-DD6FA23A1924}">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Z10" authorId="13" shapeId="0" xr:uid="{91AABE92-9660-4A7E-83A9-95EBDA514B98}">
      <text>
        <t>[Threaded comment]
Your version of Excel allows you to read this threaded comment; however, any edits to it will get removed if the file is opened in a newer version of Excel. Learn more: https://go.microsoft.com/fwlink/?linkid=870924
Comment:
elikem Adanu
9:48 AM Mar 31
Joined at 9:40am due to technical difficulties</t>
      </text>
    </comment>
    <comment ref="CL10" authorId="14" shapeId="0" xr:uid="{B8C9D0C7-BFF6-4226-96B9-CF36566C6B42}">
      <text>
        <t>[Threaded comment]
Your version of Excel allows you to read this threaded comment; however, any edits to it will get removed if the file is opened in a newer version of Excel. Learn more: https://go.microsoft.com/fwlink/?linkid=870924
Comment:
    Raised Ticket</t>
      </text>
    </comment>
    <comment ref="Y11" authorId="15" shapeId="0" xr:uid="{FF58D869-508F-4BE8-BF57-740BDF127E83}">
      <text>
        <t>[Threaded comment]
Your version of Excel allows you to read this threaded comment; however, any edits to it will get removed if the file is opened in a newer version of Excel. Learn more: https://go.microsoft.com/fwlink/?linkid=870924
Comment:
    Catch up class with Asif on 19.09.2021</t>
      </text>
    </comment>
    <comment ref="AX11" authorId="16" shapeId="0" xr:uid="{E21082D4-49C6-4C85-BB14-B8E0032EFD61}">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BX11" authorId="17" shapeId="0" xr:uid="{5DAC522D-5D6A-46F2-B26C-C8BEA08A36A4}">
      <text>
        <t>[Threaded comment]
Your version of Excel allows you to read this threaded comment; however, any edits to it will get removed if the file is opened in a newer version of Excel. Learn more: https://go.microsoft.com/fwlink/?linkid=870924
Comment:
    Absence follow up email sent</t>
      </text>
    </comment>
    <comment ref="X12" authorId="18" shapeId="0" xr:uid="{CA0F961A-C763-4EC5-ABD9-CAD365D25B20}">
      <text>
        <t>[Threaded comment]
Your version of Excel allows you to read this threaded comment; however, any edits to it will get removed if the file is opened in a newer version of Excel. Learn more: https://go.microsoft.com/fwlink/?linkid=870924
Comment:
    Arifatun jannat
7:55 AM Apr 19
18/04/2021 Sunday Marguerita CPW5-1
Reply:
    Arifatun jannat
11:12 AM May 17
attended 02/05/2021 Sunday Marguerita CPW5-2
Reply:
    Arifatun jannat
8:29 AM Jul 12
atteded 04/07/2021 Sunday Marguerita EAW10-1
Reply:
    elikem Adanu
5:38 AM Aug 16
Catch up class with Zoran on 14.08.2021</t>
      </text>
    </comment>
    <comment ref="AX12" authorId="19" shapeId="0" xr:uid="{203250FC-8FE7-4AC6-B865-90B1B52AB203}">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BB12" authorId="20" shapeId="0" xr:uid="{29C550B6-F6B3-4422-94C4-3EE4743B29F2}">
      <text>
        <t>[Threaded comment]
Your version of Excel allows you to read this threaded comment; however, any edits to it will get removed if the file is opened in a newer version of Excel. Learn more: https://go.microsoft.com/fwlink/?linkid=870924
Comment:
    Informed trainer her laptop had broken down</t>
      </text>
    </comment>
    <comment ref="BD12" authorId="21" shapeId="0" xr:uid="{3A5F3A26-109E-4F8D-9DD0-CEB92DE0FF14}">
      <text>
        <t>[Threaded comment]
Your version of Excel allows you to read this threaded comment; however, any edits to it will get removed if the file is opened in a newer version of Excel. Learn more: https://go.microsoft.com/fwlink/?linkid=870924
Comment:
    Joined at 10:30am. Half day attendance granted.</t>
      </text>
    </comment>
    <comment ref="BL12" authorId="22" shapeId="0" xr:uid="{C4E68B56-8EED-453D-9A2C-1C46BB29B162}">
      <text>
        <t>[Threaded comment]
Your version of Excel allows you to read this threaded comment; however, any edits to it will get removed if the file is opened in a newer version of Excel. Learn more: https://go.microsoft.com/fwlink/?linkid=870924
Comment:
elikem Adanu
9:06 AM May 12
Joined at 9:36am</t>
      </text>
    </comment>
    <comment ref="BV12" authorId="23" shapeId="0" xr:uid="{24DFC6AD-674D-4541-A5E2-94FA067D65F0}">
      <text>
        <t>[Threaded comment]
Your version of Excel allows you to read this threaded comment; however, any edits to it will get removed if the file is opened in a newer version of Excel. Learn more: https://go.microsoft.com/fwlink/?linkid=870924
Comment:
elikem Adanu
9:18 AM Jun 16
Informed trainer she is unwell
Reply:
elikem Adanu
10:37 AM Jun 17
Second warning sent on 17/06/2021</t>
      </text>
    </comment>
    <comment ref="CB12" authorId="24" shapeId="0" xr:uid="{F631078D-EB1E-4C5C-B2ED-79EE9C58D964}">
      <text>
        <r>
          <rPr>
            <b/>
            <sz val="9"/>
            <color indexed="81"/>
            <rFont val="Tahoma"/>
            <family val="2"/>
          </rPr>
          <t>Vijay Nagi:</t>
        </r>
        <r>
          <rPr>
            <sz val="9"/>
            <color indexed="81"/>
            <rFont val="Tahoma"/>
            <family val="2"/>
          </rPr>
          <t xml:space="preserve">
1 hour late for the morning attendance roll check</t>
        </r>
      </text>
    </comment>
    <comment ref="CF12" authorId="25" shapeId="0" xr:uid="{23980DE8-5F98-46FE-9EB2-3499EAAE0132}">
      <text>
        <t>[Threaded comment]
Your version of Excel allows you to read this threaded comment; however, any edits to it will get removed if the file is opened in a newer version of Excel. Learn more: https://go.microsoft.com/fwlink/?linkid=870924
Comment:
    Student attended intervention meeting with Lydia on 6/08/2021. Lydia advised a catch up class be arranged for the student.</t>
      </text>
    </comment>
    <comment ref="BB13" authorId="26" shapeId="0" xr:uid="{FC958A7B-DC02-446D-B8ED-CBCE1530626A}">
      <text>
        <t>[Threaded comment]
Your version of Excel allows you to read this threaded comment; however, any edits to it will get removed if the file is opened in a newer version of Excel. Learn more: https://go.microsoft.com/fwlink/?linkid=870924
Comment:
    Attended orientation 9.03.2021</t>
      </text>
    </comment>
    <comment ref="BD13" authorId="27" shapeId="0" xr:uid="{E1360545-7563-45D3-9288-4F56380B50D9}">
      <text>
        <t>[Threaded comment]
Your version of Excel allows you to read this threaded comment; however, any edits to it will get removed if the file is opened in a newer version of Excel. Learn more: https://go.microsoft.com/fwlink/?linkid=870924
Comment:
    Joined at 10:30am. Half day attendance granted.</t>
      </text>
    </comment>
    <comment ref="CJ13" authorId="28" shapeId="0" xr:uid="{2FCF6422-74F5-475F-BB1A-5850C83E07F2}">
      <text>
        <t>[Threaded comment]
Your version of Excel allows you to read this threaded comment; however, any edits to it will get removed if the file is opened in a newer version of Excel. Learn more: https://go.microsoft.com/fwlink/?linkid=870924
Comment:
    15mins late for the morning session. Total hours attended is 7.75</t>
      </text>
    </comment>
    <comment ref="BF14" authorId="29" shapeId="0" xr:uid="{206D8D75-ED71-4143-8127-1D15C624B4FA}">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BF15" authorId="30" shapeId="0" xr:uid="{39757F90-B857-46E9-AD2B-263C67492A48}">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BF16" authorId="31" shapeId="0" xr:uid="{A822C557-910B-499A-8CC9-E381013A4CDC}">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BJ17" authorId="32" shapeId="0" xr:uid="{C65934F2-54F9-40C6-BAFE-9F269FD7A5D9}">
      <text>
        <t>[Threaded comment]
Your version of Excel allows you to read this threaded comment; however, any edits to it will get removed if the file is opened in a newer version of Excel. Learn more: https://go.microsoft.com/fwlink/?linkid=870924
Comment:
    Attended orientation 4/05/2021</t>
      </text>
    </comment>
    <comment ref="DR17" authorId="33" shapeId="0" xr:uid="{FA7D9352-866A-4481-B7E0-E6DCF0DB3AEE}">
      <text>
        <t>[Threaded comment]
Your version of Excel allows you to read this threaded comment; however, any edits to it will get removed if the file is opened in a newer version of Excel. Learn more: https://go.microsoft.com/fwlink/?linkid=870924
Comment:
    15mins late for the 3rd roll check. Total hours attended is 7.75hrs.</t>
      </text>
    </comment>
    <comment ref="BJ18" authorId="34" shapeId="0" xr:uid="{1E6E6BB6-7DCE-4A14-93AC-B7449C05C062}">
      <text>
        <t>[Threaded comment]
Your version of Excel allows you to read this threaded comment; however, any edits to it will get removed if the file is opened in a newer version of Excel. Learn more: https://go.microsoft.com/fwlink/?linkid=870924
Comment:
    Attended orientation 4/05/2021</t>
      </text>
    </comment>
    <comment ref="BP18" authorId="35" shapeId="0" xr:uid="{AADE5611-1EA1-45CB-8653-1C4F773043E4}">
      <text>
        <t>[Threaded comment]
Your version of Excel allows you to read this threaded comment; however, any edits to it will get removed if the file is opened in a newer version of Excel. Learn more: https://go.microsoft.com/fwlink/?linkid=870924
Comment:
    Trainer commented that student was present in class, but was not on camera during attendance check.</t>
      </text>
    </comment>
    <comment ref="X19" authorId="36" shapeId="0" xr:uid="{A2091FA8-FA4C-4EE1-A18F-B9073929A90C}">
      <text>
        <t>[Threaded comment]
Your version of Excel allows you to read this threaded comment; however, any edits to it will get removed if the file is opened in a newer version of Excel. Learn more: https://go.microsoft.com/fwlink/?linkid=870924
Comment:
    catch-up with Zoran 12.06.2021 -Eaw 8.1
Reply:
    Full day catch up class with Marguerita on 5/09/2021</t>
      </text>
    </comment>
    <comment ref="BJ19" authorId="37" shapeId="0" xr:uid="{22B6B0B6-A6FA-4181-A3AF-53333BE449DF}">
      <text>
        <t>[Threaded comment]
Your version of Excel allows you to read this threaded comment; however, any edits to it will get removed if the file is opened in a newer version of Excel. Learn more: https://go.microsoft.com/fwlink/?linkid=870924
Comment:
    elikem Adanu
11:24 AM May 6
Attended orientation 20/04/2021</t>
      </text>
    </comment>
    <comment ref="BN19" authorId="38" shapeId="0" xr:uid="{712003CD-6230-4E6E-BA2B-550082DD41F6}">
      <text>
        <t>[Threaded comment]
Your version of Excel allows you to read this threaded comment; however, any edits to it will get removed if the file is opened in a newer version of Excel. Learn more: https://go.microsoft.com/fwlink/?linkid=870924
Comment:
    Joined at 9:55am due to technical difficulties and was absent during 5:30 roll check due to technical difficulties</t>
      </text>
    </comment>
    <comment ref="CJ19" authorId="39" shapeId="0" xr:uid="{A8C22BF1-B447-4B09-98C0-7827B532659E}">
      <text>
        <t>[Threaded comment]
Your version of Excel allows you to read this threaded comment; however, any edits to it will get removed if the file is opened in a newer version of Excel. Learn more: https://go.microsoft.com/fwlink/?linkid=870924
Comment:
    15mins late for the morning session. Total hours attended is 7.75</t>
      </text>
    </comment>
    <comment ref="BN20" authorId="40" shapeId="0" xr:uid="{DC6220F5-B05E-441E-92C8-D09AC4D910AC}">
      <text>
        <t>[Threaded comment]
Your version of Excel allows you to read this threaded comment; however, any edits to it will get removed if the file is opened in a newer version of Excel. Learn more: https://go.microsoft.com/fwlink/?linkid=870924
Comment:
    Attended orientation 4/05/2021</t>
      </text>
    </comment>
    <comment ref="DP20" authorId="41" shapeId="0" xr:uid="{9B3FAE4B-4FEA-46D2-9917-94EC240B8FF3}">
      <text>
        <t>[Threaded comment]
Your version of Excel allows you to read this threaded comment; however, any edits to it will get removed if the file is opened in a newer version of Excel. Learn more: https://go.microsoft.com/fwlink/?linkid=870924
Comment:
    1 hour late for the morning session. Total hours attended is 7hrs.</t>
      </text>
    </comment>
    <comment ref="BN21" authorId="42" shapeId="0" xr:uid="{4D3B48EF-1381-4FCC-9CCA-C2B395453E34}">
      <text>
        <t>[Threaded comment]
Your version of Excel allows you to read this threaded comment; however, any edits to it will get removed if the file is opened in a newer version of Excel. Learn more: https://go.microsoft.com/fwlink/?linkid=870924
Comment:
    Attended orientation 18/05/2021</t>
      </text>
    </comment>
    <comment ref="Y22" authorId="43" shapeId="0" xr:uid="{DC7BA934-1C09-4C6B-B7C5-068750EEF8BE}">
      <text>
        <t>[Threaded comment]
Your version of Excel allows you to read this threaded comment; however, any edits to it will get removed if the file is opened in a newer version of Excel. Learn more: https://go.microsoft.com/fwlink/?linkid=870924
Comment:
    Attended catch up class with Asif on 14.11.2021 (EAW14-2)</t>
      </text>
    </comment>
    <comment ref="BN22" authorId="44" shapeId="0" xr:uid="{75EDB431-198F-4FD5-A720-60CDF73693B2}">
      <text>
        <t>[Threaded comment]
Your version of Excel allows you to read this threaded comment; however, any edits to it will get removed if the file is opened in a newer version of Excel. Learn more: https://go.microsoft.com/fwlink/?linkid=870924
Comment:
    Attended orientation 18/05/2021</t>
      </text>
    </comment>
    <comment ref="CN22" authorId="45" shapeId="0" xr:uid="{A3D96D47-B52B-41FA-A646-DD0BFA07755A}">
      <text>
        <t>[Threaded comment]
Your version of Excel allows you to read this threaded comment; however, any edits to it will get removed if the file is opened in a newer version of Excel. Learn more: https://go.microsoft.com/fwlink/?linkid=870924
Comment:
    Absence notification sent 20/08/2021</t>
      </text>
    </comment>
    <comment ref="Y23" authorId="46" shapeId="0" xr:uid="{1EC5799A-5F80-4163-9AB5-B355F23D05E0}">
      <text>
        <t>[Threaded comment]
Your version of Excel allows you to read this threaded comment; however, any edits to it will get removed if the file is opened in a newer version of Excel. Learn more: https://go.microsoft.com/fwlink/?linkid=870924
Comment:
    Attended catch up class with Adrian Sat.04 on 8/01/2022</t>
      </text>
    </comment>
    <comment ref="BN23" authorId="47" shapeId="0" xr:uid="{93B55F2E-945E-40D8-8007-E150C879FCDA}">
      <text>
        <t>[Threaded comment]
Your version of Excel allows you to read this threaded comment; however, any edits to it will get removed if the file is opened in a newer version of Excel. Learn more: https://go.microsoft.com/fwlink/?linkid=870924
Comment:
    Attended orientation 18/05/2021</t>
      </text>
    </comment>
    <comment ref="BT23" authorId="48" shapeId="0" xr:uid="{42D6B164-26A0-4D73-A2CF-6383E8DC1E15}">
      <text>
        <t>[Threaded comment]
Your version of Excel allows you to read this threaded comment; however, any edits to it will get removed if the file is opened in a newer version of Excel. Learn more: https://go.microsoft.com/fwlink/?linkid=870924
Comment:
    Absent during the 1:30pm attendance roll check. Arrived 10 mins late</t>
      </text>
    </comment>
    <comment ref="DR23" authorId="49" shapeId="0" xr:uid="{D142CB7A-59BE-40AD-9539-848C1E9640ED}">
      <text>
        <t>[Threaded comment]
Your version of Excel allows you to read this threaded comment; however, any edits to it will get removed if the file is opened in a newer version of Excel. Learn more: https://go.microsoft.com/fwlink/?linkid=870924
Comment:
    15mins late for the first roll check. Total hours attended is 7.75hrs.</t>
      </text>
    </comment>
    <comment ref="B24" authorId="50" shapeId="0" xr:uid="{9248E840-1EEC-4044-B5C8-B0737A5BE804}">
      <text>
        <t>[Threaded comment]
Your version of Excel allows you to read this threaded comment; however, any edits to it will get removed if the file is opened in a newer version of Excel. Learn more: https://go.microsoft.com/fwlink/?linkid=870924
Comment:
    Withdrawn 14/12/2021. Student is going back to his home country</t>
      </text>
    </comment>
    <comment ref="Y24" authorId="51" shapeId="0" xr:uid="{1B036EB7-8256-4012-96FF-388E856844F5}">
      <text>
        <t>[Threaded comment]
Your version of Excel allows you to read this threaded comment; however, any edits to it will get removed if the file is opened in a newer version of Excel. Learn more: https://go.microsoft.com/fwlink/?linkid=870924
Comment:
    Attended catch up class with Adrian on 20/10/2021 as part of student's Course Plan, to enable him complete last class on 24/05/2022</t>
      </text>
    </comment>
    <comment ref="DB24" authorId="52" shapeId="0" xr:uid="{8D2E380C-973E-471A-BAFF-2F305701C905}">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DN24" authorId="53" shapeId="0" xr:uid="{0A46A0EB-3D5D-4A68-A880-35E1A511C26A}">
      <text>
        <t>[Threaded comment]
Your version of Excel allows you to read this threaded comment; however, any edits to it will get removed if the file is opened in a newer version of Excel. Learn more: https://go.microsoft.com/fwlink/?linkid=870924
Comment:
    15 mins late for final roll check. Total hours attended is 7.45hrs.</t>
      </text>
    </comment>
    <comment ref="DT24" authorId="54" shapeId="0" xr:uid="{7DA2CE53-86CC-4A7F-9E6B-A03C86EDCB7B}">
      <text>
        <t>[Threaded comment]
Your version of Excel allows you to read this threaded comment; however, any edits to it will get removed if the file is opened in a newer version of Excel. Learn more: https://go.microsoft.com/fwlink/?linkid=870924
Comment:
    15mins late for the 3rd roll check. Total hours attended is 7.75hrs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tc={46A1BA5E-F2A2-4B86-84AD-E3D2D8F0FB0E}</author>
    <author>tc={4E2559FA-880B-4DAB-984F-6DF7781E3BE2}</author>
    <author>tc={CD70AA26-BCAF-4649-957E-CB4EA2DED632}</author>
    <author>tc={9A955EC6-76AE-461D-B501-E7E34E86F730}</author>
    <author>tc={48113FEC-9CDC-4B70-9D71-0A914003450A}</author>
    <author>tc={CFEFA4DB-3F1E-44CC-9BB9-D7E389F332C5}</author>
    <author>tc={7E35DBFA-50EF-4052-8CF0-B0D0615D0730}</author>
    <author>tc={0B73FC54-90CC-4009-95BE-536656F85C41}</author>
    <author>tc={3E75E443-9824-4135-9890-33647517477D}</author>
    <author>tc={DD8307F6-0763-445F-8E78-393E049FF599}</author>
    <author>tc={D9934E0B-7941-411A-A8A3-2FD16A9296C8}</author>
    <author>tc={9685449A-40B4-43C9-90F4-38A0648A0888}</author>
    <author>tc={767838B2-8376-4F97-B4B0-D46A481D1492}</author>
    <author>tc={7DDDAEA9-F550-4BD8-B413-315A1204EC2A}</author>
    <author>tc={8FB1C30C-E1AE-4BE0-B701-25D4B62D886F}</author>
    <author>tc={B5D42088-0EB4-450E-B66C-2117BCAEA08A}</author>
    <author>tc={AB34D55C-3D88-4951-8217-FEA0CCD1FA70}</author>
    <author>tc={9257D45F-56EE-4843-A2EC-581F3FE8F5CC}</author>
    <author>tc={C35028F5-4399-4CA9-A38C-BFCEEF7F8624}</author>
    <author>tc={33F71D56-BB51-4E1D-9D92-0CDA5F34F1D3}</author>
    <author>tc={545EA5AF-06F4-4331-B648-84EE2E08902D}</author>
    <author>tc={0AE02184-99B6-413B-9440-9CFEE212CC39}</author>
    <author>tc={6EB397E9-6B9B-405E-B22A-BAD943E30DBB}</author>
    <author>tc={C9310B3F-0F08-46C6-8983-F72BE321ECE1}</author>
    <author>tc={93AF2859-09C1-4B31-97B4-8D25D86B7900}</author>
    <author>tc={09CD21E9-CCA2-4FCE-9522-2C79220D81B3}</author>
    <author>tc={F50FFA7C-FEB9-43E1-B24E-BDC5C10E46A0}</author>
    <author>tc={FE67FCEC-7A57-459B-BDBD-B6BF3D1454AF}</author>
    <author>tc={B214521F-B00E-485A-9FAA-85A4DC5EF13D}</author>
    <author>tc={AD9A0DFD-0F38-49F7-9F8C-6991907F3396}</author>
    <author>tc={F37CE4AD-246A-49E9-8216-29D1CD6F28D9}</author>
    <author>tc={9FEEC6F4-6F18-4153-BB24-380CD78F1440}</author>
    <author>tc={62D720CB-2EDB-4C49-B0AC-869E7E58B7D8}</author>
    <author>tc={B63D3ED7-5390-4ECE-8F1C-17B8DD3453C8}</author>
    <author>tc={D08BBD8A-1829-459D-9845-9392D36A9F66}</author>
    <author>tc={33C0AC13-4393-40F0-9F08-42C661063761}</author>
    <author>tc={25A4A4D7-6013-46BB-84F6-D23B63CFC6AB}</author>
    <author>tc={A5E98269-EE1E-4865-890A-0DA0C1034944}</author>
    <author>tc={97E07AA7-77FE-4D6B-B60A-6027B902C137}</author>
    <author>tc={7ABF9909-07D8-4EF7-AFC0-47C68C5EA065}</author>
    <author>tc={649816F9-F110-4869-9816-8BD9EC39B415}</author>
    <author>tc={9FB11FF9-AB50-4C11-8C03-07CE07696901}</author>
    <author>tc={98F965EE-B0EB-41D0-AB00-4299C19733EA}</author>
    <author>tc={A5E82B97-C2DD-4227-ABE2-35A27F03E205}</author>
    <author>tc={9A27AC79-7E45-4C4F-93AA-17FD693E4B13}</author>
    <author>tc={CB664DDA-CF43-420B-85A1-A65824FC9406}</author>
    <author>tc={1A2E53E4-A099-4237-BA2D-4BE456C7DD98}</author>
    <author>tc={34A2C522-2D80-42A0-B371-A0CAA9CF22E2}</author>
    <author>tc={9A377BB6-34A5-41A3-9822-E8E1EC7B036D}</author>
    <author>tc={F60628B4-06C9-4039-90D9-068703F9D538}</author>
    <author>tc={7284CC9D-9C6F-4788-9B32-3D00B324DB15}</author>
    <author>tc={480F7DD5-771C-4D4F-9F17-9750B0930056}</author>
    <author>tc={734F524A-03F9-429E-BB08-37AEBFA3B1A5}</author>
    <author>tc={83FF4759-99D0-4924-9E9C-E03D47938676}</author>
    <author>tc={2E18BB53-D1D2-4BA6-99BA-829E5F18935E}</author>
    <author>tc={062A012B-AC65-4D42-8F44-F5233EB91B2A}</author>
    <author>tc={0D9E45D7-3A44-4C1E-A540-7AEDFBD2081A}</author>
    <author>tc={EEC34275-968B-4B63-96BB-7B06EE103C91}</author>
    <author>tc={3EA9F5EC-58C9-453C-9602-F8CCD5C4A85F}</author>
    <author>tc={C62D5626-A139-42A7-932F-DE64CB184DB8}</author>
    <author>tc={4B2DBE62-41EA-4D9F-9012-5F98B6B8F69B}</author>
    <author>tc={A86F8ED7-3CE5-4AEE-BDBA-C82CB510DF0B}</author>
    <author>tc={DDCBB187-BD0F-4456-A863-37389408F7A0}</author>
    <author>tc={D05F52A3-58F4-4574-8045-796BA420ED3B}</author>
    <author>tc={2CE6F6AD-24F7-4814-8B14-417CFD8134DD}</author>
    <author>tc={D76986A6-88C9-4A81-8E32-9745B7E643F5}</author>
    <author>tc={0A0A6044-B89C-4900-A122-A0E0F13EA77E}</author>
    <author>tc={D23BD745-6E55-412D-8D0D-8862D844D66B}</author>
    <author>tc={37F904A7-0BF1-427C-BFD6-2645A4B8921C}</author>
    <author>tc={7C6C89A6-64E6-4EB4-85F9-11842AFCB9F4}</author>
    <author>tc={EA600FA2-AC35-4362-BF0A-3E8A0BFA5897}</author>
    <author>tc={465C0D1E-6650-49B4-A5DF-5831CA5DE9E8}</author>
    <author>tc={B9FEF759-543E-4A7E-9A8A-288194122695}</author>
    <author>tc={7937FBD0-EE89-4167-9E4E-75270D2E97FB}</author>
    <author>tc={6B8657BD-2934-4DF4-8852-9790E29E0871}</author>
    <author>tc={64DD8B47-67F6-43BC-8E9F-9DFD67AA25B7}</author>
    <author>tc={CBF8701A-3181-44A0-93BD-EA12F2D87968}</author>
    <author>tc={801446EC-7AB1-4114-9997-3D71F2BE3542}</author>
    <author>tc={1E6212B7-5DBB-43A0-B239-D1435B8D2E42}</author>
    <author>tc={A9A1F2C3-261A-41FF-892B-BAFAD8D4A0FE}</author>
    <author>tc={F09C74A3-FC34-4B8F-A96B-1F8FC95D5696}</author>
    <author>tc={EF4270E0-E4F4-4D2E-B273-B99CF2A5089E}</author>
    <author>tc={F4708867-B283-45EF-BEC2-A122F51A67B5}</author>
    <author>tc={17FAC16A-CA69-44D6-AD87-BC11DD0D8014}</author>
    <author>tc={82F03D04-8306-467D-933E-1B540AD81A8A}</author>
    <author>tc={90D74CDD-EF51-43FB-BDD9-6DE8761FD4E5}</author>
    <author>tc={A83CECE7-E012-40D6-BAF7-70A76B66B4E0}</author>
    <author>tc={A59FE388-EC60-4EEA-AA82-E081B9A8971F}</author>
    <author>tc={BA753AA0-8250-44D9-99DB-C65D118FD0C5}</author>
    <author>tc={E600EF75-379C-4B76-90DB-25DD9F70FC39}</author>
    <author>tc={99BB405A-BE64-405E-8073-AF24BBE16D6F}</author>
    <author>tc={0A3DCDD2-A774-4B81-9C59-917BBD4213CA}</author>
    <author>tc={E698FC9D-372F-41D5-94AC-B7153D91C846}</author>
    <author>tc={2DCFFF66-D8EC-49E8-AA28-5D098682DDC1}</author>
    <author>tc={919825EC-0760-4AAB-A8A6-B163B4A02CC8}</author>
    <author>tc={6AF26F3A-DE9F-42CD-AA2F-1C52AD308DC7}</author>
    <author>tc={9DDA9B95-0BFB-4D3E-930B-2CEA3710CA54}</author>
    <author>tc={E0FB1F64-EFD5-4814-AA57-AB5E98A844F6}</author>
    <author>tc={BC8E91B1-71EF-4039-84CB-42F249E70D8E}</author>
    <author>tc={68D16D3C-3EE6-482C-B507-A39294D8BA45}</author>
    <author>tc={27FD846D-BF0C-4CE9-8103-D8712538ABFB}</author>
    <author>tc={732E20A8-1A64-4B44-A259-0E3EDEF489A2}</author>
    <author>tc={55B60408-CEF1-4673-9804-5F5FEA6200D8}</author>
    <author>tc={2C499899-91D4-451B-816A-17FF2FEADDCB}</author>
  </authors>
  <commentList>
    <comment ref="CJ6" authorId="0" shapeId="0" xr:uid="{46A1BA5E-F2A2-4B86-84AD-E3D2D8F0FB0E}">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7" authorId="1" shapeId="0" xr:uid="{4E2559FA-880B-4DAB-984F-6DF7781E3BE2}">
      <text>
        <t>[Threaded comment]
Your version of Excel allows you to read this threaded comment; however, any edits to it will get removed if the file is opened in a newer version of Excel. Learn more: https://go.microsoft.com/fwlink/?linkid=870924
Comment:
    Transferred to Sun.03 Asif effective 11/06/2023 as per revised course plan</t>
      </text>
    </comment>
    <comment ref="X7" authorId="2" shapeId="0" xr:uid="{CD70AA26-BCAF-4649-957E-CB4EA2DED632}">
      <text>
        <t>[Threaded comment]
Your version of Excel allows you to read this threaded comment; however, any edits to it will get removed if the file is opened in a newer version of Excel. Learn more: https://go.microsoft.com/fwlink/?linkid=870924
Comment:
    M/U class attended on 16/04/2023 with Sun.05 Adrian White
Reply:
    Attended M/U class on 30/04/2023 with Sun.03 Asif Sayed  - was 30mins late at 9am call
Reply:
    Attended M/U class on 7/05/2023 with Sun.03 Asif Sayed</t>
      </text>
    </comment>
    <comment ref="CJ7" authorId="3" shapeId="0" xr:uid="{9A955EC6-76AE-461D-B501-E7E34E86F73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U7" authorId="4" shapeId="0" xr:uid="{48113FEC-9CDC-4B70-9D71-0A914003450A}">
      <text>
        <t>[Threaded comment]
Your version of Excel allows you to read this threaded comment; however, any edits to it will get removed if the file is opened in a newer version of Excel. Learn more: https://go.microsoft.com/fwlink/?linkid=870924
Comment:
    Attend class with Asif 7/5/2023 as per revised course plan</t>
      </text>
    </comment>
    <comment ref="CW7" authorId="5" shapeId="0" xr:uid="{CFEFA4DB-3F1E-44CC-9BB9-D7E389F332C5}">
      <text>
        <t>[Threaded comment]
Your version of Excel allows you to read this threaded comment; however, any edits to it will get removed if the file is opened in a newer version of Excel. Learn more: https://go.microsoft.com/fwlink/?linkid=870924
Comment:
    Student on four week break as per revised course plan</t>
      </text>
    </comment>
    <comment ref="CY7" authorId="6" shapeId="0" xr:uid="{7E35DBFA-50EF-4052-8CF0-B0D0615D0730}">
      <text>
        <t>[Threaded comment]
Your version of Excel allows you to read this threaded comment; however, any edits to it will get removed if the file is opened in a newer version of Excel. Learn more: https://go.microsoft.com/fwlink/?linkid=870924
Comment:
    Student on four week break as per revised course plan</t>
      </text>
    </comment>
    <comment ref="DA7" authorId="7" shapeId="0" xr:uid="{0B73FC54-90CC-4009-95BE-536656F85C41}">
      <text>
        <t>[Threaded comment]
Your version of Excel allows you to read this threaded comment; however, any edits to it will get removed if the file is opened in a newer version of Excel. Learn more: https://go.microsoft.com/fwlink/?linkid=870924
Comment:
    Student on four week break as per revised course plan</t>
      </text>
    </comment>
    <comment ref="DC7" authorId="8" shapeId="0" xr:uid="{3E75E443-9824-4135-9890-33647517477D}">
      <text>
        <t>[Threaded comment]
Your version of Excel allows you to read this threaded comment; however, any edits to it will get removed if the file is opened in a newer version of Excel. Learn more: https://go.microsoft.com/fwlink/?linkid=870924
Comment:
    Student on four week break as per revised course plan</t>
      </text>
    </comment>
    <comment ref="A8" authorId="9" shapeId="0" xr:uid="{DD8307F6-0763-445F-8E78-393E049FF599}">
      <text>
        <t>[Threaded comment]
Your version of Excel allows you to read this threaded comment; however, any edits to it will get removed if the file is opened in a newer version of Excel. Learn more: https://go.microsoft.com/fwlink/?linkid=870924
Comment:
    enrolment of this student has been cancelled due to unapproved leave and VISA expired once return back. Cancelled on 14/06/2023</t>
      </text>
    </comment>
    <comment ref="X8" authorId="10" shapeId="0" xr:uid="{D9934E0B-7941-411A-A8A3-2FD16A9296C8}">
      <text>
        <t>[Threaded comment]
Your version of Excel allows you to read this threaded comment; however, any edits to it will get removed if the file is opened in a newer version of Excel. Learn more: https://go.microsoft.com/fwlink/?linkid=870924
Comment:
    M/U class attended on 12/03/2023 with Sun.03 Asif Sayed
Reply:
    M/U class attended on 2/4/2023 with Sun.03 Asif AWC-3</t>
      </text>
    </comment>
    <comment ref="AI8" authorId="11" shapeId="0" xr:uid="{9685449A-40B4-43C9-90F4-38A0648A0888}">
      <text>
        <t>[Threaded comment]
Your version of Excel allows you to read this threaded comment; however, any edits to it will get removed if the file is opened in a newer version of Excel. Learn more: https://go.microsoft.com/fwlink/?linkid=870924
Comment:
    M/U class arranged for 12/03/2023 with Sun.03 Asif Sayed - PBM-4</t>
      </text>
    </comment>
    <comment ref="AO8" authorId="12" shapeId="0" xr:uid="{767838B2-8376-4F97-B4B0-D46A481D1492}">
      <text>
        <t>[Threaded comment]
Your version of Excel allows you to read this threaded comment; however, any edits to it will get removed if the file is opened in a newer version of Excel. Learn more: https://go.microsoft.com/fwlink/?linkid=870924
Comment:
    M/U class arranged for 2/04/2023 with Sun.03 Asif Sayed - AWC-3</t>
      </text>
    </comment>
    <comment ref="CJ8" authorId="13" shapeId="0" xr:uid="{7DDDAEA9-F550-4BD8-B413-315A1204EC2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Q8" authorId="14" shapeId="0" xr:uid="{8FB1C30C-E1AE-4BE0-B701-25D4B62D886F}">
      <text>
        <t>[Threaded comment]
Your version of Excel allows you to read this threaded comment; however, any edits to it will get removed if the file is opened in a newer version of Excel. Learn more: https://go.microsoft.com/fwlink/?linkid=870924
Comment:
    trainers comment - returned to India?</t>
      </text>
    </comment>
    <comment ref="CS8" authorId="15" shapeId="0" xr:uid="{B5D42088-0EB4-450E-B66C-2117BCAEA08A}">
      <text>
        <t>[Threaded comment]
Your version of Excel allows you to read this threaded comment; however, any edits to it will get removed if the file is opened in a newer version of Excel. Learn more: https://go.microsoft.com/fwlink/?linkid=870924
Comment:
    raised ticket last week</t>
      </text>
    </comment>
    <comment ref="CJ9" authorId="16" shapeId="0" xr:uid="{AB34D55C-3D88-4951-8217-FEA0CCD1FA7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U10" authorId="17" shapeId="0" xr:uid="{9257D45F-56EE-4843-A2EC-581F3FE8F5CC}">
      <text>
        <t>[Threaded comment]
Your version of Excel allows you to read this threaded comment; however, any edits to it will get removed if the file is opened in a newer version of Excel. Learn more: https://go.microsoft.com/fwlink/?linkid=870924
Comment:
    1 hour late in the morning</t>
      </text>
    </comment>
    <comment ref="CJ10" authorId="18" shapeId="0" xr:uid="{C35028F5-4399-4CA9-A38C-BFCEEF7F8624}">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J11" authorId="19" shapeId="0" xr:uid="{33F71D56-BB51-4E1D-9D92-0CDA5F34F1D3}">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X12" authorId="20" shapeId="0" xr:uid="{545EA5AF-06F4-4331-B648-84EE2E08902D}">
      <text>
        <t>[Threaded comment]
Your version of Excel allows you to read this threaded comment; however, any edits to it will get removed if the file is opened in a newer version of Excel. Learn more: https://go.microsoft.com/fwlink/?linkid=870924
Comment:
    Attended MU class SUN05 Despina on 18/12/2022 
Reply:
    Attended Makeup class SUN05 DD 29/01/2023 for hours</t>
      </text>
    </comment>
    <comment ref="BC12" authorId="21" shapeId="0" xr:uid="{0AE02184-99B6-413B-9440-9CFEE212CC39}">
      <text>
        <t>[Threaded comment]
Your version of Excel allows you to read this threaded comment; however, any edits to it will get removed if the file is opened in a newer version of Excel. Learn more: https://go.microsoft.com/fwlink/?linkid=870924
Comment:
    moving house</t>
      </text>
    </comment>
    <comment ref="CJ12" authorId="22" shapeId="0" xr:uid="{6EB397E9-6B9B-405E-B22A-BAD943E30DB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U13" authorId="23" shapeId="0" xr:uid="{C9310B3F-0F08-46C6-8983-F72BE321ECE1}">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13" authorId="24" shapeId="0" xr:uid="{93AF2859-09C1-4B31-97B4-8D25D86B790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U14" authorId="25" shapeId="0" xr:uid="{09CD21E9-CCA2-4FCE-9522-2C79220D81B3}">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14" authorId="26" shapeId="0" xr:uid="{F50FFA7C-FEB9-43E1-B24E-BDC5C10E46A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J15" authorId="27" shapeId="0" xr:uid="{FE67FCEC-7A57-459B-BDBD-B6BF3D1454AF}">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U16" authorId="28" shapeId="0" xr:uid="{B214521F-B00E-485A-9FAA-85A4DC5EF13D}">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16" authorId="29" shapeId="0" xr:uid="{AD9A0DFD-0F38-49F7-9F8C-6991907F3396}">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X17" authorId="30" shapeId="0" xr:uid="{F37CE4AD-246A-49E9-8216-29D1CD6F28D9}">
      <text>
        <t>[Threaded comment]
Your version of Excel allows you to read this threaded comment; however, any edits to it will get removed if the file is opened in a newer version of Excel. Learn more: https://go.microsoft.com/fwlink/?linkid=870924
Comment:
    M/U class attended on 16/04/2023 with Sun.05 Adrian White</t>
      </text>
    </comment>
    <comment ref="BU17" authorId="31" shapeId="0" xr:uid="{9FEEC6F4-6F18-4153-BB24-380CD78F1440}">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C17" authorId="32" shapeId="0" xr:uid="{62D720CB-2EDB-4C49-B0AC-869E7E58B7D8}">
      <text>
        <t>[Threaded comment]
Your version of Excel allows you to read this threaded comment; however, any edits to it will get removed if the file is opened in a newer version of Excel. Learn more: https://go.microsoft.com/fwlink/?linkid=870924
Comment:
    Student advised the trainer, that absence was personal leave
Reply:
    M/U class has been arranged on 16/04/2023 with Sun.05 Adrian White  - WREM-1</t>
      </text>
    </comment>
    <comment ref="CJ17" authorId="33" shapeId="0" xr:uid="{B63D3ED7-5390-4ECE-8F1C-17B8DD3453C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U18" authorId="34" shapeId="0" xr:uid="{D08BBD8A-1829-459D-9845-9392D36A9F66}">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E18" authorId="35" shapeId="0" xr:uid="{33C0AC13-4393-40F0-9F08-42C661063761}">
      <text>
        <t>[Threaded comment]
Your version of Excel allows you to read this threaded comment; however, any edits to it will get removed if the file is opened in a newer version of Excel. Learn more: https://go.microsoft.com/fwlink/?linkid=870924
Comment:
    1.5 hours late in the last session due to work appointment, total attended 6.5 hours</t>
      </text>
    </comment>
    <comment ref="CJ18" authorId="36" shapeId="0" xr:uid="{25A4A4D7-6013-46BB-84F6-D23B63CFC6A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K18" authorId="37" shapeId="0" xr:uid="{A5E98269-EE1E-4865-890A-0DA0C1034944}">
      <text>
        <t>[Threaded comment]
Your version of Excel allows you to read this threaded comment; however, any edits to it will get removed if the file is opened in a newer version of Excel. Learn more: https://go.microsoft.com/fwlink/?linkid=870924
Comment:
    Ticket #4918-5059</t>
      </text>
    </comment>
    <comment ref="CO18" authorId="38" shapeId="0" xr:uid="{97E07AA7-77FE-4D6B-B60A-6027B902C137}">
      <text>
        <t xml:space="preserve">[Threaded comment]
Your version of Excel allows you to read this threaded comment; however, any edits to it will get removed if the file is opened in a newer version of Excel. Learn more: https://go.microsoft.com/fwlink/?linkid=870924
Comment:
    Ticket #5686-3133
Reply:
    student was present </t>
      </text>
    </comment>
    <comment ref="BU19" authorId="39" shapeId="0" xr:uid="{7ABF9909-07D8-4EF7-AFC0-47C68C5EA065}">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19" authorId="40" shapeId="0" xr:uid="{649816F9-F110-4869-9816-8BD9EC39B415}">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X20" authorId="41" shapeId="0" xr:uid="{9FB11FF9-AB50-4C11-8C03-07CE07696901}">
      <text>
        <t>[Threaded comment]
Your version of Excel allows you to read this threaded comment; however, any edits to it will get removed if the file is opened in a newer version of Excel. Learn more: https://go.microsoft.com/fwlink/?linkid=870924
Comment:
    Attended Makeup class SUN05 DD 29/01/2023</t>
      </text>
    </comment>
    <comment ref="AI20" authorId="42" shapeId="0" xr:uid="{98F965EE-B0EB-41D0-AB00-4299C19733EA}">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BC20" authorId="43" shapeId="0" xr:uid="{A5E82B97-C2DD-4227-ABE2-35A27F03E205}">
      <text>
        <t>[Threaded comment]
Your version of Excel allows you to read this threaded comment; however, any edits to it will get removed if the file is opened in a newer version of Excel. Learn more: https://go.microsoft.com/fwlink/?linkid=870924
Comment:
    Ticket #5563-0317 work commitment on Sat</t>
      </text>
    </comment>
    <comment ref="BE20" authorId="44" shapeId="0" xr:uid="{9A27AC79-7E45-4C4F-93AA-17FD693E4B13}">
      <text>
        <t>[Threaded comment]
Your version of Excel allows you to read this threaded comment; however, any edits to it will get removed if the file is opened in a newer version of Excel. Learn more: https://go.microsoft.com/fwlink/?linkid=870924
Comment:
    absent during second session, total attended 6 hours</t>
      </text>
    </comment>
    <comment ref="BU20" authorId="45" shapeId="0" xr:uid="{CB664DDA-CF43-420B-85A1-A65824FC9406}">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20" authorId="46" shapeId="0" xr:uid="{1A2E53E4-A099-4237-BA2D-4BE456C7DD9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21" authorId="47" shapeId="0" xr:uid="{34A2C522-2D80-42A0-B371-A0CAA9CF22E2}">
      <text>
        <t>[Threaded comment]
Your version of Excel allows you to read this threaded comment; however, any edits to it will get removed if the file is opened in a newer version of Excel. Learn more: https://go.microsoft.com/fwlink/?linkid=870924
Comment:
    Received Withdrawal Form on 23/03/2023</t>
      </text>
    </comment>
    <comment ref="X21" authorId="48" shapeId="0" xr:uid="{9A377BB6-34A5-41A3-9822-E8E1EC7B036D}">
      <text>
        <t>[Threaded comment]
Your version of Excel allows you to read this threaded comment; however, any edits to it will get removed if the file is opened in a newer version of Excel. Learn more: https://go.microsoft.com/fwlink/?linkid=870924
Comment:
    Attended m/u class on 19/03/2023 with Sun.05 Adrian White</t>
      </text>
    </comment>
    <comment ref="AY21" authorId="49" shapeId="0" xr:uid="{F60628B4-06C9-4039-90D9-068703F9D538}">
      <text>
        <t>[Threaded comment]
Your version of Excel allows you to read this threaded comment; however, any edits to it will get removed if the file is opened in a newer version of Excel. Learn more: https://go.microsoft.com/fwlink/?linkid=870924
Comment:
    Attended Make up class with Despina Drakoulis on 15/01/2023</t>
      </text>
    </comment>
    <comment ref="BU21" authorId="50" shapeId="0" xr:uid="{7284CC9D-9C6F-4788-9B32-3D00B324DB15}">
      <text>
        <t xml:space="preserve">[Threaded comment]
Your version of Excel allows you to read this threaded comment; however, any edits to it will get removed if the file is opened in a newer version of Excel. Learn more: https://go.microsoft.com/fwlink/?linkid=870924
Comment:
    trainers comment- away 2 weeks Sri Lanka </t>
      </text>
    </comment>
    <comment ref="BY21" authorId="51" shapeId="0" xr:uid="{480F7DD5-771C-4D4F-9F17-9750B0930056}">
      <text>
        <t>[Threaded comment]
Your version of Excel allows you to read this threaded comment; however, any edits to it will get removed if the file is opened in a newer version of Excel. Learn more: https://go.microsoft.com/fwlink/?linkid=870924
Comment:
    down with flu
Reply:
    Ticket #3761-3778</t>
      </text>
    </comment>
    <comment ref="CG21" authorId="52" shapeId="0" xr:uid="{734F524A-03F9-429E-BB08-37AEBFA3B1A5}">
      <text>
        <t>[Threaded comment]
Your version of Excel allows you to read this threaded comment; however, any edits to it will get removed if the file is opened in a newer version of Excel. Learn more: https://go.microsoft.com/fwlink/?linkid=870924
Comment:
    moving house</t>
      </text>
    </comment>
    <comment ref="CJ21" authorId="53" shapeId="0" xr:uid="{83FF4759-99D0-4924-9E9C-E03D47938676}">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X22" authorId="54" shapeId="0" xr:uid="{2E18BB53-D1D2-4BA6-99BA-829E5F18935E}">
      <text>
        <t>[Threaded comment]
Your version of Excel allows you to read this threaded comment; however, any edits to it will get removed if the file is opened in a newer version of Excel. Learn more: https://go.microsoft.com/fwlink/?linkid=870924
Comment:
    M/U class attended on 30/04/2023 with Sun.05 Adrian White</t>
      </text>
    </comment>
    <comment ref="AP22" authorId="55" shapeId="0" xr:uid="{062A012B-AC65-4D42-8F44-F5233EB91B2A}">
      <text>
        <t>[Threaded comment]
Your version of Excel allows you to read this threaded comment; however, any edits to it will get removed if the file is opened in a newer version of Excel. Learn more: https://go.microsoft.com/fwlink/?linkid=870924
Comment:
    1 hour late in the morning and missed last 2 sessions. total attended 3 hours out of 8.</t>
      </text>
    </comment>
    <comment ref="CJ22" authorId="56" shapeId="0" xr:uid="{0D9E45D7-3A44-4C1E-A540-7AEDFBD2081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Q22" authorId="57" shapeId="0" xr:uid="{EEC34275-968B-4B63-96BB-7B06EE103C91}">
      <text>
        <t>[Threaded comment]
Your version of Excel allows you to read this threaded comment; however, any edits to it will get removed if the file is opened in a newer version of Excel. Learn more: https://go.microsoft.com/fwlink/?linkid=870924
Comment:
    Eid celebration</t>
      </text>
    </comment>
    <comment ref="CZ22" authorId="58" shapeId="0" xr:uid="{3EA9F5EC-58C9-453C-9602-F8CCD5C4A85F}">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J23" authorId="59" shapeId="0" xr:uid="{C62D5626-A139-42A7-932F-DE64CB184DB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Z23" authorId="60" shapeId="0" xr:uid="{4B2DBE62-41EA-4D9F-9012-5F98B6B8F69B}">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X24" authorId="61" shapeId="0" xr:uid="{A86F8ED7-3CE5-4AEE-BDBA-C82CB510DF0B}">
      <text>
        <t>[Threaded comment]
Your version of Excel allows you to read this threaded comment; however, any edits to it will get removed if the file is opened in a newer version of Excel. Learn more: https://go.microsoft.com/fwlink/?linkid=870924
Comment:
    M/U class attended on 30/04/2023 with Sun.05 Adrian White</t>
      </text>
    </comment>
    <comment ref="AP24" authorId="62" shapeId="0" xr:uid="{DDCBB187-BD0F-4456-A863-37389408F7A0}">
      <text>
        <t>[Threaded comment]
Your version of Excel allows you to read this threaded comment; however, any edits to it will get removed if the file is opened in a newer version of Excel. Learn more: https://go.microsoft.com/fwlink/?linkid=870924
Comment:
    1 hour late in the morning and missed last 2 sessions. total attended 3 hours out of 8.</t>
      </text>
    </comment>
    <comment ref="CJ24" authorId="63" shapeId="0" xr:uid="{D05F52A3-58F4-4574-8045-796BA420ED3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Q24" authorId="64" shapeId="0" xr:uid="{2CE6F6AD-24F7-4814-8B14-417CFD8134DD}">
      <text>
        <t>[Threaded comment]
Your version of Excel allows you to read this threaded comment; however, any edits to it will get removed if the file is opened in a newer version of Excel. Learn more: https://go.microsoft.com/fwlink/?linkid=870924
Comment:
    Eid celebration</t>
      </text>
    </comment>
    <comment ref="CZ24" authorId="65" shapeId="0" xr:uid="{D76986A6-88C9-4A81-8E32-9745B7E643F5}">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J25" authorId="66" shapeId="0" xr:uid="{0A0A6044-B89C-4900-A122-A0E0F13EA77E}">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Z25" authorId="67" shapeId="0" xr:uid="{D23BD745-6E55-412D-8D0D-8862D844D66B}">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X26" authorId="68" shapeId="0" xr:uid="{37F904A7-0BF1-427C-BFD6-2645A4B8921C}">
      <text>
        <t>[Threaded comment]
Your version of Excel allows you to read this threaded comment; however, any edits to it will get removed if the file is opened in a newer version of Excel. Learn more: https://go.microsoft.com/fwlink/?linkid=870924
Comment:
    Attended Makeup class SUN05 DD 29/01/2023
Reply:
    attended makeup class Sun.05 Sean Kelly, only attend for two hours</t>
      </text>
    </comment>
    <comment ref="BC26" authorId="69" shapeId="0" xr:uid="{7C6C89A6-64E6-4EB4-85F9-11842AFCB9F4}">
      <text>
        <t>[Threaded comment]
Your version of Excel allows you to read this threaded comment; however, any edits to it will get removed if the file is opened in a newer version of Excel. Learn more: https://go.microsoft.com/fwlink/?linkid=870924
Comment:
    Ticket #8562-9923 COVID positive</t>
      </text>
    </comment>
    <comment ref="BU26" authorId="70" shapeId="0" xr:uid="{EA600FA2-AC35-4362-BF0A-3E8A0BFA5897}">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26" authorId="71" shapeId="0" xr:uid="{465C0D1E-6650-49B4-A5DF-5831CA5DE9E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K26" authorId="72" shapeId="0" xr:uid="{B9FEF759-543E-4A7E-9A8A-288194122695}">
      <text>
        <t>[Threaded comment]
Your version of Excel allows you to read this threaded comment; however, any edits to it will get removed if the file is opened in a newer version of Excel. Learn more: https://go.microsoft.com/fwlink/?linkid=870924
Comment:
    M/U class arranged for 14/05/2023 with Sun.05 Sean Kelly</t>
      </text>
    </comment>
    <comment ref="CO26" authorId="73" shapeId="0" xr:uid="{7937FBD0-EE89-4167-9E4E-75270D2E97FB}">
      <text>
        <t>[Threaded comment]
Your version of Excel allows you to read this threaded comment; however, any edits to it will get removed if the file is opened in a newer version of Excel. Learn more: https://go.microsoft.com/fwlink/?linkid=870924
Comment:
    in hospital
Reply:
    M/U class arranged for 28/05/2023 with Sun.05 Sean Kelly</t>
      </text>
    </comment>
    <comment ref="CZ26" authorId="74" shapeId="0" xr:uid="{6B8657BD-2934-4DF4-8852-9790E29E0871}">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DC26" authorId="75" shapeId="0" xr:uid="{64DD8B47-67F6-43BC-8E9F-9DFD67AA25B7}">
      <text>
        <t>[Threaded comment]
Your version of Excel allows you to read this threaded comment; however, any edits to it will get removed if the file is opened in a newer version of Excel. Learn more: https://go.microsoft.com/fwlink/?linkid=870924
Comment:
    student was sick, finished bit early.</t>
      </text>
    </comment>
    <comment ref="A27" authorId="76" shapeId="0" xr:uid="{CBF8701A-3181-44A0-93BD-EA12F2D87968}">
      <text>
        <t xml:space="preserve">[Threaded comment]
Your version of Excel allows you to read this threaded comment; however, any edits to it will get removed if the file is opened in a newer version of Excel. Learn more: https://go.microsoft.com/fwlink/?linkid=870924
Comment:
    withdrawn on 04/07/2023 as per student requested. Reason: personal issue. </t>
      </text>
    </comment>
    <comment ref="X27" authorId="77" shapeId="0" xr:uid="{801446EC-7AB1-4114-9997-3D71F2BE3542}">
      <text>
        <t xml:space="preserve">[Threaded comment]
Your version of Excel allows you to read this threaded comment; however, any edits to it will get removed if the file is opened in a newer version of Excel. Learn more: https://go.microsoft.com/fwlink/?linkid=870924
Comment:
    Attended M/U class on 19/2/2023 with Sun.05 Despina D. for study period AWHS-1
Reply:
    Attended M/U class on 30/04/2023 with SUN.03 Asif Sayed for module PE-4/attendance hours
</t>
      </text>
    </comment>
    <comment ref="BM27" authorId="78" shapeId="0" xr:uid="{1E6212B7-5DBB-43A0-B239-D1435B8D2E42}">
      <text>
        <t>[Threaded comment]
Your version of Excel allows you to read this threaded comment; however, any edits to it will get removed if the file is opened in a newer version of Excel. Learn more: https://go.microsoft.com/fwlink/?linkid=870924
Comment:
    Ticket #2482-9676</t>
      </text>
    </comment>
    <comment ref="BU27" authorId="79" shapeId="0" xr:uid="{A9A1F2C3-261A-41FF-892B-BAFAD8D4A0FE}">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I27" authorId="80" shapeId="0" xr:uid="{F09C74A3-FC34-4B8F-A96B-1F8FC95D5696}">
      <text>
        <t>[Threaded comment]
Your version of Excel allows you to read this threaded comment; however, any edits to it will get removed if the file is opened in a newer version of Excel. Learn more: https://go.microsoft.com/fwlink/?linkid=870924
Comment:
    M/U class arranged for 30/04/2023 with Sun.03 Asif Sayed</t>
      </text>
    </comment>
    <comment ref="CJ27" authorId="81" shapeId="0" xr:uid="{EF4270E0-E4F4-4D2E-B273-B99CF2A5089E}">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Q27" authorId="82" shapeId="0" xr:uid="{F4708867-B283-45EF-BEC2-A122F51A67B5}">
      <text>
        <t>[Threaded comment]
Your version of Excel allows you to read this threaded comment; however, any edits to it will get removed if the file is opened in a newer version of Excel. Learn more: https://go.microsoft.com/fwlink/?linkid=870924
Comment:
    believe issue with internship?</t>
      </text>
    </comment>
    <comment ref="BU28" authorId="83" shapeId="0" xr:uid="{17FAC16A-CA69-44D6-AD87-BC11DD0D8014}">
      <text>
        <t>[Threaded comment]
Your version of Excel allows you to read this threaded comment; however, any edits to it will get removed if the file is opened in a newer version of Excel. Learn more: https://go.microsoft.com/fwlink/?linkid=870924
Comment:
    30 mins late during third roll call</t>
      </text>
    </comment>
    <comment ref="CJ28" authorId="84" shapeId="0" xr:uid="{82F03D04-8306-467D-933E-1B540AD81A8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Z28" authorId="85" shapeId="0" xr:uid="{90D74CDD-EF51-43FB-BDD9-6DE8761FD4E5}">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J29" authorId="86" shapeId="0" xr:uid="{A83CECE7-E012-40D6-BAF7-70A76B66B4E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Z29" authorId="87" shapeId="0" xr:uid="{A59FE388-EC60-4EEA-AA82-E081B9A8971F}">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J30" authorId="88" shapeId="0" xr:uid="{BA753AA0-8250-44D9-99DB-C65D118FD0C5}">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CZ30" authorId="89" shapeId="0" xr:uid="{E600EF75-379C-4B76-90DB-25DD9F70FC39}">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Z31" authorId="90" shapeId="0" xr:uid="{99BB405A-BE64-405E-8073-AF24BBE16D6F}">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Z32" authorId="91" shapeId="0" xr:uid="{0A3DCDD2-A774-4B81-9C59-917BBD4213CA}">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CZ33" authorId="92" shapeId="0" xr:uid="{E698FC9D-372F-41D5-94AC-B7153D91C846}">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DG33" authorId="93" shapeId="0" xr:uid="{2DCFFF66-D8EC-49E8-AA28-5D098682DDC1}">
      <text>
        <t>[Threaded comment]
Your version of Excel allows you to read this threaded comment; however, any edits to it will get removed if the file is opened in a newer version of Excel. Learn more: https://go.microsoft.com/fwlink/?linkid=870924
Comment:
    student did not returned at 11:15am call</t>
      </text>
    </comment>
    <comment ref="DM33" authorId="94" shapeId="0" xr:uid="{919825EC-0760-4AAB-A8A6-B163B4A02CC8}">
      <text>
        <t>[Threaded comment]
Your version of Excel allows you to read this threaded comment; however, any edits to it will get removed if the file is opened in a newer version of Excel. Learn more: https://go.microsoft.com/fwlink/?linkid=870924
Comment:
    only attended first 2 hours, absence follow up email sent this morning</t>
      </text>
    </comment>
    <comment ref="DQ33" authorId="95" shapeId="0" xr:uid="{6AF26F3A-DE9F-42CD-AA2F-1C52AD308DC7}">
      <text>
        <t>[Threaded comment]
Your version of Excel allows you to read this threaded comment; however, any edits to it will get removed if the file is opened in a newer version of Excel. Learn more: https://go.microsoft.com/fwlink/?linkid=870924
Comment:
    went home with Flu</t>
      </text>
    </comment>
    <comment ref="DU33" authorId="96" shapeId="0" xr:uid="{9DDA9B95-0BFB-4D3E-930B-2CEA3710CA54}">
      <text>
        <t>[Threaded comment]
Your version of Excel allows you to read this threaded comment; however, any edits to it will get removed if the file is opened in a newer version of Excel. Learn more: https://go.microsoft.com/fwlink/?linkid=870924
Comment:
    student emailed saying he's taking 4 weeks of leave.</t>
      </text>
    </comment>
    <comment ref="CZ35" authorId="97" shapeId="0" xr:uid="{E0FB1F64-EFD5-4814-AA57-AB5E98A844F6}">
      <text>
        <t xml:space="preserve">[Threaded comment]
Your version of Excel allows you to read this threaded comment; however, any edits to it will get removed if the file is opened in a newer version of Excel. Learn more: https://go.microsoft.com/fwlink/?linkid=870924
Comment:
    attended Internship meeting </t>
      </text>
    </comment>
    <comment ref="A36" authorId="98" shapeId="0" xr:uid="{BC8E91B1-71EF-4039-84CB-42F249E70D8E}">
      <text>
        <t>[Threaded comment]
Your version of Excel allows you to read this threaded comment; however, any edits to it will get removed if the file is opened in a newer version of Excel. Learn more: https://go.microsoft.com/fwlink/?linkid=870924
Comment:
    Transferred from Sun.05 Sean Kelly as per revised course plan effective 20/05/2023</t>
      </text>
    </comment>
    <comment ref="A38" authorId="99" shapeId="0" xr:uid="{68D16D3C-3EE6-482C-B507-A39294D8BA45}">
      <text>
        <t>[Threaded comment]
Your version of Excel allows you to read this threaded comment; however, any edits to it will get removed if the file is opened in a newer version of Excel. Learn more: https://go.microsoft.com/fwlink/?linkid=870924
Comment:
    Transferred from Sun.05 Sean Kelly effective 27/05/2023</t>
      </text>
    </comment>
    <comment ref="A40" authorId="100" shapeId="0" xr:uid="{27FD846D-BF0C-4CE9-8103-D8712538ABFB}">
      <text>
        <t>[Threaded comment]
Your version of Excel allows you to read this threaded comment; however, any edits to it will get removed if the file is opened in a newer version of Excel. Learn more: https://go.microsoft.com/fwlink/?linkid=870924
Comment:
    Transferred from Sun.05 Sean Kelly effective 3.06.2023 as per revised course plan</t>
      </text>
    </comment>
    <comment ref="B40" authorId="101" shapeId="0" xr:uid="{732E20A8-1A64-4B44-A259-0E3EDEF489A2}">
      <text>
        <t>[Threaded comment]
Your version of Excel allows you to read this threaded comment; however, any edits to it will get removed if the file is opened in a newer version of Excel. Learn more: https://go.microsoft.com/fwlink/?linkid=870924
Comment:
    Transferred from Sat.03 Lucy Vardari effective 11/09/2022
Reply:
    Student on emergency leave - date of return yet to be given
Reply:
    Student will be on leave until 27/05/2023</t>
      </text>
    </comment>
    <comment ref="A42" authorId="102" shapeId="0" xr:uid="{55B60408-CEF1-4673-9804-5F5FEA6200D8}">
      <text>
        <t>[Threaded comment]
Your version of Excel allows you to read this threaded comment; however, any edits to it will get removed if the file is opened in a newer version of Excel. Learn more: https://go.microsoft.com/fwlink/?linkid=870924
Comment:
    Transferred from WED.02 AdrianWhite class. Effective from 01/07/2023.</t>
      </text>
    </comment>
    <comment ref="A45" authorId="103" shapeId="0" xr:uid="{2C499899-91D4-451B-816A-17FF2FEADDCB}">
      <text>
        <t>[Threaded comment]
Your version of Excel allows you to read this threaded comment; however, any edits to it will get removed if the file is opened in a newer version of Excel. Learn more: https://go.microsoft.com/fwlink/?linkid=870924
Comment:
    Transferred from WED.02 Adrian White class. Effective from 05/08/2023.</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tc={9FA3788D-DE3A-4825-8A4A-A23CCF49C619}</author>
    <author>tc={2B122FFC-9FD4-4F5E-8600-49DF6A12F289}</author>
    <author>tc={694EF807-9922-499F-898E-458CC8B38C9E}</author>
    <author>tc={13D31272-2071-4AD5-95E8-E9F7368FB510}</author>
    <author>tc={8D33BBE2-0871-4FC4-A573-F3CF33FC15A4}</author>
    <author>tc={87757C59-E941-4B6C-9832-28D8D2E08E9A}</author>
    <author>tc={BBD69937-E874-46C5-950E-42B6CDAEE719}</author>
    <author>tc={318C5ED8-EAF2-4FF2-99BE-2C2BA15582FB}</author>
    <author>tc={E272EF61-D7D4-48BB-A548-C5258EB369DB}</author>
    <author>tc={FA334291-70D7-4680-A6F7-C7F976066CDF}</author>
    <author>tc={3AEEC66C-50DB-43C4-B837-283F85B8C96C}</author>
    <author>tc={BFB4AD26-6E8A-4B43-80EF-C7688DA043BE}</author>
    <author>tc={A6048F68-DC97-417C-A66B-2C0DEB0103B8}</author>
    <author>tc={DCB60AD2-B596-415A-8A84-0C9E3E6AF0C2}</author>
    <author>tc={22271AA7-18D4-426A-B089-78916550EFD5}</author>
    <author>tc={88580E62-7B4C-46CD-9076-C2A8A63E5E92}</author>
    <author>tc={DAFCDC1B-EE7A-435C-944C-2C996ECC3D6D}</author>
    <author>tc={C7504A13-265C-423D-BD51-128AAFD6B6A0}</author>
    <author>tc={8BC960F7-3AE5-4B21-B8D9-8AD7AE09A777}</author>
    <author>tc={E767C63F-4EBB-431E-85F7-81641389430A}</author>
    <author>tc={67B304AC-22F5-4920-8014-9AE093A0374D}</author>
    <author>tc={4E24EAF2-FB35-4B6F-8260-E239CF1684E3}</author>
    <author>tc={9207B8E9-6CFD-49BC-8153-E8671F77402B}</author>
    <author>tc={74F44E2A-D0A2-4344-B904-FC24D11A53E5}</author>
    <author>tc={81CC5AE3-F015-4BFE-AED9-EC00618F4B5E}</author>
    <author>tc={2BF1A1D6-9834-4ADE-BEBA-6A3657EFAB2F}</author>
    <author>tc={EDEB4B2A-FCE5-4987-A55E-8182FD408602}</author>
    <author>tc={3FB8E1EB-E20F-4260-ACC6-52D5A403FBAC}</author>
    <author>tc={664AD438-4973-4CF0-9529-696D442A06E8}</author>
    <author>tc={6EDF5CF1-4A0B-4BC8-993F-1B3EE460B1F3}</author>
    <author>tc={24ABA294-7768-4A8A-89C8-1ACDCD09C053}</author>
    <author>tc={C4F610D0-D138-417F-87FB-D2BA1333B0BF}</author>
    <author>tc={5A9D8331-8473-4407-B6D0-C492A6EE993C}</author>
    <author>tc={32EFD41A-21C4-46F7-9C76-EBCB82916A7E}</author>
    <author>tc={9AE66115-6CB3-4784-8005-5819F4EBC347}</author>
    <author>tc={7CC235BD-3DE0-4295-A964-CAA03C1BA587}</author>
    <author>tc={BCD50C16-BEEF-4C49-9018-B4B16D60093B}</author>
    <author>tc={91428384-D939-474F-9A39-A63D46C0A43D}</author>
    <author>tc={C77F5F52-1AF1-45A2-9840-343E95D87083}</author>
    <author>tc={20DC72BA-E2FA-4969-99B8-C4DE7BF2731C}</author>
    <author>tc={6255597B-AADF-4765-ABFF-E3D069E45BFA}</author>
    <author>tc={7768FA38-FC3D-4FB5-9A7D-711BAA39C11B}</author>
    <author>tc={4FE0738E-4686-42F3-BAA7-173F6C2D9B68}</author>
    <author>tc={4CE2F76D-B711-4E5E-A3D5-59E439222429}</author>
    <author>tc={1B08CE7F-892E-4B18-8B06-63FF940C165F}</author>
    <author>tc={F3BEA436-5545-49EB-A9AD-8BBE8C6FA389}</author>
    <author>tc={EFFA91B0-7BA8-4F80-8016-F119120F4941}</author>
    <author>tc={E01E7FE0-5EA3-429E-B1BD-A40155D14A1F}</author>
    <author>tc={73EFF9AB-AFFE-499A-853E-64B1ED37C5C7}</author>
    <author>tc={18B5AD71-4497-4769-AC55-ACFE47EBE3B9}</author>
    <author>tc={DCD12947-BE84-47B3-AD9F-1AE040F3812D}</author>
    <author>tc={94704D4B-D2DC-426B-AE4C-4A70FF37F605}</author>
    <author>tc={B42AB80E-3B92-423A-B384-43658DC9D64F}</author>
    <author>tc={F39F2E21-00B5-475E-8A35-8B9652281795}</author>
    <author>tc={CFCF003D-CBE3-4436-AD1F-DE0F47DF12D6}</author>
    <author>tc={AD732F82-7121-409F-90B1-8A6EB4281224}</author>
    <author>tc={AFFFF4C7-5983-48D6-A5AF-D00EE33F5A53}</author>
    <author>tc={917FDA63-61B8-4419-823E-7D478B64E22E}</author>
    <author>tc={C88ECE0F-0A8B-43F2-A618-34BFF4768693}</author>
    <author>tc={8A0E4AC6-FF37-47AE-A655-0CA9B2ACBE09}</author>
    <author>tc={E1992618-3396-4037-A99E-A08B91D2169E}</author>
    <author>tc={3D28CF1B-5003-4896-8EE3-942E5A1F5624}</author>
    <author>tc={9C713EBC-1A51-4967-A5F4-3491F4EF24EF}</author>
    <author>tc={51318FD4-8F46-43AB-A9FD-4D1DA0032570}</author>
    <author>tc={AAC832FA-1653-4316-AEE9-4F8A1CBFCB1C}</author>
    <author>tc={89E8FB80-108A-4668-9098-02FE13030DA4}</author>
    <author>tc={9EE0CC1B-CE35-4C06-AB33-BC30EAF69CEC}</author>
    <author>tc={F9BA09B7-6C4C-406E-A0CF-B885B6A03C54}</author>
    <author>tc={3B62F913-2624-446F-AE60-590FEA45FC4C}</author>
    <author>tc={FF8A4A6B-146B-43CD-B2B7-6E2FF61717DB}</author>
    <author>tc={6BFC0D9E-09EC-4014-9AEC-390DB83B531E}</author>
    <author>tc={9A4A5E03-D817-4709-B5F5-8A2A3554EE3B}</author>
    <author>tc={782D6483-271B-40E3-90BF-EDB62965C251}</author>
    <author>tc={E063DEFF-4464-467D-9118-0B2EA7F20D60}</author>
    <author>tc={6583DC0B-7696-44A6-9315-F186CE6B06AD}</author>
    <author>tc={F175882F-4A09-466E-855D-7EB5FBF77A3C}</author>
    <author>tc={5D7F468C-71BF-48F5-9106-643131210AD2}</author>
  </authors>
  <commentList>
    <comment ref="Y6" authorId="0" shapeId="0" xr:uid="{9FA3788D-DE3A-4825-8A4A-A23CCF49C619}">
      <text>
        <t>[Threaded comment]
Your version of Excel allows you to read this threaded comment; however, any edits to it will get removed if the file is opened in a newer version of Excel. Learn more: https://go.microsoft.com/fwlink/?linkid=870924
Comment:
    student attended MU class for hours with Irasha White on 06/08/2023. Module: RS-3</t>
      </text>
    </comment>
    <comment ref="AS6" authorId="1" shapeId="0" xr:uid="{2B122FFC-9FD4-4F5E-8600-49DF6A12F289}">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6" authorId="2" shapeId="0" xr:uid="{694EF807-9922-499F-898E-458CC8B38C9E}">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S7" authorId="3" shapeId="0" xr:uid="{13D31272-2071-4AD5-95E8-E9F7368FB51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X7" authorId="4" shapeId="0" xr:uid="{8D33BBE2-0871-4FC4-A573-F3CF33FC15A4}">
      <text>
        <t xml:space="preserve">[Threaded comment]
Your version of Excel allows you to read this threaded comment; however, any edits to it will get removed if the file is opened in a newer version of Excel. Learn more: https://go.microsoft.com/fwlink/?linkid=870924
Comment:
    15 mins late in the morning </t>
      </text>
    </comment>
    <comment ref="BI7" authorId="5" shapeId="0" xr:uid="{87757C59-E941-4B6C-9832-28D8D2E08E9A}">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8" authorId="6" shapeId="0" xr:uid="{BBD69937-E874-46C5-950E-42B6CDAEE719}">
      <text>
        <t xml:space="preserve">[Threaded comment]
Your version of Excel allows you to read this threaded comment; however, any edits to it will get removed if the file is opened in a newer version of Excel. Learn more: https://go.microsoft.com/fwlink/?linkid=870924
Comment:
    student requested for leave from 10/04/2023-28/06/2023. </t>
      </text>
    </comment>
    <comment ref="AS8" authorId="7" shapeId="0" xr:uid="{318C5ED8-EAF2-4FF2-99BE-2C2BA15582F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S9" authorId="8" shapeId="0" xr:uid="{E272EF61-D7D4-48BB-A548-C5258EB369D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X9" authorId="9" shapeId="0" xr:uid="{FA334291-70D7-4680-A6F7-C7F976066CDF}">
      <text>
        <t>[Threaded comment]
Your version of Excel allows you to read this threaded comment; however, any edits to it will get removed if the file is opened in a newer version of Excel. Learn more: https://go.microsoft.com/fwlink/?linkid=870924
Comment:
    15 mins late second roll call</t>
      </text>
    </comment>
    <comment ref="BI9" authorId="10" shapeId="0" xr:uid="{3AEEC66C-50DB-43C4-B837-283F85B8C96C}">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S10" authorId="11" shapeId="0" xr:uid="{BFB4AD26-6E8A-4B43-80EF-C7688DA043BE}">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X10" authorId="12" shapeId="0" xr:uid="{A6048F68-DC97-417C-A66B-2C0DEB0103B8}">
      <text>
        <t>[Threaded comment]
Your version of Excel allows you to read this threaded comment; however, any edits to it will get removed if the file is opened in a newer version of Excel. Learn more: https://go.microsoft.com/fwlink/?linkid=870924
Comment:
    15 mins late second roll call</t>
      </text>
    </comment>
    <comment ref="BI10" authorId="13" shapeId="0" xr:uid="{DCB60AD2-B596-415A-8A84-0C9E3E6AF0C2}">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S11" authorId="14" shapeId="0" xr:uid="{22271AA7-18D4-426A-B089-78916550EFD5}">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T11" authorId="15" shapeId="0" xr:uid="{88580E62-7B4C-46CD-9076-C2A8A63E5E92}">
      <text>
        <t>[Threaded comment]
Your version of Excel allows you to read this threaded comment; however, any edits to it will get removed if the file is opened in a newer version of Excel. Learn more: https://go.microsoft.com/fwlink/?linkid=870924
Comment:
    student was unwell, however still was dedicated to attend class. After checking with Lydia sent him home in the afternoon. advised the student to not come in if sick and to see a doctor.</t>
      </text>
    </comment>
    <comment ref="BI11" authorId="16" shapeId="0" xr:uid="{DAFCDC1B-EE7A-435C-944C-2C996ECC3D6D}">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X11" authorId="17" shapeId="0" xr:uid="{C7504A13-265C-423D-BD51-128AAFD6B6A0}">
      <text>
        <t>[Threaded comment]
Your version of Excel allows you to read this threaded comment; however, any edits to it will get removed if the file is opened in a newer version of Excel. Learn more: https://go.microsoft.com/fwlink/?linkid=870924
Comment:
    Evidence provided in ticket system on 18/07/2023. Ticket #4496-6220</t>
      </text>
    </comment>
    <comment ref="Y12" authorId="18" shapeId="0" xr:uid="{8BC960F7-3AE5-4B21-B8D9-8AD7AE09A777}">
      <text>
        <t>[Threaded comment]
Your version of Excel allows you to read this threaded comment; however, any edits to it will get removed if the file is opened in a newer version of Excel. Learn more: https://go.microsoft.com/fwlink/?linkid=870924
Comment:
    student attended MU class with Sean Kelly on 30/07/2023. Module: AWC-4</t>
      </text>
    </comment>
    <comment ref="AS12" authorId="19" shapeId="0" xr:uid="{E767C63F-4EBB-431E-85F7-81641389430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Z12" authorId="20" shapeId="0" xr:uid="{67B304AC-22F5-4920-8014-9AE093A0374D}">
      <text>
        <t>[Threaded comment]
Your version of Excel allows you to read this threaded comment; however, any edits to it will get removed if the file is opened in a newer version of Excel. Learn more: https://go.microsoft.com/fwlink/?linkid=870924
Comment:
    Approved Leave</t>
      </text>
    </comment>
    <comment ref="BI12" authorId="21" shapeId="0" xr:uid="{4E24EAF2-FB35-4B6F-8260-E239CF1684E3}">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V12" authorId="22" shapeId="0" xr:uid="{9207B8E9-6CFD-49BC-8153-E8671F77402B}">
      <text>
        <t>[Threaded comment]
Your version of Excel allows you to read this threaded comment; however, any edits to it will get removed if the file is opened in a newer version of Excel. Learn more: https://go.microsoft.com/fwlink/?linkid=870924
Comment:
    student emailed medical certificate in pysupport inbox on 12/07/2023</t>
      </text>
    </comment>
    <comment ref="AS13" authorId="23" shapeId="0" xr:uid="{74F44E2A-D0A2-4344-B904-FC24D11A53E5}">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13" authorId="24" shapeId="0" xr:uid="{81CC5AE3-F015-4BFE-AED9-EC00618F4B5E}">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S14" authorId="25" shapeId="0" xr:uid="{2BF1A1D6-9834-4ADE-BEBA-6A3657EFAB2F}">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B14" authorId="26" shapeId="0" xr:uid="{EDEB4B2A-FCE5-4987-A55E-8182FD408602}">
      <text>
        <t>[Threaded comment]
Your version of Excel allows you to read this threaded comment; however, any edits to it will get removed if the file is opened in a newer version of Excel. Learn more: https://go.microsoft.com/fwlink/?linkid=870924
Comment:
    Student late by 2hrs at 9am call</t>
      </text>
    </comment>
    <comment ref="BI14" authorId="27" shapeId="0" xr:uid="{3FB8E1EB-E20F-4260-ACC6-52D5A403FBAC}">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P14" authorId="28" shapeId="0" xr:uid="{664AD438-4973-4CF0-9529-696D442A06E8}">
      <text>
        <t>[Threaded comment]
Your version of Excel allows you to read this threaded comment; however, any edits to it will get removed if the file is opened in a newer version of Excel. Learn more: https://go.microsoft.com/fwlink/?linkid=870924
Comment:
    student arrived 30 mins late at 9:00am call</t>
      </text>
    </comment>
    <comment ref="CB14" authorId="29" shapeId="0" xr:uid="{6EDF5CF1-4A0B-4BC8-993F-1B3EE460B1F3}">
      <text>
        <t xml:space="preserve">[Threaded comment]
Your version of Excel allows you to read this threaded comment; however, any edits to it will get removed if the file is opened in a newer version of Excel. Learn more: https://go.microsoft.com/fwlink/?linkid=870924
Comment:
    submitted medical certificate on 29/07/2023, MU call to be arranged </t>
      </text>
    </comment>
    <comment ref="Y15" authorId="30" shapeId="0" xr:uid="{24ABA294-7768-4A8A-89C8-1ACDCD09C053}">
      <text>
        <t>[Threaded comment]
Your version of Excel allows you to read this threaded comment; however, any edits to it will get removed if the file is opened in a newer version of Excel. Learn more: https://go.microsoft.com/fwlink/?linkid=870924
Comment:
    Student attended MU class with Sean Kelly on the 11/06/2023. Study Module: AES-1</t>
      </text>
    </comment>
    <comment ref="AS15" authorId="31" shapeId="0" xr:uid="{C4F610D0-D138-417F-87FB-D2BA1333B0BF}">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X15" authorId="32" shapeId="0" xr:uid="{5A9D8331-8473-4407-B6D0-C492A6EE993C}">
      <text>
        <t xml:space="preserve">[Threaded comment]
Your version of Excel allows you to read this threaded comment; however, any edits to it will get removed if the file is opened in a newer version of Excel. Learn more: https://go.microsoft.com/fwlink/?linkid=870924
Comment:
    15 mins late in the morning </t>
      </text>
    </comment>
    <comment ref="BI15" authorId="33" shapeId="0" xr:uid="{32EFD41A-21C4-46F7-9C76-EBCB82916A7E}">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X15" authorId="34" shapeId="0" xr:uid="{9AE66115-6CB3-4784-8005-5819F4EBC347}">
      <text>
        <t xml:space="preserve">[Threaded comment]
Your version of Excel allows you to read this threaded comment; however, any edits to it will get removed if the file is opened in a newer version of Excel. Learn more: https://go.microsoft.com/fwlink/?linkid=870924
Comment:
    student arrived 30 mins for 9:00am call. </t>
      </text>
    </comment>
    <comment ref="Y16" authorId="35" shapeId="0" xr:uid="{7CC235BD-3DE0-4295-A964-CAA03C1BA587}">
      <text>
        <t xml:space="preserve">[Threaded comment]
Your version of Excel allows you to read this threaded comment; however, any edits to it will get removed if the file is opened in a newer version of Excel. Learn more: https://go.microsoft.com/fwlink/?linkid=870924
Comment:
    student attended MU class with Sean Kelly on 23/07/2023. Module: AWC-3
Reply:
    student attended MU class with Sean Kelly on 30/07/2023. Module: AWC-4. </t>
      </text>
    </comment>
    <comment ref="AS16" authorId="36" shapeId="0" xr:uid="{BCD50C16-BEEF-4C49-9018-B4B16D60093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16" authorId="37" shapeId="0" xr:uid="{91428384-D939-474F-9A39-A63D46C0A43D}">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N16" authorId="38" shapeId="0" xr:uid="{C77F5F52-1AF1-45A2-9840-343E95D87083}">
      <text>
        <t>[Threaded comment]
Your version of Excel allows you to read this threaded comment; however, any edits to it will get removed if the file is opened in a newer version of Excel. Learn more: https://go.microsoft.com/fwlink/?linkid=870924
Comment:
    Ticket #7403-1190. Medical certificate provided</t>
      </text>
    </comment>
    <comment ref="BX16" authorId="39" shapeId="0" xr:uid="{20DC72BA-E2FA-4969-99B8-C4DE7BF2731C}">
      <text>
        <t>[Threaded comment]
Your version of Excel allows you to read this threaded comment; however, any edits to it will get removed if the file is opened in a newer version of Excel. Learn more: https://go.microsoft.com/fwlink/?linkid=870924
Comment:
    medical certificate provided in pysupport inbox on 17/07/2023</t>
      </text>
    </comment>
    <comment ref="Y17" authorId="40" shapeId="0" xr:uid="{6255597B-AADF-4765-ABFF-E3D069E45BFA}">
      <text>
        <t>[Threaded comment]
Your version of Excel allows you to read this threaded comment; however, any edits to it will get removed if the file is opened in a newer version of Excel. Learn more: https://go.microsoft.com/fwlink/?linkid=870924
Comment:
    Student attended m/u on 28/05/2023 with Sean Kelly
Reply:
    Student attended MU class on 11/06/2023 with Sean Kelly for module AES-1</t>
      </text>
    </comment>
    <comment ref="AS17" authorId="41" shapeId="0" xr:uid="{7768FA38-FC3D-4FB5-9A7D-711BAA39C11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B17" authorId="42" shapeId="0" xr:uid="{4FE0738E-4686-42F3-BAA7-173F6C2D9B68}">
      <text>
        <t>[Threaded comment]
Your version of Excel allows you to read this threaded comment; however, any edits to it will get removed if the file is opened in a newer version of Excel. Learn more: https://go.microsoft.com/fwlink/?linkid=870924
Comment:
    Student late by 2hrs at 9am call</t>
      </text>
    </comment>
    <comment ref="BI17" authorId="43" shapeId="0" xr:uid="{4CE2F76D-B711-4E5E-A3D5-59E439222429}">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CB17" authorId="44" shapeId="0" xr:uid="{1B08CE7F-892E-4B18-8B06-63FF940C165F}">
      <text>
        <t>[Threaded comment]
Your version of Excel allows you to read this threaded comment; however, any edits to it will get removed if the file is opened in a newer version of Excel. Learn more: https://go.microsoft.com/fwlink/?linkid=870924
Comment:
    medical certificate provided in ticketing system on 02/08/2023</t>
      </text>
    </comment>
    <comment ref="AS18" authorId="45" shapeId="0" xr:uid="{F3BEA436-5545-49EB-A9AD-8BBE8C6FA389}">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18" authorId="46" shapeId="0" xr:uid="{EFFA91B0-7BA8-4F80-8016-F119120F4941}">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S19" authorId="47" shapeId="0" xr:uid="{E01E7FE0-5EA3-429E-B1BD-A40155D14A1F}">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19" authorId="48" shapeId="0" xr:uid="{73EFF9AB-AFFE-499A-853E-64B1ED37C5C7}">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S20" authorId="49" shapeId="0" xr:uid="{18B5AD71-4497-4769-AC55-ACFE47EBE3B9}">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20" authorId="50" shapeId="0" xr:uid="{DCD12947-BE84-47B3-AD9F-1AE040F3812D}">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Y21" authorId="51" shapeId="0" xr:uid="{94704D4B-D2DC-426B-AE4C-4A70FF37F605}">
      <text>
        <t>[Threaded comment]
Your version of Excel allows you to read this threaded comment; however, any edits to it will get removed if the file is opened in a newer version of Excel. Learn more: https://go.microsoft.com/fwlink/?linkid=870924
Comment:
    student attend PBM-4 MU class on 02.07.2023 with Sean Kelly SUN.05. 
Reply:
    student attended MU class on 16/07/2023 with Sean Kelly. Module: ACN-2</t>
      </text>
    </comment>
    <comment ref="AS21" authorId="52" shapeId="0" xr:uid="{B42AB80E-3B92-423A-B384-43658DC9D64F}">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Y22" authorId="53" shapeId="0" xr:uid="{F39F2E21-00B5-475E-8A35-8B9652281795}">
      <text>
        <t>[Threaded comment]
Your version of Excel allows you to read this threaded comment; however, any edits to it will get removed if the file is opened in a newer version of Excel. Learn more: https://go.microsoft.com/fwlink/?linkid=870924
Comment:
    Mandy Tan:
student attended MU class IJP-3 on SUN 28/05/2023 with Sean Kelly</t>
      </text>
    </comment>
    <comment ref="AS22" authorId="54" shapeId="0" xr:uid="{CFCF003D-CBE3-4436-AD1F-DE0F47DF12D6}">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BI22" authorId="55" shapeId="0" xr:uid="{AD732F82-7121-409F-90B1-8A6EB4281224}">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23" authorId="56" shapeId="0" xr:uid="{AFFFF4C7-5983-48D6-A5AF-D00EE33F5A53}">
      <text>
        <t>[Threaded comment]
Your version of Excel allows you to read this threaded comment; however, any edits to it will get removed if the file is opened in a newer version of Excel. Learn more: https://go.microsoft.com/fwlink/?linkid=870924
Comment:
    Spoke to student on 10/03/2023 - will be withdrawing from PY 
Reply:
    withdrawn 27/03/2023</t>
      </text>
    </comment>
    <comment ref="BI23" authorId="57" shapeId="0" xr:uid="{917FDA63-61B8-4419-823E-7D478B64E22E}">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A24" authorId="58" shapeId="0" xr:uid="{C88ECE0F-0A8B-43F2-A618-34BFF4768693}">
      <text>
        <t xml:space="preserve">[Threaded comment]
Your version of Excel allows you to read this threaded comment; however, any edits to it will get removed if the file is opened in a newer version of Excel. Learn more: https://go.microsoft.com/fwlink/?linkid=870924
Comment:
    Transferred from Sun.06 Philip Rosewarne to Sat.02 Despina Drakoulis on 18/03/2023
Reply:
    Hi @Ashok Sharma , 32 weeks completed however the hours are short. FYI. Please action if required </t>
      </text>
    </comment>
    <comment ref="Y24" authorId="59" shapeId="0" xr:uid="{8A0E4AC6-FF37-47AE-A655-0CA9B2ACBE09}">
      <text>
        <t>[Threaded comment]
Your version of Excel allows you to read this threaded comment; however, any edits to it will get removed if the file is opened in a newer version of Excel. Learn more: https://go.microsoft.com/fwlink/?linkid=870924
Comment:
    M/U class attended on 26/03/2023 with Sun.05 Adrian White
Reply:
    attended MU class on 10/06/23 with Sean - hours
Reply:
    Student attended MU class for hours on 11/06/2023 with Sean Kelly.</t>
      </text>
    </comment>
    <comment ref="AP24" authorId="60" shapeId="0" xr:uid="{E1992618-3396-4037-A99E-A08B91D2169E}">
      <text>
        <t>[Threaded comment]
Your version of Excel allows you to read this threaded comment; however, any edits to it will get removed if the file is opened in a newer version of Excel. Learn more: https://go.microsoft.com/fwlink/?linkid=870924
Comment:
    2 hours late in the morning</t>
      </text>
    </comment>
    <comment ref="AS24" authorId="61" shapeId="0" xr:uid="{3D28CF1B-5003-4896-8EE3-942E5A1F5624}">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AX24" authorId="62" shapeId="0" xr:uid="{9C713EBC-1A51-4967-A5F4-3491F4EF24EF}">
      <text>
        <t xml:space="preserve">[Threaded comment]
Your version of Excel allows you to read this threaded comment; however, any edits to it will get removed if the file is opened in a newer version of Excel. Learn more: https://go.microsoft.com/fwlink/?linkid=870924
Comment:
    30 mins late in the morning </t>
      </text>
    </comment>
    <comment ref="BB24" authorId="63" shapeId="0" xr:uid="{51318FD4-8F46-43AB-A9FD-4D1DA0032570}">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BI24" authorId="64" shapeId="0" xr:uid="{AAC832FA-1653-4316-AEE9-4F8A1CBFCB1C}">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Y25" authorId="65" shapeId="0" xr:uid="{89E8FB80-108A-4668-9098-02FE13030DA4}">
      <text>
        <t>[Threaded comment]
Your version of Excel allows you to read this threaded comment; however, any edits to it will get removed if the file is opened in a newer version of Excel. Learn more: https://go.microsoft.com/fwlink/?linkid=870924
Comment:
    student attended the MU class for hours with Sean Kelly on the 06/08/2023. Module: PS-1</t>
      </text>
    </comment>
    <comment ref="BI25" authorId="66" shapeId="0" xr:uid="{9EE0CC1B-CE35-4C06-AB33-BC30EAF69CEC}">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Y26" authorId="67" shapeId="0" xr:uid="{F9BA09B7-6C4C-406E-A0CF-B885B6A03C54}">
      <text>
        <t>[Threaded comment]
Your version of Excel allows you to read this threaded comment; however, any edits to it will get removed if the file is opened in a newer version of Excel. Learn more: https://go.microsoft.com/fwlink/?linkid=870924
Comment:
    student attended MU class with Sean Kelly on 30/07/2023. Module: AWC-4</t>
      </text>
    </comment>
    <comment ref="BI26" authorId="68" shapeId="0" xr:uid="{3B62F913-2624-446F-AE60-590FEA45FC4C}">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Y27" authorId="69" shapeId="0" xr:uid="{FF8A4A6B-146B-43CD-B2B7-6E2FF61717DB}">
      <text>
        <t>[Threaded comment]
Your version of Excel allows you to read this threaded comment; however, any edits to it will get removed if the file is opened in a newer version of Excel. Learn more: https://go.microsoft.com/fwlink/?linkid=870924
Comment:
    student attended MU class with Sean Kelly on 06/08/2023. Module: PS-1</t>
      </text>
    </comment>
    <comment ref="BI27" authorId="70" shapeId="0" xr:uid="{6BFC0D9E-09EC-4014-9AEC-390DB83B531E}">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P27" authorId="71" shapeId="0" xr:uid="{9A4A5E03-D817-4709-B5F5-8A2A3554EE3B}">
      <text>
        <t>[Threaded comment]
Your version of Excel allows you to read this threaded comment; however, any edits to it will get removed if the file is opened in a newer version of Excel. Learn more: https://go.microsoft.com/fwlink/?linkid=870924
Comment:
    student arrived 30 mins late at 9:00am call</t>
      </text>
    </comment>
    <comment ref="BI28" authorId="72" shapeId="0" xr:uid="{782D6483-271B-40E3-90BF-EDB62965C251}">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X28" authorId="73" shapeId="0" xr:uid="{E063DEFF-4464-467D-9118-0B2EA7F20D60}">
      <text>
        <t>[Threaded comment]
Your version of Excel allows you to read this threaded comment; however, any edits to it will get removed if the file is opened in a newer version of Excel. Learn more: https://go.microsoft.com/fwlink/?linkid=870924
Comment:
    medical certificate provided in the pysupport inbox on 16/07/2023</t>
      </text>
    </comment>
    <comment ref="BI29" authorId="74" shapeId="0" xr:uid="{6583DC0B-7696-44A6-9315-F186CE6B06AD}">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I30" authorId="75" shapeId="0" xr:uid="{F175882F-4A09-466E-855D-7EB5FBF77A3C}">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 ref="BI31" authorId="76" shapeId="0" xr:uid="{5D7F468C-71BF-48F5-9106-643131210AD2}">
      <text>
        <t>[Threaded comment]
Your version of Excel allows you to read this threaded comment; however, any edits to it will get removed if the file is opened in a newer version of Excel. Learn more: https://go.microsoft.com/fwlink/?linkid=870924
Comment:
    Internship visit attended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tc={C568B4A2-626D-4EC8-A689-E017EF5A6D1F}</author>
    <author>tc={3EE25349-0E80-4104-995C-86FCB929C0EF}</author>
    <author>tc={1A590953-3A0B-4582-ACDC-4B4E9FCE4660}</author>
    <author>tc={8BB76EA0-4DEA-40FF-919D-AA8C162F36F2}</author>
    <author>tc={7B2356F1-3BD0-4CC7-BA0F-CBB9EB43D61C}</author>
    <author>tc={7160E439-4D92-4A5E-8A2B-8C8BB39D7DAE}</author>
    <author>tc={0ADB4567-C31D-42DD-8008-3471202DAB7B}</author>
    <author>tc={29EE5975-C948-48F9-9B53-766F0B53270C}</author>
    <author>tc={26A72FFB-CAB2-4079-9ADA-399A03F7710F}</author>
    <author>tc={44E8114E-1C04-4ECA-A95C-DCBDEDD18A3D}</author>
    <author>tc={1EEAD2B6-21EC-4B7D-AE1E-3D8C37DA8EA7}</author>
    <author>tc={2B940EBB-7FD8-49CD-ABFE-1AC359FA6987}</author>
    <author>tc={1A504940-BCB3-4C62-B220-FFE54E3B02FD}</author>
    <author>tc={A9F64F71-8C0C-4E8D-81D0-9D2821F32E20}</author>
    <author>tc={DE6C1E90-4914-46DD-944E-658A7F18CA6E}</author>
    <author>tc={F2675C80-B406-45F6-8E61-9CC0A668C868}</author>
    <author>tc={BBB46E8F-6073-4A49-B5DF-43A754421641}</author>
    <author>tc={3B9FEA36-4440-4C1B-A352-AC8283D81441}</author>
    <author>tc={54ACC4A4-8915-4EFD-89A4-979213C2428B}</author>
    <author>tc={87A777CE-BAB1-4895-882C-1FE0F81C0B60}</author>
    <author>tc={780F403D-FDBB-408A-8268-7AFEEC9AD1AC}</author>
    <author>tc={7D8A2E30-627C-4717-8EF5-D8F1A2F387BF}</author>
    <author>tc={F6AC8491-5F98-4F6F-8DCF-C3609C14AFF8}</author>
    <author>tc={DF75289F-96AB-4DF8-8D8D-41E66C614039}</author>
    <author>tc={79E42E0A-8225-4B2B-A2BD-CA58B2709AEB}</author>
    <author>tc={8EE2E150-702C-424E-91B0-1142CC993D00}</author>
    <author>tc={93C06F48-ABEF-4E27-9766-759DD99E66E5}</author>
    <author>tc={180370E2-38DF-41C9-ABAE-C9D6B4B47DF1}</author>
    <author>tc={2C54BF74-ED53-4F0F-9305-6C43BF723F31}</author>
    <author>tc={DA7B0919-22F2-4773-8D14-1C76D77FFA47}</author>
    <author>tc={2A61A192-A952-4849-8777-545D4FF4016A}</author>
    <author>tc={47024D83-BAEE-44F2-8202-9FC22505B578}</author>
    <author>tc={05041920-1820-4068-A53A-D7F3F9D78C4E}</author>
    <author>tc={A8AD0FF3-4C31-4E98-987B-1C4BD1FCC710}</author>
    <author>tc={257C0FCE-6E27-4CE0-AE0D-789DCFCEE335}</author>
    <author>tc={444A4680-F52E-4F7D-90E1-934DC81D79A9}</author>
    <author>tc={23D25594-00E2-4D41-A36D-1B1E8486E1EA}</author>
    <author>tc={83B6CC65-BC4A-4449-9669-4EEB06A9C6E2}</author>
    <author>tc={DF8A2806-6CEA-4D27-BB01-591E25A4E579}</author>
    <author>tc={3A07CA2A-4965-417C-8217-F45E10AD7A15}</author>
    <author>tc={0E158EF3-467A-4B87-98D0-2A1D996D49DD}</author>
    <author>tc={ACF15CD3-A947-4E82-A31C-805A9224BD9C}</author>
    <author>tc={6A90384E-6ADF-4778-A062-52B7D4E5D701}</author>
    <author>tc={6DF2D760-CE92-40E1-A9FA-84E3EFEEAAC4}</author>
    <author>tc={444C22D9-AEFD-4317-B3B3-CA28A5633F70}</author>
    <author>tc={59C3E447-58AB-48A2-8A37-710044AD1A6F}</author>
    <author>tc={A0D2A259-E051-44D5-8B56-18C2DAB92842}</author>
    <author>tc={1DAB9168-E5D8-409B-9C14-0CE57FD82A45}</author>
    <author>tc={0B274E79-C937-4BF3-8CE2-8C9CB22932C5}</author>
    <author>tc={25DDDD60-42E3-4E97-A814-D66D6C69C63C}</author>
    <author>tc={67F58E29-6217-414F-9AD8-355A57D404FA}</author>
    <author>tc={19276AFD-7ED9-4102-8410-8AACFE55A727}</author>
    <author>tc={F21E54C1-3434-4839-989A-9CCC2798E6A7}</author>
    <author>tc={3BA3F0FA-1D0F-4FA7-80A5-4955DEEE838A}</author>
    <author>tc={72564DD1-B3CB-432F-8B55-FAF46B7D0ECB}</author>
    <author>tc={8406FA2C-317F-46C5-9599-36B72572D231}</author>
    <author>tc={B82835F9-71D1-4C93-BBE6-5A7317F4BAF4}</author>
    <author>tc={867B34CC-5DB3-47E3-9DDA-9C71FD08A053}</author>
    <author>tc={360A6D94-4162-4D70-9B88-A73370842E11}</author>
    <author>tc={FF893EC5-9FE2-4D99-BB43-84ADB95238A9}</author>
    <author>tc={1D78263E-6C99-4198-8458-A624959BFA61}</author>
    <author>tc={8D6E3DD7-317F-4522-B365-D91B9F28F426}</author>
    <author>tc={6D339B9E-D5E1-463C-B42B-660D2B21512A}</author>
    <author>tc={0650FFBC-5F61-48B1-8A6F-350BA80E8969}</author>
    <author>tc={0ECE4F97-37F2-4940-B52C-1F2813ADFCB6}</author>
    <author>tc={90F79160-4307-40F8-BEC6-E72D9584A7CC}</author>
    <author>tc={A539816C-80E2-47EF-A279-0C5923CD9D42}</author>
    <author>tc={28466C41-D533-46B1-8E01-88A27E570EAD}</author>
    <author>tc={995C6575-4623-4309-8A62-36A2FC1A2F78}</author>
    <author>tc={D650DA9F-9989-4008-ACA0-6CFF8287FEC1}</author>
    <author>tc={3A5EF7E1-2A1D-4075-80E6-C1AF8909F720}</author>
    <author>tc={269DB5F6-33B4-48D2-8210-A37AA116AD2A}</author>
    <author>tc={6745583C-285C-441E-A46B-163A06E9F393}</author>
    <author>tc={91DB20CE-960D-459C-94D8-F4D0F23F65E3}</author>
    <author>tc={173D6645-F7BE-43B5-A2D5-1015048235E9}</author>
    <author>tc={8971D94D-E96B-4ECA-BEF2-5ECE674E0194}</author>
    <author>tc={5C2C1D3C-C16F-457C-B0F5-2FA46130DC00}</author>
    <author>tc={B93FC44B-6A3D-408A-8F3E-46A9236164A3}</author>
    <author>tc={28EE4CC3-7EE4-4073-AF3A-04F8B61752D5}</author>
    <author>tc={50055105-6C6B-4162-B8A6-18A2B2AB854D}</author>
    <author>tc={5B78580F-3B6C-4911-9945-543566372868}</author>
    <author>tc={8ECAC87D-357D-4C03-BF2C-879ECDC3AC4F}</author>
    <author>tc={171AC690-C7B2-4D90-8256-88B4D8867E1E}</author>
    <author>tc={79771F0D-54D4-419A-AF2C-135F3679C8CE}</author>
    <author>tc={55271C5E-6DCC-42D6-B67C-09DE09B66B64}</author>
    <author>tc={252AC862-0F43-46B1-BF40-9875EDE950DA}</author>
    <author>tc={EA11DE13-B11E-45F9-B5D8-5F0714DEBE1D}</author>
    <author>tc={B07A3150-8B64-4D9C-898F-3E016B201EDD}</author>
    <author>tc={7BCBE302-86DD-40C2-A828-594AD7A4A676}</author>
    <author>tc={3D4654EB-1DDB-4ADB-BC4C-DE70F44F2A3F}</author>
    <author>tc={5169E7B0-B142-4F6F-AA96-975D83C6B609}</author>
    <author>tc={8FC69480-E920-4DC4-9D41-E3C7441766CA}</author>
    <author>tc={8BEFA45E-4060-4169-B06F-5A630873C9BA}</author>
    <author>tc={2ED3DE85-7DA0-4197-95C9-B29A867CB8CD}</author>
    <author>tc={A63EC597-0515-4A92-B357-27D36F036DC1}</author>
    <author>tc={57DC4469-6314-4DDF-A62C-AF118CBC200F}</author>
    <author>tc={1D51CC7C-AA39-4062-B449-1DB4DCC294CC}</author>
    <author>tc={BE7CD6EB-5563-408A-A43C-C90D48154A3A}</author>
    <author>tc={5CA5E277-73ED-484A-A4E2-C22FB7E6A946}</author>
    <author>tc={A2EE8B8B-2353-4A02-A1B7-504BEF1A1BBF}</author>
    <author>tc={920560F5-6CE2-45F9-920C-4B965CB4D261}</author>
    <author>tc={0AC8A08B-C598-422C-A54B-3A8480D122CA}</author>
    <author>tc={9052E5C8-B9C9-490C-AA82-2F01A2027C90}</author>
    <author>tc={5A664AF6-DE7F-4B25-A0D9-22DFDC46C93B}</author>
    <author>tc={DEE13752-C0E1-4276-9503-762B2BBF3920}</author>
    <author>tc={50ECE04E-1657-45B3-9B03-1AD63D575C71}</author>
    <author>tc={F385B962-9798-4504-9A3D-ABB22F51FDA6}</author>
    <author>tc={62D6AFD1-C281-4BBD-839F-BFCBAF4F6A7C}</author>
    <author>tc={9B50621C-6C78-4EC0-8BD5-FD7B3C141FF0}</author>
    <author>tc={F5584B89-1EDD-4A42-A79D-147C843F8C71}</author>
    <author>tc={6F5A57DB-B340-4060-908B-1EC572843DF1}</author>
    <author>tc={1A8D8674-B227-4070-A580-E422570D6C50}</author>
    <author>tc={F36CAAF7-2DE2-40A7-98B6-59808517A4D8}</author>
    <author>tc={D0A61C4C-DB63-42CE-9382-8F71AB2580A9}</author>
    <author>tc={78C6C441-D932-403D-A82B-40A0138123EE}</author>
    <author>tc={507F3B78-8CCD-40F3-B870-BC8A03D46ED1}</author>
    <author>tc={3A6ED5CC-51B4-42C7-907B-F6A1281B3931}</author>
    <author>tc={3710A397-99D9-4843-9F25-53321F5F5B07}</author>
    <author>tc={D7CEA96C-48B3-4EE6-8C1B-3041BE3983F7}</author>
    <author>tc={8FDFACAB-8372-441A-9DB4-5B7DADD8014A}</author>
    <author>tc={ED15C47B-2A22-4F46-B88D-F2A385E51DA3}</author>
    <author>tc={EF4DF326-60B0-4B4A-972B-89A8591DAC58}</author>
    <author>tc={0B23B329-536F-4487-9E52-35A4877A898A}</author>
    <author>tc={932085FF-6D94-4379-B0D5-BD30CFC86ADC}</author>
    <author>tc={D102401E-248E-48F8-A811-CE69E14283DA}</author>
    <author>tc={AFC6CBE3-83F0-4E56-A6EA-AB47428FAE05}</author>
    <author>tc={61852BE0-D7DB-49D1-A6A7-9A012BF5940F}</author>
    <author>tc={CC6EC0F0-A4CE-4ADE-B940-45F2386F8A50}</author>
    <author>tc={E5F3F526-ADAE-4EC4-B46E-FDBD20D37019}</author>
    <author>tc={16FA4027-3847-448C-A686-3B0924151E73}</author>
    <author>tc={72F8961C-FD0A-48CF-ADD7-0EC08ECFC4B8}</author>
    <author>tc={C3147E58-F099-4415-8C9B-B76C0700B0A3}</author>
    <author>tc={0D3278C5-FA2B-49DD-90ED-F6B818E83634}</author>
    <author>tc={F8567A9D-EA84-4DDF-8C85-3F6A12C0FC8C}</author>
    <author>tc={D1CF9DBC-F431-4A68-A277-A39A97DC6897}</author>
    <author>tc={B232D047-2642-457A-AD8D-87F1E86D5EB8}</author>
    <author>tc={2815EEF5-EE85-40F8-AB32-73D7707E848F}</author>
    <author>tc={ADAA1426-C12C-4736-BFDB-9DFE1C3A4E36}</author>
    <author>tc={50F1487F-4C6D-493D-A5E0-14BD3C43FB6E}</author>
    <author>tc={A54EF968-0526-477C-98E1-E1FEDAECD4EC}</author>
  </authors>
  <commentList>
    <comment ref="X6" authorId="0" shapeId="0" xr:uid="{C568B4A2-626D-4EC8-A689-E017EF5A6D1F}">
      <text>
        <t>[Threaded comment]
Your version of Excel allows you to read this threaded comment; however, any edits to it will get removed if the file is opened in a newer version of Excel. Learn more: https://go.microsoft.com/fwlink/?linkid=870924
Comment:
    Attended makeup class with SUN.05 Adrian on 19/06/2022</t>
      </text>
    </comment>
    <comment ref="CQ6" authorId="1" shapeId="0" xr:uid="{3EE25349-0E80-4104-995C-86FCB929C0EF}">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B7" authorId="2" shapeId="0" xr:uid="{1A590953-3A0B-4582-ACDC-4B4E9FCE4660}">
      <text>
        <t>[Threaded comment]
Your version of Excel allows you to read this threaded comment; however, any edits to it will get removed if the file is opened in a newer version of Excel. Learn more: https://go.microsoft.com/fwlink/?linkid=870924
Comment:
    Student going on leave from 03/04/2022- 28/04/2022</t>
      </text>
    </comment>
    <comment ref="X7" authorId="3" shapeId="0" xr:uid="{8BB76EA0-4DEA-40FF-919D-AA8C162F36F2}">
      <text>
        <t>[Threaded comment]
Your version of Excel allows you to read this threaded comment; however, any edits to it will get removed if the file is opened in a newer version of Excel. Learn more: https://go.microsoft.com/fwlink/?linkid=870924
Comment:
    Attended makeup class with SUN.05 Adrian on 22-05-2022
Reply:
    Attended makeup class with SUN.05 Adrian on 29/05/2022
Reply:
    Attended makeup class with SUN.05 Adrian on 19/06/2022</t>
      </text>
    </comment>
    <comment ref="CQ7" authorId="4" shapeId="0" xr:uid="{7B2356F1-3BD0-4CC7-BA0F-CBB9EB43D61C}">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9" authorId="5" shapeId="0" xr:uid="{7160E439-4D92-4A5E-8A2B-8C8BB39D7DAE}">
      <text>
        <t>[Threaded comment]
Your version of Excel allows you to read this threaded comment; however, any edits to it will get removed if the file is opened in a newer version of Excel. Learn more: https://go.microsoft.com/fwlink/?linkid=870924
Comment:
    withdrawn on 03/06/2022
Reply:
    2nd appeal was successful. Student's enrolment is re-instated
Reply:
    Transferred to Sun.05 Adrian White starting 17/07/2022</t>
      </text>
    </comment>
    <comment ref="X9" authorId="6" shapeId="0" xr:uid="{0ADB4567-C31D-42DD-8008-3471202DAB7B}">
      <text>
        <t>[Threaded comment]
Your version of Excel allows you to read this threaded comment; however, any edits to it will get removed if the file is opened in a newer version of Excel. Learn more: https://go.microsoft.com/fwlink/?linkid=870924
Comment:
    Attended make up class with Sun.04 Abbas on 6/03/2022 (WREM-1)
Reply:
    attended MU class with Adrian on 02 July 2022
Reply:
    Attended MU class with Sun.04 Edward on 10/07/2022</t>
      </text>
    </comment>
    <comment ref="AM9" authorId="7" shapeId="0" xr:uid="{29EE5975-C948-48F9-9B53-766F0B53270C}">
      <text>
        <t>[Threaded comment]
Your version of Excel allows you to read this threaded comment; however, any edits to it will get removed if the file is opened in a newer version of Excel. Learn more: https://go.microsoft.com/fwlink/?linkid=870924
Comment:
    Trainer comment: Cousin passed away
Reply:
    Student notified student support she will be unable to attend class because her cousin passed away.</t>
      </text>
    </comment>
    <comment ref="AQ9" authorId="8" shapeId="0" xr:uid="{26A72FFB-CAB2-4079-9ADA-399A03F7710F}">
      <text>
        <t>[Threaded comment]
Your version of Excel allows you to read this threaded comment; however, any edits to it will get removed if the file is opened in a newer version of Excel. Learn more: https://go.microsoft.com/fwlink/?linkid=870924
Comment:
    Absence notification email sent 5/04/2022</t>
      </text>
    </comment>
    <comment ref="BK9" authorId="9" shapeId="0" xr:uid="{44E8114E-1C04-4ECA-A95C-DCBDEDD18A3D}">
      <text>
        <t>[Threaded comment]
Your version of Excel allows you to read this threaded comment; however, any edits to it will get removed if the file is opened in a newer version of Excel. Learn more: https://go.microsoft.com/fwlink/?linkid=870924
Comment:
    attended class on 11 June</t>
      </text>
    </comment>
    <comment ref="BQ9" authorId="10" shapeId="0" xr:uid="{1EEAD2B6-21EC-4B7D-AE1E-3D8C37DA8EA7}">
      <text>
        <t>[Threaded comment]
Your version of Excel allows you to read this threaded comment; however, any edits to it will get removed if the file is opened in a newer version of Excel. Learn more: https://go.microsoft.com/fwlink/?linkid=870924
Comment:
    Not required to attend. Transferred to Sun.05 Adrian White starting 17/07/2022</t>
      </text>
    </comment>
    <comment ref="B10" authorId="11" shapeId="0" xr:uid="{2B940EBB-7FD8-49CD-ABFE-1AC359FA6987}">
      <text>
        <t>[Threaded comment]
Your version of Excel allows you to read this threaded comment; however, any edits to it will get removed if the file is opened in a newer version of Excel. Learn more: https://go.microsoft.com/fwlink/?linkid=870924
Comment:
    Student has submitted CVF. Leave from 12/03/2022 - 18/04/2022
Reply:
    Transferred to Sun.05 Adrian White effective 24/04/2022</t>
      </text>
    </comment>
    <comment ref="X10" authorId="12" shapeId="0" xr:uid="{1A504940-BCB3-4C62-B220-FFE54E3B02FD}">
      <text>
        <t>[Threaded comment]
Your version of Excel allows you to read this threaded comment; however, any edits to it will get removed if the file is opened in a newer version of Excel. Learn more: https://go.microsoft.com/fwlink/?linkid=870924
Comment:
    attend with Despina D on 8 Oct 2022</t>
      </text>
    </comment>
    <comment ref="X11" authorId="13" shapeId="0" xr:uid="{A9F64F71-8C0C-4E8D-81D0-9D2821F32E20}">
      <text>
        <t>[Threaded comment]
Your version of Excel allows you to read this threaded comment; however, any edits to it will get removed if the file is opened in a newer version of Excel. Learn more: https://go.microsoft.com/fwlink/?linkid=870924
Comment:
    Attended makeup class in Sun.05 Adrian (WREM-1) on 21/08/2022</t>
      </text>
    </comment>
    <comment ref="BC11" authorId="14" shapeId="0" xr:uid="{DE6C1E90-4914-46DD-944E-658A7F18CA6E}">
      <text>
        <t>[Threaded comment]
Your version of Excel allows you to read this threaded comment; however, any edits to it will get removed if the file is opened in a newer version of Excel. Learn more: https://go.microsoft.com/fwlink/?linkid=870924
Comment:
    15 mins late for morning session</t>
      </text>
    </comment>
    <comment ref="BG11" authorId="15" shapeId="0" xr:uid="{F2675C80-B406-45F6-8E61-9CC0A668C868}">
      <text>
        <t>[Threaded comment]
Your version of Excel allows you to read this threaded comment; however, any edits to it will get removed if the file is opened in a newer version of Excel. Learn more: https://go.microsoft.com/fwlink/?linkid=870924
Comment:
    45 mins late during morning call</t>
      </text>
    </comment>
    <comment ref="BS11" authorId="16" shapeId="0" xr:uid="{BBB46E8F-6073-4A49-B5DF-43A754421641}">
      <text>
        <t>[Threaded comment]
Your version of Excel allows you to read this threaded comment; however, any edits to it will get removed if the file is opened in a newer version of Excel. Learn more: https://go.microsoft.com/fwlink/?linkid=870924
Comment:
    sick, received email along with supporting documents on 8 July at 11:42pm
Reply:
    @Elikem Akplu Ticket #9988-5286</t>
      </text>
    </comment>
    <comment ref="B12" authorId="17" shapeId="0" xr:uid="{3B9FEA36-4440-4C1B-A352-AC8283D81441}">
      <text>
        <t>[Threaded comment]
Your version of Excel allows you to read this threaded comment; however, any edits to it will get removed if the file is opened in a newer version of Excel. Learn more: https://go.microsoft.com/fwlink/?linkid=870924
Comment:
    Maternity leave request received (email) on 22/04 at 06:25 pm @Elikem Akplu  
Reply:
    Transferred to Sat.05 Stephen Fennel effective 25/06/2022</t>
      </text>
    </comment>
    <comment ref="AY12" authorId="18" shapeId="0" xr:uid="{54ACC4A4-8915-4EFD-89A4-979213C2428B}">
      <text>
        <t>[Threaded comment]
Your version of Excel allows you to read this threaded comment; however, any edits to it will get removed if the file is opened in a newer version of Excel. Learn more: https://go.microsoft.com/fwlink/?linkid=870924
Comment:
    Absence to be considered in the student's revised course plan when she returns from leave.</t>
      </text>
    </comment>
    <comment ref="B13" authorId="19" shapeId="0" xr:uid="{87A777CE-BAB1-4895-882C-1FE0F81C0B60}">
      <text>
        <t>[Threaded comment]
Your version of Excel allows you to read this threaded comment; however, any edits to it will get removed if the file is opened in a newer version of Excel. Learn more: https://go.microsoft.com/fwlink/?linkid=870924
Comment:
    Enrolment cancelled due to unsatisfactory course progress. Appeal denied on 02/11/2022</t>
      </text>
    </comment>
    <comment ref="X13" authorId="20" shapeId="0" xr:uid="{780F403D-FDBB-408A-8268-7AFEEC9AD1AC}">
      <text>
        <t>[Threaded comment]
Your version of Excel allows you to read this threaded comment; however, any edits to it will get removed if the file is opened in a newer version of Excel. Learn more: https://go.microsoft.com/fwlink/?linkid=870924
Comment:
    Attended MU class with Sun.04 Edward on 10/07/2022
Reply:
    Attended make up class in Sun.05 Adrian White on 14/08/2022 to cover for PWP-4
Reply:
    attended MU class on 25 Sept with Adrian</t>
      </text>
    </comment>
    <comment ref="AM13" authorId="21" shapeId="0" xr:uid="{7D8A2E30-627C-4717-8EF5-D8F1A2F387BF}">
      <text>
        <t>[Threaded comment]
Your version of Excel allows you to read this threaded comment; however, any edits to it will get removed if the file is opened in a newer version of Excel. Learn more: https://go.microsoft.com/fwlink/?linkid=870924
Comment:
    No trainer comment
Reply:
    Student emailed requesting for assistance on how to join class. Mosheen replied to the student's email advising him on how to join class but the student did no t join class for the day.</t>
      </text>
    </comment>
    <comment ref="BC13" authorId="22" shapeId="0" xr:uid="{F6AC8491-5F98-4F6F-8DCF-C3609C14AFF8}">
      <text>
        <t>[Threaded comment]
Your version of Excel allows you to read this threaded comment; however, any edits to it will get removed if the file is opened in a newer version of Excel. Learn more: https://go.microsoft.com/fwlink/?linkid=870924
Comment:
    1 hour late for morning session</t>
      </text>
    </comment>
    <comment ref="CC13" authorId="23" shapeId="0" xr:uid="{DF75289F-96AB-4DF8-8D8D-41E66C614039}">
      <text>
        <t>[Threaded comment]
Your version of Excel allows you to read this threaded comment; however, any edits to it will get removed if the file is opened in a newer version of Excel. Learn more: https://go.microsoft.com/fwlink/?linkid=870924
Comment:
    absent in the last session- 2 hours</t>
      </text>
    </comment>
    <comment ref="BI14" authorId="24" shapeId="0" xr:uid="{79E42E0A-8225-4B2B-A2BD-CA58B2709AEB}">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15" authorId="25" shapeId="0" xr:uid="{8EE2E150-702C-424E-91B0-1142CC993D00}">
      <text>
        <t>[Threaded comment]
Your version of Excel allows you to read this threaded comment; however, any edits to it will get removed if the file is opened in a newer version of Excel. Learn more: https://go.microsoft.com/fwlink/?linkid=870924
Comment:
    Transferred from Tue.04 Adrian White effective 2/04/2022</t>
      </text>
    </comment>
    <comment ref="U15" authorId="26" shapeId="0" xr:uid="{93C06F48-ABEF-4E27-9766-759DD99E66E5}">
      <text>
        <t>[Threaded comment]
Your version of Excel allows you to read this threaded comment; however, any edits to it will get removed if the file is opened in a newer version of Excel. Learn more: https://go.microsoft.com/fwlink/?linkid=870924
Comment:
    25 classes transferred from Tue.04 Adrian</t>
      </text>
    </comment>
    <comment ref="X15" authorId="27" shapeId="0" xr:uid="{180370E2-38DF-41C9-ABAE-C9D6B4B47DF1}">
      <text>
        <t>[Threaded comment]
Your version of Excel allows you to read this threaded comment; however, any edits to it will get removed if the file is opened in a newer version of Excel. Learn more: https://go.microsoft.com/fwlink/?linkid=870924
Comment:
    Make up class with Sun.05 Adrian on 15.05.2022</t>
      </text>
    </comment>
    <comment ref="X16" authorId="28" shapeId="0" xr:uid="{2C54BF74-ED53-4F0F-9305-6C43BF723F31}">
      <text>
        <t>[Threaded comment]
Your version of Excel allows you to read this threaded comment; however, any edits to it will get removed if the file is opened in a newer version of Excel. Learn more: https://go.microsoft.com/fwlink/?linkid=870924
Comment:
    Attended MU class with SUN.05 Adrian W on 17/07/2022
Reply:
    Attended MU class with Adrian SUN.065 to make up SPG PE-4
Reply:
    Attended MU class with Adrian SUN.05 to make up PBM-3 on 30/10/22</t>
      </text>
    </comment>
    <comment ref="BI16" authorId="29" shapeId="0" xr:uid="{DA7B0919-22F2-4773-8D14-1C76D77FFA47}">
      <text>
        <t>[Threaded comment]
Your version of Excel allows you to read this threaded comment; however, any edits to it will get removed if the file is opened in a newer version of Excel. Learn more: https://go.microsoft.com/fwlink/?linkid=870924
Comment:
    emailed asking for a sick leave, i will ask to raise a ticket with MC</t>
      </text>
    </comment>
    <comment ref="CS16" authorId="30" shapeId="0" xr:uid="{2A61A192-A952-4849-8777-545D4FF4016A}">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B17" authorId="31" shapeId="0" xr:uid="{47024D83-BAEE-44F2-8202-9FC22505B578}">
      <text>
        <t>[Threaded comment]
Your version of Excel allows you to read this threaded comment; however, any edits to it will get removed if the file is opened in a newer version of Excel. Learn more: https://go.microsoft.com/fwlink/?linkid=870924
Comment:
    Student has requested to withdraw from the program</t>
      </text>
    </comment>
    <comment ref="X19" authorId="32" shapeId="0" xr:uid="{05041920-1820-4068-A53A-D7F3F9D78C4E}">
      <text>
        <t>[Threaded comment]
Your version of Excel allows you to read this threaded comment; however, any edits to it will get removed if the file is opened in a newer version of Excel. Learn more: https://go.microsoft.com/fwlink/?linkid=870924
Comment:
    Attended make up class in Sun.05 Adrian White on 28.08.2022 to cover WREM-2</t>
      </text>
    </comment>
    <comment ref="CE19" authorId="33" shapeId="0" xr:uid="{A8AD0FF3-4C31-4E98-987B-1C4BD1FCC710}">
      <text>
        <t>[Threaded comment]
Your version of Excel allows you to read this threaded comment; however, any edits to it will get removed if the file is opened in a newer version of Excel. Learn more: https://go.microsoft.com/fwlink/?linkid=870924
Comment:
    absent most of the day, attended only 2 hours in the morning</t>
      </text>
    </comment>
    <comment ref="CS19" authorId="34" shapeId="0" xr:uid="{257C0FCE-6E27-4CE0-AE0D-789DCFCEE335}">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B20" authorId="35" shapeId="0" xr:uid="{444A4680-F52E-4F7D-90E1-934DC81D79A9}">
      <text>
        <t>[Threaded comment]
Your version of Excel allows you to read this threaded comment; however, any edits to it will get removed if the file is opened in a newer version of Excel. Learn more: https://go.microsoft.com/fwlink/?linkid=870924
Comment:
    @Elikem Akplu I've added the student here after confirming from RTO. advised Lucy to add him for attendance marking as well</t>
      </text>
    </comment>
    <comment ref="X20" authorId="36" shapeId="0" xr:uid="{23D25594-00E2-4D41-A36D-1B1E8486E1EA}">
      <text>
        <t>[Threaded comment]
Your version of Excel allows you to read this threaded comment; however, any edits to it will get removed if the file is opened in a newer version of Excel. Learn more: https://go.microsoft.com/fwlink/?linkid=870924
Comment:
    Attended make up class in Sun.05 Adrian (WREM-1) on 21/08/2022
Reply:
    attended MU class on 30/10/2022 Sun.05 Aruna for module PBM-3
Reply:
    Attended MU class with SUN.05 Despina D on 27/11/22</t>
      </text>
    </comment>
    <comment ref="BS20" authorId="37" shapeId="0" xr:uid="{83B6CC65-BC4A-4449-9669-4EEB06A9C6E2}">
      <text>
        <t>[Threaded comment]
Your version of Excel allows you to read this threaded comment; however, any edits to it will get removed if the file is opened in a newer version of Excel. Learn more: https://go.microsoft.com/fwlink/?linkid=870924
Comment:
    Ticket #5689-9566</t>
      </text>
    </comment>
    <comment ref="X21" authorId="38" shapeId="0" xr:uid="{DF8A2806-6CEA-4D27-BB01-591E25A4E579}">
      <text>
        <t>[Threaded comment]
Your version of Excel allows you to read this threaded comment; however, any edits to it will get removed if the file is opened in a newer version of Excel. Learn more: https://go.microsoft.com/fwlink/?linkid=870924
Comment:
    Attended MU class on 04/12/2022 with Despina Drakoulis Sun.05 for module AWC-4 
Reply:
    attended MU class on 11/12/22 with Despina D
Reply:
    Attended MU class SUN05 Despina on 18/12/2022</t>
      </text>
    </comment>
    <comment ref="BG21" authorId="39" shapeId="0" xr:uid="{3A07CA2A-4965-417C-8217-F45E10AD7A15}">
      <text>
        <t>[Threaded comment]
Your version of Excel allows you to read this threaded comment; however, any edits to it will get removed if the file is opened in a newer version of Excel. Learn more: https://go.microsoft.com/fwlink/?linkid=870924
Comment:
    30 mins late morning call</t>
      </text>
    </comment>
    <comment ref="CQ22" authorId="40" shapeId="0" xr:uid="{0E158EF3-467A-4B87-98D0-2A1D996D49DD}">
      <text>
        <t>[Threaded comment]
Your version of Excel allows you to read this threaded comment; however, any edits to it will get removed if the file is opened in a newer version of Excel. Learn more: https://go.microsoft.com/fwlink/?linkid=870924
Comment:
    Absent in last 2 sessions</t>
      </text>
    </comment>
    <comment ref="CQ23" authorId="41" shapeId="0" xr:uid="{ACF15CD3-A947-4E82-A31C-805A9224BD9C}">
      <text>
        <t>[Threaded comment]
Your version of Excel allows you to read this threaded comment; however, any edits to it will get removed if the file is opened in a newer version of Excel. Learn more: https://go.microsoft.com/fwlink/?linkid=870924
Comment:
    30 mins late at second roll call</t>
      </text>
    </comment>
    <comment ref="B24" authorId="42" shapeId="0" xr:uid="{6A90384E-6ADF-4778-A062-52B7D4E5D701}">
      <text>
        <t>[Threaded comment]
Your version of Excel allows you to read this threaded comment; however, any edits to it will get removed if the file is opened in a newer version of Excel. Learn more: https://go.microsoft.com/fwlink/?linkid=870924
Comment:
    Transferred to Sun.05 Adrian White effective 11/09/2022</t>
      </text>
    </comment>
    <comment ref="X24" authorId="43" shapeId="0" xr:uid="{6DF2D760-CE92-40E1-A9FA-84E3EFEEAAC4}">
      <text>
        <t>[Threaded comment]
Your version of Excel allows you to read this threaded comment; however, any edits to it will get removed if the file is opened in a newer version of Excel. Learn more: https://go.microsoft.com/fwlink/?linkid=870924
Comment:
    attended MU class with Despina on 27 Aug 2022
Reply:
    attended MU class with Despina on 3 Sept 2022</t>
      </text>
    </comment>
    <comment ref="BQ24" authorId="44" shapeId="0" xr:uid="{444C22D9-AEFD-4317-B3B3-CA28A5633F70}">
      <text>
        <t>[Threaded comment]
Your version of Excel allows you to read this threaded comment; however, any edits to it will get removed if the file is opened in a newer version of Excel. Learn more: https://go.microsoft.com/fwlink/?linkid=870924
Comment:
    Ticket #4109-8769</t>
      </text>
    </comment>
    <comment ref="CG24" authorId="45" shapeId="0" xr:uid="{59C3E447-58AB-48A2-8A37-710044AD1A6F}">
      <text>
        <t>[Threaded comment]
Your version of Excel allows you to read this threaded comment; however, any edits to it will get removed if the file is opened in a newer version of Excel. Learn more: https://go.microsoft.com/fwlink/?linkid=870924
Comment:
    comment on attendance sheet - transferred to Sunday
Reply:
    Not required to attend as per Revised Course Plan. Transferring to Sun.05 class starting 11/09/2022. Attended make up classes on 27/08/2022 and 3/09/2022 instead.</t>
      </text>
    </comment>
    <comment ref="CI24" authorId="46" shapeId="0" xr:uid="{A0D2A259-E051-44D5-8B56-18C2DAB92842}">
      <text>
        <t>[Threaded comment]
Your version of Excel allows you to read this threaded comment; however, any edits to it will get removed if the file is opened in a newer version of Excel. Learn more: https://go.microsoft.com/fwlink/?linkid=870924
Comment:
    comment on attendance sheet - transferred to Sunday
Reply:
    Not required to attend as per Revised Course Plan. Transferring to Sun.05 class starting 11/09/2022. Attended make up classes on 27/08/2022 and 3/09/2022 instead.</t>
      </text>
    </comment>
    <comment ref="X25" authorId="47" shapeId="0" xr:uid="{1DAB9168-E5D8-409B-9C14-0CE57FD82A45}">
      <text>
        <t>[Threaded comment]
Your version of Excel allows you to read this threaded comment; however, any edits to it will get removed if the file is opened in a newer version of Excel. Learn more: https://go.microsoft.com/fwlink/?linkid=870924
Comment:
    attended MU class with Aruna on 6/11/2022 for PBM-4
Reply:
    attended MU class with Aruna SUN.05 for ACN-1</t>
      </text>
    </comment>
    <comment ref="DS25" authorId="48" shapeId="0" xr:uid="{0B274E79-C937-4BF3-8CE2-8C9CB22932C5}">
      <text>
        <t>[Threaded comment]
Your version of Excel allows you to read this threaded comment; however, any edits to it will get removed if the file is opened in a newer version of Excel. Learn more: https://go.microsoft.com/fwlink/?linkid=870924
Comment:
    Covid +ve</t>
      </text>
    </comment>
    <comment ref="BQ26" authorId="49" shapeId="0" xr:uid="{25DDDD60-42E3-4E97-A814-D66D6C69C63C}">
      <text>
        <t>[Threaded comment]
Your version of Excel allows you to read this threaded comment; however, any edits to it will get removed if the file is opened in a newer version of Excel. Learn more: https://go.microsoft.com/fwlink/?linkid=870924
Comment:
    late 1 hour ( train replacement) in the morning, excused by the trainer</t>
      </text>
    </comment>
    <comment ref="B27" authorId="50" shapeId="0" xr:uid="{67F58E29-6217-414F-9AD8-355A57D404FA}">
      <text>
        <t>[Threaded comment]
Your version of Excel allows you to read this threaded comment; however, any edits to it will get removed if the file is opened in a newer version of Excel. Learn more: https://go.microsoft.com/fwlink/?linkid=870924
Comment:
    Transferred from Sat.07 Edward effective 4/06/2022</t>
      </text>
    </comment>
    <comment ref="U27" authorId="51" shapeId="0" xr:uid="{19276AFD-7ED9-4102-8410-8AACFE55A727}">
      <text>
        <t>[Threaded comment]
Your version of Excel allows you to read this threaded comment; however, any edits to it will get removed if the file is opened in a newer version of Excel. Learn more: https://go.microsoft.com/fwlink/?linkid=870924
Comment:
    27 classes transferred from Sat.07 Edward Gubbay</t>
      </text>
    </comment>
    <comment ref="B28" authorId="52" shapeId="0" xr:uid="{F21E54C1-3434-4839-989A-9CCC2798E6A7}">
      <text>
        <t>[Threaded comment]
Your version of Excel allows you to read this threaded comment; however, any edits to it will get removed if the file is opened in a newer version of Excel. Learn more: https://go.microsoft.com/fwlink/?linkid=870924
Comment:
    Transferred from Sat.07 Edward effective 4/06/2022</t>
      </text>
    </comment>
    <comment ref="U28" authorId="53" shapeId="0" xr:uid="{3BA3F0FA-1D0F-4FA7-80A5-4955DEEE838A}">
      <text>
        <t>[Threaded comment]
Your version of Excel allows you to read this threaded comment; however, any edits to it will get removed if the file is opened in a newer version of Excel. Learn more: https://go.microsoft.com/fwlink/?linkid=870924
Comment:
    27 classes transferred from Sat.07 Edward Gubbay</t>
      </text>
    </comment>
    <comment ref="B29" authorId="54" shapeId="0" xr:uid="{72564DD1-B3CB-432F-8B55-FAF46B7D0ECB}">
      <text>
        <t>[Threaded comment]
Your version of Excel allows you to read this threaded comment; however, any edits to it will get removed if the file is opened in a newer version of Excel. Learn more: https://go.microsoft.com/fwlink/?linkid=870924
Comment:
    Transferred from Sat.07 Edward effective 4/06/2022</t>
      </text>
    </comment>
    <comment ref="U29" authorId="55" shapeId="0" xr:uid="{8406FA2C-317F-46C5-9599-36B72572D231}">
      <text>
        <t>[Threaded comment]
Your version of Excel allows you to read this threaded comment; however, any edits to it will get removed if the file is opened in a newer version of Excel. Learn more: https://go.microsoft.com/fwlink/?linkid=870924
Comment:
    16 classes transferred from Sat.07 Edward Gubbay</t>
      </text>
    </comment>
    <comment ref="X29" authorId="56" shapeId="0" xr:uid="{B82835F9-71D1-4C93-BBE6-5A7317F4BAF4}">
      <text>
        <t>[Threaded comment]
Your version of Excel allows you to read this threaded comment; however, any edits to it will get removed if the file is opened in a newer version of Excel. Learn more: https://go.microsoft.com/fwlink/?linkid=870924
Comment:
    Attended makeup class with SUN.05 Adrian on 12/06/2022
Reply:
    Attended makeup class on 19/06/2022 with SUN.05 Adrian
Reply:
    Attended makeup class with SUN.05 Adrian on 26/06/2022</t>
      </text>
    </comment>
    <comment ref="A31" authorId="57" shapeId="0" xr:uid="{867B34CC-5DB3-47E3-9DDA-9C71FD08A053}">
      <text>
        <t>[Threaded comment]
Your version of Excel allows you to read this threaded comment; however, any edits to it will get removed if the file is opened in a newer version of Excel. Learn more: https://go.microsoft.com/fwlink/?linkid=870924
Comment:
    Transferred from Wed.02 Adrian White effective 30/07/2022</t>
      </text>
    </comment>
    <comment ref="U31" authorId="58" shapeId="0" xr:uid="{360A6D94-4162-4D70-9B88-A73370842E11}">
      <text>
        <t>[Threaded comment]
Your version of Excel allows you to read this threaded comment; however, any edits to it will get removed if the file is opened in a newer version of Excel. Learn more: https://go.microsoft.com/fwlink/?linkid=870924
Comment:
    16 classes transferred from Wed.02 Adrian White</t>
      </text>
    </comment>
    <comment ref="X31" authorId="59" shapeId="0" xr:uid="{FF893EC5-9FE2-4D99-BB43-84ADB95238A9}">
      <text>
        <t>[Threaded comment]
Your version of Excel allows you to read this threaded comment; however, any edits to it will get removed if the file is opened in a newer version of Excel. Learn more: https://go.microsoft.com/fwlink/?linkid=870924
Comment:
    Attended make up class in Sun.05 Adrian White on 28.08.2022 to make up for 8 hours attendance missed due to lateness. 
Reply:
    atttended MU class with Aruna on 6/11/2022 for PBM-4</t>
      </text>
    </comment>
    <comment ref="AB31" authorId="60" shapeId="0" xr:uid="{1D78263E-6C99-4198-8458-A624959BFA61}">
      <text>
        <t xml:space="preserve">[Threaded comment]
Your version of Excel allows you to read this threaded comment; however, any edits to it will get removed if the file is opened in a newer version of Excel. Learn more: https://go.microsoft.com/fwlink/?linkid=870924
Comment:
    Attended make up class in Sun.05 Adrian White on 28.08.2022 to make up for 8 hours attendance missed due to lateness. </t>
      </text>
    </comment>
    <comment ref="BY31" authorId="61" shapeId="0" xr:uid="{8D6E3DD7-317F-4522-B365-D91B9F28F426}">
      <text>
        <t>[Threaded comment]
Your version of Excel allows you to read this threaded comment; however, any edits to it will get removed if the file is opened in a newer version of Excel. Learn more: https://go.microsoft.com/fwlink/?linkid=870924
Comment:
    1 hour 30 mins late in the morning</t>
      </text>
    </comment>
    <comment ref="CG31" authorId="62" shapeId="0" xr:uid="{6D339B9E-D5E1-463C-B42B-660D2B21512A}">
      <text>
        <t>[Threaded comment]
Your version of Excel allows you to read this threaded comment; however, any edits to it will get removed if the file is opened in a newer version of Excel. Learn more: https://go.microsoft.com/fwlink/?linkid=870924
Comment:
    30 mins late after lunch</t>
      </text>
    </comment>
    <comment ref="CK31" authorId="63" shapeId="0" xr:uid="{0650FFBC-5F61-48B1-8A6F-350BA80E8969}">
      <text>
        <t>[Threaded comment]
Your version of Excel allows you to read this threaded comment; however, any edits to it will get removed if the file is opened in a newer version of Excel. Learn more: https://go.microsoft.com/fwlink/?linkid=870924
Comment:
    absent in one of the session,11:15am</t>
      </text>
    </comment>
    <comment ref="CO31" authorId="64" shapeId="0" xr:uid="{0ECE4F97-37F2-4940-B52C-1F2813ADFCB6}">
      <text>
        <t>[Threaded comment]
Your version of Excel allows you to read this threaded comment; however, any edits to it will get removed if the file is opened in a newer version of Excel. Learn more: https://go.microsoft.com/fwlink/?linkid=870924
Comment:
    Student has emailed saying "My sister’s cousin brother has been expired tonight in accident and I can’t afford to leave her alone. She is not doing well at all.
I am sorry but I won’t be able to come to college."
Reply:
    MU class arranged on 06/11/2022 SUN.05 Adrian for module PBM-4</t>
      </text>
    </comment>
    <comment ref="CS31" authorId="65" shapeId="0" xr:uid="{90F79160-4307-40F8-BEC6-E72D9584A7CC}">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U31" authorId="66" shapeId="0" xr:uid="{A539816C-80E2-47EF-A279-0C5923CD9D42}">
      <text>
        <t>[Threaded comment]
Your version of Excel allows you to read this threaded comment; however, any edits to it will get removed if the file is opened in a newer version of Excel. Learn more: https://go.microsoft.com/fwlink/?linkid=870924
Comment:
    missed last session of 2 hours</t>
      </text>
    </comment>
    <comment ref="X32" authorId="67" shapeId="0" xr:uid="{28466C41-D533-46B1-8E01-88A27E570EAD}">
      <text>
        <t>[Threaded comment]
Your version of Excel allows you to read this threaded comment; however, any edits to it will get removed if the file is opened in a newer version of Excel. Learn more: https://go.microsoft.com/fwlink/?linkid=870924
Comment:
    Attended Makeup class SUN05 DD 29/01/2023
Reply:
    Attended make up class on 19/02/2023 with Sun.05 Despina for hours, Rac on 21/02/2023 covering study period missed.
Reply:
    Attended make up class on 26/02/2023 with Sun.05.Despina Drakoulis for hours, RAC on 21/02/2023 covering study period
Reply:
    Attended m/u class on 5/03/2023 with Sun.05 Despina D</t>
      </text>
    </comment>
    <comment ref="DI32" authorId="68" shapeId="0" xr:uid="{995C6575-4623-4309-8A62-36A2FC1A2F7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Ticket #3701-1016                            As per the today's conversation  with ATMC student support, I am rising the another ticket for absent to my tomorrow's class due to my room mate got COVID positive in this week, so I was intimated the situation to student support to coming for the class but they suggested me to take a leave and rise the ticket. I am attaching the proof of communication to COVID positive by our what's app home group and please make sure I have rised 3 tickets with this totally but I didn't get any response for my 1 st ticket no- 7388-4863 and for 2nd ticket no-4266-4450 i received a response and then I gave reply back to the same email after that I didn't receive any response , please check the 3 tickets . @Rosalie Anglog  FYI</t>
      </text>
    </comment>
    <comment ref="DM32" authorId="69" shapeId="0" xr:uid="{D650DA9F-9989-4008-ACA0-6CFF8287FEC1}">
      <text>
        <t>[Threaded comment]
Your version of Excel allows you to read this threaded comment; however, any edits to it will get removed if the file is opened in a newer version of Excel. Learn more: https://go.microsoft.com/fwlink/?linkid=870924
Comment:
    COVID +ve
Reply:
    Ticket #4769-3449</t>
      </text>
    </comment>
    <comment ref="EP32" authorId="70" shapeId="0" xr:uid="{3A5EF7E1-2A1D-4075-80E6-C1AF8909F72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EC33" authorId="71" shapeId="0" xr:uid="{269DB5F6-33B4-48D2-8210-A37AA116AD2A}">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EP33" authorId="72" shapeId="0" xr:uid="{6745583C-285C-441E-A46B-163A06E9F393}">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X34" authorId="73" shapeId="0" xr:uid="{91DB20CE-960D-459C-94D8-F4D0F23F65E3}">
      <text>
        <t>[Threaded comment]
Your version of Excel allows you to read this threaded comment; however, any edits to it will get removed if the file is opened in a newer version of Excel. Learn more: https://go.microsoft.com/fwlink/?linkid=870924
Comment:
    Attended MU class with SUN.05 Aruna for ACN-1 on 13/11/2022</t>
      </text>
    </comment>
    <comment ref="CS34" authorId="74" shapeId="0" xr:uid="{173D6645-F7BE-43B5-A2D5-1015048235E9}">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EP34" authorId="75" shapeId="0" xr:uid="{8971D94D-E96B-4ECA-BEF2-5ECE674E0194}">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X35" authorId="76" shapeId="0" xr:uid="{5C2C1D3C-C16F-457C-B0F5-2FA46130DC00}">
      <text>
        <t>[Threaded comment]
Your version of Excel allows you to read this threaded comment; however, any edits to it will get removed if the file is opened in a newer version of Excel. Learn more: https://go.microsoft.com/fwlink/?linkid=870924
Comment:
    MU class attended on 001/07/2023 with Lucy</t>
      </text>
    </comment>
    <comment ref="DS35" authorId="77" shapeId="0" xr:uid="{B93FC44B-6A3D-408A-8F3E-46A9236164A3}">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DU35" authorId="78" shapeId="0" xr:uid="{28EE4CC3-7EE4-4073-AF3A-04F8B61752D5}">
      <text>
        <t>[Threaded comment]
Your version of Excel allows you to read this threaded comment; however, any edits to it will get removed if the file is opened in a newer version of Excel. Learn more: https://go.microsoft.com/fwlink/?linkid=870924
Comment:
    45 mins late in the morning</t>
      </text>
    </comment>
    <comment ref="EC35" authorId="79" shapeId="0" xr:uid="{50055105-6C6B-4162-B8A6-18A2B2AB854D}">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EP35" authorId="80" shapeId="0" xr:uid="{5B78580F-3B6C-4911-9945-54356637286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EQ35" authorId="81" shapeId="0" xr:uid="{8ECAC87D-357D-4C03-BF2C-879ECDC3AC4F}">
      <text>
        <t>[Threaded comment]
Your version of Excel allows you to read this threaded comment; however, any edits to it will get removed if the file is opened in a newer version of Excel. Learn more: https://go.microsoft.com/fwlink/?linkid=870924
Comment:
    1 hour late in the morning</t>
      </text>
    </comment>
    <comment ref="EW35" authorId="82" shapeId="0" xr:uid="{171AC690-C7B2-4D90-8256-88B4D8867E1E}">
      <text>
        <t>[Threaded comment]
Your version of Excel allows you to read this threaded comment; however, any edits to it will get removed if the file is opened in a newer version of Excel. Learn more: https://go.microsoft.com/fwlink/?linkid=870924
Comment:
    Eid</t>
      </text>
    </comment>
    <comment ref="EY35" authorId="83" shapeId="0" xr:uid="{79771F0D-54D4-419A-AF2C-135F3679C8CE}">
      <text>
        <t>[Threaded comment]
Your version of Excel allows you to read this threaded comment; however, any edits to it will get removed if the file is opened in a newer version of Excel. Learn more: https://go.microsoft.com/fwlink/?linkid=870924
Comment:
    30 mins late</t>
      </text>
    </comment>
    <comment ref="EP36" authorId="84" shapeId="0" xr:uid="{55271C5E-6DCC-42D6-B67C-09DE09B66B64}">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36" authorId="85" shapeId="0" xr:uid="{252AC862-0F43-46B1-BF40-9875EDE950D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37" authorId="86" shapeId="0" xr:uid="{EA11DE13-B11E-45F9-B5D8-5F0714DEBE1D}">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37" authorId="87" shapeId="0" xr:uid="{B07A3150-8B64-4D9C-898F-3E016B201EDD}">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38" authorId="88" shapeId="0" xr:uid="{7BCBE302-86DD-40C2-A828-594AD7A4A676}">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38" authorId="89" shapeId="0" xr:uid="{3D4654EB-1DDB-4ADB-BC4C-DE70F44F2A3F}">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X39" authorId="90" shapeId="0" xr:uid="{5169E7B0-B142-4F6F-AA96-975D83C6B609}">
      <text>
        <t xml:space="preserve">[Threaded comment]
Your version of Excel allows you to read this threaded comment; however, any edits to it will get removed if the file is opened in a newer version of Excel. Learn more: https://go.microsoft.com/fwlink/?linkid=870924
Comment:
    M/U class attended on 26/03/2023 with Sun.05 Adrian White - CI-2
Reply:
    student attended MY class on 30/07/2023 with Sean Kelly. Module: AWC-4. </t>
      </text>
    </comment>
    <comment ref="EC39" authorId="91" shapeId="0" xr:uid="{8FC69480-E920-4DC4-9D41-E3C7441766CA}">
      <text>
        <t>[Threaded comment]
Your version of Excel allows you to read this threaded comment; however, any edits to it will get removed if the file is opened in a newer version of Excel. Learn more: https://go.microsoft.com/fwlink/?linkid=870924
Comment:
    accident, email received with supporting documents
Reply:
    M/U Class arranged on 26/03/2023 with Sun.05 Adrian White - CI-2</t>
      </text>
    </comment>
    <comment ref="EP39" authorId="92" shapeId="0" xr:uid="{8BEFA45E-4060-4169-B06F-5A630873C9B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39" authorId="93" shapeId="0" xr:uid="{2ED3DE85-7DA0-4197-95C9-B29A867CB8CD}">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S39" authorId="94" shapeId="0" xr:uid="{A63EC597-0515-4A92-B357-27D36F036DC1}">
      <text>
        <t>[Threaded comment]
Your version of Excel allows you to read this threaded comment; however, any edits to it will get removed if the file is opened in a newer version of Excel. Learn more: https://go.microsoft.com/fwlink/?linkid=870924
Comment:
    Student email medical certificate to pyticket on 11/07/2023.</t>
      </text>
    </comment>
    <comment ref="EC40" authorId="95" shapeId="0" xr:uid="{57DC4469-6314-4DDF-A62C-AF118CBC200F}">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EP40" authorId="96" shapeId="0" xr:uid="{1D51CC7C-AA39-4062-B449-1DB4DCC294CC}">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EQ40" authorId="97" shapeId="0" xr:uid="{BE7CD6EB-5563-408A-A43C-C90D48154A3A}">
      <text>
        <t>[Threaded comment]
Your version of Excel allows you to read this threaded comment; however, any edits to it will get removed if the file is opened in a newer version of Excel. Learn more: https://go.microsoft.com/fwlink/?linkid=870924
Comment:
    absent in first 2 sessions</t>
      </text>
    </comment>
    <comment ref="FF40" authorId="98" shapeId="0" xr:uid="{5CA5E277-73ED-484A-A4E2-C22FB7E6A946}">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M40" authorId="99" shapeId="0" xr:uid="{A2EE8B8B-2353-4A02-A1B7-504BEF1A1BBF}">
      <text>
        <t>[Threaded comment]
Your version of Excel allows you to read this threaded comment; however, any edits to it will get removed if the file is opened in a newer version of Excel. Learn more: https://go.microsoft.com/fwlink/?linkid=870924
Comment:
    student arrived 2 hour late at 9:00am call</t>
      </text>
    </comment>
    <comment ref="X41" authorId="100" shapeId="0" xr:uid="{920560F5-6CE2-45F9-920C-4B965CB4D261}">
      <text>
        <t>[Threaded comment]
Your version of Excel allows you to read this threaded comment; however, any edits to it will get removed if the file is opened in a newer version of Excel. Learn more: https://go.microsoft.com/fwlink/?linkid=870924
Comment:
    student attended MU class with Sean Kelly on 23/07/2023 for hours. Module: AWC-3</t>
      </text>
    </comment>
    <comment ref="EP41" authorId="101" shapeId="0" xr:uid="{0AC8A08B-C598-422C-A54B-3A8480D122C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1" authorId="102" shapeId="0" xr:uid="{9052E5C8-B9C9-490C-AA82-2F01A2027C90}">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42" authorId="103" shapeId="0" xr:uid="{5A664AF6-DE7F-4B25-A0D9-22DFDC46C93B}">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2" authorId="104" shapeId="0" xr:uid="{DEE13752-C0E1-4276-9503-762B2BBF3920}">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S43" authorId="105" shapeId="0" xr:uid="{50ECE04E-1657-45B3-9B03-1AD63D575C71}">
      <text>
        <t>[Threaded comment]
Your version of Excel allows you to read this threaded comment; however, any edits to it will get removed if the file is opened in a newer version of Excel. Learn more: https://go.microsoft.com/fwlink/?linkid=870924
Comment:
    health condition - back</t>
      </text>
    </comment>
    <comment ref="DU43" authorId="106" shapeId="0" xr:uid="{F385B962-9798-4504-9A3D-ABB22F51FDA6}">
      <text>
        <t xml:space="preserve">[Threaded comment]
Your version of Excel allows you to read this threaded comment; however, any edits to it will get removed if the file is opened in a newer version of Excel. Learn more: https://go.microsoft.com/fwlink/?linkid=870924
Comment:
    health concerns </t>
      </text>
    </comment>
    <comment ref="EG43" authorId="107" shapeId="0" xr:uid="{62D6AFD1-C281-4BBD-839F-BFCBAF4F6A7C}">
      <text>
        <t>[Threaded comment]
Your version of Excel allows you to read this threaded comment; however, any edits to it will get removed if the file is opened in a newer version of Excel. Learn more: https://go.microsoft.com/fwlink/?linkid=870924
Comment:
    Ticket #2855-8394</t>
      </text>
    </comment>
    <comment ref="FF43" authorId="108" shapeId="0" xr:uid="{9B50621C-6C78-4EC0-8BD5-FD7B3C141FF0}">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O43" authorId="109" shapeId="0" xr:uid="{F5584B89-1EDD-4A42-A79D-147C843F8C71}">
      <text>
        <t>[Threaded comment]
Your version of Excel allows you to read this threaded comment; however, any edits to it will get removed if the file is opened in a newer version of Excel. Learn more: https://go.microsoft.com/fwlink/?linkid=870924
Comment:
    medical certificate provided on 26/06/2023</t>
      </text>
    </comment>
    <comment ref="EP44" authorId="110" shapeId="0" xr:uid="{6F5A57DB-B340-4060-908B-1EC572843DF1}">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4" authorId="111" shapeId="0" xr:uid="{1A8D8674-B227-4070-A580-E422570D6C50}">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45" authorId="112" shapeId="0" xr:uid="{F36CAAF7-2DE2-40A7-98B6-59808517A4D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5" authorId="113" shapeId="0" xr:uid="{D0A61C4C-DB63-42CE-9382-8F71AB2580A9}">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46" authorId="114" shapeId="0" xr:uid="{78C6C441-D932-403D-A82B-40A0138123EE}">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6" authorId="115" shapeId="0" xr:uid="{507F3B78-8CCD-40F3-B870-BC8A03D46ED1}">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C47" authorId="116" shapeId="0" xr:uid="{3A6ED5CC-51B4-42C7-907B-F6A1281B3931}">
      <text>
        <t>[Threaded comment]
Your version of Excel allows you to read this threaded comment; however, any edits to it will get removed if the file is opened in a newer version of Excel. Learn more: https://go.microsoft.com/fwlink/?linkid=870924
Comment:
    45 mins late in the morning</t>
      </text>
    </comment>
    <comment ref="EP47" authorId="117" shapeId="0" xr:uid="{3710A397-99D9-4843-9F25-53321F5F5B07}">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7" authorId="118" shapeId="0" xr:uid="{D7CEA96C-48B3-4EE6-8C1B-3041BE3983F7}">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48" authorId="119" shapeId="0" xr:uid="{8FDFACAB-8372-441A-9DB4-5B7DADD8014A}">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8" authorId="120" shapeId="0" xr:uid="{ED15C47B-2A22-4F46-B88D-F2A385E51DA3}">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49" authorId="121" shapeId="0" xr:uid="{EF4DF326-60B0-4B4A-972B-89A8591DAC58}">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49" authorId="122" shapeId="0" xr:uid="{0B23B329-536F-4487-9E52-35A4877A898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50" authorId="123" shapeId="0" xr:uid="{932085FF-6D94-4379-B0D5-BD30CFC86ADC}">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50" authorId="124" shapeId="0" xr:uid="{D102401E-248E-48F8-A811-CE69E14283D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51" authorId="125" shapeId="0" xr:uid="{AFC6CBE3-83F0-4E56-A6EA-AB47428FAE05}">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51" authorId="126" shapeId="0" xr:uid="{61852BE0-D7DB-49D1-A6A7-9A012BF5940F}">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52" authorId="127" shapeId="0" xr:uid="{CC6EC0F0-A4CE-4ADE-B940-45F2386F8A50}">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52" authorId="128" shapeId="0" xr:uid="{E5F3F526-ADAE-4EC4-B46E-FDBD20D37019}">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53" authorId="129" shapeId="0" xr:uid="{16FA4027-3847-448C-A686-3B0924151E73}">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53" authorId="130" shapeId="0" xr:uid="{72F8961C-FD0A-48CF-ADD7-0EC08ECFC4B8}">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P54" authorId="131" shapeId="0" xr:uid="{C3147E58-F099-4415-8C9B-B76C0700B0A3}">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54" authorId="132" shapeId="0" xr:uid="{0D3278C5-FA2B-49DD-90ED-F6B818E8363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A55" authorId="133" shapeId="0" xr:uid="{F8567A9D-EA84-4DDF-8C85-3F6A12C0FC8C}">
      <text>
        <t>[Threaded comment]
Your version of Excel allows you to read this threaded comment; however, any edits to it will get removed if the file is opened in a newer version of Excel. Learn more: https://go.microsoft.com/fwlink/?linkid=870924
Comment:
    Student will be on approved leave from 1.07.2023 to 22.07.2023
Reply:
    Student will be transferred to Sun.05 class with Sean Kelly. Effective from 06/08/2023.</t>
      </text>
    </comment>
    <comment ref="EP55" authorId="134" shapeId="0" xr:uid="{D1CF9DBC-F431-4A68-A277-A39A97DC6897}">
      <text>
        <t xml:space="preserve">[Threaded comment]
Your version of Excel allows you to read this threaded comment; however, any edits to it will get removed if the file is opened in a newer version of Excel. Learn more: https://go.microsoft.com/fwlink/?linkid=870924
Comment:
    attended internship visit </t>
      </text>
    </comment>
    <comment ref="FF55" authorId="135" shapeId="0" xr:uid="{B232D047-2642-457A-AD8D-87F1E86D5EB8}">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F56" authorId="136" shapeId="0" xr:uid="{2815EEF5-EE85-40F8-AB32-73D7707E848F}">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F57" authorId="137" shapeId="0" xr:uid="{ADAA1426-C12C-4736-BFDB-9DFE1C3A4E36}">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F58" authorId="138" shapeId="0" xr:uid="{50F1487F-4C6D-493D-A5E0-14BD3C43FB6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FF59" authorId="139" shapeId="0" xr:uid="{A54EF968-0526-477C-98E1-E1FEDAECD4EC}">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tc={794AEB5E-E3C4-4819-9A71-8CE18EFC525D}</author>
    <author>tc={A47D568E-4D53-4E4D-9D0D-455E6918E763}</author>
    <author>tc={834C0D2D-9ED0-4FE3-B7C5-D7A6C10DC997}</author>
    <author>tc={77D7AA49-A822-4344-9EB9-3993235A7655}</author>
    <author>tc={1E221380-ADB3-4208-BAB3-BE0C9B05A4AC}</author>
    <author>tc={13AD04A5-D5D2-4E1A-95DD-56BB720B3267}</author>
    <author>tc={84662A4D-0698-436B-9A2B-6A42420A1169}</author>
    <author>tc={78B0A0AA-4689-4245-8A85-8098E6C1F297}</author>
    <author>tc={0498DC20-D2E7-46BE-8CF9-1DD17FA351E1}</author>
    <author>tc={D3D33F58-8FD1-446F-9FD5-5EFE2A7E7F6F}</author>
    <author>tc={35E70F5F-7B48-4E8D-9911-131379AD809A}</author>
    <author>tc={235E09AA-B49D-408E-AE1B-0DF4492CD378}</author>
    <author>tc={784E45CE-6128-4598-A161-3CDE4573F4E7}</author>
    <author>tc={BE86055C-CCAC-4046-8BCB-712E4F51F468}</author>
    <author>tc={9255D979-699D-478C-B7CA-287739FD29BA}</author>
    <author>tc={0C6B5AF2-C507-479F-8AD5-124F717E04A6}</author>
    <author>tc={4DF53BB0-C7A8-43B9-847F-4D4142302A35}</author>
    <author>tc={31BF3CC6-E5A8-4329-98DF-02230A79BAFB}</author>
    <author>tc={1C55E86E-F4DB-42F0-86F8-AC2EE870EC06}</author>
    <author>tc={55226436-31F8-4658-B3FE-2E16014ACAD6}</author>
    <author>tc={8E70CE96-9316-4BF4-A5AC-9EA5CE0F01DA}</author>
    <author>tc={202D20C5-D5D0-4882-B0D3-57B994AF8BEC}</author>
    <author>tc={C561D625-660F-4DCB-B3A2-A65044B94352}</author>
    <author>tc={D98C6D16-0E3D-4865-A373-987D4331BEF2}</author>
    <author>tc={6FD0A4C6-AE83-4F40-90BD-CDD545BA0A92}</author>
    <author>tc={B2707C85-FFB1-4878-B1DA-E4A25E506165}</author>
    <author>tc={4F80B033-B5B3-4F52-826A-69C206A62B1E}</author>
    <author>tc={61126D05-6F90-4EF6-96B3-1A61E6B54EC6}</author>
    <author>tc={A2CD96B6-885E-4F1E-BDE8-DB5FB4374438}</author>
    <author>tc={844C65B9-B430-4D4E-8AB2-825567819A13}</author>
    <author>tc={BF022922-5267-48D8-9423-E2FEF83BFE45}</author>
    <author>tc={35D39D10-4D38-419D-83AC-47565FE0BB4E}</author>
    <author>tc={EB17434D-F635-446C-BA16-06E2263E3638}</author>
    <author>tc={D2CBDE4E-12BB-4EB3-8EAE-8B45D0005851}</author>
    <author>tc={0DEA2FFA-30D2-4951-BC00-80984D22E814}</author>
    <author>tc={ED84D581-890E-4975-80F2-D760018D1EF6}</author>
    <author>tc={323D7D8B-A88A-44EC-97AB-3811B7BC95BB}</author>
    <author>tc={CCE77B49-E7A7-4298-A77F-745D1D8B7DDE}</author>
    <author>tc={249AF303-EDEC-4BAA-8253-B8342A96EED1}</author>
    <author>tc={10823533-8EEE-40C3-9009-D440C0CB86C4}</author>
    <author>tc={F8F31A97-CDB8-44F0-8192-E6CB392F482D}</author>
    <author>tc={AF3B7C44-D2F0-49A9-A6DA-AB725A3BD7D1}</author>
    <author>tc={8684C9D8-5F45-4753-BB3E-683A995A61D4}</author>
    <author>tc={374DCBAE-7E00-42D6-B0B5-915B62A3A95E}</author>
    <author>tc={1BEA0642-6960-4FEC-9797-AE5496C623C9}</author>
    <author>tc={06F5926B-9BBA-42CE-A6F0-379C20D09B6F}</author>
    <author>tc={92B4872D-0641-43C6-B867-312F07140EF3}</author>
    <author>tc={F8EB0D92-874B-4F23-9818-869800D2C578}</author>
    <author>tc={527DB3D2-8E89-4AA8-92AA-05F8F5BF5CE1}</author>
    <author>tc={4AFDB744-B80D-4107-8E6B-D5542EC79E88}</author>
    <author>tc={BED4A93A-A8DB-445B-A40C-893AE31A7A40}</author>
    <author>tc={A897C552-054B-4AEE-BE5D-E12AE28B8200}</author>
    <author>tc={685452E9-2A23-40A1-9E33-D310CE3D4921}</author>
    <author>tc={A929C3B6-33C7-481B-B5CF-6E35A2126365}</author>
    <author>tc={A1F9B0A5-E8B3-469B-9CFD-3C3CB9030BA6}</author>
    <author>tc={EABC1C34-2450-4167-9A97-407BADFAF1D5}</author>
    <author>tc={EBA54107-088C-4F38-91BA-4CD8D527C13C}</author>
    <author>tc={A02162A3-0B74-4256-ACE1-0EE817243B34}</author>
    <author>tc={275523B5-2D2F-41C3-833B-AED7AF19ED91}</author>
    <author>tc={E40CBA7F-8146-4A59-B316-90D3CA01249A}</author>
    <author>tc={2DAF0EE9-2AFD-40E0-B318-097BBC4D2654}</author>
    <author>tc={67195352-DDD3-4D83-AAB9-A9201F42E2D9}</author>
    <author>tc={131428B8-5725-4308-BFED-C7D678B774A4}</author>
    <author>tc={084DE961-3281-44A5-BD10-FA3A420F3114}</author>
    <author>tc={BDB25A17-C47C-4121-BD6E-D35ADFE252D8}</author>
    <author>tc={213E396E-4EDB-454E-BCD1-A933D1505247}</author>
    <author>tc={6A6B2291-FCE6-4AB6-9A92-851C3B603CF5}</author>
    <author>tc={A2501A4B-5BF5-446C-B5AF-3C83A05A494B}</author>
    <author>tc={C90EF3EE-EC4D-44D6-8BEF-1A56BA518F9D}</author>
    <author>tc={7AF523B1-38D8-4DD6-AB0E-7A613271AD83}</author>
    <author>tc={DA49FF60-984C-4B5B-9D82-A3CEDA6DBADE}</author>
    <author>tc={237F6DCF-17F9-42D8-8DDD-6E1280B93C31}</author>
    <author>tc={88F85560-F9D7-453B-821E-31868306BF1E}</author>
    <author>tc={2924A0EF-909F-49DD-A6C2-DA0B5A776A51}</author>
    <author>tc={DE3B18B3-0B62-43BE-B10F-4F3350163034}</author>
    <author>tc={DAA5AE7E-21B8-4CF1-84E5-6ACB8793807F}</author>
    <author>tc={3AFA52CD-7CD6-43CD-A76D-59CB1CF09B95}</author>
    <author>tc={17A5CB09-32A8-4037-A315-D81028563800}</author>
    <author>tc={112E01DC-502A-4A4E-90B7-4DB9187DB0EE}</author>
    <author>tc={AEE6BD28-CBC6-4F7D-A284-C0335A9B69C5}</author>
    <author>tc={3E2D2D82-BEAA-4CC4-97BE-6D29455025A1}</author>
    <author>tc={4DEE3651-65A6-400F-95CA-1B55B8A24E63}</author>
    <author>tc={95C3AB2E-3F07-4858-A6CA-AEF604FA4E91}</author>
    <author>tc={C965020D-B527-4FD8-9FB7-FB78828B7069}</author>
    <author>tc={75264A99-D4B0-450E-8A87-4F8973F770FF}</author>
    <author>tc={62B7676C-7DD0-4382-BDD6-78AD9AD8CB1E}</author>
    <author>tc={B2D00F72-CA36-4E77-9A1C-D32429177BA6}</author>
    <author>tc={A6D13A78-C9CE-4D25-92D6-8F9C8D21AC63}</author>
    <author>tc={29D2FC6E-2A03-4745-85E0-A8365ED12167}</author>
    <author>tc={AE2DCADA-BC6C-4064-B423-D5A37ABFD4EF}</author>
    <author>tc={ACF9FD31-4E51-47A7-927E-5FBE0F5013C5}</author>
    <author>tc={F8685DEC-67AF-4708-98E5-B79DA3AADB06}</author>
    <author>tc={A97698F3-F7F5-470B-B4B3-3645137D7D9D}</author>
    <author>tc={56C69EFC-2AE5-4CCD-BCC1-4CC8EF0666F9}</author>
    <author>tc={DCC79618-4E85-4A3B-81E4-456A6390AA77}</author>
    <author>tc={C766C59B-A7A3-46BB-8FE7-61C520D7A88C}</author>
    <author>tc={A3C81F9B-D801-4D40-863C-BB676286465E}</author>
    <author>tc={A0E7EB7A-62D7-40E7-B268-BED04D1920FB}</author>
    <author>tc={EC67676C-805C-410C-AF1C-338778251FDE}</author>
    <author>tc={A717FECE-51E8-41FD-A792-DF0D2700CB3A}</author>
    <author>tc={B1B3EEF2-45EE-4737-B16F-577753527B33}</author>
    <author>tc={F92AFFA9-1C3A-430F-90F4-40F23C45F648}</author>
    <author>tc={443927E5-AE7E-4AE6-9020-A246C984542A}</author>
    <author>tc={D44AC720-434E-48A7-8E66-D27073B36794}</author>
    <author>tc={DEDE88E2-C907-4613-B0FB-E8C692155FCC}</author>
    <author>tc={C73CBE5E-CE88-426F-8CBA-53D9338CE3E3}</author>
    <author>tc={8B09568A-D27D-4DB8-AB44-986532309244}</author>
    <author>tc={8A0F4159-947D-403C-9CF9-BFFC43DBE1AE}</author>
    <author>tc={C4D17501-CC0A-49A2-8867-46A1C4E383DD}</author>
    <author>tc={07DD9053-B773-4D85-916A-F7264B721F54}</author>
    <author>tc={AAC71462-CC01-461E-9D7C-EFAFE100BACE}</author>
    <author>tc={0D347850-6DD1-4EE9-9713-777C9BED0EFF}</author>
    <author>tc={D7A6916F-7497-4E09-86A6-E01A5992CE8E}</author>
    <author>tc={6046E76E-BEEF-4EFB-A5A3-52DF996C2CDE}</author>
    <author>tc={32F03582-6125-4DBA-A498-3A77CAD3B27C}</author>
    <author>tc={A6AA3B18-CA00-4365-A9EB-D67F0E3043CA}</author>
    <author>tc={72691E4F-E090-489F-AD08-05BC780D7CA6}</author>
    <author>tc={5741E5FD-FE5B-44CE-B34F-4A231BE665A8}</author>
    <author>tc={ABFAC2FF-04E0-441C-89DE-18CA280E251F}</author>
    <author>tc={DDE3DBCA-5637-4E67-8D19-B6697A903F7B}</author>
    <author>tc={894D24FA-EAC9-4996-8FE0-7C445673DC7E}</author>
    <author>tc={ED1A51F8-C16D-4745-A5B4-FC451E0BE668}</author>
    <author>tc={24C742BF-0DC1-444E-84F7-40CFFCF25F69}</author>
    <author>tc={F7816617-6E63-4048-980C-6DA36ADFFCED}</author>
    <author>tc={44345901-C73C-4687-8889-F5ECCA09C356}</author>
    <author>tc={173A1124-FA17-4EA7-A702-12AD270E2209}</author>
    <author>tc={4645BB15-6442-4355-AEAB-E54225752F3F}</author>
    <author>tc={38697030-521C-42F1-A6B0-2F9C3EB84FE7}</author>
    <author>tc={2A5ED607-4D06-45DE-86A1-ACDDB9CD13D9}</author>
    <author>tc={ACE394D5-72E3-401F-8E3B-79F5C59A0B4A}</author>
    <author>tc={39A11144-67B4-4F23-B71A-53484ECD5DE8}</author>
    <author>tc={251FFABB-DB1C-4BAF-A1CD-53E96D95E9BF}</author>
    <author>tc={3441925D-D07A-4907-A121-440F88D83835}</author>
    <author>tc={4A7C8C0F-9479-479D-B7E2-AEC7A2913997}</author>
    <author>tc={187EED1B-47A3-4736-AEFA-1270FD771833}</author>
    <author>tc={98DEC355-656E-44AC-8D38-95650E91C61D}</author>
    <author>tc={AAD809C2-F3B4-4367-BA76-D459296ED408}</author>
    <author>tc={8C21DEB5-3D94-40AB-84DE-CE696C5665F2}</author>
    <author>tc={926395F0-A906-498A-9FBE-63385B3B2EE5}</author>
    <author>tc={F422638E-01A1-4CF1-90B0-861519ACBA4A}</author>
    <author>tc={B2B5C79F-2A19-4698-81C5-246524DF8D94}</author>
    <author>tc={1A6BE1C0-17BF-4A26-8BAF-DE1718917064}</author>
    <author>tc={47EDE22F-962B-4A9B-8A16-A314A28CBE2B}</author>
    <author>tc={6C849B6E-1E4E-414C-B8DE-00018E9E506B}</author>
    <author>tc={A6FDF63B-9DD3-4B9C-9196-7C57DE9F47B7}</author>
    <author>tc={06666D74-C391-45E9-8E72-7A940AE1E281}</author>
    <author>tc={A90EE018-26FD-4E90-946B-6FDD3ECF50BD}</author>
    <author>tc={9F12B6EA-0BD0-49D1-BB87-7122658229EA}</author>
    <author>tc={371AEA2F-C001-4374-89BA-EB4AEB635064}</author>
    <author>tc={0241FA7D-F4E9-40F9-9151-9F521A486B1F}</author>
    <author>tc={D73FDCD3-2968-4646-BCB8-B8C9D174763C}</author>
    <author>tc={979053EE-E373-4C0F-811C-D626E1F3433E}</author>
    <author>tc={1482B949-C54F-41BF-9D1A-5AA87AADC60A}</author>
    <author>tc={33C97CBC-3FC6-4008-B42D-5D2FE8FD0FA5}</author>
    <author>tc={354EC618-A16A-47D4-995F-9FFBF02BFBEB}</author>
    <author>tc={63EDE231-0B06-402E-853D-76608E68F57E}</author>
    <author>tc={C12CA0A4-FB78-4AAB-85BA-EAA5CF61C46E}</author>
    <author>tc={B58F6E71-C583-45CE-855F-3F5EED618B74}</author>
    <author>tc={01B6C447-C14C-40CE-99CA-2FCEF011EBA1}</author>
    <author>tc={85ABF4FC-2B38-45C6-86E0-635474D7C58C}</author>
    <author>tc={A49FC466-5EB4-4764-B8FC-E4691290713C}</author>
    <author>tc={CFB4D79D-8E70-4DD3-A47F-7256A7F943E7}</author>
    <author>tc={148F7C27-4DDF-4B1A-BE2E-D28458FF4B38}</author>
    <author>tc={AE76FBA9-D0CD-48F0-8A99-BE692737ACE3}</author>
    <author>tc={0A875E38-AC5C-4B02-AAEF-0C766B59B903}</author>
    <author>tc={9300ABBB-DEA9-4408-8FA3-DB46B169C6C5}</author>
    <author>tc={D8196AB2-22C7-41BB-83D3-0C5FA5EB73AC}</author>
    <author>tc={1F069F63-6D1F-422A-8520-2EC7F73AED21}</author>
    <author>tc={73722A2C-7D53-4BDF-8FC1-8105B0EB2188}</author>
    <author>tc={55314B71-6832-4E75-A1F7-F5744335E56A}</author>
    <author>tc={D94EEF63-5E53-4C29-9C9F-CADAE4ACA03E}</author>
    <author>tc={D4C69E19-8645-41F8-99B8-F06989905857}</author>
    <author>tc={4063A27D-CD30-497F-9B6E-E88D58E955A4}</author>
    <author>tc={06D0A2EC-ED36-439B-AC13-6D04F8272DEC}</author>
    <author>tc={4AF8581A-1D5C-47B6-8878-319443229DE9}</author>
    <author>tc={D3A70BB5-9881-4BDB-8417-2213C23D96BC}</author>
    <author>tc={69586F5E-4014-4FDE-B6E0-86DD4833F97A}</author>
  </authors>
  <commentList>
    <comment ref="X6" authorId="0" shapeId="0" xr:uid="{794AEB5E-E3C4-4819-9A71-8CE18EFC525D}">
      <text>
        <t>[Threaded comment]
Your version of Excel allows you to read this threaded comment; however, any edits to it will get removed if the file is opened in a newer version of Excel. Learn more: https://go.microsoft.com/fwlink/?linkid=870924
Comment:
    Attended M/U class on 19/03/2023 with Sun.05 Adrian White
Reply:
    Attended M/U class on 26/03/2023 with Sun.05 Adrian White</t>
      </text>
    </comment>
    <comment ref="CI6" authorId="1" shapeId="0" xr:uid="{A47D568E-4D53-4E4D-9D0D-455E6918E763}">
      <text>
        <t>[Threaded comment]
Your version of Excel allows you to read this threaded comment; however, any edits to it will get removed if the file is opened in a newer version of Excel. Learn more: https://go.microsoft.com/fwlink/?linkid=870924
Comment:
    M/U class to attend 18/03/2023 Sat.05 Phil R</t>
      </text>
    </comment>
    <comment ref="CO6" authorId="2" shapeId="0" xr:uid="{834C0D2D-9ED0-4FE3-B7C5-D7A6C10DC997}">
      <text>
        <t>[Threaded comment]
Your version of Excel allows you to read this threaded comment; however, any edits to it will get removed if the file is opened in a newer version of Excel. Learn more: https://go.microsoft.com/fwlink/?linkid=870924
Comment:
    M/U class to attend 25/03/2023 with Sat.05 Phil R.</t>
      </text>
    </comment>
    <comment ref="CQ6" authorId="3" shapeId="0" xr:uid="{77D7AA49-A822-4344-9EB9-3993235A7655}">
      <text>
        <t>[Threaded comment]
Your version of Excel allows you to read this threaded comment; however, any edits to it will get removed if the file is opened in a newer version of Excel. Learn more: https://go.microsoft.com/fwlink/?linkid=870924
Comment:
    On approved leave</t>
      </text>
    </comment>
    <comment ref="B7" authorId="4" shapeId="0" xr:uid="{1E221380-ADB3-4208-BAB3-BE0C9B05A4AC}">
      <text>
        <t xml:space="preserve">[Threaded comment]
Your version of Excel allows you to read this threaded comment; however, any edits to it will get removed if the file is opened in a newer version of Excel. Learn more: https://go.microsoft.com/fwlink/?linkid=870924
Comment:
    Student went on unapproved leave from 30/07/2022 to 15/08/2022. Student submitted course variation form upon return, but this was not approved due to lack of documentary evidence. Ivan advised make up classes should be arranged for the student with  associated administration fee. 
Reply:
    Hi @Julia Tucker  is this student on leave?
Reply:
    Yes, unapproved leave
Reply:
    Expected return date - 13/02/2023
Reply:
    Thank you @Julia Tucker I believe we should mark the student absent in case of unapproved leave, not sure. please could you confirm with team and accordingly change him from Leave to Absence. then, let me know if you want me to send any warning. :)
Reply:
    Hi Harkinder, I have just conferred with Rosalie, and she agrees that it would be best to mark the Student as 'on leave' with a note specifying that it is unapproved leave. I would generally already be in communication with the student in regards to their leave. This way it also means that student doesn't receive notification of absence letters when we already know that they are not in the country. Thanks :)
Reply:
    thank you :)
</t>
      </text>
    </comment>
    <comment ref="X7" authorId="5" shapeId="0" xr:uid="{13AD04A5-D5D2-4E1A-95DD-56BB720B3267}">
      <text>
        <t>[Threaded comment]
Your version of Excel allows you to read this threaded comment; however, any edits to it will get removed if the file is opened in a newer version of Excel. Learn more: https://go.microsoft.com/fwlink/?linkid=870924
Comment:
    Attended make up class in Wed.02 Adrian White on 31.08.2022 (AES-1)
Reply:
    MU class for AWC-3 on 16.10.2022 with Stephen fennel
Reply:
    Attended make up class on 23/10/22 for module AWC-4 in Sun.06 Stephen 
Reply:
    attended MU class for ACN-2 on 09/10/2022 with Sun.06 Stephen Fennel
Reply:
    Attended MU class for 8 hours with SUN.05 Despina D on 27/11/22
Reply:
    Attended MU class SUN05 Despina on 18/12/2022
Reply:
    attended MU class with Despina on 25 March 2023
Reply:
    attended MU class on 1 April 2023 with Despina D</t>
      </text>
    </comment>
    <comment ref="AC7" authorId="6" shapeId="0" xr:uid="{84662A4D-0698-436B-9A2B-6A42420A1169}">
      <text>
        <t>[Threaded comment]
Your version of Excel allows you to read this threaded comment; however, any edits to it will get removed if the file is opened in a newer version of Excel. Learn more: https://go.microsoft.com/fwlink/?linkid=870924
Comment:
    MU class arranged on 31/08/2022 WED.02 Adrian class. Attended</t>
      </text>
    </comment>
    <comment ref="AI7" authorId="7" shapeId="0" xr:uid="{78B0A0AA-4689-4245-8A85-8098E6C1F297}">
      <text>
        <t>[Threaded comment]
Your version of Excel allows you to read this threaded comment; however, any edits to it will get removed if the file is opened in a newer version of Excel. Learn more: https://go.microsoft.com/fwlink/?linkid=870924
Comment:
    Ticket #7018-7235 sick after booster shot</t>
      </text>
    </comment>
    <comment ref="BW7" authorId="8" shapeId="0" xr:uid="{0498DC20-D2E7-46BE-8CF9-1DD17FA351E1}">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BY7" authorId="9" shapeId="0" xr:uid="{D3D33F58-8FD1-446F-9FD5-5EFE2A7E7F6F}">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G7" authorId="10" shapeId="0" xr:uid="{35E70F5F-7B48-4E8D-9911-131379AD809A}">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W7" authorId="11" shapeId="0" xr:uid="{235E09AA-B49D-408E-AE1B-0DF4492CD378}">
      <text>
        <t>[Threaded comment]
Your version of Excel allows you to read this threaded comment; however, any edits to it will get removed if the file is opened in a newer version of Excel. Learn more: https://go.microsoft.com/fwlink/?linkid=870924
Comment:
    Student was late 15 mins at 9am call</t>
      </text>
    </comment>
    <comment ref="DD7" authorId="12" shapeId="0" xr:uid="{784E45CE-6128-4598-A161-3CDE4573F4E7}">
      <text>
        <t>[Threaded comment]
Your version of Excel allows you to read this threaded comment; however, any edits to it will get removed if the file is opened in a newer version of Excel. Learn more: https://go.microsoft.com/fwlink/?linkid=870924
Comment:
    internship session not attended</t>
      </text>
    </comment>
    <comment ref="DE7" authorId="13" shapeId="0" xr:uid="{BE86055C-CCAC-4046-8BCB-712E4F51F468}">
      <text>
        <t>[Threaded comment]
Your version of Excel allows you to read this threaded comment; however, any edits to it will get removed if the file is opened in a newer version of Excel. Learn more: https://go.microsoft.com/fwlink/?linkid=870924
Comment:
    In class Sat.02 Despina Drakoulis - as per revised course plan</t>
      </text>
    </comment>
    <comment ref="X8" authorId="14" shapeId="0" xr:uid="{9255D979-699D-478C-B7CA-287739FD29BA}">
      <text>
        <t>[Threaded comment]
Your version of Excel allows you to read this threaded comment; however, any edits to it will get removed if the file is opened in a newer version of Excel. Learn more: https://go.microsoft.com/fwlink/?linkid=870924
Comment:
    Student attended M/U class as per revised course plan on 19/02/2023 with Sun.06 Stephen Fennel for Attend. Hours - Missed study period PE-4 being covered in RAC on 21/02/2023
Reply:
    Student attended m/u class as per revised course plan on 26/02/2023 with Sun.06 Stephen Fennel for PWP-4
Reply:
    attended MU class with Despina on 11 March 2023
Reply:
    Student attended m/u class on 12/03/2023 with Sun.06 Phil R for Wrem2
Reply:
    attended MU class with Despina on 18 March 2023</t>
      </text>
    </comment>
    <comment ref="CO8" authorId="15" shapeId="0" xr:uid="{0C6B5AF2-C507-479F-8AD5-124F717E04A6}">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CU8" authorId="16" shapeId="0" xr:uid="{4DF53BB0-C7A8-43B9-847F-4D4142302A35}">
      <text>
        <t>[Threaded comment]
Your version of Excel allows you to read this threaded comment; however, any edits to it will get removed if the file is opened in a newer version of Excel. Learn more: https://go.microsoft.com/fwlink/?linkid=870924
Comment:
    class not required, attending MU classes on Sundays</t>
      </text>
    </comment>
    <comment ref="CW8" authorId="17" shapeId="0" xr:uid="{31BF3CC6-E5A8-4329-98DF-02230A79BAFB}">
      <text>
        <t>[Threaded comment]
Your version of Excel allows you to read this threaded comment; however, any edits to it will get removed if the file is opened in a newer version of Excel. Learn more: https://go.microsoft.com/fwlink/?linkid=870924
Comment:
    Student was meant to attend m/u class as per revised course plan on 5/03/2023 with Sun.06 Stephen, was absent, student was advised to raise a ticket.</t>
      </text>
    </comment>
    <comment ref="B9" authorId="18" shapeId="0" xr:uid="{1C55E86E-F4DB-42F0-86F8-AC2EE870EC06}">
      <text>
        <t>[Threaded comment]
Your version of Excel allows you to read this threaded comment; however, any edits to it will get removed if the file is opened in a newer version of Excel. Learn more: https://go.microsoft.com/fwlink/?linkid=870924
Comment:
    Transferred from Sat.03 Lucy Vardari starting 25/06/2022
Reply:
    transferred to Despina Sat.04 effective 20/08/22</t>
      </text>
    </comment>
    <comment ref="U9" authorId="19" shapeId="0" xr:uid="{55226436-31F8-4658-B3FE-2E16014ACAD6}">
      <text>
        <t>[Threaded comment]
Your version of Excel allows you to read this threaded comment; however, any edits to it will get removed if the file is opened in a newer version of Excel. Learn more: https://go.microsoft.com/fwlink/?linkid=870924
Comment:
    5 classes transferred from Sat.03 Lucy Vardari</t>
      </text>
    </comment>
    <comment ref="AC9" authorId="20" shapeId="0" xr:uid="{8E70CE96-9316-4BF4-A5AC-9EA5CE0F01DA}">
      <text>
        <t xml:space="preserve">[Threaded comment]
Your version of Excel allows you to read this threaded comment; however, any edits to it will get removed if the file is opened in a newer version of Excel. Learn more: https://go.microsoft.com/fwlink/?linkid=870924
Comment:
    1 hour late in the morning </t>
      </text>
    </comment>
    <comment ref="AE9" authorId="21" shapeId="0" xr:uid="{202D20C5-D5D0-4882-B0D3-57B994AF8BEC}">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G9" authorId="22" shapeId="0" xr:uid="{C561D625-660F-4DCB-B3A2-A65044B94352}">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I9" authorId="23" shapeId="0" xr:uid="{D98C6D16-0E3D-4865-A373-987D4331BEF2}">
      <text>
        <t>[Threaded comment]
Your version of Excel allows you to read this threaded comment; however, any edits to it will get removed if the file is opened in a newer version of Excel. Learn more: https://go.microsoft.com/fwlink/?linkid=870924
Comment:
    1 hour late in the morning</t>
      </text>
    </comment>
    <comment ref="AQ9" authorId="24" shapeId="0" xr:uid="{6FD0A4C6-AE83-4F40-90BD-CDD545BA0A92}">
      <text>
        <t>[Threaded comment]
Your version of Excel allows you to read this threaded comment; however, any edits to it will get removed if the file is opened in a newer version of Excel. Learn more: https://go.microsoft.com/fwlink/?linkid=870924
Comment:
    only attended morning session of 2 hours, family emergency. I will ask for supporting documents</t>
      </text>
    </comment>
    <comment ref="AS9" authorId="25" shapeId="0" xr:uid="{B2707C85-FFB1-4878-B1DA-E4A25E506165}">
      <text>
        <t xml:space="preserve">[Threaded comment]
Your version of Excel allows you to read this threaded comment; however, any edits to it will get removed if the file is opened in a newer version of Excel. Learn more: https://go.microsoft.com/fwlink/?linkid=870924
Comment:
    transferred to Despina's class </t>
      </text>
    </comment>
    <comment ref="B10" authorId="26" shapeId="0" xr:uid="{4F80B033-B5B3-4F52-826A-69C206A62B1E}">
      <text>
        <t>[Threaded comment]
Your version of Excel allows you to read this threaded comment; however, any edits to it will get removed if the file is opened in a newer version of Excel. Learn more: https://go.microsoft.com/fwlink/?linkid=870924
Comment:
    Transferred from Sat.04 Adrian White effective 9/07/2022</t>
      </text>
    </comment>
    <comment ref="U10" authorId="27" shapeId="0" xr:uid="{61126D05-6F90-4EF6-96B3-1A61E6B54EC6}">
      <text>
        <t>[Threaded comment]
Your version of Excel allows you to read this threaded comment; however, any edits to it will get removed if the file is opened in a newer version of Excel. Learn more: https://go.microsoft.com/fwlink/?linkid=870924
Comment:
    26 classes transferred from Sat.04 Adrian White</t>
      </text>
    </comment>
    <comment ref="AS11" authorId="28" shapeId="0" xr:uid="{A2CD96B6-885E-4F1E-BDE8-DB5FB4374438}">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G11" authorId="29" shapeId="0" xr:uid="{844C65B9-B430-4D4E-8AB2-825567819A13}">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I11" authorId="30" shapeId="0" xr:uid="{BF022922-5267-48D8-9423-E2FEF83BFE45}">
      <text>
        <t>[Threaded comment]
Your version of Excel allows you to read this threaded comment; however, any edits to it will get removed if the file is opened in a newer version of Excel. Learn more: https://go.microsoft.com/fwlink/?linkid=870924
Comment:
    M/U class arranged for 5/03/2023 with Sun.05. Despina for Attend. hours, student to complete PE-4 on their own with support of their usual trainer, student could not attend RAC due to work commitments</t>
      </text>
    </comment>
    <comment ref="AI13" authorId="31" shapeId="0" xr:uid="{35D39D10-4D38-419D-83AC-47565FE0BB4E}">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K13" authorId="32" shapeId="0" xr:uid="{EB17434D-F635-446C-BA16-06E2263E3638}">
      <text>
        <t>[Threaded comment]
Your version of Excel allows you to read this threaded comment; however, any edits to it will get removed if the file is opened in a newer version of Excel. Learn more: https://go.microsoft.com/fwlink/?linkid=870924
Comment:
    15 mins late in the afternoon after lunch</t>
      </text>
    </comment>
    <comment ref="AI14" authorId="33" shapeId="0" xr:uid="{D2CBDE4E-12BB-4EB3-8EAE-8B45D0005851}">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K14" authorId="34" shapeId="0" xr:uid="{0DEA2FFA-30D2-4951-BC00-80984D22E814}">
      <text>
        <t>[Threaded comment]
Your version of Excel allows you to read this threaded comment; however, any edits to it will get removed if the file is opened in a newer version of Excel. Learn more: https://go.microsoft.com/fwlink/?linkid=870924
Comment:
    15 mins late in the afternoon after lunch</t>
      </text>
    </comment>
    <comment ref="X16" authorId="35" shapeId="0" xr:uid="{ED84D581-890E-4975-80F2-D760018D1EF6}">
      <text>
        <t>[Threaded comment]
Your version of Excel allows you to read this threaded comment; however, any edits to it will get removed if the file is opened in a newer version of Excel. Learn more: https://go.microsoft.com/fwlink/?linkid=870924
Comment:
    attended MU class on 1 April 2023 with Despina D
Reply:
    M/U class attended on 12/04/2023 with Wed.02 Adrian White
Reply:
    attended MU class with Adrian on 15 /04/23</t>
      </text>
    </comment>
    <comment ref="BW16" authorId="36" shapeId="0" xr:uid="{323D7D8B-A88A-44EC-97AB-3811B7BC95BB}">
      <text>
        <t>[Threaded comment]
Your version of Excel allows you to read this threaded comment; however, any edits to it will get removed if the file is opened in a newer version of Excel. Learn more: https://go.microsoft.com/fwlink/?linkid=870924
Comment:
    15 mins late during 3rd roll call</t>
      </text>
    </comment>
    <comment ref="BY16" authorId="37" shapeId="0" xr:uid="{CCE77B49-E7A7-4298-A77F-745D1D8B7DDE}">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U16" authorId="38" shapeId="0" xr:uid="{249AF303-EDEC-4BAA-8253-B8342A96EED1}">
      <text>
        <t>[Threaded comment]
Your version of Excel allows you to read this threaded comment; however, any edits to it will get removed if the file is opened in a newer version of Excel. Learn more: https://go.microsoft.com/fwlink/?linkid=870924
Comment:
    M/U class arranged for 12/04/2023 with Wed.02 Adrian White for attendance hours - study period to be covered in RAC</t>
      </text>
    </comment>
    <comment ref="DD16" authorId="39" shapeId="0" xr:uid="{10823533-8EEE-40C3-9009-D440C0CB86C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BW17" authorId="40" shapeId="0" xr:uid="{F8F31A97-CDB8-44F0-8192-E6CB392F482D}">
      <text>
        <t>[Threaded comment]
Your version of Excel allows you to read this threaded comment; however, any edits to it will get removed if the file is opened in a newer version of Excel. Learn more: https://go.microsoft.com/fwlink/?linkid=870924
Comment:
    15 mins late during 3rd roll call</t>
      </text>
    </comment>
    <comment ref="CK17" authorId="41" shapeId="0" xr:uid="{AF3B7C44-D2F0-49A9-A6DA-AB725A3BD7D1}">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M17" authorId="42" shapeId="0" xr:uid="{8684C9D8-5F45-4753-BB3E-683A995A61D4}">
      <text>
        <t>[Threaded comment]
Your version of Excel allows you to read this threaded comment; however, any edits to it will get removed if the file is opened in a newer version of Excel. Learn more: https://go.microsoft.com/fwlink/?linkid=870924
Comment:
    15 mins late twice, first and third roll call</t>
      </text>
    </comment>
    <comment ref="CQ17" authorId="43" shapeId="0" xr:uid="{374DCBAE-7E00-42D6-B0B5-915B62A3A95E}">
      <text>
        <t>[Threaded comment]
Your version of Excel allows you to read this threaded comment; however, any edits to it will get removed if the file is opened in a newer version of Excel. Learn more: https://go.microsoft.com/fwlink/?linkid=870924
Comment:
    15 mins late during second roll call</t>
      </text>
    </comment>
    <comment ref="CW17" authorId="44" shapeId="0" xr:uid="{1BEA0642-6960-4FEC-9797-AE5496C623C9}">
      <text>
        <t>[Threaded comment]
Your version of Excel allows you to read this threaded comment; however, any edits to it will get removed if the file is opened in a newer version of Excel. Learn more: https://go.microsoft.com/fwlink/?linkid=870924
Comment:
    Student was 15 mins late at 9am call</t>
      </text>
    </comment>
    <comment ref="BW18" authorId="45" shapeId="0" xr:uid="{06F5926B-9BBA-42CE-A6F0-379C20D09B6F}">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BY18" authorId="46" shapeId="0" xr:uid="{92B4872D-0641-43C6-B867-312F07140EF3}">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K18" authorId="47" shapeId="0" xr:uid="{F8EB0D92-874B-4F23-9818-869800D2C578}">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W18" authorId="48" shapeId="0" xr:uid="{527DB3D2-8E89-4AA8-92AA-05F8F5BF5CE1}">
      <text>
        <t>[Threaded comment]
Your version of Excel allows you to read this threaded comment; however, any edits to it will get removed if the file is opened in a newer version of Excel. Learn more: https://go.microsoft.com/fwlink/?linkid=870924
Comment:
    Student was 15 mins late at 9am call</t>
      </text>
    </comment>
    <comment ref="X19" authorId="49" shapeId="0" xr:uid="{4AFDB744-B80D-4107-8E6B-D5542EC79E88}">
      <text>
        <t>[Threaded comment]
Your version of Excel allows you to read this threaded comment; however, any edits to it will get removed if the file is opened in a newer version of Excel. Learn more: https://go.microsoft.com/fwlink/?linkid=870924
Comment:
    M/U class attended on 13/11/2022 with Sun.05 Aruna ACN-1</t>
      </text>
    </comment>
    <comment ref="AK19" authorId="50" shapeId="0" xr:uid="{BED4A93A-A8DB-445B-A40C-893AE31A7A40}">
      <text>
        <t>[Threaded comment]
Your version of Excel allows you to read this threaded comment; however, any edits to it will get removed if the file is opened in a newer version of Excel. Learn more: https://go.microsoft.com/fwlink/?linkid=870924
Comment:
    Ticket #6482-0403 @Elikem Akplu  FYI
Reply:
    MU class arranged on 13/11/2022 SPB ACN-1 MEL.SAT.05 Adrian White</t>
      </text>
    </comment>
    <comment ref="CK19" authorId="51" shapeId="0" xr:uid="{A897C552-054B-4AEE-BE5D-E12AE28B8200}">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M19" authorId="52" shapeId="0" xr:uid="{685452E9-2A23-40A1-9E33-D310CE3D4921}">
      <text>
        <t>[Threaded comment]
Your version of Excel allows you to read this threaded comment; however, any edits to it will get removed if the file is opened in a newer version of Excel. Learn more: https://go.microsoft.com/fwlink/?linkid=870924
Comment:
    15 mins late during third roll call</t>
      </text>
    </comment>
    <comment ref="CQ19" authorId="53" shapeId="0" xr:uid="{A929C3B6-33C7-481B-B5CF-6E35A2126365}">
      <text>
        <t>[Threaded comment]
Your version of Excel allows you to read this threaded comment; however, any edits to it will get removed if the file is opened in a newer version of Excel. Learn more: https://go.microsoft.com/fwlink/?linkid=870924
Comment:
    15 mins late during first roll call</t>
      </text>
    </comment>
    <comment ref="CU19" authorId="54" shapeId="0" xr:uid="{A1F9B0A5-E8B3-469B-9CFD-3C3CB9030BA6}">
      <text>
        <t>[Threaded comment]
Your version of Excel allows you to read this threaded comment; however, any edits to it will get removed if the file is opened in a newer version of Excel. Learn more: https://go.microsoft.com/fwlink/?linkid=870924
Comment:
    15 mins late third roll call</t>
      </text>
    </comment>
    <comment ref="CW19" authorId="55" shapeId="0" xr:uid="{EABC1C34-2450-4167-9A97-407BADFAF1D5}">
      <text>
        <t>[Threaded comment]
Your version of Excel allows you to read this threaded comment; however, any edits to it will get removed if the file is opened in a newer version of Excel. Learn more: https://go.microsoft.com/fwlink/?linkid=870924
Comment:
    Student was 15 mins late at 9am call</t>
      </text>
    </comment>
    <comment ref="B20" authorId="56" shapeId="0" xr:uid="{EBA54107-088C-4F38-91BA-4CD8D527C13C}">
      <text>
        <t>[Threaded comment]
Your version of Excel allows you to read this threaded comment; however, any edits to it will get removed if the file is opened in a newer version of Excel. Learn more: https://go.microsoft.com/fwlink/?linkid=870924
Comment:
    Transferred from Wed.03 Lucy Vardari effective 23/07/2022</t>
      </text>
    </comment>
    <comment ref="U20" authorId="57" shapeId="0" xr:uid="{A02162A3-0B74-4256-ACE1-0EE817243B34}">
      <text>
        <t>[Threaded comment]
Your version of Excel allows you to read this threaded comment; however, any edits to it will get removed if the file is opened in a newer version of Excel. Learn more: https://go.microsoft.com/fwlink/?linkid=870924
Comment:
    22 classes transferred from Wed.03 Lucy Vardari</t>
      </text>
    </comment>
    <comment ref="W20" authorId="58" shapeId="0" xr:uid="{275523B5-2D2F-41C3-833B-AED7AF19ED91}">
      <text>
        <t>[Threaded comment]
Your version of Excel allows you to read this threaded comment; however, any edits to it will get removed if the file is opened in a newer version of Excel. Learn more: https://go.microsoft.com/fwlink/?linkid=870924
Comment:
    Absent 8/06/2022 and 6/07/2022</t>
      </text>
    </comment>
    <comment ref="X20" authorId="59" shapeId="0" xr:uid="{E40CBA7F-8146-4A59-B316-90D3CA01249A}">
      <text>
        <t>[Threaded comment]
Your version of Excel allows you to read this threaded comment; however, any edits to it will get removed if the file is opened in a newer version of Excel. Learn more: https://go.microsoft.com/fwlink/?linkid=870924
Comment:
    Attended MU class with SUN.04 Edward on 31/07/2022
Reply:
    Attended MU class with WED.02 Adrian on 10/08/2022
Reply:
    Attended MU class with SUN.05 Aruna on 13/11/2022 for ACN-1</t>
      </text>
    </comment>
    <comment ref="X21" authorId="60" shapeId="0" xr:uid="{2DAF0EE9-2AFD-40E0-B318-097BBC4D2654}">
      <text>
        <t>[Threaded comment]
Your version of Excel allows you to read this threaded comment; however, any edits to it will get removed if the file is opened in a newer version of Excel. Learn more: https://go.microsoft.com/fwlink/?linkid=870924
Comment:
    Student attended m/u class on 5/03/2023 with Sun.06 Stephen F. for WREM-1
Reply:
    Student attended m/u class on 12/03/2023 with Sun.06 Phil Rosewarne for WREM2</t>
      </text>
    </comment>
    <comment ref="BY21" authorId="61" shapeId="0" xr:uid="{67195352-DDD3-4D83-AAB9-A9201F42E2D9}">
      <text>
        <t>[Threaded comment]
Your version of Excel allows you to read this threaded comment; however, any edits to it will get removed if the file is opened in a newer version of Excel. Learn more: https://go.microsoft.com/fwlink/?linkid=870924
Comment:
    M/U class arranged for Sun.05 Despina - WREM1 on 5/03/2023</t>
      </text>
    </comment>
    <comment ref="CW21" authorId="62" shapeId="0" xr:uid="{131428B8-5725-4308-BFED-C7D678B774A4}">
      <text>
        <t>[Threaded comment]
Your version of Excel allows you to read this threaded comment; however, any edits to it will get removed if the file is opened in a newer version of Excel. Learn more: https://go.microsoft.com/fwlink/?linkid=870924
Comment:
    Student was late at 9am call and 1.45 pm call</t>
      </text>
    </comment>
    <comment ref="DD21" authorId="63" shapeId="0" xr:uid="{084DE961-3281-44A5-BD10-FA3A420F311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X22" authorId="64" shapeId="0" xr:uid="{BDB25A17-C47C-4121-BD6E-D35ADFE252D8}">
      <text>
        <t>[Threaded comment]
Your version of Excel allows you to read this threaded comment; however, any edits to it will get removed if the file is opened in a newer version of Excel. Learn more: https://go.microsoft.com/fwlink/?linkid=870924
Comment:
    Attended makeup class with WED.02 Adrian W on 16/11/2022
Reply:
    Attended MU class SUN05 Despina on 18/12/2022
Reply:
    Attended M/U class as per revised course plan on 19/02/2023 with Sun.06 Stephen Fennel for study period PWP-3
Reply:
    Attended M/U class as per revised course plan on 5/04/2023 with Wed.03 Lucy Vardari
Reply:
    Attended M/U class as per revised course plan on 12/04/2023 with Wed.02 Adrian White
Reply:
    Attended M/U class on 19/04/2023 with Wed.02 Adrian White
Reply:
    Attended MU class on 23/04/2023 with Sun.05 Adrian White to make up for the hours. Last class</t>
      </text>
    </comment>
    <comment ref="AY22" authorId="65" shapeId="0" xr:uid="{213E396E-4EDB-454E-BCD1-A933D1505247}">
      <text>
        <t>[Threaded comment]
Your version of Excel allows you to read this threaded comment; however, any edits to it will get removed if the file is opened in a newer version of Excel. Learn more: https://go.microsoft.com/fwlink/?linkid=870924
Comment:
    MU arranged on 16/11/2022 with WED.02 Adrian for module APC, APS4</t>
      </text>
    </comment>
    <comment ref="BC22" authorId="66" shapeId="0" xr:uid="{6A6B2291-FCE6-4AB6-9A92-851C3B603CF5}">
      <text>
        <t>[Threaded comment]
Your version of Excel allows you to read this threaded comment; however, any edits to it will get removed if the file is opened in a newer version of Excel. Learn more: https://go.microsoft.com/fwlink/?linkid=870924
Comment:
    MU arranged on 30/11/2022 on WED with Adrian for module PBW-2</t>
      </text>
    </comment>
    <comment ref="BI22" authorId="67" shapeId="0" xr:uid="{A2501A4B-5BF5-446C-B5AF-3C83A05A494B}">
      <text>
        <t>[Threaded comment]
Your version of Excel allows you to read this threaded comment; however, any edits to it will get removed if the file is opened in a newer version of Excel. Learn more: https://go.microsoft.com/fwlink/?linkid=870924
Comment:
    MU class arranged for 8/01/2023 Sun.06 Stephen Fennel. SPE AWHS-1</t>
      </text>
    </comment>
    <comment ref="BK22" authorId="68" shapeId="0" xr:uid="{C90EF3EE-EC4D-44D6-8BEF-1A56BA518F9D}">
      <text>
        <t>[Threaded comment]
Your version of Excel allows you to read this threaded comment; however, any edits to it will get removed if the file is opened in a newer version of Excel. Learn more: https://go.microsoft.com/fwlink/?linkid=870924
Comment:
    M/U class arranged on 1/04/2023 with Sat.05 Stephen Fennel for Att. hours - AWHS-2 to be covered in RAC session to be organised as per revised course plan</t>
      </text>
    </comment>
    <comment ref="BS22" authorId="69" shapeId="0" xr:uid="{7AF523B1-38D8-4DD6-AB0E-7A613271AD83}">
      <text>
        <t>[Threaded comment]
Your version of Excel allows you to read this threaded comment; however, any edits to it will get removed if the file is opened in a newer version of Excel. Learn more: https://go.microsoft.com/fwlink/?linkid=870924
Comment:
    M/U class arranged for 26/03/2023 on Sun.05 Despina D. for CI-2 as per revised course plan.</t>
      </text>
    </comment>
    <comment ref="BU22" authorId="70" shapeId="0" xr:uid="{DA49FF60-984C-4B5B-9D82-A3CEDA6DBADE}">
      <text>
        <t xml:space="preserve">[Threaded comment]
Your version of Excel allows you to read this threaded comment; however, any edits to it will get removed if the file is opened in a newer version of Excel. Learn more: https://go.microsoft.com/fwlink/?linkid=870924
Comment:
    M/U class arranged on 19/02/2023 on Sun.06 with Stephen F. for PWP-3 as per revised course plan. </t>
      </text>
    </comment>
    <comment ref="CG22" authorId="71" shapeId="0" xr:uid="{237F6DCF-17F9-42D8-8DDD-6E1280B93C31}">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K22" authorId="72" shapeId="0" xr:uid="{88F85560-F9D7-453B-821E-31868306BF1E}">
      <text>
        <t>[Threaded comment]
Your version of Excel allows you to read this threaded comment; however, any edits to it will get removed if the file is opened in a newer version of Excel. Learn more: https://go.microsoft.com/fwlink/?linkid=870924
Comment:
    M/U class arranged on 2/04/2023 on Sun.06 Stephen Fennel for IJP-1 as per revised course plan</t>
      </text>
    </comment>
    <comment ref="CO22" authorId="73" shapeId="0" xr:uid="{2924A0EF-909F-49DD-A6C2-DA0B5A776A51}">
      <text>
        <t>[Threaded comment]
Your version of Excel allows you to read this threaded comment; however, any edits to it will get removed if the file is opened in a newer version of Excel. Learn more: https://go.microsoft.com/fwlink/?linkid=870924
Comment:
    30 mins late in the morning as well as in the afternoon</t>
      </text>
    </comment>
    <comment ref="CQ22" authorId="74" shapeId="0" xr:uid="{DE3B18B3-0B62-43BE-B10F-4F3350163034}">
      <text>
        <t>[Threaded comment]
Your version of Excel allows you to read this threaded comment; however, any edits to it will get removed if the file is opened in a newer version of Excel. Learn more: https://go.microsoft.com/fwlink/?linkid=870924
Comment:
    Ticket #6711-1934</t>
      </text>
    </comment>
    <comment ref="DD22" authorId="75" shapeId="0" xr:uid="{DAA5AE7E-21B8-4CF1-84E5-6ACB8793807F}">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E22" authorId="76" shapeId="0" xr:uid="{3AFA52CD-7CD6-43CD-A76D-59CB1CF09B95}">
      <text>
        <t>[Threaded comment]
Your version of Excel allows you to read this threaded comment; however, any edits to it will get removed if the file is opened in a newer version of Excel. Learn more: https://go.microsoft.com/fwlink/?linkid=870924
Comment:
    1 hour late in the morning</t>
      </text>
    </comment>
    <comment ref="DD23" authorId="77" shapeId="0" xr:uid="{17A5CB09-32A8-4037-A315-D81028563800}">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BW24" authorId="78" shapeId="0" xr:uid="{112E01DC-502A-4A4E-90B7-4DB9187DB0EE}">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BY24" authorId="79" shapeId="0" xr:uid="{AEE6BD28-CBC6-4F7D-A284-C0335A9B69C5}">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K24" authorId="80" shapeId="0" xr:uid="{3E2D2D82-BEAA-4CC4-97BE-6D29455025A1}">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W24" authorId="81" shapeId="0" xr:uid="{4DEE3651-65A6-400F-95CA-1B55B8A24E63}">
      <text>
        <t>[Threaded comment]
Your version of Excel allows you to read this threaded comment; however, any edits to it will get removed if the file is opened in a newer version of Excel. Learn more: https://go.microsoft.com/fwlink/?linkid=870924
Comment:
    Student was late by 15 mins at 9am call</t>
      </text>
    </comment>
    <comment ref="DD24" authorId="82" shapeId="0" xr:uid="{95C3AB2E-3F07-4858-A6CA-AEF604FA4E91}">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B25" authorId="83" shapeId="0" xr:uid="{C965020D-B527-4FD8-9FB7-FB78828B7069}">
      <text>
        <t>[Threaded comment]
Your version of Excel allows you to read this threaded comment; however, any edits to it will get removed if the file is opened in a newer version of Excel. Learn more: https://go.microsoft.com/fwlink/?linkid=870924
Comment:
    Notify intention to withdraw from the program. via ticket Ticket #4850-9879 on 27/02/2023.  Awaiting Withdrawal Form
Reply:
    withdrawn on 08/03/2023</t>
      </text>
    </comment>
    <comment ref="BW25" authorId="84" shapeId="0" xr:uid="{75264A99-D4B0-450E-8A87-4F8973F770FF}">
      <text>
        <t>[Threaded comment]
Your version of Excel allows you to read this threaded comment; however, any edits to it will get removed if the file is opened in a newer version of Excel. Learn more: https://go.microsoft.com/fwlink/?linkid=870924
Comment:
    15 mins late during 3rd roll call</t>
      </text>
    </comment>
    <comment ref="CK25" authorId="85" shapeId="0" xr:uid="{62B7676C-7DD0-4382-BDD6-78AD9AD8CB1E}">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M25" authorId="86" shapeId="0" xr:uid="{B2D00F72-CA36-4E77-9A1C-D32429177BA6}">
      <text>
        <t>[Threaded comment]
Your version of Excel allows you to read this threaded comment; however, any edits to it will get removed if the file is opened in a newer version of Excel. Learn more: https://go.microsoft.com/fwlink/?linkid=870924
Comment:
    15 mins late twice, first and third roll call</t>
      </text>
    </comment>
    <comment ref="CQ25" authorId="87" shapeId="0" xr:uid="{A6D13A78-C9CE-4D25-92D6-8F9C8D21AC63}">
      <text>
        <t>[Threaded comment]
Your version of Excel allows you to read this threaded comment; however, any edits to it will get removed if the file is opened in a newer version of Excel. Learn more: https://go.microsoft.com/fwlink/?linkid=870924
Comment:
    15 mins late during second roll call</t>
      </text>
    </comment>
    <comment ref="X26" authorId="88" shapeId="0" xr:uid="{29D2FC6E-2A03-4745-85E0-A8365ED12167}">
      <text>
        <t>[Threaded comment]
Your version of Excel allows you to read this threaded comment; however, any edits to it will get removed if the file is opened in a newer version of Excel. Learn more: https://go.microsoft.com/fwlink/?linkid=870924
Comment:
    Student attended M/U class on 22/03/2023 with Wed.03 Lucy Vardari
Reply:
    Attended M/U class on 5/04/2023 with Wed.03 Lucy Vardari
Reply:
    Attended M/U class on 12/04/2023 with We.03 Lucy Vardari - was 30 mins late at 9am call
Reply:
    Attended M/U class on 19/04/2023 with Wed.03 Lucy Vardari
Reply:
    Attended M/U class on 26/04/2023 with Wed.03 Lucy Vardari</t>
      </text>
    </comment>
    <comment ref="BW26" authorId="89" shapeId="0" xr:uid="{AE2DCADA-BC6C-4064-B423-D5A37ABFD4EF}">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G26" authorId="90" shapeId="0" xr:uid="{ACF9FD31-4E51-47A7-927E-5FBE0F5013C5}">
      <text>
        <t>[Threaded comment]
Your version of Excel allows you to read this threaded comment; however, any edits to it will get removed if the file is opened in a newer version of Excel. Learn more: https://go.microsoft.com/fwlink/?linkid=870924
Comment:
    M/U class arranged for PE-3 on 22/3/2023 with Wed.03 Lucy Vardari</t>
      </text>
    </comment>
    <comment ref="CO26" authorId="91" shapeId="0" xr:uid="{F8685DEC-67AF-4708-98E5-B79DA3AADB06}">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Q26" authorId="92" shapeId="0" xr:uid="{A97698F3-F7F5-470B-B4B3-3645137D7D9D}">
      <text>
        <t>[Threaded comment]
Your version of Excel allows you to read this threaded comment; however, any edits to it will get removed if the file is opened in a newer version of Excel. Learn more: https://go.microsoft.com/fwlink/?linkid=870924
Comment:
    M/U class arranged for 29/3/2023 on Wed.03 with Lucy Vardari - Did not attend - was ill with Med. cert.
Reply:
    M/U class arranged for 12/04/2023 on Wed.03 with Lucy Vardari</t>
      </text>
    </comment>
    <comment ref="CS26" authorId="93" shapeId="0" xr:uid="{56C69EFC-2AE5-4CCD-BCC1-4CC8EF0666F9}">
      <text>
        <t>[Threaded comment]
Your version of Excel allows you to read this threaded comment; however, any edits to it will get removed if the file is opened in a newer version of Excel. Learn more: https://go.microsoft.com/fwlink/?linkid=870924
Comment:
    M/U Class arranged for 5/04/2023 with Wed.03 Lucy Vardari</t>
      </text>
    </comment>
    <comment ref="CW26" authorId="94" shapeId="0" xr:uid="{DCC79618-4E85-4A3B-81E4-456A6390AA77}">
      <text>
        <t>[Threaded comment]
Your version of Excel allows you to read this threaded comment; however, any edits to it will get removed if the file is opened in a newer version of Excel. Learn more: https://go.microsoft.com/fwlink/?linkid=870924
Comment:
    Ticket #6830-1465
Reply:
    M/U class arranged on 19/04/2023 with Wed.03 Lucy Vardari</t>
      </text>
    </comment>
    <comment ref="DD26" authorId="95" shapeId="0" xr:uid="{C766C59B-A7A3-46BB-8FE7-61C520D7A88C}">
      <text>
        <t>[Threaded comment]
Your version of Excel allows you to read this threaded comment; however, any edits to it will get removed if the file is opened in a newer version of Excel. Learn more: https://go.microsoft.com/fwlink/?linkid=870924
Comment:
    45 mins late in the morning, attended internship visit</t>
      </text>
    </comment>
    <comment ref="DE26" authorId="96" shapeId="0" xr:uid="{A3C81F9B-D801-4D40-863C-BB676286465E}">
      <text>
        <t>[Threaded comment]
Your version of Excel allows you to read this threaded comment; however, any edits to it will get removed if the file is opened in a newer version of Excel. Learn more: https://go.microsoft.com/fwlink/?linkid=870924
Comment:
    TIcket #1020-6708</t>
      </text>
    </comment>
    <comment ref="B27" authorId="97" shapeId="0" xr:uid="{A0E7EB7A-62D7-40E7-B268-BED04D1920FB}">
      <text>
        <t>[Threaded comment]
Your version of Excel allows you to read this threaded comment; however, any edits to it will get removed if the file is opened in a newer version of Excel. Learn more: https://go.microsoft.com/fwlink/?linkid=870924
Comment:
    Transferred from Sun.05 Adrian White effective 10/09/2022
Reply:
    Will transfer to Sat.05 Stephen on 24/09/2022 F2F</t>
      </text>
    </comment>
    <comment ref="U27" authorId="98" shapeId="0" xr:uid="{EC67676C-805C-410C-AF1C-338778251FDE}">
      <text>
        <t>[Threaded comment]
Your version of Excel allows you to read this threaded comment; however, any edits to it will get removed if the file is opened in a newer version of Excel. Learn more: https://go.microsoft.com/fwlink/?linkid=870924
Comment:
    25 classes transferred from SAT.04 Despina Drakoulis</t>
      </text>
    </comment>
    <comment ref="X27" authorId="99" shapeId="0" xr:uid="{A717FECE-51E8-41FD-A792-DF0D2700CB3A}">
      <text>
        <t>[Threaded comment]
Your version of Excel allows you to read this threaded comment; however, any edits to it will get removed if the file is opened in a newer version of Excel. Learn more: https://go.microsoft.com/fwlink/?linkid=870924
Comment:
    MU attended on 16/10/2022 with SUN.05 Adrian for module SPA AES-1
Reply:
    attended MU class with Stephen on 29 Oct 2022</t>
      </text>
    </comment>
    <comment ref="BC27" authorId="100" shapeId="0" xr:uid="{B1B3EEF2-45EE-4737-B16F-577753527B33}">
      <text>
        <t>[Threaded comment]
Your version of Excel allows you to read this threaded comment; however, any edits to it will get removed if the file is opened in a newer version of Excel. Learn more: https://go.microsoft.com/fwlink/?linkid=870924
Comment:
    Attendance for 8 hours only</t>
      </text>
    </comment>
    <comment ref="X28" authorId="101" shapeId="0" xr:uid="{F92AFFA9-1C3A-430F-90F4-40F23C45F648}">
      <text>
        <t>[Threaded comment]
Your version of Excel allows you to read this threaded comment; however, any edits to it will get removed if the file is opened in a newer version of Excel. Learn more: https://go.microsoft.com/fwlink/?linkid=870924
Comment:
    M/U class attended on 30/04/2023 with Sun.05 Adrian White</t>
      </text>
    </comment>
    <comment ref="CA28" authorId="102" shapeId="0" xr:uid="{443927E5-AE7E-4AE6-9020-A246C984542A}">
      <text>
        <t>[Threaded comment]
Your version of Excel allows you to read this threaded comment; however, any edits to it will get removed if the file is opened in a newer version of Excel. Learn more: https://go.microsoft.com/fwlink/?linkid=870924
Comment:
    Ticket #6481-8572</t>
      </text>
    </comment>
    <comment ref="CQ28" authorId="103" shapeId="0" xr:uid="{D44AC720-434E-48A7-8E66-D27073B36794}">
      <text>
        <t>[Threaded comment]
Your version of Excel allows you to read this threaded comment; however, any edits to it will get removed if the file is opened in a newer version of Excel. Learn more: https://go.microsoft.com/fwlink/?linkid=870924
Comment:
    15 mins late during first roll call</t>
      </text>
    </comment>
    <comment ref="CS28" authorId="104" shapeId="0" xr:uid="{DEDE88E2-C907-4613-B0FB-E8C692155FCC}">
      <text>
        <t>[Threaded comment]
Your version of Excel allows you to read this threaded comment; however, any edits to it will get removed if the file is opened in a newer version of Excel. Learn more: https://go.microsoft.com/fwlink/?linkid=870924
Comment:
    15 mins late during 3rd roll call</t>
      </text>
    </comment>
    <comment ref="CW28" authorId="105" shapeId="0" xr:uid="{C73CBE5E-CE88-426F-8CBA-53D9338CE3E3}">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DD28" authorId="106" shapeId="0" xr:uid="{8B09568A-D27D-4DB8-AB44-98653230924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28" authorId="107" shapeId="0" xr:uid="{8A0F4159-947D-403C-9CF9-BFFC43DBE1A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X29" authorId="108" shapeId="0" xr:uid="{C4D17501-CC0A-49A2-8867-46A1C4E383DD}">
      <text>
        <t xml:space="preserve">[Threaded comment]
Your version of Excel allows you to read this threaded comment; however, any edits to it will get removed if the file is opened in a newer version of Excel. Learn more: https://go.microsoft.com/fwlink/?linkid=870924
Comment:
    student attended MU class with Divya Srivastava (Lucy covering) on 25/06/2023 for module PS-1. 
</t>
      </text>
    </comment>
    <comment ref="CK29" authorId="109" shapeId="0" xr:uid="{07DD9053-B773-4D85-916A-F7264B721F54}">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DD29" authorId="110" shapeId="0" xr:uid="{AAC71462-CC01-461E-9D7C-EFAFE100BAC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I29" authorId="111" shapeId="0" xr:uid="{0D347850-6DD1-4EE9-9713-777C9BED0EFF}">
      <text>
        <t>[Threaded comment]
Your version of Excel allows you to read this threaded comment; however, any edits to it will get removed if the file is opened in a newer version of Excel. Learn more: https://go.microsoft.com/fwlink/?linkid=870924
Comment:
    covid +</t>
      </text>
    </comment>
    <comment ref="DT29" authorId="112" shapeId="0" xr:uid="{D7A6916F-7497-4E09-86A6-E01A5992CE8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CK30" authorId="113" shapeId="0" xr:uid="{6046E76E-BEEF-4EFB-A5A3-52DF996C2CDE}">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Q30" authorId="114" shapeId="0" xr:uid="{32F03582-6125-4DBA-A498-3A77CAD3B27C}">
      <text>
        <t>[Threaded comment]
Your version of Excel allows you to read this threaded comment; however, any edits to it will get removed if the file is opened in a newer version of Excel. Learn more: https://go.microsoft.com/fwlink/?linkid=870924
Comment:
    15 mins late during first roll call</t>
      </text>
    </comment>
    <comment ref="CS30" authorId="115" shapeId="0" xr:uid="{A6AA3B18-CA00-4365-A9EB-D67F0E3043CA}">
      <text>
        <t>[Threaded comment]
Your version of Excel allows you to read this threaded comment; however, any edits to it will get removed if the file is opened in a newer version of Excel. Learn more: https://go.microsoft.com/fwlink/?linkid=870924
Comment:
    15 mins late during 1st roll call</t>
      </text>
    </comment>
    <comment ref="CU30" authorId="116" shapeId="0" xr:uid="{72691E4F-E090-489F-AD08-05BC780D7CA6}">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DD30" authorId="117" shapeId="0" xr:uid="{5741E5FD-FE5B-44CE-B34F-4A231BE665A8}">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0" authorId="118" shapeId="0" xr:uid="{ABFAC2FF-04E0-441C-89DE-18CA280E251F}">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X31" authorId="119" shapeId="0" xr:uid="{DDE3DBCA-5637-4E67-8D19-B6697A903F7B}">
      <text>
        <t>[Threaded comment]
Your version of Excel allows you to read this threaded comment; however, any edits to it will get removed if the file is opened in a newer version of Excel. Learn more: https://go.microsoft.com/fwlink/?linkid=870924
Comment:
    Attended make up class on 5/02/2023 on Sun.06. Stephen Fennel</t>
      </text>
    </comment>
    <comment ref="BY31" authorId="120" shapeId="0" xr:uid="{894D24FA-EAC9-4996-8FE0-7C445673DC7E}">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M31" authorId="121" shapeId="0" xr:uid="{ED1A51F8-C16D-4745-A5B4-FC451E0BE668}">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CQ31" authorId="122" shapeId="0" xr:uid="{24C742BF-0DC1-444E-84F7-40CFFCF25F69}">
      <text>
        <t>[Threaded comment]
Your version of Excel allows you to read this threaded comment; however, any edits to it will get removed if the file is opened in a newer version of Excel. Learn more: https://go.microsoft.com/fwlink/?linkid=870924
Comment:
    15 mins late during first roll call</t>
      </text>
    </comment>
    <comment ref="CU31" authorId="123" shapeId="0" xr:uid="{F7816617-6E63-4048-980C-6DA36ADFFCED}">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DD31" authorId="124" shapeId="0" xr:uid="{44345901-C73C-4687-8889-F5ECCA09C356}">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1" authorId="125" shapeId="0" xr:uid="{173A1124-FA17-4EA7-A702-12AD270E2209}">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A31" authorId="126" shapeId="0" xr:uid="{4645BB15-6442-4355-AEAB-E54225752F3F}">
      <text>
        <t>[Threaded comment]
Your version of Excel allows you to read this threaded comment; however, any edits to it will get removed if the file is opened in a newer version of Excel. Learn more: https://go.microsoft.com/fwlink/?linkid=870924
Comment:
    student arrived 15 mins late at 9:00am call</t>
      </text>
    </comment>
    <comment ref="B32" authorId="127" shapeId="0" xr:uid="{38697030-521C-42F1-A6B0-2F9C3EB84FE7}">
      <text>
        <t>[Threaded comment]
Your version of Excel allows you to read this threaded comment; however, any edits to it will get removed if the file is opened in a newer version of Excel. Learn more: https://go.microsoft.com/fwlink/?linkid=870924
Comment:
    transfer from Sat.04 Despina effective 14/01/2023</t>
      </text>
    </comment>
    <comment ref="X32" authorId="128" shapeId="0" xr:uid="{2A5ED607-4D06-45DE-86A1-ACDDB9CD13D9}">
      <text>
        <t>[Threaded comment]
Your version of Excel allows you to read this threaded comment; however, any edits to it will get removed if the file is opened in a newer version of Excel. Learn more: https://go.microsoft.com/fwlink/?linkid=870924
Comment:
    Student attend M/U class as per revised course plan on 19/02/2023 with Sun.06 Stephen Fennel for study period PWP-3</t>
      </text>
    </comment>
    <comment ref="CK32" authorId="129" shapeId="0" xr:uid="{ACE394D5-72E3-401F-8E3B-79F5C59A0B4A}">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CO32" authorId="130" shapeId="0" xr:uid="{39A11144-67B4-4F23-B71A-53484ECD5DE8}">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CQ32" authorId="131" shapeId="0" xr:uid="{251FFABB-DB1C-4BAF-A1CD-53E96D95E9BF}">
      <text>
        <t>[Threaded comment]
Your version of Excel allows you to read this threaded comment; however, any edits to it will get removed if the file is opened in a newer version of Excel. Learn more: https://go.microsoft.com/fwlink/?linkid=870924
Comment:
    15 mins late during first roll call</t>
      </text>
    </comment>
    <comment ref="X33" authorId="132" shapeId="0" xr:uid="{3441925D-D07A-4907-A121-440F88D83835}">
      <text>
        <t>[Threaded comment]
Your version of Excel allows you to read this threaded comment; however, any edits to it will get removed if the file is opened in a newer version of Excel. Learn more: https://go.microsoft.com/fwlink/?linkid=870924
Comment:
    student attend MU class Sun.06 on the 16/07/2023 with Divya S. Module: APS-4</t>
      </text>
    </comment>
    <comment ref="CW33" authorId="133" shapeId="0" xr:uid="{4A7C8C0F-9479-479D-B7E2-AEC7A2913997}">
      <text>
        <t>[Threaded comment]
Your version of Excel allows you to read this threaded comment; however, any edits to it will get removed if the file is opened in a newer version of Excel. Learn more: https://go.microsoft.com/fwlink/?linkid=870924
Comment:
    Student was 15 mins late at 1.45 on call</t>
      </text>
    </comment>
    <comment ref="DD33" authorId="134" shapeId="0" xr:uid="{187EED1B-47A3-4736-AEFA-1270FD771833}">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3" authorId="135" shapeId="0" xr:uid="{98DEC355-656E-44AC-8D38-95650E91C61D}">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4" authorId="136" shapeId="0" xr:uid="{AAD809C2-F3B4-4367-BA76-D459296ED408}">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A34" authorId="137" shapeId="0" xr:uid="{8C21DEB5-3D94-40AB-84DE-CE696C5665F2}">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at 9:00am call
</t>
      </text>
    </comment>
    <comment ref="DD35" authorId="138" shapeId="0" xr:uid="{926395F0-A906-498A-9FBE-63385B3B2EE5}">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5" authorId="139" shapeId="0" xr:uid="{F422638E-01A1-4CF1-90B0-861519ACBA4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D36" authorId="140" shapeId="0" xr:uid="{B2B5C79F-2A19-4698-81C5-246524DF8D9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6" authorId="141" shapeId="0" xr:uid="{1A6BE1C0-17BF-4A26-8BAF-DE171891706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D37" authorId="142" shapeId="0" xr:uid="{47EDE22F-962B-4A9B-8A16-A314A28CBE2B}">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7" authorId="143" shapeId="0" xr:uid="{6C849B6E-1E4E-414C-B8DE-00018E9E506B}">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D38" authorId="144" shapeId="0" xr:uid="{A6FDF63B-9DD3-4B9C-9196-7C57DE9F47B7}">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8" authorId="145" shapeId="0" xr:uid="{06666D74-C391-45E9-8E72-7A940AE1E281}">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D39" authorId="146" shapeId="0" xr:uid="{A90EE018-26FD-4E90-946B-6FDD3ECF50BD}">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39" authorId="147" shapeId="0" xr:uid="{9F12B6EA-0BD0-49D1-BB87-7122658229E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D40" authorId="148" shapeId="0" xr:uid="{371AEA2F-C001-4374-89BA-EB4AEB63506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40" authorId="149" shapeId="0" xr:uid="{0241FA7D-F4E9-40F9-9151-9F521A486B1F}">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X41" authorId="150" shapeId="0" xr:uid="{D73FDCD3-2968-4646-BCB8-B8C9D174763C}">
      <text>
        <t>[Threaded comment]
Your version of Excel allows you to read this threaded comment; however, any edits to it will get removed if the file is opened in a newer version of Excel. Learn more: https://go.microsoft.com/fwlink/?linkid=870924
Comment:
    student attended MU class with Irasha White on the 06/08/2023. Module: RS-3</t>
      </text>
    </comment>
    <comment ref="DD41" authorId="151" shapeId="0" xr:uid="{979053EE-E373-4C0F-811C-D626E1F3433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41" authorId="152" shapeId="0" xr:uid="{1482B949-C54F-41BF-9D1A-5AA87AADC60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U41" authorId="153" shapeId="0" xr:uid="{33C97CBC-3FC6-4008-B42D-5D2FE8FD0FA5}">
      <text>
        <t xml:space="preserve">[Threaded comment]
Your version of Excel allows you to read this threaded comment; however, any edits to it will get removed if the file is opened in a newer version of Excel. Learn more: https://go.microsoft.com/fwlink/?linkid=870924
Comment:
    Ticket #7109-2074. Evidence provided. </t>
      </text>
    </comment>
    <comment ref="EC41" authorId="154" shapeId="0" xr:uid="{354EC618-A16A-47D4-995F-9FFBF02BFBEB}">
      <text>
        <t>[Threaded comment]
Your version of Excel allows you to read this threaded comment; however, any edits to it will get removed if the file is opened in a newer version of Excel. Learn more: https://go.microsoft.com/fwlink/?linkid=870924
Comment:
    sick, received medical certificate on PY ticketing inbox (01 July 2023)</t>
      </text>
    </comment>
    <comment ref="DD42" authorId="155" shapeId="0" xr:uid="{63EDE231-0B06-402E-853D-76608E68F57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42" authorId="156" shapeId="0" xr:uid="{C12CA0A4-FB78-4AAB-85BA-EAA5CF61C46E}">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D43" authorId="157" shapeId="0" xr:uid="{B58F6E71-C583-45CE-855F-3F5EED618B74}">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43" authorId="158" shapeId="0" xr:uid="{01B6C447-C14C-40CE-99CA-2FCEF011EBA1}">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X44" authorId="159" shapeId="0" xr:uid="{85ABF4FC-2B38-45C6-86E0-635474D7C58C}">
      <text>
        <t>[Threaded comment]
Your version of Excel allows you to read this threaded comment; however, any edits to it will get removed if the file is opened in a newer version of Excel. Learn more: https://go.microsoft.com/fwlink/?linkid=870924
Comment:
    student attended MU class for hours with Irasha White on 06/08/2023. Module: RS-3</t>
      </text>
    </comment>
    <comment ref="DD44" authorId="160" shapeId="0" xr:uid="{A49FC466-5EB4-4764-B8FC-E4691290713C}">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O44" authorId="161" shapeId="0" xr:uid="{CFB4D79D-8E70-4DD3-A47F-7256A7F943E7}">
      <text>
        <t>[Threaded comment]
Your version of Excel allows you to read this threaded comment; however, any edits to it will get removed if the file is opened in a newer version of Excel. Learn more: https://go.microsoft.com/fwlink/?linkid=870924
Comment:
    Ticket #5011-5464</t>
      </text>
    </comment>
    <comment ref="DT44" authorId="162" shapeId="0" xr:uid="{148F7C27-4DDF-4B1A-BE2E-D28458FF4B38}">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W44" authorId="163" shapeId="0" xr:uid="{AE76FBA9-D0CD-48F0-8A99-BE692737ACE3}">
      <text>
        <t>[Threaded comment]
Your version of Excel allows you to read this threaded comment; however, any edits to it will get removed if the file is opened in a newer version of Excel. Learn more: https://go.microsoft.com/fwlink/?linkid=870924
Comment:
    Ticket #8500-0994</t>
      </text>
    </comment>
    <comment ref="EA44" authorId="164" shapeId="0" xr:uid="{0A875E38-AC5C-4B02-AAEF-0C766B59B903}">
      <text>
        <t>[Threaded comment]
Your version of Excel allows you to read this threaded comment; however, any edits to it will get removed if the file is opened in a newer version of Excel. Learn more: https://go.microsoft.com/fwlink/?linkid=870924
Comment:
    student arrived 15 mins late at 9:00am call</t>
      </text>
    </comment>
    <comment ref="DD45" authorId="165" shapeId="0" xr:uid="{9300ABBB-DEA9-4408-8FA3-DB46B169C6C5}">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45" authorId="166" shapeId="0" xr:uid="{D8196AB2-22C7-41BB-83D3-0C5FA5EB73AC}">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EA45" authorId="167" shapeId="0" xr:uid="{1F069F63-6D1F-422A-8520-2EC7F73AED21}">
      <text>
        <t>[Threaded comment]
Your version of Excel allows you to read this threaded comment; however, any edits to it will get removed if the file is opened in a newer version of Excel. Learn more: https://go.microsoft.com/fwlink/?linkid=870924
Comment:
    student arrived 15 mins late at 9:00am call</t>
      </text>
    </comment>
    <comment ref="DT46" authorId="168" shapeId="0" xr:uid="{73722A2C-7D53-4BDF-8FC1-8105B0EB2188}">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47" authorId="169" shapeId="0" xr:uid="{55314B71-6832-4E75-A1F7-F5744335E56A}">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A48" authorId="170" shapeId="0" xr:uid="{D94EEF63-5E53-4C29-9C9F-CADAE4ACA03E}">
      <text>
        <t>[Threaded comment]
Your version of Excel allows you to read this threaded comment; however, any edits to it will get removed if the file is opened in a newer version of Excel. Learn more: https://go.microsoft.com/fwlink/?linkid=870924
Comment:
    student requested leave from 18/06/2023-01/07/2023</t>
      </text>
    </comment>
    <comment ref="DT48" authorId="171" shapeId="0" xr:uid="{D4C69E19-8645-41F8-99B8-F06989905857}">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A49" authorId="172" shapeId="0" xr:uid="{4063A27D-CD30-497F-9B6E-E88D58E955A4}">
      <text>
        <t>[Threaded comment]
Your version of Excel allows you to read this threaded comment; however, any edits to it will get removed if the file is opened in a newer version of Excel. Learn more: https://go.microsoft.com/fwlink/?linkid=870924
Comment:
    student requesting leave from 19/06/2023-28/07/2023.</t>
      </text>
    </comment>
    <comment ref="DT49" authorId="173" shapeId="0" xr:uid="{06D0A2EC-ED36-439B-AC13-6D04F8272DEC}">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DT50" authorId="174" shapeId="0" xr:uid="{4AF8581A-1D5C-47B6-8878-319443229DE9}">
      <text>
        <t>[Threaded comment]
Your version of Excel allows you to read this threaded comment; however, any edits to it will get removed if the file is opened in a newer version of Excel. Learn more: https://go.microsoft.com/fwlink/?linkid=870924
Comment:
    attended Internship visit</t>
      </text>
    </comment>
    <comment ref="A52" authorId="175" shapeId="0" xr:uid="{D3A70BB5-9881-4BDB-8417-2213C23D96BC}">
      <text>
        <t>[Threaded comment]
Your version of Excel allows you to read this threaded comment; however, any edits to it will get removed if the file is opened in a newer version of Excel. Learn more: https://go.microsoft.com/fwlink/?linkid=870924
Comment:
    Withdrawn as per student requested.  Withdrawal date: 21/07/2023</t>
      </text>
    </comment>
    <comment ref="B52" authorId="176" shapeId="0" xr:uid="{69586F5E-4014-4FDE-B6E0-86DD4833F97A}">
      <text>
        <t>[Threaded comment]
Your version of Excel allows you to read this threaded comment; however, any edits to it will get removed if the file is opened in a newer version of Excel. Learn more: https://go.microsoft.com/fwlink/?linkid=870924
Comment:
    applying for deferral due to mental health issues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tc={A1F44518-CC7E-44BF-8889-3B6BAD9B54B4}</author>
    <author>tc={6B132BD2-DE3E-48A0-B6B6-1BCC1D3091B2}</author>
    <author>tc={7382108D-14F8-462E-8132-7E4A1686F504}</author>
    <author>tc={BA39E1C8-BCEE-4C8D-BEFF-CE782D005E10}</author>
    <author>tc={FB9E2DBA-E4E3-46A4-9B6C-D328982FE851}</author>
    <author>tc={045DD9B0-E4B6-4CE0-AEB3-D3AEA0E2F19C}</author>
    <author>tc={5E8BC8FB-7E28-46E7-AB17-5AE2265B0D3A}</author>
    <author>tc={5F833FBA-0711-4308-9107-6DCDF8F39D09}</author>
    <author>tc={37BC0277-2D5E-489C-8F7D-59AE39A1B054}</author>
    <author>tc={215B777D-F63F-494A-9168-CCDD214A9CF8}</author>
    <author>tc={354A1381-5E53-467B-BEB6-CF6FD0ECF21A}</author>
    <author>tc={C208ECD7-17EB-4B21-BDE5-BD2BBB2637C3}</author>
    <author>tc={C30EA11A-48E0-4DD6-BA20-43F0DA0149FB}</author>
    <author>tc={45ED8E82-88DE-4B99-90D7-2218313D4C8C}</author>
    <author>tc={38BC4204-7398-4632-A7D9-DD0F2667C663}</author>
    <author>tc={B2B345B8-2156-4F53-BE1C-FD2DBA5D6660}</author>
    <author>tc={CA3AFDD3-94E9-4780-B166-F02751BDEC24}</author>
    <author>tc={7E5A67C0-9314-48E0-8E7D-9A0071EF2780}</author>
    <author>tc={D3F4385E-075A-42FA-A4CC-846E4123573F}</author>
    <author>tc={C8576D8F-12F9-4667-94F8-66A6B81D3B33}</author>
    <author>tc={664F724C-A6C7-47D1-9542-327868F6402E}</author>
    <author>tc={85FB0DEF-E7EF-4B7F-AB4F-F2F6DCBB5C6A}</author>
    <author>tc={6D7FA5B1-75B1-4694-ACE4-B6201F6DB7DB}</author>
    <author>tc={983B8680-2CFA-418E-8513-376CF5EBB883}</author>
    <author>tc={C063E71E-5543-46A2-B1E2-A6958F4C05E8}</author>
    <author>tc={C6A02D34-2EE6-4CC6-AA64-8B2E65829215}</author>
    <author>tc={86242C64-454B-48FC-BE11-516FA145030A}</author>
    <author>tc={50CF077C-8871-47B3-93B2-E605D487EB8A}</author>
    <author>tc={638F4041-25D9-4758-A7B8-BB9949E22D4D}</author>
    <author>tc={D11C2E75-251A-4E65-8B2D-B8EF3D994C7D}</author>
    <author>tc={D12786C2-AB43-46BC-BD84-A15FA482354E}</author>
    <author>tc={5E84859C-6EAD-4E6A-8BF8-F5A2C3CAE367}</author>
    <author>tc={EFFBA76D-CD92-40F5-8C3A-82DEA153EFD7}</author>
    <author>tc={21CE1A92-55EE-4474-A98B-F41FE0813047}</author>
    <author>tc={99DABADB-2B1A-4517-BB9C-F154F3571368}</author>
    <author>tc={3C06CB24-2567-45B5-8174-F278DB3A3DD1}</author>
    <author>tc={79D986B0-6B8C-44D3-83E3-ED1284053996}</author>
    <author>tc={4F3E091F-41CB-4C64-9D09-8E4231C77591}</author>
    <author>tc={886E338A-1697-410F-90D6-97E6A6408161}</author>
    <author>tc={5A956596-2AB3-4363-8FD9-DDDB4C80B1F4}</author>
    <author>tc={C08C3FE4-E0B3-4E53-B44D-BB18AC811F47}</author>
    <author>tc={40A7585F-D463-4A12-9934-1B9AD82ADA56}</author>
    <author>tc={3DDB297F-43C8-447F-BA40-4687737429B4}</author>
    <author>tc={525B93A5-4D9F-4E59-BBF3-A680C8F1E00F}</author>
    <author>tc={6757F099-3661-4D34-B726-67072F7F09DF}</author>
    <author>tc={BC88ABA2-0D59-41B6-934C-4072B330DBF1}</author>
    <author>tc={8D2E5F98-FDAB-4849-A788-4EB69D2705AB}</author>
    <author>tc={1D06D9AB-57BA-433A-8065-5FC5519B5F4A}</author>
    <author>tc={71FC9072-9DD7-4BDD-A87D-49F3D60F9ED4}</author>
    <author>tc={D6E67B8B-0256-41CB-81EF-B76A4F8446DD}</author>
    <author>tc={6DFF891E-78AD-4BC1-9CFA-7BEE2D296DD3}</author>
    <author>tc={E7657660-DF2D-49C2-8D2A-A11EA6647196}</author>
    <author>tc={5CE1537B-56D4-4FB6-BDBB-66FB60F4C4E4}</author>
    <author>tc={D247739F-2B13-4D15-8DEB-755991C2661D}</author>
    <author>tc={6407E2C4-7DC6-4475-B213-6D4B71F50E2F}</author>
    <author>tc={F55EC6B2-588F-4463-9DB3-1D8BC0F7DAF5}</author>
    <author>tc={1152BA8E-4020-4E60-BA72-5EAFD43976B1}</author>
    <author>tc={0F2BD28C-DF95-447D-900C-7FEDF0A05048}</author>
    <author>tc={115DC4A0-73C3-4644-8D23-52D35FE7C522}</author>
    <author>tc={27AF1B0C-3630-438B-823A-F1F9FEF439B8}</author>
    <author>tc={26832153-168F-483F-A70C-27C228884DA2}</author>
    <author>tc={0364B012-699B-4FC3-90E2-E2B6C98AF30A}</author>
    <author>tc={0B4CD35A-67AD-4668-AD6E-1D85082B8717}</author>
    <author>tc={971F79EF-39F5-4319-81F8-BD2EFAB25037}</author>
    <author>tc={AC5885F5-82CC-4E04-9759-867A427345B3}</author>
    <author>tc={B075B25C-480C-4537-8594-6143CD96E5B3}</author>
    <author>tc={C8D579BB-4BB1-47D9-8F78-724C8B84C9B9}</author>
    <author>tc={7CBDDA32-F206-41A1-94F7-36E229F1A70D}</author>
    <author>tc={65A88ACD-3633-485B-9173-F48634F171FB}</author>
    <author>tc={6B18122C-4D94-414A-BD3A-6CB9D212550D}</author>
    <author>tc={B7F8BEED-E148-4F19-A799-54E0B05263E7}</author>
    <author>tc={8DEA315C-DA70-4C24-8D18-F4C5000B7A43}</author>
    <author>tc={46BA6E53-9778-4B9B-A08E-3E9FD7B4EEF3}</author>
    <author>tc={38C068E9-C1D9-463A-A675-7C3277D7DEF9}</author>
    <author>tc={B7E50654-5C8E-4B54-8898-06AD06F56621}</author>
    <author>tc={31C5CBCC-5856-4D25-8112-9C7EB1C6E79C}</author>
    <author>tc={22D6E3EF-5C29-460B-8B64-38EAF39A9099}</author>
    <author>tc={E11D86BA-5479-4B07-984B-2345AC074188}</author>
    <author>tc={1A810E0B-BD38-478B-A390-78E2EA5AAF8E}</author>
    <author>tc={D9EE4989-CCF6-49CA-B195-C5D0C48B58A1}</author>
    <author>tc={6D7DD67B-6658-4C6F-8523-2A7134321D91}</author>
    <author>tc={BB694A70-12E6-430D-B961-B6A6149155CC}</author>
    <author>tc={44DC383D-C9A2-4D61-9C38-A5669887C0DE}</author>
    <author>tc={0B031BA0-3CAB-4168-B3A3-02E918495F62}</author>
    <author>tc={16BA6830-0429-4F8C-8A5D-3A97FB5AB277}</author>
    <author>tc={667B9A0D-089A-4772-B41B-813140B46AE1}</author>
    <author>tc={5948FEE9-7351-4F63-B051-0EA64D278A65}</author>
    <author>tc={F70CC490-9E1A-4273-995C-30362CC1FFBC}</author>
    <author>tc={5B4E3B1B-11BE-4251-BB5C-ACCE78E3D4EF}</author>
    <author>tc={F0EC9C7E-2F0C-4CBC-9043-4B88AD5E846B}</author>
    <author>tc={8B590A35-6F0F-461B-A29F-41EDF3308D2B}</author>
    <author>tc={F8CC5C57-9B08-4E8B-8609-E60F34CDAF79}</author>
    <author>tc={5558F4D9-192F-44BE-9902-E10850A814AE}</author>
    <author>tc={AFA48687-829A-4979-9074-4ADFCABA4803}</author>
    <author>tc={0220EFA8-EA1A-446C-9AA3-EE2A25B69FB1}</author>
    <author>tc={6E9417C5-3F77-4E12-AE34-7CE7C8241127}</author>
    <author>tc={B870B2C4-99C6-4471-93D0-507C2BB3E3B0}</author>
    <author>tc={B6B5921F-6ED7-4C14-BA15-A81E27A34353}</author>
    <author>tc={BEDC542F-2AAD-4A14-A7AA-A392DBD81DD0}</author>
    <author>tc={613A7F16-B413-46DB-81A2-841237A3D487}</author>
    <author>tc={70E16796-F659-4FE1-AEFB-832D06955249}</author>
    <author>tc={C5BDDCE1-9CC0-4C11-8749-697970277AEC}</author>
    <author>tc={CA9D603A-1475-4442-B526-A4A0CC0CE442}</author>
    <author>tc={19EF86C3-E563-4346-93B9-5CD0178494CA}</author>
    <author>tc={512C3853-0E61-43C3-836F-82FAC4A7D5B1}</author>
    <author>tc={87A2DDB4-3829-4061-9C90-F5F7B3CFB46A}</author>
    <author>tc={4C397E27-B4D5-484E-B668-320E8E3A78F2}</author>
    <author>tc={289A4915-F862-4100-8558-36DE45350A8A}</author>
    <author>tc={64F1FE8A-2A68-4AB6-8DFC-461C40D09B62}</author>
    <author>tc={D225F308-941D-4B2D-84AD-693B0125AAE4}</author>
    <author>tc={C4580D3C-9125-4D2E-8FD5-8C2BCEA31DBF}</author>
    <author>tc={45BB0063-12A2-433D-B84B-497C6C689B0D}</author>
    <author>tc={94B23A9A-3CF5-4153-8F9C-07B0738653F6}</author>
    <author>tc={9DD7156B-1D4D-49CE-A91A-DB59E01FEC1E}</author>
    <author>tc={F0E8B5D1-68AA-4C44-AB8F-482C51C14350}</author>
    <author>tc={0B9F0BD2-ECC7-4953-81EC-88AD824AECCF}</author>
    <author>tc={16CBD296-7FF4-4FAF-A325-E741F7FE8B25}</author>
    <author>tc={8A64C649-EB0F-43E1-8B93-79BA783272E3}</author>
    <author>tc={25C47CC0-9D48-4C36-88B5-3BD136B76EBD}</author>
    <author>tc={47E8FF70-0546-4848-9951-CEF217301873}</author>
    <author>tc={E9DAD8FD-28F0-4B33-A604-794124FE811D}</author>
    <author>tc={A7C8AECF-85A6-4076-8F0E-4EFFCA2ECC67}</author>
    <author>tc={BA633520-C446-418A-A929-9612B7B419B9}</author>
    <author>tc={4AEAEDF4-4187-4AFA-A6A4-11CFB77078D5}</author>
    <author>tc={B1FD57D6-CFE9-4295-904D-B0075F522F40}</author>
    <author>tc={0D2E6FEC-2A7F-48DC-A46F-0CAFC937AAE6}</author>
    <author>tc={07C0AE8F-2397-4D0A-AC85-5AF149807929}</author>
    <author>tc={17B22929-28A4-47E5-9161-4C2424FEBDED}</author>
    <author>tc={B5127DB9-72B5-4FDC-9F68-ED44E1494522}</author>
    <author>tc={BB5F0012-873E-473B-85C7-40F9AD8DCF22}</author>
    <author>tc={B2DEA04D-8B2B-477E-B56C-25C7DC607A6B}</author>
    <author>tc={9BC9B10A-3798-4C5E-B204-08739B6654CB}</author>
    <author>tc={7C6FD18F-04C0-4608-8D40-F3A1B634AAC8}</author>
    <author>tc={CECAA03D-8E64-4FFE-9BF2-2FACE82150C7}</author>
    <author>tc={CBDFFD49-26BB-44FB-80E7-74E6E72F17D9}</author>
    <author>tc={D4DDAA29-1F8B-40E9-84BF-C594240C8F9C}</author>
    <author>tc={3AAADE00-D942-4A9E-AA39-0CEA94A20F72}</author>
    <author>tc={BAF89A4D-927C-4D98-9360-51545AE81524}</author>
    <author>tc={1104DA3E-1EA4-49F3-B1AB-E5B03FEEAC08}</author>
    <author>tc={86889D02-242F-4893-A862-BB7C43FEAE4C}</author>
    <author>tc={FDEED4A9-F3DC-4D90-A4F8-EF6B3F4BBF8F}</author>
    <author>tc={5607A37A-6F1A-4479-84A7-64069B903F3D}</author>
    <author>tc={DE920A94-7A38-4641-A6E6-8BE26308C3B5}</author>
    <author>tc={052A9AEE-6C7B-41AE-B8CE-5466EF8403B5}</author>
    <author>tc={D3C6D9F9-0E18-4EE4-A0BB-AA8148BBE642}</author>
    <author>tc={1E95A480-6D12-412C-9E9B-411C6EA8BE17}</author>
    <author>tc={21915B90-8EAC-4494-9497-290B8746D46B}</author>
    <author>tc={B425F744-5480-44FC-9436-C08D2E6E5929}</author>
    <author>tc={455E9413-036D-4A13-8C6B-DD6309DD9545}</author>
    <author>tc={657DF19A-7963-4B29-A28C-A9E26B400601}</author>
    <author>tc={D37435B3-59BB-4C84-AF63-527BB70B97EA}</author>
    <author>tc={626457B2-2CD0-4C80-8F59-B4AC4C7A19BD}</author>
    <author>tc={4BEE7A9B-E56D-4699-BC29-DED724B6D79A}</author>
    <author>tc={222F6EC6-E427-4CB7-987F-D5B7D1F80F7F}</author>
    <author>tc={9DBA5E19-D6BD-43A7-92B5-1C5E53A315AB}</author>
    <author>tc={C0FFBC0C-0217-4F37-A75E-CFDB79D67000}</author>
    <author>tc={1E3F548A-EC24-482B-85F2-B66F9494F478}</author>
    <author>tc={2EED900E-A6A0-47A7-9CF2-46CE1BC2E188}</author>
    <author>tc={922BD97A-8DCC-4249-89F3-549CE5911833}</author>
    <author>tc={DA94E76D-B81C-409B-A6E1-615585B4313F}</author>
    <author>tc={1AAD91A7-A611-4881-A523-67BED7866B58}</author>
    <author>tc={168BC7F0-6424-4CB5-9396-9ED5EF23848A}</author>
    <author>tc={2E36416B-6792-4D8D-9B71-00206B93C033}</author>
    <author>tc={AA37EC4B-2544-49F8-B132-9BA24C28DCEE}</author>
    <author>tc={1676D607-EC23-4608-ADAA-84C3CDA1DE14}</author>
    <author>tc={325B0AE2-55E1-49F9-8366-55E146544BD2}</author>
    <author>tc={2520B933-8B33-45FF-B944-04B4C9C5ACFC}</author>
    <author>tc={913533DD-96FC-4BC4-A472-0158B74DA7DB}</author>
    <author>tc={EBFC072B-982A-41CD-BA1C-0C858CA3C939}</author>
    <author>tc={3C295340-162A-4E43-981D-3D4668B9152F}</author>
    <author>tc={56FD56A3-6D9A-4C71-A7D1-CB9E10E9AB10}</author>
    <author>tc={AA8179F9-5384-46AB-A8C1-F18C8647C051}</author>
    <author>tc={8342FB90-69A4-41E7-950E-12CA2A8960B4}</author>
    <author>tc={42C26467-A070-4CC1-B321-B4A23CCD43DF}</author>
    <author>tc={CA25E5D2-EA37-44F5-973B-340E26E81075}</author>
    <author>tc={2CD7AC6E-B957-466E-B74C-484934B293C5}</author>
    <author>tc={D8D81E47-76AB-4E7B-984A-274B6458E09B}</author>
    <author>tc={0CA267F0-4C08-4E0F-B8DF-A36B1F8AF88B}</author>
    <author>tc={A27A42F9-5FF8-42F3-923B-6E620894A216}</author>
    <author>tc={0682120E-3311-42BE-94B0-366BA8AE35CD}</author>
    <author>tc={8EBF51D2-7C30-44BB-85B2-D086571318F3}</author>
    <author>tc={76423CB2-ABF0-44A2-B671-1B56D9DCFCBD}</author>
    <author>tc={EFBDB3E3-C9BD-4777-AF9D-82027261CAF4}</author>
    <author>tc={DD8665ED-57C4-442B-970D-88C0B79972BA}</author>
    <author>tc={7638BD68-19EF-4212-8AEF-2DE74FABBD22}</author>
    <author>tc={CF37C4F1-D285-4CBD-8871-0D9074792417}</author>
    <author>tc={A6999D81-26D3-45C1-9537-FC230EFDE8C8}</author>
    <author>tc={4E36D831-2E99-4F21-8655-BA11D023E040}</author>
    <author>tc={ACAD5BE0-8E78-4776-8106-C3C2A1386BC3}</author>
    <author>tc={8BA415BC-E4A3-4E93-93EE-67015D4B0806}</author>
    <author>tc={2404D27B-D93E-470A-BE91-17897F697F6F}</author>
    <author>tc={A2850090-D94B-4FAB-BA99-F8E546E04676}</author>
    <author>tc={7EB58804-0314-4FE2-B929-CB299AF6C590}</author>
    <author>tc={9F40F5CF-1B9C-4191-A4F5-38F530D69CBE}</author>
    <author>tc={DD0DFC79-FF95-4A8A-94CA-285628FB9140}</author>
    <author>tc={38CE7425-6C1C-42CF-9C91-A206A7BDEA0D}</author>
    <author>tc={FD9C5292-1478-4E20-9944-725F6167DAFA}</author>
    <author>tc={9D6B2B1B-C78F-47CB-B298-3763049C72B0}</author>
    <author>tc={C3DFE93A-DB3F-4464-A20F-2507C639392D}</author>
    <author>tc={70398F01-C311-4F55-A57A-CEF15DA8DC55}</author>
    <author>tc={934CA675-8F46-44E7-B635-C47044F7566B}</author>
    <author>tc={0951D998-0D95-450C-906D-7016EBA6F15F}</author>
    <author>tc={0555DB97-8D61-44E9-9C5E-471B67C43923}</author>
    <author>tc={CA0A26BE-23DF-4768-8DF9-9C7776538271}</author>
    <author>tc={47078DE6-FB05-4B21-8CB3-D37C31A4F610}</author>
    <author>tc={EAC7165C-DE1A-41F5-A063-5A086EFEDF72}</author>
    <author>tc={A778D0B8-C620-41D2-90A1-A315C3186BCE}</author>
    <author>tc={9C884DEA-EC37-4F49-99C0-043F5A51FBFF}</author>
    <author>tc={31C51316-EBD2-4B14-BC97-A57EFB14682A}</author>
    <author>tc={126F4587-2B89-4895-90A7-220903C76804}</author>
    <author>tc={756312B4-D317-4B82-A222-12FB9348CA64}</author>
    <author>tc={5E843773-FCC3-48A1-A0F4-20E4F3B5840F}</author>
    <author>tc={C95BBA7E-FD55-4A5B-86E3-ABD301147199}</author>
    <author>tc={26276AF5-6805-441F-B2C7-A8DF39BAA12C}</author>
    <author>tc={C78C1147-F5D2-4134-9D3D-EBA4FE41AD6D}</author>
    <author>tc={29D7D294-84C5-41AE-A9DB-D1F611D429C6}</author>
    <author>tc={08B58D6F-87CC-40C0-A473-DDE55B5B10AC}</author>
    <author>tc={D712BE4C-1CA4-4C92-AE9B-AECA94B28825}</author>
    <author>tc={5C894B75-5CBF-4A19-BD13-D8F25D40414C}</author>
    <author>tc={EA6F4EAC-12DA-4CC1-A8C4-CDE40E423D82}</author>
    <author>tc={7BAC099F-6F45-42B1-A3E2-F5546AC3CE8E}</author>
    <author>tc={7B60BF96-E80A-4A25-AAAA-E24EEBC90C65}</author>
    <author>tc={35068183-35DC-423C-AD05-FFB7C0836EE4}</author>
    <author>tc={084D7CBA-7CD9-4910-9B90-85D721507A82}</author>
    <author>tc={ABCD3F81-69EA-4DBC-B46E-00F4427E9A27}</author>
    <author>tc={244E1F03-AB4F-46F1-81C6-07891441C769}</author>
    <author>tc={2770C15C-7F6E-4AE4-A8A7-311E1C0840E5}</author>
    <author>tc={029D25EC-A18F-4616-926E-7949880A2B3E}</author>
    <author>tc={34D9F387-49BB-40D2-B1D5-8030875C0C7C}</author>
    <author>tc={BE12C2A1-0682-4780-96FE-DBD2FCCFE6C9}</author>
    <author>tc={66AF3086-0327-4786-B9D0-9ECC73C8DE09}</author>
    <author>tc={61141CDF-15AC-4D3A-8DF8-3CC6C9B303C9}</author>
    <author>tc={45E33674-1E84-4318-8CEE-EECBFFDC65D4}</author>
    <author>tc={05F2F62A-1154-40B2-A8C0-57DFD917C395}</author>
    <author>tc={CC982E74-8B21-4604-9192-B3BF62989966}</author>
    <author>tc={842C1CB4-3ECF-4445-9B90-85079CA78826}</author>
    <author>tc={73563AA6-C684-4E3F-857F-FD724987A26E}</author>
    <author>tc={6B35243B-A6F4-4954-846A-7D2144A90B02}</author>
    <author>tc={2789FEC1-F129-4587-A104-2456FBE03F63}</author>
    <author>tc={2CBA4BDB-07D1-46DA-8B60-C0AB66EA6B31}</author>
    <author>tc={360F54A8-3D39-4874-A409-AB0D2AEA9DE6}</author>
    <author>tc={09519B49-85C6-400F-A233-CB8B2A31FF5D}</author>
    <author>tc={3B7D1692-D858-4BB7-90A4-0FAE825D8ACE}</author>
    <author>tc={4F321CB4-C9D8-40D1-A4E0-67C581050A09}</author>
    <author>tc={1BFFAD3F-52F9-4962-A60F-38F58932A619}</author>
    <author>tc={4D1C44D1-CBFE-44D0-8168-1AFCAFCAF9C5}</author>
    <author>tc={F900D603-2AE0-4435-B9FB-A7976DEDDDB5}</author>
    <author>tc={7621005B-526F-4482-862A-DC624B11D9B3}</author>
    <author>tc={7BCA6261-EC23-4282-B760-3616A12331CA}</author>
    <author>tc={23E4AED8-C30A-4664-8435-F7DC075B9408}</author>
    <author>tc={CE21710A-9CE8-4208-B0F7-E044F7BE51CE}</author>
    <author>tc={73C06FBE-56E8-40CD-B07A-D8582D12E261}</author>
    <author>tc={09F656EB-3A01-430C-8DBB-E7CDDED770D5}</author>
    <author>tc={3D73766F-1414-4B3D-84F0-B475032232E2}</author>
    <author>tc={F2E5165B-994E-4211-83BD-9063F1E897D9}</author>
    <author>tc={1C2BBFE6-5770-41D6-931B-8E3121F93A96}</author>
    <author>tc={9700E7EC-4180-4D7B-8EE5-F05BFA675F71}</author>
    <author>tc={111CEBCE-DBD0-4FFD-A607-F11CBB0B9C12}</author>
  </authors>
  <commentList>
    <comment ref="AE6" authorId="0" shapeId="0" xr:uid="{A1F44518-CC7E-44BF-8889-3B6BAD9B54B4}">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AE7" authorId="1" shapeId="0" xr:uid="{6B132BD2-DE3E-48A0-B6B6-1BCC1D3091B2}">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BE7" authorId="2" shapeId="0" xr:uid="{7382108D-14F8-462E-8132-7E4A1686F504}">
      <text>
        <t>[Threaded comment]
Your version of Excel allows you to read this threaded comment; however, any edits to it will get removed if the file is opened in a newer version of Excel. Learn more: https://go.microsoft.com/fwlink/?linkid=870924
Comment:
    15 mins late for Morning roll check</t>
      </text>
    </comment>
    <comment ref="BS7" authorId="3" shapeId="0" xr:uid="{BA39E1C8-BCEE-4C8D-BEFF-CE782D005E10}">
      <text>
        <t>[Threaded comment]
Your version of Excel allows you to read this threaded comment; however, any edits to it will get removed if the file is opened in a newer version of Excel. Learn more: https://go.microsoft.com/fwlink/?linkid=870924
Comment:
    Total hours attended 7.45. 15 mins late for afternoon roll check.</t>
      </text>
    </comment>
    <comment ref="B8" authorId="4" shapeId="0" xr:uid="{FB9E2DBA-E4E3-46A4-9B6C-D328982FE851}">
      <text>
        <t>[Threaded comment]
Your version of Excel allows you to read this threaded comment; however, any edits to it will get removed if the file is opened in a newer version of Excel. Learn more: https://go.microsoft.com/fwlink/?linkid=870924
Comment:
    submitted a suspension request due to medical condition from 18/08/2021 - 01/09/2021</t>
      </text>
    </comment>
    <comment ref="X8" authorId="5" shapeId="0" xr:uid="{045DD9B0-E4B6-4CE0-AEB3-D3AEA0E2F19C}">
      <text>
        <t>[Threaded comment]
Your version of Excel allows you to read this threaded comment; however, any edits to it will get removed if the file is opened in a newer version of Excel. Learn more: https://go.microsoft.com/fwlink/?linkid=870924
Comment:
elikem Adanu
10:56 AM Today
Attended catch up class on 4.09.2021 with Adrian (EAW7-1)
Reply:
    2nd catch up class with Adrian on 25.09.2021(EAW8-2).
Reply:
    3rd catch up class with Adrian on 2/10/2021(EAW9-1)</t>
      </text>
    </comment>
    <comment ref="AE8" authorId="6" shapeId="0" xr:uid="{5E8BC8FB-7E28-46E7-AB17-5AE2265B0D3A}">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BI8" authorId="7" shapeId="0" xr:uid="{5F833FBA-0711-4308-9107-6DCDF8F39D09}">
      <text>
        <t>[Threaded comment]
Your version of Excel allows you to read this threaded comment; however, any edits to it will get removed if the file is opened in a newer version of Excel. Learn more: https://go.microsoft.com/fwlink/?linkid=870924
Comment:
    Raised ticket. Student was absent due to health related reasons.</t>
      </text>
    </comment>
    <comment ref="AE9" authorId="8" shapeId="0" xr:uid="{37BC0277-2D5E-489C-8F7D-59AE39A1B054}">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AE10" authorId="9" shapeId="0" xr:uid="{215B777D-F63F-494A-9168-CCDD214A9CF8}">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AE11" authorId="10" shapeId="0" xr:uid="{354A1381-5E53-467B-BEB6-CF6FD0ECF21A}">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AE12" authorId="11" shapeId="0" xr:uid="{C208ECD7-17EB-4B21-BDE5-BD2BBB2637C3}">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AE13" authorId="12" shapeId="0" xr:uid="{C30EA11A-48E0-4DD6-BA20-43F0DA0149FB}">
      <text>
        <t>[Threaded comment]
Your version of Excel allows you to read this threaded comment; however, any edits to it will get removed if the file is opened in a newer version of Excel. Learn more: https://go.microsoft.com/fwlink/?linkid=870924
Comment:
    Attended Orientation 20/04/2021</t>
      </text>
    </comment>
    <comment ref="A14" authorId="13" shapeId="0" xr:uid="{45ED8E82-88DE-4B99-90D7-2218313D4C8C}">
      <text>
        <t>[Threaded comment]
Your version of Excel allows you to read this threaded comment; however, any edits to it will get removed if the file is opened in a newer version of Excel. Learn more: https://go.microsoft.com/fwlink/?linkid=870924
Comment:
    Transferred to Syd.Sun.02 Dale effective 21/11/2021</t>
      </text>
    </comment>
    <comment ref="AK14" authorId="14" shapeId="0" xr:uid="{38BC4204-7398-4632-A7D9-DD0F2667C663}">
      <text>
        <t>[Threaded comment]
Your version of Excel allows you to read this threaded comment; however, any edits to it will get removed if the file is opened in a newer version of Excel. Learn more: https://go.microsoft.com/fwlink/?linkid=870924
Comment:
    Attended orientation 4/05/2021</t>
      </text>
    </comment>
    <comment ref="AK15" authorId="15" shapeId="0" xr:uid="{B2B345B8-2156-4F53-BE1C-FD2DBA5D6660}">
      <text>
        <t>[Threaded comment]
Your version of Excel allows you to read this threaded comment; however, any edits to it will get removed if the file is opened in a newer version of Excel. Learn more: https://go.microsoft.com/fwlink/?linkid=870924
Comment:
    Attended orientation 4/05/2021</t>
      </text>
    </comment>
    <comment ref="X16" authorId="16" shapeId="0" xr:uid="{CA3AFDD3-94E9-4780-B166-F02751BDEC24}">
      <text>
        <t>[Threaded comment]
Your version of Excel allows you to read this threaded comment; however, any edits to it will get removed if the file is opened in a newer version of Excel. Learn more: https://go.microsoft.com/fwlink/?linkid=870924
Comment:
    attended catch-up 29/05/2021 Saturday Asif Part 1 Intro</t>
      </text>
    </comment>
    <comment ref="AK16" authorId="17" shapeId="0" xr:uid="{7E5A67C0-9314-48E0-8E7D-9A0071EF2780}">
      <text>
        <t>[Threaded comment]
Your version of Excel allows you to read this threaded comment; however, any edits to it will get removed if the file is opened in a newer version of Excel. Learn more: https://go.microsoft.com/fwlink/?linkid=870924
Comment:
    Attended orientation 4/05/2021</t>
      </text>
    </comment>
    <comment ref="AN16" authorId="18" shapeId="0" xr:uid="{D3F4385E-075A-42FA-A4CC-846E4123573F}">
      <text>
        <t>[Threaded comment]
Your version of Excel allows you to read this threaded comment; however, any edits to it will get removed if the file is opened in a newer version of Excel. Learn more: https://go.microsoft.com/fwlink/?linkid=870924
Comment:
    Student was abs</t>
      </text>
    </comment>
    <comment ref="A17" authorId="19" shapeId="0" xr:uid="{C8576D8F-12F9-4667-94F8-66A6B81D3B33}">
      <text>
        <t>[Threaded comment]
Your version of Excel allows you to read this threaded comment; however, any edits to it will get removed if the file is opened in a newer version of Excel. Learn more: https://go.microsoft.com/fwlink/?linkid=870924
Comment:
    Transferred from Sat.08 Asif effective 20.06.2021</t>
      </text>
    </comment>
    <comment ref="U17" authorId="20" shapeId="0" xr:uid="{664F724C-A6C7-47D1-9542-327868F6402E}">
      <text>
        <t>[Threaded comment]
Your version of Excel allows you to read this threaded comment; however, any edits to it will get removed if the file is opened in a newer version of Excel. Learn more: https://go.microsoft.com/fwlink/?linkid=870924
Comment:
    2 Classes transferred from Sat.08 Asif</t>
      </text>
    </comment>
    <comment ref="V17" authorId="21" shapeId="0" xr:uid="{85FB0DEF-E7EF-4B7F-AB4F-F2F6DCBB5C6A}">
      <text>
        <t>[Threaded comment]
Your version of Excel allows you to read this threaded comment; however, any edits to it will get removed if the file is opened in a newer version of Excel. Learn more: https://go.microsoft.com/fwlink/?linkid=870924
Comment:
    Total hours transferred from Sat.01 Marguerita (2hrs orientation + 16 hours class attendance)</t>
      </text>
    </comment>
    <comment ref="X18" authorId="22" shapeId="0" xr:uid="{6D7FA5B1-75B1-4694-ACE4-B6201F6DB7DB}">
      <text>
        <t>[Threaded comment]
Your version of Excel allows you to read this threaded comment; however, any edits to it will get removed if the file is opened in a newer version of Excel. Learn more: https://go.microsoft.com/fwlink/?linkid=870924
Comment:
    Make up class with Asif on 4/02/2022 to make up for CPW4-2 as part of arrangements for transitioning to the new curriculum.</t>
      </text>
    </comment>
    <comment ref="BM18" authorId="23" shapeId="0" xr:uid="{983B8680-2CFA-418E-8513-376CF5EBB883}">
      <text>
        <t>[Threaded comment]
Your version of Excel allows you to read this threaded comment; however, any edits to it will get removed if the file is opened in a newer version of Excel. Learn more: https://go.microsoft.com/fwlink/?linkid=870924
Comment:
    Attended orientation 14/08/2021</t>
      </text>
    </comment>
    <comment ref="X19" authorId="24" shapeId="0" xr:uid="{C063E71E-5543-46A2-B1E2-A6958F4C05E8}">
      <text>
        <t>[Threaded comment]
Your version of Excel allows you to read this threaded comment; however, any edits to it will get removed if the file is opened in a newer version of Excel. Learn more: https://go.microsoft.com/fwlink/?linkid=870924
Comment:
    Make up class with Lydia on 5/02/2022 to make up for CPW4-2 as part of arrangements for transitioning to the new curriculum.</t>
      </text>
    </comment>
    <comment ref="CC19" authorId="25" shapeId="0" xr:uid="{C6A02D34-2EE6-4CC6-AA64-8B2E65829215}">
      <text>
        <t>[Threaded comment]
Your version of Excel allows you to read this threaded comment; however, any edits to it will get removed if the file is opened in a newer version of Excel. Learn more: https://go.microsoft.com/fwlink/?linkid=870924
Comment:
    Attended Orientation 6/10/21</t>
      </text>
    </comment>
    <comment ref="DM19" authorId="26" shapeId="0" xr:uid="{86242C64-454B-48FC-BE11-516FA145030A}">
      <text>
        <t>[Threaded comment]
Your version of Excel allows you to read this threaded comment; however, any edits to it will get removed if the file is opened in a newer version of Excel. Learn more: https://go.microsoft.com/fwlink/?linkid=870924
Comment:
    Late by 30 mins each on 1:45 PM and  4 PM calls</t>
      </text>
    </comment>
    <comment ref="X20" authorId="27" shapeId="0" xr:uid="{50CF077C-8871-47B3-93B2-E605D487EB8A}">
      <text>
        <t>[Threaded comment]
Your version of Excel allows you to read this threaded comment; however, any edits to it will get removed if the file is opened in a newer version of Excel. Learn more: https://go.microsoft.com/fwlink/?linkid=870924
Comment:
    Make up class with Lydia on 5/02/2022 to make up for CPW4-2 as part of arrangements for transitioning to the new curriculum.
Reply:
    2nd Make up class with Sat.03 Lucy</t>
      </text>
    </comment>
    <comment ref="CC20" authorId="28" shapeId="0" xr:uid="{638F4041-25D9-4758-A7B8-BB9949E22D4D}">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EC20" authorId="29" shapeId="0" xr:uid="{D11C2E75-251A-4E65-8B2D-B8EF3D994C7D}">
      <text>
        <t>[Threaded comment]
Your version of Excel allows you to read this threaded comment; however, any edits to it will get removed if the file is opened in a newer version of Excel. Learn more: https://go.microsoft.com/fwlink/?linkid=870924
Comment:
    Trainer comment: Sick
Reply:
    Student provided image of RAT test kit as documentary evidence and was advised by student support that her supporting document can't be accepted because it's not an official document. Student was considered for a make up class taking into account that she has maintained good attendance record so far.</t>
      </text>
    </comment>
    <comment ref="X21" authorId="30" shapeId="0" xr:uid="{D12786C2-AB43-46BC-BD84-A15FA482354E}">
      <text>
        <t>[Threaded comment]
Your version of Excel allows you to read this threaded comment; however, any edits to it will get removed if the file is opened in a newer version of Excel. Learn more: https://go.microsoft.com/fwlink/?linkid=870924
Comment:
    Make up class with Asif on 4/02/2022 to make up for CPW4-2 as part of arrangements for transitioning to the new curriculum.</t>
      </text>
    </comment>
    <comment ref="CC21" authorId="31" shapeId="0" xr:uid="{5E84859C-6EAD-4E6A-8BF8-F5A2C3CAE367}">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CI21" authorId="32" shapeId="0" xr:uid="{EFFBA76D-CD92-40F5-8C3A-82DEA153EFD7}">
      <text>
        <t>[Threaded comment]
Your version of Excel allows you to read this threaded comment; however, any edits to it will get removed if the file is opened in a newer version of Excel. Learn more: https://go.microsoft.com/fwlink/?linkid=870924
Comment:
    Absent from the final session. Notified trainer he is unwell and needed to go see a doctor. Total hours attended is 5 hrs.</t>
      </text>
    </comment>
    <comment ref="X22" authorId="33" shapeId="0" xr:uid="{21CE1A92-55EE-4474-A98B-F41FE0813047}">
      <text>
        <t>[Threaded comment]
Your version of Excel allows you to read this threaded comment; however, any edits to it will get removed if the file is opened in a newer version of Excel. Learn more: https://go.microsoft.com/fwlink/?linkid=870924
Comment:
    Make up class with Adrian on 2.02.22 for EAW14-2
Reply:
    2nd Make up class with Asif on 4/02/2022 to make up for CPW4-2 as part of arrangements for transitioning to the new curriculum.</t>
      </text>
    </comment>
    <comment ref="CC22" authorId="34" shapeId="0" xr:uid="{99DABADB-2B1A-4517-BB9C-F154F3571368}">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X23" authorId="35" shapeId="0" xr:uid="{3C06CB24-2567-45B5-8174-F278DB3A3DD1}">
      <text>
        <t>[Threaded comment]
Your version of Excel allows you to read this threaded comment; however, any edits to it will get removed if the file is opened in a newer version of Excel. Learn more: https://go.microsoft.com/fwlink/?linkid=870924
Comment:
    Make up class with Lydia on 5/02/2022 to make up for CPW4-2 as part of arrangements for transitioning to the new curriculum.</t>
      </text>
    </comment>
    <comment ref="CC23" authorId="36" shapeId="0" xr:uid="{79D986B0-6B8C-44D3-83E3-ED1284053996}">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X24" authorId="37" shapeId="0" xr:uid="{4F3E091F-41CB-4C64-9D09-8E4231C77591}">
      <text>
        <t>[Threaded comment]
Your version of Excel allows you to read this threaded comment; however, any edits to it will get removed if the file is opened in a newer version of Excel. Learn more: https://go.microsoft.com/fwlink/?linkid=870924
Comment:
    Make up class with Asif on 4/02/2022 to make up for CPW4-2 as part of arrangements for transitioning to the new curriculum.
Reply:
    2nd make up class with Tue.04 Paola on 8/02/2022.</t>
      </text>
    </comment>
    <comment ref="CC24" authorId="38" shapeId="0" xr:uid="{886E338A-1697-410F-90D6-97E6A6408161}">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X25" authorId="39" shapeId="0" xr:uid="{5A956596-2AB3-4363-8FD9-DDDB4C80B1F4}">
      <text>
        <t>[Threaded comment]
Your version of Excel allows you to read this threaded comment; however, any edits to it will get removed if the file is opened in a newer version of Excel. Learn more: https://go.microsoft.com/fwlink/?linkid=870924
Comment:
    Make up class with Asif on 4/02/2022 to make up for CPW4-2 as part of arrangements for transitioning to the new curriculum.</t>
      </text>
    </comment>
    <comment ref="CC25" authorId="40" shapeId="0" xr:uid="{C08C3FE4-E0B3-4E53-B44D-BB18AC811F47}">
      <text>
        <t>[Threaded comment]
Your version of Excel allows you to read this threaded comment; however, any edits to it will get removed if the file is opened in a newer version of Excel. Learn more: https://go.microsoft.com/fwlink/?linkid=870924
Comment:
    Attended Orientation 6/10/2021</t>
      </text>
    </comment>
    <comment ref="A26" authorId="41" shapeId="0" xr:uid="{40A7585F-D463-4A12-9934-1B9AD82ADA56}">
      <text>
        <t>[Threaded comment]
Your version of Excel allows you to read this threaded comment; however, any edits to it will get removed if the file is opened in a newer version of Excel. Learn more: https://go.microsoft.com/fwlink/?linkid=870924
Comment:
    Transferred from Wed.02 Adrian starting 9/01/2022.
Reply:
    Transferred to Sun.05 Adrian effective 20/02/2022</t>
      </text>
    </comment>
    <comment ref="U26" authorId="42" shapeId="0" xr:uid="{3DDB297F-43C8-447F-BA40-4687737429B4}">
      <text>
        <t>[Threaded comment]
Your version of Excel allows you to read this threaded comment; however, any edits to it will get removed if the file is opened in a newer version of Excel. Learn more: https://go.microsoft.com/fwlink/?linkid=870924
Comment:
    18 classes transferred from Wed.02 Adrian</t>
      </text>
    </comment>
    <comment ref="V26" authorId="43" shapeId="0" xr:uid="{525B93A5-4D9F-4E59-BBF3-A680C8F1E00F}">
      <text>
        <t>[Threaded comment]
Your version of Excel allows you to read this threaded comment; however, any edits to it will get removed if the file is opened in a newer version of Excel. Learn more: https://go.microsoft.com/fwlink/?linkid=870924
Comment:
    Total hours transferred from Wed.02 Adrian(2hrs orientation + 144hrs of class attendance)</t>
      </text>
    </comment>
    <comment ref="X26" authorId="44" shapeId="0" xr:uid="{6757F099-3661-4D34-B726-67072F7F09DF}">
      <text>
        <t>[Threaded comment]
Your version of Excel allows you to read this threaded comment; however, any edits to it will get removed if the file is opened in a newer version of Excel. Learn more: https://go.microsoft.com/fwlink/?linkid=870924
Comment:
    Make up class with Lydia on 5/02/2022 to make up for CPW4-2 as part of arrangements for transitioning to the new curriculum.</t>
      </text>
    </comment>
    <comment ref="DK26" authorId="45" shapeId="0" xr:uid="{BC88ABA2-0D59-41B6-934C-4072B330DBF1}">
      <text>
        <t>[Threaded comment]
Your version of Excel allows you to read this threaded comment; however, any edits to it will get removed if the file is opened in a newer version of Excel. Learn more: https://go.microsoft.com/fwlink/?linkid=870924
Comment:
    Trainer comment: Sumita advised me that she has completed 5.1 with Margruitta &amp; decided to leave the class at 12:18 pm, I did try to check with Lydia but she was not able to check if Sumita had compeleted her Assessment  (Any questions, please reach out to Sumita &amp; Lydia - Asif Sayed )</t>
      </text>
    </comment>
    <comment ref="DM26" authorId="46" shapeId="0" xr:uid="{8D2E5F98-FDAB-4849-A788-4EB69D2705AB}">
      <text>
        <t xml:space="preserve">[Threaded comment]
Your version of Excel allows you to read this threaded comment; however, any edits to it will get removed if the file is opened in a newer version of Excel. Learn more: https://go.microsoft.com/fwlink/?linkid=870924
Comment:
    moved to Sun.04 Abbas class </t>
      </text>
    </comment>
    <comment ref="DE27" authorId="47" shapeId="0" xr:uid="{1D06D9AB-57BA-433A-8065-5FC5519B5F4A}">
      <text>
        <t>[Threaded comment]
Your version of Excel allows you to read this threaded comment; however, any edits to it will get removed if the file is opened in a newer version of Excel. Learn more: https://go.microsoft.com/fwlink/?linkid=870924
Comment:
    Attended Orientation on 15/01/2022</t>
      </text>
    </comment>
    <comment ref="DM27" authorId="48" shapeId="0" xr:uid="{71FC9072-9DD7-4BDD-A87D-49F3D60F9ED4}">
      <text>
        <t>[Threaded comment]
Your version of Excel allows you to read this threaded comment; however, any edits to it will get removed if the file is opened in a newer version of Excel. Learn more: https://go.microsoft.com/fwlink/?linkid=870924
Comment:
    Trainer comment: Student was not well &amp; requested for early leave, student will raise a ticket for a catch-up class.</t>
      </text>
    </comment>
    <comment ref="A28" authorId="49" shapeId="0" xr:uid="{D6E67B8B-0256-41CB-81EF-B76A4F8446DD}">
      <text>
        <t>[Threaded comment]
Your version of Excel allows you to read this threaded comment; however, any edits to it will get removed if the file is opened in a newer version of Excel. Learn more: https://go.microsoft.com/fwlink/?linkid=870924
Comment:
    Transferred from Sat.07 Asif effective 30/01/2022</t>
      </text>
    </comment>
    <comment ref="U28" authorId="50" shapeId="0" xr:uid="{6DFF891E-78AD-4BC1-9CFA-7BEE2D296DD3}">
      <text>
        <t>[Threaded comment]
Your version of Excel allows you to read this threaded comment; however, any edits to it will get removed if the file is opened in a newer version of Excel. Learn more: https://go.microsoft.com/fwlink/?linkid=870924
Comment:
    28 Classes transferred from Sat.07 Asif</t>
      </text>
    </comment>
    <comment ref="V28" authorId="51" shapeId="0" xr:uid="{E7657660-DF2D-49C2-8D2A-A11EA6647196}">
      <text>
        <t xml:space="preserve">[Threaded comment]
Your version of Excel allows you to read this threaded comment; however, any edits to it will get removed if the file is opened in a newer version of Excel. Learn more: https://go.microsoft.com/fwlink/?linkid=870924
Comment:
    226 hours transferred from  Sat.07 Asif </t>
      </text>
    </comment>
    <comment ref="X28" authorId="52" shapeId="0" xr:uid="{5CE1537B-56D4-4FB6-BDBB-66FB60F4C4E4}">
      <text>
        <t>[Threaded comment]
Your version of Excel allows you to read this threaded comment; however, any edits to it will get removed if the file is opened in a newer version of Excel. Learn more: https://go.microsoft.com/fwlink/?linkid=870924
Comment:
    Make up class with Lydia on 5/02/2022 to make up for CPW4-2 as part of arrangements for transitioning to the new curriculum.</t>
      </text>
    </comment>
    <comment ref="DK28" authorId="53" shapeId="0" xr:uid="{D247739F-2B13-4D15-8DEB-755991C2661D}">
      <text>
        <t>[Threaded comment]
Your version of Excel allows you to read this threaded comment; however, any edits to it will get removed if the file is opened in a newer version of Excel. Learn more: https://go.microsoft.com/fwlink/?linkid=870924
Comment:
    Trainer comment: Not required to attend as per Elis instructions</t>
      </text>
    </comment>
    <comment ref="B29" authorId="54" shapeId="0" xr:uid="{6407E2C4-7DC6-4475-B213-6D4B71F50E2F}">
      <text>
        <t>[Threaded comment]
Your version of Excel allows you to read this threaded comment; however, any edits to it will get removed if the file is opened in a newer version of Excel. Learn more: https://go.microsoft.com/fwlink/?linkid=870924
Comment:
    Transferred from Sun.04 Edward Gubbay effective 10/07/2022</t>
      </text>
    </comment>
    <comment ref="U29" authorId="55" shapeId="0" xr:uid="{F55EC6B2-588F-4463-9DB3-1D8BC0F7DAF5}">
      <text>
        <t>[Threaded comment]
Your version of Excel allows you to read this threaded comment; however, any edits to it will get removed if the file is opened in a newer version of Excel. Learn more: https://go.microsoft.com/fwlink/?linkid=870924
Comment:
    24 classes transferred from Sun.04 Edward Gubbay</t>
      </text>
    </comment>
    <comment ref="V29" authorId="56" shapeId="0" xr:uid="{1152BA8E-4020-4E60-BA72-5EAFD43976B1}">
      <text>
        <t>[Threaded comment]
Your version of Excel allows you to read this threaded comment; however, any edits to it will get removed if the file is opened in a newer version of Excel. Learn more: https://go.microsoft.com/fwlink/?linkid=870924
Comment:
    190.25 hours transferred from Sun.04 Edward Gubbay</t>
      </text>
    </comment>
    <comment ref="X29" authorId="57" shapeId="0" xr:uid="{0F2BD28C-DF95-447D-900C-7FEDF0A05048}">
      <text>
        <t>[Threaded comment]
Your version of Excel allows you to read this threaded comment; however, any edits to it will get removed if the file is opened in a newer version of Excel. Learn more: https://go.microsoft.com/fwlink/?linkid=870924
Comment:
    MU class on 13 Aug 2022 with Lucy V</t>
      </text>
    </comment>
    <comment ref="A30" authorId="58" shapeId="0" xr:uid="{115DC4A0-73C3-4644-8D23-52D35FE7C522}">
      <text>
        <t>[Threaded comment]
Your version of Excel allows you to read this threaded comment; however, any edits to it will get removed if the file is opened in a newer version of Excel. Learn more: https://go.microsoft.com/fwlink/?linkid=870924
Comment:
    Transferred from Wed.02 Adrian effective 30/01/2022
Reply:
    Transferred to Sun.04 Abbas Shaik starting 24/04/2022</t>
      </text>
    </comment>
    <comment ref="U30" authorId="59" shapeId="0" xr:uid="{27AF1B0C-3630-438B-823A-F1F9FEF439B8}">
      <text>
        <t>[Threaded comment]
Your version of Excel allows you to read this threaded comment; however, any edits to it will get removed if the file is opened in a newer version of Excel. Learn more: https://go.microsoft.com/fwlink/?linkid=870924
Comment:
    12 classes transferred from Wed.02 Adrian</t>
      </text>
    </comment>
    <comment ref="V30" authorId="60" shapeId="0" xr:uid="{26832153-168F-483F-A70C-27C228884DA2}">
      <text>
        <t>[Threaded comment]
Your version of Excel allows you to read this threaded comment; however, any edits to it will get removed if the file is opened in a newer version of Excel. Learn more: https://go.microsoft.com/fwlink/?linkid=870924
Comment:
    98 hours transferred from Wed.02 Adrian</t>
      </text>
    </comment>
    <comment ref="X30" authorId="61" shapeId="0" xr:uid="{0364B012-699B-4FC3-90E2-E2B6C98AF30A}">
      <text>
        <t>[Threaded comment]
Your version of Excel allows you to read this threaded comment; however, any edits to it will get removed if the file is opened in a newer version of Excel. Learn more: https://go.microsoft.com/fwlink/?linkid=870924
Comment:
    Make up class with Asif on 4/02/2022 to make up for CPW4-2 as part of arrangements for transitioning to the new curriculum.</t>
      </text>
    </comment>
    <comment ref="EC30" authorId="62" shapeId="0" xr:uid="{0B4CD35A-67AD-4668-AD6E-1D85082B8717}">
      <text>
        <t>[Threaded comment]
Your version of Excel allows you to read this threaded comment; however, any edits to it will get removed if the file is opened in a newer version of Excel. Learn more: https://go.microsoft.com/fwlink/?linkid=870924
Comment:
    Not required to attend this class per Revised Course Plan.</t>
      </text>
    </comment>
    <comment ref="X31" authorId="63" shapeId="0" xr:uid="{971F79EF-39F5-4319-81F8-BD2EFAB25037}">
      <text>
        <t>[Threaded comment]
Your version of Excel allows you to read this threaded comment; however, any edits to it will get removed if the file is opened in a newer version of Excel. Learn more: https://go.microsoft.com/fwlink/?linkid=870924
Comment:
    attended MU class with Lucy on 6 August 2022</t>
      </text>
    </comment>
    <comment ref="EQ31" authorId="64" shapeId="0" xr:uid="{AC5885F5-82CC-4E04-9759-867A427345B3}">
      <text>
        <t>[Threaded comment]
Your version of Excel allows you to read this threaded comment; however, any edits to it will get removed if the file is opened in a newer version of Excel. Learn more: https://go.microsoft.com/fwlink/?linkid=870924
Comment:
    Ticket #9759-8384 COVID symptoms</t>
      </text>
    </comment>
    <comment ref="FW31" authorId="65" shapeId="0" xr:uid="{B075B25C-480C-4537-8594-6143CD96E5B3}">
      <text>
        <t>[Threaded comment]
Your version of Excel allows you to read this threaded comment; however, any edits to it will get removed if the file is opened in a newer version of Excel. Learn more: https://go.microsoft.com/fwlink/?linkid=870924
Comment:
    Late by 15mins on 9AM call</t>
      </text>
    </comment>
    <comment ref="X33" authorId="66" shapeId="0" xr:uid="{C8D579BB-4BB1-47D9-8F78-724C8B84C9B9}">
      <text>
        <t>[Threaded comment]
Your version of Excel allows you to read this threaded comment; however, any edits to it will get removed if the file is opened in a newer version of Excel. Learn more: https://go.microsoft.com/fwlink/?linkid=870924
Comment:
    attended MU class with Lucy on 20 Aug 2022</t>
      </text>
    </comment>
    <comment ref="EU33" authorId="67" shapeId="0" xr:uid="{7CBDDA32-F206-41A1-94F7-36E229F1A70D}">
      <text>
        <t>[Threaded comment]
Your version of Excel allows you to read this threaded comment; however, any edits to it will get removed if the file is opened in a newer version of Excel. Learn more: https://go.microsoft.com/fwlink/?linkid=870924
Comment:
    Trainer comment: Student informed me via Teams on Sat night that she is COVID Positive.</t>
      </text>
    </comment>
    <comment ref="GK33" authorId="68" shapeId="0" xr:uid="{65A88ACD-3633-485B-9173-F48634F171FB}">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X34" authorId="69" shapeId="0" xr:uid="{6B18122C-4D94-414A-BD3A-6CB9D212550D}">
      <text>
        <t>[Threaded comment]
Your version of Excel allows you to read this threaded comment; however, any edits to it will get removed if the file is opened in a newer version of Excel. Learn more: https://go.microsoft.com/fwlink/?linkid=870924
Comment:
    attended MU class with Lucy on 24/09/2022
Reply:
    attended MU class on 1 Oct 2022 with Lucy (Aruna covered)</t>
      </text>
    </comment>
    <comment ref="FE34" authorId="70" shapeId="0" xr:uid="{B7F8BEED-E148-4F19-A799-54E0B05263E7}">
      <text>
        <t>[Threaded comment]
Your version of Excel allows you to read this threaded comment; however, any edits to it will get removed if the file is opened in a newer version of Excel. Learn more: https://go.microsoft.com/fwlink/?linkid=870924
Comment:
    Trainer comment: Changed to Saturday</t>
      </text>
    </comment>
    <comment ref="FG34" authorId="71" shapeId="0" xr:uid="{8DEA315C-DA70-4C24-8D18-F4C5000B7A43}">
      <text>
        <t>[Threaded comment]
Your version of Excel allows you to read this threaded comment; however, any edits to it will get removed if the file is opened in a newer version of Excel. Learn more: https://go.microsoft.com/fwlink/?linkid=870924
Comment:
    Ticket #4228-6860 unwell , housemates got COVID</t>
      </text>
    </comment>
    <comment ref="B35" authorId="72" shapeId="0" xr:uid="{46BA6E53-9778-4B9B-A08E-3E9FD7B4EEF3}">
      <text>
        <t>[Threaded comment]
Your version of Excel allows you to read this threaded comment; however, any edits to it will get removed if the file is opened in a newer version of Excel. Learn more: https://go.microsoft.com/fwlink/?linkid=870924
Comment:
    Student received few warnings lately due to 1 absence. She has also attended an intervention with Lydia. The issue was that all the warnings were going to her spam folder and got ignored by the student. She's been advised to check ATMC emails on outlook regularly to make sure to be aware of any warnings and imp info.</t>
      </text>
    </comment>
    <comment ref="X35" authorId="73" shapeId="0" xr:uid="{38C068E9-C1D9-463A-A675-7C3277D7DEF9}">
      <text>
        <t>[Threaded comment]
Your version of Excel allows you to read this threaded comment; however, any edits to it will get removed if the file is opened in a newer version of Excel. Learn more: https://go.microsoft.com/fwlink/?linkid=870924
Comment:
    attended MU class with Despina on 27 Aug 2022
Reply:
    attended MU class with Lucy on Sat 01 Oct 2022 - covered by trainer Aruna V</t>
      </text>
    </comment>
    <comment ref="EA35" authorId="74" shapeId="0" xr:uid="{B7E50654-5C8E-4B54-8898-06AD06F56621}">
      <text>
        <t>[Threaded comment]
Your version of Excel allows you to read this threaded comment; however, any edits to it will get removed if the file is opened in a newer version of Excel. Learn more: https://go.microsoft.com/fwlink/?linkid=870924
Comment:
    Late by 15 mins on 9 AM call. Trainer comment: New students had difficulty locating the venue and the rooms, Please excuse</t>
      </text>
    </comment>
    <comment ref="EC35" authorId="75" shapeId="0" xr:uid="{31C5CBCC-5856-4D25-8112-9C7EB1C6E79C}">
      <text>
        <t>[Threaded comment]
Your version of Excel allows you to read this threaded comment; however, any edits to it will get removed if the file is opened in a newer version of Excel. Learn more: https://go.microsoft.com/fwlink/?linkid=870924
Comment:
    Student emailed - COVID symptoms, not sure if they will attend this class
Reply:
    Trainer comment: COVID Symptoms</t>
      </text>
    </comment>
    <comment ref="EU35" authorId="76" shapeId="0" xr:uid="{22D6E3EF-5C29-460B-8B64-38EAF39A9099}">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EY35" authorId="77" shapeId="0" xr:uid="{E11D86BA-5479-4B07-984B-2345AC074188}">
      <text>
        <t>[Threaded comment]
Your version of Excel allows you to read this threaded comment; however, any edits to it will get removed if the file is opened in a newer version of Excel. Learn more: https://go.microsoft.com/fwlink/?linkid=870924
Comment:
    Late by 30 mins on 1:45 PM call</t>
      </text>
    </comment>
    <comment ref="FC35" authorId="78" shapeId="0" xr:uid="{1A810E0B-BD38-478B-A390-78E2EA5AAF8E}">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FI35" authorId="79" shapeId="0" xr:uid="{D9EE4989-CCF6-49CA-B195-C5D0C48B58A1}">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FW35" authorId="80" shapeId="0" xr:uid="{6D7DD67B-6658-4C6F-8523-2A7134321D91}">
      <text>
        <t>[Threaded comment]
Your version of Excel allows you to read this threaded comment; however, any edits to it will get removed if the file is opened in a newer version of Excel. Learn more: https://go.microsoft.com/fwlink/?linkid=870924
Comment:
    Late by 15mins on 9AM call</t>
      </text>
    </comment>
    <comment ref="FY35" authorId="81" shapeId="0" xr:uid="{BB694A70-12E6-430D-B961-B6A6149155CC}">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C35" authorId="82" shapeId="0" xr:uid="{44DC383D-C9A2-4D61-9C38-A5669887C0DE}">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E35" authorId="83" shapeId="0" xr:uid="{0B031BA0-3CAB-4168-B3A3-02E918495F62}">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I35" authorId="84" shapeId="0" xr:uid="{16BA6830-0429-4F8C-8A5D-3A97FB5AB277}">
      <text>
        <t>[Threaded comment]
Your version of Excel allows you to read this threaded comment; however, any edits to it will get removed if the file is opened in a newer version of Excel. Learn more: https://go.microsoft.com/fwlink/?linkid=870924
Comment:
    Late by 45 mins at 9 AM call</t>
      </text>
    </comment>
    <comment ref="X36" authorId="85" shapeId="0" xr:uid="{667B9A0D-089A-4772-B41B-813140B46AE1}">
      <text>
        <t>[Threaded comment]
Your version of Excel allows you to read this threaded comment; however, any edits to it will get removed if the file is opened in a newer version of Excel. Learn more: https://go.microsoft.com/fwlink/?linkid=870924
Comment:
    attended MU class with Despina on 27 Aug 2022</t>
      </text>
    </comment>
    <comment ref="EA36" authorId="86" shapeId="0" xr:uid="{5948FEE9-7351-4F63-B051-0EA64D278A65}">
      <text>
        <t>[Threaded comment]
Your version of Excel allows you to read this threaded comment; however, any edits to it will get removed if the file is opened in a newer version of Excel. Learn more: https://go.microsoft.com/fwlink/?linkid=870924
Comment:
    Late by 15 mins on 9 AM call. Trainer comment: New students had difficulty locating the venue and the rooms, Please excuse</t>
      </text>
    </comment>
    <comment ref="EC36" authorId="87" shapeId="0" xr:uid="{F70CC490-9E1A-4273-995C-30362CC1FFBC}">
      <text>
        <t>[Threaded comment]
Your version of Excel allows you to read this threaded comment; however, any edits to it will get removed if the file is opened in a newer version of Excel. Learn more: https://go.microsoft.com/fwlink/?linkid=870924
Comment:
    Student emailed - COVID symptoms, not sure if they will attend this class
Reply:
    Trainer comment: COVID Symptoms</t>
      </text>
    </comment>
    <comment ref="EU36" authorId="88" shapeId="0" xr:uid="{5B4E3B1B-11BE-4251-BB5C-ACCE78E3D4EF}">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EY36" authorId="89" shapeId="0" xr:uid="{F0EC9C7E-2F0C-4CBC-9043-4B88AD5E846B}">
      <text>
        <t>[Threaded comment]
Your version of Excel allows you to read this threaded comment; however, any edits to it will get removed if the file is opened in a newer version of Excel. Learn more: https://go.microsoft.com/fwlink/?linkid=870924
Comment:
    Late by 30 mins on 1:45 PM call</t>
      </text>
    </comment>
    <comment ref="FC36" authorId="90" shapeId="0" xr:uid="{8B590A35-6F0F-461B-A29F-41EDF3308D2B}">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FI36" authorId="91" shapeId="0" xr:uid="{F8CC5C57-9B08-4E8B-8609-E60F34CDAF79}">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FW36" authorId="92" shapeId="0" xr:uid="{5558F4D9-192F-44BE-9902-E10850A814AE}">
      <text>
        <t>[Threaded comment]
Your version of Excel allows you to read this threaded comment; however, any edits to it will get removed if the file is opened in a newer version of Excel. Learn more: https://go.microsoft.com/fwlink/?linkid=870924
Comment:
    Late by 15mins on 9AM call</t>
      </text>
    </comment>
    <comment ref="FY36" authorId="93" shapeId="0" xr:uid="{AFA48687-829A-4979-9074-4ADFCABA4803}">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C36" authorId="94" shapeId="0" xr:uid="{0220EFA8-EA1A-446C-9AA3-EE2A25B69FB1}">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E36" authorId="95" shapeId="0" xr:uid="{6E9417C5-3F77-4E12-AE34-7CE7C8241127}">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I36" authorId="96" shapeId="0" xr:uid="{B870B2C4-99C6-4471-93D0-507C2BB3E3B0}">
      <text>
        <t>[Threaded comment]
Your version of Excel allows you to read this threaded comment; however, any edits to it will get removed if the file is opened in a newer version of Excel. Learn more: https://go.microsoft.com/fwlink/?linkid=870924
Comment:
    Late by 45 mins at 9 AM call</t>
      </text>
    </comment>
    <comment ref="GK36" authorId="97" shapeId="0" xr:uid="{B6B5921F-6ED7-4C14-BA15-A81E27A34353}">
      <text>
        <t>[Threaded comment]
Your version of Excel allows you to read this threaded comment; however, any edits to it will get removed if the file is opened in a newer version of Excel. Learn more: https://go.microsoft.com/fwlink/?linkid=870924
Comment:
    Late by 30mins in first session and 1 hour in forth session</t>
      </text>
    </comment>
    <comment ref="X37" authorId="98" shapeId="0" xr:uid="{BEDC542F-2AAD-4A14-A7AA-A392DBD81DD0}">
      <text>
        <t>[Threaded comment]
Your version of Excel allows you to read this threaded comment; however, any edits to it will get removed if the file is opened in a newer version of Excel. Learn more: https://go.microsoft.com/fwlink/?linkid=870924
Comment:
    attended MU class on 25 June 2022 with Lucy V</t>
      </text>
    </comment>
    <comment ref="AB37" authorId="99" shapeId="0" xr:uid="{613A7F16-B413-46DB-81A2-841237A3D487}">
      <text>
        <t>[Threaded comment]
Your version of Excel allows you to read this threaded comment; however, any edits to it will get removed if the file is opened in a newer version of Excel. Learn more: https://go.microsoft.com/fwlink/?linkid=870924
Comment:
    Attended 2 hours online workshop with the AM on 21/11/2022</t>
      </text>
    </comment>
    <comment ref="EG37" authorId="100" shapeId="0" xr:uid="{70E16796-F659-4FE1-AEFB-832D06955249}">
      <text>
        <t>[Threaded comment]
Your version of Excel allows you to read this threaded comment; however, any edits to it will get removed if the file is opened in a newer version of Excel. Learn more: https://go.microsoft.com/fwlink/?linkid=870924
Comment:
    Trainer Comment: Student sent me an email that he is not well.</t>
      </text>
    </comment>
    <comment ref="FC37" authorId="101" shapeId="0" xr:uid="{C5BDDCE1-9CC0-4C11-8749-697970277AEC}">
      <text>
        <t>[Threaded comment]
Your version of Excel allows you to read this threaded comment; however, any edits to it will get removed if the file is opened in a newer version of Excel. Learn more: https://go.microsoft.com/fwlink/?linkid=870924
Comment:
    Late by 15 mins each on 9 AM and 1:45 PM calls</t>
      </text>
    </comment>
    <comment ref="FW37" authorId="102" shapeId="0" xr:uid="{CA9D603A-1475-4442-B526-A4A0CC0CE442}">
      <text>
        <t>[Threaded comment]
Your version of Excel allows you to read this threaded comment; however, any edits to it will get removed if the file is opened in a newer version of Excel. Learn more: https://go.microsoft.com/fwlink/?linkid=870924
Comment:
    Late by 45mins on 9AM call</t>
      </text>
    </comment>
    <comment ref="FY37" authorId="103" shapeId="0" xr:uid="{19EF86C3-E563-4346-93B9-5CD0178494CA}">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C37" authorId="104" shapeId="0" xr:uid="{512C3853-0E61-43C3-836F-82FAC4A7D5B1}">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I37" authorId="105" shapeId="0" xr:uid="{87A2DDB4-3829-4061-9C90-F5F7B3CFB46A}">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K37" authorId="106" shapeId="0" xr:uid="{4C397E27-B4D5-484E-B668-320E8E3A78F2}">
      <text>
        <t>[Threaded comment]
Your version of Excel allows you to read this threaded comment; however, any edits to it will get removed if the file is opened in a newer version of Excel. Learn more: https://go.microsoft.com/fwlink/?linkid=870924
Comment:
    Late by 1.30hrs in first session, absent in second session and 1.30hrs late in third session</t>
      </text>
    </comment>
    <comment ref="B38" authorId="107" shapeId="0" xr:uid="{289A4915-F862-4100-8558-36DE45350A8A}">
      <text>
        <t>[Threaded comment]
Your version of Excel allows you to read this threaded comment; however, any edits to it will get removed if the file is opened in a newer version of Excel. Learn more: https://go.microsoft.com/fwlink/?linkid=870924
Comment:
    Leave request submitted 1/05/2022
Reply:
    Lydia approved the student should be allowed to continue in the Sun.03 class instead of transferring him to another class, because he is unable to study on a different day.</t>
      </text>
    </comment>
    <comment ref="X38" authorId="108" shapeId="0" xr:uid="{64F1FE8A-2A68-4AB6-8DFC-461C40D09B62}">
      <text>
        <t>[Threaded comment]
Your version of Excel allows you to read this threaded comment; however, any edits to it will get removed if the file is opened in a newer version of Excel. Learn more: https://go.microsoft.com/fwlink/?linkid=870924
Comment:
    attended MU class with Lucy on 20 Aug 2022
Reply:
    attended MU class on 21/09/2022 WED.02 Adrian module PBM-3
Reply:
    attended MU class on 28/09/2022 WED.02 Adrian module ACS-1
Reply:
    attended MU class on 05/10/2022 WED.02 Adrian for module SPB ACN-2
Reply:
    attended MU class on 12/10/2022 WED.02 Adrian for module SPB AWC-3
Reply:
    attended MU class with Adrian for 8 hours on 19/10/2022
Reply:
    attended MU class Wed 02 with Adrian  for 8 hours on 9/11/2022</t>
      </text>
    </comment>
    <comment ref="EU38" authorId="109" shapeId="0" xr:uid="{D225F308-941D-4B2D-84AD-693B0125AAE4}">
      <text>
        <t>[Threaded comment]
Your version of Excel allows you to read this threaded comment; however, any edits to it will get removed if the file is opened in a newer version of Excel. Learn more: https://go.microsoft.com/fwlink/?linkid=870924
Comment:
    Trainer comment: Student informed me via Teams on Sunday Morning the he is COVID Positive.
Reply:
    Documentary evidence provided. Make up class to be scheduled as part of student's Revised Course Plan, once student returns from leave.
Reply:
    Make up class arranged as part of student's class transfer revised Course plan</t>
      </text>
    </comment>
    <comment ref="EY38" authorId="110" shapeId="0" xr:uid="{C4580D3C-9125-4D2E-8FD5-8C2BCEA31DBF}">
      <text>
        <t>[Threaded comment]
Your version of Excel allows you to read this threaded comment; however, any edits to it will get removed if the file is opened in a newer version of Excel. Learn more: https://go.microsoft.com/fwlink/?linkid=870924
Comment:
    Late by 30 mins on 1:45 PM call</t>
      </text>
    </comment>
    <comment ref="GE38" authorId="111" shapeId="0" xr:uid="{45BB0063-12A2-433D-B84B-497C6C689B0D}">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B39" authorId="112" shapeId="0" xr:uid="{94B23A9A-3CF5-4153-8F9C-07B0738653F6}">
      <text>
        <t>[Threaded comment]
Your version of Excel allows you to read this threaded comment; however, any edits to it will get removed if the file is opened in a newer version of Excel. Learn more: https://go.microsoft.com/fwlink/?linkid=870924
Comment:
    Informed IPC that he wanted to withdraw
Reply:
    withdrawn on 06/11/2022</t>
      </text>
    </comment>
    <comment ref="X39" authorId="113" shapeId="0" xr:uid="{9DD7156B-1D4D-49CE-A91A-DB59E01FEC1E}">
      <text>
        <t>[Threaded comment]
Your version of Excel allows you to read this threaded comment; however, any edits to it will get removed if the file is opened in a newer version of Excel. Learn more: https://go.microsoft.com/fwlink/?linkid=870924
Comment:
    attended MU class with Lucy on 20 Aug 2022
Reply:
    attended MU class with Lucy on 27 Aug 2022</t>
      </text>
    </comment>
    <comment ref="FW39" authorId="114" shapeId="0" xr:uid="{F0E8B5D1-68AA-4C44-AB8F-482C51C14350}">
      <text>
        <t>[Threaded comment]
Your version of Excel allows you to read this threaded comment; however, any edits to it will get removed if the file is opened in a newer version of Excel. Learn more: https://go.microsoft.com/fwlink/?linkid=870924
Comment:
    Late by 15mins on 9AM call</t>
      </text>
    </comment>
    <comment ref="B40" authorId="115" shapeId="0" xr:uid="{0B9F0BD2-ECC7-4953-81EC-88AD824AECCF}">
      <text>
        <t>[Threaded comment]
Your version of Excel allows you to read this threaded comment; however, any edits to it will get removed if the file is opened in a newer version of Excel. Learn more: https://go.microsoft.com/fwlink/?linkid=870924
Comment:
    Leave request submitted 1/05/2022
Reply:
    Student's leave request was approved on condition that he will provide official wedding invitation before leaving the country on 29/06/2022 and submit marriage certificate and wedding photos upon return to Australia on 12/08/2022</t>
      </text>
    </comment>
    <comment ref="X40" authorId="116" shapeId="0" xr:uid="{16CBD296-7FF4-4FAF-A325-E741F7FE8B25}">
      <text>
        <t xml:space="preserve">[Threaded comment]
Your version of Excel allows you to read this threaded comment; however, any edits to it will get removed if the file is opened in a newer version of Excel. Learn more: https://go.microsoft.com/fwlink/?linkid=870924
Comment:
    attended MU on 21/09/2022 WED.02 Adrian for module PBM-4
Reply:
    attended MU on 28/09/2022 WED.02 Adrian for module ACS-1
Reply:
    attended MU on 05/10/2022 WED.02 with Adrian for module SPB ACN-2
Reply:
    attended MU class on 12/10/2022 WED.02 Adrian for module SPB AWC-3
Reply:
    attended MU class with Adrian for module AWC-4 on 19/10/2022
Reply:
    attended MU class with Adrian on 26/10/2022 to catch up for 8 hours
Reply:
    attended MU class on 09/11/2022 on Wed.02 Adrian </t>
      </text>
    </comment>
    <comment ref="AB40" authorId="117" shapeId="0" xr:uid="{8A64C649-EB0F-43E1-8B93-79BA783272E3}">
      <text>
        <t>[Threaded comment]
Your version of Excel allows you to read this threaded comment; however, any edits to it will get removed if the file is opened in a newer version of Excel. Learn more: https://go.microsoft.com/fwlink/?linkid=870924
Comment:
    Attended 4 hours only on 12/10/2022 MU class
Reply:
    Attended 8hrs Makeup class on 9-11-22 With Wed 02 Adrian</t>
      </text>
    </comment>
    <comment ref="EY40" authorId="118" shapeId="0" xr:uid="{25C47CC0-9D48-4C36-88B5-3BD136B76EBD}">
      <text>
        <t>[Threaded comment]
Your version of Excel allows you to read this threaded comment; however, any edits to it will get removed if the file is opened in a newer version of Excel. Learn more: https://go.microsoft.com/fwlink/?linkid=870924
Comment:
    Late by 30 mins on 1:45 PM call</t>
      </text>
    </comment>
    <comment ref="FM40" authorId="119" shapeId="0" xr:uid="{47E8FF70-0546-4848-9951-CEF217301873}">
      <text>
        <t>[Threaded comment]
Your version of Excel allows you to read this threaded comment; however, any edits to it will get removed if the file is opened in a newer version of Excel. Learn more: https://go.microsoft.com/fwlink/?linkid=870924
Comment:
    Student joined online class while overseas. Attendance credit not granted.</t>
      </text>
    </comment>
    <comment ref="GE40" authorId="120" shapeId="0" xr:uid="{E9DAD8FD-28F0-4B33-A604-794124FE811D}">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EI43" authorId="121" shapeId="0" xr:uid="{A7C8AECF-85A6-4076-8F0E-4EFFCA2ECC67}">
      <text>
        <t>[Threaded comment]
Your version of Excel allows you to read this threaded comment; however, any edits to it will get removed if the file is opened in a newer version of Excel. Learn more: https://go.microsoft.com/fwlink/?linkid=870924
Comment:
    attended Edward's class whole day</t>
      </text>
    </comment>
    <comment ref="GE43" authorId="122" shapeId="0" xr:uid="{BA633520-C446-418A-A929-9612B7B419B9}">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I43" authorId="123" shapeId="0" xr:uid="{4AEAEDF4-4187-4AFA-A6A4-11CFB77078D5}">
      <text>
        <t>[Threaded comment]
Your version of Excel allows you to read this threaded comment; however, any edits to it will get removed if the file is opened in a newer version of Excel. Learn more: https://go.microsoft.com/fwlink/?linkid=870924
Comment:
    Late by 30mins at second session</t>
      </text>
    </comment>
    <comment ref="GI44" authorId="124" shapeId="0" xr:uid="{B1FD57D6-CFE9-4295-904D-B0075F522F40}">
      <text>
        <t>[Threaded comment]
Your version of Excel allows you to read this threaded comment; however, any edits to it will get removed if the file is opened in a newer version of Excel. Learn more: https://go.microsoft.com/fwlink/?linkid=870924
Comment:
    Late by 30mins at second session</t>
      </text>
    </comment>
    <comment ref="EY45" authorId="125" shapeId="0" xr:uid="{0D2E6FEC-2A7F-48DC-A46F-0CAFC937AAE6}">
      <text>
        <t>[Threaded comment]
Your version of Excel allows you to read this threaded comment; however, any edits to it will get removed if the file is opened in a newer version of Excel. Learn more: https://go.microsoft.com/fwlink/?linkid=870924
Comment:
    Late by 30 mins on 1:45 PM call</t>
      </text>
    </comment>
    <comment ref="GE45" authorId="126" shapeId="0" xr:uid="{07C0AE8F-2397-4D0A-AC85-5AF149807929}">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X48" authorId="127" shapeId="0" xr:uid="{17B22929-28A4-47E5-9161-4C2424FEBDED}">
      <text>
        <t>[Threaded comment]
Your version of Excel allows you to read this threaded comment; however, any edits to it will get removed if the file is opened in a newer version of Excel. Learn more: https://go.microsoft.com/fwlink/?linkid=870924
Comment:
    attended MU class with Despina on 11 March 2023</t>
      </text>
    </comment>
    <comment ref="FW48" authorId="128" shapeId="0" xr:uid="{B5127DB9-72B5-4FDC-9F68-ED44E1494522}">
      <text>
        <t>[Threaded comment]
Your version of Excel allows you to read this threaded comment; however, any edits to it will get removed if the file is opened in a newer version of Excel. Learn more: https://go.microsoft.com/fwlink/?linkid=870924
Comment:
    Late by 15mins on 11:15AM call</t>
      </text>
    </comment>
    <comment ref="FY48" authorId="129" shapeId="0" xr:uid="{BB5F0012-873E-473B-85C7-40F9AD8DCF22}">
      <text>
        <t>[Threaded comment]
Your version of Excel allows you to read this threaded comment; however, any edits to it will get removed if the file is opened in a newer version of Excel. Learn more: https://go.microsoft.com/fwlink/?linkid=870924
Comment:
    Late by 45mins call at 9AM call</t>
      </text>
    </comment>
    <comment ref="GE48" authorId="130" shapeId="0" xr:uid="{B2DEA04D-8B2B-477E-B56C-25C7DC607A6B}">
      <text>
        <t>[Threaded comment]
Your version of Excel allows you to read this threaded comment; however, any edits to it will get removed if the file is opened in a newer version of Excel. Learn more: https://go.microsoft.com/fwlink/?linkid=870924
Comment:
    Late by 45mins at 9AM Call</t>
      </text>
    </comment>
    <comment ref="GK48" authorId="131" shapeId="0" xr:uid="{9BC9B10A-3798-4C5E-B204-08739B6654CB}">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U48" authorId="132" shapeId="0" xr:uid="{7C6FD18F-04C0-4608-8D40-F3A1B634AAC8}">
      <text>
        <t>[Threaded comment]
Your version of Excel allows you to read this threaded comment; however, any edits to it will get removed if the file is opened in a newer version of Excel. Learn more: https://go.microsoft.com/fwlink/?linkid=870924
Comment:
    Late by 30 mins on 9am call</t>
      </text>
    </comment>
    <comment ref="GW48" authorId="133" shapeId="0" xr:uid="{CECAA03D-8E64-4FFE-9BF2-2FACE82150C7}">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HC48" authorId="134" shapeId="0" xr:uid="{CBDFFD49-26BB-44FB-80E7-74E6E72F17D9}">
      <text>
        <t>[Threaded comment]
Your version of Excel allows you to read this threaded comment; however, any edits to it will get removed if the file is opened in a newer version of Excel. Learn more: https://go.microsoft.com/fwlink/?linkid=870924
Comment:
    Late by 1hr on 9am call</t>
      </text>
    </comment>
    <comment ref="HE48" authorId="135" shapeId="0" xr:uid="{D4DDAA29-1F8B-40E9-84BF-C594240C8F9C}">
      <text>
        <t>[Threaded comment]
Your version of Excel allows you to read this threaded comment; however, any edits to it will get removed if the file is opened in a newer version of Excel. Learn more: https://go.microsoft.com/fwlink/?linkid=870924
Comment:
    Late by 1hr 30 mins on 9am call</t>
      </text>
    </comment>
    <comment ref="HG48" authorId="136" shapeId="0" xr:uid="{3AAADE00-D942-4A9E-AA39-0CEA94A20F72}">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HO48" authorId="137" shapeId="0" xr:uid="{BAF89A4D-927C-4D98-9360-51545AE81524}">
      <text>
        <t>[Threaded comment]
Your version of Excel allows you to read this threaded comment; however, any edits to it will get removed if the file is opened in a newer version of Excel. Learn more: https://go.microsoft.com/fwlink/?linkid=870924
Comment:
    Late by 45 mis at 9am call</t>
      </text>
    </comment>
    <comment ref="HQ48" authorId="138" shapeId="0" xr:uid="{1104DA3E-1EA4-49F3-B1AB-E5B03FEEAC08}">
      <text>
        <t>[Threaded comment]
Your version of Excel allows you to read this threaded comment; however, any edits to it will get removed if the file is opened in a newer version of Excel. Learn more: https://go.microsoft.com/fwlink/?linkid=870924
Comment:
    Student late by 2hrs at 9am call</t>
      </text>
    </comment>
    <comment ref="HS48" authorId="139" shapeId="0" xr:uid="{86889D02-242F-4893-A862-BB7C43FEAE4C}">
      <text>
        <t>[Threaded comment]
Your version of Excel allows you to read this threaded comment; however, any edits to it will get removed if the file is opened in a newer version of Excel. Learn more: https://go.microsoft.com/fwlink/?linkid=870924
Comment:
    Student lat by 30 mins at 9am call</t>
      </text>
    </comment>
    <comment ref="HU48" authorId="140" shapeId="0" xr:uid="{FDEED4A9-F3DC-4D90-A4F8-EF6B3F4BBF8F}">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X49" authorId="141" shapeId="0" xr:uid="{5607A37A-6F1A-4479-84A7-64069B903F3D}">
      <text>
        <t>[Threaded comment]
Your version of Excel allows you to read this threaded comment; however, any edits to it will get removed if the file is opened in a newer version of Excel. Learn more: https://go.microsoft.com/fwlink/?linkid=870924
Comment:
    Student attended M/U class on 4/03/2023 with Sat.02 Despina D. for att. hours - course work for missed study period already completed.
Reply:
    attended MU class on 11 March 23 with Despina</t>
      </text>
    </comment>
    <comment ref="FW49" authorId="142" shapeId="0" xr:uid="{DE920A94-7A38-4641-A6E6-8BE26308C3B5}">
      <text>
        <t>[Threaded comment]
Your version of Excel allows you to read this threaded comment; however, any edits to it will get removed if the file is opened in a newer version of Excel. Learn more: https://go.microsoft.com/fwlink/?linkid=870924
Comment:
    Late by 15mins on 11:15AM call</t>
      </text>
    </comment>
    <comment ref="GE49" authorId="143" shapeId="0" xr:uid="{052A9AEE-6C7B-41AE-B8CE-5466EF8403B5}">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I49" authorId="144" shapeId="0" xr:uid="{D3C6D9F9-0E18-4EE4-A0BB-AA8148BBE642}">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K49" authorId="145" shapeId="0" xr:uid="{1E95A480-6D12-412C-9E9B-411C6EA8BE17}">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Q49" authorId="146" shapeId="0" xr:uid="{21915B90-8EAC-4494-9497-290B8746D46B}">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HE49" authorId="147" shapeId="0" xr:uid="{B425F744-5480-44FC-9436-C08D2E6E5929}">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HG49" authorId="148" shapeId="0" xr:uid="{455E9413-036D-4A13-8C6B-DD6309DD9545}">
      <text>
        <t>[Threaded comment]
Your version of Excel allows you to read this threaded comment; however, any edits to it will get removed if the file is opened in a newer version of Excel. Learn more: https://go.microsoft.com/fwlink/?linkid=870924
Comment:
    Approved Leave
Reply:
    M/U class arranged for att. hours on 4/03/2023 with Sat.02 Despina - course work already completed for the study period missed</t>
      </text>
    </comment>
    <comment ref="HI49" authorId="149" shapeId="0" xr:uid="{657DF19A-7963-4B29-A28C-A9E26B400601}">
      <text>
        <t>[Threaded comment]
Your version of Excel allows you to read this threaded comment; however, any edits to it will get removed if the file is opened in a newer version of Excel. Learn more: https://go.microsoft.com/fwlink/?linkid=870924
Comment:
    Approved Leave
Reply:
    M/U class arranged for 11/03/2023 with Sat.02 Despina for Att. Hours - course work already completed for study period missed.</t>
      </text>
    </comment>
    <comment ref="HQ49" authorId="150" shapeId="0" xr:uid="{D37435B3-59BB-4C84-AF63-527BB70B97EA}">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HU49" authorId="151" shapeId="0" xr:uid="{626457B2-2CD0-4C80-8F59-B4AC4C7A19BD}">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X50" authorId="152" shapeId="0" xr:uid="{4BEE7A9B-E56D-4699-BC29-DED724B6D79A}">
      <text>
        <t>[Threaded comment]
Your version of Excel allows you to read this threaded comment; however, any edits to it will get removed if the file is opened in a newer version of Excel. Learn more: https://go.microsoft.com/fwlink/?linkid=870924
Comment:
    MU class attended on 19/11/2022 with Adrian Sat.01 on module SPC APS-4</t>
      </text>
    </comment>
    <comment ref="FU50" authorId="153" shapeId="0" xr:uid="{222F6EC6-E427-4CB7-987F-D5B7D1F80F7F}">
      <text>
        <t>[Threaded comment]
Your version of Excel allows you to read this threaded comment; however, any edits to it will get removed if the file is opened in a newer version of Excel. Learn more: https://go.microsoft.com/fwlink/?linkid=870924
Comment:
    submitted leave application</t>
      </text>
    </comment>
    <comment ref="FY50" authorId="154" shapeId="0" xr:uid="{9DBA5E19-D6BD-43A7-92B5-1C5E53A315AB}">
      <text>
        <t>[Threaded comment]
Your version of Excel allows you to read this threaded comment; however, any edits to it will get removed if the file is opened in a newer version of Excel. Learn more: https://go.microsoft.com/fwlink/?linkid=870924
Comment:
    Late by 15mins call at 9AM call</t>
      </text>
    </comment>
    <comment ref="GC50" authorId="155" shapeId="0" xr:uid="{C0FFBC0C-0217-4F37-A75E-CFDB79D67000}">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I50" authorId="156" shapeId="0" xr:uid="{1E3F548A-EC24-482B-85F2-B66F9494F478}">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GK50" authorId="157" shapeId="0" xr:uid="{2EED900E-A6A0-47A7-9CF2-46CE1BC2E188}">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GO50" authorId="158" shapeId="0" xr:uid="{922BD97A-8DCC-4249-89F3-549CE5911833}">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HS50" authorId="159" shapeId="0" xr:uid="{DA94E76D-B81C-409B-A6E1-615585B4313F}">
      <text>
        <t>[Threaded comment]
Your version of Excel allows you to read this threaded comment; however, any edits to it will get removed if the file is opened in a newer version of Excel. Learn more: https://go.microsoft.com/fwlink/?linkid=870924
Comment:
    Student late by 15 mins call @ 9am call</t>
      </text>
    </comment>
    <comment ref="HU50" authorId="160" shapeId="0" xr:uid="{1AAD91A7-A611-4881-A523-67BED7866B58}">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X51" authorId="161" shapeId="0" xr:uid="{168BC7F0-6424-4CB5-9396-9ED5EF23848A}">
      <text>
        <t>[Threaded comment]
Your version of Excel allows you to read this threaded comment; however, any edits to it will get removed if the file is opened in a newer version of Excel. Learn more: https://go.microsoft.com/fwlink/?linkid=870924
Comment:
    attended MU class with Lucy V on 8 Oct 2022</t>
      </text>
    </comment>
    <comment ref="FI51" authorId="162" shapeId="0" xr:uid="{2E36416B-6792-4D8D-9B71-00206B93C033}">
      <text>
        <t>[Threaded comment]
Your version of Excel allows you to read this threaded comment; however, any edits to it will get removed if the file is opened in a newer version of Excel. Learn more: https://go.microsoft.com/fwlink/?linkid=870924
Comment:
    Trainer comment: Flu &amp; Cold, student informed me via MS Teams. In the best interest of fellow students, Mandeep decided to stay at home.</t>
      </text>
    </comment>
    <comment ref="B52" authorId="163" shapeId="0" xr:uid="{AA37EC4B-2544-49F8-B132-9BA24C28DCEE}">
      <text>
        <t>[Threaded comment]
Your version of Excel allows you to read this threaded comment; however, any edits to it will get removed if the file is opened in a newer version of Excel. Learn more: https://go.microsoft.com/fwlink/?linkid=870924
Comment:
    Transferred from Wed.03 Lucy Vardari effective 21/08/2022
Reply:
    Transferred to Aruna's class Sun.05 (previously Adrian's) on 06/11/2022</t>
      </text>
    </comment>
    <comment ref="U52" authorId="164" shapeId="0" xr:uid="{1676D607-EC23-4608-ADAA-84C3CDA1DE14}">
      <text>
        <t>[Threaded comment]
Your version of Excel allows you to read this threaded comment; however, any edits to it will get removed if the file is opened in a newer version of Excel. Learn more: https://go.microsoft.com/fwlink/?linkid=870924
Comment:
    18 classes transferred from Wed.03 Lucy Vardari</t>
      </text>
    </comment>
    <comment ref="X52" authorId="165" shapeId="0" xr:uid="{325B0AE2-55E1-49F9-8366-55E146544BD2}">
      <text>
        <t>[Threaded comment]
Your version of Excel allows you to read this threaded comment; however, any edits to it will get removed if the file is opened in a newer version of Excel. Learn more: https://go.microsoft.com/fwlink/?linkid=870924
Comment:
    attended MU class with Lucy on 15 Oct 2022</t>
      </text>
    </comment>
    <comment ref="GI52" authorId="166" shapeId="0" xr:uid="{2520B933-8B33-45FF-B944-04B4C9C5ACFC}">
      <text>
        <t>[Threaded comment]
Your version of Excel allows you to read this threaded comment; however, any edits to it will get removed if the file is opened in a newer version of Excel. Learn more: https://go.microsoft.com/fwlink/?linkid=870924
Comment:
    AS per revised course plan, the student do not have class on this day.  He will be transferred to Adrian class on 06/11/2022</t>
      </text>
    </comment>
    <comment ref="GK52" authorId="167" shapeId="0" xr:uid="{913533DD-96FC-4BC4-A472-0158B74DA7DB}">
      <text>
        <t>[Threaded comment]
Your version of Excel allows you to read this threaded comment; however, any edits to it will get removed if the file is opened in a newer version of Excel. Learn more: https://go.microsoft.com/fwlink/?linkid=870924
Comment:
    To be transferred to Sun.05 Adrian White starting 6/11/2022</t>
      </text>
    </comment>
    <comment ref="B53" authorId="168" shapeId="0" xr:uid="{EBFC072B-982A-41CD-BA1C-0C858CA3C939}">
      <text>
        <t xml:space="preserve">[Threaded comment]
Your version of Excel allows you to read this threaded comment; however, any edits to it will get removed if the file is opened in a newer version of Excel. Learn more: https://go.microsoft.com/fwlink/?linkid=870924
Comment:
    transferred from Saturday Despina on 18/09/2022 with 29 weeks @Ashok Sharma </t>
      </text>
    </comment>
    <comment ref="U53" authorId="169" shapeId="0" xr:uid="{3C295340-162A-4E43-981D-3D4668B9152F}">
      <text>
        <t>[Threaded comment]
Your version of Excel allows you to read this threaded comment; however, any edits to it will get removed if the file is opened in a newer version of Excel. Learn more: https://go.microsoft.com/fwlink/?linkid=870924
Comment:
    transferred from Saturday Despina on 18/09/2022 with 29 weeks</t>
      </text>
    </comment>
    <comment ref="B54" authorId="170" shapeId="0" xr:uid="{56FD56A3-6D9A-4C71-A7D1-CB9E10E9AB10}">
      <text>
        <t>[Threaded comment]
Your version of Excel allows you to read this threaded comment; however, any edits to it will get removed if the file is opened in a newer version of Excel. Learn more: https://go.microsoft.com/fwlink/?linkid=870924
Comment:
    Submitted withdrawal form on 16/11/2022</t>
      </text>
    </comment>
    <comment ref="GM54" authorId="171" shapeId="0" xr:uid="{AA8179F9-5384-46AB-A8C1-F18C8647C051}">
      <text>
        <t>[Threaded comment]
Your version of Excel allows you to read this threaded comment; however, any edits to it will get removed if the file is opened in a newer version of Excel. Learn more: https://go.microsoft.com/fwlink/?linkid=870924
Comment:
    Absent in last 3 calls. Attended only 9AM call. Trainer written have withdrawn from the course</t>
      </text>
    </comment>
    <comment ref="X55" authorId="172" shapeId="0" xr:uid="{8342FB90-69A4-41E7-950E-12CA2A8960B4}">
      <text>
        <t>[Threaded comment]
Your version of Excel allows you to read this threaded comment; however, any edits to it will get removed if the file is opened in a newer version of Excel. Learn more: https://go.microsoft.com/fwlink/?linkid=870924
Comment:
    attended MU class with Adrian on 20/05/2023
Reply:
    attended MU class with Adrian on 24 June 2023, PS1 module</t>
      </text>
    </comment>
    <comment ref="HE55" authorId="173" shapeId="0" xr:uid="{42C26467-A070-4CC1-B321-B4A23CCD43DF}">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HQ55" authorId="174" shapeId="0" xr:uid="{CA25E5D2-EA37-44F5-973B-340E26E81075}">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HS55" authorId="175" shapeId="0" xr:uid="{2CD7AC6E-B957-466E-B74C-484934B293C5}">
      <text>
        <t xml:space="preserve">[Threaded comment]
Your version of Excel allows you to read this threaded comment; however, any edits to it will get removed if the file is opened in a newer version of Excel. Learn more: https://go.microsoft.com/fwlink/?linkid=870924
Comment:
    Ticket #1458-2939. </t>
      </text>
    </comment>
    <comment ref="IU55" authorId="176" shapeId="0" xr:uid="{D8D81E47-76AB-4E7B-984A-274B6458E09B}">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at 9am call
</t>
      </text>
    </comment>
    <comment ref="JC55" authorId="177" shapeId="0" xr:uid="{0CA267F0-4C08-4E0F-B8DF-A36B1F8AF88B}">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9:00am call. </t>
      </text>
    </comment>
    <comment ref="X58" authorId="178" shapeId="0" xr:uid="{A27A42F9-5FF8-42F3-923B-6E620894A216}">
      <text>
        <t>[Threaded comment]
Your version of Excel allows you to read this threaded comment; however, any edits to it will get removed if the file is opened in a newer version of Excel. Learn more: https://go.microsoft.com/fwlink/?linkid=870924
Comment:
    attended MU class with Despina on 06/05/2023</t>
      </text>
    </comment>
    <comment ref="HI58" authorId="179" shapeId="0" xr:uid="{0682120E-3311-42BE-94B0-366BA8AE35CD}">
      <text>
        <t>[Threaded comment]
Your version of Excel allows you to read this threaded comment; however, any edits to it will get removed if the file is opened in a newer version of Excel. Learn more: https://go.microsoft.com/fwlink/?linkid=870924
Comment:
    Late by 1hr on 9am call</t>
      </text>
    </comment>
    <comment ref="HO58" authorId="180" shapeId="0" xr:uid="{8EBF51D2-7C30-44BB-85B2-D086571318F3}">
      <text>
        <t>[Threaded comment]
Your version of Excel allows you to read this threaded comment; however, any edits to it will get removed if the file is opened in a newer version of Excel. Learn more: https://go.microsoft.com/fwlink/?linkid=870924
Comment:
    Approved Leave</t>
      </text>
    </comment>
    <comment ref="HQ58" authorId="181" shapeId="0" xr:uid="{76423CB2-ABF0-44A2-B671-1B56D9DCFCBD}">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II58" authorId="182" shapeId="0" xr:uid="{EFBDB3E3-C9BD-4777-AF9D-82027261CAF4}">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IY58" authorId="183" shapeId="0" xr:uid="{DD8665ED-57C4-442B-970D-88C0B79972BA}">
      <text>
        <t>[Threaded comment]
Your version of Excel allows you to read this threaded comment; however, any edits to it will get removed if the file is opened in a newer version of Excel. Learn more: https://go.microsoft.com/fwlink/?linkid=870924
Comment:
    student arrived 30 mins late at 9:00am call</t>
      </text>
    </comment>
    <comment ref="JC58" authorId="184" shapeId="0" xr:uid="{7638BD68-19EF-4212-8AEF-2DE74FABBD22}">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JK58" authorId="185" shapeId="0" xr:uid="{CF37C4F1-D285-4CBD-8871-0D9074792417}">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9:00cam call. </t>
      </text>
    </comment>
    <comment ref="X59" authorId="186" shapeId="0" xr:uid="{A6999D81-26D3-45C1-9537-FC230EFDE8C8}">
      <text>
        <t>[Threaded comment]
Your version of Excel allows you to read this threaded comment; however, any edits to it will get removed if the file is opened in a newer version of Excel. Learn more: https://go.microsoft.com/fwlink/?linkid=870924
Comment:
    attended MU class on 01/07/2023 with Adrian White
Reply:
    attended MU class with Adrian on 08/07/2023 to cover his hours</t>
      </text>
    </comment>
    <comment ref="JC59" authorId="187" shapeId="0" xr:uid="{4E36D831-2E99-4F21-8655-BA11D023E040}">
      <text>
        <t xml:space="preserve">[Threaded comment]
Your version of Excel allows you to read this threaded comment; however, any edits to it will get removed if the file is opened in a newer version of Excel. Learn more: https://go.microsoft.com/fwlink/?linkid=870924
Comment:
    absence for the 4:00pm-5:30pm call. Reported they have some religious gathering. </t>
      </text>
    </comment>
    <comment ref="JE59" authorId="188" shapeId="0" xr:uid="{ACAD5BE0-8E78-4776-8106-C3C2A1386BC3}">
      <text>
        <t xml:space="preserve">[Threaded comment]
Your version of Excel allows you to read this threaded comment; however, any edits to it will get removed if the file is opened in a newer version of Excel. Learn more: https://go.microsoft.com/fwlink/?linkid=870924
Comment:
    student left early. Did not turn up for the last 2 session. Left without informing staff nor team mates. </t>
      </text>
    </comment>
    <comment ref="IU60" authorId="189" shapeId="0" xr:uid="{8BA415BC-E4A3-4E93-93EE-67015D4B0806}">
      <text>
        <t>[Threaded comment]
Your version of Excel allows you to read this threaded comment; however, any edits to it will get removed if the file is opened in a newer version of Excel. Learn more: https://go.microsoft.com/fwlink/?linkid=870924
Comment:
    student arrived 15 mins late at 9:00am call</t>
      </text>
    </comment>
    <comment ref="JK60" authorId="190" shapeId="0" xr:uid="{2404D27B-D93E-470A-BE91-17897F697F6F}">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JC61" authorId="191" shapeId="0" xr:uid="{A2850090-D94B-4FAB-BA99-F8E546E04676}">
      <text>
        <t xml:space="preserve">[Threaded comment]
Your version of Excel allows you to read this threaded comment; however, any edits to it will get removed if the file is opened in a newer version of Excel. Learn more: https://go.microsoft.com/fwlink/?linkid=870924
Comment:
    absence for 4:00pm-5:30pm call. Reported they have some religious gathering. </t>
      </text>
    </comment>
    <comment ref="JE61" authorId="192" shapeId="0" xr:uid="{7EB58804-0314-4FE2-B929-CB299AF6C590}">
      <text>
        <t>[Threaded comment]
Your version of Excel allows you to read this threaded comment; however, any edits to it will get removed if the file is opened in a newer version of Excel. Learn more: https://go.microsoft.com/fwlink/?linkid=870924
Comment:
    student left early. Did not turn up for the last 2 session. Left without informing staff nor team mates. 
Reply:
    student responsed back to absence follow up email, reason he left earlier is due to close friend urgent medical issue and he needs to drive him to GP</t>
      </text>
    </comment>
    <comment ref="JC62" authorId="193" shapeId="0" xr:uid="{9F40F5CF-1B9C-4191-A4F5-38F530D69CBE}">
      <text>
        <t xml:space="preserve">[Threaded comment]
Your version of Excel allows you to read this threaded comment; however, any edits to it will get removed if the file is opened in a newer version of Excel. Learn more: https://go.microsoft.com/fwlink/?linkid=870924
Comment:
    absence for 4:00-5:30pm call. Report they have some religious gathering. </t>
      </text>
    </comment>
    <comment ref="JE62" authorId="194" shapeId="0" xr:uid="{DD0DFC79-FF95-4A8A-94CA-285628FB9140}">
      <text>
        <t>[Threaded comment]
Your version of Excel allows you to read this threaded comment; however, any edits to it will get removed if the file is opened in a newer version of Excel. Learn more: https://go.microsoft.com/fwlink/?linkid=870924
Comment:
    student left early. Did not turn up for the last 2 session. Left without informing staff nor team mates. 
Reply:
    student email advised that he is sick off to GP. Medical certificate provided in pyticket 17/07/2023</t>
      </text>
    </comment>
    <comment ref="X63" authorId="195" shapeId="0" xr:uid="{38CE7425-6C1C-42CF-9C91-A206A7BDEA0D}">
      <text>
        <t>[Threaded comment]
Your version of Excel allows you to read this threaded comment; however, any edits to it will get removed if the file is opened in a newer version of Excel. Learn more: https://go.microsoft.com/fwlink/?linkid=870924
Comment:
    attended MU class with Adrian on 08/07/2023 to cover his hours
Reply:
    attended 3 hours workshop with Monika on 01/08/2023.</t>
      </text>
    </comment>
    <comment ref="IU63" authorId="196" shapeId="0" xr:uid="{FD9C5292-1478-4E20-9944-725F6167DAFA}">
      <text>
        <t>[Threaded comment]
Your version of Excel allows you to read this threaded comment; however, any edits to it will get removed if the file is opened in a newer version of Excel. Learn more: https://go.microsoft.com/fwlink/?linkid=870924
Comment:
    Student arrived 15 mins at 9:00am call</t>
      </text>
    </comment>
    <comment ref="JA63" authorId="197" shapeId="0" xr:uid="{9D6B2B1B-C78F-47CB-B298-3763049C72B0}">
      <text>
        <t>[Threaded comment]
Your version of Excel allows you to read this threaded comment; however, any edits to it will get removed if the file is opened in a newer version of Excel. Learn more: https://go.microsoft.com/fwlink/?linkid=870924
Comment:
    sick off, submitted medical certificate via pyticket inbox</t>
      </text>
    </comment>
    <comment ref="JK63" authorId="198" shapeId="0" xr:uid="{C3DFE93A-DB3F-4464-A20F-2507C639392D}">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A64" authorId="199" shapeId="0" xr:uid="{70398F01-C311-4F55-A57A-CEF15DA8DC55}">
      <text>
        <t>[Threaded comment]
Your version of Excel allows you to read this threaded comment; however, any edits to it will get removed if the file is opened in a newer version of Excel. Learn more: https://go.microsoft.com/fwlink/?linkid=870924
Comment:
    withdrawn on 24/02/2023</t>
      </text>
    </comment>
    <comment ref="B64" authorId="200" shapeId="0" xr:uid="{934CA675-8F46-44E7-B635-C47044F7566B}">
      <text>
        <t>[Threaded comment]
Your version of Excel allows you to read this threaded comment; however, any edits to it will get removed if the file is opened in a newer version of Excel. Learn more: https://go.microsoft.com/fwlink/?linkid=870924
Comment:
    Wanting to defer course,  however student was advised to withdraw.
Reply:
    Sadia decided to withdraw from the program.  Awaiting for the withdrawal form</t>
      </text>
    </comment>
    <comment ref="HU65" authorId="201" shapeId="0" xr:uid="{0951D998-0D95-450C-906D-7016EBA6F15F}">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HY65" authorId="202" shapeId="0" xr:uid="{0555DB97-8D61-44E9-9C5E-471B67C43923}">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IA65" authorId="203" shapeId="0" xr:uid="{CA0A26BE-23DF-4768-8DF9-9C7776538271}">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IW65" authorId="204" shapeId="0" xr:uid="{47078DE6-FB05-4B21-8CB3-D37C31A4F610}">
      <text>
        <t>[Threaded comment]
Your version of Excel allows you to read this threaded comment; however, any edits to it will get removed if the file is opened in a newer version of Excel. Learn more: https://go.microsoft.com/fwlink/?linkid=870924
Comment:
    student arrived 30 mins late at 9:00am call.</t>
      </text>
    </comment>
    <comment ref="IY65" authorId="205" shapeId="0" xr:uid="{EAC7165C-DE1A-41F5-A063-5A086EFEDF72}">
      <text>
        <t>[Threaded comment]
Your version of Excel allows you to read this threaded comment; however, any edits to it will get removed if the file is opened in a newer version of Excel. Learn more: https://go.microsoft.com/fwlink/?linkid=870924
Comment:
    student arrived 15 mins late at 9:00am call</t>
      </text>
    </comment>
    <comment ref="JC65" authorId="206" shapeId="0" xr:uid="{A778D0B8-C620-41D2-90A1-A315C3186BCE}">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the 1:45pm call. </t>
      </text>
    </comment>
    <comment ref="A66" authorId="207" shapeId="0" xr:uid="{9C884DEA-EC37-4F49-99C0-043F5A51FBFF}">
      <text>
        <t>[Threaded comment]
Your version of Excel allows you to read this threaded comment; however, any edits to it will get removed if the file is opened in a newer version of Excel. Learn more: https://go.microsoft.com/fwlink/?linkid=870924
Comment:
    Transferred to Sun.05 Sean Kelly effective 28/05/2023</t>
      </text>
    </comment>
    <comment ref="HG66" authorId="208" shapeId="0" xr:uid="{31C51316-EBD2-4B14-BC97-A57EFB14682A}">
      <text>
        <t>[Threaded comment]
Your version of Excel allows you to read this threaded comment; however, any edits to it will get removed if the file is opened in a newer version of Excel. Learn more: https://go.microsoft.com/fwlink/?linkid=870924
Comment:
    Absent after 9am call</t>
      </text>
    </comment>
    <comment ref="HQ66" authorId="209" shapeId="0" xr:uid="{126F4587-2B89-4895-90A7-220903C76804}">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HS66" authorId="210" shapeId="0" xr:uid="{756312B4-D317-4B82-A222-12FB9348CA64}">
      <text>
        <t>[Threaded comment]
Your version of Excel allows you to read this threaded comment; however, any edits to it will get removed if the file is opened in a newer version of Excel. Learn more: https://go.microsoft.com/fwlink/?linkid=870924
Comment:
    Late by 2 hrs at 9am call, late by 15 mins at 11.15 am call, Absent as of 4pm call. Emergency needed to visit sister in Hospital that day</t>
      </text>
    </comment>
    <comment ref="HU66" authorId="211" shapeId="0" xr:uid="{5E843773-FCC3-48A1-A0F4-20E4F3B5840F}">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HY66" authorId="212" shapeId="0" xr:uid="{C95BBA7E-FD55-4A5B-86E3-ABD301147199}">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IA66" authorId="213" shapeId="0" xr:uid="{26276AF5-6805-441F-B2C7-A8DF39BAA12C}">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IE66" authorId="214" shapeId="0" xr:uid="{C78C1147-F5D2-4134-9D3D-EBA4FE41AD6D}">
      <text>
        <t>[Threaded comment]
Your version of Excel allows you to read this threaded comment; however, any edits to it will get removed if the file is opened in a newer version of Excel. Learn more: https://go.microsoft.com/fwlink/?linkid=870924
Comment:
    Late by 15 mins at 9am call</t>
      </text>
    </comment>
    <comment ref="IK66" authorId="215" shapeId="0" xr:uid="{29D7D294-84C5-41AE-A9DB-D1F611D429C6}">
      <text>
        <t>[Threaded comment]
Your version of Excel allows you to read this threaded comment; however, any edits to it will get removed if the file is opened in a newer version of Excel. Learn more: https://go.microsoft.com/fwlink/?linkid=870924
Comment:
    Student absent/went home after 11am</t>
      </text>
    </comment>
    <comment ref="X67" authorId="216" shapeId="0" xr:uid="{08B58D6F-87CC-40C0-A473-DDE55B5B10AC}">
      <text>
        <t xml:space="preserve">[Threaded comment]
Your version of Excel allows you to read this threaded comment; however, any edits to it will get removed if the file is opened in a newer version of Excel. Learn more: https://go.microsoft.com/fwlink/?linkid=870924
Comment:
    attended MU class on 01/07/2023 with Adrian </t>
      </text>
    </comment>
    <comment ref="HY67" authorId="217" shapeId="0" xr:uid="{D712BE4C-1CA4-4C92-AE9B-AECA94B28825}">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X68" authorId="218" shapeId="0" xr:uid="{5C894B75-5CBF-4A19-BD13-D8F25D40414C}">
      <text>
        <t xml:space="preserve">[Threaded comment]
Your version of Excel allows you to read this threaded comment; however, any edits to it will get removed if the file is opened in a newer version of Excel. Learn more: https://go.microsoft.com/fwlink/?linkid=870924
Comment:
    attended MU class on 27/05/23 with Adrian W
Reply:
    attended MU class with Adrian on 3 June 2023
Reply:
    attended MU class on 10/06/2023  with Adrian - for hours </t>
      </text>
    </comment>
    <comment ref="JC68" authorId="219" shapeId="0" xr:uid="{EA6F4EAC-12DA-4CC1-A8C4-CDE40E423D82}">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the 9:00am call. </t>
      </text>
    </comment>
    <comment ref="IK69" authorId="220" shapeId="0" xr:uid="{7BAC099F-6F45-42B1-A3E2-F5546AC3CE8E}">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IS70" authorId="221" shapeId="0" xr:uid="{7B60BF96-E80A-4A25-AAAA-E24EEBC90C65}">
      <text>
        <t>[Threaded comment]
Your version of Excel allows you to read this threaded comment; however, any edits to it will get removed if the file is opened in a newer version of Excel. Learn more: https://go.microsoft.com/fwlink/?linkid=870924
Comment:
    student arrived 15 mins late at 9am call</t>
      </text>
    </comment>
    <comment ref="B71" authorId="222" shapeId="0" xr:uid="{35068183-35DC-423C-AD05-FFB7C0836EE4}">
      <text>
        <t>[Threaded comment]
Your version of Excel allows you to read this threaded comment; however, any edits to it will get removed if the file is opened in a newer version of Excel. Learn more: https://go.microsoft.com/fwlink/?linkid=870924
Comment:
    Transfer from NSW, SAT.03 class - Soni effective 4/12/2022 
Reply:
    Transferred from Sun.05 Despina Drakoulis as per revised course plan from 12/03/2023 to 2/04/2023</t>
      </text>
    </comment>
    <comment ref="U71" authorId="223" shapeId="0" xr:uid="{084D7CBA-7CD9-4910-9B90-85D721507A82}">
      <text>
        <t>[Threaded comment]
Your version of Excel allows you to read this threaded comment; however, any edits to it will get removed if the file is opened in a newer version of Excel. Learn more: https://go.microsoft.com/fwlink/?linkid=870924
Comment:
    29 Wks transferred from Sun.05 Despina Drakoulis on 12/03/2023</t>
      </text>
    </comment>
    <comment ref="HY71" authorId="224" shapeId="0" xr:uid="{ABCD3F81-69EA-4DBC-B46E-00F4427E9A27}">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IA71" authorId="225" shapeId="0" xr:uid="{244E1F03-AB4F-46F1-81C6-07891441C769}">
      <text>
        <t>[Threaded comment]
Your version of Excel allows you to read this threaded comment; however, any edits to it will get removed if the file is opened in a newer version of Excel. Learn more: https://go.microsoft.com/fwlink/?linkid=870924
Comment:
    Student late by 30min at 9am</t>
      </text>
    </comment>
    <comment ref="A72" authorId="226" shapeId="0" xr:uid="{2770C15C-7F6E-4AE4-A8A7-311E1C0840E5}">
      <text>
        <t>[Threaded comment]
Your version of Excel allows you to read this threaded comment; however, any edits to it will get removed if the file is opened in a newer version of Excel. Learn more: https://go.microsoft.com/fwlink/?linkid=870924
Comment:
    Student requesting leave from 24/06/2023 - 08/07/2023</t>
      </text>
    </comment>
    <comment ref="X72" authorId="227" shapeId="0" xr:uid="{029D25EC-A18F-4616-926E-7949880A2B3E}">
      <text>
        <t>[Threaded comment]
Your version of Excel allows you to read this threaded comment; however, any edits to it will get removed if the file is opened in a newer version of Excel. Learn more: https://go.microsoft.com/fwlink/?linkid=870924
Comment:
    attended MU class with Adrian on 05/08/2023 - for hours only</t>
      </text>
    </comment>
    <comment ref="IO72" authorId="228" shapeId="0" xr:uid="{34D9F387-49BB-40D2-B1D5-8030875C0C7C}">
      <text>
        <t>[Threaded comment]
Your version of Excel allows you to read this threaded comment; however, any edits to it will get removed if the file is opened in a newer version of Excel. Learn more: https://go.microsoft.com/fwlink/?linkid=870924
Comment:
    Ticket #7575-8141</t>
      </text>
    </comment>
    <comment ref="X74" authorId="229" shapeId="0" xr:uid="{BE12C2A1-0682-4780-96FE-DBD2FCCFE6C9}">
      <text>
        <t>[Threaded comment]
Your version of Excel allows you to read this threaded comment; however, any edits to it will get removed if the file is opened in a newer version of Excel. Learn more: https://go.microsoft.com/fwlink/?linkid=870924
Comment:
    attended MU class with Adrian on 15/07/2023 .C-APS4 module
Reply:
    attended MU class with Adrian on 22/07/2023 Module:D,PBW1
Reply:
    attended MU class with Adrian on 29/07/2023. module D,PBW2</t>
      </text>
    </comment>
    <comment ref="IA74" authorId="230" shapeId="0" xr:uid="{66AF3086-0327-4786-B9D0-9ECC73C8DE09}">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IM74" authorId="231" shapeId="0" xr:uid="{61141CDF-15AC-4D3A-8DF8-3CC6C9B303C9}">
      <text>
        <t>[Threaded comment]
Your version of Excel allows you to read this threaded comment; however, any edits to it will get removed if the file is opened in a newer version of Excel. Learn more: https://go.microsoft.com/fwlink/?linkid=870924
Comment:
Reply:
    student was absent - on leave</t>
      </text>
    </comment>
    <comment ref="IS74" authorId="232" shapeId="0" xr:uid="{45E33674-1E84-4318-8CEE-EECBFFDC65D4}">
      <text>
        <t>[Threaded comment]
Your version of Excel allows you to read this threaded comment; however, any edits to it will get removed if the file is opened in a newer version of Excel. Learn more: https://go.microsoft.com/fwlink/?linkid=870924
Comment:
    student arrived 15 mins late at 9am call</t>
      </text>
    </comment>
    <comment ref="JC74" authorId="233" shapeId="0" xr:uid="{05F2F62A-1154-40B2-A8C0-57DFD917C395}">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the 1:45pm call. </t>
      </text>
    </comment>
    <comment ref="JG74" authorId="234" shapeId="0" xr:uid="{CC982E74-8B21-4604-9192-B3BF62989966}">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9:00am call. </t>
      </text>
    </comment>
    <comment ref="JK74" authorId="235" shapeId="0" xr:uid="{842C1CB4-3ECF-4445-9B90-85079CA78826}">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IM75" authorId="236" shapeId="0" xr:uid="{73563AA6-C684-4E3F-857F-FD724987A26E}">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JC75" authorId="237" shapeId="0" xr:uid="{6B35243B-A6F4-4954-846A-7D2144A90B02}">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the 1:45pm call. </t>
      </text>
    </comment>
    <comment ref="JK75" authorId="238" shapeId="0" xr:uid="{2789FEC1-F129-4587-A104-2456FBE03F63}">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IE76" authorId="239" shapeId="0" xr:uid="{2CBA4BDB-07D1-46DA-8B60-C0AB66EA6B31}">
      <text>
        <t>[Threaded comment]
Your version of Excel allows you to read this threaded comment; however, any edits to it will get removed if the file is opened in a newer version of Excel. Learn more: https://go.microsoft.com/fwlink/?linkid=870924
Comment:
    late by 15 mins at 9am call</t>
      </text>
    </comment>
    <comment ref="IU76" authorId="240" shapeId="0" xr:uid="{360F54A8-3D39-4874-A409-AB0D2AEA9DE6}">
      <text>
        <t>[Threaded comment]
Your version of Excel allows you to read this threaded comment; however, any edits to it will get removed if the file is opened in a newer version of Excel. Learn more: https://go.microsoft.com/fwlink/?linkid=870924
Comment:
    student provided medical certificate in PY ticket inbox on 04/07/2023.</t>
      </text>
    </comment>
    <comment ref="JC77" authorId="241" shapeId="0" xr:uid="{09519B49-85C6-400F-A233-CB8B2A31FF5D}">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the 1:45pm call. </t>
      </text>
    </comment>
    <comment ref="II78" authorId="242" shapeId="0" xr:uid="{3B7D1692-D858-4BB7-90A4-0FAE825D8ACE}">
      <text>
        <t>[Threaded comment]
Your version of Excel allows you to read this threaded comment; however, any edits to it will get removed if the file is opened in a newer version of Excel. Learn more: https://go.microsoft.com/fwlink/?linkid=870924
Comment:
    Student late at 9am call by 15 mins</t>
      </text>
    </comment>
    <comment ref="IK78" authorId="243" shapeId="0" xr:uid="{4F321CB4-C9D8-40D1-A4E0-67C581050A09}">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IS78" authorId="244" shapeId="0" xr:uid="{1BFFAD3F-52F9-4962-A60F-38F58932A619}">
      <text>
        <t>[Threaded comment]
Your version of Excel allows you to read this threaded comment; however, any edits to it will get removed if the file is opened in a newer version of Excel. Learn more: https://go.microsoft.com/fwlink/?linkid=870924
Comment:
    student arrived 15 mins late at 9am call</t>
      </text>
    </comment>
    <comment ref="JG78" authorId="245" shapeId="0" xr:uid="{4D1C44D1-CBFE-44D0-8168-1AFCAFCAF9C5}">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JK78" authorId="246" shapeId="0" xr:uid="{F900D603-2AE0-4435-B9FB-A7976DEDDDB5}">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9:00am call. </t>
      </text>
    </comment>
    <comment ref="A79" authorId="247" shapeId="0" xr:uid="{7621005B-526F-4482-862A-DC624B11D9B3}">
      <text>
        <t>[Threaded comment]
Your version of Excel allows you to read this threaded comment; however, any edits to it will get removed if the file is opened in a newer version of Excel. Learn more: https://go.microsoft.com/fwlink/?linkid=870924
Comment:
    Transferred from Sun.05 Adrian White effective 16/04/2023</t>
      </text>
    </comment>
    <comment ref="JC80" authorId="248" shapeId="0" xr:uid="{7BCA6261-EC23-4282-B760-3616A12331CA}">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the 1:45pm call. </t>
      </text>
    </comment>
    <comment ref="JK80" authorId="249" shapeId="0" xr:uid="{23E4AED8-C30A-4664-8435-F7DC075B9408}">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t>
      </text>
    </comment>
    <comment ref="A81" authorId="250" shapeId="0" xr:uid="{CE21710A-9CE8-4208-B0F7-E044F7BE51CE}">
      <text>
        <t>[Threaded comment]
Your version of Excel allows you to read this threaded comment; however, any edits to it will get removed if the file is opened in a newer version of Excel. Learn more: https://go.microsoft.com/fwlink/?linkid=870924
Comment:
    Transferred from Sat.01 Adrian effective 11/06/2023 as per revised course plan</t>
      </text>
    </comment>
    <comment ref="IU81" authorId="251" shapeId="0" xr:uid="{73C06FBE-56E8-40CD-B07A-D8582D12E261}">
      <text>
        <t xml:space="preserve">[Threaded comment]
Your version of Excel allows you to read this threaded comment; however, any edits to it will get removed if the file is opened in a newer version of Excel. Learn more: https://go.microsoft.com/fwlink/?linkid=870924
Comment:
    Student arrived 30 mins at 9:00am call
</t>
      </text>
    </comment>
    <comment ref="IW81" authorId="252" shapeId="0" xr:uid="{09F656EB-3A01-430C-8DBB-E7CDDED770D5}">
      <text>
        <t>[Threaded comment]
Your version of Excel allows you to read this threaded comment; however, any edits to it will get removed if the file is opened in a newer version of Excel. Learn more: https://go.microsoft.com/fwlink/?linkid=870924
Comment:
    student arrived 30 mins at 9:00am call</t>
      </text>
    </comment>
    <comment ref="IY81" authorId="253" shapeId="0" xr:uid="{3D73766F-1414-4B3D-84F0-B475032232E2}">
      <text>
        <t xml:space="preserve">[Threaded comment]
Your version of Excel allows you to read this threaded comment; however, any edits to it will get removed if the file is opened in a newer version of Excel. Learn more: https://go.microsoft.com/fwlink/?linkid=870924
Comment:
    student arrived 30 mins at 9:00am call
</t>
      </text>
    </comment>
    <comment ref="JA81" authorId="254" shapeId="0" xr:uid="{F2E5165B-994E-4211-83BD-9063F1E897D9}">
      <text>
        <t xml:space="preserve">[Threaded comment]
Your version of Excel allows you to read this threaded comment; however, any edits to it will get removed if the file is opened in a newer version of Excel. Learn more: https://go.microsoft.com/fwlink/?linkid=870924
Comment:
    student arrived 45 mins late for 9:00am call. </t>
      </text>
    </comment>
    <comment ref="JC81" authorId="255" shapeId="0" xr:uid="{1C2BBFE6-5770-41D6-931B-8E3121F93A96}">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the 9:00am call. </t>
      </text>
    </comment>
    <comment ref="JG81" authorId="256" shapeId="0" xr:uid="{9700E7EC-4180-4D7B-8EE5-F05BFA675F71}">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9:00am call. </t>
      </text>
    </comment>
    <comment ref="JI81" authorId="257" shapeId="0" xr:uid="{111CEBCE-DBD0-4FFD-A607-F11CBB0B9C12}">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9:00am call.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tc={92ADA077-7FAE-407D-B365-079C114EF9B1}</author>
    <author>tc={1C73C399-EF68-410A-B6CD-63A15C3ABC5C}</author>
    <author>tc={2B0C2CE1-3302-49F3-8CCB-34D0B33F36FD}</author>
    <author>tc={98DB9B81-5A80-46B5-A1C9-8C60FAD11F1D}</author>
    <author>tc={15AEBAB2-8D96-4B1E-AEB4-B73ECAA01CF8}</author>
    <author>tc={5C8B3779-2131-47FF-90FE-E2EB96231588}</author>
    <author>tc={F2C303C6-951A-4C45-83EA-F21F1DBD28DA}</author>
    <author>tc={56AFA9C2-EEF9-4ABF-BB54-467AD51CD3F8}</author>
    <author>tc={B5AAB361-7878-47E5-BBBF-BA1CD78FC8BB}</author>
    <author>tc={C98E4331-C940-46F1-9D6F-BE92EF5E50D5}</author>
    <author>tc={24AFC879-9B96-41E5-AFC5-95A7D1CE8224}</author>
    <author>Eli</author>
    <author>tc={0F6F4134-D0D9-4322-9BFA-BF6F0E630B50}</author>
    <author>tc={1D52997A-7089-4629-AD12-82D61899FBC1}</author>
    <author>tc={05651F02-41C8-41D9-8CE5-4C91218281D0}</author>
    <author>tc={95A82042-6259-4A3A-877D-5E0AE3E1CC04}</author>
    <author>tc={4EB11FFC-6D12-48FF-ADA8-2EE81B7E3414}</author>
    <author>tc={BB26D62C-52E2-4227-8438-B497DC49BF59}</author>
    <author>tc={7CB47C0E-5786-4252-8E0F-6A7649724C40}</author>
    <author>tc={6AEA560A-6955-4823-B540-F663295EAAE3}</author>
    <author>tc={58058A17-E4EC-496C-AF1E-ADE055C3EDB0}</author>
    <author>tc={44F98709-4724-406A-96BF-117736A4C7AC}</author>
    <author>tc={C88CF28E-824B-407D-9FAC-D81FA16990F3}</author>
    <author>tc={A00BC57A-8EFA-4262-B2AD-BBA4E1FAB37D}</author>
    <author>tc={5D2BA693-F4FF-4D28-B4BF-E8A6243A53B6}</author>
    <author>tc={3E8AAB13-715C-4244-8BE9-406DF1D3CC31}</author>
    <author>tc={3AA7C752-8F03-40B6-B16F-F35FCBEE76C5}</author>
    <author>tc={FA3F6003-6463-4FF0-A5C2-61E1115C9C56}</author>
    <author>tc={F99CF9A3-2111-4593-98D1-033C1DBBE463}</author>
    <author>tc={02B025A7-A877-46FF-A6F9-F7B603756263}</author>
    <author>tc={C0982524-24C5-44E9-825D-28237A231272}</author>
    <author>tc={49BF9FD9-3E95-4559-A765-0DC87A2E2295}</author>
    <author>tc={0D907F86-6A1B-4A3C-8DDC-BF67482733A8}</author>
    <author>tc={F3B01D94-5E13-4606-9350-E4971EB60A76}</author>
    <author>tc={FE08CDC4-0E0A-43DD-85FD-569B28C8276F}</author>
    <author>tc={0ED43B59-99CF-4BB1-BF3C-6240963B487E}</author>
    <author>tc={7071C6D9-C460-4E05-9D5F-E34A9548509F}</author>
    <author>tc={0FA33F9C-B48D-4EDD-AE4A-DF8E52FBA736}</author>
    <author>tc={29087037-25B4-4767-8358-B582AE3CC2E6}</author>
    <author>tc={60F091B9-C65B-433F-904F-2B8C76203BBD}</author>
    <author>tc={45973565-D213-493F-B811-387020AC6A9C}</author>
    <author>tc={EE918385-03F2-4649-B88C-C7D03DC01917}</author>
    <author>tc={9FAA5790-7487-4397-91D4-878C1B523054}</author>
    <author>tc={FFEC08F0-40F5-4000-86BC-7541223CD609}</author>
    <author>tc={2D41438E-E54D-4D34-BB33-1B0FD55A4FF6}</author>
    <author>tc={7C441406-89BF-428D-A815-47A1A42A3F9D}</author>
    <author>tc={F72E1B99-A3FF-4E8E-A0CB-A11C7E332CD7}</author>
    <author>tc={1ECDDB88-1D36-4471-A00C-E653C5DF5AD3}</author>
    <author>tc={80CB9207-FD66-4900-B616-FA1CB04DC54A}</author>
    <author>tc={40A9A4D6-1AF7-4C7F-933A-783850D2B983}</author>
    <author>tc={69D3609E-5FA7-44B6-A479-0BAF5B9F6CB7}</author>
    <author>tc={8DCA3DAD-BB52-4DDE-A0D0-E9FAF10A6916}</author>
    <author>tc={6CFE4AB5-0724-494F-BA06-CEB33D8275C4}</author>
    <author>tc={A04E305E-177E-4D3F-B04C-2C2C3CEE61C6}</author>
    <author>tc={A256CD65-43BA-4B08-A4F7-65151F83440D}</author>
    <author>tc={C8710E4D-1C13-4E12-9151-B6476D47D232}</author>
    <author>tc={71676908-F7F4-4226-8300-7EFEDAB452EC}</author>
    <author>tc={4A0C868F-759F-4C39-B7BA-3EE53D5503E7}</author>
    <author>tc={C49AB776-8B41-457E-8370-D038534C41AD}</author>
    <author>tc={913CA270-ECC8-4DE8-A7CF-71B273A75BD0}</author>
    <author>tc={A56CD000-23BE-4A0D-8BC5-2465F9BD4349}</author>
    <author>tc={9ED9ECC5-04C8-421D-A6C2-8A545CF33E13}</author>
    <author>tc={195643DD-8DBA-40FF-AD98-93B95F4AB467}</author>
    <author>tc={F3FCD630-7747-4845-9CBF-1B158C10E111}</author>
    <author>tc={8FB110EB-E8D9-4EF8-9B8E-EEC9A35DF281}</author>
    <author>tc={E39B92B0-3E5E-47F7-B4CB-DAE7F704E431}</author>
    <author>tc={E9DC3E0D-2558-4601-8793-A87341DB127A}</author>
    <author>tc={61812B1A-F5B5-4628-976D-0EE3058DC5A6}</author>
    <author>tc={1324B252-0170-4F2C-A08C-26C2AD11D6EF}</author>
    <author>tc={E0DFB26B-BD85-487F-A764-BD07A0354CEC}</author>
    <author>tc={4690B0FA-3B14-4103-AC00-65CC32C79637}</author>
    <author>tc={9AEEBB7A-F0F1-419A-B46C-9D4373FF7382}</author>
    <author>tc={D920EEA8-89D7-4114-83B4-A6198D5EF4E9}</author>
    <author>tc={12231812-CAF3-422F-88A7-1ED2E186AAF4}</author>
    <author>tc={92240EEE-85BF-4A45-95E3-EDB4C6CA33A2}</author>
    <author>tc={47AE0A28-C655-4139-8057-AE5DCCBB285C}</author>
    <author>tc={41815F73-4409-4C15-B3B4-F0BBD427BB48}</author>
    <author>tc={58DBB958-0CE0-4FBD-B97E-41D472601C79}</author>
    <author>tc={5211EF3A-0D21-4A42-A6B2-16B895A0E388}</author>
    <author>tc={B98BD365-9263-49FB-A02A-EC136B8C8DD1}</author>
    <author>tc={A3F43924-BA22-42CA-BE13-8907A9F3FF92}</author>
    <author>tc={74700CF6-C013-441C-9D0E-E928219C6CDF}</author>
    <author>tc={5148F2A9-B656-41F2-97E9-33266E764453}</author>
    <author>tc={97EDB230-61D0-421E-82A0-3577B5DF077C}</author>
    <author>tc={3B03B76F-3BD0-4634-9D7E-B2DA74FE628E}</author>
    <author>tc={B04A5D6B-46A2-44C9-94D7-9FCD9EDF82DA}</author>
    <author>tc={B8D93C7D-681C-4CC5-A28D-076AF82E3E61}</author>
    <author>tc={25D0296B-3A43-44F3-9CDC-A441D638D868}</author>
    <author>tc={EA4CACF6-3C0A-4B86-8F4C-4AAE9734C0F0}</author>
    <author>tc={83758FD3-97DF-4415-922E-C3A9120F8D5B}</author>
    <author>tc={73317070-9927-4530-B167-4C870FAB463F}</author>
    <author>tc={E224265D-79A4-42B7-B214-0C61C0E28BD5}</author>
    <author>tc={9F57F6DA-4F2B-4FAC-85A2-9ABE77C16FE0}</author>
    <author>tc={832B40B3-3733-4F47-9D82-323E8D2CFB75}</author>
    <author>tc={D837523F-E13A-4553-B9D3-2D1356E98F6B}</author>
    <author>tc={B6EB30A2-4FF6-4823-90FC-4A48D7BF19D1}</author>
    <author>tc={D44187EE-7EA5-4F36-AA90-63A1FAC30048}</author>
    <author>tc={0610683A-53BD-4161-A27C-4E2C83014B81}</author>
    <author>tc={C630DE93-788D-43B0-9577-6338BD2242D7}</author>
    <author>tc={EF69A9F6-3E74-4BFF-BE25-A2A3D84C2C10}</author>
    <author>tc={5CF6A18E-FD88-45DD-8061-6E5EC10AA896}</author>
    <author>tc={58EE696A-78E9-426A-A3DA-1EB3B7CA9745}</author>
    <author>tc={8CC89B53-97C5-4440-838B-13EEE81ABDA1}</author>
    <author>tc={9F002CFF-486E-43BB-89D3-AFC5F1D54E97}</author>
    <author>tc={0295A01B-49F2-4C0C-8F60-74EE2FF29946}</author>
    <author>tc={E9ADB666-9AB6-4528-BECF-037C8C93B81B}</author>
    <author>tc={019C619A-5E7C-4180-963E-3E0A5EFDD56F}</author>
    <author>tc={DDFD2A50-2B60-4A14-9807-87BD21F4193F}</author>
    <author>tc={0AF38CF2-949A-4A8B-A03C-76829C090F35}</author>
    <author>tc={4D4DDE40-26FD-4477-A09A-813E9316D88B}</author>
    <author>tc={AD50467C-CB0A-4E56-ADFC-F1CE3C5055D0}</author>
    <author>tc={E2901F4F-42E0-4403-B49B-B0B4F8877102}</author>
    <author>tc={9B46D5C6-552B-40B7-AECA-DA869819A731}</author>
    <author>tc={629E353B-F0FE-4D02-A33C-A73B9A877FF1}</author>
    <author>tc={1BB86BCE-2CB3-4665-A05B-8210366B47A8}</author>
    <author>tc={FD134A01-CD56-462C-B298-A29BCD0E0F7C}</author>
    <author>tc={44F1785B-F816-4CBA-9A27-96A424367897}</author>
    <author>tc={F4CFE441-AD31-484B-94EB-E3C7C8DF8B35}</author>
    <author>tc={B1A4C585-E615-4D7B-838D-7B9203BD5DAC}</author>
    <author>tc={142E83B6-4ED4-4C59-BEAA-449CD2C30E1B}</author>
    <author>tc={CDA508F9-D11B-4FEF-958A-6E4DC14FBB84}</author>
    <author>tc={D9F4BF45-6868-434D-82C2-D9C1B6C1A206}</author>
    <author>tc={33AD0497-B087-4A65-8764-71CCCF0EC064}</author>
    <author>tc={B1DC9774-2426-4D0D-9341-17527A8060D7}</author>
    <author>tc={8C47E1FC-86EF-43EA-B7ED-DB3EBB1A3D7E}</author>
    <author>tc={BA215830-E613-4D1C-866B-DD623E5794B5}</author>
    <author>tc={A9435175-AADE-4F03-AF19-6D7AA591DFEB}</author>
    <author>tc={FEC4E181-2056-4AD4-A74B-687BDE730AD5}</author>
    <author>tc={8CE771CB-2825-46CA-B6E7-A96A57473843}</author>
    <author>tc={355729A3-C4DE-4BBB-B9D3-3ACF4F267C4B}</author>
    <author>tc={EEE4F765-29F0-4539-B470-7A0ABC14E7D8}</author>
    <author>tc={57B16278-D36C-4B45-99B4-A7C769B1F583}</author>
    <author>tc={E385D2F8-BC11-4393-8D2C-9A9CF1D4AB98}</author>
    <author>tc={E60F9BDF-A400-49CC-A7C9-D84A6FC0566A}</author>
    <author>tc={21C9AE88-A1DD-4CBB-A8F3-0F921B686EFC}</author>
    <author>tc={AECB8EBA-457F-4618-BE96-53D680381673}</author>
    <author>tc={EF6A860F-1809-4FF6-A999-A37BBC717E84}</author>
    <author>tc={C4C4FF1F-E689-4D7E-AD06-6F85E1BFC594}</author>
    <author>tc={53CBE722-9D3D-4DE4-AA6D-2485F20E107C}</author>
    <author>tc={9E3F588B-27C1-4276-B46B-FD1046414F38}</author>
    <author>tc={E86347A5-18B0-4624-AEBC-AA0B7F5032CC}</author>
    <author>tc={E6355C9E-4E43-4C55-8DC5-A5A948EAF8CA}</author>
    <author>tc={023BAFA5-AC63-4A60-9CA9-A2E29B2D892D}</author>
    <author>tc={2A104CE6-31AB-4FD6-BC98-33F1E241D35D}</author>
    <author>tc={02F418E3-25CD-486C-ACD7-B66FE07F721A}</author>
    <author>tc={A3463E13-620D-4A24-9C5E-5C6048101EBD}</author>
    <author>tc={DDD961CE-6C65-4025-8414-7160541CE47B}</author>
    <author>tc={B26D1785-2960-4FB2-8532-051AA3B1797E}</author>
    <author>tc={0716D109-4113-4C07-8883-177643E5C74F}</author>
    <author>tc={1F6F0B7D-47BB-4375-9715-0F2583464B27}</author>
    <author>tc={17881AF8-59E6-4650-810D-A183B842652F}</author>
    <author>tc={93D00C49-B491-47B4-AB20-018F72D91361}</author>
    <author>tc={39B72955-8C3D-4987-ACFF-5DC9873BFBB8}</author>
    <author>tc={2496E797-833E-449A-BB1E-0887E1623B85}</author>
    <author>tc={8644FD87-157B-4967-BE82-4E0654A79F32}</author>
    <author>tc={74B34B57-AA65-4D41-A675-C80AA8C521B5}</author>
    <author>tc={83028A6F-9677-4E10-BEAA-917F01AB743D}</author>
    <author>tc={2F109353-B694-40D7-8CFB-D1F2C8A4210C}</author>
    <author>tc={80BD560F-D9A5-4B33-A3FF-E64A6E54C866}</author>
    <author>tc={D02E970E-64CD-44FF-9DEA-A2B8897589A8}</author>
    <author>tc={78D9962C-55E6-4468-8CEB-D04A3CCAEC57}</author>
    <author>tc={CE78B684-6988-4140-BD87-41B708081006}</author>
    <author>tc={9B1528DA-170B-461F-A035-A217CA2CD333}</author>
    <author>tc={3E850157-47F9-44A8-98ED-3A16F028FBA5}</author>
    <author>tc={B3005450-3D90-48D6-86FD-2EF8E8C780B8}</author>
    <author>tc={F2FB2811-6D6C-4725-B723-55A913F6CDD0}</author>
    <author>tc={8FD59540-2979-42E6-B80D-71A5BF56FDCA}</author>
    <author>tc={0363FF56-5FEF-4D4F-8106-25B5BA2F62C3}</author>
    <author>tc={12EBE4BD-94FC-4CFE-9068-198A79F1800C}</author>
    <author>tc={5D3D1265-3EA7-4E97-8E75-591C17B2F5C2}</author>
    <author>tc={FCF24C30-8505-47AF-873E-945A966EF6AD}</author>
    <author>tc={4F692F22-C90C-4484-84DA-7AC8535C4B05}</author>
    <author>tc={F4C0D7B5-3FF7-4560-B9E0-B500701AF022}</author>
    <author>tc={3FCEC23B-75D1-44BD-971B-63491BB8488A}</author>
    <author>tc={99EEA826-D949-4C86-A463-3E2C41C7BE3C}</author>
    <author>tc={62EEA3D1-BB51-49EF-A415-A2B3E8AE0F78}</author>
    <author>tc={F8EF6EA8-A3D9-413C-B64A-0A0CD9B5F85B}</author>
    <author>tc={A3FE8B54-EB8E-468E-8928-E97E5D2B2245}</author>
    <author>tc={D8DE8530-3FCC-4E3B-9B42-5141AB89EB68}</author>
    <author>tc={E6D4501A-C95A-4FB2-AD27-30C314403A32}</author>
    <author>tc={44DD1C5D-57F9-4575-8C1D-70789AC5C49D}</author>
    <author>tc={86BA5B3C-E046-4AB8-9A0B-32CAF09690F5}</author>
    <author>tc={A99B5335-4066-4146-9563-C5FF4E7EDF43}</author>
    <author>tc={94AE2C97-F4BB-4F10-B376-1CFF05162C1F}</author>
    <author>tc={8CC29DF9-8E06-41CC-9F75-68286841B934}</author>
    <author>tc={3E97CB7F-74AB-48FB-9392-D6D43710291D}</author>
    <author>tc={69291C3B-3CC4-41B9-8EF3-51C69B4F38F4}</author>
    <author>tc={E1D402F8-CBDE-4323-8012-301F729DFC3D}</author>
    <author>tc={7CBEF20D-DBAE-4219-B3D7-2CAC3C672C6F}</author>
    <author>tc={C06BDD06-AA8F-48FD-BE8F-6A167C814A99}</author>
    <author>tc={6D79F74E-3B5D-4F4F-AFF1-37DE7A6818F5}</author>
    <author>tc={FB695BF2-4B57-4432-9F90-32AAF792E546}</author>
    <author>tc={51E2BDDD-F3C3-4023-88FB-C85D0FD74EF8}</author>
    <author>tc={102AB1C2-3F55-4A5A-8289-7146EF6EF76E}</author>
    <author>tc={74AD30F6-4581-429C-B59B-B1ECA2BB25B6}</author>
    <author>tc={3633EA75-B62A-45D9-95AD-E7EA76DAF36F}</author>
    <author>tc={CD5F1A8C-A0FA-4C75-A861-8D4E31B3D04B}</author>
    <author>tc={6013F51D-601D-41D8-B306-42053948D290}</author>
    <author>tc={5C3AA282-648F-4400-81CB-DD9FBD22D6CE}</author>
    <author>tc={43E00693-BD86-4C80-BD36-BEA8C805B1AE}</author>
    <author>tc={3A62DE91-B94E-4FC7-9E8F-3CF37A2C0FA1}</author>
    <author>tc={7B40382B-DC50-44EF-8825-37589A7BA2EF}</author>
    <author>tc={014AE907-55C5-4DBE-9896-65552F8239FB}</author>
    <author>tc={D6236DB2-D66F-439F-AC88-1042B522812D}</author>
    <author>tc={969BEB03-2208-4C5F-9977-0C1C0DF8C93A}</author>
    <author>tc={BD0ABDAC-C971-4763-BFF7-7503EA63C594}</author>
    <author>tc={4AA2D014-565A-4606-8076-F098E29D702D}</author>
    <author>tc={00C0405A-8053-425C-99BC-05A2ACD30FC8}</author>
    <author>tc={740158DD-B979-4434-818E-31E6E59F21AE}</author>
    <author>tc={7ED63870-5418-4E25-BB49-E2CE16A77363}</author>
    <author>tc={B4686969-6D40-493F-A9B2-7FEDF8930FF9}</author>
    <author>tc={462DE65C-9696-4D6D-9719-B9967A3107C7}</author>
    <author>tc={F96C7F40-E858-442D-9662-ABEAA9401B58}</author>
    <author>tc={C5B562C1-FF38-4C75-BFE8-ADFEFB93B801}</author>
    <author>tc={C5E5259E-0B10-4540-97B7-92D542344083}</author>
    <author>tc={1FD3CED3-21D9-484E-ACE6-EAEBE46CC2A2}</author>
    <author>tc={B0865964-9834-4C99-BB5B-14904840172E}</author>
    <author>tc={D82815BB-7147-4381-BEFB-D7F821B3AC8A}</author>
    <author>tc={F68158E4-0E76-4644-B298-9227689A4E0C}</author>
    <author>tc={2E24BF48-85D6-4BD0-8E44-1E18770594C9}</author>
    <author>tc={DAC194DF-934A-4643-BC37-CF7F7AE67A54}</author>
    <author>tc={E4550FA5-7A85-490A-8961-A27FE453AC67}</author>
    <author>tc={82011BF4-B992-46D8-B9EF-54D1CD299544}</author>
    <author>tc={1806C451-DD16-4918-BEB8-B2A26364E149}</author>
    <author>tc={E76ACA31-0E2D-4479-A50B-B5D3ED97620B}</author>
    <author>tc={B1F3E9CD-8C5A-4EDA-A96D-FF70C09B8983}</author>
    <author>tc={2BCAEA86-2B39-4A86-B577-90E2A933BABE}</author>
    <author>tc={2AD5C106-0326-4306-8504-6D938BBF9D76}</author>
    <author>tc={FC974188-0813-4FAD-8696-296739DBAB88}</author>
    <author>tc={21CAF98D-0E71-4F05-A30B-C33AD4C18881}</author>
    <author>tc={BE475566-C904-4345-9CC7-058441EDE007}</author>
    <author>tc={AA84AF7C-62B8-4296-964D-F58F91442608}</author>
    <author>tc={E71DA2FD-3114-431F-BC59-1476D3659374}</author>
    <author>tc={A0D93AB5-71EC-4F1E-B443-DDAFBDD98661}</author>
    <author>tc={632EE18D-14ED-49E6-9644-48D51DD72733}</author>
    <author>tc={7673FA67-C608-4B36-B86B-75E5464FCCAA}</author>
    <author>tc={F302704E-9267-48EE-AFC0-9C0114EE18F9}</author>
    <author>tc={47561EAA-E5AA-4F61-ACC2-82D8CD6A9241}</author>
    <author>tc={11963FD7-7DD8-4BCF-8B87-61F25BB8B90C}</author>
    <author>tc={8E56B3F4-4190-4D23-9A7D-FC66DE518072}</author>
    <author>tc={67DAC902-06BB-4FFD-81A3-6A8D84E46D66}</author>
    <author>tc={F20357D5-D8C4-463E-82DB-A985FD4A32E1}</author>
    <author>tc={4CFA8F29-C3E3-42FF-8F0C-2825059CC6D8}</author>
    <author>tc={531865A3-6650-41C6-B454-71C3B82E8283}</author>
    <author>tc={107F6C95-5701-427D-A38C-1A03AD08B806}</author>
    <author>tc={72A4C464-9A19-42F2-B02C-B0478397EF5B}</author>
    <author>tc={6278CD4E-DC29-4701-ADD3-6DCCE7E68781}</author>
    <author>tc={1AE8D937-B692-41F8-9434-CB7F46C4D031}</author>
    <author>tc={28DF1628-4FAF-49AB-9A3D-6FFCDC35FD67}</author>
    <author>tc={A72C187E-0E01-4B25-94D9-1956CEBED1A2}</author>
    <author>tc={309F4684-CFF1-4064-A440-F29BF9720776}</author>
    <author>tc={13CB0525-7E56-4318-A6C9-1EE04E639CD3}</author>
    <author>tc={EA17E3E0-766D-4BCC-829F-139E3ED4DE93}</author>
    <author>tc={755E0CF5-02EE-4528-A281-58FD8D562164}</author>
    <author>tc={42AEF08C-278A-438C-8ACE-156403225F7B}</author>
    <author>tc={1EB8D0E5-460A-4EEA-85B4-72D138393181}</author>
    <author>tc={4DBB5976-7A43-4860-A108-4D505D1E11B7}</author>
    <author>tc={1332DEA4-1A9E-471D-8A4D-02769CDC8C81}</author>
    <author>tc={72F35198-AC29-4D7E-BA99-4FCDC670DED8}</author>
    <author>tc={6EC248E0-D472-4D62-BDE7-AE60B878C6F2}</author>
    <author>tc={0582BFC8-B82F-4400-B4FD-F6FC9E7AE16D}</author>
    <author>tc={F90083E6-14F7-403C-8818-5168275203CC}</author>
    <author>tc={B3BF6DCF-274B-4C73-BA6D-692B04B27F15}</author>
    <author>tc={A2802ACF-5E8E-4957-B0AE-C3AF147D9007}</author>
    <author>tc={246CFAFE-E54C-4561-9EA8-BFD5DB044F64}</author>
    <author>tc={9D79828D-56E3-467D-91B6-C14E33A2D121}</author>
    <author>tc={11CC635A-118A-4185-A87C-5A9A595C437A}</author>
  </authors>
  <commentList>
    <comment ref="D1" authorId="0" shapeId="0" xr:uid="{92ADA077-7FAE-407D-B365-079C114EF9B1}">
      <text>
        <t>[Threaded comment]
Your version of Excel allows you to read this threaded comment; however, any edits to it will get removed if the file is opened in a newer version of Excel. Learn more: https://go.microsoft.com/fwlink/?linkid=870924
Comment:
    previously Adrian White class
Reply:
    Covered by Aruna's class from 02/10/2022 - 13/11/2022
Reply:
    Taken over by Despina Drakoulis on 20/11/2022</t>
      </text>
    </comment>
    <comment ref="AI6" authorId="1" shapeId="0" xr:uid="{1C73C399-EF68-410A-B6CD-63A15C3ABC5C}">
      <text>
        <t>[Threaded comment]
Your version of Excel allows you to read this threaded comment; however, any edits to it will get removed if the file is opened in a newer version of Excel. Learn more: https://go.microsoft.com/fwlink/?linkid=870924
Comment:
    Attended orientation on 15/12/2020</t>
      </text>
    </comment>
    <comment ref="AI7" authorId="2" shapeId="0" xr:uid="{2B0C2CE1-3302-49F3-8CCB-34D0B33F36FD}">
      <text>
        <t>[Threaded comment]
Your version of Excel allows you to read this threaded comment; however, any edits to it will get removed if the file is opened in a newer version of Excel. Learn more: https://go.microsoft.com/fwlink/?linkid=870924
Comment:
    Attended orientation on 15/12/2020</t>
      </text>
    </comment>
    <comment ref="AQ8" authorId="3" shapeId="0" xr:uid="{98DB9B81-5A80-46B5-A1C9-8C60FAD11F1D}">
      <text>
        <t>[Threaded comment]
Your version of Excel allows you to read this threaded comment; however, any edits to it will get removed if the file is opened in a newer version of Excel. Learn more: https://go.microsoft.com/fwlink/?linkid=870924
Comment:
    Attended orientation on 12/01/2021</t>
      </text>
    </comment>
    <comment ref="BG8" authorId="4" shapeId="0" xr:uid="{15AEBAB2-8D96-4B1E-AEB4-B73ECAA01CF8}">
      <text>
        <t>[Threaded comment]
Your version of Excel allows you to read this threaded comment; however, any edits to it will get removed if the file is opened in a newer version of Excel. Learn more: https://go.microsoft.com/fwlink/?linkid=870924
Comment:
    catch up class arranged</t>
      </text>
    </comment>
    <comment ref="AQ9" authorId="5" shapeId="0" xr:uid="{5C8B3779-2131-47FF-90FE-E2EB96231588}">
      <text>
        <t>[Threaded comment]
Your version of Excel allows you to read this threaded comment; however, any edits to it will get removed if the file is opened in a newer version of Excel. Learn more: https://go.microsoft.com/fwlink/?linkid=870924
Comment:
    Attended orientation on 12/01/2021</t>
      </text>
    </comment>
    <comment ref="AQ10" authorId="6" shapeId="0" xr:uid="{F2C303C6-951A-4C45-83EA-F21F1DBD28DA}">
      <text>
        <t>[Threaded comment]
Your version of Excel allows you to read this threaded comment; however, any edits to it will get removed if the file is opened in a newer version of Excel. Learn more: https://go.microsoft.com/fwlink/?linkid=870924
Comment:
    Attended orientation on 12/01/2021</t>
      </text>
    </comment>
    <comment ref="CQ10" authorId="7" shapeId="0" xr:uid="{56AFA9C2-EEF9-4ABF-BB54-467AD51CD3F8}">
      <text>
        <t>[Threaded comment]
Your version of Excel allows you to read this threaded comment; however, any edits to it will get removed if the file is opened in a newer version of Excel. Learn more: https://go.microsoft.com/fwlink/?linkid=870924
Comment:
    Total hours for the day(6.3hrs). 1.30mins late for morning roll check</t>
      </text>
    </comment>
    <comment ref="AQ11" authorId="8" shapeId="0" xr:uid="{B5AAB361-7878-47E5-BBBF-BA1CD78FC8BB}">
      <text>
        <t>[Threaded comment]
Your version of Excel allows you to read this threaded comment; however, any edits to it will get removed if the file is opened in a newer version of Excel. Learn more: https://go.microsoft.com/fwlink/?linkid=870924
Comment:
    Attended orientation on 12/01/2021</t>
      </text>
    </comment>
    <comment ref="BA11" authorId="9" shapeId="0" xr:uid="{C98E4331-C940-46F1-9D6F-BE92EF5E50D5}">
      <text>
        <t>[Threaded comment]
Your version of Excel allows you to read this threaded comment; however, any edits to it will get removed if the file is opened in a newer version of Excel. Learn more: https://go.microsoft.com/fwlink/?linkid=870924
Comment:
    Absence follow up email sent on 3/02/2021</t>
      </text>
    </comment>
    <comment ref="CY11" authorId="10" shapeId="0" xr:uid="{24AFC879-9B96-41E5-AFC5-95A7D1CE8224}">
      <text>
        <t>[Threaded comment]
Your version of Excel allows you to read this threaded comment; however, any edits to it will get removed if the file is opened in a newer version of Excel. Learn more: https://go.microsoft.com/fwlink/?linkid=870924
Comment:
    Total hours attended 6.25 hrs. 30 mins late for the morning attendance check and 1.15 mins late for afternoon attendance check.</t>
      </text>
    </comment>
    <comment ref="DC11" authorId="11" shapeId="0" xr:uid="{8E22A0ED-CCD8-4FB3-9D58-4C3BB38EC507}">
      <text>
        <r>
          <rPr>
            <b/>
            <sz val="9"/>
            <color indexed="81"/>
            <rFont val="Tahoma"/>
            <family val="2"/>
          </rPr>
          <t>Eli:</t>
        </r>
        <r>
          <rPr>
            <sz val="9"/>
            <color indexed="81"/>
            <rFont val="Tahoma"/>
            <family val="2"/>
          </rPr>
          <t xml:space="preserve">
elikem Adanu
elikem Adanu
9:39 AM Yesterday
15 mins late for 2nd attendance check. Total hours attended 7.75 hours</t>
        </r>
      </text>
    </comment>
    <comment ref="AU12" authorId="12" shapeId="0" xr:uid="{0F6F4134-D0D9-4322-9BFA-BF6F0E630B50}">
      <text>
        <t>[Threaded comment]
Your version of Excel allows you to read this threaded comment; however, any edits to it will get removed if the file is opened in a newer version of Excel. Learn more: https://go.microsoft.com/fwlink/?linkid=870924
Comment:
    Attended orientation 27/01/2021</t>
      </text>
    </comment>
    <comment ref="CE13" authorId="13" shapeId="0" xr:uid="{1D52997A-7089-4629-AD12-82D61899FBC1}">
      <text>
        <t>[Threaded comment]
Your version of Excel allows you to read this threaded comment; however, any edits to it will get removed if the file is opened in a newer version of Excel. Learn more: https://go.microsoft.com/fwlink/?linkid=870924
Comment:
    Attended orientation 1/06/2021</t>
      </text>
    </comment>
    <comment ref="DI13" authorId="14" shapeId="0" xr:uid="{05651F02-41C8-41D9-8CE5-4C91218281D0}">
      <text>
        <t>[Threaded comment]
Your version of Excel allows you to read this threaded comment; however, any edits to it will get removed if the file is opened in a newer version of Excel. Learn more: https://go.microsoft.com/fwlink/?linkid=870924
Comment:
    15 mins late for second roll check. Total hours attended 7.75 hours</t>
      </text>
    </comment>
    <comment ref="B14" authorId="15" shapeId="0" xr:uid="{95A82042-6259-4A3A-877D-5E0AE3E1CC04}">
      <text>
        <t>[Threaded comment]
Your version of Excel allows you to read this threaded comment; however, any edits to it will get removed if the file is opened in a newer version of Excel. Learn more: https://go.microsoft.com/fwlink/?linkid=870924
Comment:
    Approved leave from 29/01/2022 to 15/02/2022</t>
      </text>
    </comment>
    <comment ref="CE14" authorId="16" shapeId="0" xr:uid="{4EB11FFC-6D12-48FF-ADA8-2EE81B7E3414}">
      <text>
        <t>[Threaded comment]
Your version of Excel allows you to read this threaded comment; however, any edits to it will get removed if the file is opened in a newer version of Excel. Learn more: https://go.microsoft.com/fwlink/?linkid=870924
Comment:
    Attended orientation 1/06/2021</t>
      </text>
    </comment>
    <comment ref="CO14" authorId="17" shapeId="0" xr:uid="{BB26D62C-52E2-4227-8438-B497DC49BF59}">
      <text>
        <t>[Threaded comment]
Your version of Excel allows you to read this threaded comment; however, any edits to it will get removed if the file is opened in a newer version of Excel. Learn more: https://go.microsoft.com/fwlink/?linkid=870924
Comment:
    Total attendance for the day (7 hrs). 45 mins late for morning roll check and 15 mins late for 11:15 roll check</t>
      </text>
    </comment>
    <comment ref="DK14" authorId="18" shapeId="0" xr:uid="{7CB47C0E-5786-4252-8E0F-6A7649724C40}">
      <text>
        <t>[Threaded comment]
Your version of Excel allows you to read this threaded comment; however, any edits to it will get removed if the file is opened in a newer version of Excel. Learn more: https://go.microsoft.com/fwlink/?linkid=870924
Comment:
    30 minutes late for morning roll check. Total hours attended 7.5 hrs.</t>
      </text>
    </comment>
    <comment ref="ES14" authorId="19" shapeId="0" xr:uid="{6AEA560A-6955-4823-B540-F663295EAAE3}">
      <text>
        <t>[Threaded comment]
Your version of Excel allows you to read this threaded comment; however, any edits to it will get removed if the file is opened in a newer version of Excel. Learn more: https://go.microsoft.com/fwlink/?linkid=870924
Comment:
    Disappeared right after the 1st roll check and 15 mins late for 2nd roll check. Messaged trainer at 11.15 am that he had to go take a blood test. Total hrs attended is 6.75hrs</t>
      </text>
    </comment>
    <comment ref="EU14" authorId="20" shapeId="0" xr:uid="{58058A17-E4EC-496C-AF1E-ADE055C3EDB0}">
      <text>
        <t>[Threaded comment]
Your version of Excel allows you to read this threaded comment; however, any edits to it will get removed if the file is opened in a newer version of Excel. Learn more: https://go.microsoft.com/fwlink/?linkid=870924
Comment:
    Student notified student support she is travelling overseas.</t>
      </text>
    </comment>
    <comment ref="EW14" authorId="21" shapeId="0" xr:uid="{44F98709-4724-406A-96BF-117736A4C7AC}">
      <text>
        <t>[Threaded comment]
Your version of Excel allows you to read this threaded comment; however, any edits to it will get removed if the file is opened in a newer version of Excel. Learn more: https://go.microsoft.com/fwlink/?linkid=870924
Comment:
    Trainer comment: currently not in Australia</t>
      </text>
    </comment>
    <comment ref="EY14" authorId="22" shapeId="0" xr:uid="{C88CF28E-824B-407D-9FAC-D81FA16990F3}">
      <text>
        <t>[Threaded comment]
Your version of Excel allows you to read this threaded comment; however, any edits to it will get removed if the file is opened in a newer version of Excel. Learn more: https://go.microsoft.com/fwlink/?linkid=870924
Comment:
    Trainer comment: currently not in Australia</t>
      </text>
    </comment>
    <comment ref="FA14" authorId="23" shapeId="0" xr:uid="{A00BC57A-8EFA-4262-B2AD-BBA4E1FAB37D}">
      <text>
        <t>[Threaded comment]
Your version of Excel allows you to read this threaded comment; however, any edits to it will get removed if the file is opened in a newer version of Excel. Learn more: https://go.microsoft.com/fwlink/?linkid=870924
Comment:
    30mins late for 3rd roll check and absent from the final session. Total hrs attended is 5.5hrs</t>
      </text>
    </comment>
    <comment ref="CE15" authorId="24" shapeId="0" xr:uid="{5D2BA693-F4FF-4D28-B4BF-E8A6243A53B6}">
      <text>
        <t>[Threaded comment]
Your version of Excel allows you to read this threaded comment; however, any edits to it will get removed if the file is opened in a newer version of Excel. Learn more: https://go.microsoft.com/fwlink/?linkid=870924
Comment:
    Attended orientation 1/06/2021</t>
      </text>
    </comment>
    <comment ref="CW15" authorId="25" shapeId="0" xr:uid="{3E8AAB13-715C-4244-8BE9-406DF1D3CC31}">
      <text>
        <t>[Threaded comment]
Your version of Excel allows you to read this threaded comment; however, any edits to it will get removed if the file is opened in a newer version of Excel. Learn more: https://go.microsoft.com/fwlink/?linkid=870924
Comment:
    30 minutes late for afternoon session</t>
      </text>
    </comment>
    <comment ref="CI16" authorId="26" shapeId="0" xr:uid="{3AA7C752-8F03-40B6-B16F-F35FCBEE76C5}">
      <text>
        <t>[Threaded comment]
Your version of Excel allows you to read this threaded comment; however, any edits to it will get removed if the file is opened in a newer version of Excel. Learn more: https://go.microsoft.com/fwlink/?linkid=870924
Comment:
    Attended orientation 15/06/2021</t>
      </text>
    </comment>
    <comment ref="EY16" authorId="27" shapeId="0" xr:uid="{FA3F6003-6463-4FF0-A5C2-61E1115C9C56}">
      <text>
        <t>[Threaded comment]
Your version of Excel allows you to read this threaded comment; however, any edits to it will get removed if the file is opened in a newer version of Excel. Learn more: https://go.microsoft.com/fwlink/?linkid=870924
Comment:
    Absent on 11:15 AM call and late by 30 mins on 4 PM call</t>
      </text>
    </comment>
    <comment ref="CI17" authorId="28" shapeId="0" xr:uid="{F99CF9A3-2111-4593-98D1-033C1DBBE463}">
      <text>
        <t>[Threaded comment]
Your version of Excel allows you to read this threaded comment; however, any edits to it will get removed if the file is opened in a newer version of Excel. Learn more: https://go.microsoft.com/fwlink/?linkid=870924
Comment:
    Attended orientation 15/06/2021</t>
      </text>
    </comment>
    <comment ref="CI18" authorId="29" shapeId="0" xr:uid="{02B025A7-A877-46FF-A6F9-F7B603756263}">
      <text>
        <t>[Threaded comment]
Your version of Excel allows you to read this threaded comment; however, any edits to it will get removed if the file is opened in a newer version of Excel. Learn more: https://go.microsoft.com/fwlink/?linkid=870924
Comment:
    Attended orientation 15/06/2021</t>
      </text>
    </comment>
    <comment ref="CO18" authorId="30" shapeId="0" xr:uid="{C0982524-24C5-44E9-825D-28237A231272}">
      <text>
        <t>[Threaded comment]
Your version of Excel allows you to read this threaded comment; however, any edits to it will get removed if the file is opened in a newer version of Excel. Learn more: https://go.microsoft.com/fwlink/?linkid=870924
Comment:
    Total hours for the day(7 hrs).1 hour late for morning roll check</t>
      </text>
    </comment>
    <comment ref="DE18" authorId="31" shapeId="0" xr:uid="{49BF9FD9-3E95-4559-A765-0DC87A2E2295}">
      <text>
        <t>[Threaded comment]
Your version of Excel allows you to read this threaded comment; however, any edits to it will get removed if the file is opened in a newer version of Excel. Learn more: https://go.microsoft.com/fwlink/?linkid=870924
Comment:
    elikem Adanu
12:18 PM Today
Total hours attended 7.75. 15 mins late for morning roll check</t>
      </text>
    </comment>
    <comment ref="DM18" authorId="32" shapeId="0" xr:uid="{0D907F86-6A1B-4A3C-8DDC-BF67482733A8}">
      <text>
        <t>[Threaded comment]
Your version of Excel allows you to read this threaded comment; however, any edits to it will get removed if the file is opened in a newer version of Excel. Learn more: https://go.microsoft.com/fwlink/?linkid=870924
Comment:
    15 mins late for morning roll check. Total hours attended 7.75hrs</t>
      </text>
    </comment>
    <comment ref="DS18" authorId="33" shapeId="0" xr:uid="{F3B01D94-5E13-4606-9350-E4971EB60A76}">
      <text>
        <t>[Threaded comment]
Your version of Excel allows you to read this threaded comment; however, any edits to it will get removed if the file is opened in a newer version of Excel. Learn more: https://go.microsoft.com/fwlink/?linkid=870924
Comment:
    15mins late for 3rd roll check. Total hours attended is 7.75hours</t>
      </text>
    </comment>
    <comment ref="DU18" authorId="34" shapeId="0" xr:uid="{FE08CDC4-0E0A-43DD-85FD-569B28C8276F}">
      <text>
        <t>[Threaded comment]
Your version of Excel allows you to read this threaded comment; however, any edits to it will get removed if the file is opened in a newer version of Excel. Learn more: https://go.microsoft.com/fwlink/?linkid=870924
Comment:
    30 mins late for the morning session. Total hours attended is 7.5hrs</t>
      </text>
    </comment>
    <comment ref="A19" authorId="35" shapeId="0" xr:uid="{0ED43B59-99CF-4BB1-BF3C-6240963B487E}">
      <text>
        <t>[Threaded comment]
Your version of Excel allows you to read this threaded comment; however, any edits to it will get removed if the file is opened in a newer version of Excel. Learn more: https://go.microsoft.com/fwlink/?linkid=870924
Comment:
elikem Adanu
11:35 AM Jul 19
Transferred from Sat.05 Adrian starting 18/07/2021</t>
      </text>
    </comment>
    <comment ref="U19" authorId="36" shapeId="0" xr:uid="{7071C6D9-C460-4E05-9D5F-E34A9548509F}">
      <text>
        <t>[Threaded comment]
Your version of Excel allows you to read this threaded comment; however, any edits to it will get removed if the file is opened in a newer version of Excel. Learn more: https://go.microsoft.com/fwlink/?linkid=870924
Comment:
    24 classes transferred to from Sat.05 Adrian starting 18/07/2021</t>
      </text>
    </comment>
    <comment ref="V19" authorId="37" shapeId="0" xr:uid="{0FA33F9C-B48D-4EDD-AE4A-DF8E52FBA736}">
      <text>
        <t>[Threaded comment]
Your version of Excel allows you to read this threaded comment; however, any edits to it will get removed if the file is opened in a newer version of Excel. Learn more: https://go.microsoft.com/fwlink/?linkid=870924
Comment:
    Total hours transferred from Sat.05  (2hrs orientation + 192 hours class attendance)</t>
      </text>
    </comment>
    <comment ref="W19" authorId="38" shapeId="0" xr:uid="{29087037-25B4-4767-8358-B582AE3CC2E6}">
      <text>
        <t>[Threaded comment]
Your version of Excel allows you to read this threaded comment; however, any edits to it will get removed if the file is opened in a newer version of Excel. Learn more: https://go.microsoft.com/fwlink/?linkid=870924
Comment:
    2 absences transferred from Tuesday Marguerita</t>
      </text>
    </comment>
    <comment ref="CU19" authorId="39" shapeId="0" xr:uid="{60F091B9-C65B-433F-904F-2B8C76203BBD}">
      <text>
        <t>[Threaded comment]
Your version of Excel allows you to read this threaded comment; however, any edits to it will get removed if the file is opened in a newer version of Excel. Learn more: https://go.microsoft.com/fwlink/?linkid=870924
Comment:
elikem Adanu
3:24 PM Aug 2
30 mins late for morning session (Total hours 7.5)</t>
      </text>
    </comment>
    <comment ref="A20" authorId="40" shapeId="0" xr:uid="{45973565-D213-493F-B811-387020AC6A9C}">
      <text>
        <t>[Threaded comment]
Your version of Excel allows you to read this threaded comment; however, any edits to it will get removed if the file is opened in a newer version of Excel. Learn more: https://go.microsoft.com/fwlink/?linkid=870924
Comment:
elikem Adanu
1:23 PM Aug 20
Transferred from Sun.06 Elizabeth effective 22/08/2021</t>
      </text>
    </comment>
    <comment ref="U20" authorId="41" shapeId="0" xr:uid="{EE918385-03F2-4649-B88C-C7D03DC01917}">
      <text>
        <t>[Threaded comment]
Your version of Excel allows you to read this threaded comment; however, any edits to it will get removed if the file is opened in a newer version of Excel. Learn more: https://go.microsoft.com/fwlink/?linkid=870924
Comment:
    11 classes transferred from Sun.06 Elizabeth.</t>
      </text>
    </comment>
    <comment ref="V20" authorId="42" shapeId="0" xr:uid="{9FAA5790-7487-4397-91D4-878C1B523054}">
      <text>
        <t>[Threaded comment]
Your version of Excel allows you to read this threaded comment; however, any edits to it will get removed if the file is opened in a newer version of Excel. Learn more: https://go.microsoft.com/fwlink/?linkid=870924
Comment:
    Total hours transferred from Sat.05  (2hrs orientation + 88 hours class attendance)</t>
      </text>
    </comment>
    <comment ref="DS20" authorId="43" shapeId="0" xr:uid="{FFEC08F0-40F5-4000-86BC-7541223CD609}">
      <text>
        <t>[Threaded comment]
Your version of Excel allows you to read this threaded comment; however, any edits to it will get removed if the file is opened in a newer version of Excel. Learn more: https://go.microsoft.com/fwlink/?linkid=870924
Comment:
    15mins late for 3rd roll check. Total hours attended is 7.75hours</t>
      </text>
    </comment>
    <comment ref="A21" authorId="44" shapeId="0" xr:uid="{2D41438E-E54D-4D34-BB33-1B0FD55A4FF6}">
      <text>
        <t>[Threaded comment]
Your version of Excel allows you to read this threaded comment; however, any edits to it will get removed if the file is opened in a newer version of Excel. Learn more: https://go.microsoft.com/fwlink/?linkid=870924
Comment:
    Transferred from Sat.07 Adrian effective 12/09/2021</t>
      </text>
    </comment>
    <comment ref="U21" authorId="45" shapeId="0" xr:uid="{7C441406-89BF-428D-A815-47A1A42A3F9D}">
      <text>
        <t>[Threaded comment]
Your version of Excel allows you to read this threaded comment; however, any edits to it will get removed if the file is opened in a newer version of Excel. Learn more: https://go.microsoft.com/fwlink/?linkid=870924
Comment:
    27 classes transferred from Sat.07 Adrian</t>
      </text>
    </comment>
    <comment ref="V21" authorId="46" shapeId="0" xr:uid="{F72E1B99-A3FF-4E8E-A0CB-A11C7E332CD7}">
      <text>
        <t>[Threaded comment]
Your version of Excel allows you to read this threaded comment; however, any edits to it will get removed if the file is opened in a newer version of Excel. Learn more: https://go.microsoft.com/fwlink/?linkid=870924
Comment:
    216 hours transferred from Sat.07 Adrian plus 2 hours orientation.</t>
      </text>
    </comment>
    <comment ref="DK22" authorId="47" shapeId="0" xr:uid="{1ECDDB88-1D36-4471-A00C-E653C5DF5AD3}">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DK23" authorId="48" shapeId="0" xr:uid="{80CB9207-FD66-4900-B616-FA1CB04DC54A}">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FO23" authorId="49" shapeId="0" xr:uid="{40A9A4D6-1AF7-4C7F-933A-783850D2B983}">
      <text>
        <t>[Threaded comment]
Your version of Excel allows you to read this threaded comment; however, any edits to it will get removed if the file is opened in a newer version of Excel. Learn more: https://go.microsoft.com/fwlink/?linkid=870924
Comment:
    Late by 30 mins on 11:15 AM call. Trainer comment: warned a number of times about extended breaks.</t>
      </text>
    </comment>
    <comment ref="DK24" authorId="50" shapeId="0" xr:uid="{69D3609E-5FA7-44B6-A479-0BAF5B9F6CB7}">
      <text>
        <t>[Threaded comment]
Your version of Excel allows you to read this threaded comment; however, any edits to it will get removed if the file is opened in a newer version of Excel. Learn more: https://go.microsoft.com/fwlink/?linkid=870924
Comment:
    Attended Orientation 22/09/2021</t>
      </text>
    </comment>
    <comment ref="DK25" authorId="51" shapeId="0" xr:uid="{8DCA3DAD-BB52-4DDE-A0D0-E9FAF10A6916}">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FO25" authorId="52" shapeId="0" xr:uid="{6CFE4AB5-0724-494F-BA06-CEB33D8275C4}">
      <text>
        <t>[Threaded comment]
Your version of Excel allows you to read this threaded comment; however, any edits to it will get removed if the file is opened in a newer version of Excel. Learn more: https://go.microsoft.com/fwlink/?linkid=870924
Comment:
    Late by 30 mins on 11:15 AM call. Trainer comment: warned a number of times about extended breaks.</t>
      </text>
    </comment>
    <comment ref="FY25" authorId="53" shapeId="0" xr:uid="{A04E305E-177E-4D3F-B04C-2C2C3CEE61C6}">
      <text>
        <t>[Threaded comment]
Your version of Excel allows you to read this threaded comment; however, any edits to it will get removed if the file is opened in a newer version of Excel. Learn more: https://go.microsoft.com/fwlink/?linkid=870924
Comment:
    30 mins late for morning session</t>
      </text>
    </comment>
    <comment ref="DK26" authorId="54" shapeId="0" xr:uid="{A256CD65-43BA-4B08-A4F7-65151F83440D}">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AB27" authorId="55" shapeId="0" xr:uid="{C8710E4D-1C13-4E12-9151-B6476D47D232}">
      <text>
        <t>[Threaded comment]
Your version of Excel allows you to read this threaded comment; however, any edits to it will get removed if the file is opened in a newer version of Excel. Learn more: https://go.microsoft.com/fwlink/?linkid=870924
Comment:
    attended a MU class on 4 June 2022 with Adrian W</t>
      </text>
    </comment>
    <comment ref="DK27" authorId="56" shapeId="0" xr:uid="{71676908-F7F4-4226-8300-7EFEDAB452EC}">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FS27" authorId="57" shapeId="0" xr:uid="{4A0C868F-759F-4C39-B7BA-3EE53D5503E7}">
      <text>
        <t>[Threaded comment]
Your version of Excel allows you to read this threaded comment; however, any edits to it will get removed if the file is opened in a newer version of Excel. Learn more: https://go.microsoft.com/fwlink/?linkid=870924
Comment:
    Absent for 9 AM call</t>
      </text>
    </comment>
    <comment ref="DK28" authorId="58" shapeId="0" xr:uid="{C49AB776-8B41-457E-8370-D038534C41AD}">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FO28" authorId="59" shapeId="0" xr:uid="{913CA270-ECC8-4DE8-A7CF-71B273A75BD0}">
      <text>
        <t>[Threaded comment]
Your version of Excel allows you to read this threaded comment; however, any edits to it will get removed if the file is opened in a newer version of Excel. Learn more: https://go.microsoft.com/fwlink/?linkid=870924
Comment:
    Late by 30 mins on 11:15 AM call. Trainer comment: warned a number of times about extended breaks.</t>
      </text>
    </comment>
    <comment ref="FY28" authorId="60" shapeId="0" xr:uid="{A56CD000-23BE-4A0D-8BC5-2465F9BD4349}">
      <text>
        <t>[Threaded comment]
Your version of Excel allows you to read this threaded comment; however, any edits to it will get removed if the file is opened in a newer version of Excel. Learn more: https://go.microsoft.com/fwlink/?linkid=870924
Comment:
    30 mins late for morning session</t>
      </text>
    </comment>
    <comment ref="DK29" authorId="61" shapeId="0" xr:uid="{9ED9ECC5-04C8-421D-A6C2-8A545CF33E13}">
      <text>
        <t>[Threaded comment]
Your version of Excel allows you to read this threaded comment; however, any edits to it will get removed if the file is opened in a newer version of Excel. Learn more: https://go.microsoft.com/fwlink/?linkid=870924
Comment:
    Attended Orientation 25/09/2021</t>
      </text>
    </comment>
    <comment ref="DQ29" authorId="62" shapeId="0" xr:uid="{195643DD-8DBA-40FF-AD98-93B95F4AB467}">
      <text>
        <t>[Threaded comment]
Your version of Excel allows you to read this threaded comment; however, any edits to it will get removed if the file is opened in a newer version of Excel. Learn more: https://go.microsoft.com/fwlink/?linkid=870924
Comment:
    Absent during second session of class. Total hours attended is 6 hrs</t>
      </text>
    </comment>
    <comment ref="DU29" authorId="63" shapeId="0" xr:uid="{F3FCD630-7747-4845-9CBF-1B158C10E111}">
      <text>
        <t>[Threaded comment]
Your version of Excel allows you to read this threaded comment; however, any edits to it will get removed if the file is opened in a newer version of Excel. Learn more: https://go.microsoft.com/fwlink/?linkid=870924
Comment:
    1 hr 30 mins late for the morning session. Total hours attended is 6.5hrs</t>
      </text>
    </comment>
    <comment ref="DW29" authorId="64" shapeId="0" xr:uid="{8FB110EB-E8D9-4EF8-9B8E-EEC9A35DF281}">
      <text>
        <t>[Threaded comment]
Your version of Excel allows you to read this threaded comment; however, any edits to it will get removed if the file is opened in a newer version of Excel. Learn more: https://go.microsoft.com/fwlink/?linkid=870924
Comment:
    15mins late for second roll check. Total hours attended is 7.75hrs</t>
      </text>
    </comment>
    <comment ref="FO29" authorId="65" shapeId="0" xr:uid="{E39B92B0-3E5E-47F7-B4CB-DAE7F704E431}">
      <text>
        <t>[Threaded comment]
Your version of Excel allows you to read this threaded comment; however, any edits to it will get removed if the file is opened in a newer version of Excel. Learn more: https://go.microsoft.com/fwlink/?linkid=870924
Comment:
    Late by 30 mins on 11:15 AM call. Trainer comment: warned a number of times about extended breaks.</t>
      </text>
    </comment>
    <comment ref="A30" authorId="66" shapeId="0" xr:uid="{E9DC3E0D-2558-4601-8793-A87341DB127A}">
      <text>
        <t>[Threaded comment]
Your version of Excel allows you to read this threaded comment; however, any edits to it will get removed if the file is opened in a newer version of Excel. Learn more: https://go.microsoft.com/fwlink/?linkid=870924
Comment:
    Transferred from Sat.04 Zoran effective 3/10/2021</t>
      </text>
    </comment>
    <comment ref="U30" authorId="67" shapeId="0" xr:uid="{61812B1A-F5B5-4628-976D-0EE3058DC5A6}">
      <text>
        <t>[Threaded comment]
Your version of Excel allows you to read this threaded comment; however, any edits to it will get removed if the file is opened in a newer version of Excel. Learn more: https://go.microsoft.com/fwlink/?linkid=870924
Comment:
    20 Classes transferred from Sat.04 Zoran</t>
      </text>
    </comment>
    <comment ref="DU30" authorId="68" shapeId="0" xr:uid="{1324B252-0170-4F2C-A08C-26C2AD11D6EF}">
      <text>
        <t>[Threaded comment]
Your version of Excel allows you to read this threaded comment; however, any edits to it will get removed if the file is opened in a newer version of Excel. Learn more: https://go.microsoft.com/fwlink/?linkid=870924
Comment:
    15 mins late for the morning session. Total hours attended is 7.75hrs</t>
      </text>
    </comment>
    <comment ref="A31" authorId="69" shapeId="0" xr:uid="{E0DFB26B-BD85-487F-A764-BD07A0354CEC}">
      <text>
        <t>[Threaded comment]
Your version of Excel allows you to read this threaded comment; however, any edits to it will get removed if the file is opened in a newer version of Excel. Learn more: https://go.microsoft.com/fwlink/?linkid=870924
Comment:
    Transferred from Tue.04 Paola Kollias starting 9/01/2022</t>
      </text>
    </comment>
    <comment ref="U31" authorId="70" shapeId="0" xr:uid="{4690B0FA-3B14-4103-AC00-65CC32C79637}">
      <text>
        <t xml:space="preserve">[Threaded comment]
Your version of Excel allows you to read this threaded comment; however, any edits to it will get removed if the file is opened in a newer version of Excel. Learn more: https://go.microsoft.com/fwlink/?linkid=870924
Comment:
    1 class transferred from Tue.04 Paola </t>
      </text>
    </comment>
    <comment ref="V31" authorId="71" shapeId="0" xr:uid="{9AEEBB7A-F0F1-419A-B46C-9D4373FF7382}">
      <text>
        <t>[Threaded comment]
Your version of Excel allows you to read this threaded comment; however, any edits to it will get removed if the file is opened in a newer version of Excel. Learn more: https://go.microsoft.com/fwlink/?linkid=870924
Comment:
    10 hours attendance transferred from Tue.04 Paola (2 hrs orientation+ 8 hrs attendance)</t>
      </text>
    </comment>
    <comment ref="X31" authorId="72" shapeId="0" xr:uid="{D920EEA8-89D7-4114-83B4-A6198D5EF4E9}">
      <text>
        <t>[Threaded comment]
Your version of Excel allows you to read this threaded comment; however, any edits to it will get removed if the file is opened in a newer version of Excel. Learn more: https://go.microsoft.com/fwlink/?linkid=870924
Comment:
    Attended class transfer make up class with Sat.04 Adrian on 26.02.2022
Reply:
    attended makeup class with Lucy on 23/04/22
Reply:
    attended MU class with Adrian on 02 July 2022
Reply:
    Attended MU class  with WED.02 Adrian on 03/08/2022</t>
      </text>
    </comment>
    <comment ref="EU31" authorId="73" shapeId="0" xr:uid="{12231812-CAF3-422F-88A7-1ED2E186AAF4}">
      <text>
        <t>[Threaded comment]
Your version of Excel allows you to read this threaded comment; however, any edits to it will get removed if the file is opened in a newer version of Excel. Learn more: https://go.microsoft.com/fwlink/?linkid=870924
Comment:
    Notified trainer he had to attend a GP appointment. Total hours attended is 6hrs.</t>
      </text>
    </comment>
    <comment ref="FA31" authorId="74" shapeId="0" xr:uid="{92240EEE-85BF-4A45-95E3-EDB4C6CA33A2}">
      <text>
        <t>[Threaded comment]
Your version of Excel allows you to read this threaded comment; however, any edits to it will get removed if the file is opened in a newer version of Excel. Learn more: https://go.microsoft.com/fwlink/?linkid=870924
Comment:
    1 hour late for the 2nd session. Absent from the 3rd and 4th sessions. Total hours attended is 3 hrs. Notified trainer he is unwell due to the booster shot.</t>
      </text>
    </comment>
    <comment ref="FC31" authorId="75" shapeId="0" xr:uid="{47AE0A28-C655-4139-8057-AE5DCCBB285C}">
      <text>
        <t>[Threaded comment]
Your version of Excel allows you to read this threaded comment; however, any edits to it will get removed if the file is opened in a newer version of Excel. Learn more: https://go.microsoft.com/fwlink/?linkid=870924
Comment:
    Notified student support he will be missing class on 27.02.2022 and 6.03.2022 because he has a cricket tournament. Student was advised the reason provided is not a compassionate one hence, he will be issued a warning notice for missing class.</t>
      </text>
    </comment>
    <comment ref="FI31" authorId="76" shapeId="0" xr:uid="{41815F73-4409-4C15-B3B4-F0BBD427BB48}">
      <text>
        <t>[Threaded comment]
Your version of Excel allows you to read this threaded comment; however, any edits to it will get removed if the file is opened in a newer version of Excel. Learn more: https://go.microsoft.com/fwlink/?linkid=870924
Comment:
    Absent on 9 AM call</t>
      </text>
    </comment>
    <comment ref="FU31" authorId="77" shapeId="0" xr:uid="{58DBB958-0CE0-4FBD-B97E-41D472601C79}">
      <text>
        <t>[Threaded comment]
Your version of Excel allows you to read this threaded comment; however, any edits to it will get removed if the file is opened in a newer version of Excel. Learn more: https://go.microsoft.com/fwlink/?linkid=870924
Comment:
    Trainer comment: Covid</t>
      </text>
    </comment>
    <comment ref="GG31" authorId="78" shapeId="0" xr:uid="{5211EF3A-0D21-4A42-A6B2-16B895A0E388}">
      <text>
        <t>[Threaded comment]
Your version of Excel allows you to read this threaded comment; however, any edits to it will get removed if the file is opened in a newer version of Excel. Learn more: https://go.microsoft.com/fwlink/?linkid=870924
Comment:
    Late by 15 mins on 9 AM call. Trainer comment: Train delayed - Excused.</t>
      </text>
    </comment>
    <comment ref="A32" authorId="79" shapeId="0" xr:uid="{B98BD365-9263-49FB-A02A-EC136B8C8DD1}">
      <text>
        <t>[Threaded comment]
Your version of Excel allows you to read this threaded comment; however, any edits to it will get removed if the file is opened in a newer version of Excel. Learn more: https://go.microsoft.com/fwlink/?linkid=870924
Comment:
    Transferred from Tue.04 Paola Kollias starting 9/01/2022</t>
      </text>
    </comment>
    <comment ref="U32" authorId="80" shapeId="0" xr:uid="{A3F43924-BA22-42CA-BE13-8907A9F3FF92}">
      <text>
        <t xml:space="preserve">[Threaded comment]
Your version of Excel allows you to read this threaded comment; however, any edits to it will get removed if the file is opened in a newer version of Excel. Learn more: https://go.microsoft.com/fwlink/?linkid=870924
Comment:
    1 class transferred from Tue.04 Paola </t>
      </text>
    </comment>
    <comment ref="V32" authorId="81" shapeId="0" xr:uid="{74700CF6-C013-441C-9D0E-E928219C6CDF}">
      <text>
        <t>[Threaded comment]
Your version of Excel allows you to read this threaded comment; however, any edits to it will get removed if the file is opened in a newer version of Excel. Learn more: https://go.microsoft.com/fwlink/?linkid=870924
Comment:
    10 hours attendance transferred from Tue.04 Paola (2 hrs orientation+ 8 hrs attendance)</t>
      </text>
    </comment>
    <comment ref="X32" authorId="82" shapeId="0" xr:uid="{5148F2A9-B656-41F2-97E9-33266E764453}">
      <text>
        <t>[Threaded comment]
Your version of Excel allows you to read this threaded comment; however, any edits to it will get removed if the file is opened in a newer version of Excel. Learn more: https://go.microsoft.com/fwlink/?linkid=870924
Comment:
    Class Transfer make up class with SAT.04 Adrian on 19/02/2022 
Reply:
    attended MU class on 02 July 2022 with Adrian</t>
      </text>
    </comment>
    <comment ref="FU32" authorId="83" shapeId="0" xr:uid="{97EDB230-61D0-421E-82A0-3577B5DF077C}">
      <text>
        <t>[Threaded comment]
Your version of Excel allows you to read this threaded comment; however, any edits to it will get removed if the file is opened in a newer version of Excel. Learn more: https://go.microsoft.com/fwlink/?linkid=870924
Comment:
    Trainer comment: Covid</t>
      </text>
    </comment>
    <comment ref="GG32" authorId="84" shapeId="0" xr:uid="{3B03B76F-3BD0-4634-9D7E-B2DA74FE628E}">
      <text>
        <t>[Threaded comment]
Your version of Excel allows you to read this threaded comment; however, any edits to it will get removed if the file is opened in a newer version of Excel. Learn more: https://go.microsoft.com/fwlink/?linkid=870924
Comment:
    Late by 15 mins on 9 AM call. Trainer comment: Train delayed - Excused.</t>
      </text>
    </comment>
    <comment ref="A33" authorId="85" shapeId="0" xr:uid="{B04A5D6B-46A2-44C9-94D7-9FCD9EDF82DA}">
      <text>
        <t>[Threaded comment]
Your version of Excel allows you to read this threaded comment; however, any edits to it will get removed if the file is opened in a newer version of Excel. Learn more: https://go.microsoft.com/fwlink/?linkid=870924
Comment:
    Transferred from Sun.03 Asif effective 20/02/2022</t>
      </text>
    </comment>
    <comment ref="U33" authorId="86" shapeId="0" xr:uid="{B8D93C7D-681C-4CC5-A28D-076AF82E3E61}">
      <text>
        <t>[Threaded comment]
Your version of Excel allows you to read this threaded comment; however, any edits to it will get removed if the file is opened in a newer version of Excel. Learn more: https://go.microsoft.com/fwlink/?linkid=870924
Comment:
    24 classes transferred from Sun.03 Asif</t>
      </text>
    </comment>
    <comment ref="GQ34" authorId="87" shapeId="0" xr:uid="{25D0296B-3A43-44F3-9CDC-A441D638D868}">
      <text>
        <t>[Threaded comment]
Your version of Excel allows you to read this threaded comment; however, any edits to it will get removed if the file is opened in a newer version of Excel. Learn more: https://go.microsoft.com/fwlink/?linkid=870924
Comment:
    Missed both post-lunch sessions. Trainer comment: Partner tested positive</t>
      </text>
    </comment>
    <comment ref="X35" authorId="88" shapeId="0" xr:uid="{EA4CACF6-3C0A-4B86-8F4C-4AAE9734C0F0}">
      <text>
        <t>[Threaded comment]
Your version of Excel allows you to read this threaded comment; however, any edits to it will get removed if the file is opened in a newer version of Excel. Learn more: https://go.microsoft.com/fwlink/?linkid=870924
Comment:
    attended a MU class with Adrian on 16 July 2022</t>
      </text>
    </comment>
    <comment ref="FY35" authorId="89" shapeId="0" xr:uid="{83758FD3-97DF-4415-922E-C3A9120F8D5B}">
      <text>
        <t xml:space="preserve">[Threaded comment]
Your version of Excel allows you to read this threaded comment; however, any edits to it will get removed if the file is opened in a newer version of Excel. Learn more: https://go.microsoft.com/fwlink/?linkid=870924
Comment:
    Ticket #3665-1998 . The student did raise a ticket before with his tickets
Reply:
    @Elikem Akplu </t>
      </text>
    </comment>
    <comment ref="HE35" authorId="90" shapeId="0" xr:uid="{73317070-9927-4530-B167-4C870FAB463F}">
      <text>
        <t>[Threaded comment]
Your version of Excel allows you to read this threaded comment; however, any edits to it will get removed if the file is opened in a newer version of Excel. Learn more: https://go.microsoft.com/fwlink/?linkid=870924
Comment:
    30 mins late for the 3rd session. Total hours attended is 7.5 hrs</t>
      </text>
    </comment>
    <comment ref="B36" authorId="91" shapeId="0" xr:uid="{E224265D-79A4-42B7-B214-0C61C0E28BD5}">
      <text>
        <t>[Threaded comment]
Your version of Excel allows you to read this threaded comment; however, any edits to it will get removed if the file is opened in a newer version of Excel. Learn more: https://go.microsoft.com/fwlink/?linkid=870924
Comment:
    6 make up classes arranged for student upon approval from Ivan</t>
      </text>
    </comment>
    <comment ref="X36" authorId="92" shapeId="0" xr:uid="{9F57F6DA-4F2B-4FAC-85A2-9ABE77C16FE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Attended make up class with Sat.07 Edward on 7/05/2022. Trainer (Despina Drakoulis) did not grant student attendance credit for the day, with the reason that student joined class late and kept going in and out of the class. Ivan and Lydia approved student should be granted attendance credit for the day.
Reply:
    attended MU class, Adrian on 30/07/2022
Reply:
    MU class on 13 Aug 2022 with Despina D
Reply:
    MU class on 3 Sept 2022 with Stephen F
Reply:
    attended MU class with Despina on 10 Sept 2022
Reply:
    @Harkinder Kaur , I cannot find record that Muhammad had any arranged MU class on 30/07/2022? Could you please double check? He should still be on it's 26th week as of 02/10/2022.
Reply:
    I've removed attendance for 30 July 2022 as advised by Rosalie above
Reply:
    student seems disappointed and most likely will raise another ticket for investigation 
Reply:
    attended MU class on 15 Oct 2022 with Stephen F
Reply:
    attended MU class with Stephen on 22 Oct 2022</t>
      </text>
    </comment>
    <comment ref="FK36" authorId="93" shapeId="0" xr:uid="{832B40B3-3733-4F47-9D82-323E8D2CFB75}">
      <text>
        <t xml:space="preserve">[Threaded comment]
Your version of Excel allows you to read this threaded comment; however, any edits to it will get removed if the file is opened in a newer version of Excel. Learn more: https://go.microsoft.com/fwlink/?linkid=870924
Comment:
    Trainer Comment: no advice, tried to contact via Teams to no avail. 
Reply:
    Raised ticket advising he missed class because he had an issue with his laptop. First warning issued on 5/04/2022
Reply:
    MU class attended on 07/05/2022 to catch up for the hours. </t>
      </text>
    </comment>
    <comment ref="FO36" authorId="94" shapeId="0" xr:uid="{D837523F-E13A-4553-B9D3-2D1356E98F6B}">
      <text>
        <t>[Threaded comment]
Your version of Excel allows you to read this threaded comment; however, any edits to it will get removed if the file is opened in a newer version of Excel. Learn more: https://go.microsoft.com/fwlink/?linkid=870924
Comment:
    Late by 30 mins on 11:15 AM call. Trainer comment: warned a number of times about extended breaks.</t>
      </text>
    </comment>
    <comment ref="FY36" authorId="95" shapeId="0" xr:uid="{B6EB30A2-4FF6-4823-90FC-4A48D7BF19D1}">
      <text>
        <t>[Threaded comment]
Your version of Excel allows you to read this threaded comment; however, any edits to it will get removed if the file is opened in a newer version of Excel. Learn more: https://go.microsoft.com/fwlink/?linkid=870924
Comment:
    Make up class arranged on 16/07/2022 but missed. Rescheduled on 03/09/2022</t>
      </text>
    </comment>
    <comment ref="GG36" authorId="96" shapeId="0" xr:uid="{D44187EE-7EA5-4F36-AA90-63A1FAC30048}">
      <text>
        <t>[Threaded comment]
Your version of Excel allows you to read this threaded comment; however, any edits to it will get removed if the file is opened in a newer version of Excel. Learn more: https://go.microsoft.com/fwlink/?linkid=870924
Comment:
    Make up class attended on 13/08/2022</t>
      </text>
    </comment>
    <comment ref="GI36" authorId="97" shapeId="0" xr:uid="{0610683A-53BD-4161-A27C-4E2C83014B81}">
      <text>
        <t>[Threaded comment]
Your version of Excel allows you to read this threaded comment; however, any edits to it will get removed if the file is opened in a newer version of Excel. Learn more: https://go.microsoft.com/fwlink/?linkid=870924
Comment:
    45 mins late at 9 AM call. Trainer comment: Car broke down</t>
      </text>
    </comment>
    <comment ref="GK36" authorId="98" shapeId="0" xr:uid="{C630DE93-788D-43B0-9577-6338BD2242D7}">
      <text>
        <t>[Threaded comment]
Your version of Excel allows you to read this threaded comment; however, any edits to it will get removed if the file is opened in a newer version of Excel. Learn more: https://go.microsoft.com/fwlink/?linkid=870924
Comment:
    Make up class arranged on 15/10/2022</t>
      </text>
    </comment>
    <comment ref="GM36" authorId="99" shapeId="0" xr:uid="{EF69A9F6-3E74-4BFF-BE25-A2A3D84C2C10}">
      <text>
        <t>[Threaded comment]
Your version of Excel allows you to read this threaded comment; however, any edits to it will get removed if the file is opened in a newer version of Excel. Learn more: https://go.microsoft.com/fwlink/?linkid=870924
Comment:
    MU class arranged on 22/10/2022</t>
      </text>
    </comment>
    <comment ref="GO36" authorId="100" shapeId="0" xr:uid="{5CF6A18E-FD88-45DD-8061-6E5EC10AA896}">
      <text>
        <t>[Threaded comment]
Your version of Excel allows you to read this threaded comment; however, any edits to it will get removed if the file is opened in a newer version of Excel. Learn more: https://go.microsoft.com/fwlink/?linkid=870924
Comment:
    MU class arranged on 10/09/2022</t>
      </text>
    </comment>
    <comment ref="A37" authorId="101" shapeId="0" xr:uid="{58EE696A-78E9-426A-A3DA-1EB3B7CA9745}">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t>
      </text>
    </comment>
    <comment ref="U37" authorId="102" shapeId="0" xr:uid="{8CC89B53-97C5-4440-838B-13EEE81ABDA1}">
      <text>
        <t>[Threaded comment]
Your version of Excel allows you to read this threaded comment; however, any edits to it will get removed if the file is opened in a newer version of Excel. Learn more: https://go.microsoft.com/fwlink/?linkid=870924
Comment:
    20 classes transferred from Sun.06 Divya</t>
      </text>
    </comment>
    <comment ref="A38" authorId="103" shapeId="0" xr:uid="{9F002CFF-486E-43BB-89D3-AFC5F1D54E97}">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
Reply:
    withdrawn 06/06/2022</t>
      </text>
    </comment>
    <comment ref="U38" authorId="104" shapeId="0" xr:uid="{0295A01B-49F2-4C0C-8F60-74EE2FF29946}">
      <text>
        <t>[Threaded comment]
Your version of Excel allows you to read this threaded comment; however, any edits to it will get removed if the file is opened in a newer version of Excel. Learn more: https://go.microsoft.com/fwlink/?linkid=870924
Comment:
    20 classes transferred from Sun.06 Divya</t>
      </text>
    </comment>
    <comment ref="FM38" authorId="105" shapeId="0" xr:uid="{E9ADB666-9AB6-4528-BECF-037C8C93B81B}">
      <text>
        <t>[Threaded comment]
Your version of Excel allows you to read this threaded comment; however, any edits to it will get removed if the file is opened in a newer version of Excel. Learn more: https://go.microsoft.com/fwlink/?linkid=870924
Comment:
    Trainer comment: Covid positive</t>
      </text>
    </comment>
    <comment ref="FW38" authorId="106" shapeId="0" xr:uid="{019C619A-5E7C-4180-963E-3E0A5EFDD56F}">
      <text>
        <t>[Threaded comment]
Your version of Excel allows you to read this threaded comment; however, any edits to it will get removed if the file is opened in a newer version of Excel. Learn more: https://go.microsoft.com/fwlink/?linkid=870924
Comment:
    Trainer comment: No info?</t>
      </text>
    </comment>
    <comment ref="FY38" authorId="107" shapeId="0" xr:uid="{DDFD2A50-2B60-4A14-9807-87BD21F4193F}">
      <text>
        <t>[Threaded comment]
Your version of Excel allows you to read this threaded comment; however, any edits to it will get removed if the file is opened in a newer version of Excel. Learn more: https://go.microsoft.com/fwlink/?linkid=870924
Comment:
    1 hour 30 mins late for morning session</t>
      </text>
    </comment>
    <comment ref="GC38" authorId="108" shapeId="0" xr:uid="{0AF38CF2-949A-4A8B-A03C-76829C090F35}">
      <text>
        <t>[Threaded comment]
Your version of Excel allows you to read this threaded comment; however, any edits to it will get removed if the file is opened in a newer version of Excel. Learn more: https://go.microsoft.com/fwlink/?linkid=870924
Comment:
    Trainer comment: no message</t>
      </text>
    </comment>
    <comment ref="A39" authorId="109" shapeId="0" xr:uid="{4D4DDE40-26FD-4477-A09A-813E9316D88B}">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
Reply:
    Transferred to Sat.04 Despina Drakoulis effective 10/09/2022</t>
      </text>
    </comment>
    <comment ref="B39" authorId="110" shapeId="0" xr:uid="{AD50467C-CB0A-4E56-ADFC-F1CE3C5055D0}">
      <text>
        <t>[Threaded comment]
Your version of Excel allows you to read this threaded comment; however, any edits to it will get removed if the file is opened in a newer version of Excel. Learn more: https://go.microsoft.com/fwlink/?linkid=870924
Comment:
    Leave request submitted 17/05/2022</t>
      </text>
    </comment>
    <comment ref="U39" authorId="111" shapeId="0" xr:uid="{E2901F4F-42E0-4403-B49B-B0B4F8877102}">
      <text>
        <t>[Threaded comment]
Your version of Excel allows you to read this threaded comment; however, any edits to it will get removed if the file is opened in a newer version of Excel. Learn more: https://go.microsoft.com/fwlink/?linkid=870924
Comment:
    12 classes transferred from Sun.06 Divya</t>
      </text>
    </comment>
    <comment ref="HC39" authorId="112" shapeId="0" xr:uid="{9B46D5C6-552B-40B7-AECA-DA869819A731}">
      <text>
        <t>[Threaded comment]
Your version of Excel allows you to read this threaded comment; however, any edits to it will get removed if the file is opened in a newer version of Excel. Learn more: https://go.microsoft.com/fwlink/?linkid=870924
Comment:
    Absent from the 1st session. Total hrs attended is 6hrs</t>
      </text>
    </comment>
    <comment ref="HG39" authorId="113" shapeId="0" xr:uid="{629E353B-F0FE-4D02-A33C-A73B9A877FF1}">
      <text>
        <t>[Threaded comment]
Your version of Excel allows you to read this threaded comment; however, any edits to it will get removed if the file is opened in a newer version of Excel. Learn more: https://go.microsoft.com/fwlink/?linkid=870924
Comment:
    Transferred to SAT.04 Despina</t>
      </text>
    </comment>
    <comment ref="A40" authorId="114" shapeId="0" xr:uid="{1BB86BCE-2CB3-4665-A05B-8210366B47A8}">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t>
      </text>
    </comment>
    <comment ref="U40" authorId="115" shapeId="0" xr:uid="{FD134A01-CD56-462C-B298-A29BCD0E0F7C}">
      <text>
        <t>[Threaded comment]
Your version of Excel allows you to read this threaded comment; however, any edits to it will get removed if the file is opened in a newer version of Excel. Learn more: https://go.microsoft.com/fwlink/?linkid=870924
Comment:
    12 classes transferred from Sun.06 Divya</t>
      </text>
    </comment>
    <comment ref="GQ40" authorId="116" shapeId="0" xr:uid="{44F1785B-F816-4CBA-9A27-96A424367897}">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A41" authorId="117" shapeId="0" xr:uid="{F4CFE441-AD31-484B-94EB-E3C7C8DF8B35}">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t>
      </text>
    </comment>
    <comment ref="U41" authorId="118" shapeId="0" xr:uid="{B1A4C585-E615-4D7B-838D-7B9203BD5DAC}">
      <text>
        <t>[Threaded comment]
Your version of Excel allows you to read this threaded comment; however, any edits to it will get removed if the file is opened in a newer version of Excel. Learn more: https://go.microsoft.com/fwlink/?linkid=870924
Comment:
    12 classes transferred from Sun.06 Divya</t>
      </text>
    </comment>
    <comment ref="X41" authorId="119" shapeId="0" xr:uid="{142E83B6-4ED4-4C59-BEAA-449CD2C30E1B}">
      <text>
        <t>[Threaded comment]
Your version of Excel allows you to read this threaded comment; however, any edits to it will get removed if the file is opened in a newer version of Excel. Learn more: https://go.microsoft.com/fwlink/?linkid=870924
Comment:
    Attended make up class in the Sat.04 class on 30/07/2022</t>
      </text>
    </comment>
    <comment ref="GC41" authorId="120" shapeId="0" xr:uid="{CDA508F9-D11B-4FEF-958A-6E4DC14FBB84}">
      <text>
        <t>[Threaded comment]
Your version of Excel allows you to read this threaded comment; however, any edits to it will get removed if the file is opened in a newer version of Excel. Learn more: https://go.microsoft.com/fwlink/?linkid=870924
Comment:
    Trainer comment: COVID
Reply:
    Ticket #5743-2251</t>
      </text>
    </comment>
    <comment ref="A42" authorId="121" shapeId="0" xr:uid="{D9F4BF45-6868-434D-82C2-D9C1B6C1A206}">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t>
      </text>
    </comment>
    <comment ref="U42" authorId="122" shapeId="0" xr:uid="{33AD0497-B087-4A65-8764-71CCCF0EC064}">
      <text>
        <t>[Threaded comment]
Your version of Excel allows you to read this threaded comment; however, any edits to it will get removed if the file is opened in a newer version of Excel. Learn more: https://go.microsoft.com/fwlink/?linkid=870924
Comment:
    12 classes transferred from Sun.06 Divya</t>
      </text>
    </comment>
    <comment ref="X42" authorId="123" shapeId="0" xr:uid="{B1DC9774-2426-4D0D-9341-17527A8060D7}">
      <text>
        <t>[Threaded comment]
Your version of Excel allows you to read this threaded comment; however, any edits to it will get removed if the file is opened in a newer version of Excel. Learn more: https://go.microsoft.com/fwlink/?linkid=870924
Comment:
    attended MU class with Stephen on 20 Aug 2022
Reply:
    attended MU class with Lucy on 27 Aug 2022</t>
      </text>
    </comment>
    <comment ref="FO42" authorId="124" shapeId="0" xr:uid="{8C47E1FC-86EF-43EA-B7ED-DB3EBB1A3D7E}">
      <text>
        <t>[Threaded comment]
Your version of Excel allows you to read this threaded comment; however, any edits to it will get removed if the file is opened in a newer version of Excel. Learn more: https://go.microsoft.com/fwlink/?linkid=870924
Comment:
    Late by 30 mins on 11:15 AM call.</t>
      </text>
    </comment>
    <comment ref="FU42" authorId="125" shapeId="0" xr:uid="{BA215830-E613-4D1C-866B-DD623E5794B5}">
      <text>
        <t>[Threaded comment]
Your version of Excel allows you to read this threaded comment; however, any edits to it will get removed if the file is opened in a newer version of Excel. Learn more: https://go.microsoft.com/fwlink/?linkid=870924
Comment:
    COVID positive, awaiting documents</t>
      </text>
    </comment>
    <comment ref="FY42" authorId="126" shapeId="0" xr:uid="{A9435175-AADE-4F03-AF19-6D7AA591DFEB}">
      <text>
        <t>[Threaded comment]
Your version of Excel allows you to read this threaded comment; however, any edits to it will get removed if the file is opened in a newer version of Excel. Learn more: https://go.microsoft.com/fwlink/?linkid=870924
Comment:
    30 mins late for morning session</t>
      </text>
    </comment>
    <comment ref="GM42" authorId="127" shapeId="0" xr:uid="{FEC4E181-2056-4AD4-A74B-687BDE730AD5}">
      <text>
        <t>[Threaded comment]
Your version of Excel allows you to read this threaded comment; however, any edits to it will get removed if the file is opened in a newer version of Excel. Learn more: https://go.microsoft.com/fwlink/?linkid=870924
Comment:
    Medical reasons-Ticket #8784-8254</t>
      </text>
    </comment>
    <comment ref="GO42" authorId="128" shapeId="0" xr:uid="{8CE771CB-2825-46CA-B6E7-A96A57473843}">
      <text>
        <t>[Threaded comment]
Your version of Excel allows you to read this threaded comment; however, any edits to it will get removed if the file is opened in a newer version of Excel. Learn more: https://go.microsoft.com/fwlink/?linkid=870924
Comment:
    Ticket #5716-0813 with Medical Certificate</t>
      </text>
    </comment>
    <comment ref="A43" authorId="129" shapeId="0" xr:uid="{355729A3-C4DE-4BBB-B9D3-3ACF4F267C4B}">
      <text>
        <t>[Threaded comment]
Your version of Excel allows you to read this threaded comment; however, any edits to it will get removed if the file is opened in a newer version of Excel. Learn more: https://go.microsoft.com/fwlink/?linkid=870924
Comment:
    Transferred from Sun.06 Divya effective 3/04/2022 as part of class merge arrangements.</t>
      </text>
    </comment>
    <comment ref="U43" authorId="130" shapeId="0" xr:uid="{EEE4F765-29F0-4539-B470-7A0ABC14E7D8}">
      <text>
        <t>[Threaded comment]
Your version of Excel allows you to read this threaded comment; however, any edits to it will get removed if the file is opened in a newer version of Excel. Learn more: https://go.microsoft.com/fwlink/?linkid=870924
Comment:
    12 classes transferred from Sun.06 Divya</t>
      </text>
    </comment>
    <comment ref="A44" authorId="131" shapeId="0" xr:uid="{57B16278-D36C-4B45-99B4-A7C769B1F583}">
      <text>
        <t>[Threaded comment]
Your version of Excel allows you to read this threaded comment; however, any edits to it will get removed if the file is opened in a newer version of Excel. Learn more: https://go.microsoft.com/fwlink/?linkid=870924
Comment:
    Transferred from Sat.03 Lucy Vardari effective 24/04/2022</t>
      </text>
    </comment>
    <comment ref="U44" authorId="132" shapeId="0" xr:uid="{E385D2F8-BC11-4393-8D2C-9A9CF1D4AB98}">
      <text>
        <t>[Threaded comment]
Your version of Excel allows you to read this threaded comment; however, any edits to it will get removed if the file is opened in a newer version of Excel. Learn more: https://go.microsoft.com/fwlink/?linkid=870924
Comment:
    3 classes transferred from Sat.03 Lucy Vardari</t>
      </text>
    </comment>
    <comment ref="HI44" authorId="133" shapeId="0" xr:uid="{E60F9BDF-A400-49CC-A7C9-D84A6FC0566A}">
      <text>
        <t>[Threaded comment]
Your version of Excel allows you to read this threaded comment; however, any edits to it will get removed if the file is opened in a newer version of Excel. Learn more: https://go.microsoft.com/fwlink/?linkid=870924
Comment:
    MU arranged on 08/10/2022 (make up for 8 hours). SAT.04. Despina Drakoulis</t>
      </text>
    </comment>
    <comment ref="A45" authorId="134" shapeId="0" xr:uid="{21C9AE88-A1DD-4CBB-A8F3-0F921B686EFC}">
      <text>
        <t>[Threaded comment]
Your version of Excel allows you to read this threaded comment; however, any edits to it will get removed if the file is opened in a newer version of Excel. Learn more: https://go.microsoft.com/fwlink/?linkid=870924
Comment:
    Transferred from Sat.07 Edward effective 29/05/2022</t>
      </text>
    </comment>
    <comment ref="U45" authorId="135" shapeId="0" xr:uid="{AECB8EBA-457F-4618-BE96-53D680381673}">
      <text>
        <t>[Threaded comment]
Your version of Excel allows you to read this threaded comment; however, any edits to it will get removed if the file is opened in a newer version of Excel. Learn more: https://go.microsoft.com/fwlink/?linkid=870924
Comment:
    27 classes transferred from Sat.07 Edward</t>
      </text>
    </comment>
    <comment ref="X45" authorId="136" shapeId="0" xr:uid="{EF6A860F-1809-4FF6-A999-A37BBC717E84}">
      <text>
        <t>[Threaded comment]
Your version of Excel allows you to read this threaded comment; however, any edits to it will get removed if the file is opened in a newer version of Excel. Learn more: https://go.microsoft.com/fwlink/?linkid=870924
Comment:
    attended MU class on 25 June 2022 with Adrian W</t>
      </text>
    </comment>
    <comment ref="X46" authorId="137" shapeId="0" xr:uid="{C4C4FF1F-E689-4D7E-AD06-6F85E1BFC594}">
      <text>
        <t>[Threaded comment]
Your version of Excel allows you to read this threaded comment; however, any edits to it will get removed if the file is opened in a newer version of Excel. Learn more: https://go.microsoft.com/fwlink/?linkid=870924
Comment:
    MU class on 13 Aug 2022 with Despina D, attended only 6 hours</t>
      </text>
    </comment>
    <comment ref="HC46" authorId="138" shapeId="0" xr:uid="{53CBE722-9D3D-4DE4-AA6D-2485F20E107C}">
      <text>
        <t>[Threaded comment]
Your version of Excel allows you to read this threaded comment; however, any edits to it will get removed if the file is opened in a newer version of Excel. Learn more: https://go.microsoft.com/fwlink/?linkid=870924
Comment:
    Absent from the final session. Total hrs attended is 6 hrs.</t>
      </text>
    </comment>
    <comment ref="HE46" authorId="139" shapeId="0" xr:uid="{9E3F588B-27C1-4276-B46B-FD1046414F38}">
      <text>
        <t>[Threaded comment]
Your version of Excel allows you to read this threaded comment; however, any edits to it will get removed if the file is opened in a newer version of Excel. Learn more: https://go.microsoft.com/fwlink/?linkid=870924
Comment:
    Absent from the 4th session. Total hrs attended is 6hrs.</t>
      </text>
    </comment>
    <comment ref="HK46" authorId="140" shapeId="0" xr:uid="{E86347A5-18B0-4624-AEBC-AA0B7F5032CC}">
      <text>
        <t>[Threaded comment]
Your version of Excel allows you to read this threaded comment; however, any edits to it will get removed if the file is opened in a newer version of Excel. Learn more: https://go.microsoft.com/fwlink/?linkid=870924
Comment:
    MU class arranged for 8 hours missed and RAC for the module</t>
      </text>
    </comment>
    <comment ref="HS46" authorId="141" shapeId="0" xr:uid="{E6355C9E-4E43-4C55-8DC5-A5A948EAF8CA}">
      <text>
        <t>[Threaded comment]
Your version of Excel allows you to read this threaded comment; however, any edits to it will get removed if the file is opened in a newer version of Excel. Learn more: https://go.microsoft.com/fwlink/?linkid=870924
Comment:
    Absent the whole afternoon.  Missed 4 hours attendance</t>
      </text>
    </comment>
    <comment ref="IA46" authorId="142" shapeId="0" xr:uid="{023BAFA5-AC63-4A60-9CA9-A2E29B2D892D}">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IC46" authorId="143" shapeId="0" xr:uid="{2A104CE6-31AB-4FD6-BC98-33F1E241D35D}">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IE46" authorId="144" shapeId="0" xr:uid="{02F418E3-25CD-486C-ACD7-B66FE07F721A}">
      <text>
        <t>[Threaded comment]
Your version of Excel allows you to read this threaded comment; however, any edits to it will get removed if the file is opened in a newer version of Excel. Learn more: https://go.microsoft.com/fwlink/?linkid=870924
Comment:
    Student was late for 30 mins on 9am call</t>
      </text>
    </comment>
    <comment ref="II46" authorId="145" shapeId="0" xr:uid="{A3463E13-620D-4A24-9C5E-5C6048101EBD}">
      <text>
        <t>[Threaded comment]
Your version of Excel allows you to read this threaded comment; however, any edits to it will get removed if the file is opened in a newer version of Excel. Learn more: https://go.microsoft.com/fwlink/?linkid=870924
Comment:
    Absent on 9am call</t>
      </text>
    </comment>
    <comment ref="IO46" authorId="146" shapeId="0" xr:uid="{DDD961CE-6C65-4025-8414-7160541CE47B}">
      <text>
        <t>[Threaded comment]
Your version of Excel allows you to read this threaded comment; however, any edits to it will get removed if the file is opened in a newer version of Excel. Learn more: https://go.microsoft.com/fwlink/?linkid=870924
Comment:
    Absent on 9am call</t>
      </text>
    </comment>
    <comment ref="IQ46" authorId="147" shapeId="0" xr:uid="{B26D1785-2960-4FB2-8532-051AA3B1797E}">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X47" authorId="148" shapeId="0" xr:uid="{0716D109-4113-4C07-8883-177643E5C74F}">
      <text>
        <t>[Threaded comment]
Your version of Excel allows you to read this threaded comment; however, any edits to it will get removed if the file is opened in a newer version of Excel. Learn more: https://go.microsoft.com/fwlink/?linkid=870924
Comment:
    attended MU class with Adrian on 25 March 2023. the class was actually assigned with Despina but student mistakenly attended with Adrian. Since it was just to cover hours I have approved this and added this on his records.
Reply:
    attended MU class with Lucy on 1 Apr 2023, 7 hours</t>
      </text>
    </comment>
    <comment ref="AB47" authorId="149" shapeId="0" xr:uid="{1F6F0B7D-47BB-4375-9715-0F2583464B27}">
      <text>
        <t>[Threaded comment]
Your version of Excel allows you to read this threaded comment; however, any edits to it will get removed if the file is opened in a newer version of Excel. Learn more: https://go.microsoft.com/fwlink/?linkid=870924
Comment:
    Student attended M/U class for hours only on 19/04/2023 with Wed.02 Adrian White</t>
      </text>
    </comment>
    <comment ref="GG47" authorId="150" shapeId="0" xr:uid="{17881AF8-59E6-4650-810D-A183B842652F}">
      <text>
        <t>[Threaded comment]
Your version of Excel allows you to read this threaded comment; however, any edits to it will get removed if the file is opened in a newer version of Excel. Learn more: https://go.microsoft.com/fwlink/?linkid=870924
Comment:
    Late by 15 mins on 9 AM call. Trainer comment: Train delayed - Excused.</t>
      </text>
    </comment>
    <comment ref="GQ47" authorId="151" shapeId="0" xr:uid="{93D00C49-B491-47B4-AB20-018F72D91361}">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HA47" authorId="152" shapeId="0" xr:uid="{39B72955-8C3D-4987-ACFF-5DC9873BFBB8}">
      <text>
        <t>[Threaded comment]
Your version of Excel allows you to read this threaded comment; however, any edits to it will get removed if the file is opened in a newer version of Excel. Learn more: https://go.microsoft.com/fwlink/?linkid=870924
Comment:
    Student was only present for the first attendance roll check. Note by trainer stated student's sister has a medical condition. Total hrs attended is 2hrs.</t>
      </text>
    </comment>
    <comment ref="HC47" authorId="153" shapeId="0" xr:uid="{2496E797-833E-449A-BB1E-0887E1623B85}">
      <text>
        <t>[Threaded comment]
Your version of Excel allows you to read this threaded comment; however, any edits to it will get removed if the file is opened in a newer version of Excel. Learn more: https://go.microsoft.com/fwlink/?linkid=870924
Comment:
    30mins late for the 2nd roll check and 30mins late for the 3rd roll check. Total hrs attended is 7hrs</t>
      </text>
    </comment>
    <comment ref="IA47" authorId="154" shapeId="0" xr:uid="{8644FD87-157B-4967-BE82-4E0654A79F32}">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IC47" authorId="155" shapeId="0" xr:uid="{74B34B57-AA65-4D41-A675-C80AA8C521B5}">
      <text>
        <t>[Threaded comment]
Your version of Excel allows you to read this threaded comment; however, any edits to it will get removed if the file is opened in a newer version of Excel. Learn more: https://go.microsoft.com/fwlink/?linkid=870924
Comment:
    Late by 30 mins on 9 AM call and absent for last 2 sessions</t>
      </text>
    </comment>
    <comment ref="II47" authorId="156" shapeId="0" xr:uid="{83028A6F-9677-4E10-BEAA-917F01AB743D}">
      <text>
        <t>[Threaded comment]
Your version of Excel allows you to read this threaded comment; however, any edits to it will get removed if the file is opened in a newer version of Excel. Learn more: https://go.microsoft.com/fwlink/?linkid=870924
Comment:
    Late by 1 hr on 9am call</t>
      </text>
    </comment>
    <comment ref="IS47" authorId="157" shapeId="0" xr:uid="{2F109353-B694-40D7-8CFB-D1F2C8A4210C}">
      <text>
        <t>[Threaded comment]
Your version of Excel allows you to read this threaded comment; however, any edits to it will get removed if the file is opened in a newer version of Excel. Learn more: https://go.microsoft.com/fwlink/?linkid=870924
Comment:
    Ticket #9158-0760 - unapproved leave, student getting married</t>
      </text>
    </comment>
    <comment ref="JI47" authorId="158" shapeId="0" xr:uid="{80BD560F-D9A5-4B33-A3FF-E64A6E54C866}">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JK47" authorId="159" shapeId="0" xr:uid="{D02E970E-64CD-44FF-9DEA-A2B8897589A8}">
      <text>
        <t>[Threaded comment]
Your version of Excel allows you to read this threaded comment; however, any edits to it will get removed if the file is opened in a newer version of Excel. Learn more: https://go.microsoft.com/fwlink/?linkid=870924
Comment:
    Student late by 1 hr at 9am call</t>
      </text>
    </comment>
    <comment ref="JM47" authorId="160" shapeId="0" xr:uid="{78D9962C-55E6-4468-8CEB-D04A3CCAEC57}">
      <text>
        <t>[Threaded comment]
Your version of Excel allows you to read this threaded comment; however, any edits to it will get removed if the file is opened in a newer version of Excel. Learn more: https://go.microsoft.com/fwlink/?linkid=870924
Comment:
    Student late by 45 mins at 9am call</t>
      </text>
    </comment>
    <comment ref="X48" authorId="161" shapeId="0" xr:uid="{CE78B684-6988-4140-BD87-41B708081006}">
      <text>
        <t>[Threaded comment]
Your version of Excel allows you to read this threaded comment; however, any edits to it will get removed if the file is opened in a newer version of Excel. Learn more: https://go.microsoft.com/fwlink/?linkid=870924
Comment:
    attended MU class with Stephen on 11/02/23</t>
      </text>
    </comment>
    <comment ref="AB48" authorId="162" shapeId="0" xr:uid="{9B1528DA-170B-461F-A035-A217CA2CD333}">
      <text>
        <t>[Threaded comment]
Your version of Excel allows you to read this threaded comment; however, any edits to it will get removed if the file is opened in a newer version of Excel. Learn more: https://go.microsoft.com/fwlink/?linkid=870924
Comment:
    One on one online 2 hr engagement for attendance hour - 10/02/2023
Reply:
    Hi @Julia Tucker , I can see 2 hours for this student here. If the student has attended full day on 10/02, please remove 2 and add 8 hours. Since the student has attended a MU class yesterday, I'm adding 8 hours now, so it will show you 10, and then you can add yours accordingly. thank you
Reply:
    Hi @Harkinder Kaur this was a planned two hour engagement session with Lydia, separate to the student's make up class attendance. 10 hours is accurate.</t>
      </text>
    </comment>
    <comment ref="GK48" authorId="163" shapeId="0" xr:uid="{3E850157-47F9-44A8-98ED-3A16F028FBA5}">
      <text>
        <t>[Threaded comment]
Your version of Excel allows you to read this threaded comment; however, any edits to it will get removed if the file is opened in a newer version of Excel. Learn more: https://go.microsoft.com/fwlink/?linkid=870924
Comment:
    Left early. Trainer comment: went home sick.</t>
      </text>
    </comment>
    <comment ref="GO48" authorId="164" shapeId="0" xr:uid="{B3005450-3D90-48D6-86FD-2EF8E8C780B8}">
      <text>
        <t>[Threaded comment]
Your version of Excel allows you to read this threaded comment; however, any edits to it will get removed if the file is opened in a newer version of Excel. Learn more: https://go.microsoft.com/fwlink/?linkid=870924
Comment:
    Left 1 Hr 30 mins early. Trainer comment: EID festival</t>
      </text>
    </comment>
    <comment ref="GQ48" authorId="165" shapeId="0" xr:uid="{F2FB2811-6D6C-4725-B723-55A913F6CDD0}">
      <text>
        <t>[Threaded comment]
Your version of Excel allows you to read this threaded comment; however, any edits to it will get removed if the file is opened in a newer version of Excel. Learn more: https://go.microsoft.com/fwlink/?linkid=870924
Comment:
    Late by 1 Hr 30 mins on 9 AM call</t>
      </text>
    </comment>
    <comment ref="HO48" authorId="166" shapeId="0" xr:uid="{8FD59540-2979-42E6-B80D-71A5BF56FDCA}">
      <text>
        <t>[Threaded comment]
Your version of Excel allows you to read this threaded comment; however, any edits to it will get removed if the file is opened in a newer version of Excel. Learn more: https://go.microsoft.com/fwlink/?linkid=870924
Comment:
    M/U class arranged for 11/2/2023 for Sat.05 Stephen Fennel for IJS-4</t>
      </text>
    </comment>
    <comment ref="IC48" authorId="167" shapeId="0" xr:uid="{0363FF56-5FEF-4D4F-8106-25B5BA2F62C3}">
      <text>
        <t>[Threaded comment]
Your version of Excel allows you to read this threaded comment; however, any edits to it will get removed if the file is opened in a newer version of Excel. Learn more: https://go.microsoft.com/fwlink/?linkid=870924
Comment:
    AWC-3 to be covered in RAC 21/02/2023. M/U class arranged for hours.</t>
      </text>
    </comment>
    <comment ref="II48" authorId="168" shapeId="0" xr:uid="{12EBE4BD-94FC-4CFE-9068-198A79F1800C}">
      <text>
        <t>[Threaded comment]
Your version of Excel allows you to read this threaded comment; however, any edits to it will get removed if the file is opened in a newer version of Excel. Learn more: https://go.microsoft.com/fwlink/?linkid=870924
Comment:
    Late by 1 hr on 9am call</t>
      </text>
    </comment>
    <comment ref="IO48" authorId="169" shapeId="0" xr:uid="{5D3D1265-3EA7-4E97-8E75-591C17B2F5C2}">
      <text>
        <t>[Threaded comment]
Your version of Excel allows you to read this threaded comment; however, any edits to it will get removed if the file is opened in a newer version of Excel. Learn more: https://go.microsoft.com/fwlink/?linkid=870924
Comment:
    Late by 1hr on 9am call &amp; 15 mins on  1:45pm call</t>
      </text>
    </comment>
    <comment ref="IQ48" authorId="170" shapeId="0" xr:uid="{FCF24C30-8505-47AF-873E-945A966EF6AD}">
      <text>
        <t>[Threaded comment]
Your version of Excel allows you to read this threaded comment; however, any edits to it will get removed if the file is opened in a newer version of Excel. Learn more: https://go.microsoft.com/fwlink/?linkid=870924
Comment:
    Ticket #6751-1051
Reply:
    APS-3 to be covered in RAC 21/02/2023. M/U class arranged for attendance.</t>
      </text>
    </comment>
    <comment ref="IS48" authorId="171" shapeId="0" xr:uid="{4F692F22-C90C-4484-84DA-7AC8535C4B05}">
      <text>
        <t>[Threaded comment]
Your version of Excel allows you to read this threaded comment; however, any edits to it will get removed if the file is opened in a newer version of Excel. Learn more: https://go.microsoft.com/fwlink/?linkid=870924
Comment:
    Ticket #6751-1051 sick
Reply:
    Late by 15 mins on 9am call</t>
      </text>
    </comment>
    <comment ref="X49" authorId="172" shapeId="0" xr:uid="{F4C0D7B5-3FF7-4560-B9E0-B500701AF022}">
      <text>
        <t>[Threaded comment]
Your version of Excel allows you to read this threaded comment; however, any edits to it will get removed if the file is opened in a newer version of Excel. Learn more: https://go.microsoft.com/fwlink/?linkid=870924
Comment:
    attended MU class with Stephen on 29 Oct 2022
Reply:
    Mu up class attended on 19/11/2022 with Stephen (Sat.05) for module SPF CI-2
Reply:
    MU class attended with Stephen on 11/02/2023</t>
      </text>
    </comment>
    <comment ref="GM49" authorId="173" shapeId="0" xr:uid="{3FCEC23B-75D1-44BD-971B-63491BB8488A}">
      <text>
        <t>[Threaded comment]
Your version of Excel allows you to read this threaded comment; however, any edits to it will get removed if the file is opened in a newer version of Excel. Learn more: https://go.microsoft.com/fwlink/?linkid=870924
Comment:
    Late by 1 Hr 30 mins on 9 AM call</t>
      </text>
    </comment>
    <comment ref="GO49" authorId="174" shapeId="0" xr:uid="{99EEA826-D949-4C86-A463-3E2C41C7BE3C}">
      <text>
        <t xml:space="preserve">[Threaded comment]
Your version of Excel allows you to read this threaded comment; however, any edits to it will get removed if the file is opened in a newer version of Excel. Learn more: https://go.microsoft.com/fwlink/?linkid=870924
Comment:
    Trainer comment: Unknown
Reply:
    MU class arranged on 29/10/2022 SAT.05 Stephen </t>
      </text>
    </comment>
    <comment ref="GQ49" authorId="175" shapeId="0" xr:uid="{62EEA3D1-BB51-49EF-A415-A2B3E8AE0F78}">
      <text>
        <t>[Threaded comment]
Your version of Excel allows you to read this threaded comment; however, any edits to it will get removed if the file is opened in a newer version of Excel. Learn more: https://go.microsoft.com/fwlink/?linkid=870924
Comment:
    Late by 1 Hr 30 mins on 9 AM call</t>
      </text>
    </comment>
    <comment ref="GS49" authorId="176" shapeId="0" xr:uid="{F8EF6EA8-A3D9-413C-B64A-0A0CD9B5F85B}">
      <text>
        <t>[Threaded comment]
Your version of Excel allows you to read this threaded comment; however, any edits to it will get removed if the file is opened in a newer version of Excel. Learn more: https://go.microsoft.com/fwlink/?linkid=870924
Comment:
    Absent for 9 AM call. Trainer comment: Unknown absence.</t>
      </text>
    </comment>
    <comment ref="GU49" authorId="177" shapeId="0" xr:uid="{A3FE8B54-EB8E-468E-8928-E97E5D2B2245}">
      <text>
        <t>[Threaded comment]
Your version of Excel allows you to read this threaded comment; however, any edits to it will get removed if the file is opened in a newer version of Excel. Learn more: https://go.microsoft.com/fwlink/?linkid=870924
Comment:
    MU class arranged on 19/11/2022 with Sat.05 Stephen</t>
      </text>
    </comment>
    <comment ref="HO49" authorId="178" shapeId="0" xr:uid="{D8DE8530-3FCC-4E3B-9B42-5141AB89EB68}">
      <text>
        <t>[Threaded comment]
Your version of Excel allows you to read this threaded comment; however, any edits to it will get removed if the file is opened in a newer version of Excel. Learn more: https://go.microsoft.com/fwlink/?linkid=870924
Comment:
    M/U class arranged for 11/02/2023 with Sat.05 Stephen Fennel for IJS-4</t>
      </text>
    </comment>
    <comment ref="II49" authorId="179" shapeId="0" xr:uid="{E6D4501A-C95A-4FB2-AD27-30C314403A32}">
      <text>
        <t>[Threaded comment]
Your version of Excel allows you to read this threaded comment; however, any edits to it will get removed if the file is opened in a newer version of Excel. Learn more: https://go.microsoft.com/fwlink/?linkid=870924
Comment:
    Late by 1 hr on 9am call</t>
      </text>
    </comment>
    <comment ref="IO49" authorId="180" shapeId="0" xr:uid="{44DD1C5D-57F9-4575-8C1D-70789AC5C49D}">
      <text>
        <t>[Threaded comment]
Your version of Excel allows you to read this threaded comment; however, any edits to it will get removed if the file is opened in a newer version of Excel. Learn more: https://go.microsoft.com/fwlink/?linkid=870924
Comment:
    Late by 1hr on 9am call &amp; 15 mins on  1:45pm call</t>
      </text>
    </comment>
    <comment ref="IQ49" authorId="181" shapeId="0" xr:uid="{86BA5B3C-E046-4AB8-9A0B-32CAF09690F5}">
      <text>
        <t>[Threaded comment]
Your version of Excel allows you to read this threaded comment; however, any edits to it will get removed if the file is opened in a newer version of Excel. Learn more: https://go.microsoft.com/fwlink/?linkid=870924
Comment:
    Ticket #9779-0444</t>
      </text>
    </comment>
    <comment ref="IS49" authorId="182" shapeId="0" xr:uid="{A99B5335-4066-4146-9563-C5FF4E7EDF43}">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JE49" authorId="183" shapeId="0" xr:uid="{94AE2C97-F4BB-4F10-B376-1CFF05162C1F}">
      <text>
        <t>[Threaded comment]
Your version of Excel allows you to read this threaded comment; however, any edits to it will get removed if the file is opened in a newer version of Excel. Learn more: https://go.microsoft.com/fwlink/?linkid=870924
Comment:
    Only need to attend for two hours for attendance hours</t>
      </text>
    </comment>
    <comment ref="A50" authorId="184" shapeId="0" xr:uid="{8CC29DF9-8E06-41CC-9F75-68286841B934}">
      <text>
        <t>[Threaded comment]
Your version of Excel allows you to read this threaded comment; however, any edits to it will get removed if the file is opened in a newer version of Excel. Learn more: https://go.microsoft.com/fwlink/?linkid=870924
Comment:
    Class transfer to Sun.03 Asif Sayed effective 16/04/2023</t>
      </text>
    </comment>
    <comment ref="HE50" authorId="185" shapeId="0" xr:uid="{3E97CB7F-74AB-48FB-9392-D6D43710291D}">
      <text>
        <t>[Threaded comment]
Your version of Excel allows you to read this threaded comment; however, any edits to it will get removed if the file is opened in a newer version of Excel. Learn more: https://go.microsoft.com/fwlink/?linkid=870924
Comment:
    Absent from the 4th session. Total hours attended is 6hrs</t>
      </text>
    </comment>
    <comment ref="HG50" authorId="186" shapeId="0" xr:uid="{69291C3B-3CC4-41B9-8EF3-51C69B4F38F4}">
      <text>
        <t>[Threaded comment]
Your version of Excel allows you to read this threaded comment; however, any edits to it will get removed if the file is opened in a newer version of Excel. Learn more: https://go.microsoft.com/fwlink/?linkid=870924
Comment:
    absent during the second session. Total hours attended is 6hrs</t>
      </text>
    </comment>
    <comment ref="IG50" authorId="187" shapeId="0" xr:uid="{E1D402F8-CBDE-4323-8012-301F729DFC3D}">
      <text>
        <t>[Threaded comment]
Your version of Excel allows you to read this threaded comment; however, any edits to it will get removed if the file is opened in a newer version of Excel. Learn more: https://go.microsoft.com/fwlink/?linkid=870924
Comment:
    On leave due to pregnancy/delivery, Tentative return 16/04/2023</t>
      </text>
    </comment>
    <comment ref="A51" authorId="188" shapeId="0" xr:uid="{7CBEF20D-DBAE-4219-B3D7-2CAC3C672C6F}">
      <text>
        <t>[Threaded comment]
Your version of Excel allows you to read this threaded comment; however, any edits to it will get removed if the file is opened in a newer version of Excel. Learn more: https://go.microsoft.com/fwlink/?linkid=870924
Comment:
    Transferred from Sat.03 Lucy Vardari starting 17/07/2022</t>
      </text>
    </comment>
    <comment ref="U51" authorId="189" shapeId="0" xr:uid="{C06BDD06-AA8F-48FD-BE8F-6A167C814A99}">
      <text>
        <t>[Threaded comment]
Your version of Excel allows you to read this threaded comment; however, any edits to it will get removed if the file is opened in a newer version of Excel. Learn more: https://go.microsoft.com/fwlink/?linkid=870924
Comment:
    14 classes transferred from Sat.03 Lucy Vardari</t>
      </text>
    </comment>
    <comment ref="X51" authorId="190" shapeId="0" xr:uid="{6D79F74E-3B5D-4F4F-AFF1-37DE7A6818F5}">
      <text>
        <t>[Threaded comment]
Your version of Excel allows you to read this threaded comment; however, any edits to it will get removed if the file is opened in a newer version of Excel. Learn more: https://go.microsoft.com/fwlink/?linkid=870924
Comment:
    completed MU class on 29 Oct 2022 with Despina D( Aruna covered)</t>
      </text>
    </comment>
    <comment ref="HC51" authorId="191" shapeId="0" xr:uid="{FB695BF2-4B57-4432-9F90-32AAF792E546}">
      <text>
        <t>[Threaded comment]
Your version of Excel allows you to read this threaded comment; however, any edits to it will get removed if the file is opened in a newer version of Excel. Learn more: https://go.microsoft.com/fwlink/?linkid=870924
Comment:
    Absent from the 3rd session. Total hours attended is 6hrs.</t>
      </text>
    </comment>
    <comment ref="HE51" authorId="192" shapeId="0" xr:uid="{51E2BDDD-F3C3-4023-88FB-C85D0FD74EF8}">
      <text>
        <t>[Threaded comment]
Your version of Excel allows you to read this threaded comment; however, any edits to it will get removed if the file is opened in a newer version of Excel. Learn more: https://go.microsoft.com/fwlink/?linkid=870924
Comment:
    Absent from the 4th session. Total hours attended is 6hrs</t>
      </text>
    </comment>
    <comment ref="HG51" authorId="193" shapeId="0" xr:uid="{102AB1C2-3F55-4A5A-8289-7146EF6EF76E}">
      <text>
        <t>[Threaded comment]
Your version of Excel allows you to read this threaded comment; however, any edits to it will get removed if the file is opened in a newer version of Excel. Learn more: https://go.microsoft.com/fwlink/?linkid=870924
Comment:
    Confirmed attendance by Lydia on 07/10/2022</t>
      </text>
    </comment>
    <comment ref="HO51" authorId="194" shapeId="0" xr:uid="{74AD30F6-4581-429C-B59B-B1ECA2BB25B6}">
      <text>
        <t xml:space="preserve">[Threaded comment]
Your version of Excel allows you to read this threaded comment; however, any edits to it will get removed if the file is opened in a newer version of Excel. Learn more: https://go.microsoft.com/fwlink/?linkid=870924
Comment:
    MU class arrranged on 29/10/2022 with Sat.04 Despina for 8 hours </t>
      </text>
    </comment>
    <comment ref="HW51" authorId="195" shapeId="0" xr:uid="{3633EA75-B62A-45D9-95AD-E7EA76DAF36F}">
      <text>
        <t>[Threaded comment]
Your version of Excel allows you to read this threaded comment; however, any edits to it will get removed if the file is opened in a newer version of Excel. Learn more: https://go.microsoft.com/fwlink/?linkid=870924
Comment:
    45MINS late at 9AM call</t>
      </text>
    </comment>
    <comment ref="IS52" authorId="196" shapeId="0" xr:uid="{CD5F1A8C-A0FA-4C75-A861-8D4E31B3D04B}">
      <text>
        <t>[Threaded comment]
Your version of Excel allows you to read this threaded comment; however, any edits to it will get removed if the file is opened in a newer version of Excel. Learn more: https://go.microsoft.com/fwlink/?linkid=870924
Comment:
    Late by 30mins on 9 am call</t>
      </text>
    </comment>
    <comment ref="X53" authorId="197" shapeId="0" xr:uid="{6013F51D-601D-41D8-B306-42053948D290}">
      <text>
        <t>[Threaded comment]
Your version of Excel allows you to read this threaded comment; however, any edits to it will get removed if the file is opened in a newer version of Excel. Learn more: https://go.microsoft.com/fwlink/?linkid=870924
Comment:
    Attended M/U class on 18/01/2023 Wed.03 Lucy Vardari for study period IJP-1
Reply:
    Attended M/U class on 15/02/2023 Wed.03 Lucy Vardari for study period AES-1
Reply:
    Attended M/U class on 15/03/2023 with Wed.03 Lucy Vardari  - ACN1
Reply:
    Attended M/U class on 19/04/2023 with Wed.03 Lucy Vardari</t>
      </text>
    </comment>
    <comment ref="AB53" authorId="198" shapeId="0" xr:uid="{5C3AA282-648F-4400-81CB-DD9FBD22D6CE}">
      <text>
        <t>[Threaded comment]
Your version of Excel allows you to read this threaded comment; however, any edits to it will get removed if the file is opened in a newer version of Excel. Learn more: https://go.microsoft.com/fwlink/?linkid=870924
Comment:
    Student attended M/U class for att. hours on 22/03/2023 with Wed.03 Lucy Vardari for lateness accrual</t>
      </text>
    </comment>
    <comment ref="HC53" authorId="199" shapeId="0" xr:uid="{43E00693-BD86-4C80-BD36-BEA8C805B1AE}">
      <text>
        <t>[Threaded comment]
Your version of Excel allows you to read this threaded comment; however, any edits to it will get removed if the file is opened in a newer version of Excel. Learn more: https://go.microsoft.com/fwlink/?linkid=870924
Comment:
    30mins late for the 2nd session. Marked absent for the 3rd session with comment from trainer stating, "Connected for the roll call and was not responding to direct messages". Total hrs attended is 5.5hrs</t>
      </text>
    </comment>
    <comment ref="HI53" authorId="200" shapeId="0" xr:uid="{3A62DE91-B94E-4FC7-9E8F-3CF37A2C0FA1}">
      <text>
        <t>[Threaded comment]
Your version of Excel allows you to read this threaded comment; however, any edits to it will get removed if the file is opened in a newer version of Excel. Learn more: https://go.microsoft.com/fwlink/?linkid=870924
Comment:
    MU class arranged. No med cert received. Sat.05 Stephen Fennel on 21/01/2023 for module IJP-1
Reply:
    MU class changed to Wed.03 Lucy Vardari on 18/01/2023. Stephens class is at capacity</t>
      </text>
    </comment>
    <comment ref="HQ53" authorId="201" shapeId="0" xr:uid="{7B40382B-DC50-44EF-8825-37589A7BA2EF}">
      <text>
        <t>[Threaded comment]
Your version of Excel allows you to read this threaded comment; however, any edits to it will get removed if the file is opened in a newer version of Excel. Learn more: https://go.microsoft.com/fwlink/?linkid=870924
Comment:
    MU class arranged on 18/02/2022 with Sat.05 Stephen Fennel for module AES-1
Reply:
    MU class changed to Wed.03 Lucy Vardari - 15/02/2023. Stephens class at capacity</t>
      </text>
    </comment>
    <comment ref="HY53" authorId="202" shapeId="0" xr:uid="{014AE907-55C5-4DBE-9896-65552F8239FB}">
      <text>
        <t>[Threaded comment]
Your version of Excel allows you to read this threaded comment; however, any edits to it will get removed if the file is opened in a newer version of Excel. Learn more: https://go.microsoft.com/fwlink/?linkid=870924
Comment:
    MU class arranged -  Wed.03 Lucy Vardari - 15/03/2023. Module SPB ACN-1</t>
      </text>
    </comment>
    <comment ref="IC53" authorId="203" shapeId="0" xr:uid="{D6236DB2-D66F-439F-AC88-1042B522812D}">
      <text>
        <t>[Threaded comment]
Your version of Excel allows you to read this threaded comment; however, any edits to it will get removed if the file is opened in a newer version of Excel. Learn more: https://go.microsoft.com/fwlink/?linkid=870924
Comment:
    Absent for 1st session. Trainer comment: Late because train was delayed.</t>
      </text>
    </comment>
    <comment ref="II53" authorId="204" shapeId="0" xr:uid="{969BEB03-2208-4C5F-9977-0C1C0DF8C93A}">
      <text>
        <t>[Threaded comment]
Your version of Excel allows you to read this threaded comment; however, any edits to it will get removed if the file is opened in a newer version of Excel. Learn more: https://go.microsoft.com/fwlink/?linkid=870924
Comment:
    MU class arranged - Wed.03 Lucy Vardari - 19/04/2023 Module SPC PS-2</t>
      </text>
    </comment>
    <comment ref="IQ53" authorId="205" shapeId="0" xr:uid="{BD0ABDAC-C971-4763-BFF7-7503EA63C594}">
      <text>
        <t>[Threaded comment]
Your version of Excel allows you to read this threaded comment; however, any edits to it will get removed if the file is opened in a newer version of Excel. Learn more: https://go.microsoft.com/fwlink/?linkid=870924
Comment:
    Absent on 9am call</t>
      </text>
    </comment>
    <comment ref="B54" authorId="206" shapeId="0" xr:uid="{4AA2D014-565A-4606-8076-F098E29D702D}">
      <text>
        <t>[Threaded comment]
Your version of Excel allows you to read this threaded comment; however, any edits to it will get removed if the file is opened in a newer version of Excel. Learn more: https://go.microsoft.com/fwlink/?linkid=870924
Comment:
    Transferred from Sun.04 Edward Gubbay effective 21/08/2022</t>
      </text>
    </comment>
    <comment ref="U54" authorId="207" shapeId="0" xr:uid="{00C0405A-8053-425C-99BC-05A2ACD30FC8}">
      <text>
        <t>[Threaded comment]
Your version of Excel allows you to read this threaded comment; however, any edits to it will get removed if the file is opened in a newer version of Excel. Learn more: https://go.microsoft.com/fwlink/?linkid=870924
Comment:
    29 classes transferred from Sun.04 Edward Gubbay</t>
      </text>
    </comment>
    <comment ref="B55" authorId="208" shapeId="0" xr:uid="{740158DD-B979-4434-818E-31E6E59F21AE}">
      <text>
        <t>[Threaded comment]
Your version of Excel allows you to read this threaded comment; however, any edits to it will get removed if the file is opened in a newer version of Excel. Learn more: https://go.microsoft.com/fwlink/?linkid=870924
Comment:
    Transferred from Sun.04 Edward Gubbay effective 21/08/2022</t>
      </text>
    </comment>
    <comment ref="U55" authorId="209" shapeId="0" xr:uid="{7ED63870-5418-4E25-BB49-E2CE16A77363}">
      <text>
        <t>[Threaded comment]
Your version of Excel allows you to read this threaded comment; however, any edits to it will get removed if the file is opened in a newer version of Excel. Learn more: https://go.microsoft.com/fwlink/?linkid=870924
Comment:
    27 classes transferred from Sun.04 Edward Gubbay</t>
      </text>
    </comment>
    <comment ref="HE55" authorId="210" shapeId="0" xr:uid="{B4686969-6D40-493F-A9B2-7FEDF8930FF9}">
      <text>
        <t>[Threaded comment]
Your version of Excel allows you to read this threaded comment; however, any edits to it will get removed if the file is opened in a newer version of Excel. Learn more: https://go.microsoft.com/fwlink/?linkid=870924
Comment:
    Absent from the 4th session. Total hours attended is 6hrs</t>
      </text>
    </comment>
    <comment ref="HJ55" authorId="211" shapeId="0" xr:uid="{462DE65C-9696-4D6D-9719-B9967A3107C7}">
      <text>
        <t xml:space="preserve">[Threaded comment]
Your version of Excel allows you to read this threaded comment; however, any edits to it will get removed if the file is opened in a newer version of Excel. Learn more: https://go.microsoft.com/fwlink/?linkid=870924
Comment:
    attended 1st and 2nd session only. Total hours attended: 4 hours only   </t>
      </text>
    </comment>
    <comment ref="B56" authorId="212" shapeId="0" xr:uid="{F96C7F40-E858-442D-9662-ABEAA9401B58}">
      <text>
        <t>[Threaded comment]
Your version of Excel allows you to read this threaded comment; however, any edits to it will get removed if the file is opened in a newer version of Excel. Learn more: https://go.microsoft.com/fwlink/?linkid=870924
Comment:
    Transferred from Sun.04 Edward Gubbay effective 21/08/2022
Reply:
    did not attend last class 18/09/2022. MU will arranged to make up for the hours</t>
      </text>
    </comment>
    <comment ref="U56" authorId="213" shapeId="0" xr:uid="{C5B562C1-FF38-4C75-BFE8-ADFEFB93B801}">
      <text>
        <t>[Threaded comment]
Your version of Excel allows you to read this threaded comment; however, any edits to it will get removed if the file is opened in a newer version of Excel. Learn more: https://go.microsoft.com/fwlink/?linkid=870924
Comment:
    27 classes transferred from Sun.04 Edward Gubbay</t>
      </text>
    </comment>
    <comment ref="B57" authorId="214" shapeId="0" xr:uid="{C5E5259E-0B10-4540-97B7-92D542344083}">
      <text>
        <t>[Threaded comment]
Your version of Excel allows you to read this threaded comment; however, any edits to it will get removed if the file is opened in a newer version of Excel. Learn more: https://go.microsoft.com/fwlink/?linkid=870924
Comment:
    Transferred to WED.02 Adrian effective 23/11/2022</t>
      </text>
    </comment>
    <comment ref="HE57" authorId="215" shapeId="0" xr:uid="{1FD3CED3-21D9-484E-ACE6-EAEBE46CC2A2}">
      <text>
        <t>[Threaded comment]
Your version of Excel allows you to read this threaded comment; however, any edits to it will get removed if the file is opened in a newer version of Excel. Learn more: https://go.microsoft.com/fwlink/?linkid=870924
Comment:
    Student emailed stating he will be unable to attend class because he is unwell. Student has been advised to raise a ticket providing his medical certificate.</t>
      </text>
    </comment>
    <comment ref="A59" authorId="216" shapeId="0" xr:uid="{B0865964-9834-4C99-BB5B-14904840172E}">
      <text>
        <t>[Threaded comment]
Your version of Excel allows you to read this threaded comment; however, any edits to it will get removed if the file is opened in a newer version of Excel. Learn more: https://go.microsoft.com/fwlink/?linkid=870924
Comment:
    Transferred to Sat.01 Adrian White effective 3/06/2023 as per revised course plan</t>
      </text>
    </comment>
    <comment ref="B59" authorId="217" shapeId="0" xr:uid="{D82815BB-7147-4381-BEFB-D7F821B3AC8A}">
      <text>
        <t>[Threaded comment]
Your version of Excel allows you to read this threaded comment; however, any edits to it will get removed if the file is opened in a newer version of Excel. Learn more: https://go.microsoft.com/fwlink/?linkid=870924
Comment:
    Transferred from Sat.03 Lucy Vardari effective 11/09/2022
Reply:
    Student on emergency leave - date of return yet to be given
Reply:
    Student will be on leave until 27/05/2023</t>
      </text>
    </comment>
    <comment ref="U59" authorId="218" shapeId="0" xr:uid="{F68158E4-0E76-4644-B298-9227689A4E0C}">
      <text>
        <t>[Threaded comment]
Your version of Excel allows you to read this threaded comment; however, any edits to it will get removed if the file is opened in a newer version of Excel. Learn more: https://go.microsoft.com/fwlink/?linkid=870924
Comment:
    10 classes transferred from Sat.03 Lucy Vardari</t>
      </text>
    </comment>
    <comment ref="X59" authorId="219" shapeId="0" xr:uid="{2E24BF48-85D6-4BD0-8E44-1E18770594C9}">
      <text>
        <t>[Threaded comment]
Your version of Excel allows you to read this threaded comment; however, any edits to it will get removed if the file is opened in a newer version of Excel. Learn more: https://go.microsoft.com/fwlink/?linkid=870924
Comment:
    attended MU class with Despina on 10 Sept 2022
Reply:
    attended MU class on 29 Oct 2022 with Despina D (Aruna covered)</t>
      </text>
    </comment>
    <comment ref="IE59" authorId="220" shapeId="0" xr:uid="{DAC194DF-934A-4643-BC37-CF7F7AE67A54}">
      <text>
        <t>[Threaded comment]
Your version of Excel allows you to read this threaded comment; however, any edits to it will get removed if the file is opened in a newer version of Excel. Learn more: https://go.microsoft.com/fwlink/?linkid=870924
Comment:
    Approved Leave till 22/01/2023</t>
      </text>
    </comment>
    <comment ref="IY59" authorId="221" shapeId="0" xr:uid="{E4550FA5-7A85-490A-8961-A27FE453AC67}">
      <text>
        <t>[Threaded comment]
Your version of Excel allows you to read this threaded comment; however, any edits to it will get removed if the file is opened in a newer version of Excel. Learn more: https://go.microsoft.com/fwlink/?linkid=870924
Comment:
    On emergency leave, yet to be approved</t>
      </text>
    </comment>
    <comment ref="A60" authorId="222" shapeId="0" xr:uid="{82011BF4-B992-46D8-B9EF-54D1CD299544}">
      <text>
        <t>[Threaded comment]
Your version of Excel allows you to read this threaded comment; however, any edits to it will get removed if the file is opened in a newer version of Excel. Learn more: https://go.microsoft.com/fwlink/?linkid=870924
Comment:
    Transferred to Sat.01 Adrian White effective 27/05/2023</t>
      </text>
    </comment>
    <comment ref="X60" authorId="223" shapeId="0" xr:uid="{1806C451-DD16-4918-BEB8-B2A26364E149}">
      <text>
        <t>[Threaded comment]
Your version of Excel allows you to read this threaded comment; however, any edits to it will get removed if the file is opened in a newer version of Excel. Learn more: https://go.microsoft.com/fwlink/?linkid=870924
Comment:
    attended MU class on 21/01/23 with Stephen F</t>
      </text>
    </comment>
    <comment ref="HI60" authorId="224" shapeId="0" xr:uid="{E76ACA31-0E2D-4479-A50B-B5D3ED97620B}">
      <text>
        <t xml:space="preserve">[Threaded comment]
Your version of Excel allows you to read this threaded comment; however, any edits to it will get removed if the file is opened in a newer version of Excel. Learn more: https://go.microsoft.com/fwlink/?linkid=870924
Comment:
    MU class arranged on 21/01/2023 with SAT.05 Stephen for module IJP-1 </t>
      </text>
    </comment>
    <comment ref="HY60" authorId="225" shapeId="0" xr:uid="{B1F3E9CD-8C5A-4EDA-A96D-FF70C09B8983}">
      <text>
        <t>[Threaded comment]
Your version of Excel allows you to read this threaded comment; however, any edits to it will get removed if the file is opened in a newer version of Excel. Learn more: https://go.microsoft.com/fwlink/?linkid=870924
Comment:
    Attended only 9AM call</t>
      </text>
    </comment>
    <comment ref="II60" authorId="226" shapeId="0" xr:uid="{2BCAEA86-2B39-4A86-B577-90E2A933BABE}">
      <text>
        <t>[Threaded comment]
Your version of Excel allows you to read this threaded comment; however, any edits to it will get removed if the file is opened in a newer version of Excel. Learn more: https://go.microsoft.com/fwlink/?linkid=870924
Comment:
    Ticket #7831-5539 Covid +ve</t>
      </text>
    </comment>
    <comment ref="A61" authorId="227" shapeId="0" xr:uid="{2AD5C106-0326-4306-8504-6D938BBF9D76}">
      <text>
        <t>[Threaded comment]
Your version of Excel allows you to read this threaded comment; however, any edits to it will get removed if the file is opened in a newer version of Excel. Learn more: https://go.microsoft.com/fwlink/?linkid=870924
Comment:
    student requested to withdrawn once he started internship</t>
      </text>
    </comment>
    <comment ref="AB61" authorId="228" shapeId="0" xr:uid="{FC974188-0813-4FAD-8696-296739DBAB88}">
      <text>
        <t>[Threaded comment]
Your version of Excel allows you to read this threaded comment; however, any edits to it will get removed if the file is opened in a newer version of Excel. Learn more: https://go.microsoft.com/fwlink/?linkid=870924
Comment:
    Student attended m/u class for hours with Wed.03 Lucy  - was late by 2hrs
Reply:
    Student attended m/u class for hours with Wed.03 Lucy on 8/03/2023</t>
      </text>
    </comment>
    <comment ref="HU61" authorId="229" shapeId="0" xr:uid="{21CAF98D-0E71-4F05-A30B-C33AD4C18881}">
      <text>
        <t>[Threaded comment]
Your version of Excel allows you to read this threaded comment; however, any edits to it will get removed if the file is opened in a newer version of Excel. Learn more: https://go.microsoft.com/fwlink/?linkid=870924
Comment:
    missed 9AM call</t>
      </text>
    </comment>
    <comment ref="HW61" authorId="230" shapeId="0" xr:uid="{BE475566-C904-4345-9CC7-058441EDE007}">
      <text>
        <t>[Threaded comment]
Your version of Excel allows you to read this threaded comment; however, any edits to it will get removed if the file is opened in a newer version of Excel. Learn more: https://go.microsoft.com/fwlink/?linkid=870924
Comment:
    Missed session of 9AM</t>
      </text>
    </comment>
    <comment ref="IA61" authorId="231" shapeId="0" xr:uid="{AA84AF7C-62B8-4296-964D-F58F91442608}">
      <text>
        <t>[Threaded comment]
Your version of Excel allows you to read this threaded comment; however, any edits to it will get removed if the file is opened in a newer version of Excel. Learn more: https://go.microsoft.com/fwlink/?linkid=870924
Comment:
    Late by 1 Hr 30 mins on 9 AM call</t>
      </text>
    </comment>
    <comment ref="IC61" authorId="232" shapeId="0" xr:uid="{E71DA2FD-3114-431F-BC59-1476D3659374}">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IE61" authorId="233" shapeId="0" xr:uid="{A0D93AB5-71EC-4F1E-B443-DDAFBDD98661}">
      <text>
        <t>[Threaded comment]
Your version of Excel allows you to read this threaded comment; however, any edits to it will get removed if the file is opened in a newer version of Excel. Learn more: https://go.microsoft.com/fwlink/?linkid=870924
Comment:
    student was an 1hr late at 9am call</t>
      </text>
    </comment>
    <comment ref="IG61" authorId="234" shapeId="0" xr:uid="{632EE18D-14ED-49E6-9644-48D51DD72733}">
      <text>
        <t>[Threaded comment]
Your version of Excel allows you to read this threaded comment; however, any edits to it will get removed if the file is opened in a newer version of Excel. Learn more: https://go.microsoft.com/fwlink/?linkid=870924
Comment:
    Absent on 9am call</t>
      </text>
    </comment>
    <comment ref="IO61" authorId="235" shapeId="0" xr:uid="{7673FA67-C608-4B36-B86B-75E5464FCCAA}">
      <text>
        <t>[Threaded comment]
Your version of Excel allows you to read this threaded comment; however, any edits to it will get removed if the file is opened in a newer version of Excel. Learn more: https://go.microsoft.com/fwlink/?linkid=870924
Comment:
    Late by 45mins on 9am call &amp; 30 mins on 11:15 am call</t>
      </text>
    </comment>
    <comment ref="IQ61" authorId="236" shapeId="0" xr:uid="{F302704E-9267-48EE-AFC0-9C0114EE18F9}">
      <text>
        <t>[Threaded comment]
Your version of Excel allows you to read this threaded comment; however, any edits to it will get removed if the file is opened in a newer version of Excel. Learn more: https://go.microsoft.com/fwlink/?linkid=870924
Comment:
    Late by 1hr 30 mins on 9am call</t>
      </text>
    </comment>
    <comment ref="IS61" authorId="237" shapeId="0" xr:uid="{47561EAA-E5AA-4F61-ACC2-82D8CD6A9241}">
      <text>
        <t>[Threaded comment]
Your version of Excel allows you to read this threaded comment; however, any edits to it will get removed if the file is opened in a newer version of Excel. Learn more: https://go.microsoft.com/fwlink/?linkid=870924
Comment:
    Late b y 1 hr on 9am call &amp; 45 mins on 1:45pm call</t>
      </text>
    </comment>
    <comment ref="IU61" authorId="238" shapeId="0" xr:uid="{11963FD7-7DD8-4BCF-8B87-61F25BB8B90C}">
      <text>
        <t>[Threaded comment]
Your version of Excel allows you to read this threaded comment; however, any edits to it will get removed if the file is opened in a newer version of Excel. Learn more: https://go.microsoft.com/fwlink/?linkid=870924
Comment:
    Absent on 9 am call</t>
      </text>
    </comment>
    <comment ref="IW61" authorId="239" shapeId="0" xr:uid="{8E56B3F4-4190-4D23-9A7D-FC66DE518072}">
      <text>
        <t>[Threaded comment]
Your version of Excel allows you to read this threaded comment; however, any edits to it will get removed if the file is opened in a newer version of Excel. Learn more: https://go.microsoft.com/fwlink/?linkid=870924
Comment:
    Late by 1hr on 9am call</t>
      </text>
    </comment>
    <comment ref="X63" authorId="240" shapeId="0" xr:uid="{67DAC902-06BB-4FFD-81A3-6A8D84E46D66}">
      <text>
        <t>[Threaded comment]
Your version of Excel allows you to read this threaded comment; however, any edits to it will get removed if the file is opened in a newer version of Excel. Learn more: https://go.microsoft.com/fwlink/?linkid=870924
Comment:
    M/U class attended on 29/03/2023 Wed.03 Lucy Vardari
Reply:
    M/U class attended on 5/04/2023 with Wed.03 Lucy Vardari</t>
      </text>
    </comment>
    <comment ref="IS63" authorId="241" shapeId="0" xr:uid="{F20357D5-D8C4-463E-82DB-A985FD4A32E1}">
      <text>
        <t>[Threaded comment]
Your version of Excel allows you to read this threaded comment; however, any edits to it will get removed if the file is opened in a newer version of Excel. Learn more: https://go.microsoft.com/fwlink/?linkid=870924
Comment:
    Late by 45 mins on 1:45pm call</t>
      </text>
    </comment>
    <comment ref="IY63" authorId="242" shapeId="0" xr:uid="{4CFA8F29-C3E3-42FF-8F0C-2825059CC6D8}">
      <text>
        <t>[Threaded comment]
Your version of Excel allows you to read this threaded comment; however, any edits to it will get removed if the file is opened in a newer version of Excel. Learn more: https://go.microsoft.com/fwlink/?linkid=870924
Comment:
    Ticket #6230-6448
Reply:
    M/U class arranged on 29/03/2023 with Wed.03 Lucy Vardari</t>
      </text>
    </comment>
    <comment ref="JA63" authorId="243" shapeId="0" xr:uid="{531865A3-6650-41C6-B454-71C3B82E8283}">
      <text>
        <t>[Threaded comment]
Your version of Excel allows you to read this threaded comment; however, any edits to it will get removed if the file is opened in a newer version of Excel. Learn more: https://go.microsoft.com/fwlink/?linkid=870924
Comment:
    Ticket #6230-6448
Reply:
    M/U class arranged on 5/04/2023 with Wed.03 Lucy Vardari</t>
      </text>
    </comment>
    <comment ref="A64" authorId="244" shapeId="0" xr:uid="{107F6C95-5701-427D-A38C-1A03AD08B806}">
      <text>
        <t>[Threaded comment]
Your version of Excel allows you to read this threaded comment; however, any edits to it will get removed if the file is opened in a newer version of Excel. Learn more: https://go.microsoft.com/fwlink/?linkid=870924
Comment:
    Transferred to Sat.01 Adrian as per revised course plan effective 20/05/2023</t>
      </text>
    </comment>
    <comment ref="X64" authorId="245" shapeId="0" xr:uid="{72A4C464-9A19-42F2-B02C-B0478397EF5B}">
      <text>
        <t>[Threaded comment]
Your version of Excel allows you to read this threaded comment; however, any edits to it will get removed if the file is opened in a newer version of Excel. Learn more: https://go.microsoft.com/fwlink/?linkid=870924
Comment:
    MU class completed on 21/01/23 with Lucy V
Reply:
    MU class attended with Adrian on 28 Jan 2023, of 6 hours (out of 8)
Reply:
    Student attended MU class with Adrian White on 27/05/2023, attendance hours</t>
      </text>
    </comment>
    <comment ref="HQ64" authorId="246" shapeId="0" xr:uid="{6278CD4E-DC29-4701-ADD3-6DCCE7E68781}">
      <text>
        <t>[Threaded comment]
Your version of Excel allows you to read this threaded comment; however, any edits to it will get removed if the file is opened in a newer version of Excel. Learn more: https://go.microsoft.com/fwlink/?linkid=870924
Comment:
    make class arranged on 18/02/2022 with Stephen Sun.05 for module SPA AES-1</t>
      </text>
    </comment>
    <comment ref="HW64" authorId="247" shapeId="0" xr:uid="{1AE8D937-B692-41F8-9434-CB7F46C4D031}">
      <text>
        <t>[Threaded comment]
Your version of Excel allows you to read this threaded comment; however, any edits to it will get removed if the file is opened in a newer version of Excel. Learn more: https://go.microsoft.com/fwlink/?linkid=870924
Comment:
    Ticket #4979-6149</t>
      </text>
    </comment>
    <comment ref="HY64" authorId="248" shapeId="0" xr:uid="{28DF1628-4FAF-49AB-9A3D-6FFCDC35FD67}">
      <text>
        <t>[Threaded comment]
Your version of Excel allows you to read this threaded comment; however, any edits to it will get removed if the file is opened in a newer version of Excel. Learn more: https://go.microsoft.com/fwlink/?linkid=870924
Comment:
    Attended only 9AM call</t>
      </text>
    </comment>
    <comment ref="IE64" authorId="249" shapeId="0" xr:uid="{A72C187E-0E01-4B25-94D9-1956CEBED1A2}">
      <text>
        <t>[Threaded comment]
Your version of Excel allows you to read this threaded comment; however, any edits to it will get removed if the file is opened in a newer version of Excel. Learn more: https://go.microsoft.com/fwlink/?linkid=870924
Comment:
    Ticket #2635-4964</t>
      </text>
    </comment>
    <comment ref="IG64" authorId="250" shapeId="0" xr:uid="{309F4684-CFF1-4064-A440-F29BF9720776}">
      <text>
        <t>[Threaded comment]
Your version of Excel allows you to read this threaded comment; however, any edits to it will get removed if the file is opened in a newer version of Excel. Learn more: https://go.microsoft.com/fwlink/?linkid=870924
Comment:
    Ticket #7342-7854 Student Covid +</t>
      </text>
    </comment>
    <comment ref="II64" authorId="251" shapeId="0" xr:uid="{13CB0525-7E56-4318-A6C9-1EE04E639CD3}">
      <text>
        <t>[Threaded comment]
Your version of Excel allows you to read this threaded comment; however, any edits to it will get removed if the file is opened in a newer version of Excel. Learn more: https://go.microsoft.com/fwlink/?linkid=870924
Comment:
    Ticket #7342-4854 Covid +</t>
      </text>
    </comment>
    <comment ref="B65" authorId="252" shapeId="0" xr:uid="{EA17E3E0-766D-4BCC-829F-139E3ED4DE93}">
      <text>
        <t>[Threaded comment]
Your version of Excel allows you to read this threaded comment; however, any edits to it will get removed if the file is opened in a newer version of Excel. Learn more: https://go.microsoft.com/fwlink/?linkid=870924
Comment:
    Transfer from Sun.03 Asif's class effective 06/11/2022</t>
      </text>
    </comment>
    <comment ref="U65" authorId="253" shapeId="0" xr:uid="{755E0CF5-02EE-4528-A281-58FD8D562164}">
      <text>
        <t>[Threaded comment]
Your version of Excel allows you to read this threaded comment; however, any edits to it will get removed if the file is opened in a newer version of Excel. Learn more: https://go.microsoft.com/fwlink/?linkid=870924
Comment:
    29 weeks transferred from Sun.03 Asif class on 06/11/2022</t>
      </text>
    </comment>
    <comment ref="B66" authorId="254" shapeId="0" xr:uid="{42AEF08C-278A-438C-8ACE-156403225F7B}">
      <text>
        <t>[Threaded comment]
Your version of Excel allows you to read this threaded comment; however, any edits to it will get removed if the file is opened in a newer version of Excel. Learn more: https://go.microsoft.com/fwlink/?linkid=870924
Comment:
    Transfer from NSW, SAT.03 class - Soni effective 4/12/2022 
Reply:
    Transferred to Sun.03 Asif Sayed as per revised course plan from 12/03/2023 to 2/04/2023</t>
      </text>
    </comment>
    <comment ref="II66" authorId="255" shapeId="0" xr:uid="{1EB8D0E5-460A-4EEA-85B4-72D138393181}">
      <text>
        <t>[Threaded comment]
Your version of Excel allows you to read this threaded comment; however, any edits to it will get removed if the file is opened in a newer version of Excel. Learn more: https://go.microsoft.com/fwlink/?linkid=870924
Comment:
    Absent on 1:45pm and 4pm call</t>
      </text>
    </comment>
    <comment ref="IU66" authorId="256" shapeId="0" xr:uid="{4DBB5976-7A43-4860-A108-4D505D1E11B7}">
      <text>
        <t>[Threaded comment]
Your version of Excel allows you to read this threaded comment; however, any edits to it will get removed if the file is opened in a newer version of Excel. Learn more: https://go.microsoft.com/fwlink/?linkid=870924
Comment:
    Due to the revised course plan.</t>
      </text>
    </comment>
    <comment ref="IW66" authorId="257" shapeId="0" xr:uid="{1332DEA4-1A9E-471D-8A4D-02769CDC8C81}">
      <text>
        <t>[Threaded comment]
Your version of Excel allows you to read this threaded comment; however, any edits to it will get removed if the file is opened in a newer version of Excel. Learn more: https://go.microsoft.com/fwlink/?linkid=870924
Comment:
    Attendance hours per revised course plan</t>
      </text>
    </comment>
    <comment ref="KG68" authorId="258" shapeId="0" xr:uid="{72F35198-AC29-4D7E-BA99-4FCDC670DED8}">
      <text>
        <t>[Threaded comment]
Your version of Excel allows you to read this threaded comment; however, any edits to it will get removed if the file is opened in a newer version of Excel. Learn more: https://go.microsoft.com/fwlink/?linkid=870924
Comment:
    Ticket #8414-2849.</t>
      </text>
    </comment>
    <comment ref="KW70" authorId="259" shapeId="0" xr:uid="{6EC248E0-D472-4D62-BDE7-AE60B878C6F2}">
      <text>
        <t>[Threaded comment]
Your version of Excel allows you to read this threaded comment; however, any edits to it will get removed if the file is opened in a newer version of Excel. Learn more: https://go.microsoft.com/fwlink/?linkid=870924
Comment:
    medical certificate sent into py support inbox on 09/08/2023</t>
      </text>
    </comment>
    <comment ref="KG72" authorId="260" shapeId="0" xr:uid="{0582BFC8-B82F-4400-B4FD-F6FC9E7AE16D}">
      <text>
        <t>[Threaded comment]
Your version of Excel allows you to read this threaded comment; however, any edits to it will get removed if the file is opened in a newer version of Excel. Learn more: https://go.microsoft.com/fwlink/?linkid=870924
Comment:
    Ticket #1903-4434</t>
      </text>
    </comment>
    <comment ref="KG74" authorId="261" shapeId="0" xr:uid="{F90083E6-14F7-403C-8818-5168275203CC}">
      <text>
        <t xml:space="preserve">[Threaded comment]
Your version of Excel allows you to read this threaded comment; however, any edits to it will get removed if the file is opened in a newer version of Excel. Learn more: https://go.microsoft.com/fwlink/?linkid=870924
Comment:
    Ticket #7557-1516. Medical certificate provided. </t>
      </text>
    </comment>
    <comment ref="KU74" authorId="262" shapeId="0" xr:uid="{B3BF6DCF-274B-4C73-BA6D-692B04B27F15}">
      <text>
        <t>[Threaded comment]
Your version of Excel allows you to read this threaded comment; however, any edits to it will get removed if the file is opened in a newer version of Excel. Learn more: https://go.microsoft.com/fwlink/?linkid=870924
Comment:
    Ticket #2175-7211. Awaiting supporting documents</t>
      </text>
    </comment>
    <comment ref="A81" authorId="263" shapeId="0" xr:uid="{A2802ACF-5E8E-4957-B0AE-C3AF147D9007}">
      <text>
        <t>[Threaded comment]
Your version of Excel allows you to read this threaded comment; however, any edits to it will get removed if the file is opened in a newer version of Excel. Learn more: https://go.microsoft.com/fwlink/?linkid=870924
Comment:
    Transferred from Sun.03 Asif Sayed effective 28/05/2023</t>
      </text>
    </comment>
    <comment ref="X81" authorId="264" shapeId="0" xr:uid="{246CFAFE-E54C-4561-9EA8-BFD5DB044F64}">
      <text>
        <t>[Threaded comment]
Your version of Excel allows you to read this threaded comment; however, any edits to it will get removed if the file is opened in a newer version of Excel. Learn more: https://go.microsoft.com/fwlink/?linkid=870924
Comment:
    attended MU class with Sean on 22/07/2023, to cover up hours</t>
      </text>
    </comment>
    <comment ref="KK85" authorId="265" shapeId="0" xr:uid="{9D79828D-56E3-467D-91B6-C14E33A2D121}">
      <text>
        <t>[Threaded comment]
Your version of Excel allows you to read this threaded comment; however, any edits to it will get removed if the file is opened in a newer version of Excel. Learn more: https://go.microsoft.com/fwlink/?linkid=870924
Comment:
    COVID, I've asked for supporting documents at pyticket,</t>
      </text>
    </comment>
    <comment ref="A86" authorId="266" shapeId="0" xr:uid="{11CC635A-118A-4185-A87C-5A9A595C437A}">
      <text>
        <t>[Threaded comment]
Your version of Excel allows you to read this threaded comment; however, any edits to it will get removed if the file is opened in a newer version of Excel. Learn more: https://go.microsoft.com/fwlink/?linkid=870924
Comment:
    Student transferred from Sat.03 Lucy Vardari class. Effective from 06/08/2023.</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tc={100DF5E4-5A1A-45EB-8B17-0FF25C3A2556}</author>
    <author>tc={4F6BD402-5BBB-4C8A-946A-D41C63C0A364}</author>
    <author>tc={5378739E-5EDD-4B79-9956-602302A33E55}</author>
    <author>tc={DB0541F7-316B-4A11-B171-93A70FBCA14F}</author>
    <author>tc={9EDCE64D-52E7-4B70-B235-5A846C1FC5F6}</author>
    <author>tc={28DC24F7-9188-43EB-8428-9799269BE924}</author>
    <author>tc={22DFD159-D35E-4261-B962-A730B8033A2E}</author>
    <author>tc={AEE19EE0-0AA5-4B77-9CCD-0331C5B095B4}</author>
    <author>tc={63979F12-0CD2-4ABE-8895-C50B57BB06F1}</author>
    <author>tc={1F96D30C-5C2A-4C4C-9106-B805F9012C97}</author>
    <author>tc={7D47FFF2-4167-4B94-89E8-702639BAC9AC}</author>
    <author>tc={20A013E5-6C49-4342-957F-4001806072D3}</author>
    <author>tc={92A50714-0A5C-4B97-BC83-9E43810D4C2B}</author>
    <author>tc={FF9075D9-673C-4354-AEB2-A43E6D87334F}</author>
    <author>tc={C84028C9-F311-4EC8-8F0E-74F5AEA81592}</author>
    <author>tc={75583EFF-9F0B-4FFD-837E-2AC90344C9EB}</author>
    <author>tc={9E83C30D-E6DC-403F-9CCE-C2BED2B018B4}</author>
    <author>tc={08E69781-A3BC-4098-9938-37B79F17761D}</author>
    <author>tc={481BF62D-2A50-4785-AA74-79946BD8496D}</author>
    <author>tc={4BADF112-BFCF-437D-B5A8-5C990205DDE7}</author>
    <author>tc={F3D9B03B-6BBA-46D3-B9DF-E8B6EC5F7B54}</author>
    <author>tc={EB6B629C-A1E7-4258-A426-F2AC6403AB75}</author>
    <author>tc={224FCA88-510B-49E4-8DBB-2557FEC1573F}</author>
    <author>tc={71545042-4825-414A-AC8A-E571214F7362}</author>
    <author>tc={6F22D59D-D86D-46F6-91D4-8B6F6C8C40ED}</author>
    <author>tc={F7919E9E-A32A-4F07-B563-085E027C4BCC}</author>
    <author>tc={984014A1-8B1B-41BC-B651-8F896BBF2D18}</author>
    <author>tc={B3E9929F-24CA-430A-BB4A-743BD31423D6}</author>
    <author>tc={DB8A68E3-824C-4AF1-8A00-82F33A417104}</author>
    <author>tc={0D23C29F-71F1-45B1-9447-4397E8903992}</author>
    <author>tc={E1AED6EC-FBE4-4003-A730-E7EAD9EB2B38}</author>
    <author>tc={A4717B40-B564-4E9D-A0A2-CD5EA4102D65}</author>
    <author>tc={7EDB8361-2723-48AD-8F39-E39F0FEC7DF9}</author>
    <author>tc={BFA6348B-3ADF-4A0F-80F4-671B73B93B53}</author>
    <author>tc={DCC9F0E8-C274-4BDC-9AF1-2B1B9F49B7B0}</author>
    <author>tc={1A2EE6A6-4BF4-42A8-914C-080F126238C3}</author>
    <author>tc={BF9EC60B-4DE3-425E-AB30-203937919063}</author>
    <author>tc={B6A2D511-40CA-4478-AE59-C6FEDC024D31}</author>
    <author>tc={6E1688A9-07B2-4991-B792-EE32949C62E2}</author>
    <author>tc={2270E8BB-AB9A-4847-8CB8-F59F0BF3F9B8}</author>
    <author>tc={8DE5941D-335E-454B-8B3C-6259399B8736}</author>
    <author>tc={B3D17AC7-7178-44FE-BA47-870A13225EA9}</author>
    <author>tc={B51DAA83-8533-4DCD-9749-D8C59002BD55}</author>
    <author>tc={4192A1D7-2228-4493-880E-4B2076181BE4}</author>
    <author>tc={02CB5F31-6C95-479F-8934-A96038CADF13}</author>
    <author>tc={CF4F4EEA-2E3F-4924-89D5-32C67D830C88}</author>
    <author>tc={72B07E10-CE95-4EC6-AAD3-9804EB6B2CE6}</author>
    <author>tc={00B6DF6F-135B-4951-A37E-7D0FDE00847F}</author>
    <author>tc={EA6FD61D-D578-440D-B8B3-E0EF65CAE671}</author>
    <author>tc={D9E1ED87-D5C4-410B-837B-2CD050E3B8F0}</author>
    <author>tc={1514673D-A52E-444E-99A3-55495089AFB4}</author>
    <author>tc={B0451365-A8CF-446C-8071-608E9C03D0E7}</author>
    <author>tc={6DAF5D1B-E335-4D6E-A080-7E39B4A8A03B}</author>
    <author>tc={50513145-D120-4145-B8F8-BD61E8925051}</author>
    <author>tc={DBB22D73-103D-4E65-B084-70C93421AF4A}</author>
    <author>tc={A5766E3A-A0AF-4E80-A9E5-248207413730}</author>
    <author>tc={0B9C91C0-461F-4D14-960C-B78E99BAB3D0}</author>
    <author>tc={44ECAC1B-C2BD-4188-BBF6-10EE96B6B9B0}</author>
    <author>tc={88CCB58C-94E2-4E24-9E7B-73CAD19A1676}</author>
    <author>tc={BDA0AC10-A3FA-4C02-871D-F5A57D3DD425}</author>
    <author>tc={9601B6C0-DC0B-408F-A54B-9201A07AB491}</author>
    <author>tc={9D117296-56E5-4C7A-A291-052B8BD5815A}</author>
    <author>tc={31001B24-7488-4A3A-B751-E7DDE7413889}</author>
    <author>tc={D6A8661C-6CD5-4826-8B33-EEB8239FE595}</author>
    <author>tc={EE5D547A-FB93-4D8C-BB93-0148FAC08089}</author>
    <author>tc={085CE95B-53A1-4E1D-9F38-3586EDC48A3A}</author>
    <author>tc={7E9A249A-3AFB-4816-8A03-AB32EF6ACC94}</author>
    <author>tc={B77E514E-8527-43EF-A10E-9727E313C189}</author>
    <author>tc={5DB8763F-AD09-4B8C-A7CA-9F3E8B1468DD}</author>
    <author>tc={5A93C234-0737-4164-B433-08D25458C6A5}</author>
    <author>tc={FB1EC043-893E-4672-8E6F-F0B4B7F0D7E6}</author>
    <author>tc={16248891-D14E-469B-B059-FA322F6023F9}</author>
    <author>tc={F0996773-0B1F-47D7-B086-FC144E203C34}</author>
    <author>tc={B8A5DD85-F289-4202-BD6B-20A8C763BC72}</author>
    <author>tc={5117D391-21F5-4050-9459-70A9B02CFDDA}</author>
    <author>tc={49C3BF83-3D2B-4B32-B920-2D11BF7FBFAE}</author>
    <author>tc={554431AE-D39D-444E-BEF0-3BF1A5CAB3C1}</author>
    <author>tc={8EB3C5D4-550B-428F-B692-378725CE8935}</author>
    <author>tc={F93F92A9-D7A7-451C-B2A0-217E8AA6D1E8}</author>
    <author>tc={DB7D9BEB-AD2D-4F4B-9637-829E9DE65989}</author>
    <author>tc={230DD143-4433-4FF1-9A93-F8005E574EE6}</author>
    <author>tc={C042B4E4-8602-48DD-818B-3F51C296E2F2}</author>
    <author>tc={D6A530BB-555B-4869-8CD7-6423D5E13AAB}</author>
    <author>tc={715B7C86-1CA4-4701-B3A6-2C802114FE65}</author>
    <author>tc={1C6F2677-FB18-4A42-879E-D555471CF4C2}</author>
    <author>tc={FD3AFC63-529E-4DB8-8278-48EECD2FA1EF}</author>
    <author>tc={1A493C8E-825A-4FCF-85C5-D7524739AA5A}</author>
    <author>tc={514A310C-1DCC-4494-97DC-1662DEDCC3EC}</author>
    <author>tc={7DF89F3D-F822-42BE-9746-01F6BD43663F}</author>
    <author>tc={073681F2-6315-434A-89A6-D7215AD0E61B}</author>
    <author>tc={A5B945FC-D79A-463B-841E-2CD862D4863B}</author>
    <author>tc={5EE770E5-05A1-4BE3-8611-3C88CA462A8B}</author>
    <author>tc={A3EE14D7-DF68-483D-BFEE-180A4B31C281}</author>
    <author>tc={E23CEEF8-8956-49C6-8C89-9F1FF6C6621E}</author>
    <author>tc={24D66D68-5939-4961-8550-841607BAD2F9}</author>
    <author>tc={87D713A6-1B2E-45D9-A014-9D275C0EDFB7}</author>
    <author>tc={4540E960-DCAD-40B2-9AE6-7EEB7F50D19F}</author>
    <author>tc={A410DD86-9188-4683-A1B5-277FD386099E}</author>
    <author>tc={97DDD20B-079F-43DD-A335-4551F671F557}</author>
    <author>tc={734F9A9C-89D4-4704-B3FB-5E12EFFC785E}</author>
    <author>tc={6DD6E7FB-B2FC-4E02-A001-040FE33840A8}</author>
    <author>tc={F9252855-C1BC-44C3-B871-3F756DB1C9B3}</author>
    <author>tc={A684FD31-C787-47EB-9377-D3A0C15641B4}</author>
    <author>tc={B6BF8F7B-6082-4BEE-B08E-92DB11972B44}</author>
    <author>tc={65ACC3E0-9251-452E-ACF9-2F73A53C7969}</author>
    <author>tc={CEBE103C-D2C2-49D8-8CE8-54F248D949A7}</author>
    <author>tc={6C514591-D213-4D71-AA8F-0450F6A29644}</author>
    <author>tc={84F32E3E-BCF5-45A8-8D3C-C4BA87660F97}</author>
    <author>tc={8EA598E8-0811-4A44-8677-6FBFC8C51F3A}</author>
    <author>tc={3C2C1C8F-AD14-4239-ABB0-39E60634CAD7}</author>
    <author>tc={6A6E870B-2F22-4A6A-AF46-F2795F5820D2}</author>
    <author>tc={F9131346-4AAA-44C1-B76C-483CF43C7BA3}</author>
    <author>tc={038EDCEF-391A-49C4-8AD9-576006A2FDDB}</author>
    <author>tc={8DFA098E-6ABC-4BED-A145-E89C8EDC8079}</author>
    <author>tc={B68419EA-6085-43A8-8350-A5756D02A467}</author>
    <author>tc={8A652A64-0F84-45DE-A528-4B0F6091594A}</author>
    <author>tc={1B58F40B-63AC-432F-9297-A9434E7B3806}</author>
    <author>tc={9125072A-2089-466F-9FAC-D88721C0A12B}</author>
    <author>tc={040468F0-E6FA-4FE7-9EC9-FB92844E2863}</author>
    <author>tc={21470AEE-1411-4BF6-8ED3-9DCAC85961B7}</author>
    <author>tc={0CCD7C5D-A945-4678-B0C5-60F95DE57FDC}</author>
    <author>tc={2853AAA8-3C49-493E-A6BE-FD43D5FA2C1D}</author>
    <author>tc={6D72AC10-9226-4C04-B2F5-131C891E0CA9}</author>
    <author>tc={0A76A453-9D72-4C87-915F-DB803652CB26}</author>
    <author>tc={A913FE30-612C-41B8-9F20-ADF4D17AC820}</author>
    <author>tc={A9186067-653D-46A1-BFB8-D0EA3D11D3A5}</author>
    <author>tc={D767663E-11FF-41CD-9920-7453EB48C5FF}</author>
    <author>tc={47D17825-CB9E-4684-99A6-0E08F402F303}</author>
    <author>tc={20B84C56-0BF9-4C64-A32C-ABB863504537}</author>
    <author>tc={37CB2013-B82B-44C1-9C5C-58AD5F1BCB7F}</author>
    <author>tc={85F3F85C-2525-442D-A7AF-17FB4F29F740}</author>
    <author>tc={EC6DE2B2-5F9F-412C-9B7F-186555C4E05F}</author>
    <author>tc={615F6067-9FBD-4FCC-B25B-797BB551DB62}</author>
    <author>tc={59E47359-0BF3-4965-A780-B9FF9B5BD1B6}</author>
    <author>tc={E6CE4F9E-AD90-4CD2-8986-441AA336C9B6}</author>
    <author>tc={9ACB0F7C-6140-4C01-811A-7AD2B3D70D4F}</author>
    <author>tc={79A681F6-59F7-490B-A4FD-56CE7767AEF0}</author>
    <author>tc={6044E168-8C65-4A0B-97E4-4A64DC7A22D6}</author>
    <author>tc={B6127869-D4D8-4245-9F17-DF1FDF5280D1}</author>
    <author>tc={403D77AD-025F-4034-A36C-44F7510B06BC}</author>
    <author>tc={073D1AA1-7489-48ED-9149-711373E6E761}</author>
    <author>tc={A28D3DE0-D14F-4A9D-A59E-AD805E5FFFD4}</author>
    <author>tc={29D4D955-C1E2-49E5-B16B-1397C0CDC1F2}</author>
    <author>tc={EB50E7DE-D6F0-4FD8-A649-99140082B2F1}</author>
    <author>tc={C85C78CC-22E1-410C-9E45-DCDA1B53C84C}</author>
    <author>tc={761FD6D1-5F48-40E4-AA25-2E74170A278F}</author>
    <author>tc={11A3BC65-F235-4EAA-9FCA-0E2D8BFD0E9D}</author>
    <author>tc={B959AAB3-163E-43FF-B7C0-40D2BEB16C5F}</author>
    <author>tc={0EE21C3F-F1D2-4ECF-A87B-3C1B0975DB6C}</author>
    <author>tc={38CB2CFC-6215-4812-A4D0-F9C86434FFC5}</author>
    <author>tc={557CCAE4-93E6-4B62-8B4F-C34BAE630622}</author>
    <author>tc={8FEB86EE-7DB1-4414-9914-F6C6171C3CB8}</author>
    <author>tc={8266C192-6AD4-426D-AC5C-38101AE593DC}</author>
    <author>tc={15892489-C5CF-49D0-825F-AF0094C132A5}</author>
    <author>tc={3D5429C0-D1BE-46C8-87E2-ED5C01F1612A}</author>
  </authors>
  <commentList>
    <comment ref="D1" authorId="0" shapeId="0" xr:uid="{100DF5E4-5A1A-45EB-8B17-0FF25C3A2556}">
      <text>
        <t>[Threaded comment]
Your version of Excel allows you to read this threaded comment; however, any edits to it will get removed if the file is opened in a newer version of Excel. Learn more: https://go.microsoft.com/fwlink/?linkid=870924
Comment:
    Divya S class taking over by Irasha White. Effective from 23/07/2023.</t>
      </text>
    </comment>
    <comment ref="AA3" authorId="1" shapeId="0" xr:uid="{4F6BD402-5BBB-4C8A-946A-D41C63C0A364}">
      <text>
        <t>[Threaded comment]
Your version of Excel allows you to read this threaded comment; however, any edits to it will get removed if the file is opened in a newer version of Excel. Learn more: https://go.microsoft.com/fwlink/?linkid=870924
Comment:
    test</t>
      </text>
    </comment>
    <comment ref="BN3" authorId="2" shapeId="0" xr:uid="{5378739E-5EDD-4B79-9956-602302A33E55}">
      <text>
        <t>[Threaded comment]
Your version of Excel allows you to read this threaded comment; however, any edits to it will get removed if the file is opened in a newer version of Excel. Learn more: https://go.microsoft.com/fwlink/?linkid=870924
Comment:
    Late by 15mins on 11.15 am call</t>
      </text>
    </comment>
    <comment ref="CB3" authorId="3" shapeId="0" xr:uid="{DB0541F7-316B-4A11-B171-93A70FBCA14F}">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A4" authorId="4" shapeId="0" xr:uid="{9EDCE64D-52E7-4B70-B235-5A846C1FC5F6}">
      <text>
        <t>[Threaded comment]
Your version of Excel allows you to read this threaded comment; however, any edits to it will get removed if the file is opened in a newer version of Excel. Learn more: https://go.microsoft.com/fwlink/?linkid=870924
Comment:
    Transferred to Sat.02 Despina Drakoulis 18/03/2023</t>
      </text>
    </comment>
    <comment ref="AA4" authorId="5" shapeId="0" xr:uid="{28DC24F7-9188-43EB-8428-9799269BE924}">
      <text>
        <t>[Threaded comment]
Your version of Excel allows you to read this threaded comment; however, any edits to it will get removed if the file is opened in a newer version of Excel. Learn more: https://go.microsoft.com/fwlink/?linkid=870924
Comment:
    attended MU class on 18/02/23 with Despina</t>
      </text>
    </comment>
    <comment ref="AP4" authorId="6" shapeId="0" xr:uid="{22DFD159-D35E-4261-B962-A730B8033A2E}">
      <text>
        <t>[Threaded comment]
Your version of Excel allows you to read this threaded comment; however, any edits to it will get removed if the file is opened in a newer version of Excel. Learn more: https://go.microsoft.com/fwlink/?linkid=870924
Comment:
    Late by 30mins at 9AM call</t>
      </text>
    </comment>
    <comment ref="AT4" authorId="7" shapeId="0" xr:uid="{AEE19EE0-0AA5-4B77-9CCD-0331C5B095B4}">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AV4" authorId="8" shapeId="0" xr:uid="{63979F12-0CD2-4ABE-8895-C50B57BB06F1}">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AZ4" authorId="9" shapeId="0" xr:uid="{1F96D30C-5C2A-4C4C-9106-B805F9012C97}">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H4" authorId="10" shapeId="0" xr:uid="{7D47FFF2-4167-4B94-89E8-702639BAC9AC}">
      <text>
        <t>[Threaded comment]
Your version of Excel allows you to read this threaded comment; however, any edits to it will get removed if the file is opened in a newer version of Excel. Learn more: https://go.microsoft.com/fwlink/?linkid=870924
Comment:
    Late by 15 mins on 9am call &amp; Absent on 1:45 pm call</t>
      </text>
    </comment>
    <comment ref="BJ4" authorId="11" shapeId="0" xr:uid="{20A013E5-6C49-4342-957F-4001806072D3}">
      <text>
        <t>[Threaded comment]
Your version of Excel allows you to read this threaded comment; however, any edits to it will get removed if the file is opened in a newer version of Excel. Learn more: https://go.microsoft.com/fwlink/?linkid=870924
Comment:
    Ticket #8496-1960
Reply:
    M/U class arranged for attendance hours on 18/02/2023 with Sat.02 Despina. Rac not required for AWCL-3, student to do on their own and submit.</t>
      </text>
    </comment>
    <comment ref="BL4" authorId="12" shapeId="0" xr:uid="{92A50714-0A5C-4B97-BC83-9E43810D4C2B}">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P4" authorId="13" shapeId="0" xr:uid="{FF9075D9-673C-4354-AEB2-A43E6D87334F}">
      <text>
        <t>[Threaded comment]
Your version of Excel allows you to read this threaded comment; however, any edits to it will get removed if the file is opened in a newer version of Excel. Learn more: https://go.microsoft.com/fwlink/?linkid=870924
Comment:
    Late by 15min at 9am call</t>
      </text>
    </comment>
    <comment ref="BR4" authorId="14" shapeId="0" xr:uid="{C84028C9-F311-4EC8-8F0E-74F5AEA81592}">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BT4" authorId="15" shapeId="0" xr:uid="{75583EFF-9F0B-4FFD-837E-2AC90344C9EB}">
      <text>
        <t>[Threaded comment]
Your version of Excel allows you to read this threaded comment; however, any edits to it will get removed if the file is opened in a newer version of Excel. Learn more: https://go.microsoft.com/fwlink/?linkid=870924
Comment:
    Student late by 2hrs at 9am call</t>
      </text>
    </comment>
    <comment ref="BV4" authorId="16" shapeId="0" xr:uid="{9E83C30D-E6DC-403F-9CCE-C2BED2B018B4}">
      <text>
        <t>[Threaded comment]
Your version of Excel allows you to read this threaded comment; however, any edits to it will get removed if the file is opened in a newer version of Excel. Learn more: https://go.microsoft.com/fwlink/?linkid=870924
Comment:
    Student late by 2hrs at 9am call and late by 45 mins at 11.15 am call</t>
      </text>
    </comment>
    <comment ref="BX4" authorId="17" shapeId="0" xr:uid="{08E69781-A3BC-4098-9938-37B79F17761D}">
      <text>
        <t xml:space="preserve">[Threaded comment]
Your version of Excel allows you to read this threaded comment; however, any edits to it will get removed if the file is opened in a newer version of Excel. Learn more: https://go.microsoft.com/fwlink/?linkid=870924
Comment:
    M/U Class arranged for 26/03/2023 with Sun.05 Adrian White  </t>
      </text>
    </comment>
    <comment ref="AA5" authorId="18" shapeId="0" xr:uid="{481BF62D-2A50-4785-AA74-79946BD8496D}">
      <text>
        <t>[Threaded comment]
Your version of Excel allows you to read this threaded comment; however, any edits to it will get removed if the file is opened in a newer version of Excel. Learn more: https://go.microsoft.com/fwlink/?linkid=870924
Comment:
    MU class completed on 11/02/23 with Despina D
Reply:
    MU class attended on 22/04/23 with Sean (Phil's class)
Reply:
    Attended M/U class on 29/04/2023 with Sat.05 Sean Kelly
Reply:
    attended MU class with Sean on 06/05/2023
Reply:
    attended MU class with Adrian on 20/05/2023
Reply:
    attended M/U class on 24/05/2023 with Lucy Vardari .03</t>
      </text>
    </comment>
    <comment ref="AN5" authorId="19" shapeId="0" xr:uid="{4BADF112-BFCF-437D-B5A8-5C990205DDE7}">
      <text>
        <t>[Threaded comment]
Your version of Excel allows you to read this threaded comment; however, any edits to it will get removed if the file is opened in a newer version of Excel. Learn more: https://go.microsoft.com/fwlink/?linkid=870924
Comment:
    M/U class arranged for 22/04/2023 with Sat.05 Stephen Fennel</t>
      </text>
    </comment>
    <comment ref="AP5" authorId="20" shapeId="0" xr:uid="{F3D9B03B-6BBA-46D3-B9DF-E8B6EC5F7B54}">
      <text>
        <t>[Threaded comment]
Your version of Excel allows you to read this threaded comment; however, any edits to it will get removed if the file is opened in a newer version of Excel. Learn more: https://go.microsoft.com/fwlink/?linkid=870924
Comment:
    M/U Class arranged for 29/04/2023 with Sat.05 Stephen Fennel</t>
      </text>
    </comment>
    <comment ref="AR5" authorId="21" shapeId="0" xr:uid="{EB6B629C-A1E7-4258-A426-F2AC6403AB75}">
      <text>
        <t>[Threaded comment]
Your version of Excel allows you to read this threaded comment; however, any edits to it will get removed if the file is opened in a newer version of Excel. Learn more: https://go.microsoft.com/fwlink/?linkid=870924
Comment:
    M/U class arranged for 6/05/2023 with Sat.05 Stephen</t>
      </text>
    </comment>
    <comment ref="AX5" authorId="22" shapeId="0" xr:uid="{224FCA88-510B-49E4-8DBB-2557FEC1573F}">
      <text>
        <t>[Threaded comment]
Your version of Excel allows you to read this threaded comment; however, any edits to it will get removed if the file is opened in a newer version of Excel. Learn more: https://go.microsoft.com/fwlink/?linkid=870924
Comment:
    Med. cert provided M/U class arranged on 24/05/2023 Wed.03 Lucy Vardari. Ticket #8651-3201</t>
      </text>
    </comment>
    <comment ref="BF5" authorId="23" shapeId="0" xr:uid="{71545042-4825-414A-AC8A-E571214F7362}">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H5" authorId="24" shapeId="0" xr:uid="{6F22D59D-D86D-46F6-91D4-8B6F6C8C40ED}">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J5" authorId="25" shapeId="0" xr:uid="{F7919E9E-A32A-4F07-B563-085E027C4BCC}">
      <text>
        <t>[Threaded comment]
Your version of Excel allows you to read this threaded comment; however, any edits to it will get removed if the file is opened in a newer version of Excel. Learn more: https://go.microsoft.com/fwlink/?linkid=870924
Comment:
    Ticket #6579-2584
Reply:
    M/U class arranged for 11/02/2023 with Sat.02 Despina Drakoulis for attendance hours. RAC not required for AWCL-3, student can do on their own and submit</t>
      </text>
    </comment>
    <comment ref="BL5" authorId="26" shapeId="0" xr:uid="{984014A1-8B1B-41BC-B651-8F896BBF2D18}">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P5" authorId="27" shapeId="0" xr:uid="{B3E9929F-24CA-430A-BB4A-743BD31423D6}">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BV5" authorId="28" shapeId="0" xr:uid="{DB8A68E3-824C-4AF1-8A00-82F33A417104}">
      <text>
        <t>[Threaded comment]
Your version of Excel allows you to read this threaded comment; however, any edits to it will get removed if the file is opened in a newer version of Excel. Learn more: https://go.microsoft.com/fwlink/?linkid=870924
Comment:
    Student late by 15 mins at 9am call and 15 mins late at 1.45pm call</t>
      </text>
    </comment>
    <comment ref="CB5" authorId="29" shapeId="0" xr:uid="{0D23C29F-71F1-45B1-9447-4397E8903992}">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AA6" authorId="30" shapeId="0" xr:uid="{E1AED6EC-FBE4-4003-A730-E7EAD9EB2B38}">
      <text>
        <t>[Threaded comment]
Your version of Excel allows you to read this threaded comment; however, any edits to it will get removed if the file is opened in a newer version of Excel. Learn more: https://go.microsoft.com/fwlink/?linkid=870924
Comment:
    attended MU class with Stephen on 10/12/22
Reply:
    attended MU class on 22/04/23  with Despina</t>
      </text>
    </comment>
    <comment ref="BJ6" authorId="31" shapeId="0" xr:uid="{A4717B40-B564-4E9D-A0A2-CD5EA4102D65}">
      <text>
        <t>[Threaded comment]
Your version of Excel allows you to read this threaded comment; however, any edits to it will get removed if the file is opened in a newer version of Excel. Learn more: https://go.microsoft.com/fwlink/?linkid=870924
Comment:
    Ticket #4958-2726. M/U class has been arranged for 18/02/2023 with Sat.02 Despina for attendance hours. Rac not required for AWCL-3, student to complete on their own and submit.</t>
      </text>
    </comment>
    <comment ref="BP6" authorId="32" shapeId="0" xr:uid="{7EDB8361-2723-48AD-8F39-E39F0FEC7DF9}">
      <text>
        <t>[Threaded comment]
Your version of Excel allows you to read this threaded comment; however, any edits to it will get removed if the file is opened in a newer version of Excel. Learn more: https://go.microsoft.com/fwlink/?linkid=870924
Comment:
    Late by 15min at 9am call</t>
      </text>
    </comment>
    <comment ref="BV6" authorId="33" shapeId="0" xr:uid="{BFA6348B-3ADF-4A0F-80F4-671B73B93B53}">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B6" authorId="34" shapeId="0" xr:uid="{DCC9F0E8-C274-4BDC-9AF1-2B1B9F49B7B0}">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AA7" authorId="35" shapeId="0" xr:uid="{1A2EE6A6-4BF4-42A8-914C-080F126238C3}">
      <text>
        <t xml:space="preserve">[Threaded comment]
Your version of Excel allows you to read this threaded comment; however, any edits to it will get removed if the file is opened in a newer version of Excel. Learn more: https://go.microsoft.com/fwlink/?linkid=870924
Comment:
    student attend M/U class on 10/05/2023 with Wed.03 Lucy Vardari
Reply:
    student attended the MU Class (module: SP RS-4) on 31/05/2023 with Lucy Vardari to make up the hours. Only 4 hours is required however the student volunteer to stay back for extra hours. </t>
      </text>
    </comment>
    <comment ref="BH7" authorId="36" shapeId="0" xr:uid="{BF9EC60B-4DE3-425E-AB30-203937919063}">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BP7" authorId="37" shapeId="0" xr:uid="{B6A2D511-40CA-4478-AE59-C6FEDC024D31}">
      <text>
        <t>[Threaded comment]
Your version of Excel allows you to read this threaded comment; however, any edits to it will get removed if the file is opened in a newer version of Excel. Learn more: https://go.microsoft.com/fwlink/?linkid=870924
Comment:
    Late by 15min at 9am call</t>
      </text>
    </comment>
    <comment ref="BT7" authorId="38" shapeId="0" xr:uid="{6E1688A9-07B2-4991-B792-EE32949C62E2}">
      <text>
        <t>[Threaded comment]
Your version of Excel allows you to read this threaded comment; however, any edits to it will get removed if the file is opened in a newer version of Excel. Learn more: https://go.microsoft.com/fwlink/?linkid=870924
Comment:
    Student late by 45 mins at 9am call</t>
      </text>
    </comment>
    <comment ref="BV7" authorId="39" shapeId="0" xr:uid="{2270E8BB-AB9A-4847-8CB8-F59F0BF3F9B8}">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Q8" authorId="40" shapeId="0" xr:uid="{8DE5941D-335E-454B-8B3C-6259399B8736}">
      <text>
        <t>[Threaded comment]
Your version of Excel allows you to read this threaded comment; however, any edits to it will get removed if the file is opened in a newer version of Excel. Learn more: https://go.microsoft.com/fwlink/?linkid=870924
Comment:
    2 arranged</t>
      </text>
    </comment>
    <comment ref="AA8" authorId="41" shapeId="0" xr:uid="{B3D17AC7-7178-44FE-BA47-870A13225EA9}">
      <text>
        <t>[Threaded comment]
Your version of Excel allows you to read this threaded comment; however, any edits to it will get removed if the file is opened in a newer version of Excel. Learn more: https://go.microsoft.com/fwlink/?linkid=870924
Comment:
    M/U class attended on 19/04/2023 with Wed.02 Adrian White
Reply:
    Attended the MU class with Lucy Vardari on the 31/05/2023 for the module SP RS-4 (D)
Reply:
    attended MU class with Adrian on 10 June 2023, 4 hours - for hours</t>
      </text>
    </comment>
    <comment ref="AL8" authorId="42" shapeId="0" xr:uid="{B51DAA83-8533-4DCD-9749-D8C59002BD55}">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AN8" authorId="43" shapeId="0" xr:uid="{4192A1D7-2228-4493-880E-4B2076181BE4}">
      <text>
        <t>[Threaded comment]
Your version of Excel allows you to read this threaded comment; however, any edits to it will get removed if the file is opened in a newer version of Excel. Learn more: https://go.microsoft.com/fwlink/?linkid=870924
Comment:
    1 hr late at 9AM call</t>
      </text>
    </comment>
    <comment ref="AR8" authorId="44" shapeId="0" xr:uid="{02CB5F31-6C95-479F-8934-A96038CADF13}">
      <text>
        <t>[Threaded comment]
Your version of Excel allows you to read this threaded comment; however, any edits to it will get removed if the file is opened in a newer version of Excel. Learn more: https://go.microsoft.com/fwlink/?linkid=870924
Comment:
    Late by 1 Hr on 9 AM call</t>
      </text>
    </comment>
    <comment ref="AT8" authorId="45" shapeId="0" xr:uid="{CF4F4EEA-2E3F-4924-89D5-32C67D830C88}">
      <text>
        <t>[Threaded comment]
Your version of Excel allows you to read this threaded comment; however, any edits to it will get removed if the file is opened in a newer version of Excel. Learn more: https://go.microsoft.com/fwlink/?linkid=870924
Comment:
    Late by 1 Hr 15 mins on 9 AM call</t>
      </text>
    </comment>
    <comment ref="AZ8" authorId="46" shapeId="0" xr:uid="{72B07E10-CE95-4EC6-AAD3-9804EB6B2CE6}">
      <text>
        <t>[Threaded comment]
Your version of Excel allows you to read this threaded comment; however, any edits to it will get removed if the file is opened in a newer version of Excel. Learn more: https://go.microsoft.com/fwlink/?linkid=870924
Comment:
    M/U arranged for 31/05/2023 with Wed.03 Lucy Vardari</t>
      </text>
    </comment>
    <comment ref="BJ8" authorId="47" shapeId="0" xr:uid="{00B6DF6F-135B-4951-A37E-7D0FDE00847F}">
      <text>
        <t>[Threaded comment]
Your version of Excel allows you to read this threaded comment; however, any edits to it will get removed if the file is opened in a newer version of Excel. Learn more: https://go.microsoft.com/fwlink/?linkid=870924
Comment:
    Late by 1hr 30 mins on 9am call</t>
      </text>
    </comment>
    <comment ref="BL8" authorId="48" shapeId="0" xr:uid="{EA6FD61D-D578-440D-B8B3-E0EF65CAE671}">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N8" authorId="49" shapeId="0" xr:uid="{D9E1ED87-D5C4-410B-837B-2CD050E3B8F0}">
      <text>
        <t>[Threaded comment]
Your version of Excel allows you to read this threaded comment; however, any edits to it will get removed if the file is opened in a newer version of Excel. Learn more: https://go.microsoft.com/fwlink/?linkid=870924
Comment:
    Late by 15min on 11.15 am call</t>
      </text>
    </comment>
    <comment ref="BP8" authorId="50" shapeId="0" xr:uid="{1514673D-A52E-444E-99A3-55495089AFB4}">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BR8" authorId="51" shapeId="0" xr:uid="{B0451365-A8CF-446C-8071-608E9C03D0E7}">
      <text>
        <t>[Threaded comment]
Your version of Excel allows you to read this threaded comment; however, any edits to it will get removed if the file is opened in a newer version of Excel. Learn more: https://go.microsoft.com/fwlink/?linkid=870924
Comment:
    Student late by 30 mins @ 9am call</t>
      </text>
    </comment>
    <comment ref="BT8" authorId="52" shapeId="0" xr:uid="{6DAF5D1B-E335-4D6E-A080-7E39B4A8A03B}">
      <text>
        <t>[Threaded comment]
Your version of Excel allows you to read this threaded comment; however, any edits to it will get removed if the file is opened in a newer version of Excel. Learn more: https://go.microsoft.com/fwlink/?linkid=870924
Comment:
    Student late by 1.5 hrs at 9am call and 15 mins late at 1.45pm call</t>
      </text>
    </comment>
    <comment ref="BV8" authorId="53" shapeId="0" xr:uid="{50513145-D120-4145-B8F8-BD61E8925051}">
      <text>
        <t>[Threaded comment]
Your version of Excel allows you to read this threaded comment; however, any edits to it will get removed if the file is opened in a newer version of Excel. Learn more: https://go.microsoft.com/fwlink/?linkid=870924
Comment:
    M/U class arranged for 19/04/2023 with Wed.02 Adrian White</t>
      </text>
    </comment>
    <comment ref="CB8" authorId="54" shapeId="0" xr:uid="{DBB22D73-103D-4E65-B084-70C93421AF4A}">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B9" authorId="55" shapeId="0" xr:uid="{A5766E3A-A0AF-4E80-A9E5-248207413730}">
      <text>
        <t>[Threaded comment]
Your version of Excel allows you to read this threaded comment; however, any edits to it will get removed if the file is opened in a newer version of Excel. Learn more: https://go.microsoft.com/fwlink/?linkid=870924
Comment:
    1st warning sent 15/11/2022
Reply:
    2nd warning sent on 28/11/2022
Reply:
    Intervention meeting scheduled on 13/01/2023
Reply:
    @Julia Tucker Hi Julia, can i remove this student from the attendance roll? if he's not active 
Reply:
    Hi Harkinder, I hope you are well. This student received and intention to cancel enrolment due to unsatisfactory course progress email on 13/01/23. The student has 20 days from that point to lodge an appeal. I assume it would be best to hold off from deleting him of the attendance roll until we know what the formal outcome will be.  Warm regards, Julia</t>
      </text>
    </comment>
    <comment ref="DB10" authorId="56" shapeId="0" xr:uid="{0B9C91C0-461F-4D14-960C-B78E99BAB3D0}">
      <text>
        <t>[Threaded comment]
Your version of Excel allows you to read this threaded comment; however, any edits to it will get removed if the file is opened in a newer version of Excel. Learn more: https://go.microsoft.com/fwlink/?linkid=870924
Comment:
    student did not return at 1:45pm call</t>
      </text>
    </comment>
    <comment ref="B11" authorId="57" shapeId="0" xr:uid="{44ECAC1B-C2BD-4188-BBF6-10EE96B6B9B0}">
      <text>
        <t>[Threaded comment]
Your version of Excel allows you to read this threaded comment; however, any edits to it will get removed if the file is opened in a newer version of Excel. Learn more: https://go.microsoft.com/fwlink/?linkid=870924
Comment:
    Student on Leave - returning to class on 5/03/2023</t>
      </text>
    </comment>
    <comment ref="AA11" authorId="58" shapeId="0" xr:uid="{88CCB58C-94E2-4E24-9E7B-73CAD19A1676}">
      <text>
        <t xml:space="preserve">[Threaded comment]
Your version of Excel allows you to read this threaded comment; however, any edits to it will get removed if the file is opened in a newer version of Excel. Learn more: https://go.microsoft.com/fwlink/?linkid=870924
Comment:
    student attended MU class on the 08/07/2023 with Sean Kelly. Module: SPF Cl-1
Reply:
    attended MU class with Sean on 15/07/203. Module: F,CI2
Reply:
    attended MU class with Sean on 22/07/2023 Module:F,PWP3
Reply:
    attended MU class with Sean on 29/07/2023 (Module F,PWP4)
Reply:
    attended hours MU class on 30/07/2023 with Sean Kelly. Module: AWC-4. </t>
      </text>
    </comment>
    <comment ref="AR11" authorId="59" shapeId="0" xr:uid="{BDA0AC10-A3FA-4C02-871D-F5A57D3DD425}">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AV11" authorId="60" shapeId="0" xr:uid="{9601B6C0-DC0B-408F-A54B-9201A07AB491}">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AZ11" authorId="61" shapeId="0" xr:uid="{9D117296-56E5-4C7A-A291-052B8BD5815A}">
      <text>
        <t>[Threaded comment]
Your version of Excel allows you to read this threaded comment; however, any edits to it will get removed if the file is opened in a newer version of Excel. Learn more: https://go.microsoft.com/fwlink/?linkid=870924
Comment:
    Late by 45 mins on 9am call</t>
      </text>
    </comment>
    <comment ref="BJ11" authorId="62" shapeId="0" xr:uid="{31001B24-7488-4A3A-B751-E7DDE7413889}">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N11" authorId="63" shapeId="0" xr:uid="{D6A8661C-6CD5-4826-8B33-EEB8239FE595}">
      <text>
        <t>[Threaded comment]
Your version of Excel allows you to read this threaded comment; however, any edits to it will get removed if the file is opened in a newer version of Excel. Learn more: https://go.microsoft.com/fwlink/?linkid=870924
Comment:
    Emergency leave Ticket #8471-3691</t>
      </text>
    </comment>
    <comment ref="AV12" authorId="64" shapeId="0" xr:uid="{EE5D547A-FB93-4D8C-BB93-0148FAC08089}">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AX12" authorId="65" shapeId="0" xr:uid="{085CE95B-53A1-4E1D-9F38-3586EDC48A3A}">
      <text>
        <t>[Threaded comment]
Your version of Excel allows you to read this threaded comment; however, any edits to it will get removed if the file is opened in a newer version of Excel. Learn more: https://go.microsoft.com/fwlink/?linkid=870924
Comment:
    Late by 15 min on 1:45 pm call</t>
      </text>
    </comment>
    <comment ref="BF12" authorId="66" shapeId="0" xr:uid="{7E9A249A-3AFB-4816-8A03-AB32EF6ACC94}">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H12" authorId="67" shapeId="0" xr:uid="{B77E514E-8527-43EF-A10E-9727E313C189}">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BJ12" authorId="68" shapeId="0" xr:uid="{5DB8763F-AD09-4B8C-A7CA-9F3E8B1468DD}">
      <text>
        <t>[Threaded comment]
Your version of Excel allows you to read this threaded comment; however, any edits to it will get removed if the file is opened in a newer version of Excel. Learn more: https://go.microsoft.com/fwlink/?linkid=870924
Comment:
    Late by 15 mins on 1:45pm call</t>
      </text>
    </comment>
    <comment ref="BP12" authorId="69" shapeId="0" xr:uid="{5A93C234-0737-4164-B433-08D25458C6A5}">
      <text>
        <t>[Threaded comment]
Your version of Excel allows you to read this threaded comment; however, any edits to it will get removed if the file is opened in a newer version of Excel. Learn more: https://go.microsoft.com/fwlink/?linkid=870924
Comment:
    Late by 15min at 9am call</t>
      </text>
    </comment>
    <comment ref="BT12" authorId="70" shapeId="0" xr:uid="{FB1EC043-893E-4672-8E6F-F0B4B7F0D7E6}">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BV12" authorId="71" shapeId="0" xr:uid="{16248891-D14E-469B-B059-FA322F6023F9}">
      <text>
        <t>[Threaded comment]
Your version of Excel allows you to read this threaded comment; however, any edits to it will get removed if the file is opened in a newer version of Excel. Learn more: https://go.microsoft.com/fwlink/?linkid=870924
Comment:
    student late by 15 mins at 9am call and 15 mins at 11.15 am call</t>
      </text>
    </comment>
    <comment ref="CB12" authorId="72" shapeId="0" xr:uid="{F0996773-0B1F-47D7-B086-FC144E203C34}">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H12" authorId="73" shapeId="0" xr:uid="{B8A5DD85-F289-4202-BD6B-20A8C763BC72}">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DB12" authorId="74" shapeId="0" xr:uid="{5117D391-21F5-4050-9459-70A9B02CFDDA}">
      <text>
        <t xml:space="preserve">[Threaded comment]
Your version of Excel allows you to read this threaded comment; however, any edits to it will get removed if the file is opened in a newer version of Excel. Learn more: https://go.microsoft.com/fwlink/?linkid=870924
Comment:
    student did not return at 4:00pm call. </t>
      </text>
    </comment>
    <comment ref="AV13" authorId="75" shapeId="0" xr:uid="{49C3BF83-3D2B-4B32-B920-2D11BF7FBFAE}">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AX13" authorId="76" shapeId="0" xr:uid="{554431AE-D39D-444E-BEF0-3BF1A5CAB3C1}">
      <text>
        <t>[Threaded comment]
Your version of Excel allows you to read this threaded comment; however, any edits to it will get removed if the file is opened in a newer version of Excel. Learn more: https://go.microsoft.com/fwlink/?linkid=870924
Comment:
    Late by 15 min on 1:45 pm call</t>
      </text>
    </comment>
    <comment ref="BF13" authorId="77" shapeId="0" xr:uid="{8EB3C5D4-550B-428F-B692-378725CE8935}">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H13" authorId="78" shapeId="0" xr:uid="{F93F92A9-D7A7-451C-B2A0-217E8AA6D1E8}">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BJ13" authorId="79" shapeId="0" xr:uid="{DB7D9BEB-AD2D-4F4B-9637-829E9DE65989}">
      <text>
        <t>[Threaded comment]
Your version of Excel allows you to read this threaded comment; however, any edits to it will get removed if the file is opened in a newer version of Excel. Learn more: https://go.microsoft.com/fwlink/?linkid=870924
Comment:
    Late by 15 mins on 1:45pm call</t>
      </text>
    </comment>
    <comment ref="BP13" authorId="80" shapeId="0" xr:uid="{230DD143-4433-4FF1-9A93-F8005E574EE6}">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BT13" authorId="81" shapeId="0" xr:uid="{C042B4E4-8602-48DD-818B-3F51C296E2F2}">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BV13" authorId="82" shapeId="0" xr:uid="{D6A530BB-555B-4869-8CD7-6423D5E13AAB}">
      <text>
        <t>[Threaded comment]
Your version of Excel allows you to read this threaded comment; however, any edits to it will get removed if the file is opened in a newer version of Excel. Learn more: https://go.microsoft.com/fwlink/?linkid=870924
Comment:
    Student late by 15 minutes at 9am call and late by 15 minutes at 11.15 am call</t>
      </text>
    </comment>
    <comment ref="CB13" authorId="83" shapeId="0" xr:uid="{715B7C86-1CA4-4701-B3A6-2C802114FE65}">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H13" authorId="84" shapeId="0" xr:uid="{1C6F2677-FB18-4A42-879E-D555471CF4C2}">
      <text>
        <t>[Threaded comment]
Your version of Excel allows you to read this threaded comment; however, any edits to it will get removed if the file is opened in a newer version of Excel. Learn more: https://go.microsoft.com/fwlink/?linkid=870924
Comment:
    Student late by 30mins at 9 am call</t>
      </text>
    </comment>
    <comment ref="DB13" authorId="85" shapeId="0" xr:uid="{FD3AFC63-529E-4DB8-8278-48EECD2FA1EF}">
      <text>
        <t>[Threaded comment]
Your version of Excel allows you to read this threaded comment; however, any edits to it will get removed if the file is opened in a newer version of Excel. Learn more: https://go.microsoft.com/fwlink/?linkid=870924
Comment:
    student did not return at 4:00pm call</t>
      </text>
    </comment>
    <comment ref="AX14" authorId="86" shapeId="0" xr:uid="{1A493C8E-825A-4FCF-85C5-D7524739AA5A}">
      <text>
        <t>[Threaded comment]
Your version of Excel allows you to read this threaded comment; however, any edits to it will get removed if the file is opened in a newer version of Excel. Learn more: https://go.microsoft.com/fwlink/?linkid=870924
Comment:
    Late by 15 min on 1:45 pm call</t>
      </text>
    </comment>
    <comment ref="BH14" authorId="87" shapeId="0" xr:uid="{514A310C-1DCC-4494-97DC-1662DEDCC3EC}">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L14" authorId="88" shapeId="0" xr:uid="{7DF89F3D-F822-42BE-9746-01F6BD43663F}">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T14" authorId="89" shapeId="0" xr:uid="{073681F2-6315-434A-89A6-D7215AD0E61B}">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CB14" authorId="90" shapeId="0" xr:uid="{A5B945FC-D79A-463B-841E-2CD862D4863B}">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H14" authorId="91" shapeId="0" xr:uid="{5EE770E5-05A1-4BE3-8611-3C88CA462A8B}">
      <text>
        <t>[Threaded comment]
Your version of Excel allows you to read this threaded comment; however, any edits to it will get removed if the file is opened in a newer version of Excel. Learn more: https://go.microsoft.com/fwlink/?linkid=870924
Comment:
    Student late by 30mins at 4pm</t>
      </text>
    </comment>
    <comment ref="DB14" authorId="92" shapeId="0" xr:uid="{A3EE14D7-DF68-483D-BFEE-180A4B31C281}">
      <text>
        <t>[Threaded comment]
Your version of Excel allows you to read this threaded comment; however, any edits to it will get removed if the file is opened in a newer version of Excel. Learn more: https://go.microsoft.com/fwlink/?linkid=870924
Comment:
    student did not return at 4:00pm call</t>
      </text>
    </comment>
    <comment ref="AX15" authorId="93" shapeId="0" xr:uid="{E23CEEF8-8956-49C6-8C89-9F1FF6C6621E}">
      <text>
        <t>[Threaded comment]
Your version of Excel allows you to read this threaded comment; however, any edits to it will get removed if the file is opened in a newer version of Excel. Learn more: https://go.microsoft.com/fwlink/?linkid=870924
Comment:
    Late by 15 min on 1:45 pm call</t>
      </text>
    </comment>
    <comment ref="BH15" authorId="94" shapeId="0" xr:uid="{24D66D68-5939-4961-8550-841607BAD2F9}">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L15" authorId="95" shapeId="0" xr:uid="{87D713A6-1B2E-45D9-A014-9D275C0EDFB7}">
      <text>
        <t>[Threaded comment]
Your version of Excel allows you to read this threaded comment; however, any edits to it will get removed if the file is opened in a newer version of Excel. Learn more: https://go.microsoft.com/fwlink/?linkid=870924
Comment:
    Late by 15 mins on 9am call</t>
      </text>
    </comment>
    <comment ref="BT15" authorId="96" shapeId="0" xr:uid="{4540E960-DCAD-40B2-9AE6-7EEB7F50D19F}">
      <text>
        <t>[Threaded comment]
Your version of Excel allows you to read this threaded comment; however, any edits to it will get removed if the file is opened in a newer version of Excel. Learn more: https://go.microsoft.com/fwlink/?linkid=870924
Comment:
    Student late by 1hr at 9am call</t>
      </text>
    </comment>
    <comment ref="CB15" authorId="97" shapeId="0" xr:uid="{A410DD86-9188-4683-A1B5-277FD386099E}">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H15" authorId="98" shapeId="0" xr:uid="{97DDD20B-079F-43DD-A335-4551F671F557}">
      <text>
        <t>[Threaded comment]
Your version of Excel allows you to read this threaded comment; however, any edits to it will get removed if the file is opened in a newer version of Excel. Learn more: https://go.microsoft.com/fwlink/?linkid=870924
Comment:
    Student late by 30mins at 4pm call</t>
      </text>
    </comment>
    <comment ref="DB15" authorId="99" shapeId="0" xr:uid="{734F9A9C-89D4-4704-B3FB-5E12EFFC785E}">
      <text>
        <t>[Threaded comment]
Your version of Excel allows you to read this threaded comment; however, any edits to it will get removed if the file is opened in a newer version of Excel. Learn more: https://go.microsoft.com/fwlink/?linkid=870924
Comment:
    student did not return at 4:00pm call.</t>
      </text>
    </comment>
    <comment ref="AX16" authorId="100" shapeId="0" xr:uid="{6DD6E7FB-B2FC-4E02-A001-040FE33840A8}">
      <text>
        <t>[Threaded comment]
Your version of Excel allows you to read this threaded comment; however, any edits to it will get removed if the file is opened in a newer version of Excel. Learn more: https://go.microsoft.com/fwlink/?linkid=870924
Comment:
    Late by 15 min on 9am call</t>
      </text>
    </comment>
    <comment ref="BH16" authorId="101" shapeId="0" xr:uid="{F9252855-C1BC-44C3-B871-3F756DB1C9B3}">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BN16" authorId="102" shapeId="0" xr:uid="{A684FD31-C787-47EB-9377-D3A0C15641B4}">
      <text>
        <t>[Threaded comment]
Your version of Excel allows you to read this threaded comment; however, any edits to it will get removed if the file is opened in a newer version of Excel. Learn more: https://go.microsoft.com/fwlink/?linkid=870924
Comment:
    15 mins late on 9am call</t>
      </text>
    </comment>
    <comment ref="BP16" authorId="103" shapeId="0" xr:uid="{B6BF8F7B-6082-4BEE-B08E-92DB11972B44}">
      <text>
        <t>[Threaded comment]
Your version of Excel allows you to read this threaded comment; however, any edits to it will get removed if the file is opened in a newer version of Excel. Learn more: https://go.microsoft.com/fwlink/?linkid=870924
Comment:
    Late by 15 mins at 9am call</t>
      </text>
    </comment>
    <comment ref="BT16" authorId="104" shapeId="0" xr:uid="{65ACC3E0-9251-452E-ACF9-2F73A53C7969}">
      <text>
        <t>[Threaded comment]
Your version of Excel allows you to read this threaded comment; however, any edits to it will get removed if the file is opened in a newer version of Excel. Learn more: https://go.microsoft.com/fwlink/?linkid=870924
Comment:
    Student late by 15 mins at 9am call and 30 mins at 11.15am call</t>
      </text>
    </comment>
    <comment ref="BV16" authorId="105" shapeId="0" xr:uid="{CEBE103C-D2C2-49D8-8CE8-54F248D949A7}">
      <text>
        <t>[Threaded comment]
Your version of Excel allows you to read this threaded comment; however, any edits to it will get removed if the file is opened in a newer version of Excel. Learn more: https://go.microsoft.com/fwlink/?linkid=870924
Comment:
    Student late by 15 minutes at 9am call and late by 15 mins at 11.15 am call</t>
      </text>
    </comment>
    <comment ref="CB16" authorId="106" shapeId="0" xr:uid="{6C514591-D213-4D71-AA8F-0450F6A29644}">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DB16" authorId="107" shapeId="0" xr:uid="{84F32E3E-BCF5-45A8-8D3C-C4BA87660F97}">
      <text>
        <t xml:space="preserve">[Threaded comment]
Your version of Excel allows you to read this threaded comment; however, any edits to it will get removed if the file is opened in a newer version of Excel. Learn more: https://go.microsoft.com/fwlink/?linkid=870924
Comment:
    student did not return at 4:00pm call. </t>
      </text>
    </comment>
    <comment ref="AA17" authorId="108" shapeId="0" xr:uid="{8EA598E8-0811-4A44-8677-6FBFC8C51F3A}">
      <text>
        <t xml:space="preserve">[Threaded comment]
Your version of Excel allows you to read this threaded comment; however, any edits to it will get removed if the file is opened in a newer version of Excel. Learn more: https://go.microsoft.com/fwlink/?linkid=870924
Comment:
    attended MU class with Sean in 29/07/2023., for hours
Reply:
    student attended MU hours class with Sean Kelly on 30/07/2023. Module: AWC-4
</t>
      </text>
    </comment>
    <comment ref="AV17" authorId="109" shapeId="0" xr:uid="{3C2C1C8F-AD14-4239-ABB0-39E60634CAD7}">
      <text>
        <t>[Threaded comment]
Your version of Excel allows you to read this threaded comment; however, any edits to it will get removed if the file is opened in a newer version of Excel. Learn more: https://go.microsoft.com/fwlink/?linkid=870924
Comment:
    Student left 5hrs early</t>
      </text>
    </comment>
    <comment ref="AX17" authorId="110" shapeId="0" xr:uid="{6A6E870B-2F22-4A6A-AF46-F2795F5820D2}">
      <text>
        <t>[Threaded comment]
Your version of Excel allows you to read this threaded comment; however, any edits to it will get removed if the file is opened in a newer version of Excel. Learn more: https://go.microsoft.com/fwlink/?linkid=870924
Comment:
    Late by 15 min on 1:45pm call</t>
      </text>
    </comment>
    <comment ref="BR17" authorId="111" shapeId="0" xr:uid="{F9131346-4AAA-44C1-B76C-483CF43C7BA3}">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DD17" authorId="112" shapeId="0" xr:uid="{038EDCEF-391A-49C4-8AD9-576006A2FDDB}">
      <text>
        <t>[Threaded comment]
Your version of Excel allows you to read this threaded comment; however, any edits to it will get removed if the file is opened in a newer version of Excel. Learn more: https://go.microsoft.com/fwlink/?linkid=870924
Comment:
    COVID, I've asked for supporting documents</t>
      </text>
    </comment>
    <comment ref="BN18" authorId="113" shapeId="0" xr:uid="{8DFA098E-6ABC-4BED-A145-E89C8EDC8079}">
      <text>
        <t>[Threaded comment]
Your version of Excel allows you to read this threaded comment; however, any edits to it will get removed if the file is opened in a newer version of Excel. Learn more: https://go.microsoft.com/fwlink/?linkid=870924
Comment:
    15 mins late on  9am call
Reply:
    traffic on the way</t>
      </text>
    </comment>
    <comment ref="BP18" authorId="114" shapeId="0" xr:uid="{B68419EA-6085-43A8-8350-A5756D02A467}">
      <text>
        <t>[Threaded comment]
Your version of Excel allows you to read this threaded comment; however, any edits to it will get removed if the file is opened in a newer version of Excel. Learn more: https://go.microsoft.com/fwlink/?linkid=870924
Comment:
    Late by 15mins at 9am call
Reply:
    had a car accident on 10th, late dur to public transport commute</t>
      </text>
    </comment>
    <comment ref="BR18" authorId="115" shapeId="0" xr:uid="{8A652A64-0F84-45DE-A528-4B0F6091594A}">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BT18" authorId="116" shapeId="0" xr:uid="{1B58F40B-63AC-432F-9297-A9434E7B3806}">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BV18" authorId="117" shapeId="0" xr:uid="{9125072A-2089-466F-9FAC-D88721C0A12B}">
      <text>
        <t>[Threaded comment]
Your version of Excel allows you to read this threaded comment; however, any edits to it will get removed if the file is opened in a newer version of Excel. Learn more: https://go.microsoft.com/fwlink/?linkid=870924
Comment:
    Late by 15 mins at 9am call</t>
      </text>
    </comment>
    <comment ref="CB18" authorId="118" shapeId="0" xr:uid="{040468F0-E6FA-4FE7-9EC9-FB92844E2863}">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H19" authorId="119" shapeId="0" xr:uid="{21470AEE-1411-4BF6-8ED3-9DCAC85961B7}">
      <text>
        <t>[Threaded comment]
Your version of Excel allows you to read this threaded comment; however, any edits to it will get removed if the file is opened in a newer version of Excel. Learn more: https://go.microsoft.com/fwlink/?linkid=870924
Comment:
    Student late by 30mins at 9am call</t>
      </text>
    </comment>
    <comment ref="CR19" authorId="120" shapeId="0" xr:uid="{0CCD7C5D-A945-4678-B0C5-60F95DE57FDC}">
      <text>
        <t>[Threaded comment]
Your version of Excel allows you to read this threaded comment; however, any edits to it will get removed if the file is opened in a newer version of Excel. Learn more: https://go.microsoft.com/fwlink/?linkid=870924
Comment:
    Students was late by 30 mins at 9am call</t>
      </text>
    </comment>
    <comment ref="A20" authorId="121" shapeId="0" xr:uid="{2853AAA8-3C49-493E-A6BE-FD43D5FA2C1D}">
      <text>
        <t>[Threaded comment]
Your version of Excel allows you to read this threaded comment; however, any edits to it will get removed if the file is opened in a newer version of Excel. Learn more: https://go.microsoft.com/fwlink/?linkid=870924
Comment:
    Transferred from Wed.02 Adrian White effective 15/01/2023</t>
      </text>
    </comment>
    <comment ref="AA20" authorId="122" shapeId="0" xr:uid="{6D72AC10-9226-4C04-B2F5-131C891E0CA9}">
      <text>
        <t>[Threaded comment]
Your version of Excel allows you to read this threaded comment; however, any edits to it will get removed if the file is opened in a newer version of Excel. Learn more: https://go.microsoft.com/fwlink/?linkid=870924
Comment:
    MU class completed on 11/02/23 with Despina D
Reply:
    7 weeks attended with Adrian White, class transferred. I'm adding 7 here because formula was not working in column U
Reply:
    attended MU class with Sean on 10/06/2023 - AWHS1
Reply:
    attend MU class with Adrian on 05/08/2023 - for hours</t>
      </text>
    </comment>
    <comment ref="BJ20" authorId="123" shapeId="0" xr:uid="{0A76A453-9D72-4C87-915F-DB803652CB26}">
      <text>
        <t>[Threaded comment]
Your version of Excel allows you to read this threaded comment; however, any edits to it will get removed if the file is opened in a newer version of Excel. Learn more: https://go.microsoft.com/fwlink/?linkid=870924
Comment:
    Ticket #24344681
Reply:
    M/U class arranged for attendance hours on 11/2/2023 with Sat.02 Despina D. for attendance hours. RAC session for AWCL-3 not required, student to complete on their own.</t>
      </text>
    </comment>
    <comment ref="BN20" authorId="124" shapeId="0" xr:uid="{A913FE30-612C-41B8-9F20-ADF4D17AC820}">
      <text>
        <t>[Threaded comment]
Your version of Excel allows you to read this threaded comment; however, any edits to it will get removed if the file is opened in a newer version of Excel. Learn more: https://go.microsoft.com/fwlink/?linkid=870924
Comment:
    15 mins late on 9am call</t>
      </text>
    </comment>
    <comment ref="BP20" authorId="125" shapeId="0" xr:uid="{A9186067-653D-46A1-BFB8-D0EA3D11D3A5}">
      <text>
        <t>[Threaded comment]
Your version of Excel allows you to read this threaded comment; however, any edits to it will get removed if the file is opened in a newer version of Excel. Learn more: https://go.microsoft.com/fwlink/?linkid=870924
Comment:
    Late by 15mins at 9am call</t>
      </text>
    </comment>
    <comment ref="BT20" authorId="126" shapeId="0" xr:uid="{D767663E-11FF-41CD-9920-7453EB48C5FF}">
      <text>
        <t>[Threaded comment]
Your version of Excel allows you to read this threaded comment; however, any edits to it will get removed if the file is opened in a newer version of Excel. Learn more: https://go.microsoft.com/fwlink/?linkid=870924
Comment:
    Student late by 45 mins at 9am call and 15 mins at 11.15 am call</t>
      </text>
    </comment>
    <comment ref="CB20" authorId="127" shapeId="0" xr:uid="{47D17825-CB9E-4684-99A6-0E08F402F303}">
      <text>
        <t>[Threaded comment]
Your version of Excel allows you to read this threaded comment; however, any edits to it will get removed if the file is opened in a newer version of Excel. Learn more: https://go.microsoft.com/fwlink/?linkid=870924
Comment:
    M/U class arranged on 15/04/2023 with Sat.05 Phillip Rosewarne</t>
      </text>
    </comment>
    <comment ref="CX20" authorId="128" shapeId="0" xr:uid="{20B84C56-0BF9-4C64-A32C-ABB863504537}">
      <text>
        <t>[Threaded comment]
Your version of Excel allows you to read this threaded comment; however, any edits to it will get removed if the file is opened in a newer version of Excel. Learn more: https://go.microsoft.com/fwlink/?linkid=870924
Comment:
    student is absent due to moving house</t>
      </text>
    </comment>
    <comment ref="CZ20" authorId="129" shapeId="0" xr:uid="{37CB2013-B82B-44C1-9C5C-58AD5F1BCB7F}">
      <text>
        <t>[Threaded comment]
Your version of Excel allows you to read this threaded comment; however, any edits to it will get removed if the file is opened in a newer version of Excel. Learn more: https://go.microsoft.com/fwlink/?linkid=870924
Comment:
    student arrived 1 hours late at 9:00am call</t>
      </text>
    </comment>
    <comment ref="DF20" authorId="130" shapeId="0" xr:uid="{85F3F85C-2525-442D-A7AF-17FB4F29F740}">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the 9:00am call. </t>
      </text>
    </comment>
    <comment ref="DH20" authorId="131" shapeId="0" xr:uid="{EC6DE2B2-5F9F-412C-9B7F-186555C4E05F}">
      <text>
        <t>[Threaded comment]
Your version of Excel allows you to read this threaded comment; however, any edits to it will get removed if the file is opened in a newer version of Excel. Learn more: https://go.microsoft.com/fwlink/?linkid=870924
Comment:
    Due to work commitment</t>
      </text>
    </comment>
    <comment ref="DJ20" authorId="132" shapeId="0" xr:uid="{615F6067-9FBD-4FCC-B25B-797BB551DB62}">
      <text>
        <t>[Threaded comment]
Your version of Excel allows you to read this threaded comment; however, any edits to it will get removed if the file is opened in a newer version of Excel. Learn more: https://go.microsoft.com/fwlink/?linkid=870924
Comment:
    Due to work commitment</t>
      </text>
    </comment>
    <comment ref="DN20" authorId="133" shapeId="0" xr:uid="{59E47359-0BF3-4965-A780-B9FF9B5BD1B6}">
      <text>
        <t xml:space="preserve">[Threaded comment]
Your version of Excel allows you to read this threaded comment; however, any edits to it will get removed if the file is opened in a newer version of Excel. Learn more: https://go.microsoft.com/fwlink/?linkid=870924
Comment:
    student did not turn up for the first session 9:00am-11:00am call. </t>
      </text>
    </comment>
    <comment ref="BT21" authorId="134" shapeId="0" xr:uid="{E6CE4F9E-AD90-4CD2-8986-441AA336C9B6}">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B21" authorId="135" shapeId="0" xr:uid="{9ACB0F7C-6140-4C01-811A-7AD2B3D70D4F}">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H21" authorId="136" shapeId="0" xr:uid="{79A681F6-59F7-490B-A4FD-56CE7767AEF0}">
      <text>
        <t>[Threaded comment]
Your version of Excel allows you to read this threaded comment; however, any edits to it will get removed if the file is opened in a newer version of Excel. Learn more: https://go.microsoft.com/fwlink/?linkid=870924
Comment:
    Student late by 30 mins at 9am call</t>
      </text>
    </comment>
    <comment ref="DB21" authorId="137" shapeId="0" xr:uid="{6044E168-8C65-4A0B-97E4-4A64DC7A22D6}">
      <text>
        <t xml:space="preserve">[Threaded comment]
Your version of Excel allows you to read this threaded comment; however, any edits to it will get removed if the file is opened in a newer version of Excel. Learn more: https://go.microsoft.com/fwlink/?linkid=870924
Comment:
    student arrived 15 mins at 1:45pm call. </t>
      </text>
    </comment>
    <comment ref="BT22" authorId="138" shapeId="0" xr:uid="{B6127869-D4D8-4245-9F17-DF1FDF5280D1}">
      <text>
        <t>[Threaded comment]
Your version of Excel allows you to read this threaded comment; however, any edits to it will get removed if the file is opened in a newer version of Excel. Learn more: https://go.microsoft.com/fwlink/?linkid=870924
Comment:
    Student late by 15 mins at 1.45pm call</t>
      </text>
    </comment>
    <comment ref="CB22" authorId="139" shapeId="0" xr:uid="{403D77AD-025F-4034-A36C-44F7510B06BC}">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BT23" authorId="140" shapeId="0" xr:uid="{073D1AA1-7489-48ED-9149-711373E6E761}">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CB23" authorId="141" shapeId="0" xr:uid="{A28D3DE0-D14F-4A9D-A59E-AD805E5FFFD4}">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DL23" authorId="142" shapeId="0" xr:uid="{29D4D955-C1E2-49E5-B16B-1397C0CDC1F2}">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9:00am call. </t>
      </text>
    </comment>
    <comment ref="BZ24" authorId="143" shapeId="0" xr:uid="{EB50E7DE-D6F0-4FD8-A649-99140082B2F1}">
      <text>
        <t>[Threaded comment]
Your version of Excel allows you to read this threaded comment; however, any edits to it will get removed if the file is opened in a newer version of Excel. Learn more: https://go.microsoft.com/fwlink/?linkid=870924
Comment:
    Student late by 45 mins at 9am call</t>
      </text>
    </comment>
    <comment ref="DF24" authorId="144" shapeId="0" xr:uid="{C85C78CC-22E1-410C-9E45-DCDA1B53C84C}">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the 9:00am call. </t>
      </text>
    </comment>
    <comment ref="CB25" authorId="145" shapeId="0" xr:uid="{761FD6D1-5F48-40E4-AA25-2E74170A278F}">
      <text>
        <t>[Threaded comment]
Your version of Excel allows you to read this threaded comment; however, any edits to it will get removed if the file is opened in a newer version of Excel. Learn more: https://go.microsoft.com/fwlink/?linkid=870924
Comment:
    Student late by 15 mins at 9am call</t>
      </text>
    </comment>
    <comment ref="DF27" authorId="146" shapeId="0" xr:uid="{11A3BC65-F235-4EAA-9FCA-0E2D8BFD0E9D}">
      <text>
        <t xml:space="preserve">[Threaded comment]
Your version of Excel allows you to read this threaded comment; however, any edits to it will get removed if the file is opened in a newer version of Excel. Learn more: https://go.microsoft.com/fwlink/?linkid=870924
Comment:
    student did not turn up for the call from 9:00am - 1:15pm. Absence 4 hours. </t>
      </text>
    </comment>
    <comment ref="DF28" authorId="147" shapeId="0" xr:uid="{B959AAB3-163E-43FF-B7C0-40D2BEB16C5F}">
      <text>
        <t xml:space="preserve">[Threaded comment]
Your version of Excel allows you to read this threaded comment; however, any edits to it will get removed if the file is opened in a newer version of Excel. Learn more: https://go.microsoft.com/fwlink/?linkid=870924
Comment:
    student arrived 15 mins for the 9:00am call. </t>
      </text>
    </comment>
    <comment ref="DL28" authorId="148" shapeId="0" xr:uid="{0EE21C3F-F1D2-4ECF-A87B-3C1B0975DB6C}">
      <text>
        <t xml:space="preserve">[Threaded comment]
Your version of Excel allows you to read this threaded comment; however, any edits to it will get removed if the file is opened in a newer version of Excel. Learn more: https://go.microsoft.com/fwlink/?linkid=870924
Comment:
    student arrived 30 mins for 9:00am call. </t>
      </text>
    </comment>
    <comment ref="A29" authorId="149" shapeId="0" xr:uid="{38CB2CFC-6215-4812-A4D0-F9C86434FFC5}">
      <text>
        <t>[Threaded comment]
Your version of Excel allows you to read this threaded comment; however, any edits to it will get removed if the file is opened in a newer version of Excel. Learn more: https://go.microsoft.com/fwlink/?linkid=870924
Comment:
    Transferred from MEL.WED.02 Adrian White effective 11.06.2023</t>
      </text>
    </comment>
    <comment ref="CZ29" authorId="150" shapeId="0" xr:uid="{557CCAE4-93E6-4B62-8B4F-C34BAE630622}">
      <text>
        <t xml:space="preserve">[Threaded comment]
Your version of Excel allows you to read this threaded comment; however, any edits to it will get removed if the file is opened in a newer version of Excel. Learn more: https://go.microsoft.com/fwlink/?linkid=870924
Comment:
    student arrived 2 hours late at 9:00am call. </t>
      </text>
    </comment>
    <comment ref="DD29" authorId="151" shapeId="0" xr:uid="{8FEB86EE-7DB1-4414-9914-F6C6171C3CB8}">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at 9:00am call. </t>
      </text>
    </comment>
    <comment ref="DF29" authorId="152" shapeId="0" xr:uid="{8266C192-6AD4-426D-AC5C-38101AE593DC}">
      <text>
        <t xml:space="preserve">[Threaded comment]
Your version of Excel allows you to read this threaded comment; however, any edits to it will get removed if the file is opened in a newer version of Excel. Learn more: https://go.microsoft.com/fwlink/?linkid=870924
Comment:
    student arrived 15 mins late for 9:00am call, and absence for the call between 1:45pm - 5:30pm. </t>
      </text>
    </comment>
    <comment ref="DH29" authorId="153" shapeId="0" xr:uid="{15892489-C5CF-49D0-825F-AF0094C132A5}">
      <text>
        <t xml:space="preserve">[Threaded comment]
Your version of Excel allows you to read this threaded comment; however, any edits to it will get removed if the file is opened in a newer version of Excel. Learn more: https://go.microsoft.com/fwlink/?linkid=870924
Comment:
    student arrived 30 mins for 9:00am call. </t>
      </text>
    </comment>
    <comment ref="DL29" authorId="154" shapeId="0" xr:uid="{3D5429C0-D1BE-46C8-87E2-ED5C01F1612A}">
      <text>
        <t xml:space="preserve">[Threaded comment]
Your version of Excel allows you to read this threaded comment; however, any edits to it will get removed if the file is opened in a newer version of Excel. Learn more: https://go.microsoft.com/fwlink/?linkid=870924
Comment:
    student arrived 30 mins late for 9:00am call. And, not turning up for the last session.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tc={460D25E6-1EAD-40A1-A783-65E3204D3D06}</author>
    <author>tc={467F5F91-B52B-445C-8223-240B2FA03B52}</author>
    <author>Eli</author>
    <author>tc={0F603315-0349-4E9C-BD49-6F22E206BCD6}</author>
    <author>tc={14AFBDCC-CC94-4FCB-A930-8594AD2CA3CA}</author>
    <author>tc={A6EDBC85-68DE-47C6-BC71-1EB9F75BB0CE}</author>
    <author>tc={88B26D5A-836B-464C-B5E0-6D3C6F3B14E0}</author>
    <author>tc={4CE9F949-98CB-4F20-B0DE-506799DEFF71}</author>
    <author>tc={1F6FF325-BDD0-4B88-A783-89E0F5FF4FB5}</author>
    <author>tc={08D6428C-5D6A-4464-B194-940FC04FB22B}</author>
    <author>tc={5148283C-3636-442D-A603-083A1AD57993}</author>
    <author>tc={007A2259-CCB0-4031-9EEA-EAD323AEFE89}</author>
    <author>tc={BC4AF68F-10D7-4580-A697-0639E134F839}</author>
    <author>tc={A45794F4-2AA8-46E7-8353-FE0DEE18158A}</author>
    <author>tc={D93C6A44-F28C-4F14-BD60-99C2B6EB7208}</author>
    <author>tc={917AB21F-415C-4854-93D0-E3D5B4D4A112}</author>
    <author>tc={995A0076-A324-4732-A764-1B15FEEF134F}</author>
    <author>tc={1CAD688C-341D-479F-9668-DA23C0E3C929}</author>
    <author>tc={03B34AE5-A030-4BF8-A55C-A373C503BCAC}</author>
    <author>tc={FCA1C3D1-E062-4FA9-A820-DCDAB454BE4C}</author>
    <author>tc={3ACAE28D-D5D6-4EC7-A6C0-45212986C69B}</author>
    <author>tc={ADA4E3A4-024D-41D7-BF75-8F4505EDCE9C}</author>
    <author>tc={6DFD71A1-2847-464C-BF06-6B4046C85FA6}</author>
    <author>tc={117B0864-2747-406F-A5D1-23DEFB0B1F80}</author>
    <author>tc={538DE711-7E22-4939-AA8F-8F3FCD302774}</author>
    <author>tc={CB87DE70-B49D-44D9-90F6-1582E8EC4B78}</author>
    <author>tc={606E630D-4719-42D1-982F-298A0DD50B05}</author>
    <author>tc={D5BE946A-C1CA-45B6-8AED-DD7AA9D9D46F}</author>
    <author>tc={47F32A36-DC7E-4339-92DC-D3D64B34470B}</author>
    <author>tc={60BB3608-5DB2-4D4B-A7C6-6E727B6E112C}</author>
    <author>tc={456B7962-A4C5-420F-9489-69233732ACE3}</author>
    <author>tc={45E66537-A008-4DFC-906D-2DBCC2E18BB0}</author>
    <author>tc={CF56E4B5-D66A-4EAD-A844-823C9A0AA4B8}</author>
    <author>tc={1FEEC20C-8921-4FDA-94C5-AA6CF8DF048F}</author>
    <author>tc={4428F155-A5FF-470A-AEBA-80E8C123D036}</author>
    <author>tc={B4C35041-D247-451C-8011-3BE730325160}</author>
    <author>tc={F3BB8B85-4C27-4925-9996-FF097A25CB42}</author>
    <author>tc={93BE9DCD-306A-4449-A1C2-E105BC18C404}</author>
    <author>tc={81B566F5-83D2-4A45-81C0-6007B0E9A8EE}</author>
    <author>tc={F27CF873-A2DA-4386-BAFA-45D5E61D2591}</author>
    <author>tc={C610A096-361F-4EAC-B09E-52464ECBFFF9}</author>
    <author>tc={5277D9F2-8804-4372-A5F1-967E50AEB5C9}</author>
    <author>tc={87041F88-9D27-49C0-AA2D-31708DA212E4}</author>
    <author>tc={05AE1CB3-D896-4A32-A3A4-A816A02B2B8D}</author>
    <author>tc={424038ED-AF9E-4716-AB48-CE038C7737D6}</author>
    <author>tc={B9BD2A1A-B6CE-4EF7-82C4-68516819E3A7}</author>
    <author>tc={FAE60431-B12E-4503-AF14-0C747C79F962}</author>
    <author>tc={D87E6C3E-0ECA-4877-BAEB-1DD6879B77E2}</author>
    <author>tc={CB14E30F-3444-4265-AD13-777D9EAD8D50}</author>
    <author>tc={F815BBE1-0A43-42DB-A9F1-C07E91E63CE8}</author>
    <author>tc={74BA5306-98AC-44A8-8A54-0C99B29FA5AE}</author>
    <author>tc={F50C72F7-A99F-451A-94FA-96942F3C49B3}</author>
    <author>tc={D2130560-DF84-4AF1-B0CF-B89179DBD817}</author>
    <author>tc={6426F8CD-C8BB-496F-A15D-D9409E20683C}</author>
    <author>tc={C581968D-CD15-4F3C-849F-B2B4AB2A8D13}</author>
    <author>tc={11C5A083-938E-42A0-98E1-0E8D62639D71}</author>
    <author>tc={1ABC2B91-677D-45A3-8630-129343AA4B3E}</author>
    <author>tc={372DE4A2-9880-4A26-9FE6-AF73CEA82E6A}</author>
    <author>tc={F5A307B3-96CA-45D3-9987-791E9AB45B06}</author>
    <author>tc={210B22FA-C1C8-4316-B488-E682EBB5D4D6}</author>
    <author>tc={2A808C62-A6F3-4AF6-A2E6-DFE83E11A5C9}</author>
    <author>tc={547F1A11-6DB9-43A9-9315-0D11B41EF002}</author>
    <author>tc={58644C04-EF38-4767-AF66-FE6CEB10E208}</author>
    <author>tc={20A7B996-F2B4-4ACF-B0B2-7F708E0FAD35}</author>
    <author>tc={8CF794E2-8DED-4AA5-B20B-AA7CA6214356}</author>
    <author>tc={14BEE538-EE87-4FA2-AD72-745FE62D775C}</author>
    <author>tc={EC7C9E19-52F7-40D2-91EA-2B4954D03F3B}</author>
    <author>tc={F87BB2D9-843B-45B8-B575-F12C9D780AD8}</author>
    <author>tc={E024DD5F-5778-4416-BCDC-BB7B753F9ACD}</author>
    <author>tc={7DBC344B-1AFF-46EE-9234-FFF921713F51}</author>
    <author>tc={F06A7743-6395-49F6-8C57-BF66DF3184D1}</author>
    <author>tc={33CB1DDB-2E0F-4A85-8125-2846D9522DA3}</author>
    <author>tc={BA69677A-F294-4FAA-B425-DFDFDC3E6525}</author>
    <author>tc={01036993-5B55-43E3-B166-9104296295CC}</author>
    <author>tc={4E339B49-89BE-4387-B266-4D73F58DAA02}</author>
    <author>tc={0C993D56-CB66-416F-A5AA-E318258E783D}</author>
    <author>tc={1B3A1394-7E88-48A7-8E83-2C224BB34703}</author>
    <author>tc={BFCA32EC-529C-4409-B5F3-66EC42C5CD76}</author>
    <author>tc={B38BC289-CBDE-4504-84C3-CB2022F91B58}</author>
    <author>tc={1148C463-C071-4AE0-A2CD-A50340F32B58}</author>
    <author>tc={83B345BA-DECF-4FEE-A33C-E68968E72E71}</author>
    <author>tc={79155C47-3F05-4782-A1D7-E435120493C2}</author>
    <author>tc={122F8AE1-1E42-4D79-9248-48CD52558F85}</author>
    <author>tc={FFEE8994-0D18-4939-8547-92999F0B970B}</author>
    <author>tc={A58BDBF6-5F25-45DB-BA28-9636D297EDC8}</author>
    <author>tc={126899ED-E243-4802-A616-086339F473BC}</author>
    <author>tc={F8FFF472-613E-4F6A-AD20-E28E1FF281F4}</author>
    <author>tc={D120B500-56EC-4263-AAE4-0E2CB99D2967}</author>
    <author>tc={4062CC2A-BBF4-4EA4-8FC0-2BF83BD4E98C}</author>
    <author>tc={9A9CC11F-0F26-4C80-AAFD-7CF5D5849CD3}</author>
    <author>tc={E9013C5C-A36F-4E41-9622-30707E19DF83}</author>
    <author>tc={663F78AA-05F9-4D00-9EDD-6A50CB9C09F2}</author>
    <author>tc={45825A9C-5D8A-495F-8283-4020443250CA}</author>
    <author>tc={D3085A9A-8C98-4CCE-962B-37F85ACE0571}</author>
    <author>tc={EBF44135-2064-4695-AD47-0DD9D9354218}</author>
    <author>tc={9A34AFBE-2CF8-4B8C-A6A6-C475C9111852}</author>
    <author>tc={26B2FDE3-BD46-41DF-AE97-97E515CC97D4}</author>
    <author>tc={2FF4DEE5-DB6A-4E6C-9380-13F353A5DC79}</author>
    <author>tc={0749B6B0-08AA-4CE2-9665-E0A697208E78}</author>
    <author>tc={10F59444-44FE-4F96-B8D3-5B875993A39D}</author>
    <author>tc={5224D2EB-355D-4ABE-9311-9BF701E6BE7D}</author>
    <author>tc={10C9A1BD-0132-4951-9BEA-BE39F2CB3AB5}</author>
    <author>tc={FF895D69-D65A-4BF1-9DEE-12E5A85C574E}</author>
    <author>tc={105217DD-D0BC-4670-9175-226E79E475E5}</author>
    <author>tc={29485659-F2B0-4AED-89F7-8ADD28983216}</author>
    <author>tc={FAA3122C-3E6E-4565-BD32-7020C31584FB}</author>
    <author>tc={4F674F6D-96F7-4597-B999-58E645807640}</author>
    <author>tc={CC63949E-0499-4537-BBA3-9B310DF6DEB1}</author>
    <author>tc={CC874EDA-CDC6-4DBC-96D5-F21B3C18CA90}</author>
    <author>tc={A9B13483-E020-49A9-BA2A-BE2E0679BDC6}</author>
    <author>tc={9EB354A6-14F7-4D34-8335-37790D44A996}</author>
    <author>tc={C92295E1-0815-42C9-9892-8C6AF7EC4BAC}</author>
    <author>tc={2F224AA2-C8DB-432D-AF0E-18648B02C13D}</author>
    <author>tc={BB52ABDE-3318-46BE-93F5-2CB388FD3035}</author>
    <author>tc={0F2D81F7-A0A1-4617-B8C5-BD0DBB5E30A0}</author>
    <author>tc={B0BB4FB0-AF83-424C-AEE0-B8AE71A3F794}</author>
  </authors>
  <commentList>
    <comment ref="AC6" authorId="0" shapeId="0" xr:uid="{460D25E6-1EAD-40A1-A783-65E3204D3D06}">
      <text>
        <t>[Threaded comment]
Your version of Excel allows you to read this threaded comment; however, any edits to it will get removed if the file is opened in a newer version of Excel. Learn more: https://go.microsoft.com/fwlink/?linkid=870924
Comment:
    elikem Adanu
Mar 1, 2021
Attended orientation 23.02.2021</t>
      </text>
    </comment>
    <comment ref="AG7" authorId="1" shapeId="0" xr:uid="{467F5F91-B52B-445C-8223-240B2FA03B52}">
      <text>
        <t>[Threaded comment]
Your version of Excel allows you to read this threaded comment; however, any edits to it will get removed if the file is opened in a newer version of Excel. Learn more: https://go.microsoft.com/fwlink/?linkid=870924
Comment:
    elikem Adanu
Mar 1, 2021
Attended orientation 23.02.2021</t>
      </text>
    </comment>
    <comment ref="BW7" authorId="2" shapeId="0" xr:uid="{FD9B9FE5-7BD8-4662-9559-36A1FCC29D62}">
      <text>
        <r>
          <rPr>
            <sz val="11"/>
            <color rgb="FF000000"/>
            <rFont val="Calibri"/>
            <family val="2"/>
          </rPr>
          <t>Eli:
elikem Adanu
elikem Adanu
10:28 AM Aug 9
Attended 7.75 hours. 15 mins late for morning session.</t>
        </r>
      </text>
    </comment>
    <comment ref="B8" authorId="3" shapeId="0" xr:uid="{0F603315-0349-4E9C-BD49-6F22E206BCD6}">
      <text>
        <t>[Threaded comment]
Your version of Excel allows you to read this threaded comment; however, any edits to it will get removed if the file is opened in a newer version of Excel. Learn more: https://go.microsoft.com/fwlink/?linkid=870924
Comment:
Rosalie Anglog
3:41 PM Aug 17
raised a ticket for his intention to withdraw from the program on 14/08/2021
Reply:
    Rosalie Anglog
3:47 PM Aug 26
withdrawn</t>
      </text>
    </comment>
    <comment ref="T8" authorId="2" shapeId="0" xr:uid="{112AE45D-72DD-407D-8092-C00B9483DB10}">
      <text>
        <r>
          <rPr>
            <b/>
            <sz val="9"/>
            <color indexed="81"/>
            <rFont val="Tahoma"/>
            <family val="2"/>
          </rPr>
          <t>Eli:</t>
        </r>
        <r>
          <rPr>
            <sz val="9"/>
            <color indexed="81"/>
            <rFont val="Tahoma"/>
            <family val="2"/>
          </rPr>
          <t xml:space="preserve">
Missed morning session on 24/04/2021, due to technical difficulties. Half day attendance granted.</t>
        </r>
      </text>
    </comment>
    <comment ref="X8" authorId="2" shapeId="0" xr:uid="{4AEF0572-2CBD-4C22-B088-01F3B2A40075}">
      <text>
        <r>
          <rPr>
            <b/>
            <sz val="9"/>
            <color indexed="81"/>
            <rFont val="Tahoma"/>
            <family val="2"/>
          </rPr>
          <t>Eli:</t>
        </r>
        <r>
          <rPr>
            <sz val="9"/>
            <color indexed="81"/>
            <rFont val="Tahoma"/>
            <family val="2"/>
          </rPr>
          <t xml:space="preserve">
Half day catch up class with Asif on 27/06/2021(CPW4-2)</t>
        </r>
      </text>
    </comment>
    <comment ref="AG8" authorId="4" shapeId="0" xr:uid="{14AFBDCC-CC94-4FCB-A930-8594AD2CA3CA}">
      <text>
        <t>[Threaded comment]
Your version of Excel allows you to read this threaded comment; however, any edits to it will get removed if the file is opened in a newer version of Excel. Learn more: https://go.microsoft.com/fwlink/?linkid=870924
Comment:
    elikem Adanu
Mar 1, 2021
Attended orientation 23.02.2021</t>
      </text>
    </comment>
    <comment ref="AS8" authorId="2" shapeId="0" xr:uid="{2AAA6E0A-29E2-4DFB-8736-E7720AFB15C0}">
      <text>
        <r>
          <rPr>
            <b/>
            <sz val="9"/>
            <color indexed="81"/>
            <rFont val="Tahoma"/>
            <family val="2"/>
          </rPr>
          <t>Eli:</t>
        </r>
        <r>
          <rPr>
            <sz val="9"/>
            <color indexed="81"/>
            <rFont val="Tahoma"/>
            <family val="2"/>
          </rPr>
          <t xml:space="preserve">
Missed the morning session due to Technical difficulties</t>
        </r>
      </text>
    </comment>
    <comment ref="AO9" authorId="2" shapeId="0" xr:uid="{0B8952E0-5A76-4B77-833A-5B846E58FF15}">
      <text>
        <r>
          <rPr>
            <b/>
            <sz val="9"/>
            <color indexed="81"/>
            <rFont val="Tahoma"/>
            <family val="2"/>
          </rPr>
          <t>Eli:</t>
        </r>
        <r>
          <rPr>
            <sz val="9"/>
            <color indexed="81"/>
            <rFont val="Tahoma"/>
            <family val="2"/>
          </rPr>
          <t xml:space="preserve">
Attended orientation 7/04/2021</t>
        </r>
      </text>
    </comment>
    <comment ref="AO10" authorId="2" shapeId="0" xr:uid="{6ED2B68A-2D85-4BE9-9B24-C24C85252293}">
      <text>
        <r>
          <rPr>
            <b/>
            <sz val="9"/>
            <color indexed="81"/>
            <rFont val="Tahoma"/>
            <family val="2"/>
          </rPr>
          <t>Eli:</t>
        </r>
        <r>
          <rPr>
            <sz val="9"/>
            <color indexed="81"/>
            <rFont val="Tahoma"/>
            <family val="2"/>
          </rPr>
          <t xml:space="preserve">
Attended orientation 7/04/2021</t>
        </r>
      </text>
    </comment>
    <comment ref="AO11" authorId="2" shapeId="0" xr:uid="{AB5EC622-2006-4152-AB83-F4F4729BD0CB}">
      <text>
        <r>
          <rPr>
            <b/>
            <sz val="9"/>
            <color indexed="81"/>
            <rFont val="Tahoma"/>
            <family val="2"/>
          </rPr>
          <t>Eli:</t>
        </r>
        <r>
          <rPr>
            <sz val="9"/>
            <color indexed="81"/>
            <rFont val="Tahoma"/>
            <family val="2"/>
          </rPr>
          <t xml:space="preserve">
Attended orientation 7/04/2021</t>
        </r>
      </text>
    </comment>
    <comment ref="BI11" authorId="2" shapeId="0" xr:uid="{ADE790F8-37C2-4ECB-BA5A-B69F850840D2}">
      <text>
        <r>
          <rPr>
            <b/>
            <sz val="9"/>
            <color indexed="81"/>
            <rFont val="Tahoma"/>
            <family val="2"/>
          </rPr>
          <t>Eli:</t>
        </r>
        <r>
          <rPr>
            <sz val="9"/>
            <color indexed="81"/>
            <rFont val="Tahoma"/>
            <family val="2"/>
          </rPr>
          <t xml:space="preserve">
missed morning session</t>
        </r>
      </text>
    </comment>
    <comment ref="AO12" authorId="2" shapeId="0" xr:uid="{8DF7C04A-4179-41B9-8174-49F0DFBE3760}">
      <text>
        <r>
          <rPr>
            <b/>
            <sz val="9"/>
            <color indexed="81"/>
            <rFont val="Tahoma"/>
            <family val="2"/>
          </rPr>
          <t>Eli:</t>
        </r>
        <r>
          <rPr>
            <sz val="9"/>
            <color indexed="81"/>
            <rFont val="Tahoma"/>
            <family val="2"/>
          </rPr>
          <t xml:space="preserve">
Attended orientation 7/04/2021</t>
        </r>
      </text>
    </comment>
    <comment ref="A13" authorId="2" shapeId="0" xr:uid="{347315A7-F486-4949-9EB6-92AF18C61D26}">
      <text>
        <r>
          <rPr>
            <b/>
            <sz val="9"/>
            <color indexed="81"/>
            <rFont val="Tahoma"/>
            <family val="2"/>
          </rPr>
          <t>Eli:</t>
        </r>
        <r>
          <rPr>
            <sz val="9"/>
            <color indexed="81"/>
            <rFont val="Tahoma"/>
            <family val="2"/>
          </rPr>
          <t xml:space="preserve">
Transferred from Sun.04 Marguerita effective 24/04/2021</t>
        </r>
      </text>
    </comment>
    <comment ref="B13" authorId="2" shapeId="0" xr:uid="{36D210EC-CE73-4ECA-9B2B-58AD23655396}">
      <text>
        <r>
          <rPr>
            <b/>
            <sz val="9"/>
            <color indexed="81"/>
            <rFont val="Tahoma"/>
            <family val="2"/>
          </rPr>
          <t>Eli:</t>
        </r>
        <r>
          <rPr>
            <sz val="9"/>
            <color indexed="81"/>
            <rFont val="Tahoma"/>
            <family val="2"/>
          </rPr>
          <t xml:space="preserve">
Warning issued for 26/06/2021 Absence</t>
        </r>
      </text>
    </comment>
    <comment ref="Q13" authorId="2" shapeId="0" xr:uid="{373C2253-2415-45F7-A9A3-9780945C6FD0}">
      <text>
        <r>
          <rPr>
            <b/>
            <sz val="9"/>
            <color indexed="81"/>
            <rFont val="Tahoma"/>
            <family val="2"/>
          </rPr>
          <t>Eli:</t>
        </r>
        <r>
          <rPr>
            <sz val="9"/>
            <color indexed="81"/>
            <rFont val="Tahoma"/>
            <family val="2"/>
          </rPr>
          <t xml:space="preserve">
2 absences considered in student's class transfer revised course plan
</t>
        </r>
      </text>
    </comment>
    <comment ref="T13" authorId="2" shapeId="0" xr:uid="{2330DDCA-49EF-4257-9626-292A87AD55D4}">
      <text>
        <r>
          <rPr>
            <sz val="11"/>
            <color rgb="FF000000"/>
            <rFont val="Calibri"/>
            <family val="2"/>
          </rPr>
          <t>Arifatun jannat
11:25 AM Jul 12
connected at 2.25pm but was not responding to directed message.
July 10, 2021, 2:31 PM- Zoran 
Missed evening session too
elikem Adanu
12:24 PM Today
Total hours attended on 3/07/21 is 4 hrs. Total hours attended on 10/07/2021 is 4 hrs. Student needs to attend full day catch up class.</t>
        </r>
      </text>
    </comment>
    <comment ref="V13" authorId="2" shapeId="0" xr:uid="{11E1E1D4-F359-47FB-9F31-A3C80B947FB6}">
      <text>
        <r>
          <rPr>
            <b/>
            <sz val="9"/>
            <color indexed="81"/>
            <rFont val="Tahoma"/>
            <family val="2"/>
          </rPr>
          <t>Eli:</t>
        </r>
        <r>
          <rPr>
            <sz val="9"/>
            <color indexed="81"/>
            <rFont val="Tahoma"/>
            <family val="2"/>
          </rPr>
          <t xml:space="preserve">
34 hours transferred from Sun.04 Marguerita(32 hours of class + 2 hours orientation)</t>
        </r>
      </text>
    </comment>
    <comment ref="X13" authorId="2" shapeId="0" xr:uid="{AAEA3FC5-CB17-4A4C-AA5C-5F7D763861CE}">
      <text>
        <r>
          <rPr>
            <sz val="11"/>
            <color rgb="FF000000"/>
            <rFont val="Calibri"/>
            <family val="2"/>
          </rPr>
          <t>Eli:
Class Transfer Catch up class with Paola on 17/04/2021
Catch up class with Paola on 14/09/2021
Catch up class with Marguerita on 19/09/2021
Catch up class with Paola on 21/09/2021</t>
        </r>
      </text>
    </comment>
    <comment ref="AU13" authorId="2" shapeId="0" xr:uid="{B5E29DDE-06DA-4A1A-96ED-E6950744E013}">
      <text>
        <r>
          <rPr>
            <sz val="11"/>
            <color rgb="FF000000"/>
            <rFont val="Calibri"/>
            <family val="2"/>
          </rPr>
          <t>Eli:
Per student's class transfer revised Course Plan, he is not supposed to attend 1/05/2021 class.</t>
        </r>
      </text>
    </comment>
    <comment ref="BK13" authorId="2" shapeId="0" xr:uid="{5A5930E9-9A62-459F-8A33-A5E8468C9C66}">
      <text>
        <r>
          <rPr>
            <b/>
            <sz val="9"/>
            <color indexed="81"/>
            <rFont val="Tahoma"/>
            <family val="2"/>
          </rPr>
          <t>Eli:</t>
        </r>
        <r>
          <rPr>
            <sz val="9"/>
            <color indexed="81"/>
            <rFont val="Tahoma"/>
            <family val="2"/>
          </rPr>
          <t xml:space="preserve">
Warning issued</t>
        </r>
      </text>
    </comment>
    <comment ref="BW13" authorId="2" shapeId="0" xr:uid="{CAFBE433-60D9-4F7D-B142-43713F1C0C87}">
      <text>
        <r>
          <rPr>
            <b/>
            <sz val="9"/>
            <color indexed="81"/>
            <rFont val="Tahoma"/>
            <family val="2"/>
          </rPr>
          <t>Eli:</t>
        </r>
        <r>
          <rPr>
            <sz val="9"/>
            <color indexed="81"/>
            <rFont val="Tahoma"/>
            <family val="2"/>
          </rPr>
          <t xml:space="preserve">
elikem Adanu
elikem Adanu
10:56 AM Aug 9
Attended 7 hours. 1 hour late for the afternoon session.
</t>
        </r>
      </text>
    </comment>
    <comment ref="A14" authorId="2" shapeId="0" xr:uid="{45AA2492-683E-4839-8028-F5EBA5412DC6}">
      <text>
        <r>
          <rPr>
            <b/>
            <sz val="9"/>
            <color indexed="81"/>
            <rFont val="Tahoma"/>
            <family val="2"/>
          </rPr>
          <t>Eli:</t>
        </r>
        <r>
          <rPr>
            <sz val="9"/>
            <color indexed="81"/>
            <rFont val="Tahoma"/>
            <family val="2"/>
          </rPr>
          <t xml:space="preserve">
Transferred from Tue.01 Marguerita effective 24/04/2021</t>
        </r>
      </text>
    </comment>
    <comment ref="U14" authorId="2" shapeId="0" xr:uid="{D7CC0962-2417-49E7-B824-96CE8C5CC0E6}">
      <text>
        <r>
          <rPr>
            <b/>
            <sz val="9"/>
            <color indexed="81"/>
            <rFont val="Tahoma"/>
            <family val="2"/>
          </rPr>
          <t>Eli:</t>
        </r>
        <r>
          <rPr>
            <sz val="9"/>
            <color indexed="81"/>
            <rFont val="Tahoma"/>
            <family val="2"/>
          </rPr>
          <t xml:space="preserve">
1 class transferred from Tue.01 Marguerita</t>
        </r>
      </text>
    </comment>
    <comment ref="V14" authorId="2" shapeId="0" xr:uid="{7151C28B-7AC1-4187-B9A9-9DAB6F45F76A}">
      <text>
        <r>
          <rPr>
            <b/>
            <sz val="9"/>
            <color indexed="81"/>
            <rFont val="Tahoma"/>
            <family val="2"/>
          </rPr>
          <t>Eli:</t>
        </r>
        <r>
          <rPr>
            <sz val="9"/>
            <color indexed="81"/>
            <rFont val="Tahoma"/>
            <family val="2"/>
          </rPr>
          <t xml:space="preserve">
10 hours transferred from Tue.01 Marguerita(2hrs orientation+ 8hours class)</t>
        </r>
      </text>
    </comment>
    <comment ref="A15" authorId="2" shapeId="0" xr:uid="{6DDCF61C-BB0A-45B7-81F7-208C289B0586}">
      <text>
        <r>
          <rPr>
            <b/>
            <sz val="9"/>
            <color indexed="81"/>
            <rFont val="Tahoma"/>
            <family val="2"/>
          </rPr>
          <t>Eli:</t>
        </r>
        <r>
          <rPr>
            <sz val="9"/>
            <color indexed="81"/>
            <rFont val="Tahoma"/>
            <family val="2"/>
          </rPr>
          <t xml:space="preserve">
Transferred from Sat.02 Paola effective 15/05/2021</t>
        </r>
      </text>
    </comment>
    <comment ref="U15" authorId="2" shapeId="0" xr:uid="{20D678E5-2300-4390-BEEE-2F375BB3E816}">
      <text>
        <r>
          <rPr>
            <b/>
            <sz val="9"/>
            <color indexed="81"/>
            <rFont val="Tahoma"/>
            <family val="2"/>
          </rPr>
          <t>Eli:</t>
        </r>
        <r>
          <rPr>
            <sz val="9"/>
            <color indexed="81"/>
            <rFont val="Tahoma"/>
            <family val="2"/>
          </rPr>
          <t xml:space="preserve">
2 classes transferred from Sat.02 Paola
</t>
        </r>
      </text>
    </comment>
    <comment ref="V15" authorId="2" shapeId="0" xr:uid="{A0ABBC6D-8C8C-4E0E-B739-6C186FC29904}">
      <text>
        <r>
          <rPr>
            <b/>
            <sz val="9"/>
            <color indexed="81"/>
            <rFont val="Tahoma"/>
            <family val="2"/>
          </rPr>
          <t>Eli:</t>
        </r>
        <r>
          <rPr>
            <sz val="9"/>
            <color indexed="81"/>
            <rFont val="Tahoma"/>
            <family val="2"/>
          </rPr>
          <t xml:space="preserve">
18 hours transferred from Sat.02 Paola. (16 hours class attendance+2 hours orientation)</t>
        </r>
      </text>
    </comment>
    <comment ref="BE16" authorId="2" shapeId="0" xr:uid="{82FFF2C7-4958-4BD1-B46C-1DD252CE78E4}">
      <text>
        <r>
          <rPr>
            <b/>
            <sz val="9"/>
            <color indexed="81"/>
            <rFont val="Tahoma"/>
            <family val="2"/>
          </rPr>
          <t>Eli:</t>
        </r>
        <r>
          <rPr>
            <sz val="9"/>
            <color indexed="81"/>
            <rFont val="Tahoma"/>
            <family val="2"/>
          </rPr>
          <t xml:space="preserve">
Attended orientation 1/06/2021</t>
        </r>
      </text>
    </comment>
    <comment ref="BE17" authorId="2" shapeId="0" xr:uid="{20E81B71-9315-4899-BD8F-AB9C830D0D43}">
      <text>
        <r>
          <rPr>
            <b/>
            <sz val="9"/>
            <color indexed="81"/>
            <rFont val="Tahoma"/>
            <family val="2"/>
          </rPr>
          <t>Eli:</t>
        </r>
        <r>
          <rPr>
            <sz val="9"/>
            <color indexed="81"/>
            <rFont val="Tahoma"/>
            <family val="2"/>
          </rPr>
          <t xml:space="preserve">
Attended orientation 1/06/2021</t>
        </r>
      </text>
    </comment>
    <comment ref="BW17" authorId="2" shapeId="0" xr:uid="{3DA36B80-88C3-412B-9D11-E8863C8D22E5}">
      <text>
        <r>
          <rPr>
            <sz val="11"/>
            <color rgb="FF000000"/>
            <rFont val="Calibri"/>
            <family val="2"/>
          </rPr>
          <t>Eli:
elikem Adanu
elikem Adanu
10:57 AM Aug 9
15 mins late for morning session. Total attendance 7.75 hours</t>
        </r>
      </text>
    </comment>
    <comment ref="BE18" authorId="2" shapeId="0" xr:uid="{DA074BDD-B373-408F-BB03-0343474B2926}">
      <text>
        <r>
          <rPr>
            <b/>
            <sz val="9"/>
            <color indexed="81"/>
            <rFont val="Tahoma"/>
            <family val="2"/>
          </rPr>
          <t>Eli:</t>
        </r>
        <r>
          <rPr>
            <sz val="9"/>
            <color indexed="81"/>
            <rFont val="Tahoma"/>
            <family val="2"/>
          </rPr>
          <t xml:space="preserve">
Attended orientation 1/06/2021</t>
        </r>
      </text>
    </comment>
    <comment ref="BE19" authorId="2" shapeId="0" xr:uid="{FB2B2C4F-96B8-45B4-A879-06A33C083E0A}">
      <text>
        <r>
          <rPr>
            <b/>
            <sz val="9"/>
            <color indexed="81"/>
            <rFont val="Tahoma"/>
            <family val="2"/>
          </rPr>
          <t>Eli:</t>
        </r>
        <r>
          <rPr>
            <sz val="9"/>
            <color indexed="81"/>
            <rFont val="Tahoma"/>
            <family val="2"/>
          </rPr>
          <t xml:space="preserve">
Attended orientation 1/06/2021</t>
        </r>
      </text>
    </comment>
    <comment ref="BE20" authorId="2" shapeId="0" xr:uid="{0B1A9CEC-5755-4E18-9CC6-ECF4501CAB81}">
      <text>
        <r>
          <rPr>
            <b/>
            <sz val="9"/>
            <color indexed="81"/>
            <rFont val="Tahoma"/>
            <family val="2"/>
          </rPr>
          <t>Eli:</t>
        </r>
        <r>
          <rPr>
            <sz val="9"/>
            <color indexed="81"/>
            <rFont val="Tahoma"/>
            <family val="2"/>
          </rPr>
          <t xml:space="preserve">
Attended orientation 1/06/2021</t>
        </r>
      </text>
    </comment>
    <comment ref="CK20" authorId="5" shapeId="0" xr:uid="{A6EDBC85-68DE-47C6-BC71-1EB9F75BB0CE}">
      <text>
        <t>[Threaded comment]
Your version of Excel allows you to read this threaded comment; however, any edits to it will get removed if the file is opened in a newer version of Excel. Learn more: https://go.microsoft.com/fwlink/?linkid=870924
Comment:
    15 mins late for morning session. Total hours attended 7.75</t>
      </text>
    </comment>
    <comment ref="BM21" authorId="2" shapeId="0" xr:uid="{C5F7AC7B-D996-411A-AA0F-89239B06BC47}">
      <text>
        <r>
          <rPr>
            <b/>
            <sz val="9"/>
            <color indexed="81"/>
            <rFont val="Tahoma"/>
            <family val="2"/>
          </rPr>
          <t>Eli:</t>
        </r>
        <r>
          <rPr>
            <sz val="9"/>
            <color indexed="81"/>
            <rFont val="Tahoma"/>
            <family val="2"/>
          </rPr>
          <t xml:space="preserve">
Attended orientation 3/07/2021</t>
        </r>
      </text>
    </comment>
    <comment ref="BM22" authorId="2" shapeId="0" xr:uid="{DCA908DC-B28D-40A9-867E-C33B40D8ED0B}">
      <text>
        <r>
          <rPr>
            <b/>
            <sz val="9"/>
            <color indexed="81"/>
            <rFont val="Tahoma"/>
            <family val="2"/>
          </rPr>
          <t>Eli:</t>
        </r>
        <r>
          <rPr>
            <sz val="9"/>
            <color indexed="81"/>
            <rFont val="Tahoma"/>
            <family val="2"/>
          </rPr>
          <t xml:space="preserve">
Attended orientation 3/07/2021</t>
        </r>
      </text>
    </comment>
    <comment ref="BM23" authorId="2" shapeId="0" xr:uid="{41C9EEC9-A5DB-44B4-A1FC-40776A072CBC}">
      <text>
        <r>
          <rPr>
            <b/>
            <sz val="9"/>
            <color indexed="81"/>
            <rFont val="Tahoma"/>
            <family val="2"/>
          </rPr>
          <t>Eli:</t>
        </r>
        <r>
          <rPr>
            <sz val="9"/>
            <color indexed="81"/>
            <rFont val="Tahoma"/>
            <family val="2"/>
          </rPr>
          <t xml:space="preserve">
Attended orientation 3/07/2021</t>
        </r>
      </text>
    </comment>
    <comment ref="A24" authorId="2" shapeId="0" xr:uid="{636A4BA6-64BB-4608-AF0B-323FA36A5898}">
      <text>
        <r>
          <rPr>
            <sz val="11"/>
            <color rgb="FF000000"/>
            <rFont val="Calibri"/>
            <family val="2"/>
          </rPr>
          <t>Eli:
Transferred from Sat.08 Asif effective 10/07/2021
Transferred to Sun.05 Philip Lovell effective 3/10/2021</t>
        </r>
      </text>
    </comment>
    <comment ref="U24" authorId="2" shapeId="0" xr:uid="{E5F0CDDA-440F-4393-A2FC-7ECDC3440D80}">
      <text>
        <r>
          <rPr>
            <b/>
            <sz val="9"/>
            <color indexed="81"/>
            <rFont val="Tahoma"/>
            <family val="2"/>
          </rPr>
          <t>Eli:</t>
        </r>
        <r>
          <rPr>
            <sz val="9"/>
            <color indexed="81"/>
            <rFont val="Tahoma"/>
            <family val="2"/>
          </rPr>
          <t xml:space="preserve">
8 classes transferred from Sat.08 Asif</t>
        </r>
      </text>
    </comment>
    <comment ref="V24" authorId="2" shapeId="0" xr:uid="{4C5BF82E-17CC-465D-AC37-C31C4CB96295}">
      <text>
        <r>
          <rPr>
            <b/>
            <sz val="9"/>
            <color indexed="81"/>
            <rFont val="Tahoma"/>
            <family val="2"/>
          </rPr>
          <t>Eli:</t>
        </r>
        <r>
          <rPr>
            <sz val="9"/>
            <color indexed="81"/>
            <rFont val="Tahoma"/>
            <family val="2"/>
          </rPr>
          <t xml:space="preserve">
66 hours transferred from Sat.08 Asif. (64 hours class attendance +2 hours orientation)</t>
        </r>
      </text>
    </comment>
    <comment ref="BQ25" authorId="2" shapeId="0" xr:uid="{BFD4E649-AD1B-4F58-B7D9-C4B7471C6326}">
      <text>
        <r>
          <rPr>
            <b/>
            <sz val="9"/>
            <color indexed="81"/>
            <rFont val="Tahoma"/>
            <family val="2"/>
          </rPr>
          <t>Eli:</t>
        </r>
        <r>
          <rPr>
            <sz val="9"/>
            <color indexed="81"/>
            <rFont val="Tahoma"/>
            <family val="2"/>
          </rPr>
          <t xml:space="preserve">
Attended orientation on 17/07/2021</t>
        </r>
      </text>
    </comment>
    <comment ref="BQ26" authorId="2" shapeId="0" xr:uid="{4301FFFF-34DD-4B6C-9059-993615616CF3}">
      <text>
        <r>
          <rPr>
            <b/>
            <sz val="9"/>
            <color indexed="81"/>
            <rFont val="Tahoma"/>
            <family val="2"/>
          </rPr>
          <t>Eli:</t>
        </r>
        <r>
          <rPr>
            <sz val="9"/>
            <color indexed="81"/>
            <rFont val="Tahoma"/>
            <family val="2"/>
          </rPr>
          <t xml:space="preserve">
Attended orientation on 17/07/2021</t>
        </r>
      </text>
    </comment>
    <comment ref="X27" authorId="6" shapeId="0" xr:uid="{88B26D5A-836B-464C-B5E0-6D3C6F3B14E0}">
      <text>
        <t>[Threaded comment]
Your version of Excel allows you to read this threaded comment; however, any edits to it will get removed if the file is opened in a newer version of Excel. Learn more: https://go.microsoft.com/fwlink/?linkid=870924
Comment:
    Make up class with Sun.04 Edward Gubbay on 29.05.2022</t>
      </text>
    </comment>
    <comment ref="CO27" authorId="7" shapeId="0" xr:uid="{4CE9F949-98CB-4F20-B0DE-506799DEFF71}">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EU27" authorId="8" shapeId="0" xr:uid="{1F6FF325-BDD0-4B88-A783-89E0F5FF4FB5}">
      <text>
        <t>[Threaded comment]
Your version of Excel allows you to read this threaded comment; however, any edits to it will get removed if the file is opened in a newer version of Excel. Learn more: https://go.microsoft.com/fwlink/?linkid=870924
Comment:
    Ticket #7261-1302</t>
      </text>
    </comment>
    <comment ref="FC27" authorId="9" shapeId="0" xr:uid="{08D6428C-5D6A-4464-B194-940FC04FB22B}">
      <text>
        <t>[Threaded comment]
Your version of Excel allows you to read this threaded comment; however, any edits to it will get removed if the file is opened in a newer version of Excel. Learn more: https://go.microsoft.com/fwlink/?linkid=870924
Comment:
    30 mins late in the afternoon</t>
      </text>
    </comment>
    <comment ref="X28" authorId="10" shapeId="0" xr:uid="{5148283C-3636-442D-A603-083A1AD57993}">
      <text>
        <t>[Threaded comment]
Your version of Excel allows you to read this threaded comment; however, any edits to it will get removed if the file is opened in a newer version of Excel. Learn more: https://go.microsoft.com/fwlink/?linkid=870924
Comment:
    Attended makeup class on 25/05/22 with WED.03 Lucy</t>
      </text>
    </comment>
    <comment ref="CO28" authorId="11" shapeId="0" xr:uid="{007A2259-CCB0-4031-9EEA-EAD323AEFE89}">
      <text>
        <t>[Threaded comment]
Your version of Excel allows you to read this threaded comment; however, any edits to it will get removed if the file is opened in a newer version of Excel. Learn more: https://go.microsoft.com/fwlink/?linkid=870924
Comment:
    Attended Orientation Wed 6/10/2021</t>
      </text>
    </comment>
    <comment ref="EU28" authorId="12" shapeId="0" xr:uid="{BC4AF68F-10D7-4580-A697-0639E134F839}">
      <text>
        <t>[Threaded comment]
Your version of Excel allows you to read this threaded comment; however, any edits to it will get removed if the file is opened in a newer version of Excel. Learn more: https://go.microsoft.com/fwlink/?linkid=870924
Comment:
    ticket: Ticket #1830-8313</t>
      </text>
    </comment>
    <comment ref="FG28" authorId="13" shapeId="0" xr:uid="{A45794F4-2AA8-46E7-8353-FE0DEE18158A}">
      <text>
        <t>[Threaded comment]
Your version of Excel allows you to read this threaded comment; however, any edits to it will get removed if the file is opened in a newer version of Excel. Learn more: https://go.microsoft.com/fwlink/?linkid=870924
Comment:
    COVID positive Ticket #6178-3297</t>
      </text>
    </comment>
    <comment ref="X29" authorId="14" shapeId="0" xr:uid="{D93C6A44-F28C-4F14-BD60-99C2B6EB7208}">
      <text>
        <t>[Threaded comment]
Your version of Excel allows you to read this threaded comment; however, any edits to it will get removed if the file is opened in a newer version of Excel. Learn more: https://go.microsoft.com/fwlink/?linkid=870924
Comment:
    Attended makeup class with SUN.04 Edward on 22-05-22
Reply:
    2nd Make up class with Sun.04 Edward Gubbay on 29.05.2022</t>
      </text>
    </comment>
    <comment ref="CO29" authorId="15" shapeId="0" xr:uid="{917AB21F-415C-4854-93D0-E3D5B4D4A112}">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CU29" authorId="16" shapeId="0" xr:uid="{995A0076-A324-4732-A764-1B15FEEF134F}">
      <text>
        <t>[Threaded comment]
Your version of Excel allows you to read this threaded comment; however, any edits to it will get removed if the file is opened in a newer version of Excel. Learn more: https://go.microsoft.com/fwlink/?linkid=870924
Comment:
    45 mins late for morning roll check. Total hours attended is 7.25hrs</t>
      </text>
    </comment>
    <comment ref="DE29" authorId="17" shapeId="0" xr:uid="{1CAD688C-341D-479F-9668-DA23C0E3C929}">
      <text>
        <t>[Threaded comment]
Your version of Excel allows you to read this threaded comment; however, any edits to it will get removed if the file is opened in a newer version of Excel. Learn more: https://go.microsoft.com/fwlink/?linkid=870924
Comment:
    Notified trainer of internet connectivity issues. Total hours attended is 4hrs</t>
      </text>
    </comment>
    <comment ref="ES29" authorId="18" shapeId="0" xr:uid="{03B34AE5-A030-4BF8-A55C-A373C503BCAC}">
      <text>
        <t>[Threaded comment]
Your version of Excel allows you to read this threaded comment; however, any edits to it will get removed if the file is opened in a newer version of Excel. Learn more: https://go.microsoft.com/fwlink/?linkid=870924
Comment:
    COVID</t>
      </text>
    </comment>
    <comment ref="X30" authorId="19" shapeId="0" xr:uid="{FCA1C3D1-E062-4FA9-A820-DCDAB454BE4C}">
      <text>
        <t>[Threaded comment]
Your version of Excel allows you to read this threaded comment; however, any edits to it will get removed if the file is opened in a newer version of Excel. Learn more: https://go.microsoft.com/fwlink/?linkid=870924
Comment:
    Attended makeup class with SUN.03 Asif on 05/06/2022
Reply:
    Attended makeup class with SUN.03 Asif on 12/06/2022
Reply:
    Attended 2 hours online workshop session with Lydia on 25/06/2022 to attain the minimum 250 hours</t>
      </text>
    </comment>
    <comment ref="AB30" authorId="20" shapeId="0" xr:uid="{3ACAE28D-D5D6-4EC7-A6C0-45212986C69B}">
      <text>
        <t>[Threaded comment]
Your version of Excel allows you to read this threaded comment; however, any edits to it will get removed if the file is opened in a newer version of Excel. Learn more: https://go.microsoft.com/fwlink/?linkid=870924
Comment:
    Attended 2 hours online workshop session with Lydia on 25/06/2022 to attain the minimum 250 hours</t>
      </text>
    </comment>
    <comment ref="CO30" authorId="21" shapeId="0" xr:uid="{ADA4E3A4-024D-41D7-BF75-8F4505EDCE9C}">
      <text>
        <t>[Threaded comment]
Your version of Excel allows you to read this threaded comment; however, any edits to it will get removed if the file is opened in a newer version of Excel. Learn more: https://go.microsoft.com/fwlink/?linkid=870924
Comment:
    Attended Orientation 9/10/2021</t>
      </text>
    </comment>
    <comment ref="CS30" authorId="22" shapeId="0" xr:uid="{6DFD71A1-2847-464C-BF06-6B4046C85FA6}">
      <text>
        <t>[Threaded comment]
Your version of Excel allows you to read this threaded comment; however, any edits to it will get removed if the file is opened in a newer version of Excel. Learn more: https://go.microsoft.com/fwlink/?linkid=870924
Comment:
    45 mins late for the morning session due to technical difficulties. Total hours attended 7.25hrs</t>
      </text>
    </comment>
    <comment ref="DE30" authorId="23" shapeId="0" xr:uid="{117B0864-2747-406F-A5D1-23DEFB0B1F80}">
      <text>
        <t>[Threaded comment]
Your version of Excel allows you to read this threaded comment; however, any edits to it will get removed if the file is opened in a newer version of Excel. Learn more: https://go.microsoft.com/fwlink/?linkid=870924
Comment:
    Student appears for roll checks but responds to messages after 1 hour delay. 30 mins late for 1st roll check, 15 minutes late for 2nd roll check, 15 mins late for 3rd roll check and absent for the 4th roll check. Total hours attended 3hrs.</t>
      </text>
    </comment>
    <comment ref="DS30" authorId="24" shapeId="0" xr:uid="{538DE711-7E22-4939-AA8F-8F3FCD302774}">
      <text>
        <t>[Threaded comment]
Your version of Excel allows you to read this threaded comment; however, any edits to it will get removed if the file is opened in a newer version of Excel. Learn more: https://go.microsoft.com/fwlink/?linkid=870924
Comment:
    30 mins late for the second roll check. Total hours attended is 7.5hrs</t>
      </text>
    </comment>
    <comment ref="EM30" authorId="25" shapeId="0" xr:uid="{CB87DE70-B49D-44D9-90F6-1582E8EC4B78}">
      <text>
        <t>[Threaded comment]
Your version of Excel allows you to read this threaded comment; however, any edits to it will get removed if the file is opened in a newer version of Excel. Learn more: https://go.microsoft.com/fwlink/?linkid=870924
Comment:
    30 mins late</t>
      </text>
    </comment>
    <comment ref="EO30" authorId="26" shapeId="0" xr:uid="{606E630D-4719-42D1-982F-298A0DD50B05}">
      <text>
        <t>[Threaded comment]
Your version of Excel allows you to read this threaded comment; however, any edits to it will get removed if the file is opened in a newer version of Excel. Learn more: https://go.microsoft.com/fwlink/?linkid=870924
Comment:
    unwell, raised ticket: Ticket #6374-6456</t>
      </text>
    </comment>
    <comment ref="ES30" authorId="27" shapeId="0" xr:uid="{D5BE946A-C1CA-45B6-8AED-DD7AA9D9D46F}">
      <text>
        <t>[Threaded comment]
Your version of Excel allows you to read this threaded comment; however, any edits to it will get removed if the file is opened in a newer version of Excel. Learn more: https://go.microsoft.com/fwlink/?linkid=870924
Comment:
    COVID</t>
      </text>
    </comment>
    <comment ref="CS31" authorId="28" shapeId="0" xr:uid="{47F32A36-DC7E-4339-92DC-D3D64B34470B}">
      <text>
        <t>[Threaded comment]
Your version of Excel allows you to read this threaded comment; however, any edits to it will get removed if the file is opened in a newer version of Excel. Learn more: https://go.microsoft.com/fwlink/?linkid=870924
Comment:
    Attended Orientation 23/10/2021</t>
      </text>
    </comment>
    <comment ref="X32" authorId="29" shapeId="0" xr:uid="{60BB3608-5DB2-4D4B-A7C6-6E727B6E112C}">
      <text>
        <t>[Threaded comment]
Your version of Excel allows you to read this threaded comment; however, any edits to it will get removed if the file is opened in a newer version of Excel. Learn more: https://go.microsoft.com/fwlink/?linkid=870924
Comment:
    Attended makeup class with SUN.03 Asif on 12/06/2022</t>
      </text>
    </comment>
    <comment ref="CS32" authorId="30" shapeId="0" xr:uid="{456B7962-A4C5-420F-9489-69233732ACE3}">
      <text>
        <t>[Threaded comment]
Your version of Excel allows you to read this threaded comment; however, any edits to it will get removed if the file is opened in a newer version of Excel. Learn more: https://go.microsoft.com/fwlink/?linkid=870924
Comment:
    Attended Orientation 23/10/2021</t>
      </text>
    </comment>
    <comment ref="ES32" authorId="31" shapeId="0" xr:uid="{45E66537-A008-4DFC-906D-2DBCC2E18BB0}">
      <text>
        <t>[Threaded comment]
Your version of Excel allows you to read this threaded comment; however, any edits to it will get removed if the file is opened in a newer version of Excel. Learn more: https://go.microsoft.com/fwlink/?linkid=870924
Comment:
    COVID
Reply:
    Ticket #5491-0397</t>
      </text>
    </comment>
    <comment ref="B33" authorId="32" shapeId="0" xr:uid="{CF56E4B5-D66A-4EAD-A844-823C9A0AA4B8}">
      <text>
        <t xml:space="preserve">[Threaded comment]
Your version of Excel allows you to read this threaded comment; however, any edits to it will get removed if the file is opened in a newer version of Excel. Learn more: https://go.microsoft.com/fwlink/?linkid=870924
Comment:
    Leave request submitted 18/05/2022
Reply:
    Transferred to Sat.05 Stephen Fennel effective 9/07/2022 </t>
      </text>
    </comment>
    <comment ref="CS33" authorId="33" shapeId="0" xr:uid="{1FEEC20C-8921-4FDA-94C5-AA6CF8DF048F}">
      <text>
        <t>[Threaded comment]
Your version of Excel allows you to read this threaded comment; however, any edits to it will get removed if the file is opened in a newer version of Excel. Learn more: https://go.microsoft.com/fwlink/?linkid=870924
Comment:
    Attended Orientation 20/10/2021</t>
      </text>
    </comment>
    <comment ref="FM33" authorId="34" shapeId="0" xr:uid="{4428F155-A5FF-470A-AEBA-80E8C123D036}">
      <text>
        <t>[Threaded comment]
Your version of Excel allows you to read this threaded comment; however, any edits to it will get removed if the file is opened in a newer version of Excel. Learn more: https://go.microsoft.com/fwlink/?linkid=870924
Comment:
    Student is required to provide medical certificate before returning to class or else, he would have to pay the $125 administration fee which is currently on hold.
June 8, 2022, 4:14 PM
Reply:
    Student has provided medical certificate and requested to extend his leave for 2 more weeks until 26/06/2022
June 8, 2022, 4:15 PM</t>
      </text>
    </comment>
    <comment ref="FN33" authorId="35" shapeId="0" xr:uid="{B4C35041-D247-451C-8011-3BE730325160}">
      <text>
        <t>[Threaded comment]
Your version of Excel allows you to read this threaded comment; however, any edits to it will get removed if the file is opened in a newer version of Excel. Learn more: https://go.microsoft.com/fwlink/?linkid=870924
Comment:
    Not required to attend. Transferred to Sat.04 Adrian White starting 9/07/2022</t>
      </text>
    </comment>
    <comment ref="DA34" authorId="36" shapeId="0" xr:uid="{F3BB8B85-4C27-4925-9996-FF097A25CB42}">
      <text>
        <t>[Threaded comment]
Your version of Excel allows you to read this threaded comment; however, any edits to it will get removed if the file is opened in a newer version of Excel. Learn more: https://go.microsoft.com/fwlink/?linkid=870924
Comment:
    Attended Orientation 20/11/2021</t>
      </text>
    </comment>
    <comment ref="FC34" authorId="37" shapeId="0" xr:uid="{93BE9DCD-306A-4449-A1C2-E105BC18C404}">
      <text>
        <t>[Threaded comment]
Your version of Excel allows you to read this threaded comment; however, any edits to it will get removed if the file is opened in a newer version of Excel. Learn more: https://go.microsoft.com/fwlink/?linkid=870924
Comment:
    30 mins late in the afternoon</t>
      </text>
    </comment>
    <comment ref="A35" authorId="38" shapeId="0" xr:uid="{81B566F5-83D2-4A45-81C0-6007B0E9A8EE}">
      <text>
        <t>[Threaded comment]
Your version of Excel allows you to read this threaded comment; however, any edits to it will get removed if the file is opened in a newer version of Excel. Learn more: https://go.microsoft.com/fwlink/?linkid=870924
Comment:
    Transferred from Syd. Sat 03 Soni effective 27/11/2021</t>
      </text>
    </comment>
    <comment ref="U35" authorId="39" shapeId="0" xr:uid="{F27CF873-A2DA-4386-BAFA-45D5E61D2591}">
      <text>
        <t>[Threaded comment]
Your version of Excel allows you to read this threaded comment; however, any edits to it will get removed if the file is opened in a newer version of Excel. Learn more: https://go.microsoft.com/fwlink/?linkid=870924
Comment:
    2 classes transferred from Syd.Sat.03 Soni</t>
      </text>
    </comment>
    <comment ref="V35" authorId="40" shapeId="0" xr:uid="{C610A096-361F-4EAC-B09E-52464ECBFFF9}">
      <text>
        <t>[Threaded comment]
Your version of Excel allows you to read this threaded comment; however, any edits to it will get removed if the file is opened in a newer version of Excel. Learn more: https://go.microsoft.com/fwlink/?linkid=870924
Comment:
    2hrs Orientation + 16 hours attendance</t>
      </text>
    </comment>
    <comment ref="B36" authorId="41" shapeId="0" xr:uid="{5277D9F2-8804-4372-A5F1-967E50AEB5C9}">
      <text>
        <t>[Threaded comment]
Your version of Excel allows you to read this threaded comment; however, any edits to it will get removed if the file is opened in a newer version of Excel. Learn more: https://go.microsoft.com/fwlink/?linkid=870924
Comment:
    Deferral application  to January 2022 intake has been approved
Reply:
    Student was originally supposed to commence on 13/11/2021 but requested for deferral to 22/01/2022
Reply:
    Transferred to Wed.02 Adrian White effective 4/05/2022</t>
      </text>
    </comment>
    <comment ref="DQ36" authorId="42" shapeId="0" xr:uid="{87041F88-9D27-49C0-AA2D-31708DA212E4}">
      <text>
        <t>[Threaded comment]
Your version of Excel allows you to read this threaded comment; however, any edits to it will get removed if the file is opened in a newer version of Excel. Learn more: https://go.microsoft.com/fwlink/?linkid=870924
Comment:
    Attended Orientation 6/11/2021</t>
      </text>
    </comment>
    <comment ref="EG36" authorId="43" shapeId="0" xr:uid="{05AE1CB3-D896-4A32-A3A4-A816A02B2B8D}">
      <text>
        <t>[Threaded comment]
Your version of Excel allows you to read this threaded comment; however, any edits to it will get removed if the file is opened in a newer version of Excel. Learn more: https://go.microsoft.com/fwlink/?linkid=870924
Comment:
    Trainer comment: No response to request to join</t>
      </text>
    </comment>
    <comment ref="EU36" authorId="44" shapeId="0" xr:uid="{424038ED-AF9E-4716-AB48-CE038C7737D6}">
      <text>
        <t>[Threaded comment]
Your version of Excel allows you to read this threaded comment; however, any edits to it will get removed if the file is opened in a newer version of Excel. Learn more: https://go.microsoft.com/fwlink/?linkid=870924
Comment:
    Not required to attend this class as per revised course plan. Transferring to Wed.02 Adrian from 4/05/2022.</t>
      </text>
    </comment>
    <comment ref="A37" authorId="45" shapeId="0" xr:uid="{B9BD2A1A-B6CE-4EF7-82C4-68516819E3A7}">
      <text>
        <t>[Threaded comment]
Your version of Excel allows you to read this threaded comment; however, any edits to it will get removed if the file is opened in a newer version of Excel. Learn more: https://go.microsoft.com/fwlink/?linkid=870924
Comment:
    Transferred from Syd. Sat 03 Soni effective 27/11/2021</t>
      </text>
    </comment>
    <comment ref="U37" authorId="46" shapeId="0" xr:uid="{FAE60431-B12E-4503-AF14-0C747C79F962}">
      <text>
        <t>[Threaded comment]
Your version of Excel allows you to read this threaded comment; however, any edits to it will get removed if the file is opened in a newer version of Excel. Learn more: https://go.microsoft.com/fwlink/?linkid=870924
Comment:
    2 classes transferred from Syd.Sat.03 Soni</t>
      </text>
    </comment>
    <comment ref="V37" authorId="47" shapeId="0" xr:uid="{D87E6C3E-0ECA-4877-BAEB-1DD6879B77E2}">
      <text>
        <t>[Threaded comment]
Your version of Excel allows you to read this threaded comment; however, any edits to it will get removed if the file is opened in a newer version of Excel. Learn more: https://go.microsoft.com/fwlink/?linkid=870924
Comment:
    2hrs Orientation + 16 hours attendance</t>
      </text>
    </comment>
    <comment ref="X37" authorId="48" shapeId="0" xr:uid="{CB14E30F-3444-4265-AD13-777D9EAD8D50}">
      <text>
        <t>[Threaded comment]
Your version of Excel allows you to read this threaded comment; however, any edits to it will get removed if the file is opened in a newer version of Excel. Learn more: https://go.microsoft.com/fwlink/?linkid=870924
Comment:
    Catch up class with Asif's Sun.03 class on 12/12/2021 to make up for hours missed on 4/12/2021
Reply:
    Attended makeup class with SUN.04 Edward on 05/06/2022</t>
      </text>
    </comment>
    <comment ref="DE37" authorId="49" shapeId="0" xr:uid="{F815BBE1-0A43-42DB-A9F1-C07E91E63CE8}">
      <text>
        <t>[Threaded comment]
Your version of Excel allows you to read this threaded comment; however, any edits to it will get removed if the file is opened in a newer version of Excel. Learn more: https://go.microsoft.com/fwlink/?linkid=870924
Comment:
    Student raised ticket notifying student support she will be unable to attend class as she would be attending a work event. Supporting documents provided and catch up class arranged for 12/12/2021.</t>
      </text>
    </comment>
    <comment ref="FA37" authorId="50" shapeId="0" xr:uid="{74BA5306-98AC-44A8-8A54-0C99B29FA5AE}">
      <text>
        <t>[Threaded comment]
Your version of Excel allows you to read this threaded comment; however, any edits to it will get removed if the file is opened in a newer version of Excel. Learn more: https://go.microsoft.com/fwlink/?linkid=870924
Comment:
    Trainer's comment - COVID</t>
      </text>
    </comment>
    <comment ref="FI37" authorId="51" shapeId="0" xr:uid="{F50C72F7-A99F-451A-94FA-96942F3C49B3}">
      <text>
        <t>[Threaded comment]
Your version of Excel allows you to read this threaded comment; however, any edits to it will get removed if the file is opened in a newer version of Excel. Learn more: https://go.microsoft.com/fwlink/?linkid=870924
Comment:
    30 mins late in the morning</t>
      </text>
    </comment>
    <comment ref="A38" authorId="52" shapeId="0" xr:uid="{D2130560-DF84-4AF1-B0CF-B89179DBD817}">
      <text>
        <t>[Threaded comment]
Your version of Excel allows you to read this threaded comment; however, any edits to it will get removed if the file is opened in a newer version of Excel. Learn more: https://go.microsoft.com/fwlink/?linkid=870924
Comment:
    Transferred from Syd. Sat 03 Soni effective 27/11/2021</t>
      </text>
    </comment>
    <comment ref="U38" authorId="53" shapeId="0" xr:uid="{6426F8CD-C8BB-496F-A15D-D9409E20683C}">
      <text>
        <t>[Threaded comment]
Your version of Excel allows you to read this threaded comment; however, any edits to it will get removed if the file is opened in a newer version of Excel. Learn more: https://go.microsoft.com/fwlink/?linkid=870924
Comment:
    2 classes transferred from Syd.Sat.03 Soni</t>
      </text>
    </comment>
    <comment ref="V38" authorId="54" shapeId="0" xr:uid="{C581968D-CD15-4F3C-849F-B2B4AB2A8D13}">
      <text>
        <t>[Threaded comment]
Your version of Excel allows you to read this threaded comment; however, any edits to it will get removed if the file is opened in a newer version of Excel. Learn more: https://go.microsoft.com/fwlink/?linkid=870924
Comment:
    2hrs Orientation + 16 hours attendance</t>
      </text>
    </comment>
    <comment ref="X38" authorId="55" shapeId="0" xr:uid="{11C5A083-938E-42A0-98E1-0E8D62639D71}">
      <text>
        <t>[Threaded comment]
Your version of Excel allows you to read this threaded comment; however, any edits to it will get removed if the file is opened in a newer version of Excel. Learn more: https://go.microsoft.com/fwlink/?linkid=870924
Comment:
    Attended makeup class on 4 May 22 with Wed.03 Lucy
Reply:
    Attended makeup class on 11 May 22 with Wed.03 Lucy</t>
      </text>
    </comment>
    <comment ref="DQ38" authorId="56" shapeId="0" xr:uid="{1ABC2B91-677D-45A3-8630-129343AA4B3E}">
      <text>
        <t>[Threaded comment]
Your version of Excel allows you to read this threaded comment; however, any edits to it will get removed if the file is opened in a newer version of Excel. Learn more: https://go.microsoft.com/fwlink/?linkid=870924
Comment:
    Notified trainer he was unwell and was excused for the last 1 hour of class. Total hrs attended is 7hrs</t>
      </text>
    </comment>
    <comment ref="EI38" authorId="57" shapeId="0" xr:uid="{372DE4A2-9880-4A26-9FE6-AF73CEA82E6A}">
      <text>
        <t>[Threaded comment]
Your version of Excel allows you to read this threaded comment; however, any edits to it will get removed if the file is opened in a newer version of Excel. Learn more: https://go.microsoft.com/fwlink/?linkid=870924
Comment:
    Trainer comment: Informed by student has ongoing health issues, to send ticket to ATMC
Reply:
    First Warning for unsatisfactory course progress issued 23/03/2022</t>
      </text>
    </comment>
    <comment ref="DE39" authorId="58" shapeId="0" xr:uid="{F5A307B3-96CA-45D3-9987-791E9AB45B06}">
      <text>
        <t>[Threaded comment]
Your version of Excel allows you to read this threaded comment; however, any edits to it will get removed if the file is opened in a newer version of Excel. Learn more: https://go.microsoft.com/fwlink/?linkid=870924
Comment:
    Attended Orientation 1/12/2021</t>
      </text>
    </comment>
    <comment ref="FI39" authorId="59" shapeId="0" xr:uid="{210B22FA-C1C8-4316-B488-E682EBB5D4D6}">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DE40" authorId="60" shapeId="0" xr:uid="{2A808C62-A6F3-4AF6-A2E6-DFE83E11A5C9}">
      <text>
        <t>[Threaded comment]
Your version of Excel allows you to read this threaded comment; however, any edits to it will get removed if the file is opened in a newer version of Excel. Learn more: https://go.microsoft.com/fwlink/?linkid=870924
Comment:
    Attended Orientation 4/12/2021</t>
      </text>
    </comment>
    <comment ref="DQ41" authorId="61" shapeId="0" xr:uid="{547F1A11-6DB9-43A9-9315-0D11B41EF002}">
      <text>
        <t>[Threaded comment]
Your version of Excel allows you to read this threaded comment; however, any edits to it will get removed if the file is opened in a newer version of Excel. Learn more: https://go.microsoft.com/fwlink/?linkid=870924
Comment:
    Attended Orientation 15/01/2022</t>
      </text>
    </comment>
    <comment ref="DU42" authorId="62" shapeId="0" xr:uid="{58644C04-EF38-4767-AF66-FE6CEB10E208}">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FG42" authorId="63" shapeId="0" xr:uid="{20A7B996-F2B4-4ACF-B0B2-7F708E0FAD35}">
      <text>
        <t>[Threaded comment]
Your version of Excel allows you to read this threaded comment; however, any edits to it will get removed if the file is opened in a newer version of Excel. Learn more: https://go.microsoft.com/fwlink/?linkid=870924
Comment:
    finished early, was sick</t>
      </text>
    </comment>
    <comment ref="FI42" authorId="64" shapeId="0" xr:uid="{8CF794E2-8DED-4AA5-B20B-AA7CA6214356}">
      <text>
        <t>[Threaded comment]
Your version of Excel allows you to read this threaded comment; however, any edits to it will get removed if the file is opened in a newer version of Excel. Learn more: https://go.microsoft.com/fwlink/?linkid=870924
Comment:
    15 mins late in the morning
Reply:
    recently moved place, which caused this lateness</t>
      </text>
    </comment>
    <comment ref="FK42" authorId="65" shapeId="0" xr:uid="{14BEE538-EE87-4FA2-AD72-745FE62D775C}">
      <text>
        <t>[Threaded comment]
Your version of Excel allows you to read this threaded comment; however, any edits to it will get removed if the file is opened in a newer version of Excel. Learn more: https://go.microsoft.com/fwlink/?linkid=870924
Comment:
    left 1 hour early, unwell</t>
      </text>
    </comment>
    <comment ref="GA42" authorId="66" shapeId="0" xr:uid="{EC7C9E19-52F7-40D2-91EA-2B4954D03F3B}">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DU43" authorId="67" shapeId="0" xr:uid="{F87BB2D9-843B-45B8-B575-F12C9D780AD8}">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X44" authorId="68" shapeId="0" xr:uid="{E024DD5F-5778-4416-BCDC-BB7B753F9ACD}">
      <text>
        <t>[Threaded comment]
Your version of Excel allows you to read this threaded comment; however, any edits to it will get removed if the file is opened in a newer version of Excel. Learn more: https://go.microsoft.com/fwlink/?linkid=870924
Comment:
    Attended makeup class with SUN.03 Asif on 05/06/2022
Reply:
    Attended MU class with SUN.05 Adrian on 31/07/2022
Reply:
    Attended make up class in Sun.05 Adrian White on 14/08/2022 to cover for 8 hours of attendance missed.
Reply:
    attended MU class on 25 Sept/22 with Adrian
Reply:
    attended make up class on 02/10/2022 MEL.05 Adrian to make up for 8 hours</t>
      </text>
    </comment>
    <comment ref="DU44" authorId="69" shapeId="0" xr:uid="{7DBC344B-1AFF-46EE-9234-FFF921713F51}">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EO44" authorId="70" shapeId="0" xr:uid="{F06A7743-6395-49F6-8C57-BF66DF3184D1}">
      <text>
        <t>[Threaded comment]
Your version of Excel allows you to read this threaded comment; however, any edits to it will get removed if the file is opened in a newer version of Excel. Learn more: https://go.microsoft.com/fwlink/?linkid=870924
Comment:
    Raised ticket with documentary evidence</t>
      </text>
    </comment>
    <comment ref="FS44" authorId="71" shapeId="0" xr:uid="{33CB1DDB-2E0F-4A85-8125-2846D9522DA3}">
      <text>
        <t>[Threaded comment]
Your version of Excel allows you to read this threaded comment; however, any edits to it will get removed if the file is opened in a newer version of Excel. Learn more: https://go.microsoft.com/fwlink/?linkid=870924
Comment:
    finished 1 hour early, sick</t>
      </text>
    </comment>
    <comment ref="B45" authorId="72" shapeId="0" xr:uid="{BA69677A-F294-4FAA-B425-DFDFDC3E6525}">
      <text>
        <t>[Threaded comment]
Your version of Excel allows you to read this threaded comment; however, any edits to it will get removed if the file is opened in a newer version of Excel. Learn more: https://go.microsoft.com/fwlink/?linkid=870924
Comment:
    @Elikem Akplu  student submitted leave request on Sat via email at 09:36am
Reply:
    @Harkinder Kaur the student submitted a Baxter leave request form via email and has been advised on several occasions to apply for leave via the jot form link, but the student has not done this. We therefore do not have the student's course variation request</t>
      </text>
    </comment>
    <comment ref="X45" authorId="73" shapeId="0" xr:uid="{01036993-5B55-43E3-B166-9104296295CC}">
      <text>
        <t>[Threaded comment]
Your version of Excel allows you to read this threaded comment; however, any edits to it will get removed if the file is opened in a newer version of Excel. Learn more: https://go.microsoft.com/fwlink/?linkid=870924
Comment:
    Attended make up class in Sun.03 Asif on 21/08/2022(PS-1)
Reply:
    2nd make up class in Sun.03 Asif Sayed on 28/08/2022 (PS-2)
Reply:
    3rd make up class in Sun.03 Asif Sayed on 4/09/2022 (APS-3)</t>
      </text>
    </comment>
    <comment ref="DU45" authorId="74" shapeId="0" xr:uid="{4E339B49-89BE-4387-B266-4D73F58DAA02}">
      <text>
        <t>[Threaded comment]
Your version of Excel allows you to read this threaded comment; however, any edits to it will get removed if the file is opened in a newer version of Excel. Learn more: https://go.microsoft.com/fwlink/?linkid=870924
Comment:
    Attended Orientation 31/01/2022</t>
      </text>
    </comment>
    <comment ref="FI45" authorId="75" shapeId="0" xr:uid="{0C993D56-CB66-416F-A5AA-E318258E783D}">
      <text>
        <t>[Threaded comment]
Your version of Excel allows you to read this threaded comment; however, any edits to it will get removed if the file is opened in a newer version of Excel. Learn more: https://go.microsoft.com/fwlink/?linkid=870924
Comment:
    1 hour late in the morning and 15 mins late in the afternoon</t>
      </text>
    </comment>
    <comment ref="X46" authorId="76" shapeId="0" xr:uid="{1B3A1394-7E88-48A7-8E83-2C224BB34703}">
      <text>
        <t>[Threaded comment]
Your version of Excel allows you to read this threaded comment; however, any edits to it will get removed if the file is opened in a newer version of Excel. Learn more: https://go.microsoft.com/fwlink/?linkid=870924
Comment:
    Attended MU class with SUN.03 Asif on 03/07/2022</t>
      </text>
    </comment>
    <comment ref="FI46" authorId="77" shapeId="0" xr:uid="{BFCA32EC-529C-4409-B5F3-66EC42C5CD76}">
      <text>
        <t>[Threaded comment]
Your version of Excel allows you to read this threaded comment; however, any edits to it will get removed if the file is opened in a newer version of Excel. Learn more: https://go.microsoft.com/fwlink/?linkid=870924
Comment:
    15 mins late in the morning</t>
      </text>
    </comment>
    <comment ref="GQ46" authorId="78" shapeId="0" xr:uid="{B38BC289-CBDE-4504-84C3-CB2022F91B58}">
      <text>
        <t>[Threaded comment]
Your version of Excel allows you to read this threaded comment; however, any edits to it will get removed if the file is opened in a newer version of Excel. Learn more: https://go.microsoft.com/fwlink/?linkid=870924
Comment:
    1.5 hours late during first session</t>
      </text>
    </comment>
    <comment ref="X48" authorId="79" shapeId="0" xr:uid="{1148C463-C071-4AE0-A2CD-A50340F32B58}">
      <text>
        <t>[Threaded comment]
Your version of Excel allows you to read this threaded comment; however, any edits to it will get removed if the file is opened in a newer version of Excel. Learn more: https://go.microsoft.com/fwlink/?linkid=870924
Comment:
    Attended MU on 11/09/2022 for 8 hours missed.  Module referred to RAC
Reply:
    Attended MU on 16/10/2022 for 8 hours missed. Module referred to RAC
Reply:
    Attended MU on 23/10/2022 for 8 hours missed. Module referred to RAC
Reply:
    Attended MU class on 06/11/2022 Sun.06 Stephen for module SPC PS-2</t>
      </text>
    </comment>
    <comment ref="AB48" authorId="80" shapeId="0" xr:uid="{83B345BA-DECF-4FEE-A33C-E68968E72E71}">
      <text>
        <t>[Threaded comment]
Your version of Excel allows you to read this threaded comment; however, any edits to it will get removed if the file is opened in a newer version of Excel. Learn more: https://go.microsoft.com/fwlink/?linkid=870924
Comment:
    Attended MU class with SUN.05 Adrian White on 17/07/2022 to make up for 8 hours of attendance missed due to lateness
Reply:
    attended MU class on 6/11/2022 for PS-2</t>
      </text>
    </comment>
    <comment ref="FC48" authorId="81" shapeId="0" xr:uid="{79155C47-3F05-4782-A1D7-E435120493C2}">
      <text>
        <t>[Threaded comment]
Your version of Excel allows you to read this threaded comment; however, any edits to it will get removed if the file is opened in a newer version of Excel. Learn more: https://go.microsoft.com/fwlink/?linkid=870924
Comment:
    missed morning session of 2 hours</t>
      </text>
    </comment>
    <comment ref="FE48" authorId="82" shapeId="0" xr:uid="{122F8AE1-1E42-4D79-9248-48CD52558F85}">
      <text>
        <t>[Threaded comment]
Your version of Excel allows you to read this threaded comment; however, any edits to it will get removed if the file is opened in a newer version of Excel. Learn more: https://go.microsoft.com/fwlink/?linkid=870924
Comment:
    absent in the first 2 sessions and 1.5 hours late in the third. only attended 2.5 hours in whole day
Reply:
    comment-work related</t>
      </text>
    </comment>
    <comment ref="FO48" authorId="83" shapeId="0" xr:uid="{FFEE8994-0D18-4939-8547-92999F0B970B}">
      <text>
        <t>[Threaded comment]
Your version of Excel allows you to read this threaded comment; however, any edits to it will get removed if the file is opened in a newer version of Excel. Learn more: https://go.microsoft.com/fwlink/?linkid=870924
Comment:
    MU class arranged on 06/11/2022 with SUN.06 Stephen for PS-2</t>
      </text>
    </comment>
    <comment ref="FQ48" authorId="84" shapeId="0" xr:uid="{A58BDBF6-5F25-45DB-BA28-9636D297EDC8}">
      <text>
        <t>[Threaded comment]
Your version of Excel allows you to read this threaded comment; however, any edits to it will get removed if the file is opened in a newer version of Excel. Learn more: https://go.microsoft.com/fwlink/?linkid=870924
Comment:
    1 hour late in the morning</t>
      </text>
    </comment>
    <comment ref="GK48" authorId="85" shapeId="0" xr:uid="{126899ED-E243-4802-A616-086339F473BC}">
      <text>
        <t xml:space="preserve">[Threaded comment]
Your version of Excel allows you to read this threaded comment; however, any edits to it will get removed if the file is opened in a newer version of Excel. Learn more: https://go.microsoft.com/fwlink/?linkid=870924
Comment:
    MU class arranged on 06/11/2022 with Stephen Sun.06 for module PS-2 </t>
      </text>
    </comment>
    <comment ref="GO48" authorId="86" shapeId="0" xr:uid="{F8FFF472-613E-4F6A-AD20-E28E1FF281F4}">
      <text>
        <t>[Threaded comment]
Your version of Excel allows you to read this threaded comment; however, any edits to it will get removed if the file is opened in a newer version of Excel. Learn more: https://go.microsoft.com/fwlink/?linkid=870924
Comment:
    1 hour late in the morning and 15 mins late during third roll call</t>
      </text>
    </comment>
    <comment ref="GQ48" authorId="87" shapeId="0" xr:uid="{D120B500-56EC-4263-AAE4-0E2CB99D2967}">
      <text>
        <t>[Threaded comment]
Your version of Excel allows you to read this threaded comment; however, any edits to it will get removed if the file is opened in a newer version of Excel. Learn more: https://go.microsoft.com/fwlink/?linkid=870924
Comment:
    Student requested to be moved to Sunday effective 16/10/2022 to SUN.06 Stephen. Make up classes are arranged for cover future absences from 16, 23, 30 of  October and modules referred to RAC , however student attended 16/10/2022 ,module PWP-4 without notifying student support
Reply:
    student missed first session of 2 hours</t>
      </text>
    </comment>
    <comment ref="GS48" authorId="88" shapeId="0" xr:uid="{4062CC2A-BBF4-4EA4-8FC0-2BF83BD4E98C}">
      <text>
        <t>[Threaded comment]
Your version of Excel allows you to read this threaded comment; however, any edits to it will get removed if the file is opened in a newer version of Excel. Learn more: https://go.microsoft.com/fwlink/?linkid=870924
Comment:
    attending class on Sun with Divya</t>
      </text>
    </comment>
    <comment ref="GU48" authorId="89" shapeId="0" xr:uid="{9A9CC11F-0F26-4C80-AAFD-7CF5D5849CD3}">
      <text>
        <t xml:space="preserve">[Threaded comment]
Your version of Excel allows you to read this threaded comment; however, any edits to it will get removed if the file is opened in a newer version of Excel. Learn more: https://go.microsoft.com/fwlink/?linkid=870924
Comment:
    attended class on 23/10/2022 with Sun.05 Stephen </t>
      </text>
    </comment>
    <comment ref="GW48" authorId="90" shapeId="0" xr:uid="{E9013C5C-A36F-4E41-9622-30707E19DF83}">
      <text>
        <t>[Threaded comment]
Your version of Excel allows you to read this threaded comment; however, any edits to it will get removed if the file is opened in a newer version of Excel. Learn more: https://go.microsoft.com/fwlink/?linkid=870924
Comment:
    absent in first session and 45 mins late for the second one</t>
      </text>
    </comment>
    <comment ref="FS49" authorId="91" shapeId="0" xr:uid="{663F78AA-05F9-4D00-9EDD-6A50CB9C09F2}">
      <text>
        <t xml:space="preserve">[Threaded comment]
Your version of Excel allows you to read this threaded comment; however, any edits to it will get removed if the file is opened in a newer version of Excel. Learn more: https://go.microsoft.com/fwlink/?linkid=870924
Comment:
    unwell, went home early - attended 4 hours </t>
      </text>
    </comment>
    <comment ref="GG49" authorId="92" shapeId="0" xr:uid="{45825A9C-5D8A-495F-8283-4020443250CA}">
      <text>
        <t>[Threaded comment]
Your version of Excel allows you to read this threaded comment; however, any edits to it will get removed if the file is opened in a newer version of Excel. Learn more: https://go.microsoft.com/fwlink/?linkid=870924
Comment:
    absent during last session from 4pm</t>
      </text>
    </comment>
    <comment ref="X50" authorId="93" shapeId="0" xr:uid="{D3085A9A-8C98-4CCE-962B-37F85ACE0571}">
      <text>
        <t>[Threaded comment]
Your version of Excel allows you to read this threaded comment; however, any edits to it will get removed if the file is opened in a newer version of Excel. Learn more: https://go.microsoft.com/fwlink/?linkid=870924
Comment:
    Attended MU class Sunday with Asif Sayed (Sun.03) for APS-4</t>
      </text>
    </comment>
    <comment ref="FS50" authorId="94" shapeId="0" xr:uid="{EBF44135-2064-4695-AD47-0DD9D9354218}">
      <text>
        <t xml:space="preserve">[Threaded comment]
Your version of Excel allows you to read this threaded comment; however, any edits to it will get removed if the file is opened in a newer version of Excel. Learn more: https://go.microsoft.com/fwlink/?linkid=870924
Comment:
    Ticket #7297-5831 COVID positive
Reply:
    received supporting documents in the ticket </t>
      </text>
    </comment>
    <comment ref="B51" authorId="95" shapeId="0" xr:uid="{9A34AFBE-2CF8-4B8C-A6A6-C475C9111852}">
      <text>
        <t>[Threaded comment]
Your version of Excel allows you to read this threaded comment; however, any edits to it will get removed if the file is opened in a newer version of Excel. Learn more: https://go.microsoft.com/fwlink/?linkid=870924
Comment:
    Notified IPC to withdraw from the PY program on 09/11/2022. Awaiting withdrawal form</t>
      </text>
    </comment>
    <comment ref="X51" authorId="96" shapeId="0" xr:uid="{26B2FDE3-BD46-41DF-AE97-97E515CC97D4}">
      <text>
        <t>[Threaded comment]
Your version of Excel allows you to read this threaded comment; however, any edits to it will get removed if the file is opened in a newer version of Excel. Learn more: https://go.microsoft.com/fwlink/?linkid=870924
Comment:
    Attended makeup class with WED.03 Lucy on 01/06/2022</t>
      </text>
    </comment>
    <comment ref="FY51" authorId="97" shapeId="0" xr:uid="{2FF4DEE5-DB6A-4E6C-9380-13F353A5DC79}">
      <text>
        <t>[Threaded comment]
Your version of Excel allows you to read this threaded comment; however, any edits to it will get removed if the file is opened in a newer version of Excel. Learn more: https://go.microsoft.com/fwlink/?linkid=870924
Comment:
    absent in last session-missed 2 hours</t>
      </text>
    </comment>
    <comment ref="GE51" authorId="98" shapeId="0" xr:uid="{0749B6B0-08AA-4CE2-9665-E0A697208E78}">
      <text>
        <t>[Threaded comment]
Your version of Excel allows you to read this threaded comment; however, any edits to it will get removed if the file is opened in a newer version of Excel. Learn more: https://go.microsoft.com/fwlink/?linkid=870924
Comment:
    student was absent during final roll call and photo</t>
      </text>
    </comment>
    <comment ref="GK51" authorId="99" shapeId="0" xr:uid="{10F59444-44FE-4F96-B8D3-5B875993A39D}">
      <text>
        <t>[Threaded comment]
Your version of Excel allows you to read this threaded comment; however, any edits to it will get removed if the file is opened in a newer version of Excel. Learn more: https://go.microsoft.com/fwlink/?linkid=870924
Comment:
    MU class arranged on 13/11/2022 Asif Sayed SUN.03 for CI-1</t>
      </text>
    </comment>
    <comment ref="GO51" authorId="100" shapeId="0" xr:uid="{5224D2EB-355D-4ABE-9311-9BF701E6BE7D}">
      <text>
        <t>[Threaded comment]
Your version of Excel allows you to read this threaded comment; however, any edits to it will get removed if the file is opened in a newer version of Excel. Learn more: https://go.microsoft.com/fwlink/?linkid=870924
Comment:
    15 mins late during 3rd roll call</t>
      </text>
    </comment>
    <comment ref="GS51" authorId="101" shapeId="0" xr:uid="{10C9A1BD-0132-4951-9BEA-BE39F2CB3AB5}">
      <text>
        <t>[Threaded comment]
Your version of Excel allows you to read this threaded comment; however, any edits to it will get removed if the file is opened in a newer version of Excel. Learn more: https://go.microsoft.com/fwlink/?linkid=870924
Comment:
    Ticket #9766-3107 sick , provided supporting document</t>
      </text>
    </comment>
    <comment ref="B52" authorId="102" shapeId="0" xr:uid="{FF895D69-D65A-4BF1-9DEE-12E5A85C574E}">
      <text>
        <t>[Threaded comment]
Your version of Excel allows you to read this threaded comment; however, any edits to it will get removed if the file is opened in a newer version of Excel. Learn more: https://go.microsoft.com/fwlink/?linkid=870924
Comment:
    Transferred from Sun.04 Edward Gubbay effective 13/08/2022
Reply:
    Transferring to Sun.03 Asif Sayed starting 18/09/2022</t>
      </text>
    </comment>
    <comment ref="U52" authorId="103" shapeId="0" xr:uid="{105217DD-D0BC-4670-9175-226E79E475E5}">
      <text>
        <t>[Threaded comment]
Your version of Excel allows you to read this threaded comment; however, any edits to it will get removed if the file is opened in a newer version of Excel. Learn more: https://go.microsoft.com/fwlink/?linkid=870924
Comment:
    21 classes transferred from Sun.04 Edward Gubbay</t>
      </text>
    </comment>
    <comment ref="X52" authorId="104" shapeId="0" xr:uid="{29485659-F2B0-4AED-89F7-8ADD28983216}">
      <text>
        <t xml:space="preserve">[Threaded comment]
Your version of Excel allows you to read this threaded comment; however, any edits to it will get removed if the file is opened in a newer version of Excel. Learn more: https://go.microsoft.com/fwlink/?linkid=870924
Comment:
    Make up class with Asif Sayed on 4/09/2022(APS-3).
Reply:
    make up class with Asif Sayed on 11/09/2022 (APS-4) </t>
      </text>
    </comment>
    <comment ref="GA52" authorId="105" shapeId="0" xr:uid="{FAA3122C-3E6E-4565-BD32-7020C31584FB}">
      <text>
        <t>[Threaded comment]
Your version of Excel allows you to read this threaded comment; however, any edits to it will get removed if the file is opened in a newer version of Excel. Learn more: https://go.microsoft.com/fwlink/?linkid=870924
Comment:
    30 mins late in the morning, absent in the last session from 4pm</t>
      </text>
    </comment>
    <comment ref="GG52" authorId="106" shapeId="0" xr:uid="{4F674F6D-96F7-4597-B999-58E645807640}">
      <text>
        <t>[Threaded comment]
Your version of Excel allows you to read this threaded comment; however, any edits to it will get removed if the file is opened in a newer version of Excel. Learn more: https://go.microsoft.com/fwlink/?linkid=870924
Comment:
    absent during 1st and 3rd session</t>
      </text>
    </comment>
    <comment ref="GI52" authorId="107" shapeId="0" xr:uid="{CC63949E-0499-4537-BBA3-9B310DF6DEB1}">
      <text>
        <t>[Threaded comment]
Your version of Excel allows you to read this threaded comment; however, any edits to it will get removed if the file is opened in a newer version of Excel. Learn more: https://go.microsoft.com/fwlink/?linkid=870924
Comment:
    Transferring to Sun.03 Asif Sayed starting 18/09/2022</t>
      </text>
    </comment>
    <comment ref="B53" authorId="108" shapeId="0" xr:uid="{CC874EDA-CDC6-4DBC-96D5-F21B3C18CA90}">
      <text>
        <t>[Threaded comment]
Your version of Excel allows you to read this threaded comment; however, any edits to it will get removed if the file is opened in a newer version of Excel. Learn more: https://go.microsoft.com/fwlink/?linkid=870924
Comment:
    Transferred from Sat.03 Lucy Vardari starting 25/06/2022
Reply:
    transferred to Despina Sat.04 effective 20/08/22
Reply:
    transferred to Stephen Sat.05 effective 14/01/2023</t>
      </text>
    </comment>
    <comment ref="U53" authorId="109" shapeId="0" xr:uid="{A9B13483-E020-49A9-BA2A-BE2E0679BDC6}">
      <text>
        <t>[Threaded comment]
Your version of Excel allows you to read this threaded comment; however, any edits to it will get removed if the file is opened in a newer version of Excel. Learn more: https://go.microsoft.com/fwlink/?linkid=870924
Comment:
    13 weeks transferred from Sat.05 Stephen on 20/08/22</t>
      </text>
    </comment>
    <comment ref="X53" authorId="110" shapeId="0" xr:uid="{9EB354A6-14F7-4D34-8335-37790D44A996}">
      <text>
        <t>[Threaded comment]
Your version of Excel allows you to read this threaded comment; however, any edits to it will get removed if the file is opened in a newer version of Excel. Learn more: https://go.microsoft.com/fwlink/?linkid=870924
Comment:
    attended MU class on 02/10/2022 Sun.03 Asif for module RS-3</t>
      </text>
    </comment>
    <comment ref="AB53" authorId="111" shapeId="0" xr:uid="{C92295E1-0815-42C9-9892-8C6AF7EC4BAC}">
      <text>
        <t>[Threaded comment]
Your version of Excel allows you to read this threaded comment; however, any edits to it will get removed if the file is opened in a newer version of Excel. Learn more: https://go.microsoft.com/fwlink/?linkid=870924
Comment:
    Attended MU class with SUN.05 on 11/09/2022 Adrian to make up for the hours</t>
      </text>
    </comment>
    <comment ref="GI53" authorId="112" shapeId="0" xr:uid="{2F224AA2-C8DB-432D-AF0E-18648B02C13D}">
      <text>
        <t>[Threaded comment]
Your version of Excel allows you to read this threaded comment; however, any edits to it will get removed if the file is opened in a newer version of Excel. Learn more: https://go.microsoft.com/fwlink/?linkid=870924
Comment:
    45 mins late in the morning</t>
      </text>
    </comment>
    <comment ref="B54" authorId="113" shapeId="0" xr:uid="{BB52ABDE-3318-46BE-93F5-2CB388FD3035}">
      <text>
        <t>[Threaded comment]
Your version of Excel allows you to read this threaded comment; however, any edits to it will get removed if the file is opened in a newer version of Excel. Learn more: https://go.microsoft.com/fwlink/?linkid=870924
Comment:
    Transferred from Sun.05 Adrian White effective 10/09/2022
Reply:
    Will transfer to Sat.05 Stephen on 24/09/2022 F2F</t>
      </text>
    </comment>
    <comment ref="U54" authorId="114" shapeId="0" xr:uid="{0F2D81F7-A0A1-4617-B8C5-BD0DBB5E30A0}">
      <text>
        <t>[Threaded comment]
Your version of Excel allows you to read this threaded comment; however, any edits to it will get removed if the file is opened in a newer version of Excel. Learn more: https://go.microsoft.com/fwlink/?linkid=870924
Comment:
    23 classes transferred from Sun.05 Adrian White</t>
      </text>
    </comment>
    <comment ref="GK54" authorId="115" shapeId="0" xr:uid="{B0BB4FB0-AF83-424C-AEE0-B8AE71A3F794}">
      <text>
        <t>[Threaded comment]
Your version of Excel allows you to read this threaded comment; however, any edits to it will get removed if the file is opened in a newer version of Excel. Learn more: https://go.microsoft.com/fwlink/?linkid=870924
Comment:
    To be transferred to Sat.05 Stephen Fennel starting 24/09/2022</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tc={FC660B07-BBCE-4CC4-B7E2-1768A38D9B4F}</author>
    <author>tc={6714674F-D1B6-4C3B-9197-0673E6AE8A42}</author>
    <author>tc={42C7AEDD-DCBE-4E0C-96A5-26A4438B481D}</author>
    <author>tc={83084F5F-5841-4C82-800F-5A911AD6A602}</author>
    <author>tc={C7BA23B5-47D5-4317-822F-FB2BA7D4F587}</author>
    <author>tc={64DE6E6E-9CD3-4AE2-87F9-FD9FE8BF0259}</author>
    <author>tc={D488F165-AE9F-487F-9F4C-9B6E474C9481}</author>
    <author>tc={E0495922-CA24-4D1C-9CD1-C0293EF2D59C}</author>
    <author>tc={7C41FA07-6DE8-421C-87E7-B7BB7C86B402}</author>
    <author>tc={82C102F2-3702-4613-A628-B63CC5D4AB26}</author>
    <author>tc={DE4D6B92-4D84-4FA7-B1F9-D24D8CDE4DBE}</author>
    <author>tc={5AECE526-9B89-4C56-B0E5-B1425347E7C7}</author>
    <author>tc={9BBD4286-1DB5-40E3-A553-384C5B795209}</author>
    <author>tc={74D1038F-A9A3-4D8B-B38F-DEF5044B3B7B}</author>
    <author>tc={5238311B-AFC6-4528-AD69-3C23B4802A85}</author>
    <author>tc={FA7CF0B5-CA50-46F7-9934-67BC77C69D4C}</author>
    <author>tc={A8296905-EE8C-4A65-BDB0-85B392E70382}</author>
    <author>tc={802A60CA-1328-40CB-B402-C1A965781127}</author>
    <author>tc={644A6503-3BCB-4164-A136-AC23C0AFC192}</author>
    <author>tc={3254355D-5F71-4B33-A1C1-588F487666ED}</author>
    <author>tc={656B2010-DA5C-4BCF-B06B-D976F8203B96}</author>
    <author>Eli</author>
    <author>tc={EFB73B43-2A42-4F70-9EBE-D42D37BB95E2}</author>
    <author>tc={4B6A2669-1671-41FD-A7D9-8C5521C4458B}</author>
    <author>tc={62BB3951-3F46-4A46-ABC8-F7813B69DB6E}</author>
    <author>tc={3872279C-D529-481C-AAB9-AB1642D7922A}</author>
    <author>tc={8D348FA1-5E7E-49E0-838E-4050C74DA6F5}</author>
    <author>tc={97971916-D3CE-460D-810E-C223CEAABD44}</author>
    <author>tc={62221E80-C904-482D-87C1-B28AECFD1757}</author>
    <author>tc={93B581EE-97B0-4EB9-AD6A-45BC21A0B804}</author>
    <author>tc={00C19F5E-4DCB-4A13-819A-2DAFC0290ABE}</author>
    <author>tc={33ABF07D-1906-4833-9A59-493E730C9EE0}</author>
    <author>tc={BD514BA4-0532-4FF4-B160-F4384D64F44B}</author>
    <author>tc={0BB109A6-3266-464E-B044-BF7245F55849}</author>
    <author>tc={0E051AF6-7B17-42B7-9D1C-C4FF62FFE88E}</author>
    <author>tc={9A787070-AA7C-438A-9212-46BD8566E0E8}</author>
    <author>tc={02F0744F-E2B3-4B51-94A5-5D9433F6C953}</author>
    <author>tc={6CEF9FDF-AD96-47E3-9A6F-1F1CD8F0E001}</author>
    <author>tc={4A3E56A8-6419-4F2B-BDB2-5E4720196E4B}</author>
    <author>tc={62237E7B-9823-4CDA-B182-84F3FC872727}</author>
    <author>tc={3B7B1562-5D10-41B9-8BF6-B5E368D00158}</author>
    <author>tc={E9481B81-F981-4B52-BEB7-1B44A22B979B}</author>
    <author>tc={4AD8B8B7-2B5F-42AE-BFB1-28F046CBE8BA}</author>
    <author>tc={CF7265A9-ECAF-48FA-ADAD-4042CA585A2C}</author>
    <author>tc={83A8D352-CC35-479B-89A8-A5E5CDD1F602}</author>
    <author>tc={72C7E0C6-3858-43B7-A06D-984745151FA5}</author>
    <author>tc={B56C0DD8-F913-4A22-8AF8-C89DB476CCEC}</author>
    <author>tc={F811FDD4-AA4B-4C9C-AB01-4102DFA90757}</author>
    <author>tc={4CCFE231-3B38-4C7D-8F45-A0067B7423E1}</author>
    <author>tc={D036B54F-1236-401A-988A-D1A226156257}</author>
    <author>tc={816F0267-E623-4FB0-A05F-09AA4DB10756}</author>
    <author>tc={EC50B66C-C444-41B0-AA6A-E1E6F349BD8F}</author>
    <author>tc={76A2C3BB-18BC-4511-B087-03EF44F7921B}</author>
    <author>tc={793D567C-F2A0-4593-A4F7-386C1A988B0F}</author>
    <author>tc={BF7ECB09-9D58-4CFD-8A14-1227158A25CA}</author>
    <author>tc={178C9788-968D-437D-BAD4-EAAAFFA8602E}</author>
    <author>tc={6B7DBC56-82BF-495E-82AF-828D3F6AD21A}</author>
    <author>tc={2403A9E9-DD6F-4203-B772-4414D56193F0}</author>
    <author>tc={2C948F0C-7E55-4D07-BB33-4920396E1A40}</author>
    <author>tc={0E32302D-5C44-4CF4-AEE1-ADDA987FA10E}</author>
    <author>tc={0C37B9B5-4983-40D5-B4F3-B98D156689E2}</author>
    <author>tc={5FF494A6-36D3-4CF1-9902-DDEDA51FFCFA}</author>
    <author>tc={1CCC5A96-B39D-489D-9B2D-1FA21B616ED0}</author>
    <author>tc={BD4D56AF-2D6A-402A-B65C-CF549DD32738}</author>
    <author>tc={4D9046AD-9DDC-4600-A8FC-239F78F4C18D}</author>
    <author>tc={277E680F-3D93-4672-8498-BB3A9804F371}</author>
    <author>tc={3D01647F-0190-4A68-BDD3-246B9D15510D}</author>
    <author>tc={BED60DD5-D833-4BE9-A580-7CE8D78FEB07}</author>
    <author>tc={92A2BF1C-585D-4DBF-AC48-B2BD96DFE94C}</author>
    <author>tc={D5F90226-5EDC-4DA2-9D2D-C25C9A6B8690}</author>
    <author>tc={51110D28-86DA-43F1-B67B-B17AB515DBA9}</author>
    <author>tc={3616F0E0-AEAA-4EA3-AF22-BEB882A84BE0}</author>
    <author>tc={2F212A04-2E66-4F7C-A2A9-F9FCACC341F5}</author>
    <author>tc={5C2A8584-739B-46BE-B69D-5A836E8A0BAB}</author>
    <author>tc={C072B34A-BA71-4BBF-98EA-2FD0D4C4C288}</author>
    <author>tc={0417D279-C707-4D15-B065-889128B28ADA}</author>
    <author>tc={0EEA0875-EF10-4C2C-A5CF-3F7BC7287721}</author>
    <author>tc={AC8F7EB2-11B7-4776-B471-2BFAEE48D515}</author>
    <author>tc={0C03345A-2DBA-4B8B-AE17-35F784AD93F6}</author>
    <author>tc={79FA6350-4C45-43D4-8A0C-5A9C908EF6CC}</author>
    <author>tc={20173198-1A2D-445A-9FAF-DB28B8C0E67C}</author>
    <author>tc={15272E0C-E4A9-461E-859D-D5F10FE38C66}</author>
    <author>tc={74FB3C82-38D8-40F1-93B8-899641877B7F}</author>
    <author>tc={F06623A5-2071-4279-B1D2-E4ED8585B019}</author>
    <author>tc={4E550F9C-C6BC-4566-A16E-545E0A8ED121}</author>
    <author>tc={66EEF4C6-A1AC-45F3-862C-88C28B27FF8B}</author>
    <author>tc={1E3E5401-2EE8-4AE7-87FD-40E943C87628}</author>
    <author>tc={98A95955-4FCC-4470-B609-CEE55DCBE005}</author>
    <author>tc={8C2B0065-1B98-4480-B90E-803016A63C12}</author>
    <author>tc={8CEDC66A-7480-4562-ABB3-6216254B0D34}</author>
    <author>tc={BE61085C-80D4-44FC-8027-FD573829E6F5}</author>
    <author>tc={4ED287C2-0326-47EF-831B-F4E1AFB62DE4}</author>
    <author>tc={8C4CF65C-C663-483C-8064-1269875CBCDC}</author>
    <author>tc={55D24AFD-102A-43FA-866C-E5BADAABD083}</author>
    <author>tc={60DAE6C9-50C7-440E-9929-979872E234D6}</author>
    <author>tc={AA3B9835-FE7D-4C26-A32D-1751D441143F}</author>
    <author>tc={8901A316-5453-441F-A967-CB45A20A8A3D}</author>
    <author>tc={99F70F81-9F45-4F4D-A96E-A5638232B9AC}</author>
    <author>tc={DFC6255A-2C57-454B-8889-1E7332DBD1ED}</author>
    <author>tc={3D0EDC7C-7650-4522-8A45-536B2C9C2CA4}</author>
    <author>tc={5B13371B-22CF-4FD7-9FC2-3AAB68E5904D}</author>
    <author>tc={DD917E90-1C46-491F-9532-3D99636EEC48}</author>
    <author>tc={7AA84FC6-7B9D-4319-BC4D-D82AD9BAE1CC}</author>
    <author>tc={24B5C17A-1A27-4481-8F33-171EC930CFBB}</author>
    <author>tc={DAC55453-F721-4188-A701-78ED1D89873C}</author>
    <author>tc={D4437DD9-239B-4C65-933A-8D0CB5479D8D}</author>
  </authors>
  <commentList>
    <comment ref="AF6" authorId="0" shapeId="0" xr:uid="{FC660B07-BBCE-4CC4-B7E2-1768A38D9B4F}">
      <text>
        <t>[Threaded comment]
Your version of Excel allows you to read this threaded comment; however, any edits to it will get removed if the file is opened in a newer version of Excel. Learn more: https://go.microsoft.com/fwlink/?linkid=870924
Comment:
    Attended orientation 23/02/2021</t>
      </text>
    </comment>
    <comment ref="AL6" authorId="1" shapeId="0" xr:uid="{6714674F-D1B6-4C3B-9197-0673E6AE8A42}">
      <text>
        <t>[Threaded comment]
Your version of Excel allows you to read this threaded comment; however, any edits to it will get removed if the file is opened in a newer version of Excel. Learn more: https://go.microsoft.com/fwlink/?linkid=870924
Comment:
    arrived at 9:30</t>
      </text>
    </comment>
    <comment ref="CR6" authorId="2" shapeId="0" xr:uid="{42C7AEDD-DCBE-4E0C-96A5-26A4438B481D}">
      <text>
        <t>[Threaded comment]
Your version of Excel allows you to read this threaded comment; however, any edits to it will get removed if the file is opened in a newer version of Excel. Learn more: https://go.microsoft.com/fwlink/?linkid=870924
Comment:
    15 mins late for second roll check. Total hours attended 7.75hrs</t>
      </text>
    </comment>
    <comment ref="AF7" authorId="3" shapeId="0" xr:uid="{83084F5F-5841-4C82-800F-5A911AD6A602}">
      <text>
        <t>[Threaded comment]
Your version of Excel allows you to read this threaded comment; however, any edits to it will get removed if the file is opened in a newer version of Excel. Learn more: https://go.microsoft.com/fwlink/?linkid=870924
Comment:
    Attended orientation 23/02/2021</t>
      </text>
    </comment>
    <comment ref="AF8" authorId="4" shapeId="0" xr:uid="{C7BA23B5-47D5-4317-822F-FB2BA7D4F587}">
      <text>
        <t>[Threaded comment]
Your version of Excel allows you to read this threaded comment; however, any edits to it will get removed if the file is opened in a newer version of Excel. Learn more: https://go.microsoft.com/fwlink/?linkid=870924
Comment:
    Attended orientation 23/02/2021</t>
      </text>
    </comment>
    <comment ref="AJ9" authorId="5" shapeId="0" xr:uid="{64DE6E6E-9CD3-4AE2-87F9-FD9FE8BF0259}">
      <text>
        <t>[Threaded comment]
Your version of Excel allows you to read this threaded comment; however, any edits to it will get removed if the file is opened in a newer version of Excel. Learn more: https://go.microsoft.com/fwlink/?linkid=870924
Comment:
    Attended orientation 9/3/2021</t>
      </text>
    </comment>
    <comment ref="AJ10" authorId="6" shapeId="0" xr:uid="{D488F165-AE9F-487F-9F4C-9B6E474C9481}">
      <text>
        <t>[Threaded comment]
Your version of Excel allows you to read this threaded comment; however, any edits to it will get removed if the file is opened in a newer version of Excel. Learn more: https://go.microsoft.com/fwlink/?linkid=870924
Comment:
    Attended orientation 9/3/2021</t>
      </text>
    </comment>
    <comment ref="B11" authorId="7" shapeId="0" xr:uid="{E0495922-CA24-4D1C-9CD1-C0293EF2D59C}">
      <text>
        <t>[Threaded comment]
Your version of Excel allows you to read this threaded comment; however, any edits to it will get removed if the file is opened in a newer version of Excel. Learn more: https://go.microsoft.com/fwlink/?linkid=870924
Comment:
    submitted withdrawal form on 24/10/2021</t>
      </text>
    </comment>
    <comment ref="X11" authorId="8" shapeId="0" xr:uid="{7C41FA07-6DE8-421C-87E7-B7BB7C86B402}">
      <text>
        <t>[Threaded comment]
Your version of Excel allows you to read this threaded comment; however, any edits to it will get removed if the file is opened in a newer version of Excel. Learn more: https://go.microsoft.com/fwlink/?linkid=870924
Comment:
    Half day attendance granted on 2/05/2021.Student was present for attendance roll check, but was not in class all afternoon.
Reply:
    15/05/2021 Saturday Adnan Part 2 Intro Module</t>
      </text>
    </comment>
    <comment ref="AR11" authorId="9" shapeId="0" xr:uid="{82C102F2-3702-4613-A628-B63CC5D4AB26}">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X11" authorId="10" shapeId="0" xr:uid="{DE4D6B92-4D84-4FA7-B1F9-D24D8CDE4DBE}">
      <text>
        <t>[Threaded comment]
Your version of Excel allows you to read this threaded comment; however, any edits to it will get removed if the file is opened in a newer version of Excel. Learn more: https://go.microsoft.com/fwlink/?linkid=870924
Comment:
    Marguerita noted student needs to do a half day catch up class. Student was present for attendance but was not in class all afternoon.
elikem Adanu
elikem Adanu
10:27 AM May 3
follow up email sent to student on 3/05/2021</t>
      </text>
    </comment>
    <comment ref="AR12" authorId="11" shapeId="0" xr:uid="{5AECE526-9B89-4C56-B0E5-B1425347E7C7}">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R13" authorId="12" shapeId="0" xr:uid="{9BBD4286-1DB5-40E3-A553-384C5B795209}">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BN14" authorId="13" shapeId="0" xr:uid="{74D1038F-A9A3-4D8B-B38F-DEF5044B3B7B}">
      <text>
        <t>[Threaded comment]
Your version of Excel allows you to read this threaded comment; however, any edits to it will get removed if the file is opened in a newer version of Excel. Learn more: https://go.microsoft.com/fwlink/?linkid=870924
Comment:
    15 mins late on 27.06.2021</t>
      </text>
    </comment>
    <comment ref="Y15" authorId="14" shapeId="0" xr:uid="{5238311B-AFC6-4528-AD69-3C23B4802A85}">
      <text>
        <t>[Threaded comment]
Your version of Excel allows you to read this threaded comment; however, any edits to it will get removed if the file is opened in a newer version of Excel. Learn more: https://go.microsoft.com/fwlink/?linkid=870924
Comment:
    Catch up class with Adrian on 14/08/2021
Reply:
    2nd catch up class with Zoran on 30.10.2021</t>
      </text>
    </comment>
    <comment ref="BT15" authorId="15" shapeId="0" xr:uid="{FA7CF0B5-CA50-46F7-9934-67BC77C69D4C}">
      <text>
        <t>[Threaded comment]
Your version of Excel allows you to read this threaded comment; however, any edits to it will get removed if the file is opened in a newer version of Excel. Learn more: https://go.microsoft.com/fwlink/?linkid=870924
Comment:
    Attended orientation 14/07/2021</t>
      </text>
    </comment>
    <comment ref="BV15" authorId="16" shapeId="0" xr:uid="{A8296905-EE8C-4A65-BDB0-85B392E70382}">
      <text>
        <t>[Threaded comment]
Your version of Excel allows you to read this threaded comment; however, any edits to it will get removed if the file is opened in a newer version of Excel. Learn more: https://go.microsoft.com/fwlink/?linkid=870924
Comment:
    Total hours attended  7.45hrs. (15 mins late for morning attendance roll check due to technical difficulties).</t>
      </text>
    </comment>
    <comment ref="BX15" authorId="17" shapeId="0" xr:uid="{802A60CA-1328-40CB-B402-C1A965781127}">
      <text>
        <t>[Threaded comment]
Your version of Excel allows you to read this threaded comment; however, any edits to it will get removed if the file is opened in a newer version of Excel. Learn more: https://go.microsoft.com/fwlink/?linkid=870924
Comment:
    Student was 30 mins late for morning session and did not return after lunch break(Attended only 3.5 hours). No attendance granted for the day
Reply:
elikem Adanu
4:41 PM Aug 6
Absence notification sent on 6/08/2021</t>
      </text>
    </comment>
    <comment ref="EH15" authorId="18" shapeId="0" xr:uid="{644A6503-3BCB-4164-A136-AC23C0AFC192}">
      <text>
        <t>[Threaded comment]
Your version of Excel allows you to read this threaded comment; however, any edits to it will get removed if the file is opened in a newer version of Excel. Learn more: https://go.microsoft.com/fwlink/?linkid=870924
Comment:
    Absent on 4 PM call</t>
      </text>
    </comment>
    <comment ref="BV16" authorId="19" shapeId="0" xr:uid="{3254355D-5F71-4B33-A1C1-588F487666ED}">
      <text>
        <t>[Threaded comment]
Your version of Excel allows you to read this threaded comment; however, any edits to it will get removed if the file is opened in a newer version of Excel. Learn more: https://go.microsoft.com/fwlink/?linkid=870924
Comment:
    Was 30 minutes late for the morning attendance roll check due to technical difficulties.</t>
      </text>
    </comment>
    <comment ref="A17" authorId="20" shapeId="0" xr:uid="{656B2010-DA5C-4BCF-B06B-D976F8203B96}">
      <text>
        <t>[Threaded comment]
Your version of Excel allows you to read this threaded comment; however, any edits to it will get removed if the file is opened in a newer version of Excel. Learn more: https://go.microsoft.com/fwlink/?linkid=870924
Comment:
    Transferred to Sun.08 Elizabeth Nain effective 20/02/2022</t>
      </text>
    </comment>
    <comment ref="CF17" authorId="21" shapeId="0" xr:uid="{0700C5C0-AFAD-4961-9094-B1416FF041FB}">
      <text>
        <r>
          <rPr>
            <b/>
            <sz val="9"/>
            <color indexed="81"/>
            <rFont val="Tahoma"/>
            <family val="2"/>
          </rPr>
          <t>Eli:</t>
        </r>
        <r>
          <rPr>
            <sz val="9"/>
            <color indexed="81"/>
            <rFont val="Tahoma"/>
            <family val="2"/>
          </rPr>
          <t xml:space="preserve">
elikem Adanu
elikem Adanu
1:11 PM Yesterday
Attended orientation 25/08/2021</t>
        </r>
      </text>
    </comment>
    <comment ref="CH17" authorId="22" shapeId="0" xr:uid="{EFB73B43-2A42-4F70-9EBE-D42D37BB95E2}">
      <text>
        <t>[Threaded comment]
Your version of Excel allows you to read this threaded comment; however, any edits to it will get removed if the file is opened in a newer version of Excel. Learn more: https://go.microsoft.com/fwlink/?linkid=870924
Comment:
elikem Adanu
11:55 AM Today
15 mins late for morning roll check. Total hours attended 7.45</t>
      </text>
    </comment>
    <comment ref="CJ18" authorId="23" shapeId="0" xr:uid="{4B6A2669-1671-41FD-A7D9-8C5521C4458B}">
      <text>
        <t>[Threaded comment]
Your version of Excel allows you to read this threaded comment; however, any edits to it will get removed if the file is opened in a newer version of Excel. Learn more: https://go.microsoft.com/fwlink/?linkid=870924
Comment:
    Attended orientation 11/09/2021</t>
      </text>
    </comment>
    <comment ref="EB18" authorId="24" shapeId="0" xr:uid="{62BB3951-3F46-4A46-ABC8-F7813B69DB6E}">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B19" authorId="25" shapeId="0" xr:uid="{3872279C-D529-481C-AAB9-AB1642D7922A}">
      <text>
        <t>[Threaded comment]
Your version of Excel allows you to read this threaded comment; however, any edits to it will get removed if the file is opened in a newer version of Excel. Learn more: https://go.microsoft.com/fwlink/?linkid=870924
Comment:
    Student wants to withdraw from the program</t>
      </text>
    </comment>
    <comment ref="CZ19" authorId="26" shapeId="0" xr:uid="{8D348FA1-5E7E-49E0-838E-4050C74DA6F5}">
      <text>
        <t>[Threaded comment]
Your version of Excel allows you to read this threaded comment; however, any edits to it will get removed if the file is opened in a newer version of Excel. Learn more: https://go.microsoft.com/fwlink/?linkid=870924
Comment:
    Attended Orientation 3/11/2021</t>
      </text>
    </comment>
    <comment ref="B20" authorId="27" shapeId="0" xr:uid="{97971916-D3CE-460D-810E-C223CEAABD44}">
      <text>
        <t>[Threaded comment]
Your version of Excel allows you to read this threaded comment; however, any edits to it will get removed if the file is opened in a newer version of Excel. Learn more: https://go.microsoft.com/fwlink/?linkid=870924
Comment:
    Student has applied for leave from 26/04/2022-07/06/2022
Reply:
    Transferred to Sun.03 Asif Sayed starting 10/07/2022</t>
      </text>
    </comment>
    <comment ref="Y20" authorId="28" shapeId="0" xr:uid="{62221E80-C904-482D-87C1-B28AECFD1757}">
      <text>
        <t>[Threaded comment]
Your version of Excel allows you to read this threaded comment; however, any edits to it will get removed if the file is opened in a newer version of Excel. Learn more: https://go.microsoft.com/fwlink/?linkid=870924
Comment:
    Attended catch up class with Sat.04 Zoran on 4/12/2021</t>
      </text>
    </comment>
    <comment ref="CZ20" authorId="29" shapeId="0" xr:uid="{93B581EE-97B0-4EB9-AD6A-45BC21A0B804}">
      <text>
        <t>[Threaded comment]
Your version of Excel allows you to read this threaded comment; however, any edits to it will get removed if the file is opened in a newer version of Excel. Learn more: https://go.microsoft.com/fwlink/?linkid=870924
Comment:
    Attended Orientation 6/11/2021</t>
      </text>
    </comment>
    <comment ref="DL20" authorId="30" shapeId="0" xr:uid="{00C19F5E-4DCB-4A13-819A-2DAFC0290ABE}">
      <text>
        <t>[Threaded comment]
Your version of Excel allows you to read this threaded comment; however, any edits to it will get removed if the file is opened in a newer version of Excel. Learn more: https://go.microsoft.com/fwlink/?linkid=870924
Comment:
    Student was absent for the first roll check due to connection issues and was excused by trainer. Trainer granted student full attendance. Total hours attended is 6 hrs.</t>
      </text>
    </comment>
    <comment ref="EF20" authorId="31" shapeId="0" xr:uid="{33ABF07D-1906-4833-9A59-493E730C9EE0}">
      <text>
        <t>[Threaded comment]
Your version of Excel allows you to read this threaded comment; however, any edits to it will get removed if the file is opened in a newer version of Excel. Learn more: https://go.microsoft.com/fwlink/?linkid=870924
Comment:
    45mins late for the first roll check. 7.25hrs attended.</t>
      </text>
    </comment>
    <comment ref="ER20" authorId="32" shapeId="0" xr:uid="{BD514BA4-0532-4FF4-B160-F4384D64F44B}">
      <text>
        <t>[Threaded comment]
Your version of Excel allows you to read this threaded comment; however, any edits to it will get removed if the file is opened in a newer version of Excel. Learn more: https://go.microsoft.com/fwlink/?linkid=870924
Comment:
    Make up class to be scheduled when student returns from leave</t>
      </text>
    </comment>
    <comment ref="FP20" authorId="33" shapeId="0" xr:uid="{0BB109A6-3266-464E-B044-BF7245F55849}">
      <text>
        <t>[Threaded comment]
Your version of Excel allows you to read this threaded comment; however, any edits to it will get removed if the file is opened in a newer version of Excel. Learn more: https://go.microsoft.com/fwlink/?linkid=870924
Comment:
    Late by 1 Hr on 9 AM call. Trainer comment: Train was late.</t>
      </text>
    </comment>
    <comment ref="B21" authorId="34" shapeId="0" xr:uid="{0E051AF6-7B17-42B7-9D1C-C4FF62FFE88E}">
      <text>
        <t>[Threaded comment]
Your version of Excel allows you to read this threaded comment; however, any edits to it will get removed if the file is opened in a newer version of Excel. Learn more: https://go.microsoft.com/fwlink/?linkid=870924
Comment:
    Student is going on leave from 20/04/2022 - 14/05/2022</t>
      </text>
    </comment>
    <comment ref="Y21" authorId="35" shapeId="0" xr:uid="{9A787070-AA7C-438A-9212-46BD8566E0E8}">
      <text>
        <t>[Threaded comment]
Your version of Excel allows you to read this threaded comment; however, any edits to it will get removed if the file is opened in a newer version of Excel. Learn more: https://go.microsoft.com/fwlink/?linkid=870924
Comment:
    attended MU class with Adrian on 23 July 2022
Reply:
    attended MU class, Adrian on 30 July 2022</t>
      </text>
    </comment>
    <comment ref="AC21" authorId="36" shapeId="0" xr:uid="{02F0744F-E2B3-4B51-94A5-5D9433F6C953}">
      <text>
        <t>[Threaded comment]
Your version of Excel allows you to read this threaded comment; however, any edits to it will get removed if the file is opened in a newer version of Excel. Learn more: https://go.microsoft.com/fwlink/?linkid=870924
Comment:
    2nd make up class on 30/07/2022 to make up for 8 hours of  attendance missed due to lateness.</t>
      </text>
    </comment>
    <comment ref="CZ21" authorId="37" shapeId="0" xr:uid="{6CEF9FDF-AD96-47E3-9A6F-1F1CD8F0E001}">
      <text>
        <t>[Threaded comment]
Your version of Excel allows you to read this threaded comment; however, any edits to it will get removed if the file is opened in a newer version of Excel. Learn more: https://go.microsoft.com/fwlink/?linkid=870924
Comment:
    Attended Orientation 6/11/2021</t>
      </text>
    </comment>
    <comment ref="DH21" authorId="38" shapeId="0" xr:uid="{4A3E56A8-6419-4F2B-BDB2-5E4720196E4B}">
      <text>
        <t>[Threaded comment]
Your version of Excel allows you to read this threaded comment; however, any edits to it will get removed if the file is opened in a newer version of Excel. Learn more: https://go.microsoft.com/fwlink/?linkid=870924
Comment:
    1.30mins late for the 1st session. Total hours attended is 6.5hrs</t>
      </text>
    </comment>
    <comment ref="DV21" authorId="39" shapeId="0" xr:uid="{62237E7B-9823-4CDA-B182-84F3FC872727}">
      <text>
        <t>[Threaded comment]
Your version of Excel allows you to read this threaded comment; however, any edits to it will get removed if the file is opened in a newer version of Excel. Learn more: https://go.microsoft.com/fwlink/?linkid=870924
Comment:
    Absent for 3rd and final roll checks. Total hours attended is 4 hrs</t>
      </text>
    </comment>
    <comment ref="DX21" authorId="40" shapeId="0" xr:uid="{3B7B1562-5D10-41B9-8BF6-B5E368D00158}">
      <text>
        <t>[Threaded comment]
Your version of Excel allows you to read this threaded comment; however, any edits to it will get removed if the file is opened in a newer version of Excel. Learn more: https://go.microsoft.com/fwlink/?linkid=870924
Comment:
    45 mins late for the first roll check. Total hours attended 7.25hrs</t>
      </text>
    </comment>
    <comment ref="EB21" authorId="41" shapeId="0" xr:uid="{E9481B81-F981-4B52-BEB7-1B44A22B979B}">
      <text>
        <t>[Threaded comment]
Your version of Excel allows you to read this threaded comment; however, any edits to it will get removed if the file is opened in a newer version of Excel. Learn more: https://go.microsoft.com/fwlink/?linkid=870924
Comment:
    Late by 45 mins on 9 AM call and by 30 mins on 4 PM call</t>
      </text>
    </comment>
    <comment ref="ED21" authorId="42" shapeId="0" xr:uid="{4AD8B8B7-2B5F-42AE-BFB1-28F046CBE8BA}">
      <text>
        <t>[Threaded comment]
Your version of Excel allows you to read this threaded comment; however, any edits to it will get removed if the file is opened in a newer version of Excel. Learn more: https://go.microsoft.com/fwlink/?linkid=870924
Comment:
    45mins late for the first session and 15 mins late for second session. Total hours attended is 7hrs</t>
      </text>
    </comment>
    <comment ref="ER21" authorId="43" shapeId="0" xr:uid="{CF7265A9-ECAF-48FA-ADAD-4042CA585A2C}">
      <text>
        <t>[Threaded comment]
Your version of Excel allows you to read this threaded comment; however, any edits to it will get removed if the file is opened in a newer version of Excel. Learn more: https://go.microsoft.com/fwlink/?linkid=870924
Comment:
    Late by 15 mins on 11:15 AM call</t>
      </text>
    </comment>
    <comment ref="FP21" authorId="44" shapeId="0" xr:uid="{83A8D352-CC35-479B-89A8-A5E5CDD1F602}">
      <text>
        <t>[Threaded comment]
Your version of Excel allows you to read this threaded comment; however, any edits to it will get removed if the file is opened in a newer version of Excel. Learn more: https://go.microsoft.com/fwlink/?linkid=870924
Comment:
    Trainer comment: Unwell.</t>
      </text>
    </comment>
    <comment ref="FX21" authorId="45" shapeId="0" xr:uid="{72C7E0C6-3858-43B7-A06D-984745151FA5}">
      <text>
        <t>[Threaded comment]
Your version of Excel allows you to read this threaded comment; however, any edits to it will get removed if the file is opened in a newer version of Excel. Learn more: https://go.microsoft.com/fwlink/?linkid=870924
Comment:
    Attended only first 2 sessions</t>
      </text>
    </comment>
    <comment ref="Y22" authorId="46" shapeId="0" xr:uid="{B56C0DD8-F913-4A22-8AF8-C89DB476CCEC}">
      <text>
        <t>[Threaded comment]
Your version of Excel allows you to read this threaded comment; however, any edits to it will get removed if the file is opened in a newer version of Excel. Learn more: https://go.microsoft.com/fwlink/?linkid=870924
Comment:
    Attended makeup class on 25/05/22 with WED.03 Lucy</t>
      </text>
    </comment>
    <comment ref="CZ22" authorId="47" shapeId="0" xr:uid="{F811FDD4-AA4B-4C9C-AB01-4102DFA90757}">
      <text>
        <t>[Threaded comment]
Your version of Excel allows you to read this threaded comment; however, any edits to it will get removed if the file is opened in a newer version of Excel. Learn more: https://go.microsoft.com/fwlink/?linkid=870924
Comment:
    Attended Orientation 6/11/2021</t>
      </text>
    </comment>
    <comment ref="FJ22" authorId="48" shapeId="0" xr:uid="{4CCFE231-3B38-4C7D-8F45-A0067B7423E1}">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FP22" authorId="49" shapeId="0" xr:uid="{D036B54F-1236-401A-988A-D1A226156257}">
      <text>
        <t>[Threaded comment]
Your version of Excel allows you to read this threaded comment; however, any edits to it will get removed if the file is opened in a newer version of Excel. Learn more: https://go.microsoft.com/fwlink/?linkid=870924
Comment:
    Late by 45 mins on 9 AM call. Trainer comment: late due to accident on west gate bridge.</t>
      </text>
    </comment>
    <comment ref="DD23" authorId="50" shapeId="0" xr:uid="{816F0267-E623-4FB0-A05F-09AA4DB10756}">
      <text>
        <t>[Threaded comment]
Your version of Excel allows you to read this threaded comment; however, any edits to it will get removed if the file is opened in a newer version of Excel. Learn more: https://go.microsoft.com/fwlink/?linkid=870924
Comment:
    Attended Orientation 20/11/2021</t>
      </text>
    </comment>
    <comment ref="ER23" authorId="51" shapeId="0" xr:uid="{EC50B66C-C444-41B0-AA6A-E1E6F349BD8F}">
      <text>
        <t>[Threaded comment]
Your version of Excel allows you to read this threaded comment; however, any edits to it will get removed if the file is opened in a newer version of Excel. Learn more: https://go.microsoft.com/fwlink/?linkid=870924
Comment:
    Late by 1 Hr 30 mins on 4 PM call. Harkinder's comment: Student left at 4:10 PM</t>
      </text>
    </comment>
    <comment ref="A24" authorId="52" shapeId="0" xr:uid="{76A2C3BB-18BC-4511-B087-03EF44F7921B}">
      <text>
        <t>[Threaded comment]
Your version of Excel allows you to read this threaded comment; however, any edits to it will get removed if the file is opened in a newer version of Excel. Learn more: https://go.microsoft.com/fwlink/?linkid=870924
Comment:
    Transferred to Syd.Sat.03 Soni effective 19/03/2022</t>
      </text>
    </comment>
    <comment ref="Y24" authorId="53" shapeId="0" xr:uid="{793D567C-F2A0-4593-A4F7-386C1A988B0F}">
      <text>
        <t>[Threaded comment]
Your version of Excel allows you to read this threaded comment; however, any edits to it will get removed if the file is opened in a newer version of Excel. Learn more: https://go.microsoft.com/fwlink/?linkid=870924
Comment:
    Make up class in Tue.04 Paola on 8/02/2022 to make up for 8 hours missed (4 hours missed on 23/01/22 and 4 hours missed on 30/01/22 ). Only hours was updated since student was already marked present  for the day.</t>
      </text>
    </comment>
    <comment ref="AC24" authorId="54" shapeId="0" xr:uid="{BF7ECB09-9D58-4CFD-8A14-1227158A25CA}">
      <text>
        <t>[Threaded comment]
Your version of Excel allows you to read this threaded comment; however, any edits to it will get removed if the file is opened in a newer version of Excel. Learn more: https://go.microsoft.com/fwlink/?linkid=870924
Comment:
    Make up class in Tue.04 Paola on 8/02/2022 to make up for 8 hours missed (4 hours missed on 23/01/22 and 4 hours missed on 30/01/22 )</t>
      </text>
    </comment>
    <comment ref="DD24" authorId="55" shapeId="0" xr:uid="{178C9788-968D-437D-BAD4-EAAAFFA8602E}">
      <text>
        <t>[Threaded comment]
Your version of Excel allows you to read this threaded comment; however, any edits to it will get removed if the file is opened in a newer version of Excel. Learn more: https://go.microsoft.com/fwlink/?linkid=870924
Comment:
    Attended Orientation 17/11/2021</t>
      </text>
    </comment>
    <comment ref="DH24" authorId="56" shapeId="0" xr:uid="{6B7DBC56-82BF-495E-82AF-828D3F6AD21A}">
      <text>
        <t>[Threaded comment]
Your version of Excel allows you to read this threaded comment; however, any edits to it will get removed if the file is opened in a newer version of Excel. Learn more: https://go.microsoft.com/fwlink/?linkid=870924
Comment:
    15 mins late for the 1st roll check. Total hours attended is 7.75 hours.</t>
      </text>
    </comment>
    <comment ref="DJ24" authorId="57" shapeId="0" xr:uid="{2403A9E9-DD6F-4203-B772-4414D56193F0}">
      <text>
        <t>[Threaded comment]
Your version of Excel allows you to read this threaded comment; however, any edits to it will get removed if the file is opened in a newer version of Excel. Learn more: https://go.microsoft.com/fwlink/?linkid=870924
Comment:
    1 hour late for 1st roll check. Total hours attended 7hrs</t>
      </text>
    </comment>
    <comment ref="DV24" authorId="58" shapeId="0" xr:uid="{2C948F0C-7E55-4D07-BB33-4920396E1A40}">
      <text>
        <t>[Threaded comment]
Your version of Excel allows you to read this threaded comment; however, any edits to it will get removed if the file is opened in a newer version of Excel. Learn more: https://go.microsoft.com/fwlink/?linkid=870924
Comment:
    Absent for 3rd and final roll checks. Total hours attended is 4 hrs.</t>
      </text>
    </comment>
    <comment ref="DX24" authorId="59" shapeId="0" xr:uid="{0E32302D-5C44-4CF4-AEE1-ADDA987FA10E}">
      <text>
        <t>[Threaded comment]
Your version of Excel allows you to read this threaded comment; however, any edits to it will get removed if the file is opened in a newer version of Excel. Learn more: https://go.microsoft.com/fwlink/?linkid=870924
Comment:
    Absent for 1st and 2nd sessions. Total hours attended is 4 hrs.</t>
      </text>
    </comment>
    <comment ref="DD25" authorId="60" shapeId="0" xr:uid="{0C37B9B5-4983-40D5-B4F3-B98D156689E2}">
      <text>
        <t>[Threaded comment]
Your version of Excel allows you to read this threaded comment; however, any edits to it will get removed if the file is opened in a newer version of Excel. Learn more: https://go.microsoft.com/fwlink/?linkid=870924
Comment:
    Attended Orientation 20/11/2021</t>
      </text>
    </comment>
    <comment ref="ER25" authorId="61" shapeId="0" xr:uid="{5FF494A6-36D3-4CF1-9902-DDEDA51FFCFA}">
      <text>
        <t>[Threaded comment]
Your version of Excel allows you to read this threaded comment; however, any edits to it will get removed if the file is opened in a newer version of Excel. Learn more: https://go.microsoft.com/fwlink/?linkid=870924
Comment:
    Late by 1 Hr 30 mins on 4 PM call. Harkinder's comment: Student left at 4:10 PM</t>
      </text>
    </comment>
    <comment ref="B26" authorId="62" shapeId="0" xr:uid="{1CCC5A96-B39D-489D-9B2D-1FA21B616ED0}">
      <text>
        <t>[Threaded comment]
Your version of Excel allows you to read this threaded comment; however, any edits to it will get removed if the file is opened in a newer version of Excel. Learn more: https://go.microsoft.com/fwlink/?linkid=870924
Comment:
    Submitted CVF on 15/12/2021to defer to next intake
Reply:
    Deferral application approved  to January 2022 intake
Reply:
    Deferred to 23/01/2022
Reply:
    Transferred to Sun.05 Adrian White effective 21/08/2022</t>
      </text>
    </comment>
    <comment ref="DH26" authorId="63" shapeId="0" xr:uid="{BD4D56AF-2D6A-402A-B65C-CF549DD32738}">
      <text>
        <t>[Threaded comment]
Your version of Excel allows you to read this threaded comment; however, any edits to it will get removed if the file is opened in a newer version of Excel. Learn more: https://go.microsoft.com/fwlink/?linkid=870924
Comment:
    Attended Orientation 4/12/2021</t>
      </text>
    </comment>
    <comment ref="B27" authorId="64" shapeId="0" xr:uid="{4D9046AD-9DDC-4600-A8FC-239F78F4C18D}">
      <text>
        <t>[Threaded comment]
Your version of Excel allows you to read this threaded comment; however, any edits to it will get removed if the file is opened in a newer version of Excel. Learn more: https://go.microsoft.com/fwlink/?linkid=870924
Comment:
    Student wanting to withdraw 14/12/2021</t>
      </text>
    </comment>
    <comment ref="DH27" authorId="65" shapeId="0" xr:uid="{277E680F-3D93-4672-8498-BB3A9804F371}">
      <text>
        <t>[Threaded comment]
Your version of Excel allows you to read this threaded comment; however, any edits to it will get removed if the file is opened in a newer version of Excel. Learn more: https://go.microsoft.com/fwlink/?linkid=870924
Comment:
    Attended Orientation 4/12/2021</t>
      </text>
    </comment>
    <comment ref="A28" authorId="66" shapeId="0" xr:uid="{3D01647F-0190-4A68-BDD3-246B9D15510D}">
      <text>
        <t>[Threaded comment]
Your version of Excel allows you to read this threaded comment; however, any edits to it will get removed if the file is opened in a newer version of Excel. Learn more: https://go.microsoft.com/fwlink/?linkid=870924
Comment:
    Transferred from Sun.06 Divya effective 23.01.2022</t>
      </text>
    </comment>
    <comment ref="U28" authorId="67" shapeId="0" xr:uid="{BED60DD5-D833-4BE9-A580-7CE8D78FEB07}">
      <text>
        <t>[Threaded comment]
Your version of Excel allows you to read this threaded comment; however, any edits to it will get removed if the file is opened in a newer version of Excel. Learn more: https://go.microsoft.com/fwlink/?linkid=870924
Comment:
    8 classes transferred from Sun.06 Divya</t>
      </text>
    </comment>
    <comment ref="V28" authorId="68" shapeId="0" xr:uid="{92A2BF1C-585D-4DBF-AC48-B2BD96DFE94C}">
      <text>
        <t>[Threaded comment]
Your version of Excel allows you to read this threaded comment; however, any edits to it will get removed if the file is opened in a newer version of Excel. Learn more: https://go.microsoft.com/fwlink/?linkid=870924
Comment:
    66 hours transferred from Sun.06 Divya (2 hrs orientation + 60 hrs class attendance)</t>
      </text>
    </comment>
    <comment ref="Y28" authorId="69" shapeId="0" xr:uid="{D5F90226-5EDC-4DA2-9D2D-C25C9A6B8690}">
      <text>
        <t>[Threaded comment]
Your version of Excel allows you to read this threaded comment; however, any edits to it will get removed if the file is opened in a newer version of Excel. Learn more: https://go.microsoft.com/fwlink/?linkid=870924
Comment:
    Attended makeup class with Sat.07 Asif on 12/03/2022
Reply:
    Attended makeup class with Sat.07 Asif on 19/03/2022
Reply:
    Attended makeup class with Sat.07 Asif on 05/03/2022
Reply:
    attended makeup class with Edward on 23/04/2022</t>
      </text>
    </comment>
    <comment ref="EB28" authorId="70" shapeId="0" xr:uid="{51110D28-86DA-43F1-B67B-B17AB515DBA9}">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EH28" authorId="71" shapeId="0" xr:uid="{3616F0E0-AEAA-4EA3-AF22-BEB882A84BE0}">
      <text>
        <t>[Threaded comment]
Your version of Excel allows you to read this threaded comment; however, any edits to it will get removed if the file is opened in a newer version of Excel. Learn more: https://go.microsoft.com/fwlink/?linkid=870924
Comment:
    Late by 15 mins on 9 AM call</t>
      </text>
    </comment>
    <comment ref="EJ28" authorId="72" shapeId="0" xr:uid="{2F212A04-2E66-4F7C-A2A9-F9FCACC341F5}">
      <text>
        <t>[Threaded comment]
Your version of Excel allows you to read this threaded comment; however, any edits to it will get removed if the file is opened in a newer version of Excel. Learn more: https://go.microsoft.com/fwlink/?linkid=870924
Comment:
    Late by 45 mins on 9 AM call and by 30 mins on 4 PM call</t>
      </text>
    </comment>
    <comment ref="ER28" authorId="73" shapeId="0" xr:uid="{5C2A8584-739B-46BE-B69D-5A836E8A0BAB}">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FJ28" authorId="74" shapeId="0" xr:uid="{C072B34A-BA71-4BBF-98EA-2FD0D4C4C288}">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B29" authorId="75" shapeId="0" xr:uid="{0417D279-C707-4D15-B065-889128B28ADA}">
      <text>
        <t>[Threaded comment]
Your version of Excel allows you to read this threaded comment; however, any edits to it will get removed if the file is opened in a newer version of Excel. Learn more: https://go.microsoft.com/fwlink/?linkid=870924
Comment:
    Transferred to Sun.05 Adrian White effective 21/08/2022</t>
      </text>
    </comment>
    <comment ref="DX29" authorId="76" shapeId="0" xr:uid="{0EEA0875-EF10-4C2C-A5CF-3F7BC7287721}">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EB29" authorId="77" shapeId="0" xr:uid="{AC8F7EB2-11B7-4776-B471-2BFAEE48D515}">
      <text>
        <t>[Threaded comment]
Your version of Excel allows you to read this threaded comment; however, any edits to it will get removed if the file is opened in a newer version of Excel. Learn more: https://go.microsoft.com/fwlink/?linkid=870924
Comment:
    Trainer attendance note: Excused (9 AM call)</t>
      </text>
    </comment>
    <comment ref="B30" authorId="78" shapeId="0" xr:uid="{0C03345A-2DBA-4B8B-AE17-35F784AD93F6}">
      <text>
        <t>[Threaded comment]
Your version of Excel allows you to read this threaded comment; however, any edits to it will get removed if the file is opened in a newer version of Excel. Learn more: https://go.microsoft.com/fwlink/?linkid=870924
Comment:
    Submitted leave request on 5/06/2022
Reply:
    Transferred to Sat.04 Despina Drakoulis effective 13/08/2022</t>
      </text>
    </comment>
    <comment ref="DX30" authorId="79" shapeId="0" xr:uid="{79FA6350-4C45-43D4-8A0C-5A9C908EF6CC}">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ED30" authorId="80" shapeId="0" xr:uid="{20173198-1A2D-445A-9FAF-DB28B8C0E67C}">
      <text>
        <t>[Threaded comment]
Your version of Excel allows you to read this threaded comment; however, any edits to it will get removed if the file is opened in a newer version of Excel. Learn more: https://go.microsoft.com/fwlink/?linkid=870924
Comment:
    15mins late for second session. Total hrs attended is 7.75hrs</t>
      </text>
    </comment>
    <comment ref="ER30" authorId="81" shapeId="0" xr:uid="{15272E0C-E4A9-461E-859D-D5F10FE38C66}">
      <text>
        <t>[Threaded comment]
Your version of Excel allows you to read this threaded comment; however, any edits to it will get removed if the file is opened in a newer version of Excel. Learn more: https://go.microsoft.com/fwlink/?linkid=870924
Comment:
    Late by 30 mins on 11:15 AM call</t>
      </text>
    </comment>
    <comment ref="FJ30" authorId="82" shapeId="0" xr:uid="{74FB3C82-38D8-40F1-93B8-899641877B7F}">
      <text>
        <t>[Threaded comment]
Your version of Excel allows you to read this threaded comment; however, any edits to it will get removed if the file is opened in a newer version of Excel. Learn more: https://go.microsoft.com/fwlink/?linkid=870924
Comment:
    Late by 1 Hr 15 mins on 9 AM call</t>
      </text>
    </comment>
    <comment ref="B31" authorId="83" shapeId="0" xr:uid="{F06623A5-2071-4279-B1D2-E4ED8585B019}">
      <text>
        <t>[Threaded comment]
Your version of Excel allows you to read this threaded comment; however, any edits to it will get removed if the file is opened in a newer version of Excel. Learn more: https://go.microsoft.com/fwlink/?linkid=870924
Comment:
    Transferred to Sun.05 Adrian White effective 21/08/2022</t>
      </text>
    </comment>
    <comment ref="DX31" authorId="84" shapeId="0" xr:uid="{4E550F9C-C6BC-4566-A16E-545E0A8ED121}">
      <text>
        <t>[Threaded comment]
Your version of Excel allows you to read this threaded comment; however, any edits to it will get removed if the file is opened in a newer version of Excel. Learn more: https://go.microsoft.com/fwlink/?linkid=870924
Comment:
    Attended Orientation 29.01.2022</t>
      </text>
    </comment>
    <comment ref="ER31" authorId="85" shapeId="0" xr:uid="{66EEF4C6-A1AC-45F3-862C-88C28B27FF8B}">
      <text>
        <t>[Threaded comment]
Your version of Excel allows you to read this threaded comment; however, any edits to it will get removed if the file is opened in a newer version of Excel. Learn more: https://go.microsoft.com/fwlink/?linkid=870924
Comment:
    Late by 30 mins on 9 AM call</t>
      </text>
    </comment>
    <comment ref="FJ31" authorId="86" shapeId="0" xr:uid="{1E3E5401-2EE8-4AE7-87FD-40E943C87628}">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B32" authorId="87" shapeId="0" xr:uid="{98A95955-4FCC-4470-B609-CEE55DCBE005}">
      <text>
        <t>[Threaded comment]
Your version of Excel allows you to read this threaded comment; however, any edits to it will get removed if the file is opened in a newer version of Excel. Learn more: https://go.microsoft.com/fwlink/?linkid=870924
Comment:
    Student was transferred from Sydney SUN.01 Richard Nott class. Start in Melbourne Abbas from 20/03/2022
Reply:
    Signed off at week 31 as approved by Lydia</t>
      </text>
    </comment>
    <comment ref="T32" authorId="88" shapeId="0" xr:uid="{8C2B0065-1B98-4480-B90E-803016A63C12}">
      <text>
        <t>[Threaded comment]
Your version of Excel allows you to read this threaded comment; however, any edits to it will get removed if the file is opened in a newer version of Excel. Learn more: https://go.microsoft.com/fwlink/?linkid=870924
Comment:
    Transferred from SUN.01 Richard's Sydney class</t>
      </text>
    </comment>
    <comment ref="U32" authorId="89" shapeId="0" xr:uid="{8CEDC66A-7480-4562-ABB3-6216254B0D34}">
      <text>
        <t>[Threaded comment]
Your version of Excel allows you to read this threaded comment; however, any edits to it will get removed if the file is opened in a newer version of Excel. Learn more: https://go.microsoft.com/fwlink/?linkid=870924
Comment:
    Transferred from SUN.01 Richard's Sydney class</t>
      </text>
    </comment>
    <comment ref="EL32" authorId="90" shapeId="0" xr:uid="{BE61085C-80D4-44FC-8027-FD573829E6F5}">
      <text>
        <t>[Threaded comment]
Your version of Excel allows you to read this threaded comment; however, any edits to it will get removed if the file is opened in a newer version of Excel. Learn more: https://go.microsoft.com/fwlink/?linkid=870924
Comment:
    First class in SUN.04 Abbas</t>
      </text>
    </comment>
    <comment ref="B33" authorId="91" shapeId="0" xr:uid="{4ED287C2-0326-47EF-831B-F4E1AFB62DE4}">
      <text>
        <t>[Threaded comment]
Your version of Excel allows you to read this threaded comment; however, any edits to it will get removed if the file is opened in a newer version of Excel. Learn more: https://go.microsoft.com/fwlink/?linkid=870924
Comment:
    Transferred from Sat.07 Asif effective 10/04/2022
Reply:
    Signed off at week 31 as approved by Lydia</t>
      </text>
    </comment>
    <comment ref="U33" authorId="92" shapeId="0" xr:uid="{8C4CF65C-C663-483C-8064-1269875CBCDC}">
      <text>
        <t>[Threaded comment]
Your version of Excel allows you to read this threaded comment; however, any edits to it will get removed if the file is opened in a newer version of Excel. Learn more: https://go.microsoft.com/fwlink/?linkid=870924
Comment:
    28 classes transferred from Sat.07 Asif</t>
      </text>
    </comment>
    <comment ref="V33" authorId="93" shapeId="0" xr:uid="{55D24AFD-102A-43FA-866C-E5BADAABD083}">
      <text>
        <t>[Threaded comment]
Your version of Excel allows you to read this threaded comment; however, any edits to it will get removed if the file is opened in a newer version of Excel. Learn more: https://go.microsoft.com/fwlink/?linkid=870924
Comment:
    226 hours transferred from Sat.07 Asif</t>
      </text>
    </comment>
    <comment ref="B34" authorId="94" shapeId="0" xr:uid="{60DAE6C9-50C7-440E-9929-979872E234D6}">
      <text>
        <t>[Threaded comment]
Your version of Excel allows you to read this threaded comment; however, any edits to it will get removed if the file is opened in a newer version of Excel. Learn more: https://go.microsoft.com/fwlink/?linkid=870924
Comment:
    Transferred from Sun.03 Asif Sayed effective 24/02/2022</t>
      </text>
    </comment>
    <comment ref="U34" authorId="95" shapeId="0" xr:uid="{AA3B9835-FE7D-4C26-A32D-1751D441143F}">
      <text>
        <t>[Threaded comment]
Your version of Excel allows you to read this threaded comment; however, any edits to it will get removed if the file is opened in a newer version of Excel. Learn more: https://go.microsoft.com/fwlink/?linkid=870924
Comment:
    23 classes transferred from Sun.03 Asif</t>
      </text>
    </comment>
    <comment ref="FJ34" authorId="96" shapeId="0" xr:uid="{8901A316-5453-441F-A967-CB45A20A8A3D}">
      <text>
        <t>[Threaded comment]
Your version of Excel allows you to read this threaded comment; however, any edits to it will get removed if the file is opened in a newer version of Excel. Learn more: https://go.microsoft.com/fwlink/?linkid=870924
Comment:
    Late by 45 mins on 9 AM call</t>
      </text>
    </comment>
    <comment ref="B35" authorId="97" shapeId="0" xr:uid="{99F70F81-9F45-4F4D-A96E-A5638232B9AC}">
      <text>
        <t>[Threaded comment]
Your version of Excel allows you to read this threaded comment; however, any edits to it will get removed if the file is opened in a newer version of Excel. Learn more: https://go.microsoft.com/fwlink/?linkid=870924
Comment:
    Student's enrolment was cancelled because he travelled overseas without notifying ATMC. Student has been approved by Ivan to re-enrol in the program.  Student's attendance transferred from old Master attendance register Sat.04 class effective 1/05/2022
Reply:
    Signed off at week 31 as approved by Lydia</t>
      </text>
    </comment>
    <comment ref="U35" authorId="98" shapeId="0" xr:uid="{DFC6255A-2C57-454B-8889-1E7332DBD1ED}">
      <text>
        <t>[Threaded comment]
Your version of Excel allows you to read this threaded comment; however, any edits to it will get removed if the file is opened in a newer version of Excel. Learn more: https://go.microsoft.com/fwlink/?linkid=870924
Comment:
    30 classes transferred from old Master Attendance Register Sat.04 class</t>
      </text>
    </comment>
    <comment ref="V35" authorId="99" shapeId="0" xr:uid="{3D0EDC7C-7650-4522-8A45-536B2C9C2CA4}">
      <text>
        <t>[Threaded comment]
Your version of Excel allows you to read this threaded comment; however, any edits to it will get removed if the file is opened in a newer version of Excel. Learn more: https://go.microsoft.com/fwlink/?linkid=870924
Comment:
    No hours transferred as hours were not recorded in the old master attendance register</t>
      </text>
    </comment>
    <comment ref="B36" authorId="100" shapeId="0" xr:uid="{5B13371B-22CF-4FD7-9FC2-3AAB68E5904D}">
      <text>
        <t>[Threaded comment]
Your version of Excel allows you to read this threaded comment; however, any edits to it will get removed if the file is opened in a newer version of Excel. Learn more: https://go.microsoft.com/fwlink/?linkid=870924
Comment:
    Student's enrolment was cancelled because he travelled overseas without notifying ATMC. Student has been approved by Ivan to re-enrol in the program.  Student's attendance transferred from old Master attendance register Sat.04 class effective 1/05/2022
Reply:
    Signed off at week 31 as approved by Lydia</t>
      </text>
    </comment>
    <comment ref="U36" authorId="101" shapeId="0" xr:uid="{DD917E90-1C46-491F-9532-3D99636EEC48}">
      <text>
        <t>[Threaded comment]
Your version of Excel allows you to read this threaded comment; however, any edits to it will get removed if the file is opened in a newer version of Excel. Learn more: https://go.microsoft.com/fwlink/?linkid=870924
Comment:
    30 classes transferred from old Master Attendance Register Sat.04 class</t>
      </text>
    </comment>
    <comment ref="V36" authorId="102" shapeId="0" xr:uid="{7AA84FC6-7B9D-4319-BC4D-D82AD9BAE1CC}">
      <text>
        <t>[Threaded comment]
Your version of Excel allows you to read this threaded comment; however, any edits to it will get removed if the file is opened in a newer version of Excel. Learn more: https://go.microsoft.com/fwlink/?linkid=870924
Comment:
    No hours transferred as hours were not recorded in the old master attendance register</t>
      </text>
    </comment>
    <comment ref="B37" authorId="103" shapeId="0" xr:uid="{24B5C17A-1A27-4481-8F33-171EC930CFBB}">
      <text>
        <t>[Threaded comment]
Your version of Excel allows you to read this threaded comment; however, any edits to it will get removed if the file is opened in a newer version of Excel. Learn more: https://go.microsoft.com/fwlink/?linkid=870924
Comment:
    Transferred from Wed.02 Adrian White effective 15/05/2022</t>
      </text>
    </comment>
    <comment ref="U37" authorId="104" shapeId="0" xr:uid="{DAC55453-F721-4188-A701-78ED1D89873C}">
      <text>
        <t>[Threaded comment]
Your version of Excel allows you to read this threaded comment; however, any edits to it will get removed if the file is opened in a newer version of Excel. Learn more: https://go.microsoft.com/fwlink/?linkid=870924
Comment:
    23 classes transferred from Wed.02 Adrian White</t>
      </text>
    </comment>
    <comment ref="Y37" authorId="105" shapeId="0" xr:uid="{D4437DD9-239B-4C65-933A-8D0CB5479D8D}">
      <text>
        <t>[Threaded comment]
Your version of Excel allows you to read this threaded comment; however, any edits to it will get removed if the file is opened in a newer version of Excel. Learn more: https://go.microsoft.com/fwlink/?linkid=870924
Comment:
    MU class attended with Adrian on 18 June 2022</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tc={8365CB44-F2A8-417B-9858-5E6691AE3F57}</author>
    <author>tc={B474D3F4-9807-425B-9ABE-982B7FC7E4E0}</author>
    <author>tc={36A8AFE6-470C-4E53-A40E-584B29CC11EC}</author>
    <author>tc={55BF55D9-F1CA-4C12-8EE2-090CB3D65EB5}</author>
    <author>tc={FCA8D978-569F-4E10-90E6-58F1750411E2}</author>
    <author>tc={FC9F31DB-5E5C-49AA-9343-A1D86517C915}</author>
    <author>tc={E27FC3EF-5FD8-47A3-8AE5-019304EBF623}</author>
    <author>tc={5310C172-EB41-4EE2-B79D-FF0700DECC1F}</author>
    <author>tc={0B184660-002B-4E91-9CA4-6F4B42659F0A}</author>
    <author>tc={3E6D4537-3922-4C90-8474-D69DF24E97C5}</author>
    <author>tc={9966BA3C-D17A-48D4-89AA-E67847FC567C}</author>
    <author>tc={DBB83EE9-A347-437C-B51F-D4022AF49980}</author>
    <author>tc={A62E08DA-2A95-427C-A344-C2BB78E64CBA}</author>
    <author>tc={9A2EC8A0-FD29-41FA-9F96-DE21FBB63306}</author>
    <author>tc={E8FC0169-0BA8-400C-883C-E76607DD0AA0}</author>
    <author>tc={A0DCC879-D073-47BA-843B-81F1BA209CF5}</author>
    <author>tc={CAECFC7F-5642-458E-8F77-71149E0F5FEA}</author>
    <author>tc={C0EAC62E-49CD-4FF3-A8E4-8C82FB3D334A}</author>
    <author>tc={0AF4EE49-9A2C-47A6-898B-98A242014616}</author>
    <author>tc={7CD0A9B4-23CC-4B63-B51E-7B7A4F6CBCE9}</author>
    <author>tc={B1CD6DCA-BF18-4C89-B492-B58194A01CAA}</author>
    <author>tc={10E63545-CBCD-4C3A-96E1-D0B48E5E8205}</author>
    <author>tc={E2C9B205-0A3A-4C60-AC3B-0C3B930A62B3}</author>
    <author>tc={3D02B159-E1C6-457A-9C01-3827F5A3B381}</author>
    <author>tc={262844A5-39CE-419D-9F85-CECDF4D44DE3}</author>
    <author>tc={A1C233C8-6292-436A-8E77-DE4411530690}</author>
    <author>tc={889964A0-29EE-4E16-8A39-BAE6370357B7}</author>
    <author>tc={26F288A4-794F-4BD7-818F-4BD759DB61FE}</author>
    <author>tc={2F264C3C-12F5-4B70-81F1-4D41E5DE1CC1}</author>
    <author>tc={C2194F03-EE62-462C-9970-BA2A0E1B51AE}</author>
    <author>tc={7824632E-2346-47A1-A5A0-1DA89F877BB4}</author>
    <author>tc={F6CDEB65-2F1D-4DFD-8110-1A66BC7AD3D7}</author>
    <author>tc={5B8C735D-DC9B-4165-94C5-B2AEAD0497CD}</author>
    <author>tc={63FEDF4F-E7EC-4CD3-8C5A-DCD5EEBCF02E}</author>
    <author>tc={FC2B0DA6-5765-46F6-8623-0323AE10C484}</author>
    <author>tc={CD0147EE-715A-4634-BCF1-891128B3B87D}</author>
    <author>tc={A2F9AE91-88C1-4039-A0BF-A5341B7E7B5B}</author>
    <author>tc={E7943AA8-D09B-4AD9-9CC6-C25F5A78B1D2}</author>
    <author>tc={CE047864-ED1B-4463-8AF7-2982B4821CCF}</author>
    <author>tc={25EF7C5F-04D8-43A0-994F-51AD777F6989}</author>
    <author>tc={5A1C229D-F1C1-40FC-A663-433A19AD55E6}</author>
  </authors>
  <commentList>
    <comment ref="AF6" authorId="0" shapeId="0" xr:uid="{8365CB44-F2A8-417B-9858-5E6691AE3F57}">
      <text>
        <t>[Threaded comment]
Your version of Excel allows you to read this threaded comment; however, any edits to it will get removed if the file is opened in a newer version of Excel. Learn more: https://go.microsoft.com/fwlink/?linkid=870924
Comment:
    Attended orientation 9/02/2021</t>
      </text>
    </comment>
    <comment ref="AF7" authorId="1" shapeId="0" xr:uid="{B474D3F4-9807-425B-9ABE-982B7FC7E4E0}">
      <text>
        <t>[Threaded comment]
Your version of Excel allows you to read this threaded comment; however, any edits to it will get removed if the file is opened in a newer version of Excel. Learn more: https://go.microsoft.com/fwlink/?linkid=870924
Comment:
    Attended orientation 9/02/2021</t>
      </text>
    </comment>
    <comment ref="AF8" authorId="2" shapeId="0" xr:uid="{36A8AFE6-470C-4E53-A40E-584B29CC11EC}">
      <text>
        <t>[Threaded comment]
Your version of Excel allows you to read this threaded comment; however, any edits to it will get removed if the file is opened in a newer version of Excel. Learn more: https://go.microsoft.com/fwlink/?linkid=870924
Comment:
    Attended orientation 13/02/2021</t>
      </text>
    </comment>
    <comment ref="AR9" authorId="3" shapeId="0" xr:uid="{55BF55D9-F1CA-4C12-8EE2-090CB3D65EB5}">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R10" authorId="4" shapeId="0" xr:uid="{FCA8D978-569F-4E10-90E6-58F1750411E2}">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R11" authorId="5" shapeId="0" xr:uid="{FC9F31DB-5E5C-49AA-9343-A1D86517C915}">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R12" authorId="6" shapeId="0" xr:uid="{E27FC3EF-5FD8-47A3-8AE5-019304EBF623}">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R13" authorId="7" shapeId="0" xr:uid="{5310C172-EB41-4EE2-B79D-FF0700DECC1F}">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R14" authorId="8" shapeId="0" xr:uid="{0B184660-002B-4E91-9CA4-6F4B42659F0A}">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X15" authorId="9" shapeId="0" xr:uid="{3E6D4537-3922-4C90-8474-D69DF24E97C5}">
      <text>
        <t>[Threaded comment]
Your version of Excel allows you to read this threaded comment; however, any edits to it will get removed if the file is opened in a newer version of Excel. Learn more: https://go.microsoft.com/fwlink/?linkid=870924
Comment:
    attended 17/04/2021 Saturday Monica CPW4-1</t>
      </text>
    </comment>
    <comment ref="AR15" authorId="10" shapeId="0" xr:uid="{9966BA3C-D17A-48D4-89AA-E67847FC567C}">
      <text>
        <t>[Threaded comment]
Your version of Excel allows you to read this threaded comment; however, any edits to it will get removed if the file is opened in a newer version of Excel. Learn more: https://go.microsoft.com/fwlink/?linkid=870924
Comment:
    Attended orientation 23.03.2021</t>
      </text>
    </comment>
    <comment ref="AV15" authorId="11" shapeId="0" xr:uid="{DBB83EE9-A347-437C-B51F-D4022AF49980}">
      <text>
        <t>[Threaded comment]
Your version of Excel allows you to read this threaded comment; however, any edits to it will get removed if the file is opened in a newer version of Excel. Learn more: https://go.microsoft.com/fwlink/?linkid=870924
Comment:
elikem Adanu
4:18 PM Apr 13
Called student and she stated she forgot the class commencement date. I advised her to raise a ticket</t>
      </text>
    </comment>
    <comment ref="A16" authorId="12" shapeId="0" xr:uid="{A62E08DA-2A95-427C-A344-C2BB78E64CBA}">
      <text>
        <t>[Threaded comment]
Your version of Excel allows you to read this threaded comment; however, any edits to it will get removed if the file is opened in a newer version of Excel. Learn more: https://go.microsoft.com/fwlink/?linkid=870924
Comment:
elikem Adanu
11:54 AM May 27
Transferred from Tue.01 Marguerita starting 6/06/2021</t>
      </text>
    </comment>
    <comment ref="U16" authorId="13" shapeId="0" xr:uid="{9A2EC8A0-FD29-41FA-9F96-DE21FBB63306}">
      <text>
        <t>[Threaded comment]
Your version of Excel allows you to read this threaded comment; however, any edits to it will get removed if the file is opened in a newer version of Excel. Learn more: https://go.microsoft.com/fwlink/?linkid=870924
Comment:
    7 classes transferred from Tue.01 Marguerita</t>
      </text>
    </comment>
    <comment ref="V16" authorId="14" shapeId="0" xr:uid="{E8FC0169-0BA8-400C-883C-E76607DD0AA0}">
      <text>
        <t>[Threaded comment]
Your version of Excel allows you to read this threaded comment; however, any edits to it will get removed if the file is opened in a newer version of Excel. Learn more: https://go.microsoft.com/fwlink/?linkid=870924
Comment:
    Total hours transferredfrom Tue.01 Marguerita  (2hrs orientation + 56 hours class attendance)</t>
      </text>
    </comment>
    <comment ref="CB17" authorId="15" shapeId="0" xr:uid="{A0DCC879-D073-47BA-843B-81F1BA209CF5}">
      <text>
        <t>[Threaded comment]
Your version of Excel allows you to read this threaded comment; however, any edits to it will get removed if the file is opened in a newer version of Excel. Learn more: https://go.microsoft.com/fwlink/?linkid=870924
Comment:
    Attended orientation 14/07/2021</t>
      </text>
    </comment>
    <comment ref="ED17" authorId="16" shapeId="0" xr:uid="{CAECFC7F-5642-458E-8F77-71149E0F5FEA}">
      <text>
        <t>[Threaded comment]
Your version of Excel allows you to read this threaded comment; however, any edits to it will get removed if the file is opened in a newer version of Excel. Learn more: https://go.microsoft.com/fwlink/?linkid=870924
Comment:
    Late by 15 mins each on 11:15 AM and 1:45 PM calls</t>
      </text>
    </comment>
    <comment ref="EL17" authorId="17" shapeId="0" xr:uid="{C0EAC62E-49CD-4FF3-A8E4-8C82FB3D334A}">
      <text>
        <t>[Threaded comment]
Your version of Excel allows you to read this threaded comment; however, any edits to it will get removed if the file is opened in a newer version of Excel. Learn more: https://go.microsoft.com/fwlink/?linkid=870924
Comment:
    Late by 1 Hr on 11:15 AM and 1:45 PM calls</t>
      </text>
    </comment>
    <comment ref="CB18" authorId="18" shapeId="0" xr:uid="{0AF4EE49-9A2C-47A6-898B-98A242014616}">
      <text>
        <t>[Threaded comment]
Your version of Excel allows you to read this threaded comment; however, any edits to it will get removed if the file is opened in a newer version of Excel. Learn more: https://go.microsoft.com/fwlink/?linkid=870924
Comment:
    Attended orientation 31/07/2021</t>
      </text>
    </comment>
    <comment ref="A19" authorId="19" shapeId="0" xr:uid="{7CD0A9B4-23CC-4B63-B51E-7B7A4F6CBCE9}">
      <text>
        <t>[Threaded comment]
Your version of Excel allows you to read this threaded comment; however, any edits to it will get removed if the file is opened in a newer version of Excel. Learn more: https://go.microsoft.com/fwlink/?linkid=870924
Comment:
    Transferred to Sun.05 Adrian effective 3/04/2022 as part of class merge arrangements.</t>
      </text>
    </comment>
    <comment ref="CZ19" authorId="20" shapeId="0" xr:uid="{B1CD6DCA-BF18-4C89-B492-B58194A01CAA}">
      <text>
        <t>[Threaded comment]
Your version of Excel allows you to read this threaded comment; however, any edits to it will get removed if the file is opened in a newer version of Excel. Learn more: https://go.microsoft.com/fwlink/?linkid=870924
Comment:
    Attended Orientation 20/10/2021</t>
      </text>
    </comment>
    <comment ref="A20" authorId="21" shapeId="0" xr:uid="{10E63545-CBCD-4C3A-96E1-D0B48E5E8205}">
      <text>
        <t>[Threaded comment]
Your version of Excel allows you to read this threaded comment; however, any edits to it will get removed if the file is opened in a newer version of Excel. Learn more: https://go.microsoft.com/fwlink/?linkid=870924
Comment:
    Transferred to Sun.04 Abbas effective 23/01/2022</t>
      </text>
    </comment>
    <comment ref="CZ20" authorId="22" shapeId="0" xr:uid="{E2C9B205-0A3A-4C60-AC3B-0C3B930A62B3}">
      <text>
        <t>[Threaded comment]
Your version of Excel allows you to read this threaded comment; however, any edits to it will get removed if the file is opened in a newer version of Excel. Learn more: https://go.microsoft.com/fwlink/?linkid=870924
Comment:
    Attended Orientation 23/10/2021</t>
      </text>
    </comment>
    <comment ref="A21" authorId="23" shapeId="0" xr:uid="{3D02B159-E1C6-457A-9C01-3827F5A3B381}">
      <text>
        <t>[Threaded comment]
Your version of Excel allows you to read this threaded comment; however, any edits to it will get removed if the file is opened in a newer version of Excel. Learn more: https://go.microsoft.com/fwlink/?linkid=870924
Comment:
    Transferred from Sun.05 Adrian effective 3/04/2022 as part of class merge arrangements</t>
      </text>
    </comment>
    <comment ref="CZ21" authorId="24" shapeId="0" xr:uid="{262844A5-39CE-419D-9F85-CECDF4D44DE3}">
      <text>
        <t>[Threaded comment]
Your version of Excel allows you to read this threaded comment; however, any edits to it will get removed if the file is opened in a newer version of Excel. Learn more: https://go.microsoft.com/fwlink/?linkid=870924
Comment:
    Attended Orientation 23/10/2021</t>
      </text>
    </comment>
    <comment ref="A22" authorId="25" shapeId="0" xr:uid="{A1C233C8-6292-436A-8E77-DE4411530690}">
      <text>
        <t>[Threaded comment]
Your version of Excel allows you to read this threaded comment; however, any edits to it will get removed if the file is opened in a newer version of Excel. Learn more: https://go.microsoft.com/fwlink/?linkid=870924
Comment:
    Transferred from Sun.05 Adrian effective 3/04/2022 as part of class merge arrangements.</t>
      </text>
    </comment>
    <comment ref="DP22" authorId="26" shapeId="0" xr:uid="{889964A0-29EE-4E16-8A39-BAE6370357B7}">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D22" authorId="27" shapeId="0" xr:uid="{26F288A4-794F-4BD7-818F-4BD759DB61FE}">
      <text>
        <t>[Threaded comment]
Your version of Excel allows you to read this threaded comment; however, any edits to it will get removed if the file is opened in a newer version of Excel. Learn more: https://go.microsoft.com/fwlink/?linkid=870924
Comment:
    Late by 15 mins on 1:45 PM call</t>
      </text>
    </comment>
    <comment ref="EL22" authorId="28" shapeId="0" xr:uid="{2F264C3C-12F5-4B70-81F1-4D41E5DE1CC1}">
      <text>
        <t>[Threaded comment]
Your version of Excel allows you to read this threaded comment; however, any edits to it will get removed if the file is opened in a newer version of Excel. Learn more: https://go.microsoft.com/fwlink/?linkid=870924
Comment:
    Late by 1 Hr on 9 AM and 11:15 AM calls</t>
      </text>
    </comment>
    <comment ref="A23" authorId="29" shapeId="0" xr:uid="{C2194F03-EE62-462C-9970-BA2A0E1B51AE}">
      <text>
        <t>[Threaded comment]
Your version of Excel allows you to read this threaded comment; however, any edits to it will get removed if the file is opened in a newer version of Excel. Learn more: https://go.microsoft.com/fwlink/?linkid=870924
Comment:
    Transferred to Sun.05 Adrian effective 3/04/2022 as part of class merge arrangements</t>
      </text>
    </comment>
    <comment ref="DP23" authorId="30" shapeId="0" xr:uid="{7824632E-2346-47A1-A5A0-1DA89F877BB4}">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L23" authorId="31" shapeId="0" xr:uid="{F6CDEB65-2F1D-4DFD-8110-1A66BC7AD3D7}">
      <text>
        <t>[Threaded comment]
Your version of Excel allows you to read this threaded comment; however, any edits to it will get removed if the file is opened in a newer version of Excel. Learn more: https://go.microsoft.com/fwlink/?linkid=870924
Comment:
    Late by 1 Hr on 11:15 AM call</t>
      </text>
    </comment>
    <comment ref="A24" authorId="32" shapeId="0" xr:uid="{5B8C735D-DC9B-4165-94C5-B2AEAD0497CD}">
      <text>
        <t>[Threaded comment]
Your version of Excel allows you to read this threaded comment; however, any edits to it will get removed if the file is opened in a newer version of Excel. Learn more: https://go.microsoft.com/fwlink/?linkid=870924
Comment:
    Transferred to Sun.05 Adrian effective 3/04/2022 as part of class merge arrangements.</t>
      </text>
    </comment>
    <comment ref="DP24" authorId="33" shapeId="0" xr:uid="{63FEDF4F-E7EC-4CD3-8C5A-DCD5EEBCF02E}">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L24" authorId="34" shapeId="0" xr:uid="{FC2B0DA6-5765-46F6-8623-0323AE10C484}">
      <text>
        <t>[Threaded comment]
Your version of Excel allows you to read this threaded comment; however, any edits to it will get removed if the file is opened in a newer version of Excel. Learn more: https://go.microsoft.com/fwlink/?linkid=870924
Comment:
    Late by 1 Hr on 11:15 AM call</t>
      </text>
    </comment>
    <comment ref="A25" authorId="35" shapeId="0" xr:uid="{CD0147EE-715A-4634-BCF1-891128B3B87D}">
      <text>
        <t xml:space="preserve">[Threaded comment]
Your version of Excel allows you to read this threaded comment; however, any edits to it will get removed if the file is opened in a newer version of Excel. Learn more: https://go.microsoft.com/fwlink/?linkid=870924
Comment:
    Transferred to Sun.05 Adrian effective 3/04/2022 as part of class merge arrangements.
</t>
      </text>
    </comment>
    <comment ref="DP25" authorId="36" shapeId="0" xr:uid="{A2F9AE91-88C1-4039-A0BF-A5341B7E7B5B}">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L25" authorId="37" shapeId="0" xr:uid="{E7943AA8-D09B-4AD9-9CC6-C25F5A78B1D2}">
      <text>
        <t>[Threaded comment]
Your version of Excel allows you to read this threaded comment; however, any edits to it will get removed if the file is opened in a newer version of Excel. Learn more: https://go.microsoft.com/fwlink/?linkid=870924
Comment:
    Late by 1 Hr on 11:15 AM call</t>
      </text>
    </comment>
    <comment ref="A26" authorId="38" shapeId="0" xr:uid="{CE047864-ED1B-4463-8AF7-2982B4821CCF}">
      <text>
        <t>[Threaded comment]
Your version of Excel allows you to read this threaded comment; however, any edits to it will get removed if the file is opened in a newer version of Excel. Learn more: https://go.microsoft.com/fwlink/?linkid=870924
Comment:
    Transferred to Sun.05 Adrian effective 3/04/2022 as part of class merge arrangements.</t>
      </text>
    </comment>
    <comment ref="DP26" authorId="39" shapeId="0" xr:uid="{25EF7C5F-04D8-43A0-994F-51AD777F6989}">
      <text>
        <t>[Threaded comment]
Your version of Excel allows you to read this threaded comment; however, any edits to it will get removed if the file is opened in a newer version of Excel. Learn more: https://go.microsoft.com/fwlink/?linkid=870924
Comment:
    Attended Orientation 18/12/2021</t>
      </text>
    </comment>
    <comment ref="EL26" authorId="40" shapeId="0" xr:uid="{5A1C229D-F1C1-40FC-A663-433A19AD55E6}">
      <text>
        <t>[Threaded comment]
Your version of Excel allows you to read this threaded comment; however, any edits to it will get removed if the file is opened in a newer version of Excel. Learn more: https://go.microsoft.com/fwlink/?linkid=870924
Comment:
    Late by 1 Hr on 11:15 AM call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<sst xmlns="http://schemas.openxmlformats.org/spreadsheetml/2006/main" count="23723" uniqueCount="2158">
  <si>
    <t>Total
Class</t>
  </si>
  <si>
    <t>SATURDAY</t>
  </si>
  <si>
    <t>Mod</t>
  </si>
  <si>
    <t>Status</t>
  </si>
  <si>
    <t>Student ID</t>
  </si>
  <si>
    <t>Last 
Name</t>
  </si>
  <si>
    <t>First 
Name</t>
  </si>
  <si>
    <t>Preferred
Name</t>
  </si>
  <si>
    <t>Ac/IT</t>
  </si>
  <si>
    <t>RTO
Start 
Date</t>
  </si>
  <si>
    <t>RTO
End
Date</t>
  </si>
  <si>
    <t>RTO
Intern
Start</t>
  </si>
  <si>
    <t>Start Day</t>
  </si>
  <si>
    <t>Est Int
 Prep</t>
  </si>
  <si>
    <t>Earliest Int 
Start</t>
  </si>
  <si>
    <t>Last class</t>
  </si>
  <si>
    <t>Present (Days)</t>
  </si>
  <si>
    <t>Present (Total Hours)</t>
  </si>
  <si>
    <t>Orientation</t>
  </si>
  <si>
    <t>Absent</t>
  </si>
  <si>
    <t>Leave</t>
  </si>
  <si>
    <t>Holiday</t>
  </si>
  <si>
    <t>Make Up</t>
  </si>
  <si>
    <t>Make Up Completed</t>
  </si>
  <si>
    <t>Trx Pres</t>
  </si>
  <si>
    <t>Trx Abs</t>
  </si>
  <si>
    <t>Trx Lea</t>
  </si>
  <si>
    <t>Trx Hol</t>
  </si>
  <si>
    <t>Trx Makeup</t>
  </si>
  <si>
    <t>M/up Calc</t>
  </si>
  <si>
    <t>Adjust</t>
  </si>
  <si>
    <t>Active</t>
  </si>
  <si>
    <t>Sample</t>
  </si>
  <si>
    <t>Student</t>
  </si>
  <si>
    <t>Orie</t>
  </si>
  <si>
    <t>Pres</t>
  </si>
  <si>
    <t>Abs</t>
  </si>
  <si>
    <t>Acc</t>
  </si>
  <si>
    <t>Day</t>
  </si>
  <si>
    <t>Yes(Ticket not yet resolved)</t>
  </si>
  <si>
    <t>Yes</t>
  </si>
  <si>
    <t>Abbas</t>
  </si>
  <si>
    <t>Tuesday</t>
  </si>
  <si>
    <t>IT</t>
  </si>
  <si>
    <t>Sun</t>
  </si>
  <si>
    <t>No</t>
  </si>
  <si>
    <t>Divya</t>
  </si>
  <si>
    <t>Wednesday</t>
  </si>
  <si>
    <t>Leav</t>
  </si>
  <si>
    <t>Internship</t>
  </si>
  <si>
    <t>Mon</t>
  </si>
  <si>
    <t>Yes(Ticket Resolved)</t>
  </si>
  <si>
    <t>Adrian</t>
  </si>
  <si>
    <t>Saturday</t>
  </si>
  <si>
    <t>Holi</t>
  </si>
  <si>
    <t>Graduated</t>
  </si>
  <si>
    <t>Tue</t>
  </si>
  <si>
    <t>Resolved (No ticket)</t>
  </si>
  <si>
    <t>Asif</t>
  </si>
  <si>
    <t>Sunday</t>
  </si>
  <si>
    <t>Transfered</t>
  </si>
  <si>
    <t>Wed</t>
  </si>
  <si>
    <t>Paola</t>
  </si>
  <si>
    <t>Flag Unsure</t>
  </si>
  <si>
    <t>Thu</t>
  </si>
  <si>
    <t>Zoran</t>
  </si>
  <si>
    <t>Withdrawn</t>
  </si>
  <si>
    <t>Fri</t>
  </si>
  <si>
    <t>Michael</t>
  </si>
  <si>
    <t>Sat</t>
  </si>
  <si>
    <t>Email</t>
  </si>
  <si>
    <t>PE start</t>
  </si>
  <si>
    <t>Trx hours</t>
  </si>
  <si>
    <t>M/up hours</t>
  </si>
  <si>
    <t>Week No</t>
  </si>
  <si>
    <t xml:space="preserve">Total Hours </t>
  </si>
  <si>
    <t>TUESDAY</t>
  </si>
  <si>
    <t>CPW5-1</t>
  </si>
  <si>
    <t>CPW5-2</t>
  </si>
  <si>
    <t>CPW6-1</t>
  </si>
  <si>
    <t>CPW6-2</t>
  </si>
  <si>
    <t>EAW7-1</t>
  </si>
  <si>
    <t>EAW7-2</t>
  </si>
  <si>
    <t>EAW8-1</t>
  </si>
  <si>
    <t>EAW8-2</t>
  </si>
  <si>
    <t>EAW9-1</t>
  </si>
  <si>
    <t>EAW9-2</t>
  </si>
  <si>
    <t>EAW10-1</t>
  </si>
  <si>
    <t>EAW10-2</t>
  </si>
  <si>
    <t>EAW11-1</t>
  </si>
  <si>
    <t>EAW11-2</t>
  </si>
  <si>
    <t>EAW12-1</t>
  </si>
  <si>
    <t>EAW12-2</t>
  </si>
  <si>
    <t>EAW13-1</t>
  </si>
  <si>
    <t>EAW13-2</t>
  </si>
  <si>
    <t>EAW14-1</t>
  </si>
  <si>
    <t>EAW14-2</t>
  </si>
  <si>
    <t>EAW15-1</t>
  </si>
  <si>
    <t>EAW15-2</t>
  </si>
  <si>
    <t>CPW01-1</t>
  </si>
  <si>
    <t>CPW1-2</t>
  </si>
  <si>
    <t>CPW2-1</t>
  </si>
  <si>
    <t>CPW2-2</t>
  </si>
  <si>
    <t>CPW3-1</t>
  </si>
  <si>
    <t>CPW3-2</t>
  </si>
  <si>
    <t>CPW4-1</t>
  </si>
  <si>
    <t>CPW4-2</t>
  </si>
  <si>
    <t>Hol</t>
  </si>
  <si>
    <t>CPW 1-1</t>
  </si>
  <si>
    <t>.</t>
  </si>
  <si>
    <t>Harman Kaur</t>
  </si>
  <si>
    <t>Jagleenpreet Singh</t>
  </si>
  <si>
    <t xml:space="preserve"> Khadka</t>
  </si>
  <si>
    <t>Prajjwal</t>
  </si>
  <si>
    <t>BRAR</t>
  </si>
  <si>
    <t>LOVEPREET KAUR</t>
  </si>
  <si>
    <t>LALANI</t>
  </si>
  <si>
    <t>SAMEER</t>
  </si>
  <si>
    <t>ATMC210207</t>
  </si>
  <si>
    <t>Okoli</t>
  </si>
  <si>
    <t>Ejikeme Godson</t>
  </si>
  <si>
    <t>Ac</t>
  </si>
  <si>
    <t>ATMC210315</t>
  </si>
  <si>
    <t>Navneet Singh</t>
  </si>
  <si>
    <t>ATMC210261</t>
  </si>
  <si>
    <t>Beant Kaur</t>
  </si>
  <si>
    <t>ATMC210347</t>
  </si>
  <si>
    <t>Kulwinder Kaur</t>
  </si>
  <si>
    <t>ATMC210400</t>
  </si>
  <si>
    <t>SUTHARI</t>
  </si>
  <si>
    <t>Vamshi Sai</t>
  </si>
  <si>
    <t>ATMC210399</t>
  </si>
  <si>
    <t>Chokala</t>
  </si>
  <si>
    <t>Sai Kumar Chari</t>
  </si>
  <si>
    <t>ATMC210340</t>
  </si>
  <si>
    <t>Chintapally</t>
  </si>
  <si>
    <t>Shyam Sunder</t>
  </si>
  <si>
    <t>ATMC210342</t>
  </si>
  <si>
    <t>Mavurapu</t>
  </si>
  <si>
    <t>Nikhil</t>
  </si>
  <si>
    <t>ATMC210410</t>
  </si>
  <si>
    <t>Singh</t>
  </si>
  <si>
    <t>Ruchi</t>
  </si>
  <si>
    <t>ATMC210560</t>
  </si>
  <si>
    <t>Mohammed</t>
  </si>
  <si>
    <t>Shoeb Uddin</t>
  </si>
  <si>
    <t>ATMC210487</t>
  </si>
  <si>
    <t>Malik</t>
  </si>
  <si>
    <t>Jawad Yousaf</t>
  </si>
  <si>
    <t>ATMC210475</t>
  </si>
  <si>
    <t>Saad</t>
  </si>
  <si>
    <t>Muhammad</t>
  </si>
  <si>
    <t>ATMC210629</t>
  </si>
  <si>
    <t>Sandeep Kaur</t>
  </si>
  <si>
    <t>ATMC210579</t>
  </si>
  <si>
    <t>Gurung</t>
  </si>
  <si>
    <t>Rajan</t>
  </si>
  <si>
    <t>ATMC210557</t>
  </si>
  <si>
    <t>Nikita</t>
  </si>
  <si>
    <t>ATMC210733</t>
  </si>
  <si>
    <t>Bindra</t>
  </si>
  <si>
    <t>Megha</t>
  </si>
  <si>
    <t>ATMC210776</t>
  </si>
  <si>
    <t>Manisha</t>
  </si>
  <si>
    <t>ATMC210859</t>
  </si>
  <si>
    <t>AMEENI</t>
  </si>
  <si>
    <t>Ali Naqui</t>
  </si>
  <si>
    <t>ATMC210860</t>
  </si>
  <si>
    <t>DHUNGANA</t>
  </si>
  <si>
    <t>Anisha</t>
  </si>
  <si>
    <t>ATMC210580</t>
  </si>
  <si>
    <t>Mahajan</t>
  </si>
  <si>
    <t xml:space="preserve">Upma </t>
  </si>
  <si>
    <t>Adrian White</t>
  </si>
  <si>
    <t>EAW 10-1</t>
  </si>
  <si>
    <t>CPW1-1</t>
  </si>
  <si>
    <t>EAW6-2</t>
  </si>
  <si>
    <t>EAW8.2</t>
  </si>
  <si>
    <t>EAW15.1</t>
  </si>
  <si>
    <t>EAW15.2</t>
  </si>
  <si>
    <t>PBW-1 &amp; PBW-2</t>
  </si>
  <si>
    <t>RS-3</t>
  </si>
  <si>
    <t>RS-4</t>
  </si>
  <si>
    <t>AWHS-1</t>
  </si>
  <si>
    <t>AWHS-2</t>
  </si>
  <si>
    <t>AWCL-3</t>
  </si>
  <si>
    <t>AWCL-4</t>
  </si>
  <si>
    <t>CI 1</t>
  </si>
  <si>
    <t>C1-2</t>
  </si>
  <si>
    <t>PWP-3</t>
  </si>
  <si>
    <t>PWP-4</t>
  </si>
  <si>
    <t>WREM-1</t>
  </si>
  <si>
    <t>WREM-2</t>
  </si>
  <si>
    <t>PE-3</t>
  </si>
  <si>
    <t>PE-4</t>
  </si>
  <si>
    <t>IJP-1</t>
  </si>
  <si>
    <t>IJP-2</t>
  </si>
  <si>
    <t>IJS-3</t>
  </si>
  <si>
    <t>IJS-4</t>
  </si>
  <si>
    <t>AES-1</t>
  </si>
  <si>
    <t>AES-2</t>
  </si>
  <si>
    <t>PBM 3</t>
  </si>
  <si>
    <t>PBM 4</t>
  </si>
  <si>
    <t>ACN-1</t>
  </si>
  <si>
    <t>ACN-2</t>
  </si>
  <si>
    <t>AWC-3</t>
  </si>
  <si>
    <t>AWC-4</t>
  </si>
  <si>
    <t>PS-1</t>
  </si>
  <si>
    <t>PS-2</t>
  </si>
  <si>
    <t>APS-3</t>
  </si>
  <si>
    <t>APS-4</t>
  </si>
  <si>
    <t>PBW-1</t>
  </si>
  <si>
    <t>PBW-2</t>
  </si>
  <si>
    <t>SPD RS-3</t>
  </si>
  <si>
    <t>SPD RS-4</t>
  </si>
  <si>
    <t>SPF-CI1</t>
  </si>
  <si>
    <t>SPF CI-2</t>
  </si>
  <si>
    <t>SPF PWP-3</t>
  </si>
  <si>
    <t>SPF PWP-4</t>
  </si>
  <si>
    <t>SPG WREM-1</t>
  </si>
  <si>
    <t>SPG WREM-2</t>
  </si>
  <si>
    <t>PBM-3</t>
  </si>
  <si>
    <t>PBM-4</t>
  </si>
  <si>
    <t>SPE AWHS-1</t>
  </si>
  <si>
    <t>SPE AWHS-2</t>
  </si>
  <si>
    <t>SPE AWCL-1</t>
  </si>
  <si>
    <t>SPE AWCL-2</t>
  </si>
  <si>
    <t>SPF Cl-1</t>
  </si>
  <si>
    <t>Last Class</t>
  </si>
  <si>
    <t>Singha</t>
  </si>
  <si>
    <t xml:space="preserve">Jasmine </t>
  </si>
  <si>
    <t>Bajwa</t>
  </si>
  <si>
    <t>MANJOT KAUR</t>
  </si>
  <si>
    <t>Taneja</t>
  </si>
  <si>
    <t>Ramanpreet Singh</t>
  </si>
  <si>
    <t>ATMC210017</t>
  </si>
  <si>
    <t xml:space="preserve"> PAI</t>
  </si>
  <si>
    <t>PRAGYA</t>
  </si>
  <si>
    <t>ATMC210018</t>
  </si>
  <si>
    <t>Kamalpreet Singh</t>
  </si>
  <si>
    <t>ATMC210034</t>
  </si>
  <si>
    <t>ANISHA</t>
  </si>
  <si>
    <t>ATMC210053</t>
  </si>
  <si>
    <t xml:space="preserve"> Gujjula</t>
  </si>
  <si>
    <t>Sri Harsha Vardhan Reddy</t>
  </si>
  <si>
    <t>ATMC210035</t>
  </si>
  <si>
    <t>Arora</t>
  </si>
  <si>
    <t>Gourav</t>
  </si>
  <si>
    <t>ATMC210262</t>
  </si>
  <si>
    <t>Soni</t>
  </si>
  <si>
    <t>Vipin</t>
  </si>
  <si>
    <t>ATMC210388</t>
  </si>
  <si>
    <t>Jasman Kaur</t>
  </si>
  <si>
    <t>ATMC210346</t>
  </si>
  <si>
    <t>Balpreet Kaur</t>
  </si>
  <si>
    <t>ATMC210467</t>
  </si>
  <si>
    <t>RANI</t>
  </si>
  <si>
    <t>Sumita</t>
  </si>
  <si>
    <t>ATMC210541</t>
  </si>
  <si>
    <t>HUSSAIN</t>
  </si>
  <si>
    <t>KAZIM</t>
  </si>
  <si>
    <t>ATMC210684</t>
  </si>
  <si>
    <t>Shamsia</t>
  </si>
  <si>
    <t xml:space="preserve">Shija </t>
  </si>
  <si>
    <t>ATMC210523</t>
  </si>
  <si>
    <t>Sehgal</t>
  </si>
  <si>
    <t>Archit</t>
  </si>
  <si>
    <t>ATMC210535</t>
  </si>
  <si>
    <t>Kaur</t>
  </si>
  <si>
    <t>Baljinder</t>
  </si>
  <si>
    <t>ATMC210553</t>
  </si>
  <si>
    <t>Balpreet</t>
  </si>
  <si>
    <t>ATMC210396</t>
  </si>
  <si>
    <t>CUI</t>
  </si>
  <si>
    <t>Jie</t>
  </si>
  <si>
    <t>ATMC210677</t>
  </si>
  <si>
    <t>Anmolpreet Kaur</t>
  </si>
  <si>
    <t>ATMC210698</t>
  </si>
  <si>
    <t xml:space="preserve">MANOJ KUMAR </t>
  </si>
  <si>
    <t>THAKUR</t>
  </si>
  <si>
    <t>ATMC210798</t>
  </si>
  <si>
    <t>TIWARI</t>
  </si>
  <si>
    <t xml:space="preserve">Deepak </t>
  </si>
  <si>
    <t>ATMC210780</t>
  </si>
  <si>
    <t>PARONG</t>
  </si>
  <si>
    <t>Ma.Rhodora</t>
  </si>
  <si>
    <t>ATMC210804</t>
  </si>
  <si>
    <t>Heema</t>
  </si>
  <si>
    <t>ATMC210836</t>
  </si>
  <si>
    <t>Puri</t>
  </si>
  <si>
    <t>Himani</t>
  </si>
  <si>
    <t>ATMC210819</t>
  </si>
  <si>
    <t>Rupinder Kaur</t>
  </si>
  <si>
    <t>ATMC210834</t>
  </si>
  <si>
    <t>Sippy</t>
  </si>
  <si>
    <t>Tejinder Singh</t>
  </si>
  <si>
    <t>sippytejindersingh@outlook.com</t>
  </si>
  <si>
    <t>ATMC220024</t>
  </si>
  <si>
    <t>Raza Shareef</t>
  </si>
  <si>
    <t xml:space="preserve">
razashareefaus@gmail.com</t>
  </si>
  <si>
    <t>ATMC210856</t>
  </si>
  <si>
    <t>RAHMAN</t>
  </si>
  <si>
    <t>Mohammad Mafuzur</t>
  </si>
  <si>
    <t xml:space="preserve">mohammadmafuzur91@gmail.com	</t>
  </si>
  <si>
    <t>ATMC191380</t>
  </si>
  <si>
    <t>Veerpal Kaur</t>
  </si>
  <si>
    <t>veerpalkaur.ece@gmail.com</t>
  </si>
  <si>
    <t>amohd091@gmail.com</t>
  </si>
  <si>
    <t>muhammad.saad1992@hotmail.com</t>
  </si>
  <si>
    <t>sandeepchahal1605@gmail.com</t>
  </si>
  <si>
    <t xml:space="preserve">	nikitaravish26@gmail.com</t>
  </si>
  <si>
    <t>meghnabindra666@gmail.com</t>
  </si>
  <si>
    <t>manishamalik991@gmail.com</t>
  </si>
  <si>
    <t>ATMC210755</t>
  </si>
  <si>
    <t>SAHOTA</t>
  </si>
  <si>
    <t>Navjit Singh</t>
  </si>
  <si>
    <t>navjitsingh1988@gmail.com</t>
  </si>
  <si>
    <t>ATMC220175</t>
  </si>
  <si>
    <t>KAUR</t>
  </si>
  <si>
    <t>Lovepreet</t>
  </si>
  <si>
    <t>lovepreetdhillon0101@gmail.com</t>
  </si>
  <si>
    <t>ATMC220176</t>
  </si>
  <si>
    <t>Kirandeep Kaur</t>
  </si>
  <si>
    <t>kinnusidhu78@gmail.com</t>
  </si>
  <si>
    <t>ATMC220203</t>
  </si>
  <si>
    <t>GUI</t>
  </si>
  <si>
    <t>NINGYUAN</t>
  </si>
  <si>
    <t xml:space="preserve">	guiningyuan05@163.com</t>
  </si>
  <si>
    <t>ATMC220239</t>
  </si>
  <si>
    <t>Arif</t>
  </si>
  <si>
    <t>Adnan</t>
  </si>
  <si>
    <t xml:space="preserve">	adnan.arif8604@gmail.com</t>
  </si>
  <si>
    <t>ATMC210863</t>
  </si>
  <si>
    <t>Gagandeep Kaur</t>
  </si>
  <si>
    <t xml:space="preserve">	dhanoa18gagan@gmail.com</t>
  </si>
  <si>
    <t>ATMC220309</t>
  </si>
  <si>
    <t>SIKDAR</t>
  </si>
  <si>
    <t>TRIPTI</t>
  </si>
  <si>
    <t xml:space="preserve">	tripthisikder@gmail.com</t>
  </si>
  <si>
    <t>ATMC220368</t>
  </si>
  <si>
    <t>KOMAL</t>
  </si>
  <si>
    <t>KATYAL</t>
  </si>
  <si>
    <t>katyalkomal28@gmail.com</t>
  </si>
  <si>
    <t>ATMC220414</t>
  </si>
  <si>
    <t>NAKARMI</t>
  </si>
  <si>
    <t>SAUJAN</t>
  </si>
  <si>
    <t>saujannakarmi@gmail.com</t>
  </si>
  <si>
    <t>ATMC220387</t>
  </si>
  <si>
    <t>BILAL</t>
  </si>
  <si>
    <t>ASJID</t>
  </si>
  <si>
    <t>asjid.bilal@icloud.com</t>
  </si>
  <si>
    <t>ATMC220431</t>
  </si>
  <si>
    <t>KARAMJEET KAUR</t>
  </si>
  <si>
    <t>karamchahal333@gmail.com</t>
  </si>
  <si>
    <t>ATMC220439</t>
  </si>
  <si>
    <t>GONDAL</t>
  </si>
  <si>
    <t>WAQAR AHMED</t>
  </si>
  <si>
    <t>waqargondal1237@gmail.com</t>
  </si>
  <si>
    <t>ATMC220442</t>
  </si>
  <si>
    <t>MASAL</t>
  </si>
  <si>
    <t>Bindiya</t>
  </si>
  <si>
    <t xml:space="preserve">bindiya.masal1@gmail.com
</t>
  </si>
  <si>
    <t>ATMC220450</t>
  </si>
  <si>
    <t>PEI</t>
  </si>
  <si>
    <t>FEI</t>
  </si>
  <si>
    <t xml:space="preserve">naupeifeilynch@gmail.com
</t>
  </si>
  <si>
    <t>ATMC220358</t>
  </si>
  <si>
    <t>AHUJA</t>
  </si>
  <si>
    <t>MOHIT</t>
  </si>
  <si>
    <t xml:space="preserve">	mohit.ahj951@gmail.com</t>
  </si>
  <si>
    <t>ATMC230043</t>
  </si>
  <si>
    <t>BHISMA</t>
  </si>
  <si>
    <t>BHATTARAI</t>
  </si>
  <si>
    <t>bhismabhattrai22@gmail.com</t>
  </si>
  <si>
    <t>ATMC230172</t>
  </si>
  <si>
    <t>JINAL NARESHKUMAR</t>
  </si>
  <si>
    <t>KAPADIA</t>
  </si>
  <si>
    <t>jinalkapadia6.jk@gmail.com</t>
  </si>
  <si>
    <t>ATMC230073</t>
  </si>
  <si>
    <t>ABDUL BASIT ALI</t>
  </si>
  <si>
    <t>KHAN</t>
  </si>
  <si>
    <t>ATMC220546</t>
  </si>
  <si>
    <t>MUHAMMAD</t>
  </si>
  <si>
    <t>m.bilal235.au@gmail.com</t>
  </si>
  <si>
    <t>ATMC220492</t>
  </si>
  <si>
    <t>THA SHRESTHA</t>
  </si>
  <si>
    <t>SHRADHA</t>
  </si>
  <si>
    <t>shresthashradha008@gmail.com</t>
  </si>
  <si>
    <t>ATMC230039</t>
  </si>
  <si>
    <t>SAINI</t>
  </si>
  <si>
    <t>SANDEEP</t>
  </si>
  <si>
    <t>sainisandeep943@gmail.com</t>
  </si>
  <si>
    <t>ATMC230050</t>
  </si>
  <si>
    <t>CHAKRADHAR</t>
  </si>
  <si>
    <t>ALISH</t>
  </si>
  <si>
    <t>alishchakradhar@gmail.com</t>
  </si>
  <si>
    <t>ATMC230054</t>
  </si>
  <si>
    <t>LOVEDEEP KAUR</t>
  </si>
  <si>
    <t>boparailovedeep850@gmail.com</t>
  </si>
  <si>
    <t>ATMC230060</t>
  </si>
  <si>
    <t xml:space="preserve">K C </t>
  </si>
  <si>
    <t>SUDIP</t>
  </si>
  <si>
    <t>SUDIPKC3@GMAIL.COM</t>
  </si>
  <si>
    <t>ATMC230254</t>
  </si>
  <si>
    <t>MARAGANI</t>
  </si>
  <si>
    <t>SATISH BABU</t>
  </si>
  <si>
    <t>satishmaragani91@gmail.com</t>
  </si>
  <si>
    <t>ATMC230279</t>
  </si>
  <si>
    <t>WANG</t>
  </si>
  <si>
    <t>NING</t>
  </si>
  <si>
    <t>Bryantaaaaaa@foxmail.com</t>
  </si>
  <si>
    <t>ATMC230274</t>
  </si>
  <si>
    <t>SHAH</t>
  </si>
  <si>
    <t>AZMAT ULLAH</t>
  </si>
  <si>
    <t>azmat1533@gmail.com</t>
  </si>
  <si>
    <t>ATMC230377</t>
  </si>
  <si>
    <t>JASPREET SINGH</t>
  </si>
  <si>
    <t>jass140406@gmail.com</t>
  </si>
  <si>
    <t>ATMC230400</t>
  </si>
  <si>
    <t>ALI</t>
  </si>
  <si>
    <t>ZARYAB</t>
  </si>
  <si>
    <t>zaryabtarar@gmail.com</t>
  </si>
  <si>
    <t>ATMC230433</t>
  </si>
  <si>
    <t>JINKA</t>
  </si>
  <si>
    <t>NIKHIL</t>
  </si>
  <si>
    <t>jinkanikhil1234@gmail.com</t>
  </si>
  <si>
    <t>ATMC230415</t>
  </si>
  <si>
    <t>AMIT</t>
  </si>
  <si>
    <t>aamitsharma092@gmail.com</t>
  </si>
  <si>
    <t>ATMC230420</t>
  </si>
  <si>
    <t>Thi Yen Nhi</t>
  </si>
  <si>
    <t>TRAN</t>
  </si>
  <si>
    <t>yennhi3899@gmail.com</t>
  </si>
  <si>
    <t>ATMC230453</t>
  </si>
  <si>
    <t>SHAIK</t>
  </si>
  <si>
    <t>ABDUL MAHEER</t>
  </si>
  <si>
    <t>MAHEERKBL@gmail.com</t>
  </si>
  <si>
    <t>ATMC230458</t>
  </si>
  <si>
    <t>KUMAR</t>
  </si>
  <si>
    <t>MUKESH</t>
  </si>
  <si>
    <t>mukesh89849@gmail.com</t>
  </si>
  <si>
    <t>ATMC230465</t>
  </si>
  <si>
    <t>NAVRATTAN</t>
  </si>
  <si>
    <t>navrattansharma90@gmail.com</t>
  </si>
  <si>
    <t>ATMC230445</t>
  </si>
  <si>
    <t>CHOUDHARY</t>
  </si>
  <si>
    <t>SHUBHAM</t>
  </si>
  <si>
    <t>cshubham927@gmail.com</t>
  </si>
  <si>
    <t>ATMC230473</t>
  </si>
  <si>
    <t>Fizza Taimoor</t>
  </si>
  <si>
    <t>fizzakhan148@gmail.com</t>
  </si>
  <si>
    <t>ATMC230444</t>
  </si>
  <si>
    <t>KATUWAL</t>
  </si>
  <si>
    <t>Alisha</t>
  </si>
  <si>
    <t>alyssakasce@gmail.com</t>
  </si>
  <si>
    <t>ATMC230504</t>
  </si>
  <si>
    <t>Binbin</t>
  </si>
  <si>
    <t>WU</t>
  </si>
  <si>
    <t>abbywu121@outlook.com</t>
  </si>
  <si>
    <t>ATMC230271</t>
  </si>
  <si>
    <t>MOHAMMAD</t>
  </si>
  <si>
    <t>ABDUL AZEEM</t>
  </si>
  <si>
    <t>abdulazeem7862205@gmail.com</t>
  </si>
  <si>
    <t>ATMC220576</t>
  </si>
  <si>
    <t>CHAHAL</t>
  </si>
  <si>
    <t>HARPREET KAUR CHAHAL</t>
  </si>
  <si>
    <t>harpreeetkaur033@gmail.com</t>
  </si>
  <si>
    <t>Lucy Vardari</t>
  </si>
  <si>
    <t>CI-1</t>
  </si>
  <si>
    <t>CI-2</t>
  </si>
  <si>
    <t xml:space="preserve"> PBW-1</t>
  </si>
  <si>
    <t>AWHS 2 &amp; 3</t>
  </si>
  <si>
    <t xml:space="preserve"> AWCL-3</t>
  </si>
  <si>
    <t>AWCl-4</t>
  </si>
  <si>
    <t>AWCL-1</t>
  </si>
  <si>
    <t>AWCL-2</t>
  </si>
  <si>
    <t>SPF Cl-2</t>
  </si>
  <si>
    <t>SPG PE-3</t>
  </si>
  <si>
    <t>SPG PE-4</t>
  </si>
  <si>
    <t>SPH IJP-1</t>
  </si>
  <si>
    <t>GAGANDEEP KAUR</t>
  </si>
  <si>
    <t>dhanoa18gagan@gmail.com</t>
  </si>
  <si>
    <t>ATMC220034</t>
  </si>
  <si>
    <t>Ramandeep Kaur</t>
  </si>
  <si>
    <t>dilmohanzaildar90@gmail.com</t>
  </si>
  <si>
    <t>ATMC220045</t>
  </si>
  <si>
    <t>Jaspal Kaur</t>
  </si>
  <si>
    <t>jassvirk1513@gmail.com</t>
  </si>
  <si>
    <t>ATMC220047</t>
  </si>
  <si>
    <t>Kamalpreet Kaur</t>
  </si>
  <si>
    <t xml:space="preserve">	kkamalsaini4@gmail.com</t>
  </si>
  <si>
    <t>ATMC220033</t>
  </si>
  <si>
    <t>REHMAN</t>
  </si>
  <si>
    <t>Jamil Ur</t>
  </si>
  <si>
    <t>Jamilrehman646@gmail.com</t>
  </si>
  <si>
    <t>ATMC220031</t>
  </si>
  <si>
    <t>Abhinav</t>
  </si>
  <si>
    <t>abhinavsaini555@gmail.com</t>
  </si>
  <si>
    <t>ATMC220015</t>
  </si>
  <si>
    <t>NGUYEN</t>
  </si>
  <si>
    <t>THI THUY NHI</t>
  </si>
  <si>
    <t>nhi0205@gmail.com</t>
  </si>
  <si>
    <t>ATMC220081</t>
  </si>
  <si>
    <t>Popat</t>
  </si>
  <si>
    <t>Ishani Yogeshkumar</t>
  </si>
  <si>
    <t xml:space="preserve">	ishanipopat@gmail.com</t>
  </si>
  <si>
    <t>ATMC220093</t>
  </si>
  <si>
    <t>Muhammad Asad</t>
  </si>
  <si>
    <t xml:space="preserve">	fahad.mangat786@gmail.com</t>
  </si>
  <si>
    <t>ATMC220165</t>
  </si>
  <si>
    <t>Manpreet Kaur</t>
  </si>
  <si>
    <t>manpreetmore23794@gmail.com</t>
  </si>
  <si>
    <t>ATMC220035</t>
  </si>
  <si>
    <t>SINGH</t>
  </si>
  <si>
    <t>GURPREET</t>
  </si>
  <si>
    <t xml:space="preserve">	gurri3851@gmail.com</t>
  </si>
  <si>
    <t>ATMC220172</t>
  </si>
  <si>
    <t>DELAPALAGE</t>
  </si>
  <si>
    <t>Malintha Madushan</t>
  </si>
  <si>
    <t>malinthadelapalage@gmail.com</t>
  </si>
  <si>
    <t>ATMC220345</t>
  </si>
  <si>
    <t>KALER</t>
  </si>
  <si>
    <t>GURPREET KAUR</t>
  </si>
  <si>
    <t>kalerkaurgurpreet@gmail.com</t>
  </si>
  <si>
    <t>ATMC220353</t>
  </si>
  <si>
    <t>SHRESTHA</t>
  </si>
  <si>
    <t>KRISHNA</t>
  </si>
  <si>
    <t>skrishna42524@gmail.com</t>
  </si>
  <si>
    <t>ATMC220356</t>
  </si>
  <si>
    <t>SYED SIDDIQ PASHA</t>
  </si>
  <si>
    <t>syedsiddiqp@gmail.com</t>
  </si>
  <si>
    <t>ATMC220370</t>
  </si>
  <si>
    <t>KIRTI</t>
  </si>
  <si>
    <t>kirtisharma01786@gmail.com</t>
  </si>
  <si>
    <t>ATMC220381</t>
  </si>
  <si>
    <t>RAJDEEP KAUR</t>
  </si>
  <si>
    <t>rajdeepkaur03242@gmail.com</t>
  </si>
  <si>
    <t>BINDIYA</t>
  </si>
  <si>
    <t>ATMC220455</t>
  </si>
  <si>
    <t>MOHAMMED ZAKI RANA QURRAM</t>
  </si>
  <si>
    <t>ranazaki07@gmail.com</t>
  </si>
  <si>
    <t>ATMC220463</t>
  </si>
  <si>
    <t>DHITAL</t>
  </si>
  <si>
    <t>ROSHAN</t>
  </si>
  <si>
    <t xml:space="preserve">rsondhtl.50@gmail.com
</t>
  </si>
  <si>
    <t>ATMC220523</t>
  </si>
  <si>
    <t>MUTHONDIOH</t>
  </si>
  <si>
    <t xml:space="preserve">DANCAN WAMBUGU </t>
  </si>
  <si>
    <t>dancanmutho36@gmail.com</t>
  </si>
  <si>
    <t xml:space="preserve"> ATMC230180</t>
  </si>
  <si>
    <t>HARTEJ SINGH</t>
  </si>
  <si>
    <t>BOBBYSANDHU222@GMAIL.COM</t>
  </si>
  <si>
    <t>ATMC220568</t>
  </si>
  <si>
    <t>YADAV</t>
  </si>
  <si>
    <t>KAPIL</t>
  </si>
  <si>
    <t>Kapilkannu20@gmail.com</t>
  </si>
  <si>
    <t>ATMC220578</t>
  </si>
  <si>
    <t>KAFLE SAPKOTA</t>
  </si>
  <si>
    <t>SRIJANA</t>
  </si>
  <si>
    <t>crjanakafle21@gmail.com</t>
  </si>
  <si>
    <t>ATMC230002</t>
  </si>
  <si>
    <t>SULTANA</t>
  </si>
  <si>
    <t>ARSHIJA</t>
  </si>
  <si>
    <t>hameedarshiya111@gmail.com</t>
  </si>
  <si>
    <t>ATMC230001</t>
  </si>
  <si>
    <t>RAFIA ROSHINI</t>
  </si>
  <si>
    <t>rafiaroshini1396@gmail.com</t>
  </si>
  <si>
    <t>ATMC220566</t>
  </si>
  <si>
    <t>KULWINDER KAUR</t>
  </si>
  <si>
    <t>insan.kulwinder@yahoo.com.au</t>
  </si>
  <si>
    <t>ATMC230075</t>
  </si>
  <si>
    <t>BUTTAR</t>
  </si>
  <si>
    <t>AMANPREET KAUR</t>
  </si>
  <si>
    <t>abuttar350@gmail.com</t>
  </si>
  <si>
    <t>ATMC230107</t>
  </si>
  <si>
    <t>RAFAQAT</t>
  </si>
  <si>
    <t>SHEHROZ</t>
  </si>
  <si>
    <t>shehrafaqatbop@gmail.com</t>
  </si>
  <si>
    <t>ATMC230203</t>
  </si>
  <si>
    <t>GURUNG</t>
  </si>
  <si>
    <t>BINU</t>
  </si>
  <si>
    <t>binunn133@gmail.com</t>
  </si>
  <si>
    <t>ATMC230331</t>
  </si>
  <si>
    <t>NAVNEET KAUR</t>
  </si>
  <si>
    <t>kaurnavneett01@gmail.com</t>
  </si>
  <si>
    <t>ATMC230333</t>
  </si>
  <si>
    <t>SIDHU</t>
  </si>
  <si>
    <t>MANPREET SINGH SIDHU</t>
  </si>
  <si>
    <t>sidhumanpreet467@gmail.com</t>
  </si>
  <si>
    <t>ATMC230469</t>
  </si>
  <si>
    <t>Chigozie Jean</t>
  </si>
  <si>
    <t>EZIAKO</t>
  </si>
  <si>
    <t>gozie99@gmail.com</t>
  </si>
  <si>
    <t>ATMC230478</t>
  </si>
  <si>
    <t>Saumya</t>
  </si>
  <si>
    <t>MAKKAR</t>
  </si>
  <si>
    <t>saumyamakkar2000@gmail.com</t>
  </si>
  <si>
    <t>ATMC230474</t>
  </si>
  <si>
    <t>Arpan</t>
  </si>
  <si>
    <t>GIRI</t>
  </si>
  <si>
    <t>0aalphaabbetaa0@gmail.com</t>
  </si>
  <si>
    <t>Edward</t>
  </si>
  <si>
    <t>CPW 6-1</t>
  </si>
  <si>
    <t>CPW 6-2</t>
  </si>
  <si>
    <t>EAW 7-1</t>
  </si>
  <si>
    <t>CPW 1-2</t>
  </si>
  <si>
    <t>CPW 5-2</t>
  </si>
  <si>
    <t>EAW7-1 &amp; EAW7-2</t>
  </si>
  <si>
    <t>EAW 8-1</t>
  </si>
  <si>
    <t>EAW 8-2</t>
  </si>
  <si>
    <t>EAW 9-1</t>
  </si>
  <si>
    <t>EAW 9-2</t>
  </si>
  <si>
    <t>Luong Hien Ha</t>
  </si>
  <si>
    <t>Bajaj</t>
  </si>
  <si>
    <t>Smarth</t>
  </si>
  <si>
    <t>Raheja</t>
  </si>
  <si>
    <t>Apurva</t>
  </si>
  <si>
    <t>WEI ZUO</t>
  </si>
  <si>
    <t>Sharma</t>
  </si>
  <si>
    <t>Anand</t>
  </si>
  <si>
    <t>kondaveeti</t>
  </si>
  <si>
    <t>Chinna babu</t>
  </si>
  <si>
    <t>Wenqi Liu</t>
  </si>
  <si>
    <t>Harmanpreet Kaur</t>
  </si>
  <si>
    <t>NALUMAKKAL</t>
  </si>
  <si>
    <t>Adityan Sen</t>
  </si>
  <si>
    <t>Zhuo LIU</t>
  </si>
  <si>
    <t>ATMC210351</t>
  </si>
  <si>
    <t>Harpreet kaur</t>
  </si>
  <si>
    <t>ATMC210354</t>
  </si>
  <si>
    <t>Hardeep</t>
  </si>
  <si>
    <t>ATMC210286</t>
  </si>
  <si>
    <t>Ahmed</t>
  </si>
  <si>
    <t>Mashood</t>
  </si>
  <si>
    <t xml:space="preserve"> KAUR</t>
  </si>
  <si>
    <t>MANDEEP</t>
  </si>
  <si>
    <t>ATMC210405</t>
  </si>
  <si>
    <t>Ali</t>
  </si>
  <si>
    <t>Ghazanfar</t>
  </si>
  <si>
    <t>ATMC210317</t>
  </si>
  <si>
    <t>TAN</t>
  </si>
  <si>
    <t>Wei En</t>
  </si>
  <si>
    <t>ATMC210385</t>
  </si>
  <si>
    <t>HUANG</t>
  </si>
  <si>
    <t xml:space="preserve">LUYI </t>
  </si>
  <si>
    <t>ATMC210428</t>
  </si>
  <si>
    <t>SENANAYAKE</t>
  </si>
  <si>
    <t>Wathsala</t>
  </si>
  <si>
    <t>ATMC210470</t>
  </si>
  <si>
    <t>Pereira</t>
  </si>
  <si>
    <t>Sheldon Gregory</t>
  </si>
  <si>
    <t>ATMC210459</t>
  </si>
  <si>
    <t>Ning</t>
  </si>
  <si>
    <t>Yueying</t>
  </si>
  <si>
    <t>ATMC210478</t>
  </si>
  <si>
    <t>Jiao</t>
  </si>
  <si>
    <t>Jian</t>
  </si>
  <si>
    <t xml:space="preserve">ATMC210520	</t>
  </si>
  <si>
    <t>LIU</t>
  </si>
  <si>
    <t xml:space="preserve">SHENGYAN </t>
  </si>
  <si>
    <t>ATMC210407</t>
  </si>
  <si>
    <t>ZENG</t>
  </si>
  <si>
    <t>Xiangming</t>
  </si>
  <si>
    <t>ATMC210528</t>
  </si>
  <si>
    <t>Liu</t>
  </si>
  <si>
    <t>Ziling</t>
  </si>
  <si>
    <t>ATMC210623</t>
  </si>
  <si>
    <t>Koul</t>
  </si>
  <si>
    <t xml:space="preserve">Adheer Vinayak </t>
  </si>
  <si>
    <t>ATMC210592</t>
  </si>
  <si>
    <t>Aamir</t>
  </si>
  <si>
    <t>Aleena</t>
  </si>
  <si>
    <t>ATMC210545</t>
  </si>
  <si>
    <t>Huang</t>
  </si>
  <si>
    <t>Tianyi</t>
  </si>
  <si>
    <t>ATMC210600</t>
  </si>
  <si>
    <t>CHEUNG</t>
  </si>
  <si>
    <t>KA LUN KEVIN</t>
  </si>
  <si>
    <t>ATMC210536</t>
  </si>
  <si>
    <t>MA</t>
  </si>
  <si>
    <t>Mengyao</t>
  </si>
  <si>
    <t>ATMC210606</t>
  </si>
  <si>
    <t xml:space="preserve">BALASANI	</t>
  </si>
  <si>
    <t xml:space="preserve">SRAVANTHI </t>
  </si>
  <si>
    <t>ATMC210585</t>
  </si>
  <si>
    <t>TASHMEET KAUR</t>
  </si>
  <si>
    <t>ATMC210588</t>
  </si>
  <si>
    <t>Trivedi</t>
  </si>
  <si>
    <t>Vaishali Jayeshkumar</t>
  </si>
  <si>
    <t>ATMC210566</t>
  </si>
  <si>
    <t>FENG</t>
  </si>
  <si>
    <t xml:space="preserve">YIFU </t>
  </si>
  <si>
    <t>ATMC210709</t>
  </si>
  <si>
    <t>Komalpreet Kaur</t>
  </si>
  <si>
    <t>ATMC210683</t>
  </si>
  <si>
    <t>PASHAM</t>
  </si>
  <si>
    <t>Manish</t>
  </si>
  <si>
    <t>ATMC210843</t>
  </si>
  <si>
    <t>KHAROUD</t>
  </si>
  <si>
    <t>Michael Michael</t>
  </si>
  <si>
    <t>Arshdeep Kaur</t>
  </si>
  <si>
    <t>VERMA</t>
  </si>
  <si>
    <t>Surbhi</t>
  </si>
  <si>
    <t>POLA</t>
  </si>
  <si>
    <t>LOKESH</t>
  </si>
  <si>
    <t>ATMC210076</t>
  </si>
  <si>
    <t>Gunanathan</t>
  </si>
  <si>
    <t>MAJURI</t>
  </si>
  <si>
    <t>ATMC210086</t>
  </si>
  <si>
    <t>Amandeep Kaur</t>
  </si>
  <si>
    <t>ATMC210077</t>
  </si>
  <si>
    <t>RUNZE</t>
  </si>
  <si>
    <t>ZHANG</t>
  </si>
  <si>
    <t>ATMC210104</t>
  </si>
  <si>
    <t>SIMARPREET KAUR</t>
  </si>
  <si>
    <t>ATMC210045</t>
  </si>
  <si>
    <t xml:space="preserve"> Thirumalareddy</t>
  </si>
  <si>
    <t>Bala Joseph</t>
  </si>
  <si>
    <t>ATMC210163</t>
  </si>
  <si>
    <t>Rajat Kumar</t>
  </si>
  <si>
    <t>ATMC210166</t>
  </si>
  <si>
    <t>Manju</t>
  </si>
  <si>
    <t>Saini</t>
  </si>
  <si>
    <t>ATMC210145</t>
  </si>
  <si>
    <t>Mittalben Divyeshkumar</t>
  </si>
  <si>
    <t>Patel</t>
  </si>
  <si>
    <t>ATMC210152</t>
  </si>
  <si>
    <t>RAMZAN</t>
  </si>
  <si>
    <t>FURQAN</t>
  </si>
  <si>
    <t>ATMC210170</t>
  </si>
  <si>
    <t>CHEEMA</t>
  </si>
  <si>
    <t>Waqas Ahmad</t>
  </si>
  <si>
    <t>ATMC210149</t>
  </si>
  <si>
    <t>Prabhjot Kaur</t>
  </si>
  <si>
    <t>ATMC210180</t>
  </si>
  <si>
    <t>KOTAGIRI</t>
  </si>
  <si>
    <t xml:space="preserve">Raj Kumar </t>
  </si>
  <si>
    <t>ATMC210208</t>
  </si>
  <si>
    <t>ATMC210189</t>
  </si>
  <si>
    <t xml:space="preserve">Venkata </t>
  </si>
  <si>
    <t>Akhil Medikonda</t>
  </si>
  <si>
    <t>ATMC210082</t>
  </si>
  <si>
    <t>NIE</t>
  </si>
  <si>
    <t xml:space="preserve">YINGCHEN </t>
  </si>
  <si>
    <t>ATMC210674</t>
  </si>
  <si>
    <t xml:space="preserve"> SAHA</t>
  </si>
  <si>
    <t>Saikat</t>
  </si>
  <si>
    <t xml:space="preserve">APS3 </t>
  </si>
  <si>
    <t>APS - 4</t>
  </si>
  <si>
    <t>IJP 1&amp;2</t>
  </si>
  <si>
    <t>Easter Holiday</t>
  </si>
  <si>
    <t>SPH IJS-3</t>
  </si>
  <si>
    <t>SPH IJS-4</t>
  </si>
  <si>
    <t>SPA AES-1</t>
  </si>
  <si>
    <t>SPAcAES-2</t>
  </si>
  <si>
    <t>SPC PS-1</t>
  </si>
  <si>
    <t>SPC PS-2</t>
  </si>
  <si>
    <t>SPC APS-3</t>
  </si>
  <si>
    <t>SPC APS-4</t>
  </si>
  <si>
    <t>Jun</t>
  </si>
  <si>
    <t>July</t>
  </si>
  <si>
    <t>AUG</t>
  </si>
  <si>
    <t>SEPT</t>
  </si>
  <si>
    <t>ATMC220338</t>
  </si>
  <si>
    <t>RATHNAYAKE MUDIYANSELAGE</t>
  </si>
  <si>
    <t>Vimukthi Darshana Ariyasena</t>
  </si>
  <si>
    <t>darshanavimu@gmail.com</t>
  </si>
  <si>
    <t>ATMC220273</t>
  </si>
  <si>
    <t>KELLA</t>
  </si>
  <si>
    <t>ADITYA MANOJKUMAR</t>
  </si>
  <si>
    <t>aadityakela@gmail.com</t>
  </si>
  <si>
    <t>ATMC220360</t>
  </si>
  <si>
    <t>DUBEY</t>
  </si>
  <si>
    <t>SAKSHI</t>
  </si>
  <si>
    <t>dubeysakshi457@gmail.com</t>
  </si>
  <si>
    <t>ATMC220344</t>
  </si>
  <si>
    <t>PATEL</t>
  </si>
  <si>
    <t>SHIVANGIBEN ANKITKUMAR</t>
  </si>
  <si>
    <t>P.SHIVANGI3710@GMAIL.COM</t>
  </si>
  <si>
    <t>ATMC220364</t>
  </si>
  <si>
    <t>ZHONG</t>
  </si>
  <si>
    <t>SHUBIN</t>
  </si>
  <si>
    <t>zhongbinbin825@gmail.com</t>
  </si>
  <si>
    <t>ATMC220348</t>
  </si>
  <si>
    <t>DEEKSHA PRATEEK</t>
  </si>
  <si>
    <t>0103deeksha@gmail.com</t>
  </si>
  <si>
    <t>ATMC220365</t>
  </si>
  <si>
    <t>QIU</t>
  </si>
  <si>
    <t>SHUANG</t>
  </si>
  <si>
    <t>qiushuang0625@gmail.com</t>
  </si>
  <si>
    <t>ATMC220363</t>
  </si>
  <si>
    <t>LI</t>
  </si>
  <si>
    <t>SIJIE</t>
  </si>
  <si>
    <t>linenlaura0090@gmail.com</t>
  </si>
  <si>
    <t>ATMC220373</t>
  </si>
  <si>
    <t>ZHAO</t>
  </si>
  <si>
    <t>JUNYAO</t>
  </si>
  <si>
    <t>zdt1233@hotmail.com</t>
  </si>
  <si>
    <t>ATMC220377</t>
  </si>
  <si>
    <t>BIAN</t>
  </si>
  <si>
    <t>JU</t>
  </si>
  <si>
    <t>bianju9617@gmail.com</t>
  </si>
  <si>
    <t>ATMC220379</t>
  </si>
  <si>
    <t>SU</t>
  </si>
  <si>
    <t>JUN</t>
  </si>
  <si>
    <t>1998sujun@gmail.com</t>
  </si>
  <si>
    <t>ATMC220391</t>
  </si>
  <si>
    <t>QIAOLI</t>
  </si>
  <si>
    <t>414217795zoe@gmail.com</t>
  </si>
  <si>
    <t>ATMC220393</t>
  </si>
  <si>
    <t>BHUVAN ANIL</t>
  </si>
  <si>
    <t>bhuvan27799@gmail.com</t>
  </si>
  <si>
    <t>ATMC220397</t>
  </si>
  <si>
    <t>PENDAM</t>
  </si>
  <si>
    <t>PRIYANKA PARSHURAM</t>
  </si>
  <si>
    <t>pendam_priyanka@yahoo.com</t>
  </si>
  <si>
    <t>ATMC220346</t>
  </si>
  <si>
    <t>CHACHAPOYA RIVAS</t>
  </si>
  <si>
    <t>JESSICA PAULINA</t>
  </si>
  <si>
    <t>jesssypau@hotmail.com</t>
  </si>
  <si>
    <t xml:space="preserve">ATMC220382
</t>
  </si>
  <si>
    <t xml:space="preserve"> RATHNADIWAKARA</t>
  </si>
  <si>
    <t>WARUNI YASHODARA</t>
  </si>
  <si>
    <t xml:space="preserve">waruni22@gmail.com
</t>
  </si>
  <si>
    <t>ATMC220409</t>
  </si>
  <si>
    <t>RIDA AMREEN</t>
  </si>
  <si>
    <t>ridaamreen77@gmail.com</t>
  </si>
  <si>
    <t>ATMC220410</t>
  </si>
  <si>
    <t>YANG</t>
  </si>
  <si>
    <t>JING</t>
  </si>
  <si>
    <t>jingyang5210@gmail.com</t>
  </si>
  <si>
    <t>ATMC220417</t>
  </si>
  <si>
    <t>ANJUM</t>
  </si>
  <si>
    <t>NISHATH</t>
  </si>
  <si>
    <t>nishathanjum56@gmail.com</t>
  </si>
  <si>
    <t>ATMC220421</t>
  </si>
  <si>
    <t>KUNDURU</t>
  </si>
  <si>
    <t>KOVID</t>
  </si>
  <si>
    <t>kunduru.kovid@gmail.com</t>
  </si>
  <si>
    <t>ATMC220422</t>
  </si>
  <si>
    <t>CHEN</t>
  </si>
  <si>
    <t>KAI-YU</t>
  </si>
  <si>
    <t>kaiyu0413@gmail.com</t>
  </si>
  <si>
    <t>ATMC220406</t>
  </si>
  <si>
    <t>UPPAL</t>
  </si>
  <si>
    <t>PRATIKA GURPREET SINGH</t>
  </si>
  <si>
    <t>pratikauppal@gmail.com</t>
  </si>
  <si>
    <t>ATMC220425</t>
  </si>
  <si>
    <t>YI</t>
  </si>
  <si>
    <t>yisu.yisu1@gmail.com</t>
  </si>
  <si>
    <t>ATMC220434</t>
  </si>
  <si>
    <t>DHAWAN</t>
  </si>
  <si>
    <t>SAHIL</t>
  </si>
  <si>
    <t>sahilfzr017@gmail.com</t>
  </si>
  <si>
    <t>ATMC220611</t>
  </si>
  <si>
    <t>GARG</t>
  </si>
  <si>
    <t>KASHISH</t>
  </si>
  <si>
    <t>kashishgarg1513@gmail.com</t>
  </si>
  <si>
    <t>ATMC230395</t>
  </si>
  <si>
    <t>PABBA</t>
  </si>
  <si>
    <t>RAHUL</t>
  </si>
  <si>
    <t>rahulpabba9@gmail.com</t>
  </si>
  <si>
    <t>ATMC230367</t>
  </si>
  <si>
    <t>ZHOU</t>
  </si>
  <si>
    <t>ZHAOHUI</t>
  </si>
  <si>
    <t>zhaohuizhou172@gmail.com</t>
  </si>
  <si>
    <t>ATMC230168</t>
  </si>
  <si>
    <t>NAOTUNNAGE</t>
  </si>
  <si>
    <t>SACHITH VIMUKTHI</t>
  </si>
  <si>
    <t>sachithnaotunna12@gmail.com</t>
  </si>
  <si>
    <t>ATMC230498</t>
  </si>
  <si>
    <t>Akashjot Singh</t>
  </si>
  <si>
    <t>sakashjot@gmail.com</t>
  </si>
  <si>
    <t>ATMC230422</t>
  </si>
  <si>
    <t>AHMED</t>
  </si>
  <si>
    <t>FARJAN</t>
  </si>
  <si>
    <t>farjanahmed222@gmail.com</t>
  </si>
  <si>
    <t>ATMC220399</t>
  </si>
  <si>
    <t>GAUR</t>
  </si>
  <si>
    <t>sahil1214085@gmail.com</t>
  </si>
  <si>
    <t>ATMC230410</t>
  </si>
  <si>
    <t>CHENG</t>
  </si>
  <si>
    <t>HAN-FANG</t>
  </si>
  <si>
    <t>annacheng625@gmail.com</t>
  </si>
  <si>
    <t>ATMC220343</t>
  </si>
  <si>
    <t>gurpreetsohal320@gmail.com</t>
  </si>
  <si>
    <t>ATMC230464</t>
  </si>
  <si>
    <t>Yongchao</t>
  </si>
  <si>
    <t>XU</t>
  </si>
  <si>
    <t>pyc.xuu@gmail.com</t>
  </si>
  <si>
    <t>ATMC220212</t>
  </si>
  <si>
    <t>GUPTA</t>
  </si>
  <si>
    <t>VASU</t>
  </si>
  <si>
    <t xml:space="preserve">	vasu.gupta.works@gmail.com</t>
  </si>
  <si>
    <t>ATMC230153</t>
  </si>
  <si>
    <t>Mai Thanh Thao</t>
  </si>
  <si>
    <t>HA</t>
  </si>
  <si>
    <t>tata.hm911@gmail.com</t>
  </si>
  <si>
    <t>ATMC230546</t>
  </si>
  <si>
    <t>Andre</t>
  </si>
  <si>
    <t>Louis Nicholas</t>
  </si>
  <si>
    <t>nicholasandre95@gmail.com</t>
  </si>
  <si>
    <t>ATMC230522</t>
  </si>
  <si>
    <t>Kulvir Kaur</t>
  </si>
  <si>
    <t>kulvirkaur225@gmail.com</t>
  </si>
  <si>
    <t>ATMC230549</t>
  </si>
  <si>
    <t>Mansi Sharma</t>
  </si>
  <si>
    <t>sharma.ms0711@gmail.com</t>
  </si>
  <si>
    <t>ATMC230557</t>
  </si>
  <si>
    <t>Anya</t>
  </si>
  <si>
    <t>GUO</t>
  </si>
  <si>
    <t>athenegyy@outlook.com</t>
  </si>
  <si>
    <t>ATMC230564</t>
  </si>
  <si>
    <t>Zian</t>
  </si>
  <si>
    <t>929319519qq@gmail.com</t>
  </si>
  <si>
    <t>ATMC230569</t>
  </si>
  <si>
    <t>CHAN</t>
  </si>
  <si>
    <t>Mei Yu</t>
  </si>
  <si>
    <t>Amber.cyu@gmail.com</t>
  </si>
  <si>
    <t>Despina Drakoulis</t>
  </si>
  <si>
    <t>WREM -1</t>
  </si>
  <si>
    <t>WREM -2</t>
  </si>
  <si>
    <t>IJP -1 &amp; 2</t>
  </si>
  <si>
    <t>ATMC230036</t>
  </si>
  <si>
    <t>PRATIVA</t>
  </si>
  <si>
    <t xml:space="preserve">	prateevashah36@gmail.com</t>
  </si>
  <si>
    <t>ATMC230087</t>
  </si>
  <si>
    <t>FAN FOONG</t>
  </si>
  <si>
    <t>fanfoong_chen@hotmail.com</t>
  </si>
  <si>
    <t>ATMC230089</t>
  </si>
  <si>
    <t>TONGRA</t>
  </si>
  <si>
    <t>CHIRAG</t>
  </si>
  <si>
    <t>chiragtongra@gmail.com</t>
  </si>
  <si>
    <t>ATMC230065</t>
  </si>
  <si>
    <t>SACHDEVA</t>
  </si>
  <si>
    <t>MOKSHIT</t>
  </si>
  <si>
    <t xml:space="preserve">	sachdevamokshit@gmail.com</t>
  </si>
  <si>
    <t>ATMC230122</t>
  </si>
  <si>
    <t>DABRA</t>
  </si>
  <si>
    <t>Nikhildabra0@gmail.com</t>
  </si>
  <si>
    <t>ATMC230102</t>
  </si>
  <si>
    <t>LE</t>
  </si>
  <si>
    <t>DUC DUNG</t>
  </si>
  <si>
    <t>henrywork1612@gmail.com</t>
  </si>
  <si>
    <t>ATMC230126</t>
  </si>
  <si>
    <t>BO</t>
  </si>
  <si>
    <t>YUNAN</t>
  </si>
  <si>
    <t>mirandaboaus@gmail.com</t>
  </si>
  <si>
    <t>ATMC230095</t>
  </si>
  <si>
    <t>JAUHARI</t>
  </si>
  <si>
    <t>JONATHAN CHEVALIER</t>
  </si>
  <si>
    <t>jonathan.c.jauhari@gmail.com</t>
  </si>
  <si>
    <t>ATMC230127</t>
  </si>
  <si>
    <t>YANHONG</t>
  </si>
  <si>
    <t>sarahwangdk@gmail.com</t>
  </si>
  <si>
    <t>ATMC230112</t>
  </si>
  <si>
    <t>HASSAN</t>
  </si>
  <si>
    <t>hassandiv@outlook.com</t>
  </si>
  <si>
    <t>ATMC220550</t>
  </si>
  <si>
    <t>YINING</t>
  </si>
  <si>
    <t>Zhou</t>
  </si>
  <si>
    <t>sarahzyn616@gmail.com</t>
  </si>
  <si>
    <t>ATMC230146</t>
  </si>
  <si>
    <t>HANXIANG</t>
  </si>
  <si>
    <t>henrywang6625@gmail.com</t>
  </si>
  <si>
    <t>ATMC230164</t>
  </si>
  <si>
    <t>XUE</t>
  </si>
  <si>
    <t>1009547111@qq.com</t>
  </si>
  <si>
    <t>ATMC230173</t>
  </si>
  <si>
    <t>QIAN</t>
  </si>
  <si>
    <t>JIN</t>
  </si>
  <si>
    <t>616742747@qq.com</t>
  </si>
  <si>
    <t>ATMC230182</t>
  </si>
  <si>
    <t>JIEXIN</t>
  </si>
  <si>
    <t>jiexinlau@gmail.com</t>
  </si>
  <si>
    <t>ATMC230171</t>
  </si>
  <si>
    <t>GANDHI</t>
  </si>
  <si>
    <t>KABIR</t>
  </si>
  <si>
    <t>kabirgandhi002@gmail.com</t>
  </si>
  <si>
    <t>ATMC230186</t>
  </si>
  <si>
    <t>DENNIS KIBICHIY</t>
  </si>
  <si>
    <t>KIRWA</t>
  </si>
  <si>
    <t>denniskirwa92@hotmail.com</t>
  </si>
  <si>
    <t>ATMC220388</t>
  </si>
  <si>
    <t>KONG</t>
  </si>
  <si>
    <t>WEIYI</t>
  </si>
  <si>
    <t>kongwy97@gmail.com</t>
  </si>
  <si>
    <t>ATMC230261</t>
  </si>
  <si>
    <t>KARKI</t>
  </si>
  <si>
    <t>MANISH</t>
  </si>
  <si>
    <t>mr.karki7@gmail.com</t>
  </si>
  <si>
    <t>ATMC230262</t>
  </si>
  <si>
    <t>roshanshrestha2208@gmail.com</t>
  </si>
  <si>
    <t>ATMC230280</t>
  </si>
  <si>
    <t>LUI</t>
  </si>
  <si>
    <t>ZEXI</t>
  </si>
  <si>
    <t>zexiliu@outlook.com</t>
  </si>
  <si>
    <t>ATMC230295</t>
  </si>
  <si>
    <t>RANABHAT</t>
  </si>
  <si>
    <t>SANTOSH</t>
  </si>
  <si>
    <t>jrdn.blft143@gmail.com</t>
  </si>
  <si>
    <t>ATMC230296</t>
  </si>
  <si>
    <t>TIANQI</t>
  </si>
  <si>
    <t>tianqi.terry.zhou@outlook.com</t>
  </si>
  <si>
    <t>ATMC230392</t>
  </si>
  <si>
    <t>sandeepsarangal56@gmail.com</t>
  </si>
  <si>
    <t>ATMC230343</t>
  </si>
  <si>
    <t>MENGYING</t>
  </si>
  <si>
    <t>oppess223@outlook.com</t>
  </si>
  <si>
    <t>AWCL- 3</t>
  </si>
  <si>
    <t>AWCL- 4</t>
  </si>
  <si>
    <t>AES -1</t>
  </si>
  <si>
    <t>AES -2</t>
  </si>
  <si>
    <t>APS3</t>
  </si>
  <si>
    <t xml:space="preserve">PBW-1
</t>
  </si>
  <si>
    <t xml:space="preserve">PBW-2
</t>
  </si>
  <si>
    <t>IJP-1 &amp; 2</t>
  </si>
  <si>
    <t>SPD PBW-1</t>
  </si>
  <si>
    <t>SPD PBW-2</t>
  </si>
  <si>
    <t xml:space="preserve"> Last Class</t>
  </si>
  <si>
    <t>ATMC220036</t>
  </si>
  <si>
    <t>Rajvinder kaur</t>
  </si>
  <si>
    <t>rajvinderk252@gmail.com</t>
  </si>
  <si>
    <t>ATMC220037</t>
  </si>
  <si>
    <t xml:space="preserve">Sandeep Kaur </t>
  </si>
  <si>
    <t>Sandeep.s.chahal90@gmail.com</t>
  </si>
  <si>
    <t>ATMC220050</t>
  </si>
  <si>
    <t>CHIN</t>
  </si>
  <si>
    <t>Sinclair Chat Shen</t>
  </si>
  <si>
    <t>sinclair_chin@hotmail.com</t>
  </si>
  <si>
    <t>ATMC220063</t>
  </si>
  <si>
    <t xml:space="preserve">	aman05091992@gmail.com</t>
  </si>
  <si>
    <t>ATMC220059</t>
  </si>
  <si>
    <t>CHAMADIA</t>
  </si>
  <si>
    <t>Mohit</t>
  </si>
  <si>
    <t xml:space="preserve">	mohitchamadia54@gmail.com</t>
  </si>
  <si>
    <t>ATMC220054</t>
  </si>
  <si>
    <t>ZHENG</t>
  </si>
  <si>
    <t>Jiawei</t>
  </si>
  <si>
    <t>526786020@qq.com</t>
  </si>
  <si>
    <t>ATMC220103</t>
  </si>
  <si>
    <t xml:space="preserve">VIRK </t>
  </si>
  <si>
    <t xml:space="preserve">	juganpreet6@gmail.com</t>
  </si>
  <si>
    <t>ATMC220117</t>
  </si>
  <si>
    <t>Gurjent Singh</t>
  </si>
  <si>
    <t>gurjentsinghchattha@gmail.com</t>
  </si>
  <si>
    <t>ATMC220131</t>
  </si>
  <si>
    <t>Zichen</t>
  </si>
  <si>
    <t>simonwu0411@gmail.com</t>
  </si>
  <si>
    <t>gurung.rajanrg@gmail.com</t>
  </si>
  <si>
    <t>ATMC220158</t>
  </si>
  <si>
    <t>Shujie</t>
  </si>
  <si>
    <t xml:space="preserve">	sherryysj@gmail.com</t>
  </si>
  <si>
    <t>ATMC220173</t>
  </si>
  <si>
    <t>JAYASINGHE</t>
  </si>
  <si>
    <t>Suwanda Arachchilage Don Ashan Nuwaneth</t>
  </si>
  <si>
    <t>ashannuwaneth077@gmail.com</t>
  </si>
  <si>
    <t>ATMC220180</t>
  </si>
  <si>
    <t>AUJLA</t>
  </si>
  <si>
    <t>ABHIJEET SINGH</t>
  </si>
  <si>
    <t xml:space="preserve">	aujla.abhijeet@ymail.com</t>
  </si>
  <si>
    <t>ATMC220184</t>
  </si>
  <si>
    <t>Ze</t>
  </si>
  <si>
    <t xml:space="preserve">	viccc.z.wang@gmail.com</t>
  </si>
  <si>
    <r>
      <rPr>
        <sz val="9"/>
        <color rgb="FF000000"/>
        <rFont val="Calibri"/>
      </rPr>
      <t>ATMC220185</t>
    </r>
    <r>
      <rPr>
        <sz val="9"/>
        <color rgb="FF333333"/>
        <rFont val="Arial"/>
      </rPr>
      <t> </t>
    </r>
  </si>
  <si>
    <t>Li</t>
  </si>
  <si>
    <t>Yang</t>
  </si>
  <si>
    <t xml:space="preserve">	rliyangg@hotmail.com</t>
  </si>
  <si>
    <t>ATMC220191</t>
  </si>
  <si>
    <t>PAING</t>
  </si>
  <si>
    <t>Aung Thet</t>
  </si>
  <si>
    <t xml:space="preserve">	Gutsy97@gmail.com</t>
  </si>
  <si>
    <t>ATMC220195</t>
  </si>
  <si>
    <t>DHANANJAYKUMAR DILIPBHAI</t>
  </si>
  <si>
    <t>dhananjayshah189@gmail.com</t>
  </si>
  <si>
    <t>ATMC220197</t>
  </si>
  <si>
    <t>KARIYAWASAM MARATHIGNGNA GAMAGE</t>
  </si>
  <si>
    <t>Saditha Anjalee Jayasooriya</t>
  </si>
  <si>
    <t xml:space="preserve">jayasooriyaanjalee@gmail.com	</t>
  </si>
  <si>
    <t>ATMC220221</t>
  </si>
  <si>
    <t>SETHI</t>
  </si>
  <si>
    <t>SHIVAM</t>
  </si>
  <si>
    <t xml:space="preserve">	shivam.sethi5@yahoo.com</t>
  </si>
  <si>
    <t>ATMC220228</t>
  </si>
  <si>
    <t>JAYDEEP KIRTIKUMAR</t>
  </si>
  <si>
    <t>jaydeep.patel01@gmail.com</t>
  </si>
  <si>
    <t xml:space="preserve">	komalpreet1258@gmail.com</t>
  </si>
  <si>
    <t xml:space="preserve">	pashammanish@gmail.com</t>
  </si>
  <si>
    <t>kaursandeep2403@gmail.com</t>
  </si>
  <si>
    <t>ATMC220222</t>
  </si>
  <si>
    <t xml:space="preserve">	manpreetsekha96@gmail.com</t>
  </si>
  <si>
    <t xml:space="preserve">	veerpalkaur.ece@gmail.com</t>
  </si>
  <si>
    <t>ATMC220300</t>
  </si>
  <si>
    <t>YALAGALA</t>
  </si>
  <si>
    <t>NAGARAJU</t>
  </si>
  <si>
    <t xml:space="preserve">	ynagaraju431@gmail.com</t>
  </si>
  <si>
    <t>ATMC220297</t>
  </si>
  <si>
    <t>AN</t>
  </si>
  <si>
    <t>YUCHENG</t>
  </si>
  <si>
    <t xml:space="preserve">	aan43729@gmail.com</t>
  </si>
  <si>
    <t>ATMC220294</t>
  </si>
  <si>
    <t>CHY</t>
  </si>
  <si>
    <t>MD AZWAD TAHASIN</t>
  </si>
  <si>
    <t>azwadchowdhury@gmail.com</t>
  </si>
  <si>
    <t>ATMC220453</t>
  </si>
  <si>
    <t>ANSARI</t>
  </si>
  <si>
    <t xml:space="preserve">MOHAMMED MOHSIN
</t>
  </si>
  <si>
    <t>ansarimohsin57@gmail.com</t>
  </si>
  <si>
    <t>ATMC220458</t>
  </si>
  <si>
    <t>CHUXUAN</t>
  </si>
  <si>
    <t>Chuxuan.chen28@gmail.com</t>
  </si>
  <si>
    <t>ATMC220371</t>
  </si>
  <si>
    <t>BHATIA</t>
  </si>
  <si>
    <t>TARUN</t>
  </si>
  <si>
    <t>tarunbhatia7777@gmail.com</t>
  </si>
  <si>
    <t>ATMC220490</t>
  </si>
  <si>
    <t>ZICHEN</t>
  </si>
  <si>
    <t>timzheng127@outlook.com</t>
  </si>
  <si>
    <t>ATMC220496</t>
  </si>
  <si>
    <t>PAUDEL</t>
  </si>
  <si>
    <t>SABINA</t>
  </si>
  <si>
    <t>muskansabina97@gmail.com</t>
  </si>
  <si>
    <t>ATMC220473</t>
  </si>
  <si>
    <t>SHAN</t>
  </si>
  <si>
    <t>MINGHAN</t>
  </si>
  <si>
    <t>shangangye@gmail.com</t>
  </si>
  <si>
    <t>ATMC220515</t>
  </si>
  <si>
    <t>YAO</t>
  </si>
  <si>
    <t>LEI</t>
  </si>
  <si>
    <t>lyaoabd0013@gmail.com</t>
  </si>
  <si>
    <t>ATMC220520</t>
  </si>
  <si>
    <t>SATIJA</t>
  </si>
  <si>
    <t xml:space="preserve">Sonia </t>
  </si>
  <si>
    <t>soniasatija9006@gmail.com</t>
  </si>
  <si>
    <t>ATMC220526</t>
  </si>
  <si>
    <t>BANDREDDI</t>
  </si>
  <si>
    <t>Venkaiah Anish</t>
  </si>
  <si>
    <t>saianish98@gmail.com</t>
  </si>
  <si>
    <t>ATMC220521</t>
  </si>
  <si>
    <t>Hardeep Kaur</t>
  </si>
  <si>
    <t>kuldeepjawandha625@gmail.com</t>
  </si>
  <si>
    <t xml:space="preserve">ATMC220538
</t>
  </si>
  <si>
    <t xml:space="preserve">JINGYUAN </t>
  </si>
  <si>
    <t>chloema0701@gmail.com</t>
  </si>
  <si>
    <t>ATMC220555</t>
  </si>
  <si>
    <t>AALA</t>
  </si>
  <si>
    <t>MANI BABU</t>
  </si>
  <si>
    <t>Mani.ala757@gmail.com</t>
  </si>
  <si>
    <t>ATMC220562</t>
  </si>
  <si>
    <t>SOJITRA</t>
  </si>
  <si>
    <t xml:space="preserve">JAYDEEP JITESHBHAI </t>
  </si>
  <si>
    <t>jaydeepsojitra01@gmail.com</t>
  </si>
  <si>
    <t>ATMC220577</t>
  </si>
  <si>
    <t>XINYUE</t>
  </si>
  <si>
    <t>ciarachen424@gmail.com</t>
  </si>
  <si>
    <t>ATMC220584</t>
  </si>
  <si>
    <t>CAI</t>
  </si>
  <si>
    <t>XIRU</t>
  </si>
  <si>
    <t>erica.tsai@hotmail.com</t>
  </si>
  <si>
    <t>ATMC220582</t>
  </si>
  <si>
    <t>RAMINDER KAUR</t>
  </si>
  <si>
    <t>khokharrimi@gmail.com</t>
  </si>
  <si>
    <t>ATMC220610</t>
  </si>
  <si>
    <t>ZHUOLUN</t>
  </si>
  <si>
    <t>lunlun0411@163.com</t>
  </si>
  <si>
    <t>ATMC230055</t>
  </si>
  <si>
    <t>CHODHA</t>
  </si>
  <si>
    <t>sakshichodha760@gmail.com</t>
  </si>
  <si>
    <t>ATMC230142</t>
  </si>
  <si>
    <t>ATUL</t>
  </si>
  <si>
    <t>SHARMA</t>
  </si>
  <si>
    <t>atul45682@gmail.com</t>
  </si>
  <si>
    <t>ATMC230169</t>
  </si>
  <si>
    <t>ZAEEM ANWER</t>
  </si>
  <si>
    <t>BALOCH</t>
  </si>
  <si>
    <t>xaeembaloch@gmail.com</t>
  </si>
  <si>
    <t>ATMC230350</t>
  </si>
  <si>
    <t>GUANTING</t>
  </si>
  <si>
    <t>guantingzhouau@gmail.com</t>
  </si>
  <si>
    <t>ATMC230353</t>
  </si>
  <si>
    <t>JIAYI</t>
  </si>
  <si>
    <t>lijiayi19931001@gmail.com</t>
  </si>
  <si>
    <t>ATMC230366</t>
  </si>
  <si>
    <t>MADAAN</t>
  </si>
  <si>
    <t>Mudit</t>
  </si>
  <si>
    <t>muditmadaan007@gmail.com</t>
  </si>
  <si>
    <t>ATMC230369</t>
  </si>
  <si>
    <t>NIZAMI</t>
  </si>
  <si>
    <t>Muhammad Ali</t>
  </si>
  <si>
    <t>malinizami@hotmail.com</t>
  </si>
  <si>
    <t>Sean Kelly</t>
  </si>
  <si>
    <t xml:space="preserve">PWP-3
</t>
  </si>
  <si>
    <t xml:space="preserve">PWP-4
</t>
  </si>
  <si>
    <t>AWC3 &amp; 4</t>
  </si>
  <si>
    <t>SPD-PBW1</t>
  </si>
  <si>
    <t>Cl-1</t>
  </si>
  <si>
    <t>Cl-2</t>
  </si>
  <si>
    <t>ATMC220249</t>
  </si>
  <si>
    <t>JASPREET</t>
  </si>
  <si>
    <t xml:space="preserve">	kaaur12@gmail.com</t>
  </si>
  <si>
    <t>ATMC220251</t>
  </si>
  <si>
    <t>CHIMNANI</t>
  </si>
  <si>
    <t>MANISH HARESHBHAI</t>
  </si>
  <si>
    <t xml:space="preserve">	maanish0398@gmail.com</t>
  </si>
  <si>
    <t>ATMC220230</t>
  </si>
  <si>
    <t>NAVJOT KAUR</t>
  </si>
  <si>
    <t xml:space="preserve">	cnavjot40@gmail.com</t>
  </si>
  <si>
    <t>ATMC210705</t>
  </si>
  <si>
    <t>MANDANI</t>
  </si>
  <si>
    <t>NIRAV MUKESHBHAI</t>
  </si>
  <si>
    <t>niravmandani222@gmail.com</t>
  </si>
  <si>
    <t>ATMC220200</t>
  </si>
  <si>
    <t>LAM</t>
  </si>
  <si>
    <t>TU LAM</t>
  </si>
  <si>
    <t xml:space="preserve">	lamtulam98@gmail.com</t>
  </si>
  <si>
    <t>ATMC220252</t>
  </si>
  <si>
    <t>RUAN</t>
  </si>
  <si>
    <t>RUNBING</t>
  </si>
  <si>
    <t xml:space="preserve">	runbingruan@gmail.com</t>
  </si>
  <si>
    <t>ATMC220261</t>
  </si>
  <si>
    <t>DURA</t>
  </si>
  <si>
    <t>VISHIST SINGH</t>
  </si>
  <si>
    <t>dvishist27@gmail.com</t>
  </si>
  <si>
    <t>ATMC220262</t>
  </si>
  <si>
    <t>GHIMIRE</t>
  </si>
  <si>
    <t>PRAMOD</t>
  </si>
  <si>
    <t xml:space="preserve">	pramodghimire42642@gmail.com</t>
  </si>
  <si>
    <t>ATMC220266</t>
  </si>
  <si>
    <t>SUN</t>
  </si>
  <si>
    <t>MUYE</t>
  </si>
  <si>
    <t>sunmuye0@gmail.com</t>
  </si>
  <si>
    <t>ATMC220272</t>
  </si>
  <si>
    <t>LOVEPREET SINGH</t>
  </si>
  <si>
    <t>lovepreetsingh9525@gmail.com</t>
  </si>
  <si>
    <t>ATMC220283</t>
  </si>
  <si>
    <t>BALAGOUNI</t>
  </si>
  <si>
    <t>VINITH GOUD</t>
  </si>
  <si>
    <t>vinithgoud.balagouni@gmail.com</t>
  </si>
  <si>
    <t>ATMC220275</t>
  </si>
  <si>
    <t>MENGZHE</t>
  </si>
  <si>
    <t>dutmengzhe@gmail.com</t>
  </si>
  <si>
    <t>ATMC220276</t>
  </si>
  <si>
    <t>REN</t>
  </si>
  <si>
    <t>ZICHANG</t>
  </si>
  <si>
    <t xml:space="preserve">	Rezc123abc@gmail.com</t>
  </si>
  <si>
    <t xml:space="preserve">	navjitsingh1988@gmail.com</t>
  </si>
  <si>
    <t>ATMC220289</t>
  </si>
  <si>
    <t>ALUPOTHU KUMBURE GEDARA</t>
  </si>
  <si>
    <t>Trishan Dilanjaya Wickramasinghe</t>
  </si>
  <si>
    <t xml:space="preserve">	trishan.sliit@gmail.com</t>
  </si>
  <si>
    <t>ATMC220268</t>
  </si>
  <si>
    <t>SIMRANPREET</t>
  </si>
  <si>
    <t>simranpreetkaur8211@gmail.com</t>
  </si>
  <si>
    <t>ATMC220291</t>
  </si>
  <si>
    <t>WEN</t>
  </si>
  <si>
    <t>XIN</t>
  </si>
  <si>
    <t xml:space="preserve">	2000xinwen@gmail.com</t>
  </si>
  <si>
    <t>ATMC220295</t>
  </si>
  <si>
    <t>JINGYUAN</t>
  </si>
  <si>
    <t xml:space="preserve">	jessica19991108@hotmail.com</t>
  </si>
  <si>
    <t>ATMC220314</t>
  </si>
  <si>
    <t xml:space="preserve">	nagpal.anisha28@gmail.com</t>
  </si>
  <si>
    <t>ATMC220302</t>
  </si>
  <si>
    <t>HARPINDER KAUR</t>
  </si>
  <si>
    <t>pehlaj3@gmail.com</t>
  </si>
  <si>
    <t>ATMC210840</t>
  </si>
  <si>
    <t>SALAM</t>
  </si>
  <si>
    <t>Abdus</t>
  </si>
  <si>
    <t xml:space="preserve">	abdussalam219@gmail.com</t>
  </si>
  <si>
    <t>ATMC220423</t>
  </si>
  <si>
    <t>SHAKEEL</t>
  </si>
  <si>
    <t>OSAMA</t>
  </si>
  <si>
    <t>osamaa.shakeel@gmail.com</t>
  </si>
  <si>
    <t>ATMC220418</t>
  </si>
  <si>
    <t>SHI</t>
  </si>
  <si>
    <t>JIANAN</t>
  </si>
  <si>
    <t>shijianan20@gmail.com</t>
  </si>
  <si>
    <t>ATMC220462</t>
  </si>
  <si>
    <t>PARISHE</t>
  </si>
  <si>
    <t>CHAITANYA</t>
  </si>
  <si>
    <t>parishechaitanya@gmail.com</t>
  </si>
  <si>
    <t>ATMC220476</t>
  </si>
  <si>
    <t>PRINCE KAMLESHKUMAR</t>
  </si>
  <si>
    <t>pkpatel2416@gmail.com</t>
  </si>
  <si>
    <t>juganpreet6@gmail.com</t>
  </si>
  <si>
    <t>ATMC220532</t>
  </si>
  <si>
    <t>Sachindra Rathnayake</t>
  </si>
  <si>
    <t>rathnayake.sachindra@gmail.com</t>
  </si>
  <si>
    <t>ATMC230391</t>
  </si>
  <si>
    <t>FAISAL</t>
  </si>
  <si>
    <t>faisalmb72@gmail.com</t>
  </si>
  <si>
    <t>ATMC230207</t>
  </si>
  <si>
    <t>MAHAJAN</t>
  </si>
  <si>
    <t>Antra</t>
  </si>
  <si>
    <t>antramahajan05@gmail.com</t>
  </si>
  <si>
    <t>ATMC230216</t>
  </si>
  <si>
    <t>Thien</t>
  </si>
  <si>
    <t>graymat99@gmail.com</t>
  </si>
  <si>
    <t>ATMC230211</t>
  </si>
  <si>
    <t>GU</t>
  </si>
  <si>
    <t>Wenfei</t>
  </si>
  <si>
    <t>guwfsophie@gmail.com</t>
  </si>
  <si>
    <t>ATMC230234</t>
  </si>
  <si>
    <t>Rongnan</t>
  </si>
  <si>
    <t>xurongnan307@gmail.com</t>
  </si>
  <si>
    <t>ATMC230235</t>
  </si>
  <si>
    <t>MENG</t>
  </si>
  <si>
    <t xml:space="preserve">Lingjun </t>
  </si>
  <si>
    <t>menglingjun96@gmail.com</t>
  </si>
  <si>
    <t>ATMC230239</t>
  </si>
  <si>
    <t>Tianran</t>
  </si>
  <si>
    <t xml:space="preserve">
jaydenyangkw@gmail.com</t>
  </si>
  <si>
    <t>ATMC230222</t>
  </si>
  <si>
    <t>Xinyi</t>
  </si>
  <si>
    <t>879428936@qq.com</t>
  </si>
  <si>
    <t>ATMC230224</t>
  </si>
  <si>
    <t>YUAN</t>
  </si>
  <si>
    <t xml:space="preserve">Jiachen </t>
  </si>
  <si>
    <t xml:space="preserve">	yuanjy1@student.unimelb.edu.au</t>
  </si>
  <si>
    <t>ATMC230231</t>
  </si>
  <si>
    <t>Xinyu</t>
  </si>
  <si>
    <t>isaksinyo@gmail.com</t>
  </si>
  <si>
    <t>ATMC230272</t>
  </si>
  <si>
    <t>Badal Singh</t>
  </si>
  <si>
    <t>badalsidhu96@gmail.com</t>
  </si>
  <si>
    <t>ATMC230225</t>
  </si>
  <si>
    <t>KAKKAR</t>
  </si>
  <si>
    <t>Himanshu</t>
  </si>
  <si>
    <t>hkakkar103@gmail.com</t>
  </si>
  <si>
    <t>ATMC230304</t>
  </si>
  <si>
    <t>LIN</t>
  </si>
  <si>
    <t>Junyou</t>
  </si>
  <si>
    <t>junyoulin00@gmail.com</t>
  </si>
  <si>
    <t>ATMC230308</t>
  </si>
  <si>
    <t>Hao</t>
  </si>
  <si>
    <t xml:space="preserve">
240733600@qq.com</t>
  </si>
  <si>
    <t>ATMC230328</t>
  </si>
  <si>
    <t>BALVINDER KAUR</t>
  </si>
  <si>
    <t>bkaur147001@gmail.com</t>
  </si>
  <si>
    <t>ATMC230321</t>
  </si>
  <si>
    <t>Huihuang</t>
  </si>
  <si>
    <t>chenflorence118@gmail.com</t>
  </si>
  <si>
    <t>ATMC230336</t>
  </si>
  <si>
    <t>CHAPAGAIN</t>
  </si>
  <si>
    <t>Bibek</t>
  </si>
  <si>
    <t>chapagainbibek12@gmail.com</t>
  </si>
  <si>
    <t>ATMC230519</t>
  </si>
  <si>
    <t>Oditha Santhush</t>
  </si>
  <si>
    <t>Siriwardana</t>
  </si>
  <si>
    <t>oditha.siri@gmail.com</t>
  </si>
  <si>
    <t>ATMC230524</t>
  </si>
  <si>
    <t>Pawandeep Kaur</t>
  </si>
  <si>
    <t>pawansidhu99@yahoo.com</t>
  </si>
  <si>
    <t>ATMC230487</t>
  </si>
  <si>
    <t>Austin Xavier</t>
  </si>
  <si>
    <t>PALAKUNNEL</t>
  </si>
  <si>
    <t>palakunnelaustin@gmail.com</t>
  </si>
  <si>
    <t>SUNDAY</t>
  </si>
  <si>
    <t>Asif Sayed</t>
  </si>
  <si>
    <t>PWP-3 &amp; PWP-4</t>
  </si>
  <si>
    <t>APS 4</t>
  </si>
  <si>
    <t xml:space="preserve"> IJP-1</t>
  </si>
  <si>
    <t xml:space="preserve"> IJP-2</t>
  </si>
  <si>
    <t xml:space="preserve"> IJS-3</t>
  </si>
  <si>
    <t xml:space="preserve"> IJS-4</t>
  </si>
  <si>
    <t>AWC-3 &amp; 4</t>
  </si>
  <si>
    <t>ATMC210075</t>
  </si>
  <si>
    <t>THOMMADURA</t>
  </si>
  <si>
    <t>INOSHI MADHUWANTHI</t>
  </si>
  <si>
    <t>Sun.</t>
  </si>
  <si>
    <t>ATMC210143</t>
  </si>
  <si>
    <t>NAFEES</t>
  </si>
  <si>
    <t>NAYAAB</t>
  </si>
  <si>
    <t>ATMC210164</t>
  </si>
  <si>
    <t>Pamrish Kaur</t>
  </si>
  <si>
    <t>ATMC210165</t>
  </si>
  <si>
    <t>Narinderpal Singh</t>
  </si>
  <si>
    <t>ATMC210131</t>
  </si>
  <si>
    <t>JOSHI</t>
  </si>
  <si>
    <t>Sheetal Sanjay</t>
  </si>
  <si>
    <t>ATMC210128</t>
  </si>
  <si>
    <t>MUSHTAQ</t>
  </si>
  <si>
    <t>IMRAN</t>
  </si>
  <si>
    <t>ATMC210125</t>
  </si>
  <si>
    <t>MOEEZ</t>
  </si>
  <si>
    <t>ATMC210144</t>
  </si>
  <si>
    <t>Nayyar</t>
  </si>
  <si>
    <t>Kunal</t>
  </si>
  <si>
    <t>ATMC210191</t>
  </si>
  <si>
    <t>Abhigna</t>
  </si>
  <si>
    <t>Paruvella</t>
  </si>
  <si>
    <t>ATMC210184</t>
  </si>
  <si>
    <t>Sunith Yadav</t>
  </si>
  <si>
    <t>Tirupathi</t>
  </si>
  <si>
    <t>ATMC210129</t>
  </si>
  <si>
    <t>YASIR</t>
  </si>
  <si>
    <t>ATMC210209</t>
  </si>
  <si>
    <t>Kanika</t>
  </si>
  <si>
    <t>Sat.</t>
  </si>
  <si>
    <t>ATMC210393</t>
  </si>
  <si>
    <t>Miteshkumar Mukeshbhai</t>
  </si>
  <si>
    <t>ATMC210668</t>
  </si>
  <si>
    <t>DHILLON</t>
  </si>
  <si>
    <t>Sharanjeet Kaur</t>
  </si>
  <si>
    <t>ATMC210573</t>
  </si>
  <si>
    <t>GUDAPATI</t>
  </si>
  <si>
    <t xml:space="preserve">Mounika </t>
  </si>
  <si>
    <t>ATMC210685</t>
  </si>
  <si>
    <t>CHUKINDER SINGH</t>
  </si>
  <si>
    <t>HARPRIT SINGH</t>
  </si>
  <si>
    <t>ATMC210626</t>
  </si>
  <si>
    <t>OHRI</t>
  </si>
  <si>
    <t>Lavanya</t>
  </si>
  <si>
    <t>ATMC210686</t>
  </si>
  <si>
    <t>sahilsingla44@gmail.com</t>
  </si>
  <si>
    <t>ATMC210441</t>
  </si>
  <si>
    <t>Manjinder</t>
  </si>
  <si>
    <t xml:space="preserve">	kaurshergill3@gmail.com</t>
  </si>
  <si>
    <t> Rani</t>
  </si>
  <si>
    <t> Sumita</t>
  </si>
  <si>
    <t>sumitalaller@gmail.com</t>
  </si>
  <si>
    <t>ATMC210866</t>
  </si>
  <si>
    <t>GANATRA</t>
  </si>
  <si>
    <t>Nairuti Jayesh</t>
  </si>
  <si>
    <t>nairutijg@icloud.com</t>
  </si>
  <si>
    <t xml:space="preserve">	mashood093@gmail.com</t>
  </si>
  <si>
    <t>ATMC210724</t>
  </si>
  <si>
    <t>SHINDE</t>
  </si>
  <si>
    <t xml:space="preserve">Akhilesh </t>
  </si>
  <si>
    <t xml:space="preserve">	shindeakhilesh@gmail.com</t>
  </si>
  <si>
    <t>mnkumar607@gmail.com</t>
  </si>
  <si>
    <t>ATMC220092</t>
  </si>
  <si>
    <t>LIANG</t>
  </si>
  <si>
    <t>Yixuan</t>
  </si>
  <si>
    <t xml:space="preserve">	okayshort@gmail.com</t>
  </si>
  <si>
    <t>ATMC220026</t>
  </si>
  <si>
    <t>HOANG ANH</t>
  </si>
  <si>
    <t>hz.nguyen25@gmail.com</t>
  </si>
  <si>
    <t>ATMC220132</t>
  </si>
  <si>
    <t>SHETTY</t>
  </si>
  <si>
    <t>Rashmita Balakrishna</t>
  </si>
  <si>
    <t xml:space="preserve">	rshetty155@gmail.com</t>
  </si>
  <si>
    <t>ATMC220133</t>
  </si>
  <si>
    <t>RAMTRI</t>
  </si>
  <si>
    <t>Hitish Sunil</t>
  </si>
  <si>
    <t xml:space="preserve">	hitishramtri@gmail.com</t>
  </si>
  <si>
    <t>ATMC220150</t>
  </si>
  <si>
    <t>Mankirat Kaur</t>
  </si>
  <si>
    <t xml:space="preserve">	mankirat.gandhi18@gmail.com</t>
  </si>
  <si>
    <t>ATMC220151</t>
  </si>
  <si>
    <t>Gursheen</t>
  </si>
  <si>
    <t xml:space="preserve">	kaur.gursheen7@gmail.com</t>
  </si>
  <si>
    <t>ATMC220128</t>
  </si>
  <si>
    <t>Abhilash</t>
  </si>
  <si>
    <t>abhikaks77@gmail.com</t>
  </si>
  <si>
    <t>ATMC220160</t>
  </si>
  <si>
    <t>Haseeb</t>
  </si>
  <si>
    <t xml:space="preserve">	haseebahmad860@gmail.com</t>
  </si>
  <si>
    <t>ATMC220141</t>
  </si>
  <si>
    <t>Yuxiang</t>
  </si>
  <si>
    <t xml:space="preserve">	jamesguoyuxiang@gmail.com</t>
  </si>
  <si>
    <t>ATMC220159</t>
  </si>
  <si>
    <t>Ch Muhammad</t>
  </si>
  <si>
    <t xml:space="preserve">	ch_ali93@hotmail.com</t>
  </si>
  <si>
    <t>ATMC220161</t>
  </si>
  <si>
    <t>Swati</t>
  </si>
  <si>
    <t>swatigollen6@gmail.com</t>
  </si>
  <si>
    <t>ATMC220166</t>
  </si>
  <si>
    <t>THIND</t>
  </si>
  <si>
    <t>Jobanpreet Singh</t>
  </si>
  <si>
    <t xml:space="preserve">	jobanthind0126@gmail.com</t>
  </si>
  <si>
    <t>ATMC220178</t>
  </si>
  <si>
    <t>Yuchen</t>
  </si>
  <si>
    <t xml:space="preserve">	chnyuchen.wu@gmail.com</t>
  </si>
  <si>
    <t>ATMC220192</t>
  </si>
  <si>
    <t>Ling</t>
  </si>
  <si>
    <t xml:space="preserve">	jean.jin1128@gmail.com</t>
  </si>
  <si>
    <t>ATMC220202</t>
  </si>
  <si>
    <t>GOHAR</t>
  </si>
  <si>
    <t>gohar.tarrer@hotmail.com</t>
  </si>
  <si>
    <t>ATMC220263</t>
  </si>
  <si>
    <t>RAIZADA</t>
  </si>
  <si>
    <t xml:space="preserve">	21097shubham@gmail.com</t>
  </si>
  <si>
    <t>ATMC220264</t>
  </si>
  <si>
    <t>PANKAJ</t>
  </si>
  <si>
    <t xml:space="preserve">	ranap333@gmail.com</t>
  </si>
  <si>
    <t>ATMC220281</t>
  </si>
  <si>
    <t>SHENYI</t>
  </si>
  <si>
    <t xml:space="preserve">	senryzh@gmail.com</t>
  </si>
  <si>
    <t>ATMC220282</t>
  </si>
  <si>
    <t>YEH</t>
  </si>
  <si>
    <t>ZIH-JIA</t>
  </si>
  <si>
    <t>charlesyehtw@gmail.com</t>
  </si>
  <si>
    <t>ATMC220284</t>
  </si>
  <si>
    <t>BENIWAL</t>
  </si>
  <si>
    <t>VIJENDER SINGH</t>
  </si>
  <si>
    <t xml:space="preserve">	sam.beniwal@gmail.com</t>
  </si>
  <si>
    <t>ATMC220269</t>
  </si>
  <si>
    <t>MANDEEP KAUR</t>
  </si>
  <si>
    <t xml:space="preserve">	mk5578059@gmail.com</t>
  </si>
  <si>
    <t>fahad.mangat786@gmail.com</t>
  </si>
  <si>
    <t>ATMC220016</t>
  </si>
  <si>
    <t xml:space="preserve">BUKHARI </t>
  </si>
  <si>
    <t>Syed Fakhar Shabbir</t>
  </si>
  <si>
    <t xml:space="preserve">	fakharshabbir21@gmail.com</t>
  </si>
  <si>
    <t>ATMC220483</t>
  </si>
  <si>
    <t>BHARWAD</t>
  </si>
  <si>
    <t>CHIRAG MANISHBHAI</t>
  </si>
  <si>
    <t>chiragb717@gmail.com</t>
  </si>
  <si>
    <t>ATMC220485</t>
  </si>
  <si>
    <t>NIU</t>
  </si>
  <si>
    <t>QIANG</t>
  </si>
  <si>
    <t>Rosieniuu@gmail.com</t>
  </si>
  <si>
    <t>ATMC220509</t>
  </si>
  <si>
    <t>LU</t>
  </si>
  <si>
    <t>MEI-HUNG</t>
  </si>
  <si>
    <t>JJLU0424@gmail.com</t>
  </si>
  <si>
    <t>ATMC220510</t>
  </si>
  <si>
    <t>MEI-CHUAN</t>
  </si>
  <si>
    <t>andylu19980101@gmail.com</t>
  </si>
  <si>
    <t>ATMC220511</t>
  </si>
  <si>
    <t>SHIH</t>
  </si>
  <si>
    <t>HSUAN-YU</t>
  </si>
  <si>
    <t>waldner0043@gmail.com</t>
  </si>
  <si>
    <t>ATMC220516</t>
  </si>
  <si>
    <t>CHANDOK</t>
  </si>
  <si>
    <t>KANISH</t>
  </si>
  <si>
    <t>Kanishchandok@yahoo.com</t>
  </si>
  <si>
    <t>ATMC220413</t>
  </si>
  <si>
    <t>BANNY</t>
  </si>
  <si>
    <t>bannysharma10600@gmail.com</t>
  </si>
  <si>
    <t>ATMC220512</t>
  </si>
  <si>
    <t>SATINDER PAL SINGH</t>
  </si>
  <si>
    <t>Ssinghpadda2000@gmail.com</t>
  </si>
  <si>
    <t>ATMC220533</t>
  </si>
  <si>
    <t>GOEL</t>
  </si>
  <si>
    <t>goyalkapil2000@gmail.com</t>
  </si>
  <si>
    <t>ATMC220543</t>
  </si>
  <si>
    <t>NIKHAT FATIMA</t>
  </si>
  <si>
    <t>nikhatkhan2406@gmail.com</t>
  </si>
  <si>
    <t>ATMC220544</t>
  </si>
  <si>
    <t>SADIA AFRIN</t>
  </si>
  <si>
    <t>SADIA OMAR</t>
  </si>
  <si>
    <t>sadiaafrinomar@gmail.com</t>
  </si>
  <si>
    <t>ATMC230018</t>
  </si>
  <si>
    <t>ZHI</t>
  </si>
  <si>
    <t>zzhe33@gmail.com</t>
  </si>
  <si>
    <t>ATMC220606</t>
  </si>
  <si>
    <t>YU</t>
  </si>
  <si>
    <t>QIAWEN</t>
  </si>
  <si>
    <t>kevin99yu@gmail.com</t>
  </si>
  <si>
    <t>ATMC230053</t>
  </si>
  <si>
    <t>HAMEED</t>
  </si>
  <si>
    <t>MUHAMMAD ARSLAN</t>
  </si>
  <si>
    <t>arslaan.h50@gmail.com</t>
  </si>
  <si>
    <t>ATMC230093</t>
  </si>
  <si>
    <t>BAHI</t>
  </si>
  <si>
    <t>JISHANT</t>
  </si>
  <si>
    <t xml:space="preserve">	jishantbahi22@gmail.com</t>
  </si>
  <si>
    <t>ATMC230082</t>
  </si>
  <si>
    <t>NAHAR</t>
  </si>
  <si>
    <t>AKASHDEEP</t>
  </si>
  <si>
    <t>nahardeep3113@gmail.com</t>
  </si>
  <si>
    <t>ATMC230138</t>
  </si>
  <si>
    <t>MAYANK RATIBHAI</t>
  </si>
  <si>
    <t xml:space="preserve">	mayank.p556@gmail.com</t>
  </si>
  <si>
    <t>ATMC220260</t>
  </si>
  <si>
    <t>HARSIMRAN KAUR</t>
  </si>
  <si>
    <t>kaurharsimran96@yahoo.com</t>
  </si>
  <si>
    <t>ATMC230218</t>
  </si>
  <si>
    <t>FAHAD</t>
  </si>
  <si>
    <t>MD MUMENUL ISLAM</t>
  </si>
  <si>
    <t>fahad269608@gmail.com</t>
  </si>
  <si>
    <t>ATMC230194</t>
  </si>
  <si>
    <t>NITESH</t>
  </si>
  <si>
    <t>niteshmailbox11@gmail.com</t>
  </si>
  <si>
    <t>ATMC230221</t>
  </si>
  <si>
    <t>TIANCHEN</t>
  </si>
  <si>
    <t>yuexiaheitong@outlook.com</t>
  </si>
  <si>
    <t>ATMC230214</t>
  </si>
  <si>
    <t>QICHANG</t>
  </si>
  <si>
    <t>liqichangbill@gmail.com</t>
  </si>
  <si>
    <t>ATMC230243</t>
  </si>
  <si>
    <t>GOYAL</t>
  </si>
  <si>
    <t>TASHISH</t>
  </si>
  <si>
    <t>tashishgoyal75@gmail.com</t>
  </si>
  <si>
    <t>ATMC230259</t>
  </si>
  <si>
    <t>ZIQIANG</t>
  </si>
  <si>
    <t>wenllnew41@gmail.com</t>
  </si>
  <si>
    <t>ATMC230269</t>
  </si>
  <si>
    <t>JIALIN</t>
  </si>
  <si>
    <t>brookisnothere@outlook.com</t>
  </si>
  <si>
    <t>ATMC220248</t>
  </si>
  <si>
    <t>ADITI</t>
  </si>
  <si>
    <t>aditibadhwar2611@gmail.com</t>
  </si>
  <si>
    <t>ATMC230423</t>
  </si>
  <si>
    <t xml:space="preserve"> XIAO</t>
  </si>
  <si>
    <t>YIMING</t>
  </si>
  <si>
    <t>a19113991@gmail.com</t>
  </si>
  <si>
    <t>CPW2.2</t>
  </si>
  <si>
    <t>EAW10.1</t>
  </si>
  <si>
    <t>EAW12.1</t>
  </si>
  <si>
    <t>12.2 &amp; GAP</t>
  </si>
  <si>
    <t>AWC-3 &amp; AWC-4</t>
  </si>
  <si>
    <t>PE 4</t>
  </si>
  <si>
    <t>AWHS - 1</t>
  </si>
  <si>
    <t>AWHS - 2</t>
  </si>
  <si>
    <t>AWCL - 3</t>
  </si>
  <si>
    <t>AWCL - 4</t>
  </si>
  <si>
    <t xml:space="preserve"> CI - 1</t>
  </si>
  <si>
    <t xml:space="preserve"> CI - 2</t>
  </si>
  <si>
    <t xml:space="preserve"> PWP - 3 &amp; 4</t>
  </si>
  <si>
    <t>SPG WREM - 1</t>
  </si>
  <si>
    <t>SPG WREM - 2</t>
  </si>
  <si>
    <t>SPH IJP-2</t>
  </si>
  <si>
    <t>SPA AES-2</t>
  </si>
  <si>
    <t>SPA PBM-3</t>
  </si>
  <si>
    <t>SPA PBM-4</t>
  </si>
  <si>
    <t>SPA AWC-3</t>
  </si>
  <si>
    <t>SPA AWC-4</t>
  </si>
  <si>
    <t>XIAOJUN LIU</t>
  </si>
  <si>
    <t xml:space="preserve"> Deguilmo</t>
  </si>
  <si>
    <t>Katrena Rose</t>
  </si>
  <si>
    <t xml:space="preserve">
Sadam</t>
  </si>
  <si>
    <t>Rama Nayudu</t>
  </si>
  <si>
    <t>Hailun GE</t>
  </si>
  <si>
    <t>Ramanathan</t>
  </si>
  <si>
    <t>Ulagappan</t>
  </si>
  <si>
    <t>Zesheng Li</t>
  </si>
  <si>
    <t>Dhillon</t>
  </si>
  <si>
    <t>Simarjeet Kaur</t>
  </si>
  <si>
    <t>ATMC210217</t>
  </si>
  <si>
    <t xml:space="preserve">Ashish </t>
  </si>
  <si>
    <t>ATMC210223</t>
  </si>
  <si>
    <t>Goyal</t>
  </si>
  <si>
    <t xml:space="preserve">Tanisha </t>
  </si>
  <si>
    <t>ATMC210230</t>
  </si>
  <si>
    <t>ATMC210259</t>
  </si>
  <si>
    <t>Kuldeep</t>
  </si>
  <si>
    <t>ATMC210253</t>
  </si>
  <si>
    <t xml:space="preserve">. </t>
  </si>
  <si>
    <t>ATMC210258</t>
  </si>
  <si>
    <t>Fahim Mohamadsalim</t>
  </si>
  <si>
    <t>GAJJAR</t>
  </si>
  <si>
    <t>NEEPABAHEN MAHESHKUMAR</t>
  </si>
  <si>
    <t>ATMC210130</t>
  </si>
  <si>
    <t>SAAD AHMED</t>
  </si>
  <si>
    <t>ATMC210365</t>
  </si>
  <si>
    <t>Krishna</t>
  </si>
  <si>
    <t xml:space="preserve">Brij Bhushan </t>
  </si>
  <si>
    <t>ATMC210551</t>
  </si>
  <si>
    <t>Vaghasiya</t>
  </si>
  <si>
    <t>Hardik Maganbhai</t>
  </si>
  <si>
    <t>ATMC210610</t>
  </si>
  <si>
    <t xml:space="preserve">Tingting </t>
  </si>
  <si>
    <t>ATMC210587</t>
  </si>
  <si>
    <t>GURWINDER SINGH</t>
  </si>
  <si>
    <t>ATMC210486</t>
  </si>
  <si>
    <t>DHIMAN</t>
  </si>
  <si>
    <t>PREETI</t>
  </si>
  <si>
    <t>ATMC210620</t>
  </si>
  <si>
    <t>Chaniyara</t>
  </si>
  <si>
    <t>Prit Navinchandra</t>
  </si>
  <si>
    <t>ATMC210591</t>
  </si>
  <si>
    <t>Lovejeet Singh</t>
  </si>
  <si>
    <t>ATMC210590</t>
  </si>
  <si>
    <t>Chhina</t>
  </si>
  <si>
    <t>Shiv Partap Singh</t>
  </si>
  <si>
    <t>ATMC210186</t>
  </si>
  <si>
    <t>Jiaen</t>
  </si>
  <si>
    <t>anishadhungana888@gmail.com</t>
  </si>
  <si>
    <t xml:space="preserve">	sumitalaller@gmail.com</t>
  </si>
  <si>
    <t>ATMC220032</t>
  </si>
  <si>
    <t>Sanjita</t>
  </si>
  <si>
    <t xml:space="preserve">	sanjitastha13@gmail.com</t>
  </si>
  <si>
    <t>ATMC220129</t>
  </si>
  <si>
    <t>FEIYUN</t>
  </si>
  <si>
    <t xml:space="preserve">	lilyyi1020@gmail.com</t>
  </si>
  <si>
    <t>ATMC220118</t>
  </si>
  <si>
    <t xml:space="preserve">	m_fahad14@hotmail.com</t>
  </si>
  <si>
    <t>ATMC210720</t>
  </si>
  <si>
    <t>Bhawna</t>
  </si>
  <si>
    <t xml:space="preserve">	sbhawna594@gmail.com</t>
  </si>
  <si>
    <t>ATMC210707</t>
  </si>
  <si>
    <t>Hussanpreet kaur</t>
  </si>
  <si>
    <t xml:space="preserve">	hussanpreet1795@gmail.com</t>
  </si>
  <si>
    <t>ATMC210828</t>
  </si>
  <si>
    <t>Harmohit Singh</t>
  </si>
  <si>
    <t xml:space="preserve">	har.29@icloud.com</t>
  </si>
  <si>
    <t>ATMC210752</t>
  </si>
  <si>
    <t>HAN</t>
  </si>
  <si>
    <t>MEI</t>
  </si>
  <si>
    <t>151727728@qq.com</t>
  </si>
  <si>
    <t>ATMC210829</t>
  </si>
  <si>
    <t>Sukhjinder Singh</t>
  </si>
  <si>
    <t>sukhjindercheema22@gmail.com</t>
  </si>
  <si>
    <t>ATMC210827</t>
  </si>
  <si>
    <t>Rajwinder Kaur</t>
  </si>
  <si>
    <t xml:space="preserve">	rajwinderrandhawa014@gmail.com</t>
  </si>
  <si>
    <t>mohitchamadia54@gmail.com</t>
  </si>
  <si>
    <t xml:space="preserve">	adheerkoul007@gmail.com</t>
  </si>
  <si>
    <t>ATMC220211</t>
  </si>
  <si>
    <t>Cai</t>
  </si>
  <si>
    <t>Yixiu</t>
  </si>
  <si>
    <t xml:space="preserve">	CAIYIXIU120@GMAIL.COM</t>
  </si>
  <si>
    <t>ATMC220231</t>
  </si>
  <si>
    <t>Amandeep Singh</t>
  </si>
  <si>
    <t>amnrana@gmail.com</t>
  </si>
  <si>
    <t>ATMC220244</t>
  </si>
  <si>
    <t>SEEMA</t>
  </si>
  <si>
    <t>AFREEN</t>
  </si>
  <si>
    <t>syedaseemaafreen@gmail.com</t>
  </si>
  <si>
    <t>ATMC220245</t>
  </si>
  <si>
    <t>TOOR</t>
  </si>
  <si>
    <t>PRABHJOT KAUR</t>
  </si>
  <si>
    <t xml:space="preserve">	prabhjotkaurtoor48@gmail.com</t>
  </si>
  <si>
    <t>aman05091992@gmail.com</t>
  </si>
  <si>
    <t>ATMC220308</t>
  </si>
  <si>
    <t>MOU</t>
  </si>
  <si>
    <t>HAONING</t>
  </si>
  <si>
    <t xml:space="preserve">	muhaoning@hotmail.com</t>
  </si>
  <si>
    <t>ATMC220331</t>
  </si>
  <si>
    <t>HARPREET KAUR</t>
  </si>
  <si>
    <t xml:space="preserve">	786harpreetkhokhar@gmail.com</t>
  </si>
  <si>
    <t>ATMC210820</t>
  </si>
  <si>
    <t>Aarti</t>
  </si>
  <si>
    <t xml:space="preserve">	aartisharma9014@gmail.com</t>
  </si>
  <si>
    <t>ATMC220004</t>
  </si>
  <si>
    <t>SUDHEER</t>
  </si>
  <si>
    <t>THOKALA</t>
  </si>
  <si>
    <t>inform.sudheer@gmail.com</t>
  </si>
  <si>
    <t>ATMC220017</t>
  </si>
  <si>
    <t>preetdhanoa95@gmail.com</t>
  </si>
  <si>
    <t>ATMC220357</t>
  </si>
  <si>
    <t>PARMJEET KAUR</t>
  </si>
  <si>
    <t>PARMSONI67@GMAIL.COM</t>
  </si>
  <si>
    <t>ATMC220372</t>
  </si>
  <si>
    <t>AMAN</t>
  </si>
  <si>
    <t>amandimara0001@gmail.com</t>
  </si>
  <si>
    <t>ATMC220378</t>
  </si>
  <si>
    <t>JUANNING</t>
  </si>
  <si>
    <t>juanningshi@gmail.com</t>
  </si>
  <si>
    <t>ATMC220394</t>
  </si>
  <si>
    <t>RAMAKURI</t>
  </si>
  <si>
    <t>SUSHEEL CHOWDARY</t>
  </si>
  <si>
    <t>ramakurisusheelchowdary@gmail.com</t>
  </si>
  <si>
    <t>Harsimran Kaur</t>
  </si>
  <si>
    <t>`</t>
  </si>
  <si>
    <t>ATMC230432</t>
  </si>
  <si>
    <t>DHALIWAL</t>
  </si>
  <si>
    <t>INDERJEET SINGH</t>
  </si>
  <si>
    <t>inderjeet06dhaliwal@gmail.com</t>
  </si>
  <si>
    <t>ATMC230307</t>
  </si>
  <si>
    <t>DOSANJH</t>
  </si>
  <si>
    <t xml:space="preserve">VARINDER SINGH </t>
  </si>
  <si>
    <t>ssinghdusanjh@gmail.com</t>
  </si>
  <si>
    <t>ATMC230317</t>
  </si>
  <si>
    <t>LAMA</t>
  </si>
  <si>
    <t xml:space="preserve">SAMIKCHHYA </t>
  </si>
  <si>
    <t>tamangsamikchha@gmail.com</t>
  </si>
  <si>
    <t>ATMC230189</t>
  </si>
  <si>
    <t>GANGER</t>
  </si>
  <si>
    <t>POOJA JAYESH</t>
  </si>
  <si>
    <t xml:space="preserve">	poojaganger88@gmail.com</t>
  </si>
  <si>
    <t>ATMC230368</t>
  </si>
  <si>
    <t>ALTAF</t>
  </si>
  <si>
    <t>AL MUSTAFA</t>
  </si>
  <si>
    <t>almustafaaltaf54@gmail.com</t>
  </si>
  <si>
    <t>ATMC230358</t>
  </si>
  <si>
    <t>RAVI</t>
  </si>
  <si>
    <t>guptarg788@gmail.com</t>
  </si>
  <si>
    <t>ATMC230370</t>
  </si>
  <si>
    <t>ZHENGCHAO</t>
  </si>
  <si>
    <t>zing_ing@hotmail.com</t>
  </si>
  <si>
    <t>ATMC230376</t>
  </si>
  <si>
    <t xml:space="preserve"> MALHOTRA</t>
  </si>
  <si>
    <t>PRIYANKA MALHOTRA</t>
  </si>
  <si>
    <t>priyankabehl.555@gmail.com</t>
  </si>
  <si>
    <t>ATMC230401</t>
  </si>
  <si>
    <t>BATHLA</t>
  </si>
  <si>
    <t>RAGHAV</t>
  </si>
  <si>
    <t>raghavbathla1508@gmail.com</t>
  </si>
  <si>
    <t>ATMC230436</t>
  </si>
  <si>
    <t>GURMUKH SINGH</t>
  </si>
  <si>
    <t>gurmukhtoor09@gmail.com</t>
  </si>
  <si>
    <t>ATMC230446</t>
  </si>
  <si>
    <t>RATHNAYAKAGE</t>
  </si>
  <si>
    <t>SAMARA SEWWANDI KARUNAWARDENA</t>
  </si>
  <si>
    <t>samdkarunawardena@gmail.com</t>
  </si>
  <si>
    <t>ATMC230408</t>
  </si>
  <si>
    <t>HAZIQ</t>
  </si>
  <si>
    <t>HAMZA</t>
  </si>
  <si>
    <t>hamzahaziq4016@gmail.com</t>
  </si>
  <si>
    <t>ATMC230434</t>
  </si>
  <si>
    <t>MANPREET</t>
  </si>
  <si>
    <t>MANPREETKAINTH97@GMAIL.COM</t>
  </si>
  <si>
    <t>ATMC230435</t>
  </si>
  <si>
    <t>rorraja50@gmail.com</t>
  </si>
  <si>
    <t>ATMC230399</t>
  </si>
  <si>
    <t>Yaxuan</t>
  </si>
  <si>
    <t>ATMC230470</t>
  </si>
  <si>
    <t xml:space="preserve">Shariq </t>
  </si>
  <si>
    <t>SAEED</t>
  </si>
  <si>
    <t>shariqsaeed212@gmail.com</t>
  </si>
  <si>
    <t>ATMC230500</t>
  </si>
  <si>
    <t>Shiyu</t>
  </si>
  <si>
    <t>ATMC230493</t>
  </si>
  <si>
    <t xml:space="preserve">Sachida </t>
  </si>
  <si>
    <t>sachidaohri1999@gmail.com</t>
  </si>
  <si>
    <t>Irasha White</t>
  </si>
  <si>
    <t>SPB  ACN-1</t>
  </si>
  <si>
    <t>SPB  ACN-2</t>
  </si>
  <si>
    <t>SPB AWC-3</t>
  </si>
  <si>
    <t>SPB AWC-4</t>
  </si>
  <si>
    <t>CI - 2</t>
  </si>
  <si>
    <t>PWP - 4</t>
  </si>
  <si>
    <t>IJP-1 % 2</t>
  </si>
  <si>
    <t>Email address</t>
  </si>
  <si>
    <t>Adjsut</t>
  </si>
  <si>
    <t>ATMC220383</t>
  </si>
  <si>
    <t>MANPREET SINGH</t>
  </si>
  <si>
    <t>manpreetsingh120699@gmail.com</t>
  </si>
  <si>
    <t>ATMC220402</t>
  </si>
  <si>
    <t>SHEN</t>
  </si>
  <si>
    <t>ANLIN</t>
  </si>
  <si>
    <t>sanszllhh@gmail.com</t>
  </si>
  <si>
    <t>ATMC220405</t>
  </si>
  <si>
    <t>XIANG</t>
  </si>
  <si>
    <t>297039382@qq.com</t>
  </si>
  <si>
    <t>ATMC220426</t>
  </si>
  <si>
    <t>ANAN</t>
  </si>
  <si>
    <t>AMRIN KAISER</t>
  </si>
  <si>
    <t>amrinkaiser21@gmail.com</t>
  </si>
  <si>
    <t>ATMC220451</t>
  </si>
  <si>
    <t>SOURABH KUMAR</t>
  </si>
  <si>
    <t xml:space="preserve">SK019115@gmail.com
</t>
  </si>
  <si>
    <t>ATMC220446</t>
  </si>
  <si>
    <t>KAPOOR</t>
  </si>
  <si>
    <t xml:space="preserve">kapoorrahul759@gmail.com
</t>
  </si>
  <si>
    <t>ATMC220398</t>
  </si>
  <si>
    <t>EDIRISINGHE ARACHCHILAGE</t>
  </si>
  <si>
    <t>SANDARU ACHINTHA</t>
  </si>
  <si>
    <t>SANDARU302@GMAIL.COM</t>
  </si>
  <si>
    <t>ATMC220459</t>
  </si>
  <si>
    <t>YIXIAN</t>
  </si>
  <si>
    <t>yixianqiu1@gmail.com</t>
  </si>
  <si>
    <t>ATMC220464</t>
  </si>
  <si>
    <t>YUTONG</t>
  </si>
  <si>
    <t>iris.lmy0831@gmail.com</t>
  </si>
  <si>
    <t>ATMC220467</t>
  </si>
  <si>
    <t>SONG</t>
  </si>
  <si>
    <t>CHENGANG</t>
  </si>
  <si>
    <t>chengangsong.au@outlook.com</t>
  </si>
  <si>
    <t>ATMC220469</t>
  </si>
  <si>
    <t>YAQIAO</t>
  </si>
  <si>
    <t>zhangyaqiao0511@outlook.com</t>
  </si>
  <si>
    <t>ATMC220466</t>
  </si>
  <si>
    <t>LANG</t>
  </si>
  <si>
    <t>KUAN</t>
  </si>
  <si>
    <t>kuanlang9527@outlook.com</t>
  </si>
  <si>
    <t>ATMC220472</t>
  </si>
  <si>
    <t>WEIDAN</t>
  </si>
  <si>
    <t>346639391@qq.com</t>
  </si>
  <si>
    <t>ATMC220493</t>
  </si>
  <si>
    <t>HU</t>
  </si>
  <si>
    <t>hluin0318@gmail.com</t>
  </si>
  <si>
    <t>ATMC220537</t>
  </si>
  <si>
    <t>SONIA</t>
  </si>
  <si>
    <t>sss672016@gmail.com</t>
  </si>
  <si>
    <t>ATMC220542</t>
  </si>
  <si>
    <t>WILSON SUSANTO</t>
  </si>
  <si>
    <t>wilsonsusanto1201@gmail.com</t>
  </si>
  <si>
    <t>ATMC230062</t>
  </si>
  <si>
    <t>YINGXUE</t>
  </si>
  <si>
    <t>songyingxue19960518@gmail.com</t>
  </si>
  <si>
    <t>ATMC230056</t>
  </si>
  <si>
    <t>PRANSHU</t>
  </si>
  <si>
    <t>pranshsharmaa23@gmail.com</t>
  </si>
  <si>
    <t>ATMC230106</t>
  </si>
  <si>
    <t>RAHIL</t>
  </si>
  <si>
    <t>SHAIYAN</t>
  </si>
  <si>
    <t>rahilshaiyan1224@gmail.com</t>
  </si>
  <si>
    <t>ATMC230150</t>
  </si>
  <si>
    <t>MUHAMMAD ZAMIL</t>
  </si>
  <si>
    <t>SHAFIQUE</t>
  </si>
  <si>
    <t>zamilshafiq1993@gmail.com</t>
  </si>
  <si>
    <t>ATMC230177</t>
  </si>
  <si>
    <t>YUJIE</t>
  </si>
  <si>
    <t>BAI</t>
  </si>
  <si>
    <t>yujbaixy@gmail.com</t>
  </si>
  <si>
    <t>ATMC230253</t>
  </si>
  <si>
    <t>THIEN TRANG</t>
  </si>
  <si>
    <t>clovernguyenn@gmail.com</t>
  </si>
  <si>
    <t>ATMC230277</t>
  </si>
  <si>
    <t>DENG</t>
  </si>
  <si>
    <t>JIELIN</t>
  </si>
  <si>
    <t>jenny93724@gmail.com</t>
  </si>
  <si>
    <t>ATMC230188</t>
  </si>
  <si>
    <t xml:space="preserve"> SUVARNA</t>
  </si>
  <si>
    <t>MOKSHA HARISH</t>
  </si>
  <si>
    <t>mokshasuvarna1311@gmail.com</t>
  </si>
  <si>
    <t>navrattansharma90@gmail.com </t>
  </si>
  <si>
    <t>ATMC230264</t>
  </si>
  <si>
    <t>YE</t>
  </si>
  <si>
    <t>YUHONG</t>
  </si>
  <si>
    <t>dandanyyh@gmail.com</t>
  </si>
  <si>
    <t>ATMC230496</t>
  </si>
  <si>
    <t>Jiayi</t>
  </si>
  <si>
    <t>jiayicheng@outlook.com.au</t>
  </si>
  <si>
    <t>ATMC230406</t>
  </si>
  <si>
    <t>Thakur</t>
  </si>
  <si>
    <t>Shabnam</t>
  </si>
  <si>
    <t>shabnam.inphase@gmail.com</t>
  </si>
  <si>
    <t>ATMC230541</t>
  </si>
  <si>
    <t>Wang</t>
  </si>
  <si>
    <t>Qiongyao</t>
  </si>
  <si>
    <t>jadeWang483@gmail.com</t>
  </si>
  <si>
    <t>ATMC230551</t>
  </si>
  <si>
    <t>Kiani</t>
  </si>
  <si>
    <t>Faraz Ahmad</t>
  </si>
  <si>
    <t>Farazkiani01@gmail.com</t>
  </si>
  <si>
    <t>ATMC230567</t>
  </si>
  <si>
    <t>FANG</t>
  </si>
  <si>
    <t>Weidong</t>
  </si>
  <si>
    <t>fangweidong1985@gmail.com</t>
  </si>
  <si>
    <t>EAW12.2</t>
  </si>
  <si>
    <t>PWp-4</t>
  </si>
  <si>
    <t>WRE&lt;-1</t>
  </si>
  <si>
    <t>WREM - 2</t>
  </si>
  <si>
    <t>ATMC210009</t>
  </si>
  <si>
    <t>Wu</t>
  </si>
  <si>
    <t>Priyankara Mesthrige Lumini DIAS</t>
  </si>
  <si>
    <t>ATMC210062</t>
  </si>
  <si>
    <t>ATMC210118</t>
  </si>
  <si>
    <t>Jinglin</t>
  </si>
  <si>
    <t>ATMC210123</t>
  </si>
  <si>
    <t>Zuo</t>
  </si>
  <si>
    <t>Qiying</t>
  </si>
  <si>
    <t>ATMC210083</t>
  </si>
  <si>
    <t>TAY</t>
  </si>
  <si>
    <t>JENN LIN</t>
  </si>
  <si>
    <t>ATMC210112</t>
  </si>
  <si>
    <t>SALIM</t>
  </si>
  <si>
    <t>Sanee</t>
  </si>
  <si>
    <t>ATMC210024</t>
  </si>
  <si>
    <t>Samarathunga Arachchilage</t>
  </si>
  <si>
    <t>Janith</t>
  </si>
  <si>
    <t>ATMC210132</t>
  </si>
  <si>
    <t>Deng</t>
  </si>
  <si>
    <t>Shouchang</t>
  </si>
  <si>
    <t>ATMC210154</t>
  </si>
  <si>
    <t>YERONG</t>
  </si>
  <si>
    <t>ATMC210228</t>
  </si>
  <si>
    <t>Yadwinder Singh</t>
  </si>
  <si>
    <t>ATMC210227</t>
  </si>
  <si>
    <t>Mishra</t>
  </si>
  <si>
    <t>Medha</t>
  </si>
  <si>
    <t>ATMC210212</t>
  </si>
  <si>
    <t>Ruimeng</t>
  </si>
  <si>
    <t>ATMC210211</t>
  </si>
  <si>
    <t>Ming</t>
  </si>
  <si>
    <t>Xu</t>
  </si>
  <si>
    <t>ATMC210214</t>
  </si>
  <si>
    <t>Xihang</t>
  </si>
  <si>
    <t>ATMC210273</t>
  </si>
  <si>
    <t>MALHOTRA</t>
  </si>
  <si>
    <t>Pallavi</t>
  </si>
  <si>
    <t>ATMC210280</t>
  </si>
  <si>
    <t>KHOO</t>
  </si>
  <si>
    <t>ANDREW KAH VIN</t>
  </si>
  <si>
    <t>ATMC210202</t>
  </si>
  <si>
    <t>Xi</t>
  </si>
  <si>
    <t>ATMC210341</t>
  </si>
  <si>
    <t>RANASINGHA ARACHCHILAGE DONA</t>
  </si>
  <si>
    <t>Diyana Threesa Michelle</t>
  </si>
  <si>
    <t>ATMC210303</t>
  </si>
  <si>
    <t>RABADIYA</t>
  </si>
  <si>
    <t>Akshar Ashokbhai</t>
  </si>
  <si>
    <t>ATMC210605</t>
  </si>
  <si>
    <t>Joshna</t>
  </si>
  <si>
    <t>ATMC210645</t>
  </si>
  <si>
    <t>FAN</t>
  </si>
  <si>
    <t>FANAO</t>
  </si>
  <si>
    <t>ATMC210666</t>
  </si>
  <si>
    <t>LOPES</t>
  </si>
  <si>
    <t>Sanil Francis</t>
  </si>
  <si>
    <t>ATMC210663</t>
  </si>
  <si>
    <t>TUSCANO</t>
  </si>
  <si>
    <t>Jules John</t>
  </si>
  <si>
    <t>ATMC210735</t>
  </si>
  <si>
    <t>RUIHENG</t>
  </si>
  <si>
    <t>Ruihengliang999@gmail.com</t>
  </si>
  <si>
    <t>ATMC210635</t>
  </si>
  <si>
    <t>SHATONG</t>
  </si>
  <si>
    <t>skylawu@gmail.com</t>
  </si>
  <si>
    <t>ATMC210803</t>
  </si>
  <si>
    <t>M C</t>
  </si>
  <si>
    <t xml:space="preserve">Sarita </t>
  </si>
  <si>
    <t>saritamc786@gmail.com</t>
  </si>
  <si>
    <t>ATMC210748</t>
  </si>
  <si>
    <t>Bo</t>
  </si>
  <si>
    <t>jessieease@gmail.com</t>
  </si>
  <si>
    <t>ATMC210725</t>
  </si>
  <si>
    <t>LERTLAOKUL</t>
  </si>
  <si>
    <t>Thanatcha</t>
  </si>
  <si>
    <t xml:space="preserve">	thanatchalertlaokul@gmail.com</t>
  </si>
  <si>
    <t>ATMC210657</t>
  </si>
  <si>
    <t>CHANDANI</t>
  </si>
  <si>
    <t xml:space="preserve">HAMISH </t>
  </si>
  <si>
    <t xml:space="preserve">	Hamish.chandani22@gmail.com</t>
  </si>
  <si>
    <t>ATMC210818</t>
  </si>
  <si>
    <t>Suhagiya</t>
  </si>
  <si>
    <t>Yagnika Rameshbhai</t>
  </si>
  <si>
    <t>yagnikasuhagiya96@gmail.com</t>
  </si>
  <si>
    <t>ATMC210795</t>
  </si>
  <si>
    <t>Bhatia</t>
  </si>
  <si>
    <t>Nitika</t>
  </si>
  <si>
    <t xml:space="preserve">	nitika.bhatia25@gmail.com</t>
  </si>
  <si>
    <t>ATMC210879</t>
  </si>
  <si>
    <t>Obhan</t>
  </si>
  <si>
    <t>Priyanka Rakesh</t>
  </si>
  <si>
    <t>piyakhanna17@gmail.com</t>
  </si>
  <si>
    <t>ATMC220061</t>
  </si>
  <si>
    <t>Balvinder Singh</t>
  </si>
  <si>
    <t xml:space="preserve">	balvindersingh564@gmail.com</t>
  </si>
  <si>
    <t>ATMC220030</t>
  </si>
  <si>
    <t>GAO</t>
  </si>
  <si>
    <t>Junjie</t>
  </si>
  <si>
    <t xml:space="preserve">	len9888@gmail.com</t>
  </si>
  <si>
    <t>ATMC220028</t>
  </si>
  <si>
    <t>WEERATHUNGA ARACHCHIGE</t>
  </si>
  <si>
    <t>Tharaka Ranthilini</t>
  </si>
  <si>
    <t xml:space="preserve">	t.weerathunga93@yahoo.com</t>
  </si>
  <si>
    <t>ATMC220021</t>
  </si>
  <si>
    <t>MOHSIN</t>
  </si>
  <si>
    <t>mohsin.ayub98@gmail.com</t>
  </si>
  <si>
    <t>ATMC220112</t>
  </si>
  <si>
    <t>SAIRAM</t>
  </si>
  <si>
    <t>Sandhhya</t>
  </si>
  <si>
    <t xml:space="preserve">	sandhhyasairam96@gmail.com</t>
  </si>
  <si>
    <t>ATMC220123</t>
  </si>
  <si>
    <t>CHANG</t>
  </si>
  <si>
    <t>Yuqing</t>
  </si>
  <si>
    <t xml:space="preserve">	zys91011@gmail.com</t>
  </si>
  <si>
    <t>ATMC220126</t>
  </si>
  <si>
    <t>Gurlal Singh</t>
  </si>
  <si>
    <t xml:space="preserve">	gurlalrandhawa46@gmail.com</t>
  </si>
  <si>
    <t>ATMC220056</t>
  </si>
  <si>
    <t>EZEILO</t>
  </si>
  <si>
    <t>Samuel Chinedu</t>
  </si>
  <si>
    <t xml:space="preserve">	sammyezeilo@gmail.com</t>
  </si>
  <si>
    <t>ATMC220120</t>
  </si>
  <si>
    <t>LINXUE</t>
  </si>
  <si>
    <t xml:space="preserve">	zhaolinxue1994@gmail.com</t>
  </si>
  <si>
    <t>ATMC220130</t>
  </si>
  <si>
    <t>Drashti Ashwinbhai</t>
  </si>
  <si>
    <t xml:space="preserve">	Drashtipatel2676@gmail.com</t>
  </si>
  <si>
    <t>Edward Gubbay</t>
  </si>
  <si>
    <t xml:space="preserve"> </t>
  </si>
  <si>
    <t>GAP</t>
  </si>
  <si>
    <t>IJS-3 &amp; IJS-4</t>
  </si>
  <si>
    <t>ATMC210015</t>
  </si>
  <si>
    <t>Yizhen</t>
  </si>
  <si>
    <t>ATMC210027</t>
  </si>
  <si>
    <t>RAMAGIRI</t>
  </si>
  <si>
    <t>VINAY</t>
  </si>
  <si>
    <t>ATMC210026</t>
  </si>
  <si>
    <t xml:space="preserve"> ABBAVATHINI</t>
  </si>
  <si>
    <t>RAMYA</t>
  </si>
  <si>
    <t>ATMC210065</t>
  </si>
  <si>
    <t>XIE</t>
  </si>
  <si>
    <t>XIAOYA</t>
  </si>
  <si>
    <t>ATMC210068</t>
  </si>
  <si>
    <t xml:space="preserve">Yilun </t>
  </si>
  <si>
    <t>ATMC210098</t>
  </si>
  <si>
    <t>Talwar</t>
  </si>
  <si>
    <t>Shubham</t>
  </si>
  <si>
    <t>ATMC210106</t>
  </si>
  <si>
    <t>VU</t>
  </si>
  <si>
    <t>LE QUYEN</t>
  </si>
  <si>
    <t>ATMC210111</t>
  </si>
  <si>
    <t xml:space="preserve"> Shi</t>
  </si>
  <si>
    <t>Sijie</t>
  </si>
  <si>
    <t>ATMC210114</t>
  </si>
  <si>
    <t>Maninder kaur</t>
  </si>
  <si>
    <t>ATMC210326</t>
  </si>
  <si>
    <t>Chahal</t>
  </si>
  <si>
    <t>Rupinderpal Kaur</t>
  </si>
  <si>
    <t>ATMC210312</t>
  </si>
  <si>
    <t>Sukhpreet KAUR</t>
  </si>
  <si>
    <t>ATMC210453</t>
  </si>
  <si>
    <t>Zhang</t>
  </si>
  <si>
    <t>Liwei</t>
  </si>
  <si>
    <t>ATMC210480</t>
  </si>
  <si>
    <t>Rajmeet Kaur</t>
  </si>
  <si>
    <t>ATMC210749</t>
  </si>
  <si>
    <t>Kamaljit Kaur</t>
  </si>
  <si>
    <t>ATMC210722</t>
  </si>
  <si>
    <t>GILL</t>
  </si>
  <si>
    <t>Palvinder Singh</t>
  </si>
  <si>
    <t>ATMC210619</t>
  </si>
  <si>
    <t>JOSEPH</t>
  </si>
  <si>
    <t>Sayooj</t>
  </si>
  <si>
    <t>ATMC210779</t>
  </si>
  <si>
    <t>JIAXI</t>
  </si>
  <si>
    <t>ATMC210745</t>
  </si>
  <si>
    <t>LAN</t>
  </si>
  <si>
    <t>ATMC210516</t>
  </si>
  <si>
    <t>BIE</t>
  </si>
  <si>
    <t xml:space="preserve">Qiqi </t>
  </si>
  <si>
    <t>ATMC210751</t>
  </si>
  <si>
    <t>Sukhdeep Kaur</t>
  </si>
  <si>
    <t>ATMC210696</t>
  </si>
  <si>
    <t>MOHAMMED</t>
  </si>
  <si>
    <t xml:space="preserve">Umair Abdullah </t>
  </si>
  <si>
    <t>ATMC210527</t>
  </si>
  <si>
    <t>GNANASEKAR</t>
  </si>
  <si>
    <t xml:space="preserve">Vishal Rathina Sankar </t>
  </si>
  <si>
    <t>Shah</t>
  </si>
  <si>
    <t>Vivek Jatin</t>
  </si>
  <si>
    <t>Thakkar</t>
  </si>
  <si>
    <t>Riyaben Prakashkumar</t>
  </si>
  <si>
    <t>Divya Srivastava</t>
  </si>
  <si>
    <t>CPW 2-1</t>
  </si>
  <si>
    <t>CPW 2-2</t>
  </si>
  <si>
    <t>CPW 3-1</t>
  </si>
  <si>
    <t>CPW 3-2</t>
  </si>
  <si>
    <t>CPW 4-1</t>
  </si>
  <si>
    <t>CPW 4-2</t>
  </si>
  <si>
    <t>EAW-14.1</t>
  </si>
  <si>
    <t>Ahmad</t>
  </si>
  <si>
    <t>Raza</t>
  </si>
  <si>
    <t>Chahat</t>
  </si>
  <si>
    <t>ZAFAR</t>
  </si>
  <si>
    <t>USAMA</t>
  </si>
  <si>
    <t>ATMC210061</t>
  </si>
  <si>
    <t>HARSHKUMAR NARESHKUMAR</t>
  </si>
  <si>
    <t>ATMC210070</t>
  </si>
  <si>
    <t>MONIKA</t>
  </si>
  <si>
    <t>NAIN</t>
  </si>
  <si>
    <t>ATMC210081</t>
  </si>
  <si>
    <t>RAJWANT</t>
  </si>
  <si>
    <t>ATMC210052</t>
  </si>
  <si>
    <t>Harpinder</t>
  </si>
  <si>
    <t>ATMC210078</t>
  </si>
  <si>
    <t xml:space="preserve"> LINTONG</t>
  </si>
  <si>
    <t>ATMC210074</t>
  </si>
  <si>
    <t>NIET LIEN KAREN</t>
  </si>
  <si>
    <t>CHUE KEE CHEUNG</t>
  </si>
  <si>
    <t>ATMC210097</t>
  </si>
  <si>
    <t>Brenda Liliana</t>
  </si>
  <si>
    <t>Gomez Alvarez</t>
  </si>
  <si>
    <t>ATMC210117</t>
  </si>
  <si>
    <t>ATMC210320</t>
  </si>
  <si>
    <t xml:space="preserve">Navjot </t>
  </si>
  <si>
    <t>ATMC210332</t>
  </si>
  <si>
    <t>DUONG</t>
  </si>
  <si>
    <t xml:space="preserve">Tuyet Mai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</si>
</sst>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quot;-&quot;mmm&quot;-&quot;yy"/>
    <numFmt numFmtId="165" formatCode="[$-C09]dd\-mmm\-yy;@"/>
    <numFmt numFmtId="166" formatCode="dd"/>
    <numFmt numFmtId="167" formatCode="yy"/>
    <numFmt numFmtId="168" formatCode="mmm"/>
    <numFmt numFmtId="169" formatCode="d"/>
  </numFmts>
  <fonts count="122">
    <font>
      <sz val="11"/>
      <color rgb="FF000000"/>
      <name val="Calibri"/>
    </font>
    <font>
      <sz val="10"/>
      <color rgb="FFFFFFFF"/>
      <name val="Calibri"/>
      <family val="2"/>
    </font>
    <font>
      <b/>
      <sz val="18"/>
      <color rgb="FFFFFFFF"/>
      <name val="Calibri"/>
      <family val="2"/>
    </font>
    <font>
      <b/>
      <sz val="9"/>
      <color theme="1"/>
      <name val="Calibri"/>
      <family val="2"/>
    </font>
    <font>
      <sz val="9"/>
      <color theme="1"/>
      <name val="Calibri"/>
      <family val="2"/>
    </font>
    <font>
      <sz val="8"/>
      <color theme="1"/>
      <name val="Calibri"/>
      <family val="2"/>
    </font>
    <font>
      <b/>
      <sz val="10"/>
      <color theme="1"/>
      <name val="Calibri"/>
      <family val="2"/>
    </font>
    <font>
      <b/>
      <sz val="10"/>
      <color rgb="FF008B00"/>
      <name val="Calibri"/>
      <family val="2"/>
    </font>
    <font>
      <b/>
      <sz val="10"/>
      <color rgb="FFDD7E6B"/>
      <name val="Calibri"/>
      <family val="2"/>
    </font>
    <font>
      <b/>
      <i/>
      <sz val="10"/>
      <color rgb="FF3D85C6"/>
      <name val="Calibri"/>
      <family val="2"/>
    </font>
    <font>
      <b/>
      <i/>
      <sz val="10"/>
      <color rgb="FF0000FF"/>
      <name val="Calibri"/>
      <family val="2"/>
    </font>
    <font>
      <i/>
      <sz val="10"/>
      <color rgb="FF0000FF"/>
      <name val="Calibri"/>
      <family val="2"/>
    </font>
    <font>
      <i/>
      <sz val="10"/>
      <color rgb="FF000000"/>
      <name val="Calibri"/>
      <family val="2"/>
    </font>
    <font>
      <sz val="8"/>
      <color rgb="FF000000"/>
      <name val="Calibri"/>
      <family val="2"/>
    </font>
    <font>
      <sz val="10"/>
      <color theme="1"/>
      <name val="Calibri"/>
      <family val="2"/>
    </font>
    <font>
      <i/>
      <sz val="9"/>
      <color rgb="FF000000"/>
      <name val="Calibri"/>
      <family val="2"/>
    </font>
    <font>
      <i/>
      <sz val="9"/>
      <color theme="1"/>
      <name val="Calibri"/>
      <family val="2"/>
    </font>
    <font>
      <sz val="10"/>
      <color rgb="FF008B00"/>
      <name val="Calibri"/>
      <family val="2"/>
    </font>
    <font>
      <sz val="10"/>
      <color rgb="FFDD7E6B"/>
      <name val="Calibri"/>
      <family val="2"/>
    </font>
    <font>
      <sz val="10"/>
      <color rgb="FF3D85C6"/>
      <name val="Calibri"/>
      <family val="2"/>
    </font>
    <font>
      <sz val="10"/>
      <color rgb="FFFF0000"/>
      <name val="Calibri"/>
      <family val="2"/>
    </font>
    <font>
      <sz val="10"/>
      <color rgb="FF000000"/>
      <name val="Calibri"/>
      <family val="2"/>
    </font>
    <font>
      <b/>
      <sz val="10"/>
      <color rgb="FF3D85C6"/>
      <name val="Calibri"/>
      <family val="2"/>
    </font>
    <font>
      <b/>
      <sz val="10"/>
      <color rgb="FFFF0000"/>
      <name val="Calibri"/>
      <family val="2"/>
    </font>
    <font>
      <sz val="8"/>
      <color rgb="FF006100"/>
      <name val="Calibri"/>
      <family val="2"/>
    </font>
    <font>
      <sz val="9"/>
      <color rgb="FF000000"/>
      <name val="Calibri"/>
      <family val="2"/>
    </font>
    <font>
      <sz val="9"/>
      <color rgb="FF333333"/>
      <name val="Calibri"/>
      <family val="2"/>
    </font>
    <font>
      <sz val="9"/>
      <color rgb="FF333333"/>
      <name val="Arial"/>
      <family val="2"/>
    </font>
    <font>
      <b/>
      <sz val="9"/>
      <color rgb="FF000000"/>
      <name val="Calibri"/>
      <family val="2"/>
    </font>
    <font>
      <sz val="11"/>
      <color theme="1"/>
      <name val="Calibri"/>
      <family val="2"/>
    </font>
    <font>
      <b/>
      <i/>
      <sz val="8"/>
      <color theme="1"/>
      <name val="Calibri"/>
      <family val="2"/>
    </font>
    <font>
      <b/>
      <i/>
      <sz val="9"/>
      <color theme="1"/>
      <name val="Calibri"/>
      <family val="2"/>
    </font>
    <font>
      <b/>
      <i/>
      <sz val="10"/>
      <color theme="1"/>
      <name val="Calibri"/>
      <family val="2"/>
    </font>
    <font>
      <b/>
      <i/>
      <sz val="10"/>
      <color rgb="FF008B00"/>
      <name val="Calibri"/>
      <family val="2"/>
    </font>
    <font>
      <b/>
      <i/>
      <sz val="10"/>
      <color rgb="FFDD7E6B"/>
      <name val="Calibri"/>
      <family val="2"/>
    </font>
    <font>
      <b/>
      <i/>
      <sz val="10"/>
      <color rgb="FFFF0000"/>
      <name val="Calibri"/>
      <family val="2"/>
    </font>
    <font>
      <b/>
      <i/>
      <sz val="8"/>
      <color rgb="FF006100"/>
      <name val="Calibri"/>
      <family val="2"/>
    </font>
    <font>
      <b/>
      <i/>
      <sz val="11"/>
      <color rgb="FF000000"/>
      <name val="Calibri"/>
      <family val="2"/>
    </font>
    <font>
      <sz val="11"/>
      <color rgb="FF000000"/>
      <name val="Calibri"/>
      <family val="2"/>
    </font>
    <font>
      <sz val="9"/>
      <color rgb="FF000000"/>
      <name val="Arial"/>
      <family val="2"/>
    </font>
    <font>
      <sz val="9"/>
      <color rgb="FF000000"/>
      <name val="Calibri"/>
      <family val="2"/>
      <scheme val="minor"/>
    </font>
    <font>
      <sz val="9"/>
      <color indexed="81"/>
      <name val="Tahoma"/>
      <family val="2"/>
    </font>
    <font>
      <b/>
      <sz val="9"/>
      <color indexed="81"/>
      <name val="Tahoma"/>
      <family val="2"/>
    </font>
    <font>
      <sz val="8"/>
      <name val="Calibri"/>
      <family val="2"/>
    </font>
    <font>
      <sz val="10"/>
      <name val="Calibri"/>
      <family val="2"/>
    </font>
    <font>
      <b/>
      <sz val="14"/>
      <color rgb="FF000000"/>
      <name val="Calibri"/>
      <family val="2"/>
    </font>
    <font>
      <i/>
      <sz val="8"/>
      <color rgb="FF000000"/>
      <name val="Calibri"/>
      <family val="2"/>
    </font>
    <font>
      <i/>
      <sz val="8"/>
      <color rgb="FF0000FF"/>
      <name val="Calibri"/>
      <family val="2"/>
    </font>
    <font>
      <i/>
      <sz val="10"/>
      <color theme="1"/>
      <name val="Calibri"/>
      <family val="2"/>
    </font>
    <font>
      <b/>
      <i/>
      <sz val="8"/>
      <color rgb="FF375623"/>
      <name val="Calibri"/>
      <family val="2"/>
    </font>
    <font>
      <sz val="8"/>
      <color rgb="FF375623"/>
      <name val="Calibri"/>
      <family val="2"/>
    </font>
    <font>
      <b/>
      <i/>
      <sz val="10"/>
      <color rgb="FF375623"/>
      <name val="Calibri"/>
      <family val="2"/>
    </font>
    <font>
      <b/>
      <sz val="10"/>
      <color rgb="FF375623"/>
      <name val="Calibri"/>
      <family val="2"/>
    </font>
    <font>
      <i/>
      <sz val="8"/>
      <color theme="1"/>
      <name val="Calibri"/>
      <family val="2"/>
    </font>
    <font>
      <b/>
      <i/>
      <sz val="8"/>
      <color rgb="FF358249"/>
      <name val="Calibri"/>
      <family val="2"/>
    </font>
    <font>
      <b/>
      <i/>
      <sz val="8"/>
      <color rgb="FF3C8235"/>
      <name val="Calibri"/>
      <family val="2"/>
    </font>
    <font>
      <b/>
      <i/>
      <sz val="8"/>
      <color rgb="FF3A8235"/>
      <name val="Calibri"/>
      <family val="2"/>
    </font>
    <font>
      <sz val="8"/>
      <color rgb="FF000000"/>
      <name val="Calibri"/>
    </font>
    <font>
      <sz val="9"/>
      <color rgb="FF000000"/>
      <name val="Calibri"/>
    </font>
    <font>
      <sz val="8"/>
      <color rgb="FF000000"/>
      <name val="Arial"/>
      <family val="2"/>
    </font>
    <font>
      <sz val="8"/>
      <color rgb="FF444444"/>
      <name val="Calibri"/>
      <family val="2"/>
      <charset val="1"/>
    </font>
    <font>
      <sz val="9"/>
      <color rgb="FF444444"/>
      <name val="Calibri"/>
      <family val="2"/>
      <charset val="1"/>
    </font>
    <font>
      <u/>
      <sz val="11"/>
      <color theme="10"/>
      <name val="Calibri"/>
    </font>
    <font>
      <b/>
      <sz val="8"/>
      <color rgb="FF006100"/>
      <name val="Calibri"/>
      <family val="2"/>
    </font>
    <font>
      <b/>
      <sz val="8"/>
      <color rgb="FF000000"/>
      <name val="Calibri"/>
    </font>
    <font>
      <b/>
      <i/>
      <sz val="8"/>
      <color rgb="FF000000"/>
      <name val="Calibri"/>
    </font>
    <font>
      <i/>
      <sz val="8"/>
      <color rgb="FF000000"/>
      <name val="Calibri"/>
    </font>
    <font>
      <sz val="11"/>
      <name val="Calibri"/>
      <family val="2"/>
      <scheme val="minor"/>
    </font>
    <font>
      <sz val="9"/>
      <color rgb="FF000000"/>
      <name val="Calibri"/>
      <family val="2"/>
      <charset val="1"/>
    </font>
    <font>
      <sz val="9"/>
      <color rgb="FF333333"/>
      <name val="Calibri"/>
    </font>
    <font>
      <sz val="9"/>
      <color rgb="FF333333"/>
      <name val="Arial"/>
    </font>
    <font>
      <sz val="9"/>
      <color rgb="FF000000"/>
      <name val="Calibri"/>
      <charset val="1"/>
    </font>
    <font>
      <sz val="9"/>
      <color rgb="FF333333"/>
      <name val="Arial"/>
      <charset val="1"/>
    </font>
    <font>
      <u/>
      <sz val="9"/>
      <color theme="10"/>
      <name val="Calibri"/>
    </font>
    <font>
      <sz val="10"/>
      <color rgb="FF000000"/>
      <name val="Calibri"/>
    </font>
    <font>
      <sz val="11"/>
      <color rgb="FF444444"/>
      <name val="Calibri"/>
      <family val="2"/>
      <charset val="1"/>
    </font>
    <font>
      <sz val="10"/>
      <color rgb="FF0000FF"/>
      <name val="Calibri"/>
      <family val="2"/>
    </font>
    <font>
      <sz val="10"/>
      <color rgb="FFFFFFFF"/>
      <name val="Calibri"/>
    </font>
    <font>
      <b/>
      <sz val="18"/>
      <color rgb="FFFFFFFF"/>
      <name val="Calibri"/>
    </font>
    <font>
      <b/>
      <sz val="9"/>
      <color theme="1"/>
      <name val="Calibri"/>
    </font>
    <font>
      <sz val="9"/>
      <color theme="1"/>
      <name val="Calibri"/>
    </font>
    <font>
      <sz val="8"/>
      <color theme="1"/>
      <name val="Calibri"/>
    </font>
    <font>
      <b/>
      <sz val="10"/>
      <color theme="1"/>
      <name val="Calibri"/>
    </font>
    <font>
      <b/>
      <sz val="10"/>
      <color rgb="FF008B00"/>
      <name val="Calibri"/>
    </font>
    <font>
      <b/>
      <sz val="10"/>
      <color rgb="FFDD7E6B"/>
      <name val="Calibri"/>
    </font>
    <font>
      <b/>
      <i/>
      <sz val="10"/>
      <color rgb="FF3D85C6"/>
      <name val="Calibri"/>
    </font>
    <font>
      <i/>
      <sz val="10"/>
      <color rgb="FF000000"/>
      <name val="Calibri"/>
    </font>
    <font>
      <i/>
      <sz val="10"/>
      <color rgb="FF0000FF"/>
      <name val="Calibri"/>
    </font>
    <font>
      <b/>
      <i/>
      <sz val="9"/>
      <color rgb="FF006100"/>
      <name val="Calibri"/>
      <family val="2"/>
    </font>
    <font>
      <b/>
      <i/>
      <sz val="9"/>
      <color rgb="FF375623"/>
      <name val="Calibri"/>
      <family val="2"/>
    </font>
    <font>
      <sz val="9"/>
      <color rgb="FF006100"/>
      <name val="Calibri"/>
      <family val="2"/>
    </font>
    <font>
      <u/>
      <sz val="8"/>
      <color theme="10"/>
      <name val="Calibri"/>
    </font>
    <font>
      <sz val="18"/>
      <color rgb="FFFFFFFF"/>
      <name val="Calibri"/>
      <family val="2"/>
    </font>
    <font>
      <i/>
      <sz val="10"/>
      <color rgb="FF3D85C6"/>
      <name val="Calibri"/>
      <family val="2"/>
    </font>
    <font>
      <sz val="12"/>
      <name val="Calibri"/>
      <family val="2"/>
      <scheme val="minor"/>
    </font>
    <font>
      <sz val="10"/>
      <name val="Calibri"/>
      <family val="2"/>
      <scheme val="minor"/>
    </font>
    <font>
      <sz val="9"/>
      <name val="Calibri"/>
      <family val="2"/>
      <scheme val="minor"/>
    </font>
    <font>
      <b/>
      <i/>
      <sz val="10"/>
      <color rgb="FF000000"/>
      <name val="Calibri"/>
      <family val="2"/>
    </font>
    <font>
      <sz val="10"/>
      <color rgb="FF000000"/>
      <name val="Calibri"/>
      <family val="2"/>
      <scheme val="minor"/>
    </font>
    <font>
      <u/>
      <sz val="9"/>
      <color rgb="FF000000"/>
      <name val="Calibri"/>
    </font>
    <font>
      <sz val="8"/>
      <color rgb="FF000000"/>
      <name val="Segoe UI"/>
      <family val="2"/>
    </font>
    <font>
      <sz val="12"/>
      <color rgb="FF000000"/>
      <name val="Calibri"/>
    </font>
    <font>
      <sz val="12"/>
      <color rgb="FF000000"/>
      <name val="Calibri"/>
      <family val="2"/>
      <scheme val="minor"/>
    </font>
    <font>
      <u/>
      <sz val="9"/>
      <color rgb="FF000000"/>
      <name val="Calibri"/>
      <family val="2"/>
      <scheme val="minor"/>
    </font>
    <font>
      <u/>
      <sz val="9"/>
      <color rgb="FF2F75B5"/>
      <name val="Calibri"/>
    </font>
    <font>
      <sz val="9"/>
      <color theme="1"/>
      <name val="Calibri"/>
      <family val="2"/>
      <scheme val="minor"/>
    </font>
    <font>
      <sz val="9"/>
      <color rgb="FF333333"/>
      <name val="Calibri"/>
      <charset val="1"/>
    </font>
    <font>
      <u/>
      <sz val="10"/>
      <color rgb="FF000000"/>
      <name val="Calibri"/>
    </font>
    <font>
      <u/>
      <sz val="8"/>
      <color rgb="FF000000"/>
      <name val="Calibri"/>
    </font>
    <font>
      <u/>
      <sz val="10"/>
      <color theme="10"/>
      <name val="Calibri"/>
    </font>
    <font>
      <u/>
      <sz val="10"/>
      <color rgb="FF4472C4"/>
      <name val="Calibri"/>
    </font>
    <font>
      <u/>
      <sz val="10"/>
      <color rgb="FF2F75B5"/>
      <name val="Calibri"/>
    </font>
    <font>
      <u/>
      <sz val="9"/>
      <color rgb="FF5B9BD5"/>
      <name val="Calibri"/>
    </font>
    <font>
      <u/>
      <sz val="9"/>
      <color rgb="FF4472C4"/>
      <name val="Calibri"/>
    </font>
    <font>
      <b/>
      <sz val="11"/>
      <color rgb="FF000000"/>
      <name val="Calibri"/>
    </font>
    <font>
      <u/>
      <sz val="10"/>
      <color rgb="FF000000"/>
      <name val="Calibri"/>
      <family val="2"/>
    </font>
    <font>
      <u/>
      <sz val="9"/>
      <color rgb="FF000000"/>
      <name val="Calibri"/>
      <family val="2"/>
    </font>
    <font>
      <u/>
      <sz val="9"/>
      <color rgb="FF4472C4"/>
      <name val="Calibri"/>
      <family val="2"/>
    </font>
    <font>
      <u/>
      <sz val="9"/>
      <color rgb="FF4472C4"/>
      <name val="Calibri"/>
      <family val="2"/>
      <scheme val="minor"/>
    </font>
    <font>
      <u/>
      <sz val="8"/>
      <color rgb="FF4472C4"/>
      <name val="Arial"/>
      <charset val="1"/>
    </font>
    <font>
      <u/>
      <sz val="11"/>
      <color rgb="FF5B9BD5"/>
      <name val="Calibri"/>
    </font>
    <font>
      <u/>
      <sz val="9"/>
      <color rgb="FF4472C4"/>
      <name val="Calibri"/>
      <scheme val="minor"/>
    </font>
  </fonts>
  <fills count="24">
    <fill>
      <patternFill patternType="none"/>
    </fill>
    <fill>
      <patternFill patternType="gray125"/>
    </fill>
    <fill>
      <patternFill patternType="solid">
        <fgColor rgb="FFA64D79"/>
        <bgColor rgb="FFA64D79"/>
      </patternFill>
    </fill>
    <fill>
      <patternFill patternType="solid">
        <fgColor rgb="FFF3F3F3"/>
        <bgColor rgb="FFF3F3F3"/>
      </patternFill>
    </fill>
    <fill>
      <patternFill patternType="solid">
        <fgColor rgb="FFFFFFFF"/>
        <bgColor rgb="FFFFFFFF"/>
      </patternFill>
    </fill>
    <fill>
      <patternFill patternType="solid">
        <fgColor rgb="FFF8FBFC"/>
        <bgColor rgb="FFF8FBFC"/>
      </patternFill>
    </fill>
    <fill>
      <patternFill patternType="solid">
        <fgColor rgb="FFFFD966"/>
        <bgColor indexed="64"/>
      </patternFill>
    </fill>
    <fill>
      <patternFill patternType="solid">
        <fgColor rgb="FFFFFFFF"/>
        <bgColor indexed="64"/>
      </patternFill>
    </fill>
    <fill>
      <patternFill patternType="solid">
        <fgColor rgb="FFF9CB9C"/>
        <bgColor indexed="64"/>
      </patternFill>
    </fill>
    <fill>
      <patternFill patternType="solid">
        <fgColor rgb="FF9FC5E8"/>
        <bgColor indexed="64"/>
      </patternFill>
    </fill>
    <fill>
      <patternFill patternType="solid">
        <fgColor rgb="FFFFFF00"/>
        <bgColor auto="1"/>
      </patternFill>
    </fill>
    <fill>
      <patternFill patternType="solid">
        <fgColor rgb="FFED7D31"/>
        <bgColor rgb="FF000000"/>
      </patternFill>
    </fill>
    <fill>
      <patternFill patternType="solid">
        <fgColor rgb="FFC6E0B4"/>
        <bgColor rgb="FF000000"/>
      </patternFill>
    </fill>
    <fill>
      <patternFill patternType="solid">
        <fgColor rgb="FFFCE4D6"/>
        <bgColor rgb="FF000000"/>
      </patternFill>
    </fill>
    <fill>
      <patternFill patternType="solid">
        <fgColor rgb="FFFFFF00"/>
        <bgColor indexed="64"/>
      </patternFill>
    </fill>
    <fill>
      <patternFill patternType="solid">
        <fgColor rgb="FFFF0000"/>
        <bgColor indexed="64"/>
      </patternFill>
    </fill>
    <fill>
      <patternFill patternType="solid">
        <fgColor rgb="FFF8FBFC"/>
        <bgColor indexed="64"/>
      </patternFill>
    </fill>
    <fill>
      <patternFill patternType="solid">
        <fgColor theme="0"/>
        <bgColor indexed="64"/>
      </patternFill>
    </fill>
    <fill>
      <patternFill patternType="solid">
        <fgColor rgb="FF808080"/>
        <bgColor indexed="64"/>
      </patternFill>
    </fill>
    <fill>
      <patternFill patternType="solid">
        <fgColor rgb="FFA6A6A6"/>
        <bgColor indexed="64"/>
      </patternFill>
    </fill>
    <fill>
      <patternFill patternType="solid">
        <fgColor rgb="FF595959"/>
        <bgColor indexed="64"/>
      </patternFill>
    </fill>
    <fill>
      <patternFill patternType="solid">
        <fgColor rgb="FF00FF00"/>
        <bgColor rgb="FF00FF00"/>
      </patternFill>
    </fill>
    <fill>
      <patternFill patternType="solid">
        <fgColor rgb="FFFF0000"/>
        <bgColor rgb="FFFF0000"/>
      </patternFill>
    </fill>
    <fill>
      <patternFill patternType="solid">
        <fgColor rgb="FFB595CF"/>
        <bgColor indexed="64"/>
      </patternFill>
    </fill>
  </fills>
  <borders count="50">
    <border>
      <left/>
      <right/>
      <top/>
      <bottom/>
      <diagonal/>
    </border>
    <border>
      <left style="thick">
        <color rgb="FFFF0000"/>
      </left>
      <right/>
      <top style="thick">
        <color rgb="FFFF0000"/>
      </top>
      <bottom/>
      <diagonal/>
    </border>
    <border>
      <left/>
      <right style="thick">
        <color rgb="FFFF0000"/>
      </right>
      <top style="thick">
        <color rgb="FFFF0000"/>
      </top>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rgb="FF000000"/>
      </left>
      <right style="thin">
        <color rgb="FF000000"/>
      </right>
      <top/>
      <bottom/>
      <diagonal/>
    </border>
    <border>
      <left/>
      <right style="thin">
        <color indexed="64"/>
      </right>
      <top/>
      <bottom style="thin">
        <color indexed="64"/>
      </bottom>
      <diagonal/>
    </border>
    <border>
      <left/>
      <right/>
      <top style="thin">
        <color rgb="FF000000"/>
      </top>
      <bottom style="thin">
        <color rgb="FF000000"/>
      </bottom>
      <diagonal/>
    </border>
    <border>
      <left style="thin">
        <color rgb="FF000000"/>
      </left>
      <right/>
      <top/>
      <bottom/>
      <diagonal/>
    </border>
    <border>
      <left style="thin">
        <color indexed="64"/>
      </left>
      <right style="thin">
        <color indexed="64"/>
      </right>
      <top/>
      <bottom/>
      <diagonal/>
    </border>
    <border>
      <left/>
      <right style="thin">
        <color rgb="FF000000"/>
      </right>
      <top/>
      <bottom/>
      <diagonal/>
    </border>
    <border>
      <left style="thin">
        <color rgb="FF000000"/>
      </left>
      <right/>
      <top style="thin">
        <color rgb="FF000000"/>
      </top>
      <bottom/>
      <diagonal/>
    </border>
    <border>
      <left style="thin">
        <color indexed="64"/>
      </left>
      <right/>
      <top/>
      <bottom/>
      <diagonal/>
    </border>
    <border>
      <left style="thin">
        <color indexed="64"/>
      </left>
      <right/>
      <top/>
      <bottom style="thin">
        <color rgb="FF000000"/>
      </bottom>
      <diagonal/>
    </border>
    <border>
      <left style="thin">
        <color indexed="64"/>
      </left>
      <right/>
      <top style="thin">
        <color rgb="FF000000"/>
      </top>
      <bottom/>
      <diagonal/>
    </border>
    <border>
      <left/>
      <right style="thin">
        <color rgb="FF000000"/>
      </right>
      <top style="thin">
        <color rgb="FF000000"/>
      </top>
      <bottom/>
      <diagonal/>
    </border>
    <border>
      <left style="thin">
        <color indexed="64"/>
      </left>
      <right style="thin">
        <color indexed="64"/>
      </right>
      <top/>
      <bottom style="thin">
        <color rgb="FF000000"/>
      </bottom>
      <diagonal/>
    </border>
    <border>
      <left style="thin">
        <color indexed="64"/>
      </left>
      <right/>
      <top style="thin">
        <color indexed="64"/>
      </top>
      <bottom/>
      <diagonal/>
    </border>
    <border>
      <left style="thin">
        <color rgb="FF000000"/>
      </left>
      <right style="thick">
        <color rgb="FF000000"/>
      </right>
      <top/>
      <bottom/>
      <diagonal/>
    </border>
    <border>
      <left style="thin">
        <color indexed="64"/>
      </left>
      <right/>
      <top/>
      <bottom style="thin">
        <color indexed="64"/>
      </bottom>
      <diagonal/>
    </border>
    <border>
      <left/>
      <right/>
      <top style="thick">
        <color rgb="FFFF0000"/>
      </top>
      <bottom/>
      <diagonal/>
    </border>
    <border>
      <left/>
      <right/>
      <top style="thin">
        <color rgb="FF000000"/>
      </top>
      <bottom/>
      <diagonal/>
    </border>
    <border>
      <left/>
      <right/>
      <top/>
      <bottom style="thin">
        <color rgb="FF000000"/>
      </bottom>
      <diagonal/>
    </border>
    <border>
      <left/>
      <right style="medium">
        <color rgb="FF000000"/>
      </right>
      <top/>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indexed="64"/>
      </left>
      <right style="thin">
        <color indexed="64"/>
      </right>
      <top style="thin">
        <color indexed="64"/>
      </top>
      <bottom style="thin">
        <color rgb="FF000000"/>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right/>
      <top style="thin">
        <color indexed="64"/>
      </top>
      <bottom style="thin">
        <color indexed="64"/>
      </bottom>
      <diagonal/>
    </border>
    <border>
      <left/>
      <right/>
      <top style="thin">
        <color indexed="64"/>
      </top>
      <bottom/>
      <diagonal/>
    </border>
    <border>
      <left/>
      <right/>
      <top style="thin">
        <color indexed="64"/>
      </top>
      <bottom style="thin">
        <color rgb="FF000000"/>
      </bottom>
      <diagonal/>
    </border>
    <border>
      <left/>
      <right/>
      <top/>
      <bottom style="thin">
        <color indexed="64"/>
      </bottom>
      <diagonal/>
    </border>
    <border>
      <left/>
      <right style="thin">
        <color indexed="64"/>
      </right>
      <top/>
      <bottom style="thin">
        <color rgb="FF000000"/>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
      <left style="thin">
        <color rgb="FF000000"/>
      </left>
      <right style="medium">
        <color rgb="FF000000"/>
      </right>
      <top style="thin">
        <color rgb="FF000000"/>
      </top>
      <bottom/>
      <diagonal/>
    </border>
    <border>
      <left style="thin">
        <color rgb="FFCFD4D6"/>
      </left>
      <right style="thin">
        <color rgb="FFCFD4D6"/>
      </right>
      <top style="thin">
        <color rgb="FFCFD4D6"/>
      </top>
      <bottom style="thin">
        <color rgb="FFCFD4D6"/>
      </bottom>
      <diagonal/>
    </border>
  </borders>
  <cellStyleXfs count="2">
    <xf numFmtId="0" fontId="0" fillId="0" borderId="0"/>
    <xf numFmtId="0" fontId="62" fillId="0" borderId="0" applyNumberFormat="0" applyFill="0" applyBorder="0" applyAlignment="0" applyProtection="0"/>
  </cellStyleXfs>
  <cellXfs count="1039">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center"/>
    </xf>
    <xf numFmtId="164" fontId="4" fillId="0" borderId="0" xfId="0" applyNumberFormat="1" applyFont="1"/>
    <xf numFmtId="0" fontId="4" fillId="0" borderId="0" xfId="0" applyFont="1"/>
    <xf numFmtId="0" fontId="6" fillId="0" borderId="0" xfId="0" applyFont="1"/>
    <xf numFmtId="0" fontId="7" fillId="0" borderId="0" xfId="0" applyFont="1" applyAlignment="1">
      <alignment horizontal="center"/>
    </xf>
    <xf numFmtId="0" fontId="8" fillId="0" borderId="0" xfId="0" applyFont="1"/>
    <xf numFmtId="0" fontId="9" fillId="0" borderId="0" xfId="0" applyFont="1" applyAlignment="1">
      <alignment vertical="center"/>
    </xf>
    <xf numFmtId="0" fontId="6"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2" fillId="0" borderId="0" xfId="0" applyFont="1" applyAlignment="1">
      <alignment horizontal="right" vertical="center"/>
    </xf>
    <xf numFmtId="0" fontId="13" fillId="0" borderId="3" xfId="0" applyFont="1" applyBorder="1" applyAlignment="1">
      <alignment horizontal="center" vertical="center"/>
    </xf>
    <xf numFmtId="0" fontId="14" fillId="0" borderId="3" xfId="0" applyFont="1" applyBorder="1" applyAlignment="1">
      <alignment horizontal="center" vertical="center"/>
    </xf>
    <xf numFmtId="0" fontId="12" fillId="0" borderId="3" xfId="0" applyFont="1" applyBorder="1" applyAlignment="1">
      <alignment horizontal="center" vertical="center"/>
    </xf>
    <xf numFmtId="164" fontId="15" fillId="0" borderId="3" xfId="0" applyNumberFormat="1" applyFont="1" applyBorder="1" applyAlignment="1">
      <alignment horizontal="center" vertical="center"/>
    </xf>
    <xf numFmtId="0" fontId="15" fillId="0" borderId="3" xfId="0" applyFont="1" applyBorder="1" applyAlignment="1">
      <alignment horizontal="center" vertical="center"/>
    </xf>
    <xf numFmtId="0" fontId="15" fillId="0" borderId="3" xfId="0" applyFont="1" applyBorder="1" applyAlignment="1">
      <alignment horizontal="center" vertical="center" textRotation="90"/>
    </xf>
    <xf numFmtId="0" fontId="16" fillId="0" borderId="3" xfId="0" applyFont="1" applyBorder="1" applyAlignment="1">
      <alignment horizontal="center" vertical="center"/>
    </xf>
    <xf numFmtId="0" fontId="6" fillId="0" borderId="3" xfId="0" applyFont="1" applyBorder="1" applyAlignment="1">
      <alignment horizontal="center" vertical="center" textRotation="90"/>
    </xf>
    <xf numFmtId="0" fontId="17" fillId="0" borderId="3" xfId="0" applyFont="1" applyBorder="1" applyAlignment="1">
      <alignment horizontal="center" vertical="center" textRotation="90"/>
    </xf>
    <xf numFmtId="0" fontId="14" fillId="0" borderId="3" xfId="0" applyFont="1" applyBorder="1" applyAlignment="1">
      <alignment horizontal="center" vertical="center" textRotation="90"/>
    </xf>
    <xf numFmtId="0" fontId="18" fillId="0" borderId="3" xfId="0" applyFont="1" applyBorder="1" applyAlignment="1">
      <alignment horizontal="center" vertical="center" textRotation="90"/>
    </xf>
    <xf numFmtId="0" fontId="19" fillId="0" borderId="3" xfId="0" applyFont="1" applyBorder="1" applyAlignment="1">
      <alignment horizontal="center" vertical="center" textRotation="90"/>
    </xf>
    <xf numFmtId="0" fontId="11" fillId="0" borderId="5" xfId="0" applyFont="1" applyBorder="1" applyAlignment="1">
      <alignment horizontal="center" vertical="center" textRotation="90"/>
    </xf>
    <xf numFmtId="0" fontId="11" fillId="0" borderId="3" xfId="0" applyFont="1" applyBorder="1" applyAlignment="1">
      <alignment horizontal="center" vertical="center" textRotation="90"/>
    </xf>
    <xf numFmtId="0" fontId="11" fillId="0" borderId="4" xfId="0" applyFont="1" applyBorder="1" applyAlignment="1">
      <alignment horizontal="center" vertical="center" textRotation="90"/>
    </xf>
    <xf numFmtId="0" fontId="20" fillId="0" borderId="5" xfId="0" applyFont="1" applyBorder="1" applyAlignment="1">
      <alignment horizontal="center" vertical="center" textRotation="90"/>
    </xf>
    <xf numFmtId="164" fontId="21" fillId="0" borderId="3" xfId="0" applyNumberFormat="1" applyFont="1" applyBorder="1" applyAlignment="1">
      <alignment horizontal="center" vertical="center" textRotation="90"/>
    </xf>
    <xf numFmtId="0" fontId="4" fillId="0" borderId="3" xfId="0" applyFont="1" applyBorder="1"/>
    <xf numFmtId="164" fontId="4" fillId="0" borderId="3" xfId="0" applyNumberFormat="1" applyFont="1" applyBorder="1" applyAlignment="1">
      <alignment horizontal="right"/>
    </xf>
    <xf numFmtId="164" fontId="4" fillId="0" borderId="3" xfId="0" applyNumberFormat="1" applyFont="1" applyBorder="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6" fillId="3" borderId="6" xfId="0" applyFont="1" applyFill="1" applyBorder="1" applyAlignment="1">
      <alignment horizontal="center"/>
    </xf>
    <xf numFmtId="0" fontId="7" fillId="3" borderId="3" xfId="0" applyFont="1" applyFill="1" applyBorder="1" applyAlignment="1">
      <alignment horizontal="center"/>
    </xf>
    <xf numFmtId="0" fontId="8" fillId="3" borderId="6" xfId="0" applyFont="1" applyFill="1" applyBorder="1" applyAlignment="1">
      <alignment horizontal="center"/>
    </xf>
    <xf numFmtId="0" fontId="22" fillId="3" borderId="6" xfId="0" applyFont="1" applyFill="1" applyBorder="1" applyAlignment="1">
      <alignment horizontal="center"/>
    </xf>
    <xf numFmtId="0" fontId="6" fillId="3" borderId="7" xfId="0" applyFont="1" applyFill="1" applyBorder="1" applyAlignment="1">
      <alignment horizontal="center"/>
    </xf>
    <xf numFmtId="0" fontId="10" fillId="3" borderId="8" xfId="0" applyFont="1" applyFill="1" applyBorder="1" applyAlignment="1">
      <alignment horizontal="center"/>
    </xf>
    <xf numFmtId="0" fontId="11" fillId="3" borderId="6" xfId="0" applyFont="1" applyFill="1" applyBorder="1" applyAlignment="1">
      <alignment horizontal="center"/>
    </xf>
    <xf numFmtId="0" fontId="10" fillId="3" borderId="6" xfId="0" applyFont="1" applyFill="1" applyBorder="1" applyAlignment="1">
      <alignment horizontal="center"/>
    </xf>
    <xf numFmtId="0" fontId="10" fillId="3" borderId="7" xfId="0" applyFont="1" applyFill="1" applyBorder="1" applyAlignment="1">
      <alignment horizontal="center"/>
    </xf>
    <xf numFmtId="0" fontId="23" fillId="3" borderId="8" xfId="0" applyFont="1" applyFill="1" applyBorder="1" applyAlignment="1">
      <alignment horizontal="center"/>
    </xf>
    <xf numFmtId="0" fontId="24" fillId="0" borderId="3" xfId="0" applyFont="1" applyBorder="1"/>
    <xf numFmtId="0" fontId="25" fillId="0" borderId="3" xfId="0" applyFont="1" applyBorder="1" applyAlignment="1">
      <alignment horizontal="left"/>
    </xf>
    <xf numFmtId="0" fontId="4" fillId="0" borderId="3" xfId="0" applyFont="1" applyBorder="1" applyAlignment="1">
      <alignment horizontal="left"/>
    </xf>
    <xf numFmtId="0" fontId="25" fillId="4" borderId="3" xfId="0" applyFont="1" applyFill="1" applyBorder="1" applyAlignment="1">
      <alignment horizontal="left"/>
    </xf>
    <xf numFmtId="15" fontId="4" fillId="0" borderId="6" xfId="0" applyNumberFormat="1" applyFont="1" applyBorder="1" applyAlignment="1">
      <alignment horizontal="center"/>
    </xf>
    <xf numFmtId="0" fontId="25" fillId="0" borderId="5" xfId="0" applyFont="1" applyBorder="1"/>
    <xf numFmtId="0" fontId="4" fillId="0" borderId="5" xfId="0" applyFont="1" applyBorder="1"/>
    <xf numFmtId="0" fontId="25" fillId="4" borderId="5" xfId="0" applyFont="1" applyFill="1" applyBorder="1"/>
    <xf numFmtId="164" fontId="4" fillId="0" borderId="5" xfId="0" applyNumberFormat="1" applyFont="1" applyBorder="1" applyAlignment="1">
      <alignment horizontal="center"/>
    </xf>
    <xf numFmtId="0" fontId="25" fillId="0" borderId="8" xfId="0" applyFont="1" applyBorder="1"/>
    <xf numFmtId="0" fontId="4" fillId="0" borderId="8" xfId="0" applyFont="1" applyBorder="1"/>
    <xf numFmtId="164" fontId="4" fillId="0" borderId="8" xfId="0" applyNumberFormat="1" applyFont="1" applyBorder="1" applyAlignment="1">
      <alignment horizontal="center"/>
    </xf>
    <xf numFmtId="0" fontId="25" fillId="4" borderId="8" xfId="0" applyFont="1" applyFill="1" applyBorder="1"/>
    <xf numFmtId="0" fontId="25" fillId="4" borderId="0" xfId="0" applyFont="1" applyFill="1" applyAlignment="1">
      <alignment horizontal="left"/>
    </xf>
    <xf numFmtId="164" fontId="26" fillId="5" borderId="0" xfId="0" applyNumberFormat="1" applyFont="1" applyFill="1" applyAlignment="1">
      <alignment horizontal="left"/>
    </xf>
    <xf numFmtId="0" fontId="27" fillId="0" borderId="3" xfId="0" applyFont="1" applyBorder="1" applyAlignment="1">
      <alignment horizontal="left"/>
    </xf>
    <xf numFmtId="164" fontId="26" fillId="5" borderId="3" xfId="0" applyNumberFormat="1" applyFont="1" applyFill="1" applyBorder="1" applyAlignment="1">
      <alignment horizontal="left"/>
    </xf>
    <xf numFmtId="0" fontId="28" fillId="0" borderId="3" xfId="0" applyFont="1" applyBorder="1" applyAlignment="1">
      <alignment horizontal="left"/>
    </xf>
    <xf numFmtId="0" fontId="6" fillId="0" borderId="3" xfId="0" applyFont="1" applyBorder="1" applyAlignment="1">
      <alignment horizontal="center" vertical="center" textRotation="90" wrapText="1"/>
    </xf>
    <xf numFmtId="0" fontId="29" fillId="0" borderId="0" xfId="0" applyFont="1"/>
    <xf numFmtId="0" fontId="29" fillId="0" borderId="0" xfId="0" applyFont="1" applyAlignment="1">
      <alignment horizontal="right"/>
    </xf>
    <xf numFmtId="0" fontId="29" fillId="0" borderId="0" xfId="0" applyFont="1" applyAlignment="1">
      <alignment horizontal="center"/>
    </xf>
    <xf numFmtId="0" fontId="19" fillId="0" borderId="9" xfId="0" applyFont="1" applyBorder="1" applyAlignment="1">
      <alignment horizontal="center" vertical="center" textRotation="90"/>
    </xf>
    <xf numFmtId="0" fontId="22" fillId="3" borderId="10" xfId="0" applyFont="1" applyFill="1" applyBorder="1" applyAlignment="1">
      <alignment horizontal="center"/>
    </xf>
    <xf numFmtId="0" fontId="6" fillId="0" borderId="4" xfId="0" applyFont="1" applyBorder="1" applyAlignment="1">
      <alignment horizontal="center" vertical="center" textRotation="90" wrapText="1"/>
    </xf>
    <xf numFmtId="0" fontId="30" fillId="0" borderId="3" xfId="0" applyFont="1" applyBorder="1"/>
    <xf numFmtId="0" fontId="31" fillId="0" borderId="3" xfId="0" applyFont="1" applyBorder="1"/>
    <xf numFmtId="164" fontId="31" fillId="0" borderId="3" xfId="0" applyNumberFormat="1" applyFont="1" applyBorder="1" applyAlignment="1">
      <alignment horizontal="right"/>
    </xf>
    <xf numFmtId="164" fontId="31" fillId="0" borderId="3" xfId="0" applyNumberFormat="1" applyFont="1" applyBorder="1" applyAlignment="1">
      <alignment horizontal="center"/>
    </xf>
    <xf numFmtId="0" fontId="31" fillId="0" borderId="3" xfId="0" applyFont="1" applyBorder="1" applyAlignment="1">
      <alignment horizontal="center"/>
    </xf>
    <xf numFmtId="0" fontId="31" fillId="0" borderId="6" xfId="0" applyFont="1" applyBorder="1" applyAlignment="1">
      <alignment horizontal="center"/>
    </xf>
    <xf numFmtId="0" fontId="32" fillId="3" borderId="6" xfId="0" applyFont="1" applyFill="1" applyBorder="1" applyAlignment="1">
      <alignment horizontal="center"/>
    </xf>
    <xf numFmtId="0" fontId="33" fillId="3" borderId="3" xfId="0" applyFont="1" applyFill="1" applyBorder="1" applyAlignment="1">
      <alignment horizontal="center"/>
    </xf>
    <xf numFmtId="0" fontId="34" fillId="3" borderId="6" xfId="0" applyFont="1" applyFill="1" applyBorder="1" applyAlignment="1">
      <alignment horizontal="center"/>
    </xf>
    <xf numFmtId="0" fontId="32" fillId="3" borderId="7" xfId="0" applyFont="1" applyFill="1" applyBorder="1" applyAlignment="1">
      <alignment horizontal="center"/>
    </xf>
    <xf numFmtId="0" fontId="35" fillId="3" borderId="8" xfId="0" applyFont="1" applyFill="1" applyBorder="1" applyAlignment="1">
      <alignment horizontal="center"/>
    </xf>
    <xf numFmtId="0" fontId="36" fillId="0" borderId="3" xfId="0" applyFont="1" applyBorder="1"/>
    <xf numFmtId="0" fontId="37" fillId="0" borderId="0" xfId="0" applyFont="1"/>
    <xf numFmtId="164" fontId="4" fillId="0" borderId="9" xfId="0" applyNumberFormat="1" applyFont="1" applyBorder="1" applyAlignment="1">
      <alignment horizontal="center"/>
    </xf>
    <xf numFmtId="0" fontId="4" fillId="0" borderId="8" xfId="0" applyFont="1" applyBorder="1" applyAlignment="1">
      <alignment horizontal="center"/>
    </xf>
    <xf numFmtId="15" fontId="4" fillId="0" borderId="8" xfId="0" applyNumberFormat="1" applyFont="1" applyBorder="1" applyAlignment="1">
      <alignment horizontal="center"/>
    </xf>
    <xf numFmtId="0" fontId="16" fillId="0" borderId="12" xfId="0" applyFont="1" applyBorder="1" applyAlignment="1">
      <alignment horizontal="center" vertical="center"/>
    </xf>
    <xf numFmtId="0" fontId="39" fillId="0" borderId="11" xfId="0" applyFont="1" applyBorder="1"/>
    <xf numFmtId="0" fontId="40" fillId="0" borderId="11" xfId="0" applyFont="1" applyBorder="1"/>
    <xf numFmtId="0" fontId="13" fillId="0" borderId="3" xfId="0" applyFont="1" applyBorder="1" applyAlignment="1">
      <alignment horizontal="center" vertical="center" textRotation="90"/>
    </xf>
    <xf numFmtId="0" fontId="14" fillId="0" borderId="12" xfId="0" applyFont="1" applyBorder="1" applyAlignment="1">
      <alignment horizontal="center" vertical="center"/>
    </xf>
    <xf numFmtId="0" fontId="12" fillId="0" borderId="12" xfId="0" applyFont="1" applyBorder="1" applyAlignment="1">
      <alignment horizontal="center" vertical="center"/>
    </xf>
    <xf numFmtId="164" fontId="15" fillId="0" borderId="12" xfId="0" applyNumberFormat="1" applyFont="1" applyBorder="1" applyAlignment="1">
      <alignment horizontal="center" vertical="center"/>
    </xf>
    <xf numFmtId="0" fontId="15" fillId="0" borderId="12" xfId="0" applyFont="1" applyBorder="1" applyAlignment="1">
      <alignment horizontal="center" vertical="center"/>
    </xf>
    <xf numFmtId="0" fontId="15" fillId="0" borderId="12" xfId="0" applyFont="1" applyBorder="1" applyAlignment="1">
      <alignment horizontal="center" vertical="center" textRotation="90"/>
    </xf>
    <xf numFmtId="0" fontId="30" fillId="0" borderId="6" xfId="0" applyFont="1" applyBorder="1"/>
    <xf numFmtId="164" fontId="4" fillId="0" borderId="6" xfId="0" applyNumberFormat="1" applyFont="1" applyBorder="1" applyAlignment="1">
      <alignment horizontal="center"/>
    </xf>
    <xf numFmtId="164" fontId="4" fillId="0" borderId="10" xfId="0" applyNumberFormat="1" applyFont="1" applyBorder="1" applyAlignment="1">
      <alignment horizontal="center"/>
    </xf>
    <xf numFmtId="0" fontId="38" fillId="0" borderId="11" xfId="0" applyFont="1" applyBorder="1" applyAlignment="1">
      <alignment wrapText="1"/>
    </xf>
    <xf numFmtId="0" fontId="30" fillId="0" borderId="11" xfId="0" applyFont="1" applyBorder="1"/>
    <xf numFmtId="15" fontId="25" fillId="6" borderId="11" xfId="0" applyNumberFormat="1" applyFont="1" applyFill="1" applyBorder="1" applyAlignment="1">
      <alignment horizontal="center" wrapText="1"/>
    </xf>
    <xf numFmtId="0" fontId="13" fillId="0" borderId="11" xfId="0" applyFont="1" applyBorder="1" applyAlignment="1">
      <alignment horizontal="center" wrapText="1"/>
    </xf>
    <xf numFmtId="15" fontId="25" fillId="0" borderId="11" xfId="0" applyNumberFormat="1" applyFont="1" applyBorder="1" applyAlignment="1">
      <alignment horizontal="center" wrapText="1"/>
    </xf>
    <xf numFmtId="0" fontId="25" fillId="7" borderId="11" xfId="0" applyFont="1" applyFill="1" applyBorder="1" applyAlignment="1">
      <alignment wrapText="1"/>
    </xf>
    <xf numFmtId="0" fontId="4" fillId="0" borderId="11" xfId="0" applyFont="1" applyBorder="1"/>
    <xf numFmtId="0" fontId="25" fillId="0" borderId="11" xfId="0" applyFont="1" applyBorder="1" applyAlignment="1">
      <alignment wrapText="1"/>
    </xf>
    <xf numFmtId="0" fontId="30" fillId="0" borderId="14" xfId="0" applyFont="1" applyBorder="1"/>
    <xf numFmtId="0" fontId="38" fillId="0" borderId="15" xfId="0" applyFont="1" applyBorder="1" applyAlignment="1">
      <alignment wrapText="1"/>
    </xf>
    <xf numFmtId="0" fontId="4" fillId="0" borderId="15" xfId="0" applyFont="1" applyBorder="1" applyAlignment="1">
      <alignment horizontal="center"/>
    </xf>
    <xf numFmtId="0" fontId="4" fillId="0" borderId="6" xfId="0" applyFont="1" applyBorder="1" applyAlignment="1">
      <alignment horizontal="left"/>
    </xf>
    <xf numFmtId="0" fontId="25" fillId="8" borderId="11" xfId="0" applyFont="1" applyFill="1" applyBorder="1" applyAlignment="1">
      <alignment horizontal="center" wrapText="1"/>
    </xf>
    <xf numFmtId="0" fontId="25" fillId="9" borderId="11" xfId="0" applyFont="1" applyFill="1" applyBorder="1" applyAlignment="1">
      <alignment horizontal="center" wrapText="1"/>
    </xf>
    <xf numFmtId="0" fontId="4" fillId="0" borderId="11" xfId="0" applyFont="1" applyBorder="1" applyAlignment="1">
      <alignment horizontal="left"/>
    </xf>
    <xf numFmtId="15" fontId="25" fillId="7" borderId="11" xfId="0" applyNumberFormat="1" applyFont="1" applyFill="1" applyBorder="1" applyAlignment="1">
      <alignment horizontal="center" wrapText="1"/>
    </xf>
    <xf numFmtId="0" fontId="25" fillId="4" borderId="11" xfId="0" applyFont="1" applyFill="1" applyBorder="1" applyAlignment="1">
      <alignment horizontal="left"/>
    </xf>
    <xf numFmtId="15" fontId="25" fillId="0" borderId="11" xfId="0" applyNumberFormat="1" applyFont="1" applyBorder="1" applyAlignment="1">
      <alignment horizontal="right" wrapText="1"/>
    </xf>
    <xf numFmtId="0" fontId="25" fillId="0" borderId="11" xfId="0" applyFont="1" applyBorder="1" applyAlignment="1">
      <alignment horizontal="center" wrapText="1"/>
    </xf>
    <xf numFmtId="0" fontId="25" fillId="4" borderId="11" xfId="0" applyFont="1" applyFill="1" applyBorder="1"/>
    <xf numFmtId="15" fontId="38" fillId="7" borderId="11" xfId="0" applyNumberFormat="1" applyFont="1" applyFill="1" applyBorder="1" applyAlignment="1">
      <alignment horizontal="center" wrapText="1"/>
    </xf>
    <xf numFmtId="0" fontId="25" fillId="0" borderId="11" xfId="0" applyFont="1" applyBorder="1" applyAlignment="1">
      <alignment vertical="center"/>
    </xf>
    <xf numFmtId="0" fontId="10" fillId="3" borderId="10" xfId="0" applyFont="1" applyFill="1" applyBorder="1" applyAlignment="1">
      <alignment horizontal="center"/>
    </xf>
    <xf numFmtId="0" fontId="24" fillId="10" borderId="3" xfId="0" applyFont="1" applyFill="1" applyBorder="1"/>
    <xf numFmtId="165" fontId="44" fillId="0" borderId="5" xfId="0" applyNumberFormat="1" applyFont="1" applyBorder="1" applyAlignment="1">
      <alignment horizontal="center" vertical="center" textRotation="90"/>
    </xf>
    <xf numFmtId="0" fontId="24" fillId="0" borderId="0" xfId="0" applyFont="1"/>
    <xf numFmtId="164" fontId="21" fillId="0" borderId="9" xfId="0" applyNumberFormat="1" applyFont="1" applyBorder="1" applyAlignment="1">
      <alignment horizontal="center" vertical="center" textRotation="90"/>
    </xf>
    <xf numFmtId="0" fontId="24" fillId="0" borderId="9" xfId="0" applyFont="1" applyBorder="1"/>
    <xf numFmtId="0" fontId="0" fillId="0" borderId="11" xfId="0" applyBorder="1"/>
    <xf numFmtId="0" fontId="37" fillId="0" borderId="11" xfId="0" applyFont="1" applyBorder="1"/>
    <xf numFmtId="0" fontId="24" fillId="0" borderId="11" xfId="0" applyFont="1" applyBorder="1"/>
    <xf numFmtId="0" fontId="13" fillId="0" borderId="0" xfId="0" applyFont="1"/>
    <xf numFmtId="0" fontId="30" fillId="0" borderId="13" xfId="0" applyFont="1" applyBorder="1"/>
    <xf numFmtId="0" fontId="38" fillId="7" borderId="11" xfId="0" applyFont="1" applyFill="1" applyBorder="1" applyAlignment="1">
      <alignment wrapText="1"/>
    </xf>
    <xf numFmtId="0" fontId="25" fillId="0" borderId="16" xfId="0" applyFont="1" applyBorder="1" applyAlignment="1">
      <alignment wrapText="1"/>
    </xf>
    <xf numFmtId="0" fontId="25" fillId="7" borderId="16" xfId="0" applyFont="1" applyFill="1" applyBorder="1" applyAlignment="1">
      <alignment wrapText="1"/>
    </xf>
    <xf numFmtId="0" fontId="38" fillId="7" borderId="16" xfId="0" applyFont="1" applyFill="1" applyBorder="1" applyAlignment="1">
      <alignment wrapText="1"/>
    </xf>
    <xf numFmtId="15" fontId="25" fillId="0" borderId="16" xfId="0" applyNumberFormat="1" applyFont="1" applyBorder="1" applyAlignment="1">
      <alignment horizontal="center" wrapText="1"/>
    </xf>
    <xf numFmtId="0" fontId="25" fillId="0" borderId="16" xfId="0" applyFont="1" applyBorder="1" applyAlignment="1">
      <alignment horizontal="center" wrapText="1"/>
    </xf>
    <xf numFmtId="0" fontId="25" fillId="0" borderId="13" xfId="0" applyFont="1" applyBorder="1" applyAlignment="1">
      <alignment wrapText="1"/>
    </xf>
    <xf numFmtId="0" fontId="32" fillId="3" borderId="8" xfId="0" applyFont="1" applyFill="1" applyBorder="1" applyAlignment="1">
      <alignment horizontal="center"/>
    </xf>
    <xf numFmtId="0" fontId="4" fillId="0" borderId="17" xfId="0" applyFont="1" applyBorder="1" applyAlignment="1">
      <alignment horizontal="center"/>
    </xf>
    <xf numFmtId="0" fontId="32" fillId="3" borderId="18" xfId="0" applyFont="1" applyFill="1" applyBorder="1" applyAlignment="1">
      <alignment horizontal="center"/>
    </xf>
    <xf numFmtId="0" fontId="4" fillId="0" borderId="13" xfId="0" applyFont="1" applyBorder="1" applyAlignment="1">
      <alignment horizontal="left"/>
    </xf>
    <xf numFmtId="15" fontId="25" fillId="7" borderId="13" xfId="0" applyNumberFormat="1" applyFont="1" applyFill="1" applyBorder="1" applyAlignment="1">
      <alignment horizontal="center" wrapText="1"/>
    </xf>
    <xf numFmtId="164" fontId="21" fillId="0" borderId="6" xfId="0" applyNumberFormat="1" applyFont="1" applyBorder="1" applyAlignment="1">
      <alignment horizontal="center" vertical="center" textRotation="90"/>
    </xf>
    <xf numFmtId="165" fontId="44" fillId="0" borderId="8" xfId="0" applyNumberFormat="1" applyFont="1" applyBorder="1" applyAlignment="1">
      <alignment horizontal="center" vertical="center" textRotation="90"/>
    </xf>
    <xf numFmtId="0" fontId="13" fillId="9" borderId="11" xfId="0" applyFont="1" applyFill="1" applyBorder="1" applyAlignment="1">
      <alignment horizontal="center" wrapText="1"/>
    </xf>
    <xf numFmtId="0" fontId="13" fillId="9" borderId="16" xfId="0" applyFont="1" applyFill="1" applyBorder="1" applyAlignment="1">
      <alignment horizontal="center" wrapText="1"/>
    </xf>
    <xf numFmtId="0" fontId="13" fillId="8" borderId="11" xfId="0" applyFont="1" applyFill="1" applyBorder="1" applyAlignment="1">
      <alignment horizontal="center" wrapText="1"/>
    </xf>
    <xf numFmtId="0" fontId="45" fillId="11" borderId="11" xfId="0" applyFont="1" applyFill="1" applyBorder="1"/>
    <xf numFmtId="0" fontId="45" fillId="11" borderId="15" xfId="0" applyFont="1" applyFill="1" applyBorder="1"/>
    <xf numFmtId="0" fontId="38" fillId="12" borderId="13" xfId="0" applyFont="1" applyFill="1" applyBorder="1" applyAlignment="1">
      <alignment horizontal="left"/>
    </xf>
    <xf numFmtId="0" fontId="38" fillId="13" borderId="19" xfId="0" applyFont="1" applyFill="1" applyBorder="1" applyAlignment="1">
      <alignment horizontal="left"/>
    </xf>
    <xf numFmtId="0" fontId="9" fillId="3" borderId="6" xfId="0" applyFont="1" applyFill="1" applyBorder="1" applyAlignment="1">
      <alignment horizontal="center"/>
    </xf>
    <xf numFmtId="0" fontId="9" fillId="3" borderId="10" xfId="0" applyFont="1" applyFill="1" applyBorder="1" applyAlignment="1">
      <alignment horizontal="center"/>
    </xf>
    <xf numFmtId="15" fontId="39" fillId="0" borderId="13" xfId="0" applyNumberFormat="1" applyFont="1" applyBorder="1"/>
    <xf numFmtId="15" fontId="39" fillId="0" borderId="11" xfId="0" applyNumberFormat="1" applyFont="1" applyBorder="1"/>
    <xf numFmtId="0" fontId="25" fillId="0" borderId="13" xfId="0" applyFont="1" applyBorder="1" applyAlignment="1">
      <alignment horizontal="center" wrapText="1"/>
    </xf>
    <xf numFmtId="0" fontId="25" fillId="0" borderId="3" xfId="0" applyFont="1" applyBorder="1" applyAlignment="1">
      <alignment horizontal="center"/>
    </xf>
    <xf numFmtId="0" fontId="25" fillId="14" borderId="11" xfId="0" applyFont="1" applyFill="1" applyBorder="1" applyAlignment="1">
      <alignment wrapText="1"/>
    </xf>
    <xf numFmtId="0" fontId="36" fillId="0" borderId="18" xfId="0" applyFont="1" applyBorder="1"/>
    <xf numFmtId="0" fontId="25" fillId="0" borderId="14" xfId="0" applyFont="1" applyBorder="1" applyAlignment="1">
      <alignment wrapText="1"/>
    </xf>
    <xf numFmtId="0" fontId="4" fillId="0" borderId="16" xfId="0" applyFont="1" applyBorder="1" applyAlignment="1">
      <alignment horizontal="left"/>
    </xf>
    <xf numFmtId="0" fontId="30" fillId="0" borderId="16" xfId="0" applyFont="1" applyBorder="1"/>
    <xf numFmtId="164" fontId="4" fillId="0" borderId="18" xfId="0" applyNumberFormat="1" applyFont="1" applyBorder="1" applyAlignment="1">
      <alignment horizontal="center"/>
    </xf>
    <xf numFmtId="0" fontId="4" fillId="0" borderId="12" xfId="0" applyFont="1" applyBorder="1" applyAlignment="1">
      <alignment horizontal="center"/>
    </xf>
    <xf numFmtId="164" fontId="4" fillId="0" borderId="21" xfId="0" applyNumberFormat="1" applyFont="1" applyBorder="1" applyAlignment="1">
      <alignment horizontal="center"/>
    </xf>
    <xf numFmtId="0" fontId="4" fillId="0" borderId="13" xfId="0" applyFont="1" applyBorder="1"/>
    <xf numFmtId="0" fontId="25" fillId="9" borderId="11" xfId="0" applyFont="1" applyFill="1" applyBorder="1" applyAlignment="1">
      <alignment horizontal="left" wrapText="1"/>
    </xf>
    <xf numFmtId="0" fontId="4" fillId="0" borderId="23" xfId="0" applyFont="1" applyBorder="1" applyAlignment="1">
      <alignment horizontal="center"/>
    </xf>
    <xf numFmtId="14" fontId="21" fillId="0" borderId="3" xfId="0" applyNumberFormat="1" applyFont="1" applyBorder="1" applyAlignment="1">
      <alignment horizontal="center" vertical="center" textRotation="90"/>
    </xf>
    <xf numFmtId="0" fontId="0" fillId="0" borderId="3" xfId="0" applyBorder="1"/>
    <xf numFmtId="0" fontId="13" fillId="0" borderId="9" xfId="0" applyFont="1" applyBorder="1" applyAlignment="1">
      <alignment horizontal="center" vertical="center"/>
    </xf>
    <xf numFmtId="0" fontId="0" fillId="0" borderId="9" xfId="0" applyBorder="1"/>
    <xf numFmtId="0" fontId="38" fillId="0" borderId="11" xfId="0" applyFont="1" applyBorder="1" applyAlignment="1">
      <alignment textRotation="90"/>
    </xf>
    <xf numFmtId="0" fontId="23" fillId="3" borderId="7" xfId="0" applyFont="1" applyFill="1" applyBorder="1" applyAlignment="1">
      <alignment horizontal="center"/>
    </xf>
    <xf numFmtId="0" fontId="36" fillId="0" borderId="9" xfId="0" applyFont="1" applyBorder="1"/>
    <xf numFmtId="0" fontId="13" fillId="0" borderId="11" xfId="0" applyFont="1" applyBorder="1" applyAlignment="1">
      <alignment horizontal="center" vertical="center"/>
    </xf>
    <xf numFmtId="164" fontId="21" fillId="0" borderId="11" xfId="0" applyNumberFormat="1" applyFont="1" applyBorder="1" applyAlignment="1">
      <alignment horizontal="center" vertical="center" textRotation="90"/>
    </xf>
    <xf numFmtId="0" fontId="36" fillId="0" borderId="11" xfId="0" applyFont="1" applyBorder="1"/>
    <xf numFmtId="0" fontId="0" fillId="0" borderId="14" xfId="0" applyBorder="1"/>
    <xf numFmtId="0" fontId="13" fillId="0" borderId="3" xfId="0" applyFont="1" applyBorder="1" applyAlignment="1">
      <alignment textRotation="90"/>
    </xf>
    <xf numFmtId="0" fontId="38" fillId="0" borderId="0" xfId="0" applyFont="1"/>
    <xf numFmtId="0" fontId="0" fillId="0" borderId="5" xfId="0" applyBorder="1"/>
    <xf numFmtId="0" fontId="37" fillId="0" borderId="3" xfId="0" applyFont="1" applyBorder="1"/>
    <xf numFmtId="15" fontId="39" fillId="0" borderId="13" xfId="0" applyNumberFormat="1" applyFont="1" applyBorder="1" applyAlignment="1">
      <alignment horizontal="center"/>
    </xf>
    <xf numFmtId="0" fontId="13" fillId="0" borderId="9" xfId="0" applyFont="1" applyBorder="1" applyAlignment="1">
      <alignment horizontal="center" vertical="center" textRotation="90"/>
    </xf>
    <xf numFmtId="0" fontId="35" fillId="0" borderId="3" xfId="0" applyFont="1" applyBorder="1" applyAlignment="1">
      <alignment horizontal="center"/>
    </xf>
    <xf numFmtId="164" fontId="26" fillId="5" borderId="3" xfId="0" applyNumberFormat="1" applyFont="1" applyFill="1" applyBorder="1" applyAlignment="1">
      <alignment horizontal="center"/>
    </xf>
    <xf numFmtId="164" fontId="13" fillId="0" borderId="3" xfId="0" applyNumberFormat="1" applyFont="1" applyBorder="1" applyAlignment="1">
      <alignment horizontal="center" vertical="center" textRotation="90"/>
    </xf>
    <xf numFmtId="0" fontId="14" fillId="0" borderId="18" xfId="0" applyFont="1" applyBorder="1" applyAlignment="1">
      <alignment horizontal="center" vertical="center"/>
    </xf>
    <xf numFmtId="0" fontId="12" fillId="0" borderId="18" xfId="0" applyFont="1" applyBorder="1" applyAlignment="1">
      <alignment horizontal="center" vertical="center"/>
    </xf>
    <xf numFmtId="164" fontId="15" fillId="0" borderId="18" xfId="0" applyNumberFormat="1" applyFont="1" applyBorder="1" applyAlignment="1">
      <alignment horizontal="center" vertical="center"/>
    </xf>
    <xf numFmtId="0" fontId="15" fillId="0" borderId="18" xfId="0" applyFont="1" applyBorder="1" applyAlignment="1">
      <alignment horizontal="center" vertical="center"/>
    </xf>
    <xf numFmtId="0" fontId="15" fillId="0" borderId="18" xfId="0" applyFont="1" applyBorder="1" applyAlignment="1">
      <alignment horizontal="center" vertical="center" textRotation="90"/>
    </xf>
    <xf numFmtId="0" fontId="16" fillId="0" borderId="18" xfId="0" applyFont="1" applyBorder="1" applyAlignment="1">
      <alignment horizontal="center" vertical="center"/>
    </xf>
    <xf numFmtId="0" fontId="6" fillId="0" borderId="6" xfId="0" applyFont="1" applyBorder="1" applyAlignment="1">
      <alignment horizontal="center" vertical="center" textRotation="90" wrapText="1"/>
    </xf>
    <xf numFmtId="0" fontId="17" fillId="0" borderId="6" xfId="0" applyFont="1" applyBorder="1" applyAlignment="1">
      <alignment horizontal="center" vertical="center" textRotation="90"/>
    </xf>
    <xf numFmtId="0" fontId="6" fillId="0" borderId="6" xfId="0" applyFont="1" applyBorder="1" applyAlignment="1">
      <alignment horizontal="center" vertical="center" textRotation="90"/>
    </xf>
    <xf numFmtId="0" fontId="11" fillId="0" borderId="8" xfId="0" applyFont="1" applyBorder="1" applyAlignment="1">
      <alignment horizontal="center" vertical="center" textRotation="90"/>
    </xf>
    <xf numFmtId="0" fontId="11" fillId="0" borderId="6" xfId="0" applyFont="1" applyBorder="1" applyAlignment="1">
      <alignment horizontal="center" vertical="center" textRotation="90"/>
    </xf>
    <xf numFmtId="0" fontId="6" fillId="0" borderId="7" xfId="0" applyFont="1" applyBorder="1" applyAlignment="1">
      <alignment horizontal="center" vertical="center" textRotation="90" wrapText="1"/>
    </xf>
    <xf numFmtId="0" fontId="11" fillId="0" borderId="7" xfId="0" applyFont="1" applyBorder="1" applyAlignment="1">
      <alignment horizontal="center" vertical="center" textRotation="90"/>
    </xf>
    <xf numFmtId="0" fontId="20" fillId="0" borderId="8" xfId="0" applyFont="1" applyBorder="1" applyAlignment="1">
      <alignment horizontal="center" vertical="center" textRotation="90"/>
    </xf>
    <xf numFmtId="0" fontId="11" fillId="0" borderId="11" xfId="0" applyFont="1" applyBorder="1" applyAlignment="1">
      <alignment horizontal="center"/>
    </xf>
    <xf numFmtId="0" fontId="12" fillId="0" borderId="11" xfId="0" applyFont="1" applyBorder="1" applyAlignment="1">
      <alignment horizontal="right" vertical="center"/>
    </xf>
    <xf numFmtId="0" fontId="11" fillId="0" borderId="11" xfId="0" applyFont="1" applyBorder="1" applyAlignment="1">
      <alignment horizontal="center" vertical="center" textRotation="90"/>
    </xf>
    <xf numFmtId="0" fontId="19" fillId="0" borderId="10" xfId="0" applyFont="1" applyBorder="1" applyAlignment="1">
      <alignment horizontal="center" vertical="center" textRotation="90"/>
    </xf>
    <xf numFmtId="0" fontId="18" fillId="0" borderId="6" xfId="0" applyFont="1" applyBorder="1" applyAlignment="1">
      <alignment horizontal="center" vertical="center" textRotation="90"/>
    </xf>
    <xf numFmtId="0" fontId="0" fillId="0" borderId="12" xfId="0" applyBorder="1"/>
    <xf numFmtId="164" fontId="21" fillId="0" borderId="10" xfId="0" applyNumberFormat="1" applyFont="1" applyBorder="1" applyAlignment="1">
      <alignment horizontal="center" vertical="center" textRotation="90"/>
    </xf>
    <xf numFmtId="0" fontId="13" fillId="0" borderId="12" xfId="0" applyFont="1" applyBorder="1" applyAlignment="1">
      <alignment horizontal="center" vertical="center" textRotation="90"/>
    </xf>
    <xf numFmtId="14" fontId="21" fillId="0" borderId="6" xfId="0" applyNumberFormat="1" applyFont="1" applyBorder="1" applyAlignment="1">
      <alignment horizontal="center" vertical="center" textRotation="90"/>
    </xf>
    <xf numFmtId="164" fontId="21" fillId="0" borderId="6" xfId="0" applyNumberFormat="1" applyFont="1" applyBorder="1" applyAlignment="1">
      <alignment horizontal="center" vertical="center" textRotation="90" wrapText="1"/>
    </xf>
    <xf numFmtId="0" fontId="12" fillId="0" borderId="16" xfId="0" applyFont="1" applyBorder="1" applyAlignment="1">
      <alignment horizontal="right" vertical="center" textRotation="90"/>
    </xf>
    <xf numFmtId="0" fontId="13" fillId="0" borderId="28" xfId="0" applyFont="1" applyBorder="1" applyAlignment="1">
      <alignment horizontal="center" vertical="center" textRotation="90"/>
    </xf>
    <xf numFmtId="0" fontId="13" fillId="0" borderId="24" xfId="0" applyFont="1" applyBorder="1" applyAlignment="1">
      <alignment horizontal="center" vertical="center" textRotation="90"/>
    </xf>
    <xf numFmtId="0" fontId="14" fillId="0" borderId="6" xfId="0" applyFont="1" applyBorder="1" applyAlignment="1">
      <alignment horizontal="center" vertical="center" textRotation="90"/>
    </xf>
    <xf numFmtId="0" fontId="19" fillId="0" borderId="6" xfId="0" applyFont="1" applyBorder="1" applyAlignment="1">
      <alignment horizontal="center" vertical="center" textRotation="90"/>
    </xf>
    <xf numFmtId="0" fontId="0" fillId="0" borderId="6" xfId="0" applyBorder="1"/>
    <xf numFmtId="0" fontId="47" fillId="0" borderId="11" xfId="0" applyFont="1" applyBorder="1" applyAlignment="1">
      <alignment horizontal="center"/>
    </xf>
    <xf numFmtId="0" fontId="46" fillId="0" borderId="11" xfId="0" applyFont="1" applyBorder="1" applyAlignment="1">
      <alignment horizontal="right" vertical="center"/>
    </xf>
    <xf numFmtId="0" fontId="13" fillId="0" borderId="11" xfId="0" applyFont="1" applyBorder="1"/>
    <xf numFmtId="0" fontId="21" fillId="0" borderId="0" xfId="0" applyFont="1"/>
    <xf numFmtId="0" fontId="49" fillId="0" borderId="3" xfId="0" applyFont="1" applyBorder="1" applyAlignment="1">
      <alignment horizontal="center"/>
    </xf>
    <xf numFmtId="0" fontId="50" fillId="0" borderId="3" xfId="0" applyFont="1" applyBorder="1"/>
    <xf numFmtId="0" fontId="51" fillId="3" borderId="8" xfId="0" applyFont="1" applyFill="1" applyBorder="1" applyAlignment="1">
      <alignment horizontal="center"/>
    </xf>
    <xf numFmtId="0" fontId="52" fillId="0" borderId="3" xfId="0" applyFont="1" applyBorder="1" applyAlignment="1">
      <alignment horizontal="center"/>
    </xf>
    <xf numFmtId="0" fontId="51" fillId="0" borderId="3" xfId="0" applyFont="1" applyBorder="1" applyAlignment="1">
      <alignment horizontal="center"/>
    </xf>
    <xf numFmtId="0" fontId="53" fillId="0" borderId="11" xfId="0" applyFont="1" applyBorder="1" applyAlignment="1">
      <alignment horizontal="center"/>
    </xf>
    <xf numFmtId="0" fontId="36" fillId="0" borderId="3" xfId="0" applyFont="1" applyBorder="1" applyAlignment="1">
      <alignment horizontal="center"/>
    </xf>
    <xf numFmtId="0" fontId="4" fillId="0" borderId="9" xfId="0" applyFont="1" applyBorder="1" applyAlignment="1">
      <alignment horizontal="center"/>
    </xf>
    <xf numFmtId="164" fontId="4" fillId="0" borderId="6" xfId="0" applyNumberFormat="1" applyFont="1" applyBorder="1" applyAlignment="1">
      <alignment horizontal="right"/>
    </xf>
    <xf numFmtId="164" fontId="4" fillId="0" borderId="10" xfId="0" applyNumberFormat="1" applyFont="1" applyBorder="1" applyAlignment="1">
      <alignment horizontal="right"/>
    </xf>
    <xf numFmtId="0" fontId="11" fillId="0" borderId="8" xfId="0" applyFont="1" applyBorder="1" applyAlignment="1">
      <alignment horizontal="center" vertical="center" textRotation="90" wrapText="1"/>
    </xf>
    <xf numFmtId="0" fontId="54" fillId="0" borderId="3" xfId="0" applyFont="1" applyBorder="1" applyAlignment="1">
      <alignment horizontal="center"/>
    </xf>
    <xf numFmtId="0" fontId="55" fillId="0" borderId="3" xfId="0" applyFont="1" applyBorder="1" applyAlignment="1">
      <alignment horizontal="center"/>
    </xf>
    <xf numFmtId="0" fontId="56" fillId="0" borderId="3" xfId="0" applyFont="1" applyBorder="1" applyAlignment="1">
      <alignment horizontal="center"/>
    </xf>
    <xf numFmtId="166" fontId="13" fillId="0" borderId="11" xfId="0" applyNumberFormat="1" applyFont="1" applyBorder="1" applyAlignment="1">
      <alignment horizontal="center" vertical="center" textRotation="90"/>
    </xf>
    <xf numFmtId="167" fontId="13" fillId="0" borderId="11" xfId="0" applyNumberFormat="1" applyFont="1" applyBorder="1" applyAlignment="1">
      <alignment horizontal="center" vertical="center" textRotation="90"/>
    </xf>
    <xf numFmtId="167" fontId="46" fillId="0" borderId="11" xfId="0" applyNumberFormat="1" applyFont="1" applyBorder="1" applyAlignment="1">
      <alignment horizontal="right" vertical="center" textRotation="90"/>
    </xf>
    <xf numFmtId="166" fontId="5" fillId="0" borderId="5" xfId="0" applyNumberFormat="1" applyFont="1" applyBorder="1" applyAlignment="1">
      <alignment horizontal="center" vertical="center" textRotation="90"/>
    </xf>
    <xf numFmtId="167" fontId="13" fillId="0" borderId="5" xfId="0" applyNumberFormat="1" applyFont="1" applyBorder="1" applyAlignment="1">
      <alignment horizontal="center" vertical="center" textRotation="90"/>
    </xf>
    <xf numFmtId="0" fontId="16" fillId="0" borderId="11" xfId="0" applyFont="1" applyBorder="1" applyAlignment="1">
      <alignment horizontal="center" vertical="center"/>
    </xf>
    <xf numFmtId="168" fontId="24" fillId="0" borderId="3" xfId="0" applyNumberFormat="1" applyFont="1" applyBorder="1"/>
    <xf numFmtId="168" fontId="13" fillId="0" borderId="11" xfId="0" applyNumberFormat="1" applyFont="1" applyBorder="1" applyAlignment="1">
      <alignment textRotation="90"/>
    </xf>
    <xf numFmtId="168" fontId="13" fillId="0" borderId="5" xfId="0" applyNumberFormat="1" applyFont="1" applyBorder="1" applyAlignment="1">
      <alignment horizontal="center" vertical="center"/>
    </xf>
    <xf numFmtId="166" fontId="21" fillId="0" borderId="3" xfId="0" applyNumberFormat="1" applyFont="1" applyBorder="1" applyAlignment="1">
      <alignment horizontal="center" vertical="center" textRotation="90"/>
    </xf>
    <xf numFmtId="168" fontId="13" fillId="0" borderId="3" xfId="0" applyNumberFormat="1" applyFont="1" applyBorder="1" applyAlignment="1">
      <alignment horizontal="center" vertical="center" textRotation="90"/>
    </xf>
    <xf numFmtId="167" fontId="13" fillId="0" borderId="3" xfId="0" applyNumberFormat="1" applyFont="1" applyBorder="1" applyAlignment="1">
      <alignment horizontal="center" vertical="center" textRotation="90"/>
    </xf>
    <xf numFmtId="169" fontId="13" fillId="0" borderId="3" xfId="0" applyNumberFormat="1" applyFont="1" applyBorder="1" applyAlignment="1">
      <alignment horizontal="center" vertical="center"/>
    </xf>
    <xf numFmtId="168" fontId="13" fillId="0" borderId="3" xfId="0" applyNumberFormat="1" applyFont="1" applyBorder="1" applyAlignment="1">
      <alignment horizontal="center" vertical="center"/>
    </xf>
    <xf numFmtId="167" fontId="13" fillId="0" borderId="3" xfId="0" applyNumberFormat="1" applyFont="1" applyBorder="1" applyAlignment="1">
      <alignment horizontal="center" vertical="center"/>
    </xf>
    <xf numFmtId="169" fontId="13" fillId="0" borderId="9" xfId="0" applyNumberFormat="1" applyFont="1" applyBorder="1" applyAlignment="1">
      <alignment horizontal="center" vertical="center"/>
    </xf>
    <xf numFmtId="168" fontId="13" fillId="0" borderId="9" xfId="0" applyNumberFormat="1" applyFont="1" applyBorder="1" applyAlignment="1">
      <alignment horizontal="center" vertical="center"/>
    </xf>
    <xf numFmtId="167" fontId="13" fillId="0" borderId="9" xfId="0" applyNumberFormat="1" applyFont="1" applyBorder="1" applyAlignment="1">
      <alignment horizontal="center" vertical="center"/>
    </xf>
    <xf numFmtId="0" fontId="13" fillId="0" borderId="5" xfId="0" applyFont="1" applyBorder="1" applyAlignment="1">
      <alignment horizontal="center" vertical="center" textRotation="90"/>
    </xf>
    <xf numFmtId="169" fontId="13" fillId="0" borderId="5" xfId="0" applyNumberFormat="1" applyFont="1" applyBorder="1" applyAlignment="1">
      <alignment horizontal="center" vertical="center"/>
    </xf>
    <xf numFmtId="167" fontId="13" fillId="0" borderId="5" xfId="0" applyNumberFormat="1" applyFont="1" applyBorder="1" applyAlignment="1">
      <alignment horizontal="center" vertical="center"/>
    </xf>
    <xf numFmtId="164" fontId="21" fillId="0" borderId="5" xfId="0" applyNumberFormat="1" applyFont="1" applyBorder="1" applyAlignment="1">
      <alignment horizontal="center" vertical="center" textRotation="90"/>
    </xf>
    <xf numFmtId="0" fontId="36" fillId="0" borderId="5" xfId="0" applyFont="1" applyBorder="1"/>
    <xf numFmtId="0" fontId="24" fillId="0" borderId="5" xfId="0" applyFont="1" applyBorder="1"/>
    <xf numFmtId="0" fontId="32" fillId="0" borderId="6" xfId="0" applyFont="1" applyBorder="1" applyAlignment="1">
      <alignment horizontal="center"/>
    </xf>
    <xf numFmtId="0" fontId="37" fillId="0" borderId="14" xfId="0" applyFont="1" applyBorder="1"/>
    <xf numFmtId="0" fontId="0" fillId="0" borderId="11" xfId="0" applyBorder="1" applyAlignment="1">
      <alignment vertical="center"/>
    </xf>
    <xf numFmtId="0" fontId="0" fillId="0" borderId="3" xfId="0" applyBorder="1" applyAlignment="1">
      <alignment vertical="center"/>
    </xf>
    <xf numFmtId="166" fontId="5" fillId="0" borderId="3" xfId="0" applyNumberFormat="1" applyFont="1" applyBorder="1" applyAlignment="1">
      <alignment horizontal="center" vertical="center" textRotation="90"/>
    </xf>
    <xf numFmtId="166" fontId="5" fillId="0" borderId="20" xfId="0" applyNumberFormat="1" applyFont="1" applyBorder="1" applyAlignment="1">
      <alignment horizontal="center" vertical="center" textRotation="90"/>
    </xf>
    <xf numFmtId="168" fontId="13" fillId="0" borderId="20" xfId="0" applyNumberFormat="1" applyFont="1" applyBorder="1" applyAlignment="1">
      <alignment horizontal="center" vertical="center"/>
    </xf>
    <xf numFmtId="167" fontId="13" fillId="0" borderId="20" xfId="0" applyNumberFormat="1" applyFont="1" applyBorder="1" applyAlignment="1">
      <alignment horizontal="center" vertical="center" textRotation="90"/>
    </xf>
    <xf numFmtId="166" fontId="13" fillId="0" borderId="3" xfId="0" applyNumberFormat="1" applyFont="1" applyBorder="1" applyAlignment="1">
      <alignment horizontal="center" vertical="center"/>
    </xf>
    <xf numFmtId="0" fontId="57" fillId="0" borderId="11" xfId="0" applyFont="1" applyBorder="1"/>
    <xf numFmtId="0" fontId="25" fillId="0" borderId="3" xfId="0" applyFont="1" applyBorder="1" applyAlignment="1">
      <alignment horizontal="center" vertical="center"/>
    </xf>
    <xf numFmtId="0" fontId="25" fillId="0" borderId="3" xfId="0" applyFont="1" applyBorder="1" applyAlignment="1">
      <alignment horizontal="left" vertical="center"/>
    </xf>
    <xf numFmtId="0" fontId="25" fillId="0" borderId="19" xfId="0" applyFont="1" applyBorder="1" applyAlignment="1">
      <alignment wrapText="1"/>
    </xf>
    <xf numFmtId="0" fontId="13" fillId="0" borderId="11" xfId="0" applyFont="1" applyBorder="1" applyAlignment="1">
      <alignment vertical="center"/>
    </xf>
    <xf numFmtId="15" fontId="25" fillId="0" borderId="13" xfId="0" applyNumberFormat="1" applyFont="1" applyBorder="1" applyAlignment="1">
      <alignment horizontal="center"/>
    </xf>
    <xf numFmtId="15" fontId="25" fillId="0" borderId="11" xfId="0" applyNumberFormat="1" applyFont="1" applyBorder="1" applyAlignment="1">
      <alignment horizontal="center"/>
    </xf>
    <xf numFmtId="0" fontId="25" fillId="0" borderId="10" xfId="0" applyFont="1" applyBorder="1" applyAlignment="1">
      <alignment horizontal="center" vertical="center"/>
    </xf>
    <xf numFmtId="0" fontId="25" fillId="0" borderId="24" xfId="0" applyFont="1" applyBorder="1" applyAlignment="1">
      <alignment horizontal="center" vertical="center"/>
    </xf>
    <xf numFmtId="0" fontId="25" fillId="0" borderId="12" xfId="0" applyFont="1" applyBorder="1" applyAlignment="1">
      <alignment horizontal="left"/>
    </xf>
    <xf numFmtId="0" fontId="25" fillId="0" borderId="5" xfId="0" applyFont="1" applyBorder="1" applyAlignment="1">
      <alignment readingOrder="1"/>
    </xf>
    <xf numFmtId="0" fontId="25" fillId="0" borderId="20" xfId="0" applyFont="1" applyBorder="1" applyAlignment="1">
      <alignment readingOrder="1"/>
    </xf>
    <xf numFmtId="0" fontId="25" fillId="9" borderId="5" xfId="0" applyFont="1" applyFill="1" applyBorder="1" applyAlignment="1">
      <alignment readingOrder="1"/>
    </xf>
    <xf numFmtId="15" fontId="25" fillId="0" borderId="5" xfId="0" applyNumberFormat="1" applyFont="1" applyBorder="1" applyAlignment="1">
      <alignment readingOrder="1"/>
    </xf>
    <xf numFmtId="0" fontId="13" fillId="0" borderId="5" xfId="0" applyFont="1" applyBorder="1" applyAlignment="1">
      <alignment readingOrder="1"/>
    </xf>
    <xf numFmtId="0" fontId="25" fillId="0" borderId="8" xfId="0" applyFont="1" applyBorder="1" applyAlignment="1">
      <alignment readingOrder="1"/>
    </xf>
    <xf numFmtId="0" fontId="25" fillId="9" borderId="8" xfId="0" applyFont="1" applyFill="1" applyBorder="1" applyAlignment="1">
      <alignment readingOrder="1"/>
    </xf>
    <xf numFmtId="15" fontId="25" fillId="0" borderId="8" xfId="0" applyNumberFormat="1" applyFont="1" applyBorder="1" applyAlignment="1">
      <alignment readingOrder="1"/>
    </xf>
    <xf numFmtId="0" fontId="13" fillId="0" borderId="8" xfId="0" applyFont="1" applyBorder="1" applyAlignment="1">
      <alignment readingOrder="1"/>
    </xf>
    <xf numFmtId="0" fontId="25" fillId="8" borderId="8" xfId="0" applyFont="1" applyFill="1" applyBorder="1" applyAlignment="1">
      <alignment readingOrder="1"/>
    </xf>
    <xf numFmtId="15" fontId="25" fillId="0" borderId="23" xfId="0" applyNumberFormat="1" applyFont="1" applyBorder="1" applyAlignment="1">
      <alignment readingOrder="1"/>
    </xf>
    <xf numFmtId="15" fontId="25" fillId="0" borderId="3" xfId="0" applyNumberFormat="1" applyFont="1" applyBorder="1" applyAlignment="1">
      <alignment readingOrder="1"/>
    </xf>
    <xf numFmtId="0" fontId="13" fillId="0" borderId="3" xfId="0" applyFont="1" applyBorder="1" applyAlignment="1">
      <alignment vertical="center"/>
    </xf>
    <xf numFmtId="0" fontId="13" fillId="0" borderId="9" xfId="0" applyFont="1" applyBorder="1" applyAlignment="1">
      <alignment vertical="center"/>
    </xf>
    <xf numFmtId="0" fontId="13" fillId="0" borderId="9" xfId="0" applyFont="1" applyBorder="1"/>
    <xf numFmtId="0" fontId="25" fillId="0" borderId="6" xfId="0" applyFont="1" applyBorder="1" applyAlignment="1">
      <alignment horizontal="left" vertical="center"/>
    </xf>
    <xf numFmtId="0" fontId="57" fillId="0" borderId="11" xfId="0" applyFont="1" applyBorder="1" applyAlignment="1">
      <alignment vertical="center"/>
    </xf>
    <xf numFmtId="0" fontId="57" fillId="0" borderId="3" xfId="0" applyFont="1" applyBorder="1" applyAlignment="1">
      <alignment vertical="center"/>
    </xf>
    <xf numFmtId="0" fontId="57" fillId="0" borderId="14" xfId="0" applyFont="1" applyBorder="1" applyAlignment="1">
      <alignment vertical="center"/>
    </xf>
    <xf numFmtId="0" fontId="58" fillId="0" borderId="3" xfId="0" applyFont="1" applyBorder="1"/>
    <xf numFmtId="15" fontId="39" fillId="0" borderId="22" xfId="0" applyNumberFormat="1" applyFont="1" applyBorder="1" applyAlignment="1">
      <alignment horizontal="center"/>
    </xf>
    <xf numFmtId="15" fontId="25" fillId="0" borderId="15" xfId="0" applyNumberFormat="1" applyFont="1" applyBorder="1" applyAlignment="1">
      <alignment horizontal="center" wrapText="1"/>
    </xf>
    <xf numFmtId="164" fontId="4" fillId="0" borderId="12" xfId="0" applyNumberFormat="1" applyFont="1" applyBorder="1" applyAlignment="1">
      <alignment horizontal="center"/>
    </xf>
    <xf numFmtId="0" fontId="36" fillId="0" borderId="12" xfId="0" applyFont="1" applyBorder="1"/>
    <xf numFmtId="0" fontId="0" fillId="0" borderId="3" xfId="0" applyBorder="1" applyAlignment="1">
      <alignment horizontal="center"/>
    </xf>
    <xf numFmtId="0" fontId="30" fillId="0" borderId="9" xfId="0" applyFont="1" applyBorder="1"/>
    <xf numFmtId="0" fontId="58" fillId="0" borderId="12" xfId="0" applyFont="1" applyBorder="1"/>
    <xf numFmtId="0" fontId="58" fillId="0" borderId="5" xfId="0" applyFont="1" applyBorder="1"/>
    <xf numFmtId="0" fontId="25" fillId="0" borderId="3" xfId="0" applyFont="1" applyBorder="1" applyAlignment="1">
      <alignment wrapText="1"/>
    </xf>
    <xf numFmtId="15" fontId="25" fillId="0" borderId="3" xfId="0" applyNumberFormat="1" applyFont="1" applyBorder="1" applyAlignment="1">
      <alignment horizontal="center" wrapText="1"/>
    </xf>
    <xf numFmtId="0" fontId="32" fillId="3" borderId="3" xfId="0" applyFont="1" applyFill="1" applyBorder="1" applyAlignment="1">
      <alignment horizontal="center"/>
    </xf>
    <xf numFmtId="0" fontId="34" fillId="3" borderId="3" xfId="0" applyFont="1" applyFill="1" applyBorder="1" applyAlignment="1">
      <alignment horizontal="center"/>
    </xf>
    <xf numFmtId="0" fontId="22" fillId="3" borderId="3" xfId="0" applyFont="1" applyFill="1" applyBorder="1" applyAlignment="1">
      <alignment horizontal="center"/>
    </xf>
    <xf numFmtId="0" fontId="10" fillId="3" borderId="3" xfId="0" applyFont="1" applyFill="1" applyBorder="1" applyAlignment="1">
      <alignment horizontal="center"/>
    </xf>
    <xf numFmtId="0" fontId="11" fillId="3" borderId="3" xfId="0" applyFont="1" applyFill="1" applyBorder="1" applyAlignment="1">
      <alignment horizontal="center"/>
    </xf>
    <xf numFmtId="0" fontId="6" fillId="3" borderId="3" xfId="0" applyFont="1" applyFill="1" applyBorder="1" applyAlignment="1">
      <alignment horizontal="center"/>
    </xf>
    <xf numFmtId="0" fontId="35" fillId="3" borderId="3" xfId="0" applyFont="1" applyFill="1" applyBorder="1" applyAlignment="1">
      <alignment horizontal="center"/>
    </xf>
    <xf numFmtId="0" fontId="51" fillId="3" borderId="3" xfId="0" applyFont="1" applyFill="1" applyBorder="1" applyAlignment="1">
      <alignment horizontal="center"/>
    </xf>
    <xf numFmtId="0" fontId="30" fillId="0" borderId="30" xfId="0" applyFont="1" applyBorder="1"/>
    <xf numFmtId="15" fontId="25" fillId="0" borderId="22" xfId="0" applyNumberFormat="1" applyFont="1" applyBorder="1" applyAlignment="1">
      <alignment horizontal="center"/>
    </xf>
    <xf numFmtId="0" fontId="33" fillId="3" borderId="12" xfId="0" applyFont="1" applyFill="1" applyBorder="1" applyAlignment="1">
      <alignment horizontal="center"/>
    </xf>
    <xf numFmtId="0" fontId="34" fillId="3" borderId="18" xfId="0" applyFont="1" applyFill="1" applyBorder="1" applyAlignment="1">
      <alignment horizontal="center"/>
    </xf>
    <xf numFmtId="0" fontId="22" fillId="3" borderId="18" xfId="0" applyFont="1" applyFill="1" applyBorder="1" applyAlignment="1">
      <alignment horizontal="center"/>
    </xf>
    <xf numFmtId="0" fontId="10" fillId="3" borderId="18" xfId="0" applyFont="1" applyFill="1" applyBorder="1" applyAlignment="1">
      <alignment horizontal="center"/>
    </xf>
    <xf numFmtId="0" fontId="10" fillId="3" borderId="21" xfId="0" applyFont="1" applyFill="1" applyBorder="1" applyAlignment="1">
      <alignment horizontal="center"/>
    </xf>
    <xf numFmtId="0" fontId="11" fillId="3" borderId="18" xfId="0" applyFont="1" applyFill="1" applyBorder="1" applyAlignment="1">
      <alignment horizontal="center"/>
    </xf>
    <xf numFmtId="0" fontId="22" fillId="3" borderId="21" xfId="0" applyFont="1" applyFill="1" applyBorder="1" applyAlignment="1">
      <alignment horizontal="center"/>
    </xf>
    <xf numFmtId="0" fontId="6" fillId="3" borderId="31" xfId="0" applyFont="1" applyFill="1" applyBorder="1" applyAlignment="1">
      <alignment horizontal="center"/>
    </xf>
    <xf numFmtId="0" fontId="10" fillId="3" borderId="31" xfId="0" applyFont="1" applyFill="1" applyBorder="1" applyAlignment="1">
      <alignment horizontal="center"/>
    </xf>
    <xf numFmtId="0" fontId="35" fillId="3" borderId="23" xfId="0" applyFont="1" applyFill="1" applyBorder="1" applyAlignment="1">
      <alignment horizontal="center"/>
    </xf>
    <xf numFmtId="0" fontId="24" fillId="0" borderId="12" xfId="0" applyFont="1" applyBorder="1"/>
    <xf numFmtId="0" fontId="51" fillId="3" borderId="23" xfId="0" applyFont="1" applyFill="1" applyBorder="1" applyAlignment="1">
      <alignment horizontal="center"/>
    </xf>
    <xf numFmtId="0" fontId="51" fillId="0" borderId="12" xfId="0" applyFont="1" applyBorder="1" applyAlignment="1">
      <alignment horizontal="center"/>
    </xf>
    <xf numFmtId="0" fontId="49" fillId="0" borderId="12" xfId="0" applyFont="1" applyBorder="1" applyAlignment="1">
      <alignment horizontal="center"/>
    </xf>
    <xf numFmtId="0" fontId="30" fillId="0" borderId="32" xfId="0" applyFont="1" applyBorder="1"/>
    <xf numFmtId="0" fontId="33" fillId="3" borderId="6" xfId="0" applyFont="1" applyFill="1" applyBorder="1" applyAlignment="1">
      <alignment horizontal="center"/>
    </xf>
    <xf numFmtId="0" fontId="24" fillId="0" borderId="6" xfId="0" applyFont="1" applyBorder="1"/>
    <xf numFmtId="0" fontId="51" fillId="0" borderId="6" xfId="0" applyFont="1" applyBorder="1" applyAlignment="1">
      <alignment horizontal="center"/>
    </xf>
    <xf numFmtId="0" fontId="36" fillId="0" borderId="6" xfId="0" applyFont="1" applyBorder="1"/>
    <xf numFmtId="0" fontId="49" fillId="0" borderId="6" xfId="0" applyFont="1" applyBorder="1" applyAlignment="1">
      <alignment horizontal="center"/>
    </xf>
    <xf numFmtId="166" fontId="13" fillId="0" borderId="14" xfId="0" applyNumberFormat="1" applyFont="1" applyBorder="1" applyAlignment="1">
      <alignment horizontal="center" vertical="center" textRotation="90"/>
    </xf>
    <xf numFmtId="168" fontId="24" fillId="0" borderId="9" xfId="0" applyNumberFormat="1" applyFont="1" applyBorder="1"/>
    <xf numFmtId="167" fontId="13" fillId="0" borderId="14" xfId="0" applyNumberFormat="1" applyFont="1" applyBorder="1" applyAlignment="1">
      <alignment horizontal="center" vertical="center" textRotation="90"/>
    </xf>
    <xf numFmtId="0" fontId="57" fillId="0" borderId="9" xfId="0" applyFont="1" applyBorder="1" applyAlignment="1">
      <alignment vertical="center"/>
    </xf>
    <xf numFmtId="0" fontId="7" fillId="3" borderId="12" xfId="0" applyFont="1" applyFill="1" applyBorder="1" applyAlignment="1">
      <alignment horizontal="center"/>
    </xf>
    <xf numFmtId="0" fontId="6" fillId="3" borderId="18" xfId="0" applyFont="1" applyFill="1" applyBorder="1" applyAlignment="1">
      <alignment horizontal="center"/>
    </xf>
    <xf numFmtId="0" fontId="57" fillId="0" borderId="5" xfId="0" applyFont="1" applyBorder="1" applyAlignment="1">
      <alignment vertical="center"/>
    </xf>
    <xf numFmtId="0" fontId="25" fillId="4" borderId="16" xfId="0" applyFont="1" applyFill="1" applyBorder="1"/>
    <xf numFmtId="0" fontId="25" fillId="0" borderId="3" xfId="0" applyFont="1" applyBorder="1" applyAlignment="1">
      <alignment horizontal="center" wrapText="1"/>
    </xf>
    <xf numFmtId="15" fontId="25" fillId="0" borderId="3" xfId="0" applyNumberFormat="1" applyFont="1" applyBorder="1" applyAlignment="1">
      <alignment horizontal="center"/>
    </xf>
    <xf numFmtId="0" fontId="25" fillId="4" borderId="3" xfId="0" applyFont="1" applyFill="1" applyBorder="1"/>
    <xf numFmtId="0" fontId="30" fillId="0" borderId="18" xfId="0" applyFont="1" applyBorder="1"/>
    <xf numFmtId="0" fontId="25" fillId="0" borderId="18" xfId="0" applyFont="1" applyBorder="1" applyAlignment="1">
      <alignment horizontal="center" wrapText="1"/>
    </xf>
    <xf numFmtId="0" fontId="25" fillId="0" borderId="18" xfId="0" applyFont="1" applyBorder="1" applyAlignment="1">
      <alignment wrapText="1"/>
    </xf>
    <xf numFmtId="0" fontId="25" fillId="4" borderId="18" xfId="0" applyFont="1" applyFill="1" applyBorder="1"/>
    <xf numFmtId="15" fontId="25" fillId="0" borderId="18" xfId="0" applyNumberFormat="1" applyFont="1" applyBorder="1" applyAlignment="1">
      <alignment horizontal="center" wrapText="1"/>
    </xf>
    <xf numFmtId="0" fontId="4" fillId="0" borderId="18" xfId="0" applyFont="1" applyBorder="1" applyAlignment="1">
      <alignment horizontal="center"/>
    </xf>
    <xf numFmtId="15" fontId="39" fillId="0" borderId="18" xfId="0" applyNumberFormat="1" applyFont="1" applyBorder="1"/>
    <xf numFmtId="0" fontId="33" fillId="3" borderId="18" xfId="0" applyFont="1" applyFill="1" applyBorder="1" applyAlignment="1">
      <alignment horizontal="center"/>
    </xf>
    <xf numFmtId="0" fontId="35" fillId="3" borderId="18" xfId="0" applyFont="1" applyFill="1" applyBorder="1" applyAlignment="1">
      <alignment horizontal="center"/>
    </xf>
    <xf numFmtId="0" fontId="24" fillId="0" borderId="18" xfId="0" applyFont="1" applyBorder="1"/>
    <xf numFmtId="0" fontId="51" fillId="3" borderId="18" xfId="0" applyFont="1" applyFill="1" applyBorder="1" applyAlignment="1">
      <alignment horizontal="center"/>
    </xf>
    <xf numFmtId="0" fontId="50" fillId="0" borderId="18" xfId="0" applyFont="1" applyBorder="1"/>
    <xf numFmtId="0" fontId="51" fillId="0" borderId="18" xfId="0" applyFont="1" applyBorder="1" applyAlignment="1">
      <alignment horizontal="center"/>
    </xf>
    <xf numFmtId="0" fontId="0" fillId="0" borderId="18" xfId="0" applyBorder="1"/>
    <xf numFmtId="0" fontId="4" fillId="0" borderId="6" xfId="0" applyFont="1" applyBorder="1"/>
    <xf numFmtId="0" fontId="22" fillId="3" borderId="9" xfId="0" applyFont="1" applyFill="1" applyBorder="1" applyAlignment="1">
      <alignment horizontal="center"/>
    </xf>
    <xf numFmtId="0" fontId="11" fillId="3" borderId="5" xfId="0" applyFont="1" applyFill="1" applyBorder="1" applyAlignment="1">
      <alignment horizontal="center"/>
    </xf>
    <xf numFmtId="0" fontId="25" fillId="0" borderId="3" xfId="0" applyFont="1" applyBorder="1" applyAlignment="1">
      <alignment readingOrder="1"/>
    </xf>
    <xf numFmtId="0" fontId="25" fillId="9" borderId="3" xfId="0" applyFont="1" applyFill="1" applyBorder="1" applyAlignment="1">
      <alignment readingOrder="1"/>
    </xf>
    <xf numFmtId="0" fontId="13" fillId="0" borderId="3" xfId="0" applyFont="1" applyBorder="1" applyAlignment="1">
      <alignment readingOrder="1"/>
    </xf>
    <xf numFmtId="0" fontId="8" fillId="3" borderId="3" xfId="0" applyFont="1" applyFill="1" applyBorder="1" applyAlignment="1">
      <alignment horizontal="center"/>
    </xf>
    <xf numFmtId="0" fontId="25" fillId="0" borderId="23" xfId="0" applyFont="1" applyBorder="1" applyAlignment="1">
      <alignment readingOrder="1"/>
    </xf>
    <xf numFmtId="0" fontId="25" fillId="9" borderId="23" xfId="0" applyFont="1" applyFill="1" applyBorder="1" applyAlignment="1">
      <alignment readingOrder="1"/>
    </xf>
    <xf numFmtId="0" fontId="13" fillId="0" borderId="23" xfId="0" applyFont="1" applyBorder="1" applyAlignment="1">
      <alignment readingOrder="1"/>
    </xf>
    <xf numFmtId="0" fontId="8" fillId="3" borderId="18" xfId="0" applyFont="1" applyFill="1" applyBorder="1" applyAlignment="1">
      <alignment horizontal="center"/>
    </xf>
    <xf numFmtId="0" fontId="7" fillId="3" borderId="6" xfId="0" applyFont="1" applyFill="1" applyBorder="1" applyAlignment="1">
      <alignment horizontal="center"/>
    </xf>
    <xf numFmtId="0" fontId="13" fillId="0" borderId="0" xfId="0" applyFont="1" applyAlignment="1">
      <alignment vertical="center" textRotation="90"/>
    </xf>
    <xf numFmtId="164" fontId="4" fillId="0" borderId="24" xfId="0" applyNumberFormat="1" applyFont="1" applyBorder="1" applyAlignment="1">
      <alignment horizontal="center"/>
    </xf>
    <xf numFmtId="0" fontId="30" fillId="0" borderId="12" xfId="0" applyFont="1" applyBorder="1"/>
    <xf numFmtId="0" fontId="0" fillId="0" borderId="12" xfId="0" applyBorder="1" applyAlignment="1">
      <alignment horizontal="center"/>
    </xf>
    <xf numFmtId="0" fontId="58" fillId="0" borderId="18" xfId="0" applyFont="1" applyBorder="1"/>
    <xf numFmtId="0" fontId="0" fillId="0" borderId="6" xfId="0" applyBorder="1" applyAlignment="1">
      <alignment horizontal="center"/>
    </xf>
    <xf numFmtId="15" fontId="25" fillId="0" borderId="3" xfId="0" applyNumberFormat="1" applyFont="1" applyBorder="1" applyAlignment="1">
      <alignment horizontal="center" readingOrder="1"/>
    </xf>
    <xf numFmtId="15" fontId="25" fillId="0" borderId="5" xfId="0" applyNumberFormat="1" applyFont="1" applyBorder="1" applyAlignment="1">
      <alignment horizontal="center" readingOrder="1"/>
    </xf>
    <xf numFmtId="0" fontId="58" fillId="0" borderId="3" xfId="0" applyFont="1" applyBorder="1" applyAlignment="1">
      <alignment horizontal="center" vertical="center"/>
    </xf>
    <xf numFmtId="0" fontId="58" fillId="0" borderId="3" xfId="0" applyFont="1" applyBorder="1" applyAlignment="1">
      <alignment horizontal="center"/>
    </xf>
    <xf numFmtId="0" fontId="58" fillId="0" borderId="3" xfId="0" applyFont="1" applyBorder="1" applyAlignment="1">
      <alignment horizontal="left" vertical="center"/>
    </xf>
    <xf numFmtId="0" fontId="58" fillId="0" borderId="3" xfId="0" applyFont="1" applyBorder="1" applyAlignment="1">
      <alignment horizontal="left"/>
    </xf>
    <xf numFmtId="0" fontId="58" fillId="0" borderId="9" xfId="0" applyFont="1" applyBorder="1" applyAlignment="1">
      <alignment horizontal="center" vertical="center"/>
    </xf>
    <xf numFmtId="0" fontId="58" fillId="7" borderId="9" xfId="0" applyFont="1" applyFill="1" applyBorder="1" applyAlignment="1">
      <alignment horizontal="center" vertical="center"/>
    </xf>
    <xf numFmtId="0" fontId="58" fillId="0" borderId="5" xfId="0" applyFont="1" applyBorder="1" applyAlignment="1">
      <alignment horizontal="left" vertical="center"/>
    </xf>
    <xf numFmtId="0" fontId="58" fillId="0" borderId="12" xfId="0" applyFont="1" applyBorder="1" applyAlignment="1">
      <alignment horizontal="left"/>
    </xf>
    <xf numFmtId="15" fontId="59" fillId="0" borderId="13" xfId="0" applyNumberFormat="1" applyFont="1" applyBorder="1" applyAlignment="1">
      <alignment horizontal="center"/>
    </xf>
    <xf numFmtId="0" fontId="13" fillId="0" borderId="14" xfId="0" applyFont="1" applyBorder="1" applyAlignment="1">
      <alignment horizontal="center" vertical="center"/>
    </xf>
    <xf numFmtId="0" fontId="13" fillId="0" borderId="15" xfId="0" applyFont="1" applyBorder="1" applyAlignment="1">
      <alignment horizontal="center" vertical="center"/>
    </xf>
    <xf numFmtId="169" fontId="13" fillId="0" borderId="6" xfId="0" applyNumberFormat="1" applyFont="1" applyBorder="1" applyAlignment="1">
      <alignment horizontal="center" vertical="center"/>
    </xf>
    <xf numFmtId="0" fontId="30" fillId="0" borderId="10" xfId="0" applyFont="1" applyBorder="1"/>
    <xf numFmtId="164" fontId="4" fillId="0" borderId="0" xfId="0" applyNumberFormat="1" applyFont="1" applyAlignment="1">
      <alignment horizontal="center"/>
    </xf>
    <xf numFmtId="0" fontId="57" fillId="0" borderId="3" xfId="0" applyFont="1" applyBorder="1"/>
    <xf numFmtId="15" fontId="25" fillId="0" borderId="14" xfId="0" applyNumberFormat="1" applyFont="1" applyBorder="1" applyAlignment="1">
      <alignment horizontal="center" wrapText="1"/>
    </xf>
    <xf numFmtId="164" fontId="4" fillId="0" borderId="20" xfId="0" applyNumberFormat="1" applyFont="1" applyBorder="1" applyAlignment="1">
      <alignment horizontal="center"/>
    </xf>
    <xf numFmtId="0" fontId="58" fillId="0" borderId="6" xfId="0" applyFont="1" applyBorder="1"/>
    <xf numFmtId="0" fontId="0" fillId="0" borderId="24" xfId="0" applyBorder="1"/>
    <xf numFmtId="0" fontId="25" fillId="8" borderId="23" xfId="0" applyFont="1" applyFill="1" applyBorder="1" applyAlignment="1">
      <alignment readingOrder="1"/>
    </xf>
    <xf numFmtId="0" fontId="4" fillId="0" borderId="10" xfId="0" applyFont="1" applyBorder="1" applyAlignment="1">
      <alignment horizontal="center"/>
    </xf>
    <xf numFmtId="0" fontId="25" fillId="7" borderId="3" xfId="0" applyFont="1" applyFill="1" applyBorder="1" applyAlignment="1">
      <alignment wrapText="1"/>
    </xf>
    <xf numFmtId="0" fontId="25" fillId="9" borderId="3" xfId="0" applyFont="1" applyFill="1" applyBorder="1" applyAlignment="1">
      <alignment horizontal="center" wrapText="1"/>
    </xf>
    <xf numFmtId="15" fontId="38" fillId="7" borderId="3" xfId="0" applyNumberFormat="1" applyFont="1" applyFill="1" applyBorder="1" applyAlignment="1">
      <alignment horizontal="center" wrapText="1"/>
    </xf>
    <xf numFmtId="15" fontId="25" fillId="6" borderId="3" xfId="0" applyNumberFormat="1" applyFont="1" applyFill="1" applyBorder="1" applyAlignment="1">
      <alignment horizontal="center" wrapText="1"/>
    </xf>
    <xf numFmtId="0" fontId="25" fillId="4" borderId="16" xfId="0" applyFont="1" applyFill="1" applyBorder="1" applyAlignment="1">
      <alignment horizontal="left"/>
    </xf>
    <xf numFmtId="0" fontId="25" fillId="8" borderId="16" xfId="0" applyFont="1" applyFill="1" applyBorder="1" applyAlignment="1">
      <alignment horizontal="center" wrapText="1"/>
    </xf>
    <xf numFmtId="15" fontId="38" fillId="7" borderId="16" xfId="0" applyNumberFormat="1" applyFont="1" applyFill="1" applyBorder="1" applyAlignment="1">
      <alignment horizontal="center" wrapText="1"/>
    </xf>
    <xf numFmtId="15" fontId="25" fillId="6" borderId="16" xfId="0" applyNumberFormat="1" applyFont="1" applyFill="1" applyBorder="1" applyAlignment="1">
      <alignment horizontal="center" wrapText="1"/>
    </xf>
    <xf numFmtId="0" fontId="25" fillId="8" borderId="13" xfId="0" applyFont="1" applyFill="1" applyBorder="1" applyAlignment="1">
      <alignment horizontal="center" wrapText="1"/>
    </xf>
    <xf numFmtId="15" fontId="25" fillId="0" borderId="13" xfId="0" applyNumberFormat="1" applyFont="1" applyBorder="1" applyAlignment="1">
      <alignment horizontal="center" wrapText="1"/>
    </xf>
    <xf numFmtId="15" fontId="25" fillId="6" borderId="13" xfId="0" applyNumberFormat="1" applyFont="1" applyFill="1" applyBorder="1" applyAlignment="1">
      <alignment horizontal="center" wrapText="1"/>
    </xf>
    <xf numFmtId="0" fontId="60" fillId="0" borderId="0" xfId="0" applyFont="1" applyAlignment="1">
      <alignment vertical="center"/>
    </xf>
    <xf numFmtId="0" fontId="60" fillId="0" borderId="0" xfId="0" applyFont="1"/>
    <xf numFmtId="0" fontId="12" fillId="0" borderId="23" xfId="0" applyFont="1" applyBorder="1" applyAlignment="1">
      <alignment horizontal="center" vertical="center"/>
    </xf>
    <xf numFmtId="0" fontId="25" fillId="0" borderId="5" xfId="0" applyFont="1" applyBorder="1" applyAlignment="1">
      <alignment horizontal="left"/>
    </xf>
    <xf numFmtId="0" fontId="57" fillId="0" borderId="3" xfId="0" applyFont="1" applyBorder="1" applyAlignment="1">
      <alignment horizontal="center" vertical="center"/>
    </xf>
    <xf numFmtId="0" fontId="57" fillId="0" borderId="0" xfId="0" applyFont="1"/>
    <xf numFmtId="0" fontId="61" fillId="0" borderId="0" xfId="0" applyFont="1"/>
    <xf numFmtId="0" fontId="4" fillId="0" borderId="9" xfId="0" applyFont="1" applyBorder="1"/>
    <xf numFmtId="0" fontId="30" fillId="0" borderId="5" xfId="0" applyFont="1" applyBorder="1"/>
    <xf numFmtId="0" fontId="4" fillId="0" borderId="12" xfId="0" applyFont="1" applyBorder="1"/>
    <xf numFmtId="0" fontId="58" fillId="0" borderId="11" xfId="0" applyFont="1" applyBorder="1"/>
    <xf numFmtId="0" fontId="57" fillId="0" borderId="5" xfId="0" applyFont="1" applyBorder="1" applyAlignment="1">
      <alignment horizontal="center" vertical="center"/>
    </xf>
    <xf numFmtId="0" fontId="58" fillId="0" borderId="0" xfId="0" applyFont="1"/>
    <xf numFmtId="0" fontId="58" fillId="0" borderId="5" xfId="0" applyFont="1" applyBorder="1" applyAlignment="1">
      <alignment vertical="center"/>
    </xf>
    <xf numFmtId="0" fontId="58" fillId="0" borderId="3" xfId="0" applyFont="1" applyBorder="1" applyAlignment="1">
      <alignment vertical="center"/>
    </xf>
    <xf numFmtId="0" fontId="58" fillId="0" borderId="11" xfId="0" applyFont="1" applyBorder="1" applyAlignment="1">
      <alignment vertical="center"/>
    </xf>
    <xf numFmtId="0" fontId="58" fillId="0" borderId="5" xfId="0" applyFont="1" applyBorder="1" applyAlignment="1">
      <alignment horizontal="center" vertical="center"/>
    </xf>
    <xf numFmtId="0" fontId="11" fillId="3" borderId="8" xfId="0" applyFont="1" applyFill="1" applyBorder="1" applyAlignment="1">
      <alignment horizontal="center"/>
    </xf>
    <xf numFmtId="0" fontId="25" fillId="0" borderId="28" xfId="0" applyFont="1" applyBorder="1" applyAlignment="1">
      <alignment readingOrder="1"/>
    </xf>
    <xf numFmtId="0" fontId="25" fillId="0" borderId="12" xfId="0" applyFont="1" applyBorder="1" applyAlignment="1">
      <alignment readingOrder="1"/>
    </xf>
    <xf numFmtId="0" fontId="25" fillId="9" borderId="12" xfId="0" applyFont="1" applyFill="1" applyBorder="1" applyAlignment="1">
      <alignment readingOrder="1"/>
    </xf>
    <xf numFmtId="15" fontId="25" fillId="0" borderId="12" xfId="0" applyNumberFormat="1" applyFont="1" applyBorder="1" applyAlignment="1">
      <alignment readingOrder="1"/>
    </xf>
    <xf numFmtId="0" fontId="13" fillId="0" borderId="12" xfId="0" applyFont="1" applyBorder="1" applyAlignment="1">
      <alignment readingOrder="1"/>
    </xf>
    <xf numFmtId="0" fontId="32" fillId="3" borderId="12" xfId="0" applyFont="1" applyFill="1" applyBorder="1" applyAlignment="1">
      <alignment horizontal="center"/>
    </xf>
    <xf numFmtId="0" fontId="6" fillId="3" borderId="12" xfId="0" applyFont="1" applyFill="1" applyBorder="1" applyAlignment="1">
      <alignment horizontal="center"/>
    </xf>
    <xf numFmtId="0" fontId="8" fillId="3" borderId="12" xfId="0" applyFont="1" applyFill="1" applyBorder="1" applyAlignment="1">
      <alignment horizontal="center"/>
    </xf>
    <xf numFmtId="0" fontId="22" fillId="3" borderId="12" xfId="0" applyFont="1" applyFill="1" applyBorder="1" applyAlignment="1">
      <alignment horizontal="center"/>
    </xf>
    <xf numFmtId="0" fontId="10" fillId="3" borderId="12" xfId="0" applyFont="1" applyFill="1" applyBorder="1" applyAlignment="1">
      <alignment horizontal="center"/>
    </xf>
    <xf numFmtId="0" fontId="11" fillId="3" borderId="12" xfId="0" applyFont="1" applyFill="1" applyBorder="1" applyAlignment="1">
      <alignment horizontal="center"/>
    </xf>
    <xf numFmtId="0" fontId="35" fillId="3" borderId="12" xfId="0" applyFont="1" applyFill="1" applyBorder="1" applyAlignment="1">
      <alignment horizontal="center"/>
    </xf>
    <xf numFmtId="0" fontId="63" fillId="0" borderId="3" xfId="0" applyFont="1" applyBorder="1" applyAlignment="1">
      <alignment horizontal="center"/>
    </xf>
    <xf numFmtId="0" fontId="49" fillId="0" borderId="3" xfId="0" applyFont="1" applyBorder="1" applyAlignment="1">
      <alignment horizontal="center" vertical="center"/>
    </xf>
    <xf numFmtId="0" fontId="64" fillId="0" borderId="3" xfId="0" applyFont="1" applyBorder="1" applyAlignment="1">
      <alignment horizontal="center" vertical="center"/>
    </xf>
    <xf numFmtId="0" fontId="65" fillId="0" borderId="3" xfId="0" applyFont="1" applyBorder="1"/>
    <xf numFmtId="0" fontId="66" fillId="0" borderId="3" xfId="0" applyFont="1" applyBorder="1"/>
    <xf numFmtId="0" fontId="65" fillId="15" borderId="3" xfId="0" applyFont="1" applyFill="1" applyBorder="1"/>
    <xf numFmtId="49" fontId="67" fillId="17" borderId="13" xfId="0" applyNumberFormat="1" applyFont="1" applyFill="1" applyBorder="1" applyAlignment="1">
      <alignment horizontal="left"/>
    </xf>
    <xf numFmtId="15" fontId="40" fillId="0" borderId="11" xfId="0" applyNumberFormat="1" applyFont="1" applyBorder="1" applyAlignment="1">
      <alignment horizontal="center"/>
    </xf>
    <xf numFmtId="0" fontId="32" fillId="0" borderId="3" xfId="0" applyFont="1" applyBorder="1" applyAlignment="1">
      <alignment horizontal="center"/>
    </xf>
    <xf numFmtId="0" fontId="25" fillId="0" borderId="12" xfId="0" applyFont="1" applyBorder="1" applyAlignment="1">
      <alignment wrapText="1"/>
    </xf>
    <xf numFmtId="15" fontId="25" fillId="0" borderId="12" xfId="0" applyNumberFormat="1" applyFont="1" applyBorder="1" applyAlignment="1">
      <alignment horizontal="center" wrapText="1"/>
    </xf>
    <xf numFmtId="0" fontId="32" fillId="0" borderId="12" xfId="0" applyFont="1" applyBorder="1" applyAlignment="1">
      <alignment horizontal="center"/>
    </xf>
    <xf numFmtId="0" fontId="36" fillId="0" borderId="12" xfId="0" applyFont="1" applyBorder="1" applyAlignment="1">
      <alignment horizontal="center"/>
    </xf>
    <xf numFmtId="0" fontId="58" fillId="0" borderId="9" xfId="0" applyFont="1" applyBorder="1"/>
    <xf numFmtId="0" fontId="68" fillId="0" borderId="0" xfId="0" applyFont="1"/>
    <xf numFmtId="0" fontId="58" fillId="4" borderId="3" xfId="0" applyFont="1" applyFill="1" applyBorder="1" applyAlignment="1">
      <alignment horizontal="left"/>
    </xf>
    <xf numFmtId="0" fontId="5" fillId="0" borderId="0" xfId="0" applyFont="1" applyAlignment="1">
      <alignment horizontal="center" vertical="center"/>
    </xf>
    <xf numFmtId="164" fontId="4" fillId="0" borderId="0" xfId="0" applyNumberFormat="1" applyFont="1" applyAlignment="1">
      <alignment vertical="center"/>
    </xf>
    <xf numFmtId="0" fontId="4" fillId="0" borderId="0" xfId="0" applyFont="1" applyAlignment="1">
      <alignment vertical="center"/>
    </xf>
    <xf numFmtId="0" fontId="6" fillId="0" borderId="0" xfId="0" applyFont="1" applyAlignment="1">
      <alignment vertical="center"/>
    </xf>
    <xf numFmtId="0" fontId="7" fillId="0" borderId="0" xfId="0" applyFont="1" applyAlignment="1">
      <alignment horizontal="center" vertical="center"/>
    </xf>
    <xf numFmtId="0" fontId="8" fillId="0" borderId="0" xfId="0" applyFont="1" applyAlignment="1">
      <alignment vertical="center"/>
    </xf>
    <xf numFmtId="0" fontId="11" fillId="0" borderId="0" xfId="0" applyFont="1" applyAlignment="1">
      <alignment horizontal="center" vertical="center"/>
    </xf>
    <xf numFmtId="0" fontId="6" fillId="0" borderId="0" xfId="0" applyFont="1" applyAlignment="1">
      <alignment horizontal="center" vertical="center"/>
    </xf>
    <xf numFmtId="0" fontId="0" fillId="0" borderId="0" xfId="0" applyAlignment="1">
      <alignment vertical="center"/>
    </xf>
    <xf numFmtId="0" fontId="49" fillId="0" borderId="9" xfId="0" applyFont="1" applyBorder="1" applyAlignment="1">
      <alignment horizontal="center"/>
    </xf>
    <xf numFmtId="0" fontId="3" fillId="0" borderId="3" xfId="0" applyFont="1" applyBorder="1" applyAlignment="1">
      <alignment horizontal="left" vertical="center"/>
    </xf>
    <xf numFmtId="0" fontId="2" fillId="2" borderId="33" xfId="0" applyFont="1" applyFill="1" applyBorder="1" applyAlignment="1">
      <alignment horizontal="center" vertical="center"/>
    </xf>
    <xf numFmtId="0" fontId="3" fillId="0" borderId="9" xfId="0" applyFont="1" applyBorder="1" applyAlignment="1">
      <alignment horizontal="left" vertical="center"/>
    </xf>
    <xf numFmtId="0" fontId="69" fillId="0" borderId="3" xfId="0" applyFont="1" applyBorder="1" applyAlignment="1">
      <alignment horizontal="left"/>
    </xf>
    <xf numFmtId="0" fontId="7" fillId="3" borderId="20" xfId="0" applyFont="1" applyFill="1" applyBorder="1" applyAlignment="1">
      <alignment horizontal="center"/>
    </xf>
    <xf numFmtId="0" fontId="57" fillId="0" borderId="3" xfId="0" applyFont="1" applyBorder="1" applyAlignment="1">
      <alignment horizontal="left" vertical="center"/>
    </xf>
    <xf numFmtId="0" fontId="58" fillId="0" borderId="28" xfId="0" applyFont="1" applyBorder="1"/>
    <xf numFmtId="15" fontId="25" fillId="0" borderId="8" xfId="0" applyNumberFormat="1" applyFont="1" applyBorder="1" applyAlignment="1">
      <alignment horizontal="center" readingOrder="1"/>
    </xf>
    <xf numFmtId="15" fontId="25" fillId="0" borderId="23" xfId="0" applyNumberFormat="1" applyFont="1" applyBorder="1" applyAlignment="1">
      <alignment horizontal="center" readingOrder="1"/>
    </xf>
    <xf numFmtId="15" fontId="25" fillId="0" borderId="12" xfId="0" applyNumberFormat="1" applyFont="1" applyBorder="1" applyAlignment="1">
      <alignment horizontal="center" readingOrder="1"/>
    </xf>
    <xf numFmtId="15" fontId="25" fillId="0" borderId="6" xfId="0" applyNumberFormat="1" applyFont="1" applyBorder="1" applyAlignment="1">
      <alignment horizontal="center" readingOrder="1"/>
    </xf>
    <xf numFmtId="0" fontId="0" fillId="0" borderId="0" xfId="0" applyAlignment="1">
      <alignment horizontal="center"/>
    </xf>
    <xf numFmtId="0" fontId="0" fillId="0" borderId="10" xfId="0" applyBorder="1"/>
    <xf numFmtId="0" fontId="49" fillId="0" borderId="10" xfId="0" applyFont="1" applyBorder="1" applyAlignment="1">
      <alignment horizontal="center"/>
    </xf>
    <xf numFmtId="0" fontId="32" fillId="3" borderId="24" xfId="0" applyFont="1" applyFill="1" applyBorder="1" applyAlignment="1">
      <alignment horizontal="center"/>
    </xf>
    <xf numFmtId="0" fontId="0" fillId="0" borderId="20" xfId="0" applyBorder="1"/>
    <xf numFmtId="0" fontId="30" fillId="0" borderId="24" xfId="0" applyFont="1" applyBorder="1"/>
    <xf numFmtId="164" fontId="4" fillId="0" borderId="28" xfId="0" applyNumberFormat="1" applyFont="1" applyBorder="1" applyAlignment="1">
      <alignment horizontal="center"/>
    </xf>
    <xf numFmtId="0" fontId="49" fillId="0" borderId="24" xfId="0" applyFont="1" applyBorder="1" applyAlignment="1">
      <alignment horizontal="center"/>
    </xf>
    <xf numFmtId="0" fontId="0" fillId="0" borderId="8" xfId="0" applyBorder="1"/>
    <xf numFmtId="0" fontId="35" fillId="3" borderId="6" xfId="0" applyFont="1" applyFill="1" applyBorder="1" applyAlignment="1">
      <alignment horizontal="center"/>
    </xf>
    <xf numFmtId="15" fontId="25" fillId="0" borderId="30" xfId="0" applyNumberFormat="1" applyFont="1" applyBorder="1" applyAlignment="1">
      <alignment horizontal="center" wrapText="1"/>
    </xf>
    <xf numFmtId="0" fontId="0" fillId="0" borderId="16" xfId="0" applyBorder="1"/>
    <xf numFmtId="0" fontId="54" fillId="0" borderId="12" xfId="0" applyFont="1" applyBorder="1" applyAlignment="1">
      <alignment horizontal="center"/>
    </xf>
    <xf numFmtId="0" fontId="7" fillId="3" borderId="34" xfId="0" applyFont="1" applyFill="1" applyBorder="1" applyAlignment="1">
      <alignment horizontal="center"/>
    </xf>
    <xf numFmtId="0" fontId="8" fillId="3" borderId="23" xfId="0" applyFont="1" applyFill="1" applyBorder="1" applyAlignment="1">
      <alignment horizontal="center"/>
    </xf>
    <xf numFmtId="0" fontId="0" fillId="0" borderId="34" xfId="0" applyBorder="1"/>
    <xf numFmtId="0" fontId="0" fillId="0" borderId="28" xfId="0" applyBorder="1"/>
    <xf numFmtId="0" fontId="71" fillId="0" borderId="3" xfId="0" applyFont="1" applyBorder="1"/>
    <xf numFmtId="0" fontId="62" fillId="0" borderId="3" xfId="1" applyBorder="1"/>
    <xf numFmtId="0" fontId="72" fillId="16" borderId="3" xfId="0" applyFont="1" applyFill="1" applyBorder="1" applyAlignment="1">
      <alignment wrapText="1"/>
    </xf>
    <xf numFmtId="0" fontId="62" fillId="4" borderId="3" xfId="1" applyFill="1" applyBorder="1" applyAlignment="1">
      <alignment horizontal="left"/>
    </xf>
    <xf numFmtId="0" fontId="62" fillId="0" borderId="3" xfId="1" applyBorder="1" applyAlignment="1">
      <alignment horizontal="left"/>
    </xf>
    <xf numFmtId="0" fontId="73" fillId="0" borderId="11" xfId="1" applyFont="1" applyBorder="1" applyAlignment="1">
      <alignment wrapText="1"/>
    </xf>
    <xf numFmtId="0" fontId="73" fillId="0" borderId="11" xfId="1" applyFont="1" applyBorder="1"/>
    <xf numFmtId="0" fontId="73" fillId="0" borderId="12" xfId="1" applyFont="1" applyBorder="1"/>
    <xf numFmtId="0" fontId="73" fillId="0" borderId="3" xfId="1" applyFont="1" applyBorder="1"/>
    <xf numFmtId="0" fontId="73" fillId="4" borderId="3" xfId="1" applyFont="1" applyFill="1" applyBorder="1" applyAlignment="1">
      <alignment horizontal="left"/>
    </xf>
    <xf numFmtId="0" fontId="73" fillId="0" borderId="5" xfId="1" applyFont="1" applyBorder="1"/>
    <xf numFmtId="0" fontId="73" fillId="0" borderId="6" xfId="1" applyFont="1" applyBorder="1"/>
    <xf numFmtId="0" fontId="73" fillId="0" borderId="0" xfId="1" applyFont="1"/>
    <xf numFmtId="164" fontId="4" fillId="0" borderId="0" xfId="0" applyNumberFormat="1" applyFont="1" applyAlignment="1">
      <alignment horizontal="center" vertical="center"/>
    </xf>
    <xf numFmtId="0" fontId="4" fillId="0" borderId="0" xfId="0" applyFont="1" applyAlignment="1">
      <alignment horizontal="center" vertical="center"/>
    </xf>
    <xf numFmtId="0" fontId="13" fillId="0" borderId="0" xfId="0" applyFont="1" applyAlignment="1">
      <alignment vertical="center"/>
    </xf>
    <xf numFmtId="0" fontId="62" fillId="0" borderId="11" xfId="1" applyBorder="1" applyAlignment="1">
      <alignment wrapText="1"/>
    </xf>
    <xf numFmtId="0" fontId="62" fillId="0" borderId="11" xfId="1" applyBorder="1"/>
    <xf numFmtId="0" fontId="62" fillId="0" borderId="5" xfId="1" applyBorder="1"/>
    <xf numFmtId="0" fontId="62" fillId="0" borderId="8" xfId="1" applyBorder="1"/>
    <xf numFmtId="0" fontId="15" fillId="0" borderId="12" xfId="0" applyFont="1" applyBorder="1" applyAlignment="1">
      <alignment horizontal="center" vertical="center" wrapText="1"/>
    </xf>
    <xf numFmtId="0" fontId="25" fillId="0" borderId="3" xfId="0" applyFont="1" applyBorder="1" applyAlignment="1">
      <alignment horizontal="left" wrapText="1"/>
    </xf>
    <xf numFmtId="0" fontId="48" fillId="3" borderId="6" xfId="0" applyFont="1" applyFill="1" applyBorder="1" applyAlignment="1">
      <alignment horizontal="center"/>
    </xf>
    <xf numFmtId="0" fontId="11" fillId="3" borderId="7" xfId="0" applyFont="1" applyFill="1" applyBorder="1" applyAlignment="1">
      <alignment horizontal="center"/>
    </xf>
    <xf numFmtId="0" fontId="14" fillId="3" borderId="6" xfId="0" applyFont="1" applyFill="1" applyBorder="1" applyAlignment="1">
      <alignment horizontal="center"/>
    </xf>
    <xf numFmtId="0" fontId="17" fillId="3" borderId="3" xfId="0" applyFont="1" applyFill="1" applyBorder="1" applyAlignment="1">
      <alignment horizontal="center"/>
    </xf>
    <xf numFmtId="0" fontId="18" fillId="3" borderId="6" xfId="0" applyFont="1" applyFill="1" applyBorder="1" applyAlignment="1">
      <alignment horizontal="center"/>
    </xf>
    <xf numFmtId="0" fontId="19" fillId="3" borderId="6" xfId="0" applyFont="1" applyFill="1" applyBorder="1" applyAlignment="1">
      <alignment horizontal="center"/>
    </xf>
    <xf numFmtId="0" fontId="19" fillId="3" borderId="10" xfId="0" applyFont="1" applyFill="1" applyBorder="1" applyAlignment="1">
      <alignment horizontal="center"/>
    </xf>
    <xf numFmtId="0" fontId="14" fillId="3" borderId="7" xfId="0" applyFont="1" applyFill="1" applyBorder="1" applyAlignment="1">
      <alignment horizontal="center"/>
    </xf>
    <xf numFmtId="0" fontId="20" fillId="3" borderId="8" xfId="0" applyFont="1" applyFill="1" applyBorder="1" applyAlignment="1">
      <alignment horizontal="center"/>
    </xf>
    <xf numFmtId="0" fontId="12" fillId="0" borderId="6" xfId="0" applyFont="1" applyBorder="1" applyAlignment="1">
      <alignment horizontal="center" vertical="center"/>
    </xf>
    <xf numFmtId="0" fontId="5" fillId="0" borderId="3" xfId="0" applyFont="1" applyBorder="1"/>
    <xf numFmtId="0" fontId="76" fillId="3" borderId="6" xfId="0" applyFont="1" applyFill="1" applyBorder="1" applyAlignment="1">
      <alignment horizontal="center"/>
    </xf>
    <xf numFmtId="0" fontId="76" fillId="3" borderId="7" xfId="0" applyFont="1" applyFill="1" applyBorder="1" applyAlignment="1">
      <alignment horizontal="center"/>
    </xf>
    <xf numFmtId="0" fontId="75" fillId="0" borderId="3" xfId="0" quotePrefix="1" applyFont="1" applyBorder="1"/>
    <xf numFmtId="0" fontId="76" fillId="3" borderId="10" xfId="0" applyFont="1" applyFill="1" applyBorder="1" applyAlignment="1">
      <alignment horizontal="center"/>
    </xf>
    <xf numFmtId="0" fontId="11" fillId="3" borderId="10" xfId="0" applyFont="1" applyFill="1" applyBorder="1" applyAlignment="1">
      <alignment horizontal="center"/>
    </xf>
    <xf numFmtId="164" fontId="21" fillId="0" borderId="12" xfId="0" applyNumberFormat="1" applyFont="1" applyBorder="1" applyAlignment="1">
      <alignment horizontal="center" vertical="center" textRotation="90"/>
    </xf>
    <xf numFmtId="0" fontId="12" fillId="0" borderId="36" xfId="0" applyFont="1" applyBorder="1" applyAlignment="1">
      <alignment horizontal="right" vertical="center"/>
    </xf>
    <xf numFmtId="0" fontId="23" fillId="3" borderId="37" xfId="0" applyFont="1" applyFill="1" applyBorder="1" applyAlignment="1">
      <alignment horizontal="center"/>
    </xf>
    <xf numFmtId="0" fontId="0" fillId="0" borderId="36" xfId="0" applyBorder="1"/>
    <xf numFmtId="0" fontId="24" fillId="0" borderId="28" xfId="0" applyFont="1" applyBorder="1"/>
    <xf numFmtId="0" fontId="11" fillId="0" borderId="9" xfId="0" applyFont="1" applyBorder="1" applyAlignment="1">
      <alignment horizontal="center" vertical="center" textRotation="90"/>
    </xf>
    <xf numFmtId="0" fontId="11" fillId="3" borderId="21" xfId="0" applyFont="1" applyFill="1" applyBorder="1" applyAlignment="1">
      <alignment horizontal="center"/>
    </xf>
    <xf numFmtId="0" fontId="23" fillId="3" borderId="38" xfId="0" applyFont="1" applyFill="1" applyBorder="1" applyAlignment="1">
      <alignment horizontal="center"/>
    </xf>
    <xf numFmtId="0" fontId="20" fillId="0" borderId="37" xfId="0" applyFont="1" applyBorder="1" applyAlignment="1">
      <alignment horizontal="center" vertical="center" textRotation="90"/>
    </xf>
    <xf numFmtId="0" fontId="35" fillId="3" borderId="37" xfId="0" applyFont="1" applyFill="1" applyBorder="1" applyAlignment="1">
      <alignment horizontal="center"/>
    </xf>
    <xf numFmtId="0" fontId="0" fillId="0" borderId="37" xfId="0" applyBorder="1"/>
    <xf numFmtId="0" fontId="0" fillId="0" borderId="0" xfId="0" applyAlignment="1">
      <alignment wrapText="1"/>
    </xf>
    <xf numFmtId="0" fontId="49" fillId="14" borderId="3" xfId="0" applyFont="1" applyFill="1" applyBorder="1" applyAlignment="1">
      <alignment horizontal="center"/>
    </xf>
    <xf numFmtId="0" fontId="77" fillId="2" borderId="1" xfId="0" applyFont="1" applyFill="1" applyBorder="1" applyAlignment="1">
      <alignment horizontal="center" vertical="center"/>
    </xf>
    <xf numFmtId="0" fontId="78" fillId="2" borderId="2" xfId="0" applyFont="1" applyFill="1" applyBorder="1" applyAlignment="1">
      <alignment horizontal="center" vertical="center"/>
    </xf>
    <xf numFmtId="0" fontId="79" fillId="0" borderId="0" xfId="0" applyFont="1" applyAlignment="1">
      <alignment horizontal="left" vertical="center"/>
    </xf>
    <xf numFmtId="0" fontId="80" fillId="0" borderId="0" xfId="0" applyFont="1" applyAlignment="1">
      <alignment horizontal="left" vertical="center"/>
    </xf>
    <xf numFmtId="0" fontId="81" fillId="0" borderId="0" xfId="0" applyFont="1" applyAlignment="1">
      <alignment horizontal="center" vertical="center"/>
    </xf>
    <xf numFmtId="164" fontId="80" fillId="0" borderId="0" xfId="0" applyNumberFormat="1" applyFont="1" applyAlignment="1">
      <alignment vertical="center"/>
    </xf>
    <xf numFmtId="0" fontId="80" fillId="0" borderId="0" xfId="0" applyFont="1" applyAlignment="1">
      <alignment vertical="center"/>
    </xf>
    <xf numFmtId="0" fontId="82" fillId="0" borderId="0" xfId="0" applyFont="1" applyAlignment="1">
      <alignment vertical="center"/>
    </xf>
    <xf numFmtId="0" fontId="83" fillId="0" borderId="0" xfId="0" applyFont="1" applyAlignment="1">
      <alignment horizontal="center" vertical="center"/>
    </xf>
    <xf numFmtId="0" fontId="84" fillId="0" borderId="0" xfId="0" applyFont="1" applyAlignment="1">
      <alignment vertical="center"/>
    </xf>
    <xf numFmtId="0" fontId="85" fillId="0" borderId="0" xfId="0" applyFont="1" applyAlignment="1">
      <alignment vertical="center"/>
    </xf>
    <xf numFmtId="0" fontId="86" fillId="0" borderId="0" xfId="0" applyFont="1" applyAlignment="1">
      <alignment horizontal="right" vertical="center"/>
    </xf>
    <xf numFmtId="0" fontId="87" fillId="0" borderId="0" xfId="0" applyFont="1" applyAlignment="1">
      <alignment horizontal="center" vertical="center"/>
    </xf>
    <xf numFmtId="0" fontId="82" fillId="0" borderId="0" xfId="0" applyFont="1" applyAlignment="1">
      <alignment horizontal="center" vertical="center"/>
    </xf>
    <xf numFmtId="0" fontId="87" fillId="0" borderId="0" xfId="0" applyFont="1" applyAlignment="1">
      <alignment horizontal="center"/>
    </xf>
    <xf numFmtId="15" fontId="74" fillId="0" borderId="12" xfId="0" applyNumberFormat="1" applyFont="1" applyBorder="1" applyAlignment="1">
      <alignment horizontal="center" vertical="center" textRotation="90"/>
    </xf>
    <xf numFmtId="0" fontId="57" fillId="0" borderId="12" xfId="0" applyFont="1" applyBorder="1" applyAlignment="1">
      <alignment horizontal="center" vertical="center"/>
    </xf>
    <xf numFmtId="0" fontId="57" fillId="0" borderId="12" xfId="0" applyFont="1" applyBorder="1" applyAlignment="1">
      <alignment horizontal="center" vertical="center" textRotation="90"/>
    </xf>
    <xf numFmtId="0" fontId="0" fillId="0" borderId="5" xfId="0" applyBorder="1" applyAlignment="1">
      <alignment vertical="center"/>
    </xf>
    <xf numFmtId="0" fontId="57" fillId="0" borderId="3" xfId="0" applyFont="1" applyBorder="1" applyAlignment="1">
      <alignment horizontal="center" vertical="center" textRotation="90"/>
    </xf>
    <xf numFmtId="0" fontId="75" fillId="0" borderId="3" xfId="0" applyFont="1" applyBorder="1"/>
    <xf numFmtId="15" fontId="25" fillId="0" borderId="39" xfId="0" applyNumberFormat="1" applyFont="1" applyBorder="1" applyAlignment="1">
      <alignment horizontal="center" wrapText="1"/>
    </xf>
    <xf numFmtId="0" fontId="88" fillId="0" borderId="3" xfId="0" applyFont="1" applyBorder="1"/>
    <xf numFmtId="0" fontId="89" fillId="0" borderId="3" xfId="0" applyFont="1" applyBorder="1" applyAlignment="1">
      <alignment horizontal="center"/>
    </xf>
    <xf numFmtId="0" fontId="90" fillId="0" borderId="3" xfId="0" applyFont="1" applyBorder="1"/>
    <xf numFmtId="0" fontId="89" fillId="0" borderId="18" xfId="0" applyFont="1" applyBorder="1" applyAlignment="1">
      <alignment horizontal="center"/>
    </xf>
    <xf numFmtId="0" fontId="89" fillId="0" borderId="6" xfId="0" applyFont="1" applyBorder="1" applyAlignment="1">
      <alignment horizontal="center"/>
    </xf>
    <xf numFmtId="0" fontId="89" fillId="0" borderId="12" xfId="0" applyFont="1" applyBorder="1" applyAlignment="1">
      <alignment horizontal="center"/>
    </xf>
    <xf numFmtId="0" fontId="10" fillId="0" borderId="0" xfId="0" applyFont="1" applyAlignment="1">
      <alignment horizontal="center" vertical="center"/>
    </xf>
    <xf numFmtId="0" fontId="36" fillId="18" borderId="3" xfId="0" applyFont="1" applyFill="1" applyBorder="1"/>
    <xf numFmtId="0" fontId="36" fillId="19" borderId="3" xfId="0" applyFont="1" applyFill="1" applyBorder="1"/>
    <xf numFmtId="0" fontId="57" fillId="20" borderId="3" xfId="0" applyFont="1" applyFill="1" applyBorder="1" applyAlignment="1">
      <alignment horizontal="center" vertical="center" textRotation="90"/>
    </xf>
    <xf numFmtId="169" fontId="13" fillId="20" borderId="3" xfId="0" applyNumberFormat="1" applyFont="1" applyFill="1" applyBorder="1" applyAlignment="1">
      <alignment horizontal="center" vertical="center"/>
    </xf>
    <xf numFmtId="168" fontId="13" fillId="20" borderId="3" xfId="0" applyNumberFormat="1" applyFont="1" applyFill="1" applyBorder="1" applyAlignment="1">
      <alignment horizontal="center" vertical="center"/>
    </xf>
    <xf numFmtId="167" fontId="13" fillId="20" borderId="3" xfId="0" applyNumberFormat="1" applyFont="1" applyFill="1" applyBorder="1" applyAlignment="1">
      <alignment horizontal="center" vertical="center"/>
    </xf>
    <xf numFmtId="164" fontId="21" fillId="20" borderId="3" xfId="0" applyNumberFormat="1" applyFont="1" applyFill="1" applyBorder="1" applyAlignment="1">
      <alignment horizontal="center" vertical="center" textRotation="90"/>
    </xf>
    <xf numFmtId="0" fontId="37" fillId="20" borderId="0" xfId="0" applyFont="1" applyFill="1"/>
    <xf numFmtId="0" fontId="0" fillId="20" borderId="0" xfId="0" applyFill="1"/>
    <xf numFmtId="0" fontId="0" fillId="20" borderId="3" xfId="0" applyFill="1" applyBorder="1"/>
    <xf numFmtId="0" fontId="36" fillId="20" borderId="3" xfId="0" applyFont="1" applyFill="1" applyBorder="1"/>
    <xf numFmtId="0" fontId="0" fillId="20" borderId="6" xfId="0" applyFill="1" applyBorder="1"/>
    <xf numFmtId="0" fontId="5" fillId="0" borderId="0" xfId="0" applyFont="1" applyAlignment="1">
      <alignment horizontal="left" vertical="center"/>
    </xf>
    <xf numFmtId="0" fontId="46" fillId="0" borderId="18" xfId="0" applyFont="1" applyBorder="1" applyAlignment="1">
      <alignment horizontal="center" vertical="center"/>
    </xf>
    <xf numFmtId="0" fontId="13" fillId="4" borderId="3" xfId="0" applyFont="1" applyFill="1" applyBorder="1"/>
    <xf numFmtId="0" fontId="13" fillId="4" borderId="13" xfId="0" applyFont="1" applyFill="1" applyBorder="1"/>
    <xf numFmtId="0" fontId="13" fillId="4" borderId="3" xfId="0" applyFont="1" applyFill="1" applyBorder="1" applyAlignment="1">
      <alignment horizontal="left"/>
    </xf>
    <xf numFmtId="0" fontId="91" fillId="0" borderId="3" xfId="1" applyFont="1" applyBorder="1"/>
    <xf numFmtId="0" fontId="91" fillId="0" borderId="12" xfId="1" applyFont="1" applyBorder="1"/>
    <xf numFmtId="0" fontId="91" fillId="4" borderId="11" xfId="1" applyFont="1" applyFill="1" applyBorder="1" applyAlignment="1">
      <alignment horizontal="left"/>
    </xf>
    <xf numFmtId="15" fontId="25" fillId="6" borderId="5" xfId="0" applyNumberFormat="1" applyFont="1" applyFill="1" applyBorder="1" applyAlignment="1">
      <alignment vertical="center" readingOrder="1"/>
    </xf>
    <xf numFmtId="15" fontId="25" fillId="6" borderId="8" xfId="0" applyNumberFormat="1" applyFont="1" applyFill="1" applyBorder="1" applyAlignment="1">
      <alignment vertical="center" readingOrder="1"/>
    </xf>
    <xf numFmtId="15" fontId="25" fillId="6" borderId="23" xfId="0" applyNumberFormat="1" applyFont="1" applyFill="1" applyBorder="1" applyAlignment="1">
      <alignment vertical="center" readingOrder="1"/>
    </xf>
    <xf numFmtId="15" fontId="25" fillId="6" borderId="3" xfId="0" applyNumberFormat="1" applyFont="1" applyFill="1" applyBorder="1" applyAlignment="1">
      <alignment vertical="center" readingOrder="1"/>
    </xf>
    <xf numFmtId="15" fontId="25" fillId="6" borderId="12" xfId="0" applyNumberFormat="1" applyFont="1" applyFill="1" applyBorder="1" applyAlignment="1">
      <alignment vertical="center" readingOrder="1"/>
    </xf>
    <xf numFmtId="15" fontId="25" fillId="0" borderId="3" xfId="0" applyNumberFormat="1" applyFont="1" applyBorder="1" applyAlignment="1">
      <alignment vertical="center" readingOrder="1"/>
    </xf>
    <xf numFmtId="15" fontId="25" fillId="0" borderId="11" xfId="0" applyNumberFormat="1" applyFont="1" applyBorder="1" applyAlignment="1">
      <alignment horizontal="center" vertical="center" wrapText="1"/>
    </xf>
    <xf numFmtId="15" fontId="25" fillId="0" borderId="3" xfId="0" applyNumberFormat="1" applyFont="1" applyBorder="1" applyAlignment="1">
      <alignment horizontal="center" vertical="center"/>
    </xf>
    <xf numFmtId="0" fontId="15" fillId="0" borderId="18" xfId="0" applyFont="1" applyBorder="1" applyAlignment="1">
      <alignment vertical="center"/>
    </xf>
    <xf numFmtId="164" fontId="4" fillId="0" borderId="3" xfId="0" applyNumberFormat="1" applyFont="1" applyBorder="1" applyAlignment="1">
      <alignment vertical="center"/>
    </xf>
    <xf numFmtId="164" fontId="4" fillId="0" borderId="6" xfId="0" applyNumberFormat="1" applyFont="1" applyBorder="1" applyAlignment="1">
      <alignment vertical="center"/>
    </xf>
    <xf numFmtId="15" fontId="25" fillId="0" borderId="11" xfId="0" applyNumberFormat="1" applyFont="1" applyBorder="1" applyAlignment="1">
      <alignment vertical="center" wrapText="1"/>
    </xf>
    <xf numFmtId="15" fontId="25" fillId="0" borderId="3" xfId="0" applyNumberFormat="1" applyFont="1" applyBorder="1" applyAlignment="1">
      <alignment vertical="center"/>
    </xf>
    <xf numFmtId="15" fontId="25" fillId="0" borderId="14" xfId="0" applyNumberFormat="1" applyFont="1" applyBorder="1" applyAlignment="1">
      <alignment horizontal="center" vertical="center" wrapText="1"/>
    </xf>
    <xf numFmtId="0" fontId="36" fillId="21" borderId="3" xfId="0" applyFont="1" applyFill="1" applyBorder="1"/>
    <xf numFmtId="0" fontId="49" fillId="0" borderId="3" xfId="0" applyFont="1" applyBorder="1"/>
    <xf numFmtId="0" fontId="38" fillId="0" borderId="14" xfId="0" applyFont="1" applyBorder="1" applyAlignment="1">
      <alignment wrapText="1"/>
    </xf>
    <xf numFmtId="0" fontId="25" fillId="0" borderId="24" xfId="0" applyFont="1" applyBorder="1" applyAlignment="1">
      <alignment wrapText="1"/>
    </xf>
    <xf numFmtId="0" fontId="58" fillId="0" borderId="24" xfId="0" applyFont="1" applyBorder="1"/>
    <xf numFmtId="0" fontId="25" fillId="4" borderId="9" xfId="0" applyFont="1" applyFill="1" applyBorder="1" applyAlignment="1">
      <alignment horizontal="left"/>
    </xf>
    <xf numFmtId="0" fontId="4" fillId="0" borderId="24" xfId="0" applyFont="1" applyBorder="1"/>
    <xf numFmtId="0" fontId="30" fillId="0" borderId="15" xfId="0" applyFont="1" applyBorder="1"/>
    <xf numFmtId="0" fontId="30" fillId="0" borderId="28" xfId="0" applyFont="1" applyBorder="1"/>
    <xf numFmtId="0" fontId="30" fillId="0" borderId="17" xfId="0" applyFont="1" applyBorder="1"/>
    <xf numFmtId="0" fontId="57" fillId="0" borderId="15" xfId="0" applyFont="1" applyBorder="1" applyAlignment="1">
      <alignment vertical="center"/>
    </xf>
    <xf numFmtId="0" fontId="11" fillId="0" borderId="3" xfId="0" applyFont="1" applyBorder="1" applyAlignment="1">
      <alignment horizontal="center" vertical="center"/>
    </xf>
    <xf numFmtId="0" fontId="92" fillId="2" borderId="2" xfId="0" applyFont="1" applyFill="1" applyBorder="1" applyAlignment="1">
      <alignment horizontal="center" vertical="center"/>
    </xf>
    <xf numFmtId="0" fontId="17" fillId="0" borderId="0" xfId="0" applyFont="1" applyAlignment="1">
      <alignment horizontal="center" vertical="center"/>
    </xf>
    <xf numFmtId="0" fontId="13" fillId="0" borderId="3" xfId="0" applyFont="1" applyBorder="1" applyAlignment="1">
      <alignment horizontal="center" vertical="center" textRotation="90" wrapText="1"/>
    </xf>
    <xf numFmtId="0" fontId="36" fillId="22" borderId="3" xfId="0" applyFont="1" applyFill="1" applyBorder="1"/>
    <xf numFmtId="0" fontId="3" fillId="0" borderId="0" xfId="0" applyFont="1" applyAlignment="1">
      <alignment horizontal="center" vertical="center"/>
    </xf>
    <xf numFmtId="0" fontId="14" fillId="0" borderId="0" xfId="0" applyFont="1" applyAlignment="1">
      <alignment horizontal="center" vertical="center"/>
    </xf>
    <xf numFmtId="0" fontId="18" fillId="0" borderId="0" xfId="0" applyFont="1" applyAlignment="1">
      <alignment horizontal="center" vertical="center"/>
    </xf>
    <xf numFmtId="0" fontId="93" fillId="0" borderId="0" xfId="0" applyFont="1" applyAlignment="1">
      <alignment horizontal="center" vertical="center"/>
    </xf>
    <xf numFmtId="0" fontId="12" fillId="0" borderId="0" xfId="0" applyFont="1" applyAlignment="1">
      <alignment horizontal="center" vertical="center"/>
    </xf>
    <xf numFmtId="0" fontId="12" fillId="0" borderId="37" xfId="0" applyFont="1" applyBorder="1" applyAlignment="1">
      <alignment horizontal="center" vertical="center"/>
    </xf>
    <xf numFmtId="0" fontId="57" fillId="0" borderId="15" xfId="0" applyFont="1" applyBorder="1" applyAlignment="1">
      <alignment horizontal="center" vertical="center"/>
    </xf>
    <xf numFmtId="0" fontId="0" fillId="0" borderId="11" xfId="0" applyBorder="1" applyAlignment="1">
      <alignment horizontal="center" vertical="center"/>
    </xf>
    <xf numFmtId="0" fontId="62" fillId="4" borderId="8" xfId="1" applyFill="1" applyBorder="1"/>
    <xf numFmtId="0" fontId="32" fillId="3" borderId="9" xfId="0" applyFont="1" applyFill="1" applyBorder="1" applyAlignment="1">
      <alignment horizontal="center"/>
    </xf>
    <xf numFmtId="0" fontId="30" fillId="0" borderId="8" xfId="0" applyFont="1" applyBorder="1"/>
    <xf numFmtId="0" fontId="32" fillId="3" borderId="21" xfId="0" applyFont="1" applyFill="1" applyBorder="1" applyAlignment="1">
      <alignment horizontal="center"/>
    </xf>
    <xf numFmtId="0" fontId="32" fillId="0" borderId="18" xfId="0" applyFont="1" applyBorder="1" applyAlignment="1">
      <alignment horizontal="center"/>
    </xf>
    <xf numFmtId="0" fontId="94" fillId="0" borderId="11" xfId="0" applyFont="1" applyBorder="1" applyAlignment="1">
      <alignment horizontal="left" vertical="center"/>
    </xf>
    <xf numFmtId="0" fontId="95" fillId="0" borderId="11" xfId="0" applyFont="1" applyBorder="1" applyAlignment="1">
      <alignment horizontal="left" vertical="center"/>
    </xf>
    <xf numFmtId="0" fontId="96" fillId="0" borderId="11" xfId="0" applyFont="1" applyBorder="1" applyAlignment="1">
      <alignment horizontal="left" vertical="center"/>
    </xf>
    <xf numFmtId="0" fontId="58" fillId="7" borderId="20" xfId="0" applyFont="1" applyFill="1" applyBorder="1" applyAlignment="1">
      <alignment horizontal="left" vertical="center"/>
    </xf>
    <xf numFmtId="0" fontId="74" fillId="7" borderId="3" xfId="0" applyFont="1" applyFill="1" applyBorder="1" applyAlignment="1">
      <alignment horizontal="left" vertical="center"/>
    </xf>
    <xf numFmtId="0" fontId="74" fillId="7" borderId="3" xfId="0" applyFont="1" applyFill="1" applyBorder="1" applyAlignment="1">
      <alignment horizontal="left"/>
    </xf>
    <xf numFmtId="0" fontId="98" fillId="7" borderId="3" xfId="0" applyFont="1" applyFill="1" applyBorder="1" applyAlignment="1">
      <alignment horizontal="left" vertical="center"/>
    </xf>
    <xf numFmtId="0" fontId="99" fillId="0" borderId="3" xfId="1" applyFont="1" applyBorder="1" applyAlignment="1">
      <alignment horizontal="left" vertical="center"/>
    </xf>
    <xf numFmtId="0" fontId="99" fillId="0" borderId="0" xfId="0" applyFont="1" applyAlignment="1">
      <alignment horizontal="left"/>
    </xf>
    <xf numFmtId="0" fontId="30" fillId="0" borderId="23" xfId="0" applyFont="1" applyBorder="1"/>
    <xf numFmtId="165" fontId="100" fillId="7" borderId="3" xfId="0" applyNumberFormat="1" applyFont="1" applyFill="1" applyBorder="1" applyAlignment="1">
      <alignment horizontal="center" wrapText="1"/>
    </xf>
    <xf numFmtId="0" fontId="0" fillId="0" borderId="13" xfId="0" applyBorder="1"/>
    <xf numFmtId="0" fontId="0" fillId="0" borderId="32" xfId="0" applyBorder="1"/>
    <xf numFmtId="165" fontId="100" fillId="7" borderId="12" xfId="0" applyNumberFormat="1" applyFont="1" applyFill="1" applyBorder="1" applyAlignment="1">
      <alignment horizontal="center" wrapText="1"/>
    </xf>
    <xf numFmtId="0" fontId="58" fillId="7" borderId="3" xfId="0" applyFont="1" applyFill="1" applyBorder="1" applyAlignment="1">
      <alignment horizontal="center"/>
    </xf>
    <xf numFmtId="0" fontId="69" fillId="7" borderId="3" xfId="0" applyFont="1" applyFill="1" applyBorder="1" applyAlignment="1">
      <alignment horizontal="center"/>
    </xf>
    <xf numFmtId="0" fontId="101" fillId="7" borderId="3" xfId="0" applyFont="1" applyFill="1" applyBorder="1" applyAlignment="1">
      <alignment horizontal="left" vertical="center"/>
    </xf>
    <xf numFmtId="0" fontId="58" fillId="7" borderId="3" xfId="0" applyFont="1" applyFill="1" applyBorder="1" applyAlignment="1">
      <alignment horizontal="left" vertical="center"/>
    </xf>
    <xf numFmtId="0" fontId="69" fillId="7" borderId="3" xfId="0" applyFont="1" applyFill="1" applyBorder="1" applyAlignment="1">
      <alignment horizontal="left"/>
    </xf>
    <xf numFmtId="0" fontId="102" fillId="7" borderId="11" xfId="0" applyFont="1" applyFill="1" applyBorder="1" applyAlignment="1">
      <alignment horizontal="left" vertical="center"/>
    </xf>
    <xf numFmtId="165" fontId="100" fillId="7" borderId="3" xfId="0" applyNumberFormat="1" applyFont="1" applyFill="1" applyBorder="1" applyAlignment="1">
      <alignment wrapText="1"/>
    </xf>
    <xf numFmtId="0" fontId="23" fillId="3" borderId="3" xfId="0" applyFont="1" applyFill="1" applyBorder="1" applyAlignment="1">
      <alignment horizontal="center"/>
    </xf>
    <xf numFmtId="0" fontId="4" fillId="0" borderId="12" xfId="0" applyFont="1" applyBorder="1" applyAlignment="1">
      <alignment wrapText="1"/>
    </xf>
    <xf numFmtId="0" fontId="4" fillId="0" borderId="12" xfId="0" applyFont="1" applyBorder="1" applyAlignment="1">
      <alignment horizontal="left"/>
    </xf>
    <xf numFmtId="0" fontId="23" fillId="3" borderId="23" xfId="0" applyFont="1" applyFill="1" applyBorder="1" applyAlignment="1">
      <alignment horizontal="center"/>
    </xf>
    <xf numFmtId="0" fontId="25" fillId="4" borderId="6" xfId="0" applyFont="1" applyFill="1" applyBorder="1" applyAlignment="1">
      <alignment horizontal="left"/>
    </xf>
    <xf numFmtId="15" fontId="25" fillId="0" borderId="32" xfId="0" applyNumberFormat="1" applyFont="1" applyBorder="1" applyAlignment="1">
      <alignment horizontal="center" wrapText="1"/>
    </xf>
    <xf numFmtId="0" fontId="7" fillId="3" borderId="5" xfId="0" applyFont="1" applyFill="1" applyBorder="1" applyAlignment="1">
      <alignment horizontal="center"/>
    </xf>
    <xf numFmtId="0" fontId="103" fillId="7" borderId="3" xfId="1" applyFont="1" applyFill="1" applyBorder="1" applyAlignment="1">
      <alignment horizontal="left" vertical="center"/>
    </xf>
    <xf numFmtId="0" fontId="104" fillId="7" borderId="3" xfId="0" applyFont="1" applyFill="1" applyBorder="1" applyAlignment="1">
      <alignment horizontal="left"/>
    </xf>
    <xf numFmtId="0" fontId="10" fillId="0" borderId="3" xfId="0" applyFont="1" applyBorder="1" applyAlignment="1">
      <alignment horizontal="center" vertical="center"/>
    </xf>
    <xf numFmtId="0" fontId="76" fillId="3" borderId="3" xfId="0" applyFont="1" applyFill="1" applyBorder="1" applyAlignment="1">
      <alignment horizontal="center"/>
    </xf>
    <xf numFmtId="0" fontId="11" fillId="0" borderId="15" xfId="0" applyFont="1" applyBorder="1" applyAlignment="1">
      <alignment vertical="center" textRotation="90"/>
    </xf>
    <xf numFmtId="0" fontId="58" fillId="0" borderId="12" xfId="0" applyFont="1" applyBorder="1" applyAlignment="1">
      <alignment horizontal="left" vertical="center"/>
    </xf>
    <xf numFmtId="0" fontId="80" fillId="0" borderId="12" xfId="0" applyFont="1" applyBorder="1" applyAlignment="1">
      <alignment horizontal="left" vertical="center"/>
    </xf>
    <xf numFmtId="0" fontId="99" fillId="0" borderId="12" xfId="1" applyFont="1" applyFill="1" applyBorder="1" applyAlignment="1">
      <alignment horizontal="left" vertical="center"/>
    </xf>
    <xf numFmtId="15" fontId="25" fillId="0" borderId="16" xfId="0" applyNumberFormat="1" applyFont="1" applyBorder="1" applyAlignment="1">
      <alignment horizontal="center" vertical="center" wrapText="1"/>
    </xf>
    <xf numFmtId="0" fontId="58" fillId="0" borderId="18" xfId="0" applyFont="1" applyBorder="1" applyAlignment="1">
      <alignment horizontal="left" vertical="center"/>
    </xf>
    <xf numFmtId="0" fontId="58" fillId="0" borderId="3" xfId="0" applyFont="1" applyBorder="1" applyAlignment="1">
      <alignment horizontal="left" vertical="center" wrapText="1"/>
    </xf>
    <xf numFmtId="0" fontId="58" fillId="0" borderId="9" xfId="0" applyFont="1" applyBorder="1" applyAlignment="1">
      <alignment horizontal="left" vertical="center"/>
    </xf>
    <xf numFmtId="0" fontId="96" fillId="0" borderId="3" xfId="0" applyFont="1" applyBorder="1" applyAlignment="1">
      <alignment horizontal="left" vertical="center"/>
    </xf>
    <xf numFmtId="0" fontId="105" fillId="0" borderId="3" xfId="0" applyFont="1" applyBorder="1" applyAlignment="1">
      <alignment horizontal="left" vertical="center"/>
    </xf>
    <xf numFmtId="0" fontId="106" fillId="0" borderId="3" xfId="0" applyFont="1" applyBorder="1" applyAlignment="1">
      <alignment horizontal="left" vertical="center"/>
    </xf>
    <xf numFmtId="0" fontId="58" fillId="0" borderId="6" xfId="0" applyFont="1" applyBorder="1" applyAlignment="1">
      <alignment horizontal="left" vertical="center"/>
    </xf>
    <xf numFmtId="0" fontId="99" fillId="0" borderId="3" xfId="0" applyFont="1" applyBorder="1" applyAlignment="1">
      <alignment horizontal="left" vertical="center"/>
    </xf>
    <xf numFmtId="0" fontId="99" fillId="0" borderId="6" xfId="1" applyFont="1" applyBorder="1" applyAlignment="1">
      <alignment horizontal="left" vertical="center"/>
    </xf>
    <xf numFmtId="0" fontId="99" fillId="0" borderId="9" xfId="1" applyFont="1" applyBorder="1" applyAlignment="1">
      <alignment horizontal="left" vertical="center"/>
    </xf>
    <xf numFmtId="0" fontId="74" fillId="0" borderId="3" xfId="0" applyFont="1" applyBorder="1" applyAlignment="1">
      <alignment horizontal="left" vertical="center"/>
    </xf>
    <xf numFmtId="0" fontId="74" fillId="0" borderId="3" xfId="0" applyFont="1" applyBorder="1"/>
    <xf numFmtId="0" fontId="108" fillId="0" borderId="11" xfId="1" applyFont="1" applyBorder="1" applyAlignment="1">
      <alignment horizontal="left" vertical="center"/>
    </xf>
    <xf numFmtId="0" fontId="99" fillId="0" borderId="12" xfId="1" applyFont="1" applyBorder="1" applyAlignment="1">
      <alignment horizontal="left" vertical="center"/>
    </xf>
    <xf numFmtId="0" fontId="18" fillId="0" borderId="18" xfId="0" applyFont="1" applyBorder="1" applyAlignment="1">
      <alignment horizontal="center" vertical="center" textRotation="90"/>
    </xf>
    <xf numFmtId="0" fontId="0" fillId="0" borderId="3" xfId="0" applyBorder="1" applyAlignment="1">
      <alignment wrapText="1"/>
    </xf>
    <xf numFmtId="0" fontId="22" fillId="3" borderId="8" xfId="0" applyFont="1" applyFill="1" applyBorder="1" applyAlignment="1">
      <alignment horizontal="center"/>
    </xf>
    <xf numFmtId="0" fontId="6" fillId="0" borderId="18" xfId="0" applyFont="1" applyBorder="1" applyAlignment="1">
      <alignment horizontal="center" vertical="center" textRotation="90" wrapText="1"/>
    </xf>
    <xf numFmtId="0" fontId="17" fillId="0" borderId="18" xfId="0" applyFont="1" applyBorder="1" applyAlignment="1">
      <alignment horizontal="center" vertical="center" textRotation="90"/>
    </xf>
    <xf numFmtId="0" fontId="14" fillId="0" borderId="18" xfId="0" applyFont="1" applyBorder="1" applyAlignment="1">
      <alignment horizontal="center" vertical="center" textRotation="90"/>
    </xf>
    <xf numFmtId="0" fontId="35" fillId="3" borderId="35" xfId="0" applyFont="1" applyFill="1" applyBorder="1" applyAlignment="1">
      <alignment horizontal="center"/>
    </xf>
    <xf numFmtId="0" fontId="11" fillId="0" borderId="18" xfId="0" applyFont="1" applyBorder="1" applyAlignment="1">
      <alignment horizontal="center" vertical="center" textRotation="90"/>
    </xf>
    <xf numFmtId="0" fontId="11" fillId="0" borderId="31" xfId="0" applyFont="1" applyBorder="1" applyAlignment="1">
      <alignment horizontal="center" vertical="center" textRotation="90"/>
    </xf>
    <xf numFmtId="0" fontId="20" fillId="0" borderId="23" xfId="0" applyFont="1" applyBorder="1" applyAlignment="1">
      <alignment horizontal="center" vertical="center" textRotation="90"/>
    </xf>
    <xf numFmtId="14" fontId="25" fillId="0" borderId="14" xfId="0" applyNumberFormat="1" applyFont="1" applyBorder="1" applyAlignment="1">
      <alignment horizontal="center" wrapText="1"/>
    </xf>
    <xf numFmtId="14" fontId="4" fillId="0" borderId="9" xfId="0" applyNumberFormat="1" applyFont="1" applyBorder="1" applyAlignment="1">
      <alignment horizontal="center"/>
    </xf>
    <xf numFmtId="0" fontId="61" fillId="0" borderId="3" xfId="0" applyFont="1" applyBorder="1" applyAlignment="1">
      <alignment horizontal="left"/>
    </xf>
    <xf numFmtId="0" fontId="61" fillId="0" borderId="3" xfId="0" applyFont="1" applyBorder="1"/>
    <xf numFmtId="0" fontId="58" fillId="7" borderId="12" xfId="0" applyFont="1" applyFill="1" applyBorder="1" applyAlignment="1">
      <alignment horizontal="left" wrapText="1"/>
    </xf>
    <xf numFmtId="0" fontId="109" fillId="0" borderId="3" xfId="1" applyFont="1" applyBorder="1" applyAlignment="1">
      <alignment horizontal="left" vertical="center"/>
    </xf>
    <xf numFmtId="0" fontId="109" fillId="0" borderId="5" xfId="1" applyFont="1" applyBorder="1"/>
    <xf numFmtId="165" fontId="100" fillId="7" borderId="28" xfId="0" applyNumberFormat="1" applyFont="1" applyFill="1" applyBorder="1" applyAlignment="1">
      <alignment horizontal="center" wrapText="1"/>
    </xf>
    <xf numFmtId="0" fontId="25" fillId="0" borderId="5" xfId="0" applyFont="1" applyBorder="1" applyAlignment="1">
      <alignment horizontal="center" wrapText="1"/>
    </xf>
    <xf numFmtId="168" fontId="13" fillId="0" borderId="11" xfId="0" applyNumberFormat="1" applyFont="1" applyBorder="1" applyAlignment="1">
      <alignment horizontal="center" vertical="center" textRotation="90"/>
    </xf>
    <xf numFmtId="167" fontId="46" fillId="0" borderId="11" xfId="0" applyNumberFormat="1" applyFont="1" applyBorder="1" applyAlignment="1">
      <alignment horizontal="center" vertical="center" textRotation="90"/>
    </xf>
    <xf numFmtId="0" fontId="73" fillId="0" borderId="3" xfId="1" applyFont="1" applyBorder="1" applyAlignment="1">
      <alignment horizontal="left" vertical="center"/>
    </xf>
    <xf numFmtId="0" fontId="73" fillId="0" borderId="9" xfId="1" applyFont="1" applyBorder="1" applyAlignment="1">
      <alignment horizontal="left" vertical="center"/>
    </xf>
    <xf numFmtId="165" fontId="100" fillId="7" borderId="24" xfId="0" applyNumberFormat="1" applyFont="1" applyFill="1" applyBorder="1" applyAlignment="1">
      <alignment horizontal="center" wrapText="1"/>
    </xf>
    <xf numFmtId="165" fontId="100" fillId="7" borderId="9" xfId="0" applyNumberFormat="1" applyFont="1" applyFill="1" applyBorder="1" applyAlignment="1">
      <alignment horizontal="center" wrapText="1"/>
    </xf>
    <xf numFmtId="0" fontId="32" fillId="3" borderId="5" xfId="0" applyFont="1" applyFill="1" applyBorder="1" applyAlignment="1">
      <alignment horizontal="center"/>
    </xf>
    <xf numFmtId="15" fontId="25" fillId="0" borderId="9" xfId="0" applyNumberFormat="1" applyFont="1" applyBorder="1" applyAlignment="1">
      <alignment horizontal="center" wrapText="1"/>
    </xf>
    <xf numFmtId="15" fontId="25" fillId="0" borderId="24" xfId="0" applyNumberFormat="1" applyFont="1" applyBorder="1" applyAlignment="1">
      <alignment horizontal="center" wrapText="1"/>
    </xf>
    <xf numFmtId="0" fontId="97" fillId="3" borderId="8" xfId="0" applyFont="1" applyFill="1" applyBorder="1"/>
    <xf numFmtId="0" fontId="97" fillId="3" borderId="23" xfId="0" applyFont="1" applyFill="1" applyBorder="1"/>
    <xf numFmtId="0" fontId="97" fillId="3" borderId="20" xfId="0" applyFont="1" applyFill="1" applyBorder="1"/>
    <xf numFmtId="0" fontId="97" fillId="3" borderId="34" xfId="0" applyFont="1" applyFill="1" applyBorder="1"/>
    <xf numFmtId="0" fontId="97" fillId="3" borderId="28" xfId="0" applyFont="1" applyFill="1" applyBorder="1"/>
    <xf numFmtId="0" fontId="97" fillId="3" borderId="5" xfId="0" applyFont="1" applyFill="1" applyBorder="1"/>
    <xf numFmtId="0" fontId="58" fillId="0" borderId="40" xfId="0" applyFont="1" applyBorder="1" applyAlignment="1">
      <alignment horizontal="center" vertical="center" wrapText="1"/>
    </xf>
    <xf numFmtId="0" fontId="16" fillId="0" borderId="16" xfId="0" applyFont="1" applyBorder="1" applyAlignment="1">
      <alignment horizontal="center" vertical="center" wrapText="1"/>
    </xf>
    <xf numFmtId="15" fontId="40" fillId="0" borderId="14" xfId="0" applyNumberFormat="1" applyFont="1" applyBorder="1" applyAlignment="1">
      <alignment horizontal="center"/>
    </xf>
    <xf numFmtId="0" fontId="48" fillId="0" borderId="11" xfId="0" applyFont="1" applyBorder="1" applyAlignment="1">
      <alignment horizontal="center" vertical="center" wrapText="1"/>
    </xf>
    <xf numFmtId="0" fontId="4" fillId="0" borderId="15" xfId="0" applyFont="1" applyBorder="1" applyAlignment="1">
      <alignment horizontal="center" wrapText="1"/>
    </xf>
    <xf numFmtId="0" fontId="4" fillId="0" borderId="8" xfId="0" applyFont="1" applyBorder="1" applyAlignment="1">
      <alignment horizontal="center" wrapText="1"/>
    </xf>
    <xf numFmtId="15" fontId="4" fillId="0" borderId="8" xfId="0" applyNumberFormat="1" applyFont="1" applyBorder="1" applyAlignment="1">
      <alignment horizontal="center" wrapText="1"/>
    </xf>
    <xf numFmtId="0" fontId="4" fillId="0" borderId="23" xfId="0" applyFont="1" applyBorder="1" applyAlignment="1">
      <alignment horizontal="center" wrapText="1"/>
    </xf>
    <xf numFmtId="0" fontId="4" fillId="0" borderId="3" xfId="0" applyFont="1" applyBorder="1" applyAlignment="1">
      <alignment horizontal="center" wrapText="1"/>
    </xf>
    <xf numFmtId="0" fontId="4" fillId="0" borderId="12" xfId="0" applyFont="1" applyBorder="1" applyAlignment="1">
      <alignment horizontal="center" wrapText="1"/>
    </xf>
    <xf numFmtId="0" fontId="0" fillId="0" borderId="12" xfId="0" applyBorder="1" applyAlignment="1">
      <alignment wrapText="1"/>
    </xf>
    <xf numFmtId="0" fontId="48" fillId="0" borderId="11" xfId="0" applyFont="1" applyBorder="1" applyAlignment="1">
      <alignment vertical="center" wrapText="1"/>
    </xf>
    <xf numFmtId="0" fontId="16" fillId="0" borderId="3" xfId="0" applyFont="1" applyBorder="1" applyAlignment="1">
      <alignment horizontal="center" vertical="center" wrapText="1"/>
    </xf>
    <xf numFmtId="0" fontId="4" fillId="0" borderId="20" xfId="0" applyFont="1" applyBorder="1" applyAlignment="1">
      <alignment horizontal="center"/>
    </xf>
    <xf numFmtId="15" fontId="25" fillId="0" borderId="41" xfId="0" applyNumberFormat="1" applyFont="1" applyBorder="1" applyAlignment="1">
      <alignment horizontal="center" wrapText="1"/>
    </xf>
    <xf numFmtId="15" fontId="25" fillId="0" borderId="42" xfId="0" applyNumberFormat="1" applyFont="1" applyBorder="1" applyAlignment="1">
      <alignment horizontal="center" wrapText="1"/>
    </xf>
    <xf numFmtId="15" fontId="25" fillId="0" borderId="20" xfId="0" applyNumberFormat="1" applyFont="1" applyBorder="1" applyAlignment="1">
      <alignment horizontal="center" wrapText="1"/>
    </xf>
    <xf numFmtId="0" fontId="32" fillId="3" borderId="23" xfId="0" applyFont="1" applyFill="1" applyBorder="1" applyAlignment="1">
      <alignment horizontal="center"/>
    </xf>
    <xf numFmtId="15" fontId="25" fillId="0" borderId="43" xfId="0" applyNumberFormat="1" applyFont="1" applyBorder="1" applyAlignment="1">
      <alignment horizontal="center" wrapText="1"/>
    </xf>
    <xf numFmtId="15" fontId="25" fillId="0" borderId="39" xfId="0" applyNumberFormat="1" applyFont="1" applyBorder="1" applyAlignment="1">
      <alignment horizontal="center"/>
    </xf>
    <xf numFmtId="15" fontId="25" fillId="0" borderId="30" xfId="0" applyNumberFormat="1" applyFont="1" applyBorder="1" applyAlignment="1">
      <alignment horizontal="center"/>
    </xf>
    <xf numFmtId="0" fontId="58" fillId="0" borderId="8" xfId="0" applyFont="1" applyBorder="1"/>
    <xf numFmtId="0" fontId="90" fillId="0" borderId="6" xfId="0" applyFont="1" applyBorder="1"/>
    <xf numFmtId="15" fontId="39" fillId="0" borderId="44" xfId="0" applyNumberFormat="1" applyFont="1" applyBorder="1" applyAlignment="1">
      <alignment horizontal="center"/>
    </xf>
    <xf numFmtId="164" fontId="4" fillId="0" borderId="35" xfId="0" applyNumberFormat="1" applyFont="1" applyBorder="1" applyAlignment="1">
      <alignment horizontal="center"/>
    </xf>
    <xf numFmtId="0" fontId="62" fillId="0" borderId="35" xfId="1" applyBorder="1"/>
    <xf numFmtId="165" fontId="4" fillId="0" borderId="0" xfId="0" applyNumberFormat="1" applyFont="1"/>
    <xf numFmtId="165" fontId="15" fillId="0" borderId="12" xfId="0" applyNumberFormat="1" applyFont="1" applyBorder="1" applyAlignment="1">
      <alignment horizontal="center" vertical="center"/>
    </xf>
    <xf numFmtId="165" fontId="4" fillId="0" borderId="9" xfId="0" applyNumberFormat="1" applyFont="1" applyBorder="1" applyAlignment="1">
      <alignment horizontal="center"/>
    </xf>
    <xf numFmtId="165" fontId="4" fillId="0" borderId="3" xfId="0" applyNumberFormat="1" applyFont="1" applyBorder="1" applyAlignment="1">
      <alignment horizontal="center"/>
    </xf>
    <xf numFmtId="165" fontId="0" fillId="0" borderId="0" xfId="0" applyNumberFormat="1"/>
    <xf numFmtId="0" fontId="12" fillId="0" borderId="21" xfId="0" applyFont="1" applyBorder="1" applyAlignment="1">
      <alignment horizontal="center" vertical="center"/>
    </xf>
    <xf numFmtId="15" fontId="25" fillId="0" borderId="5" xfId="0" applyNumberFormat="1" applyFont="1" applyBorder="1" applyAlignment="1">
      <alignment horizontal="center" wrapText="1"/>
    </xf>
    <xf numFmtId="0" fontId="69" fillId="0" borderId="12" xfId="0" applyFont="1" applyBorder="1" applyAlignment="1">
      <alignment horizontal="left" vertical="center"/>
    </xf>
    <xf numFmtId="0" fontId="99" fillId="0" borderId="12" xfId="0" applyFont="1" applyBorder="1" applyAlignment="1">
      <alignment horizontal="left" vertical="center"/>
    </xf>
    <xf numFmtId="0" fontId="58" fillId="0" borderId="12" xfId="0" applyFont="1" applyBorder="1" applyAlignment="1">
      <alignment horizontal="center" vertical="center"/>
    </xf>
    <xf numFmtId="0" fontId="58" fillId="0" borderId="8" xfId="0" applyFont="1" applyBorder="1" applyAlignment="1">
      <alignment horizontal="left" vertical="center"/>
    </xf>
    <xf numFmtId="0" fontId="108" fillId="0" borderId="24" xfId="1" applyFont="1" applyBorder="1" applyAlignment="1">
      <alignment horizontal="left" vertical="center"/>
    </xf>
    <xf numFmtId="0" fontId="108" fillId="0" borderId="9" xfId="1" applyFont="1" applyBorder="1" applyAlignment="1">
      <alignment horizontal="left" vertical="center"/>
    </xf>
    <xf numFmtId="0" fontId="108" fillId="0" borderId="3" xfId="1" applyFont="1" applyBorder="1" applyAlignment="1">
      <alignment vertical="center"/>
    </xf>
    <xf numFmtId="0" fontId="108" fillId="0" borderId="3" xfId="1" applyFont="1" applyBorder="1" applyAlignment="1">
      <alignment horizontal="left" vertical="center"/>
    </xf>
    <xf numFmtId="15" fontId="4" fillId="0" borderId="3" xfId="0" applyNumberFormat="1" applyFont="1" applyBorder="1" applyAlignment="1">
      <alignment horizontal="center"/>
    </xf>
    <xf numFmtId="0" fontId="16" fillId="0" borderId="24" xfId="0" applyFont="1" applyBorder="1" applyAlignment="1">
      <alignment horizontal="center" vertical="center"/>
    </xf>
    <xf numFmtId="15" fontId="39" fillId="0" borderId="32" xfId="0" applyNumberFormat="1" applyFont="1" applyBorder="1"/>
    <xf numFmtId="0" fontId="6" fillId="0" borderId="5" xfId="0" applyFont="1" applyBorder="1" applyAlignment="1">
      <alignment horizontal="center" vertical="center" textRotation="90" wrapText="1"/>
    </xf>
    <xf numFmtId="15" fontId="25" fillId="0" borderId="9" xfId="0" applyNumberFormat="1" applyFont="1" applyBorder="1" applyAlignment="1">
      <alignment readingOrder="1"/>
    </xf>
    <xf numFmtId="15" fontId="25" fillId="0" borderId="9" xfId="0" applyNumberFormat="1" applyFont="1" applyBorder="1" applyAlignment="1">
      <alignment horizontal="center" readingOrder="1"/>
    </xf>
    <xf numFmtId="15" fontId="39" fillId="0" borderId="32" xfId="0" applyNumberFormat="1" applyFont="1" applyBorder="1" applyAlignment="1">
      <alignment horizontal="center"/>
    </xf>
    <xf numFmtId="0" fontId="32" fillId="3" borderId="6" xfId="0" applyFont="1" applyFill="1" applyBorder="1"/>
    <xf numFmtId="0" fontId="109" fillId="0" borderId="12" xfId="1" applyFont="1" applyBorder="1" applyAlignment="1">
      <alignment horizontal="left" vertical="center"/>
    </xf>
    <xf numFmtId="0" fontId="25" fillId="0" borderId="6" xfId="0" applyFont="1" applyBorder="1" applyAlignment="1">
      <alignment horizontal="left" vertical="center" wrapText="1"/>
    </xf>
    <xf numFmtId="0" fontId="25" fillId="0" borderId="3" xfId="0" applyFont="1" applyBorder="1" applyAlignment="1">
      <alignment horizontal="left" vertical="center" wrapText="1"/>
    </xf>
    <xf numFmtId="0" fontId="25" fillId="7" borderId="20" xfId="0" applyFont="1" applyFill="1" applyBorder="1" applyAlignment="1">
      <alignment horizontal="left" vertical="center" wrapText="1"/>
    </xf>
    <xf numFmtId="0" fontId="25" fillId="7" borderId="9" xfId="0" applyFont="1" applyFill="1" applyBorder="1" applyAlignment="1">
      <alignment horizontal="left" vertical="center" wrapText="1"/>
    </xf>
    <xf numFmtId="0" fontId="25" fillId="7" borderId="3" xfId="0" applyFont="1" applyFill="1" applyBorder="1" applyAlignment="1">
      <alignment horizontal="left" vertical="center" wrapText="1"/>
    </xf>
    <xf numFmtId="0" fontId="25" fillId="7" borderId="3" xfId="0" applyFont="1" applyFill="1" applyBorder="1" applyAlignment="1">
      <alignment horizontal="left" wrapText="1"/>
    </xf>
    <xf numFmtId="0" fontId="23" fillId="3" borderId="12" xfId="0" applyFont="1" applyFill="1" applyBorder="1" applyAlignment="1">
      <alignment horizontal="center"/>
    </xf>
    <xf numFmtId="0" fontId="24" fillId="0" borderId="24" xfId="0" applyFont="1" applyBorder="1"/>
    <xf numFmtId="0" fontId="107" fillId="0" borderId="5" xfId="1" applyFont="1" applyBorder="1" applyAlignment="1">
      <alignment horizontal="left" vertical="center"/>
    </xf>
    <xf numFmtId="0" fontId="58" fillId="0" borderId="10" xfId="0" applyFont="1" applyBorder="1" applyAlignment="1">
      <alignment horizontal="left" vertical="center"/>
    </xf>
    <xf numFmtId="0" fontId="110" fillId="0" borderId="9" xfId="0" applyFont="1" applyBorder="1" applyAlignment="1">
      <alignment horizontal="left" vertical="center"/>
    </xf>
    <xf numFmtId="0" fontId="109" fillId="0" borderId="24" xfId="1" applyFont="1" applyBorder="1" applyAlignment="1">
      <alignment horizontal="left" vertical="center"/>
    </xf>
    <xf numFmtId="0" fontId="110" fillId="7" borderId="3" xfId="0" applyFont="1" applyFill="1" applyBorder="1" applyAlignment="1">
      <alignment horizontal="left" wrapText="1"/>
    </xf>
    <xf numFmtId="0" fontId="30" fillId="0" borderId="20" xfId="0" applyFont="1" applyBorder="1"/>
    <xf numFmtId="0" fontId="58" fillId="0" borderId="24" xfId="0" applyFont="1" applyBorder="1" applyAlignment="1">
      <alignment horizontal="left" vertical="center"/>
    </xf>
    <xf numFmtId="0" fontId="111" fillId="0" borderId="3" xfId="0" applyFont="1" applyBorder="1" applyAlignment="1">
      <alignment horizontal="left" vertical="center"/>
    </xf>
    <xf numFmtId="0" fontId="110" fillId="0" borderId="3" xfId="0" applyFont="1" applyBorder="1" applyAlignment="1">
      <alignment horizontal="left" vertical="center"/>
    </xf>
    <xf numFmtId="0" fontId="99" fillId="0" borderId="3" xfId="0" applyFont="1" applyBorder="1" applyAlignment="1">
      <alignment horizontal="left"/>
    </xf>
    <xf numFmtId="0" fontId="16" fillId="0" borderId="24" xfId="0" applyFont="1" applyBorder="1" applyAlignment="1">
      <alignment horizontal="center" vertical="center" wrapText="1"/>
    </xf>
    <xf numFmtId="0" fontId="38" fillId="0" borderId="3" xfId="0" applyFont="1" applyBorder="1" applyAlignment="1">
      <alignment wrapText="1"/>
    </xf>
    <xf numFmtId="0" fontId="49" fillId="23" borderId="3" xfId="0" applyFont="1" applyFill="1" applyBorder="1" applyAlignment="1">
      <alignment horizontal="center"/>
    </xf>
    <xf numFmtId="0" fontId="49" fillId="23" borderId="12" xfId="0" applyFont="1" applyFill="1" applyBorder="1" applyAlignment="1">
      <alignment horizontal="center"/>
    </xf>
    <xf numFmtId="0" fontId="49" fillId="23" borderId="6" xfId="0" applyFont="1" applyFill="1" applyBorder="1" applyAlignment="1">
      <alignment horizontal="center"/>
    </xf>
    <xf numFmtId="0" fontId="49" fillId="7" borderId="6" xfId="0" applyFont="1" applyFill="1" applyBorder="1" applyAlignment="1">
      <alignment horizontal="center"/>
    </xf>
    <xf numFmtId="0" fontId="61" fillId="0" borderId="12" xfId="0" applyFont="1" applyBorder="1"/>
    <xf numFmtId="0" fontId="73" fillId="0" borderId="24" xfId="1" applyFont="1" applyBorder="1" applyAlignment="1">
      <alignment horizontal="left" vertical="center"/>
    </xf>
    <xf numFmtId="0" fontId="112" fillId="0" borderId="3" xfId="0" applyFont="1" applyBorder="1" applyAlignment="1">
      <alignment horizontal="left" vertical="center"/>
    </xf>
    <xf numFmtId="0" fontId="32" fillId="3" borderId="34" xfId="0" applyFont="1" applyFill="1" applyBorder="1" applyAlignment="1">
      <alignment horizontal="center"/>
    </xf>
    <xf numFmtId="0" fontId="11" fillId="3" borderId="9" xfId="0" applyFont="1" applyFill="1" applyBorder="1" applyAlignment="1">
      <alignment horizontal="center"/>
    </xf>
    <xf numFmtId="0" fontId="5" fillId="0" borderId="12" xfId="0" applyFont="1" applyBorder="1"/>
    <xf numFmtId="164" fontId="4" fillId="0" borderId="12" xfId="0" applyNumberFormat="1" applyFont="1" applyBorder="1" applyAlignment="1">
      <alignment horizontal="right"/>
    </xf>
    <xf numFmtId="0" fontId="32" fillId="3" borderId="10" xfId="0" applyFont="1" applyFill="1" applyBorder="1" applyAlignment="1">
      <alignment horizontal="center"/>
    </xf>
    <xf numFmtId="0" fontId="35" fillId="3" borderId="0" xfId="0" applyFont="1" applyFill="1" applyAlignment="1">
      <alignment horizontal="center"/>
    </xf>
    <xf numFmtId="0" fontId="88" fillId="0" borderId="28" xfId="0" applyFont="1" applyBorder="1"/>
    <xf numFmtId="0" fontId="88" fillId="0" borderId="5" xfId="0" applyFont="1" applyBorder="1"/>
    <xf numFmtId="0" fontId="0" fillId="0" borderId="38" xfId="0" applyBorder="1"/>
    <xf numFmtId="0" fontId="49" fillId="23" borderId="9" xfId="0" applyFont="1" applyFill="1" applyBorder="1" applyAlignment="1">
      <alignment horizontal="center"/>
    </xf>
    <xf numFmtId="0" fontId="6" fillId="3" borderId="9" xfId="0" applyFont="1" applyFill="1" applyBorder="1" applyAlignment="1">
      <alignment horizontal="center"/>
    </xf>
    <xf numFmtId="0" fontId="99" fillId="0" borderId="3" xfId="0" applyFont="1" applyBorder="1" applyAlignment="1">
      <alignment vertical="center"/>
    </xf>
    <xf numFmtId="0" fontId="58" fillId="7" borderId="3" xfId="0" applyFont="1" applyFill="1" applyBorder="1" applyAlignment="1">
      <alignment horizontal="center" vertical="center"/>
    </xf>
    <xf numFmtId="0" fontId="73" fillId="0" borderId="3" xfId="1" applyFont="1" applyBorder="1" applyAlignment="1">
      <alignment vertical="center"/>
    </xf>
    <xf numFmtId="0" fontId="112" fillId="0" borderId="3" xfId="0" applyFont="1" applyBorder="1" applyAlignment="1">
      <alignment vertical="center"/>
    </xf>
    <xf numFmtId="0" fontId="73" fillId="0" borderId="12" xfId="1" applyFont="1" applyBorder="1" applyAlignment="1">
      <alignment horizontal="left" vertical="center"/>
    </xf>
    <xf numFmtId="0" fontId="30" fillId="0" borderId="34" xfId="0" applyFont="1" applyBorder="1"/>
    <xf numFmtId="0" fontId="4" fillId="0" borderId="34" xfId="0" applyFont="1" applyBorder="1" applyAlignment="1">
      <alignment horizontal="center"/>
    </xf>
    <xf numFmtId="0" fontId="32" fillId="3" borderId="28" xfId="0" applyFont="1" applyFill="1" applyBorder="1" applyAlignment="1">
      <alignment horizontal="center"/>
    </xf>
    <xf numFmtId="0" fontId="36" fillId="0" borderId="28" xfId="0" applyFont="1" applyBorder="1"/>
    <xf numFmtId="0" fontId="49" fillId="23" borderId="24" xfId="0" applyFont="1" applyFill="1" applyBorder="1" applyAlignment="1">
      <alignment horizontal="center"/>
    </xf>
    <xf numFmtId="0" fontId="104" fillId="0" borderId="3" xfId="0" applyFont="1" applyBorder="1" applyAlignment="1">
      <alignment horizontal="left" vertical="center"/>
    </xf>
    <xf numFmtId="0" fontId="113" fillId="7" borderId="3" xfId="0" applyFont="1" applyFill="1" applyBorder="1" applyAlignment="1">
      <alignment horizontal="left" wrapText="1"/>
    </xf>
    <xf numFmtId="0" fontId="113" fillId="0" borderId="3" xfId="0" applyFont="1" applyBorder="1" applyAlignment="1">
      <alignment horizontal="left" vertical="center"/>
    </xf>
    <xf numFmtId="0" fontId="58" fillId="0" borderId="9" xfId="0" applyFont="1" applyBorder="1" applyAlignment="1">
      <alignment vertical="center"/>
    </xf>
    <xf numFmtId="0" fontId="113" fillId="0" borderId="3" xfId="0" applyFont="1" applyBorder="1" applyAlignment="1">
      <alignment vertical="center"/>
    </xf>
    <xf numFmtId="0" fontId="73" fillId="0" borderId="12" xfId="1" applyFont="1" applyBorder="1" applyAlignment="1">
      <alignment vertical="center"/>
    </xf>
    <xf numFmtId="0" fontId="107" fillId="0" borderId="24" xfId="1" applyFont="1" applyBorder="1" applyAlignment="1">
      <alignment horizontal="left" vertical="center"/>
    </xf>
    <xf numFmtId="0" fontId="49" fillId="0" borderId="18" xfId="0" applyFont="1" applyBorder="1" applyAlignment="1">
      <alignment horizontal="center"/>
    </xf>
    <xf numFmtId="0" fontId="49" fillId="23" borderId="18" xfId="0" applyFont="1" applyFill="1" applyBorder="1" applyAlignment="1">
      <alignment horizontal="center"/>
    </xf>
    <xf numFmtId="0" fontId="49" fillId="7" borderId="3" xfId="0" applyFont="1" applyFill="1" applyBorder="1" applyAlignment="1">
      <alignment horizontal="center"/>
    </xf>
    <xf numFmtId="0" fontId="58" fillId="0" borderId="12" xfId="0" applyFont="1" applyBorder="1" applyAlignment="1">
      <alignment vertical="center"/>
    </xf>
    <xf numFmtId="0" fontId="58" fillId="0" borderId="24" xfId="0" applyFont="1" applyBorder="1" applyAlignment="1">
      <alignment vertical="center"/>
    </xf>
    <xf numFmtId="0" fontId="73" fillId="0" borderId="18" xfId="1" applyFont="1" applyBorder="1" applyAlignment="1">
      <alignment vertical="center"/>
    </xf>
    <xf numFmtId="0" fontId="73" fillId="0" borderId="3" xfId="1" applyFont="1" applyFill="1" applyBorder="1" applyAlignment="1">
      <alignment horizontal="left" vertical="center"/>
    </xf>
    <xf numFmtId="0" fontId="73" fillId="0" borderId="12" xfId="1" applyFont="1" applyFill="1" applyBorder="1" applyAlignment="1">
      <alignment horizontal="left" vertical="center"/>
    </xf>
    <xf numFmtId="164" fontId="4" fillId="0" borderId="34" xfId="0" applyNumberFormat="1" applyFont="1" applyBorder="1" applyAlignment="1">
      <alignment horizontal="center"/>
    </xf>
    <xf numFmtId="0" fontId="6" fillId="3" borderId="24" xfId="0" applyFont="1" applyFill="1" applyBorder="1" applyAlignment="1">
      <alignment horizontal="center"/>
    </xf>
    <xf numFmtId="0" fontId="13" fillId="0" borderId="26" xfId="0" applyFont="1" applyBorder="1" applyAlignment="1">
      <alignment vertical="center" textRotation="90"/>
    </xf>
    <xf numFmtId="0" fontId="13" fillId="0" borderId="45" xfId="0" applyFont="1" applyBorder="1" applyAlignment="1">
      <alignment vertical="center" textRotation="90"/>
    </xf>
    <xf numFmtId="0" fontId="99" fillId="0" borderId="3" xfId="1" applyFont="1" applyFill="1" applyBorder="1" applyAlignment="1">
      <alignment horizontal="left" vertical="center"/>
    </xf>
    <xf numFmtId="0" fontId="69" fillId="0" borderId="24" xfId="0" applyFont="1" applyBorder="1" applyAlignment="1">
      <alignment horizontal="left" vertical="center"/>
    </xf>
    <xf numFmtId="0" fontId="58" fillId="0" borderId="24" xfId="0" applyFont="1" applyBorder="1" applyAlignment="1">
      <alignment horizontal="left"/>
    </xf>
    <xf numFmtId="0" fontId="113" fillId="0" borderId="12" xfId="0" applyFont="1" applyBorder="1" applyAlignment="1">
      <alignment horizontal="left" vertical="center"/>
    </xf>
    <xf numFmtId="0" fontId="7" fillId="3" borderId="28" xfId="0" applyFont="1" applyFill="1" applyBorder="1" applyAlignment="1">
      <alignment horizontal="center"/>
    </xf>
    <xf numFmtId="0" fontId="58" fillId="7" borderId="12" xfId="0" applyFont="1" applyFill="1" applyBorder="1" applyAlignment="1">
      <alignment horizontal="left" vertical="center"/>
    </xf>
    <xf numFmtId="0" fontId="74" fillId="0" borderId="12" xfId="0" applyFont="1" applyBorder="1" applyAlignment="1">
      <alignment horizontal="left" vertical="center"/>
    </xf>
    <xf numFmtId="0" fontId="58" fillId="0" borderId="3" xfId="0" applyFont="1" applyBorder="1" applyAlignment="1">
      <alignment wrapText="1"/>
    </xf>
    <xf numFmtId="0" fontId="73" fillId="0" borderId="11" xfId="1" applyFont="1" applyBorder="1" applyAlignment="1">
      <alignment horizontal="left"/>
    </xf>
    <xf numFmtId="0" fontId="73" fillId="4" borderId="11" xfId="1" applyFont="1" applyFill="1" applyBorder="1" applyAlignment="1">
      <alignment horizontal="left"/>
    </xf>
    <xf numFmtId="0" fontId="73" fillId="4" borderId="11" xfId="1" applyFont="1" applyFill="1" applyBorder="1"/>
    <xf numFmtId="0" fontId="73" fillId="0" borderId="6" xfId="1" applyFont="1" applyBorder="1" applyAlignment="1"/>
    <xf numFmtId="0" fontId="36" fillId="0" borderId="24" xfId="0" applyFont="1" applyBorder="1"/>
    <xf numFmtId="0" fontId="49" fillId="7" borderId="12" xfId="0" applyFont="1" applyFill="1" applyBorder="1" applyAlignment="1">
      <alignment horizontal="center"/>
    </xf>
    <xf numFmtId="0" fontId="49" fillId="0" borderId="5" xfId="0" applyFont="1" applyBorder="1" applyAlignment="1">
      <alignment horizontal="center"/>
    </xf>
    <xf numFmtId="0" fontId="73" fillId="0" borderId="21" xfId="1" applyFont="1" applyBorder="1" applyAlignment="1">
      <alignment horizontal="left" vertical="center"/>
    </xf>
    <xf numFmtId="0" fontId="58" fillId="0" borderId="3" xfId="0" applyFont="1" applyBorder="1" applyAlignment="1">
      <alignment horizontal="center" wrapText="1"/>
    </xf>
    <xf numFmtId="0" fontId="73" fillId="0" borderId="0" xfId="1" applyFont="1" applyAlignment="1">
      <alignment horizontal="left" vertical="center"/>
    </xf>
    <xf numFmtId="0" fontId="73" fillId="7" borderId="9" xfId="1" applyFont="1" applyFill="1" applyBorder="1" applyAlignment="1">
      <alignment horizontal="left" vertical="center"/>
    </xf>
    <xf numFmtId="0" fontId="73" fillId="0" borderId="9" xfId="1" applyFont="1" applyFill="1" applyBorder="1" applyAlignment="1">
      <alignment horizontal="left" vertical="center"/>
    </xf>
    <xf numFmtId="0" fontId="73" fillId="0" borderId="6" xfId="1" applyFont="1" applyBorder="1" applyAlignment="1">
      <alignment horizontal="left" vertical="center"/>
    </xf>
    <xf numFmtId="0" fontId="73" fillId="0" borderId="3" xfId="1" applyFont="1" applyBorder="1" applyAlignment="1">
      <alignment vertical="center" wrapText="1"/>
    </xf>
    <xf numFmtId="0" fontId="73" fillId="0" borderId="3" xfId="1" applyFont="1" applyBorder="1" applyAlignment="1">
      <alignment horizontal="left"/>
    </xf>
    <xf numFmtId="0" fontId="99" fillId="7" borderId="12" xfId="0" applyFont="1" applyFill="1" applyBorder="1" applyAlignment="1">
      <alignment horizontal="left" vertical="center"/>
    </xf>
    <xf numFmtId="0" fontId="103" fillId="0" borderId="3" xfId="1" applyFont="1" applyBorder="1" applyAlignment="1">
      <alignment horizontal="left" vertical="center"/>
    </xf>
    <xf numFmtId="0" fontId="69" fillId="0" borderId="3" xfId="0" applyFont="1" applyBorder="1" applyAlignment="1">
      <alignment horizontal="left" vertical="center"/>
    </xf>
    <xf numFmtId="164" fontId="4" fillId="0" borderId="20" xfId="0" applyNumberFormat="1" applyFont="1" applyBorder="1" applyAlignment="1">
      <alignment horizontal="right"/>
    </xf>
    <xf numFmtId="0" fontId="114" fillId="0" borderId="6" xfId="0" applyFont="1" applyBorder="1" applyAlignment="1">
      <alignment horizontal="center"/>
    </xf>
    <xf numFmtId="0" fontId="49" fillId="0" borderId="21" xfId="0" applyFont="1" applyBorder="1" applyAlignment="1">
      <alignment horizontal="center"/>
    </xf>
    <xf numFmtId="167" fontId="13" fillId="0" borderId="12" xfId="0" applyNumberFormat="1" applyFont="1" applyBorder="1" applyAlignment="1">
      <alignment horizontal="center" vertical="center"/>
    </xf>
    <xf numFmtId="0" fontId="11" fillId="3" borderId="24" xfId="0" applyFont="1" applyFill="1" applyBorder="1" applyAlignment="1">
      <alignment horizontal="center"/>
    </xf>
    <xf numFmtId="0" fontId="25" fillId="0" borderId="24" xfId="0" applyFont="1" applyBorder="1" applyAlignment="1">
      <alignment horizontal="left" vertical="center"/>
    </xf>
    <xf numFmtId="0" fontId="25" fillId="0" borderId="9" xfId="0" applyFont="1" applyBorder="1" applyAlignment="1">
      <alignment horizontal="left" vertical="center"/>
    </xf>
    <xf numFmtId="0" fontId="21" fillId="0" borderId="3" xfId="0" applyFont="1" applyBorder="1" applyAlignment="1">
      <alignment horizontal="left" vertical="center"/>
    </xf>
    <xf numFmtId="0" fontId="21" fillId="0" borderId="9" xfId="0" applyFont="1" applyBorder="1" applyAlignment="1">
      <alignment horizontal="left" vertical="center"/>
    </xf>
    <xf numFmtId="0" fontId="25" fillId="0" borderId="11" xfId="0" applyFont="1" applyBorder="1" applyAlignment="1">
      <alignment horizontal="left" wrapText="1"/>
    </xf>
    <xf numFmtId="0" fontId="25" fillId="0" borderId="11" xfId="0" applyFont="1" applyBorder="1" applyAlignment="1">
      <alignment horizontal="left"/>
    </xf>
    <xf numFmtId="0" fontId="21" fillId="0" borderId="6" xfId="0" applyFont="1" applyBorder="1" applyAlignment="1">
      <alignment horizontal="left" vertical="center"/>
    </xf>
    <xf numFmtId="0" fontId="115" fillId="0" borderId="12" xfId="0" applyFont="1" applyBorder="1" applyAlignment="1">
      <alignment horizontal="left" vertical="center"/>
    </xf>
    <xf numFmtId="0" fontId="115" fillId="0" borderId="3" xfId="0" applyFont="1" applyBorder="1" applyAlignment="1">
      <alignment horizontal="left" vertical="center"/>
    </xf>
    <xf numFmtId="0" fontId="107" fillId="0" borderId="3" xfId="1" applyFont="1" applyBorder="1" applyAlignment="1">
      <alignment horizontal="left" vertical="center"/>
    </xf>
    <xf numFmtId="0" fontId="116" fillId="0" borderId="0" xfId="0" applyFont="1" applyAlignment="1">
      <alignment horizontal="left" vertical="center"/>
    </xf>
    <xf numFmtId="0" fontId="10" fillId="3" borderId="9" xfId="0" applyFont="1" applyFill="1" applyBorder="1" applyAlignment="1">
      <alignment horizontal="center"/>
    </xf>
    <xf numFmtId="0" fontId="23" fillId="3" borderId="48" xfId="0" applyFont="1" applyFill="1" applyBorder="1" applyAlignment="1">
      <alignment horizontal="center"/>
    </xf>
    <xf numFmtId="0" fontId="116" fillId="0" borderId="5" xfId="0" applyFont="1" applyBorder="1" applyAlignment="1">
      <alignment horizontal="left" vertical="center"/>
    </xf>
    <xf numFmtId="0" fontId="10" fillId="3" borderId="28" xfId="0" applyFont="1" applyFill="1" applyBorder="1" applyAlignment="1">
      <alignment horizontal="center"/>
    </xf>
    <xf numFmtId="0" fontId="23" fillId="3" borderId="5" xfId="0" applyFont="1" applyFill="1" applyBorder="1" applyAlignment="1">
      <alignment horizontal="center"/>
    </xf>
    <xf numFmtId="0" fontId="23" fillId="3" borderId="28" xfId="0" applyFont="1" applyFill="1" applyBorder="1" applyAlignment="1">
      <alignment horizontal="center"/>
    </xf>
    <xf numFmtId="0" fontId="23" fillId="3" borderId="20" xfId="0" applyFont="1" applyFill="1" applyBorder="1" applyAlignment="1">
      <alignment horizontal="center"/>
    </xf>
    <xf numFmtId="0" fontId="10" fillId="3" borderId="35" xfId="0" applyFont="1" applyFill="1" applyBorder="1" applyAlignment="1">
      <alignment horizontal="center"/>
    </xf>
    <xf numFmtId="0" fontId="99" fillId="0" borderId="12" xfId="1" applyFont="1" applyBorder="1" applyAlignment="1">
      <alignment horizontal="left" vertical="center" wrapText="1"/>
    </xf>
    <xf numFmtId="15" fontId="25" fillId="0" borderId="28" xfId="0" applyNumberFormat="1" applyFont="1" applyBorder="1" applyAlignment="1">
      <alignment horizontal="center" wrapText="1"/>
    </xf>
    <xf numFmtId="0" fontId="69" fillId="0" borderId="3" xfId="0" applyFont="1" applyBorder="1" applyAlignment="1">
      <alignment vertical="center"/>
    </xf>
    <xf numFmtId="0" fontId="117" fillId="0" borderId="9" xfId="0" applyFont="1" applyBorder="1" applyAlignment="1">
      <alignment horizontal="left" vertical="center"/>
    </xf>
    <xf numFmtId="0" fontId="73" fillId="7" borderId="3" xfId="1" applyFont="1" applyFill="1" applyBorder="1" applyAlignment="1">
      <alignment vertical="center" wrapText="1"/>
    </xf>
    <xf numFmtId="0" fontId="25" fillId="4" borderId="12" xfId="0" applyFont="1" applyFill="1" applyBorder="1" applyAlignment="1">
      <alignment horizontal="left"/>
    </xf>
    <xf numFmtId="165" fontId="4" fillId="0" borderId="24" xfId="0" applyNumberFormat="1" applyFont="1" applyBorder="1" applyAlignment="1">
      <alignment horizontal="center"/>
    </xf>
    <xf numFmtId="0" fontId="118" fillId="0" borderId="0" xfId="1" applyFont="1" applyAlignment="1">
      <alignment horizontal="left" vertical="center"/>
    </xf>
    <xf numFmtId="0" fontId="119" fillId="0" borderId="3" xfId="0" applyFont="1" applyBorder="1" applyAlignment="1">
      <alignment vertical="center"/>
    </xf>
    <xf numFmtId="0" fontId="23" fillId="3" borderId="24" xfId="0" applyFont="1" applyFill="1" applyBorder="1" applyAlignment="1">
      <alignment horizontal="center"/>
    </xf>
    <xf numFmtId="0" fontId="23" fillId="3" borderId="9" xfId="0" applyFont="1" applyFill="1" applyBorder="1" applyAlignment="1">
      <alignment horizontal="center"/>
    </xf>
    <xf numFmtId="0" fontId="6" fillId="3" borderId="28" xfId="0" applyFont="1" applyFill="1" applyBorder="1" applyAlignment="1">
      <alignment horizontal="center"/>
    </xf>
    <xf numFmtId="0" fontId="6" fillId="3" borderId="34" xfId="0" applyFont="1" applyFill="1" applyBorder="1" applyAlignment="1">
      <alignment horizontal="center"/>
    </xf>
    <xf numFmtId="0" fontId="6" fillId="3" borderId="5" xfId="0" applyFont="1" applyFill="1" applyBorder="1" applyAlignment="1">
      <alignment horizontal="center"/>
    </xf>
    <xf numFmtId="165" fontId="4" fillId="0" borderId="12" xfId="0" applyNumberFormat="1" applyFont="1" applyBorder="1" applyAlignment="1">
      <alignment horizontal="center"/>
    </xf>
    <xf numFmtId="15" fontId="25" fillId="0" borderId="3" xfId="0" applyNumberFormat="1" applyFont="1" applyBorder="1" applyAlignment="1">
      <alignment horizontal="center" vertical="center" wrapText="1"/>
    </xf>
    <xf numFmtId="0" fontId="62" fillId="0" borderId="3" xfId="1" applyBorder="1" applyAlignment="1">
      <alignment horizontal="left" vertical="center"/>
    </xf>
    <xf numFmtId="0" fontId="62" fillId="7" borderId="49" xfId="1" applyFill="1" applyBorder="1" applyAlignment="1">
      <alignment wrapText="1"/>
    </xf>
    <xf numFmtId="0" fontId="62" fillId="0" borderId="3" xfId="1" applyBorder="1" applyAlignment="1">
      <alignment horizontal="left" vertical="center" wrapText="1"/>
    </xf>
    <xf numFmtId="0" fontId="58" fillId="0" borderId="3" xfId="0" applyFont="1" applyBorder="1" applyAlignment="1">
      <alignment readingOrder="1"/>
    </xf>
    <xf numFmtId="0" fontId="62" fillId="0" borderId="3" xfId="1" applyBorder="1" applyAlignment="1">
      <alignment vertical="center" wrapText="1"/>
    </xf>
    <xf numFmtId="0" fontId="62" fillId="0" borderId="3" xfId="1" applyBorder="1" applyAlignment="1">
      <alignment vertical="center"/>
    </xf>
    <xf numFmtId="0" fontId="120" fillId="0" borderId="0" xfId="0" applyFont="1" applyAlignment="1">
      <alignment vertical="center"/>
    </xf>
    <xf numFmtId="0" fontId="13" fillId="0" borderId="5" xfId="0" applyFont="1" applyBorder="1" applyAlignment="1">
      <alignment horizontal="center" vertical="center"/>
    </xf>
    <xf numFmtId="0" fontId="13" fillId="0" borderId="9" xfId="0" applyFont="1" applyBorder="1" applyAlignment="1">
      <alignment vertical="center" textRotation="90"/>
    </xf>
    <xf numFmtId="0" fontId="13" fillId="0" borderId="3" xfId="0" applyFont="1" applyBorder="1" applyAlignment="1">
      <alignment vertical="center" textRotation="90"/>
    </xf>
    <xf numFmtId="0" fontId="57" fillId="0" borderId="41" xfId="0" applyFont="1" applyBorder="1" applyAlignment="1">
      <alignment vertical="center"/>
    </xf>
    <xf numFmtId="0" fontId="4" fillId="0" borderId="24" xfId="0" applyFont="1" applyBorder="1" applyAlignment="1">
      <alignment horizontal="center"/>
    </xf>
    <xf numFmtId="15" fontId="25" fillId="0" borderId="17" xfId="0" applyNumberFormat="1" applyFont="1" applyBorder="1" applyAlignment="1">
      <alignment horizontal="center" wrapText="1"/>
    </xf>
    <xf numFmtId="15" fontId="25" fillId="0" borderId="34" xfId="0" applyNumberFormat="1" applyFont="1" applyBorder="1" applyAlignment="1">
      <alignment horizontal="center" wrapText="1"/>
    </xf>
    <xf numFmtId="0" fontId="62" fillId="0" borderId="12" xfId="1" applyBorder="1" applyAlignment="1">
      <alignment horizontal="left" vertical="center" wrapText="1"/>
    </xf>
    <xf numFmtId="0" fontId="30" fillId="0" borderId="21" xfId="0" applyFont="1" applyBorder="1"/>
    <xf numFmtId="0" fontId="58" fillId="0" borderId="10" xfId="0" applyFont="1" applyBorder="1"/>
    <xf numFmtId="0" fontId="62" fillId="0" borderId="12" xfId="1" applyBorder="1" applyAlignment="1">
      <alignment horizontal="left"/>
    </xf>
    <xf numFmtId="0" fontId="62" fillId="0" borderId="12" xfId="1" applyBorder="1" applyAlignment="1">
      <alignment horizontal="left" vertical="center"/>
    </xf>
    <xf numFmtId="15" fontId="25" fillId="0" borderId="12" xfId="0" applyNumberFormat="1" applyFont="1" applyBorder="1" applyAlignment="1">
      <alignment horizontal="center" vertical="center" wrapText="1"/>
    </xf>
    <xf numFmtId="0" fontId="73" fillId="0" borderId="9" xfId="1" applyFont="1" applyBorder="1" applyAlignment="1">
      <alignment vertical="center"/>
    </xf>
    <xf numFmtId="0" fontId="109" fillId="0" borderId="3" xfId="1" applyFont="1" applyBorder="1" applyAlignment="1">
      <alignment vertical="center"/>
    </xf>
    <xf numFmtId="0" fontId="109" fillId="0" borderId="12" xfId="1" applyFont="1" applyBorder="1" applyAlignment="1">
      <alignment vertical="center"/>
    </xf>
    <xf numFmtId="0" fontId="73" fillId="0" borderId="0" xfId="1" applyFont="1" applyAlignment="1"/>
    <xf numFmtId="0" fontId="121" fillId="0" borderId="3" xfId="0" applyFont="1" applyBorder="1" applyAlignment="1">
      <alignment vertical="center"/>
    </xf>
    <xf numFmtId="0" fontId="112" fillId="0" borderId="0" xfId="0" applyFont="1" applyAlignment="1">
      <alignment horizontal="left" vertical="center"/>
    </xf>
    <xf numFmtId="0" fontId="121" fillId="0" borderId="3" xfId="0" applyFont="1" applyBorder="1" applyAlignment="1">
      <alignment horizontal="left" vertical="center"/>
    </xf>
    <xf numFmtId="0" fontId="6" fillId="0" borderId="16" xfId="0" applyFont="1" applyBorder="1" applyAlignment="1">
      <alignment horizontal="center" vertical="center" textRotation="90" wrapText="1"/>
    </xf>
    <xf numFmtId="0" fontId="6" fillId="0" borderId="22" xfId="0" applyFont="1" applyBorder="1" applyAlignment="1">
      <alignment horizontal="center" vertical="center" textRotation="90" wrapText="1"/>
    </xf>
    <xf numFmtId="0" fontId="6" fillId="0" borderId="13" xfId="0" applyFont="1" applyBorder="1" applyAlignment="1">
      <alignment horizontal="center" vertical="center" textRotation="90" wrapText="1"/>
    </xf>
    <xf numFmtId="0" fontId="11" fillId="0" borderId="16" xfId="0" applyFont="1" applyBorder="1" applyAlignment="1">
      <alignment horizontal="center" vertical="center" textRotation="90"/>
    </xf>
    <xf numFmtId="0" fontId="11" fillId="0" borderId="22" xfId="0" applyFont="1" applyBorder="1" applyAlignment="1">
      <alignment horizontal="center" vertical="center" textRotation="90"/>
    </xf>
    <xf numFmtId="0" fontId="11" fillId="0" borderId="13" xfId="0" applyFont="1" applyBorder="1" applyAlignment="1">
      <alignment horizontal="center" vertical="center" textRotation="90"/>
    </xf>
    <xf numFmtId="0" fontId="20" fillId="0" borderId="16" xfId="0" applyFont="1" applyBorder="1" applyAlignment="1">
      <alignment horizontal="center" vertical="center" textRotation="90"/>
    </xf>
    <xf numFmtId="0" fontId="20" fillId="0" borderId="22" xfId="0" applyFont="1" applyBorder="1" applyAlignment="1">
      <alignment horizontal="center" vertical="center" textRotation="90"/>
    </xf>
    <xf numFmtId="0" fontId="20" fillId="0" borderId="13" xfId="0" applyFont="1" applyBorder="1" applyAlignment="1">
      <alignment horizontal="center" vertical="center" textRotation="90"/>
    </xf>
    <xf numFmtId="0" fontId="16" fillId="0" borderId="16" xfId="0" applyFont="1" applyBorder="1" applyAlignment="1">
      <alignment horizontal="center" vertical="center"/>
    </xf>
    <xf numFmtId="0" fontId="16" fillId="0" borderId="22" xfId="0" applyFont="1" applyBorder="1" applyAlignment="1">
      <alignment horizontal="center" vertical="center"/>
    </xf>
    <xf numFmtId="0" fontId="16" fillId="0" borderId="29" xfId="0" applyFont="1" applyBorder="1" applyAlignment="1">
      <alignment horizontal="center" vertical="center"/>
    </xf>
    <xf numFmtId="0" fontId="6" fillId="0" borderId="11" xfId="0" applyFont="1" applyBorder="1" applyAlignment="1">
      <alignment horizontal="center" vertical="center" textRotation="90" wrapText="1"/>
    </xf>
    <xf numFmtId="0" fontId="17" fillId="0" borderId="11" xfId="0" applyFont="1" applyBorder="1" applyAlignment="1">
      <alignment horizontal="center" vertical="center" textRotation="90"/>
    </xf>
    <xf numFmtId="0" fontId="14" fillId="0" borderId="11" xfId="0" applyFont="1" applyBorder="1" applyAlignment="1">
      <alignment horizontal="center" vertical="center" textRotation="90"/>
    </xf>
    <xf numFmtId="0" fontId="16" fillId="0" borderId="11" xfId="0" applyFont="1" applyBorder="1" applyAlignment="1">
      <alignment horizontal="center" vertical="center" wrapText="1"/>
    </xf>
    <xf numFmtId="0" fontId="14" fillId="0" borderId="11" xfId="0" applyFont="1" applyBorder="1" applyAlignment="1">
      <alignment horizontal="center" vertical="center"/>
    </xf>
    <xf numFmtId="0" fontId="12" fillId="0" borderId="11" xfId="0" applyFont="1" applyBorder="1" applyAlignment="1">
      <alignment horizontal="center" vertical="center"/>
    </xf>
    <xf numFmtId="0" fontId="12" fillId="0" borderId="11" xfId="0" applyFont="1" applyBorder="1" applyAlignment="1">
      <alignment horizontal="center" vertical="center" wrapText="1"/>
    </xf>
    <xf numFmtId="164" fontId="15" fillId="0" borderId="11" xfId="0" applyNumberFormat="1" applyFont="1" applyBorder="1" applyAlignment="1">
      <alignment horizontal="center" vertical="center"/>
    </xf>
    <xf numFmtId="0" fontId="15" fillId="0" borderId="11" xfId="0" applyFont="1" applyBorder="1" applyAlignment="1">
      <alignment horizontal="center" vertical="center"/>
    </xf>
    <xf numFmtId="0" fontId="15" fillId="0" borderId="11" xfId="0" applyFont="1" applyBorder="1" applyAlignment="1">
      <alignment horizontal="center" vertical="center" textRotation="90"/>
    </xf>
    <xf numFmtId="0" fontId="15" fillId="0" borderId="11" xfId="0" applyFont="1" applyBorder="1" applyAlignment="1">
      <alignment horizontal="center" vertical="center" wrapText="1"/>
    </xf>
    <xf numFmtId="0" fontId="18" fillId="0" borderId="11" xfId="0" applyFont="1" applyBorder="1" applyAlignment="1">
      <alignment horizontal="center" vertical="center" textRotation="90"/>
    </xf>
    <xf numFmtId="0" fontId="19" fillId="0" borderId="11" xfId="0" applyFont="1" applyBorder="1" applyAlignment="1">
      <alignment horizontal="center" vertical="center" textRotation="90"/>
    </xf>
    <xf numFmtId="0" fontId="6" fillId="0" borderId="11" xfId="0" applyFont="1" applyBorder="1" applyAlignment="1">
      <alignment horizontal="center" vertical="center" textRotation="90"/>
    </xf>
    <xf numFmtId="0" fontId="19" fillId="0" borderId="16" xfId="0" applyFont="1" applyBorder="1" applyAlignment="1">
      <alignment horizontal="center" vertical="center" textRotation="90"/>
    </xf>
    <xf numFmtId="0" fontId="19" fillId="0" borderId="22" xfId="0" applyFont="1" applyBorder="1" applyAlignment="1">
      <alignment horizontal="center" vertical="center" textRotation="90"/>
    </xf>
    <xf numFmtId="0" fontId="19" fillId="0" borderId="13" xfId="0" applyFont="1" applyBorder="1" applyAlignment="1">
      <alignment horizontal="center" vertical="center" textRotation="90"/>
    </xf>
    <xf numFmtId="0" fontId="57" fillId="0" borderId="9" xfId="0" applyFont="1" applyBorder="1" applyAlignment="1">
      <alignment horizontal="center" vertical="center"/>
    </xf>
    <xf numFmtId="0" fontId="57" fillId="0" borderId="5" xfId="0" applyFont="1" applyBorder="1" applyAlignment="1">
      <alignment horizontal="center" vertical="center"/>
    </xf>
    <xf numFmtId="0" fontId="16" fillId="0" borderId="3" xfId="0" applyFont="1" applyBorder="1" applyAlignment="1">
      <alignment horizontal="center" vertical="center" wrapText="1"/>
    </xf>
    <xf numFmtId="0" fontId="6" fillId="0" borderId="15" xfId="0" applyFont="1" applyBorder="1" applyAlignment="1">
      <alignment horizontal="center" vertical="center" textRotation="90" wrapText="1"/>
    </xf>
    <xf numFmtId="0" fontId="16" fillId="0" borderId="14" xfId="0" applyFont="1" applyBorder="1" applyAlignment="1">
      <alignment horizontal="center" vertical="center" wrapText="1"/>
    </xf>
    <xf numFmtId="0" fontId="13" fillId="0" borderId="9"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20" xfId="0" applyFont="1" applyBorder="1" applyAlignment="1">
      <alignment horizontal="center" vertical="center" textRotation="90"/>
    </xf>
    <xf numFmtId="0" fontId="16" fillId="0" borderId="11" xfId="0" applyFont="1" applyBorder="1" applyAlignment="1">
      <alignment horizontal="center" vertical="center"/>
    </xf>
    <xf numFmtId="0" fontId="20" fillId="0" borderId="11" xfId="0" applyFont="1" applyBorder="1" applyAlignment="1">
      <alignment horizontal="center" vertical="center" textRotation="90"/>
    </xf>
    <xf numFmtId="0" fontId="11" fillId="0" borderId="11" xfId="0" applyFont="1" applyBorder="1" applyAlignment="1">
      <alignment horizontal="center" vertical="center" textRotation="90"/>
    </xf>
    <xf numFmtId="0" fontId="11" fillId="0" borderId="3" xfId="0" applyFont="1" applyBorder="1" applyAlignment="1">
      <alignment horizontal="center" vertical="center" textRotation="90"/>
    </xf>
    <xf numFmtId="0" fontId="20" fillId="0" borderId="37" xfId="0" applyFont="1" applyBorder="1" applyAlignment="1">
      <alignment horizontal="center" vertical="center" textRotation="90"/>
    </xf>
    <xf numFmtId="0" fontId="6" fillId="0" borderId="3" xfId="0" applyFont="1" applyBorder="1" applyAlignment="1">
      <alignment horizontal="center" vertical="center" textRotation="90" wrapText="1"/>
    </xf>
    <xf numFmtId="0" fontId="11" fillId="0" borderId="30" xfId="0" applyFont="1" applyBorder="1" applyAlignment="1">
      <alignment horizontal="center" vertical="center" textRotation="90"/>
    </xf>
    <xf numFmtId="0" fontId="11" fillId="0" borderId="25" xfId="0" applyFont="1" applyBorder="1" applyAlignment="1">
      <alignment horizontal="center" vertical="center" textRotation="90"/>
    </xf>
    <xf numFmtId="0" fontId="11" fillId="0" borderId="32" xfId="0" applyFont="1" applyBorder="1" applyAlignment="1">
      <alignment horizontal="center" vertical="center" textRotation="90"/>
    </xf>
    <xf numFmtId="165" fontId="15" fillId="0" borderId="11" xfId="0" applyNumberFormat="1" applyFont="1" applyBorder="1" applyAlignment="1">
      <alignment horizontal="center" vertical="center" wrapText="1"/>
    </xf>
    <xf numFmtId="0" fontId="74" fillId="0" borderId="14" xfId="0" applyFont="1" applyBorder="1" applyAlignment="1">
      <alignment horizontal="center" vertical="center"/>
    </xf>
    <xf numFmtId="0" fontId="74" fillId="0" borderId="15" xfId="0" applyFont="1" applyBorder="1" applyAlignment="1">
      <alignment horizontal="center" vertical="center"/>
    </xf>
    <xf numFmtId="0" fontId="12" fillId="0" borderId="16" xfId="0" applyFont="1" applyBorder="1" applyAlignment="1">
      <alignment horizontal="center" vertical="center"/>
    </xf>
    <xf numFmtId="0" fontId="12" fillId="0" borderId="22" xfId="0" applyFont="1" applyBorder="1" applyAlignment="1">
      <alignment horizontal="center" vertical="center"/>
    </xf>
    <xf numFmtId="0" fontId="58" fillId="0" borderId="14" xfId="0" applyFont="1" applyBorder="1" applyAlignment="1">
      <alignment horizontal="center" vertical="center"/>
    </xf>
    <xf numFmtId="0" fontId="58" fillId="0" borderId="15" xfId="0" applyFont="1" applyBorder="1" applyAlignment="1">
      <alignment horizontal="center" vertical="center"/>
    </xf>
    <xf numFmtId="0" fontId="74" fillId="0" borderId="14" xfId="0" applyFont="1" applyBorder="1" applyAlignment="1">
      <alignment horizontal="center" vertical="center" wrapText="1"/>
    </xf>
    <xf numFmtId="0" fontId="74" fillId="0" borderId="15" xfId="0" applyFont="1" applyBorder="1" applyAlignment="1">
      <alignment horizontal="center" vertical="center" wrapText="1"/>
    </xf>
    <xf numFmtId="0" fontId="58" fillId="0" borderId="35" xfId="0" applyFont="1" applyBorder="1" applyAlignment="1">
      <alignment horizontal="center" wrapText="1"/>
    </xf>
    <xf numFmtId="0" fontId="16" fillId="0" borderId="16"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9" xfId="0" applyFont="1" applyBorder="1" applyAlignment="1">
      <alignment horizontal="center" vertical="center" wrapText="1"/>
    </xf>
    <xf numFmtId="0" fontId="57" fillId="0" borderId="46" xfId="0" applyFont="1" applyBorder="1" applyAlignment="1">
      <alignment horizontal="center" vertical="center"/>
    </xf>
    <xf numFmtId="0" fontId="57" fillId="0" borderId="47" xfId="0" applyFont="1" applyBorder="1" applyAlignment="1">
      <alignment horizontal="center" vertical="center"/>
    </xf>
    <xf numFmtId="0" fontId="48" fillId="0" borderId="11" xfId="0" applyFont="1" applyBorder="1" applyAlignment="1">
      <alignment horizontal="center" vertical="center"/>
    </xf>
    <xf numFmtId="0" fontId="48" fillId="0" borderId="11" xfId="0" applyFont="1" applyBorder="1" applyAlignment="1">
      <alignment horizontal="center" vertical="center" wrapText="1"/>
    </xf>
    <xf numFmtId="164" fontId="48" fillId="0" borderId="11" xfId="0" applyNumberFormat="1" applyFont="1" applyBorder="1" applyAlignment="1">
      <alignment horizontal="center" vertical="center"/>
    </xf>
    <xf numFmtId="0" fontId="48" fillId="0" borderId="11" xfId="0" applyFont="1" applyBorder="1" applyAlignment="1">
      <alignment vertical="center"/>
    </xf>
    <xf numFmtId="0" fontId="48" fillId="0" borderId="11" xfId="0" applyFont="1" applyBorder="1" applyAlignment="1">
      <alignment horizontal="center" vertical="center" textRotation="90"/>
    </xf>
    <xf numFmtId="0" fontId="14" fillId="0" borderId="3" xfId="0" applyFont="1" applyBorder="1" applyAlignment="1">
      <alignment horizontal="center" vertical="center"/>
    </xf>
    <xf numFmtId="0" fontId="48" fillId="0" borderId="15" xfId="0" applyFont="1" applyBorder="1" applyAlignment="1">
      <alignment horizontal="center" vertical="center"/>
    </xf>
    <xf numFmtId="0" fontId="53" fillId="0" borderId="11" xfId="0" applyFont="1" applyBorder="1" applyAlignment="1">
      <alignment horizontal="center" vertical="center"/>
    </xf>
    <xf numFmtId="0" fontId="58" fillId="0" borderId="26" xfId="0" applyFont="1" applyBorder="1" applyAlignment="1">
      <alignment horizontal="center" vertical="center" wrapText="1"/>
    </xf>
    <xf numFmtId="0" fontId="58" fillId="0" borderId="45" xfId="0" applyFont="1" applyBorder="1" applyAlignment="1">
      <alignment horizontal="center" vertical="center" wrapText="1"/>
    </xf>
    <xf numFmtId="0" fontId="14" fillId="0" borderId="27" xfId="0" applyFont="1" applyBorder="1" applyAlignment="1">
      <alignment horizontal="center" vertical="center" textRotation="90"/>
    </xf>
    <xf numFmtId="0" fontId="14" fillId="0" borderId="25" xfId="0" applyFont="1" applyBorder="1" applyAlignment="1">
      <alignment horizontal="center" vertical="center" textRotation="90"/>
    </xf>
    <xf numFmtId="0" fontId="14" fillId="0" borderId="26" xfId="0" applyFont="1" applyBorder="1" applyAlignment="1">
      <alignment horizontal="center" vertical="center" textRotation="90"/>
    </xf>
    <xf numFmtId="0" fontId="48" fillId="0" borderId="11" xfId="0" applyFont="1" applyBorder="1" applyAlignment="1">
      <alignment horizontal="center" vertical="center" textRotation="90" wrapText="1"/>
    </xf>
    <xf numFmtId="0" fontId="48" fillId="0" borderId="16" xfId="0" applyFont="1" applyBorder="1" applyAlignment="1">
      <alignment horizontal="center" vertical="center" textRotation="90"/>
    </xf>
    <xf numFmtId="0" fontId="48" fillId="0" borderId="22" xfId="0" applyFont="1" applyBorder="1" applyAlignment="1">
      <alignment horizontal="center" vertical="center" textRotation="90"/>
    </xf>
    <xf numFmtId="0" fontId="48" fillId="0" borderId="13" xfId="0" applyFont="1" applyBorder="1" applyAlignment="1">
      <alignment horizontal="center" vertical="center" textRotation="90"/>
    </xf>
    <xf numFmtId="0" fontId="57" fillId="0" borderId="46" xfId="0" applyFont="1" applyBorder="1" applyAlignment="1">
      <alignment horizontal="center" vertical="center" wrapText="1"/>
    </xf>
    <xf numFmtId="0" fontId="57" fillId="0" borderId="47" xfId="0" applyFont="1" applyBorder="1" applyAlignment="1">
      <alignment horizontal="center" vertical="center" wrapText="1"/>
    </xf>
    <xf numFmtId="0" fontId="57" fillId="0" borderId="9" xfId="0" applyFont="1" applyBorder="1" applyAlignment="1">
      <alignment horizontal="center" vertical="center" wrapText="1"/>
    </xf>
    <xf numFmtId="0" fontId="57" fillId="0" borderId="5" xfId="0" applyFont="1" applyBorder="1" applyAlignment="1">
      <alignment horizontal="center" vertical="center" wrapText="1"/>
    </xf>
    <xf numFmtId="0" fontId="12" fillId="0" borderId="13" xfId="0" applyFont="1" applyBorder="1" applyAlignment="1">
      <alignment horizontal="center" vertical="center"/>
    </xf>
    <xf numFmtId="0" fontId="13" fillId="0" borderId="9" xfId="0" applyFont="1" applyBorder="1" applyAlignment="1">
      <alignment horizontal="center" vertical="center"/>
    </xf>
    <xf numFmtId="0" fontId="13" fillId="0" borderId="5" xfId="0" applyFont="1" applyBorder="1" applyAlignment="1">
      <alignment horizontal="center" vertical="center"/>
    </xf>
    <xf numFmtId="0" fontId="13" fillId="0" borderId="9" xfId="0" applyFont="1" applyBorder="1" applyAlignment="1">
      <alignment horizontal="center" vertical="center" wrapText="1"/>
    </xf>
    <xf numFmtId="0" fontId="13" fillId="0" borderId="5" xfId="0" applyFont="1" applyBorder="1" applyAlignment="1">
      <alignment horizontal="center" vertical="center" wrapText="1"/>
    </xf>
    <xf numFmtId="0" fontId="57" fillId="0" borderId="10" xfId="0" applyFont="1" applyBorder="1" applyAlignment="1">
      <alignment horizontal="center" vertical="center"/>
    </xf>
    <xf numFmtId="0" fontId="57" fillId="0" borderId="8" xfId="0" applyFont="1" applyBorder="1" applyAlignment="1">
      <alignment horizontal="center" vertical="center"/>
    </xf>
    <xf numFmtId="0" fontId="25" fillId="0" borderId="26" xfId="0" applyFont="1" applyBorder="1" applyAlignment="1">
      <alignment horizontal="center" vertical="center"/>
    </xf>
    <xf numFmtId="0" fontId="25" fillId="0" borderId="8" xfId="0" applyFont="1" applyBorder="1" applyAlignment="1">
      <alignment horizontal="center" vertical="center"/>
    </xf>
    <xf numFmtId="0" fontId="18" fillId="0" borderId="12" xfId="0" applyFont="1" applyBorder="1" applyAlignment="1">
      <alignment horizontal="center" vertical="center" textRotation="90"/>
    </xf>
    <xf numFmtId="0" fontId="18" fillId="0" borderId="18" xfId="0" applyFont="1" applyBorder="1" applyAlignment="1">
      <alignment horizontal="center" vertical="center" textRotation="90"/>
    </xf>
    <xf numFmtId="0" fontId="18" fillId="0" borderId="6" xfId="0" applyFont="1" applyBorder="1" applyAlignment="1">
      <alignment horizontal="center" vertical="center" textRotation="90"/>
    </xf>
    <xf numFmtId="0" fontId="19" fillId="0" borderId="24" xfId="0" applyFont="1" applyBorder="1" applyAlignment="1">
      <alignment horizontal="center" vertical="center" textRotation="90"/>
    </xf>
    <xf numFmtId="0" fontId="19" fillId="0" borderId="21" xfId="0" applyFont="1" applyBorder="1" applyAlignment="1">
      <alignment horizontal="center" vertical="center" textRotation="90"/>
    </xf>
    <xf numFmtId="0" fontId="19" fillId="0" borderId="10" xfId="0" applyFont="1" applyBorder="1" applyAlignment="1">
      <alignment horizontal="center" vertical="center" textRotation="90"/>
    </xf>
  </cellXfs>
  <cellStyles count="2">
    <cellStyle name="Hyperlink" xfId="1" builtinId="8"/>
    <cellStyle name="Normal" xfId="0" builtinId="0"/>
  </cellStyles>
  <dxfs count="20347">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bgColor theme="8" tint="0.59996337778862885"/>
        </patternFill>
      </fill>
    </dxf>
    <dxf>
      <fill>
        <patternFill>
          <bgColor theme="7" tint="0.59996337778862885"/>
        </patternFill>
      </fill>
    </dxf>
    <dxf>
      <fill>
        <patternFill>
          <bgColor theme="9" tint="0.59996337778862885"/>
        </patternFill>
      </fill>
    </dxf>
    <dxf>
      <fill>
        <patternFill>
          <bgColor theme="6" tint="0.59996337778862885"/>
        </patternFill>
      </fill>
    </dxf>
    <dxf>
      <fill>
        <patternFill>
          <bgColor theme="5" tint="0.59996337778862885"/>
        </patternFill>
      </fill>
    </dxf>
    <dxf>
      <fill>
        <patternFill>
          <bgColor rgb="FFFF9999"/>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FFE599"/>
          <bgColor rgb="FFFFE599"/>
        </patternFill>
      </fill>
    </dxf>
    <dxf>
      <fill>
        <patternFill patternType="solid">
          <fgColor rgb="FF999999"/>
          <bgColor rgb="FF999999"/>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999999"/>
          <bgColor rgb="FF999999"/>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99999"/>
          <bgColor rgb="FF999999"/>
        </patternFill>
      </fill>
    </dxf>
    <dxf>
      <fill>
        <patternFill patternType="solid">
          <fgColor rgb="FFFFFF00"/>
          <bgColor rgb="FFFF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ill>
        <patternFill patternType="solid">
          <fgColor rgb="FF999999"/>
          <bgColor rgb="FF999999"/>
        </patternFill>
      </fill>
    </dxf>
    <dxf>
      <fill>
        <patternFill patternType="solid">
          <fgColor rgb="FFFFE599"/>
          <bgColor rgb="FFFFE599"/>
        </patternFill>
      </fill>
    </dxf>
    <dxf>
      <fill>
        <patternFill patternType="solid">
          <fgColor rgb="FF999999"/>
          <bgColor rgb="FF999999"/>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9CB9C"/>
          <bgColor rgb="FFF9CB9C"/>
        </patternFill>
      </fill>
    </dxf>
    <dxf>
      <fill>
        <patternFill patternType="solid">
          <fgColor rgb="FF9FC5E8"/>
          <bgColor rgb="FF9FC5E8"/>
        </patternFill>
      </fill>
    </dxf>
    <dxf>
      <fill>
        <patternFill patternType="solid">
          <fgColor rgb="FFF9CB9C"/>
          <bgColor rgb="FFF9CB9C"/>
        </patternFill>
      </fill>
    </dxf>
    <dxf>
      <fill>
        <patternFill patternType="solid">
          <fgColor rgb="FFFFE599"/>
          <bgColor rgb="FFFFE599"/>
        </patternFill>
      </fill>
    </dxf>
    <dxf>
      <fill>
        <patternFill patternType="solid">
          <fgColor rgb="FF999999"/>
          <bgColor rgb="FF999999"/>
        </patternFill>
      </fill>
    </dxf>
    <dxf>
      <fill>
        <patternFill patternType="solid">
          <fgColor rgb="FFFFE599"/>
          <bgColor rgb="FFFFE599"/>
        </patternFill>
      </fill>
    </dxf>
    <dxf>
      <fill>
        <patternFill patternType="solid">
          <fgColor rgb="FF999999"/>
          <bgColor rgb="FF999999"/>
        </patternFill>
      </fill>
    </dxf>
    <dxf>
      <fill>
        <patternFill patternType="solid">
          <fgColor rgb="FFFFE599"/>
          <bgColor rgb="FFFFE599"/>
        </patternFill>
      </fill>
    </dxf>
    <dxf>
      <fill>
        <patternFill patternType="solid">
          <fgColor rgb="FF999999"/>
          <bgColor rgb="FF999999"/>
        </patternFill>
      </fill>
    </dxf>
    <dxf>
      <fill>
        <patternFill patternType="solid">
          <fgColor rgb="FFFFE599"/>
          <bgColor rgb="FFFFE599"/>
        </patternFill>
      </fill>
    </dxf>
    <dxf>
      <fill>
        <patternFill patternType="solid">
          <fgColor rgb="FF999999"/>
          <bgColor rgb="FF999999"/>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9FC5E8"/>
          <bgColor rgb="FF9FC5E8"/>
        </patternFill>
      </fill>
    </dxf>
    <dxf>
      <fill>
        <patternFill patternType="solid">
          <fgColor rgb="FFF9CB9C"/>
          <bgColor rgb="FFF9CB9C"/>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ill>
        <patternFill patternType="solid">
          <fgColor rgb="FF999999"/>
          <bgColor rgb="FF999999"/>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9FC5E8"/>
          <bgColor rgb="FF9FC5E8"/>
        </patternFill>
      </fill>
    </dxf>
    <dxf>
      <fill>
        <patternFill patternType="solid">
          <fgColor rgb="FFFFE599"/>
          <bgColor rgb="FFFFE599"/>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B6D7A8"/>
          <bgColor rgb="FFB6D7A8"/>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
      <fill>
        <patternFill patternType="solid">
          <fgColor rgb="FFFFFF00"/>
          <bgColor rgb="FFFFFF00"/>
        </patternFill>
      </fill>
    </dxf>
    <dxf>
      <fill>
        <patternFill patternType="solid">
          <fgColor rgb="FF999999"/>
          <bgColor rgb="FF999999"/>
        </patternFill>
      </fill>
    </dxf>
    <dxf>
      <fill>
        <patternFill patternType="solid">
          <fgColor rgb="FF9FC5E8"/>
          <bgColor rgb="FF9FC5E8"/>
        </patternFill>
      </fill>
    </dxf>
    <dxf>
      <fill>
        <patternFill patternType="solid">
          <fgColor rgb="FFF9CB9C"/>
          <bgColor rgb="FFF9CB9C"/>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B6D7A8"/>
          <bgColor rgb="FFB6D7A8"/>
        </patternFill>
      </fill>
    </dxf>
    <dxf>
      <fill>
        <patternFill patternType="solid">
          <fgColor rgb="FFCFE2F3"/>
          <bgColor rgb="FFCFE2F3"/>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ont>
        <b/>
        <color rgb="FFFFFFFF"/>
      </font>
      <fill>
        <patternFill patternType="solid">
          <fgColor rgb="FFFF0000"/>
          <bgColor rgb="FFFF0000"/>
        </patternFill>
      </fill>
    </dxf>
    <dxf>
      <font>
        <b/>
        <color rgb="FFFF0000"/>
      </font>
      <fill>
        <patternFill patternType="solid">
          <fgColor rgb="FFFFFF00"/>
          <bgColor rgb="FFFFFF00"/>
        </patternFill>
      </fill>
    </dxf>
    <dxf>
      <font>
        <b/>
        <color rgb="FFFF0000"/>
      </font>
      <fill>
        <patternFill patternType="none"/>
      </fill>
    </dxf>
    <dxf>
      <fill>
        <patternFill patternType="solid">
          <fgColor rgb="FFFFE599"/>
          <bgColor rgb="FFFFE599"/>
        </patternFill>
      </fill>
    </dxf>
    <dxf>
      <fill>
        <patternFill patternType="solid">
          <fgColor rgb="FF999999"/>
          <bgColor rgb="FF999999"/>
        </patternFill>
      </fill>
    </dxf>
    <dxf>
      <fill>
        <patternFill patternType="solid">
          <fgColor rgb="FF999999"/>
          <bgColor rgb="FF999999"/>
        </patternFill>
      </fill>
    </dxf>
    <dxf>
      <fill>
        <patternFill patternType="solid">
          <fgColor rgb="FFFFE599"/>
          <bgColor rgb="FFFFE599"/>
        </patternFill>
      </fill>
    </dxf>
    <dxf>
      <fill>
        <patternFill patternType="solid">
          <fgColor rgb="FF9FC5E8"/>
          <bgColor rgb="FF9FC5E8"/>
        </patternFill>
      </fill>
    </dxf>
    <dxf>
      <fill>
        <patternFill patternType="solid">
          <fgColor rgb="FF9FC5E8"/>
          <bgColor rgb="FF9FC5E8"/>
        </patternFill>
      </fill>
    </dxf>
    <dxf>
      <fill>
        <patternFill patternType="solid">
          <fgColor rgb="FFF9CB9C"/>
          <bgColor rgb="FFF9CB9C"/>
        </patternFill>
      </fill>
    </dxf>
    <dxf>
      <fill>
        <patternFill patternType="solid">
          <fgColor rgb="FFFFFF00"/>
          <bgColor rgb="FFFFFF00"/>
        </patternFill>
      </fill>
    </dxf>
    <dxf>
      <fill>
        <patternFill patternType="solid">
          <fgColor rgb="FFEAD1DC"/>
          <bgColor rgb="FFEAD1DC"/>
        </patternFill>
      </fill>
    </dxf>
    <dxf>
      <fill>
        <patternFill patternType="solid">
          <fgColor rgb="FFB7B7B7"/>
          <bgColor rgb="FFB7B7B7"/>
        </patternFill>
      </fill>
    </dxf>
    <dxf>
      <fill>
        <patternFill patternType="solid">
          <fgColor rgb="FF9FC5E8"/>
          <bgColor rgb="FF9FC5E8"/>
        </patternFill>
      </fill>
    </dxf>
    <dxf>
      <fill>
        <patternFill patternType="solid">
          <fgColor rgb="FFE06666"/>
          <bgColor rgb="FFE06666"/>
        </patternFill>
      </fill>
    </dxf>
    <dxf>
      <fill>
        <patternFill patternType="solid">
          <fgColor rgb="FFB6D7A8"/>
          <bgColor rgb="FFB6D7A8"/>
        </patternFill>
      </fill>
    </dxf>
  </dxfs>
  <tableStyles count="0" defaultTableStyle="TableStyleMedium2" defaultPivotStyle="PivotStyleLight16"/>
  <colors>
    <mruColors>
      <color rgb="FFB595CF"/>
      <color rgb="FFF7E6F0"/>
      <color rgb="FFBF6B6B"/>
      <color rgb="FF30FFF5"/>
      <color rgb="FFFF8330"/>
      <color rgb="FFC80BE0"/>
      <color rgb="FF948000"/>
      <color rgb="FF000000"/>
      <color rgb="FF154CB3"/>
      <color rgb="FF051E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1.xml"/></Relationships>
</file>

<file path=xl/documenttasks/documenttask1.xml><?xml version="1.0" encoding="utf-8"?>
<Tasks xmlns="http://schemas.microsoft.com/office/tasks/2019/documenttasks">
  <Task id="{E50A3551-490A-4B6A-9B33-ABF8617CEA5E}">
    <Anchor>
      <Comment id="{995C6575-4623-4309-8A62-36A2FC1A2F78}"/>
    </Anchor>
    <History>
      <Event time="2022-12-03T04:31:26.95" id="{C12CFCB0-3958-45C1-8707-251C18586885}">
        <Attribution userId="S::hakaur@atmc.edu.au::02f7da95-8a79-44cb-9f38-8c43e33537f7" userName="Harkinder Kaur" userProvider="AD"/>
        <Anchor>
          <Comment id="{995C6575-4623-4309-8A62-36A2FC1A2F78}"/>
        </Anchor>
        <Create/>
      </Event>
      <Event time="2022-12-03T04:31:26.95" id="{8C55E1C0-7D08-4249-B493-0725BAAF0845}">
        <Attribution userId="S::hakaur@atmc.edu.au::02f7da95-8a79-44cb-9f38-8c43e33537f7" userName="Harkinder Kaur" userProvider="AD"/>
        <Anchor>
          <Comment id="{995C6575-4623-4309-8A62-36A2FC1A2F78}"/>
        </Anchor>
        <Assign userId="S::ranglog@atmc.edu.au::9fa5dbd1-9ca8-4677-9b66-06b079a580b1" userName="Rosalie Anglog" userProvider="AD"/>
      </Event>
      <Event time="2022-12-03T04:31:26.95" id="{72B076F4-6982-4BFF-87A4-FA42AFDB82B6}">
        <Attribution userId="S::hakaur@atmc.edu.au::02f7da95-8a79-44cb-9f38-8c43e33537f7" userName="Harkinder Kaur" userProvider="AD"/>
        <Anchor>
          <Comment id="{995C6575-4623-4309-8A62-36A2FC1A2F78}"/>
        </Anchor>
        <SetTitle title="…but I didn't get any response for my 1 st ticket no- 7388-4863 and for 2nd ticket no-4266-4450 i received a response and then I gave reply back to the same email after that I didn't receive any response , please check the 3 tickets . @Rosalie Anglog FYI"/>
      </Event>
    </History>
  </Task>
</Tasks>
</file>

<file path=xl/documenttasks/documenttask2.xml><?xml version="1.0" encoding="utf-8"?>
<Tasks xmlns="http://schemas.microsoft.com/office/tasks/2019/documenttasks">
  <Task id="{EC407422-88C7-4F45-A229-22B1466C6CED}">
    <Anchor>
      <Comment id="{9F57F6DA-4F2B-4FAC-85A2-9ABE77C16FE0}"/>
    </Anchor>
    <History>
      <Event time="2022-10-02T23:04:58.88" id="{C0694073-C37A-495A-8F1A-407B30FED223}">
        <Attribution userId="S::ranglog@atmc.edu.au::9fa5dbd1-9ca8-4677-9b66-06b079a580b1" userName="Rosalie Anglog" userProvider="AD"/>
        <Anchor>
          <Comment id="{CCF5DB43-FC70-4D50-A477-DFD545DB19A3}"/>
        </Anchor>
        <Create/>
      </Event>
      <Event time="2022-10-02T23:04:58.88" id="{F7DCC98E-61F9-4BF1-93A7-90DF9594DA4A}">
        <Attribution userId="S::ranglog@atmc.edu.au::9fa5dbd1-9ca8-4677-9b66-06b079a580b1" userName="Rosalie Anglog" userProvider="AD"/>
        <Anchor>
          <Comment id="{CCF5DB43-FC70-4D50-A477-DFD545DB19A3}"/>
        </Anchor>
        <Assign userId="S::Hakaur@atmc.edu.au::02f7da95-8a79-44cb-9f38-8c43e33537f7" userName="Harkinder Kaur" userProvider="AD"/>
      </Event>
      <Event time="2022-10-02T23:04:58.88" id="{323B3273-5F5F-4BB7-8F09-BD57DDE801C9}">
        <Attribution userId="S::ranglog@atmc.edu.au::9fa5dbd1-9ca8-4677-9b66-06b079a580b1" userName="Rosalie Anglog" userProvider="AD"/>
        <Anchor>
          <Comment id="{CCF5DB43-FC70-4D50-A477-DFD545DB19A3}"/>
        </Anchor>
        <SetTitle title="@Harkinder Kaur , I cannot find record that Muhammad had any arranged MU class on 30/07/2022? Could you please double check? He should still be on it's 26th week as of 02/10/2022."/>
      </Event>
    </History>
  </Task>
</Tasks>
</file>

<file path=xl/persons/person.xml><?xml version="1.0" encoding="utf-8"?>
<personList xmlns="http://schemas.microsoft.com/office/spreadsheetml/2018/threadedcomments" xmlns:x="http://schemas.openxmlformats.org/spreadsheetml/2006/main">
  <person displayName="Vijay Singh" id="{12F690BC-B926-4183-9A47-D8A7165BD892}" userId="Vijay Singh" providerId="None"/>
  <person displayName="Ashok Sharma" id="{16E73A18-1A72-49FA-978D-3AE4300D3EA2}" userId="ashok@atmc.edu.au" providerId="PeoplePicker"/>
  <person displayName="Harkinder Kaur" id="{E7947A89-91FC-4215-B36F-76409663A3B3}" userId="Hakaur@atmc.edu.au" providerId="PeoplePicker"/>
  <person displayName="Elikem Akplu" id="{CF28DFE7-7E1C-454C-A6FE-2CA12E727285}" userId="eakplu@atmc.edu.au" providerId="PeoplePicker"/>
  <person displayName="Rosalie Anglog" id="{77EC2B93-44CE-49B8-8C19-487E6DD67B7D}" userId="ranglog@atmc.edu.au" providerId="PeoplePicker"/>
  <person displayName="Julia Tucker" id="{9A0E62CC-7E9A-4B2D-9318-4886457A1DCB}" userId="Julia.Tucker@atmc.edu.au" providerId="PeoplePicker"/>
  <person displayName="Ashok Kumar" id="{CA5F5FEB-AE3D-4B2A-8E9C-5F45909735B0}" userId="S::ashok@atmc.edu.au::76c63774-0ba4-48a0-ae1d-d7851debed32" providerId="AD"/>
  <person displayName="Yunnan Lobo" id="{90213516-02DF-4B3D-B376-49D18F3F251D}" userId="S::ylobo@atmc.edu.au::0837ac21-beb4-48bb-9644-1531fea7ae19" providerId="AD"/>
  <person displayName="Elikem Akplu" id="{78E7860E-654A-472D-A7E8-9169A206E154}" userId="S::eakplu@atmc.edu.au::6d8dabef-cba5-42cc-aff5-76515e86b78f" providerId="AD"/>
  <person displayName="Harkinder Kaur" id="{0A611F1D-6DAF-45F9-98F0-D916ACB63619}" userId="S::hakaur@atmc.edu.au::02f7da95-8a79-44cb-9f38-8c43e33537f7" providerId="AD"/>
  <person displayName="Manish Kumar" id="{3760E755-5D4B-4DA4-9B86-F45FB9F520D3}" userId="S::mkumar@atmc.edu.au::e30cf57d-8cdf-4701-b96f-4b43637bae55" providerId="AD"/>
  <person displayName="Tejal Patel" id="{8DA780FD-89BE-47A1-B586-7837F8B2144F}" userId="S::tpatel@atmc.edu.au::edccbc7f-438e-49a6-b399-eaf8fc9ca952" providerId="AD"/>
  <person displayName="Rosalie Anglog" id="{01AD789D-39BB-4829-98FB-38EAD26F6B40}" userId="S::ranglog@atmc.edu.au::9fa5dbd1-9ca8-4677-9b66-06b079a580b1" providerId="AD"/>
  <person displayName="Mandy Tan" id="{3EF9E35B-21B8-4A9A-8F39-24C37F538EFC}" userId="S::mandy.tan@atmc.edu.au::52533ca4-399e-4ec4-b4b5-ca72e0a49fe2" providerId="AD"/>
  <person displayName="Yeslin Lim" id="{F06B5AAF-498E-4498-BB7E-C3B0CF103E66}" userId="S::yeslin.lim@atmc.edu.au::ea4d18f0-c6e8-4561-a7d6-ce1e83879904" providerId="AD"/>
  <person displayName="Vijay Singh" id="{944A915E-6705-4800-B4A3-9744E71DF90E}" userId="S::vijay.singh@atmc.edu.au::b029536d-98a0-433e-ac77-ca3aa8814414" providerId="AD"/>
  <person displayName="Julia Tucker" id="{48EC88DF-F906-4BB2-9671-05247789A03C}" userId="S::julia.tucker@atmc.edu.au::aabb5075-cc1a-458a-a85c-4bded3f4ceb4" providerId="AD"/>
  <person displayName="Shikha Handoo" id="{7EA5912C-2A16-4350-BF6A-BC3A9C1CCD2E}" userId="S::shikha.handoo@atmc.edu.au::979f63cd-2388-4d9b-9d47-01ad7c59de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3" dT="2021-08-05T06:45:19.01" personId="{8DA780FD-89BE-47A1-B586-7837F8B2144F}" id="{5D111D83-B0E0-4B5A-82AD-EECA89FDE213}">
    <text>test</text>
  </threadedComment>
</ThreadedComments>
</file>

<file path=xl/threadedComments/threadedComment2.xml><?xml version="1.0" encoding="utf-8"?>
<ThreadedComments xmlns="http://schemas.microsoft.com/office/spreadsheetml/2018/threadedcomments" xmlns:x="http://schemas.openxmlformats.org/spreadsheetml/2006/main">
  <threadedComment ref="AN6" dT="2021-08-23T05:35:58.45" personId="{12F690BC-B926-4183-9A47-D8A7165BD892}" id="{60F5F43D-1A95-4220-B83E-074F86CDDECB}">
    <text>Attended orientation 12/01/2021</text>
  </threadedComment>
  <threadedComment ref="AN7" dT="2021-08-23T05:35:58.45" personId="{12F690BC-B926-4183-9A47-D8A7165BD892}" id="{C5A41795-A34A-45E4-B3E2-BFE968108356}">
    <text>Attended orientation 12/01/2021</text>
  </threadedComment>
  <threadedComment ref="AN8" dT="2021-08-23T05:35:58.45" personId="{12F690BC-B926-4183-9A47-D8A7165BD892}" id="{DC66D56C-D670-4154-81E0-648D1437D180}">
    <text>Attended orientation 12/01/2021</text>
  </threadedComment>
  <threadedComment ref="AN9" dT="2021-08-23T05:35:58.45" personId="{12F690BC-B926-4183-9A47-D8A7165BD892}" id="{4670FB3D-F54E-4DA6-9734-A4B3812FB70C}">
    <text>Attended orientation 12/01/2021</text>
  </threadedComment>
  <threadedComment ref="AP9" dT="2021-08-23T05:39:21.84" personId="{12F690BC-B926-4183-9A47-D8A7165BD892}" id="{3FAE4F77-A261-45DA-8431-1C8AEB572A57}">
    <text>Joined at 10:00am due to technical difficulties</text>
  </threadedComment>
  <threadedComment ref="AN10" dT="2021-08-23T05:35:58.45" personId="{12F690BC-B926-4183-9A47-D8A7165BD892}" id="{DD1116D9-21C1-41B3-ABE7-4A6094038E5E}">
    <text>Attended orientation 12/01/2021</text>
  </threadedComment>
  <threadedComment ref="Y11" dT="2022-01-24T02:06:54.87" personId="{78E7860E-654A-472D-A7E8-9169A206E154}" id="{E1B4DADA-510A-4C18-9255-50F8146BC7D8}">
    <text>Catch up class with Sun.04 Abbas on 23/01/2022</text>
  </threadedComment>
  <threadedComment ref="CB11" dT="2021-08-23T05:40:38.82" personId="{12F690BC-B926-4183-9A47-D8A7165BD892}" id="{B77AE0EA-4BD1-46C5-BB73-51B3DA58096B}">
    <text>Attended orientation 1/06/2021</text>
  </threadedComment>
  <threadedComment ref="EL11" dT="2022-01-05T23:11:52.36" personId="{78E7860E-654A-472D-A7E8-9169A206E154}" id="{375A9E81-031C-44C2-8EAD-AFB18C984031}">
    <text>Absence notification sent 6/01/2022</text>
  </threadedComment>
  <threadedComment ref="ER11" dT="2022-01-27T00:30:55.81" personId="{78E7860E-654A-472D-A7E8-9169A206E154}" id="{5DC9D3D5-C730-4816-A15C-FF257DD828BA}">
    <text>15 mins late for 2nd roll check. Total hrs attended is 7.75hrs</text>
  </threadedComment>
  <threadedComment ref="Y12" dT="2022-03-10T15:45:51.43" personId="{CA5F5FEB-AE3D-4B2A-8E9C-5F45909735B0}" id="{08470E7B-89E1-47DF-A71E-4EF314224FB7}">
    <text>Attended catch up class with Wed.02 Adrian on 09/03/2022</text>
  </threadedComment>
  <threadedComment ref="CN12" dT="2021-08-23T05:42:25.04" personId="{12F690BC-B926-4183-9A47-D8A7165BD892}" id="{C4446773-A253-412C-9779-57544F43D75A}">
    <text>Attended orientation 14/07/2021</text>
  </threadedComment>
  <threadedComment ref="DN12" dT="2021-10-13T00:36:15.20" personId="{78E7860E-654A-472D-A7E8-9169A206E154}" id="{618C9B26-6A56-408A-9509-E91FEDBFCFD0}">
    <text>Informed trainer he had an appointment and would like to that half day off. Total hours attended: 4hrs</text>
  </threadedComment>
  <threadedComment ref="EF12" dT="2021-12-14T23:31:54.63" personId="{78E7860E-654A-472D-A7E8-9169A206E154}" id="{CED8030A-7C24-4210-A527-BB8C7302C695}">
    <text>Absent for 2nd roll check. Informed trainer he had to attend to a medical emergency. He went to get medicine for his flat mate from the chemist. Total hours attended 7hrs.</text>
  </threadedComment>
  <threadedComment ref="EV12" dT="2022-02-09T08:17:23.40" personId="{CA5F5FEB-AE3D-4B2A-8E9C-5F45909735B0}" id="{CF79475B-BC5B-4CB9-9E8E-C770D06221D8}">
    <text>Trainer Comment: I was notified that he had workplace training</text>
  </threadedComment>
  <threadedComment ref="Y13" dT="2021-12-19T23:14:08.64" personId="{78E7860E-654A-472D-A7E8-9169A206E154}" id="{42C263D7-2678-48E9-9372-2AE70A775B6B}">
    <text>Attended catch up class with Sun.05 Adrian on 19/12/2021</text>
  </threadedComment>
  <threadedComment ref="CN13" dT="2021-08-23T05:42:25.04" personId="{12F690BC-B926-4183-9A47-D8A7165BD892}" id="{362ED658-BE7C-44FB-8A27-242255C50E56}">
    <text>Attended orientation 14/07/2021</text>
  </threadedComment>
  <threadedComment ref="CX13" dT="2021-08-23T05:43:01.29" personId="{12F690BC-B926-4183-9A47-D8A7165BD892}" id="{19569F6C-635D-43A8-9BEC-8C06EDAF1C77}">
    <text>Total hours attended 6hrs. Logged in at 11am</text>
  </threadedComment>
  <threadedComment ref="Y14" dT="2022-02-16T06:14:10.20" personId="{78E7860E-654A-472D-A7E8-9169A206E154}" id="{1A58B3BA-959F-446F-8E6E-1CA90A120137}">
    <text>Make up class with Sun.05 Adrian on 13/02/2022 (EAW12-2)</text>
  </threadedComment>
  <threadedComment ref="CR14" dT="2021-08-23T05:43:50.81" personId="{12F690BC-B926-4183-9A47-D8A7165BD892}" id="{3DDDC934-DF55-4EC7-BE93-34BCEDB8C751}">
    <text>Attended orientation 28/07/2021</text>
  </threadedComment>
  <threadedComment ref="ER14" dT="2022-01-27T00:30:20.86" personId="{78E7860E-654A-472D-A7E8-9169A206E154}" id="{AB1AA5E3-7852-4830-AF5F-665EB3A219FF}">
    <text>15 mins late for 2nd roll check. Total hrs attended is 7.75hrs</text>
  </threadedComment>
  <threadedComment ref="Y15" dT="2022-02-21T23:20:27.82" personId="{78E7860E-654A-472D-A7E8-9169A206E154}" id="{61948362-4A33-4275-B206-93331E4381F9}">
    <text>Make up class with Sun.05 Adrian on 20/02/2022 (IJP-1)</text>
  </threadedComment>
  <threadedComment ref="CV15" dT="2021-08-23T05:45:28.98" personId="{12F690BC-B926-4183-9A47-D8A7165BD892}" id="{E6AFE751-2D11-4209-B40C-27ECEC0D2780}">
    <text>elikem Adanu
7:00 AM Aug 16
Attended orientation 11/08/2021</text>
  </threadedComment>
  <threadedComment ref="EH15" dT="2022-01-04T06:15:24.67" personId="{78E7860E-654A-472D-A7E8-9169A206E154}" id="{2412957E-8CCF-47BB-BD84-0449E3AFFF52}">
    <text>Raised ticket stating he was absent because he had to take care of his sick partner. Student advised to provide relevant documentary evidence.</text>
  </threadedComment>
  <threadedComment ref="CV16" dT="2021-08-23T05:45:28.98" personId="{12F690BC-B926-4183-9A47-D8A7165BD892}" id="{1534B632-EC56-4C26-8A81-4863ED4F064C}">
    <text>elikem Adanu
7:00 AM Aug 16
Attended orientation 11/08/2021</text>
  </threadedComment>
  <threadedComment ref="CV17" dT="2021-08-23T05:45:28.98" personId="{12F690BC-B926-4183-9A47-D8A7165BD892}" id="{2B538E6A-8869-4B66-B805-5089B5943E60}">
    <text>elikem Adanu
7:00 AM Aug 16
Attended orientation 14/08/2021</text>
  </threadedComment>
  <threadedComment ref="DL17" dT="2021-10-05T23:48:14.82" personId="{78E7860E-654A-472D-A7E8-9169A206E154}" id="{9E87A963-88EC-410E-8534-2B8B846B8C9B}">
    <text>15 mins late for morning roll check, due to wifi issues. Total hours attended 7.75hrs.</text>
  </threadedComment>
  <threadedComment ref="CV18" dT="2021-08-23T05:45:28.98" personId="{12F690BC-B926-4183-9A47-D8A7165BD892}" id="{68C24A6A-FF55-4140-A255-0CF3D6B0644C}">
    <text>elikem Adanu
7:00 AM Aug 16
Attended orientation 14/08/2021</text>
  </threadedComment>
  <threadedComment ref="DL18" dT="2021-10-05T23:49:24.76" personId="{78E7860E-654A-472D-A7E8-9169A206E154}" id="{B2E3BBA6-AD9D-4E20-B443-2D268AEE9811}">
    <text>15 mins late for morning roll check due to wifi issues. Total hours attended 7.75hrs</text>
  </threadedComment>
  <threadedComment ref="CV19" dT="2021-08-23T05:45:28.98" personId="{12F690BC-B926-4183-9A47-D8A7165BD892}" id="{623A6E0D-6177-427D-AD03-D980DB7B1444}">
    <text>elikem Adanu
7:00 AM Aug 16
Attended orientation 14/08/2021</text>
  </threadedComment>
  <threadedComment ref="DX19" dT="2021-11-16T06:58:47.18" personId="{78E7860E-654A-472D-A7E8-9169A206E154}" id="{97E7F961-FBCD-4B01-B363-6EA7B0DFF46F}">
    <text>45mins late for the first roll check. Total hours attended is 7.25hrs. Student advised trainer she was late because she had to take care of her baby.</text>
  </threadedComment>
  <threadedComment ref="EH19" dT="2021-12-21T07:29:39.80" personId="{78E7860E-654A-472D-A7E8-9169A206E154}" id="{03824692-0987-44BF-ACBC-8B784A3EC151}">
    <text>Absent for second and final roll checks. Student notified trainer she had a scheduled medical appointment for her baby. Total hours attended is 4 hrs</text>
  </threadedComment>
  <threadedComment ref="FD19" dT="2022-03-09T08:07:09.13" personId="{CA5F5FEB-AE3D-4B2A-8E9C-5F45909735B0}" id="{B189BCA0-0F14-4B79-8998-47D9F1FEA379}">
    <text>Late by 30 mins on 9 AM call</text>
  </threadedComment>
  <threadedComment ref="B20" dT="2022-04-19T07:13:33.15" personId="{78E7860E-654A-472D-A7E8-9169A206E154}" id="{D5988A1E-B20B-4A38-9F43-0BBD8FE6AD4A}">
    <text>Transferred to Wed.02 Adrian White effective 20/04/2022</text>
  </threadedComment>
  <threadedComment ref="Y20" dT="2021-11-14T23:49:10.02" personId="{78E7860E-654A-472D-A7E8-9169A206E154}" id="{B74ACA52-2E79-4180-8D45-B8EA1A219CDF}">
    <text>Attended catch up class in Sun.05 Adrian on  14.11.2021</text>
  </threadedComment>
  <threadedComment ref="Y20" dT="2021-12-13T00:29:38.19" personId="{78E7860E-654A-472D-A7E8-9169A206E154}" id="{47C5CFC2-26DB-4859-9AD4-2A200BBCE9B6}" parentId="{B74ACA52-2E79-4180-8D45-B8EA1A219CDF}">
    <text>2nd catch up class with Sun.05 Adrian's class on 12/12/2021</text>
  </threadedComment>
  <threadedComment ref="DD20" dT="2021-09-13T03:02:47.53" personId="{78E7860E-654A-472D-A7E8-9169A206E154}" id="{4F31CEED-AC3A-4E0F-A243-AA18E69DFF25}">
    <text>Attended orientation 11/09/2021</text>
  </threadedComment>
  <threadedComment ref="DH20" dT="2021-09-22T23:44:45.72" personId="{78E7860E-654A-472D-A7E8-9169A206E154}" id="{BBD33908-21B5-4488-B830-6E14D23EF86B}">
    <text>Absence Notification sent on 22/09/2021</text>
  </threadedComment>
  <threadedComment ref="ER20" dT="2022-01-27T00:28:38.07" personId="{78E7860E-654A-472D-A7E8-9169A206E154}" id="{037300C3-BB45-40FE-8D4C-FD84DF132091}">
    <text>Absent for 1st session, 15mins late for 2nd session and 15 mins late for the 3rd session. Total hours attended is 5.5 hours</text>
  </threadedComment>
  <threadedComment ref="EZ20" dT="2022-02-22T13:33:10.48" personId="{CA5F5FEB-AE3D-4B2A-8E9C-5F45909735B0}" id="{B512D58A-BE7C-41AF-B9EC-5D621D62D62B}">
    <text>Late by 1 Hr on 11:15 AM call</text>
  </threadedComment>
  <threadedComment ref="FJ20" dT="2022-04-05T03:43:02.32" personId="{78E7860E-654A-472D-A7E8-9169A206E154}" id="{A2CC7DB9-2374-425C-AE9A-0B81B5808D4E}">
    <text>First warning issued on 5/04/2022 for not raising a ticket as advised</text>
  </threadedComment>
  <threadedComment ref="FJ20" dT="2022-04-26T02:10:21.72" personId="{78E7860E-654A-472D-A7E8-9169A206E154}" id="{9B4E31BC-8D1F-462A-B650-F741DF702AF7}" parentId="{A2CC7DB9-2374-425C-AE9A-0B81B5808D4E}">
    <text>Intention to cancel enrolment sent 26/04/2022</text>
  </threadedComment>
  <threadedComment ref="FL20" dT="2022-04-06T08:01:53.07" personId="{CA5F5FEB-AE3D-4B2A-8E9C-5F45909735B0}" id="{6D62FE1A-FD86-45B7-A270-CD95D571CAA1}">
    <text>Absent for 9 AM call</text>
  </threadedComment>
  <threadedComment ref="A21" dT="2022-01-04T02:18:32.72" personId="{78E7860E-654A-472D-A7E8-9169A206E154}" id="{62CDEE17-3BF8-4547-A074-AB4E4F6BDEC6}">
    <text>Transferred to Sat.07 Asif Sayed starting 8/01/2022</text>
  </threadedComment>
  <threadedComment ref="DD21" dT="2021-09-13T03:03:15.01" personId="{78E7860E-654A-472D-A7E8-9169A206E154}" id="{0B4EDD1E-A252-4095-A3CF-E9B3A6577B21}">
    <text>Attended orientation 11/09/2021</text>
  </threadedComment>
  <threadedComment ref="B22" dT="2022-02-14T22:15:22.07" personId="{90213516-02DF-4B3D-B376-49D18F3F251D}" id="{BE2CEFC0-AAEE-48D3-9884-BA7C6B7590CB}">
    <text>Travelled to Pakistan for marriage. Advised the student to submit a Course Variation Form with his flight ticket</text>
  </threadedComment>
  <threadedComment ref="B22" dT="2022-04-19T07:14:05.80" personId="{78E7860E-654A-472D-A7E8-9169A206E154}" id="{3BA88AD1-BBA2-4AA6-87B1-8F06112C0B7A}" parentId="{BE2CEFC0-AAEE-48D3-9884-BA7C6B7590CB}">
    <text>Transferred to Wed.02 Adrian White effective 20/04/2022</text>
  </threadedComment>
  <threadedComment ref="DD22" dT="2021-09-13T03:05:14.06" personId="{78E7860E-654A-472D-A7E8-9169A206E154}" id="{116D599A-F7E0-490E-8D40-D96C3037A536}">
    <text>Attended orientation 11/09/2021</text>
  </threadedComment>
  <threadedComment ref="EZ22" dT="2022-02-22T13:33:45.96" personId="{CA5F5FEB-AE3D-4B2A-8E9C-5F45909735B0}" id="{7B7D16BC-FC9F-4B3B-AF71-F7D57AC0AB38}">
    <text>Late by 1 Hr on 9 AM call; Trainer comment: *had to do a covid test before his flight to India tonight.</text>
  </threadedComment>
  <threadedComment ref="B23" dT="2022-04-19T07:13:42.07" personId="{78E7860E-654A-472D-A7E8-9169A206E154}" id="{5B2EFED7-A52B-4744-B740-1DC8E40D26BC}">
    <text>Transferred to Wed.02 Adrian White effective 20/04/2022</text>
  </threadedComment>
  <threadedComment ref="Y23" dT="2022-04-20T05:57:52.67" personId="{78E7860E-654A-472D-A7E8-9169A206E154}" id="{D204A951-5C93-400E-9E3D-7238BABD5436}">
    <text>Attended make up class on 27/02/2022 (EAW13-2) with Adrian White</text>
  </threadedComment>
  <threadedComment ref="DH23" dT="2021-09-27T03:34:22.04" personId="{78E7860E-654A-472D-A7E8-9169A206E154}" id="{9053653A-6EB5-4FB9-A522-42D6517E2DFD}">
    <text>Attended Orientation 25/09/2021</text>
  </threadedComment>
  <threadedComment ref="DL23" dT="2021-10-05T23:56:39.44" personId="{78E7860E-654A-472D-A7E8-9169A206E154}" id="{19C2CD21-0D1D-4F14-8FBE-C90B4D1AB3B7}">
    <text xml:space="preserve">Marked absent for 1st and 2nd roll checks. Trainer mentioned student was sleeping during 1st and 2nd roll checks and did not respond when called out. Total hours attend 4 hrs. </text>
  </threadedComment>
  <threadedComment ref="EL23" dT="2022-01-05T23:12:19.16" personId="{78E7860E-654A-472D-A7E8-9169A206E154}" id="{0B80B341-FEE7-4431-9520-5716D453FCF0}">
    <text>Absence notification sent 6/01/2022</text>
  </threadedComment>
  <threadedComment ref="A24" dT="2022-03-30T06:13:23.20" personId="{78E7860E-654A-472D-A7E8-9169A206E154}" id="{87E389A0-B963-4688-A2F8-AA1E0981F9DC}">
    <text>Transferred to Sat.03 Lucy Vardari effective 2/04/2022</text>
  </threadedComment>
  <threadedComment ref="Y24" dT="2022-03-10T05:27:17.46" personId="{78E7860E-654A-472D-A7E8-9169A206E154}" id="{2E2327E1-5DC4-454C-A056-8FAB82AF6FCC}">
    <text>Make up class with Sun.05 Adrian on 27/02/2022(IJS-4/EAW14-2)</text>
  </threadedComment>
  <threadedComment ref="Y24" dT="2022-03-10T05:28:29.67" personId="{78E7860E-654A-472D-A7E8-9169A206E154}" id="{085AAEA7-8481-4580-BBB5-B7BA38D031B6}" parentId="{2E2327E1-5DC4-454C-A056-8FAB82AF6FCC}">
    <text>2nd make up class with Wed.02 Adrian on 2/03/2022 (CPW1-2)</text>
  </threadedComment>
  <threadedComment ref="DH24" dT="2021-09-27T03:37:33.72" personId="{78E7860E-654A-472D-A7E8-9169A206E154}" id="{94B16C40-B396-484D-A0ED-0546FBD7A25B}">
    <text>Attended Orientation 22/09/2021</text>
  </threadedComment>
  <threadedComment ref="EL24" dT="2022-01-05T23:13:37.13" personId="{78E7860E-654A-472D-A7E8-9169A206E154}" id="{0EFB4D92-A590-4C55-8064-66A59C81FC03}">
    <text>Raised ticket stating he was absent due to ill health. Student advised to provide medical certificate</text>
  </threadedComment>
  <threadedComment ref="B25" dT="2022-04-19T07:13:48.82" personId="{78E7860E-654A-472D-A7E8-9169A206E154}" id="{2CD01609-6301-4801-A40E-ED59DF120956}">
    <text>Transferred to Wed.02 Adrian White effective 20/04/2022</text>
  </threadedComment>
  <threadedComment ref="DH25" dT="2021-09-27T03:37:44.08" personId="{78E7860E-654A-472D-A7E8-9169A206E154}" id="{305EC3CA-F318-40CE-92BC-7DC0BC39FB01}">
    <text>Attended Orientation 22/09/2021</text>
  </threadedComment>
  <threadedComment ref="DL25" dT="2021-10-05T23:58:22.40" personId="{78E7860E-654A-472D-A7E8-9169A206E154}" id="{5C6ED44B-D450-44C5-83A5-5E894A7B0CD3}">
    <text>15 mins late for 1st roll check. Total hours attended 7.75hrs</text>
  </threadedComment>
  <threadedComment ref="DX25" dT="2021-11-16T07:11:04.23" personId="{78E7860E-654A-472D-A7E8-9169A206E154}" id="{A65B297A-F50E-4412-9C96-8E5FC3F5D70F}">
    <text>Trainer noted student said she had wifi issues from 12pm. Total hours granted by trainer for the day is 4 hrs</text>
  </threadedComment>
  <threadedComment ref="B26" dT="2022-04-19T07:13:54.66" personId="{78E7860E-654A-472D-A7E8-9169A206E154}" id="{A85ECB06-6697-45E2-95EC-73DD77F5C879}">
    <text>Transferred to Wed.02 Adrian White effective 20/04/2022</text>
  </threadedComment>
  <threadedComment ref="DT26" dT="2021-11-08T01:00:04.55" personId="{78E7860E-654A-472D-A7E8-9169A206E154}" id="{07D86BAF-8F8A-4238-B3E5-5D637785807A}">
    <text>Attended Orientation 3/11/2021</text>
  </threadedComment>
  <threadedComment ref="B27" dT="2022-04-19T07:14:00.24" personId="{78E7860E-654A-472D-A7E8-9169A206E154}" id="{3A4B7A6C-EB60-4A84-AB19-F28D350CEE8B}">
    <text>Transferred to Wed.02 Adrian White effective 20/04/2022</text>
  </threadedComment>
  <threadedComment ref="EB27" dT="2021-12-06T00:31:27.01" personId="{78E7860E-654A-472D-A7E8-9169A206E154}" id="{12FB8D16-F157-4A50-B203-2191806086FC}">
    <text>Attended Orientation 1/12/2021</text>
  </threadedComment>
  <threadedComment ref="A28" dT="2022-01-07T07:08:37.59" personId="{78E7860E-654A-472D-A7E8-9169A206E154}" id="{3F13E9FB-BCAA-4195-BA0E-434256E84198}">
    <text>Transferred to Sun.05 Adrian White starting 9/01/2022</text>
  </threadedComment>
  <threadedComment ref="EF28" dT="2021-12-20T04:54:55.01" personId="{78E7860E-654A-472D-A7E8-9169A206E154}" id="{9FB59315-A225-4CDD-AC99-EAEA3B389715}">
    <text>Attended Orientation 18/12/2021</text>
  </threadedComment>
  <threadedComment ref="EL28" dT="2022-01-05T23:17:41.79" personId="{78E7860E-654A-472D-A7E8-9169A206E154}" id="{B1D76CD7-D43F-4BC1-8EC5-0B3166348901}">
    <text>Trainer noted student advised they notified student support of intention to change day of class hence they would not be attending class. Trainer enquired from student if they've received confirmation of class transfer from Student support team and student stated no.</text>
  </threadedComment>
  <threadedComment ref="A29" dT="2022-01-07T07:08:52.30" personId="{78E7860E-654A-472D-A7E8-9169A206E154}" id="{1288CBEA-5EA3-452A-8C12-FE685527ECF5}">
    <text>Transferred to Sun.05 Adrian White starting 9/01/2022</text>
  </threadedComment>
  <threadedComment ref="EF29" dT="2021-12-20T04:55:37.16" personId="{78E7860E-654A-472D-A7E8-9169A206E154}" id="{37D99B60-B32A-4094-9E8C-683DB6644B0C}">
    <text>Attended Orientation 18/12/2021</text>
  </threadedComment>
  <threadedComment ref="EL29" dT="2022-01-05T23:18:01.54" personId="{78E7860E-654A-472D-A7E8-9169A206E154}" id="{448B9A30-E482-4A46-A1B4-BD79781264B6}">
    <text>Trainer noted student advised they notified student support of intention to change day of class hence they would not be attending class. Trainer enquired from student if they've received confirmation of class transfer from Student support team and student stated no.</text>
  </threadedComment>
  <threadedComment ref="B30" dT="2022-02-18T01:34:27.31" personId="{90213516-02DF-4B3D-B376-49D18F3F251D}" id="{037D57D0-C32D-4A80-A965-C017C6538312}">
    <text>Student advised on 15/02/2022 that she would like to be withdrawn. Student is now withdrawn</text>
  </threadedComment>
  <threadedComment ref="EN30" dT="2022-01-17T03:46:54.09" personId="{78E7860E-654A-472D-A7E8-9169A206E154}" id="{90605220-D4A7-418A-AF41-0E85AA046A83}">
    <text>Attended orientation 15/01/2022</text>
  </threadedComment>
</ThreadedComments>
</file>

<file path=xl/threadedComments/threadedComment3.xml><?xml version="1.0" encoding="utf-8"?>
<ThreadedComments xmlns="http://schemas.microsoft.com/office/spreadsheetml/2018/threadedcomments" xmlns:x="http://schemas.openxmlformats.org/spreadsheetml/2006/main">
  <threadedComment ref="T6" dT="2021-08-23T06:26:30.51" personId="{12F690BC-B926-4183-9A47-D8A7165BD892}" id="{E8347E25-E113-46E1-B7CD-97502CF3BFF6}">
    <text>Half day attendance granted on 20.01.2021. Was not present for the final roll check</text>
  </threadedComment>
  <threadedComment ref="X6" dT="2022-09-03T10:14:00.25" personId="{78E7860E-654A-472D-A7E8-9169A206E154}" id="{98F7EBA6-B4D4-437E-BE87-D3E684E51F2D}">
    <text>Catch up class with Zoran on 31.07.2021 (EAW11-2)</text>
  </threadedComment>
  <threadedComment ref="AM6" dT="2021-08-23T06:01:20.51" personId="{12F690BC-B926-4183-9A47-D8A7165BD892}" id="{143881B0-3F7C-4980-A9DD-48407403FE37}">
    <text>Attended orientation 12/01/2021</text>
  </threadedComment>
  <threadedComment ref="AO6" dT="2021-08-24T02:17:18.61" personId="{78E7860E-654A-472D-A7E8-9169A206E154}" id="{4C0D0179-6570-428D-836A-7F27306232F7}">
    <text xml:space="preserve">
elikem Adanu
Jan 21, 2021
Half day attendance granted. Was not present for the final roll check</text>
  </threadedComment>
  <threadedComment ref="AQ6" dT="2021-08-23T06:03:10.30" personId="{12F690BC-B926-4183-9A47-D8A7165BD892}" id="{3B6E9FC0-5024-41E9-A8A0-111191A91E76}">
    <text>Joined the morning session at 9:30 am</text>
  </threadedComment>
  <threadedComment ref="BU6" dT="2021-08-23T06:04:44.01" personId="{12F690BC-B926-4183-9A47-D8A7165BD892}" id="{4C07E612-C8F1-40F4-851F-39F54D04A147}">
    <text>Was feeling unwell at the time of the first attendance check and trainer advised her to leave the class and rest</text>
  </threadedComment>
  <threadedComment ref="AQ7" dT="2021-08-23T06:07:09.22" personId="{12F690BC-B926-4183-9A47-D8A7165BD892}" id="{60D38452-FE64-48A7-B306-C29883071F74}">
    <text>Attended orientation 12/01/2021</text>
  </threadedComment>
  <threadedComment ref="BQ7" dT="2021-08-24T02:22:07.90" personId="{78E7860E-654A-472D-A7E8-9169A206E154}" id="{5D98D788-92D6-464C-BE83-94E2DE30D8EE}">
    <text xml:space="preserve">
elikem Adanu
9:31 AM Apr 29
Was 20 mins late from morning break</text>
  </threadedComment>
  <threadedComment ref="AQ8" dT="2021-08-23T06:07:09.22" personId="{12F690BC-B926-4183-9A47-D8A7165BD892}" id="{27298694-50A3-492C-952C-4859F075416C}">
    <text>Attended orientation 27/01/2021</text>
  </threadedComment>
  <threadedComment ref="AW8" dT="2021-08-24T02:19:16.55" personId="{78E7860E-654A-472D-A7E8-9169A206E154}" id="{39B10CCF-0393-4E63-9A19-E2A74B06A93F}">
    <text xml:space="preserve">
elikem Adanu
Feb 18, 2021
Joined the morning session at 10:45am due to technical issues</text>
  </threadedComment>
  <threadedComment ref="AW8" dT="2021-08-24T02:19:25.12" personId="{78E7860E-654A-472D-A7E8-9169A206E154}" id="{EC05C153-5880-4022-A839-9939E96633B2}" parentId="{39B10CCF-0393-4E63-9A19-E2A74B06A93F}">
    <text xml:space="preserve">
elikem Adanu
Feb 23, 2021
Lateness follow up email sent on 18/02/2021</text>
  </threadedComment>
  <threadedComment ref="AY9" dT="2021-08-23T06:09:17.30" personId="{12F690BC-B926-4183-9A47-D8A7165BD892}" id="{1718492F-537A-4DD5-BBCE-72A8D6F765D9}">
    <text>Attended orientation 23/02/2021</text>
  </threadedComment>
  <threadedComment ref="AY10" dT="2021-08-23T06:09:17.30" personId="{12F690BC-B926-4183-9A47-D8A7165BD892}" id="{91626E32-43A6-4669-AAEB-F96C99164CE6}">
    <text>Attended orientation 23/02/2021</text>
  </threadedComment>
  <threadedComment ref="BQ10" dT="2021-08-23T06:10:09.01" personId="{12F690BC-B926-4183-9A47-D8A7165BD892}" id="{A868C8E4-B4DD-40B9-B200-984BDFCA67EC}">
    <text>Was 20 mins late from morning break</text>
  </threadedComment>
  <threadedComment ref="BY10" dT="2021-08-24T02:24:01.47" personId="{78E7860E-654A-472D-A7E8-9169A206E154}" id="{889C77C9-3083-4B62-9BA3-C5471D52F228}">
    <text xml:space="preserve">
elikem Adanu
9:06 AM May 27
Joined the morning session 15 mins late due to technical issues</text>
  </threadedComment>
  <threadedComment ref="CG10" dT="2021-08-23T06:14:06.43" personId="{12F690BC-B926-4183-9A47-D8A7165BD892}" id="{85F8B47A-7CBA-400E-9523-0EE3AFA1C299}">
    <text>15 mins late for 9:00am roll check</text>
  </threadedComment>
  <threadedComment ref="BC11" dT="2021-08-23T06:15:33.36" personId="{12F690BC-B926-4183-9A47-D8A7165BD892}" id="{927C8600-9AF4-4423-A490-C6B8EA247BF4}">
    <text>Attended orientation 9/03/2021</text>
  </threadedComment>
  <threadedComment ref="CK11" dT="2021-08-23T06:17:36.89" personId="{12F690BC-B926-4183-9A47-D8A7165BD892}" id="{7056BB93-5100-4708-860C-1533F37A437A}">
    <text>Student had technical difficulties logging into Teams. She informed her trainer and also raised a ticket</text>
  </threadedComment>
  <threadedComment ref="X12" dT="2022-09-03T10:13:39.73" personId="{78E7860E-654A-472D-A7E8-9169A206E154}" id="{92B0227F-53EF-48FD-8A68-B8D22730040D}">
    <text>Attended catch up class with Philip on 25/07/2021(EAW14-1)</text>
  </threadedComment>
  <threadedComment ref="BC12" dT="2021-08-23T06:15:33.36" personId="{12F690BC-B926-4183-9A47-D8A7165BD892}" id="{33671455-E48C-406F-9C13-CAEA37716655}">
    <text>Attended orientation 9/03/2021</text>
  </threadedComment>
  <threadedComment ref="CE12" dT="2021-08-23T06:18:35.85" personId="{12F690BC-B926-4183-9A47-D8A7165BD892}" id="{07C7A3A6-772A-406E-B519-0DCE8EDEF118}">
    <text>Absence follow up sent on 17/06/2021</text>
  </threadedComment>
  <threadedComment ref="BC13" dT="2021-08-23T06:15:33.36" personId="{12F690BC-B926-4183-9A47-D8A7165BD892}" id="{C239822B-1163-4136-824E-384DCF7E57C2}">
    <text>Attended orientation 9/03/2021</text>
  </threadedComment>
  <threadedComment ref="DG13" dT="2021-09-28T00:37:42.44" personId="{78E7860E-654A-472D-A7E8-9169A206E154}" id="{02904A15-F9ED-4533-BDE2-409223CA4041}">
    <text>15 mins late for 2nd roll check. Total hours attended is 7.75 hrs</text>
  </threadedComment>
  <threadedComment ref="CI14" dT="2021-08-23T06:20:27.88" personId="{12F690BC-B926-4183-9A47-D8A7165BD892}" id="{9CA31C77-9FA4-43A8-A135-A55E883BC9FC}">
    <text>Attended orientation 30/06/2021</text>
  </threadedComment>
  <threadedComment ref="CK14" dT="2021-08-24T02:26:56.39" personId="{78E7860E-654A-472D-A7E8-9169A206E154}" id="{17E709B5-E7A5-40D3-B20E-DBE53F909BC1}">
    <text xml:space="preserve">
elikem Adanu
9:43 AM Jul 8
Student was 15 mins late for morning roll check, due to technical difficulties.</text>
  </threadedComment>
  <threadedComment ref="CW14" dT="2021-08-23T06:21:01.27" personId="{12F690BC-B926-4183-9A47-D8A7165BD892}" id="{06FB9184-884D-4F6E-9D65-B446DE13CA2C}">
    <text>Total hours attended is 7hrs. Was 1 hour late for morning session.</text>
  </threadedComment>
  <threadedComment ref="X15" dT="2022-02-16T06:05:49.25" personId="{78E7860E-654A-472D-A7E8-9169A206E154}" id="{894B3E6B-271B-46A1-8F34-E268AF91B2CD}">
    <text>Make up class with Sun.05 Adrian on 13/02/2022 (EAW12-2)</text>
  </threadedComment>
  <threadedComment ref="CU15" dT="2021-08-23T06:21:42.85" personId="{12F690BC-B926-4183-9A47-D8A7165BD892}" id="{415BE188-573C-41D5-ADFB-8AD254383B53}">
    <text>Attended orientation 11/08/2021</text>
  </threadedComment>
  <threadedComment ref="EG15" dT="2022-01-04T06:16:08.61" personId="{78E7860E-654A-472D-A7E8-9169A206E154}" id="{A8CB6BF7-8A09-45C8-9A01-4D33A408C57F}">
    <text>Absence notification sent 4/01/2022</text>
  </threadedComment>
  <threadedComment ref="B16" dT="2022-01-12T01:10:37.30" personId="{01AD789D-39BB-4829-98FB-38EAD26F6B40}" id="{E317CD38-9256-4F55-8553-6606D24F0CAE}">
    <text>Has moved to Tasmania and confirmed to Yunnan that she is not coming back to Melbourne. Awaiting withdrawal form</text>
  </threadedComment>
  <threadedComment ref="B16" dT="2022-01-19T03:09:52.83" personId="{01AD789D-39BB-4829-98FB-38EAD26F6B40}" id="{DEE774F8-147B-4E62-BFA8-E66731DA4CB5}" parentId="{E317CD38-9256-4F55-8553-6606D24F0CAE}">
    <text>Withdrawn</text>
  </threadedComment>
  <threadedComment ref="CU16" dT="2021-08-23T06:21:42.85" personId="{12F690BC-B926-4183-9A47-D8A7165BD892}" id="{9B95E785-4E90-4D99-AEB0-0F71EA1E6604}">
    <text>Attended orientation 11/08/2021</text>
  </threadedComment>
  <threadedComment ref="A17" dT="2022-01-03T22:51:34.05" personId="{78E7860E-654A-472D-A7E8-9169A206E154}" id="{C22B22E0-47DA-4F9B-A6B7-0963DC4F3A0D}">
    <text>Transferred to Sun.03 Asif starting 9/01/2022</text>
  </threadedComment>
  <threadedComment ref="X17" dT="2021-12-21T03:17:22.30" personId="{78E7860E-654A-472D-A7E8-9169A206E154}" id="{3BA51C4C-9E82-4C1A-BC42-52870757583C}">
    <text>Attended catch up class with Sun.03Asif on 19/12/2021 (CPW2-1) as part of class transfer arrangements.</text>
  </threadedComment>
  <threadedComment ref="CY17" dT="2021-08-31T00:45:22.96" personId="{78E7860E-654A-472D-A7E8-9169A206E154}" id="{30E6A224-53F4-4D6F-BB5A-E65A2925B2E8}">
    <text>Attended orientation 25/08/2021</text>
  </threadedComment>
  <threadedComment ref="X18" dT="2021-12-13T00:17:44.23" personId="{78E7860E-654A-472D-A7E8-9169A206E154}" id="{FFE6BA39-5018-4E9C-B57A-7513A1C59BAD}">
    <text>Attended catch up class with Abbas's Sun.04 class on 12/12/2021(EAW6-2)</text>
  </threadedComment>
  <threadedComment ref="X18" dT="2021-12-19T23:22:34.88" personId="{78E7860E-654A-472D-A7E8-9169A206E154}" id="{F3694FD1-E849-4C35-9BEE-E37825C8705A}" parentId="{FFE6BA39-5018-4E9C-B57A-7513A1C59BAD}">
    <text>Attended 2nd catch up class with Sun.04 Abbas on 19/12/2021</text>
  </threadedComment>
  <threadedComment ref="DC18" dT="2021-09-13T06:17:55.80" personId="{78E7860E-654A-472D-A7E8-9169A206E154}" id="{35DA5F80-D016-46E8-BBC7-35C173A4BE76}">
    <text>Attended orientation 8/09/2021</text>
  </threadedComment>
  <threadedComment ref="DG18" dT="2021-09-28T00:37:03.37" personId="{78E7860E-654A-472D-A7E8-9169A206E154}" id="{CB3BE7DE-5CD3-4649-8908-F1674B5BA1D9}">
    <text>15 minutes late for 2nd roll check. Total hours attended 7.75 hours</text>
  </threadedComment>
  <threadedComment ref="DI18" dT="2021-10-04T01:44:29.98" personId="{78E7860E-654A-472D-A7E8-9169A206E154}" id="{0B3F852B-3457-4B36-8C92-AE4C82956DA0}">
    <text>Student raised ticket requesting for 1 month leave</text>
  </threadedComment>
  <threadedComment ref="X19" dT="2022-02-21T23:21:47.53" personId="{78E7860E-654A-472D-A7E8-9169A206E154}" id="{6C7F52F5-83CF-45C0-8239-1FA88CA8E1E7}">
    <text>Make up class with Sun.05 Adrian on 20/02/2022 (IJP-1)</text>
  </threadedComment>
  <threadedComment ref="DC19" dT="2021-09-13T06:18:12.19" personId="{78E7860E-654A-472D-A7E8-9169A206E154}" id="{A2224906-E8E9-4311-8A8C-E5EDD1FA65F6}">
    <text>Attended orientation 8/09/2021</text>
  </threadedComment>
  <threadedComment ref="EK19" dT="2022-01-05T23:14:55.88" personId="{78E7860E-654A-472D-A7E8-9169A206E154}" id="{50666C9A-5CE1-497F-8F32-C6EC7E8067A7}">
    <text>Raised ticket stating she missed class because she was unwell. Student advised to provide supporting document.</text>
  </threadedComment>
  <threadedComment ref="X20" dT="2021-12-05T22:59:29.58" personId="{78E7860E-654A-472D-A7E8-9169A206E154}" id="{C97E3D43-E8A0-41F9-8E43-16138BBD02E2}">
    <text>Attended catch up class with Adrian on 5/12/2021</text>
  </threadedComment>
  <threadedComment ref="X20" dT="2021-12-21T03:15:34.29" personId="{78E7860E-654A-472D-A7E8-9169A206E154}" id="{81DF4B8B-D4A3-4A34-8A07-3AA8C3AE43EE}" parentId="{C97E3D43-E8A0-41F9-8E43-16138BBD02E2}">
    <text>2nd Catch up class with Sun.03 Asif on 19/12/2021</text>
  </threadedComment>
  <threadedComment ref="X20" dT="2022-02-16T06:04:15.45" personId="{78E7860E-654A-472D-A7E8-9169A206E154}" id="{5CF20C58-576B-449C-A12E-D089B6120329}" parentId="{C97E3D43-E8A0-41F9-8E43-16138BBD02E2}">
    <text>Make up class with Sun.05 Adrian (EAW12-2) on 13/02/2022</text>
  </threadedComment>
  <threadedComment ref="DC20" dT="2021-09-13T06:17:27.47" personId="{78E7860E-654A-472D-A7E8-9169A206E154}" id="{FBA83A74-316D-46D3-9D51-E7903DFA3EFC}">
    <text>Attended Orientation 11/09/2021</text>
  </threadedComment>
  <threadedComment ref="DQ20" dT="2021-10-27T23:02:17.65" personId="{78E7860E-654A-472D-A7E8-9169A206E154}" id="{B8FEFDFB-9F3D-4226-9C4D-76350B70A25B}">
    <text>Notified trainer of the reason for his absence. Student advised to raise a ticket.</text>
  </threadedComment>
  <threadedComment ref="EA20" dT="2021-12-01T22:43:27.78" personId="{78E7860E-654A-472D-A7E8-9169A206E154}" id="{C27952B1-0C2F-47D2-9E7F-863487B15844}">
    <text>Student raised ticket stating he is unwell and advised he will send through his medical certificate.</text>
  </threadedComment>
  <threadedComment ref="EG20" dT="2022-01-04T06:17:24.21" personId="{78E7860E-654A-472D-A7E8-9169A206E154}" id="{702C3071-1438-4CFB-86BF-2C90738F71E9}">
    <text>Raised ticket with attached medical certificate, stating he couldn't attend class because he was unwell</text>
  </threadedComment>
  <threadedComment ref="FI20" dT="2022-03-31T18:50:08.90" personId="{CA5F5FEB-AE3D-4B2A-8E9C-5F45909735B0}" id="{7AE45F56-8A30-4D81-86F3-CA91C3E81FFA}">
    <text>Trainer comment: left program</text>
  </threadedComment>
  <threadedComment ref="FK20" dT="2022-04-18T11:17:13.81" personId="{CA5F5FEB-AE3D-4B2A-8E9C-5F45909735B0}" id="{E91D8069-77DC-4FD4-8495-48107E5B295F}">
    <text>Trainer comment: left program</text>
  </threadedComment>
  <threadedComment ref="FM20" dT="2022-04-18T11:23:37.61" personId="{CA5F5FEB-AE3D-4B2A-8E9C-5F45909735B0}" id="{7EECFE43-3468-40CE-B857-280EEFF02C45}">
    <text>Trainer comment: Student is yet to submit withdrawal application</text>
  </threadedComment>
  <threadedComment ref="FO20" dT="2022-04-21T22:49:18.96" personId="{CA5F5FEB-AE3D-4B2A-8E9C-5F45909735B0}" id="{32BD21A3-8FD8-47C1-B51E-CB4C640B8239}">
    <text>Trainer comment: Student is yet to submit withdrawal application</text>
  </threadedComment>
  <threadedComment ref="FQ20" dT="2022-04-28T07:55:34.01" personId="{CA5F5FEB-AE3D-4B2A-8E9C-5F45909735B0}" id="{0B72EE1B-FD36-4ACF-BA17-029184AF2D7B}">
    <text>Trainer comment: Student is yet to submit withdrawal application</text>
  </threadedComment>
  <threadedComment ref="FS20" dT="2022-05-05T06:35:21.98" personId="{CA5F5FEB-AE3D-4B2A-8E9C-5F45909735B0}" id="{85DD46DD-47F0-4D8F-AD66-18867E53E9C8}">
    <text>Trainer comment: Student is yet to submit withdrawal application</text>
  </threadedComment>
  <threadedComment ref="FU20" dT="2022-05-12T16:16:33.46" personId="{CA5F5FEB-AE3D-4B2A-8E9C-5F45909735B0}" id="{692B0979-DF63-4B25-8DED-419E399F7513}">
    <text>Trainer comment: Student is yet to submit withdrawal application</text>
  </threadedComment>
  <threadedComment ref="X21" dT="2022-05-09T22:55:16.04" personId="{CA5F5FEB-AE3D-4B2A-8E9C-5F45909735B0}" id="{CF5A1CFC-84C2-4D30-9EF9-CAEF4504BD9E}">
    <text>Attended Makeup class with SUN.03 Asif on 8th May 2022</text>
  </threadedComment>
  <threadedComment ref="DG21" dT="2021-09-28T00:07:08.28" personId="{78E7860E-654A-472D-A7E8-9169A206E154}" id="{ECAF8FB5-976C-4AB3-89CA-2B53AD618E2A}">
    <text>Attended Orientation 22/09/2021</text>
  </threadedComment>
  <threadedComment ref="B22" dT="2022-02-20T22:32:04.45" personId="{90213516-02DF-4B3D-B376-49D18F3F251D}" id="{B0F1C476-8709-4D7D-BC08-3E48ADEA3FF3}">
    <text>Student is on leave from 28/02/2022 until 13/04/2022</text>
  </threadedComment>
  <threadedComment ref="B22" dT="2022-05-12T04:27:06.59" personId="{78E7860E-654A-472D-A7E8-9169A206E154}" id="{8907BCB9-B932-4097-9ECF-1828A5212740}" parentId="{B0F1C476-8709-4D7D-BC08-3E48ADEA3FF3}">
    <text>Transferred to Sun.04 Edward Gubbay effective 15/05/2022</text>
  </threadedComment>
  <threadedComment ref="DG22" dT="2021-09-28T00:07:39.83" personId="{78E7860E-654A-472D-A7E8-9169A206E154}" id="{93CE5231-66EE-4718-850B-276C91D771C1}">
    <text>Attended Orientation 22/09/2021</text>
  </threadedComment>
  <threadedComment ref="DI22" dT="2021-09-29T23:39:50.08" personId="{78E7860E-654A-472D-A7E8-9169A206E154}" id="{090B7B45-660C-400C-A055-E07838E648DE}">
    <text>45 minutes late for first roll check, due to technical difficulties. Total hours attended 7.25hrs</text>
  </threadedComment>
  <threadedComment ref="FO22" dT="2022-04-21T22:49:52.75" personId="{CA5F5FEB-AE3D-4B2A-8E9C-5F45909735B0}" id="{19853B08-A6FC-4407-B61D-C5A6F4078276}">
    <text>Trainer comment: did not return this week as expected</text>
  </threadedComment>
  <threadedComment ref="X23" dT="2022-05-28T05:45:55.98" personId="{0A611F1D-6DAF-45F9-98F0-D916ACB63619}" id="{2603F89F-DA48-4E66-8F91-DFAF2AE9CE4B}">
    <text>MU class attended on Sat with Adrian 28/05/2022</text>
  </threadedComment>
  <threadedComment ref="DK23" dT="2021-10-11T02:26:16.59" personId="{78E7860E-654A-472D-A7E8-9169A206E154}" id="{D9C5F88E-B34C-4D9A-9709-36A7664EE2FD}">
    <text>Attended orientation 9/10/2021</text>
  </threadedComment>
  <threadedComment ref="DM23" dT="2021-10-14T05:35:39.16" personId="{78E7860E-654A-472D-A7E8-9169A206E154}" id="{24B350F6-0286-42AA-8FA0-B8FF6535C268}">
    <text>Trainer mentioned student was put in a break out room to complete the Introductory Module. Trainer went in to check on student later in the morning but student was not there. Trainer checked again after lunch and student was not there and did not respond to trainer's messages. Total hours attended is 2 hrs.</text>
  </threadedComment>
  <threadedComment ref="DM23" dT="2021-10-14T22:41:24.23" personId="{78E7860E-654A-472D-A7E8-9169A206E154}" id="{95415E21-0CBE-4FAB-922C-3FB254022DFA}" parentId="{24B350F6-0286-42AA-8FA0-B8FF6535C268}">
    <text xml:space="preserve">Student raised ticket stating he was feeling unwell due to the Covid vaccine he took and  had to leave class. </text>
  </threadedComment>
  <threadedComment ref="FQ23" dT="2022-05-21T01:02:56.62" personId="{0A611F1D-6DAF-45F9-98F0-D916ACB63619}" id="{E194CAD0-58B2-417E-8F23-2F6D2D34A63F}">
    <text xml:space="preserve">Ticket #6988-8161 </text>
  </threadedComment>
  <threadedComment ref="FS23" dT="2022-05-05T06:36:41.82" personId="{CA5F5FEB-AE3D-4B2A-8E9C-5F45909735B0}" id="{DED03F89-E0D6-4CB2-A8ED-FC0531C3055A}">
    <text>Late by 1 Hr 15 mins on 9 AM call</text>
  </threadedComment>
  <threadedComment ref="DO24" dT="2021-10-25T00:54:07.75" personId="{78E7860E-654A-472D-A7E8-9169A206E154}" id="{EB891F26-1070-4895-8921-5628AC15A273}">
    <text>Attended Orientation 20/10/2021</text>
  </threadedComment>
  <threadedComment ref="A25" dT="2022-01-27T06:23:34.69" personId="{78E7860E-654A-472D-A7E8-9169A206E154}" id="{C0C61213-DFCC-4AA3-A494-A2D998997DFA}">
    <text>Transferred to Sun.03 Asif effective 30/01/2022</text>
  </threadedComment>
  <threadedComment ref="DO25" dT="2021-10-25T00:54:24.98" personId="{78E7860E-654A-472D-A7E8-9169A206E154}" id="{911F18A5-DC42-496C-AFA2-52C9045BA536}">
    <text>Attended Orientation 20/10/2021</text>
  </threadedComment>
  <threadedComment ref="X26" dT="2022-06-14T04:02:57.99" personId="{78E7860E-654A-472D-A7E8-9169A206E154}" id="{49E9A65A-BD16-415C-B70F-52190A5FB37A}">
    <text>Make up class with Adrian White on 13/03/2022</text>
  </threadedComment>
  <threadedComment ref="X26" dT="2022-07-15T21:51:24.98" personId="{78E7860E-654A-472D-A7E8-9169A206E154}" id="{15661B9A-0818-49E9-A43B-9CF97D1F351E}" parentId="{49E9A65A-BD16-415C-B70F-52190A5FB37A}">
    <text>2nd make up class with Adrian White on 10/07/2022 (AWCL-3)</text>
  </threadedComment>
  <threadedComment ref="DW26" dT="2021-11-22T02:54:49.07" personId="{78E7860E-654A-472D-A7E8-9169A206E154}" id="{C2B18D94-2C4F-4664-9F48-D1D3F0FF5509}">
    <text>Attended Orientation 17/11/2022</text>
  </threadedComment>
  <threadedComment ref="DY26" dT="2021-11-24T22:34:00.41" personId="{78E7860E-654A-472D-A7E8-9169A206E154}" id="{F3238BF4-485D-446E-91F9-AD541DE83946}">
    <text>Had covid vaccine appointment in the morning and was 45 mins late for  the first roll check. Total hrs attended 7.25hrs</text>
  </threadedComment>
  <threadedComment ref="EC26" dT="2021-12-08T22:57:41.35" personId="{78E7860E-654A-472D-A7E8-9169A206E154}" id="{F71E51AE-6838-427D-A38A-8CC07D22FC9D}">
    <text xml:space="preserve">Per the Course Plan Introductory Module should have been completed in 1 week so student can start EAW11-1 on 1/12/21 but trainer made them complete the Intro Module in in 2weeks, hence student had to skip this class as agreed by Lydia and Adrian to avoid joining part 2 of EAW11. </text>
  </threadedComment>
  <threadedComment ref="EK26" dT="2022-01-05T22:26:32.08" personId="{78E7860E-654A-472D-A7E8-9169A206E154}" id="{524B6251-2707-4A1C-B653-558A3D0E9269}">
    <text>1 hour late for the 3rd roll check. Student notified trainer he had a medical appointment. Total hours attended, 7hrs</text>
  </threadedComment>
  <threadedComment ref="ES26" dT="2022-02-03T00:28:46.93" personId="{78E7860E-654A-472D-A7E8-9169A206E154}" id="{FE55DA79-99D3-405B-818A-1B3368B8AE84}">
    <text>Absent from final session. Notified trainer he had to take his wife for a medical appointment. Total hours attended is 6.5hrs.</text>
  </threadedComment>
  <threadedComment ref="EW26" dT="2022-02-16T13:30:00.73" personId="{CA5F5FEB-AE3D-4B2A-8E9C-5F45909735B0}" id="{388EF139-6372-4239-917C-B1DA2F1789B7}">
    <text>Trainer comment: new born baby. Advised to notify via ticket</text>
  </threadedComment>
  <threadedComment ref="GC26" dT="2022-06-09T13:11:09.92" personId="{CA5F5FEB-AE3D-4B2A-8E9C-5F45909735B0}" id="{A018ED63-C232-409F-9840-27FDF29CF965}">
    <text>Late by 15 mins on 1:45 PM call</text>
  </threadedComment>
  <threadedComment ref="DW27" dT="2021-11-22T02:55:10.35" personId="{78E7860E-654A-472D-A7E8-9169A206E154}" id="{41E6D409-E131-4AE4-91C3-11E407399ADA}">
    <text>Attended Orientation 17/11/2021</text>
  </threadedComment>
  <threadedComment ref="EC27" dT="2021-12-08T22:57:56.07" personId="{78E7860E-654A-472D-A7E8-9169A206E154}" id="{18E1A089-0635-4F0D-B685-CA2E9D267245}">
    <text xml:space="preserve">Per the Course Plan Introductory Module should have been completed in 1 week so student can start EAW11-1 on 1/12/21 but trainer made them complete the Intro Module in in 2weeks, hence student had to skip this class as agreed by Lydia and Adrian to avoid joining part 2 of EAW11. </text>
  </threadedComment>
  <threadedComment ref="X28" dT="2022-05-02T14:45:39.57" personId="{CA5F5FEB-AE3D-4B2A-8E9C-5F45909735B0}" id="{4BB869D8-3DCD-4679-B9C3-CC4C48F92B58}">
    <text>Attended makeup class on 1 May 2022 with Sun.05 Adrian</text>
  </threadedComment>
  <threadedComment ref="X28" dT="2022-05-09T23:04:14.02" personId="{CA5F5FEB-AE3D-4B2A-8E9C-5F45909735B0}" id="{E5AFE1FE-5EDB-4A56-AEC8-5C16F6ACBE8D}" parentId="{4BB869D8-3DCD-4679-B9C3-CC4C48F92B58}">
    <text>Attended Makeup class with SUN.05 Adrian's class on 8th May 2022.</text>
  </threadedComment>
  <threadedComment ref="X28" dT="2022-05-30T08:45:03.69" personId="{CA5F5FEB-AE3D-4B2A-8E9C-5F45909735B0}" id="{68B2F532-1B01-4D7A-A7D3-B58A54FAA25F}" parentId="{4BB869D8-3DCD-4679-B9C3-CC4C48F92B58}">
    <text>Attended makeup class with SUN.05 Adrian on 29/05/2022</text>
  </threadedComment>
  <threadedComment ref="DW28" dT="2021-11-22T02:55:39.34" personId="{78E7860E-654A-472D-A7E8-9169A206E154}" id="{C7644842-66A0-49B7-8B65-5B65257ED01A}">
    <text>Attended Orientation 20/11/2021</text>
  </threadedComment>
  <threadedComment ref="EC28" dT="2021-12-08T22:58:03.79" personId="{78E7860E-654A-472D-A7E8-9169A206E154}" id="{1AA7B5D8-096F-420E-89DC-C3D175DEFF16}">
    <text xml:space="preserve">Per the Course Plan Introductory Module should have been completed in 1 week so student can start EAW11-1 on 1/12/21 but trainer made them complete the Intro Module in in 2weeks, hence student had to skip this class as agreed by Lydia and Adrian to avoid joining part 2 of EAW11. </text>
  </threadedComment>
  <threadedComment ref="EY28" dT="2022-02-24T10:11:36.71" personId="{CA5F5FEB-AE3D-4B2A-8E9C-5F45909735B0}" id="{04EABE3B-8199-4E33-8FDB-F9F13F08501B}">
    <text>Late by 45 mins on 4 PM call</text>
  </threadedComment>
  <threadedComment ref="FM28" dT="2022-04-18T11:24:17.57" personId="{CA5F5FEB-AE3D-4B2A-8E9C-5F45909735B0}" id="{2AE9CEDB-2EE8-49E8-BAED-8D722859150E}">
    <text>Trainer comment: Recovering from birth, back next week</text>
  </threadedComment>
  <threadedComment ref="FO28" dT="2022-04-21T22:50:32.18" personId="{CA5F5FEB-AE3D-4B2A-8E9C-5F45909735B0}" id="{E483183A-CC14-4FE7-9B9C-F7BCA9B8B360}">
    <text>Trainer comment: still unwell and taking extra week off as per doctor</text>
  </threadedComment>
  <threadedComment ref="EA29" dT="2021-12-06T00:36:50.00" personId="{78E7860E-654A-472D-A7E8-9169A206E154}" id="{56B0229B-49D1-448E-9091-D99A00E5FE1D}">
    <text>Attended Orientation 4/12/2021</text>
  </threadedComment>
  <threadedComment ref="EW29" dT="2022-02-16T13:30:34.64" personId="{CA5F5FEB-AE3D-4B2A-8E9C-5F45909735B0}" id="{DF001E3C-71B2-4CFE-86EC-BE4934D5662C}">
    <text>Late by 1 Hr on 1:45 call</text>
  </threadedComment>
  <threadedComment ref="FA29" dT="2022-03-03T18:16:35.03" personId="{CA5F5FEB-AE3D-4B2A-8E9C-5F45909735B0}" id="{2576D052-E504-427F-888C-2B0C043E459B}">
    <text>Absent on 4 PM call</text>
  </threadedComment>
  <threadedComment ref="GG29" dT="2022-06-24T01:53:33.79" personId="{CA5F5FEB-AE3D-4B2A-8E9C-5F45909735B0}" id="{FA079871-3642-4B85-96A9-7B268225C052}">
    <text>Absent for 9 AM call</text>
  </threadedComment>
  <threadedComment ref="EA30" dT="2021-12-06T00:37:20.86" personId="{78E7860E-654A-472D-A7E8-9169A206E154}" id="{781EC799-C4E0-46BE-9588-4173D26C0142}">
    <text>Attended Orientation 4/12/2021</text>
  </threadedComment>
  <threadedComment ref="GA30" dT="2022-06-01T12:28:07.41" personId="{CA5F5FEB-AE3D-4B2A-8E9C-5F45909735B0}" id="{81EA48AF-4B81-4F9C-9866-D14CF5FB5076}">
    <text>Left 3 hours early. Trainer comment: Left with a back injury.</text>
  </threadedComment>
  <threadedComment ref="EE31" dT="2021-12-20T05:00:42.30" personId="{78E7860E-654A-472D-A7E8-9169A206E154}" id="{DC8F52B1-D988-4213-A7A5-55385CB31F48}">
    <text>Attended Orientation 15/12/2021</text>
  </threadedComment>
  <threadedComment ref="EW31" dT="2022-02-16T13:31:30.57" personId="{CA5F5FEB-AE3D-4B2A-8E9C-5F45909735B0}" id="{1720C319-706F-4CF4-8971-BC848973A293}">
    <text>Absent on 1:45 PM and 4 PM calls; Trainer comment: disappeared for afternoon.</text>
  </threadedComment>
  <threadedComment ref="GC31" dT="2022-06-09T13:10:36.84" personId="{CA5F5FEB-AE3D-4B2A-8E9C-5F45909735B0}" id="{4558A35C-EF73-4A25-8ABE-459CCA4EC7B7}">
    <text>Late by 15 mins on 1:45 PM call</text>
  </threadedComment>
  <threadedComment ref="GQ31" dT="2022-07-27T11:07:51.95" personId="{CA5F5FEB-AE3D-4B2A-8E9C-5F45909735B0}" id="{1B005D7B-0664-45D7-9BE4-B3BF415B057E}">
    <text>Late by 1 Hr on 1:45 PM call</text>
  </threadedComment>
  <threadedComment ref="X32" dT="2022-08-16T06:43:43.45" personId="{78E7860E-654A-472D-A7E8-9169A206E154}" id="{E0F1A7E7-6445-4ED2-AA50-CAECC2AF0039}">
    <text>Attended 1st make up class in Sun.04 Edward Gubbay on 14.08.2022 to cover for 8 hours of attendance missed due to lateness.</text>
  </threadedComment>
  <threadedComment ref="X32" dT="2022-08-29T02:22:08.67" personId="{78E7860E-654A-472D-A7E8-9169A206E154}" id="{1DA42ABF-4FD2-47B3-BE87-DF089E02D013}" parentId="{E0F1A7E7-6445-4ED2-AA50-CAECC2AF0039}">
    <text>Attended 2nd make up class in Sun.05 Adrian White on 28.08.2022 to cover for 8 hours of attendance missed due to lateness.</text>
  </threadedComment>
  <threadedComment ref="AB32" dT="2022-08-16T06:44:10.58" personId="{78E7860E-654A-472D-A7E8-9169A206E154}" id="{654286AC-A667-4248-92E7-D454FA01F3DF}">
    <text>Attended make up class in Sun.04 Edward Gubbay on 14.08.2022 to cover for 8 hours of attendance missed due to lateness.</text>
  </threadedComment>
  <threadedComment ref="AB32" dT="2022-08-29T02:21:04.82" personId="{78E7860E-654A-472D-A7E8-9169A206E154}" id="{31548180-58F5-4AD4-A1AF-45AC44668196}" parentId="{654286AC-A667-4248-92E7-D454FA01F3DF}">
    <text>Attended make up class in Sun.05 Adrian White on 28.08.2022 to cover for 8 hours of attendance missed due to lateness.</text>
  </threadedComment>
  <threadedComment ref="EM32" dT="2022-01-17T23:27:58.47" personId="{78E7860E-654A-472D-A7E8-9169A206E154}" id="{8F1ECC76-86C2-4E91-9FF3-4D9984259141}">
    <text>Attended Orientation 17/01/2022</text>
  </threadedComment>
  <threadedComment ref="FA32" dT="2022-03-03T18:20:47.91" personId="{CA5F5FEB-AE3D-4B2A-8E9C-5F45909735B0}" id="{1CF60288-4208-4CF1-8446-4156C71382F2}">
    <text>Absent on 4 PM call</text>
  </threadedComment>
  <threadedComment ref="FM32" dT="2022-04-18T11:25:03.26" personId="{CA5F5FEB-AE3D-4B2A-8E9C-5F45909735B0}" id="{0A799FB3-998E-459E-8626-841884A58F2E}">
    <text>Late by 1 Hr 30 mins on 9 AM call</text>
  </threadedComment>
  <threadedComment ref="FQ32" dT="2022-04-28T07:57:10.28" personId="{CA5F5FEB-AE3D-4B2A-8E9C-5F45909735B0}" id="{09B9E821-4381-417A-9E27-8811BBD4730B}">
    <text>Left at 2:30 PM and missed 4 PM call. Trainer comment: medical appointment</text>
  </threadedComment>
  <threadedComment ref="FU32" dT="2022-05-12T16:17:08.37" personId="{CA5F5FEB-AE3D-4B2A-8E9C-5F45909735B0}" id="{282E60D5-7353-46AE-B879-3B5D0FDAFD87}">
    <text>Absent for 9 AM call</text>
  </threadedComment>
  <threadedComment ref="GC32" dT="2022-06-09T13:10:48.33" personId="{CA5F5FEB-AE3D-4B2A-8E9C-5F45909735B0}" id="{0C763D1E-1BAF-4F60-A22B-89F9758000F9}">
    <text>Late by 15 mins on 1:45 PM call</text>
  </threadedComment>
  <threadedComment ref="GE32" dT="2022-06-16T18:22:07.13" personId="{CA5F5FEB-AE3D-4B2A-8E9C-5F45909735B0}" id="{018C4FD0-6FB9-4D24-AB86-91CE2EAE4542}">
    <text>Trainer comment: Attended but said he was at an interview this morning.</text>
  </threadedComment>
  <threadedComment ref="GK32" dT="2022-07-07T13:18:28.12" personId="{CA5F5FEB-AE3D-4B2A-8E9C-5F45909735B0}" id="{98A0DF0C-E8D3-4F44-ABE5-353C23796061}">
    <text>Absent for 9 AM call</text>
  </threadedComment>
  <threadedComment ref="GO32" dT="2022-07-20T11:01:44.00" personId="{CA5F5FEB-AE3D-4B2A-8E9C-5F45909735B0}" id="{7BAE4F3E-A031-4653-B051-3E9133FC238D}">
    <text>Absent on 9 AM call</text>
  </threadedComment>
  <threadedComment ref="GQ32" dT="2022-07-27T11:07:58.32" personId="{CA5F5FEB-AE3D-4B2A-8E9C-5F45909735B0}" id="{25F158CF-C679-4650-94B2-CF4E48895FC7}">
    <text>Late by 1 Hr on 1:45 PM call</text>
  </threadedComment>
  <threadedComment ref="B33" dT="2022-02-18T01:35:37.44" personId="{90213516-02DF-4B3D-B376-49D18F3F251D}" id="{95E6CC5B-FE84-40DD-A372-D72F12FA19B2}">
    <text>Student has advised on 14/02/2022 that he would like to be withdrawn. Hence he is now withdrawn from the program</text>
  </threadedComment>
  <threadedComment ref="EM33" dT="2022-01-17T23:28:23.80" personId="{78E7860E-654A-472D-A7E8-9169A206E154}" id="{D50008D7-5E96-4C13-9976-894C6484E349}">
    <text>Attended Orientation 17/01/2022</text>
  </threadedComment>
  <threadedComment ref="EW33" dT="2022-02-16T13:32:01.52" personId="{CA5F5FEB-AE3D-4B2A-8E9C-5F45909735B0}" id="{E3FC6BDF-6310-4C31-ADD6-513F962A1F90}">
    <text>Trainer comment: no word</text>
  </threadedComment>
  <threadedComment ref="B34" dT="2022-04-04T03:23:33.22" personId="{78E7860E-654A-472D-A7E8-9169A206E154}" id="{C629A49C-BBD9-4B1F-B20B-2D06F3DA6489}">
    <text>Student got stuck Overseas due to Covid and her enrolment was cancelled. Student returned to Australia and has requested to re-enrol in the Program.</text>
  </threadedComment>
  <threadedComment ref="B34" dT="2022-07-28T03:59:50.29" personId="{78E7860E-654A-472D-A7E8-9169A206E154}" id="{9489CE93-ED25-48D5-8B28-931ED419B2D3}" parentId="{C629A49C-BBD9-4B1F-B20B-2D06F3DA6489}">
    <text>Transferred to Sat.03 Lucy Vardari effective 30/07/2022</text>
  </threadedComment>
  <threadedComment ref="X34" dT="2022-06-20T15:57:36.45" personId="{CA5F5FEB-AE3D-4B2A-8E9C-5F45909735B0}" id="{7C293798-1D0F-481C-89A0-18D58491A844}">
    <text>Attended makeup class on 19/06/2022 with SUN.05 Adrian</text>
  </threadedComment>
  <threadedComment ref="FK34" dT="2022-07-29T02:57:56.76" personId="{78E7860E-654A-472D-A7E8-9169A206E154}" id="{C8C15796-B103-4888-92D8-6A337F6CB8C9}">
    <text xml:space="preserve">Advised student support she has a meeting with her migration agent, so she will be attending class until 1:00pm </text>
  </threadedComment>
  <threadedComment ref="FS34" dT="2022-05-05T06:37:58.24" personId="{CA5F5FEB-AE3D-4B2A-8E9C-5F45909735B0}" id="{9BCAFB51-D488-4B87-BC53-9F4EBC5C0180}">
    <text>Trainer comment: Advised unwell</text>
  </threadedComment>
  <threadedComment ref="FS34" dT="2022-05-17T02:04:39.23" personId="{78E7860E-654A-472D-A7E8-9169A206E154}" id="{14DC20DB-2C9E-4FEA-AF7E-11F4E473B59B}" parentId="{9BCAFB51-D488-4B87-BC53-9F4EBC5C0180}">
    <text>Medical certificate provided by student is dated 5/05/2022. Student has been advised the medical certificate submitted is not acceptable, since it doesn't reflect the date of absence and warning will be issued if she should miss any other class in future without providing acceptable evidence.</text>
  </threadedComment>
  <threadedComment ref="FW34" dT="2022-05-19T07:11:43.59" personId="{CA5F5FEB-AE3D-4B2A-8E9C-5F45909735B0}" id="{F4EFC7EF-4CC0-4E72-9141-BC0DA2B2DE74}">
    <text>Absent for 4 PM call. Trainer comment: needed to leave to collect sister's children.</text>
  </threadedComment>
  <threadedComment ref="GC34" dT="2022-06-09T13:10:52.39" personId="{CA5F5FEB-AE3D-4B2A-8E9C-5F45909735B0}" id="{B6AA5F2F-DA9C-4B3C-B60D-B88F30885568}">
    <text>Late by 15 mins on 1:45 PM call</text>
  </threadedComment>
  <threadedComment ref="GO34" dT="2022-07-20T11:01:51.92" personId="{CA5F5FEB-AE3D-4B2A-8E9C-5F45909735B0}" id="{9BCFF54E-73EA-4DC5-9C72-7966A528790B}">
    <text>Late by 1 Hr on 1:45 PM call</text>
  </threadedComment>
  <threadedComment ref="GQ34" dT="2022-07-27T11:10:12.01" personId="{CA5F5FEB-AE3D-4B2A-8E9C-5F45909735B0}" id="{51067368-F455-40A6-BE4E-3D1DE0A13DB3}">
    <text>Trainer comment: moved class</text>
  </threadedComment>
  <threadedComment ref="B35" dT="2022-04-19T06:45:15.76" personId="{78E7860E-654A-472D-A7E8-9169A206E154}" id="{05A530BE-D392-46BF-9C8D-8388900F17A6}">
    <text>Transferred from Tue.04 Adrian effective 20/04/2022</text>
  </threadedComment>
  <threadedComment ref="B35" dT="2022-05-04T07:30:26.73" personId="{78E7860E-654A-472D-A7E8-9169A206E154}" id="{39AA1A59-DEA2-4CE0-A6CC-E0F75D463CB9}" parentId="{05A530BE-D392-46BF-9C8D-8388900F17A6}">
    <text xml:space="preserve">Leave request submitted 26/04/2022 </text>
  </threadedComment>
  <threadedComment ref="U35" dT="2022-04-19T06:48:44.02" personId="{78E7860E-654A-472D-A7E8-9169A206E154}" id="{F57B3805-77BC-4995-9546-A42806A3EEFE}">
    <text>28 classes transferred from Tue.04 Paola</text>
  </threadedComment>
  <threadedComment ref="FO35" dT="2022-04-21T22:51:07.43" personId="{CA5F5FEB-AE3D-4B2A-8E9C-5F45909735B0}" id="{C310C50A-BEBF-4EE2-9C12-22BCCB98E196}">
    <text>Late by 1 Hr 30 mins on 9 AM call</text>
  </threadedComment>
  <threadedComment ref="B36" dT="2022-04-19T06:45:29.96" personId="{78E7860E-654A-472D-A7E8-9169A206E154}" id="{D64DFCAE-48DF-4FC9-9EB9-05F6230DC43B}">
    <text>Transferred from Tue.04 Adrian effective 20/04/2022</text>
  </threadedComment>
  <threadedComment ref="U36" dT="2022-04-19T06:48:56.13" personId="{78E7860E-654A-472D-A7E8-9169A206E154}" id="{B644BF8B-83CD-4BFA-9DE0-879DD8D061AB}">
    <text>25 classes transferred from Tue.04 Paola</text>
  </threadedComment>
  <threadedComment ref="X36" dT="2022-04-25T20:56:07.34" personId="{CA5F5FEB-AE3D-4B2A-8E9C-5F45909735B0}" id="{7F3A18A1-53B0-4840-BCB6-EDA70C8D0D36}">
    <text>Attended makeup class on 24-Apr-22 with Adrian</text>
  </threadedComment>
  <threadedComment ref="X36" dT="2022-05-02T14:44:51.35" personId="{CA5F5FEB-AE3D-4B2A-8E9C-5F45909735B0}" id="{6FA669EC-5A40-40C2-A08C-3D1DD8251AEE}" parentId="{7F3A18A1-53B0-4840-BCB6-EDA70C8D0D36}">
    <text>Attended makeup class on 1 May 2022 with Sun.05 Adrian</text>
  </threadedComment>
  <threadedComment ref="B37" dT="2022-04-19T06:45:39.59" personId="{78E7860E-654A-472D-A7E8-9169A206E154}" id="{F83649BB-1D8C-4DB5-8FC4-0268B06680F4}">
    <text>Transferred from Tue.04 Adrian effective 20/04/2022</text>
  </threadedComment>
  <threadedComment ref="U37" dT="2022-04-19T06:49:09.49" personId="{78E7860E-654A-472D-A7E8-9169A206E154}" id="{EE98443A-BFFF-4460-A737-1C78706192B4}">
    <text>26 classes transferred from Tue.04 Paola</text>
  </threadedComment>
  <threadedComment ref="B38" dT="2022-04-19T06:45:48.51" personId="{78E7860E-654A-472D-A7E8-9169A206E154}" id="{7E0E2653-431A-4BB4-9BE4-C284BC5C0B2B}">
    <text>Transferred from Tue.04 Adrian effective 20/04/2022</text>
  </threadedComment>
  <threadedComment ref="U38" dT="2022-04-19T06:49:19.15" personId="{78E7860E-654A-472D-A7E8-9169A206E154}" id="{FA96C7B0-2158-42C4-AC2A-B641A06DFB3C}">
    <text>27 classes transferred from Tue.04 Paola</text>
  </threadedComment>
  <threadedComment ref="X38" dT="2022-05-21T23:36:47.71" personId="{0A611F1D-6DAF-45F9-98F0-D916ACB63619}" id="{65A6C395-63CB-44BC-A993-DA74503A3986}">
    <text>Makeup class attended with Adrian on 21 May 2022</text>
  </threadedComment>
  <threadedComment ref="B39" dT="2022-04-19T06:45:54.40" personId="{78E7860E-654A-472D-A7E8-9169A206E154}" id="{E18D6CE2-4E02-432D-A553-825DA1E97FC5}">
    <text>Transferred from Tue.04 Adrian effective 20/04/2022</text>
  </threadedComment>
  <threadedComment ref="U39" dT="2022-04-19T06:49:35.71" personId="{78E7860E-654A-472D-A7E8-9169A206E154}" id="{9AF95B79-3C7D-4BE8-A8EB-FEB2EFFCD3D1}">
    <text>22 classes transferred from Tue.04 Paola</text>
  </threadedComment>
  <threadedComment ref="X39" dT="2022-06-28T06:33:51.06" personId="{CA5F5FEB-AE3D-4B2A-8E9C-5F45909735B0}" id="{56E55E25-99E2-4CCA-8B16-9F072938353F}">
    <text>Attended makeup class with SUN.05 Adrian on 26/06/2022</text>
  </threadedComment>
  <threadedComment ref="FY39" dT="2022-05-26T21:26:26.00" personId="{CA5F5FEB-AE3D-4B2A-8E9C-5F45909735B0}" id="{22610A5F-0705-49D1-AF88-570ACF286785}">
    <text>Trainer comment: No word</text>
  </threadedComment>
  <threadedComment ref="GE39" dT="2022-06-16T18:23:15.20" personId="{CA5F5FEB-AE3D-4B2A-8E9C-5F45909735B0}" id="{5F63899B-7536-40A9-A10B-F01158DF8B6E}">
    <text>Late by 15 mins on 11:15 AM call. Trainer comment: Attended interview at 11am.</text>
  </threadedComment>
  <threadedComment ref="B40" dT="2022-04-19T06:46:00.18" personId="{78E7860E-654A-472D-A7E8-9169A206E154}" id="{EA940481-D101-49B5-BC82-A1E2911664D9}">
    <text>Transferred from Tue.04 Adrian effective 20/04/2022</text>
  </threadedComment>
  <threadedComment ref="U40" dT="2022-04-19T06:49:46.18" personId="{78E7860E-654A-472D-A7E8-9169A206E154}" id="{F067338C-DAFB-47EE-9D7F-55210D8C6FAD}">
    <text>18 classes transferred from Tue.04 Paola</text>
  </threadedComment>
  <threadedComment ref="B41" dT="2022-05-05T05:05:46.25" personId="{78E7860E-654A-472D-A7E8-9169A206E154}" id="{E8BD6C10-DAE4-41C8-A761-1B567C796665}">
    <text>Transferred from Sat.04 Adrian starting 4/05/2022</text>
  </threadedComment>
  <threadedComment ref="B41" dT="2022-06-17T02:02:49.93" personId="{78E7860E-654A-472D-A7E8-9169A206E154}" id="{54D3E656-9790-4365-B6E5-8D996B736623}" parentId="{E8BD6C10-DAE4-41C8-A761-1B567C796665}">
    <text>Transferred to Wed.03 Lucy Vardari effective 15/06/2022</text>
  </threadedComment>
  <threadedComment ref="U41" dT="2022-05-05T05:06:32.29" personId="{78E7860E-654A-472D-A7E8-9169A206E154}" id="{03C7466D-53BA-4722-8F76-78298A4E7564}">
    <text>13 classes transferred from Sat.04 Adrian White</text>
  </threadedComment>
  <threadedComment ref="X42" dT="2022-08-22T03:34:22.98" personId="{78E7860E-654A-472D-A7E8-9169A206E154}" id="{E746BB93-6FFA-4FD1-A07B-BCE848F6C5D5}">
    <text>Attended make up class in Sun.05 (WREM-1) on 21/08/2022</text>
  </threadedComment>
  <threadedComment ref="X42" dT="2022-12-20T13:55:13.44" personId="{3760E755-5D4B-4DA4-9B86-F45FB9F520D3}" id="{30AEC22D-67E4-4E24-9AF0-A3F15FAD0D5C}" parentId="{E746BB93-6FFA-4FD1-A07B-BCE848F6C5D5}">
    <text>Attended make up class on Sun.05 Despina on 18/12/2022 PS-2</text>
  </threadedComment>
  <threadedComment ref="X42" dT="2023-01-08T22:37:31.77" personId="{48EC88DF-F906-4BB2-9671-05247789A03C}" id="{1C236329-5647-4489-A38B-8221EF6189F1}" parentId="{E746BB93-6FFA-4FD1-A07B-BCE848F6C5D5}">
    <text>Attended make up class on Sun.05 Despina on 8/01/2023 APS-3</text>
  </threadedComment>
  <threadedComment ref="X42" dT="2023-01-17T00:58:06.03" personId="{48EC88DF-F906-4BB2-9671-05247789A03C}" id="{C43EDB9E-75DC-4122-990C-3BB47439E07F}" parentId="{E746BB93-6FFA-4FD1-A07B-BCE848F6C5D5}">
    <text>Attended make up class on Sun.05 Despina on 11/12/2022 SPC PS-1</text>
  </threadedComment>
  <threadedComment ref="GK42" dT="2022-07-07T13:19:01.38" personId="{CA5F5FEB-AE3D-4B2A-8E9C-5F45909735B0}" id="{8EFC90DD-FAD5-46C6-AFDA-35D16808D6D8}">
    <text>Trainer comment: On leave</text>
  </threadedComment>
  <threadedComment ref="GM42" dT="2022-07-14T18:48:00.38" personId="{CA5F5FEB-AE3D-4B2A-8E9C-5F45909735B0}" id="{DC1D25D2-F349-47FD-883D-6AF82A2D16CA}">
    <text>Absent for the last 2 sessions.</text>
  </threadedComment>
  <threadedComment ref="GQ42" dT="2022-07-27T11:10:41.39" personId="{CA5F5FEB-AE3D-4B2A-8E9C-5F45909735B0}" id="{195CC296-A339-43FE-9EF0-C4084D3DB0D4}">
    <text>Late by 1 Hr on 1:45 PM call</text>
  </threadedComment>
  <threadedComment ref="X43" dT="2022-09-12T02:20:34.31" personId="{01AD789D-39BB-4829-98FB-38EAD26F6B40}" id="{560A4423-08B5-41DD-B1B3-99CCF3522090}">
    <text>Attended MU class with Sun.05 Adrian to make up for SPG PE-4</text>
  </threadedComment>
  <threadedComment ref="GG43" dT="2022-06-24T01:53:49.34" personId="{CA5F5FEB-AE3D-4B2A-8E9C-5F45909735B0}" id="{ACB1644C-FE39-4E79-B596-4BE8A8DCA2B4}">
    <text>Absent for 9 AM call</text>
  </threadedComment>
  <threadedComment ref="GQ43" dT="2022-07-27T11:11:23.56" personId="{CA5F5FEB-AE3D-4B2A-8E9C-5F45909735B0}" id="{CE26E6A8-631A-4D94-9816-81975E917869}">
    <text>Trainer comment: parents arriving</text>
  </threadedComment>
  <threadedComment ref="X44" dT="2022-12-17T02:10:07.43" personId="{0A611F1D-6DAF-45F9-98F0-D916ACB63619}" id="{7BDA1A5A-E896-476F-8E6D-DB6DA68FA840}">
    <text>please change her status from active to Internship after updating her makeup class</text>
  </threadedComment>
  <threadedComment ref="X44" dT="2022-12-17T22:22:01.88" personId="{0A611F1D-6DAF-45F9-98F0-D916ACB63619}" id="{3815A245-FDCB-4E1E-B9AE-B45A5E14AA98}" parentId="{7BDA1A5A-E896-476F-8E6D-DB6DA68FA840}">
    <text>MU class attended on 17 Dec 2022 with Lucy V</text>
  </threadedComment>
  <threadedComment ref="HO44" dT="2022-10-19T07:48:09.69" personId="{7EA5912C-2A16-4350-BF6A-BC3A9C1CCD2E}" id="{EB092EC1-30D1-411E-B78F-92E33CBD04A0}">
    <text>Late by 30mins at 9AM call and 15Mins at 1:45PM call</text>
  </threadedComment>
  <threadedComment ref="HY44" dT="2022-12-01T03:00:08.26" personId="{01AD789D-39BB-4829-98FB-38EAD26F6B40}" id="{CBBD7181-2441-4901-BF55-3B17E1A9C4E9}">
    <text>Late for 30 mins in the third period</text>
  </threadedComment>
  <threadedComment ref="IA44" dT="2022-12-08T05:25:40.81" personId="{48EC88DF-F906-4BB2-9671-05247789A03C}" id="{874238B1-9B60-441E-85F0-01178B20B5E7}">
    <text>Student late by 15 mins at 9am call and 30mins at 1.45pm call</text>
  </threadedComment>
  <threadedComment ref="B45" dT="2022-11-22T07:08:03.90" personId="{01AD789D-39BB-4829-98FB-38EAD26F6B40}" id="{147CCD1D-A943-486F-9C94-65CA792FD688}">
    <text>1st warning issued on 22/11/2022</text>
  </threadedComment>
  <threadedComment ref="X45" dT="2022-11-03T02:38:58.86" personId="{01AD789D-39BB-4829-98FB-38EAD26F6B40}" id="{2A99181B-63C9-4B14-BC76-BE93389C0BDF}">
    <text>Attended MU on 11/09/2022 with SUN.05 Adrian White to make up for missed class due to absence</text>
  </threadedComment>
  <threadedComment ref="X45" dT="2022-11-03T02:39:34.64" personId="{01AD789D-39BB-4829-98FB-38EAD26F6B40}" id="{40FB89D6-FB65-4EA4-A1FE-B2BEF9D5B8E6}" parentId="{2A99181B-63C9-4B14-BC76-BE93389C0BDF}">
    <text>Attended MU on 30/10/222 with Sun.06 Aruna Vasudevan for modle SPA PBM-3</text>
  </threadedComment>
  <threadedComment ref="X45" dT="2023-01-17T03:48:33.92" personId="{3760E755-5D4B-4DA4-9B86-F45FB9F520D3}" id="{25E7680F-F9DE-4573-97FB-38FE0484D598}" parentId="{2A99181B-63C9-4B14-BC76-BE93389C0BDF}">
    <text xml:space="preserve">Attended Makeup class on Sunday 15/01/2023 Despina </text>
  </threadedComment>
  <threadedComment ref="AB45" dT="2022-09-12T02:25:24.06" personId="{01AD789D-39BB-4829-98FB-38EAD26F6B40}" id="{5107CA95-AB45-4882-924C-DAC0DF36C993}">
    <text xml:space="preserve">Attended MU on 11/09/2022 with SUN.05 Adrian White to make up for missed class due to absence </text>
  </threadedComment>
  <threadedComment ref="GQ45" dT="2022-07-27T11:12:03.08" personId="{CA5F5FEB-AE3D-4B2A-8E9C-5F45909735B0}" id="{D6C96C56-675E-42C9-BADC-4970C1A500CA}">
    <text>Late by 1 Hr on 1:45 PM call</text>
  </threadedComment>
  <threadedComment ref="GS45" dT="2022-08-03T10:38:34.55" personId="{CA5F5FEB-AE3D-4B2A-8E9C-5F45909735B0}" id="{0FF76F38-B1A9-4BC5-9546-8C320436F2F9}">
    <text>Late by 45 mins on 9 AM call</text>
  </threadedComment>
  <threadedComment ref="HE45" dT="2022-11-03T02:41:03.70" personId="{01AD789D-39BB-4829-98FB-38EAD26F6B40}" id="{B7196542-97D4-4C1B-B82C-DC4E76912A09}">
    <text>MU arranged on 30/10/2022 Sun.05 Aruna for module SPA PBM-3</text>
  </threadedComment>
  <threadedComment ref="HW45" dT="2023-01-16T05:49:22.57" personId="{48EC88DF-F906-4BB2-9671-05247789A03C}" id="{CE1576C0-ABC6-422F-AB90-04C2F61F5325}">
    <text>Attended Make up class with Despina Drakoulis on 15/01/2023</text>
  </threadedComment>
  <threadedComment ref="IA45" dT="2022-12-08T05:28:03.25" personId="{48EC88DF-F906-4BB2-9671-05247789A03C}" id="{6B0AB813-8CC8-4165-A4DE-8693F32B7D3F}">
    <text>Student late by 30 mins at 9am call</text>
  </threadedComment>
  <threadedComment ref="B46" dT="2022-06-09T06:55:53.24" personId="{78E7860E-654A-472D-A7E8-9169A206E154}" id="{CB0D8351-CC4A-4E99-ABE8-A5416850A51F}">
    <text>Transferred from Wed.03 Lucy effective 15/06/2022</text>
  </threadedComment>
  <threadedComment ref="U46" dT="2022-06-09T06:56:43.91" personId="{78E7860E-654A-472D-A7E8-9169A206E154}" id="{CC875CBA-B735-44C6-9DB2-06253D968EB6}">
    <text>10 classes transferred from Wed.03 Lucy Vardari</text>
  </threadedComment>
  <threadedComment ref="X46" dT="2022-07-04T23:24:54.46" personId="{78E7860E-654A-472D-A7E8-9169A206E154}" id="{993B5BA2-890D-43F6-940A-420774D225A2}">
    <text>Make up class with Adrian White on 3/07/2022 (AWHS-2)</text>
  </threadedComment>
  <threadedComment ref="X46" dT="2022-07-21T12:10:53.65" personId="{CA5F5FEB-AE3D-4B2A-8E9C-5F45909735B0}" id="{E3EB707D-2E7D-405B-B0C4-3F80A6C2D67C}" parentId="{993B5BA2-890D-43F6-940A-420774D225A2}">
    <text>Attended MU class on 17/07/2022 with SUN.04 Edward</text>
  </threadedComment>
  <threadedComment ref="X46" dT="2022-08-16T07:07:21.87" personId="{78E7860E-654A-472D-A7E8-9169A206E154}" id="{97C5BD2D-8F09-4DCD-AF78-3BF2A9F71A6D}" parentId="{993B5BA2-890D-43F6-940A-420774D225A2}">
    <text>Attended 3rd make up class in Sun.05 Adrian White on 14/08/2022 to cover for PWP-4</text>
  </threadedComment>
  <threadedComment ref="X46" dT="2022-09-05T00:10:46.11" personId="{78E7860E-654A-472D-A7E8-9169A206E154}" id="{47FC43D7-A342-4F7D-80F1-269797B247DF}" parentId="{993B5BA2-890D-43F6-940A-420774D225A2}">
    <text>4th make up class in Syd.Sun.02 Dale Rees-Bevan on 4/09/2022. Student was absent from the 2nd and 4th sessions. Total hours attended is 4hrs.</text>
  </threadedComment>
  <threadedComment ref="AB46" dT="2022-09-05T00:13:51.36" personId="{78E7860E-654A-472D-A7E8-9169A206E154}" id="{3460C5D0-6BA1-4CFA-84CF-1F71904C71F6}">
    <text>Student was only present for 4hrs during the 4th make up class on 4/09/2022 in the SydSun.02 Dale class.</text>
  </threadedComment>
  <threadedComment ref="GI46" dT="2022-07-17T05:12:05.27" personId="{0A611F1D-6DAF-45F9-98F0-D916ACB63619}" id="{D2DECAB0-0C5B-449F-B336-E0107D5E56EC}">
    <text>Ticket #7041-7243 @Elikem Akplu  FYI</text>
    <mentions>
      <mention mentionpersonId="{CF28DFE7-7E1C-454C-A6FE-2CA12E727285}" mentionId="{2A89C1EB-E90D-4F65-89C6-F22412DF9B4A}" startIndex="18" length="13"/>
    </mentions>
  </threadedComment>
  <threadedComment ref="GQ46" dT="2022-07-27T11:12:07.64" personId="{CA5F5FEB-AE3D-4B2A-8E9C-5F45909735B0}" id="{087491B2-1549-4D84-B5F5-638D834DEF74}">
    <text>Late by 1 Hr on 1:45 PM call</text>
  </threadedComment>
  <threadedComment ref="GS46" dT="2022-08-03T10:39:13.93" personId="{CA5F5FEB-AE3D-4B2A-8E9C-5F45909735B0}" id="{A58BEF72-C0FD-4183-9DB1-CDD1C9C88954}">
    <text>Missed 1st session and 30 mins late for the second one</text>
  </threadedComment>
  <threadedComment ref="HG46" dT="2022-09-22T14:20:48.78" personId="{7EA5912C-2A16-4350-BF6A-BC3A9C1CCD2E}" id="{3012A7EA-D0A8-4765-942F-59DF703CBFCB}">
    <text>Late by 30mins at 9AM call</text>
  </threadedComment>
  <threadedComment ref="HO46" dT="2022-10-19T07:53:08.01" personId="{7EA5912C-2A16-4350-BF6A-BC3A9C1CCD2E}" id="{1C2DB29F-C1A0-4C32-918C-9970945BD0F2}">
    <text>Absent at 9AM Call</text>
  </threadedComment>
  <threadedComment ref="X47" dT="2023-01-17T03:49:57.64" personId="{3760E755-5D4B-4DA4-9B86-F45FB9F520D3}" id="{1895D5F9-CE66-4885-9344-38AE2AC816A9}">
    <text>Attended Makeup class SUN05 Despina on 15/01/2023</text>
  </threadedComment>
  <threadedComment ref="X47" dT="2023-03-19T23:23:36.67" personId="{48EC88DF-F906-4BB2-9671-05247789A03C}" id="{6F3325BD-0C31-449B-8528-2AC84750037A}" parentId="{1895D5F9-CE66-4885-9344-38AE2AC816A9}">
    <text>Attended M/U class on 19/03/2023 with Sun.05 Adrian White</text>
  </threadedComment>
  <threadedComment ref="HA47" dT="2022-09-02T01:31:33.27" personId="{78E7860E-654A-472D-A7E8-9169A206E154}" id="{1A68D4F1-8D7E-4CEF-86CE-9A633815706B}">
    <text>Absent from 3rd and final roll checks. Total hours attended is 4hrs</text>
  </threadedComment>
  <threadedComment ref="HW47" dT="2023-01-16T05:46:37.52" personId="{48EC88DF-F906-4BB2-9671-05247789A03C}" id="{73BA802B-3E06-407D-AFB3-DA1177EE5572}">
    <text>Attended make up class with Despina Drakoulis on 15/01/2023</text>
  </threadedComment>
  <threadedComment ref="IA47" dT="2022-12-08T05:28:56.91" personId="{48EC88DF-F906-4BB2-9671-05247789A03C}" id="{960229D2-6EBE-4BE0-927F-086007C5AA4C}">
    <text>Student late by 30 mins at 9am call</text>
  </threadedComment>
  <threadedComment ref="IW47" dT="2023-02-16T00:07:32.20" personId="{48EC88DF-F906-4BB2-9671-05247789A03C}" id="{6662C032-05C3-4A4E-8242-63C396463517}">
    <text>Late by 45mins at 9am call</text>
  </threadedComment>
  <threadedComment ref="IY47" dT="2023-02-23T00:08:45.03" personId="{48EC88DF-F906-4BB2-9671-05247789A03C}" id="{43E5C1EA-5737-4336-B86D-6774646D8518}">
    <text>Student late by 30mins at 9am call</text>
  </threadedComment>
  <threadedComment ref="JH47" dT="2023-03-22T03:48:19.39" personId="{48EC88DF-F906-4BB2-9671-05247789A03C}" id="{F7F802B2-EB9E-45E2-B39C-2F1489E6C690}">
    <text>Internship session attended 22/03/2023</text>
  </threadedComment>
  <threadedComment ref="X48" dT="2023-01-31T05:26:16.46" personId="{3760E755-5D4B-4DA4-9B86-F45FB9F520D3}" id="{88D36DB4-53D3-4296-AF0E-EEE55E570A3A}">
    <text>Attended Makeup class SUN05 DD 29/01/2023</text>
  </threadedComment>
  <threadedComment ref="X48" dT="2023-02-06T00:01:15.35" personId="{48EC88DF-F906-4BB2-9671-05247789A03C}" id="{1048EC83-7D2A-46D8-98DA-01D3D86DC516}" parentId="{88D36DB4-53D3-4296-AF0E-EEE55E570A3A}">
    <text>Attended M/U class on 5/01/2023 Sun.05 Despina Drakoulis</text>
  </threadedComment>
  <threadedComment ref="X48" dT="2023-02-12T23:36:32.34" personId="{48EC88DF-F906-4BB2-9671-05247789A03C}" id="{FD386BF3-43FB-43A6-85D0-A2698105DE65}" parentId="{88D36DB4-53D3-4296-AF0E-EEE55E570A3A}">
    <text>Attended M/U class on 12/02/2023 Sun.05 Despina Drakoulis - RS-4</text>
  </threadedComment>
  <threadedComment ref="IA48" dT="2022-12-03T02:48:07.11" personId="{0A611F1D-6DAF-45F9-98F0-D916ACB63619}" id="{6DB46D72-2638-4AC0-A79C-6DB31D28D1C2}">
    <text>Ticket #2268-8722 sick</text>
  </threadedComment>
  <threadedComment ref="IA48" dT="2023-01-12T00:53:44.05" personId="{48EC88DF-F906-4BB2-9671-05247789A03C}" id="{97391949-2A1C-4869-AC05-A9888A3CEE05}" parentId="{6DB46D72-2638-4AC0-A79C-6DB31D28D1C2}">
    <text>M/U class arranged with Despina Sun.05 on 29/01/2023</text>
  </threadedComment>
  <threadedComment ref="IC48" dT="2022-12-15T04:56:19.80" personId="{48EC88DF-F906-4BB2-9671-05247789A03C}" id="{EDF367A6-F34F-41BF-8B51-395D0FC98175}">
    <text>Submitted med.cert up covering 1/12/2022 to 14/12/2022 Ticket #5014-0602</text>
  </threadedComment>
  <threadedComment ref="IC48" dT="2023-01-12T00:54:17.99" personId="{48EC88DF-F906-4BB2-9671-05247789A03C}" id="{80F16430-78E6-4B8B-93AF-7D23D4C679FC}" parentId="{EDF367A6-F34F-41BF-8B51-395D0FC98175}">
    <text>M/U class arranged with Despina Sun.05 on 5/02/2023</text>
  </threadedComment>
  <threadedComment ref="IE48" dT="2022-12-15T04:59:17.49" personId="{48EC88DF-F906-4BB2-9671-05247789A03C}" id="{1EEE1159-7365-4EB7-A718-7BFF6A36E8DF}">
    <text>Refer to previous absent</text>
  </threadedComment>
  <threadedComment ref="IE48" dT="2023-01-12T00:55:02.18" personId="{48EC88DF-F906-4BB2-9671-05247789A03C}" id="{E782D78B-5052-48DE-8325-A2FAD621726B}" parentId="{1EEE1159-7365-4EB7-A718-7BFF6A36E8DF}">
    <text>M/U class arranged with Despina Sun.05 on 12/0/2/2023</text>
  </threadedComment>
  <threadedComment ref="IW48" dT="2023-02-16T00:10:34.62" personId="{48EC88DF-F906-4BB2-9671-05247789A03C}" id="{B7E08724-8430-4CB5-BF18-372D3993657D}">
    <text>Late by 45mins at 9am call</text>
  </threadedComment>
  <threadedComment ref="IY48" dT="2023-02-23T00:09:15.91" personId="{48EC88DF-F906-4BB2-9671-05247789A03C}" id="{C43EE413-D088-45FF-A08E-FDD9EFE5F26F}">
    <text>Student late by 30 mins at 9am call</text>
  </threadedComment>
  <threadedComment ref="JH48" dT="2023-03-22T03:48:32.31" personId="{48EC88DF-F906-4BB2-9671-05247789A03C}" id="{20019D04-8A98-4549-BEFA-220E4A6679C1}">
    <text>Internship session attended 22/03/2023</text>
  </threadedComment>
  <threadedComment ref="B49" dT="2022-11-17T03:25:28.82" personId="{01AD789D-39BB-4829-98FB-38EAD26F6B40}" id="{E09E7519-9647-49A6-932A-5B9D3EE2410A}">
    <text>Course will be extended for 1 week due to student unable to attend any weekend make up class</text>
  </threadedComment>
  <threadedComment ref="HK49" dT="2023-03-29T00:40:04.74" personId="{48EC88DF-F906-4BB2-9671-05247789A03C}" id="{1CAAB90D-939F-4A39-A922-CAE00A1B2000}">
    <text>M/U class arranged for 24/05/2023 with Wed.02 Adrian White - course extended by one week. Student works on weekend</text>
  </threadedComment>
  <threadedComment ref="JH49" dT="2023-03-22T03:49:12.69" personId="{48EC88DF-F906-4BB2-9671-05247789A03C}" id="{DD5B8693-3D1C-4AE9-AB00-E9D6F105E5C8}">
    <text>Internship session attended 22/03/2023</text>
  </threadedComment>
  <threadedComment ref="JX49" dT="2023-05-25T07:11:05.35" personId="{48EC88DF-F906-4BB2-9671-05247789A03C}" id="{80AD0620-EBFF-405E-95D4-83AF41FCE658}">
    <text>Internship Session attended 17/05/2023</text>
  </threadedComment>
  <threadedComment ref="JY49" dT="2023-05-25T00:16:38.48" personId="{48EC88DF-F906-4BB2-9671-05247789A03C}" id="{D9E25B22-FD59-48C5-BD69-7A768AEA02FD}">
    <text>Student not present from 4pm - last class, hours reached</text>
  </threadedComment>
  <threadedComment ref="A50" dT="2023-06-13T05:32:44.57" personId="{3EF9E35B-21B8-4A9A-8F39-24C37F538EFC}" id="{A4EEB7A5-72F6-4100-AF03-044B24425D09}">
    <text>transferred to WED.03 Lucy Vardari class as per revised course plan</text>
  </threadedComment>
  <threadedComment ref="A50" dT="2023-06-13T05:36:07.53" personId="{3EF9E35B-21B8-4A9A-8F39-24C37F538EFC}" id="{3A4E240C-D35C-4F2A-9E72-3C6D6D003E54}" parentId="{A4EEB7A5-72F6-4100-AF03-044B24425D09}">
    <text>transferred to WED.03 Lucy Vardari class as per revised course plan. Effective from 14/06/2023</text>
  </threadedComment>
  <threadedComment ref="B50" dT="2023-01-25T01:12:17.85" personId="{48EC88DF-F906-4BB2-9671-05247789A03C}" id="{D4A93B44-DA47-4ADF-AB8B-765477554762}">
    <text>Student is on approved leave from 11/01/2023 to 7/03/2023</text>
  </threadedComment>
  <threadedComment ref="HO50" dT="2022-10-19T07:55:05.32" personId="{7EA5912C-2A16-4350-BF6A-BC3A9C1CCD2E}" id="{FE8E15A5-0B89-401D-9BF8-12CD0B195B98}">
    <text>Late by 45 mins at 9AM Call</text>
  </threadedComment>
  <threadedComment ref="IA50" dT="2022-12-08T05:29:47.96" personId="{48EC88DF-F906-4BB2-9671-05247789A03C}" id="{BCC2F546-8562-4532-A80F-3E6A383AA886}">
    <text>student late by 30 mins at 9am call</text>
  </threadedComment>
  <threadedComment ref="IM50" dT="2023-01-31T03:11:32.78" personId="{48EC88DF-F906-4BB2-9671-05247789A03C}" id="{093DD6E7-F05E-4567-A949-25A63FA6380D}">
    <text xml:space="preserve">On approved leave
</text>
  </threadedComment>
  <threadedComment ref="JH50" dT="2023-03-22T03:49:48.86" personId="{48EC88DF-F906-4BB2-9671-05247789A03C}" id="{A99D1222-63A0-4CD1-8164-F6CDD1B4B512}">
    <text>Internship session attended 22/03/2023</text>
  </threadedComment>
  <threadedComment ref="JM50" dT="2023-04-12T23:47:00.59" personId="{48EC88DF-F906-4BB2-9671-05247789A03C}" id="{54EAD8A4-2898-4436-BC8A-D29D80D0305F}">
    <text>Student late 2 hrs at 9am call and 45 mins at 11.15 am call</text>
  </threadedComment>
  <threadedComment ref="JX50" dT="2023-05-25T07:11:05.35" personId="{48EC88DF-F906-4BB2-9671-05247789A03C}" id="{D1635A6C-EE6E-4C0E-B9EF-B328DE727D9C}">
    <text>Internship Session attended 17/05/2023</text>
  </threadedComment>
  <threadedComment ref="X51" dT="2023-03-19T23:15:34.27" personId="{48EC88DF-F906-4BB2-9671-05247789A03C}" id="{6E3CBA85-0ED7-4425-893C-427A5C1D9489}">
    <text>Attended M/U class on 19/03/2023 with Sun.05 Adrian White - CI-1</text>
  </threadedComment>
  <threadedComment ref="X51" dT="2023-03-27T00:04:40.56" personId="{48EC88DF-F906-4BB2-9671-05247789A03C}" id="{F68EB1F3-4A14-477A-825C-37A21B8C4BDA}" parentId="{6E3CBA85-0ED7-4425-893C-427A5C1D9489}">
    <text>Attended M/U class on 26/03/2023 with Sun.05 Adrian White - CI-2</text>
  </threadedComment>
  <threadedComment ref="X51" dT="2023-04-03T04:09:20.36" personId="{48EC88DF-F906-4BB2-9671-05247789A03C}" id="{44C1DEAD-770D-40C6-832F-B4450220F1E3}" parentId="{6E3CBA85-0ED7-4425-893C-427A5C1D9489}">
    <text>Attended M/U class on 2/04/2023 with Sun.05 Adrian White</text>
  </threadedComment>
  <threadedComment ref="IO51" dT="2023-01-19T07:14:58.03" personId="{3760E755-5D4B-4DA4-9B86-F45FB9F520D3}" id="{76E52C42-EDBE-441F-9C50-73BDFD69D595}">
    <text>Absent after 11:15 call. Student Flight to India</text>
  </threadedComment>
  <threadedComment ref="IQ51" dT="2023-01-22T23:21:20.55" personId="{48EC88DF-F906-4BB2-9671-05247789A03C}" id="{11B59AFA-A199-4443-B862-24629507E89F}">
    <text>Unapproved Leave - Family emergency</text>
  </threadedComment>
  <threadedComment ref="IQ51" dT="2023-01-27T05:46:24.23" personId="{3760E755-5D4B-4DA4-9B86-F45FB9F520D3}" id="{12A67690-4BBD-4C0B-AFBF-16795C08A720}" parentId="{11B59AFA-A199-4443-B862-24629507E89F}">
    <text>Absent after 1:45pm call</text>
  </threadedComment>
  <threadedComment ref="IY51" dT="2023-02-23T00:09:55.19" personId="{48EC88DF-F906-4BB2-9671-05247789A03C}" id="{C44EAA04-0E44-46EB-91FA-00323266CA98}">
    <text>Student late by 30 mins at 9am call</text>
  </threadedComment>
  <threadedComment ref="JH51" dT="2023-03-22T03:50:15.50" personId="{48EC88DF-F906-4BB2-9671-05247789A03C}" id="{9D9855E5-FE48-4464-867C-7E847851406E}">
    <text>Internship session attended 22/03/2023</text>
  </threadedComment>
  <threadedComment ref="JX51" dT="2023-05-25T07:11:05.35" personId="{48EC88DF-F906-4BB2-9671-05247789A03C}" id="{4677F0B5-D20B-4F64-8030-350C657247A3}">
    <text>Internship Session attended 17/05/2023</text>
  </threadedComment>
  <threadedComment ref="X52" dT="2023-03-19T23:24:52.17" personId="{48EC88DF-F906-4BB2-9671-05247789A03C}" id="{004051EB-5D8E-45AE-A361-B727125DFBFE}">
    <text>Attended M/U class up on 19/03/2023 with Sun.05 Adrian White</text>
  </threadedComment>
  <threadedComment ref="X52" dT="2023-03-27T00:09:56.33" personId="{48EC88DF-F906-4BB2-9671-05247789A03C}" id="{32708C4D-9A82-47B9-8216-CC669BA279C7}" parentId="{004051EB-5D8E-45AE-A361-B727125DFBFE}">
    <text>Attended M/U class on 26/03/2023 with Sun.05 Adrian White</text>
  </threadedComment>
  <threadedComment ref="X52" dT="2023-05-08T03:50:20.46" personId="{48EC88DF-F906-4BB2-9671-05247789A03C}" id="{A13B39FC-E376-4E1F-A7E9-ADC2A0B45732}" parentId="{004051EB-5D8E-45AE-A361-B727125DFBFE}">
    <text>Attended M/U class on 7/05/2023 with Sun.05 Adrian White</text>
  </threadedComment>
  <threadedComment ref="X52" dT="2023-05-15T04:44:33.11" personId="{48EC88DF-F906-4BB2-9671-05247789A03C}" id="{79E662C4-C13E-4B69-89BA-5F5129007D6F}" parentId="{004051EB-5D8E-45AE-A361-B727125DFBFE}">
    <text>Attended M/U class on 14/05/2023 with Sun.03 Asif Sayed</text>
  </threadedComment>
  <threadedComment ref="HU52" dT="2023-03-16T01:41:56.02" personId="{48EC88DF-F906-4BB2-9671-05247789A03C}" id="{5F045953-6F37-42FC-88FB-9C1976877C92}">
    <text>M/U class arranged for 30/04/2023 with Sun.03 Asif Sayed - APS3</text>
  </threadedComment>
  <threadedComment ref="HU52" dT="2023-05-01T03:57:54.10" personId="{01AD789D-39BB-4829-98FB-38EAD26F6B40}" id="{1D6EB565-C993-40A9-B480-D74A5A94159A}" parentId="{5F045953-6F37-42FC-88FB-9C1976877C92}">
    <text>unable to attend the MU on 30/04/2023 - rescheduled to 07/05/2023 - hours only</text>
  </threadedComment>
  <threadedComment ref="IA52" dT="2022-12-08T05:30:42.54" personId="{48EC88DF-F906-4BB2-9671-05247789A03C}" id="{5A752481-F5E4-4219-8A62-25DCC24BC0F7}">
    <text>student late by 15 mins at 9am call</text>
  </threadedComment>
  <threadedComment ref="IM52" dT="2023-03-15T23:53:40.68" personId="{48EC88DF-F906-4BB2-9671-05247789A03C}" id="{CBA5C9D2-546F-46DE-BCDB-C84BF80D1057}">
    <text>Ticket #5042-2106</text>
  </threadedComment>
  <threadedComment ref="IM52" dT="2023-05-01T04:00:35.43" personId="{01AD789D-39BB-4829-98FB-38EAD26F6B40}" id="{935E7FE3-BEA8-4F11-A1AD-04B4C3DFD59D}" parentId="{CBA5C9D2-546F-46DE-BCDB-C84BF80D1057}">
    <text>MU class arranged on 14/05/2023 Sun.05 Adrian</text>
  </threadedComment>
  <threadedComment ref="IQ52" dT="2023-03-15T23:53:52.15" personId="{48EC88DF-F906-4BB2-9671-05247789A03C}" id="{D6107E7F-BC53-4C40-BEB0-29E7F9B815C0}">
    <text>Ticket #5042-2106</text>
  </threadedComment>
  <threadedComment ref="IQ52" dT="2023-03-16T01:24:34.34" personId="{48EC88DF-F906-4BB2-9671-05247789A03C}" id="{DB38D336-A14B-41CD-B167-71F20B84363A}" parentId="{D6107E7F-BC53-4C40-BEB0-29E7F9B815C0}">
    <text>M/U class arranged for 19/03/2023 with Sun.05 Adrian White</text>
  </threadedComment>
  <threadedComment ref="IY52" dT="2023-03-16T01:25:13.56" personId="{48EC88DF-F906-4BB2-9671-05247789A03C}" id="{DDCBB981-826B-4BF5-B0D1-A20F2E9C0100}">
    <text>M/U class arranged for 26/03/2023 with Sun.05 Adrian White</text>
  </threadedComment>
  <threadedComment ref="JH52" dT="2023-03-22T03:50:28.43" personId="{48EC88DF-F906-4BB2-9671-05247789A03C}" id="{639DFE50-2F78-48DA-8AEA-7B51B2E02483}">
    <text>Internship session attended 22/03/2023</text>
  </threadedComment>
  <threadedComment ref="JX52" dT="2023-05-25T07:11:05.35" personId="{48EC88DF-F906-4BB2-9671-05247789A03C}" id="{3D71C70F-7BCC-470E-B288-FDAF9BD39840}">
    <text>Internship Session attended 17/05/2023</text>
  </threadedComment>
  <threadedComment ref="A53" dT="2022-10-24T06:08:34.82" personId="{01AD789D-39BB-4829-98FB-38EAD26F6B40}" id="{4802EAB2-6629-4AFF-A6D8-7663856B4380}">
    <text>Transferred to Wed.02 Adrian commencing 26/10/2022</text>
  </threadedComment>
  <threadedComment ref="HQ53" dT="2022-11-03T01:08:53.36" personId="{01AD789D-39BB-4829-98FB-38EAD26F6B40}" id="{58515EA0-D092-481E-9BA7-38C3C03CE59E}">
    <text>Transferred to Wed.02 Adrian commencing 26/10/2022</text>
  </threadedComment>
  <threadedComment ref="A54" dT="2023-01-11T03:14:21.98" personId="{48EC88DF-F906-4BB2-9671-05247789A03C}" id="{5E8A8471-218A-438B-878B-82BCBF7D3AE4}">
    <text>Transferred to Sun.06 Stephen Fennel effective 22/01/2023</text>
  </threadedComment>
  <threadedComment ref="HW54" dT="2022-11-17T10:59:22.05" personId="{3760E755-5D4B-4DA4-9B86-F45FB9F520D3}" id="{84986334-194F-4A48-9E44-26097B08EE86}">
    <text>Late by 1hr 30 mins on 9am call</text>
  </threadedComment>
  <threadedComment ref="HY54" dT="2022-12-01T03:04:28.89" personId="{01AD789D-39BB-4829-98FB-38EAD26F6B40}" id="{D44E001A-5E81-4BB8-8815-B6DBDADA149E}">
    <text>late for 1.5 hours</text>
  </threadedComment>
  <threadedComment ref="A55" dT="2023-03-07T03:27:31.57" personId="{48EC88DF-F906-4BB2-9671-05247789A03C}" id="{13B4DFFA-C8F4-4FC2-B424-94FF36BAC28E}">
    <text>Student has transferred to Sat.02 Despina Drakoulis' class as of 11/03/2023 due to work commitments.</text>
  </threadedComment>
  <threadedComment ref="IA55" dT="2022-12-08T05:31:47.86" personId="{48EC88DF-F906-4BB2-9671-05247789A03C}" id="{A8E1453D-4F9D-40A3-8AA5-B2B213125EB5}">
    <text>student late by 30 mins at 1.45pm call</text>
  </threadedComment>
  <threadedComment ref="IE55" dT="2022-12-15T04:40:58.43" personId="{48EC88DF-F906-4BB2-9671-05247789A03C}" id="{C86DFB9F-D9CF-413F-A6F2-E6E7DB47E426}">
    <text>Late by 1 hour at 9am call</text>
  </threadedComment>
  <threadedComment ref="IU55" dT="2023-02-08T22:21:15.02" personId="{48EC88DF-F906-4BB2-9671-05247789A03C}" id="{4CA0038A-AE59-4150-9C9B-3BD2E39F0DE8}">
    <text>Late by 1hr at 9am call</text>
  </threadedComment>
  <threadedComment ref="IW55" dT="2023-02-16T00:12:20.06" personId="{48EC88DF-F906-4BB2-9671-05247789A03C}" id="{339CE21C-91EF-45F7-97B0-79056F3C9A56}">
    <text>Late by 1hr at 9am call</text>
  </threadedComment>
  <threadedComment ref="X57" dT="2023-06-11T02:40:20.04" personId="{0A611F1D-6DAF-45F9-98F0-D916ACB63619}" id="{1ABB6E1A-26CF-40FA-949A-896F37C6C57E}">
    <text>attended MU class on 10/06/2023 with Adrian-for hours</text>
  </threadedComment>
  <threadedComment ref="JH57" dT="2023-03-22T03:50:40.16" personId="{48EC88DF-F906-4BB2-9671-05247789A03C}" id="{2E290236-0C80-4F80-9E2D-E545F809803C}">
    <text>Internship session attended 22/03/2023</text>
  </threadedComment>
  <threadedComment ref="JX57" dT="2023-05-25T07:11:05.35" personId="{48EC88DF-F906-4BB2-9671-05247789A03C}" id="{86D7821F-8741-48F8-A3D0-246F0ED75242}">
    <text>Internship Session attended 17/05/2023</text>
  </threadedComment>
  <threadedComment ref="KM57" dT="2023-07-11T23:35:33.41" personId="{3EF9E35B-21B8-4A9A-8F39-24C37F538EFC}" id="{718A194D-7A87-4AFB-806F-F73EFF665C38}">
    <text>student emailed to pysupport for the absence today due to health issue.  12/07/2023</text>
  </threadedComment>
  <threadedComment ref="KS57" dT="2023-08-03T00:18:02.62" personId="{3EF9E35B-21B8-4A9A-8F39-24C37F538EFC}" id="{DA1E0CD3-73F0-46D5-8405-83C52DB229CD}">
    <text>student  returned 1.30 hours late for the 1:45pm and 4:00pm call.</text>
  </threadedComment>
  <threadedComment ref="X58" dT="2023-07-18T00:40:07.94" personId="{3EF9E35B-21B8-4A9A-8F39-24C37F538EFC}" id="{CFB71EFC-4CD6-4B59-967D-D6C2363EE150}">
    <text>student attended MU class with Sean Kelly on 16/07/2023. Module: ACN-2</text>
  </threadedComment>
  <threadedComment ref="JH58" dT="2023-03-22T03:50:53.94" personId="{48EC88DF-F906-4BB2-9671-05247789A03C}" id="{C134241D-634C-4A14-B479-D97FED263620}">
    <text>Internship session attended 22/03/2023</text>
  </threadedComment>
  <threadedComment ref="JK58" dT="2023-04-05T23:45:03.60" personId="{48EC88DF-F906-4BB2-9671-05247789A03C}" id="{1806D4C2-B48F-4735-8468-0EB2E14F5AA7}">
    <text>Student late by 1 hr at 4pm call</text>
  </threadedComment>
  <threadedComment ref="JO58" dT="2023-04-19T23:51:25.84" personId="{48EC88DF-F906-4BB2-9671-05247789A03C}" id="{A2A0D534-8D73-40F9-92A8-2720A8D65196}">
    <text>Student left at 1.45 pm call due to being unwell</text>
  </threadedComment>
  <threadedComment ref="JX58" dT="2023-05-25T07:11:05.35" personId="{48EC88DF-F906-4BB2-9671-05247789A03C}" id="{CCC29B73-D89D-4254-9052-0E5C3521C0D1}">
    <text>Internship Session attended 17/05/2023</text>
  </threadedComment>
  <threadedComment ref="KA58" dT="2023-05-26T04:19:13.44" personId="{48EC88DF-F906-4BB2-9671-05247789A03C}" id="{DD46CF8E-5ED8-4DA1-98F6-71DEEFAE2A52}">
    <text>Student has a work commitment - training</text>
  </threadedComment>
  <threadedComment ref="KM58" dT="2023-07-11T23:59:22.47" personId="{3EF9E35B-21B8-4A9A-8F39-24C37F538EFC}" id="{61642C00-C085-482C-9811-9482A57A2867}">
    <text xml:space="preserve">absent sick. student emailed pysupport in 12/07/2023. Awaiting for medical certificate. </text>
  </threadedComment>
  <threadedComment ref="X59" dT="2023-07-10T00:18:09.32" personId="{3EF9E35B-21B8-4A9A-8F39-24C37F538EFC}" id="{91D63F8F-F9E2-4301-8D85-473790897FB7}">
    <text xml:space="preserve">student attended MU class on the 09/07/2023 with Sean Kelly. Module: SPA ACN-1. </text>
  </threadedComment>
  <threadedComment ref="JH59" dT="2023-03-22T03:51:05.60" personId="{48EC88DF-F906-4BB2-9671-05247789A03C}" id="{151AE3E4-B18A-4183-9C85-F286F238339C}">
    <text>Internship session attended 22/03/2023</text>
  </threadedComment>
  <threadedComment ref="JX59" dT="2023-05-25T07:11:05.35" personId="{48EC88DF-F906-4BB2-9671-05247789A03C}" id="{8F49003C-A799-4CC2-A367-328E21545419}">
    <text>Internship Session attended 17/05/2023</text>
  </threadedComment>
  <threadedComment ref="JH60" dT="2023-03-22T03:51:18.72" personId="{48EC88DF-F906-4BB2-9671-05247789A03C}" id="{A4269F06-4FFD-4713-BF6C-2C479F22394F}">
    <text>Internship session attended 22/03/2023</text>
  </threadedComment>
  <threadedComment ref="JX60" dT="2023-05-25T07:11:05.35" personId="{48EC88DF-F906-4BB2-9671-05247789A03C}" id="{487958C0-4803-4337-9028-3862C7FA19A5}">
    <text>Internship Session attended 17/05/2023</text>
  </threadedComment>
  <threadedComment ref="KK60" dT="2023-07-05T23:25:15.19" personId="{3EF9E35B-21B8-4A9A-8F39-24C37F538EFC}" id="{026EE05D-148B-4967-A621-CEF2CF96FAB1}">
    <text xml:space="preserve">student arrived 15 mins late for 9:00am call. </text>
  </threadedComment>
  <threadedComment ref="KM60" dT="2023-07-19T01:56:14.30" personId="{3EF9E35B-21B8-4A9A-8F39-24C37F538EFC}" id="{0568C248-4C23-4A47-A46F-CCA5CAB6253D}">
    <text>student provided the medical certificate in pyticket inbox on 18/07/2023</text>
  </threadedComment>
  <threadedComment ref="JH61" dT="2023-03-22T03:51:52.69" personId="{48EC88DF-F906-4BB2-9671-05247789A03C}" id="{9FFF1C93-98F3-4742-BCD2-02337A27D7E0}">
    <text>Internship session attended 22/03/2023</text>
  </threadedComment>
  <threadedComment ref="JX61" dT="2023-05-25T07:11:05.35" personId="{48EC88DF-F906-4BB2-9671-05247789A03C}" id="{966D54C1-66FF-48C2-BB3A-2F512B20D00A}">
    <text>Internship Session attended 17/05/2023</text>
  </threadedComment>
  <threadedComment ref="JH62" dT="2023-03-22T03:52:04.87" personId="{48EC88DF-F906-4BB2-9671-05247789A03C}" id="{EBC93637-7F23-42F2-8A04-C6356163747B}">
    <text>Internship session attended 22/03/2023</text>
  </threadedComment>
  <threadedComment ref="JX62" dT="2023-05-25T07:11:05.35" personId="{48EC88DF-F906-4BB2-9671-05247789A03C}" id="{C8EBD72B-58F6-4071-9E59-F6B1E7E9F411}">
    <text>Internship Session attended 17/05/2023</text>
  </threadedComment>
  <threadedComment ref="IY63" dT="2023-02-23T00:16:53.25" personId="{48EC88DF-F906-4BB2-9671-05247789A03C}" id="{ACADF7F4-895A-4C39-B232-68130ABEE335}">
    <text>Student late by 1hr and 15 mins at 9am call</text>
  </threadedComment>
  <threadedComment ref="JH63" dT="2023-03-22T03:52:16.66" personId="{48EC88DF-F906-4BB2-9671-05247789A03C}" id="{16DCF96B-077A-4B5C-99BC-38BE2B90A380}">
    <text>Internship session attended 22/03/2023</text>
  </threadedComment>
  <threadedComment ref="JX63" dT="2023-05-25T07:11:05.35" personId="{48EC88DF-F906-4BB2-9671-05247789A03C}" id="{2756830C-6359-4F67-84AE-6B761BB5E89F}">
    <text>Internship Session attended 17/05/2023</text>
  </threadedComment>
  <threadedComment ref="KA63" dT="2023-05-31T23:03:10.92" personId="{3EF9E35B-21B8-4A9A-8F39-24C37F538EFC}" id="{126D8195-3829-45F0-9E7E-CCBCD9BAFB28}">
    <text>student late for 30 minutes at 9am call</text>
  </threadedComment>
  <threadedComment ref="KE63" dT="2023-06-14T23:19:11.25" personId="{3EF9E35B-21B8-4A9A-8F39-24C37F538EFC}" id="{96A74DAC-EA2E-4ED1-A272-6D15434D1869}">
    <text xml:space="preserve">Student arrived 30 mins late at 9:00am call
</text>
  </threadedComment>
  <threadedComment ref="KM63" dT="2023-07-12T23:35:21.09" personId="{3EF9E35B-21B8-4A9A-8F39-24C37F538EFC}" id="{DDC018FA-E851-4CFE-823A-DD808446EF40}">
    <text xml:space="preserve">student arrived 30mins late for 9:00am call. </text>
  </threadedComment>
  <threadedComment ref="JH64" dT="2023-03-22T03:52:33.46" personId="{48EC88DF-F906-4BB2-9671-05247789A03C}" id="{0B79DFC3-DDD5-41F9-8DF9-12B84C52696B}">
    <text>Internship session attended 22/03/223</text>
  </threadedComment>
  <threadedComment ref="JX64" dT="2023-05-25T07:11:05.35" personId="{48EC88DF-F906-4BB2-9671-05247789A03C}" id="{8A9E08AB-50F7-42D5-B8AE-497332CB1208}">
    <text>Internship Session attended 17/05/2023</text>
  </threadedComment>
  <threadedComment ref="JX65" dT="2023-05-25T07:11:05.35" personId="{48EC88DF-F906-4BB2-9671-05247789A03C}" id="{B23A7B0D-770B-4062-BC0F-6ACC92F1480F}">
    <text>Internship Session attended 17/05/2023</text>
  </threadedComment>
  <threadedComment ref="KA65" dT="2023-05-31T23:05:32.15" personId="{3EF9E35B-21B8-4A9A-8F39-24C37F538EFC}" id="{AFFACCEB-1C2B-44EF-9D56-65DAEA67D734}">
    <text>student not turning up for the 11:15am call for 2 hours</text>
  </threadedComment>
  <threadedComment ref="KK65" dT="2023-07-05T23:27:38.15" personId="{3EF9E35B-21B8-4A9A-8F39-24C37F538EFC}" id="{B85E867C-1443-4674-928E-11457B526D04}">
    <text xml:space="preserve">student arrived 15 mins late for 9:00am call. </text>
  </threadedComment>
  <threadedComment ref="X66" dT="2023-04-29T23:15:50.46" personId="{0A611F1D-6DAF-45F9-98F0-D916ACB63619}" id="{0484C4BF-4FEB-42EB-AB8C-FEDBB85311AE}">
    <text>attended a class with Adrian on Sat 29 April 2023, not sure if that was organised for them?</text>
  </threadedComment>
  <threadedComment ref="JX66" dT="2023-05-25T07:11:05.35" personId="{48EC88DF-F906-4BB2-9671-05247789A03C}" id="{79F9B966-0D8C-43F4-AF65-48D2A8CD1E07}">
    <text>Internship Session attended 17/05/2023</text>
  </threadedComment>
  <threadedComment ref="KK66" dT="2023-07-05T23:28:07.91" personId="{3EF9E35B-21B8-4A9A-8F39-24C37F538EFC}" id="{7BD6480D-29A8-4455-B61D-4CEE62335DDB}">
    <text xml:space="preserve">student arrived 15 mins late at 9:00am call. </text>
  </threadedComment>
  <threadedComment ref="JX67" dT="2023-05-25T07:11:05.35" personId="{48EC88DF-F906-4BB2-9671-05247789A03C}" id="{25C959C7-E235-4EC5-A782-F04C0929F66C}">
    <text>Internship Session attended 17/05/2023</text>
  </threadedComment>
  <threadedComment ref="JX68" dT="2023-05-25T07:11:05.35" personId="{48EC88DF-F906-4BB2-9671-05247789A03C}" id="{55B4FA83-02AC-4007-9573-1D0E797C943C}">
    <text>Internship Session attended 17/05/2023</text>
  </threadedComment>
  <threadedComment ref="JX69" dT="2023-05-25T07:11:05.35" personId="{48EC88DF-F906-4BB2-9671-05247789A03C}" id="{7C693E4B-0596-4044-AF50-6D5E2EFED4EA}">
    <text>Internship Session attended 17/05/2023</text>
  </threadedComment>
  <threadedComment ref="JX70" dT="2023-05-25T07:11:05.35" personId="{48EC88DF-F906-4BB2-9671-05247789A03C}" id="{10791666-0BB8-4D33-8241-690C1E6D06D9}">
    <text>Internship Session attended 17/05/2023</text>
  </threadedComment>
  <threadedComment ref="JX71" dT="2023-05-25T07:11:05.35" personId="{48EC88DF-F906-4BB2-9671-05247789A03C}" id="{A905C06E-8993-4E36-A756-A2F19DEF61E9}">
    <text>Internship Session attended 17/05/2023</text>
  </threadedComment>
  <threadedComment ref="KE71" dT="2023-06-14T23:22:43.05" personId="{3EF9E35B-21B8-4A9A-8F39-24C37F538EFC}" id="{4CFCC2FA-E071-4E72-B40E-9993C2CF5D7A}">
    <text>Student arrived 30 mins late at 9:00am call</text>
  </threadedComment>
  <threadedComment ref="KK71" dT="2023-07-05T23:29:49.84" personId="{3EF9E35B-21B8-4A9A-8F39-24C37F538EFC}" id="{03975AF9-F645-4A5F-B169-CBEBA784FA12}">
    <text xml:space="preserve">student arrived 15 mins for 9:00am call. </text>
  </threadedComment>
  <threadedComment ref="KO71" dT="2023-07-19T23:54:56.55" personId="{3EF9E35B-21B8-4A9A-8F39-24C37F538EFC}" id="{EF8D5414-FD0F-41B9-88C5-F4EAFEF39A66}">
    <text xml:space="preserve">student arrived 1 hours late for 9:00am call. </text>
  </threadedComment>
  <threadedComment ref="KA72" dT="2023-05-31T23:08:12.72" personId="{3EF9E35B-21B8-4A9A-8F39-24C37F538EFC}" id="{30C958DB-2C22-4CFF-8A23-C40A2C729034}">
    <text>student late for 1.15 hours for the 9am call</text>
  </threadedComment>
  <threadedComment ref="KE72" dT="2023-06-14T23:24:01.04" personId="{3EF9E35B-21B8-4A9A-8F39-24C37F538EFC}" id="{7DA7B4FF-CF78-470B-BA8F-94CC273E50C9}">
    <text>Student arrived 45 mins late at 9:00am call</text>
  </threadedComment>
  <threadedComment ref="KK72" dT="2023-07-05T23:30:19.50" personId="{3EF9E35B-21B8-4A9A-8F39-24C37F538EFC}" id="{21FA4327-9D86-47BD-8736-D94FB62A1414}">
    <text xml:space="preserve">student arrived 15 mins late for 9:00am call. </text>
  </threadedComment>
  <threadedComment ref="KS72" dT="2023-08-10T06:36:09.83" personId="{3EF9E35B-21B8-4A9A-8F39-24C37F538EFC}" id="{3AFB29FE-BD5C-47C9-BE59-C23A1E4F59C9}">
    <text>Ticket #7560-1428</text>
  </threadedComment>
  <threadedComment ref="A73" dT="2023-07-28T00:59:10.42" personId="{3EF9E35B-21B8-4A9A-8F39-24C37F538EFC}" id="{9292CBEF-936C-4B4D-9FE6-E3EF77F14BC2}">
    <text>Transferred to SAT.01 Adrian White class. Effective 05/08/2023.</text>
  </threadedComment>
  <threadedComment ref="KO73" dT="2023-07-19T23:55:49.26" personId="{3EF9E35B-21B8-4A9A-8F39-24C37F538EFC}" id="{C69CB858-3A42-4BDE-9E53-6FC50A643FFF}">
    <text xml:space="preserve">student did not turn up for the first session, 2 hours absence. </text>
  </threadedComment>
  <threadedComment ref="KM74" dT="2023-07-12T23:41:07.40" personId="{3EF9E35B-21B8-4A9A-8F39-24C37F538EFC}" id="{5E3E8622-05FC-42DE-8FFD-2A67CCC668EF}">
    <text xml:space="preserve">student arrived 30 mins late for 9:00am call. </text>
  </threadedComment>
  <threadedComment ref="KY74" dT="2023-07-12T03:29:03.85" personId="{3EF9E35B-21B8-4A9A-8F39-24C37F538EFC}" id="{AA3C5EFD-324F-4680-B6FF-4BE4DFC41C04}">
    <text>Student requested for 1 day leave. Reason: pickup parent from airport. Supporting document provided in pysupport inbox 12/07/2023.</text>
  </threadedComment>
  <threadedComment ref="A75" dT="2023-06-07T04:50:39.89" personId="{3EF9E35B-21B8-4A9A-8F39-24C37F538EFC}" id="{17B6AFC9-CBA4-49F1-BA6B-7932A0697874}">
    <text>Transferred to MEL.SUN.06 Divya Srivastava effective 11.06.2023</text>
  </threadedComment>
  <threadedComment ref="KI76" dT="2023-06-29T00:15:44.12" personId="{3EF9E35B-21B8-4A9A-8F39-24C37F538EFC}" id="{9CEDBC63-D626-4D31-BE57-65ACC6D95B0D}">
    <text xml:space="preserve">student arrived 45 mins late for 4:00pm call. </text>
  </threadedComment>
  <threadedComment ref="A77" dT="2023-06-22T03:43:02.93" personId="{3EF9E35B-21B8-4A9A-8F39-24C37F538EFC}" id="{ADFE60C2-AD3B-4408-840A-BC24F7A45774}">
    <text>Transferred to SAT.01 AdrianWhite. Effective from 01/07/2023.</text>
  </threadedComment>
  <threadedComment ref="KE78" dT="2023-06-14T23:25:15.53" personId="{3EF9E35B-21B8-4A9A-8F39-24C37F538EFC}" id="{D2DB9558-78AF-4EFD-9590-1B784E42C730}">
    <text>Student arrived 30 mins late at 9:00am call</text>
  </threadedComment>
  <threadedComment ref="KK78" dT="2023-07-05T23:31:31.03" personId="{3EF9E35B-21B8-4A9A-8F39-24C37F538EFC}" id="{73B1BC10-8651-405E-9535-13E6E5E1CF37}">
    <text xml:space="preserve">student arrived 15 mins late for 9:00am call. </text>
  </threadedComment>
  <threadedComment ref="A80" dT="2023-07-11T01:05:33.14" personId="{3EF9E35B-21B8-4A9A-8F39-24C37F538EFC}" id="{BE0F2E0D-029B-445B-A463-6176C7A9C60C}">
    <text>Transferred from MEL.WED.03 Lucy Vardari class. Effective from 12/07/2023</text>
  </threadedComment>
  <threadedComment ref="X80" dT="2023-07-15T23:50:19.08" personId="{0A611F1D-6DAF-45F9-98F0-D916ACB63619}" id="{67036A82-6731-410B-BEA7-1D2CFA53475D}">
    <text>attended MU class with Lucy on 15/07/2023. Module: APS4</text>
  </threadedComment>
  <threadedComment ref="LE80" dT="2023-07-11T01:12:00.13" personId="{3EF9E35B-21B8-4A9A-8F39-24C37F538EFC}" id="{7D98EB5F-45A5-4A10-89B3-87F9783B5325}">
    <text xml:space="preserve">revised course plan. Student does not need to attend this module. </text>
  </threadedComment>
  <threadedComment ref="A81" dT="2023-07-11T06:55:11.54" personId="{3EF9E35B-21B8-4A9A-8F39-24C37F538EFC}" id="{5337BD71-7F7D-4344-A9C8-AE17C63884BF}">
    <text>Re-enrol. Transferred from WED.03 Lucy Vardari class. Effective from 19/07/2023.</text>
  </threadedComment>
</ThreadedComments>
</file>

<file path=xl/threadedComments/threadedComment4.xml><?xml version="1.0" encoding="utf-8"?>
<ThreadedComments xmlns="http://schemas.microsoft.com/office/spreadsheetml/2018/threadedcomments" xmlns:x="http://schemas.openxmlformats.org/spreadsheetml/2006/main">
  <threadedComment ref="AI2" dT="2022-02-17T20:09:22.66" personId="{CA5F5FEB-AE3D-4B2A-8E9C-5F45909735B0}" id="{D4985F81-0A85-4404-AD14-F8AF80FF5DCE}">
    <text>Trainer: Lucy</text>
  </threadedComment>
  <threadedComment ref="AW5" dT="2022-04-07T15:15:00.31" personId="{CA5F5FEB-AE3D-4B2A-8E9C-5F45909735B0}" id="{BFB5EC32-FB9E-4678-AF79-3AE5C6AD5E2F}">
    <text>Trainer comment: Deferred / Annual Leave</text>
  </threadedComment>
  <threadedComment ref="B6" dT="2022-04-08T04:55:45.64" personId="{78E7860E-654A-472D-A7E8-9169A206E154}" id="{8375DBFB-5803-4C56-8EBB-3704B11D6EF4}">
    <text>Submitted application for Leave on 4/04/2022</text>
  </threadedComment>
  <threadedComment ref="B6" dT="2022-06-09T06:57:27.58" personId="{78E7860E-654A-472D-A7E8-9169A206E154}" id="{ADEA48EE-948E-45C1-9B61-60FD4A455E8B}" parentId="{8375DBFB-5803-4C56-8EBB-3704B11D6EF4}">
    <text>Transferred to Wed.02 Adrian White effective 15/06/2022</text>
  </threadedComment>
  <threadedComment ref="AC6" dT="2022-01-31T23:40:56.15" personId="{78E7860E-654A-472D-A7E8-9169A206E154}" id="{F32C0F9B-D4E1-4CB9-873F-03056831A526}">
    <text>Attended Orientation 29/01/2022</text>
  </threadedComment>
  <threadedComment ref="AW6" dT="2022-04-08T07:14:17.94" personId="{78E7860E-654A-472D-A7E8-9169A206E154}" id="{59793C2F-DB81-4530-9A73-36582ABC3C61}">
    <text>Absence notification sent 8/04/2022</text>
  </threadedComment>
  <threadedComment ref="BO6" dT="2022-06-09T05:44:38.40" personId="{78E7860E-654A-472D-A7E8-9169A206E154}" id="{07C01DC5-E63D-4A37-86B3-31BD57B77E1B}">
    <text>Not required to attend this class as part of class transfer arrangements</text>
  </threadedComment>
  <threadedComment ref="AC7" dT="2022-01-31T23:41:24.33" personId="{78E7860E-654A-472D-A7E8-9169A206E154}" id="{97EE8BFC-10AA-4FD5-BB13-27876FDCE58E}">
    <text>Attended Orientation 29/01/2022</text>
  </threadedComment>
  <threadedComment ref="BW7" dT="2022-07-08T04:41:39.18" personId="{CA5F5FEB-AE3D-4B2A-8E9C-5F45909735B0}" id="{7A73921F-BF77-4837-B940-A67D61E589BD}">
    <text>Late by 15 mins on 1:45 PM call</text>
  </threadedComment>
  <threadedComment ref="X8" dT="2022-07-17T00:51:47.82" personId="{0A611F1D-6DAF-45F9-98F0-D916ACB63619}" id="{AE88E9E9-D00F-4367-8A5B-A51B63B27126}">
    <text>attended MU class with Lucy on 16 July 2022</text>
  </threadedComment>
  <threadedComment ref="AC8" dT="2022-01-31T23:41:29.41" personId="{78E7860E-654A-472D-A7E8-9169A206E154}" id="{60362292-9D84-4974-B87E-FDD3D1C83772}">
    <text>Attended Orientation 29/01/2022</text>
  </threadedComment>
  <threadedComment ref="AK8" dT="2022-02-24T10:22:47.86" personId="{CA5F5FEB-AE3D-4B2A-8E9C-5F45909735B0}" id="{94767280-4CFC-4C70-87D3-848991BB00F2}">
    <text>Absent on 4 PM call</text>
  </threadedComment>
  <threadedComment ref="BW8" dT="2022-07-08T04:41:47.19" personId="{CA5F5FEB-AE3D-4B2A-8E9C-5F45909735B0}" id="{EA2389E4-54F2-42C1-A3EE-22A47052C427}">
    <text>Late by 15 mins on 1:45 PM call</text>
  </threadedComment>
  <threadedComment ref="X9" dT="2022-08-16T07:05:26.25" personId="{78E7860E-654A-472D-A7E8-9169A206E154}" id="{63A88431-D326-48F3-82BA-940405A2E0B2}">
    <text>Attended make up class in Sun.05 Adrian White on 14/08/2022 to cover for PWP-4.</text>
  </threadedComment>
  <threadedComment ref="AC9" dT="2022-01-31T23:41:36.18" personId="{78E7860E-654A-472D-A7E8-9169A206E154}" id="{B1608FF7-D628-4EE2-8619-56B41E58522A}">
    <text>Attended Orientation 29/01/2022</text>
  </threadedComment>
  <threadedComment ref="BA9" dT="2022-04-21T22:59:14.51" personId="{CA5F5FEB-AE3D-4B2A-8E9C-5F45909735B0}" id="{ED7E543F-4DFC-46D5-93A3-FDA9C84B6246}">
    <text>Trainer comment: sprained ankle</text>
  </threadedComment>
  <threadedComment ref="BW9" dT="2022-07-08T04:41:52.23" personId="{CA5F5FEB-AE3D-4B2A-8E9C-5F45909735B0}" id="{180B3454-1D3F-4CD4-A8F7-170FD86AD968}">
    <text>Late by 15 mins on 1:45 PM call</text>
  </threadedComment>
  <threadedComment ref="B10" dT="2022-03-02T03:07:40.51" personId="{90213516-02DF-4B3D-B376-49D18F3F251D}" id="{6EB75961-93E8-41B1-BC52-C4C7A6D9E2BE}">
    <text>Student has advised that he would like to be withdrawn</text>
  </threadedComment>
  <threadedComment ref="AC10" dT="2022-01-31T23:42:14.63" personId="{78E7860E-654A-472D-A7E8-9169A206E154}" id="{65F79F8F-32D7-4C4A-A441-97435ED6F304}">
    <text>Attended Orientation 31/01/2022</text>
  </threadedComment>
  <threadedComment ref="B11" dT="2022-03-02T01:35:43.60" personId="{90213516-02DF-4B3D-B376-49D18F3F251D}" id="{634BF25C-2012-4499-8372-85B008C2A231}">
    <text>Student advised that he would like to be withdrawn from the program. Pending documents</text>
  </threadedComment>
  <threadedComment ref="AC11" dT="2022-01-31T23:42:24.80" personId="{78E7860E-654A-472D-A7E8-9169A206E154}" id="{7556BC09-C084-463B-A4AB-69A39FA154FB}">
    <text>Attended Orientation 31/01/2022</text>
  </threadedComment>
  <threadedComment ref="B12" dT="2022-08-26T04:43:17.98" personId="{78E7860E-654A-472D-A7E8-9169A206E154}" id="{BCD796A0-251C-494E-9604-F8716087143A}">
    <text>Submitted course variation form.</text>
  </threadedComment>
  <threadedComment ref="X12" dT="2022-07-09T23:36:53.07" personId="{0A611F1D-6DAF-45F9-98F0-D916ACB63619}" id="{819EA134-A751-4879-AF71-114AA3FC920D}">
    <text>attended MU class with Lucy on 09/07/2022</text>
  </threadedComment>
  <threadedComment ref="X12" dT="2022-09-19T02:13:50.26" personId="{01AD789D-39BB-4829-98FB-38EAD26F6B40}" id="{E6B0FA53-C608-4D8F-894F-9B727EDC7ADF}" parentId="{819EA134-A751-4879-AF71-114AA3FC920D}">
    <text>attended MU classes with Adrian SUN.05 to make up for 8 hours missed. 18/09/2022</text>
  </threadedComment>
  <threadedComment ref="X12" dT="2022-09-28T01:21:18.10" personId="{01AD789D-39BB-4829-98FB-38EAD26F6B40}" id="{EE377CD7-183F-4777-9C68-F50C7C04EE64}" parentId="{819EA134-A751-4879-AF71-114AA3FC920D}">
    <text>attended MU class with Adrian on 25/09/2022</text>
  </threadedComment>
  <threadedComment ref="AS12" dT="2022-03-23T13:47:21.86" personId="{CA5F5FEB-AE3D-4B2A-8E9C-5F45909735B0}" id="{1D1F9223-1630-486D-A8DE-BAEDF43520F0}">
    <text>Absent for 9 AM call. Trainer comment: In vehicle for the first session.</text>
  </threadedComment>
  <threadedComment ref="CM12" dT="2022-09-02T01:52:40.79" personId="{78E7860E-654A-472D-A7E8-9169A206E154}" id="{F9402A04-2837-4A81-8C1E-8AE69F2755E4}">
    <text>Absent from the first session. Total hours attended is 6hrs</text>
  </threadedComment>
  <threadedComment ref="B13" dT="2022-09-02T06:06:36.05" personId="{78E7860E-654A-472D-A7E8-9169A206E154}" id="{95867A38-9AD6-4E66-A134-85FA746F4B5B}">
    <text>Submitted leave request 29/08/2022</text>
  </threadedComment>
  <threadedComment ref="X13" dT="2022-04-11T11:52:27.36" personId="{CA5F5FEB-AE3D-4B2A-8E9C-5F45909735B0}" id="{7B6E6827-60AF-4D6E-9055-E876A5252FF9}">
    <text>Attended makeup class with SUN.05 Adrian on 10/04/2022</text>
  </threadedComment>
  <threadedComment ref="B14" dT="2022-07-13T14:06:56.41" personId="{78E7860E-654A-472D-A7E8-9169A206E154}" id="{D96E8DCE-7CFA-486C-8B43-C80DA474F468}">
    <text>Submitted leave request 11/05/2022</text>
  </threadedComment>
  <threadedComment ref="B14" dT="2022-08-19T04:46:15.93" personId="{78E7860E-654A-472D-A7E8-9169A206E154}" id="{863E9427-E6E2-468E-83A9-B5DF18D19EF7}" parentId="{D96E8DCE-7CFA-486C-8B43-C80DA474F468}">
    <text>Transferred to Sun.03 Asif Sayed effective 21/08/2022</text>
  </threadedComment>
  <threadedComment ref="CG14" dT="2022-08-10T11:37:21.88" personId="{CA5F5FEB-AE3D-4B2A-8E9C-5F45909735B0}" id="{48E10CB6-BF91-4D36-9664-543D69F31B70}">
    <text>Late by 1 Hr 30 mins on 9 AM call. Trainer comment: On approved leave until 10/08/2022 (Jet Lag)</text>
  </threadedComment>
  <threadedComment ref="X15" dT="2022-08-07T00:03:59.68" personId="{0A611F1D-6DAF-45F9-98F0-D916ACB63619}" id="{CD082B34-7FE5-44D9-85E6-24DA5129D302}">
    <text>attended a MU class with Lucy on 6 August 2022</text>
  </threadedComment>
  <threadedComment ref="X15" dT="2022-09-18T00:44:24.21" personId="{0A611F1D-6DAF-45F9-98F0-D916ACB63619}" id="{73FB5682-3F92-456B-B316-6F1F87142D2E}" parentId="{CD082B34-7FE5-44D9-85E6-24DA5129D302}">
    <text>attended MU class on 17 Sept 2022 with Lucy</text>
  </threadedComment>
  <threadedComment ref="BK15" dT="2022-05-26T21:33:47.90" personId="{CA5F5FEB-AE3D-4B2A-8E9C-5F45909735B0}" id="{BA8D31EE-FC1A-4946-876F-7FBC4537FC4A}">
    <text>Trainer comment: COVID 19/To be confirmed</text>
  </threadedComment>
  <threadedComment ref="BK15" dT="2022-05-28T03:17:26.85" personId="{0A611F1D-6DAF-45F9-98F0-D916ACB63619}" id="{5FAC27B1-65A6-4754-9B54-44677540EA56}" parentId="{BA8D31EE-FC1A-4946-876F-7FBC4537FC4A}">
    <text>Ticket #9292-6303</text>
  </threadedComment>
  <threadedComment ref="BC16" dT="2022-05-12T06:25:38.57" personId="{78E7860E-654A-472D-A7E8-9169A206E154}" id="{E5C5D408-FCCB-4CBE-8599-7F10264A1405}">
    <text>Notified Admissions team he wants to withdraw from the program.</text>
  </threadedComment>
  <threadedComment ref="B17" dT="2022-07-05T01:24:28.81" personId="{78E7860E-654A-472D-A7E8-9169A206E154}" id="{C2C0F579-4ECA-44C5-A72D-2F3A766870F6}">
    <text>Intention to Cancel enrolment notification issued 7/06/2022</text>
  </threadedComment>
  <threadedComment ref="B18" dT="2022-06-17T02:12:11.46" personId="{78E7860E-654A-472D-A7E8-9169A206E154}" id="{0E4928BC-C095-4318-BAD9-CA0CBDF38F64}">
    <text>Transferred from Wed.02 Adrian White effective 15/06/2022</text>
  </threadedComment>
  <threadedComment ref="B18" dT="2022-07-20T03:43:50.44" personId="{78E7860E-654A-472D-A7E8-9169A206E154}" id="{45980252-6BAA-4F20-AD94-00DCA930F66E}" parentId="{0E4928BC-C095-4318-BAD9-CA0CBDF38F64}">
    <text>Transferred to Sat.05 Stephen Fennel effective 23/07/2022</text>
  </threadedComment>
  <threadedComment ref="V18" dT="2022-06-17T02:16:56.31" personId="{78E7860E-654A-472D-A7E8-9169A206E154}" id="{A15B08F3-F14A-42CE-863B-3D71967B4989}">
    <text>146 hours transferred from Wed.02 Adrian White</text>
  </threadedComment>
  <threadedComment ref="W18" dT="2022-06-17T02:16:19.18" personId="{78E7860E-654A-472D-A7E8-9169A206E154}" id="{DBFA4FB9-9C2C-4430-A241-FE4BD6CF80C4}">
    <text>Absent 8/06/2022</text>
  </threadedComment>
  <threadedComment ref="BW18" dT="2022-07-09T01:19:49.14" personId="{0A611F1D-6DAF-45F9-98F0-D916ACB63619}" id="{F27580E6-C0E5-400A-9D42-D9410653B854}">
    <text>Ticket #3625-3140 with medical certificate</text>
  </threadedComment>
  <threadedComment ref="X19" dT="2022-12-01T00:54:00.80" personId="{01AD789D-39BB-4829-98FB-38EAD26F6B40}" id="{C41D2AA1-CC92-4266-A817-C52DDE66788F}">
    <text>Make up class attended on Saturday with Adrian White for module PBW-1</text>
  </threadedComment>
  <threadedComment ref="ET19" dT="2023-03-22T03:42:07.47" personId="{48EC88DF-F906-4BB2-9671-05247789A03C}" id="{B2A86702-6349-4DD2-AB2F-AD765015C0C1}">
    <text>Internship session attended 22/03/2023</text>
  </threadedComment>
  <threadedComment ref="B20" dT="2022-11-29T02:56:23.34" personId="{01AD789D-39BB-4829-98FB-38EAD26F6B40}" id="{A5C12605-771B-4932-B8E1-CF95808B26A2}">
    <text xml:space="preserve">Student requested that he will extend 1 week to make up for his attendance. </text>
  </threadedComment>
  <threadedComment ref="EG20" dT="2023-02-08T22:24:46.28" personId="{48EC88DF-F906-4BB2-9671-05247789A03C}" id="{A4E13802-C837-4DC3-AA8E-EBCBE7623A55}">
    <text>Late by 15mins at 9am call</text>
  </threadedComment>
  <threadedComment ref="ET20" dT="2023-03-22T03:42:25.07" personId="{48EC88DF-F906-4BB2-9671-05247789A03C}" id="{3A6FF318-9533-4EE8-B413-6EC9BE212775}">
    <text>Internship session attended 22/03/2023</text>
  </threadedComment>
  <threadedComment ref="DA21" dT="2022-10-19T08:54:14.87" personId="{7EA5912C-2A16-4350-BF6A-BC3A9C1CCD2E}" id="{FC714D18-E41D-4FE3-9FBE-2DA042C1D3BA}">
    <text>Late by 30mins at 9AM call</text>
  </threadedComment>
  <threadedComment ref="EC21" dT="2023-01-27T06:02:27.38" personId="{3760E755-5D4B-4DA4-9B86-F45FB9F520D3}" id="{76F193DB-EE4B-4A50-BD8D-BCB20196A94A}">
    <text>Late by 30 mins on 9am call</text>
  </threadedComment>
  <threadedComment ref="ET21" dT="2023-03-22T03:42:40.90" personId="{48EC88DF-F906-4BB2-9671-05247789A03C}" id="{3A0E681C-9D41-4CE1-B501-F1266E08718E}">
    <text>Internship session attended 22/03/2023</text>
  </threadedComment>
  <threadedComment ref="EY21" dT="2023-04-13T02:36:34.44" personId="{48EC88DF-F906-4BB2-9671-05247789A03C}" id="{AF5A16A3-5139-430C-9472-8EAF6C3EB060}">
    <text>Late by 2hr at 9am call due to Ramadan</text>
  </threadedComment>
  <threadedComment ref="FA21" dT="2023-04-20T00:44:28.10" personId="{48EC88DF-F906-4BB2-9671-05247789A03C}" id="{D957EB3B-2EAB-477D-A990-8040873AD8EA}">
    <text>Late by 15 mins at 9am call</text>
  </threadedComment>
  <threadedComment ref="ET22" dT="2023-03-22T03:42:55.23" personId="{48EC88DF-F906-4BB2-9671-05247789A03C}" id="{C98CF7C9-11F9-49DC-8531-CB0E1DE5ACBF}">
    <text>Internship session attended 22/03/2023</text>
  </threadedComment>
  <threadedComment ref="DA23" dT="2022-10-19T08:55:02.36" personId="{7EA5912C-2A16-4350-BF6A-BC3A9C1CCD2E}" id="{E3FFE5EA-05D9-40FA-82F5-61A66829E71B}">
    <text>Late by 45mins at 9AM call</text>
  </threadedComment>
  <threadedComment ref="ET23" dT="2023-03-22T03:43:11.55" personId="{48EC88DF-F906-4BB2-9671-05247789A03C}" id="{2BF8BDCC-37BE-46DE-8105-C31E0BAD140A}">
    <text>Internship session attended 22/03/2023</text>
  </threadedComment>
  <threadedComment ref="B24" dT="2022-10-20T08:51:24.52" personId="{01AD789D-39BB-4829-98FB-38EAD26F6B40}" id="{470D6768-EED8-408D-9E5E-284E4436A66C}">
    <text>Transfer from Wed.02 Adrian White effective 26/10/2022</text>
  </threadedComment>
  <threadedComment ref="U24" dT="2022-10-20T08:53:25.51" personId="{01AD789D-39BB-4829-98FB-38EAD26F6B40}" id="{1A010FDC-DD89-4A0C-ACAB-D416BFDC74F5}">
    <text>2 weeks transfer attendance from Wed.02 Adrian class</text>
  </threadedComment>
  <threadedComment ref="V24" dT="2022-10-20T08:54:08.09" personId="{01AD789D-39BB-4829-98FB-38EAD26F6B40}" id="{BD0BD266-7E7D-4110-9013-870B27A136F1}">
    <text>16 hours transfer attendance from Wed.02 Adrian White class</text>
  </threadedComment>
  <threadedComment ref="EG24" dT="2023-02-08T22:25:24.75" personId="{48EC88DF-F906-4BB2-9671-05247789A03C}" id="{05106930-36B4-4A75-8E75-746CE1AE7ABA}">
    <text>Late by 15mins at 9am call</text>
  </threadedComment>
  <threadedComment ref="ET24" dT="2023-03-22T03:43:27.20" personId="{48EC88DF-F906-4BB2-9671-05247789A03C}" id="{2313FE49-7573-4D65-963B-986E3678AA70}">
    <text>Internship session attended 22/03/2023</text>
  </threadedComment>
  <threadedComment ref="FJ24" dT="2023-05-25T07:16:15.61" personId="{48EC88DF-F906-4BB2-9671-05247789A03C}" id="{C6E337E2-D147-4F05-87EF-4CB3606CB12C}">
    <text>Internship Session attended 17/05/2023</text>
  </threadedComment>
  <threadedComment ref="EC25" dT="2023-01-27T06:02:27.38" personId="{3760E755-5D4B-4DA4-9B86-F45FB9F520D3}" id="{61B8030E-C942-49BF-808B-6020942F40CD}">
    <text>Late by 30 mins on 9am call</text>
  </threadedComment>
  <threadedComment ref="EO25" dT="2023-03-08T22:34:53.61" personId="{48EC88DF-F906-4BB2-9671-05247789A03C}" id="{079CD2A8-6039-44A1-9A8D-E46A475FD5D4}">
    <text>Student late by 2hrs at 9am call</text>
  </threadedComment>
  <threadedComment ref="ET25" dT="2023-03-22T03:43:40.32" personId="{48EC88DF-F906-4BB2-9671-05247789A03C}" id="{CC87EB5B-0414-4950-A42B-846F2DDEA56E}">
    <text>Internship session attended 22/03/2023</text>
  </threadedComment>
  <threadedComment ref="EY25" dT="2023-04-13T02:37:36.77" personId="{48EC88DF-F906-4BB2-9671-05247789A03C}" id="{58DD74D1-C5E4-42EF-B71B-D899BC8505E5}">
    <text>Late by 2hrs at 9am call due to Ramadan</text>
  </threadedComment>
  <threadedComment ref="FA25" dT="2023-04-20T00:45:03.57" personId="{48EC88DF-F906-4BB2-9671-05247789A03C}" id="{5208A61A-1063-42CF-B011-C585F3DAC53E}">
    <text>Late by 15 mins at 9am call</text>
  </threadedComment>
  <threadedComment ref="FJ25" dT="2023-05-25T07:16:15.61" personId="{48EC88DF-F906-4BB2-9671-05247789A03C}" id="{7F654A31-6B13-4B69-9246-564D42A7594C}">
    <text>Internship Session attended 17/05/2023</text>
  </threadedComment>
  <threadedComment ref="FO25" dT="2023-06-07T23:29:11.91" personId="{3EF9E35B-21B8-4A9A-8F39-24C37F538EFC}" id="{49439426-6E09-437E-ACA4-BE96B77D4974}">
    <text>student arrived late 1 hour late for 9am call</text>
  </threadedComment>
  <threadedComment ref="ET26" dT="2023-03-22T03:43:52.31" personId="{48EC88DF-F906-4BB2-9671-05247789A03C}" id="{39055697-7417-47CE-BDBA-ADD64A0B4308}">
    <text>Internship session attended 22/03/2023</text>
  </threadedComment>
  <threadedComment ref="FG26" dT="2023-05-11T00:37:14.88" personId="{48EC88DF-F906-4BB2-9671-05247789A03C}" id="{ACCC88AE-D4E7-43C4-9078-0B3F4BBF6C67}">
    <text>Student late by 15 mins at 9am call</text>
  </threadedComment>
  <threadedComment ref="FJ26" dT="2023-05-25T07:16:15.61" personId="{48EC88DF-F906-4BB2-9671-05247789A03C}" id="{7089ABE8-D624-41B0-A293-8DE1C71D9609}">
    <text>Internship Session attended 17/05/2023</text>
  </threadedComment>
  <threadedComment ref="EC27" dT="2023-01-27T06:03:28.15" personId="{3760E755-5D4B-4DA4-9B86-F45FB9F520D3}" id="{DB833BDE-BFAD-460F-822F-C4C8F018CF7F}">
    <text>Late by 45 mins on 9am call</text>
  </threadedComment>
  <threadedComment ref="ET27" dT="2023-03-22T03:44:07.20" personId="{48EC88DF-F906-4BB2-9671-05247789A03C}" id="{19725762-253D-4559-946C-028082588414}">
    <text>Internship session attended 22/03/2023</text>
  </threadedComment>
  <threadedComment ref="FJ27" dT="2023-05-25T07:16:15.61" personId="{48EC88DF-F906-4BB2-9671-05247789A03C}" id="{CE49F554-DCA7-44F6-9426-929EE3D71D90}">
    <text>Internship Session attended 17/05/2023</text>
  </threadedComment>
  <threadedComment ref="X28" dT="2023-07-02T01:00:14.31" personId="{0A611F1D-6DAF-45F9-98F0-D916ACB63619}" id="{274D4DF2-AECA-4EC6-8B55-558408AC0B81}">
    <text>MU class completed on 01/07/2023 with Adrian White</text>
  </threadedComment>
  <threadedComment ref="EI28" dT="2023-02-16T00:35:05.78" personId="{48EC88DF-F906-4BB2-9671-05247789A03C}" id="{63F21266-9E0B-4449-8108-E5C06D05F881}">
    <text>Late by 45 mins at 9am call</text>
  </threadedComment>
  <threadedComment ref="EK28" dT="2023-02-22T23:40:11.45" personId="{48EC88DF-F906-4BB2-9671-05247789A03C}" id="{6E10F106-C2FE-4171-81DD-CAAD40FF7653}">
    <text>Student was late by 1hr at 9am call</text>
  </threadedComment>
  <threadedComment ref="EM28" dT="2023-03-01T23:41:43.75" personId="{48EC88DF-F906-4BB2-9671-05247789A03C}" id="{B4755592-306E-443F-8197-5AD8D8EB4C4F}">
    <text>Student late by 1hr at 9am call</text>
  </threadedComment>
  <threadedComment ref="ET28" dT="2023-03-22T03:44:19.49" personId="{48EC88DF-F906-4BB2-9671-05247789A03C}" id="{2F119C15-9FBE-40AA-992E-5E20197D0608}">
    <text>Internship session attended 22/03/2023</text>
  </threadedComment>
  <threadedComment ref="FJ28" dT="2023-05-25T07:16:15.61" personId="{48EC88DF-F906-4BB2-9671-05247789A03C}" id="{1ACE1B6D-00A0-4F5B-896B-4F5C9833C6A6}">
    <text>Internship Session attended 17/05/2023</text>
  </threadedComment>
  <threadedComment ref="FO28" dT="2023-06-07T23:33:41.95" personId="{3EF9E35B-21B8-4A9A-8F39-24C37F538EFC}" id="{9F07649F-95E8-44F1-ADFF-42696E558975}">
    <text>Student arrived 30 mins late for 9am call</text>
  </threadedComment>
  <threadedComment ref="FW28" dT="2023-07-05T23:44:53.54" personId="{3EF9E35B-21B8-4A9A-8F39-24C37F538EFC}" id="{9E612B4D-7F54-447A-B36B-3DC50E336957}">
    <text xml:space="preserve">student arrived 45 mins late for the 9:00am call. </text>
  </threadedComment>
  <threadedComment ref="GC28" dT="2023-07-27T00:26:28.17" personId="{3EF9E35B-21B8-4A9A-8F39-24C37F538EFC}" id="{41B6877E-260C-45E5-BD73-781EC1F35309}">
    <text xml:space="preserve">student arrived 45 mins late for 9:00am call. </text>
  </threadedComment>
  <threadedComment ref="GE28" dT="2023-08-03T00:48:29.99" personId="{3EF9E35B-21B8-4A9A-8F39-24C37F538EFC}" id="{46111506-9A9E-494A-AA8E-7BAD5BDE442A}">
    <text xml:space="preserve">student arrived 30 mins late for 9:00am call. </text>
  </threadedComment>
  <threadedComment ref="GG28" dT="2023-08-10T00:07:22.56" personId="{3EF9E35B-21B8-4A9A-8F39-24C37F538EFC}" id="{026970AF-8EEA-425D-933D-0EA282D28ACD}">
    <text xml:space="preserve">student arrived 1 hour late for 9:00am call. </text>
  </threadedComment>
  <threadedComment ref="A29" dT="2023-06-15T04:35:56.08" personId="{3EF9E35B-21B8-4A9A-8F39-24C37F538EFC}" id="{DA07C835-47CC-4CC9-BE2B-42E815F5AC8F}">
    <text>Student requested leave from 02/05/2023 - 16/05/2023</text>
  </threadedComment>
  <threadedComment ref="X29" dT="2023-06-12T23:45:35.91" personId="{3EF9E35B-21B8-4A9A-8F39-24C37F538EFC}" id="{D56EFA4F-5A54-438D-B058-B689BCE66F32}">
    <text>Student attended MU class on 11/06/2023 with trainer Sean Kelly. Study module: AES-1</text>
  </threadedComment>
  <threadedComment ref="X29" dT="2023-07-03T02:13:34.74" personId="{3EF9E35B-21B8-4A9A-8F39-24C37F538EFC}" id="{8B38BCDA-56E8-4890-B3D3-AB698479337D}" parentId="{D56EFA4F-5A54-438D-B058-B689BCE66F32}">
    <text>Student attended MU class on 02/07/2023 with Divya S. Study module: PS-2</text>
  </threadedComment>
  <threadedComment ref="X29" dT="2023-07-30T00:12:31.80" personId="{0A611F1D-6DAF-45F9-98F0-D916ACB63619}" id="{E7B9CE60-94C3-4C05-B1F9-4883C868563D}" parentId="{D56EFA4F-5A54-438D-B058-B689BCE66F32}">
    <text>attended MU class with Lucy on 29/7/2023, for hours. attended for 6 hours only</text>
  </threadedComment>
  <threadedComment ref="X29" dT="2023-08-06T02:11:31.01" personId="{0A611F1D-6DAF-45F9-98F0-D916ACB63619}" id="{A5BB821F-A57A-4328-A2DD-FEDB3FAF45C1}" parentId="{D56EFA4F-5A54-438D-B058-B689BCE66F32}">
    <text>attended MU class with Lucy on 05/08/23</text>
  </threadedComment>
  <threadedComment ref="EI29" dT="2023-02-16T00:34:28.67" personId="{48EC88DF-F906-4BB2-9671-05247789A03C}" id="{78C9E0E5-636F-45CD-8EA7-A8A01F92CE85}">
    <text>Student phoned prior to absence informing of med. appt. will provide certificate</text>
  </threadedComment>
  <threadedComment ref="EI29" dT="2023-02-23T02:38:18.89" personId="{48EC88DF-F906-4BB2-9671-05247789A03C}" id="{2D757B80-3E95-4A7A-80A1-F4270AD1AA7B}" parentId="{78C9E0E5-636F-45CD-8EA7-A8A01F92CE85}">
    <text>Med. Cert. provided</text>
  </threadedComment>
  <threadedComment ref="ES29" dT="2023-03-22T22:41:59.33" personId="{48EC88DF-F906-4BB2-9671-05247789A03C}" id="{0ECF6A6A-9779-4BBA-97A8-9FEC61924797}">
    <text>Student was late late two hours at 9am call and 1hr late at 11.15 am call</text>
  </threadedComment>
  <threadedComment ref="ET29" dT="2023-03-22T03:46:27.53" personId="{48EC88DF-F906-4BB2-9671-05247789A03C}" id="{56DE0761-E561-4276-883A-D22B0A0654BF}">
    <text>Internship session  - did not attend  - 22/03/2023</text>
  </threadedComment>
  <threadedComment ref="FI29" dT="2023-05-17T22:04:04.93" personId="{48EC88DF-F906-4BB2-9671-05247789A03C}" id="{EEAA8005-DD0A-4667-BF15-18744196E424}">
    <text>Student late by 30 mins at 9am call</text>
  </threadedComment>
  <threadedComment ref="FJ29" dT="2023-05-25T07:16:15.61" personId="{48EC88DF-F906-4BB2-9671-05247789A03C}" id="{D9F2CFD3-4D31-4C12-813E-0C441E6DC73E}">
    <text>Internship Session attended 17/05/2023</text>
  </threadedComment>
  <threadedComment ref="FQ29" dT="2023-06-14T23:34:35.10" personId="{3EF9E35B-21B8-4A9A-8F39-24C37F538EFC}" id="{2D4204F1-DE6D-4938-B604-04277DB0243E}">
    <text>Student arrived 1 hours late at 9:00am call</text>
  </threadedComment>
  <threadedComment ref="FS29" dT="2023-06-21T23:13:12.46" personId="{3EF9E35B-21B8-4A9A-8F39-24C37F538EFC}" id="{38DA6D8B-247B-4BFF-8C5B-E9184DE033B9}">
    <text>student arrived 1 hour late at 9:00am call</text>
  </threadedComment>
  <threadedComment ref="FW29" dT="2023-07-05T23:39:59.75" personId="{3EF9E35B-21B8-4A9A-8F39-24C37F538EFC}" id="{991378CB-E5DE-4C59-A78E-144CE15972BC}">
    <text xml:space="preserve">student arrived 1 hours late for 9:00am call. 
</text>
  </threadedComment>
  <threadedComment ref="FY29" dT="2023-07-12T23:57:49.07" personId="{3EF9E35B-21B8-4A9A-8F39-24C37F538EFC}" id="{6079FBD8-EA85-4606-A7DD-37A3E8734CC7}">
    <text xml:space="preserve">student arrived 2 hours late for 9:00am call. </text>
  </threadedComment>
  <threadedComment ref="GA29" dT="2023-07-20T00:09:10.60" personId="{3EF9E35B-21B8-4A9A-8F39-24C37F538EFC}" id="{A00F739D-E6B3-41AC-BB57-4E5B44173A98}">
    <text xml:space="preserve">student did not turn up for the first session. Absence for 2 hours. </text>
  </threadedComment>
  <threadedComment ref="GC29" dT="2023-07-27T00:22:33.63" personId="{3EF9E35B-21B8-4A9A-8F39-24C37F538EFC}" id="{4731FDC6-302B-473A-B678-AD30453E3599}">
    <text xml:space="preserve">student arrived 1 hour late for 9:00am call. </text>
  </threadedComment>
  <threadedComment ref="GG29" dT="2023-08-10T00:05:20.20" personId="{3EF9E35B-21B8-4A9A-8F39-24C37F538EFC}" id="{98DFFCEB-CB1A-42EF-BF2A-F50A3724E3F5}">
    <text xml:space="preserve">student didn't turn up for the first 2 session. </text>
  </threadedComment>
  <threadedComment ref="A30" dT="2023-07-11T06:56:38.13" personId="{3EF9E35B-21B8-4A9A-8F39-24C37F538EFC}" id="{8CD7E500-C33A-4430-8D4A-EAFE7D65A91F}">
    <text>Re-enrol. Transferred to WED.02 Adrian White class. Effective from 19/07/2023.</text>
  </threadedComment>
  <threadedComment ref="EC30" dT="2023-01-27T06:03:28.15" personId="{3760E755-5D4B-4DA4-9B86-F45FB9F520D3}" id="{4D3A637D-4EB6-4220-AB4B-7E369043EE07}">
    <text>Late by 45 mins on 9am call</text>
  </threadedComment>
  <threadedComment ref="EE30" dT="2023-02-02T22:35:03.36" personId="{48EC88DF-F906-4BB2-9671-05247789A03C}" id="{CB188296-9FB0-481D-8AE0-62EAC6336120}">
    <text>Ticket #9341-1995. M/U class arranged for 22/04/2023 with Sat.02 Despina</text>
  </threadedComment>
  <threadedComment ref="EM30" dT="2023-03-01T23:44:06.12" personId="{48EC88DF-F906-4BB2-9671-05247789A03C}" id="{2AD9A7F2-5D9A-43E1-B863-400EF7BFFF3C}">
    <text>TIcket #4852-0504 Med. cert. provided in advance</text>
  </threadedComment>
  <threadedComment ref="EO30" dT="2023-03-09T02:34:21.31" personId="{48EC88DF-F906-4BB2-9671-05247789A03C}" id="{99DA91EB-EB66-4D05-BA04-30399547D361}">
    <text>Ticket #1121-9708</text>
  </threadedComment>
  <threadedComment ref="EQ30" dT="2023-03-20T01:35:10.80" personId="{48EC88DF-F906-4BB2-9671-05247789A03C}" id="{0E0BE5D3-4730-470D-97EB-6CC7FBEE5B64}">
    <text>Ticket #6961-2514 Med. Cert. provided</text>
  </threadedComment>
  <threadedComment ref="ET30" dT="2023-03-22T03:44:34.31" personId="{48EC88DF-F906-4BB2-9671-05247789A03C}" id="{C685986B-942A-4C64-9AF2-E18946A4E647}">
    <text>Internship session attended 22/03/2023</text>
  </threadedComment>
  <threadedComment ref="EU30" dT="2023-04-11T01:50:37.98" personId="{48EC88DF-F906-4BB2-9671-05247789A03C}" id="{C7BC364A-0269-4FED-9BCE-C9A0581283CC}">
    <text>M/U class arranged on 18/06/2023 with Sat.02 Despina Drakoulis - AWC3</text>
  </threadedComment>
  <threadedComment ref="EW30" dT="2023-04-05T23:59:36.40" personId="{48EC88DF-F906-4BB2-9671-05247789A03C}" id="{8BBADDD4-CFB7-4D5D-A01E-B56114C19BF8}">
    <text>Ticket #1014-5296</text>
  </threadedComment>
  <threadedComment ref="EW30" dT="2023-04-11T01:51:15.31" personId="{48EC88DF-F906-4BB2-9671-05247789A03C}" id="{5E3E2177-7A9E-46FA-B513-690D7B3BD17C}" parentId="{8BBADDD4-CFB7-4D5D-A01E-B56114C19BF8}">
    <text>M/U class arranged on 25/06/2023 with Sat.02 Despina Drakoulis AWC-4</text>
  </threadedComment>
  <threadedComment ref="FC30" dT="2023-05-02T23:42:43.14" personId="{48EC88DF-F906-4BB2-9671-05247789A03C}" id="{27D224C1-5427-4B04-AFA7-0EDA6567D0FC}">
    <text>Student late by 2 hrs at 9 am call and 2 hrs at 11.15 am call</text>
  </threadedComment>
  <threadedComment ref="X31" dT="2023-05-21T00:14:00.67" personId="{0A611F1D-6DAF-45F9-98F0-D916ACB63619}" id="{9F4F2806-DB04-4F45-9329-CE2AF0474D8E}">
    <text>attended MU class with Adrian on 20/05/2023</text>
  </threadedComment>
  <threadedComment ref="ET31" dT="2023-03-22T03:44:46.53" personId="{48EC88DF-F906-4BB2-9671-05247789A03C}" id="{48E8BC13-7EC5-4D8B-B123-C53092CCB27A}">
    <text>Internship session attended 22/03/2023</text>
  </threadedComment>
  <threadedComment ref="FJ31" dT="2023-05-25T07:16:15.61" personId="{48EC88DF-F906-4BB2-9671-05247789A03C}" id="{1BBA7F10-9D4B-484B-B0A9-6EF84B00A16E}">
    <text>Internship Session attended 17/05/2023</text>
  </threadedComment>
  <threadedComment ref="EG32" dT="2023-02-08T22:27:24.03" personId="{48EC88DF-F906-4BB2-9671-05247789A03C}" id="{5C50D02E-6CA7-4426-8671-3F65557E44F7}">
    <text>Late by 15mins at 9am call</text>
  </threadedComment>
  <threadedComment ref="ET32" dT="2023-03-22T03:44:59.40" personId="{48EC88DF-F906-4BB2-9671-05247789A03C}" id="{4D98003A-09BF-413E-82E9-F49ED2EB15DA}">
    <text>Internship session attended 22/03/2023</text>
  </threadedComment>
  <threadedComment ref="FC32" dT="2023-05-04T01:37:22.99" personId="{48EC88DF-F906-4BB2-9671-05247789A03C}" id="{10D7A643-2A3F-475E-9B21-9ECA8EA4017B}">
    <text>On emergency leave Ticket #9562-7905</text>
  </threadedComment>
  <threadedComment ref="FS32" dT="2023-06-21T23:14:47.56" personId="{3EF9E35B-21B8-4A9A-8F39-24C37F538EFC}" id="{A09DC58E-6034-4CAF-9E4F-79B9D5D9C724}">
    <text>student arrived 45 mins late at 9:00am call</text>
  </threadedComment>
  <threadedComment ref="FW32" dT="2023-07-05T23:42:14.03" personId="{3EF9E35B-21B8-4A9A-8F39-24C37F538EFC}" id="{2DD52D4B-4A3C-4672-BA7C-6C4222DB0F13}">
    <text xml:space="preserve">student arrived 30 mins late for the 9:00am call. </text>
  </threadedComment>
  <threadedComment ref="GE32" dT="2023-08-03T00:47:24.24" personId="{3EF9E35B-21B8-4A9A-8F39-24C37F538EFC}" id="{4EAED0B7-7709-4EC3-8B1C-EEC03B77A491}">
    <text xml:space="preserve">student arrived 30 mins late for 9:00am call. </text>
  </threadedComment>
  <threadedComment ref="ET33" dT="2023-03-22T03:45:12.21" personId="{48EC88DF-F906-4BB2-9671-05247789A03C}" id="{35D2E2C6-CAEE-423B-821F-61766F304D25}">
    <text>Internship session attended 22/03/2023</text>
  </threadedComment>
  <threadedComment ref="FJ33" dT="2023-05-25T07:16:15.61" personId="{48EC88DF-F906-4BB2-9671-05247789A03C}" id="{4F2486F1-B94C-40F2-A826-6BD3F5C56FA1}">
    <text>Internship Session attended 17/05/2023</text>
  </threadedComment>
  <threadedComment ref="FW33" dT="2023-07-05T23:42:47.91" personId="{3EF9E35B-21B8-4A9A-8F39-24C37F538EFC}" id="{9CA522A5-7582-4F74-9DEE-69267A5EE579}">
    <text xml:space="preserve">student arrived 30 mins late for the 9:00am call. </text>
  </threadedComment>
  <threadedComment ref="EA34" dT="2023-02-14T07:36:21.90" personId="{48EC88DF-F906-4BB2-9671-05247789A03C}" id="{DB8C39CF-681E-4D7A-9BAE-C00417752980}">
    <text>Absent at 1.45 and 4pm call</text>
  </threadedComment>
  <threadedComment ref="ET34" dT="2023-03-22T03:45:29.23" personId="{48EC88DF-F906-4BB2-9671-05247789A03C}" id="{D3DBEBE5-4885-4C09-BA4D-B561716B5ED2}">
    <text>Internship session attended 22/03/2023</text>
  </threadedComment>
  <threadedComment ref="FC34" dT="2023-05-02T23:43:50.77" personId="{48EC88DF-F906-4BB2-9671-05247789A03C}" id="{D4F271E5-DE69-4313-9889-3DDF9601E66C}">
    <text>Student late 2 hrs at 1.45 pm call and 2 hrs at 4pm call</text>
  </threadedComment>
  <threadedComment ref="FJ34" dT="2023-05-25T07:16:15.61" personId="{48EC88DF-F906-4BB2-9671-05247789A03C}" id="{DD86E9A3-FB97-4AC5-B766-8767EF43018E}">
    <text>Internship Session attended 17/05/2023</text>
  </threadedComment>
  <threadedComment ref="X35" dT="2023-07-24T00:51:37.75" personId="{3EF9E35B-21B8-4A9A-8F39-24C37F538EFC}" id="{AAF0251D-4F11-499B-AC35-D6B56DD15B26}">
    <text>student attended MU class with trainer Asif Sayed on the 23/07/2023. Module: PWP-3</text>
  </threadedComment>
  <threadedComment ref="ET35" dT="2023-03-22T03:45:42.53" personId="{48EC88DF-F906-4BB2-9671-05247789A03C}" id="{955EBD5D-EBB3-443C-88F6-5EFBC91313D8}">
    <text>Internship session attended 22/03/2023</text>
  </threadedComment>
  <threadedComment ref="FJ35" dT="2023-05-25T07:16:15.61" personId="{48EC88DF-F906-4BB2-9671-05247789A03C}" id="{8D8DD7A8-B564-44FB-95B2-7DE23CCB6A76}">
    <text>Internship Session attended 17/05/2023</text>
  </threadedComment>
  <threadedComment ref="ET36" dT="2023-03-22T03:45:55.29" personId="{48EC88DF-F906-4BB2-9671-05247789A03C}" id="{9A03CFFE-2812-4EBB-8F83-87582C912821}">
    <text>Internship session attended 22/03/2023</text>
  </threadedComment>
  <threadedComment ref="FG36" dT="2023-05-11T00:38:58.24" personId="{48EC88DF-F906-4BB2-9671-05247789A03C}" id="{F8BB27C0-4F6B-4F42-B4BC-1EE4F8227F7D}">
    <text>Student late by 15 mins at 9am call</text>
  </threadedComment>
  <threadedComment ref="FJ36" dT="2023-05-25T07:16:15.61" personId="{48EC88DF-F906-4BB2-9671-05247789A03C}" id="{5C8BC35F-79FC-452D-B6C2-612D3D89ADD1}">
    <text>Internship Session attended 17/05/2023</text>
  </threadedComment>
  <threadedComment ref="FW36" dT="2023-07-10T02:42:13.17" personId="{3EF9E35B-21B8-4A9A-8F39-24C37F538EFC}" id="{92BB0301-A1D7-4F8E-BC87-257F3A497E80}">
    <text>medical certificate provided in pyticket on 09/07/2023.</text>
  </threadedComment>
  <threadedComment ref="GC36" dT="2023-07-27T00:25:52.59" personId="{3EF9E35B-21B8-4A9A-8F39-24C37F538EFC}" id="{EA3E7767-0EFB-4CB4-AFA6-71738D3B5187}">
    <text xml:space="preserve">student arrived 30 mins late for 9:00am call. </text>
  </threadedComment>
  <threadedComment ref="ET37" dT="2023-03-22T22:42:26.47" personId="{48EC88DF-F906-4BB2-9671-05247789A03C}" id="{6AFEB018-76D7-4B54-A45F-80CBC6AFFE61}">
    <text>Internship session attended on 22/03/2023</text>
  </threadedComment>
  <threadedComment ref="FJ37" dT="2023-05-25T07:16:15.61" personId="{48EC88DF-F906-4BB2-9671-05247789A03C}" id="{62C71252-B407-4F3E-A8AD-2732FF3B76F5}">
    <text>Internship Session attended 17/05/2023</text>
  </threadedComment>
  <threadedComment ref="A38" dT="2023-07-11T01:04:46.86" personId="{3EF9E35B-21B8-4A9A-8F39-24C37F538EFC}" id="{6A0AF14A-C6E8-4C08-B56E-DCA05D1B653A}">
    <text>Transfer to MEL.WED.02 Adrian class effective from 12/07/2023.</text>
  </threadedComment>
  <threadedComment ref="X38" dT="2023-04-02T06:04:01.20" personId="{0A611F1D-6DAF-45F9-98F0-D916ACB63619}" id="{60BD48A6-B7F8-47F5-9684-2AD5D7C51E7F}">
    <text>attended MU class on 1 April 2023 with Phil R - 7 hours</text>
  </threadedComment>
  <threadedComment ref="ET38" dT="2023-03-22T22:42:39.63" personId="{48EC88DF-F906-4BB2-9671-05247789A03C}" id="{4442BE71-295B-419E-92CB-A679EDA2E332}">
    <text>Internship session attended 22/03/2023</text>
  </threadedComment>
  <threadedComment ref="EU38" dT="2023-03-29T23:17:20.35" personId="{48EC88DF-F906-4BB2-9671-05247789A03C}" id="{ABD16333-F896-4268-9B18-C18902B05B98}">
    <text xml:space="preserve">Ticket #9027-4802 </text>
  </threadedComment>
  <threadedComment ref="EU38" dT="2023-03-29T23:57:48.01" personId="{48EC88DF-F906-4BB2-9671-05247789A03C}" id="{12E95EC0-85DA-4A00-883D-5A68E1370F18}" parentId="{ABD16333-F896-4268-9B18-C18902B05B98}">
    <text>M/U class arranged for 1/04/2023 with Sat.05 Phil Rosewarne - AWC-3</text>
  </threadedComment>
  <threadedComment ref="FG38" dT="2023-05-11T00:55:05.85" personId="{48EC88DF-F906-4BB2-9671-05247789A03C}" id="{684A6BA6-563B-4D34-8357-79A34D6F0419}">
    <text>Wellbeing Leave</text>
  </threadedComment>
  <threadedComment ref="FI38" dT="2023-05-11T00:55:18.10" personId="{48EC88DF-F906-4BB2-9671-05247789A03C}" id="{84ED79F2-0D80-492F-8402-F3B5C1994442}">
    <text>Wellbeing Leave</text>
  </threadedComment>
  <threadedComment ref="FS38" dT="2023-06-21T23:43:15.57" personId="{3EF9E35B-21B8-4A9A-8F39-24C37F538EFC}" id="{118B4B48-DA26-41CF-A716-B94E8DB64150}">
    <text>student arrived 45 mins late at 9:00am call</text>
  </threadedComment>
  <threadedComment ref="FW38" dT="2023-07-05T23:45:50.49" personId="{3EF9E35B-21B8-4A9A-8F39-24C37F538EFC}" id="{3A5C1EDB-D555-48C7-8795-6AAD3A2D7721}">
    <text xml:space="preserve">student arrived 1.15 hours late for 9:00am call. </text>
  </threadedComment>
  <threadedComment ref="FJ39" dT="2023-05-25T07:16:15.61" personId="{48EC88DF-F906-4BB2-9671-05247789A03C}" id="{5453E213-89BE-4C1B-940F-E64EEF5F373D}">
    <text>Internship Session attended 17/05/2023</text>
  </threadedComment>
  <threadedComment ref="FJ40" dT="2023-05-25T07:16:15.61" personId="{48EC88DF-F906-4BB2-9671-05247789A03C}" id="{27BA4A9C-9736-407B-8D65-777E781E4A98}">
    <text>Internship Session attended 17/05/2023</text>
  </threadedComment>
  <threadedComment ref="GE43" dT="2023-08-04T00:18:20.70" personId="{3EF9E35B-21B8-4A9A-8F39-24C37F538EFC}" id="{F5A2538C-220A-4A52-AAD3-F69A583FEB5A}">
    <text>Ticket #9797-0437. Medical certificate provided</text>
  </threadedComment>
  <threadedComment ref="A44" dT="2023-06-13T05:34:34.53" personId="{3EF9E35B-21B8-4A9A-8F39-24C37F538EFC}" id="{AA63D74C-54CE-4FC5-B19B-C750B6FA3232}">
    <text>Student transferred from WED.02 Adrian class as per revised course plan. Effective from 14/06/2023</text>
  </threadedComment>
  <threadedComment ref="FU44" dT="2023-06-29T00:34:31.22" personId="{3EF9E35B-21B8-4A9A-8F39-24C37F538EFC}" id="{8484AAF3-91C8-4152-A014-1890D8BFDA54}">
    <text xml:space="preserve">student arrived 1 hours late for 9:00am call. </text>
  </threadedComment>
</ThreadedComments>
</file>

<file path=xl/threadedComments/threadedComment5.xml><?xml version="1.0" encoding="utf-8"?>
<ThreadedComments xmlns="http://schemas.microsoft.com/office/spreadsheetml/2018/threadedcomments" xmlns:x="http://schemas.openxmlformats.org/spreadsheetml/2006/main">
  <threadedComment ref="AD6" dT="2021-08-20T04:31:05.76" personId="{12F690BC-B926-4183-9A47-D8A7165BD892}" id="{3D67630D-A3FB-4454-B436-0D956762D04E}">
    <text>Attended orientation 12/01/2021</text>
  </threadedComment>
  <threadedComment ref="AD7" dT="2021-08-20T04:31:05.76" personId="{12F690BC-B926-4183-9A47-D8A7165BD892}" id="{A20CB7F9-BC8E-45B1-8D4E-DBD3557E0EA3}">
    <text>Attended orientation 12/01/2021</text>
  </threadedComment>
  <threadedComment ref="AD8" dT="2021-08-20T04:31:05.76" personId="{12F690BC-B926-4183-9A47-D8A7165BD892}" id="{AA1F374C-87E0-4D46-8B89-5604A1A11435}">
    <text>Attended orientation 12/01/2021</text>
  </threadedComment>
  <threadedComment ref="AD9" dT="2021-08-20T04:31:05.76" personId="{12F690BC-B926-4183-9A47-D8A7165BD892}" id="{429F56F2-5F5E-4267-AAA1-78F761E09930}">
    <text>Attended orientation 12/01/2021</text>
  </threadedComment>
  <threadedComment ref="AD10" dT="2021-08-20T04:31:05.76" personId="{12F690BC-B926-4183-9A47-D8A7165BD892}" id="{B9B6A3D0-7DAC-4BC1-A306-BBAA46ADD05B}">
    <text>Attended orientation 12/01/2021</text>
  </threadedComment>
  <threadedComment ref="X11" dT="2021-08-23T07:12:01.55" personId="{12F690BC-B926-4183-9A47-D8A7165BD892}" id="{7B37544A-72C4-4B3F-A576-25DDB9F59E70}">
    <text>attended with Adnan on  20/06/2021 Eaw 10 - 1</text>
  </threadedComment>
  <threadedComment ref="BN11" dT="2021-08-24T02:49:05.65" personId="{78E7860E-654A-472D-A7E8-9169A206E154}" id="{77FD65BB-C88D-46D6-89A6-DC8512ADDE28}">
    <text xml:space="preserve">
Arifatun jannat
6:02 PM May 23
missed 5:30 session</text>
  </threadedComment>
  <threadedComment ref="BP11" dT="2021-08-24T02:49:31.28" personId="{78E7860E-654A-472D-A7E8-9169A206E154}" id="{0F3A9C9A-BD03-4396-BCF2-5B05DBE1A317}">
    <text xml:space="preserve">
Arifatun jannat
12:15 AM May 31
missed last session</text>
  </threadedComment>
  <threadedComment ref="AH13" dT="2021-08-20T04:35:43.72" personId="{12F690BC-B926-4183-9A47-D8A7165BD892}" id="{2EEC7728-20D1-4241-ACC2-41908806F59C}">
    <text>Attended orientation 12/01/2021</text>
  </threadedComment>
  <threadedComment ref="AH14" dT="2021-08-20T04:35:43.72" personId="{12F690BC-B926-4183-9A47-D8A7165BD892}" id="{97A35E55-FE70-4619-A42A-C34F84EE273A}">
    <text>Attended orientation 12/01/2021</text>
  </threadedComment>
  <threadedComment ref="AH15" dT="2021-08-20T04:35:43.72" personId="{12F690BC-B926-4183-9A47-D8A7165BD892}" id="{A39C3FEE-8291-415E-8224-92FC925BAC6F}">
    <text>Attended orientation 12/01/2021</text>
  </threadedComment>
  <threadedComment ref="CH16" dT="2021-08-20T04:39:50.61" personId="{12F690BC-B926-4183-9A47-D8A7165BD892}" id="{A3C1EA81-C09A-4AD2-9ABC-0EF78F4D1305}">
    <text>Attended orientation 28/07/2021</text>
  </threadedComment>
  <threadedComment ref="Y17" dT="2022-01-11T22:55:35.84" personId="{78E7860E-654A-472D-A7E8-9169A206E154}" id="{E5EBC8B2-2ACE-438F-AD4F-7CCD07F3B6E5}">
    <text>Attended catch up class in Tue.04 Paola on 11/01/2022</text>
  </threadedComment>
  <threadedComment ref="CH17" dT="2021-08-20T04:39:50.61" personId="{12F690BC-B926-4183-9A47-D8A7165BD892}" id="{F292D404-5979-481B-8A7B-24E94F83D8B3}">
    <text>Attended orientation 28/07/2021</text>
  </threadedComment>
  <threadedComment ref="DT17" dT="2021-12-14T03:35:20.40" personId="{78E7860E-654A-472D-A7E8-9169A206E154}" id="{34097212-FBA4-4F96-9E0B-7AA199D2F717}">
    <text>Raised ticket notifying student support he will be unable to attend class because he is unwell. Student has been advised to provide a medical certificate.</text>
  </threadedComment>
  <threadedComment ref="A18" dT="2021-08-24T02:46:25.82" personId="{78E7860E-654A-472D-A7E8-9169A206E154}" id="{A1B4576E-60FC-4CE0-8CB5-A31E83E44F68}">
    <text>elikem Adanu
4:30 PM Aug 4
Transferred from Tue.04 Paola effective 7/08/2021</text>
  </threadedComment>
  <threadedComment ref="A18" dT="2022-01-30T23:35:28.17" personId="{78E7860E-654A-472D-A7E8-9169A206E154}" id="{F852C1F7-9636-4379-95AE-538A134DBB5F}" parentId="{A1B4576E-60FC-4CE0-8CB5-A31E83E44F68}">
    <text>Transferred to Sun.03 Asif Sayed effective 30/01/2022</text>
  </threadedComment>
  <threadedComment ref="U18" dT="2021-08-20T04:44:11.30" personId="{12F690BC-B926-4183-9A47-D8A7165BD892}" id="{60078165-96C7-4A09-A805-558C7D8FF5A0}">
    <text>5 classes transferred from Tue.04 Paola</text>
  </threadedComment>
  <threadedComment ref="V18" dT="2021-08-20T04:45:54.69" personId="{12F690BC-B926-4183-9A47-D8A7165BD892}" id="{E9FC772B-BB9E-4B7F-A323-421B14F12F91}">
    <text>5 classes transferred from Tue.04 Paola (2hrs orientation + 40 hours class attendance)</text>
  </threadedComment>
  <threadedComment ref="A19" dT="2021-08-24T02:46:50.65" personId="{78E7860E-654A-472D-A7E8-9169A206E154}" id="{C05B91A3-2F36-4759-8282-C67B22EF71B3}">
    <text xml:space="preserve">
elikem Adanu
4:40 PM Aug 4
Transferred from Wed.02 Marguerita effective 7/08/2021</text>
  </threadedComment>
  <threadedComment ref="A19" dT="2021-09-10T03:49:02.42" personId="{78E7860E-654A-472D-A7E8-9169A206E154}" id="{30CD65EF-E183-4B53-A8BE-974FCA45672A}" parentId="{C05B91A3-2F36-4759-8282-C67B22EF71B3}">
    <text>Transferred to Sun.05 Philip effective 12.09.2021</text>
  </threadedComment>
  <threadedComment ref="U19" dT="2021-08-20T04:44:41.95" personId="{12F690BC-B926-4183-9A47-D8A7165BD892}" id="{3212CE54-5F00-47B7-B86D-494D335F7862}">
    <text>22 classes transferred from Wed 02. Marguerita</text>
  </threadedComment>
  <threadedComment ref="V19" dT="2021-08-20T04:46:54.34" personId="{12F690BC-B926-4183-9A47-D8A7165BD892}" id="{CB274423-E614-4FA7-A703-8D96006AD5A6}">
    <text>22 classes transferred from Wed 02. Marguerita (2hrs orientation + 176 hours class attendance)</text>
  </threadedComment>
  <threadedComment ref="Y20" dT="2022-01-19T22:04:54.02" personId="{78E7860E-654A-472D-A7E8-9169A206E154}" id="{28353E61-30D5-4FB2-9426-72744B2A6E5F}">
    <text>Catch up class with Tue.04 Paola on 18.01.22</text>
  </threadedComment>
  <threadedComment ref="Y20" dT="2022-04-03T20:24:54.79" personId="{CA5F5FEB-AE3D-4B2A-8E9C-5F45909735B0}" id="{C7664CA0-6A9C-4986-A9D6-9CF30E48C259}" parentId="{28353E61-30D5-4FB2-9426-72744B2A6E5F}">
    <text>Attended catch up class with Tue.04 Adrian on 29.03.22</text>
  </threadedComment>
  <threadedComment ref="CL20" dT="2021-08-20T04:41:42.11" personId="{12F690BC-B926-4183-9A47-D8A7165BD892}" id="{D4005993-AD38-4EE8-B451-B419B572F5B9}">
    <text>Attended orientation 14/08/2021</text>
  </threadedComment>
  <threadedComment ref="CX20" dT="2021-09-27T01:18:54.72" personId="{78E7860E-654A-472D-A7E8-9169A206E154}" id="{04119E1D-B286-4EDE-8FD3-EDAD78B25C28}">
    <text>45 minutes late for morning session. Total hours attended 7.75 hrs</text>
  </threadedComment>
  <threadedComment ref="CL21" dT="2021-08-20T04:41:42.11" personId="{12F690BC-B926-4183-9A47-D8A7165BD892}" id="{46F8FC5F-D6EC-47F6-95D5-C3ECFC87D97E}">
    <text>Attended orientation 14/08/2021</text>
  </threadedComment>
  <threadedComment ref="A22" dT="2021-11-29T00:18:23.57" personId="{F06B5AAF-498E-4498-BB7E-C3B0CF103E66}" id="{41E37CF0-8038-4484-9E4F-91928F7DDAB5}">
    <text>Transferred to Syd SAT.16 Erick's class starting from 04/12/2021. Last day studying at Melbourne was 20/11/2021</text>
  </threadedComment>
  <threadedComment ref="CL22" dT="2021-08-20T04:41:42.11" personId="{12F690BC-B926-4183-9A47-D8A7165BD892}" id="{F22BA639-CB84-4E61-968D-7A9D19381DF2}">
    <text>Attended orientation 14/08/2021</text>
  </threadedComment>
  <threadedComment ref="CP23" dT="2021-09-06T01:20:14.08" personId="{78E7860E-654A-472D-A7E8-9169A206E154}" id="{326D1C4A-6205-4975-9314-AA3092963A70}">
    <text>A
Elikem Akplu
CR20
elikem Adanu
1:13 PM Aug 30
Attended orientation 28/08/2021</text>
  </threadedComment>
  <threadedComment ref="Y24" dT="2022-01-11T22:57:12.72" personId="{78E7860E-654A-472D-A7E8-9169A206E154}" id="{244D7941-2042-4D28-8C3D-78670A4DE4D9}">
    <text>Attended catch up class in Tue.04 Paola on 11/01/2022</text>
  </threadedComment>
  <threadedComment ref="CT24" dT="2021-09-14T01:16:05.75" personId="{78E7860E-654A-472D-A7E8-9169A206E154}" id="{08E97500-7785-4A0E-A34F-B78051A18167}">
    <text>Attended orientation 8/09/2021</text>
  </threadedComment>
  <threadedComment ref="DT24" dT="2021-12-16T23:21:55.05" personId="{78E7860E-654A-472D-A7E8-9169A206E154}" id="{2B4CA8AC-9C2D-473A-BED8-CF72D7F47102}">
    <text>Student advised he missed class because he was moving house. Rental agreement provided as supporting document. Catch up class arranged.</text>
  </threadedComment>
  <threadedComment ref="EZ24" dT="2022-04-03T00:36:29.68" personId="{0A611F1D-6DAF-45F9-98F0-D916ACB63619}" id="{37CEB74A-C10F-4254-824C-14940C74B4A9}">
    <text>15 mins late</text>
  </threadedComment>
  <threadedComment ref="Y25" dT="2022-01-19T22:04:54.02" personId="{78E7860E-654A-472D-A7E8-9169A206E154}" id="{0820EDB5-A105-49A1-AFD2-6156D119E3F8}">
    <text>Catch up class with Tue.04 Paola on 18.01.22</text>
  </threadedComment>
  <threadedComment ref="Y25" dT="2022-03-10T05:19:55.01" personId="{78E7860E-654A-472D-A7E8-9169A206E154}" id="{D63AB8CE-A7F5-423B-8FD0-4F4C623ADC7D}" parentId="{0820EDB5-A105-49A1-AFD2-6156D119E3F8}">
    <text>2nd make up class with Tue.04 Paola on 22/02/22 (CPW2-1)</text>
  </threadedComment>
  <threadedComment ref="CT25" dT="2021-09-14T01:16:31.50" personId="{78E7860E-654A-472D-A7E8-9169A206E154}" id="{38912469-6B57-4710-8FC1-511CE913A5E9}">
    <text>Attended orientation 8/09/2021</text>
  </threadedComment>
  <threadedComment ref="CT26" dT="2021-09-14T01:16:55.41" personId="{78E7860E-654A-472D-A7E8-9169A206E154}" id="{BD6C3579-4BF8-4965-A217-CCD10400B5B1}">
    <text>Attended Orientation 11/09/2021</text>
  </threadedComment>
  <threadedComment ref="CT27" dT="2021-09-14T01:17:35.45" personId="{78E7860E-654A-472D-A7E8-9169A206E154}" id="{43912DA0-EB44-4181-B162-9868E35F812D}">
    <text>Attended Orientation 11/09/2021</text>
  </threadedComment>
  <threadedComment ref="Y28" dT="2022-03-23T13:41:16.55" personId="{CA5F5FEB-AE3D-4B2A-8E9C-5F45909735B0}" id="{F2209C54-ED05-4BF5-B13D-F2ED912F9756}">
    <text>Attended makeup class with Wed.02 Adrian on 23/02/2022 (3.1)</text>
  </threadedComment>
  <threadedComment ref="CT28" dT="2021-09-14T01:17:57.78" personId="{78E7860E-654A-472D-A7E8-9169A206E154}" id="{8DD71741-2BF6-45B2-BD24-11BFFD3505C1}">
    <text>Attended Orientation 11/09/2021</text>
  </threadedComment>
  <threadedComment ref="EP28" dT="2022-03-10T05:37:36.19" personId="{78E7860E-654A-472D-A7E8-9169A206E154}" id="{21905FCC-9559-4EF8-862D-7638E0C4911E}">
    <text>Student notified Student support along with documentary evidence that he has his booster shot booking on 26/02/2022 and will be unable to attend class.</text>
  </threadedComment>
  <threadedComment ref="CT29" dT="2021-09-15T06:05:52.19" personId="{78E7860E-654A-472D-A7E8-9169A206E154}" id="{E333AEEB-C803-4229-906D-2F9724E85D57}">
    <text>Attended Special Orientation 15/09/2021</text>
  </threadedComment>
  <threadedComment ref="B30" dT="2022-03-08T23:11:49.01" personId="{90213516-02DF-4B3D-B376-49D18F3F251D}" id="{29F28DDA-9973-4A67-A849-C3C88320EF04}">
    <text>Student on leave from 13/03/2022 - 09/04/2022</text>
  </threadedComment>
  <threadedComment ref="B30" dT="2022-05-26T01:52:16.01" personId="{78E7860E-654A-472D-A7E8-9169A206E154}" id="{BE4A93D4-FB1E-45BB-837C-D45DE96F4044}" parentId="{29F28DDA-9973-4A67-A849-C3C88320EF04}">
    <text>Transferred to Sun.05 Adrian starting 29/05/2022</text>
  </threadedComment>
  <threadedComment ref="CX30" dT="2021-09-28T02:43:37.01" personId="{78E7860E-654A-472D-A7E8-9169A206E154}" id="{9C72AA58-645D-471A-A974-EB68854527AC}">
    <text>Attended Orientation 25/09/2021</text>
  </threadedComment>
  <threadedComment ref="FP30" dT="2022-05-12T04:08:33.09" personId="{78E7860E-654A-472D-A7E8-9169A206E154}" id="{AA2AD663-CCB8-470E-8A84-50ECCC9622B1}">
    <text>To be transferred to Sun.05 Adrian starting 29/05/2022</text>
  </threadedComment>
  <threadedComment ref="B31" dT="2022-05-24T23:44:17.79" personId="{78E7860E-654A-472D-A7E8-9169A206E154}" id="{B0413F77-C81D-43DF-9214-8CCEF637F735}">
    <text>Signed off at week 31 as approved by Lydia.</text>
  </threadedComment>
  <threadedComment ref="Y31" dT="2022-01-24T01:45:17.24" personId="{78E7860E-654A-472D-A7E8-9169A206E154}" id="{9DFE95FC-9781-4D11-9D61-419CB4653A6D}">
    <text>Attended catch up class with Sun.03 Asif on 23/01/2022</text>
  </threadedComment>
  <threadedComment ref="Y31" dT="2022-05-11T11:52:33.36" personId="{CA5F5FEB-AE3D-4B2A-8E9C-5F45909735B0}" id="{7C156EAF-E942-4344-A149-C95A35D98AE9}" parentId="{9DFE95FC-9781-4D11-9D61-419CB4653A6D}">
    <text>Attended makeup class with Sun.04 Edward on 08/05/2022</text>
  </threadedComment>
  <threadedComment ref="CX31" dT="2021-09-28T02:44:08.31" personId="{78E7860E-654A-472D-A7E8-9169A206E154}" id="{93CC9E42-B07D-4292-8649-05980A0321AB}">
    <text>Attended Orientation 25/09/2021</text>
  </threadedComment>
  <threadedComment ref="EZ31" dT="2022-04-03T00:36:52.79" personId="{0A611F1D-6DAF-45F9-98F0-D916ACB63619}" id="{E238202A-1777-4117-8D50-3F1813262A7A}">
    <text>15 mins late</text>
  </threadedComment>
  <threadedComment ref="FJ31" dT="2022-05-06T09:42:46.36" personId="{78E7860E-654A-472D-A7E8-9169A206E154}" id="{6628FEAB-A0EA-4A3B-B52F-FBD9E357763F}">
    <text>Will not be attending this class due to Ramadan. Will attend make up class on 8/05/2022. Approved by Lydia</text>
  </threadedComment>
  <threadedComment ref="B32" dT="2022-05-24T23:44:23.88" personId="{78E7860E-654A-472D-A7E8-9169A206E154}" id="{9C459BCF-D3CF-4C1D-8CF8-6D7BD2C0FCBE}">
    <text>Signed off at week 31 as approved by Lydia.</text>
  </threadedComment>
  <threadedComment ref="CX32" dT="2021-09-28T02:44:41.83" personId="{78E7860E-654A-472D-A7E8-9169A206E154}" id="{D92E1C23-47BE-45B3-87EC-8E3D381034D6}">
    <text>Attended Orientation 22/09/2021</text>
  </threadedComment>
  <threadedComment ref="FL32" dT="2022-05-16T02:39:49.76" personId="{78E7860E-654A-472D-A7E8-9169A206E154}" id="{FC59A095-6E30-4678-8D03-0F03657A238F}">
    <text>Missed 15 minutes of the morning session</text>
  </threadedComment>
  <threadedComment ref="B33" dT="2022-08-26T00:20:37.76" personId="{78E7860E-654A-472D-A7E8-9169A206E154}" id="{6D30AD69-4C6F-4AFB-9DB2-3A6E472CBB7C}">
    <text>Signed off at week 31 as approved by Lydia.</text>
  </threadedComment>
  <threadedComment ref="Y33" dT="2022-04-03T20:30:12.28" personId="{CA5F5FEB-AE3D-4B2A-8E9C-5F45909735B0}" id="{2413FA6B-BE95-4E77-A5B3-F9FE32D9A72C}">
    <text>Attended catch up class with SUN.05 Adrian on 20.03.22</text>
  </threadedComment>
  <threadedComment ref="Y33" dT="2022-05-25T14:13:51.60" personId="{CA5F5FEB-AE3D-4B2A-8E9C-5F45909735B0}" id="{F0624DC3-18CC-4391-8702-BE449BBF0544}" parentId="{2413FA6B-BE95-4E77-A5B3-F9FE32D9A72C}">
    <text>Attended makeup class with SUN.04 Edward on 22-05-22</text>
  </threadedComment>
  <threadedComment ref="CX33" dT="2021-09-28T02:45:11.03" personId="{78E7860E-654A-472D-A7E8-9169A206E154}" id="{93B1FA8C-07E8-4243-A955-C5DA7A773A9A}">
    <text>Attended Orientation 22/09/2021</text>
  </threadedComment>
  <threadedComment ref="DR33" dT="2021-12-05T22:39:20.50" personId="{78E7860E-654A-472D-A7E8-9169A206E154}" id="{8644B604-DC3C-4E6A-B7B4-3DEFF3B923D1}">
    <text>15 mins late for the 1st roll check. Total hours attended 7.75hrs</text>
  </threadedComment>
  <threadedComment ref="EJ33" dT="2022-02-07T15:31:44.10" personId="{CA5F5FEB-AE3D-4B2A-8E9C-5F45909735B0}" id="{D1AD8347-3703-44B4-96C3-B1F5F71D1A63}">
    <text>Late by 30 mins on 9 AM call</text>
  </threadedComment>
  <threadedComment ref="EZ33" dT="2022-04-03T00:35:47.00" personId="{0A611F1D-6DAF-45F9-98F0-D916ACB63619}" id="{8C33A330-554F-4F41-9BED-A46D4328C904}">
    <text>15 mins late</text>
  </threadedComment>
  <threadedComment ref="FB33" dT="2022-04-09T03:34:03.43" personId="{0A611F1D-6DAF-45F9-98F0-D916ACB63619}" id="{68848EAD-0E81-42A0-96AF-F13FA3AE0495}">
    <text xml:space="preserve">Ticket #6164-4432, unwell after booster, no supporting document received </text>
  </threadedComment>
  <threadedComment ref="FL33" dT="2022-05-16T02:40:07.45" personId="{78E7860E-654A-472D-A7E8-9169A206E154}" id="{94CC7CAB-923D-436D-8FD8-44B9B69752DD}">
    <text>Missed 15 mins of the morning session</text>
  </threadedComment>
  <threadedComment ref="B34" dT="2022-05-25T01:00:03.04" personId="{78E7860E-654A-472D-A7E8-9169A206E154}" id="{17A7F627-AB6F-485B-B05E-A75F26B85464}">
    <text>Signed off at week 31 as approved by Lydia.</text>
  </threadedComment>
  <threadedComment ref="Y34" dT="2022-05-25T00:59:26.43" personId="{78E7860E-654A-472D-A7E8-9169A206E154}" id="{9E761F53-3FCF-465A-A1DE-09C7F748986C}">
    <text>Attended make up class with Sun.04 Edward on 22/05/2022.</text>
  </threadedComment>
  <threadedComment ref="CX34" dT="2021-09-28T02:46:07.64" personId="{78E7860E-654A-472D-A7E8-9169A206E154}" id="{3A796581-E149-42C6-8482-87AE4FDE34DD}">
    <text>Attended Orientation 25/09/2021</text>
  </threadedComment>
  <threadedComment ref="B35" dT="2022-03-01T22:57:01.20" personId="{90213516-02DF-4B3D-B376-49D18F3F251D}" id="{0C20228C-6883-42D0-A6C5-E2035342C1B4}">
    <text>Student is going on leave from 22/05/2022 - 24/06/2022</text>
  </threadedComment>
  <threadedComment ref="B35" dT="2022-05-24T23:44:05.63" personId="{78E7860E-654A-472D-A7E8-9169A206E154}" id="{E1F6526A-208F-4465-9046-25ED1CE19912}" parentId="{0C20228C-6883-42D0-A6C5-E2035342C1B4}">
    <text>Signed off at week 31 as approved by Lydia.</text>
  </threadedComment>
  <threadedComment ref="CX35" dT="2021-09-28T02:46:50.02" personId="{78E7860E-654A-472D-A7E8-9169A206E154}" id="{A8A43EA2-FF5E-497F-AB75-BF3CEE79FC4D}">
    <text>Attended Orientation 25/09/2021</text>
  </threadedComment>
  <threadedComment ref="B36" dT="2022-05-24T23:43:47.26" personId="{78E7860E-654A-472D-A7E8-9169A206E154}" id="{6EEE4CF2-3973-47B7-B027-C724B478AAE8}">
    <text>Signed off at week 31 as approved by Lydia.</text>
  </threadedComment>
  <threadedComment ref="CX36" dT="2021-09-28T02:47:05.38" personId="{78E7860E-654A-472D-A7E8-9169A206E154}" id="{6D8DD786-214C-4D78-B7C4-7EF8B9F15DC9}">
    <text>Attended Orientation 25/09/2021</text>
  </threadedComment>
  <threadedComment ref="EZ36" dT="2022-04-03T00:37:27.63" personId="{0A611F1D-6DAF-45F9-98F0-D916ACB63619}" id="{E54B43D6-54A1-4CBE-8916-9E0865EAD066}">
    <text>15 mins late</text>
  </threadedComment>
  <threadedComment ref="FL36" dT="2022-05-16T02:41:20.39" personId="{78E7860E-654A-472D-A7E8-9169A206E154}" id="{FF990C60-3431-44D7-8F30-A8DB92F72C32}">
    <text>Missed 15 mins of the morning session</text>
  </threadedComment>
  <threadedComment ref="B37" dT="2021-12-06T01:57:24.28" personId="{F06B5AAF-498E-4498-BB7E-C3B0CF103E66}" id="{A6291BA1-BED2-4F8D-846E-627BEE529190}">
    <text>Transfer to Sydney SAT.10 Philip Lovell class starting from 11/12/2021</text>
  </threadedComment>
  <threadedComment ref="Y37" dT="2021-11-24T02:51:56.44" personId="{78E7860E-654A-472D-A7E8-9169A206E154}" id="{7486ADC2-E971-4F54-B12B-FB2031E5FF46}">
    <text>Attended catch up class with Paola on 23/11/2021(EAW11-1)</text>
  </threadedComment>
  <threadedComment ref="CX37" dT="2021-09-28T02:47:10.53" personId="{78E7860E-654A-472D-A7E8-9169A206E154}" id="{9DDB544E-9B5C-4F2D-B4A3-2BA8E84E64B5}">
    <text>Attended Orientation 25/09/2021</text>
  </threadedComment>
  <threadedComment ref="DH37" dT="2021-10-31T23:38:37.88" personId="{78E7860E-654A-472D-A7E8-9169A206E154}" id="{B333881C-EC43-494F-B649-6AED926228F7}">
    <text>Student raised ticket stating she is unwell and will be unable to attend class. Student advised to provide medical certificate.</text>
  </threadedComment>
  <threadedComment ref="B38" dT="2022-08-26T00:20:00.16" personId="{78E7860E-654A-472D-A7E8-9169A206E154}" id="{6DEDA77F-5FFD-413F-A6F8-646E2C2E2DA7}">
    <text>Signed off at week 31 as approved by Lydia.</text>
  </threadedComment>
  <threadedComment ref="Y38" dT="2022-03-28T19:21:08.05" personId="{CA5F5FEB-AE3D-4B2A-8E9C-5F45909735B0}" id="{2F755FB7-A4A0-4029-A7D2-0A5882940EFF}">
    <text>Attended makeup class with Sun.05 Adrian in 27/03/2022</text>
  </threadedComment>
  <threadedComment ref="Y38" dT="2022-05-25T14:18:10.79" personId="{CA5F5FEB-AE3D-4B2A-8E9C-5F45909735B0}" id="{732C472F-9684-4047-A777-2533B5FBBC48}" parentId="{2F755FB7-A4A0-4029-A7D2-0A5882940EFF}">
    <text>Attended makeup class with SUN.04 Edward on 22-05-22</text>
  </threadedComment>
  <threadedComment ref="CX38" dT="2021-09-28T02:47:15.60" personId="{78E7860E-654A-472D-A7E8-9169A206E154}" id="{CD62F6C4-BB40-4276-AA1E-F851CF5A22AF}">
    <text>Attended Orientation 25/09/2021</text>
  </threadedComment>
  <threadedComment ref="ED38" dT="2022-01-17T01:35:37.65" personId="{78E7860E-654A-472D-A7E8-9169A206E154}" id="{0B188B22-B6A9-4421-8B2F-5049EC4DA866}">
    <text>Notified trainer he will be unable to attend class because he needs to attend a business trip.</text>
  </threadedComment>
  <threadedComment ref="B39" dT="2022-06-02T06:46:50.67" personId="{78E7860E-654A-472D-A7E8-9169A206E154}" id="{9C95BCC3-A7F6-48AB-81D1-6E3C91D018C8}">
    <text>Transferred to Sat.03 Lucy effective 4/06/2022</text>
  </threadedComment>
  <threadedComment ref="Y39" dT="2022-04-28T08:12:26.57" personId="{CA5F5FEB-AE3D-4B2A-8E9C-5F45909735B0}" id="{2B71D82A-79DD-4F97-B7F3-87F60361F15C}">
    <text>Attended makeup class with Wed.02 Adrian on 27th April 2022</text>
  </threadedComment>
  <threadedComment ref="DF39" dT="2021-10-26T23:09:09.27" personId="{78E7860E-654A-472D-A7E8-9169A206E154}" id="{191EE5B7-C0B3-4999-BC4C-D87C5A2F72B2}">
    <text>Attended Orientation Sat 23/10/2021</text>
  </threadedComment>
  <threadedComment ref="EX39" dT="2022-04-07T04:42:37.30" personId="{78E7860E-654A-472D-A7E8-9169A206E154}" id="{4F88E6C1-91ED-4B30-9993-CFA12325C180}">
    <text>Student raised a ticket with medical certificate</text>
  </threadedComment>
  <threadedComment ref="B40" dT="2022-06-02T06:47:03.97" personId="{78E7860E-654A-472D-A7E8-9169A206E154}" id="{E6392878-00C4-4BF9-8D94-BBAA45BA70BA}">
    <text>Transferred to Sat.03 Lucy effective 4/06/2022</text>
  </threadedComment>
  <threadedComment ref="DF40" dT="2021-10-26T23:09:30.65" personId="{78E7860E-654A-472D-A7E8-9169A206E154}" id="{8786C6AF-ADC3-4EFE-8C24-F7652931D7F2}">
    <text>Attended Orientation Sat 23/10/2021</text>
  </threadedComment>
  <threadedComment ref="EZ40" dT="2022-04-03T00:37:49.74" personId="{0A611F1D-6DAF-45F9-98F0-D916ACB63619}" id="{F9AC7B3E-B549-4C77-8C14-ED8B832638FA}">
    <text>15 mins late</text>
  </threadedComment>
  <threadedComment ref="B41" dT="2022-06-02T06:47:08.67" personId="{78E7860E-654A-472D-A7E8-9169A206E154}" id="{1F337E48-384A-4C3B-9218-E4CB552162E0}">
    <text>Transferred to Sat.03 Lucy effective 4/06/2022</text>
  </threadedComment>
  <threadedComment ref="DV41" dT="2021-12-20T22:04:04.33" personId="{78E7860E-654A-472D-A7E8-9169A206E154}" id="{268B95F9-DEF9-4D82-B49E-D9070EA4DB39}">
    <text>Attended Orientation 18/12/2021</text>
  </threadedComment>
  <threadedComment ref="EB41" dT="2022-01-10T00:03:27.97" personId="{78E7860E-654A-472D-A7E8-9169A206E154}" id="{CA5EF7F1-1358-4420-8451-0BB211CAAF97}">
    <text>Absent for first 2 hours of the morning session. Total hrs attended is 6 hrs.</text>
  </threadedComment>
  <threadedComment ref="FB41" dT="2022-04-08T23:55:15.79" personId="{0A611F1D-6DAF-45F9-98F0-D916ACB63619}" id="{311B3C56-07CA-40D4-A56E-42447F0EF075}">
    <text>student still unwell, I've asked for today's medical certificate</text>
  </threadedComment>
  <threadedComment ref="A42" dT="2022-01-04T02:13:57.76" personId="{78E7860E-654A-472D-A7E8-9169A206E154}" id="{11770C70-34C0-4DE0-8A58-6E04E8EB348D}">
    <text>Transferred from Tue.04 Paola starting  Sat. 8/01/2022</text>
  </threadedComment>
  <threadedComment ref="A42" dT="2022-05-01T22:55:26.94" personId="{78E7860E-654A-472D-A7E8-9169A206E154}" id="{73A996A0-D53D-43D1-BE52-BEF66D510CE2}" parentId="{11770C70-34C0-4DE0-8A58-6E04E8EB348D}">
    <text>Transferred to Sun.04 Abbas Shaik starting 10/04/2022</text>
  </threadedComment>
  <threadedComment ref="V42" dT="2022-01-04T02:17:13.34" personId="{78E7860E-654A-472D-A7E8-9169A206E154}" id="{2C0DD769-7C89-4AF8-A551-E04F3DD815F9}">
    <text>Total hours transferred (2 hrs orientation + 112 hrs class attendance)</text>
  </threadedComment>
  <threadedComment ref="FB42" dT="2022-02-10T01:25:27.04" personId="{78E7860E-654A-472D-A7E8-9169A206E154}" id="{548C517B-05F3-4B61-AD0B-8C2DD2B481A0}">
    <text>To be transferred to Sun.04 Abbas Shaik starting 10/04/2022</text>
  </threadedComment>
</ThreadedComments>
</file>

<file path=xl/threadedComments/threadedComment6.xml><?xml version="1.0" encoding="utf-8"?>
<ThreadedComments xmlns="http://schemas.microsoft.com/office/spreadsheetml/2018/threadedcomments" xmlns:x="http://schemas.openxmlformats.org/spreadsheetml/2006/main">
  <threadedComment ref="C1" dT="2022-01-28T00:03:14.07" personId="{78E7860E-654A-472D-A7E8-9169A206E154}" id="{45608EFE-9759-4B5C-A9FB-0E73204A36F0}">
    <text>Closed 11/01/2022</text>
  </threadedComment>
  <threadedComment ref="AF6" dT="2021-08-23T04:35:06.51" personId="{12F690BC-B926-4183-9A47-D8A7165BD892}" id="{40970FDB-4CF3-4C8E-8DB4-CFE3AAC5502C}">
    <text>Attended orientation 12/01/2021</text>
  </threadedComment>
  <threadedComment ref="AL7" dT="2021-08-23T04:36:21.73" personId="{12F690BC-B926-4183-9A47-D8A7165BD892}" id="{F27CC29B-BA0E-49B0-832D-FBB59D51172B}">
    <text>Attended orientation 9/02/2021</text>
  </threadedComment>
  <threadedComment ref="X8" dT="2021-08-23T04:39:49.40" personId="{12F690BC-B926-4183-9A47-D8A7165BD892}" id="{858B0457-F272-405F-AD15-80443637EA5E}">
    <text>Catch up class with Marguerita on 15/08/2021</text>
  </threadedComment>
  <threadedComment ref="AL8" dT="2021-08-23T04:36:37.28" personId="{12F690BC-B926-4183-9A47-D8A7165BD892}" id="{11362636-3DF3-4DFC-9FDA-755A1B13D1D4}">
    <text>Attended orientation 12/01/2021</text>
  </threadedComment>
  <threadedComment ref="CH8" dT="2021-08-23T04:38:48.67" personId="{12F690BC-B926-4183-9A47-D8A7165BD892}" id="{DE0134A5-55F0-47EA-B43B-BEDB2892BC27}">
    <text>Raised a ticket stating he wouldn't be able to attend class as he has to attend a job interview.</text>
  </threadedComment>
  <threadedComment ref="CJ8" dT="2021-08-23T04:38:13.73" personId="{12F690BC-B926-4183-9A47-D8A7165BD892}" id="{622F4E50-AD12-4EAE-B950-ACE167AEB672}">
    <text>15mins late for morning session. Total hours attended is 7.75</text>
  </threadedComment>
  <threadedComment ref="X9" dT="2021-08-23T04:46:22.71" personId="{12F690BC-B926-4183-9A47-D8A7165BD892}" id="{63171D47-12D9-42CF-BE88-2F019C57F578}">
    <text>attended 27/06/2021 Sunday Marguerita EAW9-2</text>
  </threadedComment>
  <threadedComment ref="AX9" dT="2021-08-23T04:41:20.26" personId="{12F690BC-B926-4183-9A47-D8A7165BD892}" id="{DA3936EF-29D5-4260-8FBF-E0DA122D29D3}">
    <text>Attended orientation 23/03/2021</text>
  </threadedComment>
  <threadedComment ref="BT9" dT="2021-08-23T04:45:01.80" personId="{12F690BC-B926-4183-9A47-D8A7165BD892}" id="{1A2B7839-3F31-4254-8E09-850255BAAA2A}">
    <text>Student left class at 10:00am. Trainer noted student had the covid vaccination the previous day and wasn't feeling well</text>
  </threadedComment>
  <threadedComment ref="DD9" dT="2021-10-13T00:27:11.26" personId="{78E7860E-654A-472D-A7E8-9169A206E154}" id="{59F4B229-A2AD-4CF4-A762-3BF10EFAD753}">
    <text>15 mins late for 3rd roll check. Total hours attended 7.75hrs</text>
  </threadedComment>
  <threadedComment ref="AX10" dT="2021-08-23T04:41:20.26" personId="{12F690BC-B926-4183-9A47-D8A7165BD892}" id="{806644B1-8527-46E0-9FF0-DD6FA23A1924}">
    <text>Attended orientation 23/03/2021</text>
  </threadedComment>
  <threadedComment ref="AZ10" dT="2021-08-24T02:00:25.91" personId="{78E7860E-654A-472D-A7E8-9169A206E154}" id="{91AABE92-9660-4A7E-83A9-95EBDA514B98}">
    <text xml:space="preserve">
elikem Adanu
9:48 AM Mar 31
Joined at 9:40am due to technical difficulties</text>
  </threadedComment>
  <threadedComment ref="CL10" dT="2021-08-23T04:50:42.47" personId="{12F690BC-B926-4183-9A47-D8A7165BD892}" id="{B8C9D0C7-BFF6-4226-96B9-CF36566C6B42}">
    <text>Raised Ticket</text>
  </threadedComment>
  <threadedComment ref="Y11" dT="2021-09-19T23:39:34.88" personId="{78E7860E-654A-472D-A7E8-9169A206E154}" id="{FF58D869-508F-4BE8-BF57-740BDF127E83}">
    <text>Catch up class with Asif on 19.09.2021</text>
  </threadedComment>
  <threadedComment ref="AX11" dT="2021-08-23T04:41:20.26" personId="{12F690BC-B926-4183-9A47-D8A7165BD892}" id="{E21082D4-49C6-4C85-BB14-B8E0032EFD61}">
    <text>Attended orientation 23/03/2021</text>
  </threadedComment>
  <threadedComment ref="BX11" dT="2021-08-23T04:52:04.26" personId="{12F690BC-B926-4183-9A47-D8A7165BD892}" id="{5DAC522D-5D6A-46F2-B26C-C8BEA08A36A4}">
    <text>Absence follow up email sent</text>
  </threadedComment>
  <threadedComment ref="X12" dT="2021-08-23T05:01:12.39" personId="{12F690BC-B926-4183-9A47-D8A7165BD892}" id="{CA0F961A-C763-4EC5-ABD9-CAD365D25B20}">
    <text>Arifatun jannat
7:55 AM Apr 19
18/04/2021 Sunday Marguerita CPW5-1</text>
  </threadedComment>
  <threadedComment ref="X12" dT="2021-08-23T06:34:59.25" personId="{12F690BC-B926-4183-9A47-D8A7165BD892}" id="{18FC7CF9-7383-4DDA-A124-35989CAB08B8}" parentId="{CA0F961A-C763-4EC5-ABD9-CAD365D25B20}">
    <text>Arifatun jannat
11:12 AM May 17
attended 02/05/2021 Sunday Marguerita CPW5-2</text>
  </threadedComment>
  <threadedComment ref="X12" dT="2021-08-23T06:35:17.11" personId="{12F690BC-B926-4183-9A47-D8A7165BD892}" id="{A556385D-4B6B-466A-A9E3-464707C8DECF}" parentId="{CA0F961A-C763-4EC5-ABD9-CAD365D25B20}">
    <text>Arifatun jannat
8:29 AM Jul 12
atteded 04/07/2021 Sunday Marguerita EAW10-1</text>
  </threadedComment>
  <threadedComment ref="X12" dT="2021-08-23T06:35:56.33" personId="{12F690BC-B926-4183-9A47-D8A7165BD892}" id="{B664323A-4C17-4989-8348-B7AFC31C10B8}" parentId="{CA0F961A-C763-4EC5-ABD9-CAD365D25B20}">
    <text>elikem Adanu
5:38 AM Aug 16
Catch up class with Zoran on 14.08.2021</text>
  </threadedComment>
  <threadedComment ref="AX12" dT="2021-08-23T04:41:20.26" personId="{12F690BC-B926-4183-9A47-D8A7165BD892}" id="{203250FC-8FE7-4AC6-B865-90B1B52AB203}">
    <text>Attended orientation 23/03/2021</text>
  </threadedComment>
  <threadedComment ref="BB12" dT="2021-08-23T04:53:43.09" personId="{12F690BC-B926-4183-9A47-D8A7165BD892}" id="{29C550B6-F6B3-4422-94C4-3EE4743B29F2}">
    <text>Informed trainer her laptop had broken down</text>
  </threadedComment>
  <threadedComment ref="BD12" dT="2021-08-23T05:06:54.46" personId="{12F690BC-B926-4183-9A47-D8A7165BD892}" id="{3A5F3A26-109E-4F8D-9DD0-CEB92DE0FF14}">
    <text>Joined at 10:30am. Half day attendance granted.</text>
  </threadedComment>
  <threadedComment ref="BL12" dT="2021-08-24T02:03:43.74" personId="{78E7860E-654A-472D-A7E8-9169A206E154}" id="{C4E68B56-8EED-453D-9A2C-1C46BB29B162}">
    <text xml:space="preserve">
elikem Adanu
9:06 AM May 12
Joined at 9:36am</text>
  </threadedComment>
  <threadedComment ref="BV12" dT="2021-08-24T02:04:40.58" personId="{78E7860E-654A-472D-A7E8-9169A206E154}" id="{24DFC6AD-674D-4541-A5E2-94FA067D65F0}">
    <text xml:space="preserve">
elikem Adanu
9:18 AM Jun 16
Informed trainer she is unwell</text>
  </threadedComment>
  <threadedComment ref="BV12" dT="2021-08-24T02:04:50.00" personId="{78E7860E-654A-472D-A7E8-9169A206E154}" id="{91E27C7F-2FFB-481B-89AA-B53A653EB7CD}" parentId="{24DFC6AD-674D-4541-A5E2-94FA067D65F0}">
    <text xml:space="preserve">
elikem Adanu
10:37 AM Jun 17
Second warning sent on 17/06/2021</text>
  </threadedComment>
  <threadedComment ref="CF12" dT="2021-08-23T04:59:57.72" personId="{12F690BC-B926-4183-9A47-D8A7165BD892}" id="{23980DE8-5F98-46FE-9EB2-3499EAAE0132}">
    <text>Student attended intervention meeting with Lydia on 6/08/2021. Lydia advised a catch up class be arranged for the student.</text>
  </threadedComment>
  <threadedComment ref="BB13" dT="2021-08-23T05:02:36.97" personId="{12F690BC-B926-4183-9A47-D8A7165BD892}" id="{FC958A7B-DC02-446D-B8ED-CBCE1530626A}">
    <text>Attended orientation 9.03.2021</text>
  </threadedComment>
  <threadedComment ref="BD13" dT="2021-08-23T05:03:02.82" personId="{12F690BC-B926-4183-9A47-D8A7165BD892}" id="{E1360545-7563-45D3-9288-4F56380B50D9}">
    <text>Joined at 10:30am. Half day attendance granted.</text>
  </threadedComment>
  <threadedComment ref="CJ13" dT="2021-08-23T05:09:07.63" personId="{12F690BC-B926-4183-9A47-D8A7165BD892}" id="{2FCF6422-74F5-475F-BB1A-5850C83E07F2}">
    <text>15mins late for the morning session. Total hours attended is 7.75</text>
  </threadedComment>
  <threadedComment ref="BF14" dT="2021-08-23T05:10:17.70" personId="{12F690BC-B926-4183-9A47-D8A7165BD892}" id="{206D8D75-ED71-4143-8127-1D15C624B4FA}">
    <text>Attended orientation 20/04/2021</text>
  </threadedComment>
  <threadedComment ref="BF15" dT="2021-08-23T05:10:17.70" personId="{12F690BC-B926-4183-9A47-D8A7165BD892}" id="{39757F90-B857-46E9-AD2B-263C67492A48}">
    <text>Attended orientation 20/04/2021</text>
  </threadedComment>
  <threadedComment ref="BF16" dT="2021-08-23T05:10:17.70" personId="{12F690BC-B926-4183-9A47-D8A7165BD892}" id="{A822C557-910B-499A-8CC9-E381013A4CDC}">
    <text>Attended orientation 20/04/2021</text>
  </threadedComment>
  <threadedComment ref="BJ17" dT="2021-08-23T05:12:14.47" personId="{12F690BC-B926-4183-9A47-D8A7165BD892}" id="{C65934F2-54F9-40C6-BAFE-9F269FD7A5D9}">
    <text>Attended orientation 4/05/2021</text>
  </threadedComment>
  <threadedComment ref="DR17" dT="2021-11-30T22:33:16.31" personId="{78E7860E-654A-472D-A7E8-9169A206E154}" id="{FA7D9352-866A-4481-B7E0-E6DCF0DB3AEE}">
    <text>15mins late for the 3rd roll check. Total hours attended is 7.75hrs.</text>
  </threadedComment>
  <threadedComment ref="BJ18" dT="2021-08-23T05:12:14.47" personId="{12F690BC-B926-4183-9A47-D8A7165BD892}" id="{1E6E6BB6-7DCE-4A14-93AC-B7449C05C062}">
    <text>Attended orientation 4/05/2021</text>
  </threadedComment>
  <threadedComment ref="BP18" dT="2021-08-23T05:13:27.17" personId="{12F690BC-B926-4183-9A47-D8A7165BD892}" id="{AADE5611-1EA1-45CB-8653-1C4F773043E4}">
    <text>Trainer commented that student was present in class, but was not on camera during attendance check.</text>
  </threadedComment>
  <threadedComment ref="X19" dT="2021-08-23T05:20:17.63" personId="{12F690BC-B926-4183-9A47-D8A7165BD892}" id="{A2091FA8-FA4C-4EE1-A18F-B9073929A90C}">
    <text>catch-up with Zoran 12.06.2021 -Eaw 8.1</text>
  </threadedComment>
  <threadedComment ref="X19" dT="2021-09-06T02:03:47.72" personId="{78E7860E-654A-472D-A7E8-9169A206E154}" id="{79EE99D0-7C26-48EE-8B51-CFD525F5C19B}" parentId="{A2091FA8-FA4C-4EE1-A18F-B9073929A90C}">
    <text>Full day catch up class with Marguerita on 5/09/2021</text>
  </threadedComment>
  <threadedComment ref="BJ19" dT="2021-08-23T05:12:14.47" personId="{12F690BC-B926-4183-9A47-D8A7165BD892}" id="{22B6B0B6-A6FA-4181-A3AF-53333BE449DF}">
    <text>elikem Adanu
11:24 AM May 6
Attended orientation 20/04/2021</text>
  </threadedComment>
  <threadedComment ref="BN19" dT="2021-08-23T05:18:51.26" personId="{12F690BC-B926-4183-9A47-D8A7165BD892}" id="{712003CD-6230-4E6E-BA2B-550082DD41F6}">
    <text>Joined at 9:55am due to technical difficulties and was absent during 5:30 roll check due to technical difficulties</text>
  </threadedComment>
  <threadedComment ref="CJ19" dT="2021-08-23T05:19:36.27" personId="{12F690BC-B926-4183-9A47-D8A7165BD892}" id="{A8C22BF1-B447-4B09-98C0-7827B532659E}">
    <text>15mins late for the morning session. Total hours attended is 7.75</text>
  </threadedComment>
  <threadedComment ref="BN20" dT="2021-08-23T05:21:22.46" personId="{12F690BC-B926-4183-9A47-D8A7165BD892}" id="{DC6220F5-B05E-441E-92C8-D09AC4D910AC}">
    <text>Attended orientation 4/05/2021</text>
  </threadedComment>
  <threadedComment ref="DP20" dT="2021-11-24T02:31:14.77" personId="{78E7860E-654A-472D-A7E8-9169A206E154}" id="{9B3FAE4B-4FEA-46D2-9917-94EC240B8FF3}">
    <text>1 hour late for the morning session. Total hours attended is 7hrs.</text>
  </threadedComment>
  <threadedComment ref="BN21" dT="2021-08-23T05:21:34.64" personId="{12F690BC-B926-4183-9A47-D8A7165BD892}" id="{4D3B48EF-1381-4FCC-9CCA-C2B395453E34}">
    <text>Attended orientation 18/05/2021</text>
  </threadedComment>
  <threadedComment ref="Y22" dT="2021-11-14T22:50:24.17" personId="{78E7860E-654A-472D-A7E8-9169A206E154}" id="{DC7BA934-1C09-4C6B-B7C5-068750EEF8BE}">
    <text>Attended catch up class with Asif on 14.11.2021 (EAW14-2)</text>
  </threadedComment>
  <threadedComment ref="BN22" dT="2021-08-23T05:21:34.64" personId="{12F690BC-B926-4183-9A47-D8A7165BD892}" id="{75EDB431-198F-4FD5-A720-60CDF73693B2}">
    <text>Attended orientation 18/05/2021</text>
  </threadedComment>
  <threadedComment ref="CN22" dT="2021-08-23T05:23:01.57" personId="{12F690BC-B926-4183-9A47-D8A7165BD892}" id="{A3D96D47-B52B-41FA-A646-DD0BFA07755A}">
    <text>Absence notification sent 20/08/2021</text>
  </threadedComment>
  <threadedComment ref="Y23" dT="2022-01-09T23:48:59.61" personId="{78E7860E-654A-472D-A7E8-9169A206E154}" id="{1EC5799A-5F80-4163-9AB5-B355F23D05E0}">
    <text>Attended catch up class with Adrian Sat.04 on 8/01/2022</text>
  </threadedComment>
  <threadedComment ref="BN23" dT="2021-08-23T05:21:34.64" personId="{12F690BC-B926-4183-9A47-D8A7165BD892}" id="{93B55F2E-945E-40D8-8007-E150C879FCDA}">
    <text>Attended orientation 18/05/2021</text>
  </threadedComment>
  <threadedComment ref="BT23" dT="2021-08-23T05:25:08.63" personId="{12F690BC-B926-4183-9A47-D8A7165BD892}" id="{42D6B164-26A0-4D73-A2CF-6383E8DC1E15}">
    <text>Absent during the 1:30pm attendance roll check. Arrived 10 mins late</text>
  </threadedComment>
  <threadedComment ref="DR23" dT="2021-11-30T22:31:08.51" personId="{78E7860E-654A-472D-A7E8-9169A206E154}" id="{D142CB7A-59BE-40AD-9539-848C1E9640ED}">
    <text>15mins late for the first roll check. Total hours attended is 7.75hrs.</text>
  </threadedComment>
  <threadedComment ref="B24" dT="2021-12-14T00:41:58.25" personId="{01AD789D-39BB-4829-98FB-38EAD26F6B40}" id="{9248E840-1EEC-4044-B5C8-B0737A5BE804}">
    <text>Withdrawn 14/12/2021. Student is going back to his home country</text>
  </threadedComment>
  <threadedComment ref="Y24" dT="2021-10-20T22:36:45.15" personId="{78E7860E-654A-472D-A7E8-9169A206E154}" id="{1B036EB7-8256-4012-96FF-388E856844F5}">
    <text>Attended catch up class with Adrian on 20/10/2021 as part of student's Course Plan, to enable him complete last class on 24/05/2022</text>
  </threadedComment>
  <threadedComment ref="DB24" dT="2021-10-11T02:12:19.31" personId="{78E7860E-654A-472D-A7E8-9169A206E154}" id="{8D2E380C-973E-471A-BAFF-2F305701C905}">
    <text>Attended orientation 9/10/2021</text>
  </threadedComment>
  <threadedComment ref="DN24" dT="2021-11-16T06:48:06.46" personId="{78E7860E-654A-472D-A7E8-9169A206E154}" id="{0A46A0EB-3D5D-4A68-A880-35E1A511C26A}">
    <text>15 mins late for final roll check. Total hours attended is 7.45hrs.</text>
  </threadedComment>
  <threadedComment ref="DT24" dT="2021-12-07T22:42:52.08" personId="{78E7860E-654A-472D-A7E8-9169A206E154}" id="{7DA2CE53-86CC-4A7F-9E6B-A03C86EDCB7B}">
    <text>15mins late for the 3rd roll check. Total hours attended is 7.75hrs</text>
  </threadedComment>
</ThreadedComments>
</file>

<file path=xl/threadedComments/threadedComment7.xml><?xml version="1.0" encoding="utf-8"?>
<ThreadedComments xmlns="http://schemas.microsoft.com/office/spreadsheetml/2018/threadedcomments" xmlns:x="http://schemas.openxmlformats.org/spreadsheetml/2006/main">
  <threadedComment ref="CJ6" dT="2023-03-25T23:29:46.12" personId="{0A611F1D-6DAF-45F9-98F0-D916ACB63619}" id="{46A1BA5E-F2A2-4B86-84AD-E3D2D8F0FB0E}">
    <text xml:space="preserve">attended internship visit </text>
  </threadedComment>
  <threadedComment ref="A7" dT="2023-05-24T23:48:23.23" personId="{48EC88DF-F906-4BB2-9671-05247789A03C}" id="{4E2559FA-880B-4DAB-984F-6DF7781E3BE2}">
    <text>Transferred to Sun.03 Asif effective 11/06/2023 as per revised course plan</text>
  </threadedComment>
  <threadedComment ref="X7" dT="2023-04-18T00:34:42.34" personId="{48EC88DF-F906-4BB2-9671-05247789A03C}" id="{CD70AA26-BCAF-4649-957E-CB4EA2DED632}">
    <text>M/U class attended on 16/04/2023 with Sun.05 Adrian White</text>
  </threadedComment>
  <threadedComment ref="X7" dT="2023-05-03T01:31:47.37" personId="{48EC88DF-F906-4BB2-9671-05247789A03C}" id="{1B1B3964-5661-426F-9A01-84D62F79E545}" parentId="{CD70AA26-BCAF-4649-957E-CB4EA2DED632}">
    <text>Attended M/U class on 30/04/2023 with Sun.03 Asif Sayed  - was 30mins late at 9am call</text>
  </threadedComment>
  <threadedComment ref="X7" dT="2023-05-08T03:23:57.61" personId="{48EC88DF-F906-4BB2-9671-05247789A03C}" id="{96B8FF42-D69C-4961-BB33-5A1EF3DABE82}" parentId="{CD70AA26-BCAF-4649-957E-CB4EA2DED632}">
    <text>Attended M/U class on 7/05/2023 with Sun.03 Asif Sayed</text>
  </threadedComment>
  <threadedComment ref="CJ7" dT="2023-03-25T23:29:46.12" personId="{0A611F1D-6DAF-45F9-98F0-D916ACB63619}" id="{9A955EC6-76AE-461D-B501-E7E34E86F730}">
    <text xml:space="preserve">attended internship visit </text>
  </threadedComment>
  <threadedComment ref="CU7" dT="2023-05-24T23:45:18.82" personId="{48EC88DF-F906-4BB2-9671-05247789A03C}" id="{48113FEC-9CDC-4B70-9D71-0A914003450A}">
    <text>Attend class with Asif 7/5/2023 as per revised course plan</text>
  </threadedComment>
  <threadedComment ref="CW7" dT="2023-05-08T03:29:04.17" personId="{48EC88DF-F906-4BB2-9671-05247789A03C}" id="{CFEFA4DB-3F1E-44CC-9BB9-D7E389F332C5}">
    <text>Student on four week break as per revised course plan</text>
  </threadedComment>
  <threadedComment ref="CY7" dT="2023-05-08T03:29:04.17" personId="{48EC88DF-F906-4BB2-9671-05247789A03C}" id="{7E35DBFA-50EF-4052-8CF0-B0D0615D0730}">
    <text>Student on four week break as per revised course plan</text>
  </threadedComment>
  <threadedComment ref="DA7" dT="2023-05-08T03:29:04.17" personId="{48EC88DF-F906-4BB2-9671-05247789A03C}" id="{0B73FC54-90CC-4009-95BE-536656F85C41}">
    <text>Student on four week break as per revised course plan</text>
  </threadedComment>
  <threadedComment ref="DC7" dT="2023-05-08T03:29:04.17" personId="{48EC88DF-F906-4BB2-9671-05247789A03C}" id="{3E75E443-9824-4135-9890-33647517477D}">
    <text>Student on four week break as per revised course plan</text>
  </threadedComment>
  <threadedComment ref="A8" dT="2023-06-14T02:42:29.10" personId="{3EF9E35B-21B8-4A9A-8F39-24C37F538EFC}" id="{DD8307F6-0763-445F-8E78-393E049FF599}">
    <text>enrolment of this student has been cancelled due to unapproved leave and VISA expired once return back. Cancelled on 14/06/2023</text>
  </threadedComment>
  <threadedComment ref="X8" dT="2023-03-14T00:39:48.45" personId="{48EC88DF-F906-4BB2-9671-05247789A03C}" id="{D9934E0B-7941-411A-A8A3-2FD16A9296C8}">
    <text>M/U class attended on 12/03/2023 with Sun.03 Asif Sayed</text>
  </threadedComment>
  <threadedComment ref="X8" dT="2023-04-03T02:46:58.79" personId="{48EC88DF-F906-4BB2-9671-05247789A03C}" id="{3E286BF5-1BA5-476F-AFB6-4E21CB968F8C}" parentId="{D9934E0B-7941-411A-A8A3-2FD16A9296C8}">
    <text>M/U class attended on 2/4/2023 with Sun.03 Asif AWC-3</text>
  </threadedComment>
  <threadedComment ref="AI8" dT="2023-03-10T04:56:44.70" personId="{48EC88DF-F906-4BB2-9671-05247789A03C}" id="{9685449A-40B4-43C9-90F4-38A0648A0888}">
    <text>M/U class arranged for 12/03/2023 with Sun.03 Asif Sayed - PBM-4</text>
  </threadedComment>
  <threadedComment ref="AO8" dT="2023-03-10T04:57:22.42" personId="{48EC88DF-F906-4BB2-9671-05247789A03C}" id="{767838B2-8376-4F97-B4B0-D46A481D1492}">
    <text>M/U class arranged for 2/04/2023 with Sun.03 Asif Sayed - AWC-3</text>
  </threadedComment>
  <threadedComment ref="CJ8" dT="2023-03-25T23:29:46.12" personId="{0A611F1D-6DAF-45F9-98F0-D916ACB63619}" id="{7DDDAEA9-F550-4BD8-B413-315A1204EC2A}">
    <text xml:space="preserve">attended internship visit </text>
  </threadedComment>
  <threadedComment ref="CQ8" dT="2023-04-23T02:13:32.71" personId="{0A611F1D-6DAF-45F9-98F0-D916ACB63619}" id="{8FB1C30C-E1AE-4BE0-B701-25D4B62D886F}">
    <text>trainers comment - returned to India?</text>
  </threadedComment>
  <threadedComment ref="CS8" dT="2023-04-30T00:50:28.77" personId="{0A611F1D-6DAF-45F9-98F0-D916ACB63619}" id="{B5D42088-0EB4-450E-B66C-2117BCAEA08A}">
    <text>raised ticket last week</text>
  </threadedComment>
  <threadedComment ref="CJ9" dT="2023-03-25T23:29:46.12" personId="{0A611F1D-6DAF-45F9-98F0-D916ACB63619}" id="{AB34D55C-3D88-4951-8217-FEA0CCD1FA70}">
    <text xml:space="preserve">attended internship visit </text>
  </threadedComment>
  <threadedComment ref="BU10" dT="2023-02-04T23:38:14.79" personId="{0A611F1D-6DAF-45F9-98F0-D916ACB63619}" id="{9257D45F-56EE-4843-A2EC-581F3FE8F5CC}">
    <text>1 hour late in the morning</text>
  </threadedComment>
  <threadedComment ref="CJ10" dT="2023-03-25T23:29:46.12" personId="{0A611F1D-6DAF-45F9-98F0-D916ACB63619}" id="{C35028F5-4399-4CA9-A38C-BFCEEF7F8624}">
    <text xml:space="preserve">attended internship visit </text>
  </threadedComment>
  <threadedComment ref="CJ11" dT="2023-03-25T23:29:46.12" personId="{0A611F1D-6DAF-45F9-98F0-D916ACB63619}" id="{33F71D56-BB51-4E1D-9D92-0CDA5F34F1D3}">
    <text xml:space="preserve">attended internship visit </text>
  </threadedComment>
  <threadedComment ref="X12" dT="2022-12-20T13:57:02.35" personId="{3760E755-5D4B-4DA4-9B86-F45FB9F520D3}" id="{545EA5AF-06F4-4331-B648-84EE2E08902D}">
    <text xml:space="preserve">Attended MU class SUN05 Despina on 18/12/2022 </text>
  </threadedComment>
  <threadedComment ref="X12" dT="2023-01-31T05:25:19.02" personId="{3760E755-5D4B-4DA4-9B86-F45FB9F520D3}" id="{D937D86C-C2F1-4702-960B-00D1E99C54A2}" parentId="{545EA5AF-06F4-4331-B648-84EE2E08902D}">
    <text>Attended Makeup class SUN05 DD 29/01/2023 for hours</text>
  </threadedComment>
  <threadedComment ref="BC12" dT="2022-12-04T00:30:43.23" personId="{0A611F1D-6DAF-45F9-98F0-D916ACB63619}" id="{0AE02184-99B6-413B-9440-9CFEE212CC39}">
    <text>moving house</text>
  </threadedComment>
  <threadedComment ref="CJ12" dT="2023-03-25T23:29:46.12" personId="{0A611F1D-6DAF-45F9-98F0-D916ACB63619}" id="{6EB397E9-6B9B-405E-B22A-BAD943E30DBB}">
    <text xml:space="preserve">attended internship visit </text>
  </threadedComment>
  <threadedComment ref="BU13" dT="2023-02-04T23:46:02.92" personId="{0A611F1D-6DAF-45F9-98F0-D916ACB63619}" id="{C9310B3F-0F08-46C6-8983-F72BE321ECE1}">
    <text>30 mins late during third roll call</text>
  </threadedComment>
  <threadedComment ref="CJ13" dT="2023-03-25T23:29:46.12" personId="{0A611F1D-6DAF-45F9-98F0-D916ACB63619}" id="{93AF2859-09C1-4B31-97B4-8D25D86B7900}">
    <text xml:space="preserve">attended internship visit </text>
  </threadedComment>
  <threadedComment ref="BU14" dT="2023-02-04T23:46:02.92" personId="{0A611F1D-6DAF-45F9-98F0-D916ACB63619}" id="{09CD21E9-CCA2-4FCE-9522-2C79220D81B3}">
    <text>30 mins late during third roll call</text>
  </threadedComment>
  <threadedComment ref="CJ14" dT="2023-03-25T23:29:46.12" personId="{0A611F1D-6DAF-45F9-98F0-D916ACB63619}" id="{F50FFA7C-FEB9-43E1-B24E-BDC5C10E46A0}">
    <text xml:space="preserve">attended internship visit </text>
  </threadedComment>
  <threadedComment ref="CJ15" dT="2023-03-25T23:29:46.12" personId="{0A611F1D-6DAF-45F9-98F0-D916ACB63619}" id="{FE67FCEC-7A57-459B-BDBD-B6BF3D1454AF}">
    <text xml:space="preserve">attended internship visit </text>
  </threadedComment>
  <threadedComment ref="BU16" dT="2023-02-04T23:46:02.92" personId="{0A611F1D-6DAF-45F9-98F0-D916ACB63619}" id="{B214521F-B00E-485A-9FAA-85A4DC5EF13D}">
    <text>30 mins late during third roll call</text>
  </threadedComment>
  <threadedComment ref="CJ16" dT="2023-03-25T23:29:46.12" personId="{0A611F1D-6DAF-45F9-98F0-D916ACB63619}" id="{AD9A0DFD-0F38-49F7-9F8C-6991907F3396}">
    <text xml:space="preserve">attended internship visit </text>
  </threadedComment>
  <threadedComment ref="X17" dT="2023-04-18T00:35:34.63" personId="{48EC88DF-F906-4BB2-9671-05247789A03C}" id="{F37CE4AD-246A-49E9-8216-29D1CD6F28D9}">
    <text>M/U class attended on 16/04/2023 with Sun.05 Adrian White</text>
  </threadedComment>
  <threadedComment ref="BU17" dT="2023-02-04T23:46:02.92" personId="{0A611F1D-6DAF-45F9-98F0-D916ACB63619}" id="{9FEEC6F4-6F18-4153-BB24-380CD78F1440}">
    <text>30 mins late during third roll call</text>
  </threadedComment>
  <threadedComment ref="CC17" dT="2023-03-04T23:15:15.27" personId="{48EC88DF-F906-4BB2-9671-05247789A03C}" id="{62D720CB-2EDB-4C49-B0AC-869E7E58B7D8}">
    <text>Student advised the trainer, that absence was personal leave</text>
  </threadedComment>
  <threadedComment ref="CC17" dT="2023-03-08T05:18:49.61" personId="{48EC88DF-F906-4BB2-9671-05247789A03C}" id="{165DB7A3-EB65-4BA3-BD5B-FFD111B9AC61}" parentId="{62D720CB-2EDB-4C49-B0AC-869E7E58B7D8}">
    <text>M/U class has been arranged on 16/04/2023 with Sun.05 Adrian White  - WREM-1</text>
  </threadedComment>
  <threadedComment ref="CJ17" dT="2023-03-25T23:29:46.12" personId="{0A611F1D-6DAF-45F9-98F0-D916ACB63619}" id="{B63D3ED7-5390-4ECE-8F1C-17B8DD3453C8}">
    <text xml:space="preserve">attended internship visit </text>
  </threadedComment>
  <threadedComment ref="BU18" dT="2023-02-04T23:46:02.92" personId="{0A611F1D-6DAF-45F9-98F0-D916ACB63619}" id="{D08BBD8A-1829-459D-9845-9392D36A9F66}">
    <text>30 mins late during third roll call</text>
  </threadedComment>
  <threadedComment ref="CE18" dT="2023-03-11T22:17:04.77" personId="{0A611F1D-6DAF-45F9-98F0-D916ACB63619}" id="{33C0AC13-4393-40F0-9F08-42C661063761}">
    <text>1.5 hours late in the last session due to work appointment, total attended 6.5 hours</text>
  </threadedComment>
  <threadedComment ref="CJ18" dT="2023-03-25T23:29:46.12" personId="{0A611F1D-6DAF-45F9-98F0-D916ACB63619}" id="{25A4A4D7-6013-46BB-84F6-D23B63CFC6AB}">
    <text xml:space="preserve">attended internship visit </text>
  </threadedComment>
  <threadedComment ref="CK18" dT="2023-04-03T22:54:16.61" personId="{48EC88DF-F906-4BB2-9671-05247789A03C}" id="{A5E98269-EE1E-4865-890A-0DA0C1034944}">
    <text>Ticket #4918-5059</text>
  </threadedComment>
  <threadedComment ref="CO18" dT="2023-02-15T23:07:57.60" personId="{48EC88DF-F906-4BB2-9671-05247789A03C}" id="{97E07AA7-77FE-4D6B-B60A-6027B902C137}">
    <text>Ticket #5686-3133</text>
  </threadedComment>
  <threadedComment ref="CO18" dT="2023-04-15T23:48:23.91" personId="{0A611F1D-6DAF-45F9-98F0-D916ACB63619}" id="{70C9627E-BA43-4343-AEB4-C2EF70853CA2}" parentId="{97E07AA7-77FE-4D6B-B60A-6027B902C137}">
    <text xml:space="preserve">student was present </text>
  </threadedComment>
  <threadedComment ref="BU19" dT="2023-02-04T23:46:02.92" personId="{0A611F1D-6DAF-45F9-98F0-D916ACB63619}" id="{7ABF9909-07D8-4EF7-AFC0-47C68C5EA065}">
    <text>30 mins late during third roll call</text>
  </threadedComment>
  <threadedComment ref="CJ19" dT="2023-03-25T23:29:46.12" personId="{0A611F1D-6DAF-45F9-98F0-D916ACB63619}" id="{649816F9-F110-4869-9816-8BD9EC39B415}">
    <text xml:space="preserve">attended internship visit </text>
  </threadedComment>
  <threadedComment ref="X20" dT="2023-01-31T05:23:34.72" personId="{3760E755-5D4B-4DA4-9B86-F45FB9F520D3}" id="{9FB11FF9-AB50-4C11-8C03-07CE07696901}">
    <text>Attended Makeup class SUN05 DD 29/01/2023</text>
  </threadedComment>
  <threadedComment ref="AI20" dT="2022-09-24T22:44:11.71" personId="{0A611F1D-6DAF-45F9-98F0-D916ACB63619}" id="{98F965EE-B0EB-41D0-AB00-4299C19733EA}">
    <text>15 mins late in the morning</text>
  </threadedComment>
  <threadedComment ref="BC20" dT="2022-12-03T04:35:05.09" personId="{0A611F1D-6DAF-45F9-98F0-D916ACB63619}" id="{A5E82B97-C2DD-4227-ABE2-35A27F03E205}">
    <text>Ticket #5563-0317 work commitment on Sat</text>
  </threadedComment>
  <threadedComment ref="BE20" dT="2022-12-10T22:29:33.99" personId="{0A611F1D-6DAF-45F9-98F0-D916ACB63619}" id="{9A27AC79-7E45-4C4F-93AA-17FD693E4B13}">
    <text>absent during second session, total attended 6 hours</text>
  </threadedComment>
  <threadedComment ref="BU20" dT="2023-02-04T23:46:02.92" personId="{0A611F1D-6DAF-45F9-98F0-D916ACB63619}" id="{CB664DDA-CF43-420B-85A1-A65824FC9406}">
    <text>30 mins late during third roll call</text>
  </threadedComment>
  <threadedComment ref="CJ20" dT="2023-03-25T23:29:46.12" personId="{0A611F1D-6DAF-45F9-98F0-D916ACB63619}" id="{1A2E53E4-A099-4237-BA2D-4BE456C7DD98}">
    <text xml:space="preserve">attended internship visit </text>
  </threadedComment>
  <threadedComment ref="B21" dT="2023-03-22T23:31:17.97" personId="{01AD789D-39BB-4829-98FB-38EAD26F6B40}" id="{34A2C522-2D80-42A0-B371-A0CAA9CF22E2}">
    <text>Received Withdrawal Form on 23/03/2023</text>
  </threadedComment>
  <threadedComment ref="X21" dT="2023-03-19T23:27:09.22" personId="{48EC88DF-F906-4BB2-9671-05247789A03C}" id="{9A377BB6-34A5-41A3-9822-E8E1EC7B036D}">
    <text>Attended m/u class on 19/03/2023 with Sun.05 Adrian White</text>
  </threadedComment>
  <threadedComment ref="AY21" dT="2023-01-16T05:45:10.78" personId="{48EC88DF-F906-4BB2-9671-05247789A03C}" id="{F60628B4-06C9-4039-90D9-068703F9D538}">
    <text>Attended Make up class with Despina Drakoulis on 15/01/2023</text>
  </threadedComment>
  <threadedComment ref="BU21" dT="2023-02-04T23:47:36.24" personId="{0A611F1D-6DAF-45F9-98F0-D916ACB63619}" id="{7284CC9D-9C6F-4788-9B32-3D00B324DB15}">
    <text xml:space="preserve">trainers comment- away 2 weeks Sri Lanka </text>
  </threadedComment>
  <threadedComment ref="BY21" dT="2023-02-18T23:10:33.22" personId="{0A611F1D-6DAF-45F9-98F0-D916ACB63619}" id="{480F7DD5-771C-4D4F-9F17-9750B0930056}">
    <text>down with flu</text>
  </threadedComment>
  <threadedComment ref="BY21" dT="2023-02-20T03:13:51.79" personId="{48EC88DF-F906-4BB2-9671-05247789A03C}" id="{9EA59749-A830-43D2-A381-2D8C530037EE}" parentId="{480F7DD5-771C-4D4F-9F17-9750B0930056}">
    <text>Ticket #3761-3778</text>
  </threadedComment>
  <threadedComment ref="CG21" dT="2023-03-19T00:23:35.14" personId="{0A611F1D-6DAF-45F9-98F0-D916ACB63619}" id="{734F524A-03F9-429E-BB08-37AEBFA3B1A5}">
    <text>moving house</text>
  </threadedComment>
  <threadedComment ref="CJ21" dT="2023-03-25T23:29:46.12" personId="{0A611F1D-6DAF-45F9-98F0-D916ACB63619}" id="{83FF4759-99D0-4924-9E9C-E03D47938676}">
    <text xml:space="preserve">attended internship visit </text>
  </threadedComment>
  <threadedComment ref="X22" dT="2023-05-03T01:56:41.15" personId="{48EC88DF-F906-4BB2-9671-05247789A03C}" id="{2E18BB53-D1D2-4BA6-99BA-829E5F18935E}">
    <text>M/U class attended on 30/04/2023 with Sun.05 Adrian White</text>
  </threadedComment>
  <threadedComment ref="AP22" dT="2022-10-16T00:01:55.27" personId="{0A611F1D-6DAF-45F9-98F0-D916ACB63619}" id="{062A012B-AC65-4D42-8F44-F5233EB91B2A}">
    <text>1 hour late in the morning and missed last 2 sessions. total attended 3 hours out of 8.</text>
  </threadedComment>
  <threadedComment ref="CJ22" dT="2023-03-25T23:29:46.12" personId="{0A611F1D-6DAF-45F9-98F0-D916ACB63619}" id="{0D9E45D7-3A44-4C1E-A540-7AEDFBD2081A}">
    <text xml:space="preserve">attended internship visit </text>
  </threadedComment>
  <threadedComment ref="CQ22" dT="2023-04-23T02:14:30.93" personId="{0A611F1D-6DAF-45F9-98F0-D916ACB63619}" id="{EEC34275-968B-4B63-96BB-7B06EE103C91}">
    <text>Eid celebration</text>
  </threadedComment>
  <threadedComment ref="CZ22" dT="2023-05-21T00:14:45.83" personId="{0A611F1D-6DAF-45F9-98F0-D916ACB63619}" id="{3EA9F5EC-58C9-453C-9602-F8CCD5C4A85F}">
    <text xml:space="preserve">attended Internship meeting </text>
  </threadedComment>
  <threadedComment ref="CJ23" dT="2023-03-25T23:29:46.12" personId="{0A611F1D-6DAF-45F9-98F0-D916ACB63619}" id="{C62D5626-A139-42A7-932F-DE64CB184DB8}">
    <text xml:space="preserve">attended internship visit </text>
  </threadedComment>
  <threadedComment ref="CZ23" dT="2023-05-21T00:14:45.83" personId="{0A611F1D-6DAF-45F9-98F0-D916ACB63619}" id="{4B2DBE62-41EA-4D9F-9012-5F98B6B8F69B}">
    <text xml:space="preserve">attended Internship meeting </text>
  </threadedComment>
  <threadedComment ref="X24" dT="2023-05-03T01:55:47.11" personId="{48EC88DF-F906-4BB2-9671-05247789A03C}" id="{A86F8ED7-3CE5-4AEE-BDBA-C82CB510DF0B}">
    <text>M/U class attended on 30/04/2023 with Sun.05 Adrian White</text>
  </threadedComment>
  <threadedComment ref="AP24" dT="2022-10-16T00:02:01.53" personId="{0A611F1D-6DAF-45F9-98F0-D916ACB63619}" id="{DDCBB187-BD0F-4456-A863-37389408F7A0}">
    <text>1 hour late in the morning and missed last 2 sessions. total attended 3 hours out of 8.</text>
  </threadedComment>
  <threadedComment ref="CJ24" dT="2023-03-25T23:29:46.12" personId="{0A611F1D-6DAF-45F9-98F0-D916ACB63619}" id="{D05F52A3-58F4-4574-8045-796BA420ED3B}">
    <text xml:space="preserve">attended internship visit </text>
  </threadedComment>
  <threadedComment ref="CQ24" dT="2023-04-23T02:14:37.66" personId="{0A611F1D-6DAF-45F9-98F0-D916ACB63619}" id="{2CE6F6AD-24F7-4814-8B14-417CFD8134DD}">
    <text>Eid celebration</text>
  </threadedComment>
  <threadedComment ref="CZ24" dT="2023-05-21T00:14:45.83" personId="{0A611F1D-6DAF-45F9-98F0-D916ACB63619}" id="{D76986A6-88C9-4A81-8E32-9745B7E643F5}">
    <text xml:space="preserve">attended Internship meeting </text>
  </threadedComment>
  <threadedComment ref="CJ25" dT="2023-03-25T23:29:46.12" personId="{0A611F1D-6DAF-45F9-98F0-D916ACB63619}" id="{0A0A6044-B89C-4900-A122-A0E0F13EA77E}">
    <text xml:space="preserve">attended internship visit </text>
  </threadedComment>
  <threadedComment ref="CZ25" dT="2023-05-21T00:14:45.83" personId="{0A611F1D-6DAF-45F9-98F0-D916ACB63619}" id="{D23BD745-6E55-412D-8D0D-8862D844D66B}">
    <text xml:space="preserve">attended Internship meeting </text>
  </threadedComment>
  <threadedComment ref="X26" dT="2023-01-31T05:27:07.16" personId="{3760E755-5D4B-4DA4-9B86-F45FB9F520D3}" id="{37F904A7-0BF1-427C-BFD6-2645A4B8921C}">
    <text>Attended Makeup class SUN05 DD 29/01/2023</text>
  </threadedComment>
  <threadedComment ref="X26" dT="2023-06-09T02:39:50.55" personId="{48EC88DF-F906-4BB2-9671-05247789A03C}" id="{7E644BB0-B9FC-4E13-99BA-2C3DAAA09AD2}" parentId="{37F904A7-0BF1-427C-BFD6-2645A4B8921C}">
    <text>attended makeup class Sun.05 Sean Kelly, only attend for two hours</text>
  </threadedComment>
  <threadedComment ref="BC26" dT="2022-12-03T02:50:57.69" personId="{0A611F1D-6DAF-45F9-98F0-D916ACB63619}" id="{7C6C89A6-64E6-4EB4-85F9-11842AFCB9F4}">
    <text>Ticket #8562-9923 COVID positive</text>
  </threadedComment>
  <threadedComment ref="BU26" dT="2023-02-04T23:46:02.92" personId="{0A611F1D-6DAF-45F9-98F0-D916ACB63619}" id="{EA600FA2-AC35-4362-BF0A-3E8A0BFA5897}">
    <text>30 mins late during third roll call</text>
  </threadedComment>
  <threadedComment ref="CJ26" dT="2023-03-25T23:29:46.12" personId="{0A611F1D-6DAF-45F9-98F0-D916ACB63619}" id="{465C0D1E-6650-49B4-A5DF-5831CA5DE9E8}">
    <text xml:space="preserve">attended internship visit </text>
  </threadedComment>
  <threadedComment ref="CK26" dT="2023-05-12T02:37:33.85" personId="{48EC88DF-F906-4BB2-9671-05247789A03C}" id="{B9FEF759-543E-4A7E-9A8A-288194122695}">
    <text>M/U class arranged for 14/05/2023 with Sun.05 Sean Kelly</text>
  </threadedComment>
  <threadedComment ref="CO26" dT="2023-04-15T23:49:09.78" personId="{0A611F1D-6DAF-45F9-98F0-D916ACB63619}" id="{7937FBD0-EE89-4167-9E4E-75270D2E97FB}">
    <text>in hospital</text>
  </threadedComment>
  <threadedComment ref="CO26" dT="2023-05-12T02:37:03.14" personId="{48EC88DF-F906-4BB2-9671-05247789A03C}" id="{30C1EF8F-0628-4DF8-9A73-174840F2C11C}" parentId="{7937FBD0-EE89-4167-9E4E-75270D2E97FB}">
    <text>M/U class arranged for 28/05/2023 with Sun.05 Sean Kelly</text>
  </threadedComment>
  <threadedComment ref="CZ26" dT="2023-05-21T00:14:45.83" personId="{0A611F1D-6DAF-45F9-98F0-D916ACB63619}" id="{6B8657BD-2934-4DF4-8852-9790E29E0871}">
    <text xml:space="preserve">attended Internship meeting </text>
  </threadedComment>
  <threadedComment ref="DC26" dT="2023-06-04T23:50:29.54" personId="{3EF9E35B-21B8-4A9A-8F39-24C37F538EFC}" id="{64DD8B47-67F6-43BC-8E9F-9DFD67AA25B7}">
    <text>student was sick, finished bit early.</text>
  </threadedComment>
  <threadedComment ref="A27" dT="2023-07-04T04:23:18.22" personId="{3EF9E35B-21B8-4A9A-8F39-24C37F538EFC}" id="{CBF8701A-3181-44A0-93BD-EA12F2D87968}">
    <text xml:space="preserve">withdrawn on 04/07/2023 as per student requested. Reason: personal issue. </text>
  </threadedComment>
  <threadedComment ref="X27" dT="2023-02-19T23:19:38.81" personId="{48EC88DF-F906-4BB2-9671-05247789A03C}" id="{801446EC-7AB1-4114-9997-3D71F2BE3542}">
    <text>Attended M/U class on 19/2/2023 with Sun.05 Despina D. for study period AWHS-1</text>
  </threadedComment>
  <threadedComment ref="X27" dT="2023-06-09T06:30:09.72" personId="{3EF9E35B-21B8-4A9A-8F39-24C37F538EFC}" id="{10CE27AF-9356-4178-9C27-70235B036802}" parentId="{801446EC-7AB1-4114-9997-3D71F2BE3542}">
    <text xml:space="preserve">Attended M/U class on 30/04/2023 with SUN.03 Asif Sayed for module PE-4/attendance hours
</text>
  </threadedComment>
  <threadedComment ref="BM27" dT="2023-01-12T05:32:20.23" personId="{48EC88DF-F906-4BB2-9671-05247789A03C}" id="{1E6212B7-5DBB-43A0-B239-D1435B8D2E42}">
    <text>Ticket #2482-9676</text>
  </threadedComment>
  <threadedComment ref="BU27" dT="2023-02-04T23:46:02.92" personId="{0A611F1D-6DAF-45F9-98F0-D916ACB63619}" id="{A9A1F2C3-261A-41FF-892B-BAFAD8D4A0FE}">
    <text>30 mins late during third roll call</text>
  </threadedComment>
  <threadedComment ref="CI27" dT="2023-03-30T01:49:15.55" personId="{48EC88DF-F906-4BB2-9671-05247789A03C}" id="{F09C74A3-FC34-4B8F-A96B-1F8FC95D5696}">
    <text>M/U class arranged for 30/04/2023 with Sun.03 Asif Sayed</text>
  </threadedComment>
  <threadedComment ref="CJ27" dT="2023-03-25T23:29:46.12" personId="{0A611F1D-6DAF-45F9-98F0-D916ACB63619}" id="{EF4270E0-E4F4-4D2E-B273-B99CF2A5089E}">
    <text xml:space="preserve">attended internship visit </text>
  </threadedComment>
  <threadedComment ref="CQ27" dT="2023-04-23T02:14:52.79" personId="{0A611F1D-6DAF-45F9-98F0-D916ACB63619}" id="{F4708867-B283-45EF-BEC2-A122F51A67B5}">
    <text>believe issue with internship?</text>
  </threadedComment>
  <threadedComment ref="BU28" dT="2023-02-04T23:46:02.92" personId="{0A611F1D-6DAF-45F9-98F0-D916ACB63619}" id="{17FAC16A-CA69-44D6-AD87-BC11DD0D8014}">
    <text>30 mins late during third roll call</text>
  </threadedComment>
  <threadedComment ref="CJ28" dT="2023-03-25T23:29:46.12" personId="{0A611F1D-6DAF-45F9-98F0-D916ACB63619}" id="{82F03D04-8306-467D-933E-1B540AD81A8A}">
    <text xml:space="preserve">attended internship visit </text>
  </threadedComment>
  <threadedComment ref="CZ28" dT="2023-05-21T00:14:45.83" personId="{0A611F1D-6DAF-45F9-98F0-D916ACB63619}" id="{90D74CDD-EF51-43FB-BDD9-6DE8761FD4E5}">
    <text xml:space="preserve">attended Internship meeting </text>
  </threadedComment>
  <threadedComment ref="CJ29" dT="2023-03-25T23:29:46.12" personId="{0A611F1D-6DAF-45F9-98F0-D916ACB63619}" id="{A83CECE7-E012-40D6-BAF7-70A76B66B4E0}">
    <text xml:space="preserve">attended internship visit </text>
  </threadedComment>
  <threadedComment ref="CZ29" dT="2023-05-21T00:14:45.83" personId="{0A611F1D-6DAF-45F9-98F0-D916ACB63619}" id="{A59FE388-EC60-4EEA-AA82-E081B9A8971F}">
    <text xml:space="preserve">attended Internship meeting </text>
  </threadedComment>
  <threadedComment ref="CJ30" dT="2023-03-25T23:29:46.12" personId="{0A611F1D-6DAF-45F9-98F0-D916ACB63619}" id="{BA753AA0-8250-44D9-99DB-C65D118FD0C5}">
    <text xml:space="preserve">attended internship visit </text>
  </threadedComment>
  <threadedComment ref="CZ30" dT="2023-05-21T00:14:45.83" personId="{0A611F1D-6DAF-45F9-98F0-D916ACB63619}" id="{E600EF75-379C-4B76-90DB-25DD9F70FC39}">
    <text xml:space="preserve">attended Internship meeting </text>
  </threadedComment>
  <threadedComment ref="CZ31" dT="2023-05-21T00:14:45.83" personId="{0A611F1D-6DAF-45F9-98F0-D916ACB63619}" id="{99BB405A-BE64-405E-8073-AF24BBE16D6F}">
    <text xml:space="preserve">attended Internship meeting </text>
  </threadedComment>
  <threadedComment ref="CZ32" dT="2023-05-21T00:14:45.83" personId="{0A611F1D-6DAF-45F9-98F0-D916ACB63619}" id="{0A3DCDD2-A774-4B81-9C59-917BBD4213CA}">
    <text xml:space="preserve">attended Internship meeting </text>
  </threadedComment>
  <threadedComment ref="CZ33" dT="2023-05-21T00:14:45.83" personId="{0A611F1D-6DAF-45F9-98F0-D916ACB63619}" id="{E698FC9D-372F-41D5-94AC-B7153D91C846}">
    <text xml:space="preserve">attended Internship meeting </text>
  </threadedComment>
  <threadedComment ref="DG33" dT="2023-06-21T04:51:38.42" personId="{3EF9E35B-21B8-4A9A-8F39-24C37F538EFC}" id="{2DCFFF66-D8EC-49E8-AA28-5D098682DDC1}">
    <text>student did not returned at 11:15am call</text>
  </threadedComment>
  <threadedComment ref="DM33" dT="2023-07-08T05:28:46.20" personId="{0A611F1D-6DAF-45F9-98F0-D916ACB63619}" id="{919825EC-0760-4AAB-A8A6-B163B4A02CC8}">
    <text>only attended first 2 hours, absence follow up email sent this morning</text>
  </threadedComment>
  <threadedComment ref="DQ33" dT="2023-07-22T23:36:18.68" personId="{0A611F1D-6DAF-45F9-98F0-D916ACB63619}" id="{6AF26F3A-DE9F-42CD-AA2F-1C52AD308DC7}">
    <text>went home with Flu</text>
  </threadedComment>
  <threadedComment ref="DU33" dT="2023-08-06T01:17:19.01" personId="{0A611F1D-6DAF-45F9-98F0-D916ACB63619}" id="{9DDA9B95-0BFB-4D3E-930B-2CEA3710CA54}">
    <text>student emailed saying he's taking 4 weeks of leave.</text>
  </threadedComment>
  <threadedComment ref="CZ35" dT="2023-05-21T00:14:45.83" personId="{0A611F1D-6DAF-45F9-98F0-D916ACB63619}" id="{E0FB1F64-EFD5-4814-AA57-AB5E98A844F6}">
    <text xml:space="preserve">attended Internship meeting </text>
  </threadedComment>
  <threadedComment ref="A36" dT="2023-05-18T00:53:18.32" personId="{48EC88DF-F906-4BB2-9671-05247789A03C}" id="{BC8E91B1-71EF-4039-84CB-42F249E70D8E}">
    <text>Transferred from Sun.05 Sean Kelly as per revised course plan effective 20/05/2023</text>
  </threadedComment>
  <threadedComment ref="A38" dT="2023-05-24T08:14:04.32" personId="{48EC88DF-F906-4BB2-9671-05247789A03C}" id="{68D16D3C-3EE6-482C-B507-A39294D8BA45}">
    <text>Transferred from Sun.05 Sean Kelly effective 27/05/2023</text>
  </threadedComment>
  <threadedComment ref="A40" dT="2023-06-01T01:01:36.07" personId="{48EC88DF-F906-4BB2-9671-05247789A03C}" id="{27FD846D-BF0C-4CE9-8103-D8712538ABFB}">
    <text>Transferred from Sun.05 Sean Kelly effective 3.06.2023 as per revised course plan</text>
  </threadedComment>
  <threadedComment ref="B40" dT="2022-09-05T01:25:25.29" personId="{78E7860E-654A-472D-A7E8-9169A206E154}" id="{732E20A8-1A64-4B44-A259-0E3EDEF489A2}">
    <text>Transferred from Sat.03 Lucy Vardari effective 11/09/2022</text>
  </threadedComment>
  <threadedComment ref="B40" dT="2023-02-13T03:03:16.24" personId="{48EC88DF-F906-4BB2-9671-05247789A03C}" id="{45C96F6A-B7C3-4D7F-8334-C959A37F2C04}" parentId="{732E20A8-1A64-4B44-A259-0E3EDEF489A2}">
    <text>Student on emergency leave - date of return yet to be given</text>
  </threadedComment>
  <threadedComment ref="B40" dT="2023-04-19T23:17:07.84" personId="{48EC88DF-F906-4BB2-9671-05247789A03C}" id="{0C0FC0F8-D52D-47AE-A291-0471F867A4BE}" parentId="{732E20A8-1A64-4B44-A259-0E3EDEF489A2}">
    <text>Student will be on leave until 27/05/2023</text>
  </threadedComment>
  <threadedComment ref="A42" dT="2023-06-22T03:44:26.31" personId="{3EF9E35B-21B8-4A9A-8F39-24C37F538EFC}" id="{55B60408-CEF1-4673-9804-5F5FEA6200D8}">
    <text>Transferred from WED.02 AdrianWhite class. Effective from 01/07/2023.</text>
  </threadedComment>
  <threadedComment ref="A45" dT="2023-07-28T01:04:09.25" personId="{3EF9E35B-21B8-4A9A-8F39-24C37F538EFC}" id="{2C499899-91D4-451B-816A-17FF2FEADDCB}">
    <text>Transferred from WED.02 Adrian White class. Effective from 05/08/2023.</text>
  </threadedComment>
</ThreadedComments>
</file>

<file path=xl/threadedComments/threadedComment8.xml><?xml version="1.0" encoding="utf-8"?>
<ThreadedComments xmlns="http://schemas.microsoft.com/office/spreadsheetml/2018/threadedcomments" xmlns:x="http://schemas.openxmlformats.org/spreadsheetml/2006/main">
  <threadedComment ref="Y6" dT="2023-08-07T02:34:06.29" personId="{3EF9E35B-21B8-4A9A-8F39-24C37F538EFC}" id="{9FA3788D-DE3A-4825-8A4A-A23CCF49C619}">
    <text>student attended MU class for hours with Irasha White on 06/08/2023. Module: RS-3</text>
  </threadedComment>
  <threadedComment ref="AS6" dT="2023-03-25T23:29:46.12" personId="{0A611F1D-6DAF-45F9-98F0-D916ACB63619}" id="{2B122FFC-9FD4-4F5E-8600-49DF6A12F289}">
    <text xml:space="preserve">attended internship visit </text>
  </threadedComment>
  <threadedComment ref="BI6" dT="2023-05-21T01:36:58.15" personId="{0A611F1D-6DAF-45F9-98F0-D916ACB63619}" id="{694EF807-9922-499F-898E-458CC8B38C9E}">
    <text>Internship visit attended</text>
  </threadedComment>
  <threadedComment ref="AS7" dT="2023-03-25T23:29:46.12" personId="{0A611F1D-6DAF-45F9-98F0-D916ACB63619}" id="{13D31272-2071-4AD5-95E8-E9F7368FB510}">
    <text xml:space="preserve">attended internship visit </text>
  </threadedComment>
  <threadedComment ref="AX7" dT="2023-04-15T23:59:41.27" personId="{0A611F1D-6DAF-45F9-98F0-D916ACB63619}" id="{8D33BBE2-0871-4FC4-A573-F3CF33FC15A4}">
    <text xml:space="preserve">15 mins late in the morning </text>
  </threadedComment>
  <threadedComment ref="BI7" dT="2023-05-21T01:37:04.90" personId="{0A611F1D-6DAF-45F9-98F0-D916ACB63619}" id="{87757C59-E941-4B6C-9832-28D8D2E08E9A}">
    <text>Internship visit attended</text>
  </threadedComment>
  <threadedComment ref="B8" dT="2023-06-19T23:27:40.36" personId="{3EF9E35B-21B8-4A9A-8F39-24C37F538EFC}" id="{BBD69937-E874-46C5-950E-42B6CDAEE719}">
    <text xml:space="preserve">student requested for leave from 10/04/2023-28/06/2023. </text>
  </threadedComment>
  <threadedComment ref="AS8" dT="2023-03-25T23:29:46.12" personId="{0A611F1D-6DAF-45F9-98F0-D916ACB63619}" id="{318C5ED8-EAF2-4FF2-99BE-2C2BA15582FB}">
    <text xml:space="preserve">attended internship visit </text>
  </threadedComment>
  <threadedComment ref="AS9" dT="2023-03-25T23:29:46.12" personId="{0A611F1D-6DAF-45F9-98F0-D916ACB63619}" id="{E272EF61-D7D4-48BB-A548-C5258EB369DB}">
    <text xml:space="preserve">attended internship visit </text>
  </threadedComment>
  <threadedComment ref="AX9" dT="2023-04-15T23:59:41.27" personId="{0A611F1D-6DAF-45F9-98F0-D916ACB63619}" id="{FA334291-70D7-4680-A6F7-C7F976066CDF}">
    <text>15 mins late second roll call</text>
  </threadedComment>
  <threadedComment ref="BI9" dT="2023-05-21T01:37:04.90" personId="{0A611F1D-6DAF-45F9-98F0-D916ACB63619}" id="{3AEEC66C-50DB-43C4-B837-283F85B8C96C}">
    <text>Internship visit attended</text>
  </threadedComment>
  <threadedComment ref="AS10" dT="2023-03-25T23:29:46.12" personId="{0A611F1D-6DAF-45F9-98F0-D916ACB63619}" id="{BFB4AD26-6E8A-4B43-80EF-C7688DA043BE}">
    <text xml:space="preserve">attended internship visit </text>
  </threadedComment>
  <threadedComment ref="AX10" dT="2023-04-15T23:59:41.27" personId="{0A611F1D-6DAF-45F9-98F0-D916ACB63619}" id="{A6048F68-DC97-417C-A66B-2C0DEB0103B8}">
    <text>15 mins late second roll call</text>
  </threadedComment>
  <threadedComment ref="BI10" dT="2023-05-21T01:37:04.90" personId="{0A611F1D-6DAF-45F9-98F0-D916ACB63619}" id="{DCB60AD2-B596-415A-8A84-0C9E3E6AF0C2}">
    <text>Internship visit attended</text>
  </threadedComment>
  <threadedComment ref="AS11" dT="2023-03-25T23:29:46.12" personId="{0A611F1D-6DAF-45F9-98F0-D916ACB63619}" id="{22271AA7-18D4-426A-B089-78916550EFD5}">
    <text xml:space="preserve">attended internship visit </text>
  </threadedComment>
  <threadedComment ref="AT11" dT="2023-04-02T05:48:20.86" personId="{0A611F1D-6DAF-45F9-98F0-D916ACB63619}" id="{88580E62-7B4C-46CD-9076-C2A8A63E5E92}">
    <text>student was unwell, however still was dedicated to attend class. After checking with Lydia sent him home in the afternoon. advised the student to not come in if sick and to see a doctor.</text>
  </threadedComment>
  <threadedComment ref="BI11" dT="2023-05-21T01:36:58.15" personId="{0A611F1D-6DAF-45F9-98F0-D916ACB63619}" id="{DAFCDC1B-EE7A-435C-944C-2C996ECC3D6D}">
    <text>Internship visit attended</text>
  </threadedComment>
  <threadedComment ref="BX11" dT="2023-08-03T02:27:38.45" personId="{3EF9E35B-21B8-4A9A-8F39-24C37F538EFC}" id="{C7504A13-265C-423D-BD51-128AAFD6B6A0}">
    <text>Evidence provided in ticket system on 18/07/2023. Ticket #4496-6220</text>
  </threadedComment>
  <threadedComment ref="Y12" dT="2023-07-30T23:51:03.78" personId="{3EF9E35B-21B8-4A9A-8F39-24C37F538EFC}" id="{8BC960F7-3AE5-4B21-B8D9-8AD7AE09A777}">
    <text>student attended MU class with Sean Kelly on 30/07/2023. Module: AWC-4</text>
  </threadedComment>
  <threadedComment ref="AS12" dT="2023-03-25T23:29:46.12" personId="{0A611F1D-6DAF-45F9-98F0-D916ACB63619}" id="{E767C63F-4EBB-431E-85F7-81641389430A}">
    <text xml:space="preserve">attended internship visit </text>
  </threadedComment>
  <threadedComment ref="AZ12" dT="2023-04-05T00:35:12.96" personId="{48EC88DF-F906-4BB2-9671-05247789A03C}" id="{67B304AC-22F5-4920-8014-9AE093A0374D}">
    <text>Approved Leave</text>
  </threadedComment>
  <threadedComment ref="BI12" dT="2023-05-21T01:36:58.15" personId="{0A611F1D-6DAF-45F9-98F0-D916ACB63619}" id="{4E24EAF2-FB35-4B6F-8260-E239CF1684E3}">
    <text>Internship visit attended</text>
  </threadedComment>
  <threadedComment ref="BV12" dT="2023-07-12T23:26:39.03" personId="{3EF9E35B-21B8-4A9A-8F39-24C37F538EFC}" id="{9207B8E9-6CFD-49BC-8153-E8671F77402B}">
    <text>student emailed medical certificate in pysupport inbox on 12/07/2023</text>
  </threadedComment>
  <threadedComment ref="AS13" dT="2023-03-25T23:29:46.12" personId="{0A611F1D-6DAF-45F9-98F0-D916ACB63619}" id="{74F44E2A-D0A2-4344-B904-FC24D11A53E5}">
    <text xml:space="preserve">attended internship visit </text>
  </threadedComment>
  <threadedComment ref="BI13" dT="2023-05-21T01:36:58.15" personId="{0A611F1D-6DAF-45F9-98F0-D916ACB63619}" id="{81CC5AE3-F015-4BFE-AED9-EC00618F4B5E}">
    <text>Internship visit attended</text>
  </threadedComment>
  <threadedComment ref="AS14" dT="2023-03-25T23:29:46.12" personId="{0A611F1D-6DAF-45F9-98F0-D916ACB63619}" id="{2BF1A1D6-9834-4ADE-BEBA-6A3657EFAB2F}">
    <text xml:space="preserve">attended internship visit </text>
  </threadedComment>
  <threadedComment ref="BB14" dT="2023-05-05T06:10:49.01" personId="{48EC88DF-F906-4BB2-9671-05247789A03C}" id="{EDEB4B2A-FCE5-4987-A55E-8182FD408602}">
    <text>Student late by 2hrs at 9am call</text>
  </threadedComment>
  <threadedComment ref="BI14" dT="2023-05-21T01:36:58.15" personId="{0A611F1D-6DAF-45F9-98F0-D916ACB63619}" id="{3FB8E1EB-E20F-4260-ACC6-52D5A403FBAC}">
    <text>Internship visit attended</text>
  </threadedComment>
  <threadedComment ref="BP14" dT="2023-06-21T04:54:21.10" personId="{3EF9E35B-21B8-4A9A-8F39-24C37F538EFC}" id="{664AD438-4973-4CF0-9529-696D442A06E8}">
    <text>student arrived 30 mins late at 9:00am call</text>
  </threadedComment>
  <threadedComment ref="CB14" dT="2023-08-05T05:33:39.06" personId="{0A611F1D-6DAF-45F9-98F0-D916ACB63619}" id="{6EDF5CF1-4A0B-4BC8-993F-1B3EE460B1F3}">
    <text xml:space="preserve">submitted medical certificate on 29/07/2023, MU call to be arranged </text>
  </threadedComment>
  <threadedComment ref="Y15" dT="2023-06-13T01:02:16.62" personId="{3EF9E35B-21B8-4A9A-8F39-24C37F538EFC}" id="{24ABA294-7768-4A8A-89C8-1ACDCD09C053}">
    <text>Student attended MU class with Sean Kelly on the 11/06/2023. Study Module: AES-1</text>
  </threadedComment>
  <threadedComment ref="AS15" dT="2023-03-25T23:29:46.12" personId="{0A611F1D-6DAF-45F9-98F0-D916ACB63619}" id="{C4F610D0-D138-417F-87FB-D2BA1333B0BF}">
    <text xml:space="preserve">attended internship visit </text>
  </threadedComment>
  <threadedComment ref="AX15" dT="2023-04-15T23:59:41.27" personId="{0A611F1D-6DAF-45F9-98F0-D916ACB63619}" id="{5A9D8331-8473-4407-B6D0-C492A6EE993C}">
    <text xml:space="preserve">15 mins late in the morning </text>
  </threadedComment>
  <threadedComment ref="BI15" dT="2023-05-21T01:37:04.90" personId="{0A611F1D-6DAF-45F9-98F0-D916ACB63619}" id="{32EFD41A-21C4-46F7-9C76-EBCB82916A7E}">
    <text>Internship visit attended</text>
  </threadedComment>
  <threadedComment ref="BX15" dT="2023-07-17T02:23:14.35" personId="{3EF9E35B-21B8-4A9A-8F39-24C37F538EFC}" id="{9AE66115-6CB3-4784-8005-5819F4EBC347}">
    <text xml:space="preserve">student arrived 30 mins for 9:00am call. </text>
  </threadedComment>
  <threadedComment ref="Y16" dT="2023-07-24T01:09:35.40" personId="{3EF9E35B-21B8-4A9A-8F39-24C37F538EFC}" id="{7CC235BD-3DE0-4295-A964-CAA03C1BA587}">
    <text>student attended MU class with Sean Kelly on 23/07/2023. Module: AWC-3</text>
  </threadedComment>
  <threadedComment ref="Y16" dT="2023-07-30T23:53:06.99" personId="{3EF9E35B-21B8-4A9A-8F39-24C37F538EFC}" id="{B6F1DDDC-F741-4422-85F5-3BCAC32701ED}" parentId="{7CC235BD-3DE0-4295-A964-CAA03C1BA587}">
    <text xml:space="preserve">student attended MU class with Sean Kelly on 30/07/2023. Module: AWC-4. </text>
  </threadedComment>
  <threadedComment ref="AS16" dT="2023-03-25T23:29:46.12" personId="{0A611F1D-6DAF-45F9-98F0-D916ACB63619}" id="{BCD50C16-BEEF-4C49-9018-B4B16D60093B}">
    <text xml:space="preserve">attended internship visit </text>
  </threadedComment>
  <threadedComment ref="BI16" dT="2023-05-21T01:36:58.15" personId="{0A611F1D-6DAF-45F9-98F0-D916ACB63619}" id="{91428384-D939-474F-9A39-A63D46C0A43D}">
    <text>Internship visit attended</text>
  </threadedComment>
  <threadedComment ref="BN16" dT="2023-08-04T01:25:37.54" personId="{3EF9E35B-21B8-4A9A-8F39-24C37F538EFC}" id="{C77F5F52-1AF1-45A2-9840-343E95D87083}">
    <text>Ticket #7403-1190. Medical certificate provided</text>
  </threadedComment>
  <threadedComment ref="BX16" dT="2023-07-17T03:53:04.54" personId="{3EF9E35B-21B8-4A9A-8F39-24C37F538EFC}" id="{20DC72BA-E2FA-4969-99B8-C4DE7BF2731C}">
    <text>medical certificate provided in pysupport inbox on 17/07/2023</text>
  </threadedComment>
  <threadedComment ref="Y17" dT="2023-05-28T23:44:29.81" personId="{48EC88DF-F906-4BB2-9671-05247789A03C}" id="{6255597B-AADF-4765-ABFF-E3D069E45BFA}">
    <text>Student attended m/u on 28/05/2023 with Sean Kelly</text>
  </threadedComment>
  <threadedComment ref="Y17" dT="2023-06-12T23:41:52.30" personId="{3EF9E35B-21B8-4A9A-8F39-24C37F538EFC}" id="{9331C597-A100-45C6-BA80-A64577ED94C8}" parentId="{6255597B-AADF-4765-ABFF-E3D069E45BFA}">
    <text>Student attended MU class on 11/06/2023 with Sean Kelly for module AES-1</text>
  </threadedComment>
  <threadedComment ref="AS17" dT="2023-03-25T23:29:46.12" personId="{0A611F1D-6DAF-45F9-98F0-D916ACB63619}" id="{7768FA38-FC3D-4FB5-9A7D-711BAA39C11B}">
    <text xml:space="preserve">attended internship visit </text>
  </threadedComment>
  <threadedComment ref="BB17" dT="2023-05-05T06:11:46.66" personId="{48EC88DF-F906-4BB2-9671-05247789A03C}" id="{4FE0738E-4686-42F3-BAA7-173F6C2D9B68}">
    <text>Student late by 2hrs at 9am call</text>
  </threadedComment>
  <threadedComment ref="BI17" dT="2023-05-21T01:37:04.90" personId="{0A611F1D-6DAF-45F9-98F0-D916ACB63619}" id="{4CE2F76D-B711-4E5E-A3D5-59E439222429}">
    <text>Internship visit attended</text>
  </threadedComment>
  <threadedComment ref="CB17" dT="2023-08-03T01:55:01.36" personId="{3EF9E35B-21B8-4A9A-8F39-24C37F538EFC}" id="{1B08CE7F-892E-4B18-8B06-63FF940C165F}">
    <text>medical certificate provided in ticketing system on 02/08/2023</text>
  </threadedComment>
  <threadedComment ref="AS18" dT="2023-03-25T23:29:46.12" personId="{0A611F1D-6DAF-45F9-98F0-D916ACB63619}" id="{F3BEA436-5545-49EB-A9AD-8BBE8C6FA389}">
    <text xml:space="preserve">attended internship visit </text>
  </threadedComment>
  <threadedComment ref="BI18" dT="2023-05-21T01:36:58.15" personId="{0A611F1D-6DAF-45F9-98F0-D916ACB63619}" id="{EFFA91B0-7BA8-4F80-8016-F119120F4941}">
    <text>Internship visit attended</text>
  </threadedComment>
  <threadedComment ref="AS19" dT="2023-03-25T23:29:46.12" personId="{0A611F1D-6DAF-45F9-98F0-D916ACB63619}" id="{E01E7FE0-5EA3-429E-B1BD-A40155D14A1F}">
    <text xml:space="preserve">attended internship visit </text>
  </threadedComment>
  <threadedComment ref="BI19" dT="2023-05-21T01:37:04.90" personId="{0A611F1D-6DAF-45F9-98F0-D916ACB63619}" id="{73EFF9AB-AFFE-499A-853E-64B1ED37C5C7}">
    <text>Internship visit attended</text>
  </threadedComment>
  <threadedComment ref="AS20" dT="2023-03-25T23:29:46.12" personId="{0A611F1D-6DAF-45F9-98F0-D916ACB63619}" id="{18B5AD71-4497-4769-AC55-ACFE47EBE3B9}">
    <text xml:space="preserve">attended internship visit </text>
  </threadedComment>
  <threadedComment ref="BI20" dT="2023-05-21T01:36:58.15" personId="{0A611F1D-6DAF-45F9-98F0-D916ACB63619}" id="{DCD12947-BE84-47B3-AD9F-1AE040F3812D}">
    <text>Internship visit attended</text>
  </threadedComment>
  <threadedComment ref="Y21" dT="2023-07-03T02:02:07.12" personId="{3EF9E35B-21B8-4A9A-8F39-24C37F538EFC}" id="{94704D4B-D2DC-426B-AE4C-4A70FF37F605}">
    <text xml:space="preserve">student attend PBM-4 MU class on 02.07.2023 with Sean Kelly SUN.05. </text>
  </threadedComment>
  <threadedComment ref="Y21" dT="2023-07-18T00:41:58.06" personId="{3EF9E35B-21B8-4A9A-8F39-24C37F538EFC}" id="{8C612A4D-C918-4F13-821A-B8D44D6D91CD}" parentId="{94704D4B-D2DC-426B-AE4C-4A70FF37F605}">
    <text>student attended MU class on 16/07/2023 with Sean Kelly. Module: ACN-2</text>
  </threadedComment>
  <threadedComment ref="AS21" dT="2023-03-25T23:29:46.12" personId="{0A611F1D-6DAF-45F9-98F0-D916ACB63619}" id="{B42AB80E-3B92-423A-B384-43658DC9D64F}">
    <text xml:space="preserve">attended internship visit </text>
  </threadedComment>
  <threadedComment ref="Y22" dT="2023-05-28T23:52:39.88" personId="{3EF9E35B-21B8-4A9A-8F39-24C37F538EFC}" id="{F39F2E21-00B5-475E-8A35-8B9652281795}">
    <text>Mandy Tan:
student attended MU class IJP-3 on SUN 28/05/2023 with Sean Kelly</text>
  </threadedComment>
  <threadedComment ref="AS22" dT="2023-03-25T23:29:46.12" personId="{0A611F1D-6DAF-45F9-98F0-D916ACB63619}" id="{CFCF003D-CBE3-4436-AD1F-DE0F47DF12D6}">
    <text xml:space="preserve">attended internship visit </text>
  </threadedComment>
  <threadedComment ref="BI22" dT="2023-05-21T01:36:58.15" personId="{0A611F1D-6DAF-45F9-98F0-D916ACB63619}" id="{AD732F82-7121-409F-90B1-8A6EB4281224}">
    <text>Internship visit attended</text>
  </threadedComment>
  <threadedComment ref="A23" dT="2023-03-10T02:38:18.79" personId="{48EC88DF-F906-4BB2-9671-05247789A03C}" id="{AFFFF4C7-5983-48D6-A5AF-D00EE33F5A53}">
    <text xml:space="preserve">Spoke to student on 10/03/2023 - will be withdrawing from PY </text>
  </threadedComment>
  <threadedComment ref="A23" dT="2023-03-27T03:31:25.59" personId="{01AD789D-39BB-4829-98FB-38EAD26F6B40}" id="{3CC163F7-A9FD-4B8A-BECC-5160B1BEC27E}" parentId="{AFFFF4C7-5983-48D6-A5AF-D00EE33F5A53}">
    <text>withdrawn 27/03/2023</text>
  </threadedComment>
  <threadedComment ref="BI23" dT="2023-05-21T01:36:58.15" personId="{0A611F1D-6DAF-45F9-98F0-D916ACB63619}" id="{917FDA63-61B8-4419-823E-7D478B64E22E}">
    <text>Internship visit attended</text>
  </threadedComment>
  <threadedComment ref="A24" dT="2023-03-17T05:23:24.73" personId="{48EC88DF-F906-4BB2-9671-05247789A03C}" id="{C88ECE0F-0A8B-43F2-A618-34BFF4768693}">
    <text>Transferred from Sun.06 Philip Rosewarne to Sat.02 Despina Drakoulis on 18/03/2023</text>
  </threadedComment>
  <threadedComment ref="A24" dT="2023-05-27T23:30:14.89" personId="{0A611F1D-6DAF-45F9-98F0-D916ACB63619}" id="{08308DD8-71CE-4EE9-A2BC-C419E106323B}" parentId="{C88ECE0F-0A8B-43F2-A618-34BFF4768693}">
    <text xml:space="preserve">Hi @Ashok Sharma , 32 weeks completed however the hours are short. FYI. Please action if required </text>
    <mentions>
      <mention mentionpersonId="{16E73A18-1A72-49FA-978D-3AE4300D3EA2}" mentionId="{20422C0A-5F96-40F2-AD23-F2E245E5301F}" startIndex="3" length="13"/>
    </mentions>
  </threadedComment>
  <threadedComment ref="Y24" dT="2023-03-26T23:49:15.72" personId="{48EC88DF-F906-4BB2-9671-05247789A03C}" id="{8A0E4AC6-FF37-47AE-A655-0CA9B2ACBE09}">
    <text>M/U class attended on 26/03/2023 with Sun.05 Adrian White</text>
  </threadedComment>
  <threadedComment ref="Y24" dT="2023-06-11T03:09:05.87" personId="{0A611F1D-6DAF-45F9-98F0-D916ACB63619}" id="{A0A7A203-2771-48C9-BEDF-E3CD4E77BAFF}" parentId="{8A0E4AC6-FF37-47AE-A655-0CA9B2ACBE09}">
    <text>attended MU class on 10/06/23 with Sean - hours</text>
  </threadedComment>
  <threadedComment ref="Y24" dT="2023-06-12T23:48:19.56" personId="{3EF9E35B-21B8-4A9A-8F39-24C37F538EFC}" id="{A69C75E4-8556-480C-9DBB-B2CCC6B67CEB}" parentId="{8A0E4AC6-FF37-47AE-A655-0CA9B2ACBE09}">
    <text>Student attended MU class for hours on 11/06/2023 with Sean Kelly.</text>
  </threadedComment>
  <threadedComment ref="AP24" dT="2023-03-19T00:31:36.40" personId="{0A611F1D-6DAF-45F9-98F0-D916ACB63619}" id="{E1992618-3396-4037-A99E-A08B91D2169E}">
    <text>2 hours late in the morning</text>
  </threadedComment>
  <threadedComment ref="AS24" dT="2023-03-25T23:29:46.12" personId="{0A611F1D-6DAF-45F9-98F0-D916ACB63619}" id="{3D28CF1B-5003-4896-8EE3-942E5A1F5624}">
    <text xml:space="preserve">attended internship visit </text>
  </threadedComment>
  <threadedComment ref="AX24" dT="2023-04-16T00:01:01.29" personId="{0A611F1D-6DAF-45F9-98F0-D916ACB63619}" id="{9C713EBC-1A51-4967-A5F4-3491F4EF24EF}">
    <text xml:space="preserve">30 mins late in the morning </text>
  </threadedComment>
  <threadedComment ref="BB24" dT="2023-05-05T06:15:01.64" personId="{48EC88DF-F906-4BB2-9671-05247789A03C}" id="{51318FD4-8F46-43AB-A9FD-4D1DA0032570}">
    <text>Student late by 1hr at 9am call</text>
  </threadedComment>
  <threadedComment ref="BI24" dT="2023-05-21T01:36:58.15" personId="{0A611F1D-6DAF-45F9-98F0-D916ACB63619}" id="{AAC832FA-1653-4316-AEE9-4F8A1CBFCB1C}">
    <text>Internship visit attended</text>
  </threadedComment>
  <threadedComment ref="Y25" dT="2023-08-07T01:54:32.88" personId="{3EF9E35B-21B8-4A9A-8F39-24C37F538EFC}" id="{89E8FB80-108A-4668-9098-02FE13030DA4}">
    <text>student attended the MU class for hours with Sean Kelly on the 06/08/2023. Module: PS-1</text>
  </threadedComment>
  <threadedComment ref="BI25" dT="2023-05-21T01:36:58.15" personId="{0A611F1D-6DAF-45F9-98F0-D916ACB63619}" id="{9EE0CC1B-CE35-4C06-AB33-BC30EAF69CEC}">
    <text>Internship visit attended</text>
  </threadedComment>
  <threadedComment ref="Y26" dT="2023-07-30T23:58:34.58" personId="{3EF9E35B-21B8-4A9A-8F39-24C37F538EFC}" id="{F9BA09B7-6C4C-406E-A0CF-B885B6A03C54}">
    <text>student attended MU class with Sean Kelly on 30/07/2023. Module: AWC-4</text>
  </threadedComment>
  <threadedComment ref="BI26" dT="2023-05-21T01:36:58.15" personId="{0A611F1D-6DAF-45F9-98F0-D916ACB63619}" id="{3B62F913-2624-446F-AE60-590FEA45FC4C}">
    <text>Internship visit attended</text>
  </threadedComment>
  <threadedComment ref="Y27" dT="2023-08-07T01:55:50.12" personId="{3EF9E35B-21B8-4A9A-8F39-24C37F538EFC}" id="{FF8A4A6B-146B-43CD-B2B7-6E2FF61717DB}">
    <text>student attended MU class with Sean Kelly on 06/08/2023. Module: PS-1</text>
  </threadedComment>
  <threadedComment ref="BI27" dT="2023-05-21T01:36:58.15" personId="{0A611F1D-6DAF-45F9-98F0-D916ACB63619}" id="{6BFC0D9E-09EC-4014-9AEC-390DB83B531E}">
    <text>Internship visit attended</text>
  </threadedComment>
  <threadedComment ref="BP27" dT="2023-06-21T04:55:28.22" personId="{3EF9E35B-21B8-4A9A-8F39-24C37F538EFC}" id="{9A4A5E03-D817-4709-B5F5-8A2A3554EE3B}">
    <text>student arrived 30 mins late at 9:00am call</text>
  </threadedComment>
  <threadedComment ref="BI28" dT="2023-05-21T01:36:58.15" personId="{0A611F1D-6DAF-45F9-98F0-D916ACB63619}" id="{782D6483-271B-40E3-90BF-EDB62965C251}">
    <text>Internship visit attended</text>
  </threadedComment>
  <threadedComment ref="BX28" dT="2023-07-17T01:27:16.50" personId="{3EF9E35B-21B8-4A9A-8F39-24C37F538EFC}" id="{E063DEFF-4464-467D-9118-0B2EA7F20D60}">
    <text>medical certificate provided in the pysupport inbox on 16/07/2023</text>
  </threadedComment>
  <threadedComment ref="BI29" dT="2023-05-21T01:36:58.15" personId="{0A611F1D-6DAF-45F9-98F0-D916ACB63619}" id="{6583DC0B-7696-44A6-9315-F186CE6B06AD}">
    <text>Internship visit attended</text>
  </threadedComment>
  <threadedComment ref="BI30" dT="2023-05-21T01:36:58.15" personId="{0A611F1D-6DAF-45F9-98F0-D916ACB63619}" id="{F175882F-4A09-466E-855D-7EB5FBF77A3C}">
    <text>Internship visit attended</text>
  </threadedComment>
  <threadedComment ref="BI31" dT="2023-05-21T01:36:58.15" personId="{0A611F1D-6DAF-45F9-98F0-D916ACB63619}" id="{5D7F468C-71BF-48F5-9106-643131210AD2}">
    <text>Internship visit attended</text>
  </threadedComment>
</ThreadedComments>
</file>

<file path=xl/threadedComments/threadedComment9.xml><?xml version="1.0" encoding="utf-8"?>
<ThreadedComments xmlns="http://schemas.microsoft.com/office/spreadsheetml/2018/threadedcomments" xmlns:x="http://schemas.openxmlformats.org/spreadsheetml/2006/main">
  <threadedComment ref="X6" dT="2022-06-20T16:00:00.68" personId="{CA5F5FEB-AE3D-4B2A-8E9C-5F45909735B0}" id="{C568B4A2-626D-4EC8-A689-E017EF5A6D1F}">
    <text>Attended makeup class with SUN.05 Adrian on 19/06/2022</text>
  </threadedComment>
  <threadedComment ref="CQ6" dT="2022-10-01T22:52:51.49" personId="{0A611F1D-6DAF-45F9-98F0-D916ACB63619}" id="{3EE25349-0E80-4104-995C-86FCB929C0EF}">
    <text>30 mins late in the morning</text>
  </threadedComment>
  <threadedComment ref="B7" dT="2022-03-29T03:53:29.21" personId="{90213516-02DF-4B3D-B376-49D18F3F251D}" id="{1A590953-3A0B-4582-ACDC-4B4E9FCE4660}">
    <text>Student going on leave from 03/04/2022- 28/04/2022</text>
  </threadedComment>
  <threadedComment ref="X7" dT="2022-05-23T18:11:51.50" personId="{CA5F5FEB-AE3D-4B2A-8E9C-5F45909735B0}" id="{8BB76EA0-4DEA-40FF-919D-AA8C162F36F2}">
    <text>Attended makeup class with SUN.05 Adrian on 22-05-2022</text>
  </threadedComment>
  <threadedComment ref="X7" dT="2022-05-30T08:45:55.64" personId="{CA5F5FEB-AE3D-4B2A-8E9C-5F45909735B0}" id="{D634EE30-A38E-4D88-83B9-F55D12923722}" parentId="{8BB76EA0-4DEA-40FF-919D-AA8C162F36F2}">
    <text>Attended makeup class with SUN.05 Adrian on 29/05/2022</text>
  </threadedComment>
  <threadedComment ref="X7" dT="2022-06-20T16:00:49.13" personId="{CA5F5FEB-AE3D-4B2A-8E9C-5F45909735B0}" id="{1422714E-D235-48EF-B279-8571B199FF0E}" parentId="{8BB76EA0-4DEA-40FF-919D-AA8C162F36F2}">
    <text>Attended makeup class with SUN.05 Adrian on 19/06/2022</text>
  </threadedComment>
  <threadedComment ref="CQ7" dT="2022-10-01T22:52:55.75" personId="{0A611F1D-6DAF-45F9-98F0-D916ACB63619}" id="{7B2356F1-3BD0-4CC7-BA0F-CBB9EB43D61C}">
    <text>30 mins late in the morning</text>
  </threadedComment>
  <threadedComment ref="A9" dT="2022-06-03T04:18:43.60" personId="{01AD789D-39BB-4829-98FB-38EAD26F6B40}" id="{7160E439-4D92-4A5E-8A2B-8C8BB39D7DAE}">
    <text>withdrawn on 03/06/2022</text>
  </threadedComment>
  <threadedComment ref="A9" dT="2022-06-20T01:12:59.99" personId="{01AD789D-39BB-4829-98FB-38EAD26F6B40}" id="{AC2FA273-61D5-468C-8763-80D939F72518}" parentId="{7160E439-4D92-4A5E-8A2B-8C8BB39D7DAE}">
    <text>2nd appeal was successful. Student's enrolment is re-instated</text>
  </threadedComment>
  <threadedComment ref="A9" dT="2022-06-24T13:26:03.30" personId="{78E7860E-654A-472D-A7E8-9169A206E154}" id="{29AB5714-8D2C-476C-9FDE-46205A364F01}" parentId="{7160E439-4D92-4A5E-8A2B-8C8BB39D7DAE}">
    <text>Transferred to Sun.05 Adrian White starting 17/07/2022</text>
  </threadedComment>
  <threadedComment ref="X9" dT="2022-03-10T04:38:54.61" personId="{78E7860E-654A-472D-A7E8-9169A206E154}" id="{0ADB4567-C31D-42DD-8008-3471202DAB7B}">
    <text>Attended make up class with Sun.04 Abbas on 6/03/2022 (WREM-1)</text>
  </threadedComment>
  <threadedComment ref="X9" dT="2022-07-03T01:01:35.27" personId="{0A611F1D-6DAF-45F9-98F0-D916ACB63619}" id="{0C61C487-5ACC-4B9D-881B-41496D83F06B}" parentId="{0ADB4567-C31D-42DD-8008-3471202DAB7B}">
    <text>attended MU class with Adrian on 02 July 2022</text>
  </threadedComment>
  <threadedComment ref="X9" dT="2022-07-12T05:22:42.33" personId="{CA5F5FEB-AE3D-4B2A-8E9C-5F45909735B0}" id="{7C114CCE-4A34-4FE7-A988-6329EA25F997}" parentId="{0ADB4567-C31D-42DD-8008-3471202DAB7B}">
    <text>Attended MU class with Sun.04 Edward on 10/07/2022</text>
  </threadedComment>
  <threadedComment ref="AM9" dT="2022-03-21T02:20:51.75" personId="{CA5F5FEB-AE3D-4B2A-8E9C-5F45909735B0}" id="{29EE5975-C948-48F9-9B53-766F0B53270C}">
    <text>Trainer comment: Cousin passed away</text>
  </threadedComment>
  <threadedComment ref="AM9" dT="2022-04-05T03:52:33.95" personId="{78E7860E-654A-472D-A7E8-9169A206E154}" id="{0865FAA6-25F4-4642-9249-B98DECD887FB}" parentId="{29EE5975-C948-48F9-9B53-766F0B53270C}">
    <text>Student notified student support she will be unable to attend class because her cousin passed away.</text>
  </threadedComment>
  <threadedComment ref="AQ9" dT="2022-04-05T04:15:53.76" personId="{78E7860E-654A-472D-A7E8-9169A206E154}" id="{26A72FFB-CAB2-4079-9ADA-399A03F7710F}">
    <text>Absence notification email sent 5/04/2022</text>
  </threadedComment>
  <threadedComment ref="BK9" dT="2022-06-11T06:25:25.16" personId="{0A611F1D-6DAF-45F9-98F0-D916ACB63619}" id="{44E8114E-1C04-4ECA-A95C-DCBDEDD18A3D}">
    <text>attended class on 11 June</text>
  </threadedComment>
  <threadedComment ref="BQ9" dT="2022-07-01T05:25:03.75" personId="{78E7860E-654A-472D-A7E8-9169A206E154}" id="{1EEAD2B6-21EC-4B7D-AE1E-3D8C37DA8EA7}">
    <text>Not required to attend. Transferred to Sun.05 Adrian White starting 17/07/2022</text>
  </threadedComment>
  <threadedComment ref="B10" dT="2022-02-28T22:58:13.18" personId="{90213516-02DF-4B3D-B376-49D18F3F251D}" id="{2B940EBB-7FD8-49CD-ABFE-1AC359FA6987}">
    <text>Student has submitted CVF. Leave from 12/03/2022 - 18/04/2022</text>
  </threadedComment>
  <threadedComment ref="B10" dT="2022-04-21T05:39:15.92" personId="{78E7860E-654A-472D-A7E8-9169A206E154}" id="{1D4A6E3B-A327-4381-BEF6-3DFEA8C0B950}" parentId="{2B940EBB-7FD8-49CD-ABFE-1AC359FA6987}">
    <text>Transferred to Sun.05 Adrian White effective 24/04/2022</text>
  </threadedComment>
  <threadedComment ref="X10" dT="2022-10-08T23:57:27.05" personId="{0A611F1D-6DAF-45F9-98F0-D916ACB63619}" id="{1A504940-BCB3-4C62-B220-FFE54E3B02FD}">
    <text>attend with Despina D on 8 Oct 2022</text>
  </threadedComment>
  <threadedComment ref="X11" dT="2022-08-22T03:33:03.15" personId="{78E7860E-654A-472D-A7E8-9169A206E154}" id="{A9F64F71-8C0C-4E8D-81D0-9D2821F32E20}">
    <text>Attended makeup class in Sun.05 Adrian (WREM-1) on 21/08/2022</text>
  </threadedComment>
  <threadedComment ref="BC11" dT="2022-05-16T00:53:23.16" personId="{78E7860E-654A-472D-A7E8-9169A206E154}" id="{DE6C1E90-4914-46DD-944E-658A7F18CA6E}">
    <text>15 mins late for morning session</text>
  </threadedComment>
  <threadedComment ref="BG11" dT="2022-05-28T05:33:29.80" personId="{0A611F1D-6DAF-45F9-98F0-D916ACB63619}" id="{F2675C80-B406-45F6-8E61-9CC0A668C868}">
    <text>45 mins late during morning call</text>
  </threadedComment>
  <threadedComment ref="BS11" dT="2022-07-09T02:12:43.61" personId="{0A611F1D-6DAF-45F9-98F0-D916ACB63619}" id="{BBB46E8F-6073-4A49-B5DF-43A754421641}">
    <text>sick, received email along with supporting documents on 8 July at 11:42pm</text>
  </threadedComment>
  <threadedComment ref="BS11" dT="2022-07-23T04:05:26.82" personId="{0A611F1D-6DAF-45F9-98F0-D916ACB63619}" id="{F433F490-8A5F-4185-A0E6-A435389B135C}" parentId="{BBB46E8F-6073-4A49-B5DF-43A754421641}">
    <text>@Elikem Akplu Ticket #9988-5286</text>
    <mentions>
      <mention mentionpersonId="{CF28DFE7-7E1C-454C-A6FE-2CA12E727285}" mentionId="{72E994BB-8393-4C2C-A547-4215D8AA06EF}" startIndex="0" length="13"/>
    </mentions>
  </threadedComment>
  <threadedComment ref="B12" dT="2022-04-23T02:40:11.82" personId="{0A611F1D-6DAF-45F9-98F0-D916ACB63619}" id="{3B9FEA36-4440-4C1B-A352-AC8283D81441}">
    <text xml:space="preserve">Maternity leave request received (email) on 22/04 at 06:25 pm @Elikem Akplu  </text>
    <mentions>
      <mention mentionpersonId="{CF28DFE7-7E1C-454C-A6FE-2CA12E727285}" mentionId="{3CBAEE79-AAB3-4B19-A491-71AE098092B2}" startIndex="62" length="13"/>
    </mentions>
  </threadedComment>
  <threadedComment ref="B12" dT="2022-06-24T02:20:07.28" personId="{78E7860E-654A-472D-A7E8-9169A206E154}" id="{B5F0B708-8AEC-4956-8311-24DBED79717C}" parentId="{3B9FEA36-4440-4C1B-A352-AC8283D81441}">
    <text>Transferred to Sat.05 Stephen Fennel effective 25/06/2022</text>
  </threadedComment>
  <threadedComment ref="AY12" dT="2022-05-20T02:42:35.08" personId="{78E7860E-654A-472D-A7E8-9169A206E154}" id="{54ACC4A4-8915-4EFD-89A4-979213C2428B}">
    <text>Absence to be considered in the student's revised course plan when she returns from leave.</text>
  </threadedComment>
  <threadedComment ref="B13" dT="2022-11-04T04:13:14.17" personId="{01AD789D-39BB-4829-98FB-38EAD26F6B40}" id="{87A777CE-BAB1-4895-882C-1FE0F81C0B60}">
    <text>Enrolment cancelled due to unsatisfactory course progress. Appeal denied on 02/11/2022</text>
  </threadedComment>
  <threadedComment ref="X13" dT="2022-07-12T05:23:23.01" personId="{CA5F5FEB-AE3D-4B2A-8E9C-5F45909735B0}" id="{780F403D-FDBB-408A-8268-7AFEEC9AD1AC}">
    <text>Attended MU class with Sun.04 Edward on 10/07/2022</text>
  </threadedComment>
  <threadedComment ref="X13" dT="2022-08-16T07:11:26.41" personId="{78E7860E-654A-472D-A7E8-9169A206E154}" id="{412D502F-9C73-4E4F-83C2-D4C13A49A22C}" parentId="{780F403D-FDBB-408A-8268-7AFEEC9AD1AC}">
    <text>Attended make up class in Sun.05 Adrian White on 14/08/2022 to cover for PWP-4</text>
  </threadedComment>
  <threadedComment ref="X13" dT="2022-09-26T10:34:57.42" personId="{7EA5912C-2A16-4350-BF6A-BC3A9C1CCD2E}" id="{9C89BA63-2666-4AC5-AFB0-A3C3D83B7351}" parentId="{780F403D-FDBB-408A-8268-7AFEEC9AD1AC}">
    <text>attended MU class on 25 Sept with Adrian</text>
  </threadedComment>
  <threadedComment ref="AM13" dT="2022-03-21T02:21:06.90" personId="{CA5F5FEB-AE3D-4B2A-8E9C-5F45909735B0}" id="{7D8A2E30-627C-4717-8EF5-D8F1A2F387BF}">
    <text>No trainer comment</text>
  </threadedComment>
  <threadedComment ref="AM13" dT="2022-03-23T05:57:34.40" personId="{78E7860E-654A-472D-A7E8-9169A206E154}" id="{3569689E-1E25-4CFA-AE1C-4BCEAFB4E750}" parentId="{7D8A2E30-627C-4717-8EF5-D8F1A2F387BF}">
    <text>Student emailed requesting for assistance on how to join class. Mosheen replied to the student's email advising him on how to join class but the student did no t join class for the day.</text>
  </threadedComment>
  <threadedComment ref="BC13" dT="2022-05-16T00:54:03.10" personId="{78E7860E-654A-472D-A7E8-9169A206E154}" id="{F6AC8491-5F98-4F6F-8DCF-C3609C14AFF8}">
    <text>1 hour late for morning session</text>
  </threadedComment>
  <threadedComment ref="CC13" dT="2022-08-13T22:39:17.38" personId="{0A611F1D-6DAF-45F9-98F0-D916ACB63619}" id="{DF75289F-96AB-4DF8-8D8D-41E66C614039}">
    <text>absent in the last session- 2 hours</text>
  </threadedComment>
  <threadedComment ref="BI14" dT="2022-06-04T23:48:00.44" personId="{0A611F1D-6DAF-45F9-98F0-D916ACB63619}" id="{79E42E0A-8225-4B2B-A2BD-CA58B2709AEB}">
    <text>30 mins late in the morning</text>
  </threadedComment>
  <threadedComment ref="A15" dT="2022-03-30T06:12:09.87" personId="{78E7860E-654A-472D-A7E8-9169A206E154}" id="{8EE2E150-702C-424E-91B0-1142CC993D00}">
    <text>Transferred from Tue.04 Adrian White effective 2/04/2022</text>
  </threadedComment>
  <threadedComment ref="U15" dT="2022-04-01T06:15:26.77" personId="{78E7860E-654A-472D-A7E8-9169A206E154}" id="{93C06F48-ABEF-4E27-9766-759DD99E66E5}">
    <text>25 classes transferred from Tue.04 Adrian</text>
  </threadedComment>
  <threadedComment ref="X15" dT="2022-05-17T05:57:19.73" personId="{78E7860E-654A-472D-A7E8-9169A206E154}" id="{180370E2-38DF-41C9-ABAE-C9D6B4B47DF1}">
    <text>Make up class with Sun.05 Adrian on 15.05.2022</text>
  </threadedComment>
  <threadedComment ref="X16" dT="2022-07-20T11:17:33.67" personId="{CA5F5FEB-AE3D-4B2A-8E9C-5F45909735B0}" id="{2C54BF74-ED53-4F0F-9305-6C43BF723F31}">
    <text>Attended MU class with SUN.05 Adrian W on 17/07/2022</text>
  </threadedComment>
  <threadedComment ref="X16" dT="2022-09-12T02:23:39.51" personId="{01AD789D-39BB-4829-98FB-38EAD26F6B40}" id="{6A9C1F10-8E89-4F5F-9658-7565798A6FE3}" parentId="{2C54BF74-ED53-4F0F-9305-6C43BF723F31}">
    <text>Attended MU class with Adrian SUN.065 to make up SPG PE-4</text>
  </threadedComment>
  <threadedComment ref="X16" dT="2022-11-01T08:24:34.87" personId="{7EA5912C-2A16-4350-BF6A-BC3A9C1CCD2E}" id="{1B1D5E8F-756B-448F-8A43-F5BA150543EC}" parentId="{2C54BF74-ED53-4F0F-9305-6C43BF723F31}">
    <text>Attended MU class with Adrian SUN.05 to make up PBM-3 on 30/10/22</text>
  </threadedComment>
  <threadedComment ref="BI16" dT="2022-06-03T23:27:48.08" personId="{0A611F1D-6DAF-45F9-98F0-D916ACB63619}" id="{DA7B0919-22F2-4773-8D14-1C76D77FFA47}">
    <text>emailed asking for a sick leave, i will ask to raise a ticket with MC</text>
  </threadedComment>
  <threadedComment ref="CS16" dT="2022-10-09T00:10:37.56" personId="{0A611F1D-6DAF-45F9-98F0-D916ACB63619}" id="{2A61A192-A952-4849-8777-545D4FF4016A}">
    <text>15 mins late in the morning</text>
  </threadedComment>
  <threadedComment ref="B17" dT="2022-06-16T23:45:08.51" personId="{78E7860E-654A-472D-A7E8-9169A206E154}" id="{47024D83-BAEE-44F2-8202-9FC22505B578}">
    <text>Student has requested to withdraw from the program</text>
  </threadedComment>
  <threadedComment ref="X19" dT="2022-08-29T02:25:21.92" personId="{78E7860E-654A-472D-A7E8-9169A206E154}" id="{05041920-1820-4068-A53A-D7F3F9D78C4E}">
    <text>Attended make up class in Sun.05 Adrian White on 28.08.2022 to cover WREM-2</text>
  </threadedComment>
  <threadedComment ref="CE19" dT="2022-08-20T23:19:18.45" personId="{0A611F1D-6DAF-45F9-98F0-D916ACB63619}" id="{A8AD0FF3-4C31-4E98-987B-1C4BD1FCC710}">
    <text>absent most of the day, attended only 2 hours in the morning</text>
  </threadedComment>
  <threadedComment ref="CS19" dT="2022-10-09T00:10:37.56" personId="{0A611F1D-6DAF-45F9-98F0-D916ACB63619}" id="{257C0FCE-6E27-4CE0-AE0D-789DCFCEE335}">
    <text>15 mins late in the morning</text>
  </threadedComment>
  <threadedComment ref="B20" dT="2022-04-29T23:16:03.33" personId="{0A611F1D-6DAF-45F9-98F0-D916ACB63619}" id="{444A4680-F52E-4F7D-90E1-934DC81D79A9}">
    <text>@Elikem Akplu I've added the student here after confirming from RTO. advised Lucy to add him for attendance marking as well</text>
    <mentions>
      <mention mentionpersonId="{CF28DFE7-7E1C-454C-A6FE-2CA12E727285}" mentionId="{BBE5E7A0-1A5C-4A74-843F-232F9850420F}" startIndex="0" length="13"/>
    </mentions>
  </threadedComment>
  <threadedComment ref="X20" dT="2022-08-22T03:35:36.35" personId="{78E7860E-654A-472D-A7E8-9169A206E154}" id="{23D25594-00E2-4D41-A36D-1B1E8486E1EA}">
    <text>Attended make up class in Sun.05 Adrian (WREM-1) on 21/08/2022</text>
  </threadedComment>
  <threadedComment ref="X20" dT="2022-11-14T06:39:15.39" personId="{01AD789D-39BB-4829-98FB-38EAD26F6B40}" id="{834D1EFC-CF8D-4FBE-B547-1820E71A39CC}" parentId="{23D25594-00E2-4D41-A36D-1B1E8486E1EA}">
    <text>attended MU class on 30/10/2022 Sun.05 Aruna for module PBM-3</text>
  </threadedComment>
  <threadedComment ref="X20" dT="2022-11-28T19:37:46.61" personId="{CA5F5FEB-AE3D-4B2A-8E9C-5F45909735B0}" id="{4D34CA85-9D52-43D2-89DC-E9EC5E08CC68}" parentId="{23D25594-00E2-4D41-A36D-1B1E8486E1EA}">
    <text>Attended MU class with SUN.05 Despina D on 27/11/22</text>
  </threadedComment>
  <threadedComment ref="BS20" dT="2022-07-09T02:04:54.99" personId="{0A611F1D-6DAF-45F9-98F0-D916ACB63619}" id="{83B6CC65-BC4A-4449-9669-4EEB06A9C6E2}">
    <text>Ticket #5689-9566</text>
  </threadedComment>
  <threadedComment ref="X21" dT="2022-12-07T00:58:29.85" personId="{01AD789D-39BB-4829-98FB-38EAD26F6B40}" id="{DF8A2806-6CEA-4D27-BB01-591E25A4E579}">
    <text xml:space="preserve">Attended MU class on 04/12/2022 with Despina Drakoulis Sun.05 for module AWC-4 </text>
  </threadedComment>
  <threadedComment ref="X21" dT="2022-12-17T22:24:24.44" personId="{0A611F1D-6DAF-45F9-98F0-D916ACB63619}" id="{0706AD70-8E93-42AD-980E-C167FE4F8918}" parentId="{DF8A2806-6CEA-4D27-BB01-591E25A4E579}">
    <text>attended MU class on 11/12/22 with Despina D</text>
  </threadedComment>
  <threadedComment ref="X21" dT="2022-12-20T14:00:54.98" personId="{3760E755-5D4B-4DA4-9B86-F45FB9F520D3}" id="{9E4A5485-AB69-4F45-B6E5-5C38C98708C9}" parentId="{DF8A2806-6CEA-4D27-BB01-591E25A4E579}">
    <text>Attended MU class SUN05 Despina on 18/12/2022</text>
  </threadedComment>
  <threadedComment ref="BG21" dT="2022-05-28T05:30:42.23" personId="{0A611F1D-6DAF-45F9-98F0-D916ACB63619}" id="{3A07CA2A-4965-417C-8217-F45E10AD7A15}">
    <text>30 mins late morning call</text>
  </threadedComment>
  <threadedComment ref="CQ22" dT="2022-10-01T22:43:51.98" personId="{0A611F1D-6DAF-45F9-98F0-D916ACB63619}" id="{0E158EF3-467A-4B87-98D0-2A1D996D49DD}">
    <text>Absent in last 2 sessions</text>
  </threadedComment>
  <threadedComment ref="CQ23" dT="2022-10-01T22:42:59.83" personId="{0A611F1D-6DAF-45F9-98F0-D916ACB63619}" id="{ACF15CD3-A947-4E82-A31C-805A9224BD9C}">
    <text>30 mins late at second roll call</text>
  </threadedComment>
  <threadedComment ref="B24" dT="2022-09-05T01:26:45.10" personId="{78E7860E-654A-472D-A7E8-9169A206E154}" id="{6A90384E-6ADF-4778-A062-52B7D4E5D701}">
    <text>Transferred to Sun.05 Adrian White effective 11/09/2022</text>
  </threadedComment>
  <threadedComment ref="X24" dT="2022-08-28T00:54:53.91" personId="{0A611F1D-6DAF-45F9-98F0-D916ACB63619}" id="{6DF2D760-CE92-40E1-A9FA-84E3EFEEAAC4}">
    <text>attended MU class with Despina on 27 Aug 2022</text>
  </threadedComment>
  <threadedComment ref="X24" dT="2022-09-04T01:22:44.11" personId="{0A611F1D-6DAF-45F9-98F0-D916ACB63619}" id="{CCB2714F-6D72-4F1B-A035-BA28F1A253E1}" parentId="{6DF2D760-CE92-40E1-A9FA-84E3EFEEAAC4}">
    <text>attended MU class with Despina on 3 Sept 2022</text>
  </threadedComment>
  <threadedComment ref="BQ24" dT="2022-07-09T01:21:35.94" personId="{0A611F1D-6DAF-45F9-98F0-D916ACB63619}" id="{444C22D9-AEFD-4317-B3B3-CA28A5633F70}">
    <text>Ticket #4109-8769</text>
  </threadedComment>
  <threadedComment ref="CG24" dT="2022-08-28T00:29:53.20" personId="{0A611F1D-6DAF-45F9-98F0-D916ACB63619}" id="{59C3E447-58AB-48A2-8A37-710044AD1A6F}">
    <text>comment on attendance sheet - transferred to Sunday</text>
  </threadedComment>
  <threadedComment ref="CG24" dT="2022-09-09T23:29:01.41" personId="{78E7860E-654A-472D-A7E8-9169A206E154}" id="{9F1B2006-CA7F-40C0-A60D-B05ACB39C541}" parentId="{59C3E447-58AB-48A2-8A37-710044AD1A6F}">
    <text>Not required to attend as per Revised Course Plan. Transferring to Sun.05 class starting 11/09/2022. Attended make up classes on 27/08/2022 and 3/09/2022 instead.</text>
  </threadedComment>
  <threadedComment ref="CI24" dT="2022-08-28T00:29:53.20" personId="{0A611F1D-6DAF-45F9-98F0-D916ACB63619}" id="{A0D2A259-E051-44D5-8B56-18C2DAB92842}">
    <text>comment on attendance sheet - transferred to Sunday</text>
  </threadedComment>
  <threadedComment ref="CI24" dT="2022-09-09T23:29:22.11" personId="{78E7860E-654A-472D-A7E8-9169A206E154}" id="{5D8F8649-21B6-407C-985F-A240FCC0B63E}" parentId="{A0D2A259-E051-44D5-8B56-18C2DAB92842}">
    <text>Not required to attend as per Revised Course Plan. Transferring to Sun.05 class starting 11/09/2022. Attended make up classes on 27/08/2022 and 3/09/2022 instead.</text>
  </threadedComment>
  <threadedComment ref="X25" dT="2022-11-07T15:39:08.23" personId="{7EA5912C-2A16-4350-BF6A-BC3A9C1CCD2E}" id="{1DAB9168-E5D8-409B-9C14-0CE57FD82A45}">
    <text>attended MU class with Aruna on 6/11/2022 for PBM-4</text>
  </threadedComment>
  <threadedComment ref="X25" dT="2022-11-14T08:49:16.36" personId="{7EA5912C-2A16-4350-BF6A-BC3A9C1CCD2E}" id="{25392136-F441-4C29-BFB3-57739F72B58D}" parentId="{1DAB9168-E5D8-409B-9C14-0CE57FD82A45}">
    <text>attended MU class with Aruna SUN.05 for ACN-1</text>
  </threadedComment>
  <threadedComment ref="DS25" dT="2023-01-08T03:31:54.21" personId="{0A611F1D-6DAF-45F9-98F0-D916ACB63619}" id="{0B274E79-C937-4BF3-8CE2-8C9CB22932C5}">
    <text>Covid +ve</text>
  </threadedComment>
  <threadedComment ref="BQ26" dT="2022-07-03T00:39:58.03" personId="{0A611F1D-6DAF-45F9-98F0-D916ACB63619}" id="{25DDDD60-42E3-4E97-A814-D66D6C69C63C}">
    <text>late 1 hour ( train replacement) in the morning, excused by the trainer</text>
  </threadedComment>
  <threadedComment ref="B27" dT="2022-06-02T06:41:32.08" personId="{78E7860E-654A-472D-A7E8-9169A206E154}" id="{67F58E29-6217-414F-9AD8-355A57D404FA}">
    <text>Transferred from Sat.07 Edward effective 4/06/2022</text>
  </threadedComment>
  <threadedComment ref="U27" dT="2022-06-02T06:45:17.53" personId="{78E7860E-654A-472D-A7E8-9169A206E154}" id="{19276AFD-7ED9-4102-8410-8AACFE55A727}">
    <text>27 classes transferred from Sat.07 Edward Gubbay</text>
  </threadedComment>
  <threadedComment ref="B28" dT="2022-06-02T06:41:44.18" personId="{78E7860E-654A-472D-A7E8-9169A206E154}" id="{F21E54C1-3434-4839-989A-9CCC2798E6A7}">
    <text>Transferred from Sat.07 Edward effective 4/06/2022</text>
  </threadedComment>
  <threadedComment ref="U28" dT="2022-06-02T06:45:28.23" personId="{78E7860E-654A-472D-A7E8-9169A206E154}" id="{3BA3F0FA-1D0F-4FA7-80A5-4955DEEE838A}">
    <text>27 classes transferred from Sat.07 Edward Gubbay</text>
  </threadedComment>
  <threadedComment ref="B29" dT="2022-06-02T06:41:50.71" personId="{78E7860E-654A-472D-A7E8-9169A206E154}" id="{72564DD1-B3CB-432F-8B55-FAF46B7D0ECB}">
    <text>Transferred from Sat.07 Edward effective 4/06/2022</text>
  </threadedComment>
  <threadedComment ref="U29" dT="2022-06-02T06:45:40.47" personId="{78E7860E-654A-472D-A7E8-9169A206E154}" id="{8406FA2C-317F-46C5-9599-36B72572D231}">
    <text>16 classes transferred from Sat.07 Edward Gubbay</text>
  </threadedComment>
  <threadedComment ref="X29" dT="2022-06-16T18:08:36.04" personId="{CA5F5FEB-AE3D-4B2A-8E9C-5F45909735B0}" id="{B82835F9-71D1-4C93-BBE6-5A7317F4BAF4}">
    <text>Attended makeup class with SUN.05 Adrian on 12/06/2022</text>
  </threadedComment>
  <threadedComment ref="X29" dT="2022-06-20T15:58:55.42" personId="{CA5F5FEB-AE3D-4B2A-8E9C-5F45909735B0}" id="{DB8AD48F-276F-4FB6-8D99-5A9C81AA7322}" parentId="{B82835F9-71D1-4C93-BBE6-5A7317F4BAF4}">
    <text>Attended makeup class on 19/06/2022 with SUN.05 Adrian</text>
  </threadedComment>
  <threadedComment ref="X29" dT="2022-06-28T06:34:46.36" personId="{CA5F5FEB-AE3D-4B2A-8E9C-5F45909735B0}" id="{E9976100-BDAB-4720-8969-48ADC667FA32}" parentId="{B82835F9-71D1-4C93-BBE6-5A7317F4BAF4}">
    <text>Attended makeup class with SUN.05 Adrian on 26/06/2022</text>
  </threadedComment>
  <threadedComment ref="A31" dT="2022-07-28T03:57:00.86" personId="{78E7860E-654A-472D-A7E8-9169A206E154}" id="{867B34CC-5DB3-47E3-9DDA-9C71FD08A053}">
    <text>Transferred from Wed.02 Adrian White effective 30/07/2022</text>
  </threadedComment>
  <threadedComment ref="U31" dT="2022-07-28T03:59:07.08" personId="{78E7860E-654A-472D-A7E8-9169A206E154}" id="{360A6D94-4162-4D70-9B88-A73370842E11}">
    <text>16 classes transferred from Wed.02 Adrian White</text>
  </threadedComment>
  <threadedComment ref="X31" dT="2022-08-29T02:27:39.65" personId="{78E7860E-654A-472D-A7E8-9169A206E154}" id="{FF893EC5-9FE2-4D99-BB43-84ADB95238A9}">
    <text xml:space="preserve">Attended make up class in Sun.05 Adrian White on 28.08.2022 to make up for 8 hours attendance missed due to lateness. </text>
  </threadedComment>
  <threadedComment ref="X31" dT="2022-11-07T15:37:58.29" personId="{7EA5912C-2A16-4350-BF6A-BC3A9C1CCD2E}" id="{02F424C2-FA04-465D-8C34-511E32799304}" parentId="{FF893EC5-9FE2-4D99-BB43-84ADB95238A9}">
    <text>atttended MU class with Aruna on 6/11/2022 for PBM-4</text>
  </threadedComment>
  <threadedComment ref="AB31" dT="2022-08-29T02:27:52.86" personId="{78E7860E-654A-472D-A7E8-9169A206E154}" id="{1D78263E-6C99-4198-8458-A624959BFA61}">
    <text xml:space="preserve">Attended make up class in Sun.05 Adrian White on 28.08.2022 to make up for 8 hours attendance missed due to lateness. </text>
  </threadedComment>
  <threadedComment ref="BY31" dT="2022-07-30T23:45:44.91" personId="{0A611F1D-6DAF-45F9-98F0-D916ACB63619}" id="{8D6E3DD7-317F-4522-B365-D91B9F28F426}">
    <text>1 hour 30 mins late in the morning</text>
  </threadedComment>
  <threadedComment ref="CG31" dT="2022-08-28T00:30:22.17" personId="{0A611F1D-6DAF-45F9-98F0-D916ACB63619}" id="{6D339B9E-D5E1-463C-B42B-660D2B21512A}">
    <text>30 mins late after lunch</text>
  </threadedComment>
  <threadedComment ref="CK31" dT="2022-09-10T23:25:38.24" personId="{0A611F1D-6DAF-45F9-98F0-D916ACB63619}" id="{0650FFBC-5F61-48B1-8A6F-350BA80E8969}">
    <text>absent in one of the session,11:15am</text>
  </threadedComment>
  <threadedComment ref="CO31" dT="2022-09-24T02:40:56.88" personId="{0A611F1D-6DAF-45F9-98F0-D916ACB63619}" id="{0ECE4F97-37F2-4940-B52C-1F2813ADFCB6}">
    <text>Student has emailed saying "My sister’s cousin brother has been expired tonight in accident and I can’t afford to leave her alone. She is not doing well at all.
I am sorry but I won’t be able to come to college."</text>
  </threadedComment>
  <threadedComment ref="CO31" dT="2022-10-10T01:40:54.27" personId="{01AD789D-39BB-4829-98FB-38EAD26F6B40}" id="{725CFC7A-1E2B-484D-A9BC-62F7F621B939}" parentId="{0ECE4F97-37F2-4940-B52C-1F2813ADFCB6}">
    <text>MU class arranged on 06/11/2022 SUN.05 Adrian for module PBM-4</text>
  </threadedComment>
  <threadedComment ref="CS31" dT="2022-10-09T00:10:37.56" personId="{0A611F1D-6DAF-45F9-98F0-D916ACB63619}" id="{90F79160-4307-40F8-BEC6-E72D9584A7CC}">
    <text>15 mins late in the morning</text>
  </threadedComment>
  <threadedComment ref="CU31" dT="2022-10-16T00:39:23.83" personId="{0A611F1D-6DAF-45F9-98F0-D916ACB63619}" id="{A539816C-80E2-47EF-A279-0C5923CD9D42}">
    <text>missed last session of 2 hours</text>
  </threadedComment>
  <threadedComment ref="X32" dT="2023-01-31T05:27:51.54" personId="{3760E755-5D4B-4DA4-9B86-F45FB9F520D3}" id="{28466C41-D533-46B1-8E01-88A27E570EAD}">
    <text>Attended Makeup class SUN05 DD 29/01/2023</text>
  </threadedComment>
  <threadedComment ref="X32" dT="2023-02-19T23:16:52.29" personId="{48EC88DF-F906-4BB2-9671-05247789A03C}" id="{DF47BC98-9F7C-45EB-9F61-BD90C1B32AD4}" parentId="{28466C41-D533-46B1-8E01-88A27E570EAD}">
    <text>Attended make up class on 19/02/2023 with Sun.05 Despina for hours, Rac on 21/02/2023 covering study period missed.</text>
  </threadedComment>
  <threadedComment ref="X32" dT="2023-03-01T05:42:51.36" personId="{48EC88DF-F906-4BB2-9671-05247789A03C}" id="{F352763F-DFE8-4917-B38D-894CF92CA76E}" parentId="{28466C41-D533-46B1-8E01-88A27E570EAD}">
    <text>Attended make up class on 26/02/2023 with Sun.05.Despina Drakoulis for hours, RAC on 21/02/2023 covering study period</text>
  </threadedComment>
  <threadedComment ref="X32" dT="2023-03-06T05:30:37.44" personId="{48EC88DF-F906-4BB2-9671-05247789A03C}" id="{7B3CD326-7ACB-4C6B-A802-F2F5BF90DBD9}" parentId="{28466C41-D533-46B1-8E01-88A27E570EAD}">
    <text>Attended m/u class on 5/03/2023 with Sun.05 Despina D</text>
  </threadedComment>
  <threadedComment ref="DI32" dT="2022-12-03T04:31:26.99" personId="{0A611F1D-6DAF-45F9-98F0-D916ACB63619}" id="{995C6575-4623-4309-8A62-36A2FC1A2F78}">
    <text>Ticket #3701-1016                            As per the today's conversation  with ATMC student support, I am rising the another ticket for absent to my tomorrow's class due to my room mate got COVID positive in this week, so I was intimated the situation to student support to coming for the class but they suggested me to take a leave and rise the ticket. I am attaching the proof of communication to COVID positive by our what's app home group and please make sure I have rised 3 tickets with this totally but I didn't get any response for my 1 st ticket no- 7388-4863 and for 2nd ticket no-4266-4450 i received a response and then I gave reply back to the same email after that I didn't receive any response , please check the 3 tickets . @Rosalie Anglog  FYI</text>
    <mentions>
      <mention mentionpersonId="{77EC2B93-44CE-49B8-8C19-487E6DD67B7D}" mentionId="{613D23CE-1DE3-4130-915C-E323DB110B49}" startIndex="743" length="15"/>
    </mentions>
  </threadedComment>
  <threadedComment ref="DM32" dT="2022-12-17T22:14:09.40" personId="{0A611F1D-6DAF-45F9-98F0-D916ACB63619}" id="{D650DA9F-9989-4008-ACA0-6CFF8287FEC1}">
    <text>COVID +ve</text>
  </threadedComment>
  <threadedComment ref="DM32" dT="2022-12-17T22:14:41.85" personId="{0A611F1D-6DAF-45F9-98F0-D916ACB63619}" id="{FBFDB7FA-1CB7-4174-8F7E-A8A3FD1F580A}" parentId="{D650DA9F-9989-4008-ACA0-6CFF8287FEC1}">
    <text>Ticket #4769-3449</text>
  </threadedComment>
  <threadedComment ref="EP32" dT="2023-03-25T23:29:46.12" personId="{0A611F1D-6DAF-45F9-98F0-D916ACB63619}" id="{3A5EF7E1-2A1D-4075-80E6-C1AF8909F720}">
    <text xml:space="preserve">attended internship visit </text>
  </threadedComment>
  <threadedComment ref="EC33" dT="2023-02-11T22:20:58.71" personId="{0A611F1D-6DAF-45F9-98F0-D916ACB63619}" id="{269DB5F6-33B4-48D2-8210-A37AA116AD2A}">
    <text>30 mins late in the morning</text>
  </threadedComment>
  <threadedComment ref="EP33" dT="2023-03-25T23:29:46.12" personId="{0A611F1D-6DAF-45F9-98F0-D916ACB63619}" id="{6745583C-285C-441E-A46B-163A06E9F393}">
    <text xml:space="preserve">attended internship visit </text>
  </threadedComment>
  <threadedComment ref="X34" dT="2022-11-14T08:50:53.41" personId="{7EA5912C-2A16-4350-BF6A-BC3A9C1CCD2E}" id="{91DB20CE-960D-459C-94D8-F4D0F23F65E3}">
    <text>Attended MU class with SUN.05 Aruna for ACN-1 on 13/11/2022</text>
  </threadedComment>
  <threadedComment ref="CS34" dT="2022-10-09T00:10:37.56" personId="{0A611F1D-6DAF-45F9-98F0-D916ACB63619}" id="{173D6645-F7BE-43B5-A2D5-1015048235E9}">
    <text>15 mins late in the morning</text>
  </threadedComment>
  <threadedComment ref="EP34" dT="2023-03-25T23:29:46.12" personId="{0A611F1D-6DAF-45F9-98F0-D916ACB63619}" id="{8971D94D-E96B-4ECA-BEF2-5ECE674E0194}">
    <text xml:space="preserve">attended internship visit </text>
  </threadedComment>
  <threadedComment ref="X35" dT="2023-07-02T01:29:55.41" personId="{0A611F1D-6DAF-45F9-98F0-D916ACB63619}" id="{5C2C1D3C-C16F-457C-B0F5-2FA46130DC00}">
    <text>MU class attended on 001/07/2023 with Lucy</text>
  </threadedComment>
  <threadedComment ref="DS35" dT="2023-01-08T03:32:50.31" personId="{0A611F1D-6DAF-45F9-98F0-D916ACB63619}" id="{B93FC44B-6A3D-408A-8F3E-46A9236164A3}">
    <text>30 mins late in the morning</text>
  </threadedComment>
  <threadedComment ref="DU35" dT="2023-01-14T23:35:16.38" personId="{0A611F1D-6DAF-45F9-98F0-D916ACB63619}" id="{28EE4CC3-7EE4-4073-AF3A-04F8B61752D5}">
    <text>45 mins late in the morning</text>
  </threadedComment>
  <threadedComment ref="EC35" dT="2023-02-11T22:20:58.71" personId="{0A611F1D-6DAF-45F9-98F0-D916ACB63619}" id="{50055105-6C6B-4162-B8A6-18A2B2AB854D}">
    <text>30 mins late in the morning</text>
  </threadedComment>
  <threadedComment ref="EP35" dT="2023-03-25T23:29:46.12" personId="{0A611F1D-6DAF-45F9-98F0-D916ACB63619}" id="{5B78580F-3B6C-4911-9945-543566372868}">
    <text xml:space="preserve">attended internship visit </text>
  </threadedComment>
  <threadedComment ref="EQ35" dT="2023-04-02T05:55:28.72" personId="{0A611F1D-6DAF-45F9-98F0-D916ACB63619}" id="{8ECAC87D-357D-4C03-BF2C-879ECDC3AC4F}">
    <text>1 hour late in the morning</text>
  </threadedComment>
  <threadedComment ref="EW35" dT="2023-04-23T02:58:32.20" personId="{0A611F1D-6DAF-45F9-98F0-D916ACB63619}" id="{171AC690-C7B2-4D90-8256-88B4D8867E1E}">
    <text>Eid</text>
  </threadedComment>
  <threadedComment ref="EY35" dT="2023-04-30T00:30:28.36" personId="{0A611F1D-6DAF-45F9-98F0-D916ACB63619}" id="{79771F0D-54D4-419A-AF2C-135F3679C8CE}">
    <text>30 mins late</text>
  </threadedComment>
  <threadedComment ref="EP36" dT="2023-03-25T23:29:46.12" personId="{0A611F1D-6DAF-45F9-98F0-D916ACB63619}" id="{55271C5E-6DCC-42D6-B67C-09DE09B66B64}">
    <text xml:space="preserve">attended internship visit </text>
  </threadedComment>
  <threadedComment ref="FF36" dT="2023-05-21T00:24:19.67" personId="{0A611F1D-6DAF-45F9-98F0-D916ACB63619}" id="{252AC862-0F43-46B1-BF40-9875EDE950DA}">
    <text>Attended Internship visit</text>
  </threadedComment>
  <threadedComment ref="EP37" dT="2023-03-25T23:29:46.12" personId="{0A611F1D-6DAF-45F9-98F0-D916ACB63619}" id="{EA11DE13-B11E-45F9-B5D8-5F0714DEBE1D}">
    <text xml:space="preserve">attended internship visit </text>
  </threadedComment>
  <threadedComment ref="FF37" dT="2023-05-21T00:24:19.67" personId="{0A611F1D-6DAF-45F9-98F0-D916ACB63619}" id="{B07A3150-8B64-4D9C-898F-3E016B201EDD}">
    <text>Attended Internship visit</text>
  </threadedComment>
  <threadedComment ref="EP38" dT="2023-03-25T23:29:46.12" personId="{0A611F1D-6DAF-45F9-98F0-D916ACB63619}" id="{7BCBE302-86DD-40C2-A828-594AD7A4A676}">
    <text xml:space="preserve">attended internship visit </text>
  </threadedComment>
  <threadedComment ref="FF38" dT="2023-05-21T00:24:19.67" personId="{0A611F1D-6DAF-45F9-98F0-D916ACB63619}" id="{3D4654EB-1DDB-4ADB-BC4C-DE70F44F2A3F}">
    <text>Attended Internship visit</text>
  </threadedComment>
  <threadedComment ref="X39" dT="2023-03-27T00:02:44.87" personId="{48EC88DF-F906-4BB2-9671-05247789A03C}" id="{5169E7B0-B142-4F6F-AA96-975D83C6B609}">
    <text>M/U class attended on 26/03/2023 with Sun.05 Adrian White - CI-2</text>
  </threadedComment>
  <threadedComment ref="X39" dT="2023-07-30T23:46:44.87" personId="{3EF9E35B-21B8-4A9A-8F39-24C37F538EFC}" id="{28DD7D6B-1242-4675-93EA-F704B4336016}" parentId="{5169E7B0-B142-4F6F-AA96-975D83C6B609}">
    <text xml:space="preserve">student attended MY class on 30/07/2023 with Sean Kelly. Module: AWC-4. </text>
  </threadedComment>
  <threadedComment ref="EC39" dT="2023-02-11T22:20:33.96" personId="{0A611F1D-6DAF-45F9-98F0-D916ACB63619}" id="{8FC69480-E920-4DC4-9D41-E3C7441766CA}">
    <text>accident, email received with supporting documents</text>
  </threadedComment>
  <threadedComment ref="EC39" dT="2023-03-08T02:52:54.95" personId="{48EC88DF-F906-4BB2-9671-05247789A03C}" id="{13619D41-E8E2-43C7-8ABA-BD4C2608CE8E}" parentId="{8FC69480-E920-4DC4-9D41-E3C7441766CA}">
    <text>M/U Class arranged on 26/03/2023 with Sun.05 Adrian White - CI-2</text>
  </threadedComment>
  <threadedComment ref="EP39" dT="2023-03-25T23:29:46.12" personId="{0A611F1D-6DAF-45F9-98F0-D916ACB63619}" id="{8BEFA45E-4060-4169-B06F-5A630873C9BA}">
    <text xml:space="preserve">attended internship visit </text>
  </threadedComment>
  <threadedComment ref="FF39" dT="2023-05-21T00:24:19.67" personId="{0A611F1D-6DAF-45F9-98F0-D916ACB63619}" id="{2ED3DE85-7DA0-4197-95C9-B29A867CB8CD}">
    <text>Attended Internship visit</text>
  </threadedComment>
  <threadedComment ref="FS39" dT="2023-07-12T01:31:33.58" personId="{3EF9E35B-21B8-4A9A-8F39-24C37F538EFC}" id="{A63EC597-0515-4A92-B357-27D36F036DC1}">
    <text>Student email medical certificate to pyticket on 11/07/2023.</text>
  </threadedComment>
  <threadedComment ref="EC40" dT="2023-02-11T22:20:58.71" personId="{0A611F1D-6DAF-45F9-98F0-D916ACB63619}" id="{57DC4469-6314-4DDF-A62C-AF118CBC200F}">
    <text>30 mins late in the morning</text>
  </threadedComment>
  <threadedComment ref="EP40" dT="2023-03-25T23:29:46.12" personId="{0A611F1D-6DAF-45F9-98F0-D916ACB63619}" id="{1D51CC7C-AA39-4062-B449-1DB4DCC294CC}">
    <text xml:space="preserve">attended internship visit </text>
  </threadedComment>
  <threadedComment ref="EQ40" dT="2023-04-02T05:56:26.24" personId="{0A611F1D-6DAF-45F9-98F0-D916ACB63619}" id="{BE7CD6EB-5563-408A-A43C-C90D48154A3A}">
    <text>absent in first 2 sessions</text>
  </threadedComment>
  <threadedComment ref="FF40" dT="2023-05-21T00:24:19.67" personId="{0A611F1D-6DAF-45F9-98F0-D916ACB63619}" id="{5CA5E277-73ED-484A-A4E2-C22FB7E6A946}">
    <text>Attended Internship visit</text>
  </threadedComment>
  <threadedComment ref="FM40" dT="2023-06-21T05:00:47.66" personId="{3EF9E35B-21B8-4A9A-8F39-24C37F538EFC}" id="{A2EE8B8B-2353-4A02-A1B7-504BEF1A1BBF}">
    <text>student arrived 2 hour late at 9:00am call</text>
  </threadedComment>
  <threadedComment ref="X41" dT="2023-07-24T01:10:51.57" personId="{3EF9E35B-21B8-4A9A-8F39-24C37F538EFC}" id="{920560F5-6CE2-45F9-920C-4B965CB4D261}">
    <text>student attended MU class with Sean Kelly on 23/07/2023 for hours. Module: AWC-3</text>
  </threadedComment>
  <threadedComment ref="EP41" dT="2023-03-25T23:29:46.12" personId="{0A611F1D-6DAF-45F9-98F0-D916ACB63619}" id="{0AC8A08B-C598-422C-A54B-3A8480D122CA}">
    <text xml:space="preserve">attended internship visit </text>
  </threadedComment>
  <threadedComment ref="FF41" dT="2023-05-21T00:24:19.67" personId="{0A611F1D-6DAF-45F9-98F0-D916ACB63619}" id="{9052E5C8-B9C9-490C-AA82-2F01A2027C90}">
    <text>Attended Internship visit</text>
  </threadedComment>
  <threadedComment ref="EP42" dT="2023-03-25T23:29:46.12" personId="{0A611F1D-6DAF-45F9-98F0-D916ACB63619}" id="{5A664AF6-DE7F-4B25-A0D9-22DFDC46C93B}">
    <text xml:space="preserve">attended internship visit </text>
  </threadedComment>
  <threadedComment ref="FF42" dT="2023-05-21T00:24:19.67" personId="{0A611F1D-6DAF-45F9-98F0-D916ACB63619}" id="{DEE13752-C0E1-4276-9503-762B2BBF3920}">
    <text>Attended Internship visit</text>
  </threadedComment>
  <threadedComment ref="DS43" dT="2023-01-08T03:32:22.12" personId="{0A611F1D-6DAF-45F9-98F0-D916ACB63619}" id="{50ECE04E-1657-45B3-9B03-1AD63D575C71}">
    <text>health condition - back</text>
  </threadedComment>
  <threadedComment ref="DU43" dT="2023-01-14T23:35:48.24" personId="{0A611F1D-6DAF-45F9-98F0-D916ACB63619}" id="{F385B962-9798-4504-9A3D-ABB22F51FDA6}">
    <text xml:space="preserve">health concerns </text>
  </threadedComment>
  <threadedComment ref="EG43" dT="2023-02-21T03:01:53.89" personId="{48EC88DF-F906-4BB2-9671-05247789A03C}" id="{62D6AFD1-C281-4BBD-839F-BFCBAF4F6A7C}">
    <text>Ticket #2855-8394</text>
  </threadedComment>
  <threadedComment ref="FF43" dT="2023-05-21T00:24:19.67" personId="{0A611F1D-6DAF-45F9-98F0-D916ACB63619}" id="{9B50621C-6C78-4EC0-8BD5-FD7B3C141FF0}">
    <text>Attended Internship visit</text>
  </threadedComment>
  <threadedComment ref="FO43" dT="2023-06-27T01:42:21.73" personId="{3EF9E35B-21B8-4A9A-8F39-24C37F538EFC}" id="{F5584B89-1EDD-4A42-A79D-147C843F8C71}">
    <text>medical certificate provided on 26/06/2023</text>
  </threadedComment>
  <threadedComment ref="EP44" dT="2023-03-25T23:29:46.12" personId="{0A611F1D-6DAF-45F9-98F0-D916ACB63619}" id="{6F5A57DB-B340-4060-908B-1EC572843DF1}">
    <text xml:space="preserve">attended internship visit </text>
  </threadedComment>
  <threadedComment ref="FF44" dT="2023-05-21T00:24:19.67" personId="{0A611F1D-6DAF-45F9-98F0-D916ACB63619}" id="{1A8D8674-B227-4070-A580-E422570D6C50}">
    <text>Attended Internship visit</text>
  </threadedComment>
  <threadedComment ref="EP45" dT="2023-03-25T23:29:46.12" personId="{0A611F1D-6DAF-45F9-98F0-D916ACB63619}" id="{F36CAAF7-2DE2-40A7-98B6-59808517A4D8}">
    <text xml:space="preserve">attended internship visit </text>
  </threadedComment>
  <threadedComment ref="FF45" dT="2023-05-21T00:24:19.67" personId="{0A611F1D-6DAF-45F9-98F0-D916ACB63619}" id="{D0A61C4C-DB63-42CE-9382-8F71AB2580A9}">
    <text>Attended Internship visit</text>
  </threadedComment>
  <threadedComment ref="EP46" dT="2023-03-25T23:29:46.12" personId="{0A611F1D-6DAF-45F9-98F0-D916ACB63619}" id="{78C6C441-D932-403D-A82B-40A0138123EE}">
    <text xml:space="preserve">attended internship visit </text>
  </threadedComment>
  <threadedComment ref="FF46" dT="2023-05-21T00:24:19.67" personId="{0A611F1D-6DAF-45F9-98F0-D916ACB63619}" id="{507F3B78-8CCD-40F3-B870-BC8A03D46ED1}">
    <text>Attended Internship visit</text>
  </threadedComment>
  <threadedComment ref="EC47" dT="2023-02-11T22:20:58.71" personId="{0A611F1D-6DAF-45F9-98F0-D916ACB63619}" id="{3A6ED5CC-51B4-42C7-907B-F6A1281B3931}">
    <text>45 mins late in the morning</text>
  </threadedComment>
  <threadedComment ref="EP47" dT="2023-03-25T23:29:46.12" personId="{0A611F1D-6DAF-45F9-98F0-D916ACB63619}" id="{3710A397-99D9-4843-9F25-53321F5F5B07}">
    <text xml:space="preserve">attended internship visit </text>
  </threadedComment>
  <threadedComment ref="FF47" dT="2023-05-21T00:24:19.67" personId="{0A611F1D-6DAF-45F9-98F0-D916ACB63619}" id="{D7CEA96C-48B3-4EE6-8C1B-3041BE3983F7}">
    <text>Attended Internship visit</text>
  </threadedComment>
  <threadedComment ref="EP48" dT="2023-03-25T23:29:46.12" personId="{0A611F1D-6DAF-45F9-98F0-D916ACB63619}" id="{8FDFACAB-8372-441A-9DB4-5B7DADD8014A}">
    <text xml:space="preserve">attended internship visit </text>
  </threadedComment>
  <threadedComment ref="FF48" dT="2023-05-21T00:24:19.67" personId="{0A611F1D-6DAF-45F9-98F0-D916ACB63619}" id="{ED15C47B-2A22-4F46-B88D-F2A385E51DA3}">
    <text>Attended Internship visit</text>
  </threadedComment>
  <threadedComment ref="EP49" dT="2023-03-25T23:29:46.12" personId="{0A611F1D-6DAF-45F9-98F0-D916ACB63619}" id="{EF4DF326-60B0-4B4A-972B-89A8591DAC58}">
    <text xml:space="preserve">attended internship visit </text>
  </threadedComment>
  <threadedComment ref="FF49" dT="2023-05-21T00:24:19.67" personId="{0A611F1D-6DAF-45F9-98F0-D916ACB63619}" id="{0B23B329-536F-4487-9E52-35A4877A898A}">
    <text>Attended Internship visit</text>
  </threadedComment>
  <threadedComment ref="EP50" dT="2023-03-25T23:29:46.12" personId="{0A611F1D-6DAF-45F9-98F0-D916ACB63619}" id="{932085FF-6D94-4379-B0D5-BD30CFC86ADC}">
    <text xml:space="preserve">attended internship visit </text>
  </threadedComment>
  <threadedComment ref="FF50" dT="2023-05-21T00:24:19.67" personId="{0A611F1D-6DAF-45F9-98F0-D916ACB63619}" id="{D102401E-248E-48F8-A811-CE69E14283DA}">
    <text>Attended Internship visit</text>
  </threadedComment>
  <threadedComment ref="EP51" dT="2023-03-25T23:29:46.12" personId="{0A611F1D-6DAF-45F9-98F0-D916ACB63619}" id="{AFC6CBE3-83F0-4E56-A6EA-AB47428FAE05}">
    <text xml:space="preserve">attended internship visit </text>
  </threadedComment>
  <threadedComment ref="FF51" dT="2023-05-21T00:24:19.67" personId="{0A611F1D-6DAF-45F9-98F0-D916ACB63619}" id="{61852BE0-D7DB-49D1-A6A7-9A012BF5940F}">
    <text>Attended Internship visit</text>
  </threadedComment>
  <threadedComment ref="EP52" dT="2023-03-25T23:29:46.12" personId="{0A611F1D-6DAF-45F9-98F0-D916ACB63619}" id="{CC6EC0F0-A4CE-4ADE-B940-45F2386F8A50}">
    <text xml:space="preserve">attended internship visit </text>
  </threadedComment>
  <threadedComment ref="FF52" dT="2023-05-21T00:24:19.67" personId="{0A611F1D-6DAF-45F9-98F0-D916ACB63619}" id="{E5F3F526-ADAE-4EC4-B46E-FDBD20D37019}">
    <text>Attended Internship visit</text>
  </threadedComment>
  <threadedComment ref="EP53" dT="2023-03-25T23:29:46.12" personId="{0A611F1D-6DAF-45F9-98F0-D916ACB63619}" id="{16FA4027-3847-448C-A686-3B0924151E73}">
    <text xml:space="preserve">attended internship visit </text>
  </threadedComment>
  <threadedComment ref="FF53" dT="2023-05-21T00:24:19.67" personId="{0A611F1D-6DAF-45F9-98F0-D916ACB63619}" id="{72F8961C-FD0A-48CF-ADD7-0EC08ECFC4B8}">
    <text>Attended Internship visit</text>
  </threadedComment>
  <threadedComment ref="EP54" dT="2023-03-25T23:29:46.12" personId="{0A611F1D-6DAF-45F9-98F0-D916ACB63619}" id="{C3147E58-F099-4415-8C9B-B76C0700B0A3}">
    <text xml:space="preserve">attended internship visit </text>
  </threadedComment>
  <threadedComment ref="FF54" dT="2023-05-21T00:24:19.67" personId="{0A611F1D-6DAF-45F9-98F0-D916ACB63619}" id="{0D3278C5-FA2B-49DD-90ED-F6B818E83634}">
    <text>Attended Internship visit</text>
  </threadedComment>
  <threadedComment ref="A55" dT="2023-04-18T23:11:40.11" personId="{48EC88DF-F906-4BB2-9671-05247789A03C}" id="{F8567A9D-EA84-4DDF-8C85-3F6A12C0FC8C}">
    <text>Student will be on approved leave from 1.07.2023 to 22.07.2023</text>
  </threadedComment>
  <threadedComment ref="A55" dT="2023-07-12T00:53:35.98" personId="{3EF9E35B-21B8-4A9A-8F39-24C37F538EFC}" id="{BBC2C3C6-7BF5-4744-833D-DB53303F04AC}" parentId="{F8567A9D-EA84-4DDF-8C85-3F6A12C0FC8C}">
    <text>Student will be transferred to Sun.05 class with Sean Kelly. Effective from 06/08/2023.</text>
  </threadedComment>
  <threadedComment ref="EP55" dT="2023-03-25T23:29:46.12" personId="{0A611F1D-6DAF-45F9-98F0-D916ACB63619}" id="{D1CF9DBC-F431-4A68-A277-A39A97DC6897}">
    <text xml:space="preserve">attended internship visit </text>
  </threadedComment>
  <threadedComment ref="FF55" dT="2023-05-21T00:24:19.67" personId="{0A611F1D-6DAF-45F9-98F0-D916ACB63619}" id="{B232D047-2642-457A-AD8D-87F1E86D5EB8}">
    <text>Attended Internship visit</text>
  </threadedComment>
  <threadedComment ref="FF56" dT="2023-05-21T00:24:19.67" personId="{0A611F1D-6DAF-45F9-98F0-D916ACB63619}" id="{2815EEF5-EE85-40F8-AB32-73D7707E848F}">
    <text>Attended Internship visit</text>
  </threadedComment>
  <threadedComment ref="FF57" dT="2023-05-21T00:24:19.67" personId="{0A611F1D-6DAF-45F9-98F0-D916ACB63619}" id="{ADAA1426-C12C-4736-BFDB-9DFE1C3A4E36}">
    <text>Attended Internship visit</text>
  </threadedComment>
  <threadedComment ref="FF58" dT="2023-05-21T00:24:19.67" personId="{0A611F1D-6DAF-45F9-98F0-D916ACB63619}" id="{50F1487F-4C6D-493D-A5E0-14BD3C43FB6E}">
    <text>Attended Internship visit</text>
  </threadedComment>
  <threadedComment ref="FF59" dT="2023-05-21T00:24:19.67" personId="{0A611F1D-6DAF-45F9-98F0-D916ACB63619}" id="{A54EF968-0526-477C-98E1-E1FEDAECD4EC}">
    <text>Attended Internship visit</text>
  </threadedComment>
</ThreadedComments>
</file>

<file path=xl/threadedComments/threadedComment10.xml><?xml version="1.0" encoding="utf-8"?>
<ThreadedComments xmlns="http://schemas.microsoft.com/office/spreadsheetml/2018/threadedcomments" xmlns:x="http://schemas.openxmlformats.org/spreadsheetml/2006/main">
  <threadedComment ref="X6" dT="2023-03-19T23:26:01.23" personId="{48EC88DF-F906-4BB2-9671-05247789A03C}" id="{794AEB5E-E3C4-4819-9A71-8CE18EFC525D}">
    <text>Attended M/U class on 19/03/2023 with Sun.05 Adrian White</text>
  </threadedComment>
  <threadedComment ref="X6" dT="2023-03-27T00:05:31.30" personId="{48EC88DF-F906-4BB2-9671-05247789A03C}" id="{656C2892-354D-4B49-8045-E4CBB0C2F1D6}" parentId="{794AEB5E-E3C4-4819-9A71-8CE18EFC525D}">
    <text>Attended M/U class on 26/03/2023 with Sun.05 Adrian White</text>
  </threadedComment>
  <threadedComment ref="CI6" dT="2023-03-16T01:00:41.08" personId="{48EC88DF-F906-4BB2-9671-05247789A03C}" id="{A47D568E-4D53-4E4D-9D0D-455E6918E763}">
    <text>M/U class to attend 18/03/2023 Sat.05 Phil R</text>
  </threadedComment>
  <threadedComment ref="CO6" dT="2023-03-16T01:01:05.76" personId="{48EC88DF-F906-4BB2-9671-05247789A03C}" id="{834C0D2D-9ED0-4FE3-B7C5-D7A6C10DC997}">
    <text>M/U class to attend 25/03/2023 with Sat.05 Phil R.</text>
  </threadedComment>
  <threadedComment ref="CQ6" dT="2023-02-09T02:08:04.78" personId="{48EC88DF-F906-4BB2-9671-05247789A03C}" id="{77D7AA49-A822-4344-9EB9-3993235A7655}">
    <text>On approved leave</text>
  </threadedComment>
  <threadedComment ref="B7" dT="2022-09-06T06:06:36.42" personId="{78E7860E-654A-472D-A7E8-9169A206E154}" id="{1E221380-ADB3-4208-BAB3-BE0C9B05A4AC}">
    <text xml:space="preserve">Student went on unapproved leave from 30/07/2022 to 15/08/2022. Student submitted course variation form upon return, but this was not approved due to lack of documentary evidence. Ivan advised make up classes should be arranged for the student with  associated administration fee. </text>
  </threadedComment>
  <threadedComment ref="B7" dT="2023-01-29T01:22:28.80" personId="{0A611F1D-6DAF-45F9-98F0-D916ACB63619}" id="{FB7C886E-BB38-4B6F-A008-6FA0D0E44FD3}" parentId="{1E221380-ADB3-4208-BAB3-BE0C9B05A4AC}">
    <text>Hi @Julia Tucker  is this student on leave?</text>
    <mentions>
      <mention mentionpersonId="{9A0E62CC-7E9A-4B2D-9318-4886457A1DCB}" mentionId="{B4DCB7A0-BD19-4782-9333-89854338EEBD}" startIndex="3" length="13"/>
    </mentions>
  </threadedComment>
  <threadedComment ref="B7" dT="2023-01-31T03:40:04.94" personId="{48EC88DF-F906-4BB2-9671-05247789A03C}" id="{F3F6291A-AEAE-4442-9934-673D628E05FC}" parentId="{1E221380-ADB3-4208-BAB3-BE0C9B05A4AC}">
    <text>Yes, unapproved leave</text>
  </threadedComment>
  <threadedComment ref="B7" dT="2023-02-08T04:59:38.87" personId="{48EC88DF-F906-4BB2-9671-05247789A03C}" id="{0CBCD577-84DE-4439-BAD4-F8854B3EBE6B}" parentId="{1E221380-ADB3-4208-BAB3-BE0C9B05A4AC}">
    <text>Expected return date - 13/02/2023</text>
  </threadedComment>
  <threadedComment ref="B7" dT="2023-02-11T22:30:21.25" personId="{0A611F1D-6DAF-45F9-98F0-D916ACB63619}" id="{A9E4B8B3-E91A-49D7-94E4-CD03EEB2EC14}" parentId="{1E221380-ADB3-4208-BAB3-BE0C9B05A4AC}">
    <text>Thank you @Julia Tucker I believe we should mark the student absent in case of unapproved leave, not sure. please could you confirm with team and accordingly change him from Leave to Absence. then, let me know if you want me to send any warning. :)</text>
    <mentions>
      <mention mentionpersonId="{9A0E62CC-7E9A-4B2D-9318-4886457A1DCB}" mentionId="{3E58249B-563B-4AB6-B277-E3E51F135230}" startIndex="10" length="13"/>
    </mentions>
  </threadedComment>
  <threadedComment ref="B7" dT="2023-02-12T22:56:39.48" personId="{48EC88DF-F906-4BB2-9671-05247789A03C}" id="{25D45E71-5620-4ABC-B6B8-D54D3F1C6222}" parentId="{1E221380-ADB3-4208-BAB3-BE0C9B05A4AC}">
    <text>Hi Harkinder, I have just conferred with Rosalie, and she agrees that it would be best to mark the Student as 'on leave' with a note specifying that it is unapproved leave. I would generally already be in communication with the student in regards to their leave. This way it also means that student doesn't receive notification of absence letters when we already know that they are not in the country. Thanks :)</text>
  </threadedComment>
  <threadedComment ref="B7" dT="2023-02-18T23:57:09.42" personId="{0A611F1D-6DAF-45F9-98F0-D916ACB63619}" id="{8E62AEBA-CE79-4505-95F6-F97E5DD8DC27}" parentId="{1E221380-ADB3-4208-BAB3-BE0C9B05A4AC}">
    <text xml:space="preserve">thank you :)
</text>
  </threadedComment>
  <threadedComment ref="X7" dT="2022-09-02T01:34:34.66" personId="{78E7860E-654A-472D-A7E8-9169A206E154}" id="{13AD04A5-D5D2-4E1A-95DD-56BB720B3267}">
    <text>Attended make up class in Wed.02 Adrian White on 31.08.2022 (AES-1)</text>
  </threadedComment>
  <threadedComment ref="X7" dT="2022-10-18T09:03:46.28" personId="{7EA5912C-2A16-4350-BF6A-BC3A9C1CCD2E}" id="{832B037E-A76F-41F9-9872-A0D9EF81C2EE}" parentId="{13AD04A5-D5D2-4E1A-95DD-56BB720B3267}">
    <text>MU class for AWC-3 on 16.10.2022 with Stephen fennel</text>
  </threadedComment>
  <threadedComment ref="X7" dT="2022-10-24T02:50:05.45" personId="{01AD789D-39BB-4829-98FB-38EAD26F6B40}" id="{28CDA34F-D6BF-49BA-8B01-CE9224B2980D}" parentId="{13AD04A5-D5D2-4E1A-95DD-56BB720B3267}">
    <text xml:space="preserve">Attended make up class on 23/10/22 for module AWC-4 in Sun.06 Stephen </text>
  </threadedComment>
  <threadedComment ref="X7" dT="2022-11-09T04:51:09.26" personId="{01AD789D-39BB-4829-98FB-38EAD26F6B40}" id="{D8EB6E29-1C19-4DB4-9BF9-16E6B9B1B4F8}" parentId="{13AD04A5-D5D2-4E1A-95DD-56BB720B3267}">
    <text>attended MU class for ACN-2 on 09/10/2022 with Sun.06 Stephen Fennel</text>
  </threadedComment>
  <threadedComment ref="X7" dT="2022-11-28T19:38:40.33" personId="{CA5F5FEB-AE3D-4B2A-8E9C-5F45909735B0}" id="{0E0B6862-0573-4E02-B782-AE717D7B354D}" parentId="{13AD04A5-D5D2-4E1A-95DD-56BB720B3267}">
    <text>Attended MU class for 8 hours with SUN.05 Despina D on 27/11/22</text>
  </threadedComment>
  <threadedComment ref="X7" dT="2022-12-20T13:59:37.40" personId="{3760E755-5D4B-4DA4-9B86-F45FB9F520D3}" id="{409B80E1-6509-47C5-8249-840AEE9304B5}" parentId="{13AD04A5-D5D2-4E1A-95DD-56BB720B3267}">
    <text>Attended MU class SUN05 Despina on 18/12/2022</text>
  </threadedComment>
  <threadedComment ref="X7" dT="2023-03-25T23:05:21.18" personId="{0A611F1D-6DAF-45F9-98F0-D916ACB63619}" id="{1BB649E9-1985-49D2-8D58-9C68C28DFCE9}" parentId="{13AD04A5-D5D2-4E1A-95DD-56BB720B3267}">
    <text>attended MU class with Despina on 25 March 2023</text>
  </threadedComment>
  <threadedComment ref="X7" dT="2023-04-02T05:52:58.95" personId="{0A611F1D-6DAF-45F9-98F0-D916ACB63619}" id="{B1FF57FB-50A0-4C9E-8DA4-D55576EB590E}" parentId="{13AD04A5-D5D2-4E1A-95DD-56BB720B3267}">
    <text>attended MU class on 1 April 2023 with Despina D</text>
  </threadedComment>
  <threadedComment ref="AC7" dT="2022-09-30T02:32:36.19" personId="{01AD789D-39BB-4829-98FB-38EAD26F6B40}" id="{84662A4D-0698-436B-9A2B-6A42420A1169}">
    <text>MU class arranged on 31/08/2022 WED.02 Adrian class. Attended</text>
  </threadedComment>
  <threadedComment ref="AI7" dT="2022-07-16T01:37:11.34" personId="{0A611F1D-6DAF-45F9-98F0-D916ACB63619}" id="{78B0A0AA-4689-4245-8A85-8098E6C1F297}">
    <text>Ticket #7018-7235 sick after booster shot</text>
  </threadedComment>
  <threadedComment ref="BW7" dT="2022-12-04T00:47:36.45" personId="{0A611F1D-6DAF-45F9-98F0-D916ACB63619}" id="{0498DC20-D2E7-46BE-8CF9-1DD17FA351E1}">
    <text>15 mins late in the morning</text>
  </threadedComment>
  <threadedComment ref="BY7" dT="2022-12-10T22:54:10.24" personId="{0A611F1D-6DAF-45F9-98F0-D916ACB63619}" id="{D3D33F58-8FD1-446F-9FD5-5EFE2A7E7F6F}">
    <text>15 mins late in the morning</text>
  </threadedComment>
  <threadedComment ref="CG7" dT="2023-01-08T03:39:00.46" personId="{0A611F1D-6DAF-45F9-98F0-D916ACB63619}" id="{35E70F5F-7B48-4E8D-9911-131379AD809A}">
    <text>15 mins late in the morning</text>
  </threadedComment>
  <threadedComment ref="CW7" dT="2023-03-04T23:33:08.40" personId="{48EC88DF-F906-4BB2-9671-05247789A03C}" id="{235E09AA-B49D-408E-AE1B-0DF4492CD378}">
    <text>Student was late 15 mins at 9am call</text>
  </threadedComment>
  <threadedComment ref="DD7" dT="2023-03-25T23:40:08.89" personId="{0A611F1D-6DAF-45F9-98F0-D916ACB63619}" id="{784E45CE-6128-4598-A161-3CDE4573F4E7}">
    <text>internship session not attended</text>
  </threadedComment>
  <threadedComment ref="DE7" dT="2023-04-04T01:54:26.26" personId="{48EC88DF-F906-4BB2-9671-05247789A03C}" id="{BE86055C-CCAC-4046-8BCB-712E4F51F468}">
    <text>In class Sat.02 Despina Drakoulis - as per revised course plan</text>
  </threadedComment>
  <threadedComment ref="X8" dT="2023-02-19T23:46:16.57" personId="{48EC88DF-F906-4BB2-9671-05247789A03C}" id="{9255D979-699D-478C-B7CA-287739FD29BA}">
    <text>Student attended M/U class as per revised course plan on 19/02/2023 with Sun.06 Stephen Fennel for Attend. Hours - Missed study period PE-4 being covered in RAC on 21/02/2023</text>
  </threadedComment>
  <threadedComment ref="X8" dT="2023-02-27T03:25:25.57" personId="{48EC88DF-F906-4BB2-9671-05247789A03C}" id="{0A9A6E65-E6CF-47F3-A8FB-17AB4F991509}" parentId="{9255D979-699D-478C-B7CA-287739FD29BA}">
    <text>Student attended m/u class as per revised course plan on 26/02/2023 with Sun.06 Stephen Fennel for PWP-4</text>
  </threadedComment>
  <threadedComment ref="X8" dT="2023-03-11T22:28:12.91" personId="{0A611F1D-6DAF-45F9-98F0-D916ACB63619}" id="{42D471C4-8456-411B-A511-F14DC15F086A}" parentId="{9255D979-699D-478C-B7CA-287739FD29BA}">
    <text>attended MU class with Despina on 11 March 2023</text>
  </threadedComment>
  <threadedComment ref="X8" dT="2023-03-14T02:43:08.90" personId="{48EC88DF-F906-4BB2-9671-05247789A03C}" id="{9FEDF50F-3238-4BD6-A8F4-56D298A8362F}" parentId="{9255D979-699D-478C-B7CA-287739FD29BA}">
    <text>Student attended m/u class on 12/03/2023 with Sun.06 Phil R for Wrem2</text>
  </threadedComment>
  <threadedComment ref="X8" dT="2023-03-19T00:50:49.95" personId="{0A611F1D-6DAF-45F9-98F0-D916ACB63619}" id="{BA8D4EE0-9DBB-4983-9ACB-B506BED6162F}" parentId="{9255D979-699D-478C-B7CA-287739FD29BA}">
    <text>attended MU class with Despina on 18 March 2023</text>
  </threadedComment>
  <threadedComment ref="CO8" dT="2023-02-05T00:18:44.18" personId="{0A611F1D-6DAF-45F9-98F0-D916ACB63619}" id="{0C6B5AF2-C507-479F-8AD5-124F717E04A6}">
    <text>30 mins late in the morning</text>
  </threadedComment>
  <threadedComment ref="CU8" dT="2023-02-26T00:17:49.23" personId="{0A611F1D-6DAF-45F9-98F0-D916ACB63619}" id="{4DF53BB0-C7A8-43B9-847F-4D4142302A35}">
    <text>class not required, attending MU classes on Sundays</text>
  </threadedComment>
  <threadedComment ref="CW8" dT="2023-03-04T23:41:18.26" personId="{48EC88DF-F906-4BB2-9671-05247789A03C}" id="{31BF3CC6-E5A8-4329-98DF-02230A79BAFB}">
    <text>Student was meant to attend m/u class as per revised course plan on 5/03/2023 with Sun.06 Stephen, was absent, student was advised to raise a ticket.</text>
  </threadedComment>
  <threadedComment ref="B9" dT="2022-06-24T02:08:49.43" personId="{78E7860E-654A-472D-A7E8-9169A206E154}" id="{1C55E86E-F4DB-42F0-86F8-AC2EE870EC06}">
    <text>Transferred from Sat.03 Lucy Vardari starting 25/06/2022</text>
  </threadedComment>
  <threadedComment ref="B9" dT="2022-08-19T23:50:41.61" personId="{0A611F1D-6DAF-45F9-98F0-D916ACB63619}" id="{1B2689E4-EE2E-493D-83EA-0838310EA664}" parentId="{1C55E86E-F4DB-42F0-86F8-AC2EE870EC06}">
    <text>transferred to Despina Sat.04 effective 20/08/22</text>
  </threadedComment>
  <threadedComment ref="U9" dT="2022-06-24T02:10:31.43" personId="{78E7860E-654A-472D-A7E8-9169A206E154}" id="{55226436-31F8-4658-B3FE-2E16014ACAD6}">
    <text>5 classes transferred from Sat.03 Lucy Vardari</text>
  </threadedComment>
  <threadedComment ref="AC9" dT="2022-06-25T23:58:25.46" personId="{0A611F1D-6DAF-45F9-98F0-D916ACB63619}" id="{8E70CE96-9316-4BF4-A5AC-9EA5CE0F01DA}">
    <text xml:space="preserve">1 hour late in the morning </text>
  </threadedComment>
  <threadedComment ref="AE9" dT="2022-07-03T01:16:58.60" personId="{0A611F1D-6DAF-45F9-98F0-D916ACB63619}" id="{202D20C5-D5D0-4882-B0D3-57B994AF8BEC}">
    <text>30 mins late in the morning</text>
  </threadedComment>
  <threadedComment ref="AG9" dT="2022-07-09T23:51:38.32" personId="{0A611F1D-6DAF-45F9-98F0-D916ACB63619}" id="{C561D625-660F-4DCB-B3A2-A65044B94352}">
    <text>30 mins late in the morning</text>
  </threadedComment>
  <threadedComment ref="AI9" dT="2022-07-17T01:08:00.89" personId="{0A611F1D-6DAF-45F9-98F0-D916ACB63619}" id="{D98C6D16-0E3D-4865-A373-987D4331BEF2}">
    <text>1 hour late in the morning</text>
  </threadedComment>
  <threadedComment ref="AQ9" dT="2022-08-13T22:49:59.70" personId="{0A611F1D-6DAF-45F9-98F0-D916ACB63619}" id="{6FD0A4C6-AE83-4F40-90BD-CDD545BA0A92}">
    <text>only attended morning session of 2 hours, family emergency. I will ask for supporting documents</text>
  </threadedComment>
  <threadedComment ref="AS9" dT="2022-08-21T00:03:23.20" personId="{0A611F1D-6DAF-45F9-98F0-D916ACB63619}" id="{B2707C85-FFB1-4878-B1DA-E4A25E506165}">
    <text xml:space="preserve">transferred to Despina's class </text>
  </threadedComment>
  <threadedComment ref="B10" dT="2022-07-01T04:42:08.92" personId="{78E7860E-654A-472D-A7E8-9169A206E154}" id="{4F80B033-B5B3-4F52-826A-69C206A62B1E}">
    <text>Transferred from Sat.04 Adrian White effective 9/07/2022</text>
  </threadedComment>
  <threadedComment ref="U10" dT="2022-07-01T04:44:35.07" personId="{78E7860E-654A-472D-A7E8-9169A206E154}" id="{61126D05-6F90-4EF6-96B3-1A61E6B54EC6}">
    <text>26 classes transferred from Sat.04 Adrian White</text>
  </threadedComment>
  <threadedComment ref="AS11" dT="2022-08-21T00:04:22.86" personId="{0A611F1D-6DAF-45F9-98F0-D916ACB63619}" id="{A2CD96B6-885E-4F1E-BDE8-DB5FB4374438}">
    <text>15 mins late in the morning</text>
  </threadedComment>
  <threadedComment ref="CG11" dT="2023-01-08T03:39:03.76" personId="{0A611F1D-6DAF-45F9-98F0-D916ACB63619}" id="{844C65B9-B430-4D4E-8AB2-825567819A13}">
    <text>15 mins late in the morning</text>
  </threadedComment>
  <threadedComment ref="CI11" dT="2023-02-20T02:26:01.15" personId="{48EC88DF-F906-4BB2-9671-05247789A03C}" id="{BF022922-5267-48D8-9423-E2FEF83BFE45}">
    <text>M/U class arranged for 5/03/2023 with Sun.05. Despina for Attend. hours, student to complete PE-4 on their own with support of their usual trainer, student could not attend RAC due to work commitments</text>
  </threadedComment>
  <threadedComment ref="AI13" dT="2022-07-17T01:08:13.28" personId="{0A611F1D-6DAF-45F9-98F0-D916ACB63619}" id="{35D39D10-4D38-419D-83AC-47565FE0BB4E}">
    <text>30 mins late in the morning</text>
  </threadedComment>
  <threadedComment ref="AK13" dT="2022-07-24T01:02:23.68" personId="{0A611F1D-6DAF-45F9-98F0-D916ACB63619}" id="{EB17434D-F635-446C-BA16-06E2263E3638}">
    <text>15 mins late in the afternoon after lunch</text>
  </threadedComment>
  <threadedComment ref="AI14" dT="2022-07-17T01:08:23.02" personId="{0A611F1D-6DAF-45F9-98F0-D916ACB63619}" id="{D2CBDE4E-12BB-4EB3-8EAE-8B45D0005851}">
    <text>30 mins late in the morning</text>
  </threadedComment>
  <threadedComment ref="AK14" dT="2022-07-24T01:02:27.04" personId="{0A611F1D-6DAF-45F9-98F0-D916ACB63619}" id="{0DEA2FFA-30D2-4951-BC00-80984D22E814}">
    <text>15 mins late in the afternoon after lunch</text>
  </threadedComment>
  <threadedComment ref="X16" dT="2023-04-02T05:50:56.88" personId="{0A611F1D-6DAF-45F9-98F0-D916ACB63619}" id="{ED84D581-890E-4975-80F2-D760018D1EF6}">
    <text>attended MU class on 1 April 2023 with Despina D</text>
  </threadedComment>
  <threadedComment ref="X16" dT="2023-04-12T23:53:09.46" personId="{48EC88DF-F906-4BB2-9671-05247789A03C}" id="{85DA5EC5-C008-440F-99B4-3264B1EEC9B0}" parentId="{ED84D581-890E-4975-80F2-D760018D1EF6}">
    <text>M/U class attended on 12/04/2023 with Wed.02 Adrian White</text>
  </threadedComment>
  <threadedComment ref="X16" dT="2023-04-15T23:51:39.55" personId="{0A611F1D-6DAF-45F9-98F0-D916ACB63619}" id="{388AA8AC-534A-4188-823F-5968B6501073}" parentId="{ED84D581-890E-4975-80F2-D760018D1EF6}">
    <text>attended MU class with Adrian on 15 /04/23</text>
  </threadedComment>
  <threadedComment ref="BW16" dT="2022-12-04T00:48:10.86" personId="{0A611F1D-6DAF-45F9-98F0-D916ACB63619}" id="{323D7D8B-A88A-44EC-97AB-3811B7BC95BB}">
    <text>15 mins late during 3rd roll call</text>
  </threadedComment>
  <threadedComment ref="BY16" dT="2022-12-10T22:54:10.24" personId="{0A611F1D-6DAF-45F9-98F0-D916ACB63619}" id="{CCE77B49-E7A7-4298-A77F-745D1D8B7DDE}">
    <text>15 mins late in the morning</text>
  </threadedComment>
  <threadedComment ref="CU16" dT="2023-03-07T23:26:28.40" personId="{48EC88DF-F906-4BB2-9671-05247789A03C}" id="{249AF303-EDEC-4BAA-8253-B8342A96EED1}">
    <text>M/U class arranged for 12/04/2023 with Wed.02 Adrian White for attendance hours - study period to be covered in RAC</text>
  </threadedComment>
  <threadedComment ref="DD16" dT="2023-03-25T23:38:46.28" personId="{0A611F1D-6DAF-45F9-98F0-D916ACB63619}" id="{10823533-8EEE-40C3-9009-D440C0CB86C4}">
    <text>attended internship visit</text>
  </threadedComment>
  <threadedComment ref="BW17" dT="2022-12-04T00:48:14.35" personId="{0A611F1D-6DAF-45F9-98F0-D916ACB63619}" id="{F8F31A97-CDB8-44F0-8192-E6CB392F482D}">
    <text>15 mins late during 3rd roll call</text>
  </threadedComment>
  <threadedComment ref="CK17" dT="2023-01-21T23:59:42.41" personId="{0A611F1D-6DAF-45F9-98F0-D916ACB63619}" id="{AF3B7C44-D2F0-49A9-A6DA-AB725A3BD7D1}">
    <text>15 mins late in the morning</text>
  </threadedComment>
  <threadedComment ref="CM17" dT="2023-01-29T01:17:31.08" personId="{0A611F1D-6DAF-45F9-98F0-D916ACB63619}" id="{8684C9D8-5F45-4753-BB3E-683A995A61D4}">
    <text>15 mins late twice, first and third roll call</text>
  </threadedComment>
  <threadedComment ref="CQ17" dT="2023-02-11T22:31:40.21" personId="{0A611F1D-6DAF-45F9-98F0-D916ACB63619}" id="{374DCBAE-7E00-42D6-B0B5-915B62A3A95E}">
    <text>15 mins late during second roll call</text>
  </threadedComment>
  <threadedComment ref="CW17" dT="2023-03-04T23:45:03.19" personId="{48EC88DF-F906-4BB2-9671-05247789A03C}" id="{1BEA0642-6960-4FEC-9797-AE5496C623C9}">
    <text>Student was 15 mins late at 9am call</text>
  </threadedComment>
  <threadedComment ref="BW18" dT="2022-12-04T00:48:43.68" personId="{0A611F1D-6DAF-45F9-98F0-D916ACB63619}" id="{06F5926B-9BBA-42CE-A6F0-379C20D09B6F}">
    <text>15 mins late in the morning</text>
  </threadedComment>
  <threadedComment ref="BY18" dT="2022-12-10T22:54:10.24" personId="{0A611F1D-6DAF-45F9-98F0-D916ACB63619}" id="{92B4872D-0641-43C6-B867-312F07140EF3}">
    <text>15 mins late in the morning</text>
  </threadedComment>
  <threadedComment ref="CK18" dT="2023-01-21T23:59:42.41" personId="{0A611F1D-6DAF-45F9-98F0-D916ACB63619}" id="{F8EB0D92-874B-4F23-9818-869800D2C578}">
    <text>15 mins late in the morning</text>
  </threadedComment>
  <threadedComment ref="CW18" dT="2023-03-04T23:47:36.77" personId="{48EC88DF-F906-4BB2-9671-05247789A03C}" id="{527DB3D2-8E89-4AA8-92AA-05F8F5BF5CE1}">
    <text>Student was 15 mins late at 9am call</text>
  </threadedComment>
  <threadedComment ref="X19" dT="2023-02-27T02:48:39.08" personId="{48EC88DF-F906-4BB2-9671-05247789A03C}" id="{4AFDB744-B80D-4107-8E6B-D5542EC79E88}">
    <text>M/U class attended on 13/11/2022 with Sun.05 Aruna ACN-1</text>
  </threadedComment>
  <threadedComment ref="AK19" dT="2022-07-30T01:53:18.18" personId="{0A611F1D-6DAF-45F9-98F0-D916ACB63619}" id="{BED4A93A-A8DB-445B-A40C-893AE31A7A40}">
    <text>Ticket #6482-0403 @Elikem Akplu  FYI</text>
    <mentions>
      <mention mentionpersonId="{CF28DFE7-7E1C-454C-A6FE-2CA12E727285}" mentionId="{F3D5D466-21BD-41DB-A1BC-3B4AC7E35719}" startIndex="18" length="13"/>
    </mentions>
  </threadedComment>
  <threadedComment ref="AK19" dT="2022-09-29T03:46:35.05" personId="{01AD789D-39BB-4829-98FB-38EAD26F6B40}" id="{F9103D6D-BE87-4B66-ABB2-3D033866DF98}" parentId="{BED4A93A-A8DB-445B-A40C-893AE31A7A40}">
    <text>MU class arranged on 13/11/2022 SPB ACN-1 MEL.SAT.05 Adrian White</text>
  </threadedComment>
  <threadedComment ref="CK19" dT="2023-01-21T23:59:42.41" personId="{0A611F1D-6DAF-45F9-98F0-D916ACB63619}" id="{A897C552-054B-4AEE-BE5D-E12AE28B8200}">
    <text>15 mins late in the morning</text>
  </threadedComment>
  <threadedComment ref="CM19" dT="2023-01-29T01:18:33.31" personId="{0A611F1D-6DAF-45F9-98F0-D916ACB63619}" id="{685452E9-2A23-40A1-9E33-D310CE3D4921}">
    <text>15 mins late during third roll call</text>
  </threadedComment>
  <threadedComment ref="CQ19" dT="2023-02-11T22:31:54.57" personId="{0A611F1D-6DAF-45F9-98F0-D916ACB63619}" id="{A929C3B6-33C7-481B-B5CF-6E35A2126365}">
    <text>15 mins late during first roll call</text>
  </threadedComment>
  <threadedComment ref="CU19" dT="2023-02-26T00:28:14.01" personId="{0A611F1D-6DAF-45F9-98F0-D916ACB63619}" id="{A1F9B0A5-E8B3-469B-9CFD-3C3CB9030BA6}">
    <text>15 mins late third roll call</text>
  </threadedComment>
  <threadedComment ref="CW19" dT="2023-03-04T23:50:01.40" personId="{48EC88DF-F906-4BB2-9671-05247789A03C}" id="{EABC1C34-2450-4167-9A97-407BADFAF1D5}">
    <text>Student was 15 mins late at 9am call</text>
  </threadedComment>
  <threadedComment ref="B20" dT="2022-06-17T02:12:11.46" personId="{78E7860E-654A-472D-A7E8-9169A206E154}" id="{EBA54107-088C-4F38-91BA-4CD8D527C13C}">
    <text>Transferred from Wed.03 Lucy Vardari effective 23/07/2022</text>
  </threadedComment>
  <threadedComment ref="U20" dT="2022-07-20T03:44:52.40" personId="{78E7860E-654A-472D-A7E8-9169A206E154}" id="{A02162A3-0B74-4256-ACE1-0EE817243B34}">
    <text>22 classes transferred from Wed.03 Lucy Vardari</text>
  </threadedComment>
  <threadedComment ref="W20" dT="2022-07-20T03:46:22.53" personId="{78E7860E-654A-472D-A7E8-9169A206E154}" id="{275523B5-2D2F-41C3-833B-AED7AF19ED91}">
    <text>Absent 8/06/2022 and 6/07/2022</text>
  </threadedComment>
  <threadedComment ref="X20" dT="2022-08-01T13:05:43.06" personId="{CA5F5FEB-AE3D-4B2A-8E9C-5F45909735B0}" id="{E40CBA7F-8146-4A59-B316-90D3CA01249A}">
    <text>Attended MU class with SUN.04 Edward on 31/07/2022</text>
  </threadedComment>
  <threadedComment ref="X20" dT="2022-08-10T11:30:11.32" personId="{CA5F5FEB-AE3D-4B2A-8E9C-5F45909735B0}" id="{8BFC86C8-D26E-48D2-B76F-66842C39FE76}" parentId="{E40CBA7F-8146-4A59-B316-90D3CA01249A}">
    <text>Attended MU class with WED.02 Adrian on 10/08/2022</text>
  </threadedComment>
  <threadedComment ref="X20" dT="2022-11-14T08:48:16.71" personId="{7EA5912C-2A16-4350-BF6A-BC3A9C1CCD2E}" id="{DC0E1C58-E55E-48C7-B5F3-61781A93BCF1}" parentId="{E40CBA7F-8146-4A59-B316-90D3CA01249A}">
    <text>Attended MU class with SUN.05 Aruna on 13/11/2022 for ACN-1</text>
  </threadedComment>
  <threadedComment ref="X21" dT="2023-03-06T05:27:00.01" personId="{48EC88DF-F906-4BB2-9671-05247789A03C}" id="{2DAF0EE9-2AFD-40E0-B318-097BBC4D2654}">
    <text>Student attended m/u class on 5/03/2023 with Sun.06 Stephen F. for WREM-1</text>
  </threadedComment>
  <threadedComment ref="X21" dT="2023-03-14T02:25:30.16" personId="{48EC88DF-F906-4BB2-9671-05247789A03C}" id="{E05638D7-F9DC-4BA6-8D39-5CA8FF92151F}" parentId="{2DAF0EE9-2AFD-40E0-B318-097BBC4D2654}">
    <text>Student attended m/u class on 12/03/2023 with Sun.06 Phil Rosewarne for WREM2</text>
  </threadedComment>
  <threadedComment ref="BY21" dT="2023-03-03T00:23:03.96" personId="{48EC88DF-F906-4BB2-9671-05247789A03C}" id="{67195352-DDD3-4D83-AAB9-A9201F42E2D9}">
    <text>M/U class arranged for Sun.05 Despina - WREM1 on 5/03/2023</text>
  </threadedComment>
  <threadedComment ref="CW21" dT="2023-03-04T23:50:48.25" personId="{48EC88DF-F906-4BB2-9671-05247789A03C}" id="{131428B8-5725-4308-BFED-C7D678B774A4}">
    <text>Student was late at 9am call and 1.45 pm call</text>
  </threadedComment>
  <threadedComment ref="DD21" dT="2023-03-25T23:38:46.28" personId="{0A611F1D-6DAF-45F9-98F0-D916ACB63619}" id="{084DE961-3281-44A5-BD10-FA3A420F3114}">
    <text>attended internship visit</text>
  </threadedComment>
  <threadedComment ref="X22" dT="2022-11-17T11:15:04.78" personId="{3760E755-5D4B-4DA4-9B86-F45FB9F520D3}" id="{BDB25A17-C47C-4121-BD6E-D35ADFE252D8}">
    <text>Attended makeup class with WED.02 Adrian W on 16/11/2022</text>
  </threadedComment>
  <threadedComment ref="X22" dT="2022-12-20T13:58:51.48" personId="{3760E755-5D4B-4DA4-9B86-F45FB9F520D3}" id="{F705B0CD-C4E8-4CF3-AE17-5F27248F30B2}" parentId="{BDB25A17-C47C-4121-BD6E-D35ADFE252D8}">
    <text>Attended MU class SUN05 Despina on 18/12/2022</text>
  </threadedComment>
  <threadedComment ref="X22" dT="2023-02-19T23:37:39.47" personId="{48EC88DF-F906-4BB2-9671-05247789A03C}" id="{A8FCA9CB-BEF1-4501-8810-ABCCBC3152DC}" parentId="{BDB25A17-C47C-4121-BD6E-D35ADFE252D8}">
    <text>Attended M/U class as per revised course plan on 19/02/2023 with Sun.06 Stephen Fennel for study period PWP-3</text>
  </threadedComment>
  <threadedComment ref="X22" dT="2023-04-06T00:35:05.94" personId="{48EC88DF-F906-4BB2-9671-05247789A03C}" id="{2D8857A6-118B-49CE-8854-4EC76A4605A7}" parentId="{BDB25A17-C47C-4121-BD6E-D35ADFE252D8}">
    <text>Attended M/U class as per revised course plan on 5/04/2023 with Wed.03 Lucy Vardari</text>
  </threadedComment>
  <threadedComment ref="X22" dT="2023-04-13T00:24:33.67" personId="{48EC88DF-F906-4BB2-9671-05247789A03C}" id="{AC41B0AA-468F-4A00-AB77-5F18838B0062}" parentId="{BDB25A17-C47C-4121-BD6E-D35ADFE252D8}">
    <text>Attended M/U class as per revised course plan on 12/04/2023 with Wed.02 Adrian White</text>
  </threadedComment>
  <threadedComment ref="X22" dT="2023-04-20T00:08:58.15" personId="{48EC88DF-F906-4BB2-9671-05247789A03C}" id="{5B56B16A-154F-4B5E-9E0D-680E958B46E4}" parentId="{BDB25A17-C47C-4121-BD6E-D35ADFE252D8}">
    <text>Attended M/U class on 19/04/2023 with Wed.02 Adrian White</text>
  </threadedComment>
  <threadedComment ref="X22" dT="2023-04-26T01:36:12.89" personId="{01AD789D-39BB-4829-98FB-38EAD26F6B40}" id="{362CE6B9-0308-44B7-B183-9883C82B2567}" parentId="{BDB25A17-C47C-4121-BD6E-D35ADFE252D8}">
    <text>Attended MU class on 23/04/2023 with Sun.05 Adrian White to make up for the hours. Last class</text>
  </threadedComment>
  <threadedComment ref="AY22" dT="2022-10-31T06:49:56.25" personId="{01AD789D-39BB-4829-98FB-38EAD26F6B40}" id="{213E396E-4EDB-454E-BCD1-A933D1505247}">
    <text>MU arranged on 16/11/2022 with WED.02 Adrian for module APC, APS4</text>
  </threadedComment>
  <threadedComment ref="BC22" dT="2022-10-31T06:48:45.96" personId="{01AD789D-39BB-4829-98FB-38EAD26F6B40}" id="{6A6B2291-FCE6-4AB6-9A92-851C3B603CF5}">
    <text>MU arranged on 30/11/2022 on WED with Adrian for module PBW-2</text>
  </threadedComment>
  <threadedComment ref="BI22" dT="2023-01-06T03:49:32.61" personId="{48EC88DF-F906-4BB2-9671-05247789A03C}" id="{A2501A4B-5BF5-446C-B5AF-3C83A05A494B}">
    <text>MU class arranged for 8/01/2023 Sun.06 Stephen Fennel. SPE AWHS-1</text>
  </threadedComment>
  <threadedComment ref="BK22" dT="2023-02-20T05:25:31.29" personId="{48EC88DF-F906-4BB2-9671-05247789A03C}" id="{C90EF3EE-EC4D-44D6-8BEF-1A56BA518F9D}">
    <text>M/U class arranged on 1/04/2023 with Sat.05 Stephen Fennel for Att. hours - AWHS-2 to be covered in RAC session to be organised as per revised course plan</text>
  </threadedComment>
  <threadedComment ref="BS22" dT="2023-02-20T05:27:49.04" personId="{48EC88DF-F906-4BB2-9671-05247789A03C}" id="{7AF523B1-38D8-4DD6-AB0E-7A613271AD83}">
    <text>M/U class arranged for 26/03/2023 on Sun.05 Despina D. for CI-2 as per revised course plan.</text>
  </threadedComment>
  <threadedComment ref="BU22" dT="2023-02-20T05:29:37.70" personId="{48EC88DF-F906-4BB2-9671-05247789A03C}" id="{DA49FF60-984C-4B5B-9D82-A3CEDA6DBADE}">
    <text xml:space="preserve">M/U class arranged on 19/02/2023 on Sun.06 with Stephen F. for PWP-3 as per revised course plan. </text>
  </threadedComment>
  <threadedComment ref="CG22" dT="2023-01-08T03:39:13.59" personId="{0A611F1D-6DAF-45F9-98F0-D916ACB63619}" id="{237F6DCF-17F9-42D8-8DDD-6E1280B93C31}">
    <text>15 mins late in the morning</text>
  </threadedComment>
  <threadedComment ref="CK22" dT="2023-02-20T05:37:13.41" personId="{48EC88DF-F906-4BB2-9671-05247789A03C}" id="{88F85560-F9D7-453B-821E-31868306BF1E}">
    <text>M/U class arranged on 2/04/2023 on Sun.06 Stephen Fennel for IJP-1 as per revised course plan</text>
  </threadedComment>
  <threadedComment ref="CO22" dT="2023-02-05T00:19:12.75" personId="{0A611F1D-6DAF-45F9-98F0-D916ACB63619}" id="{2924A0EF-909F-49DD-A6C2-DA0B5A776A51}">
    <text>30 mins late in the morning as well as in the afternoon</text>
  </threadedComment>
  <threadedComment ref="CQ22" dT="2023-02-20T05:39:53.38" personId="{48EC88DF-F906-4BB2-9671-05247789A03C}" id="{DE3B18B3-0B62-43BE-B10F-4F3350163034}">
    <text>Ticket #6711-1934</text>
  </threadedComment>
  <threadedComment ref="DD22" dT="2023-03-25T23:38:46.28" personId="{0A611F1D-6DAF-45F9-98F0-D916ACB63619}" id="{DAA5AE7E-21B8-4CF1-84E5-6ACB8793807F}">
    <text>attended internship visit</text>
  </threadedComment>
  <threadedComment ref="DE22" dT="2023-04-02T06:02:12.61" personId="{0A611F1D-6DAF-45F9-98F0-D916ACB63619}" id="{3AFA52CD-7CD6-43CD-A76D-59CB1CF09B95}">
    <text>1 hour late in the morning</text>
  </threadedComment>
  <threadedComment ref="DD23" dT="2023-03-25T23:38:46.28" personId="{0A611F1D-6DAF-45F9-98F0-D916ACB63619}" id="{17A5CB09-32A8-4037-A315-D81028563800}">
    <text>attended internship visit</text>
  </threadedComment>
  <threadedComment ref="BW24" dT="2022-12-04T00:49:10.61" personId="{0A611F1D-6DAF-45F9-98F0-D916ACB63619}" id="{112E01DC-502A-4A4E-90B7-4DB9187DB0EE}">
    <text>15 mins late in the morning</text>
  </threadedComment>
  <threadedComment ref="BY24" dT="2022-12-10T22:54:10.24" personId="{0A611F1D-6DAF-45F9-98F0-D916ACB63619}" id="{AEE6BD28-CBC6-4F7D-A284-C0335A9B69C5}">
    <text>15 mins late in the morning</text>
  </threadedComment>
  <threadedComment ref="CK24" dT="2023-01-21T23:59:42.41" personId="{0A611F1D-6DAF-45F9-98F0-D916ACB63619}" id="{3E2D2D82-BEAA-4CC4-97BE-6D29455025A1}">
    <text>15 mins late in the morning</text>
  </threadedComment>
  <threadedComment ref="CW24" dT="2023-03-04T23:51:44.98" personId="{48EC88DF-F906-4BB2-9671-05247789A03C}" id="{4DEE3651-65A6-400F-95CA-1B55B8A24E63}">
    <text>Student was late by 15 mins at 9am call</text>
  </threadedComment>
  <threadedComment ref="DD24" dT="2023-03-25T23:38:46.28" personId="{0A611F1D-6DAF-45F9-98F0-D916ACB63619}" id="{95C3AB2E-3F07-4858-A6CA-AEF604FA4E91}">
    <text>attended internship visit</text>
  </threadedComment>
  <threadedComment ref="B25" dT="2023-02-26T23:24:00.83" personId="{01AD789D-39BB-4829-98FB-38EAD26F6B40}" id="{C965020D-B527-4FD8-9FB7-FB78828B7069}">
    <text>Notify intention to withdraw from the program. via ticket Ticket #4850-9879 on 27/02/2023.  Awaiting Withdrawal Form</text>
    <extLst>
      <x:ext xmlns:xltc2="http://schemas.microsoft.com/office/spreadsheetml/2020/threadedcomments2" uri="{F7C98A9C-CBB3-438F-8F68-D28B6AF4A901}">
        <xltc2:checksum>2779316683</xltc2:checksum>
        <xltc2:hyperlink startIndex="58" length="17" url="https://pyss.atmc.edu.au/scp/tickets.php?id=5914"/>
      </x:ext>
    </extLst>
  </threadedComment>
  <threadedComment ref="B25" dT="2023-03-08T05:39:57.09" personId="{01AD789D-39BB-4829-98FB-38EAD26F6B40}" id="{3CC23D53-609A-4C41-8866-1851AADC6814}" parentId="{C965020D-B527-4FD8-9FB7-FB78828B7069}">
    <text>withdrawn on 08/03/2023</text>
  </threadedComment>
  <threadedComment ref="BW25" dT="2022-12-04T00:49:28.39" personId="{0A611F1D-6DAF-45F9-98F0-D916ACB63619}" id="{75264A99-D4B0-450E-8A87-4F8973F770FF}">
    <text>15 mins late during 3rd roll call</text>
  </threadedComment>
  <threadedComment ref="CK25" dT="2023-01-21T23:59:42.41" personId="{0A611F1D-6DAF-45F9-98F0-D916ACB63619}" id="{62B7676C-7DD0-4382-BDD6-78AD9AD8CB1E}">
    <text>15 mins late in the morning</text>
  </threadedComment>
  <threadedComment ref="CM25" dT="2023-01-29T01:17:31.08" personId="{0A611F1D-6DAF-45F9-98F0-D916ACB63619}" id="{B2D00F72-CA36-4E77-9A1C-D32429177BA6}">
    <text>15 mins late twice, first and third roll call</text>
  </threadedComment>
  <threadedComment ref="CQ25" dT="2023-02-11T22:31:40.21" personId="{0A611F1D-6DAF-45F9-98F0-D916ACB63619}" id="{A6D13A78-C9CE-4D25-92D6-8F9C8D21AC63}">
    <text>15 mins late during second roll call</text>
  </threadedComment>
  <threadedComment ref="X26" dT="2023-03-22T22:52:09.63" personId="{48EC88DF-F906-4BB2-9671-05247789A03C}" id="{29D2FC6E-2A03-4745-85E0-A8365ED12167}">
    <text>Student attended M/U class on 22/03/2023 with Wed.03 Lucy Vardari</text>
  </threadedComment>
  <threadedComment ref="X26" dT="2023-04-06T00:41:28.48" personId="{48EC88DF-F906-4BB2-9671-05247789A03C}" id="{A522F371-CE7D-4B1C-854A-564F9FEA987C}" parentId="{29D2FC6E-2A03-4745-85E0-A8365ED12167}">
    <text>Attended M/U class on 5/04/2023 with Wed.03 Lucy Vardari</text>
  </threadedComment>
  <threadedComment ref="X26" dT="2023-04-13T02:52:31.30" personId="{48EC88DF-F906-4BB2-9671-05247789A03C}" id="{69B64848-861F-459B-8AAB-DF52195CFA2B}" parentId="{29D2FC6E-2A03-4745-85E0-A8365ED12167}">
    <text>Attended M/U class on 12/04/2023 with We.03 Lucy Vardari - was 30 mins late at 9am call</text>
  </threadedComment>
  <threadedComment ref="X26" dT="2023-04-20T00:54:29.86" personId="{48EC88DF-F906-4BB2-9671-05247789A03C}" id="{B350E298-D9E1-4F32-84A5-2B671E21CFF4}" parentId="{29D2FC6E-2A03-4745-85E0-A8365ED12167}">
    <text>Attended M/U class on 19/04/2023 with Wed.03 Lucy Vardari</text>
  </threadedComment>
  <threadedComment ref="X26" dT="2023-05-02T23:49:04.35" personId="{48EC88DF-F906-4BB2-9671-05247789A03C}" id="{15F87ADB-093A-4B24-803E-BF95E00E5C22}" parentId="{29D2FC6E-2A03-4745-85E0-A8365ED12167}">
    <text>Attended M/U class on 26/04/2023 with Wed.03 Lucy Vardari</text>
  </threadedComment>
  <threadedComment ref="BW26" dT="2022-12-04T00:49:37.20" personId="{0A611F1D-6DAF-45F9-98F0-D916ACB63619}" id="{AE2DCADA-BC6C-4064-B423-D5A37ABFD4EF}">
    <text>15 mins late in the morning</text>
  </threadedComment>
  <threadedComment ref="CG26" dT="2023-02-23T04:25:58.44" personId="{48EC88DF-F906-4BB2-9671-05247789A03C}" id="{ACF9FD31-4E51-47A7-927E-5FBE0F5013C5}">
    <text>M/U class arranged for PE-3 on 22/3/2023 with Wed.03 Lucy Vardari</text>
  </threadedComment>
  <threadedComment ref="CO26" dT="2023-02-05T00:19:25.62" personId="{0A611F1D-6DAF-45F9-98F0-D916ACB63619}" id="{F8685DEC-67AF-4708-98E5-B79DA3AADB06}">
    <text>15 mins late in the morning</text>
  </threadedComment>
  <threadedComment ref="CQ26" dT="2023-02-24T02:51:26.46" personId="{48EC88DF-F906-4BB2-9671-05247789A03C}" id="{A97698F3-F7F5-470B-B4B3-3645137D7D9D}">
    <text>M/U class arranged for 29/3/2023 on Wed.03 with Lucy Vardari - Did not attend - was ill with Med. cert.</text>
  </threadedComment>
  <threadedComment ref="CQ26" dT="2023-03-31T00:26:28.16" personId="{48EC88DF-F906-4BB2-9671-05247789A03C}" id="{9F0A62F9-FE77-4EA8-842B-44FC9F0F7B7A}" parentId="{A97698F3-F7F5-470B-B4B3-3645137D7D9D}">
    <text>M/U class arranged for 12/04/2023 on Wed.03 with Lucy Vardari</text>
  </threadedComment>
  <threadedComment ref="CS26" dT="2023-02-24T02:52:12.28" personId="{48EC88DF-F906-4BB2-9671-05247789A03C}" id="{56C69EFC-2AE5-4CCD-BCC1-4CC8EF0666F9}">
    <text>M/U Class arranged for 5/04/2023 with Wed.03 Lucy Vardari</text>
  </threadedComment>
  <threadedComment ref="CW26" dT="2023-03-06T23:24:53.70" personId="{48EC88DF-F906-4BB2-9671-05247789A03C}" id="{DCC79618-4E85-4A3B-81E4-456A6390AA77}">
    <text>Ticket #6830-1465</text>
  </threadedComment>
  <threadedComment ref="CW26" dT="2023-03-31T00:27:44.11" personId="{48EC88DF-F906-4BB2-9671-05247789A03C}" id="{360CCDA7-E095-4C3F-8716-10B716BA9AFA}" parentId="{DCC79618-4E85-4A3B-81E4-456A6390AA77}">
    <text>M/U class arranged on 19/04/2023 with Wed.03 Lucy Vardari</text>
  </threadedComment>
  <threadedComment ref="DD26" dT="2023-03-25T23:34:46.20" personId="{0A611F1D-6DAF-45F9-98F0-D916ACB63619}" id="{C766C59B-A7A3-46BB-8FE7-61C520D7A88C}">
    <text>45 mins late in the morning, attended internship visit</text>
  </threadedComment>
  <threadedComment ref="DE26" dT="2023-04-03T22:59:05.77" personId="{48EC88DF-F906-4BB2-9671-05247789A03C}" id="{A3C81F9B-D801-4D40-863C-BB676286465E}">
    <text>TIcket #1020-6708</text>
  </threadedComment>
  <threadedComment ref="B27" dT="2022-09-09T09:52:42.33" personId="{78E7860E-654A-472D-A7E8-9169A206E154}" id="{A0E7EB7A-62D7-40E7-B268-BED04D1920FB}">
    <text>Transferred from Sun.05 Adrian White effective 10/09/2022</text>
  </threadedComment>
  <threadedComment ref="B27" dT="2022-09-12T00:58:07.16" personId="{01AD789D-39BB-4829-98FB-38EAD26F6B40}" id="{BB23747A-2BBC-4728-A69A-6F3C8666EC65}" parentId="{A0E7EB7A-62D7-40E7-B268-BED04D1920FB}">
    <text>Will transfer to Sat.05 Stephen on 24/09/2022 F2F</text>
  </threadedComment>
  <threadedComment ref="U27" dT="2022-09-28T00:49:49.94" personId="{01AD789D-39BB-4829-98FB-38EAD26F6B40}" id="{EC67676C-805C-410C-AF1C-338778251FDE}">
    <text>25 classes transferred from SAT.04 Despina Drakoulis</text>
  </threadedComment>
  <threadedComment ref="X27" dT="2022-10-17T03:23:23.81" personId="{01AD789D-39BB-4829-98FB-38EAD26F6B40}" id="{A717FECE-51E8-41FD-A792-DF0D2700CB3A}">
    <text>MU attended on 16/10/2022 with SUN.05 Adrian for module SPA AES-1</text>
  </threadedComment>
  <threadedComment ref="X27" dT="2022-10-29T23:25:41.66" personId="{0A611F1D-6DAF-45F9-98F0-D916ACB63619}" id="{F2EDA2E1-1704-4CFD-B83F-67AB8B56A3DA}" parentId="{A717FECE-51E8-41FD-A792-DF0D2700CB3A}">
    <text>attended MU class with Stephen on 29 Oct 2022</text>
  </threadedComment>
  <threadedComment ref="BC27" dT="2022-11-04T01:58:23.53" personId="{01AD789D-39BB-4829-98FB-38EAD26F6B40}" id="{B1B3EEF2-45EE-4737-B16F-577753527B33}">
    <text>Attendance for 8 hours only</text>
  </threadedComment>
  <threadedComment ref="X28" dT="2023-05-03T01:53:01.10" personId="{48EC88DF-F906-4BB2-9671-05247789A03C}" id="{F92AFFA9-1C3A-430F-90F4-40F23C45F648}">
    <text>M/U class attended on 30/04/2023 with Sun.05 Adrian White</text>
  </threadedComment>
  <threadedComment ref="CA28" dT="2023-01-12T06:28:46.02" personId="{48EC88DF-F906-4BB2-9671-05247789A03C}" id="{443927E5-AE7E-4AE6-9020-A246C984542A}">
    <text>Ticket #6481-8572</text>
  </threadedComment>
  <threadedComment ref="CQ28" dT="2023-02-11T22:31:54.57" personId="{0A611F1D-6DAF-45F9-98F0-D916ACB63619}" id="{D44AC720-434E-48A7-8E66-D27073B36794}">
    <text>15 mins late during first roll call</text>
  </threadedComment>
  <threadedComment ref="CS28" dT="2023-02-18T23:58:27.74" personId="{0A611F1D-6DAF-45F9-98F0-D916ACB63619}" id="{DEDE88E2-C907-4613-B0FB-E8C692155FCC}">
    <text>15 mins late during 3rd roll call</text>
  </threadedComment>
  <threadedComment ref="CW28" dT="2023-04-06T05:27:41.10" personId="{48EC88DF-F906-4BB2-9671-05247789A03C}" id="{C73CBE5E-CE88-426F-8CBA-53D9338CE3E3}">
    <text>Student late by 15 mins at 9am call</text>
  </threadedComment>
  <threadedComment ref="DD28" dT="2023-03-25T23:38:46.28" personId="{0A611F1D-6DAF-45F9-98F0-D916ACB63619}" id="{8B09568A-D27D-4DB8-AB44-986532309244}">
    <text>attended internship visit</text>
  </threadedComment>
  <threadedComment ref="DT28" dT="2023-05-21T00:32:19.82" personId="{0A611F1D-6DAF-45F9-98F0-D916ACB63619}" id="{8A0F4159-947D-403C-9CF9-BFFC43DBE1AE}">
    <text>attended Internship visit</text>
  </threadedComment>
  <threadedComment ref="X29" dT="2023-06-26T01:27:34.66" personId="{3EF9E35B-21B8-4A9A-8F39-24C37F538EFC}" id="{C4D17501-CC0A-49A2-8867-46A1C4E383DD}">
    <text xml:space="preserve">student attended MU class with Divya Srivastava (Lucy covering) on 25/06/2023 for module PS-1. 
</text>
  </threadedComment>
  <threadedComment ref="CK29" dT="2023-01-21T23:59:42.41" personId="{0A611F1D-6DAF-45F9-98F0-D916ACB63619}" id="{07DD9053-B773-4D85-916A-F7264B721F54}">
    <text>15 mins late in the morning</text>
  </threadedComment>
  <threadedComment ref="DD29" dT="2023-03-25T23:38:46.28" personId="{0A611F1D-6DAF-45F9-98F0-D916ACB63619}" id="{AAC71462-CC01-461E-9D7C-EFAFE100BACE}">
    <text>attended internship visit</text>
  </threadedComment>
  <threadedComment ref="DI29" dT="2023-04-16T00:13:21.99" personId="{0A611F1D-6DAF-45F9-98F0-D916ACB63619}" id="{0D347850-6DD1-4EE9-9713-777C9BED0EFF}">
    <text>covid +</text>
  </threadedComment>
  <threadedComment ref="DT29" dT="2023-05-21T00:32:19.82" personId="{0A611F1D-6DAF-45F9-98F0-D916ACB63619}" id="{D7A6916F-7497-4E09-86A6-E01A5992CE8E}">
    <text>attended Internship visit</text>
  </threadedComment>
  <threadedComment ref="CK30" dT="2023-01-21T23:59:42.41" personId="{0A611F1D-6DAF-45F9-98F0-D916ACB63619}" id="{6046E76E-BEEF-4EFB-A5A3-52DF996C2CDE}">
    <text>15 mins late in the morning</text>
  </threadedComment>
  <threadedComment ref="CQ30" dT="2023-02-11T22:31:54.57" personId="{0A611F1D-6DAF-45F9-98F0-D916ACB63619}" id="{32F03582-6125-4DBA-A498-3A77CAD3B27C}">
    <text>15 mins late during first roll call</text>
  </threadedComment>
  <threadedComment ref="CS30" dT="2023-02-18T23:58:57.74" personId="{0A611F1D-6DAF-45F9-98F0-D916ACB63619}" id="{A6AA3B18-CA00-4365-A9EB-D67F0E3043CA}">
    <text>15 mins late during 1st roll call</text>
  </threadedComment>
  <threadedComment ref="CU30" dT="2023-02-26T00:28:41.37" personId="{0A611F1D-6DAF-45F9-98F0-D916ACB63619}" id="{72691E4F-E090-489F-AD08-05BC780D7CA6}">
    <text>15 mins late in the morning</text>
  </threadedComment>
  <threadedComment ref="DD30" dT="2023-03-25T23:38:46.28" personId="{0A611F1D-6DAF-45F9-98F0-D916ACB63619}" id="{5741E5FD-FE5B-44CE-B34F-4A231BE665A8}">
    <text>attended internship visit</text>
  </threadedComment>
  <threadedComment ref="DT30" dT="2023-05-21T00:32:19.82" personId="{0A611F1D-6DAF-45F9-98F0-D916ACB63619}" id="{ABFAC2FF-04E0-441C-89DE-18CA280E251F}">
    <text>attended Internship visit</text>
  </threadedComment>
  <threadedComment ref="X31" dT="2023-02-06T05:18:02.44" personId="{48EC88DF-F906-4BB2-9671-05247789A03C}" id="{DDE3DBCA-5637-4E67-8D19-B6697A903F7B}">
    <text>Attended make up class on 5/02/2023 on Sun.06. Stephen Fennel</text>
  </threadedComment>
  <threadedComment ref="BY31" dT="2022-12-10T22:54:10.24" personId="{0A611F1D-6DAF-45F9-98F0-D916ACB63619}" id="{894D24FA-EAC9-4996-8FE0-7C445673DC7E}">
    <text>15 mins late in the morning</text>
  </threadedComment>
  <threadedComment ref="CM31" dT="2023-01-29T01:19:03.38" personId="{0A611F1D-6DAF-45F9-98F0-D916ACB63619}" id="{ED1A51F8-C16D-4745-A5B4-FC451E0BE668}">
    <text>30 mins late in the morning</text>
  </threadedComment>
  <threadedComment ref="CQ31" dT="2023-02-11T22:31:54.57" personId="{0A611F1D-6DAF-45F9-98F0-D916ACB63619}" id="{24C742BF-0DC1-444E-84F7-40CFFCF25F69}">
    <text>15 mins late during first roll call</text>
  </threadedComment>
  <threadedComment ref="CU31" dT="2023-02-26T00:28:41.37" personId="{0A611F1D-6DAF-45F9-98F0-D916ACB63619}" id="{F7816617-6E63-4048-980C-6DA36ADFFCED}">
    <text>15 mins late in the morning</text>
  </threadedComment>
  <threadedComment ref="DD31" dT="2023-03-25T23:38:46.28" personId="{0A611F1D-6DAF-45F9-98F0-D916ACB63619}" id="{44345901-C73C-4687-8889-F5ECCA09C356}">
    <text>attended internship visit</text>
  </threadedComment>
  <threadedComment ref="DT31" dT="2023-05-21T00:32:19.82" personId="{0A611F1D-6DAF-45F9-98F0-D916ACB63619}" id="{173A1124-FA17-4EA7-A702-12AD270E2209}">
    <text>attended Internship visit</text>
  </threadedComment>
  <threadedComment ref="EA31" dT="2023-06-21T05:02:45.77" personId="{3EF9E35B-21B8-4A9A-8F39-24C37F538EFC}" id="{4645BB15-6442-4355-AEAB-E54225752F3F}">
    <text>student arrived 15 mins late at 9:00am call</text>
  </threadedComment>
  <threadedComment ref="B32" dT="2022-11-15T02:53:08.92" personId="{01AD789D-39BB-4829-98FB-38EAD26F6B40}" id="{38697030-521C-42F1-A6B0-2F9C3EB84FE7}">
    <text>transfer from Sat.04 Despina effective 14/01/2023</text>
  </threadedComment>
  <threadedComment ref="X32" dT="2023-02-19T23:42:16.23" personId="{48EC88DF-F906-4BB2-9671-05247789A03C}" id="{2A5ED607-4D06-45DE-86A1-ACDDB9CD13D9}">
    <text>Student attend M/U class as per revised course plan on 19/02/2023 with Sun.06 Stephen Fennel for study period PWP-3</text>
  </threadedComment>
  <threadedComment ref="CK32" dT="2023-01-21T23:59:42.41" personId="{0A611F1D-6DAF-45F9-98F0-D916ACB63619}" id="{ACE394D5-72E3-401F-8E3B-79F5C59A0B4A}">
    <text>15 mins late in the morning</text>
  </threadedComment>
  <threadedComment ref="CO32" dT="2023-02-05T00:19:39.59" personId="{0A611F1D-6DAF-45F9-98F0-D916ACB63619}" id="{39A11144-67B4-4F23-B71A-53484ECD5DE8}">
    <text>30 mins late in the morning</text>
  </threadedComment>
  <threadedComment ref="CQ32" dT="2023-02-11T22:31:54.57" personId="{0A611F1D-6DAF-45F9-98F0-D916ACB63619}" id="{251FFABB-DB1C-4BAF-A1CD-53E96D95E9BF}">
    <text>15 mins late during first roll call</text>
  </threadedComment>
  <threadedComment ref="X33" dT="2023-07-17T00:15:02.58" personId="{3EF9E35B-21B8-4A9A-8F39-24C37F538EFC}" id="{3441925D-D07A-4907-A121-440F88D83835}">
    <text>student attend MU class Sun.06 on the 16/07/2023 with Divya S. Module: APS-4</text>
  </threadedComment>
  <threadedComment ref="CW33" dT="2023-03-04T23:54:03.12" personId="{48EC88DF-F906-4BB2-9671-05247789A03C}" id="{4A7C8C0F-9479-479D-B7E2-AEC7A2913997}">
    <text>Student was 15 mins late at 1.45 on call</text>
  </threadedComment>
  <threadedComment ref="DD33" dT="2023-03-25T23:38:46.28" personId="{0A611F1D-6DAF-45F9-98F0-D916ACB63619}" id="{187EED1B-47A3-4736-AEFA-1270FD771833}">
    <text>attended internship visit</text>
  </threadedComment>
  <threadedComment ref="DT33" dT="2023-05-21T00:32:19.82" personId="{0A611F1D-6DAF-45F9-98F0-D916ACB63619}" id="{98DEC355-656E-44AC-8D38-95650E91C61D}">
    <text>attended Internship visit</text>
  </threadedComment>
  <threadedComment ref="DT34" dT="2023-05-21T00:32:19.82" personId="{0A611F1D-6DAF-45F9-98F0-D916ACB63619}" id="{AAD809C2-F3B4-4367-BA76-D459296ED408}">
    <text>attended Internship visit</text>
  </threadedComment>
  <threadedComment ref="EA34" dT="2023-06-21T05:03:16.47" personId="{3EF9E35B-21B8-4A9A-8F39-24C37F538EFC}" id="{8C21DEB5-3D94-40AB-84DE-CE696C5665F2}">
    <text xml:space="preserve">student arrived 15 mins late at 9:00am call
</text>
  </threadedComment>
  <threadedComment ref="DD35" dT="2023-03-25T23:38:46.28" personId="{0A611F1D-6DAF-45F9-98F0-D916ACB63619}" id="{926395F0-A906-498A-9FBE-63385B3B2EE5}">
    <text>attended internship visit</text>
  </threadedComment>
  <threadedComment ref="DT35" dT="2023-05-21T00:32:19.82" personId="{0A611F1D-6DAF-45F9-98F0-D916ACB63619}" id="{F422638E-01A1-4CF1-90B0-861519ACBA4A}">
    <text>attended Internship visit</text>
  </threadedComment>
  <threadedComment ref="DD36" dT="2023-03-25T23:38:46.28" personId="{0A611F1D-6DAF-45F9-98F0-D916ACB63619}" id="{B2B5C79F-2A19-4698-81C5-246524DF8D94}">
    <text>attended internship visit</text>
  </threadedComment>
  <threadedComment ref="DT36" dT="2023-05-21T00:32:19.82" personId="{0A611F1D-6DAF-45F9-98F0-D916ACB63619}" id="{1A6BE1C0-17BF-4A26-8BAF-DE1718917064}">
    <text>attended Internship visit</text>
  </threadedComment>
  <threadedComment ref="DD37" dT="2023-03-25T23:38:46.28" personId="{0A611F1D-6DAF-45F9-98F0-D916ACB63619}" id="{47EDE22F-962B-4A9B-8A16-A314A28CBE2B}">
    <text>attended internship visit</text>
  </threadedComment>
  <threadedComment ref="DT37" dT="2023-05-21T00:32:19.82" personId="{0A611F1D-6DAF-45F9-98F0-D916ACB63619}" id="{6C849B6E-1E4E-414C-B8DE-00018E9E506B}">
    <text>attended Internship visit</text>
  </threadedComment>
  <threadedComment ref="DD38" dT="2023-03-25T23:38:46.28" personId="{0A611F1D-6DAF-45F9-98F0-D916ACB63619}" id="{A6FDF63B-9DD3-4B9C-9196-7C57DE9F47B7}">
    <text>attended internship visit</text>
  </threadedComment>
  <threadedComment ref="DT38" dT="2023-05-21T00:32:19.82" personId="{0A611F1D-6DAF-45F9-98F0-D916ACB63619}" id="{06666D74-C391-45E9-8E72-7A940AE1E281}">
    <text>attended Internship visit</text>
  </threadedComment>
  <threadedComment ref="DD39" dT="2023-03-25T23:38:46.28" personId="{0A611F1D-6DAF-45F9-98F0-D916ACB63619}" id="{A90EE018-26FD-4E90-946B-6FDD3ECF50BD}">
    <text>attended internship visit</text>
  </threadedComment>
  <threadedComment ref="DT39" dT="2023-05-21T00:32:19.82" personId="{0A611F1D-6DAF-45F9-98F0-D916ACB63619}" id="{9F12B6EA-0BD0-49D1-BB87-7122658229EA}">
    <text>attended Internship visit</text>
  </threadedComment>
  <threadedComment ref="DD40" dT="2023-03-25T23:38:46.28" personId="{0A611F1D-6DAF-45F9-98F0-D916ACB63619}" id="{371AEA2F-C001-4374-89BA-EB4AEB635064}">
    <text>attended internship visit</text>
  </threadedComment>
  <threadedComment ref="DT40" dT="2023-05-21T00:32:19.82" personId="{0A611F1D-6DAF-45F9-98F0-D916ACB63619}" id="{0241FA7D-F4E9-40F9-9151-9F521A486B1F}">
    <text>attended Internship visit</text>
  </threadedComment>
  <threadedComment ref="X41" dT="2023-08-07T02:31:13.48" personId="{3EF9E35B-21B8-4A9A-8F39-24C37F538EFC}" id="{D73FDCD3-2968-4646-BCB8-B8C9D174763C}">
    <text>student attended MU class with Irasha White on the 06/08/2023. Module: RS-3</text>
  </threadedComment>
  <threadedComment ref="DD41" dT="2023-03-25T23:38:46.28" personId="{0A611F1D-6DAF-45F9-98F0-D916ACB63619}" id="{979053EE-E373-4C0F-811C-D626E1F3433E}">
    <text>attended internship visit</text>
  </threadedComment>
  <threadedComment ref="DT41" dT="2023-05-21T00:32:19.82" personId="{0A611F1D-6DAF-45F9-98F0-D916ACB63619}" id="{1482B949-C54F-41BF-9D1A-5AA87AADC60A}">
    <text>attended Internship visit</text>
  </threadedComment>
  <threadedComment ref="DU41" dT="2023-08-04T01:42:55.00" personId="{3EF9E35B-21B8-4A9A-8F39-24C37F538EFC}" id="{33C97CBC-3FC6-4008-B42D-5D2FE8FD0FA5}">
    <text xml:space="preserve">Ticket #7109-2074. Evidence provided. </text>
  </threadedComment>
  <threadedComment ref="EC41" dT="2023-07-01T04:26:43.58" personId="{0A611F1D-6DAF-45F9-98F0-D916ACB63619}" id="{354EC618-A16A-47D4-995F-9FFBF02BFBEB}">
    <text>sick, received medical certificate on PY ticketing inbox (01 July 2023)</text>
  </threadedComment>
  <threadedComment ref="DD42" dT="2023-03-25T23:38:46.28" personId="{0A611F1D-6DAF-45F9-98F0-D916ACB63619}" id="{63EDE231-0B06-402E-853D-76608E68F57E}">
    <text>attended internship visit</text>
  </threadedComment>
  <threadedComment ref="DT42" dT="2023-05-21T00:32:19.82" personId="{0A611F1D-6DAF-45F9-98F0-D916ACB63619}" id="{C12CA0A4-FB78-4AAB-85BA-EAA5CF61C46E}">
    <text>attended Internship visit</text>
  </threadedComment>
  <threadedComment ref="DD43" dT="2023-03-25T23:38:46.28" personId="{0A611F1D-6DAF-45F9-98F0-D916ACB63619}" id="{B58F6E71-C583-45CE-855F-3F5EED618B74}">
    <text>attended internship visit</text>
  </threadedComment>
  <threadedComment ref="DT43" dT="2023-05-21T00:32:19.82" personId="{0A611F1D-6DAF-45F9-98F0-D916ACB63619}" id="{01B6C447-C14C-40CE-99CA-2FCEF011EBA1}">
    <text>attended Internship visit</text>
  </threadedComment>
  <threadedComment ref="X44" dT="2023-08-07T02:32:46.63" personId="{3EF9E35B-21B8-4A9A-8F39-24C37F538EFC}" id="{85ABF4FC-2B38-45C6-86E0-635474D7C58C}">
    <text>student attended MU class for hours with Irasha White on 06/08/2023. Module: RS-3</text>
  </threadedComment>
  <threadedComment ref="DD44" dT="2023-03-25T23:38:46.28" personId="{0A611F1D-6DAF-45F9-98F0-D916ACB63619}" id="{A49FC466-5EB4-4764-B8FC-E4691290713C}">
    <text>attended internship visit</text>
  </threadedComment>
  <threadedComment ref="DO44" dT="2023-08-08T06:46:07.15" personId="{3EF9E35B-21B8-4A9A-8F39-24C37F538EFC}" id="{CFB4D79D-8E70-4DD3-A47F-7256A7F943E7}">
    <text>Ticket #5011-5464</text>
  </threadedComment>
  <threadedComment ref="DT44" dT="2023-05-21T00:32:19.82" personId="{0A611F1D-6DAF-45F9-98F0-D916ACB63619}" id="{148F7C27-4DDF-4B1A-BE2E-D28458FF4B38}">
    <text>attended Internship visit</text>
  </threadedComment>
  <threadedComment ref="DW44" dT="2023-08-08T06:46:29.71" personId="{3EF9E35B-21B8-4A9A-8F39-24C37F538EFC}" id="{AE76FBA9-D0CD-48F0-8A99-BE692737ACE3}">
    <text>Ticket #8500-0994</text>
  </threadedComment>
  <threadedComment ref="EA44" dT="2023-06-21T05:03:44.72" personId="{3EF9E35B-21B8-4A9A-8F39-24C37F538EFC}" id="{0A875E38-AC5C-4B02-AAEF-0C766B59B903}">
    <text>student arrived 15 mins late at 9:00am call</text>
  </threadedComment>
  <threadedComment ref="DD45" dT="2023-03-25T23:38:46.28" personId="{0A611F1D-6DAF-45F9-98F0-D916ACB63619}" id="{9300ABBB-DEA9-4408-8FA3-DB46B169C6C5}">
    <text>attended internship visit</text>
  </threadedComment>
  <threadedComment ref="DT45" dT="2023-05-21T00:32:19.82" personId="{0A611F1D-6DAF-45F9-98F0-D916ACB63619}" id="{D8196AB2-22C7-41BB-83D3-0C5FA5EB73AC}">
    <text>attended Internship visit</text>
  </threadedComment>
  <threadedComment ref="EA45" dT="2023-06-21T05:04:08.71" personId="{3EF9E35B-21B8-4A9A-8F39-24C37F538EFC}" id="{1F069F63-6D1F-422A-8520-2EC7F73AED21}">
    <text>student arrived 15 mins late at 9:00am call</text>
  </threadedComment>
  <threadedComment ref="DT46" dT="2023-05-21T00:32:19.82" personId="{0A611F1D-6DAF-45F9-98F0-D916ACB63619}" id="{73722A2C-7D53-4BDF-8FC1-8105B0EB2188}">
    <text>attended Internship visit</text>
  </threadedComment>
  <threadedComment ref="DT47" dT="2023-05-21T00:32:19.82" personId="{0A611F1D-6DAF-45F9-98F0-D916ACB63619}" id="{55314B71-6832-4E75-A1F7-F5744335E56A}">
    <text>attended Internship visit</text>
  </threadedComment>
  <threadedComment ref="A48" dT="2023-06-21T04:29:24.01" personId="{3EF9E35B-21B8-4A9A-8F39-24C37F538EFC}" id="{D94EEF63-5E53-4C29-9C9F-CADAE4ACA03E}">
    <text>student requested leave from 18/06/2023-01/07/2023</text>
  </threadedComment>
  <threadedComment ref="DT48" dT="2023-05-21T00:32:19.82" personId="{0A611F1D-6DAF-45F9-98F0-D916ACB63619}" id="{D4C69E19-8645-41F8-99B8-F06989905857}">
    <text>attended Internship visit</text>
  </threadedComment>
  <threadedComment ref="A49" dT="2023-07-03T02:44:01.67" personId="{3EF9E35B-21B8-4A9A-8F39-24C37F538EFC}" id="{4063A27D-CD30-497F-9B6E-E88D58E955A4}">
    <text>student requesting leave from 19/06/2023-28/07/2023.</text>
  </threadedComment>
  <threadedComment ref="DT49" dT="2023-05-21T00:32:19.82" personId="{0A611F1D-6DAF-45F9-98F0-D916ACB63619}" id="{06D0A2EC-ED36-439B-AC13-6D04F8272DEC}">
    <text>attended Internship visit</text>
  </threadedComment>
  <threadedComment ref="DT50" dT="2023-05-21T00:32:19.82" personId="{0A611F1D-6DAF-45F9-98F0-D916ACB63619}" id="{4AF8581A-1D5C-47B6-8878-319443229DE9}">
    <text>attended Internship visit</text>
  </threadedComment>
  <threadedComment ref="A52" dT="2023-07-21T01:04:06.48" personId="{3EF9E35B-21B8-4A9A-8F39-24C37F538EFC}" id="{D3A70BB5-9881-4BDB-8417-2213C23D96BC}">
    <text>Withdrawn as per student requested.  Withdrawal date: 21/07/2023</text>
  </threadedComment>
  <threadedComment ref="B52" dT="2023-07-08T22:55:21.62" personId="{0A611F1D-6DAF-45F9-98F0-D916ACB63619}" id="{69586F5E-4014-4FDE-B6E0-86DD4833F97A}">
    <text>applying for deferral due to mental health issues</text>
  </threadedComment>
</ThreadedComments>
</file>

<file path=xl/threadedComments/threadedComment11.xml><?xml version="1.0" encoding="utf-8"?>
<ThreadedComments xmlns="http://schemas.microsoft.com/office/spreadsheetml/2018/threadedcomments" xmlns:x="http://schemas.openxmlformats.org/spreadsheetml/2006/main">
  <threadedComment ref="AE6" dT="2021-08-17T05:57:44.58" personId="{12F690BC-B926-4183-9A47-D8A7165BD892}" id="{A1F44518-CC7E-44BF-8889-3B6BAD9B54B4}">
    <text>Attended Orientation 20/04/2021</text>
  </threadedComment>
  <threadedComment ref="AE7" dT="2021-08-17T05:57:44.58" personId="{12F690BC-B926-4183-9A47-D8A7165BD892}" id="{6B132BD2-DE3E-48A0-B6B6-1BCC1D3091B2}">
    <text>Attended Orientation 20/04/2021</text>
  </threadedComment>
  <threadedComment ref="BE7" dT="2021-08-17T05:07:07.87" personId="{12F690BC-B926-4183-9A47-D8A7165BD892}" id="{7382108D-14F8-462E-8132-7E4A1686F504}">
    <text>15 mins late for Morning roll check</text>
  </threadedComment>
  <threadedComment ref="BS7" dT="2021-09-06T01:48:42.90" personId="{78E7860E-654A-472D-A7E8-9169A206E154}" id="{BA39E1C8-BCEE-4C8D-BEFF-CE782D005E10}">
    <text>Total hours attended 7.45. 15 mins late for afternoon roll check.</text>
  </threadedComment>
  <threadedComment ref="B8" dT="2021-08-17T05:08:14.16" personId="{12F690BC-B926-4183-9A47-D8A7165BD892}" id="{FB9E2DBA-E4E3-46A4-9B6C-D328982FE851}">
    <text>submitted a suspension request due to medical condition from 18/08/2021 - 01/09/2021</text>
  </threadedComment>
  <threadedComment ref="X8" dT="2021-09-06T01:23:00.17" personId="{78E7860E-654A-472D-A7E8-9169A206E154}" id="{045DD9B0-E4B6-4CE0-AEB3-D3AEA0E2F19C}">
    <text xml:space="preserve">
elikem Adanu
10:56 AM Today
Attended catch up class on 4.09.2021 with Adrian (EAW7-1)</text>
  </threadedComment>
  <threadedComment ref="X8" dT="2021-09-27T01:25:01.22" personId="{78E7860E-654A-472D-A7E8-9169A206E154}" id="{5E703A93-D1EB-4B5D-B398-BA15D151D4B8}" parentId="{045DD9B0-E4B6-4CE0-AEB3-D3AEA0E2F19C}">
    <text>2nd catch up class with Adrian on 25.09.2021(EAW8-2).</text>
  </threadedComment>
  <threadedComment ref="X8" dT="2021-10-03T22:22:31.36" personId="{78E7860E-654A-472D-A7E8-9169A206E154}" id="{B8A61716-0177-441D-AB87-09989D403DC9}" parentId="{045DD9B0-E4B6-4CE0-AEB3-D3AEA0E2F19C}">
    <text>3rd catch up class with Adrian on 2/10/2021(EAW9-1)</text>
  </threadedComment>
  <threadedComment ref="AE8" dT="2021-08-17T05:57:44.58" personId="{12F690BC-B926-4183-9A47-D8A7165BD892}" id="{5E8BC8FB-7E28-46E7-AB17-5AE2265B0D3A}">
    <text>Attended Orientation 20/04/2021</text>
  </threadedComment>
  <threadedComment ref="BI8" dT="2021-08-23T07:24:45.49" personId="{12F690BC-B926-4183-9A47-D8A7165BD892}" id="{5F833FBA-0711-4308-9107-6DCDF8F39D09}">
    <text>Raised ticket. Student was absent due to health related reasons.</text>
  </threadedComment>
  <threadedComment ref="AE9" dT="2021-08-17T05:57:44.58" personId="{12F690BC-B926-4183-9A47-D8A7165BD892}" id="{37BC0277-2D5E-489C-8F7D-59AE39A1B054}">
    <text>Attended Orientation 20/04/2021</text>
  </threadedComment>
  <threadedComment ref="AE10" dT="2021-08-17T05:57:44.58" personId="{12F690BC-B926-4183-9A47-D8A7165BD892}" id="{215B777D-F63F-494A-9168-CCDD214A9CF8}">
    <text>Attended Orientation 20/04/2021</text>
  </threadedComment>
  <threadedComment ref="AE11" dT="2021-08-17T05:57:44.58" personId="{12F690BC-B926-4183-9A47-D8A7165BD892}" id="{354A1381-5E53-467B-BEB6-CF6FD0ECF21A}">
    <text>Attended Orientation 20/04/2021</text>
  </threadedComment>
  <threadedComment ref="AE12" dT="2021-08-17T05:57:44.58" personId="{12F690BC-B926-4183-9A47-D8A7165BD892}" id="{C208ECD7-17EB-4B21-BDE5-BD2BBB2637C3}">
    <text>Attended Orientation 20/04/2021</text>
  </threadedComment>
  <threadedComment ref="AE13" dT="2021-08-17T05:57:44.58" personId="{12F690BC-B926-4183-9A47-D8A7165BD892}" id="{C30EA11A-48E0-4DD6-BA20-43F0DA0149FB}">
    <text>Attended Orientation 20/04/2021</text>
  </threadedComment>
  <threadedComment ref="A14" dT="2021-11-16T03:22:55.77" personId="{78E7860E-654A-472D-A7E8-9169A206E154}" id="{45ED8E82-88DE-4B99-90D7-2218313D4C8C}">
    <text>Transferred to Syd.Sun.02 Dale effective 21/11/2021</text>
  </threadedComment>
  <threadedComment ref="AK14" dT="2021-08-17T05:57:11.07" personId="{12F690BC-B926-4183-9A47-D8A7165BD892}" id="{38BC4204-7398-4632-A7D9-DD0F2667C663}">
    <text>Attended orientation 4/05/2021</text>
  </threadedComment>
  <threadedComment ref="AK15" dT="2021-08-17T05:57:11.07" personId="{12F690BC-B926-4183-9A47-D8A7165BD892}" id="{B2B345B8-2156-4F53-BE1C-FD2DBA5D6660}">
    <text>Attended orientation 4/05/2021</text>
  </threadedComment>
  <threadedComment ref="X16" dT="2021-08-17T05:47:19.84" personId="{12F690BC-B926-4183-9A47-D8A7165BD892}" id="{CA3AFDD3-94E9-4780-B166-F02751BDEC24}">
    <text>attended catch-up 29/05/2021 Saturday Asif Part 1 Intro</text>
  </threadedComment>
  <threadedComment ref="AK16" dT="2021-08-17T05:57:11.07" personId="{12F690BC-B926-4183-9A47-D8A7165BD892}" id="{7E5A67C0-9314-48E0-8E7D-9A0071EF2780}">
    <text>Attended orientation 4/05/2021</text>
  </threadedComment>
  <threadedComment ref="AN16" dT="2021-08-17T05:56:12.89" personId="{12F690BC-B926-4183-9A47-D8A7165BD892}" id="{D3F4385E-075A-42FA-A4CC-846E4123573F}">
    <text>Student was abs</text>
  </threadedComment>
  <threadedComment ref="A17" dT="2021-08-17T04:23:14.47" personId="{944A915E-6705-4800-B4A3-9744E71DF90E}" id="{C8576D8F-12F9-4667-94F8-66A6B81D3B33}">
    <text>Transferred from Sat.08 Asif effective 20.06.2021</text>
  </threadedComment>
  <threadedComment ref="U17" dT="2021-08-17T05:49:43.46" personId="{12F690BC-B926-4183-9A47-D8A7165BD892}" id="{664F724C-A6C7-47D1-9542-327868F6402E}">
    <text>2 Classes transferred from Sat.08 Asif</text>
  </threadedComment>
  <threadedComment ref="V17" dT="2021-08-17T06:04:17.08" personId="{12F690BC-B926-4183-9A47-D8A7165BD892}" id="{85FB0DEF-E7EF-4B7F-AB4F-F2F6DCBB5C6A}">
    <text>Total hours transferred from Sat.01 Marguerita (2hrs orientation + 16 hours class attendance)</text>
  </threadedComment>
  <threadedComment ref="X18" dT="2022-02-09T22:23:02.68" personId="{78E7860E-654A-472D-A7E8-9169A206E154}" id="{6D7FA5B1-75B1-4694-ACE4-B6201F6DB7DB}">
    <text>Make up class with Asif on 4/02/2022 to make up for CPW4-2 as part of arrangements for transitioning to the new curriculum.</text>
  </threadedComment>
  <threadedComment ref="BM18" dT="2021-08-17T06:03:20.67" personId="{12F690BC-B926-4183-9A47-D8A7165BD892}" id="{983B8680-2CFA-418E-8513-376CF5EBB883}">
    <text>Attended orientation 14/08/2021</text>
  </threadedComment>
  <threadedComment ref="X19" dT="2022-02-09T22:28:27.73" personId="{78E7860E-654A-472D-A7E8-9169A206E154}" id="{C063E71E-5543-46A2-B1E2-A6958F4C05E8}">
    <text>Make up class with Lydia on 5/02/2022 to make up for CPW4-2 as part of arrangements for transitioning to the new curriculum.</text>
  </threadedComment>
  <threadedComment ref="CC19" dT="2021-10-11T03:31:23.42" personId="{78E7860E-654A-472D-A7E8-9169A206E154}" id="{C6A02D34-2EE6-4CC6-AA64-8B2E65829215}">
    <text>Attended Orientation 6/10/21</text>
  </threadedComment>
  <threadedComment ref="DM19" dT="2022-02-14T11:08:27.33" personId="{CA5F5FEB-AE3D-4B2A-8E9C-5F45909735B0}" id="{86242C64-454B-48FC-BE11-516FA145030A}">
    <text>Late by 30 mins each on 1:45 PM and  4 PM calls</text>
  </threadedComment>
  <threadedComment ref="X20" dT="2022-02-09T22:29:42.87" personId="{78E7860E-654A-472D-A7E8-9169A206E154}" id="{50CF077C-8871-47B3-93B2-E605D487EB8A}">
    <text>Make up class with Lydia on 5/02/2022 to make up for CPW4-2 as part of arrangements for transitioning to the new curriculum.</text>
  </threadedComment>
  <threadedComment ref="X20" dT="2022-05-09T07:06:51.00" personId="{78E7860E-654A-472D-A7E8-9169A206E154}" id="{FFAB59DC-C9BC-4229-BA3E-AA786E25B9EB}" parentId="{50CF077C-8871-47B3-93B2-E605D487EB8A}">
    <text>2nd Make up class with Sat.03 Lucy</text>
  </threadedComment>
  <threadedComment ref="CC20" dT="2021-10-11T03:31:53.48" personId="{78E7860E-654A-472D-A7E8-9169A206E154}" id="{638F4041-25D9-4758-A7B8-BB9949E22D4D}">
    <text>Attended Orientation 9/10/2021</text>
  </threadedComment>
  <threadedComment ref="EC20" dT="2022-04-11T10:48:38.13" personId="{CA5F5FEB-AE3D-4B2A-8E9C-5F45909735B0}" id="{D11C2E75-251A-4E65-8B2D-B8EF3D994C7D}">
    <text>Trainer comment: Sick</text>
  </threadedComment>
  <threadedComment ref="EC20" dT="2022-04-29T03:04:21.96" personId="{78E7860E-654A-472D-A7E8-9169A206E154}" id="{9480035C-1C88-4726-982C-11B13DDEFE07}" parentId="{D11C2E75-251A-4E65-8B2D-B8EF3D994C7D}">
    <text>Student provided image of RAT test kit as documentary evidence and was advised by student support that her supporting document can't be accepted because it's not an official document. Student was considered for a make up class taking into account that she has maintained good attendance record so far.</text>
  </threadedComment>
  <threadedComment ref="X21" dT="2022-02-09T22:30:53.25" personId="{78E7860E-654A-472D-A7E8-9169A206E154}" id="{D12786C2-AB43-46BC-BD84-A15FA482354E}">
    <text>Make up class with Asif on 4/02/2022 to make up for CPW4-2 as part of arrangements for transitioning to the new curriculum.</text>
  </threadedComment>
  <threadedComment ref="CC21" dT="2021-10-11T03:32:09.59" personId="{78E7860E-654A-472D-A7E8-9169A206E154}" id="{5E84859C-6EAD-4E6A-8BF8-F5A2C3CAE367}">
    <text>Attended Orientation 9/10/2021</text>
  </threadedComment>
  <threadedComment ref="CI21" dT="2021-11-01T00:01:14.10" personId="{78E7860E-654A-472D-A7E8-9169A206E154}" id="{EFFBA76D-CD92-40F5-8C3A-82DEA153EFD7}">
    <text>Absent from the final session. Notified trainer he is unwell and needed to go see a doctor. Total hours attended is 5 hrs.</text>
  </threadedComment>
  <threadedComment ref="X22" dT="2022-02-03T00:30:42.24" personId="{78E7860E-654A-472D-A7E8-9169A206E154}" id="{21CE1A92-55EE-4474-A98B-F41FE0813047}">
    <text>Make up class with Adrian on 2.02.22 for EAW14-2</text>
  </threadedComment>
  <threadedComment ref="X22" dT="2022-02-09T22:31:56.44" personId="{78E7860E-654A-472D-A7E8-9169A206E154}" id="{0C0B4F33-0C1B-4FC3-B4D5-A337A3218AF7}" parentId="{21CE1A92-55EE-4474-A98B-F41FE0813047}">
    <text>2nd Make up class with Asif on 4/02/2022 to make up for CPW4-2 as part of arrangements for transitioning to the new curriculum.</text>
  </threadedComment>
  <threadedComment ref="CC22" dT="2021-10-11T03:32:24.12" personId="{78E7860E-654A-472D-A7E8-9169A206E154}" id="{99DABADB-2B1A-4517-BB9C-F154F3571368}">
    <text>Attended Orientation 9/10/2021</text>
  </threadedComment>
  <threadedComment ref="X23" dT="2022-02-09T22:32:55.94" personId="{78E7860E-654A-472D-A7E8-9169A206E154}" id="{3C06CB24-2567-45B5-8174-F278DB3A3DD1}">
    <text>Make up class with Lydia on 5/02/2022 to make up for CPW4-2 as part of arrangements for transitioning to the new curriculum.</text>
  </threadedComment>
  <threadedComment ref="CC23" dT="2021-10-11T03:32:40.70" personId="{78E7860E-654A-472D-A7E8-9169A206E154}" id="{79D986B0-6B8C-44D3-83E3-ED1284053996}">
    <text>Attended Orientation 9/10/2021</text>
  </threadedComment>
  <threadedComment ref="X24" dT="2022-02-09T22:33:53.03" personId="{78E7860E-654A-472D-A7E8-9169A206E154}" id="{4F3E091F-41CB-4C64-9D09-8E4231C77591}">
    <text>Make up class with Asif on 4/02/2022 to make up for CPW4-2 as part of arrangements for transitioning to the new curriculum.</text>
  </threadedComment>
  <threadedComment ref="X24" dT="2022-02-10T01:28:50.30" personId="{78E7860E-654A-472D-A7E8-9169A206E154}" id="{FF04FF5F-60A7-463E-85A9-882C1F71ED0D}" parentId="{4F3E091F-41CB-4C64-9D09-8E4231C77591}">
    <text>2nd make up class with Tue.04 Paola on 8/02/2022.</text>
  </threadedComment>
  <threadedComment ref="CC24" dT="2021-10-11T03:33:01.03" personId="{78E7860E-654A-472D-A7E8-9169A206E154}" id="{886E338A-1697-410F-90D6-97E6A6408161}">
    <text>Attended Orientation 9/10/2021</text>
  </threadedComment>
  <threadedComment ref="X25" dT="2022-02-09T22:35:06.13" personId="{78E7860E-654A-472D-A7E8-9169A206E154}" id="{5A956596-2AB3-4363-8FD9-DDDB4C80B1F4}">
    <text>Make up class with Asif on 4/02/2022 to make up for CPW4-2 as part of arrangements for transitioning to the new curriculum.</text>
  </threadedComment>
  <threadedComment ref="CC25" dT="2021-10-12T01:47:29.79" personId="{78E7860E-654A-472D-A7E8-9169A206E154}" id="{C08C3FE4-E0B3-4E53-B44D-BB18AC811F47}">
    <text>Attended Orientation 6/10/2021</text>
  </threadedComment>
  <threadedComment ref="A26" dT="2022-01-03T22:41:36.81" personId="{78E7860E-654A-472D-A7E8-9169A206E154}" id="{40A7585F-D463-4A12-9934-1B9AD82ADA56}">
    <text>Transferred from Wed.02 Adrian starting 9/01/2022.</text>
  </threadedComment>
  <threadedComment ref="A26" dT="2022-02-16T06:24:29.50" personId="{78E7860E-654A-472D-A7E8-9169A206E154}" id="{269D61EB-85A9-4E63-A296-9B0647ADD203}" parentId="{40A7585F-D463-4A12-9934-1B9AD82ADA56}">
    <text>Transferred to Sun.05 Adrian effective 20/02/2022</text>
  </threadedComment>
  <threadedComment ref="U26" dT="2022-01-03T22:44:17.40" personId="{78E7860E-654A-472D-A7E8-9169A206E154}" id="{3DDB297F-43C8-447F-BA40-4687737429B4}">
    <text>18 classes transferred from Wed.02 Adrian</text>
  </threadedComment>
  <threadedComment ref="V26" dT="2022-01-03T22:46:35.23" personId="{78E7860E-654A-472D-A7E8-9169A206E154}" id="{525B93A5-4D9F-4E59-BBF3-A680C8F1E00F}">
    <text>Total hours transferred from Wed.02 Adrian(2hrs orientation + 144hrs of class attendance)</text>
  </threadedComment>
  <threadedComment ref="X26" dT="2022-02-09T22:36:07.69" personId="{78E7860E-654A-472D-A7E8-9169A206E154}" id="{6757F099-3661-4D34-B726-67072F7F09DF}">
    <text>Make up class with Lydia on 5/02/2022 to make up for CPW4-2 as part of arrangements for transitioning to the new curriculum.</text>
  </threadedComment>
  <threadedComment ref="DK26" dT="2022-02-07T16:20:21.80" personId="{CA5F5FEB-AE3D-4B2A-8E9C-5F45909735B0}" id="{BC88ABA2-0D59-41B6-934C-4072B330DBF1}">
    <text>Trainer comment: Sumita advised me that she has completed 5.1 with Margruitta &amp; decided to leave the class at 12:18 pm, I did try to check with Lydia but she was not able to check if Sumita had compeleted her Assessment  (Any questions, please reach out to Sumita &amp; Lydia - Asif Sayed )</text>
  </threadedComment>
  <threadedComment ref="DM26" dT="2022-02-14T11:06:17.83" personId="{CA5F5FEB-AE3D-4B2A-8E9C-5F45909735B0}" id="{8D2E5F98-FDAB-4849-A788-4EB69D2705AB}">
    <text xml:space="preserve">moved to Sun.04 Abbas class </text>
  </threadedComment>
  <threadedComment ref="DE27" dT="2022-01-20T02:09:20.47" personId="{78E7860E-654A-472D-A7E8-9169A206E154}" id="{1D06D9AB-57BA-433A-8065-5FC5519B5F4A}">
    <text>Attended Orientation on 15/01/2022</text>
  </threadedComment>
  <threadedComment ref="DM27" dT="2022-02-14T11:09:52.62" personId="{CA5F5FEB-AE3D-4B2A-8E9C-5F45909735B0}" id="{71FC9072-9DD7-4BDD-A87D-49F3D60F9ED4}">
    <text>Trainer comment: Student was not well &amp; requested for early leave, student will raise a ticket for a catch-up class.</text>
  </threadedComment>
  <threadedComment ref="A28" dT="2022-01-21T01:58:28.84" personId="{78E7860E-654A-472D-A7E8-9169A206E154}" id="{D6E67B8B-0256-41CB-81EF-B76A4F8446DD}">
    <text>Transferred from Sat.07 Asif effective 30/01/2022</text>
  </threadedComment>
  <threadedComment ref="U28" dT="2022-01-24T01:55:41.75" personId="{78E7860E-654A-472D-A7E8-9169A206E154}" id="{6DFF891E-78AD-4BC1-9CFA-7BEE2D296DD3}">
    <text>28 Classes transferred from Sat.07 Asif</text>
  </threadedComment>
  <threadedComment ref="V28" dT="2022-01-24T01:56:40.31" personId="{78E7860E-654A-472D-A7E8-9169A206E154}" id="{E7657660-DF2D-49C2-8D2A-A11EA6647196}">
    <text xml:space="preserve">226 hours transferred from  Sat.07 Asif </text>
  </threadedComment>
  <threadedComment ref="X28" dT="2022-02-08T04:00:40.20" personId="{78E7860E-654A-472D-A7E8-9169A206E154}" id="{5CE1537B-56D4-4FB6-BDBB-66FB60F4C4E4}">
    <text>Make up class with Lydia on 5/02/2022 to make up for CPW4-2 as part of arrangements for transitioning to the new curriculum.</text>
  </threadedComment>
  <threadedComment ref="DK28" dT="2022-02-07T16:21:06.74" personId="{CA5F5FEB-AE3D-4B2A-8E9C-5F45909735B0}" id="{D247739F-2B13-4D15-8DEB-755991C2661D}">
    <text>Trainer comment: Not required to attend as per Elis instructions</text>
  </threadedComment>
  <threadedComment ref="B29" dT="2022-07-08T03:45:54.75" personId="{78E7860E-654A-472D-A7E8-9169A206E154}" id="{6407E2C4-7DC6-4475-B213-6D4B71F50E2F}">
    <text>Transferred from Sun.04 Edward Gubbay effective 10/07/2022</text>
  </threadedComment>
  <threadedComment ref="U29" dT="2022-07-08T03:44:34.14" personId="{78E7860E-654A-472D-A7E8-9169A206E154}" id="{F55EC6B2-588F-4463-9DB3-1D8BC0F7DAF5}">
    <text>24 classes transferred from Sun.04 Edward Gubbay</text>
  </threadedComment>
  <threadedComment ref="V29" dT="2022-07-08T03:45:20.22" personId="{78E7860E-654A-472D-A7E8-9169A206E154}" id="{1152BA8E-4020-4E60-BA72-5EAFD43976B1}">
    <text>190.25 hours transferred from Sun.04 Edward Gubbay</text>
  </threadedComment>
  <threadedComment ref="X29" dT="2022-08-13T06:25:44.31" personId="{0A611F1D-6DAF-45F9-98F0-D916ACB63619}" id="{0F2BD28C-DF95-447D-900C-7FEDF0A05048}">
    <text>MU class on 13 Aug 2022 with Lucy V</text>
  </threadedComment>
  <threadedComment ref="A30" dT="2022-01-27T06:22:55.80" personId="{78E7860E-654A-472D-A7E8-9169A206E154}" id="{115DC4A0-73C3-4644-8D23-52D35FE7C522}">
    <text>Transferred from Wed.02 Adrian effective 30/01/2022</text>
  </threadedComment>
  <threadedComment ref="A30" dT="2022-04-11T11:00:57.67" personId="{CA5F5FEB-AE3D-4B2A-8E9C-5F45909735B0}" id="{80E68CB9-7BB0-4CF9-9CFA-239552B76699}" parentId="{115DC4A0-73C3-4644-8D23-52D35FE7C522}">
    <text>Transferred to Sun.04 Abbas Shaik starting 24/04/2022</text>
  </threadedComment>
  <threadedComment ref="U30" dT="2022-01-27T06:21:34.33" personId="{78E7860E-654A-472D-A7E8-9169A206E154}" id="{27AF1B0C-3630-438B-823A-F1F9FEF439B8}">
    <text>12 classes transferred from Wed.02 Adrian</text>
  </threadedComment>
  <threadedComment ref="V30" dT="2022-01-27T06:22:05.80" personId="{78E7860E-654A-472D-A7E8-9169A206E154}" id="{26832153-168F-483F-A70C-27C228884DA2}">
    <text>98 hours transferred from Wed.02 Adrian</text>
  </threadedComment>
  <threadedComment ref="X30" dT="2022-02-09T22:38:44.37" personId="{78E7860E-654A-472D-A7E8-9169A206E154}" id="{0364B012-699B-4FC3-90E2-E2B6C98AF30A}">
    <text>Make up class with Asif on 4/02/2022 to make up for CPW4-2 as part of arrangements for transitioning to the new curriculum.</text>
  </threadedComment>
  <threadedComment ref="EC30" dT="2022-02-10T01:16:03.78" personId="{78E7860E-654A-472D-A7E8-9169A206E154}" id="{0B4CD35A-67AD-4668-AD6E-1D85082B8717}">
    <text>Not required to attend this class per Revised Course Plan.</text>
  </threadedComment>
  <threadedComment ref="X31" dT="2022-08-07T00:03:20.37" personId="{0A611F1D-6DAF-45F9-98F0-D916ACB63619}" id="{971F79EF-39F5-4319-81F8-BD2EFAB25037}">
    <text>attended MU class with Lucy on 6 August 2022</text>
  </threadedComment>
  <threadedComment ref="EQ31" dT="2022-05-29T02:59:14.95" personId="{0A611F1D-6DAF-45F9-98F0-D916ACB63619}" id="{AC5885F5-82CC-4E04-9759-867A427345B3}">
    <text>Ticket #9759-8384 COVID symptoms</text>
  </threadedComment>
  <threadedComment ref="FW31" dT="2022-09-20T05:26:24.39" personId="{7EA5912C-2A16-4350-BF6A-BC3A9C1CCD2E}" id="{B075B25C-480C-4537-8594-6143CD96E5B3}">
    <text>Late by 15mins on 9AM call</text>
  </threadedComment>
  <threadedComment ref="X33" dT="2022-08-20T23:31:19.10" personId="{0A611F1D-6DAF-45F9-98F0-D916ACB63619}" id="{C8D579BB-4BB1-47D9-8F78-724C8B84C9B9}">
    <text>attended MU class with Lucy on 20 Aug 2022</text>
  </threadedComment>
  <threadedComment ref="EU33" dT="2022-06-13T14:21:06.47" personId="{CA5F5FEB-AE3D-4B2A-8E9C-5F45909735B0}" id="{7CBDDA32-F206-41A1-94F7-36E229F1A70D}">
    <text>Trainer comment: Student informed me via Teams on Sat night that she is COVID Positive.</text>
  </threadedComment>
  <threadedComment ref="GK33" dT="2022-11-07T12:22:11.52" personId="{7EA5912C-2A16-4350-BF6A-BC3A9C1CCD2E}" id="{65A88ACD-3633-485B-9173-F48634F171FB}">
    <text>Late by 15mins at 9AM call</text>
  </threadedComment>
  <threadedComment ref="X34" dT="2022-09-24T22:55:15.30" personId="{0A611F1D-6DAF-45F9-98F0-D916ACB63619}" id="{6B18122C-4D94-414A-BD3A-6CB9D212550D}">
    <text>attended MU class with Lucy on 24/09/2022</text>
  </threadedComment>
  <threadedComment ref="X34" dT="2022-10-23T03:47:12.75" personId="{0A611F1D-6DAF-45F9-98F0-D916ACB63619}" id="{D267F3C6-EC40-49D8-A72C-EB536DD49AB9}" parentId="{6B18122C-4D94-414A-BD3A-6CB9D212550D}">
    <text>attended MU class on 1 Oct 2022 with Lucy (Aruna covered)</text>
  </threadedComment>
  <threadedComment ref="FE34" dT="2022-07-18T07:38:03.59" personId="{CA5F5FEB-AE3D-4B2A-8E9C-5F45909735B0}" id="{B7F8BEED-E148-4F19-A799-54E0B05263E7}">
    <text>Trainer comment: Changed to Saturday</text>
  </threadedComment>
  <threadedComment ref="FG34" dT="2022-07-24T05:02:35.60" personId="{0A611F1D-6DAF-45F9-98F0-D916ACB63619}" id="{8DEA315C-DA70-4C24-8D18-F4C5000B7A43}">
    <text>Ticket #4228-6860 unwell , housemates got COVID</text>
  </threadedComment>
  <threadedComment ref="B35" dT="2022-07-24T06:23:53.10" personId="{0A611F1D-6DAF-45F9-98F0-D916ACB63619}" id="{46BA6E53-9778-4B9B-A08E-3E9FD7B4EEF3}">
    <text>Student received few warnings lately due to 1 absence. She has also attended an intervention with Lydia. The issue was that all the warnings were going to her spam folder and got ignored by the student. She's been advised to check ATMC emails on outlook regularly to make sure to be aware of any warnings and imp info.</text>
  </threadedComment>
  <threadedComment ref="X35" dT="2022-08-28T00:53:09.67" personId="{0A611F1D-6DAF-45F9-98F0-D916ACB63619}" id="{38C068E9-C1D9-463A-A675-7C3277D7DEF9}">
    <text>attended MU class with Despina on 27 Aug 2022</text>
  </threadedComment>
  <threadedComment ref="X35" dT="2022-10-01T22:51:01.12" personId="{0A611F1D-6DAF-45F9-98F0-D916ACB63619}" id="{5586661F-3D0B-42CC-A521-EC110102A5E8}" parentId="{38C068E9-C1D9-463A-A675-7C3277D7DEF9}">
    <text>attended MU class with Lucy on Sat 01 Oct 2022 - covered by trainer Aruna V</text>
  </threadedComment>
  <threadedComment ref="EA35" dT="2022-04-03T20:00:38.37" personId="{CA5F5FEB-AE3D-4B2A-8E9C-5F45909735B0}" id="{B7E50654-5C8E-4B54-8898-06AD06F56621}">
    <text>Late by 15 mins on 9 AM call. Trainer comment: New students had difficulty locating the venue and the rooms, Please excuse</text>
  </threadedComment>
  <threadedComment ref="EC35" dT="2022-04-09T23:27:03.30" personId="{0A611F1D-6DAF-45F9-98F0-D916ACB63619}" id="{31C5CBCC-5856-4D25-8112-9C7EB1C6E79C}">
    <text>Student emailed - COVID symptoms, not sure if they will attend this class</text>
  </threadedComment>
  <threadedComment ref="EC35" dT="2022-04-11T10:51:41.14" personId="{CA5F5FEB-AE3D-4B2A-8E9C-5F45909735B0}" id="{77C0645F-D726-49F1-8E88-2052262D39EC}" parentId="{31C5CBCC-5856-4D25-8112-9C7EB1C6E79C}">
    <text>Trainer comment: COVID Symptoms</text>
  </threadedComment>
  <threadedComment ref="EU35" dT="2022-06-13T14:21:31.91" personId="{CA5F5FEB-AE3D-4B2A-8E9C-5F45909735B0}" id="{22D6E3EF-5C29-460B-8B64-38EAF39A9099}">
    <text>Late by 15 mins on 9 AM call</text>
  </threadedComment>
  <threadedComment ref="EY35" dT="2022-06-27T09:08:37.73" personId="{CA5F5FEB-AE3D-4B2A-8E9C-5F45909735B0}" id="{E11D86BA-5479-4B07-984B-2345AC074188}">
    <text>Late by 30 mins on 1:45 PM call</text>
  </threadedComment>
  <threadedComment ref="FC35" dT="2022-07-12T05:07:55.78" personId="{CA5F5FEB-AE3D-4B2A-8E9C-5F45909735B0}" id="{1A810E0B-BD38-478B-A390-78E2EA5AAF8E}">
    <text>Late by 15 mins on 9 AM call</text>
  </threadedComment>
  <threadedComment ref="FI35" dT="2022-08-01T12:52:04.50" personId="{CA5F5FEB-AE3D-4B2A-8E9C-5F45909735B0}" id="{D9EE4989-CCF6-49CA-B195-C5D0C48B58A1}">
    <text>Late by 30 mins on 9 AM call</text>
  </threadedComment>
  <threadedComment ref="FW35" dT="2022-09-20T05:26:57.71" personId="{7EA5912C-2A16-4350-BF6A-BC3A9C1CCD2E}" id="{6D7DD67B-6658-4C6F-8523-2A7134321D91}">
    <text>Late by 15mins on 9AM call</text>
  </threadedComment>
  <threadedComment ref="FY35" dT="2022-09-26T06:36:22.24" personId="{7EA5912C-2A16-4350-BF6A-BC3A9C1CCD2E}" id="{BB694A70-12E6-430D-B961-B6A6149155CC}">
    <text>Late by 15mins at 9AM call</text>
  </threadedComment>
  <threadedComment ref="GC35" dT="2022-10-10T05:32:17.69" personId="{7EA5912C-2A16-4350-BF6A-BC3A9C1CCD2E}" id="{44DC383D-C9A2-4D61-9C38-A5669887C0DE}">
    <text>Late by 30mins at 9AM call</text>
  </threadedComment>
  <threadedComment ref="GE35" dT="2022-10-18T08:20:49.89" personId="{7EA5912C-2A16-4350-BF6A-BC3A9C1CCD2E}" id="{0B031BA0-3CAB-4168-B3A3-02E918495F62}">
    <text>Late by 15mins at 9AM Call</text>
  </threadedComment>
  <threadedComment ref="GI35" dT="2022-10-31T14:33:39.15" personId="{7EA5912C-2A16-4350-BF6A-BC3A9C1CCD2E}" id="{16BA6830-0429-4F8C-8A5D-3A97FB5AB277}">
    <text>Late by 45 mins at 9 AM call</text>
  </threadedComment>
  <threadedComment ref="X36" dT="2022-08-28T00:53:09.67" personId="{0A611F1D-6DAF-45F9-98F0-D916ACB63619}" id="{667B9A0D-089A-4772-B41B-813140B46AE1}">
    <text>attended MU class with Despina on 27 Aug 2022</text>
  </threadedComment>
  <threadedComment ref="EA36" dT="2022-04-03T20:00:59.23" personId="{CA5F5FEB-AE3D-4B2A-8E9C-5F45909735B0}" id="{5948FEE9-7351-4F63-B051-0EA64D278A65}">
    <text>Late by 15 mins on 9 AM call. Trainer comment: New students had difficulty locating the venue and the rooms, Please excuse</text>
  </threadedComment>
  <threadedComment ref="EC36" dT="2022-04-09T23:26:50.27" personId="{0A611F1D-6DAF-45F9-98F0-D916ACB63619}" id="{F70CC490-9E1A-4273-995C-30362CC1FFBC}">
    <text>Student emailed - COVID symptoms, not sure if they will attend this class</text>
  </threadedComment>
  <threadedComment ref="EC36" dT="2022-04-11T10:51:50.11" personId="{CA5F5FEB-AE3D-4B2A-8E9C-5F45909735B0}" id="{63A097B8-5C4E-490B-9360-BFBA9725A319}" parentId="{F70CC490-9E1A-4273-995C-30362CC1FFBC}">
    <text>Trainer comment: COVID Symptoms</text>
  </threadedComment>
  <threadedComment ref="EU36" dT="2022-06-13T14:21:35.77" personId="{CA5F5FEB-AE3D-4B2A-8E9C-5F45909735B0}" id="{5B4E3B1B-11BE-4251-BB5C-ACCE78E3D4EF}">
    <text>Late by 15 mins on 9 AM call</text>
  </threadedComment>
  <threadedComment ref="EY36" dT="2022-06-27T09:08:42.98" personId="{CA5F5FEB-AE3D-4B2A-8E9C-5F45909735B0}" id="{F0EC9C7E-2F0C-4CBC-9043-4B88AD5E846B}">
    <text>Late by 30 mins on 1:45 PM call</text>
  </threadedComment>
  <threadedComment ref="FC36" dT="2022-07-12T05:08:03.79" personId="{CA5F5FEB-AE3D-4B2A-8E9C-5F45909735B0}" id="{8B590A35-6F0F-461B-A29F-41EDF3308D2B}">
    <text>Late by 15 mins on 9 AM call</text>
  </threadedComment>
  <threadedComment ref="FI36" dT="2022-08-01T12:52:14.95" personId="{CA5F5FEB-AE3D-4B2A-8E9C-5F45909735B0}" id="{F8CC5C57-9B08-4E8B-8609-E60F34CDAF79}">
    <text>Late by 30 mins on 9 AM call</text>
  </threadedComment>
  <threadedComment ref="FW36" dT="2022-09-20T05:27:10.42" personId="{7EA5912C-2A16-4350-BF6A-BC3A9C1CCD2E}" id="{5558F4D9-192F-44BE-9902-E10850A814AE}">
    <text>Late by 15mins on 9AM call</text>
  </threadedComment>
  <threadedComment ref="FY36" dT="2022-09-26T06:36:43.69" personId="{7EA5912C-2A16-4350-BF6A-BC3A9C1CCD2E}" id="{AFA48687-829A-4979-9074-4ADFCABA4803}">
    <text>Late by 15mins at 9AM call</text>
  </threadedComment>
  <threadedComment ref="GC36" dT="2022-10-10T05:32:27.69" personId="{7EA5912C-2A16-4350-BF6A-BC3A9C1CCD2E}" id="{0220EFA8-EA1A-446C-9AA3-EE2A25B69FB1}">
    <text>Late by 30mins at 9AM call</text>
  </threadedComment>
  <threadedComment ref="GE36" dT="2022-10-18T08:21:01.93" personId="{7EA5912C-2A16-4350-BF6A-BC3A9C1CCD2E}" id="{6E9417C5-3F77-4E12-AE34-7CE7C8241127}">
    <text>Late by 15mins at 9AM Call</text>
  </threadedComment>
  <threadedComment ref="GI36" dT="2022-10-31T14:33:39.15" personId="{7EA5912C-2A16-4350-BF6A-BC3A9C1CCD2E}" id="{B870B2C4-99C6-4471-93D0-507C2BB3E3B0}">
    <text>Late by 45 mins at 9 AM call</text>
  </threadedComment>
  <threadedComment ref="GK36" dT="2022-11-07T12:14:10.85" personId="{7EA5912C-2A16-4350-BF6A-BC3A9C1CCD2E}" id="{B6B5921F-6ED7-4C14-BA15-A81E27A34353}">
    <text>Late by 30mins in first session and 1 hour in forth session</text>
  </threadedComment>
  <threadedComment ref="X37" dT="2022-06-26T00:25:40.30" personId="{0A611F1D-6DAF-45F9-98F0-D916ACB63619}" id="{BEDC542F-2AAD-4A14-A7AA-A392DBD81DD0}">
    <text>attended MU class on 25 June 2022 with Lucy V</text>
  </threadedComment>
  <threadedComment ref="AB37" dT="2022-11-20T00:52:13.19" personId="{01AD789D-39BB-4829-98FB-38EAD26F6B40}" id="{613A7F16-B413-46DB-81A2-841237A3D487}">
    <text>Attended 2 hours online workshop with the AM on 21/11/2022</text>
  </threadedComment>
  <threadedComment ref="EG37" dT="2022-04-25T20:21:52.88" personId="{CA5F5FEB-AE3D-4B2A-8E9C-5F45909735B0}" id="{70E16796-F659-4FE1-AEFB-832D06955249}">
    <text>Trainer Comment: Student sent me an email that he is not well.</text>
  </threadedComment>
  <threadedComment ref="FC37" dT="2022-07-12T05:08:29.24" personId="{CA5F5FEB-AE3D-4B2A-8E9C-5F45909735B0}" id="{C5BDDCE1-9CC0-4C11-8749-697970277AEC}">
    <text>Late by 15 mins each on 9 AM and 1:45 PM calls</text>
  </threadedComment>
  <threadedComment ref="FW37" dT="2022-09-20T05:27:37.14" personId="{7EA5912C-2A16-4350-BF6A-BC3A9C1CCD2E}" id="{CA9D603A-1475-4442-B526-A4A0CC0CE442}">
    <text>Late by 45mins on 9AM call</text>
  </threadedComment>
  <threadedComment ref="FY37" dT="2022-09-26T06:36:51.56" personId="{7EA5912C-2A16-4350-BF6A-BC3A9C1CCD2E}" id="{19EF86C3-E563-4346-93B9-5CD0178494CA}">
    <text>Late by 15mins at 9AM call</text>
  </threadedComment>
  <threadedComment ref="GC37" dT="2022-10-10T05:32:49.55" personId="{7EA5912C-2A16-4350-BF6A-BC3A9C1CCD2E}" id="{512C3853-0E61-43C3-836F-82FAC4A7D5B1}">
    <text>Late by 30mins at 9AM call</text>
  </threadedComment>
  <threadedComment ref="GI37" dT="2022-10-31T14:34:18.25" personId="{7EA5912C-2A16-4350-BF6A-BC3A9C1CCD2E}" id="{87A2DDB4-3829-4061-9C90-F5F7B3CFB46A}">
    <text>Late by 30mins at 9AM call</text>
  </threadedComment>
  <threadedComment ref="GK37" dT="2022-11-07T12:15:09.01" personId="{7EA5912C-2A16-4350-BF6A-BC3A9C1CCD2E}" id="{4C397E27-B4D5-484E-B668-320E8E3A78F2}">
    <text>Late by 1.30hrs in first session, absent in second session and 1.30hrs late in third session</text>
  </threadedComment>
  <threadedComment ref="B38" dT="2022-05-24T04:33:52.22" personId="{78E7860E-654A-472D-A7E8-9169A206E154}" id="{289A4915-F862-4100-8558-36DE45350A8A}">
    <text>Leave request submitted 1/05/2022</text>
  </threadedComment>
  <threadedComment ref="B38" dT="2022-08-19T01:39:46.69" personId="{78E7860E-654A-472D-A7E8-9169A206E154}" id="{C6C2D012-0BF5-4BCB-8745-1A890739853C}" parentId="{289A4915-F862-4100-8558-36DE45350A8A}">
    <text>Lydia approved the student should be allowed to continue in the Sun.03 class instead of transferring him to another class, because he is unable to study on a different day.</text>
  </threadedComment>
  <threadedComment ref="X38" dT="2022-08-20T23:28:57.34" personId="{0A611F1D-6DAF-45F9-98F0-D916ACB63619}" id="{64F1FE8A-2A68-4AB6-8DFC-461C40D09B62}">
    <text>attended MU class with Lucy on 20 Aug 2022</text>
  </threadedComment>
  <threadedComment ref="X38" dT="2022-10-04T02:28:12.94" personId="{01AD789D-39BB-4829-98FB-38EAD26F6B40}" id="{581E0035-8F14-46EF-9160-4E099F9D6929}" parentId="{64F1FE8A-2A68-4AB6-8DFC-461C40D09B62}">
    <text>attended MU class on 21/09/2022 WED.02 Adrian module PBM-3</text>
  </threadedComment>
  <threadedComment ref="X38" dT="2022-10-04T02:29:21.65" personId="{01AD789D-39BB-4829-98FB-38EAD26F6B40}" id="{373DCB20-6E3E-470F-BC9E-583F8B51AFE5}" parentId="{64F1FE8A-2A68-4AB6-8DFC-461C40D09B62}">
    <text>attended MU class on 28/09/2022 WED.02 Adrian module ACS-1</text>
  </threadedComment>
  <threadedComment ref="X38" dT="2022-10-17T00:39:43.43" personId="{01AD789D-39BB-4829-98FB-38EAD26F6B40}" id="{14B2E7F9-073D-4864-AFCE-94D1A057C03B}" parentId="{64F1FE8A-2A68-4AB6-8DFC-461C40D09B62}">
    <text>attended MU class on 05/10/2022 WED.02 Adrian for module SPB ACN-2</text>
  </threadedComment>
  <threadedComment ref="X38" dT="2022-10-17T00:40:30.31" personId="{01AD789D-39BB-4829-98FB-38EAD26F6B40}" id="{E963B8F3-B426-419C-8C18-37B3EB3EE353}" parentId="{64F1FE8A-2A68-4AB6-8DFC-461C40D09B62}">
    <text>attended MU class on 12/10/2022 WED.02 Adrian for module SPB AWC-3</text>
  </threadedComment>
  <threadedComment ref="X38" dT="2022-10-19T08:35:00.21" personId="{7EA5912C-2A16-4350-BF6A-BC3A9C1CCD2E}" id="{1DFB7F6A-619D-4985-83DC-73C06A660DBF}" parentId="{64F1FE8A-2A68-4AB6-8DFC-461C40D09B62}">
    <text>attended MU class with Adrian for 8 hours on 19/10/2022</text>
  </threadedComment>
  <threadedComment ref="X38" dT="2022-11-09T09:02:49.88" personId="{3760E755-5D4B-4DA4-9B86-F45FB9F520D3}" id="{0E586A3E-F7EB-478B-A95E-03E90C72FF21}" parentId="{64F1FE8A-2A68-4AB6-8DFC-461C40D09B62}">
    <text>attended MU class Wed 02 with Adrian  for 8 hours on 9/11/2022</text>
  </threadedComment>
  <threadedComment ref="EU38" dT="2022-06-13T14:22:09.49" personId="{CA5F5FEB-AE3D-4B2A-8E9C-5F45909735B0}" id="{D225F308-941D-4B2D-84AD-693B0125AAE4}">
    <text>Trainer comment: Student informed me via Teams on Sunday Morning the he is COVID Positive.</text>
  </threadedComment>
  <threadedComment ref="EU38" dT="2022-07-05T02:36:38.91" personId="{78E7860E-654A-472D-A7E8-9169A206E154}" id="{CA8FA73F-32F5-48FC-AE71-D6AA240EE332}" parentId="{D225F308-941D-4B2D-84AD-693B0125AAE4}">
    <text>Documentary evidence provided. Make up class to be scheduled as part of student's Revised Course Plan, once student returns from leave.</text>
  </threadedComment>
  <threadedComment ref="EU38" dT="2022-08-19T01:38:24.50" personId="{78E7860E-654A-472D-A7E8-9169A206E154}" id="{C199EDFE-7D80-4808-AAD9-B5EA5C5BE734}" parentId="{D225F308-941D-4B2D-84AD-693B0125AAE4}">
    <text>Make up class arranged as part of student's class transfer revised Course plan</text>
  </threadedComment>
  <threadedComment ref="EY38" dT="2022-06-27T09:09:12.37" personId="{CA5F5FEB-AE3D-4B2A-8E9C-5F45909735B0}" id="{C4580D3C-9125-4D2E-8FD5-8C2BCEA31DBF}">
    <text>Late by 30 mins on 1:45 PM call</text>
  </threadedComment>
  <threadedComment ref="GE38" dT="2022-10-18T08:21:14.52" personId="{7EA5912C-2A16-4350-BF6A-BC3A9C1CCD2E}" id="{45BB0063-12A2-433D-B84B-497C6C689B0D}">
    <text>Late by 30mins at 9AM Call</text>
  </threadedComment>
  <threadedComment ref="B39" dT="2022-11-07T01:55:22.99" personId="{01AD789D-39BB-4829-98FB-38EAD26F6B40}" id="{94B23A9A-3CF5-4153-8F9C-07B0738653F6}">
    <text>Informed IPC that he wanted to withdraw</text>
  </threadedComment>
  <threadedComment ref="B39" dT="2022-11-08T07:04:46.97" personId="{01AD789D-39BB-4829-98FB-38EAD26F6B40}" id="{5DA5FF70-C027-48E9-A3C5-A967CFAD0473}" parentId="{94B23A9A-3CF5-4153-8F9C-07B0738653F6}">
    <text>withdrawn on 06/11/2022</text>
  </threadedComment>
  <threadedComment ref="X39" dT="2022-08-20T23:30:16.87" personId="{0A611F1D-6DAF-45F9-98F0-D916ACB63619}" id="{9DD7156B-1D4D-49CE-A91A-DB59E01FEC1E}">
    <text>attended MU class with Lucy on 20 Aug 2022</text>
  </threadedComment>
  <threadedComment ref="X39" dT="2022-08-28T00:33:52.83" personId="{0A611F1D-6DAF-45F9-98F0-D916ACB63619}" id="{EB8A5143-4209-4D77-AD28-8006CA6D4F18}" parentId="{9DD7156B-1D4D-49CE-A91A-DB59E01FEC1E}">
    <text>attended MU class with Lucy on 27 Aug 2022</text>
  </threadedComment>
  <threadedComment ref="FW39" dT="2022-09-20T05:28:45.31" personId="{7EA5912C-2A16-4350-BF6A-BC3A9C1CCD2E}" id="{F0E8B5D1-68AA-4C44-AB8F-482C51C14350}">
    <text>Late by 15mins on 9AM call</text>
  </threadedComment>
  <threadedComment ref="B40" dT="2022-05-17T06:30:42.10" personId="{78E7860E-654A-472D-A7E8-9169A206E154}" id="{0B9F0BD2-ECC7-4953-81EC-88AD824AECCF}">
    <text>Leave request submitted 1/05/2022</text>
  </threadedComment>
  <threadedComment ref="B40" dT="2022-05-24T04:33:37.45" personId="{78E7860E-654A-472D-A7E8-9169A206E154}" id="{3808F0F1-AA65-4452-9D3C-022BE9E9FD2F}" parentId="{0B9F0BD2-ECC7-4953-81EC-88AD824AECCF}">
    <text>Student's leave request was approved on condition that he will provide official wedding invitation before leaving the country on 29/06/2022 and submit marriage certificate and wedding photos upon return to Australia on 12/08/2022</text>
  </threadedComment>
  <threadedComment ref="X40" dT="2022-10-04T02:26:45.40" personId="{01AD789D-39BB-4829-98FB-38EAD26F6B40}" id="{16CBD296-7FF4-4FAF-A325-E741F7FE8B25}">
    <text>attended MU on 21/09/2022 WED.02 Adrian for module PBM-4</text>
  </threadedComment>
  <threadedComment ref="X40" dT="2022-10-04T02:27:13.30" personId="{01AD789D-39BB-4829-98FB-38EAD26F6B40}" id="{DD39C49E-B120-4C12-9178-B83C5092DD98}" parentId="{16CBD296-7FF4-4FAF-A325-E741F7FE8B25}">
    <text>attended MU on 28/09/2022 WED.02 Adrian for module ACS-1</text>
  </threadedComment>
  <threadedComment ref="X40" dT="2022-10-17T00:37:42.33" personId="{01AD789D-39BB-4829-98FB-38EAD26F6B40}" id="{BF1FC758-F699-4820-BCEE-61E28439A1A4}" parentId="{16CBD296-7FF4-4FAF-A325-E741F7FE8B25}">
    <text>attended MU on 05/10/2022 WED.02 with Adrian for module SPB ACN-2</text>
  </threadedComment>
  <threadedComment ref="X40" dT="2022-10-17T00:41:15.18" personId="{01AD789D-39BB-4829-98FB-38EAD26F6B40}" id="{50CD7253-9BF3-493B-A077-5B297677CE00}" parentId="{16CBD296-7FF4-4FAF-A325-E741F7FE8B25}">
    <text>attended MU class on 12/10/2022 WED.02 Adrian for module SPB AWC-3</text>
  </threadedComment>
  <threadedComment ref="X40" dT="2022-10-19T08:35:41.84" personId="{7EA5912C-2A16-4350-BF6A-BC3A9C1CCD2E}" id="{029E9A33-10A1-4341-A3C1-5FDE1E90DE28}" parentId="{16CBD296-7FF4-4FAF-A325-E741F7FE8B25}">
    <text>attended MU class with Adrian for module AWC-4 on 19/10/2022</text>
  </threadedComment>
  <threadedComment ref="X40" dT="2022-10-28T01:20:06.01" personId="{01AD789D-39BB-4829-98FB-38EAD26F6B40}" id="{5DA6B0EA-6048-4513-BB42-7F6EF611C316}" parentId="{16CBD296-7FF4-4FAF-A325-E741F7FE8B25}">
    <text>attended MU class with Adrian on 26/10/2022 to catch up for 8 hours</text>
  </threadedComment>
  <threadedComment ref="X40" dT="2022-11-20T01:44:35.31" personId="{01AD789D-39BB-4829-98FB-38EAD26F6B40}" id="{C1FE63D0-8B24-463C-AF80-A6BB0F408796}" parentId="{16CBD296-7FF4-4FAF-A325-E741F7FE8B25}">
    <text xml:space="preserve">attended MU class on 09/11/2022 on Wed.02 Adrian </text>
  </threadedComment>
  <threadedComment ref="AB40" dT="2022-11-03T00:49:37.86" personId="{01AD789D-39BB-4829-98FB-38EAD26F6B40}" id="{8A64C649-EB0F-43E1-8B93-79BA783272E3}">
    <text>Attended 4 hours only on 12/10/2022 MU class</text>
  </threadedComment>
  <threadedComment ref="AB40" dT="2022-11-09T08:54:31.85" personId="{3760E755-5D4B-4DA4-9B86-F45FB9F520D3}" id="{989C1074-7EC1-450A-9F60-0B6D7409F8C8}" parentId="{8A64C649-EB0F-43E1-8B93-79BA783272E3}">
    <text>Attended 8hrs Makeup class on 9-11-22 With Wed 02 Adrian</text>
  </threadedComment>
  <threadedComment ref="EY40" dT="2022-06-27T09:09:18.78" personId="{CA5F5FEB-AE3D-4B2A-8E9C-5F45909735B0}" id="{25C47CC0-9D48-4C36-88B5-3BD136B76EBD}">
    <text>Late by 30 mins on 1:45 PM call</text>
  </threadedComment>
  <threadedComment ref="FM40" dT="2022-08-19T09:51:27.43" personId="{78E7860E-654A-472D-A7E8-9169A206E154}" id="{47E8FF70-0546-4848-9951-CEF217301873}">
    <text>Student joined online class while overseas. Attendance credit not granted.</text>
  </threadedComment>
  <threadedComment ref="GE40" dT="2022-10-18T08:21:24.13" personId="{7EA5912C-2A16-4350-BF6A-BC3A9C1CCD2E}" id="{E9DAD8FD-28F0-4B33-A604-794124FE811D}">
    <text>Late by 30mins at 9AM Call</text>
  </threadedComment>
  <threadedComment ref="EI43" dT="2022-05-01T06:05:39.54" personId="{0A611F1D-6DAF-45F9-98F0-D916ACB63619}" id="{A7C8AECF-85A6-4076-8F0E-4EFFCA2ECC67}">
    <text>attended Edward's class whole day</text>
  </threadedComment>
  <threadedComment ref="GE43" dT="2022-10-18T08:22:03.52" personId="{7EA5912C-2A16-4350-BF6A-BC3A9C1CCD2E}" id="{BA633520-C446-418A-A929-9612B7B419B9}">
    <text>Late by 30mins at 9AM Call</text>
  </threadedComment>
  <threadedComment ref="GI43" dT="2022-10-31T14:35:37.43" personId="{7EA5912C-2A16-4350-BF6A-BC3A9C1CCD2E}" id="{4AEAEDF4-4187-4AFA-A6A4-11CFB77078D5}">
    <text>Late by 30mins at second session</text>
  </threadedComment>
  <threadedComment ref="GI44" dT="2022-10-31T14:35:37.43" personId="{7EA5912C-2A16-4350-BF6A-BC3A9C1CCD2E}" id="{B1FD57D6-CFE9-4295-904D-B0075F522F40}">
    <text>Late by 30mins at second session</text>
  </threadedComment>
  <threadedComment ref="EY45" dT="2022-06-27T09:09:37.30" personId="{CA5F5FEB-AE3D-4B2A-8E9C-5F45909735B0}" id="{0D2E6FEC-2A7F-48DC-A46F-0CAFC937AAE6}">
    <text>Late by 30 mins on 1:45 PM call</text>
  </threadedComment>
  <threadedComment ref="GE45" dT="2022-10-18T08:22:13.08" personId="{7EA5912C-2A16-4350-BF6A-BC3A9C1CCD2E}" id="{07C0AE8F-2397-4D0A-AC85-5AF149807929}">
    <text>Late by 30mins at 9AM Call</text>
  </threadedComment>
  <threadedComment ref="X48" dT="2023-03-11T22:30:01.05" personId="{0A611F1D-6DAF-45F9-98F0-D916ACB63619}" id="{17B22929-28A4-47E5-9161-4C2424FEBDED}">
    <text>attended MU class with Despina on 11 March 2023</text>
  </threadedComment>
  <threadedComment ref="FW48" dT="2022-09-20T05:30:25.77" personId="{7EA5912C-2A16-4350-BF6A-BC3A9C1CCD2E}" id="{B5127DB9-72B5-4FDC-9F68-ED44E1494522}">
    <text>Late by 15mins on 11:15AM call</text>
  </threadedComment>
  <threadedComment ref="FY48" dT="2022-09-26T06:38:04.11" personId="{7EA5912C-2A16-4350-BF6A-BC3A9C1CCD2E}" id="{BB5F0012-873E-473B-85C7-40F9AD8DCF22}">
    <text>Late by 45mins call at 9AM call</text>
  </threadedComment>
  <threadedComment ref="GE48" dT="2022-10-18T08:22:23.54" personId="{7EA5912C-2A16-4350-BF6A-BC3A9C1CCD2E}" id="{B2DEA04D-8B2B-477E-B56C-25C7DC607A6B}">
    <text>Late by 45mins at 9AM Call</text>
  </threadedComment>
  <threadedComment ref="GK48" dT="2022-11-07T12:22:50.27" personId="{7EA5912C-2A16-4350-BF6A-BC3A9C1CCD2E}" id="{9BC9B10A-3798-4C5E-B204-08739B6654CB}">
    <text>Late by 30mins at 9AM call</text>
  </threadedComment>
  <threadedComment ref="GU48" dT="2022-12-12T11:37:56.70" personId="{3760E755-5D4B-4DA4-9B86-F45FB9F520D3}" id="{7C6FD18F-04C0-4608-8D40-F3A1B634AAC8}">
    <text>Late by 30 mins on 9am call</text>
  </threadedComment>
  <threadedComment ref="GW48" dT="2022-12-21T03:09:10.16" personId="{3760E755-5D4B-4DA4-9B86-F45FB9F520D3}" id="{CECAA03D-8E64-4FFE-9BF2-2FACE82150C7}">
    <text>Late by 15 mins on 9am call</text>
  </threadedComment>
  <threadedComment ref="HC48" dT="2023-01-09T09:09:48.64" personId="{3760E755-5D4B-4DA4-9B86-F45FB9F520D3}" id="{CBDFFD49-26BB-44FB-80E7-74E6E72F17D9}">
    <text>Late by 1hr on 9am call</text>
  </threadedComment>
  <threadedComment ref="HE48" dT="2023-01-16T12:58:41.72" personId="{3760E755-5D4B-4DA4-9B86-F45FB9F520D3}" id="{D4DDAA29-1F8B-40E9-84BF-C594240C8F9C}">
    <text>Late by 1hr 30 mins on 9am call</text>
  </threadedComment>
  <threadedComment ref="HG48" dT="2023-01-23T12:21:33.08" personId="{3760E755-5D4B-4DA4-9B86-F45FB9F520D3}" id="{3AAADE00-D942-4A9E-AA39-0CEA94A20F72}">
    <text>Late by 45 mins on 9am call</text>
  </threadedComment>
  <threadedComment ref="HO48" dT="2023-02-19T22:09:41.67" personId="{48EC88DF-F906-4BB2-9671-05247789A03C}" id="{BAF89A4D-927C-4D98-9360-51545AE81524}">
    <text>Late by 45 mis at 9am call</text>
  </threadedComment>
  <threadedComment ref="HQ48" dT="2023-02-27T01:35:53.31" personId="{48EC88DF-F906-4BB2-9671-05247789A03C}" id="{1104DA3E-1EA4-49F3-B1AB-E5B03FEEAC08}">
    <text>Student late by 2hrs at 9am call</text>
  </threadedComment>
  <threadedComment ref="HS48" dT="2023-03-06T00:26:50.89" personId="{48EC88DF-F906-4BB2-9671-05247789A03C}" id="{86889D02-242F-4893-A862-BB7C43FEAE4C}">
    <text>Student lat by 30 mins at 9am call</text>
  </threadedComment>
  <threadedComment ref="HU48" dT="2023-03-14T00:28:23.54" personId="{48EC88DF-F906-4BB2-9671-05247789A03C}" id="{FDEED4A9-F3DC-4D90-A4F8-EF6B3F4BBF8F}">
    <text>Student late by 15 mins at 9am call</text>
  </threadedComment>
  <threadedComment ref="X49" dT="2023-03-05T00:57:40.14" personId="{48EC88DF-F906-4BB2-9671-05247789A03C}" id="{5607A37A-6F1A-4479-84A7-64069B903F3D}">
    <text>Student attended M/U class on 4/03/2023 with Sat.02 Despina D. for att. hours - course work for missed study period already completed.</text>
  </threadedComment>
  <threadedComment ref="X49" dT="2023-03-11T22:29:33.45" personId="{0A611F1D-6DAF-45F9-98F0-D916ACB63619}" id="{6B3F04FD-5456-4C70-8B38-B25AC19B25AC}" parentId="{5607A37A-6F1A-4479-84A7-64069B903F3D}">
    <text>attended MU class on 11 March 23 with Despina</text>
  </threadedComment>
  <threadedComment ref="FW49" dT="2022-09-20T05:30:59.06" personId="{7EA5912C-2A16-4350-BF6A-BC3A9C1CCD2E}" id="{DE920A94-7A38-4641-A6E6-8BE26308C3B5}">
    <text>Late by 15mins on 11:15AM call</text>
  </threadedComment>
  <threadedComment ref="GE49" dT="2022-10-18T08:22:35.38" personId="{7EA5912C-2A16-4350-BF6A-BC3A9C1CCD2E}" id="{052A9AEE-6C7B-41AE-B8CE-5466EF8403B5}">
    <text>Late by 15mins at 9AM Call</text>
  </threadedComment>
  <threadedComment ref="GI49" dT="2022-10-31T14:36:21.78" personId="{7EA5912C-2A16-4350-BF6A-BC3A9C1CCD2E}" id="{D3C6D9F9-0E18-4EE4-A0BB-AA8148BBE642}">
    <text>Late by 15mins at 9AM call</text>
  </threadedComment>
  <threadedComment ref="GK49" dT="2022-11-07T12:22:11.52" personId="{7EA5912C-2A16-4350-BF6A-BC3A9C1CCD2E}" id="{1E95A480-6D12-412C-9E9B-411C6EA8BE17}">
    <text>Late by 15mins at 9AM call</text>
  </threadedComment>
  <threadedComment ref="GQ49" dT="2022-11-28T10:22:55.13" personId="{3760E755-5D4B-4DA4-9B86-F45FB9F520D3}" id="{21915B90-8EAC-4494-9497-290B8746D46B}">
    <text>Late by 45 mins on 9am call</text>
  </threadedComment>
  <threadedComment ref="HE49" dT="2023-01-16T12:58:13.65" personId="{3760E755-5D4B-4DA4-9B86-F45FB9F520D3}" id="{B425F744-5480-44FC-9436-C08D2E6E5929}">
    <text>Late by 15 mins on 9am call</text>
  </threadedComment>
  <threadedComment ref="HG49" dT="2023-02-03T05:49:59.42" personId="{48EC88DF-F906-4BB2-9671-05247789A03C}" id="{455E9413-036D-4A13-8C6B-DD6309DD9545}">
    <text>Approved Leave</text>
  </threadedComment>
  <threadedComment ref="HG49" dT="2023-03-02T05:52:54.08" personId="{48EC88DF-F906-4BB2-9671-05247789A03C}" id="{379710DF-0BD0-4992-BB86-6580229A6002}" parentId="{455E9413-036D-4A13-8C6B-DD6309DD9545}">
    <text>M/U class arranged for att. hours on 4/03/2023 with Sat.02 Despina - course work already completed for the study period missed</text>
  </threadedComment>
  <threadedComment ref="HI49" dT="2023-02-03T05:50:07.48" personId="{48EC88DF-F906-4BB2-9671-05247789A03C}" id="{657DF19A-7963-4B29-A28C-A9E26B400601}">
    <text>Approved Leave</text>
  </threadedComment>
  <threadedComment ref="HI49" dT="2023-03-02T05:53:42.55" personId="{48EC88DF-F906-4BB2-9671-05247789A03C}" id="{7652689D-C75B-496D-AB1E-0CF0673742D1}" parentId="{657DF19A-7963-4B29-A28C-A9E26B400601}">
    <text>M/U class arranged for 11/03/2023 with Sat.02 Despina for Att. Hours - course work already completed for study period missed.</text>
  </threadedComment>
  <threadedComment ref="HQ49" dT="2023-02-27T01:36:22.12" personId="{48EC88DF-F906-4BB2-9671-05247789A03C}" id="{D37435B3-59BB-4C84-AF63-527BB70B97EA}">
    <text>Student late by 30mins at 9am call</text>
  </threadedComment>
  <threadedComment ref="HU49" dT="2023-03-14T00:31:45.89" personId="{48EC88DF-F906-4BB2-9671-05247789A03C}" id="{626457B2-2CD0-4C80-8F59-B4AC4C7A19BD}">
    <text>Student late by 15 mins at 9am call</text>
  </threadedComment>
  <threadedComment ref="X50" dT="2022-11-19T22:56:42.29" personId="{01AD789D-39BB-4829-98FB-38EAD26F6B40}" id="{4BEE7A9B-E56D-4699-BC29-DED724B6D79A}">
    <text>MU class attended on 19/11/2022 with Adrian Sat.01 on module SPC APS-4</text>
  </threadedComment>
  <threadedComment ref="FU50" dT="2022-09-15T03:00:23.57" personId="{01AD789D-39BB-4829-98FB-38EAD26F6B40}" id="{222F6EC6-E427-4CB7-987F-D5B7D1F80F7F}">
    <text>submitted leave application</text>
  </threadedComment>
  <threadedComment ref="FY50" dT="2022-09-26T06:37:44.46" personId="{7EA5912C-2A16-4350-BF6A-BC3A9C1CCD2E}" id="{9DBA5E19-D6BD-43A7-92B5-1C5E53A315AB}">
    <text>Late by 15mins call at 9AM call</text>
  </threadedComment>
  <threadedComment ref="GC50" dT="2022-10-10T05:33:08.70" personId="{7EA5912C-2A16-4350-BF6A-BC3A9C1CCD2E}" id="{C0FFBC0C-0217-4F37-A75E-CFDB79D67000}">
    <text>Late by 30mins at 9AM call</text>
  </threadedComment>
  <threadedComment ref="GI50" dT="2022-10-31T14:36:45.74" personId="{7EA5912C-2A16-4350-BF6A-BC3A9C1CCD2E}" id="{1E3F548A-EC24-482B-85F2-B66F9494F478}">
    <text>Late by 30mins at 9AM call</text>
  </threadedComment>
  <threadedComment ref="GK50" dT="2022-11-07T12:22:11.52" personId="{7EA5912C-2A16-4350-BF6A-BC3A9C1CCD2E}" id="{2EED900E-A6A0-47A7-9CF2-46CE1BC2E188}">
    <text>Late by 15mins at 9AM call</text>
  </threadedComment>
  <threadedComment ref="GO50" dT="2022-11-21T13:49:54.42" personId="{3760E755-5D4B-4DA4-9B86-F45FB9F520D3}" id="{922BD97A-8DCC-4249-89F3-549CE5911833}">
    <text>Late by 15 mins on 9 am call</text>
  </threadedComment>
  <threadedComment ref="HS50" dT="2023-03-06T00:28:20.28" personId="{48EC88DF-F906-4BB2-9671-05247789A03C}" id="{DA94E76D-B81C-409B-A6E1-615585B4313F}">
    <text>Student late by 15 mins call @ 9am call</text>
  </threadedComment>
  <threadedComment ref="HU50" dT="2023-03-14T00:32:18.47" personId="{48EC88DF-F906-4BB2-9671-05247789A03C}" id="{1AAD91A7-A611-4881-A523-67BED7866B58}">
    <text>Student late by 15 mins at 9am call</text>
  </threadedComment>
  <threadedComment ref="X51" dT="2022-10-09T00:03:40.96" personId="{0A611F1D-6DAF-45F9-98F0-D916ACB63619}" id="{168BC7F0-6424-4CB5-9396-9ED5EF23848A}">
    <text>attended MU class with Lucy V on 8 Oct 2022</text>
  </threadedComment>
  <threadedComment ref="FI51" dT="2022-08-01T12:52:59.59" personId="{CA5F5FEB-AE3D-4B2A-8E9C-5F45909735B0}" id="{2E36416B-6792-4D8D-9B71-00206B93C033}">
    <text>Trainer comment: Flu &amp; Cold, student informed me via MS Teams. In the best interest of fellow students, Mandeep decided to stay at home.</text>
  </threadedComment>
  <threadedComment ref="B52" dT="2022-08-19T04:45:05.07" personId="{78E7860E-654A-472D-A7E8-9169A206E154}" id="{AA37EC4B-2544-49F8-B132-9BA24C28DCEE}">
    <text>Transferred from Wed.03 Lucy Vardari effective 21/08/2022</text>
  </threadedComment>
  <threadedComment ref="B52" dT="2022-11-03T00:14:53.24" personId="{01AD789D-39BB-4829-98FB-38EAD26F6B40}" id="{68B7E2B4-675E-446F-BB87-9C978331BD3D}" parentId="{AA37EC4B-2544-49F8-B132-9BA24C28DCEE}">
    <text>Transferred to Aruna's class Sun.05 (previously Adrian's) on 06/11/2022</text>
  </threadedComment>
  <threadedComment ref="U52" dT="2022-08-19T04:44:17.60" personId="{78E7860E-654A-472D-A7E8-9169A206E154}" id="{1676D607-EC23-4608-ADAA-84C3CDA1DE14}">
    <text>18 classes transferred from Wed.03 Lucy Vardari</text>
  </threadedComment>
  <threadedComment ref="X52" dT="2022-10-15T23:53:08.10" personId="{0A611F1D-6DAF-45F9-98F0-D916ACB63619}" id="{325B0AE2-55E1-49F9-8366-55E146544BD2}">
    <text>attended MU class with Lucy on 15 Oct 2022</text>
  </threadedComment>
  <threadedComment ref="GI52" dT="2022-11-02T23:53:56.46" personId="{01AD789D-39BB-4829-98FB-38EAD26F6B40}" id="{2520B933-8B33-45FF-B944-04B4C9C5ACFC}">
    <text>AS per revised course plan, the student do not have class on this day.  He will be transferred to Adrian class on 06/11/2022</text>
  </threadedComment>
  <threadedComment ref="GK52" dT="2022-09-09T15:51:04.61" personId="{78E7860E-654A-472D-A7E8-9169A206E154}" id="{913533DD-96FC-4BC4-A472-0158B74DA7DB}">
    <text>To be transferred to Sun.05 Adrian White starting 6/11/2022</text>
  </threadedComment>
  <threadedComment ref="B53" dT="2022-09-18T01:20:20.05" personId="{0A611F1D-6DAF-45F9-98F0-D916ACB63619}" id="{EBFC072B-982A-41CD-BA1C-0C858CA3C939}">
    <text xml:space="preserve">transferred from Saturday Despina on 18/09/2022 with 29 weeks @Ashok Sharma </text>
    <mentions>
      <mention mentionpersonId="{16E73A18-1A72-49FA-978D-3AE4300D3EA2}" mentionId="{9E266433-46B5-4B46-BF40-AB8B98EA2197}" startIndex="62" length="13"/>
    </mentions>
  </threadedComment>
  <threadedComment ref="U53" dT="2022-09-18T01:18:36.96" personId="{0A611F1D-6DAF-45F9-98F0-D916ACB63619}" id="{3C295340-162A-4E43-981D-3D4668B9152F}">
    <text>transferred from Saturday Despina on 18/09/2022 with 29 weeks</text>
  </threadedComment>
  <threadedComment ref="B54" dT="2022-11-21T03:36:49.71" personId="{01AD789D-39BB-4829-98FB-38EAD26F6B40}" id="{56FD56A3-6D9A-4C71-A7D1-CB9E10E9AB10}">
    <text>Submitted withdrawal form on 16/11/2022</text>
  </threadedComment>
  <threadedComment ref="GM54" dT="2022-11-14T07:18:57.54" personId="{7EA5912C-2A16-4350-BF6A-BC3A9C1CCD2E}" id="{AA8179F9-5384-46AB-A8C1-F18C8647C051}">
    <text>Absent in last 3 calls. Attended only 9AM call. Trainer written have withdrawn from the course</text>
  </threadedComment>
  <threadedComment ref="X55" dT="2023-05-21T00:13:28.28" personId="{0A611F1D-6DAF-45F9-98F0-D916ACB63619}" id="{8342FB90-69A4-41E7-950E-12CA2A8960B4}">
    <text>attended MU class with Adrian on 20/05/2023</text>
  </threadedComment>
  <threadedComment ref="X55" dT="2023-06-24T23:26:45.87" personId="{0A611F1D-6DAF-45F9-98F0-D916ACB63619}" id="{D33AB6DC-8536-48FF-8F25-BC12405E5A70}" parentId="{8342FB90-69A4-41E7-950E-12CA2A8960B4}">
    <text>attended MU class with Adrian on 24 June 2023, PS1 module</text>
  </threadedComment>
  <threadedComment ref="HE55" dT="2023-01-16T12:57:40.21" personId="{3760E755-5D4B-4DA4-9B86-F45FB9F520D3}" id="{42C26467-A070-4CC1-B321-B4A23CCD43DF}">
    <text>Late by 15 mins on 9am call</text>
  </threadedComment>
  <threadedComment ref="HQ55" dT="2023-02-27T01:37:33.58" personId="{48EC88DF-F906-4BB2-9671-05247789A03C}" id="{CA25E5D2-EA37-44F5-973B-340E26E81075}">
    <text>Student late by 15 mins at 9am call</text>
  </threadedComment>
  <threadedComment ref="HS55" dT="2023-02-02T04:03:08.86" personId="{48EC88DF-F906-4BB2-9671-05247789A03C}" id="{2CD7AC6E-B957-466E-B74C-484934B293C5}">
    <text xml:space="preserve">Ticket #1458-2939. </text>
  </threadedComment>
  <threadedComment ref="IU55" dT="2023-06-12T23:03:05.97" personId="{3EF9E35B-21B8-4A9A-8F39-24C37F538EFC}" id="{D8D81E47-76AB-4E7B-984A-274B6458E09B}">
    <text xml:space="preserve">student arrived 15 mins late at 9am call
</text>
  </threadedComment>
  <threadedComment ref="JC55" dT="2023-07-09T23:33:16.47" personId="{3EF9E35B-21B8-4A9A-8F39-24C37F538EFC}" id="{0CA267F0-4C08-4E0F-B8DF-A36B1F8AF88B}">
    <text xml:space="preserve">student arrived 15 mins for 9:00am call. </text>
  </threadedComment>
  <threadedComment ref="X58" dT="2023-05-06T23:51:23.73" personId="{0A611F1D-6DAF-45F9-98F0-D916ACB63619}" id="{A27A42F9-5FF8-42F3-923B-6E620894A216}">
    <text>attended MU class with Despina on 06/05/2023</text>
  </threadedComment>
  <threadedComment ref="HI58" dT="2023-01-30T06:00:38.84" personId="{3760E755-5D4B-4DA4-9B86-F45FB9F520D3}" id="{0682120E-3311-42BE-94B0-366BA8AE35CD}">
    <text>Late by 1hr on 9am call</text>
  </threadedComment>
  <threadedComment ref="HO58" dT="2023-02-16T23:06:49.42" personId="{48EC88DF-F906-4BB2-9671-05247789A03C}" id="{8EBF51D2-7C30-44BB-85B2-D086571318F3}">
    <text>Approved Leave</text>
  </threadedComment>
  <threadedComment ref="HQ58" dT="2023-02-27T01:39:03.85" personId="{48EC88DF-F906-4BB2-9671-05247789A03C}" id="{76423CB2-ABF0-44A2-B671-1B56D9DCFCBD}">
    <text>Student late by 15 mins at 9am call</text>
  </threadedComment>
  <threadedComment ref="II58" dT="2023-05-03T01:37:38.27" personId="{48EC88DF-F906-4BB2-9671-05247789A03C}" id="{EFBDB3E3-C9BD-4777-AF9D-82027261CAF4}">
    <text>Student late by 30mins at 9am call</text>
  </threadedComment>
  <threadedComment ref="IY58" dT="2023-06-26T00:44:02.64" personId="{3EF9E35B-21B8-4A9A-8F39-24C37F538EFC}" id="{DD8665ED-57C4-442B-970D-88C0B79972BA}">
    <text>student arrived 30 mins late at 9:00am call</text>
  </threadedComment>
  <threadedComment ref="JC58" dT="2023-07-16T23:50:45.06" personId="{3EF9E35B-21B8-4A9A-8F39-24C37F538EFC}" id="{7638BD68-19EF-4212-8AEF-2DE74FABBD22}">
    <text xml:space="preserve">student arrived 15 mins late for 9:00am call. </text>
  </threadedComment>
  <threadedComment ref="JK58" dT="2023-08-07T01:18:26.49" personId="{3EF9E35B-21B8-4A9A-8F39-24C37F538EFC}" id="{CF37C4F1-D285-4CBD-8871-0D9074792417}">
    <text xml:space="preserve">student arrived 15 mins late for 9:00cam call. </text>
  </threadedComment>
  <threadedComment ref="X59" dT="2023-07-02T01:07:44.35" personId="{0A611F1D-6DAF-45F9-98F0-D916ACB63619}" id="{A6999D81-26D3-45C1-9537-FC230EFDE8C8}">
    <text>attended MU class on 01/07/2023 with Adrian White</text>
  </threadedComment>
  <threadedComment ref="X59" dT="2023-07-08T05:26:17.66" personId="{0A611F1D-6DAF-45F9-98F0-D916ACB63619}" id="{72BF009F-6288-4F03-967E-234C15577A08}" parentId="{A6999D81-26D3-45C1-9537-FC230EFDE8C8}">
    <text>attended MU class with Adrian on 08/07/2023 to cover his hours</text>
  </threadedComment>
  <threadedComment ref="JC59" dT="2023-07-09T23:37:07.05" personId="{3EF9E35B-21B8-4A9A-8F39-24C37F538EFC}" id="{4E36D831-2E99-4F21-8655-BA11D023E040}">
    <text xml:space="preserve">absence for the 4:00pm-5:30pm call. Reported they have some religious gathering. </text>
  </threadedComment>
  <threadedComment ref="JE59" dT="2023-07-16T23:37:49.33" personId="{3EF9E35B-21B8-4A9A-8F39-24C37F538EFC}" id="{ACAD5BE0-8E78-4776-8106-C3C2A1386BC3}">
    <text xml:space="preserve">student left early. Did not turn up for the last 2 session. Left without informing staff nor team mates. </text>
  </threadedComment>
  <threadedComment ref="IU60" dT="2023-06-12T23:06:34.98" personId="{3EF9E35B-21B8-4A9A-8F39-24C37F538EFC}" id="{8BA415BC-E4A3-4E93-93EE-67015D4B0806}">
    <text>student arrived 15 mins late at 9:00am call</text>
  </threadedComment>
  <threadedComment ref="JK60" dT="2023-08-07T01:19:43.93" personId="{3EF9E35B-21B8-4A9A-8F39-24C37F538EFC}" id="{2404D27B-D93E-470A-BE91-17897F697F6F}">
    <text xml:space="preserve">student arrived 15 mins late for 9:00am call. </text>
  </threadedComment>
  <threadedComment ref="JC61" dT="2023-07-09T23:38:38.16" personId="{3EF9E35B-21B8-4A9A-8F39-24C37F538EFC}" id="{A2850090-D94B-4FAB-BA99-F8E546E04676}">
    <text xml:space="preserve">absence for 4:00pm-5:30pm call. Reported they have some religious gathering. </text>
  </threadedComment>
  <threadedComment ref="JE61" dT="2023-07-16T23:38:37.72" personId="{3EF9E35B-21B8-4A9A-8F39-24C37F538EFC}" id="{7EB58804-0314-4FE2-B929-CB299AF6C590}">
    <text xml:space="preserve">student left early. Did not turn up for the last 2 session. Left without informing staff nor team mates. 
</text>
  </threadedComment>
  <threadedComment ref="JE61" dT="2023-07-19T02:20:12.28" personId="{3EF9E35B-21B8-4A9A-8F39-24C37F538EFC}" id="{BF204D79-79C8-4085-9BA3-3FB1DBA7005E}" parentId="{7EB58804-0314-4FE2-B929-CB299AF6C590}">
    <text>student responsed back to absence follow up email, reason he left earlier is due to close friend urgent medical issue and he needs to drive him to GP</text>
  </threadedComment>
  <threadedComment ref="JC62" dT="2023-07-09T23:41:55.14" personId="{3EF9E35B-21B8-4A9A-8F39-24C37F538EFC}" id="{9F40F5CF-1B9C-4191-A4F5-38F530D69CBE}">
    <text xml:space="preserve">absence for 4:00-5:30pm call. Report they have some religious gathering. </text>
  </threadedComment>
  <threadedComment ref="JE62" dT="2023-07-16T23:39:06.91" personId="{3EF9E35B-21B8-4A9A-8F39-24C37F538EFC}" id="{DD0DFC79-FF95-4A8A-94CA-285628FB9140}">
    <text xml:space="preserve">student left early. Did not turn up for the last 2 session. Left without informing staff nor team mates. </text>
  </threadedComment>
  <threadedComment ref="JE62" dT="2023-07-17T05:47:43.62" personId="{3EF9E35B-21B8-4A9A-8F39-24C37F538EFC}" id="{5A21E1BB-9357-4E95-BCF8-A4FE8EE9F55E}" parentId="{DD0DFC79-FF95-4A8A-94CA-285628FB9140}">
    <text>student email advised that he is sick off to GP. Medical certificate provided in pyticket 17/07/2023</text>
  </threadedComment>
  <threadedComment ref="X63" dT="2023-07-08T05:26:47.99" personId="{0A611F1D-6DAF-45F9-98F0-D916ACB63619}" id="{38CE7425-6C1C-42CF-9C91-A206A7BDEA0D}">
    <text>attended MU class with Adrian on 08/07/2023 to cover his hours</text>
  </threadedComment>
  <threadedComment ref="X63" dT="2023-08-01T01:31:29.05" personId="{3EF9E35B-21B8-4A9A-8F39-24C37F538EFC}" id="{3110DED6-7E07-46DC-8CF9-3A0DDEB20936}" parentId="{38CE7425-6C1C-42CF-9C91-A206A7BDEA0D}">
    <text>attended 3 hours workshop with Monika on 01/08/2023.</text>
  </threadedComment>
  <threadedComment ref="IU63" dT="2023-06-12T23:07:35.70" personId="{3EF9E35B-21B8-4A9A-8F39-24C37F538EFC}" id="{FD9C5292-1478-4E20-9944-725F6167DAFA}">
    <text>Student arrived 15 mins at 9:00am call</text>
  </threadedComment>
  <threadedComment ref="JA63" dT="2023-07-01T00:34:38.74" personId="{0A611F1D-6DAF-45F9-98F0-D916ACB63619}" id="{9D6B2B1B-C78F-47CB-B298-3763049C72B0}">
    <text>sick off, submitted medical certificate via pyticket inbox</text>
  </threadedComment>
  <threadedComment ref="JK63" dT="2023-08-07T01:20:55.79" personId="{3EF9E35B-21B8-4A9A-8F39-24C37F538EFC}" id="{C3DFE93A-DB3F-4464-A20F-2507C639392D}">
    <text xml:space="preserve">student arrived 15 mins late for 9:00am call. </text>
  </threadedComment>
  <threadedComment ref="A64" dT="2023-02-24T01:50:51.52" personId="{01AD789D-39BB-4829-98FB-38EAD26F6B40}" id="{70398F01-C311-4F55-A57A-CEF15DA8DC55}">
    <text>withdrawn on 24/02/2023</text>
  </threadedComment>
  <threadedComment ref="B64" dT="2023-02-13T02:48:05.11" personId="{01AD789D-39BB-4829-98FB-38EAD26F6B40}" id="{934CA675-8F46-44E7-B635-C47044F7566B}">
    <text>Wanting to defer course,  however student was advised to withdraw.</text>
  </threadedComment>
  <threadedComment ref="B64" dT="2023-02-20T22:19:50.75" personId="{01AD789D-39BB-4829-98FB-38EAD26F6B40}" id="{EB37AA20-007E-41F1-B279-F84E7BCB6B93}" parentId="{934CA675-8F46-44E7-B635-C47044F7566B}">
    <text>Sadia decided to withdraw from the program.  Awaiting for the withdrawal form</text>
  </threadedComment>
  <threadedComment ref="HU65" dT="2023-03-14T00:34:07.91" personId="{48EC88DF-F906-4BB2-9671-05247789A03C}" id="{0951D998-0D95-450C-906D-7016EBA6F15F}">
    <text>Student late by 15 mins at 9am call</text>
  </threadedComment>
  <threadedComment ref="HY65" dT="2023-03-26T23:29:46.76" personId="{48EC88DF-F906-4BB2-9671-05247789A03C}" id="{0555DB97-8D61-44E9-9C5E-471B67C43923}">
    <text>Student late by 30mins at 9am call</text>
  </threadedComment>
  <threadedComment ref="IA65" dT="2023-04-03T01:43:26.02" personId="{48EC88DF-F906-4BB2-9671-05247789A03C}" id="{CA0A26BE-23DF-4768-8DF9-9C7776538271}">
    <text>Student late by 30 mins at 9am call</text>
  </threadedComment>
  <threadedComment ref="IW65" dT="2023-06-19T00:53:55.88" personId="{3EF9E35B-21B8-4A9A-8F39-24C37F538EFC}" id="{47078DE6-FB05-4B21-8CB3-D37C31A4F610}">
    <text>student arrived 30 mins late at 9:00am call.</text>
  </threadedComment>
  <threadedComment ref="IY65" dT="2023-06-26T00:45:12.80" personId="{3EF9E35B-21B8-4A9A-8F39-24C37F538EFC}" id="{EAC7165C-DE1A-41F5-A063-5A086EFEDF72}">
    <text>student arrived 15 mins late at 9:00am call</text>
  </threadedComment>
  <threadedComment ref="JC65" dT="2023-07-09T23:43:25.56" personId="{3EF9E35B-21B8-4A9A-8F39-24C37F538EFC}" id="{A778D0B8-C620-41D2-90A1-A315C3186BCE}">
    <text xml:space="preserve">student arrived 15 mins late for the 1:45pm call. </text>
  </threadedComment>
  <threadedComment ref="A66" dT="2023-05-25T05:15:05.83" personId="{48EC88DF-F906-4BB2-9671-05247789A03C}" id="{9C884DEA-EC37-4F49-99C0-043F5A51FBFF}">
    <text>Transferred to Sun.05 Sean Kelly effective 28/05/2023</text>
  </threadedComment>
  <threadedComment ref="HG66" dT="2023-01-23T12:23:11.97" personId="{3760E755-5D4B-4DA4-9B86-F45FB9F520D3}" id="{31C51316-EBD2-4B14-BC97-A57EFB14682A}">
    <text>Absent after 9am call</text>
  </threadedComment>
  <threadedComment ref="HQ66" dT="2023-02-27T01:41:02.05" personId="{48EC88DF-F906-4BB2-9671-05247789A03C}" id="{126F4587-2B89-4895-90A7-220903C76804}">
    <text>Student late by 1hr at 9am call</text>
  </threadedComment>
  <threadedComment ref="HS66" dT="2023-03-06T00:31:15.72" personId="{48EC88DF-F906-4BB2-9671-05247789A03C}" id="{756312B4-D317-4B82-A222-12FB9348CA64}">
    <text>Late by 2 hrs at 9am call, late by 15 mins at 11.15 am call, Absent as of 4pm call. Emergency needed to visit sister in Hospital that day</text>
  </threadedComment>
  <threadedComment ref="HU66" dT="2023-03-14T00:34:34.38" personId="{48EC88DF-F906-4BB2-9671-05247789A03C}" id="{5E843773-FCC3-48A1-A0F4-20E4F3B5840F}">
    <text>Student late by 15 mins at 9am call</text>
  </threadedComment>
  <threadedComment ref="HY66" dT="2023-03-26T23:30:10.62" personId="{48EC88DF-F906-4BB2-9671-05247789A03C}" id="{C95BBA7E-FD55-4A5B-86E3-ABD301147199}">
    <text>Student late by 30mins at 9am call</text>
  </threadedComment>
  <threadedComment ref="IA66" dT="2023-04-03T01:44:10.49" personId="{48EC88DF-F906-4BB2-9671-05247789A03C}" id="{26276AF5-6805-441F-B2C7-A8DF39BAA12C}">
    <text>Student late by 30 mins at 9am call</text>
  </threadedComment>
  <threadedComment ref="IE66" dT="2023-04-17T02:17:46.75" personId="{48EC88DF-F906-4BB2-9671-05247789A03C}" id="{C78C1147-F5D2-4134-9D3D-EBA4FE41AD6D}">
    <text>Late by 15 mins at 9am call</text>
  </threadedComment>
  <threadedComment ref="IK66" dT="2023-05-08T03:18:32.67" personId="{48EC88DF-F906-4BB2-9671-05247789A03C}" id="{29D7D294-84C5-41AE-A9DB-D1F611D429C6}">
    <text>Student absent/went home after 11am</text>
  </threadedComment>
  <threadedComment ref="X67" dT="2023-07-02T01:06:08.05" personId="{0A611F1D-6DAF-45F9-98F0-D916ACB63619}" id="{08B58D6F-87CC-40C0-A473-DDE55B5B10AC}">
    <text xml:space="preserve">attended MU class on 01/07/2023 with Adrian </text>
  </threadedComment>
  <threadedComment ref="HY67" dT="2023-03-26T23:30:41.94" personId="{48EC88DF-F906-4BB2-9671-05247789A03C}" id="{D712BE4C-1CA4-4C92-AE9B-AECA94B28825}">
    <text>Student late by 15 mins at 9am call</text>
  </threadedComment>
  <threadedComment ref="X68" dT="2023-05-27T23:16:08.90" personId="{0A611F1D-6DAF-45F9-98F0-D916ACB63619}" id="{5C894B75-5CBF-4A19-BD13-D8F25D40414C}">
    <text>attended MU class on 27/05/23 with Adrian W</text>
  </threadedComment>
  <threadedComment ref="X68" dT="2023-06-04T00:18:37.45" personId="{0A611F1D-6DAF-45F9-98F0-D916ACB63619}" id="{2602964E-0583-4438-A5B2-21498EF7BEC7}" parentId="{5C894B75-5CBF-4A19-BD13-D8F25D40414C}">
    <text>attended MU class with Adrian on 3 June 2023</text>
  </threadedComment>
  <threadedComment ref="X68" dT="2023-06-11T02:40:55.58" personId="{0A611F1D-6DAF-45F9-98F0-D916ACB63619}" id="{9802DF0F-3312-4F6F-97D4-0BEB65664D7F}" parentId="{5C894B75-5CBF-4A19-BD13-D8F25D40414C}">
    <text xml:space="preserve">attended MU class on 10/06/2023  with Adrian - for hours </text>
  </threadedComment>
  <threadedComment ref="JC68" dT="2023-07-09T23:44:12.34" personId="{3EF9E35B-21B8-4A9A-8F39-24C37F538EFC}" id="{EA6F4EAC-12DA-4CC1-A8C4-CDE40E423D82}">
    <text xml:space="preserve">student arrived 15 mins late for the 9:00am call. </text>
  </threadedComment>
  <threadedComment ref="IK69" dT="2023-05-08T03:19:02.58" personId="{48EC88DF-F906-4BB2-9671-05247789A03C}" id="{7BAC099F-6F45-42B1-A3E2-F5546AC3CE8E}">
    <text>Student late by 15 mins at 9am call</text>
  </threadedComment>
  <threadedComment ref="IS70" dT="2023-06-05T04:16:22.20" personId="{3EF9E35B-21B8-4A9A-8F39-24C37F538EFC}" id="{7B60BF96-E80A-4A25-AAAA-E24EEBC90C65}">
    <text>student arrived 15 mins late at 9am call</text>
  </threadedComment>
  <threadedComment ref="B71" dT="2022-12-05T05:23:41.60" personId="{01AD789D-39BB-4829-98FB-38EAD26F6B40}" id="{35068183-35DC-423C-AD05-FFB7C0836EE4}">
    <text xml:space="preserve">Transfer from NSW, SAT.03 class - Soni effective 4/12/2022 </text>
  </threadedComment>
  <threadedComment ref="B71" dT="2023-03-14T01:01:35.43" personId="{48EC88DF-F906-4BB2-9671-05247789A03C}" id="{DB139CDA-ECE7-48A6-8F49-BB1431B83B88}" parentId="{35068183-35DC-423C-AD05-FFB7C0836EE4}">
    <text>Transferred from Sun.05 Despina Drakoulis as per revised course plan from 12/03/2023 to 2/04/2023</text>
  </threadedComment>
  <threadedComment ref="U71" dT="2023-03-14T01:24:29.62" personId="{48EC88DF-F906-4BB2-9671-05247789A03C}" id="{084D7CBA-7CD9-4910-9B90-85D721507A82}">
    <text>29 Wks transferred from Sun.05 Despina Drakoulis on 12/03/2023</text>
  </threadedComment>
  <threadedComment ref="HY71" dT="2023-03-26T23:33:06.55" personId="{48EC88DF-F906-4BB2-9671-05247789A03C}" id="{ABCD3F81-69EA-4DBC-B46E-00F4427E9A27}">
    <text>Student late by 30 mins at 9am call</text>
  </threadedComment>
  <threadedComment ref="IA71" dT="2023-04-03T02:16:47.54" personId="{48EC88DF-F906-4BB2-9671-05247789A03C}" id="{244E1F03-AB4F-46F1-81C6-07891441C769}">
    <text>Student late by 30min at 9am</text>
  </threadedComment>
  <threadedComment ref="A72" dT="2023-06-16T05:20:52.79" personId="{3EF9E35B-21B8-4A9A-8F39-24C37F538EFC}" id="{2770C15C-7F6E-4AE4-A8A7-311E1C0840E5}">
    <text>Student requesting leave from 24/06/2023 - 08/07/2023</text>
  </threadedComment>
  <threadedComment ref="X72" dT="2023-08-05T23:36:54.35" personId="{0A611F1D-6DAF-45F9-98F0-D916ACB63619}" id="{029D25EC-A18F-4616-926E-7949880A2B3E}">
    <text>attended MU class with Adrian on 05/08/2023 - for hours only</text>
  </threadedComment>
  <threadedComment ref="IO72" dT="2023-05-22T00:08:59.32" personId="{48EC88DF-F906-4BB2-9671-05247789A03C}" id="{34D9F387-49BB-40D2-B1D5-8030875C0C7C}">
    <text>Ticket #7575-8141</text>
  </threadedComment>
  <threadedComment ref="X74" dT="2023-07-15T23:37:19.16" personId="{0A611F1D-6DAF-45F9-98F0-D916ACB63619}" id="{BE12C2A1-0682-4780-96FE-DBD2FCCFE6C9}">
    <text>attended MU class with Adrian on 15/07/2023 .C-APS4 module</text>
  </threadedComment>
  <threadedComment ref="X74" dT="2023-07-22T23:39:35.18" personId="{0A611F1D-6DAF-45F9-98F0-D916ACB63619}" id="{04CECF96-8055-4BF9-A03C-E2ECB674AE3B}" parentId="{BE12C2A1-0682-4780-96FE-DBD2FCCFE6C9}">
    <text>attended MU class with Adrian on 22/07/2023 Module:D,PBW1</text>
  </threadedComment>
  <threadedComment ref="X74" dT="2023-07-30T00:26:05.67" personId="{0A611F1D-6DAF-45F9-98F0-D916ACB63619}" id="{91AABA3F-BDE6-4370-87EA-B6D64CBDF753}" parentId="{BE12C2A1-0682-4780-96FE-DBD2FCCFE6C9}">
    <text>attended MU class with Adrian on 29/07/2023. module D,PBW2</text>
  </threadedComment>
  <threadedComment ref="IA74" dT="2023-04-03T02:19:46.62" personId="{48EC88DF-F906-4BB2-9671-05247789A03C}" id="{66AF3086-0327-4786-B9D0-9ECC73C8DE09}">
    <text>Student late by 15 mins at 9am call</text>
  </threadedComment>
  <threadedComment ref="IM74" dT="2023-05-15T04:37:00.07" personId="{48EC88DF-F906-4BB2-9671-05247789A03C}" id="{61141CDF-15AC-4D3A-8DF8-3CC6C9B303C9}">
    <text/>
  </threadedComment>
  <threadedComment ref="IM74" dT="2023-05-28T05:39:54.86" personId="{0A611F1D-6DAF-45F9-98F0-D916ACB63619}" id="{9F7D7333-6400-4BC6-96D0-C2BF9DFBE8A1}" parentId="{61141CDF-15AC-4D3A-8DF8-3CC6C9B303C9}">
    <text>student was absent - on leave</text>
  </threadedComment>
  <threadedComment ref="IS74" dT="2023-06-05T04:16:31.63" personId="{3EF9E35B-21B8-4A9A-8F39-24C37F538EFC}" id="{45E33674-1E84-4318-8CEE-EECBFFDC65D4}">
    <text>student arrived 15 mins late at 9am call</text>
  </threadedComment>
  <threadedComment ref="JC74" dT="2023-07-09T23:47:30.79" personId="{3EF9E35B-21B8-4A9A-8F39-24C37F538EFC}" id="{05F2F62A-1154-40B2-A8C0-57DFD917C395}">
    <text xml:space="preserve">student arrived 15 mins late for the 1:45pm call. </text>
  </threadedComment>
  <threadedComment ref="JG74" dT="2023-07-24T00:47:56.82" personId="{3EF9E35B-21B8-4A9A-8F39-24C37F538EFC}" id="{CC982E74-8B21-4604-9192-B3BF62989966}">
    <text xml:space="preserve">student arrived 15 mins for 9:00am call. </text>
  </threadedComment>
  <threadedComment ref="JK74" dT="2023-08-07T01:22:55.25" personId="{3EF9E35B-21B8-4A9A-8F39-24C37F538EFC}" id="{842C1CB4-3ECF-4445-9B90-85079CA78826}">
    <text xml:space="preserve">student arrived 15 mins late for 9:00am call. </text>
  </threadedComment>
  <threadedComment ref="IM75" dT="2023-05-15T04:37:32.24" personId="{48EC88DF-F906-4BB2-9671-05247789A03C}" id="{73563AA6-C684-4E3F-857F-FD724987A26E}">
    <text>Student late by 30 mins at 9am call</text>
  </threadedComment>
  <threadedComment ref="JC75" dT="2023-07-09T23:48:10.69" personId="{3EF9E35B-21B8-4A9A-8F39-24C37F538EFC}" id="{6B35243B-A6F4-4954-846A-7D2144A90B02}">
    <text xml:space="preserve">student arrived 15 mins late for the 1:45pm call. </text>
  </threadedComment>
  <threadedComment ref="JK75" dT="2023-08-07T01:23:21.59" personId="{3EF9E35B-21B8-4A9A-8F39-24C37F538EFC}" id="{2789FEC1-F129-4587-A104-2456FBE03F63}">
    <text xml:space="preserve">student arrived 15 mins late for 9:00am call. </text>
  </threadedComment>
  <threadedComment ref="IE76" dT="2023-04-17T02:19:54.63" personId="{48EC88DF-F906-4BB2-9671-05247789A03C}" id="{2CBA4BDB-07D1-46DA-8B60-C0AB66EA6B31}">
    <text>late by 15 mins at 9am call</text>
  </threadedComment>
  <threadedComment ref="IU76" dT="2023-07-04T00:43:33.06" personId="{3EF9E35B-21B8-4A9A-8F39-24C37F538EFC}" id="{360F54A8-3D39-4874-A409-AB0D2AEA9DE6}">
    <text>student provided medical certificate in PY ticket inbox on 04/07/2023.</text>
  </threadedComment>
  <threadedComment ref="JC77" dT="2023-07-09T23:48:59.31" personId="{3EF9E35B-21B8-4A9A-8F39-24C37F538EFC}" id="{09519B49-85C6-400F-A233-CB8B2A31FF5D}">
    <text xml:space="preserve">student arrived 15 mins late for the 1:45pm call. </text>
  </threadedComment>
  <threadedComment ref="II78" dT="2023-05-03T01:20:22.81" personId="{48EC88DF-F906-4BB2-9671-05247789A03C}" id="{3B7D1692-D858-4BB7-90A4-0FAE825D8ACE}">
    <text>Student late at 9am call by 15 mins</text>
  </threadedComment>
  <threadedComment ref="IK78" dT="2023-05-08T03:21:50.61" personId="{48EC88DF-F906-4BB2-9671-05247789A03C}" id="{4F321CB4-C9D8-40D1-A4E0-67C581050A09}">
    <text>Student late by 1hr at 9am call</text>
  </threadedComment>
  <threadedComment ref="IS78" dT="2023-06-05T04:17:51.50" personId="{3EF9E35B-21B8-4A9A-8F39-24C37F538EFC}" id="{1BFFAD3F-52F9-4962-A60F-38F58932A619}">
    <text>student arrived 15 mins late at 9am call</text>
  </threadedComment>
  <threadedComment ref="JG78" dT="2023-07-24T00:48:56.53" personId="{3EF9E35B-21B8-4A9A-8F39-24C37F538EFC}" id="{4D1C44D1-CBFE-44D0-8168-1AFCAFCAF9C5}">
    <text xml:space="preserve">student arrived 15 mins late for 9:00am call. </text>
  </threadedComment>
  <threadedComment ref="JK78" dT="2023-08-07T01:24:38.06" personId="{3EF9E35B-21B8-4A9A-8F39-24C37F538EFC}" id="{F900D603-2AE0-4435-B9FB-A7976DEDDDB5}">
    <text xml:space="preserve">student arrived 15 mins for 9:00am call. </text>
  </threadedComment>
  <threadedComment ref="A79" dT="2023-04-12T03:05:10.95" personId="{48EC88DF-F906-4BB2-9671-05247789A03C}" id="{7621005B-526F-4482-862A-DC624B11D9B3}">
    <text>Transferred from Sun.05 Adrian White effective 16/04/2023</text>
  </threadedComment>
  <threadedComment ref="JC80" dT="2023-07-09T23:49:39.72" personId="{3EF9E35B-21B8-4A9A-8F39-24C37F538EFC}" id="{7BCA6261-EC23-4282-B760-3616A12331CA}">
    <text xml:space="preserve">student arrived 15 mins for the 1:45pm call. </text>
  </threadedComment>
  <threadedComment ref="JK80" dT="2023-08-07T01:25:06.81" personId="{3EF9E35B-21B8-4A9A-8F39-24C37F538EFC}" id="{23E4AED8-C30A-4664-8435-F7DC075B9408}">
    <text xml:space="preserve">student arrived 15 mins late for 9:00am call. </text>
  </threadedComment>
  <threadedComment ref="A81" dT="2023-05-24T23:49:22.16" personId="{48EC88DF-F906-4BB2-9671-05247789A03C}" id="{CE21710A-9CE8-4208-B0F7-E044F7BE51CE}">
    <text>Transferred from Sat.01 Adrian effective 11/06/2023 as per revised course plan</text>
  </threadedComment>
  <threadedComment ref="IU81" dT="2023-06-12T23:13:02.69" personId="{3EF9E35B-21B8-4A9A-8F39-24C37F538EFC}" id="{73C06FBE-56E8-40CD-B07A-D8582D12E261}">
    <text xml:space="preserve">Student arrived 30 mins at 9:00am call
</text>
  </threadedComment>
  <threadedComment ref="IW81" dT="2023-06-19T00:57:48.88" personId="{3EF9E35B-21B8-4A9A-8F39-24C37F538EFC}" id="{09F656EB-3A01-430C-8DBB-E7CDDED770D5}">
    <text>student arrived 30 mins at 9:00am call</text>
  </threadedComment>
  <threadedComment ref="IY81" dT="2023-06-26T00:49:03.19" personId="{3EF9E35B-21B8-4A9A-8F39-24C37F538EFC}" id="{3D73766F-1414-4B3D-84F0-B475032232E2}">
    <text xml:space="preserve">student arrived 30 mins at 9:00am call
</text>
  </threadedComment>
  <threadedComment ref="JA81" dT="2023-07-03T01:44:58.69" personId="{3EF9E35B-21B8-4A9A-8F39-24C37F538EFC}" id="{F2E5165B-994E-4211-83BD-9063F1E897D9}">
    <text xml:space="preserve">student arrived 45 mins late for 9:00am call. </text>
  </threadedComment>
  <threadedComment ref="JC81" dT="2023-07-09T23:50:08.79" personId="{3EF9E35B-21B8-4A9A-8F39-24C37F538EFC}" id="{1C2BBFE6-5770-41D6-931B-8E3121F93A96}">
    <text xml:space="preserve">student arrived 15 mins for the 9:00am call. </text>
  </threadedComment>
  <threadedComment ref="JG81" dT="2023-07-24T00:50:48.94" personId="{3EF9E35B-21B8-4A9A-8F39-24C37F538EFC}" id="{9700E7EC-4180-4D7B-8EE5-F05BFA675F71}">
    <text xml:space="preserve">student arrived 15 mins for 9:00am call. </text>
  </threadedComment>
  <threadedComment ref="JI81" dT="2023-07-30T23:30:13.34" personId="{3EF9E35B-21B8-4A9A-8F39-24C37F538EFC}" id="{111CEBCE-DBD0-4FFD-A607-F11CBB0B9C12}">
    <text xml:space="preserve">student arrived 15 mins for 9:00am call. </text>
  </threadedComment>
</ThreadedComments>
</file>

<file path=xl/threadedComments/threadedComment12.xml><?xml version="1.0" encoding="utf-8"?>
<ThreadedComments xmlns="http://schemas.microsoft.com/office/spreadsheetml/2018/threadedcomments" xmlns:x="http://schemas.openxmlformats.org/spreadsheetml/2006/main">
  <threadedComment ref="D1" dT="2022-11-08T01:00:33.48" personId="{01AD789D-39BB-4829-98FB-38EAD26F6B40}" id="{92ADA077-7FAE-407D-B365-079C114EF9B1}">
    <text>previously Adrian White class</text>
  </threadedComment>
  <threadedComment ref="D1" dT="2022-11-08T01:01:08.43" personId="{01AD789D-39BB-4829-98FB-38EAD26F6B40}" id="{3D83055E-70A0-4A40-98C4-08538B899B64}" parentId="{92ADA077-7FAE-407D-B365-079C114EF9B1}">
    <text>Covered by Aruna's class from 02/10/2022 - 13/11/2022</text>
  </threadedComment>
  <threadedComment ref="D1" dT="2022-11-17T23:29:49.61" personId="{01AD789D-39BB-4829-98FB-38EAD26F6B40}" id="{37690FBA-F647-42DF-B139-52BBBF2A8F99}" parentId="{92ADA077-7FAE-407D-B365-079C114EF9B1}">
    <text>Taken over by Despina Drakoulis on 20/11/2022</text>
  </threadedComment>
  <threadedComment ref="AI6" dT="2021-08-20T05:17:07.39" personId="{12F690BC-B926-4183-9A47-D8A7165BD892}" id="{1C73C399-EF68-410A-B6CD-63A15C3ABC5C}">
    <text>Attended orientation on 15/12/2020</text>
  </threadedComment>
  <threadedComment ref="AI7" dT="2021-08-20T05:17:07.39" personId="{12F690BC-B926-4183-9A47-D8A7165BD892}" id="{2B0C2CE1-3302-49F3-8CCB-34D0B33F36FD}">
    <text>Attended orientation on 15/12/2020</text>
  </threadedComment>
  <threadedComment ref="AQ8" dT="2021-08-20T05:26:17.72" personId="{12F690BC-B926-4183-9A47-D8A7165BD892}" id="{98DB9B81-5A80-46B5-A1C9-8C60FAD11F1D}">
    <text>Attended orientation on 12/01/2021</text>
  </threadedComment>
  <threadedComment ref="BG8" dT="2021-08-20T05:29:36.93" personId="{12F690BC-B926-4183-9A47-D8A7165BD892}" id="{15AEBAB2-8D96-4B1E-AEB4-B73ECAA01CF8}">
    <text>catch up class arranged</text>
  </threadedComment>
  <threadedComment ref="AQ9" dT="2021-08-20T05:26:17.72" personId="{12F690BC-B926-4183-9A47-D8A7165BD892}" id="{5C8B3779-2131-47FF-90FE-E2EB96231588}">
    <text>Attended orientation on 12/01/2021</text>
  </threadedComment>
  <threadedComment ref="AQ10" dT="2021-08-20T05:26:17.72" personId="{12F690BC-B926-4183-9A47-D8A7165BD892}" id="{F2C303C6-951A-4C45-83EA-F21F1DBD28DA}">
    <text>Attended orientation on 12/01/2021</text>
  </threadedComment>
  <threadedComment ref="CQ10" dT="2021-08-20T05:34:18.26" personId="{12F690BC-B926-4183-9A47-D8A7165BD892}" id="{56AFA9C2-EEF9-4ABF-BB54-467AD51CD3F8}">
    <text>Total hours for the day(6.3hrs). 1.30mins late for morning roll check</text>
  </threadedComment>
  <threadedComment ref="AQ11" dT="2021-08-20T05:26:17.72" personId="{12F690BC-B926-4183-9A47-D8A7165BD892}" id="{B5AAB361-7878-47E5-BBBF-BA1CD78FC8BB}">
    <text>Attended orientation on 12/01/2021</text>
  </threadedComment>
  <threadedComment ref="BA11" dT="2021-08-20T05:37:16.00" personId="{12F690BC-B926-4183-9A47-D8A7165BD892}" id="{C98E4331-C940-46F1-9D6F-BE92EF5E50D5}">
    <text>Absence follow up email sent on 3/02/2021</text>
  </threadedComment>
  <threadedComment ref="CY11" dT="2021-08-20T05:36:07.32" personId="{12F690BC-B926-4183-9A47-D8A7165BD892}" id="{24AFC879-9B96-41E5-AFC5-95A7D1CE8224}">
    <text>Total hours attended 6.25 hrs. 30 mins late for the morning attendance check and 1.15 mins late for afternoon attendance check.</text>
  </threadedComment>
  <threadedComment ref="AU12" dT="2021-08-20T05:45:17.85" personId="{12F690BC-B926-4183-9A47-D8A7165BD892}" id="{0F6F4134-D0D9-4322-9BFA-BF6F0E630B50}">
    <text>Attended orientation 27/01/2021</text>
  </threadedComment>
  <threadedComment ref="CE13" dT="2021-08-20T05:47:17.19" personId="{12F690BC-B926-4183-9A47-D8A7165BD892}" id="{1D52997A-7089-4629-AD12-82D61899FBC1}">
    <text>Attended orientation 1/06/2021</text>
  </threadedComment>
  <threadedComment ref="DI13" dT="2021-09-19T23:46:59.28" personId="{78E7860E-654A-472D-A7E8-9169A206E154}" id="{05651F02-41C8-41D9-8CE5-4C91218281D0}">
    <text>15 mins late for second roll check. Total hours attended 7.75 hours</text>
  </threadedComment>
  <threadedComment ref="B14" dT="2022-02-04T07:35:42.59" personId="{01AD789D-39BB-4829-98FB-38EAD26F6B40}" id="{95A82042-6259-4A3A-877D-5E0AE3E1CC04}">
    <text>Approved leave from 29/01/2022 to 15/02/2022</text>
  </threadedComment>
  <threadedComment ref="CE14" dT="2021-08-20T05:47:17.19" personId="{12F690BC-B926-4183-9A47-D8A7165BD892}" id="{4EB11FFC-6D12-48FF-ADA8-2EE81B7E3414}">
    <text>Attended orientation 1/06/2021</text>
  </threadedComment>
  <threadedComment ref="CO14" dT="2021-08-20T05:49:29.05" personId="{12F690BC-B926-4183-9A47-D8A7165BD892}" id="{BB26D62C-52E2-4227-8438-B497DC49BF59}">
    <text>Total attendance for the day (7 hrs). 45 mins late for morning roll check and 15 mins late for 11:15 roll check</text>
  </threadedComment>
  <threadedComment ref="DK14" dT="2021-09-27T02:06:08.75" personId="{78E7860E-654A-472D-A7E8-9169A206E154}" id="{7CB47C0E-5786-4252-8E0F-6A7649724C40}">
    <text>30 minutes late for morning roll check. Total hours attended 7.5 hrs.</text>
  </threadedComment>
  <threadedComment ref="ES14" dT="2022-01-24T02:16:46.09" personId="{78E7860E-654A-472D-A7E8-9169A206E154}" id="{6AEA560A-6955-4823-B540-F663295EAAE3}">
    <text>Disappeared right after the 1st roll check and 15 mins late for 2nd roll check. Messaged trainer at 11.15 am that he had to go take a blood test. Total hrs attended is 6.75hrs</text>
  </threadedComment>
  <threadedComment ref="EU14" dT="2022-01-30T23:38:51.40" personId="{78E7860E-654A-472D-A7E8-9169A206E154}" id="{58058A17-E4EC-496C-AF1E-ADE055C3EDB0}">
    <text>Student notified student support she is travelling overseas.</text>
  </threadedComment>
  <threadedComment ref="EW14" dT="2022-02-07T16:35:10.28" personId="{CA5F5FEB-AE3D-4B2A-8E9C-5F45909735B0}" id="{44F98709-4724-406A-96BF-117736A4C7AC}">
    <text>Trainer comment: currently not in Australia</text>
  </threadedComment>
  <threadedComment ref="EY14" dT="2022-02-07T16:35:10.28" personId="{CA5F5FEB-AE3D-4B2A-8E9C-5F45909735B0}" id="{C88CF28E-824B-407D-9FAC-D81FA16990F3}">
    <text>Trainer comment: currently not in Australia</text>
  </threadedComment>
  <threadedComment ref="FA14" dT="2022-02-21T23:12:31.69" personId="{78E7860E-654A-472D-A7E8-9169A206E154}" id="{A00BC57A-8EFA-4262-B2AD-BBA4E1FAB37D}">
    <text>30mins late for 3rd roll check and absent from the final session. Total hrs attended is 5.5hrs</text>
  </threadedComment>
  <threadedComment ref="CE15" dT="2021-08-20T05:47:17.19" personId="{12F690BC-B926-4183-9A47-D8A7165BD892}" id="{5D2BA693-F4FF-4D28-B4BF-E8A6243A53B6}">
    <text>Attended orientation 1/06/2021</text>
  </threadedComment>
  <threadedComment ref="CW15" dT="2021-08-20T05:50:21.46" personId="{12F690BC-B926-4183-9A47-D8A7165BD892}" id="{3E8AAB13-715C-4244-8BE9-406DF1D3CC31}">
    <text>30 minutes late for afternoon session</text>
  </threadedComment>
  <threadedComment ref="CI16" dT="2021-08-20T05:52:29.27" personId="{12F690BC-B926-4183-9A47-D8A7165BD892}" id="{3AA7C752-8F03-40B6-B16F-F35FCBEE76C5}">
    <text>Attended orientation 15/06/2021</text>
  </threadedComment>
  <threadedComment ref="EY16" dT="2022-02-14T11:30:34.89" personId="{CA5F5FEB-AE3D-4B2A-8E9C-5F45909735B0}" id="{FA3F6003-6463-4FF0-A5C2-61E1115C9C56}">
    <text>Absent on 11:15 AM call and late by 30 mins on 4 PM call</text>
  </threadedComment>
  <threadedComment ref="CI17" dT="2021-08-20T05:52:29.27" personId="{12F690BC-B926-4183-9A47-D8A7165BD892}" id="{F99CF9A3-2111-4593-98D1-033C1DBBE463}">
    <text>Attended orientation 15/06/2021</text>
  </threadedComment>
  <threadedComment ref="CI18" dT="2021-08-20T05:52:29.27" personId="{12F690BC-B926-4183-9A47-D8A7165BD892}" id="{02B025A7-A877-46FF-A6F9-F7B603756263}">
    <text>Attended orientation 15/06/2021</text>
  </threadedComment>
  <threadedComment ref="CO18" dT="2021-08-20T05:53:55.73" personId="{12F690BC-B926-4183-9A47-D8A7165BD892}" id="{C0982524-24C5-44E9-825D-28237A231272}">
    <text>Total hours for the day(7 hrs).1 hour late for morning roll check</text>
  </threadedComment>
  <threadedComment ref="DE18" dT="2021-09-06T02:18:54.93" personId="{78E7860E-654A-472D-A7E8-9169A206E154}" id="{49BF9FD9-3E95-4559-A765-0DC87A2E2295}">
    <text>elikem Adanu
12:18 PM Today
Total hours attended 7.75. 15 mins late for morning roll check</text>
  </threadedComment>
  <threadedComment ref="DM18" dT="2021-10-04T01:06:37.37" personId="{78E7860E-654A-472D-A7E8-9169A206E154}" id="{0D907F86-6A1B-4A3C-8DDC-BF67482733A8}">
    <text>15 mins late for morning roll check. Total hours attended 7.75hrs</text>
  </threadedComment>
  <threadedComment ref="DS18" dT="2021-10-24T23:17:10.01" personId="{78E7860E-654A-472D-A7E8-9169A206E154}" id="{F3B01D94-5E13-4606-9350-E4971EB60A76}">
    <text>15mins late for 3rd roll check. Total hours attended is 7.75hours</text>
  </threadedComment>
  <threadedComment ref="DU18" dT="2021-11-01T00:20:00.18" personId="{78E7860E-654A-472D-A7E8-9169A206E154}" id="{FE08CDC4-0E0A-43DD-85FD-569B28C8276F}">
    <text>30 mins late for the morning session. Total hours attended is 7.5hrs</text>
  </threadedComment>
  <threadedComment ref="A19" dT="2021-08-24T02:40:59.91" personId="{78E7860E-654A-472D-A7E8-9169A206E154}" id="{0ED43B59-99CF-4BB1-BF3C-6240963B487E}">
    <text xml:space="preserve">
elikem Adanu
11:35 AM Jul 19
Transferred from Sat.05 Adrian starting 18/07/2021</text>
  </threadedComment>
  <threadedComment ref="U19" dT="2021-08-20T06:01:21.00" personId="{12F690BC-B926-4183-9A47-D8A7165BD892}" id="{7071C6D9-C460-4E05-9D5F-E34A9548509F}">
    <text>24 classes transferred to from Sat.05 Adrian starting 18/07/2021</text>
  </threadedComment>
  <threadedComment ref="V19" dT="2021-08-20T06:05:25.53" personId="{12F690BC-B926-4183-9A47-D8A7165BD892}" id="{0FA33F9C-B48D-4EDD-AE4A-DF8E52FBA736}">
    <text>Total hours transferred from Sat.05  (2hrs orientation + 192 hours class attendance)</text>
  </threadedComment>
  <threadedComment ref="W19" dT="2021-08-20T05:59:26.71" personId="{12F690BC-B926-4183-9A47-D8A7165BD892}" id="{29087037-25B4-4767-8358-B582AE3CC2E6}">
    <text>2 absences transferred from Tuesday Marguerita</text>
  </threadedComment>
  <threadedComment ref="CU19" dT="2021-08-24T02:39:15.70" personId="{78E7860E-654A-472D-A7E8-9169A206E154}" id="{60F091B9-C65B-433F-904F-2B8C76203BBD}">
    <text xml:space="preserve">
elikem Adanu
3:24 PM Aug 2
30 mins late for morning session (Total hours 7.5)</text>
  </threadedComment>
  <threadedComment ref="A20" dT="2021-08-24T02:41:14.58" personId="{78E7860E-654A-472D-A7E8-9169A206E154}" id="{45973565-D213-493F-B811-387020AC6A9C}">
    <text xml:space="preserve">
elikem Adanu
1:23 PM Aug 20
Transferred from Sun.06 Elizabeth effective 22/08/2021</text>
  </threadedComment>
  <threadedComment ref="U20" dT="2021-08-20T06:02:22.87" personId="{12F690BC-B926-4183-9A47-D8A7165BD892}" id="{EE918385-03F2-4649-B88C-C7D03DC01917}">
    <text>11 classes transferred from Sun.06 Elizabeth.</text>
  </threadedComment>
  <threadedComment ref="V20" dT="2021-08-20T06:05:25.53" personId="{12F690BC-B926-4183-9A47-D8A7165BD892}" id="{9FAA5790-7487-4397-91D4-878C1B523054}">
    <text>Total hours transferred from Sat.05  (2hrs orientation + 88 hours class attendance)</text>
  </threadedComment>
  <threadedComment ref="DS20" dT="2021-10-24T23:17:35.84" personId="{78E7860E-654A-472D-A7E8-9169A206E154}" id="{FFEC08F0-40F5-4000-86BC-7541223CD609}">
    <text>15mins late for 3rd roll check. Total hours attended is 7.75hours</text>
  </threadedComment>
  <threadedComment ref="A21" dT="2021-09-10T01:59:22.46" personId="{78E7860E-654A-472D-A7E8-9169A206E154}" id="{2D41438E-E54D-4D34-BB33-1B0FD55A4FF6}">
    <text>Transferred from Sat.07 Adrian effective 12/09/2021</text>
  </threadedComment>
  <threadedComment ref="U21" dT="2021-09-10T02:01:23.73" personId="{78E7860E-654A-472D-A7E8-9169A206E154}" id="{7C441406-89BF-428D-A815-47A1A42A3F9D}">
    <text>27 classes transferred from Sat.07 Adrian</text>
  </threadedComment>
  <threadedComment ref="V21" dT="2021-09-10T03:46:08.87" personId="{78E7860E-654A-472D-A7E8-9169A206E154}" id="{F72E1B99-A3FF-4E8E-A0CB-A11C7E332CD7}">
    <text>216 hours transferred from Sat.07 Adrian plus 2 hours orientation.</text>
  </threadedComment>
  <threadedComment ref="DK22" dT="2021-09-28T04:00:00.74" personId="{78E7860E-654A-472D-A7E8-9169A206E154}" id="{1ECDDB88-1D36-4471-A00C-E653C5DF5AD3}">
    <text>Attended Orientation 25/09/2021</text>
  </threadedComment>
  <threadedComment ref="DK23" dT="2021-09-28T04:00:22.74" personId="{78E7860E-654A-472D-A7E8-9169A206E154}" id="{80CB9207-FD66-4900-B616-FA1CB04DC54A}">
    <text>Attended Orientation 25/09/2021</text>
  </threadedComment>
  <threadedComment ref="FO23" dT="2022-04-11T11:35:16.96" personId="{CA5F5FEB-AE3D-4B2A-8E9C-5F45909735B0}" id="{40A9A4D6-1AF7-4C7F-933A-783850D2B983}">
    <text>Late by 30 mins on 11:15 AM call. Trainer comment: warned a number of times about extended breaks.</text>
  </threadedComment>
  <threadedComment ref="DK24" dT="2021-09-28T04:00:58.91" personId="{78E7860E-654A-472D-A7E8-9169A206E154}" id="{69D3609E-5FA7-44B6-A479-0BAF5B9F6CB7}">
    <text>Attended Orientation 22/09/2021</text>
  </threadedComment>
  <threadedComment ref="DK25" dT="2021-09-28T04:01:30.49" personId="{78E7860E-654A-472D-A7E8-9169A206E154}" id="{8DCA3DAD-BB52-4DDE-A0D0-E9FAF10A6916}">
    <text>Attended Orientation 25/09/2021</text>
  </threadedComment>
  <threadedComment ref="FO25" dT="2022-04-11T11:35:21.37" personId="{CA5F5FEB-AE3D-4B2A-8E9C-5F45909735B0}" id="{6CFE4AB5-0724-494F-BA06-CEB33D8275C4}">
    <text>Late by 30 mins on 11:15 AM call. Trainer comment: warned a number of times about extended breaks.</text>
  </threadedComment>
  <threadedComment ref="FY25" dT="2022-05-17T05:50:52.03" personId="{78E7860E-654A-472D-A7E8-9169A206E154}" id="{A04E305E-177E-4D3F-B04C-2C2C3CEE61C6}">
    <text>30 mins late for morning session</text>
  </threadedComment>
  <threadedComment ref="DK26" dT="2021-09-28T04:01:37.67" personId="{78E7860E-654A-472D-A7E8-9169A206E154}" id="{A256CD65-43BA-4B08-A4F7-65151F83440D}">
    <text>Attended Orientation 25/09/2021</text>
  </threadedComment>
  <threadedComment ref="AB27" dT="2022-06-04T23:29:51.51" personId="{0A611F1D-6DAF-45F9-98F0-D916ACB63619}" id="{C8710E4D-1C13-4E12-9151-B6476D47D232}">
    <text>attended a MU class on 4 June 2022 with Adrian W</text>
  </threadedComment>
  <threadedComment ref="DK27" dT="2021-09-28T04:01:46.24" personId="{78E7860E-654A-472D-A7E8-9169A206E154}" id="{71676908-F7F4-4226-8300-7EFEDAB452EC}">
    <text>Attended Orientation 25/09/2021</text>
  </threadedComment>
  <threadedComment ref="FS27" dT="2022-04-25T20:34:45.82" personId="{CA5F5FEB-AE3D-4B2A-8E9C-5F45909735B0}" id="{4A0C868F-759F-4C39-B7BA-3EE53D5503E7}">
    <text>Absent for 9 AM call</text>
  </threadedComment>
  <threadedComment ref="DK28" dT="2021-09-28T04:01:51.76" personId="{78E7860E-654A-472D-A7E8-9169A206E154}" id="{C49AB776-8B41-457E-8370-D038534C41AD}">
    <text>Attended Orientation 25/09/2021</text>
  </threadedComment>
  <threadedComment ref="FO28" dT="2022-04-11T11:35:27.31" personId="{CA5F5FEB-AE3D-4B2A-8E9C-5F45909735B0}" id="{913CA270-ECC8-4DE8-A7CF-71B273A75BD0}">
    <text>Late by 30 mins on 11:15 AM call. Trainer comment: warned a number of times about extended breaks.</text>
  </threadedComment>
  <threadedComment ref="FY28" dT="2022-05-17T05:51:58.69" personId="{78E7860E-654A-472D-A7E8-9169A206E154}" id="{A56CD000-23BE-4A0D-8BC5-2465F9BD4349}">
    <text>30 mins late for morning session</text>
  </threadedComment>
  <threadedComment ref="DK29" dT="2021-09-28T04:01:57.06" personId="{78E7860E-654A-472D-A7E8-9169A206E154}" id="{9ED9ECC5-04C8-421D-A6C2-8A545CF33E13}">
    <text>Attended Orientation 25/09/2021</text>
  </threadedComment>
  <threadedComment ref="DQ29" dT="2021-10-17T23:56:32.30" personId="{78E7860E-654A-472D-A7E8-9169A206E154}" id="{195643DD-8DBA-40FF-AD98-93B95F4AB467}">
    <text>Absent during second session of class. Total hours attended is 6 hrs</text>
  </threadedComment>
  <threadedComment ref="DU29" dT="2021-11-01T00:21:41.57" personId="{78E7860E-654A-472D-A7E8-9169A206E154}" id="{F3FCD630-7747-4845-9CBF-1B158C10E111}">
    <text>1 hr 30 mins late for the morning session. Total hours attended is 6.5hrs</text>
  </threadedComment>
  <threadedComment ref="DW29" dT="2021-11-07T22:48:08.49" personId="{78E7860E-654A-472D-A7E8-9169A206E154}" id="{8FB110EB-E8D9-4EF8-9B8E-EEC9A35DF281}">
    <text>15mins late for second roll check. Total hours attended is 7.75hrs</text>
  </threadedComment>
  <threadedComment ref="FO29" dT="2022-04-11T11:35:52.76" personId="{CA5F5FEB-AE3D-4B2A-8E9C-5F45909735B0}" id="{E39B92B0-3E5E-47F7-B4CB-DAE7F704E431}">
    <text>Late by 30 mins on 11:15 AM call. Trainer comment: warned a number of times about extended breaks.</text>
  </threadedComment>
  <threadedComment ref="A30" dT="2021-09-30T01:32:09.79" personId="{78E7860E-654A-472D-A7E8-9169A206E154}" id="{E9DC3E0D-2558-4601-8793-A87341DB127A}">
    <text>Transferred from Sat.04 Zoran effective 3/10/2021</text>
  </threadedComment>
  <threadedComment ref="U30" dT="2021-09-30T01:34:21.70" personId="{78E7860E-654A-472D-A7E8-9169A206E154}" id="{61812B1A-F5B5-4628-976D-0EE3058DC5A6}">
    <text>20 Classes transferred from Sat.04 Zoran</text>
  </threadedComment>
  <threadedComment ref="DU30" dT="2021-11-01T00:22:36.45" personId="{78E7860E-654A-472D-A7E8-9169A206E154}" id="{1324B252-0170-4F2C-A08C-26C2AD11D6EF}">
    <text>15 mins late for the morning session. Total hours attended is 7.75hrs</text>
  </threadedComment>
  <threadedComment ref="A31" dT="2022-01-07T07:09:02.53" personId="{78E7860E-654A-472D-A7E8-9169A206E154}" id="{E0DFB26B-BD85-487F-A764-BD07A0354CEC}">
    <text>Transferred from Tue.04 Paola Kollias starting 9/01/2022</text>
  </threadedComment>
  <threadedComment ref="U31" dT="2022-01-07T07:07:38.81" personId="{78E7860E-654A-472D-A7E8-9169A206E154}" id="{4690B0FA-3B14-4103-AC00-65CC32C79637}">
    <text xml:space="preserve">1 class transferred from Tue.04 Paola </text>
  </threadedComment>
  <threadedComment ref="V31" dT="2022-01-07T07:07:01.43" personId="{78E7860E-654A-472D-A7E8-9169A206E154}" id="{9AEEBB7A-F0F1-419A-B46C-9D4373FF7382}">
    <text>10 hours attendance transferred from Tue.04 Paola (2 hrs orientation+ 8 hrs attendance)</text>
  </threadedComment>
  <threadedComment ref="X31" dT="2022-03-02T05:57:11.94" personId="{78E7860E-654A-472D-A7E8-9169A206E154}" id="{D920EEA8-89D7-4114-83B4-A6198D5EF4E9}">
    <text>Attended class transfer make up class with Sat.04 Adrian on 26.02.2022</text>
  </threadedComment>
  <threadedComment ref="X31" dT="2022-04-23T23:31:08.70" personId="{0A611F1D-6DAF-45F9-98F0-D916ACB63619}" id="{DF261DB7-111C-4933-A46D-58A6E3154B74}" parentId="{D920EEA8-89D7-4114-83B4-A6198D5EF4E9}">
    <text>attended makeup class with Lucy on 23/04/22</text>
  </threadedComment>
  <threadedComment ref="X31" dT="2022-07-03T01:03:17.33" personId="{0A611F1D-6DAF-45F9-98F0-D916ACB63619}" id="{4ADD56A5-D97A-48D1-BE4A-607EEDD2EDC9}" parentId="{D920EEA8-89D7-4114-83B4-A6198D5EF4E9}">
    <text>attended MU class with Adrian on 02 July 2022</text>
  </threadedComment>
  <threadedComment ref="X31" dT="2022-08-03T10:42:23.37" personId="{CA5F5FEB-AE3D-4B2A-8E9C-5F45909735B0}" id="{75070445-5544-4379-A534-32AD7401A37B}" parentId="{D920EEA8-89D7-4114-83B4-A6198D5EF4E9}">
    <text>Attended MU class  with WED.02 Adrian on 03/08/2022</text>
  </threadedComment>
  <threadedComment ref="EU31" dT="2022-01-30T23:40:33.52" personId="{78E7860E-654A-472D-A7E8-9169A206E154}" id="{12231812-CAF3-422F-88A7-1ED2E186AAF4}">
    <text>Notified trainer he had to attend a GP appointment. Total hours attended is 6hrs.</text>
  </threadedComment>
  <threadedComment ref="FA31" dT="2022-02-21T23:16:28.93" personId="{78E7860E-654A-472D-A7E8-9169A206E154}" id="{92240EEE-85BF-4A45-95E3-EDB4C6CA33A2}">
    <text>1 hour late for the 2nd session. Absent from the 3rd and 4th sessions. Total hours attended is 3 hrs. Notified trainer he is unwell due to the booster shot.</text>
  </threadedComment>
  <threadedComment ref="FC31" dT="2022-03-02T06:50:47.30" personId="{78E7860E-654A-472D-A7E8-9169A206E154}" id="{47AE0A28-C655-4139-8057-AE5DCCBB285C}">
    <text>Notified student support he will be missing class on 27.02.2022 and 6.03.2022 because he has a cricket tournament. Student was advised the reason provided is not a compassionate one hence, he will be issued a warning notice for missing class.</text>
  </threadedComment>
  <threadedComment ref="FI31" dT="2022-03-21T12:31:54.14" personId="{CA5F5FEB-AE3D-4B2A-8E9C-5F45909735B0}" id="{41815F73-4409-4C15-B3B4-F0BBD427BB48}">
    <text>Absent on 9 AM call</text>
  </threadedComment>
  <threadedComment ref="FU31" dT="2022-05-02T11:34:38.04" personId="{CA5F5FEB-AE3D-4B2A-8E9C-5F45909735B0}" id="{58DBB958-0CE0-4FBD-B97E-41D472601C79}">
    <text>Trainer comment: Covid</text>
  </threadedComment>
  <threadedComment ref="GG31" dT="2022-06-13T14:42:13.05" personId="{CA5F5FEB-AE3D-4B2A-8E9C-5F45909735B0}" id="{5211EF3A-0D21-4A42-A6B2-16B895A0E388}">
    <text>Late by 15 mins on 9 AM call. Trainer comment: Train delayed - Excused.</text>
  </threadedComment>
  <threadedComment ref="A32" dT="2022-01-07T07:09:47.11" personId="{78E7860E-654A-472D-A7E8-9169A206E154}" id="{B98BD365-9263-49FB-A02A-EC136B8C8DD1}">
    <text>Transferred from Tue.04 Paola Kollias starting 9/01/2022</text>
  </threadedComment>
  <threadedComment ref="U32" dT="2022-01-07T07:07:44.56" personId="{78E7860E-654A-472D-A7E8-9169A206E154}" id="{A3F43924-BA22-42CA-BE13-8907A9F3FF92}">
    <text xml:space="preserve">1 class transferred from Tue.04 Paola </text>
  </threadedComment>
  <threadedComment ref="V32" dT="2022-01-07T07:07:11.37" personId="{78E7860E-654A-472D-A7E8-9169A206E154}" id="{74700CF6-C013-441C-9D0E-E928219C6CDF}">
    <text>10 hours attendance transferred from Tue.04 Paola (2 hrs orientation+ 8 hrs attendance)</text>
  </threadedComment>
  <threadedComment ref="X32" dT="2022-02-22T00:06:16.05" personId="{78E7860E-654A-472D-A7E8-9169A206E154}" id="{5148F2A9-B656-41F2-97E9-33266E764453}">
    <text xml:space="preserve">Class Transfer make up class with SAT.04 Adrian on 19/02/2022 </text>
  </threadedComment>
  <threadedComment ref="X32" dT="2022-07-03T01:10:55.00" personId="{0A611F1D-6DAF-45F9-98F0-D916ACB63619}" id="{944F2D80-EBD6-459F-95A7-2762FD9AD871}" parentId="{5148F2A9-B656-41F2-97E9-33266E764453}">
    <text>attended MU class on 02 July 2022 with Adrian</text>
  </threadedComment>
  <threadedComment ref="FU32" dT="2022-05-02T11:34:44.67" personId="{CA5F5FEB-AE3D-4B2A-8E9C-5F45909735B0}" id="{97EDB230-61D0-421E-82A0-3577B5DF077C}">
    <text>Trainer comment: Covid</text>
  </threadedComment>
  <threadedComment ref="GG32" dT="2022-06-13T14:42:18.55" personId="{CA5F5FEB-AE3D-4B2A-8E9C-5F45909735B0}" id="{3B03B76F-3BD0-4634-9D7E-B2DA74FE628E}">
    <text>Late by 15 mins on 9 AM call. Trainer comment: Train delayed - Excused.</text>
  </threadedComment>
  <threadedComment ref="A33" dT="2022-02-16T06:23:54.34" personId="{78E7860E-654A-472D-A7E8-9169A206E154}" id="{B04A5D6B-46A2-44C9-94D7-9FCD9EDF82DA}">
    <text>Transferred from Sun.03 Asif effective 20/02/2022</text>
  </threadedComment>
  <threadedComment ref="U33" dT="2022-02-16T06:23:18.35" personId="{78E7860E-654A-472D-A7E8-9169A206E154}" id="{B8D93C7D-681C-4CC5-A28D-076AF82E3E61}">
    <text>24 classes transferred from Sun.03 Asif</text>
  </threadedComment>
  <threadedComment ref="GQ34" dT="2022-07-18T08:30:48.70" personId="{CA5F5FEB-AE3D-4B2A-8E9C-5F45909735B0}" id="{25D0296B-3A43-44F3-9CDC-A441D638D868}">
    <text>Missed both post-lunch sessions. Trainer comment: Partner tested positive</text>
  </threadedComment>
  <threadedComment ref="X35" dT="2022-07-17T01:02:26.95" personId="{0A611F1D-6DAF-45F9-98F0-D916ACB63619}" id="{EA4CACF6-3C0A-4B86-8F4C-4AAE9734C0F0}">
    <text>attended a MU class with Adrian on 16 July 2022</text>
  </threadedComment>
  <threadedComment ref="FY35" dT="2022-05-29T02:55:10.58" personId="{0A611F1D-6DAF-45F9-98F0-D916ACB63619}" id="{83758FD3-97DF-4415-922E-C3A9120F8D5B}">
    <text>Ticket #3665-1998 . The student did raise a ticket before with his tickets</text>
  </threadedComment>
  <threadedComment ref="FY35" dT="2022-05-29T02:55:23.22" personId="{0A611F1D-6DAF-45F9-98F0-D916ACB63619}" id="{789BDE93-4B39-45D7-9083-DCDAFCDA612B}" parentId="{83758FD3-97DF-4415-922E-C3A9120F8D5B}">
    <text xml:space="preserve">@Elikem Akplu </text>
    <mentions>
      <mention mentionpersonId="{CF28DFE7-7E1C-454C-A6FE-2CA12E727285}" mentionId="{B43373E0-B4F5-4226-AD71-5B1F51CC8312}" startIndex="0" length="13"/>
    </mentions>
  </threadedComment>
  <threadedComment ref="HE35" dT="2022-09-05T01:37:31.67" personId="{78E7860E-654A-472D-A7E8-9169A206E154}" id="{73317070-9927-4530-B167-4C870FAB463F}">
    <text>30 mins late for the 3rd session. Total hours attended is 7.5 hrs</text>
  </threadedComment>
  <threadedComment ref="B36" dT="2022-09-01T07:26:43.54" personId="{78E7860E-654A-472D-A7E8-9169A206E154}" id="{E224265D-79A4-42B7-B214-0C61C0E28BD5}">
    <text>6 make up classes arranged for student upon approval from Ivan</text>
  </threadedComment>
  <threadedComment ref="X36" dT="2022-05-30T06:57:15.93" personId="{78E7860E-654A-472D-A7E8-9169A206E154}" id="{9F57F6DA-4F2B-4FAC-85A2-9ABE77C16FE0}">
    <text>Attended make up class with Sat.07 Edward on 7/05/2022. Trainer (Despina Drakoulis) did not grant student attendance credit for the day, with the reason that student joined class late and kept going in and out of the class. Ivan and Lydia approved student should be granted attendance credit for the day.</text>
  </threadedComment>
  <threadedComment ref="X36" dT="2022-07-30T03:10:06.42" personId="{0A611F1D-6DAF-45F9-98F0-D916ACB63619}" id="{02E69647-E78F-4064-B907-94C970BB4E1A}" parentId="{9F57F6DA-4F2B-4FAC-85A2-9ABE77C16FE0}">
    <text>attended MU class, Adrian on 30/07/2022</text>
  </threadedComment>
  <threadedComment ref="X36" dT="2022-08-13T06:13:02.39" personId="{0A611F1D-6DAF-45F9-98F0-D916ACB63619}" id="{72615FC0-ACB7-478C-A12F-CFE526E25A68}" parentId="{9F57F6DA-4F2B-4FAC-85A2-9ABE77C16FE0}">
    <text>MU class on 13 Aug 2022 with Despina D</text>
  </threadedComment>
  <threadedComment ref="X36" dT="2022-09-04T01:29:57.75" personId="{0A611F1D-6DAF-45F9-98F0-D916ACB63619}" id="{622B9946-8F28-4D2D-AD3D-7935C63335FC}" parentId="{9F57F6DA-4F2B-4FAC-85A2-9ABE77C16FE0}">
    <text>MU class on 3 Sept 2022 with Stephen F</text>
  </threadedComment>
  <threadedComment ref="X36" dT="2022-09-10T23:37:10.83" personId="{0A611F1D-6DAF-45F9-98F0-D916ACB63619}" id="{D632694E-C59C-4C1F-BB4A-23ED93B15912}" parentId="{9F57F6DA-4F2B-4FAC-85A2-9ABE77C16FE0}">
    <text>attended MU class with Despina on 10 Sept 2022</text>
  </threadedComment>
  <threadedComment ref="X36" dT="2022-10-02T23:04:58.96" personId="{01AD789D-39BB-4829-98FB-38EAD26F6B40}" id="{CCF5DB43-FC70-4D50-A477-DFD545DB19A3}" parentId="{9F57F6DA-4F2B-4FAC-85A2-9ABE77C16FE0}">
    <text>@Harkinder Kaur , I cannot find record that Muhammad had any arranged MU class on 30/07/2022? Could you please double check? He should still be on it's 26th week as of 02/10/2022.</text>
    <mentions>
      <mention mentionpersonId="{E7947A89-91FC-4215-B36F-76409663A3B3}" mentionId="{60A8334F-932E-428E-AD33-FD3703959BFE}" startIndex="0" length="15"/>
    </mentions>
  </threadedComment>
  <threadedComment ref="X36" dT="2022-10-09T05:06:51.27" personId="{0A611F1D-6DAF-45F9-98F0-D916ACB63619}" id="{FDB62B80-C0EA-4F49-BD1E-30D31C99ED5B}" parentId="{9F57F6DA-4F2B-4FAC-85A2-9ABE77C16FE0}">
    <text>I've removed attendance for 30 July 2022 as advised by Rosalie above</text>
  </threadedComment>
  <threadedComment ref="X36" dT="2022-10-09T05:07:27.44" personId="{0A611F1D-6DAF-45F9-98F0-D916ACB63619}" id="{37A86080-B7DE-42F6-9583-52400037AA88}" parentId="{9F57F6DA-4F2B-4FAC-85A2-9ABE77C16FE0}">
    <text xml:space="preserve">student seems disappointed and most likely will raise another ticket for investigation </text>
  </threadedComment>
  <threadedComment ref="X36" dT="2022-10-15T23:56:52.74" personId="{0A611F1D-6DAF-45F9-98F0-D916ACB63619}" id="{8227F12F-3410-4C1B-A0F2-8A854B1518B2}" parentId="{9F57F6DA-4F2B-4FAC-85A2-9ABE77C16FE0}">
    <text>attended MU class on 15 Oct 2022 with Stephen F</text>
  </threadedComment>
  <threadedComment ref="X36" dT="2022-10-23T01:40:22.97" personId="{0A611F1D-6DAF-45F9-98F0-D916ACB63619}" id="{8B9579AB-C9A7-45CA-9CB5-0EA9E1DD8D08}" parentId="{9F57F6DA-4F2B-4FAC-85A2-9ABE77C16FE0}">
    <text>attended MU class with Stephen on 22 Oct 2022</text>
  </threadedComment>
  <threadedComment ref="FK36" dT="2022-03-28T19:15:18.62" personId="{CA5F5FEB-AE3D-4B2A-8E9C-5F45909735B0}" id="{832B40B3-3733-4F47-9D82-323E8D2CFB75}">
    <text xml:space="preserve">Trainer Comment: no advice, tried to contact via Teams to no avail. </text>
  </threadedComment>
  <threadedComment ref="FK36" dT="2022-04-05T03:44:33.30" personId="{78E7860E-654A-472D-A7E8-9169A206E154}" id="{B3B1AA78-BC92-447A-A2BE-C09081080835}" parentId="{832B40B3-3733-4F47-9D82-323E8D2CFB75}">
    <text>Raised ticket advising he missed class because he had an issue with his laptop. First warning issued on 5/04/2022</text>
  </threadedComment>
  <threadedComment ref="FK36" dT="2022-10-02T22:43:39.45" personId="{01AD789D-39BB-4829-98FB-38EAD26F6B40}" id="{46B5988A-87EA-4C8A-B7CD-C4B9A54FF9E1}" parentId="{832B40B3-3733-4F47-9D82-323E8D2CFB75}">
    <text xml:space="preserve">MU class attended on 07/05/2022 to catch up for the hours. </text>
  </threadedComment>
  <threadedComment ref="FO36" dT="2022-04-11T11:36:00.05" personId="{CA5F5FEB-AE3D-4B2A-8E9C-5F45909735B0}" id="{D837523F-E13A-4553-B9D3-2D1356E98F6B}">
    <text>Late by 30 mins on 11:15 AM call. Trainer comment: warned a number of times about extended breaks.</text>
  </threadedComment>
  <threadedComment ref="FY36" dT="2022-10-02T22:45:27.66" personId="{01AD789D-39BB-4829-98FB-38EAD26F6B40}" id="{B6EB30A2-4FF6-4823-90FC-4A48D7BF19D1}">
    <text>Make up class arranged on 16/07/2022 but missed. Rescheduled on 03/09/2022</text>
  </threadedComment>
  <threadedComment ref="GG36" dT="2022-10-02T22:46:12.74" personId="{01AD789D-39BB-4829-98FB-38EAD26F6B40}" id="{D44187EE-7EA5-4F36-AA90-63A1FAC30048}">
    <text>Make up class attended on 13/08/2022</text>
  </threadedComment>
  <threadedComment ref="GI36" dT="2022-06-20T15:42:26.65" personId="{CA5F5FEB-AE3D-4B2A-8E9C-5F45909735B0}" id="{0610683A-53BD-4161-A27C-4E2C83014B81}">
    <text>45 mins late at 9 AM call. Trainer comment: Car broke down</text>
  </threadedComment>
  <threadedComment ref="GK36" dT="2022-10-02T22:46:53.43" personId="{01AD789D-39BB-4829-98FB-38EAD26F6B40}" id="{C630DE93-788D-43B0-9577-6338BD2242D7}">
    <text>Make up class arranged on 15/10/2022</text>
  </threadedComment>
  <threadedComment ref="GM36" dT="2022-10-02T22:47:23.87" personId="{01AD789D-39BB-4829-98FB-38EAD26F6B40}" id="{EF69A9F6-3E74-4BFF-BE25-A2A3D84C2C10}">
    <text>MU class arranged on 22/10/2022</text>
  </threadedComment>
  <threadedComment ref="GO36" dT="2022-10-02T22:47:51.28" personId="{01AD789D-39BB-4829-98FB-38EAD26F6B40}" id="{5CF6A18E-FD88-45DD-8061-6E5EC10AA896}">
    <text>MU class arranged on 10/09/2022</text>
  </threadedComment>
  <threadedComment ref="A37" dT="2022-03-30T23:59:33.97" personId="{78E7860E-654A-472D-A7E8-9169A206E154}" id="{58EE696A-78E9-426A-A3DA-1EB3B7CA9745}">
    <text>Transferred from Sun.06 Divya effective 3/04/2022 as part of class merge arrangements</text>
  </threadedComment>
  <threadedComment ref="U37" dT="2022-03-30T23:47:01.85" personId="{78E7860E-654A-472D-A7E8-9169A206E154}" id="{8CC89B53-97C5-4440-838B-13EEE81ABDA1}">
    <text>20 classes transferred from Sun.06 Divya</text>
  </threadedComment>
  <threadedComment ref="A38" dT="2022-03-31T00:01:51.24" personId="{78E7860E-654A-472D-A7E8-9169A206E154}" id="{9F002CFF-486E-43BB-89D3-AFC5F1D54E97}">
    <text>Transferred from Sun.06 Divya effective 3/04/2022 as part of class merge arrangements.</text>
  </threadedComment>
  <threadedComment ref="A38" dT="2022-06-06T01:25:47.80" personId="{01AD789D-39BB-4829-98FB-38EAD26F6B40}" id="{E4CD8202-885A-4CD1-842A-C64B64968E61}" parentId="{9F002CFF-486E-43BB-89D3-AFC5F1D54E97}">
    <text>withdrawn 06/06/2022</text>
  </threadedComment>
  <threadedComment ref="U38" dT="2022-03-30T23:54:57.76" personId="{78E7860E-654A-472D-A7E8-9169A206E154}" id="{0295A01B-49F2-4C0C-8F60-74EE2FF29946}">
    <text>20 classes transferred from Sun.06 Divya</text>
  </threadedComment>
  <threadedComment ref="FM38" dT="2022-04-03T20:16:28.93" personId="{CA5F5FEB-AE3D-4B2A-8E9C-5F45909735B0}" id="{E9ADB666-9AB6-4528-BECF-037C8C93B81B}">
    <text>Trainer comment: Covid positive</text>
  </threadedComment>
  <threadedComment ref="FW38" dT="2022-05-09T22:58:54.57" personId="{CA5F5FEB-AE3D-4B2A-8E9C-5F45909735B0}" id="{019C619A-5E7C-4180-963E-3E0A5EFDD56F}">
    <text>Trainer comment: No info?</text>
  </threadedComment>
  <threadedComment ref="FY38" dT="2022-05-17T05:54:33.40" personId="{78E7860E-654A-472D-A7E8-9169A206E154}" id="{DDFD2A50-2B60-4A14-9807-87BD21F4193F}">
    <text>1 hour 30 mins late for morning session</text>
  </threadedComment>
  <threadedComment ref="GC38" dT="2022-05-30T08:36:22.27" personId="{CA5F5FEB-AE3D-4B2A-8E9C-5F45909735B0}" id="{0AF38CF2-949A-4A8B-A03C-76829C090F35}">
    <text>Trainer comment: no message</text>
  </threadedComment>
  <threadedComment ref="A39" dT="2022-03-31T00:02:59.77" personId="{78E7860E-654A-472D-A7E8-9169A206E154}" id="{4D4DDE40-26FD-4477-A09A-813E9316D88B}">
    <text>Transferred from Sun.06 Divya effective 3/04/2022 as part of class merge arrangements.</text>
  </threadedComment>
  <threadedComment ref="A39" dT="2022-09-09T10:03:39.46" personId="{78E7860E-654A-472D-A7E8-9169A206E154}" id="{F93F370E-8119-4E16-9826-98606B0FDB86}" parentId="{4D4DDE40-26FD-4477-A09A-813E9316D88B}">
    <text>Transferred to Sat.04 Despina Drakoulis effective 10/09/2022</text>
  </threadedComment>
  <threadedComment ref="B39" dT="2022-05-19T01:53:08.82" personId="{78E7860E-654A-472D-A7E8-9169A206E154}" id="{AD50467C-CB0A-4E56-ADFC-F1CE3C5055D0}">
    <text>Leave request submitted 17/05/2022</text>
  </threadedComment>
  <threadedComment ref="U39" dT="2022-03-30T23:56:21.73" personId="{78E7860E-654A-472D-A7E8-9169A206E154}" id="{E2901F4F-42E0-4403-B49B-B0B4F8877102}">
    <text>12 classes transferred from Sun.06 Divya</text>
  </threadedComment>
  <threadedComment ref="HC39" dT="2022-08-29T01:53:10.21" personId="{78E7860E-654A-472D-A7E8-9169A206E154}" id="{9B46D5C6-552B-40B7-AECA-DA869819A731}">
    <text>Absent from the 1st session. Total hrs attended is 6hrs</text>
  </threadedComment>
  <threadedComment ref="HG39" dT="2022-09-12T02:11:05.22" personId="{01AD789D-39BB-4829-98FB-38EAD26F6B40}" id="{629E353B-F0FE-4D02-A33C-A73B9A877FF1}">
    <text>Transferred to SAT.04 Despina</text>
  </threadedComment>
  <threadedComment ref="A40" dT="2022-03-31T00:04:02.51" personId="{78E7860E-654A-472D-A7E8-9169A206E154}" id="{1BB86BCE-2CB3-4665-A05B-8210366B47A8}">
    <text>Transferred from Sun.06 Divya effective 3/04/2022 as part of class merge arrangements</text>
  </threadedComment>
  <threadedComment ref="U40" dT="2022-03-30T23:56:48.29" personId="{78E7860E-654A-472D-A7E8-9169A206E154}" id="{FD134A01-CD56-462C-B298-A29BCD0E0F7C}">
    <text>12 classes transferred from Sun.06 Divya</text>
  </threadedComment>
  <threadedComment ref="GQ40" dT="2022-07-18T08:31:16.28" personId="{CA5F5FEB-AE3D-4B2A-8E9C-5F45909735B0}" id="{44F1785B-F816-4CBA-9A27-96A424367897}">
    <text>Late by 45 mins on 9 AM call</text>
  </threadedComment>
  <threadedComment ref="A41" dT="2022-03-31T00:04:53.71" personId="{78E7860E-654A-472D-A7E8-9169A206E154}" id="{F4CFE441-AD31-484B-94EB-E3C7C8DF8B35}">
    <text>Transferred from Sun.06 Divya effective 3/04/2022 as part of class merge arrangements</text>
  </threadedComment>
  <threadedComment ref="U41" dT="2022-03-30T23:57:10.43" personId="{78E7860E-654A-472D-A7E8-9169A206E154}" id="{B1A4C585-E615-4D7B-838D-7B9203BD5DAC}">
    <text>12 classes transferred from Sun.06 Divya</text>
  </threadedComment>
  <threadedComment ref="X41" dT="2022-08-04T06:18:05.41" personId="{78E7860E-654A-472D-A7E8-9169A206E154}" id="{142E83B6-4ED4-4C59-BEAA-449CD2C30E1B}">
    <text>Attended make up class in the Sat.04 class on 30/07/2022</text>
  </threadedComment>
  <threadedComment ref="GC41" dT="2022-05-30T08:36:37.14" personId="{CA5F5FEB-AE3D-4B2A-8E9C-5F45909735B0}" id="{CDA508F9-D11B-4FEF-958A-6E4DC14FBB84}">
    <text>Trainer comment: COVID</text>
  </threadedComment>
  <threadedComment ref="GC41" dT="2022-06-05T00:16:45.46" personId="{0A611F1D-6DAF-45F9-98F0-D916ACB63619}" id="{93CE16FA-726E-4993-B21E-B9F954916FF8}" parentId="{CDA508F9-D11B-4FEF-958A-6E4DC14FBB84}">
    <text>Ticket #5743-2251</text>
  </threadedComment>
  <threadedComment ref="A42" dT="2022-03-31T00:06:11.73" personId="{78E7860E-654A-472D-A7E8-9169A206E154}" id="{D9F4BF45-6868-434D-82C2-D9C1B6C1A206}">
    <text>Transferred from Sun.06 Divya effective 3/04/2022 as part of class merge arrangements.</text>
  </threadedComment>
  <threadedComment ref="U42" dT="2022-03-30T23:57:29.73" personId="{78E7860E-654A-472D-A7E8-9169A206E154}" id="{33AD0497-B087-4A65-8764-71CCCF0EC064}">
    <text>12 classes transferred from Sun.06 Divya</text>
  </threadedComment>
  <threadedComment ref="X42" dT="2022-08-21T00:07:43.18" personId="{0A611F1D-6DAF-45F9-98F0-D916ACB63619}" id="{B1DC9774-2426-4D0D-9341-17527A8060D7}">
    <text>attended MU class with Stephen on 20 Aug 2022</text>
  </threadedComment>
  <threadedComment ref="X42" dT="2022-08-28T00:33:14.48" personId="{0A611F1D-6DAF-45F9-98F0-D916ACB63619}" id="{6A40F06A-2941-47AD-A30C-55F216591D0F}" parentId="{B1DC9774-2426-4D0D-9341-17527A8060D7}">
    <text>attended MU class with Lucy on 27 Aug 2022</text>
  </threadedComment>
  <threadedComment ref="FO42" dT="2022-04-11T11:36:29.61" personId="{CA5F5FEB-AE3D-4B2A-8E9C-5F45909735B0}" id="{8C47E1FC-86EF-43EA-B7ED-DB3EBB1A3D7E}">
    <text>Late by 30 mins on 11:15 AM call.</text>
  </threadedComment>
  <threadedComment ref="FU42" dT="2022-04-30T22:56:41.39" personId="{0A611F1D-6DAF-45F9-98F0-D916ACB63619}" id="{BA215830-E613-4D1C-866B-DD623E5794B5}">
    <text>COVID positive, awaiting documents</text>
  </threadedComment>
  <threadedComment ref="FY42" dT="2022-05-17T05:55:37.32" personId="{78E7860E-654A-472D-A7E8-9169A206E154}" id="{A9435175-AADE-4F03-AF19-6D7AA591DFEB}">
    <text>30 mins late for morning session</text>
  </threadedComment>
  <threadedComment ref="GM42" dT="2022-07-03T05:07:11.15" personId="{0A611F1D-6DAF-45F9-98F0-D916ACB63619}" id="{FEC4E181-2056-4AD4-A74B-687BDE730AD5}">
    <text>Medical reasons-Ticket #8784-8254</text>
  </threadedComment>
  <threadedComment ref="GO42" dT="2022-07-16T01:29:32.52" personId="{0A611F1D-6DAF-45F9-98F0-D916ACB63619}" id="{8CE771CB-2825-46CA-B6E7-A96A57473843}">
    <text>Ticket #5716-0813 with Medical Certificate</text>
  </threadedComment>
  <threadedComment ref="A43" dT="2022-03-31T00:07:37.56" personId="{78E7860E-654A-472D-A7E8-9169A206E154}" id="{355729A3-C4DE-4BBB-B9D3-3ACF4F267C4B}">
    <text>Transferred from Sun.06 Divya effective 3/04/2022 as part of class merge arrangements.</text>
  </threadedComment>
  <threadedComment ref="U43" dT="2022-03-30T23:57:49.19" personId="{78E7860E-654A-472D-A7E8-9169A206E154}" id="{EEE4F765-29F0-4539-B470-7A0ABC14E7D8}">
    <text>12 classes transferred from Sun.06 Divya</text>
  </threadedComment>
  <threadedComment ref="A44" dT="2022-04-21T05:36:56.71" personId="{78E7860E-654A-472D-A7E8-9169A206E154}" id="{57B16278-D36C-4B45-99B4-A7C769B1F583}">
    <text>Transferred from Sat.03 Lucy Vardari effective 24/04/2022</text>
  </threadedComment>
  <threadedComment ref="U44" dT="2022-04-21T05:37:57.21" personId="{78E7860E-654A-472D-A7E8-9169A206E154}" id="{E385D2F8-BC11-4393-8D2C-9A9CF1D4AB98}">
    <text>3 classes transferred from Sat.03 Lucy Vardari</text>
  </threadedComment>
  <threadedComment ref="HI44" dT="2022-10-03T05:47:24.65" personId="{01AD789D-39BB-4829-98FB-38EAD26F6B40}" id="{E60F9BDF-A400-49CC-A7C9-D84A6FC0566A}">
    <text>MU arranged on 08/10/2022 (make up for 8 hours). SAT.04. Despina Drakoulis</text>
  </threadedComment>
  <threadedComment ref="A45" dT="2022-05-26T01:49:33.77" personId="{78E7860E-654A-472D-A7E8-9169A206E154}" id="{21C9AE88-A1DD-4CBB-A8F3-0F921B686EFC}">
    <text>Transferred from Sat.07 Edward effective 29/05/2022</text>
  </threadedComment>
  <threadedComment ref="U45" dT="2022-05-26T01:51:29.06" personId="{78E7860E-654A-472D-A7E8-9169A206E154}" id="{AECB8EBA-457F-4618-BE96-53D680381673}">
    <text>27 classes transferred from Sat.07 Edward</text>
  </threadedComment>
  <threadedComment ref="X45" dT="2022-06-26T00:11:24.55" personId="{0A611F1D-6DAF-45F9-98F0-D916ACB63619}" id="{EF6A860F-1809-4FF6-A999-A37BBC717E84}">
    <text>attended MU class on 25 June 2022 with Adrian W</text>
  </threadedComment>
  <threadedComment ref="X46" dT="2022-08-13T06:13:41.96" personId="{0A611F1D-6DAF-45F9-98F0-D916ACB63619}" id="{C4C4FF1F-E689-4D7E-AD06-6F85E1BFC594}">
    <text>MU class on 13 Aug 2022 with Despina D, attended only 6 hours</text>
  </threadedComment>
  <threadedComment ref="HC46" dT="2022-08-29T01:52:31.78" personId="{78E7860E-654A-472D-A7E8-9169A206E154}" id="{53CBE722-9D3D-4DE4-AA6D-2485F20E107C}">
    <text>Absent from the final session. Total hrs attended is 6 hrs.</text>
  </threadedComment>
  <threadedComment ref="HE46" dT="2022-09-05T01:39:30.34" personId="{78E7860E-654A-472D-A7E8-9169A206E154}" id="{9E3F588B-27C1-4276-B46B-FD1046414F38}">
    <text>Absent from the 4th session. Total hrs attended is 6hrs.</text>
  </threadedComment>
  <threadedComment ref="HK46" dT="2022-10-24T01:04:24.97" personId="{01AD789D-39BB-4829-98FB-38EAD26F6B40}" id="{E86347A5-18B0-4624-AEBC-AA0B7F5032CC}">
    <text>MU class arranged for 8 hours missed and RAC for the module</text>
  </threadedComment>
  <threadedComment ref="HS46" dT="2022-10-24T01:02:52.72" personId="{01AD789D-39BB-4829-98FB-38EAD26F6B40}" id="{E6355C9E-4E43-4C55-8DC5-A5A948EAF8CA}">
    <text>Absent the whole afternoon.  Missed 4 hours attendance</text>
  </threadedComment>
  <threadedComment ref="IA46" dT="2022-11-28T19:19:19.41" personId="{CA5F5FEB-AE3D-4B2A-8E9C-5F45909735B0}" id="{023BAFA5-AC63-4A60-9CA9-A2E29B2D892D}">
    <text>Late by 45 mins on 9 AM call</text>
  </threadedComment>
  <threadedComment ref="IC46" dT="2022-11-28T19:26:43.03" personId="{CA5F5FEB-AE3D-4B2A-8E9C-5F45909735B0}" id="{2A104CE6-31AB-4FD6-BC98-33F1E241D35D}">
    <text>Late by 30 mins on 9 AM call</text>
  </threadedComment>
  <threadedComment ref="IE46" dT="2022-12-05T06:46:55.46" personId="{48EC88DF-F906-4BB2-9671-05247789A03C}" id="{02F418E3-25CD-486C-ACD7-B66FE07F721A}">
    <text>Student was late for 30 mins on 9am call</text>
  </threadedComment>
  <threadedComment ref="II46" dT="2022-12-20T09:34:07.88" personId="{3760E755-5D4B-4DA4-9B86-F45FB9F520D3}" id="{A3463E13-620D-4A24-9C5E-5C6048101EBD}">
    <text>Absent on 9am call</text>
  </threadedComment>
  <threadedComment ref="IO46" dT="2023-01-09T09:40:05.89" personId="{3760E755-5D4B-4DA4-9B86-F45FB9F520D3}" id="{DDD961CE-6C65-4025-8414-7160541CE47B}">
    <text>Absent on 9am call</text>
  </threadedComment>
  <threadedComment ref="IQ46" dT="2023-01-16T13:28:03.08" personId="{3760E755-5D4B-4DA4-9B86-F45FB9F520D3}" id="{B26D1785-2960-4FB2-8532-051AA3B1797E}">
    <text>Late by 45 mins on 9am call</text>
  </threadedComment>
  <threadedComment ref="X47" dT="2023-03-25T23:00:06.33" personId="{0A611F1D-6DAF-45F9-98F0-D916ACB63619}" id="{0716D109-4113-4C07-8883-177643E5C74F}">
    <text>attended MU class with Adrian on 25 March 2023. the class was actually assigned with Despina but student mistakenly attended with Adrian. Since it was just to cover hours I have approved this and added this on his records.</text>
  </threadedComment>
  <threadedComment ref="X47" dT="2023-04-02T05:58:05.45" personId="{0A611F1D-6DAF-45F9-98F0-D916ACB63619}" id="{AE85D8F4-D38C-4342-A034-0E9F84D9F606}" parentId="{0716D109-4113-4C07-8883-177643E5C74F}">
    <text>attended MU class with Lucy on 1 Apr 2023, 7 hours</text>
  </threadedComment>
  <threadedComment ref="AB47" dT="2023-04-20T00:06:39.82" personId="{48EC88DF-F906-4BB2-9671-05247789A03C}" id="{1F6F0B7D-47BB-4375-9715-0F2583464B27}">
    <text>Student attended M/U class for hours only on 19/04/2023 with Wed.02 Adrian White</text>
  </threadedComment>
  <threadedComment ref="GG47" dT="2022-06-13T14:43:19.62" personId="{CA5F5FEB-AE3D-4B2A-8E9C-5F45909735B0}" id="{17881AF8-59E6-4650-810D-A183B842652F}">
    <text>Late by 15 mins on 9 AM call. Trainer comment: Train delayed - Excused.</text>
  </threadedComment>
  <threadedComment ref="GQ47" dT="2022-07-18T08:31:43.69" personId="{CA5F5FEB-AE3D-4B2A-8E9C-5F45909735B0}" id="{93D00C49-B491-47B4-AB20-018F72D91361}">
    <text>Late by 30 mins on 9 AM call</text>
  </threadedComment>
  <threadedComment ref="HA47" dT="2022-08-22T03:20:57.85" personId="{78E7860E-654A-472D-A7E8-9169A206E154}" id="{39B72955-8C3D-4987-ACFF-5DC9873BFBB8}">
    <text>Student was only present for the first attendance roll check. Note by trainer stated student's sister has a medical condition. Total hrs attended is 2hrs.</text>
  </threadedComment>
  <threadedComment ref="HC47" dT="2022-08-29T01:55:19.93" personId="{78E7860E-654A-472D-A7E8-9169A206E154}" id="{2496E797-833E-449A-BB1E-0887E1623B85}">
    <text>30mins late for the 2nd roll check and 30mins late for the 3rd roll check. Total hrs attended is 7hrs</text>
  </threadedComment>
  <threadedComment ref="IA47" dT="2022-11-28T19:19:26.68" personId="{CA5F5FEB-AE3D-4B2A-8E9C-5F45909735B0}" id="{8644FD87-157B-4967-BE82-4E0654A79F32}">
    <text>Late by 30 mins on 9 AM call</text>
  </threadedComment>
  <threadedComment ref="IC47" dT="2022-11-28T19:26:50.35" personId="{CA5F5FEB-AE3D-4B2A-8E9C-5F45909735B0}" id="{74B34B57-AA65-4D41-A675-C80AA8C521B5}">
    <text>Late by 30 mins on 9 AM call and absent for last 2 sessions</text>
  </threadedComment>
  <threadedComment ref="II47" dT="2022-12-20T09:34:52.54" personId="{3760E755-5D4B-4DA4-9B86-F45FB9F520D3}" id="{83028A6F-9677-4E10-BEAA-917F01AB743D}">
    <text>Late by 1 hr on 9am call</text>
  </threadedComment>
  <threadedComment ref="IS47" dT="2023-01-23T07:18:01.94" personId="{48EC88DF-F906-4BB2-9671-05247789A03C}" id="{2F109353-B694-40D7-8CFB-D1F2C8A4210C}">
    <text>Ticket #9158-0760 - unapproved leave, student getting married</text>
  </threadedComment>
  <threadedComment ref="JI47" dT="2023-03-19T23:11:47.80" personId="{48EC88DF-F906-4BB2-9671-05247789A03C}" id="{80BD560F-D9A5-4B33-A3FF-E64A6E54C866}">
    <text>Student late by 1hr at 9am call</text>
  </threadedComment>
  <threadedComment ref="JK47" dT="2023-03-26T23:43:59.04" personId="{48EC88DF-F906-4BB2-9671-05247789A03C}" id="{D02E970E-64CD-44FF-9DEA-A2B8897589A8}">
    <text>Student late by 1 hr at 9am call</text>
  </threadedComment>
  <threadedComment ref="JM47" dT="2023-04-03T04:04:10.75" personId="{48EC88DF-F906-4BB2-9671-05247789A03C}" id="{78D9962C-55E6-4468-8CEB-D04A3CCAEC57}">
    <text>Student late by 45 mins at 9am call</text>
  </threadedComment>
  <threadedComment ref="X48" dT="2023-02-11T22:39:05.71" personId="{0A611F1D-6DAF-45F9-98F0-D916ACB63619}" id="{CE78B684-6988-4140-BD87-41B708081006}">
    <text>attended MU class with Stephen on 11/02/23</text>
  </threadedComment>
  <threadedComment ref="AB48" dT="2023-02-10T03:13:14.97" personId="{48EC88DF-F906-4BB2-9671-05247789A03C}" id="{9B1528DA-170B-461F-A035-A217CA2CD333}">
    <text>One on one online 2 hr engagement for attendance hour - 10/02/2023</text>
  </threadedComment>
  <threadedComment ref="AB48" dT="2023-02-11T22:40:40.91" personId="{0A611F1D-6DAF-45F9-98F0-D916ACB63619}" id="{E321FA1B-EAE7-40F9-875E-BA7051EAAC76}" parentId="{9B1528DA-170B-461F-A035-A217CA2CD333}">
    <text>Hi @Julia Tucker , I can see 2 hours for this student here. If the student has attended full day on 10/02, please remove 2 and add 8 hours. Since the student has attended a MU class yesterday, I'm adding 8 hours now, so it will show you 10, and then you can add yours accordingly. thank you</text>
    <mentions>
      <mention mentionpersonId="{9A0E62CC-7E9A-4B2D-9318-4886457A1DCB}" mentionId="{67CD25AF-6EB4-4DC7-9C0C-94BB60D6D936}" startIndex="3" length="13"/>
    </mentions>
  </threadedComment>
  <threadedComment ref="AB48" dT="2023-02-12T22:20:03.89" personId="{48EC88DF-F906-4BB2-9671-05247789A03C}" id="{06B1C387-2736-4470-B301-5A000384CB0F}" parentId="{9B1528DA-170B-461F-A035-A217CA2CD333}">
    <text>Hi @Harkinder Kaur this was a planned two hour engagement session with Lydia, separate to the student's make up class attendance. 10 hours is accurate.</text>
    <mentions>
      <mention mentionpersonId="{E7947A89-91FC-4215-B36F-76409663A3B3}" mentionId="{CC62F010-CA35-422B-B612-6A295160E37B}" startIndex="3" length="15"/>
    </mentions>
  </threadedComment>
  <threadedComment ref="GK48" dT="2022-06-28T06:24:50.24" personId="{CA5F5FEB-AE3D-4B2A-8E9C-5F45909735B0}" id="{3E850157-47F9-44A8-98ED-3A16F028FBA5}">
    <text>Left early. Trainer comment: went home sick.</text>
  </threadedComment>
  <threadedComment ref="GO48" dT="2022-07-12T05:31:12.13" personId="{CA5F5FEB-AE3D-4B2A-8E9C-5F45909735B0}" id="{B3005450-3D90-48D6-86FD-2EF8E8C780B8}">
    <text>Left 1 Hr 30 mins early. Trainer comment: EID festival</text>
  </threadedComment>
  <threadedComment ref="GQ48" dT="2022-07-18T08:32:14.01" personId="{CA5F5FEB-AE3D-4B2A-8E9C-5F45909735B0}" id="{F2FB2811-6D6C-4725-B723-55A913F6CDD0}">
    <text>Late by 1 Hr 30 mins on 9 AM call</text>
  </threadedComment>
  <threadedComment ref="HO48" dT="2023-02-07T23:17:33.59" personId="{48EC88DF-F906-4BB2-9671-05247789A03C}" id="{8FD59540-2979-42E6-B80D-71A5BF56FDCA}">
    <text>M/U class arranged for 11/2/2023 for Sat.05 Stephen Fennel for IJS-4</text>
  </threadedComment>
  <threadedComment ref="IC48" dT="2023-02-16T01:55:35.05" personId="{48EC88DF-F906-4BB2-9671-05247789A03C}" id="{0363FF56-5FEF-4D4F-8106-25B5BA2F62C3}">
    <text>AWC-3 to be covered in RAC 21/02/2023. M/U class arranged for hours.</text>
  </threadedComment>
  <threadedComment ref="II48" dT="2022-12-20T09:35:16.07" personId="{3760E755-5D4B-4DA4-9B86-F45FB9F520D3}" id="{12EBE4BD-94FC-4CFE-9068-198A79F1800C}">
    <text>Late by 1 hr on 9am call</text>
  </threadedComment>
  <threadedComment ref="IO48" dT="2023-01-09T09:42:02.75" personId="{3760E755-5D4B-4DA4-9B86-F45FB9F520D3}" id="{5D3D1265-3EA7-4E97-8E75-591C17B2F5C2}">
    <text>Late by 1hr on 9am call &amp; 15 mins on  1:45pm call</text>
  </threadedComment>
  <threadedComment ref="IQ48" dT="2023-01-25T02:58:55.89" personId="{48EC88DF-F906-4BB2-9671-05247789A03C}" id="{FCF24C30-8505-47AF-873E-945A966EF6AD}">
    <text>Ticket #6751-1051</text>
  </threadedComment>
  <threadedComment ref="IQ48" dT="2023-02-16T01:56:19.91" personId="{48EC88DF-F906-4BB2-9671-05247789A03C}" id="{BBBF1D17-8DC1-4CD0-AA28-751DA0950CC7}" parentId="{FCF24C30-8505-47AF-873E-945A966EF6AD}">
    <text>APS-3 to be covered in RAC 21/02/2023. M/U class arranged for attendance.</text>
  </threadedComment>
  <threadedComment ref="IS48" dT="2023-01-22T02:03:53.84" personId="{0A611F1D-6DAF-45F9-98F0-D916ACB63619}" id="{4F692F22-C90C-4484-84DA-7AC8535C4B05}">
    <text>Ticket #6751-1051 sick</text>
  </threadedComment>
  <threadedComment ref="IS48" dT="2023-01-24T04:48:02.44" personId="{3760E755-5D4B-4DA4-9B86-F45FB9F520D3}" id="{D3EBC6F9-822C-4DC3-ABAA-2FCBB63C73D3}" parentId="{4F692F22-C90C-4484-84DA-7AC8535C4B05}">
    <text>Late by 15 mins on 9am call</text>
  </threadedComment>
  <threadedComment ref="X49" dT="2022-10-29T23:25:06.13" personId="{0A611F1D-6DAF-45F9-98F0-D916ACB63619}" id="{F4C0D7B5-3FF7-4560-B9E0-B500701AF022}" done="1">
    <text>attended MU class with Stephen on 29 Oct 2022</text>
  </threadedComment>
  <threadedComment ref="X49" dT="2022-11-19T23:46:08.08" personId="{01AD789D-39BB-4829-98FB-38EAD26F6B40}" id="{78352DC2-1549-41E6-8F4F-AE33DAA4FC17}" parentId="{F4C0D7B5-3FF7-4560-B9E0-B500701AF022}">
    <text>Mu up class attended on 19/11/2022 with Stephen (Sat.05) for module SPF CI-2</text>
  </threadedComment>
  <threadedComment ref="X49" dT="2023-02-11T22:41:48.23" personId="{0A611F1D-6DAF-45F9-98F0-D916ACB63619}" id="{39607328-6E82-4607-A4A2-338F2AB27649}" parentId="{F4C0D7B5-3FF7-4560-B9E0-B500701AF022}">
    <text>MU class attended with Stephen on 11/02/2023</text>
  </threadedComment>
  <threadedComment ref="GM49" dT="2022-07-04T11:21:11.20" personId="{CA5F5FEB-AE3D-4B2A-8E9C-5F45909735B0}" id="{3FCEC23B-75D1-44BD-971B-63491BB8488A}">
    <text>Late by 1 Hr 30 mins on 9 AM call</text>
  </threadedComment>
  <threadedComment ref="GO49" dT="2022-07-12T05:31:19.80" personId="{CA5F5FEB-AE3D-4B2A-8E9C-5F45909735B0}" id="{99EEA826-D949-4C86-A463-3E2C41C7BE3C}">
    <text>Trainer comment: Unknown</text>
  </threadedComment>
  <threadedComment ref="GO49" dT="2022-10-18T01:56:14.28" personId="{01AD789D-39BB-4829-98FB-38EAD26F6B40}" id="{40C4E8A0-8558-43F9-85CB-4F336B45F4B3}" parentId="{99EEA826-D949-4C86-A463-3E2C41C7BE3C}">
    <text xml:space="preserve">MU class arranged on 29/10/2022 SAT.05 Stephen </text>
  </threadedComment>
  <threadedComment ref="GQ49" dT="2022-07-18T08:32:18.32" personId="{CA5F5FEB-AE3D-4B2A-8E9C-5F45909735B0}" id="{62EEA3D1-BB51-49EF-A415-A2B3E8AE0F78}">
    <text>Late by 1 Hr 30 mins on 9 AM call</text>
  </threadedComment>
  <threadedComment ref="GS49" dT="2022-07-25T05:58:05.35" personId="{CA5F5FEB-AE3D-4B2A-8E9C-5F45909735B0}" id="{F8EF6EA8-A3D9-413C-B64A-0A0CD9B5F85B}">
    <text>Absent for 9 AM call. Trainer comment: Unknown absence.</text>
  </threadedComment>
  <threadedComment ref="GU49" dT="2022-10-18T01:56:59.29" personId="{01AD789D-39BB-4829-98FB-38EAD26F6B40}" id="{A3FE8B54-EB8E-468E-8928-E97E5D2B2245}">
    <text>MU class arranged on 19/11/2022 with Sat.05 Stephen</text>
  </threadedComment>
  <threadedComment ref="HO49" dT="2023-02-07T23:18:54.08" personId="{48EC88DF-F906-4BB2-9671-05247789A03C}" id="{D8DE8530-3FCC-4E3B-9B42-5141AB89EB68}">
    <text>M/U class arranged for 11/02/2023 with Sat.05 Stephen Fennel for IJS-4</text>
  </threadedComment>
  <threadedComment ref="II49" dT="2022-12-20T09:35:49.76" personId="{3760E755-5D4B-4DA4-9B86-F45FB9F520D3}" id="{E6D4501A-C95A-4FB2-AD27-30C314403A32}">
    <text>Late by 1 hr on 9am call</text>
  </threadedComment>
  <threadedComment ref="IO49" dT="2023-01-09T09:42:25.96" personId="{3760E755-5D4B-4DA4-9B86-F45FB9F520D3}" id="{44DD1C5D-57F9-4575-8C1D-70789AC5C49D}">
    <text>Late by 1hr on 9am call &amp; 15 mins on  1:45pm call</text>
  </threadedComment>
  <threadedComment ref="IQ49" dT="2023-01-23T07:52:16.58" personId="{48EC88DF-F906-4BB2-9671-05247789A03C}" id="{86BA5B3C-E046-4AB8-9A0B-32CAF09690F5}">
    <text>Ticket #9779-0444</text>
  </threadedComment>
  <threadedComment ref="IS49" dT="2023-01-24T04:48:52.77" personId="{3760E755-5D4B-4DA4-9B86-F45FB9F520D3}" id="{A99B5335-4066-4146-9563-C5FF4E7EDF43}">
    <text>Late by 15 mins on 9 am call</text>
  </threadedComment>
  <threadedComment ref="JE49" dT="2023-03-06T01:27:32.24" personId="{48EC88DF-F906-4BB2-9671-05247789A03C}" id="{94AE2C97-F4BB-4F10-B376-1CFF05162C1F}">
    <text>Only need to attend for two hours for attendance hours</text>
  </threadedComment>
  <threadedComment ref="A50" dT="2023-04-12T03:03:39.40" personId="{48EC88DF-F906-4BB2-9671-05247789A03C}" id="{8CC29DF9-8E06-41CC-9F75-68286841B934}">
    <text>Class transfer to Sun.03 Asif Sayed effective 16/04/2023</text>
  </threadedComment>
  <threadedComment ref="HE50" dT="2022-09-05T01:41:54.88" personId="{78E7860E-654A-472D-A7E8-9169A206E154}" id="{3E97CB7F-74AB-48FB-9392-D6D43710291D}">
    <text>Absent from the 4th session. Total hours attended is 6hrs</text>
  </threadedComment>
  <threadedComment ref="HG50" dT="2022-09-15T07:29:12.38" personId="{01AD789D-39BB-4829-98FB-38EAD26F6B40}" id="{69291C3B-3CC4-41B9-8EF3-51C69B4F38F4}">
    <text>absent during the second session. Total hours attended is 6hrs</text>
  </threadedComment>
  <threadedComment ref="IG50" dT="2022-12-13T05:47:28.23" personId="{48EC88DF-F906-4BB2-9671-05247789A03C}" id="{E1D402F8-CBDE-4323-8012-301F729DFC3D}">
    <text>On leave due to pregnancy/delivery, Tentative return 16/04/2023</text>
  </threadedComment>
  <threadedComment ref="A51" dT="2022-07-20T03:28:06.39" personId="{78E7860E-654A-472D-A7E8-9169A206E154}" id="{7CBEF20D-DBAE-4219-B3D7-2CAC3C672C6F}">
    <text>Transferred from Sat.03 Lucy Vardari starting 17/07/2022</text>
  </threadedComment>
  <threadedComment ref="U51" dT="2022-07-20T03:26:24.51" personId="{78E7860E-654A-472D-A7E8-9169A206E154}" id="{C06BDD06-AA8F-48FD-BE8F-6A167C814A99}">
    <text>14 classes transferred from Sat.03 Lucy Vardari</text>
  </threadedComment>
  <threadedComment ref="X51" dT="2022-10-29T23:19:03.77" personId="{0A611F1D-6DAF-45F9-98F0-D916ACB63619}" id="{6D79F74E-3B5D-4F4F-AFF1-37DE7A6818F5}">
    <text>completed MU class on 29 Oct 2022 with Despina D( Aruna covered)</text>
  </threadedComment>
  <threadedComment ref="HC51" dT="2022-08-29T01:56:48.60" personId="{78E7860E-654A-472D-A7E8-9169A206E154}" id="{FB695BF2-4B57-4432-9F90-32AAF792E546}">
    <text>Absent from the 3rd session. Total hours attended is 6hrs.</text>
  </threadedComment>
  <threadedComment ref="HE51" dT="2022-09-05T01:42:29.30" personId="{78E7860E-654A-472D-A7E8-9169A206E154}" id="{51E2BDDD-F3C3-4023-88FB-C85D0FD74EF8}">
    <text>Absent from the 4th session. Total hours attended is 6hrs</text>
  </threadedComment>
  <threadedComment ref="HG51" dT="2022-10-07T03:48:26.15" personId="{01AD789D-39BB-4829-98FB-38EAD26F6B40}" id="{102AB1C2-3F55-4A5A-8289-7146EF6EF76E}">
    <text>Confirmed attendance by Lydia on 07/10/2022</text>
  </threadedComment>
  <threadedComment ref="HO51" dT="2022-10-24T01:59:58.21" personId="{01AD789D-39BB-4829-98FB-38EAD26F6B40}" id="{74AD30F6-4581-429C-B59B-B1ECA2BB25B6}">
    <text xml:space="preserve">MU class arrranged on 29/10/2022 with Sat.04 Despina for 8 hours </text>
  </threadedComment>
  <threadedComment ref="HW51" dT="2022-11-07T15:20:24.79" personId="{7EA5912C-2A16-4350-BF6A-BC3A9C1CCD2E}" id="{3633EA75-B62A-45D9-95AD-E7EA76DAF36F}">
    <text>45MINS late at 9AM call</text>
  </threadedComment>
  <threadedComment ref="IS52" dT="2023-01-24T05:26:20.57" personId="{3760E755-5D4B-4DA4-9B86-F45FB9F520D3}" id="{CD5F1A8C-A0FA-4C75-A861-8D4E31B3D04B}">
    <text>Late by 30mins on 9 am call</text>
  </threadedComment>
  <threadedComment ref="X53" dT="2023-02-16T01:38:16.37" personId="{48EC88DF-F906-4BB2-9671-05247789A03C}" id="{6013F51D-601D-41D8-B306-42053948D290}">
    <text>Attended M/U class on 18/01/2023 Wed.03 Lucy Vardari for study period IJP-1</text>
  </threadedComment>
  <threadedComment ref="X53" dT="2023-02-16T01:39:43.62" personId="{48EC88DF-F906-4BB2-9671-05247789A03C}" id="{CAE0AE64-050B-4C87-99C1-B18768AB37AD}" parentId="{6013F51D-601D-41D8-B306-42053948D290}">
    <text>Attended M/U class on 15/02/2023 Wed.03 Lucy Vardari for study period AES-1</text>
  </threadedComment>
  <threadedComment ref="X53" dT="2023-03-15T23:38:49.17" personId="{48EC88DF-F906-4BB2-9671-05247789A03C}" id="{59153792-59F2-43A1-82B7-28C02B2CF870}" parentId="{6013F51D-601D-41D8-B306-42053948D290}">
    <text>Attended M/U class on 15/03/2023 with Wed.03 Lucy Vardari  - ACN1</text>
  </threadedComment>
  <threadedComment ref="X53" dT="2023-04-20T00:50:48.37" personId="{48EC88DF-F906-4BB2-9671-05247789A03C}" id="{87C7E94A-FD8C-4E05-9865-B4F46DBB2123}" parentId="{6013F51D-601D-41D8-B306-42053948D290}">
    <text>Attended M/U class on 19/04/2023 with Wed.03 Lucy Vardari</text>
  </threadedComment>
  <threadedComment ref="AB53" dT="2023-03-22T22:55:37.78" personId="{48EC88DF-F906-4BB2-9671-05247789A03C}" id="{5C3AA282-648F-4400-81CB-DD9FBD22D6CE}">
    <text>Student attended M/U class for att. hours on 22/03/2023 with Wed.03 Lucy Vardari for lateness accrual</text>
  </threadedComment>
  <threadedComment ref="HC53" dT="2022-08-29T02:02:38.24" personId="{78E7860E-654A-472D-A7E8-9169A206E154}" id="{43E00693-BD86-4C80-BD36-BEA8C805B1AE}">
    <text>30mins late for the 2nd session. Marked absent for the 3rd session with comment from trainer stating, "Connected for the roll call and was not responding to direct messages". Total hrs attended is 5.5hrs</text>
  </threadedComment>
  <threadedComment ref="HI53" dT="2022-09-29T02:59:21.11" personId="{01AD789D-39BB-4829-98FB-38EAD26F6B40}" id="{3A62DE91-B94E-4FC7-9E8F-3CF37A2C0FA1}">
    <text>MU class arranged. No med cert received. Sat.05 Stephen Fennel on 21/01/2023 for module IJP-1</text>
  </threadedComment>
  <threadedComment ref="HI53" dT="2023-01-04T22:38:11.29" personId="{48EC88DF-F906-4BB2-9671-05247789A03C}" id="{1B3D9A95-E51F-41CE-B1A7-0456B7554739}" parentId="{3A62DE91-B94E-4FC7-9E8F-3CF37A2C0FA1}">
    <text>MU class changed to Wed.03 Lucy Vardari on 18/01/2023. Stephens class is at capacity</text>
  </threadedComment>
  <threadedComment ref="HQ53" dT="2022-10-28T06:59:25.54" personId="{01AD789D-39BB-4829-98FB-38EAD26F6B40}" id="{7B40382B-DC50-44EF-8825-37589A7BA2EF}">
    <text>MU class arranged on 18/02/2022 with Sat.05 Stephen Fennel for module AES-1</text>
  </threadedComment>
  <threadedComment ref="HQ53" dT="2023-01-04T22:39:13.83" personId="{48EC88DF-F906-4BB2-9671-05247789A03C}" id="{62C6BEEC-8FC0-4775-B593-11DCBC27D76B}" parentId="{7B40382B-DC50-44EF-8825-37589A7BA2EF}">
    <text>MU class changed to Wed.03 Lucy Vardari - 15/02/2023. Stephens class at capacity</text>
  </threadedComment>
  <threadedComment ref="HY53" dT="2023-01-04T22:41:45.32" personId="{48EC88DF-F906-4BB2-9671-05247789A03C}" id="{014AE907-55C5-4DBE-9896-65552F8239FB}">
    <text>MU class arranged -  Wed.03 Lucy Vardari - 15/03/2023. Module SPB ACN-1</text>
  </threadedComment>
  <threadedComment ref="IC53" dT="2022-11-28T19:27:59.12" personId="{CA5F5FEB-AE3D-4B2A-8E9C-5F45909735B0}" id="{D6236DB2-D66F-439F-AC88-1042B522812D}">
    <text>Absent for 1st session. Trainer comment: Late because train was delayed.</text>
  </threadedComment>
  <threadedComment ref="II53" dT="2023-01-04T22:42:56.74" personId="{48EC88DF-F906-4BB2-9671-05247789A03C}" id="{969BEB03-2208-4C5F-9977-0C1C0DF8C93A}">
    <text>MU class arranged - Wed.03 Lucy Vardari - 19/04/2023 Module SPC PS-2</text>
  </threadedComment>
  <threadedComment ref="IQ53" dT="2023-01-16T13:28:43.72" personId="{3760E755-5D4B-4DA4-9B86-F45FB9F520D3}" id="{BD0ABDAC-C971-4763-BFF7-7503EA63C594}">
    <text>Absent on 9am call</text>
  </threadedComment>
  <threadedComment ref="B54" dT="2022-08-18T00:49:21.81" personId="{78E7860E-654A-472D-A7E8-9169A206E154}" id="{4AA2D014-565A-4606-8076-F098E29D702D}">
    <text>Transferred from Sun.04 Edward Gubbay effective 21/08/2022</text>
  </threadedComment>
  <threadedComment ref="U54" dT="2022-08-18T00:51:20.55" personId="{78E7860E-654A-472D-A7E8-9169A206E154}" id="{00C0405A-8053-425C-99BC-05A2ACD30FC8}">
    <text>29 classes transferred from Sun.04 Edward Gubbay</text>
  </threadedComment>
  <threadedComment ref="B55" dT="2022-08-18T00:49:33.22" personId="{78E7860E-654A-472D-A7E8-9169A206E154}" id="{740158DD-B979-4434-818E-31E6E59F21AE}">
    <text>Transferred from Sun.04 Edward Gubbay effective 21/08/2022</text>
  </threadedComment>
  <threadedComment ref="U55" dT="2022-08-18T00:52:06.07" personId="{78E7860E-654A-472D-A7E8-9169A206E154}" id="{7ED63870-5418-4E25-BB49-E2CE16A77363}">
    <text>27 classes transferred from Sun.04 Edward Gubbay</text>
  </threadedComment>
  <threadedComment ref="HE55" dT="2022-09-05T01:46:31.67" personId="{78E7860E-654A-472D-A7E8-9169A206E154}" id="{B4686969-6D40-493F-A9B2-7FEDF8930FF9}">
    <text>Absent from the 4th session. Total hours attended is 6hrs</text>
  </threadedComment>
  <threadedComment ref="HJ55" dT="2022-09-19T02:17:54.34" personId="{01AD789D-39BB-4829-98FB-38EAD26F6B40}" id="{462DE65C-9696-4D6D-9719-B9967A3107C7}">
    <text xml:space="preserve">attended 1st and 2nd session only. Total hours attended: 4 hours only   </text>
  </threadedComment>
  <threadedComment ref="B56" dT="2022-08-18T00:49:41.89" personId="{78E7860E-654A-472D-A7E8-9169A206E154}" id="{F96C7F40-E858-442D-9662-ABEAA9401B58}">
    <text>Transferred from Sun.04 Edward Gubbay effective 21/08/2022</text>
  </threadedComment>
  <threadedComment ref="B56" dT="2022-10-06T05:23:17.25" personId="{01AD789D-39BB-4829-98FB-38EAD26F6B40}" id="{CC106FB1-C892-4968-B945-86F0A65791F4}" parentId="{F96C7F40-E858-442D-9662-ABEAA9401B58}">
    <text>did not attend last class 18/09/2022. MU will arranged to make up for the hours</text>
  </threadedComment>
  <threadedComment ref="U56" dT="2022-08-18T00:53:06.44" personId="{78E7860E-654A-472D-A7E8-9169A206E154}" id="{C5B562C1-FF38-4C75-BFE8-ADFEFB93B801}">
    <text>27 classes transferred from Sun.04 Edward Gubbay</text>
  </threadedComment>
  <threadedComment ref="B57" dT="2022-12-01T03:12:35.06" personId="{01AD789D-39BB-4829-98FB-38EAD26F6B40}" id="{C5E5259E-0B10-4540-97B7-92D542344083}">
    <text>Transferred to WED.02 Adrian effective 23/11/2022</text>
  </threadedComment>
  <threadedComment ref="HE57" dT="2022-09-05T01:50:17.58" personId="{78E7860E-654A-472D-A7E8-9169A206E154}" id="{1FD3CED3-21D9-484E-ACE6-EAEBE46CC2A2}">
    <text>Student emailed stating he will be unable to attend class because he is unwell. Student has been advised to raise a ticket providing his medical certificate.</text>
  </threadedComment>
  <threadedComment ref="A59" dT="2023-06-01T01:00:50.12" personId="{48EC88DF-F906-4BB2-9671-05247789A03C}" id="{B0865964-9834-4C99-BB5B-14904840172E}">
    <text>Transferred to Sat.01 Adrian White effective 3/06/2023 as per revised course plan</text>
  </threadedComment>
  <threadedComment ref="B59" dT="2022-09-05T01:25:25.29" personId="{78E7860E-654A-472D-A7E8-9169A206E154}" id="{D82815BB-7147-4381-BEFB-D7F821B3AC8A}">
    <text>Transferred from Sat.03 Lucy Vardari effective 11/09/2022</text>
  </threadedComment>
  <threadedComment ref="B59" dT="2023-02-13T03:03:16.24" personId="{48EC88DF-F906-4BB2-9671-05247789A03C}" id="{FA99D61E-866E-4A48-B22D-73328E6E54B7}" parentId="{D82815BB-7147-4381-BEFB-D7F821B3AC8A}">
    <text>Student on emergency leave - date of return yet to be given</text>
  </threadedComment>
  <threadedComment ref="B59" dT="2023-04-19T23:17:07.84" personId="{48EC88DF-F906-4BB2-9671-05247789A03C}" id="{56C7AF32-DC72-4CE1-BBC3-9DFE90795BD2}" parentId="{D82815BB-7147-4381-BEFB-D7F821B3AC8A}">
    <text>Student will be on leave until 27/05/2023</text>
  </threadedComment>
  <threadedComment ref="U59" dT="2022-09-05T01:23:53.08" personId="{78E7860E-654A-472D-A7E8-9169A206E154}" id="{F68158E4-0E76-4644-B298-9227689A4E0C}">
    <text>10 classes transferred from Sat.03 Lucy Vardari</text>
  </threadedComment>
  <threadedComment ref="X59" dT="2022-09-10T23:43:45.24" personId="{0A611F1D-6DAF-45F9-98F0-D916ACB63619}" id="{2E24BF48-85D6-4BD0-8E44-1E18770594C9}">
    <text>attended MU class with Despina on 10 Sept 2022</text>
  </threadedComment>
  <threadedComment ref="X59" dT="2022-10-29T23:19:39.29" personId="{0A611F1D-6DAF-45F9-98F0-D916ACB63619}" id="{C7555D1E-4DB1-46B9-95B3-C71B2B5B5208}" parentId="{2E24BF48-85D6-4BD0-8E44-1E18770594C9}">
    <text>attended MU class on 29 Oct 2022 with Despina D (Aruna covered)</text>
  </threadedComment>
  <threadedComment ref="IE59" dT="2023-02-13T22:09:31.60" personId="{48EC88DF-F906-4BB2-9671-05247789A03C}" id="{DAC194DF-934A-4643-BC37-CF7F7AE67A54}">
    <text>Approved Leave till 22/01/2023</text>
  </threadedComment>
  <threadedComment ref="IY59" dT="2023-02-12T23:15:01.65" personId="{48EC88DF-F906-4BB2-9671-05247789A03C}" id="{E4550FA5-7A85-490A-8961-A27FE453AC67}">
    <text>On emergency leave, yet to be approved</text>
  </threadedComment>
  <threadedComment ref="A60" dT="2023-05-24T07:51:48.76" personId="{48EC88DF-F906-4BB2-9671-05247789A03C}" id="{82011BF4-B992-46D8-B9EF-54D1CD299544}">
    <text>Transferred to Sat.01 Adrian White effective 27/05/2023</text>
  </threadedComment>
  <threadedComment ref="X60" dT="2023-01-22T00:03:12.68" personId="{0A611F1D-6DAF-45F9-98F0-D916ACB63619}" id="{1806C451-DD16-4918-BEB8-B2A26364E149}">
    <text>attended MU class on 21/01/23 with Stephen F</text>
  </threadedComment>
  <threadedComment ref="HI60" dT="2022-10-28T07:14:06.06" personId="{01AD789D-39BB-4829-98FB-38EAD26F6B40}" id="{E76ACA31-0E2D-4479-A50B-B5D3ED97620B}">
    <text xml:space="preserve">MU class arranged on 21/01/2023 with SAT.05 Stephen for module IJP-1 </text>
  </threadedComment>
  <threadedComment ref="HY60" dT="2022-11-14T08:24:44.99" personId="{7EA5912C-2A16-4350-BF6A-BC3A9C1CCD2E}" id="{B1F3E9CD-8C5A-4EDA-A96D-FF70C09B8983}">
    <text>Attended only 9AM call</text>
  </threadedComment>
  <threadedComment ref="II60" dT="2022-12-17T01:24:17.02" personId="{0A611F1D-6DAF-45F9-98F0-D916ACB63619}" id="{2BCAEA86-2B39-4A86-B577-90E2A933BABE}">
    <text>Ticket #7831-5539 Covid +ve</text>
  </threadedComment>
  <threadedComment ref="A61" dT="2023-06-23T05:22:29.90" personId="{3EF9E35B-21B8-4A9A-8F39-24C37F538EFC}" id="{2AD5C106-0326-4306-8504-6D938BBF9D76}">
    <text>student requested to withdrawn once he started internship</text>
  </threadedComment>
  <threadedComment ref="AB61" dT="2023-03-02T01:19:14.79" personId="{48EC88DF-F906-4BB2-9671-05247789A03C}" id="{FC974188-0813-4FAD-8696-296739DBAB88}">
    <text>Student attended m/u class for hours with Wed.03 Lucy  - was late by 2hrs</text>
  </threadedComment>
  <threadedComment ref="AB61" dT="2023-03-08T22:39:20.31" personId="{48EC88DF-F906-4BB2-9671-05247789A03C}" id="{0623F38B-F421-48FC-A07D-4DBB7574EB46}" parentId="{FC974188-0813-4FAD-8696-296739DBAB88}">
    <text>Student attended m/u class for hours with Wed.03 Lucy on 8/03/2023</text>
  </threadedComment>
  <threadedComment ref="HU61" dT="2022-11-01T08:12:05.83" personId="{7EA5912C-2A16-4350-BF6A-BC3A9C1CCD2E}" id="{21CAF98D-0E71-4F05-A30B-C33AD4C18881}">
    <text>missed 9AM call</text>
  </threadedComment>
  <threadedComment ref="HW61" dT="2022-11-07T15:21:35.07" personId="{7EA5912C-2A16-4350-BF6A-BC3A9C1CCD2E}" id="{BE475566-C904-4345-9CC7-058441EDE007}">
    <text>Missed session of 9AM</text>
  </threadedComment>
  <threadedComment ref="IA61" dT="2022-11-28T19:20:15.73" personId="{CA5F5FEB-AE3D-4B2A-8E9C-5F45909735B0}" id="{AA84AF7C-62B8-4296-964D-F58F91442608}">
    <text>Late by 1 Hr 30 mins on 9 AM call</text>
  </threadedComment>
  <threadedComment ref="IC61" dT="2022-11-28T19:28:51.11" personId="{CA5F5FEB-AE3D-4B2A-8E9C-5F45909735B0}" id="{E71DA2FD-3114-431F-BC59-1476D3659374}">
    <text>Late by 30 mins on 9 AM call</text>
  </threadedComment>
  <threadedComment ref="IE61" dT="2022-12-05T06:52:52.89" personId="{48EC88DF-F906-4BB2-9671-05247789A03C}" id="{A0D93AB5-71EC-4F1E-B443-DDAFBDD98661}">
    <text>student was an 1hr late at 9am call</text>
  </threadedComment>
  <threadedComment ref="IG61" dT="2022-12-13T04:22:15.16" personId="{3760E755-5D4B-4DA4-9B86-F45FB9F520D3}" id="{632EE18D-14ED-49E6-9644-48D51DD72733}">
    <text>Absent on 9am call</text>
  </threadedComment>
  <threadedComment ref="IO61" dT="2023-01-09T09:43:40.25" personId="{3760E755-5D4B-4DA4-9B86-F45FB9F520D3}" id="{7673FA67-C608-4B36-B86B-75E5464FCCAA}">
    <text>Late by 45mins on 9am call &amp; 30 mins on 11:15 am call</text>
  </threadedComment>
  <threadedComment ref="IQ61" dT="2023-01-16T13:29:15.19" personId="{3760E755-5D4B-4DA4-9B86-F45FB9F520D3}" id="{F302704E-9267-48EE-AFC0-9C0114EE18F9}">
    <text>Late by 1hr 30 mins on 9am call</text>
  </threadedComment>
  <threadedComment ref="IS61" dT="2023-01-24T05:27:13.85" personId="{3760E755-5D4B-4DA4-9B86-F45FB9F520D3}" id="{47561EAA-E5AA-4F61-ACC2-82D8CD6A9241}">
    <text>Late b y 1 hr on 9am call &amp; 45 mins on 1:45pm call</text>
  </threadedComment>
  <threadedComment ref="IU61" dT="2023-01-31T05:19:13.42" personId="{3760E755-5D4B-4DA4-9B86-F45FB9F520D3}" id="{11963FD7-7DD8-4BCF-8B87-61F25BB8B90C}">
    <text>Absent on 9 am call</text>
  </threadedComment>
  <threadedComment ref="IW61" dT="2023-02-05T23:53:20.01" personId="{48EC88DF-F906-4BB2-9671-05247789A03C}" id="{8E56B3F4-4190-4D23-9A7D-FC66DE518072}">
    <text>Late by 1hr on 9am call</text>
  </threadedComment>
  <threadedComment ref="X63" dT="2023-03-29T23:18:26.02" personId="{48EC88DF-F906-4BB2-9671-05247789A03C}" id="{67DAC902-06BB-4FFD-81A3-6A8D84E46D66}">
    <text>M/U class attended on 29/03/2023 Wed.03 Lucy Vardari</text>
  </threadedComment>
  <threadedComment ref="X63" dT="2023-04-06T00:39:55.54" personId="{48EC88DF-F906-4BB2-9671-05247789A03C}" id="{6032BF2E-9B97-431A-8406-09429A378CF9}" parentId="{67DAC902-06BB-4FFD-81A3-6A8D84E46D66}">
    <text>M/U class attended on 5/04/2023 with Wed.03 Lucy Vardari</text>
  </threadedComment>
  <threadedComment ref="IS63" dT="2023-01-24T05:29:03.39" personId="{3760E755-5D4B-4DA4-9B86-F45FB9F520D3}" id="{F20357D5-D8C4-463E-82DB-A985FD4A32E1}">
    <text>Late by 45 mins on 1:45pm call</text>
  </threadedComment>
  <threadedComment ref="IY63" dT="2023-02-17T03:02:24.95" personId="{48EC88DF-F906-4BB2-9671-05247789A03C}" id="{4CFA8F29-C3E3-42FF-8F0C-2825059CC6D8}">
    <text>Ticket #6230-6448</text>
  </threadedComment>
  <threadedComment ref="IY63" dT="2023-03-24T05:28:52.37" personId="{48EC88DF-F906-4BB2-9671-05247789A03C}" id="{69D82BB8-DBAC-42DB-9098-4D2CD3149682}" parentId="{4CFA8F29-C3E3-42FF-8F0C-2825059CC6D8}">
    <text>M/U class arranged on 29/03/2023 with Wed.03 Lucy Vardari</text>
  </threadedComment>
  <threadedComment ref="JA63" dT="2023-02-17T03:02:45.71" personId="{48EC88DF-F906-4BB2-9671-05247789A03C}" id="{531865A3-6650-41C6-B454-71C3B82E8283}">
    <text>Ticket #6230-6448</text>
  </threadedComment>
  <threadedComment ref="JA63" dT="2023-03-24T05:29:15.01" personId="{48EC88DF-F906-4BB2-9671-05247789A03C}" id="{93B72681-134E-4520-98E1-97C1DE7CAD0C}" parentId="{531865A3-6650-41C6-B454-71C3B82E8283}">
    <text>M/U class arranged on 5/04/2023 with Wed.03 Lucy Vardari</text>
  </threadedComment>
  <threadedComment ref="A64" dT="2023-05-18T00:52:30.31" personId="{48EC88DF-F906-4BB2-9671-05247789A03C}" id="{107F6C95-5701-427D-A38C-1A03AD08B806}">
    <text>Transferred to Sat.01 Adrian as per revised course plan effective 20/05/2023</text>
  </threadedComment>
  <threadedComment ref="X64" dT="2023-01-21T23:54:50.32" personId="{0A611F1D-6DAF-45F9-98F0-D916ACB63619}" id="{72A4C464-9A19-42F2-B02C-B0478397EF5B}">
    <text>MU class completed on 21/01/23 with Lucy V</text>
  </threadedComment>
  <threadedComment ref="X64" dT="2023-01-29T01:00:37.12" personId="{0A611F1D-6DAF-45F9-98F0-D916ACB63619}" id="{792328F9-BC31-4F86-855A-9FB2ACB719F8}" parentId="{72A4C464-9A19-42F2-B02C-B0478397EF5B}">
    <text>MU class attended with Adrian on 28 Jan 2023, of 6 hours (out of 8)</text>
  </threadedComment>
  <threadedComment ref="X64" dT="2023-06-09T06:52:12.85" personId="{3EF9E35B-21B8-4A9A-8F39-24C37F538EFC}" id="{253C2678-6D57-449D-BE7D-B3588D382BC8}" parentId="{72A4C464-9A19-42F2-B02C-B0478397EF5B}">
    <text>Student attended MU class with Adrian White on 27/05/2023, attendance hours</text>
  </threadedComment>
  <threadedComment ref="HQ64" dT="2022-11-21T23:17:27.49" personId="{01AD789D-39BB-4829-98FB-38EAD26F6B40}" id="{6278CD4E-DC29-4701-ADD3-6DCCE7E68781}">
    <text>make class arranged on 18/02/2022 with Stephen Sun.05 for module SPA AES-1</text>
  </threadedComment>
  <threadedComment ref="HW64" dT="2023-01-12T23:27:39.10" personId="{48EC88DF-F906-4BB2-9671-05247789A03C}" id="{1AE8D937-B692-41F8-9434-CB7F46C4D031}">
    <text>Ticket #4979-6149</text>
  </threadedComment>
  <threadedComment ref="HY64" dT="2022-11-14T08:24:44.99" personId="{7EA5912C-2A16-4350-BF6A-BC3A9C1CCD2E}" id="{28DF1628-4FAF-49AB-9A3D-6FFCDC35FD67}">
    <text>Attended only 9AM call</text>
  </threadedComment>
  <threadedComment ref="IE64" dT="2023-01-12T23:17:31.29" personId="{48EC88DF-F906-4BB2-9671-05247789A03C}" id="{A72C187E-0E01-4B25-94D9-1956CEBED1A2}">
    <text>Ticket #2635-4964</text>
  </threadedComment>
  <threadedComment ref="IG64" dT="2023-01-12T23:18:14.18" personId="{48EC88DF-F906-4BB2-9671-05247789A03C}" id="{309F4684-CFF1-4064-A440-F29BF9720776}">
    <text>Ticket #7342-7854 Student Covid +</text>
  </threadedComment>
  <threadedComment ref="II64" dT="2023-01-12T23:18:47.23" personId="{48EC88DF-F906-4BB2-9671-05247789A03C}" id="{13CB0525-7E56-4318-A6C9-1EE04E639CD3}">
    <text>Ticket #7342-4854 Covid +</text>
  </threadedComment>
  <threadedComment ref="B65" dT="2022-11-03T00:17:12.47" personId="{01AD789D-39BB-4829-98FB-38EAD26F6B40}" id="{EA17E3E0-766D-4BCC-829F-139E3ED4DE93}">
    <text>Transfer from Sun.03 Asif's class effective 06/11/2022</text>
  </threadedComment>
  <threadedComment ref="U65" dT="2022-11-03T00:16:47.46" personId="{01AD789D-39BB-4829-98FB-38EAD26F6B40}" id="{755E0CF5-02EE-4528-A281-58FD8D562164}">
    <text>29 weeks transferred from Sun.03 Asif class on 06/11/2022</text>
  </threadedComment>
  <threadedComment ref="B66" dT="2022-12-05T05:23:41.60" personId="{01AD789D-39BB-4829-98FB-38EAD26F6B40}" id="{42AEF08C-278A-438C-8ACE-156403225F7B}">
    <text xml:space="preserve">Transfer from NSW, SAT.03 class - Soni effective 4/12/2022 </text>
  </threadedComment>
  <threadedComment ref="B66" dT="2023-03-14T01:01:35.43" personId="{48EC88DF-F906-4BB2-9671-05247789A03C}" id="{56B3AA79-C46B-43A2-B7BD-95FA97419F1B}" parentId="{42AEF08C-278A-438C-8ACE-156403225F7B}">
    <text>Transferred to Sun.03 Asif Sayed as per revised course plan from 12/03/2023 to 2/04/2023</text>
  </threadedComment>
  <threadedComment ref="II66" dT="2022-12-20T09:52:31.01" personId="{3760E755-5D4B-4DA4-9B86-F45FB9F520D3}" id="{1EB8D0E5-460A-4EEA-85B4-72D138393181}">
    <text>Absent on 1:45pm and 4pm call</text>
  </threadedComment>
  <threadedComment ref="IU66" dT="2023-01-31T04:54:40.48" personId="{3760E755-5D4B-4DA4-9B86-F45FB9F520D3}" id="{4DBB5976-7A43-4860-A108-4D505D1E11B7}">
    <text>Due to the revised course plan.</text>
  </threadedComment>
  <threadedComment ref="IW66" dT="2023-02-05T23:55:57.82" personId="{48EC88DF-F906-4BB2-9671-05247789A03C}" id="{1332DEA4-1A9E-471D-8A4D-02769CDC8C81}">
    <text>Attendance hours per revised course plan</text>
  </threadedComment>
  <threadedComment ref="KG68" dT="2023-08-10T06:40:01.76" personId="{3EF9E35B-21B8-4A9A-8F39-24C37F538EFC}" id="{72F35198-AC29-4D7E-BA99-4FCDC670DED8}">
    <text>Ticket #8414-2849.</text>
  </threadedComment>
  <threadedComment ref="KW70" dT="2023-08-09T00:54:44.94" personId="{3EF9E35B-21B8-4A9A-8F39-24C37F538EFC}" id="{6EC248E0-D472-4D62-BDE7-AE60B878C6F2}">
    <text>medical certificate sent into py support inbox on 09/08/2023</text>
  </threadedComment>
  <threadedComment ref="KG72" dT="2023-08-04T01:48:18.46" personId="{3EF9E35B-21B8-4A9A-8F39-24C37F538EFC}" id="{0582BFC8-B82F-4400-B4FD-F6FC9E7AE16D}">
    <text>Ticket #1903-4434</text>
  </threadedComment>
  <threadedComment ref="KG74" dT="2023-08-04T01:32:09.54" personId="{3EF9E35B-21B8-4A9A-8F39-24C37F538EFC}" id="{F90083E6-14F7-403C-8818-5168275203CC}">
    <text xml:space="preserve">Ticket #7557-1516. Medical certificate provided. </text>
  </threadedComment>
  <threadedComment ref="KU74" dT="2023-08-10T06:21:05.74" personId="{3EF9E35B-21B8-4A9A-8F39-24C37F538EFC}" id="{B3BF6DCF-274B-4C73-BA6D-692B04B27F15}">
    <text>Ticket #2175-7211. Awaiting supporting documents</text>
  </threadedComment>
  <threadedComment ref="A81" dT="2023-05-25T05:16:33.95" personId="{48EC88DF-F906-4BB2-9671-05247789A03C}" id="{A2802ACF-5E8E-4957-B0AE-C3AF147D9007}">
    <text>Transferred from Sun.03 Asif Sayed effective 28/05/2023</text>
  </threadedComment>
  <threadedComment ref="X81" dT="2023-07-23T00:05:00.95" personId="{0A611F1D-6DAF-45F9-98F0-D916ACB63619}" id="{246CFAFE-E54C-4561-9EA8-BFD5DB044F64}">
    <text>attended MU class with Sean on 22/07/2023, to cover up hours</text>
  </threadedComment>
  <threadedComment ref="KK85" dT="2023-06-25T00:05:23.43" personId="{0A611F1D-6DAF-45F9-98F0-D916ACB63619}" id="{9D79828D-56E3-467D-91B6-C14E33A2D121}">
    <text>COVID, I've asked for supporting documents at pyticket,</text>
  </threadedComment>
  <threadedComment ref="A86" dT="2023-07-12T01:03:55.29" personId="{3EF9E35B-21B8-4A9A-8F39-24C37F538EFC}" id="{11CC635A-118A-4185-A87C-5A9A595C437A}">
    <text>Student transferred from Sat.03 Lucy Vardari class. Effective from 06/08/2023.</text>
  </threadedComment>
</ThreadedComments>
</file>

<file path=xl/threadedComments/threadedComment13.xml><?xml version="1.0" encoding="utf-8"?>
<ThreadedComments xmlns="http://schemas.microsoft.com/office/spreadsheetml/2018/threadedcomments" xmlns:x="http://schemas.openxmlformats.org/spreadsheetml/2006/main">
  <threadedComment ref="D1" dT="2023-07-17T05:40:34.12" personId="{3EF9E35B-21B8-4A9A-8F39-24C37F538EFC}" id="{100DF5E4-5A1A-45EB-8B17-0FF25C3A2556}">
    <text>Divya S class taking over by Irasha White. Effective from 23/07/2023.</text>
  </threadedComment>
  <threadedComment ref="AA3" dT="2021-08-05T06:45:19.01" personId="{8DA780FD-89BE-47A1-B586-7837F8B2144F}" id="{4F6BD402-5BBB-4C8A-946A-D41C63C0A364}">
    <text>test</text>
  </threadedComment>
  <threadedComment ref="BN3" dT="2023-02-06T00:22:50.70" personId="{48EC88DF-F906-4BB2-9671-05247789A03C}" id="{5378739E-5EDD-4B79-9956-602302A33E55}">
    <text>Late by 15mins on 11.15 am call</text>
  </threadedComment>
  <threadedComment ref="CB3" dT="2023-03-27T00:38:27.03" personId="{48EC88DF-F906-4BB2-9671-05247789A03C}" id="{DB0541F7-316B-4A11-B171-93A70FBCA14F}">
    <text>Student late by 15 mins at 9am call</text>
  </threadedComment>
  <threadedComment ref="A4" dT="2023-03-17T03:48:22.85" personId="{48EC88DF-F906-4BB2-9671-05247789A03C}" id="{9EDCE64D-52E7-4B70-B235-5A846C1FC5F6}">
    <text>Transferred to Sat.02 Despina Drakoulis 18/03/2023</text>
  </threadedComment>
  <threadedComment ref="AA4" dT="2023-02-18T23:50:10.56" personId="{0A611F1D-6DAF-45F9-98F0-D916ACB63619}" id="{28DC24F7-9188-43EB-8428-9799269BE924}">
    <text>attended MU class on 18/02/23 with Despina</text>
  </threadedComment>
  <threadedComment ref="AP4" dT="2022-11-14T09:00:19.74" personId="{7EA5912C-2A16-4350-BF6A-BC3A9C1CCD2E}" id="{22DFD159-D35E-4261-B962-A730B8033A2E}">
    <text>Late by 30mins at 9AM call</text>
  </threadedComment>
  <threadedComment ref="AT4" dT="2022-11-28T19:43:05.45" personId="{CA5F5FEB-AE3D-4B2A-8E9C-5F45909735B0}" id="{AEE19EE0-0AA5-4B77-9CCD-0331C5B095B4}">
    <text>Late by 30 mins on 9 AM call</text>
  </threadedComment>
  <threadedComment ref="AV4" dT="2022-12-05T07:09:31.45" personId="{3760E755-5D4B-4DA4-9B86-F45FB9F520D3}" id="{63979F12-0CD2-4ABE-8895-C50B57BB06F1}">
    <text>Late by 45 mins on 9am call</text>
  </threadedComment>
  <threadedComment ref="AZ4" dT="2022-12-20T10:06:48.01" personId="{3760E755-5D4B-4DA4-9B86-F45FB9F520D3}" id="{1F96D30C-5C2A-4C4C-9106-B805F9012C97}">
    <text>Late by 15 mins on 9am call</text>
  </threadedComment>
  <threadedComment ref="BH4" dT="2023-01-16T13:13:40.72" personId="{3760E755-5D4B-4DA4-9B86-F45FB9F520D3}" id="{7D47FFF2-4167-4B94-89E8-702639BAC9AC}">
    <text>Late by 15 mins on 9am call &amp; Absent on 1:45 pm call</text>
  </threadedComment>
  <threadedComment ref="BJ4" dT="2023-02-02T00:54:25.78" personId="{48EC88DF-F906-4BB2-9671-05247789A03C}" id="{20A013E5-6C49-4342-957F-4001806072D3}">
    <text>Ticket #8496-1960</text>
  </threadedComment>
  <threadedComment ref="BJ4" dT="2023-02-02T01:47:20.65" personId="{48EC88DF-F906-4BB2-9671-05247789A03C}" id="{74888467-DEB7-4DB2-95A5-2AC80FB145A7}" parentId="{20A013E5-6C49-4342-957F-4001806072D3}">
    <text>M/U class arranged for attendance hours on 18/02/2023 with Sat.02 Despina. Rac not required for AWCL-3, student to do on their own and submit.</text>
  </threadedComment>
  <threadedComment ref="BL4" dT="2023-01-31T04:04:28.52" personId="{3760E755-5D4B-4DA4-9B86-F45FB9F520D3}" id="{92A50714-0A5C-4B97-BC83-9E43810D4C2B}">
    <text>Late by 15 mins on 9am call</text>
  </threadedComment>
  <threadedComment ref="BP4" dT="2023-02-13T00:12:50.78" personId="{48EC88DF-F906-4BB2-9671-05247789A03C}" id="{FF9075D9-673C-4354-AEB2-A43E6D87334F}">
    <text>Late by 15min at 9am call</text>
  </threadedComment>
  <threadedComment ref="BR4" dT="2023-02-19T23:29:55.52" personId="{48EC88DF-F906-4BB2-9671-05247789A03C}" id="{C84028C9-F311-4EC8-8F0E-74F5AEA81592}">
    <text>Student late by 30mins at 9am call</text>
  </threadedComment>
  <threadedComment ref="BT4" dT="2023-02-27T02:58:44.50" personId="{48EC88DF-F906-4BB2-9671-05247789A03C}" id="{75583EFF-9F0B-4FFD-837E-2AC90344C9EB}">
    <text>Student late by 2hrs at 9am call</text>
  </threadedComment>
  <threadedComment ref="BV4" dT="2023-03-06T00:46:07.94" personId="{48EC88DF-F906-4BB2-9671-05247789A03C}" id="{9E83C30D-E6DC-403F-9CCE-C2BED2B018B4}">
    <text>Student late by 2hrs at 9am call and late by 45 mins at 11.15 am call</text>
  </threadedComment>
  <threadedComment ref="BX4" dT="2023-03-17T03:41:27.08" personId="{48EC88DF-F906-4BB2-9671-05247789A03C}" id="{08E69781-A3BC-4098-9938-37B79F17761D}">
    <text xml:space="preserve">M/U Class arranged for 26/03/2023 with Sun.05 Adrian White  </text>
  </threadedComment>
  <threadedComment ref="AA5" dT="2023-02-11T22:17:58.09" personId="{0A611F1D-6DAF-45F9-98F0-D916ACB63619}" id="{481BF62D-2A50-4785-AA74-79946BD8496D}">
    <text>MU class completed on 11/02/23 with Despina D</text>
  </threadedComment>
  <threadedComment ref="AA5" dT="2023-04-23T03:03:31.59" personId="{0A611F1D-6DAF-45F9-98F0-D916ACB63619}" id="{784E760B-9516-418B-9DEC-DB7C13843CC3}" parentId="{481BF62D-2A50-4785-AA74-79946BD8496D}">
    <text>MU class attended on 22/04/23 with Sean (Phil's class)</text>
  </threadedComment>
  <threadedComment ref="AA5" dT="2023-05-05T05:50:25.39" personId="{48EC88DF-F906-4BB2-9671-05247789A03C}" id="{0729A316-4EEE-42DA-87F7-DC3C0DB86406}" parentId="{481BF62D-2A50-4785-AA74-79946BD8496D}">
    <text>Attended M/U class on 29/04/2023 with Sat.05 Sean Kelly</text>
  </threadedComment>
  <threadedComment ref="AA5" dT="2023-05-06T23:58:24.80" personId="{0A611F1D-6DAF-45F9-98F0-D916ACB63619}" id="{38FECA25-F9C7-4480-ABC8-888A31B29D7A}" parentId="{481BF62D-2A50-4785-AA74-79946BD8496D}">
    <text>attended MU class with Sean on 06/05/2023</text>
  </threadedComment>
  <threadedComment ref="AA5" dT="2023-05-21T00:12:48.61" personId="{0A611F1D-6DAF-45F9-98F0-D916ACB63619}" id="{569170D5-C8F4-4355-B50A-93529A765ECA}" parentId="{481BF62D-2A50-4785-AA74-79946BD8496D}">
    <text>attended MU class with Adrian on 20/05/2023</text>
  </threadedComment>
  <threadedComment ref="AA5" dT="2023-05-25T00:35:51.65" personId="{48EC88DF-F906-4BB2-9671-05247789A03C}" id="{A7C1C15D-2E3B-4BF6-8B57-7B6F92A33F6B}" parentId="{481BF62D-2A50-4785-AA74-79946BD8496D}">
    <text>attended M/U class on 24/05/2023 with Lucy Vardari .03</text>
  </threadedComment>
  <threadedComment ref="AN5" dT="2023-02-01T22:55:42.15" personId="{48EC88DF-F906-4BB2-9671-05247789A03C}" id="{4BADF112-BFCF-437D-B5A8-5C990205DDE7}">
    <text>M/U class arranged for 22/04/2023 with Sat.05 Stephen Fennel</text>
  </threadedComment>
  <threadedComment ref="AP5" dT="2023-02-01T22:56:26.80" personId="{48EC88DF-F906-4BB2-9671-05247789A03C}" id="{F3D9B03B-6BBA-46D3-B9DF-E8B6EC5F7B54}">
    <text>M/U Class arranged for 29/04/2023 with Sat.05 Stephen Fennel</text>
  </threadedComment>
  <threadedComment ref="AR5" dT="2023-02-01T22:59:43.42" personId="{48EC88DF-F906-4BB2-9671-05247789A03C}" id="{EB6B629C-A1E7-4258-A426-F2AC6403AB75}">
    <text>M/U class arranged for 6/05/2023 with Sat.05 Stephen</text>
  </threadedComment>
  <threadedComment ref="AX5" dT="2022-12-15T05:14:19.57" personId="{48EC88DF-F906-4BB2-9671-05247789A03C}" id="{224FCA88-510B-49E4-8DBB-2557FEC1573F}">
    <text>Med. cert provided M/U class arranged on 24/05/2023 Wed.03 Lucy Vardari. Ticket #8651-3201</text>
  </threadedComment>
  <threadedComment ref="BF5" dT="2023-01-09T09:14:51.34" personId="{3760E755-5D4B-4DA4-9B86-F45FB9F520D3}" id="{71545042-4825-414A-AC8A-E571214F7362}">
    <text>Late by 15 mins on 9am call</text>
  </threadedComment>
  <threadedComment ref="BH5" dT="2023-01-16T13:14:22.45" personId="{3760E755-5D4B-4DA4-9B86-F45FB9F520D3}" id="{6F22D59D-D86D-46F6-91D4-8B6F6C8C40ED}">
    <text>Late by 15 mins on 9am call</text>
  </threadedComment>
  <threadedComment ref="BJ5" dT="2023-01-22T01:58:32.98" personId="{0A611F1D-6DAF-45F9-98F0-D916ACB63619}" id="{F7919E9E-A32A-4F07-B563-085E027C4BCC}">
    <text>Ticket #6579-2584</text>
  </threadedComment>
  <threadedComment ref="BJ5" dT="2023-02-01T23:33:54.35" personId="{48EC88DF-F906-4BB2-9671-05247789A03C}" id="{D371A056-2818-498F-B5C7-13271133AF90}" parentId="{F7919E9E-A32A-4F07-B563-085E027C4BCC}">
    <text>M/U class arranged for 11/02/2023 with Sat.02 Despina Drakoulis for attendance hours. RAC not required for AWCL-3, student can do on their own and submit</text>
  </threadedComment>
  <threadedComment ref="BL5" dT="2023-01-31T04:04:28.52" personId="{3760E755-5D4B-4DA4-9B86-F45FB9F520D3}" id="{984014A1-8B1B-41BC-B651-8F896BBF2D18}">
    <text>Late by 15 mins on 9am call</text>
  </threadedComment>
  <threadedComment ref="BP5" dT="2023-02-13T00:13:20.46" personId="{48EC88DF-F906-4BB2-9671-05247789A03C}" id="{B3E9929F-24CA-430A-BB4A-743BD31423D6}">
    <text>Late by 15mins at 9am call</text>
  </threadedComment>
  <threadedComment ref="BV5" dT="2023-03-06T00:46:53.57" personId="{48EC88DF-F906-4BB2-9671-05247789A03C}" id="{DB8A68E3-824C-4AF1-8A00-82F33A417104}">
    <text>Student late by 15 mins at 9am call and 15 mins late at 1.45pm call</text>
  </threadedComment>
  <threadedComment ref="CB5" dT="2023-03-27T00:39:01.91" personId="{48EC88DF-F906-4BB2-9671-05247789A03C}" id="{0D23C29F-71F1-45B1-9447-4397E8903992}">
    <text>Student late by 15 mins at 9am call</text>
  </threadedComment>
  <threadedComment ref="AA6" dT="2022-12-10T22:56:46.96" personId="{0A611F1D-6DAF-45F9-98F0-D916ACB63619}" id="{E1AED6EC-FBE4-4003-A730-E7EAD9EB2B38}">
    <text>attended MU class with Stephen on 10/12/22</text>
  </threadedComment>
  <threadedComment ref="AA6" dT="2023-04-23T02:44:20.55" personId="{0A611F1D-6DAF-45F9-98F0-D916ACB63619}" id="{C187F455-6D0A-49CB-99BC-0C45659C1637}" parentId="{E1AED6EC-FBE4-4003-A730-E7EAD9EB2B38}">
    <text>attended MU class on 22/04/23  with Despina</text>
  </threadedComment>
  <threadedComment ref="BJ6" dT="2023-02-02T01:48:31.18" personId="{48EC88DF-F906-4BB2-9671-05247789A03C}" id="{A4717B40-B564-4E9D-A0A2-CD5EA4102D65}">
    <text>Ticket #4958-2726. M/U class has been arranged for 18/02/2023 with Sat.02 Despina for attendance hours. Rac not required for AWCL-3, student to complete on their own and submit.</text>
  </threadedComment>
  <threadedComment ref="BP6" dT="2023-02-13T00:13:54.66" personId="{48EC88DF-F906-4BB2-9671-05247789A03C}" id="{7EDB8361-2723-48AD-8F39-E39F0FEC7DF9}">
    <text>Late by 15min at 9am call</text>
  </threadedComment>
  <threadedComment ref="BV6" dT="2023-03-06T00:47:23.91" personId="{48EC88DF-F906-4BB2-9671-05247789A03C}" id="{BFA6348B-3ADF-4A0F-80F4-671B73B93B53}">
    <text>Student late by 15 mins at 9am call</text>
  </threadedComment>
  <threadedComment ref="CB6" dT="2023-03-27T00:39:28.03" personId="{48EC88DF-F906-4BB2-9671-05247789A03C}" id="{DCC9F0E8-C274-4BDC-9AF1-2B1B9F49B7B0}">
    <text>Student late by 15 mins at 9am call</text>
  </threadedComment>
  <threadedComment ref="AA7" dT="2023-05-11T00:41:25.82" personId="{48EC88DF-F906-4BB2-9671-05247789A03C}" id="{1A2EE6A6-4BF4-42A8-914C-080F126238C3}">
    <text>student attend M/U class on 10/05/2023 with Wed.03 Lucy Vardari</text>
  </threadedComment>
  <threadedComment ref="AA7" dT="2023-06-01T00:11:38.59" personId="{3EF9E35B-21B8-4A9A-8F39-24C37F538EFC}" id="{5B7978A2-96DB-45A5-AB09-672DA3F6AF20}" parentId="{1A2EE6A6-4BF4-42A8-914C-080F126238C3}">
    <text xml:space="preserve">student attended the MU Class (module: SP RS-4) on 31/05/2023 with Lucy Vardari to make up the hours. Only 4 hours is required however the student volunteer to stay back for extra hours. </text>
  </threadedComment>
  <threadedComment ref="BH7" dT="2023-01-16T13:16:30.05" personId="{3760E755-5D4B-4DA4-9B86-F45FB9F520D3}" id="{BF9EC60B-4DE3-425E-AB30-203937919063}">
    <text>Late by 30 mins on 9 am call</text>
  </threadedComment>
  <threadedComment ref="BP7" dT="2023-02-13T00:14:33.10" personId="{48EC88DF-F906-4BB2-9671-05247789A03C}" id="{B6A2D511-40CA-4478-AE59-C6FEDC024D31}">
    <text>Late by 15min at 9am call</text>
  </threadedComment>
  <threadedComment ref="BT7" dT="2023-02-27T03:10:39.35" personId="{48EC88DF-F906-4BB2-9671-05247789A03C}" id="{6E1688A9-07B2-4991-B792-EE32949C62E2}">
    <text>Student late by 45 mins at 9am call</text>
  </threadedComment>
  <threadedComment ref="BV7" dT="2023-03-06T00:47:54.40" personId="{48EC88DF-F906-4BB2-9671-05247789A03C}" id="{2270E8BB-AB9A-4847-8CB8-F59F0BF3F9B8}">
    <text>Student late by 15 mins at 9am call</text>
  </threadedComment>
  <threadedComment ref="Q8" dT="2023-04-13T05:26:24.69" personId="{48EC88DF-F906-4BB2-9671-05247789A03C}" id="{8DE5941D-335E-454B-8B3C-6259399B8736}">
    <text>2 arranged</text>
  </threadedComment>
  <threadedComment ref="AA8" dT="2023-04-20T00:32:16.33" personId="{48EC88DF-F906-4BB2-9671-05247789A03C}" id="{B3D17AC7-7178-44FE-BA47-870A13225EA9}">
    <text>M/U class attended on 19/04/2023 with Wed.02 Adrian White</text>
  </threadedComment>
  <threadedComment ref="AA8" dT="2023-06-01T00:07:52.47" personId="{3EF9E35B-21B8-4A9A-8F39-24C37F538EFC}" id="{A5BE3ABC-ADF1-4221-93C7-BC20FFE194A2}" parentId="{B3D17AC7-7178-44FE-BA47-870A13225EA9}">
    <text>Attended the MU class with Lucy Vardari on the 31/05/2023 for the module SP RS-4 (D)</text>
  </threadedComment>
  <threadedComment ref="AA8" dT="2023-06-11T02:24:13.64" personId="{0A611F1D-6DAF-45F9-98F0-D916ACB63619}" id="{2877DC88-C620-4D32-A88D-3F609FC0B3FB}" parentId="{B3D17AC7-7178-44FE-BA47-870A13225EA9}">
    <text>attended MU class with Adrian on 10 June 2023, 4 hours - for hours</text>
  </threadedComment>
  <threadedComment ref="AL8" dT="2022-11-01T06:47:38.47" personId="{7EA5912C-2A16-4350-BF6A-BC3A9C1CCD2E}" id="{B51DAA83-8533-4DCD-9749-D8C59002BD55}">
    <text>Late by 15mins at 9AM call</text>
  </threadedComment>
  <threadedComment ref="AN8" dT="2022-11-07T15:42:54.49" personId="{7EA5912C-2A16-4350-BF6A-BC3A9C1CCD2E}" id="{4192A1D7-2228-4493-880E-4B2076181BE4}">
    <text>1 hr late at 9AM call</text>
  </threadedComment>
  <threadedComment ref="AR8" dT="2022-11-28T19:41:06.12" personId="{CA5F5FEB-AE3D-4B2A-8E9C-5F45909735B0}" id="{02CB5F31-6C95-479F-8934-A96038CADF13}">
    <text>Late by 1 Hr on 9 AM call</text>
  </threadedComment>
  <threadedComment ref="AT8" dT="2022-11-28T19:43:41.86" personId="{CA5F5FEB-AE3D-4B2A-8E9C-5F45909735B0}" id="{CF4F4EEA-2E3F-4924-89D5-32C67D830C88}">
    <text>Late by 1 Hr 15 mins on 9 AM call</text>
  </threadedComment>
  <threadedComment ref="AZ8" dT="2023-04-13T05:30:44.93" personId="{48EC88DF-F906-4BB2-9671-05247789A03C}" id="{72B07E10-CE95-4EC6-AAD3-9804EB6B2CE6}">
    <text>M/U arranged for 31/05/2023 with Wed.03 Lucy Vardari</text>
  </threadedComment>
  <threadedComment ref="BJ8" dT="2023-01-24T14:18:09.86" personId="{3760E755-5D4B-4DA4-9B86-F45FB9F520D3}" id="{00B6DF6F-135B-4951-A37E-7D0FDE00847F}">
    <text>Late by 1hr 30 mins on 9am call</text>
  </threadedComment>
  <threadedComment ref="BL8" dT="2023-01-31T04:04:28.52" personId="{3760E755-5D4B-4DA4-9B86-F45FB9F520D3}" id="{EA6FD61D-D578-440D-B8B3-E0EF65CAE671}">
    <text>Late by 15 mins on 9am call</text>
  </threadedComment>
  <threadedComment ref="BN8" dT="2023-02-06T00:23:53.08" personId="{48EC88DF-F906-4BB2-9671-05247789A03C}" id="{D9E1ED87-D5C4-410B-837B-2CD050E3B8F0}">
    <text>Late by 15min on 11.15 am call</text>
  </threadedComment>
  <threadedComment ref="BP8" dT="2023-02-13T00:15:01.32" personId="{48EC88DF-F906-4BB2-9671-05247789A03C}" id="{1514673D-A52E-444E-99A3-55495089AFB4}">
    <text>Late by 15mins at 9am call</text>
  </threadedComment>
  <threadedComment ref="BR8" dT="2023-02-19T23:32:09.09" personId="{48EC88DF-F906-4BB2-9671-05247789A03C}" id="{B0451365-A8CF-446C-8071-608E9C03D0E7}">
    <text>Student late by 30 mins @ 9am call</text>
  </threadedComment>
  <threadedComment ref="BT8" dT="2023-02-27T03:13:18.30" personId="{48EC88DF-F906-4BB2-9671-05247789A03C}" id="{6DAF5D1B-E335-4D6E-A080-7E39B4A8A03B}">
    <text>Student late by 1.5 hrs at 9am call and 15 mins late at 1.45pm call</text>
  </threadedComment>
  <threadedComment ref="BV8" dT="2023-04-13T05:26:09.08" personId="{48EC88DF-F906-4BB2-9671-05247789A03C}" id="{50513145-D120-4145-B8F8-BD61E8925051}">
    <text>M/U class arranged for 19/04/2023 with Wed.02 Adrian White</text>
  </threadedComment>
  <threadedComment ref="CB8" dT="2023-03-27T00:39:57.61" personId="{48EC88DF-F906-4BB2-9671-05247789A03C}" id="{DBB22D73-103D-4E65-B084-70C93421AF4A}">
    <text>Student late by 15 mins at 9am call</text>
  </threadedComment>
  <threadedComment ref="B9" dT="2022-11-14T23:50:07.11" personId="{01AD789D-39BB-4829-98FB-38EAD26F6B40}" id="{A5766E3A-A0AF-4E80-A9E5-248207413730}">
    <text>1st warning sent 15/11/2022</text>
  </threadedComment>
  <threadedComment ref="B9" dT="2023-01-12T22:43:52.97" personId="{01AD789D-39BB-4829-98FB-38EAD26F6B40}" id="{70A25DEE-0F99-452B-A206-DA07D70093ED}" parentId="{A5766E3A-A0AF-4E80-A9E5-248207413730}">
    <text>2nd warning sent on 28/11/2022</text>
  </threadedComment>
  <threadedComment ref="B9" dT="2023-01-12T22:44:07.74" personId="{01AD789D-39BB-4829-98FB-38EAD26F6B40}" id="{073A86C9-F5B4-450E-8F7A-2FA268E3FDE6}" parentId="{A5766E3A-A0AF-4E80-A9E5-248207413730}">
    <text>Intervention meeting scheduled on 13/01/2023</text>
  </threadedComment>
  <threadedComment ref="B9" dT="2023-01-22T01:54:48.22" personId="{0A611F1D-6DAF-45F9-98F0-D916ACB63619}" id="{24A7498E-6913-4D57-954C-D4A16263F67F}" parentId="{A5766E3A-A0AF-4E80-A9E5-248207413730}">
    <text xml:space="preserve">@Julia Tucker Hi Julia, can i remove this student from the attendance roll? if he's not active </text>
    <mentions>
      <mention mentionpersonId="{9A0E62CC-7E9A-4B2D-9318-4886457A1DCB}" mentionId="{2CAA66FC-A25E-4B5A-A5FC-0A29F4B3EB15}" startIndex="0" length="13"/>
    </mentions>
  </threadedComment>
  <threadedComment ref="B9" dT="2023-01-23T00:21:06.36" personId="{48EC88DF-F906-4BB2-9671-05247789A03C}" id="{9AF1E350-0BD8-4803-BAA4-1D2684838F51}" parentId="{A5766E3A-A0AF-4E80-A9E5-248207413730}">
    <text>Hi Harkinder, I hope you are well. This student received and intention to cancel enrolment due to unsatisfactory course progress email on 13/01/23. The student has 20 days from that point to lodge an appeal. I assume it would be best to hold off from deleting him of the attendance roll until we know what the formal outcome will be.  Warm regards, Julia</text>
  </threadedComment>
  <threadedComment ref="DB10" dT="2023-06-26T01:14:50.98" personId="{3EF9E35B-21B8-4A9A-8F39-24C37F538EFC}" id="{0B9C91C0-461F-4D14-960C-B78E99BAB3D0}">
    <text>student did not return at 1:45pm call</text>
  </threadedComment>
  <threadedComment ref="B11" dT="2023-01-31T22:16:05.58" personId="{48EC88DF-F906-4BB2-9671-05247789A03C}" id="{44ECAC1B-C2BD-4188-BBF6-10EE96B6B9B0}">
    <text>Student on Leave - returning to class on 5/03/2023</text>
  </threadedComment>
  <threadedComment ref="AA11" dT="2023-07-11T23:56:16.27" personId="{3EF9E35B-21B8-4A9A-8F39-24C37F538EFC}" id="{88CCB58C-94E2-4E24-9E7B-73CAD19A1676}">
    <text>student attended MU class on the 08/07/2023 with Sean Kelly. Module: SPF Cl-1</text>
  </threadedComment>
  <threadedComment ref="AA11" dT="2023-07-16T00:28:38.59" personId="{0A611F1D-6DAF-45F9-98F0-D916ACB63619}" id="{F5A3CBDE-5BC0-4562-84E5-6561E2B21EB4}" parentId="{88CCB58C-94E2-4E24-9E7B-73CAD19A1676}">
    <text>attended MU class with Sean on 15/07/203. Module: F,CI2</text>
  </threadedComment>
  <threadedComment ref="AA11" dT="2023-07-23T00:03:53.32" personId="{0A611F1D-6DAF-45F9-98F0-D916ACB63619}" id="{A2AE4699-3198-4183-87AF-C4143225720B}" parentId="{88CCB58C-94E2-4E24-9E7B-73CAD19A1676}">
    <text>attended MU class with Sean on 22/07/2023 Module:F,PWP3</text>
  </threadedComment>
  <threadedComment ref="AA11" dT="2023-07-29T23:49:01.96" personId="{0A611F1D-6DAF-45F9-98F0-D916ACB63619}" id="{164DC912-D7EC-4DB8-8BBF-C13EF2FE6925}" parentId="{88CCB58C-94E2-4E24-9E7B-73CAD19A1676}">
    <text>attended MU class with Sean on 29/07/2023 (Module F,PWP4)</text>
  </threadedComment>
  <threadedComment ref="AA11" dT="2023-07-30T23:49:13.59" personId="{3EF9E35B-21B8-4A9A-8F39-24C37F538EFC}" id="{C3272E7A-95A1-4F05-A9DD-4CEE2258F30C}" parentId="{88CCB58C-94E2-4E24-9E7B-73CAD19A1676}">
    <text xml:space="preserve">attended hours MU class on 30/07/2023 with Sean Kelly. Module: AWC-4. </text>
  </threadedComment>
  <threadedComment ref="AR11" dT="2022-11-28T19:41:27.26" personId="{CA5F5FEB-AE3D-4B2A-8E9C-5F45909735B0}" id="{BDA0AC10-A3FA-4C02-871D-F5A57D3DD425}">
    <text>Late by 15 mins on 9 AM call</text>
  </threadedComment>
  <threadedComment ref="AV11" dT="2022-12-05T07:10:36.42" personId="{3760E755-5D4B-4DA4-9B86-F45FB9F520D3}" id="{9601B6C0-DC0B-408F-A54B-9201A07AB491}">
    <text>Late by 15 mins on 9am call</text>
  </threadedComment>
  <threadedComment ref="AZ11" dT="2022-12-20T10:07:28.18" personId="{3760E755-5D4B-4DA4-9B86-F45FB9F520D3}" id="{9D117296-56E5-4C7A-A291-052B8BD5815A}">
    <text>Late by 45 mins on 9am call</text>
  </threadedComment>
  <threadedComment ref="BJ11" dT="2023-01-24T14:19:02.17" personId="{3760E755-5D4B-4DA4-9B86-F45FB9F520D3}" id="{31001B24-7488-4A3A-B751-E7DDE7413889}">
    <text>Late by 15 mins on 9am call</text>
  </threadedComment>
  <threadedComment ref="BN11" dT="2023-01-31T00:02:43.96" personId="{48EC88DF-F906-4BB2-9671-05247789A03C}" id="{D6A8661C-6CD5-4826-8B33-EEB8239FE595}">
    <text>Emergency leave Ticket #8471-3691</text>
  </threadedComment>
  <threadedComment ref="AV12" dT="2022-12-05T07:10:44.42" personId="{3760E755-5D4B-4DA4-9B86-F45FB9F520D3}" id="{EE5D547A-FB93-4D8C-BB93-0148FAC08089}">
    <text>Late by 15 mins on 9am call</text>
  </threadedComment>
  <threadedComment ref="AX12" dT="2022-12-12T16:52:24.50" personId="{3760E755-5D4B-4DA4-9B86-F45FB9F520D3}" id="{085CE95B-53A1-4E1D-9F38-3586EDC48A3A}">
    <text>Late by 15 min on 1:45 pm call</text>
  </threadedComment>
  <threadedComment ref="BF12" dT="2023-01-09T09:15:25.16" personId="{3760E755-5D4B-4DA4-9B86-F45FB9F520D3}" id="{7E9A249A-3AFB-4816-8A03-AB32EF6ACC94}">
    <text>Late by 15 mins on 9am call</text>
  </threadedComment>
  <threadedComment ref="BH12" dT="2023-01-16T13:17:07.65" personId="{3760E755-5D4B-4DA4-9B86-F45FB9F520D3}" id="{B77E514E-8527-43EF-A10E-9727E313C189}">
    <text>Late by 45 mins on 9 am call</text>
  </threadedComment>
  <threadedComment ref="BJ12" dT="2023-01-24T14:19:52.36" personId="{3760E755-5D4B-4DA4-9B86-F45FB9F520D3}" id="{5DB8763F-AD09-4B8C-A7CA-9F3E8B1468DD}">
    <text>Late by 15 mins on 1:45pm call</text>
  </threadedComment>
  <threadedComment ref="BP12" dT="2023-02-13T00:16:07.76" personId="{48EC88DF-F906-4BB2-9671-05247789A03C}" id="{5A93C234-0737-4164-B433-08D25458C6A5}">
    <text>Late by 15min at 9am call</text>
  </threadedComment>
  <threadedComment ref="BT12" dT="2023-02-27T03:14:29.96" personId="{48EC88DF-F906-4BB2-9671-05247789A03C}" id="{FB1EC043-893E-4672-8E6F-F0B4B7F0D7E6}">
    <text>Student late by 30mins at 9am call</text>
  </threadedComment>
  <threadedComment ref="BV12" dT="2023-03-06T00:49:42.82" personId="{48EC88DF-F906-4BB2-9671-05247789A03C}" id="{16248891-D14E-469B-B059-FA322F6023F9}">
    <text>student late by 15 mins at 9am call and 15 mins at 11.15 am call</text>
  </threadedComment>
  <threadedComment ref="CB12" dT="2023-03-27T00:40:30.88" personId="{48EC88DF-F906-4BB2-9671-05247789A03C}" id="{F0996773-0B1F-47D7-B086-FC144E203C34}">
    <text>Student late by 15 mins at 9am call</text>
  </threadedComment>
  <threadedComment ref="CH12" dT="2023-04-18T00:39:39.18" personId="{48EC88DF-F906-4BB2-9671-05247789A03C}" id="{B8A5DD85-F289-4202-BD6B-20A8C763BC72}">
    <text>Student late by 15 mins at 9am call</text>
  </threadedComment>
  <threadedComment ref="DB12" dT="2023-06-26T01:16:58.71" personId="{3EF9E35B-21B8-4A9A-8F39-24C37F538EFC}" id="{5117D391-21F5-4050-9459-70A9B02CFDDA}">
    <text xml:space="preserve">student did not return at 4:00pm call. </text>
  </threadedComment>
  <threadedComment ref="AV13" dT="2022-12-05T07:10:52.87" personId="{3760E755-5D4B-4DA4-9B86-F45FB9F520D3}" id="{49C3BF83-3D2B-4B32-B920-2D11BF7FBFAE}">
    <text>Late by 15 mins on 9am call</text>
  </threadedComment>
  <threadedComment ref="AX13" dT="2022-12-12T16:52:42.95" personId="{3760E755-5D4B-4DA4-9B86-F45FB9F520D3}" id="{554431AE-D39D-444E-BEF0-3BF1A5CAB3C1}">
    <text>Late by 15 min on 1:45 pm call</text>
  </threadedComment>
  <threadedComment ref="BF13" dT="2023-01-09T09:15:31.77" personId="{3760E755-5D4B-4DA4-9B86-F45FB9F520D3}" id="{8EB3C5D4-550B-428F-B692-378725CE8935}">
    <text>Late by 15 mins on 9am call</text>
  </threadedComment>
  <threadedComment ref="BH13" dT="2023-01-16T13:17:15.21" personId="{3760E755-5D4B-4DA4-9B86-F45FB9F520D3}" id="{F93F92A9-D7A7-451C-B2A0-217E8AA6D1E8}">
    <text>Late by 45 mins on 9 am call</text>
  </threadedComment>
  <threadedComment ref="BJ13" dT="2023-01-24T14:19:52.36" personId="{3760E755-5D4B-4DA4-9B86-F45FB9F520D3}" id="{DB7D9BEB-AD2D-4F4B-9637-829E9DE65989}">
    <text>Late by 15 mins on 1:45pm call</text>
  </threadedComment>
  <threadedComment ref="BP13" dT="2023-02-13T00:16:40.08" personId="{48EC88DF-F906-4BB2-9671-05247789A03C}" id="{230DD143-4433-4FF1-9A93-F8005E574EE6}">
    <text>Late by 15mins at 9am call</text>
  </threadedComment>
  <threadedComment ref="BT13" dT="2023-02-27T03:14:53.52" personId="{48EC88DF-F906-4BB2-9671-05247789A03C}" id="{C042B4E4-8602-48DD-818B-3F51C296E2F2}">
    <text>Student late by 30 mins at 9am call</text>
  </threadedComment>
  <threadedComment ref="BV13" dT="2023-03-06T00:50:28.51" personId="{48EC88DF-F906-4BB2-9671-05247789A03C}" id="{D6A530BB-555B-4869-8CD7-6423D5E13AAB}">
    <text>Student late by 15 minutes at 9am call and late by 15 minutes at 11.15 am call</text>
  </threadedComment>
  <threadedComment ref="CB13" dT="2023-03-27T00:40:51.05" personId="{48EC88DF-F906-4BB2-9671-05247789A03C}" id="{715B7C86-1CA4-4701-B3A6-2C802114FE65}">
    <text>Student late by 15 mins at 9am call</text>
  </threadedComment>
  <threadedComment ref="CH13" dT="2023-04-18T00:40:06.76" personId="{48EC88DF-F906-4BB2-9671-05247789A03C}" id="{1C6F2677-FB18-4A42-879E-D555471CF4C2}">
    <text>Student late by 30mins at 9 am call</text>
  </threadedComment>
  <threadedComment ref="DB13" dT="2023-06-26T01:17:40.81" personId="{3EF9E35B-21B8-4A9A-8F39-24C37F538EFC}" id="{FD3AFC63-529E-4DB8-8278-48EECD2FA1EF}">
    <text>student did not return at 4:00pm call</text>
  </threadedComment>
  <threadedComment ref="AX14" dT="2022-12-12T16:52:50.97" personId="{3760E755-5D4B-4DA4-9B86-F45FB9F520D3}" id="{1A493C8E-825A-4FCF-85C5-D7524739AA5A}">
    <text>Late by 15 min on 1:45 pm call</text>
  </threadedComment>
  <threadedComment ref="BH14" dT="2023-01-16T13:15:12.54" personId="{3760E755-5D4B-4DA4-9B86-F45FB9F520D3}" id="{514A310C-1DCC-4494-97DC-1662DEDCC3EC}">
    <text>Late by 15 mins on 9am call</text>
  </threadedComment>
  <threadedComment ref="BL14" dT="2023-01-31T04:04:28.52" personId="{3760E755-5D4B-4DA4-9B86-F45FB9F520D3}" id="{7DF89F3D-F822-42BE-9746-01F6BD43663F}">
    <text>Late by 15 mins on 9am call</text>
  </threadedComment>
  <threadedComment ref="BT14" dT="2023-02-27T03:15:19.73" personId="{48EC88DF-F906-4BB2-9671-05247789A03C}" id="{073681F2-6315-434A-89A6-D7215AD0E61B}">
    <text>Student late by 1hr at 9am call</text>
  </threadedComment>
  <threadedComment ref="CB14" dT="2023-03-27T00:41:12.52" personId="{48EC88DF-F906-4BB2-9671-05247789A03C}" id="{A5B945FC-D79A-463B-841E-2CD862D4863B}">
    <text>Student late by 15 mins at 9am call</text>
  </threadedComment>
  <threadedComment ref="CH14" dT="2023-04-18T00:48:34.12" personId="{48EC88DF-F906-4BB2-9671-05247789A03C}" id="{5EE770E5-05A1-4BE3-8611-3C88CA462A8B}">
    <text>Student late by 30mins at 4pm</text>
  </threadedComment>
  <threadedComment ref="DB14" dT="2023-06-26T01:18:32.00" personId="{3EF9E35B-21B8-4A9A-8F39-24C37F538EFC}" id="{A3EE14D7-DF68-483D-BFEE-180A4B31C281}">
    <text>student did not return at 4:00pm call</text>
  </threadedComment>
  <threadedComment ref="AX15" dT="2022-12-12T16:52:58.58" personId="{3760E755-5D4B-4DA4-9B86-F45FB9F520D3}" id="{E23CEEF8-8956-49C6-8C89-9F1FF6C6621E}">
    <text>Late by 15 min on 1:45 pm call</text>
  </threadedComment>
  <threadedComment ref="BH15" dT="2023-01-16T13:15:12.54" personId="{3760E755-5D4B-4DA4-9B86-F45FB9F520D3}" id="{24D66D68-5939-4961-8550-841607BAD2F9}">
    <text>Late by 15 mins on 9am call</text>
  </threadedComment>
  <threadedComment ref="BL15" dT="2023-01-31T04:04:28.52" personId="{3760E755-5D4B-4DA4-9B86-F45FB9F520D3}" id="{87D713A6-1B2E-45D9-A014-9D275C0EDFB7}">
    <text>Late by 15 mins on 9am call</text>
  </threadedComment>
  <threadedComment ref="BT15" dT="2023-02-27T03:15:41.59" personId="{48EC88DF-F906-4BB2-9671-05247789A03C}" id="{4540E960-DCAD-40B2-9AE6-7EEB7F50D19F}">
    <text>Student late by 1hr at 9am call</text>
  </threadedComment>
  <threadedComment ref="CB15" dT="2023-03-27T00:41:35.87" personId="{48EC88DF-F906-4BB2-9671-05247789A03C}" id="{A410DD86-9188-4683-A1B5-277FD386099E}">
    <text>Student late by 15 mins at 9am call</text>
  </threadedComment>
  <threadedComment ref="CH15" dT="2023-04-18T00:41:19.70" personId="{48EC88DF-F906-4BB2-9671-05247789A03C}" id="{97DDD20B-079F-43DD-A335-4551F671F557}">
    <text>Student late by 30mins at 4pm call</text>
  </threadedComment>
  <threadedComment ref="DB15" dT="2023-06-26T01:19:19.17" personId="{3EF9E35B-21B8-4A9A-8F39-24C37F538EFC}" id="{734F9A9C-89D4-4704-B3FB-5E12EFFC785E}">
    <text>student did not return at 4:00pm call.</text>
  </threadedComment>
  <threadedComment ref="AX16" dT="2022-12-12T16:55:06.27" personId="{3760E755-5D4B-4DA4-9B86-F45FB9F520D3}" id="{6DD6E7FB-B2FC-4E02-A001-040FE33840A8}">
    <text>Late by 15 min on 9am call</text>
  </threadedComment>
  <threadedComment ref="BH16" dT="2023-01-16T13:16:05.96" personId="{3760E755-5D4B-4DA4-9B86-F45FB9F520D3}" id="{F9252855-C1BC-44C3-B871-3F756DB1C9B3}">
    <text>Late by 30 mins on 9 am call</text>
  </threadedComment>
  <threadedComment ref="BN16" dT="2023-02-06T00:27:50.66" personId="{48EC88DF-F906-4BB2-9671-05247789A03C}" id="{A684FD31-C787-47EB-9377-D3A0C15641B4}">
    <text>15 mins late on 9am call</text>
  </threadedComment>
  <threadedComment ref="BP16" dT="2023-02-13T00:17:26.46" personId="{48EC88DF-F906-4BB2-9671-05247789A03C}" id="{B6BF8F7B-6082-4BEE-B08E-92DB11972B44}">
    <text>Late by 15 mins at 9am call</text>
  </threadedComment>
  <threadedComment ref="BT16" dT="2023-02-27T03:16:28.92" personId="{48EC88DF-F906-4BB2-9671-05247789A03C}" id="{65ACC3E0-9251-452E-ACF9-2F73A53C7969}">
    <text>Student late by 15 mins at 9am call and 30 mins at 11.15am call</text>
  </threadedComment>
  <threadedComment ref="BV16" dT="2023-03-06T00:51:28.76" personId="{48EC88DF-F906-4BB2-9671-05247789A03C}" id="{CEBE103C-D2C2-49D8-8CE8-54F248D949A7}">
    <text>Student late by 15 minutes at 9am call and late by 15 mins at 11.15 am call</text>
  </threadedComment>
  <threadedComment ref="CB16" dT="2023-03-27T00:41:56.61" personId="{48EC88DF-F906-4BB2-9671-05247789A03C}" id="{6C514591-D213-4D71-AA8F-0450F6A29644}">
    <text>Student late by 30 mins at 9am call</text>
  </threadedComment>
  <threadedComment ref="DB16" dT="2023-06-26T01:19:54.00" personId="{3EF9E35B-21B8-4A9A-8F39-24C37F538EFC}" id="{84F32E3E-BCF5-45A8-8D3C-C4BA87660F97}">
    <text xml:space="preserve">student did not return at 4:00pm call. </text>
  </threadedComment>
  <threadedComment ref="AA17" dT="2023-07-29T23:49:47.13" personId="{0A611F1D-6DAF-45F9-98F0-D916ACB63619}" id="{8EA598E8-0811-4A44-8677-6FBFC8C51F3A}">
    <text>attended MU class with Sean in 29/07/2023., for hours</text>
  </threadedComment>
  <threadedComment ref="AA17" dT="2023-07-31T00:00:14.44" personId="{3EF9E35B-21B8-4A9A-8F39-24C37F538EFC}" id="{86005FF2-CC45-41BC-91FC-9F8CF8FCD9AF}" parentId="{8EA598E8-0811-4A44-8677-6FBFC8C51F3A}">
    <text xml:space="preserve">student attended MU hours class with Sean Kelly on 30/07/2023. Module: AWC-4
</text>
  </threadedComment>
  <threadedComment ref="AV17" dT="2022-12-05T07:22:16.46" personId="{3760E755-5D4B-4DA4-9B86-F45FB9F520D3}" id="{3C2C1C8F-AD14-4239-ABB0-39E60634CAD7}">
    <text>Student left 5hrs early</text>
  </threadedComment>
  <threadedComment ref="AX17" dT="2022-12-12T16:54:48.31" personId="{3760E755-5D4B-4DA4-9B86-F45FB9F520D3}" id="{6A6E870B-2F22-4A6A-AF46-F2795F5820D2}">
    <text>Late by 15 min on 1:45pm call</text>
  </threadedComment>
  <threadedComment ref="BR17" dT="2023-02-19T23:33:57.23" personId="{48EC88DF-F906-4BB2-9671-05247789A03C}" id="{F9131346-4AAA-44C1-B76C-483CF43C7BA3}">
    <text>Student late by 30mins at 9am call</text>
  </threadedComment>
  <threadedComment ref="DD17" dT="2023-07-02T01:42:38.71" personId="{0A611F1D-6DAF-45F9-98F0-D916ACB63619}" id="{038EDCEF-391A-49C4-8AD9-576006A2FDDB}">
    <text>COVID, I've asked for supporting documents</text>
  </threadedComment>
  <threadedComment ref="BN18" dT="2023-02-06T00:28:45.50" personId="{48EC88DF-F906-4BB2-9671-05247789A03C}" id="{8DFA098E-6ABC-4BED-A145-E89C8EDC8079}">
    <text>15 mins late on  9am call</text>
  </threadedComment>
  <threadedComment ref="BN18" dT="2023-03-12T05:04:32.17" personId="{0A611F1D-6DAF-45F9-98F0-D916ACB63619}" id="{B0FC83D9-59D2-4C34-ADA6-5AA97D6EEABB}" parentId="{8DFA098E-6ABC-4BED-A145-E89C8EDC8079}">
    <text>traffic on the way</text>
  </threadedComment>
  <threadedComment ref="BP18" dT="2023-02-13T00:17:58.71" personId="{48EC88DF-F906-4BB2-9671-05247789A03C}" id="{B68419EA-6085-43A8-8350-A5756D02A467}">
    <text>Late by 15mins at 9am call</text>
  </threadedComment>
  <threadedComment ref="BP18" dT="2023-03-12T05:04:08.48" personId="{0A611F1D-6DAF-45F9-98F0-D916ACB63619}" id="{A0711B89-6774-4E46-88AD-76558425719F}" parentId="{B68419EA-6085-43A8-8350-A5756D02A467}">
    <text>had a car accident on 10th, late dur to public transport commute</text>
  </threadedComment>
  <threadedComment ref="BR18" dT="2023-02-19T23:34:29.36" personId="{48EC88DF-F906-4BB2-9671-05247789A03C}" id="{8A652A64-0F84-45DE-A528-4B0F6091594A}">
    <text>Student late by 30mins at 9am call</text>
  </threadedComment>
  <threadedComment ref="BT18" dT="2023-02-27T03:17:05.24" personId="{48EC88DF-F906-4BB2-9671-05247789A03C}" id="{1B58F40B-63AC-432F-9297-A9434E7B3806}">
    <text>Student late by 15 mins at 9am call</text>
  </threadedComment>
  <threadedComment ref="BV18" dT="2023-03-06T00:52:05.56" personId="{48EC88DF-F906-4BB2-9671-05247789A03C}" id="{9125072A-2089-466F-9FAC-D88721C0A12B}">
    <text>Late by 15 mins at 9am call</text>
  </threadedComment>
  <threadedComment ref="CB18" dT="2023-03-27T00:42:24.22" personId="{48EC88DF-F906-4BB2-9671-05247789A03C}" id="{040468F0-E6FA-4FE7-9EC9-FB92844E2863}">
    <text>Student late by 15 mins at 9am call</text>
  </threadedComment>
  <threadedComment ref="CH19" dT="2023-04-18T00:50:06.14" personId="{48EC88DF-F906-4BB2-9671-05247789A03C}" id="{21470AEE-1411-4BF6-8ED3-9DCAC85961B7}">
    <text>Student late by 30mins at 9am call</text>
  </threadedComment>
  <threadedComment ref="CR19" dT="2023-05-22T00:47:32.29" personId="{48EC88DF-F906-4BB2-9671-05247789A03C}" id="{0CCD7C5D-A945-4678-B0C5-60F95DE57FDC}">
    <text>Students was late by 30 mins at 9am call</text>
  </threadedComment>
  <threadedComment ref="A20" dT="2023-01-11T03:18:28.49" personId="{48EC88DF-F906-4BB2-9671-05247789A03C}" id="{2853AAA8-3C49-493E-A6BE-FD43D5FA2C1D}">
    <text>Transferred from Wed.02 Adrian White effective 15/01/2023</text>
  </threadedComment>
  <threadedComment ref="AA20" dT="2023-02-11T22:17:11.75" personId="{0A611F1D-6DAF-45F9-98F0-D916ACB63619}" id="{6D72AC10-9226-4C04-B2F5-131C891E0CA9}">
    <text>MU class completed on 11/02/23 with Despina D</text>
  </threadedComment>
  <threadedComment ref="AA20" dT="2023-06-04T01:10:26.38" personId="{0A611F1D-6DAF-45F9-98F0-D916ACB63619}" id="{E433F0A7-FBAA-4479-A4D9-A93F65C3A9A6}" parentId="{6D72AC10-9226-4C04-B2F5-131C891E0CA9}">
    <text>7 weeks attended with Adrian White, class transferred. I'm adding 7 here because formula was not working in column U</text>
  </threadedComment>
  <threadedComment ref="AA20" dT="2023-06-11T03:07:45.83" personId="{0A611F1D-6DAF-45F9-98F0-D916ACB63619}" id="{CE54C450-39F6-494B-BB95-0AF35D80630B}" parentId="{6D72AC10-9226-4C04-B2F5-131C891E0CA9}">
    <text>attended MU class with Sean on 10/06/2023 - AWHS1</text>
  </threadedComment>
  <threadedComment ref="AA20" dT="2023-08-05T23:35:21.90" personId="{0A611F1D-6DAF-45F9-98F0-D916ACB63619}" id="{31C99075-CC71-48A8-A0F6-89F3B6A17609}" parentId="{6D72AC10-9226-4C04-B2F5-131C891E0CA9}">
    <text>attend MU class with Adrian on 05/08/2023 - for hours</text>
  </threadedComment>
  <threadedComment ref="BJ20" dT="2023-02-02T00:00:20.69" personId="{48EC88DF-F906-4BB2-9671-05247789A03C}" id="{0A76A453-9D72-4C87-915F-DB803652CB26}">
    <text>Ticket #24344681</text>
  </threadedComment>
  <threadedComment ref="BJ20" dT="2023-02-02T00:21:00.28" personId="{48EC88DF-F906-4BB2-9671-05247789A03C}" id="{98115333-F8C1-4AF9-B17C-18087317DF0C}" parentId="{0A76A453-9D72-4C87-915F-DB803652CB26}">
    <text>M/U class arranged for attendance hours on 11/2/2023 with Sat.02 Despina D. for attendance hours. RAC session for AWCL-3 not required, student to complete on their own.</text>
  </threadedComment>
  <threadedComment ref="BN20" dT="2023-02-06T00:29:24.99" personId="{48EC88DF-F906-4BB2-9671-05247789A03C}" id="{A913FE30-612C-41B8-9F20-ADF4D17AC820}">
    <text>15 mins late on 9am call</text>
  </threadedComment>
  <threadedComment ref="BP20" dT="2023-02-13T00:18:27.85" personId="{48EC88DF-F906-4BB2-9671-05247789A03C}" id="{A9186067-653D-46A1-BFB8-D0EA3D11D3A5}">
    <text>Late by 15mins at 9am call</text>
  </threadedComment>
  <threadedComment ref="BT20" dT="2023-02-27T03:17:57.66" personId="{48EC88DF-F906-4BB2-9671-05247789A03C}" id="{D767663E-11FF-41CD-9920-7453EB48C5FF}">
    <text>Student late by 45 mins at 9am call and 15 mins at 11.15 am call</text>
  </threadedComment>
  <threadedComment ref="CB20" dT="2023-03-29T00:25:55.22" personId="{48EC88DF-F906-4BB2-9671-05247789A03C}" id="{47D17825-CB9E-4684-99A6-0E08F402F303}">
    <text>M/U class arranged on 15/04/2023 with Sat.05 Phillip Rosewarne</text>
  </threadedComment>
  <threadedComment ref="CX20" dT="2023-06-09T03:05:51.10" personId="{48EC88DF-F906-4BB2-9671-05247789A03C}" id="{20B84C56-0BF9-4C64-A32C-ABB863504537}">
    <text>student is absent due to moving house</text>
  </threadedComment>
  <threadedComment ref="CZ20" dT="2023-06-19T01:28:14.64" personId="{3EF9E35B-21B8-4A9A-8F39-24C37F538EFC}" id="{37CB2013-B82B-44C1-9C5C-58AD5F1BCB7F}">
    <text>student arrived 1 hours late at 9:00am call</text>
  </threadedComment>
  <threadedComment ref="DF20" dT="2023-07-10T00:25:08.84" personId="{3EF9E35B-21B8-4A9A-8F39-24C37F538EFC}" id="{85F3F85C-2525-442D-A7AF-17FB4F29F740}">
    <text xml:space="preserve">student arrived 30 mins late for the 9:00am call. </text>
  </threadedComment>
  <threadedComment ref="DH20" dT="2023-06-09T03:06:40.36" personId="{48EC88DF-F906-4BB2-9671-05247789A03C}" id="{EC6DE2B2-5F9F-412C-9B7F-186555C4E05F}">
    <text>Due to work commitment</text>
  </threadedComment>
  <threadedComment ref="DJ20" dT="2023-06-09T03:06:40.36" personId="{48EC88DF-F906-4BB2-9671-05247789A03C}" id="{615F6067-9FBD-4FCC-B25B-797BB551DB62}">
    <text>Due to work commitment</text>
  </threadedComment>
  <threadedComment ref="DN20" dT="2023-08-07T02:27:45.84" personId="{3EF9E35B-21B8-4A9A-8F39-24C37F538EFC}" id="{59E47359-0BF3-4965-A780-B9FF9B5BD1B6}">
    <text xml:space="preserve">student did not turn up for the first session 9:00am-11:00am call. </text>
  </threadedComment>
  <threadedComment ref="BT21" dT="2023-02-27T03:18:31.44" personId="{48EC88DF-F906-4BB2-9671-05247789A03C}" id="{E6CE4F9E-AD90-4CD2-8986-441AA336C9B6}">
    <text>Student late by 15 mins at 9am call</text>
  </threadedComment>
  <threadedComment ref="CB21" dT="2023-03-27T00:43:10.20" personId="{48EC88DF-F906-4BB2-9671-05247789A03C}" id="{9ACB0F7C-6140-4C01-811A-7AD2B3D70D4F}">
    <text>Student late by 15 mins at 9am call</text>
  </threadedComment>
  <threadedComment ref="CH21" dT="2023-04-18T00:50:34.47" personId="{48EC88DF-F906-4BB2-9671-05247789A03C}" id="{79A681F6-59F7-490B-A4FD-56CE7767AEF0}">
    <text>Student late by 30 mins at 9am call</text>
  </threadedComment>
  <threadedComment ref="DB21" dT="2023-06-26T01:21:54.00" personId="{3EF9E35B-21B8-4A9A-8F39-24C37F538EFC}" id="{6044E168-8C65-4A0B-97E4-4A64DC7A22D6}">
    <text xml:space="preserve">student arrived 15 mins at 1:45pm call. </text>
  </threadedComment>
  <threadedComment ref="BT22" dT="2023-02-27T03:19:04.29" personId="{48EC88DF-F906-4BB2-9671-05247789A03C}" id="{B6127869-D4D8-4245-9F17-DF1FDF5280D1}">
    <text>Student late by 15 mins at 1.45pm call</text>
  </threadedComment>
  <threadedComment ref="CB22" dT="2023-03-27T00:43:34.99" personId="{48EC88DF-F906-4BB2-9671-05247789A03C}" id="{403D77AD-025F-4034-A36C-44F7510B06BC}">
    <text>Student late by 15 mins at 9am call</text>
  </threadedComment>
  <threadedComment ref="BT23" dT="2023-02-27T03:21:00.17" personId="{48EC88DF-F906-4BB2-9671-05247789A03C}" id="{073D1AA1-7489-48ED-9149-711373E6E761}">
    <text>Student late by 15 mins at 9am call</text>
  </threadedComment>
  <threadedComment ref="CB23" dT="2023-03-27T00:43:57.86" personId="{48EC88DF-F906-4BB2-9671-05247789A03C}" id="{A28D3DE0-D14F-4A9D-A59E-AD805E5FFFD4}">
    <text>Student late by 15 mins at 9am call</text>
  </threadedComment>
  <threadedComment ref="DL23" dT="2023-07-31T00:16:39.50" personId="{3EF9E35B-21B8-4A9A-8F39-24C37F538EFC}" id="{29D4D955-C1E2-49E5-B16B-1397C0CDC1F2}">
    <text xml:space="preserve">student arrived 30 mins late for 9:00am call. </text>
  </threadedComment>
  <threadedComment ref="BZ24" dT="2023-03-19T23:38:07.13" personId="{48EC88DF-F906-4BB2-9671-05247789A03C}" id="{EB50E7DE-D6F0-4FD8-A649-99140082B2F1}">
    <text>Student late by 45 mins at 9am call</text>
  </threadedComment>
  <threadedComment ref="DF24" dT="2023-07-10T00:26:52.14" personId="{3EF9E35B-21B8-4A9A-8F39-24C37F538EFC}" id="{C85C78CC-22E1-410C-9E45-DCDA1B53C84C}">
    <text xml:space="preserve">student arrived 15 mins late for the 9:00am call. </text>
  </threadedComment>
  <threadedComment ref="CB25" dT="2023-03-27T00:44:14.74" personId="{48EC88DF-F906-4BB2-9671-05247789A03C}" id="{761FD6D1-5F48-40E4-AA25-2E74170A278F}">
    <text>Student late by 15 mins at 9am call</text>
  </threadedComment>
  <threadedComment ref="DF27" dT="2023-07-10T00:28:28.32" personId="{3EF9E35B-21B8-4A9A-8F39-24C37F538EFC}" id="{11A3BC65-F235-4EAA-9FCA-0E2D8BFD0E9D}">
    <text xml:space="preserve">student did not turn up for the call from 9:00am - 1:15pm. Absence 4 hours. </text>
  </threadedComment>
  <threadedComment ref="DF28" dT="2023-07-10T00:28:56.23" personId="{3EF9E35B-21B8-4A9A-8F39-24C37F538EFC}" id="{B959AAB3-163E-43FF-B7C0-40D2BEB16C5F}">
    <text xml:space="preserve">student arrived 15 mins for the 9:00am call. </text>
  </threadedComment>
  <threadedComment ref="DL28" dT="2023-07-31T00:17:47.83" personId="{3EF9E35B-21B8-4A9A-8F39-24C37F538EFC}" id="{0EE21C3F-F1D2-4ECF-A87B-3C1B0975DB6C}">
    <text xml:space="preserve">student arrived 30 mins for 9:00am call. </text>
  </threadedComment>
  <threadedComment ref="A29" dT="2023-06-13T00:07:53.58" personId="{3EF9E35B-21B8-4A9A-8F39-24C37F538EFC}" id="{38CB2CFC-6215-4812-A4D0-F9C86434FFC5}">
    <text>Transferred from MEL.WED.02 Adrian White effective 11.06.2023</text>
  </threadedComment>
  <threadedComment ref="CZ29" dT="2023-06-19T01:31:49.53" personId="{3EF9E35B-21B8-4A9A-8F39-24C37F538EFC}" id="{557CCAE4-93E6-4B62-8B4F-C34BAE630622}">
    <text xml:space="preserve">student arrived 2 hours late at 9:00am call. </text>
  </threadedComment>
  <threadedComment ref="DD29" dT="2023-07-03T02:12:01.62" personId="{3EF9E35B-21B8-4A9A-8F39-24C37F538EFC}" id="{8FEB86EE-7DB1-4414-9914-F6C6171C3CB8}">
    <text xml:space="preserve">student arrived 15 mins late at 9:00am call. </text>
  </threadedComment>
  <threadedComment ref="DF29" dT="2023-07-10T00:31:24.88" personId="{3EF9E35B-21B8-4A9A-8F39-24C37F538EFC}" id="{8266C192-6AD4-426D-AC5C-38101AE593DC}">
    <text xml:space="preserve">student arrived 15 mins late for 9:00am call, and absence for the call between 1:45pm - 5:30pm. </text>
  </threadedComment>
  <threadedComment ref="DH29" dT="2023-07-17T00:13:14.42" personId="{3EF9E35B-21B8-4A9A-8F39-24C37F538EFC}" id="{15892489-C5CF-49D0-825F-AF0094C132A5}">
    <text xml:space="preserve">student arrived 30 mins for 9:00am call. </text>
  </threadedComment>
  <threadedComment ref="DL29" dT="2023-07-31T00:19:05.04" personId="{3EF9E35B-21B8-4A9A-8F39-24C37F538EFC}" id="{3D5429C0-D1BE-46C8-87E2-ED5C01F1612A}">
    <text xml:space="preserve">student arrived 30 mins late for 9:00am call. And, not turning up for the last session. </text>
  </threadedComment>
</ThreadedComments>
</file>

<file path=xl/threadedComments/threadedComment14.xml><?xml version="1.0" encoding="utf-8"?>
<ThreadedComments xmlns="http://schemas.microsoft.com/office/spreadsheetml/2018/threadedcomments" xmlns:x="http://schemas.openxmlformats.org/spreadsheetml/2006/main">
  <threadedComment ref="AC6" dT="2021-09-10T02:39:44.33" personId="{78E7860E-654A-472D-A7E8-9169A206E154}" id="{460D25E6-1EAD-40A1-A783-65E3204D3D06}">
    <text>elikem Adanu
Mar 1, 2021
Attended orientation 23.02.2021</text>
  </threadedComment>
  <threadedComment ref="AG7" dT="2021-09-10T02:42:44.15" personId="{78E7860E-654A-472D-A7E8-9169A206E154}" id="{467F5F91-B52B-445C-8223-240B2FA03B52}">
    <text>elikem Adanu
Mar 1, 2021
Attended orientation 23.02.2021</text>
  </threadedComment>
  <threadedComment ref="B8" dT="2021-09-10T02:44:14.55" personId="{78E7860E-654A-472D-A7E8-9169A206E154}" id="{0F603315-0349-4E9C-BD49-6F22E206BCD6}">
    <text xml:space="preserve">
Rosalie Anglog
3:41 PM Aug 17
raised a ticket for his intention to withdraw from the program on 14/08/2021</text>
  </threadedComment>
  <threadedComment ref="B8" dT="2021-09-10T02:44:58.68" personId="{78E7860E-654A-472D-A7E8-9169A206E154}" id="{09EF4D62-76D2-47AA-A3A0-DE6CAB7EED23}" parentId="{0F603315-0349-4E9C-BD49-6F22E206BCD6}">
    <text>Rosalie Anglog
3:47 PM Aug 26
withdrawn</text>
  </threadedComment>
  <threadedComment ref="AG8" dT="2021-09-10T02:42:53.04" personId="{78E7860E-654A-472D-A7E8-9169A206E154}" id="{14AFBDCC-CC94-4FCB-A930-8594AD2CA3CA}">
    <text>elikem Adanu
Mar 1, 2021
Attended orientation 23.02.2021</text>
  </threadedComment>
  <threadedComment ref="CK20" dT="2021-09-27T01:09:36.00" personId="{78E7860E-654A-472D-A7E8-9169A206E154}" id="{A6EDBC85-68DE-47C6-BC71-1EB9F75BB0CE}">
    <text>15 mins late for morning session. Total hours attended 7.75</text>
  </threadedComment>
  <threadedComment ref="X27" dT="2022-06-03T03:56:58.73" personId="{78E7860E-654A-472D-A7E8-9169A206E154}" id="{88B26D5A-836B-464C-B5E0-6D3C6F3B14E0}">
    <text>Make up class with Sun.04 Edward Gubbay on 29.05.2022</text>
  </threadedComment>
  <threadedComment ref="CO27" dT="2021-10-11T03:05:50.14" personId="{78E7860E-654A-472D-A7E8-9169A206E154}" id="{4CE9F949-98CB-4F20-B0DE-506799DEFF71}">
    <text>Attended Orientation 9/10/2021</text>
  </threadedComment>
  <threadedComment ref="EU27" dT="2022-04-30T00:26:18.55" personId="{0A611F1D-6DAF-45F9-98F0-D916ACB63619}" id="{1F6FF325-BDD0-4B88-A783-89E0F5FF4FB5}">
    <text>Ticket #7261-1302</text>
  </threadedComment>
  <threadedComment ref="FC27" dT="2022-05-28T05:42:17.95" personId="{0A611F1D-6DAF-45F9-98F0-D916ACB63619}" id="{08D6428C-5D6A-4464-B194-940FC04FB22B}">
    <text>30 mins late in the afternoon</text>
  </threadedComment>
  <threadedComment ref="X28" dT="2022-05-26T21:37:47.44" personId="{CA5F5FEB-AE3D-4B2A-8E9C-5F45909735B0}" id="{5148283C-3636-442D-A603-083A1AD57993}">
    <text>Attended makeup class on 25/05/22 with WED.03 Lucy</text>
  </threadedComment>
  <threadedComment ref="CO28" dT="2021-10-11T03:06:22.46" personId="{78E7860E-654A-472D-A7E8-9169A206E154}" id="{007A2259-CCB0-4031-9EEA-EAD323AEFE89}">
    <text>Attended Orientation Wed 6/10/2021</text>
  </threadedComment>
  <threadedComment ref="EU28" dT="2022-04-30T00:16:17.82" personId="{0A611F1D-6DAF-45F9-98F0-D916ACB63619}" id="{BC4AF68F-10D7-4580-A697-0639E134F839}">
    <text>ticket: Ticket #1830-8313</text>
  </threadedComment>
  <threadedComment ref="FG28" dT="2022-06-11T00:16:42.70" personId="{0A611F1D-6DAF-45F9-98F0-D916ACB63619}" id="{A45794F4-2AA8-46E7-8353-FE0DEE18158A}">
    <text>COVID positive Ticket #6178-3297</text>
  </threadedComment>
  <threadedComment ref="X29" dT="2022-05-25T14:15:07.26" personId="{CA5F5FEB-AE3D-4B2A-8E9C-5F45909735B0}" id="{D93C6A44-F28C-4F14-BD60-99C2B6EB7208}">
    <text>Attended makeup class with SUN.04 Edward on 22-05-22</text>
  </threadedComment>
  <threadedComment ref="X29" dT="2022-06-03T03:58:52.29" personId="{78E7860E-654A-472D-A7E8-9169A206E154}" id="{380EB4A0-C27F-4C86-BEB1-2DB130BEFA79}" parentId="{D93C6A44-F28C-4F14-BD60-99C2B6EB7208}">
    <text>2nd Make up class with Sun.04 Edward Gubbay on 29.05.2022</text>
  </threadedComment>
  <threadedComment ref="CO29" dT="2021-10-11T03:07:16.94" personId="{78E7860E-654A-472D-A7E8-9169A206E154}" id="{917AB21F-415C-4854-93D0-E3D5B4D4A112}">
    <text>Attended Orientation 9/10/2021</text>
  </threadedComment>
  <threadedComment ref="CU29" dT="2021-10-31T23:11:18.21" personId="{78E7860E-654A-472D-A7E8-9169A206E154}" id="{995A0076-A324-4732-A764-1B15FEEF134F}">
    <text>45 mins late for morning roll check. Total hours attended is 7.25hrs</text>
  </threadedComment>
  <threadedComment ref="DE29" dT="2021-12-05T21:47:49.57" personId="{78E7860E-654A-472D-A7E8-9169A206E154}" id="{1CAD688C-341D-479F-9668-DA23C0E3C929}">
    <text>Notified trainer of internet connectivity issues. Total hours attended is 4hrs</text>
  </threadedComment>
  <threadedComment ref="ES29" dT="2022-04-23T23:33:43.59" personId="{0A611F1D-6DAF-45F9-98F0-D916ACB63619}" id="{03B34AE5-A030-4BF8-A55C-A373C503BCAC}">
    <text>COVID</text>
  </threadedComment>
  <threadedComment ref="X30" dT="2022-06-06T17:40:56.03" personId="{CA5F5FEB-AE3D-4B2A-8E9C-5F45909735B0}" id="{FCA1C3D1-E062-4FA9-A820-DCDAB454BE4C}">
    <text>Attended makeup class with SUN.03 Asif on 05/06/2022</text>
  </threadedComment>
  <threadedComment ref="X30" dT="2022-06-13T14:27:06.80" personId="{CA5F5FEB-AE3D-4B2A-8E9C-5F45909735B0}" id="{0B32028B-31D9-4E5D-A0D8-80F9B7E4C1DD}" parentId="{FCA1C3D1-E062-4FA9-A820-DCDAB454BE4C}">
    <text>Attended makeup class with SUN.03 Asif on 12/06/2022</text>
  </threadedComment>
  <threadedComment ref="X30" dT="2022-06-26T23:20:32.49" personId="{78E7860E-654A-472D-A7E8-9169A206E154}" id="{A19E5E16-AD18-4864-BAF9-852E5AE27F10}" parentId="{FCA1C3D1-E062-4FA9-A820-DCDAB454BE4C}">
    <text>Attended 2 hours online workshop session with Lydia on 25/06/2022 to attain the minimum 250 hours</text>
  </threadedComment>
  <threadedComment ref="AB30" dT="2022-06-26T23:20:06.94" personId="{78E7860E-654A-472D-A7E8-9169A206E154}" id="{3ACAE28D-D5D6-4EC7-A6C0-45212986C69B}">
    <text>Attended 2 hours online workshop session with Lydia on 25/06/2022 to attain the minimum 250 hours</text>
  </threadedComment>
  <threadedComment ref="CO30" dT="2021-10-11T03:07:50.49" personId="{78E7860E-654A-472D-A7E8-9169A206E154}" id="{ADA4E3A4-024D-41D7-BF75-8F4505EDCE9C}">
    <text>Attended Orientation 9/10/2021</text>
  </threadedComment>
  <threadedComment ref="CS30" dT="2021-10-24T22:42:14.95" personId="{78E7860E-654A-472D-A7E8-9169A206E154}" id="{6DFD71A1-2847-464C-BF06-6B4046C85FA6}">
    <text>45 mins late for the morning session due to technical difficulties. Total hours attended 7.25hrs</text>
  </threadedComment>
  <threadedComment ref="DE30" dT="2021-12-05T21:54:40.57" personId="{78E7860E-654A-472D-A7E8-9169A206E154}" id="{117B0864-2747-406F-A5D1-23DEFB0B1F80}">
    <text>Student appears for roll checks but responds to messages after 1 hour delay. 30 mins late for 1st roll check, 15 minutes late for 2nd roll check, 15 mins late for 3rd roll check and absent for the 4th roll check. Total hours attended 3hrs.</text>
  </threadedComment>
  <threadedComment ref="DS30" dT="2022-01-24T01:19:54.17" personId="{78E7860E-654A-472D-A7E8-9169A206E154}" id="{538DE711-7E22-4939-AA8F-8F3FCD302774}">
    <text>30 mins late for the second roll check. Total hours attended is 7.5hrs</text>
  </threadedComment>
  <threadedComment ref="EM30" dT="2022-04-03T00:31:03.32" personId="{0A611F1D-6DAF-45F9-98F0-D916ACB63619}" id="{CB87DE70-B49D-44D9-90F6-1582E8EC4B78}">
    <text>30 mins late</text>
  </threadedComment>
  <threadedComment ref="EO30" dT="2022-04-09T02:01:16.56" personId="{0A611F1D-6DAF-45F9-98F0-D916ACB63619}" id="{606E630D-4719-42D1-982F-298A0DD50B05}">
    <text>unwell, raised ticket: Ticket #6374-6456</text>
  </threadedComment>
  <threadedComment ref="ES30" dT="2022-04-23T23:33:49.86" personId="{0A611F1D-6DAF-45F9-98F0-D916ACB63619}" id="{D5BE946A-C1CA-45B6-8AED-DD7AA9D9D46F}">
    <text>COVID</text>
  </threadedComment>
  <threadedComment ref="CS31" dT="2021-10-26T23:20:42.79" personId="{78E7860E-654A-472D-A7E8-9169A206E154}" id="{47F32A36-DC7E-4339-92DC-D3D64B34470B}">
    <text>Attended Orientation 23/10/2021</text>
  </threadedComment>
  <threadedComment ref="X32" dT="2022-06-13T14:28:09.83" personId="{CA5F5FEB-AE3D-4B2A-8E9C-5F45909735B0}" id="{60BB3608-5DB2-4D4B-A7C6-6E727B6E112C}">
    <text>Attended makeup class with SUN.03 Asif on 12/06/2022</text>
  </threadedComment>
  <threadedComment ref="CS32" dT="2021-10-26T23:21:23.64" personId="{78E7860E-654A-472D-A7E8-9169A206E154}" id="{456B7962-A4C5-420F-9489-69233732ACE3}">
    <text>Attended Orientation 23/10/2021</text>
  </threadedComment>
  <threadedComment ref="ES32" dT="2022-04-23T23:34:00.80" personId="{0A611F1D-6DAF-45F9-98F0-D916ACB63619}" id="{45E66537-A008-4DFC-906D-2DBCC2E18BB0}">
    <text>COVID</text>
  </threadedComment>
  <threadedComment ref="ES32" dT="2022-04-30T01:08:18.01" personId="{0A611F1D-6DAF-45F9-98F0-D916ACB63619}" id="{9CFA2EE0-86D2-4A17-A53F-738A8BB13670}" parentId="{45E66537-A008-4DFC-906D-2DBCC2E18BB0}">
    <text>Ticket #5491-0397</text>
  </threadedComment>
  <threadedComment ref="B33" dT="2022-05-19T02:20:03.47" personId="{78E7860E-654A-472D-A7E8-9169A206E154}" id="{CF56E4B5-D66A-4EAD-A844-823C9A0AA4B8}">
    <text>Leave request submitted 18/05/2022</text>
  </threadedComment>
  <threadedComment ref="B33" dT="2022-07-01T04:47:21.70" personId="{78E7860E-654A-472D-A7E8-9169A206E154}" id="{D014918A-438E-4844-976A-BD28E1B96EEC}" parentId="{CF56E4B5-D66A-4EAD-A844-823C9A0AA4B8}">
    <text xml:space="preserve">Transferred to Sat.05 Stephen Fennel effective 9/07/2022 </text>
  </threadedComment>
  <threadedComment ref="CS33" dT="2021-10-26T23:21:47.87" personId="{78E7860E-654A-472D-A7E8-9169A206E154}" id="{1FEEC20C-8921-4FDA-94C5-AA6CF8DF048F}">
    <text>Attended Orientation 20/10/2021</text>
  </threadedComment>
  <threadedComment ref="FM33" dT="2022-06-08T23:31:00.38" personId="{78E7860E-654A-472D-A7E8-9169A206E154}" id="{4428F155-A5FF-470A-AEBA-80E8C123D036}">
    <text>Student is required to provide medical certificate before returning to class or else, he would have to pay the $125 administration fee which is currently on hold.
June 8, 2022, 4:14 PM</text>
  </threadedComment>
  <threadedComment ref="FM33" dT="2022-06-08T23:31:15.34" personId="{78E7860E-654A-472D-A7E8-9169A206E154}" id="{417837CB-1D3E-408D-B0A3-24CC868BF362}" parentId="{4428F155-A5FF-470A-AEBA-80E8C123D036}">
    <text>Student has provided medical certificate and requested to extend his leave for 2 more weeks until 26/06/2022
June 8, 2022, 4:15 PM</text>
  </threadedComment>
  <threadedComment ref="FN33" dT="2022-07-01T04:48:23.14" personId="{78E7860E-654A-472D-A7E8-9169A206E154}" id="{B4C35041-D247-451C-8011-3BE730325160}">
    <text>Not required to attend. Transferred to Sat.04 Adrian White starting 9/07/2022</text>
  </threadedComment>
  <threadedComment ref="DA34" dT="2021-11-22T03:06:07.90" personId="{78E7860E-654A-472D-A7E8-9169A206E154}" id="{F3BB8B85-4C27-4925-9996-FF097A25CB42}">
    <text>Attended Orientation 20/11/2021</text>
  </threadedComment>
  <threadedComment ref="FC34" dT="2022-05-28T05:41:13.23" personId="{0A611F1D-6DAF-45F9-98F0-D916ACB63619}" id="{93BE9DCD-306A-4449-A1C2-E105BC18C404}">
    <text>30 mins late in the afternoon</text>
  </threadedComment>
  <threadedComment ref="A35" dT="2021-11-24T23:41:15.45" personId="{78E7860E-654A-472D-A7E8-9169A206E154}" id="{81B566F5-83D2-4A45-81C0-6007B0E9A8EE}">
    <text>Transferred from Syd. Sat 03 Soni effective 27/11/2021</text>
  </threadedComment>
  <threadedComment ref="U35" dT="2021-11-24T23:45:37.61" personId="{78E7860E-654A-472D-A7E8-9169A206E154}" id="{F27CF873-A2DA-4386-BAFA-45D5E61D2591}">
    <text>2 classes transferred from Syd.Sat.03 Soni</text>
  </threadedComment>
  <threadedComment ref="V35" dT="2021-11-24T23:47:26.93" personId="{78E7860E-654A-472D-A7E8-9169A206E154}" id="{C610A096-361F-4EAC-B09E-52464ECBFFF9}">
    <text>2hrs Orientation + 16 hours attendance</text>
  </threadedComment>
  <threadedComment ref="B36" dT="2021-12-20T02:02:20.67" personId="{01AD789D-39BB-4829-98FB-38EAD26F6B40}" id="{5277D9F2-8804-4372-A5F1-967E50AEB5C9}">
    <text>Deferral application  to January 2022 intake has been approved</text>
  </threadedComment>
  <threadedComment ref="B36" dT="2022-01-17T01:23:07.54" personId="{78E7860E-654A-472D-A7E8-9169A206E154}" id="{4B7F5C1F-B272-4C40-8F74-F5257382EDBF}" parentId="{5277D9F2-8804-4372-A5F1-967E50AEB5C9}">
    <text>Student was originally supposed to commence on 13/11/2021 but requested for deferral to 22/01/2022</text>
  </threadedComment>
  <threadedComment ref="B36" dT="2022-05-05T05:07:12.89" personId="{78E7860E-654A-472D-A7E8-9169A206E154}" id="{FB53FCE0-D9E3-4E2A-B117-424AFF6EF878}" parentId="{5277D9F2-8804-4372-A5F1-967E50AEB5C9}">
    <text>Transferred to Wed.02 Adrian White effective 4/05/2022</text>
  </threadedComment>
  <threadedComment ref="DQ36" dT="2022-01-17T01:29:29.72" personId="{78E7860E-654A-472D-A7E8-9169A206E154}" id="{87041F88-9D27-49C0-AA2D-31708DA212E4}">
    <text>Attended Orientation 6/11/2021</text>
  </threadedComment>
  <threadedComment ref="EG36" dT="2022-03-14T13:46:43.59" personId="{CA5F5FEB-AE3D-4B2A-8E9C-5F45909735B0}" id="{05AE1CB3-D896-4A32-A3A4-A816A02B2B8D}">
    <text>Trainer comment: No response to request to join</text>
  </threadedComment>
  <threadedComment ref="EU36" dT="2022-04-29T22:11:23.69" personId="{78E7860E-654A-472D-A7E8-9169A206E154}" id="{424038ED-AF9E-4716-AB48-CE038C7737D6}">
    <text>Not required to attend this class as per revised course plan. Transferring to Wed.02 Adrian from 4/05/2022.</text>
  </threadedComment>
  <threadedComment ref="A37" dT="2021-11-24T23:41:29.36" personId="{78E7860E-654A-472D-A7E8-9169A206E154}" id="{B9BD2A1A-B6CE-4EF7-82C4-68516819E3A7}">
    <text>Transferred from Syd. Sat 03 Soni effective 27/11/2021</text>
  </threadedComment>
  <threadedComment ref="U37" dT="2021-11-24T23:46:09.08" personId="{78E7860E-654A-472D-A7E8-9169A206E154}" id="{FAE60431-B12E-4503-AF14-0C747C79F962}">
    <text>2 classes transferred from Syd.Sat.03 Soni</text>
  </threadedComment>
  <threadedComment ref="V37" dT="2021-11-24T23:48:11.00" personId="{78E7860E-654A-472D-A7E8-9169A206E154}" id="{D87E6C3E-0ECA-4877-BAEB-1DD6879B77E2}">
    <text>2hrs Orientation + 16 hours attendance</text>
  </threadedComment>
  <threadedComment ref="X37" dT="2021-12-13T00:01:14.79" personId="{78E7860E-654A-472D-A7E8-9169A206E154}" id="{CB14E30F-3444-4265-AD13-777D9EAD8D50}">
    <text>Catch up class with Asif's Sun.03 class on 12/12/2021 to make up for hours missed on 4/12/2021</text>
  </threadedComment>
  <threadedComment ref="X37" dT="2022-06-06T17:47:46.27" personId="{CA5F5FEB-AE3D-4B2A-8E9C-5F45909735B0}" id="{42BCBC7E-26A1-4913-BC8A-2F1920F3429A}" parentId="{CB14E30F-3444-4265-AD13-777D9EAD8D50}">
    <text>Attended makeup class with SUN.04 Edward on 05/06/2022</text>
  </threadedComment>
  <threadedComment ref="DE37" dT="2021-12-05T22:31:37.97" personId="{78E7860E-654A-472D-A7E8-9169A206E154}" id="{F815BBE1-0A43-42DB-A9F1-C07E91E63CE8}">
    <text>Student raised ticket notifying student support she will be unable to attend class as she would be attending a work event. Supporting documents provided and catch up class arranged for 12/12/2021.</text>
  </threadedComment>
  <threadedComment ref="FA37" dT="2022-05-21T23:11:01.56" personId="{0A611F1D-6DAF-45F9-98F0-D916ACB63619}" id="{74BA5306-98AC-44A8-8A54-0C99B29FA5AE}">
    <text>Trainer's comment - COVID</text>
  </threadedComment>
  <threadedComment ref="FI37" dT="2022-06-19T00:07:30.20" personId="{0A611F1D-6DAF-45F9-98F0-D916ACB63619}" id="{F50C72F7-A99F-451A-94FA-96942F3C49B3}">
    <text>30 mins late in the morning</text>
  </threadedComment>
  <threadedComment ref="A38" dT="2021-11-24T23:41:34.79" personId="{78E7860E-654A-472D-A7E8-9169A206E154}" id="{D2130560-DF84-4AF1-B0CF-B89179DBD817}">
    <text>Transferred from Syd. Sat 03 Soni effective 27/11/2021</text>
  </threadedComment>
  <threadedComment ref="U38" dT="2021-11-24T23:46:15.05" personId="{78E7860E-654A-472D-A7E8-9169A206E154}" id="{6426F8CD-C8BB-496F-A15D-D9409E20683C}">
    <text>2 classes transferred from Syd.Sat.03 Soni</text>
  </threadedComment>
  <threadedComment ref="V38" dT="2021-11-24T23:48:16.10" personId="{78E7860E-654A-472D-A7E8-9169A206E154}" id="{C581968D-CD15-4F3C-849F-B2B4AB2A8D13}">
    <text>2hrs Orientation + 16 hours attendance</text>
  </threadedComment>
  <threadedComment ref="X38" dT="2022-05-05T06:47:18.57" personId="{CA5F5FEB-AE3D-4B2A-8E9C-5F45909735B0}" id="{11C5A083-938E-42A0-98E1-0E8D62639D71}">
    <text>Attended makeup class on 4 May 22 with Wed.03 Lucy</text>
  </threadedComment>
  <threadedComment ref="X38" dT="2022-05-12T16:30:55.46" personId="{CA5F5FEB-AE3D-4B2A-8E9C-5F45909735B0}" id="{60E1AF31-F91B-40B0-BC68-496DBBC3D7F2}" parentId="{11C5A083-938E-42A0-98E1-0E8D62639D71}">
    <text>Attended makeup class on 11 May 22 with Wed.03 Lucy</text>
  </threadedComment>
  <threadedComment ref="DQ38" dT="2022-01-17T00:51:22.55" personId="{78E7860E-654A-472D-A7E8-9169A206E154}" id="{1ABC2B91-677D-45A3-8630-129343AA4B3E}">
    <text>Notified trainer he was unwell and was excused for the last 1 hour of class. Total hrs attended is 7hrs</text>
  </threadedComment>
  <threadedComment ref="EI38" dT="2022-03-21T11:42:00.36" personId="{CA5F5FEB-AE3D-4B2A-8E9C-5F45909735B0}" id="{372DE4A2-9880-4A26-9FE6-AF73CEA82E6A}">
    <text>Trainer comment: Informed by student has ongoing health issues, to send ticket to ATMC</text>
  </threadedComment>
  <threadedComment ref="EI38" dT="2022-03-23T05:33:33.52" personId="{78E7860E-654A-472D-A7E8-9169A206E154}" id="{513F8205-F10D-440F-B82D-26CA2731996B}" parentId="{372DE4A2-9880-4A26-9FE6-AF73CEA82E6A}">
    <text>First Warning for unsatisfactory course progress issued 23/03/2022</text>
  </threadedComment>
  <threadedComment ref="DE39" dT="2021-12-06T00:42:30.85" personId="{78E7860E-654A-472D-A7E8-9169A206E154}" id="{F5A307B3-96CA-45D3-9987-791E9AB45B06}">
    <text>Attended Orientation 1/12/2021</text>
  </threadedComment>
  <threadedComment ref="FI39" dT="2022-06-19T00:07:42.12" personId="{0A611F1D-6DAF-45F9-98F0-D916ACB63619}" id="{210B22FA-C1C8-4316-B488-E682EBB5D4D6}">
    <text>15 mins late in the morning</text>
  </threadedComment>
  <threadedComment ref="DE40" dT="2021-12-06T00:42:47.85" personId="{78E7860E-654A-472D-A7E8-9169A206E154}" id="{2A808C62-A6F3-4AF6-A2E6-DFE83E11A5C9}">
    <text>Attended Orientation 4/12/2021</text>
  </threadedComment>
  <threadedComment ref="DQ41" dT="2022-01-18T04:32:38.80" personId="{78E7860E-654A-472D-A7E8-9169A206E154}" id="{547F1A11-6DB9-43A9-9315-0D11B41EF002}">
    <text>Attended Orientation 15/01/2022</text>
  </threadedComment>
  <threadedComment ref="DU42" dT="2022-01-31T02:51:35.53" personId="{78E7860E-654A-472D-A7E8-9169A206E154}" id="{58644C04-EF38-4767-AF66-FE6CEB10E208}">
    <text>Attended Orientation 29/01/2022</text>
  </threadedComment>
  <threadedComment ref="FG42" dT="2022-06-11T03:26:13.70" personId="{0A611F1D-6DAF-45F9-98F0-D916ACB63619}" id="{20A7B996-F2B4-4ACF-B0B2-7F708E0FAD35}">
    <text>finished early, was sick</text>
  </threadedComment>
  <threadedComment ref="FI42" dT="2022-06-19T00:07:49.78" personId="{0A611F1D-6DAF-45F9-98F0-D916ACB63619}" id="{8CF794E2-8DED-4AA5-B20B-AA7CA6214356}">
    <text>15 mins late in the morning</text>
  </threadedComment>
  <threadedComment ref="FI42" dT="2022-06-25T01:10:10.77" personId="{0A611F1D-6DAF-45F9-98F0-D916ACB63619}" id="{983003E3-403F-4070-8649-E37245CE7F99}" parentId="{8CF794E2-8DED-4AA5-B20B-AA7CA6214356}">
    <text>recently moved place, which caused this lateness</text>
  </threadedComment>
  <threadedComment ref="FK42" dT="2022-06-26T00:02:54.13" personId="{0A611F1D-6DAF-45F9-98F0-D916ACB63619}" id="{14BEE538-EE87-4FA2-AD72-745FE62D775C}">
    <text>left 1 hour early, unwell</text>
  </threadedComment>
  <threadedComment ref="GA42" dT="2022-08-20T10:51:42.10" personId="{0A611F1D-6DAF-45F9-98F0-D916ACB63619}" id="{EC7C9E19-52F7-40D2-91EA-2B4954D03F3B}">
    <text>15 mins late in the morning</text>
  </threadedComment>
  <threadedComment ref="DU43" dT="2022-01-31T02:51:50.40" personId="{78E7860E-654A-472D-A7E8-9169A206E154}" id="{F87BB2D9-843B-45B8-B575-F12C9D780AD8}">
    <text>Attended Orientation 29/01/2022</text>
  </threadedComment>
  <threadedComment ref="X44" dT="2022-06-06T17:40:08.95" personId="{CA5F5FEB-AE3D-4B2A-8E9C-5F45909735B0}" id="{E024DD5F-5778-4416-BCDC-BB7B753F9ACD}">
    <text>Attended makeup class with SUN.03 Asif on 05/06/2022</text>
  </threadedComment>
  <threadedComment ref="X44" dT="2022-08-01T13:14:29.45" personId="{CA5F5FEB-AE3D-4B2A-8E9C-5F45909735B0}" id="{D95FF54D-C8AC-4294-8BD9-97E92ACC4EB1}" parentId="{E024DD5F-5778-4416-BCDC-BB7B753F9ACD}">
    <text>Attended MU class with SUN.05 Adrian on 31/07/2022</text>
  </threadedComment>
  <threadedComment ref="X44" dT="2022-08-16T07:09:32.75" personId="{78E7860E-654A-472D-A7E8-9169A206E154}" id="{EE34EC19-A747-4B1F-A67E-352B8E98910A}" parentId="{E024DD5F-5778-4416-BCDC-BB7B753F9ACD}">
    <text>Attended make up class in Sun.05 Adrian White on 14/08/2022 to cover for 8 hours of attendance missed.</text>
  </threadedComment>
  <threadedComment ref="X44" dT="2022-09-26T10:36:02.36" personId="{7EA5912C-2A16-4350-BF6A-BC3A9C1CCD2E}" id="{13ABAFF2-B86B-4141-ABBC-C90A42F9AC28}" parentId="{E024DD5F-5778-4416-BCDC-BB7B753F9ACD}">
    <text>attended MU class on 25 Sept/22 with Adrian</text>
  </threadedComment>
  <threadedComment ref="X44" dT="2022-10-04T04:57:34.31" personId="{01AD789D-39BB-4829-98FB-38EAD26F6B40}" id="{157850F1-8C0E-44C6-9F5A-69EF8B76CC02}" parentId="{E024DD5F-5778-4416-BCDC-BB7B753F9ACD}">
    <text>attended make up class on 02/10/2022 MEL.05 Adrian to make up for 8 hours</text>
  </threadedComment>
  <threadedComment ref="DU44" dT="2022-01-31T02:51:56.03" personId="{78E7860E-654A-472D-A7E8-9169A206E154}" id="{7DBC344B-1AFF-46EE-9234-FFF921713F51}">
    <text>Attended Orientation 29/01/2022</text>
  </threadedComment>
  <threadedComment ref="EO44" dT="2022-04-22T04:20:53.07" personId="{78E7860E-654A-472D-A7E8-9169A206E154}" id="{F06A7743-6395-49F6-8C57-BF66DF3184D1}">
    <text>Raised ticket with documentary evidence</text>
  </threadedComment>
  <threadedComment ref="FS44" dT="2022-07-24T00:50:38.93" personId="{0A611F1D-6DAF-45F9-98F0-D916ACB63619}" id="{33CB1DDB-2E0F-4A85-8125-2846D9522DA3}">
    <text>finished 1 hour early, sick</text>
  </threadedComment>
  <threadedComment ref="B45" dT="2022-06-26T06:31:17.25" personId="{0A611F1D-6DAF-45F9-98F0-D916ACB63619}" id="{BA69677A-F294-4FAA-B425-DFDFDC3E6525}">
    <text>@Elikem Akplu  student submitted leave request on Sat via email at 09:36am</text>
    <mentions>
      <mention mentionpersonId="{CF28DFE7-7E1C-454C-A6FE-2CA12E727285}" mentionId="{A21164ED-2B3C-43C7-AA7D-D680C2527E86}" startIndex="0" length="13"/>
    </mentions>
  </threadedComment>
  <threadedComment ref="B45" dT="2022-07-04T00:37:05.38" personId="{78E7860E-654A-472D-A7E8-9169A206E154}" id="{B5038592-5F24-4EB0-B637-96AAA03B06AB}" parentId="{BA69677A-F294-4FAA-B425-DFDFDC3E6525}">
    <text>@Harkinder Kaur the student submitted a Baxter leave request form via email and has been advised on several occasions to apply for leave via the jot form link, but the student has not done this. We therefore do not have the student's course variation request</text>
    <mentions>
      <mention mentionpersonId="{E7947A89-91FC-4215-B36F-76409663A3B3}" mentionId="{95904989-B98A-4EC2-9A4C-71AE5A5DF8CE}" startIndex="0" length="15"/>
    </mentions>
  </threadedComment>
  <threadedComment ref="X45" dT="2022-08-25T02:59:26.53" personId="{78E7860E-654A-472D-A7E8-9169A206E154}" id="{01036993-5B55-43E3-B166-9104296295CC}">
    <text>Attended make up class in Sun.03 Asif on 21/08/2022(PS-1)</text>
  </threadedComment>
  <threadedComment ref="X45" dT="2022-08-29T02:48:53.87" personId="{78E7860E-654A-472D-A7E8-9169A206E154}" id="{1A26FCD3-AEA6-46B6-9B33-7A96E4E2B649}" parentId="{01036993-5B55-43E3-B166-9104296295CC}">
    <text>2nd make up class in Sun.03 Asif Sayed on 28/08/2022 (PS-2)</text>
  </threadedComment>
  <threadedComment ref="X45" dT="2022-09-05T02:52:05.96" personId="{78E7860E-654A-472D-A7E8-9169A206E154}" id="{4D154144-79E2-4EDD-971E-E4085C789A31}" parentId="{01036993-5B55-43E3-B166-9104296295CC}">
    <text>3rd make up class in Sun.03 Asif Sayed on 4/09/2022 (APS-3)</text>
  </threadedComment>
  <threadedComment ref="DU45" dT="2022-02-01T02:38:47.19" personId="{78E7860E-654A-472D-A7E8-9169A206E154}" id="{4E339B49-89BE-4387-B266-4D73F58DAA02}">
    <text>Attended Orientation 31/01/2022</text>
  </threadedComment>
  <threadedComment ref="FI45" dT="2022-06-19T00:08:10.96" personId="{0A611F1D-6DAF-45F9-98F0-D916ACB63619}" id="{0C993D56-CB66-416F-A5AA-E318258E783D}">
    <text>1 hour late in the morning and 15 mins late in the afternoon</text>
  </threadedComment>
  <threadedComment ref="X46" dT="2022-07-04T11:05:18.75" personId="{CA5F5FEB-AE3D-4B2A-8E9C-5F45909735B0}" id="{1B3A1394-7E88-48A7-8E83-2C224BB34703}">
    <text>Attended MU class with SUN.03 Asif on 03/07/2022</text>
  </threadedComment>
  <threadedComment ref="FI46" dT="2022-06-19T00:08:22.98" personId="{0A611F1D-6DAF-45F9-98F0-D916ACB63619}" id="{BFCA32EC-529C-4409-B5F3-66EC42C5CD76}">
    <text>15 mins late in the morning</text>
  </threadedComment>
  <threadedComment ref="GQ46" dT="2022-10-16T00:45:42.25" personId="{0A611F1D-6DAF-45F9-98F0-D916ACB63619}" id="{B38BC289-CBDE-4504-84C3-CB2022F91B58}">
    <text>1.5 hours late during first session</text>
  </threadedComment>
  <threadedComment ref="X48" dT="2022-10-24T03:14:21.02" personId="{01AD789D-39BB-4829-98FB-38EAD26F6B40}" id="{1148C463-C071-4AE0-A2CD-A50340F32B58}">
    <text>Attended MU on 11/09/2022 for 8 hours missed.  Module referred to RAC</text>
  </threadedComment>
  <threadedComment ref="X48" dT="2022-10-24T03:15:14.96" personId="{01AD789D-39BB-4829-98FB-38EAD26F6B40}" id="{D86221EB-812C-4AC4-AE7A-CB6A5F4FF0CC}" parentId="{1148C463-C071-4AE0-A2CD-A50340F32B58}">
    <text>Attended MU on 16/10/2022 for 8 hours missed. Module referred to RAC</text>
  </threadedComment>
  <threadedComment ref="X48" dT="2022-10-24T03:21:51.97" personId="{01AD789D-39BB-4829-98FB-38EAD26F6B40}" id="{C0DB4EBC-4EF0-435B-A0FC-D624ADD8194A}" parentId="{1148C463-C071-4AE0-A2CD-A50340F32B58}">
    <text>Attended MU on 23/10/2022 for 8 hours missed. Module referred to RAC</text>
  </threadedComment>
  <threadedComment ref="X48" dT="2022-11-15T02:56:41.79" personId="{01AD789D-39BB-4829-98FB-38EAD26F6B40}" id="{4D0F0A58-6534-4A7E-B9FB-67D9E336AE22}" parentId="{1148C463-C071-4AE0-A2CD-A50340F32B58}">
    <text>Attended MU class on 06/11/2022 Sun.06 Stephen for module SPC PS-2</text>
  </threadedComment>
  <threadedComment ref="AB48" dT="2022-07-21T06:51:20.62" personId="{78E7860E-654A-472D-A7E8-9169A206E154}" id="{83B345BA-DECF-4FEE-A33C-E68968E72E71}">
    <text>Attended MU class with SUN.05 Adrian White on 17/07/2022 to make up for 8 hours of attendance missed due to lateness</text>
  </threadedComment>
  <threadedComment ref="AB48" dT="2022-11-08T04:11:54.37" personId="{7EA5912C-2A16-4350-BF6A-BC3A9C1CCD2E}" id="{4F6E4364-7BF6-4959-BD34-FF9DE97FBD85}" parentId="{83B345BA-DECF-4FEE-A33C-E68968E72E71}">
    <text>attended MU class on 6/11/2022 for PS-2</text>
  </threadedComment>
  <threadedComment ref="FC48" dT="2022-05-28T05:41:46.68" personId="{0A611F1D-6DAF-45F9-98F0-D916ACB63619}" id="{79155C47-3F05-4782-A1D7-E435120493C2}">
    <text>missed morning session of 2 hours</text>
  </threadedComment>
  <threadedComment ref="FE48" dT="2022-06-04T23:26:29.90" personId="{0A611F1D-6DAF-45F9-98F0-D916ACB63619}" id="{122F8AE1-1E42-4D79-9248-48CD52558F85}">
    <text>absent in the first 2 sessions and 1.5 hours late in the third. only attended 2.5 hours in whole day</text>
  </threadedComment>
  <threadedComment ref="FE48" dT="2022-06-04T23:26:57.01" personId="{0A611F1D-6DAF-45F9-98F0-D916ACB63619}" id="{DCD53EA2-9C79-49F9-9527-10FAF274E39A}" parentId="{122F8AE1-1E42-4D79-9248-48CD52558F85}">
    <text>comment-work related</text>
  </threadedComment>
  <threadedComment ref="FO48" dT="2022-10-13T00:11:49.74" personId="{01AD789D-39BB-4829-98FB-38EAD26F6B40}" id="{FFEE8994-0D18-4939-8547-92999F0B970B}">
    <text>MU class arranged on 06/11/2022 with SUN.06 Stephen for PS-2</text>
  </threadedComment>
  <threadedComment ref="FQ48" dT="2022-07-17T00:55:29.72" personId="{0A611F1D-6DAF-45F9-98F0-D916ACB63619}" id="{A58BDBF6-5F25-45DB-BA28-9636D297EDC8}">
    <text>1 hour late in the morning</text>
  </threadedComment>
  <threadedComment ref="GK48" dT="2022-11-04T07:29:40.73" personId="{01AD789D-39BB-4829-98FB-38EAD26F6B40}" id="{126899ED-E243-4802-A616-086339F473BC}">
    <text xml:space="preserve">MU class arranged on 06/11/2022 with Stephen Sun.06 for module PS-2 </text>
  </threadedComment>
  <threadedComment ref="GO48" dT="2022-10-08T23:55:49.59" personId="{0A611F1D-6DAF-45F9-98F0-D916ACB63619}" id="{F8FFF472-613E-4F6A-AD20-E28E1FF281F4}">
    <text>1 hour late in the morning and 15 mins late during third roll call</text>
  </threadedComment>
  <threadedComment ref="GQ48" dT="2022-10-13T00:16:16.84" personId="{01AD789D-39BB-4829-98FB-38EAD26F6B40}" id="{D120B500-56EC-4263-AAE4-0E2CB99D2967}">
    <text>Student requested to be moved to Sunday effective 16/10/2022 to SUN.06 Stephen. Make up classes are arranged for cover future absences from 16, 23, 30 of  October and modules referred to RAC , however student attended 16/10/2022 ,module PWP-4 without notifying student support</text>
  </threadedComment>
  <threadedComment ref="GQ48" dT="2022-10-16T00:45:02.11" personId="{0A611F1D-6DAF-45F9-98F0-D916ACB63619}" id="{59D518D9-7142-48D2-87F9-02B4BF56B5BF}" parentId="{D120B500-56EC-4263-AAE4-0E2CB99D2967}">
    <text>student missed first session of 2 hours</text>
  </threadedComment>
  <threadedComment ref="GS48" dT="2022-10-23T00:43:21.79" personId="{0A611F1D-6DAF-45F9-98F0-D916ACB63619}" id="{4062CC2A-BBF4-4EA4-8FC0-2BF83BD4E98C}">
    <text>attending class on Sun with Divya</text>
  </threadedComment>
  <threadedComment ref="GU48" dT="2022-10-24T03:18:35.62" personId="{01AD789D-39BB-4829-98FB-38EAD26F6B40}" id="{9A9CC11F-0F26-4C80-AAFD-7CF5D5849CD3}">
    <text xml:space="preserve">attended class on 23/10/2022 with Sun.05 Stephen </text>
  </threadedComment>
  <threadedComment ref="GW48" dT="2022-11-05T23:02:40.32" personId="{0A611F1D-6DAF-45F9-98F0-D916ACB63619}" id="{E9013C5C-A36F-4E41-9622-30707E19DF83}">
    <text>absent in first session and 45 mins late for the second one</text>
  </threadedComment>
  <threadedComment ref="FS49" dT="2022-07-24T00:50:13.08" personId="{0A611F1D-6DAF-45F9-98F0-D916ACB63619}" id="{663F78AA-05F9-4D00-9EDD-6A50CB9C09F2}">
    <text xml:space="preserve">unwell, went home early - attended 4 hours </text>
  </threadedComment>
  <threadedComment ref="GG49" dT="2022-09-10T23:31:04.78" personId="{0A611F1D-6DAF-45F9-98F0-D916ACB63619}" id="{45825A9C-5D8A-495F-8283-4020443250CA}">
    <text>absent during last session from 4pm</text>
  </threadedComment>
  <threadedComment ref="X50" dT="2022-09-12T01:44:01.31" personId="{01AD789D-39BB-4829-98FB-38EAD26F6B40}" id="{D3085A9A-8C98-4CCE-962B-37F85ACE0571}">
    <text>Attended MU class Sunday with Asif Sayed (Sun.03) for APS-4</text>
  </threadedComment>
  <threadedComment ref="FS50" dT="2022-07-23T04:07:42.26" personId="{0A611F1D-6DAF-45F9-98F0-D916ACB63619}" id="{EBF44135-2064-4695-AD47-0DD9D9354218}">
    <text>Ticket #7297-5831 COVID positive</text>
  </threadedComment>
  <threadedComment ref="FS50" dT="2022-07-30T01:55:51.23" personId="{0A611F1D-6DAF-45F9-98F0-D916ACB63619}" id="{4FB64110-327E-4600-88B6-57F1E166F1E3}" parentId="{EBF44135-2064-4695-AD47-0DD9D9354218}">
    <text xml:space="preserve">received supporting documents in the ticket </text>
  </threadedComment>
  <threadedComment ref="B51" dT="2022-11-09T02:03:39.51" personId="{01AD789D-39BB-4829-98FB-38EAD26F6B40}" id="{9A34AFBE-2CF8-4B8C-A6A6-C475C9111852}">
    <text>Notified IPC to withdraw from the PY program on 09/11/2022. Awaiting withdrawal form</text>
  </threadedComment>
  <threadedComment ref="X51" dT="2022-06-01T12:41:44.89" personId="{CA5F5FEB-AE3D-4B2A-8E9C-5F45909735B0}" id="{26B2FDE3-BD46-41DF-AE97-97E515CC97D4}">
    <text>Attended makeup class with WED.03 Lucy on 01/06/2022</text>
  </threadedComment>
  <threadedComment ref="FY51" dT="2022-08-13T22:45:21.00" personId="{0A611F1D-6DAF-45F9-98F0-D916ACB63619}" id="{2FF4DEE5-DB6A-4E6C-9380-13F353A5DC79}">
    <text>absent in last session-missed 2 hours</text>
  </threadedComment>
  <threadedComment ref="GE51" dT="2022-09-04T01:17:51.98" personId="{0A611F1D-6DAF-45F9-98F0-D916ACB63619}" id="{0749B6B0-08AA-4CE2-9665-E0A697208E78}">
    <text>student was absent during final roll call and photo</text>
  </threadedComment>
  <threadedComment ref="GK51" dT="2022-10-18T03:46:01.75" personId="{01AD789D-39BB-4829-98FB-38EAD26F6B40}" id="{10F59444-44FE-4F96-B8D3-5B875993A39D}">
    <text>MU class arranged on 13/11/2022 Asif Sayed SUN.03 for CI-1</text>
  </threadedComment>
  <threadedComment ref="GO51" dT="2022-10-08T23:55:11.36" personId="{0A611F1D-6DAF-45F9-98F0-D916ACB63619}" id="{5224D2EB-355D-4ABE-9311-9BF701E6BE7D}">
    <text>15 mins late during 3rd roll call</text>
  </threadedComment>
  <threadedComment ref="GS51" dT="2022-10-22T00:14:11.13" personId="{0A611F1D-6DAF-45F9-98F0-D916ACB63619}" id="{10C9A1BD-0132-4951-9BEA-BE39F2CB3AB5}">
    <text>Ticket #9766-3107 sick , provided supporting document</text>
  </threadedComment>
  <threadedComment ref="B52" dT="2022-08-12T03:18:37.91" personId="{78E7860E-654A-472D-A7E8-9169A206E154}" id="{FF895D69-D65A-4BF1-9DEE-12E5A85C574E}">
    <text>Transferred from Sun.04 Edward Gubbay effective 13/08/2022</text>
  </threadedComment>
  <threadedComment ref="B52" dT="2022-09-18T00:51:09.73" personId="{0A611F1D-6DAF-45F9-98F0-D916ACB63619}" id="{12A531F6-38BE-4D0F-8AC3-B6301FFFA02B}" parentId="{FF895D69-D65A-4BF1-9DEE-12E5A85C574E}">
    <text>Transferring to Sun.03 Asif Sayed starting 18/09/2022</text>
  </threadedComment>
  <threadedComment ref="U52" dT="2022-08-12T03:18:04.67" personId="{78E7860E-654A-472D-A7E8-9169A206E154}" id="{105217DD-D0BC-4670-9175-226E79E475E5}">
    <text>21 classes transferred from Sun.04 Edward Gubbay</text>
  </threadedComment>
  <threadedComment ref="X52" dT="2022-09-05T02:50:27.08" personId="{78E7860E-654A-472D-A7E8-9169A206E154}" id="{29485659-F2B0-4AED-89F7-8ADD28983216}">
    <text>Make up class with Asif Sayed on 4/09/2022(APS-3).</text>
  </threadedComment>
  <threadedComment ref="X52" dT="2022-09-12T01:36:06.66" personId="{01AD789D-39BB-4829-98FB-38EAD26F6B40}" id="{ED457490-0114-473E-B098-526808029878}" parentId="{29485659-F2B0-4AED-89F7-8ADD28983216}">
    <text xml:space="preserve">make up class with Asif Sayed on 11/09/2022 (APS-4) </text>
  </threadedComment>
  <threadedComment ref="GA52" dT="2022-08-20T10:53:01.90" personId="{0A611F1D-6DAF-45F9-98F0-D916ACB63619}" id="{FAA3122C-3E6E-4565-BD32-7020C31584FB}">
    <text>30 mins late in the morning, absent in the last session from 4pm</text>
  </threadedComment>
  <threadedComment ref="GG52" dT="2022-09-10T23:31:39.27" personId="{0A611F1D-6DAF-45F9-98F0-D916ACB63619}" id="{4F674F6D-96F7-4597-B999-58E645807640}">
    <text>absent during 1st and 3rd session</text>
  </threadedComment>
  <threadedComment ref="GI52" dT="2022-08-25T22:52:13.82" personId="{78E7860E-654A-472D-A7E8-9169A206E154}" id="{CC63949E-0499-4537-BBA3-9B310DF6DEB1}">
    <text>Transferring to Sun.03 Asif Sayed starting 18/09/2022</text>
  </threadedComment>
  <threadedComment ref="B53" dT="2022-06-24T02:08:49.43" personId="{78E7860E-654A-472D-A7E8-9169A206E154}" id="{CC874EDA-CDC6-4DBC-96D5-F21B3C18CA90}">
    <text>Transferred from Sat.03 Lucy Vardari starting 25/06/2022</text>
  </threadedComment>
  <threadedComment ref="B53" dT="2022-08-19T23:50:41.61" personId="{0A611F1D-6DAF-45F9-98F0-D916ACB63619}" id="{7948467E-73DF-442F-97BD-3D71CB512704}" parentId="{CC874EDA-CDC6-4DBC-96D5-F21B3C18CA90}">
    <text>transferred to Despina Sat.04 effective 20/08/22</text>
  </threadedComment>
  <threadedComment ref="B53" dT="2022-11-15T02:51:57.41" personId="{01AD789D-39BB-4829-98FB-38EAD26F6B40}" id="{1E3E04EF-21CB-4C63-8C75-9E7795B089A7}" parentId="{CC874EDA-CDC6-4DBC-96D5-F21B3C18CA90}">
    <text>transferred to Stephen Sat.05 effective 14/01/2023</text>
  </threadedComment>
  <threadedComment ref="U53" dT="2022-08-19T23:53:51.17" personId="{0A611F1D-6DAF-45F9-98F0-D916ACB63619}" id="{A9B13483-E020-49A9-BA2A-BE2E0679BDC6}">
    <text>13 weeks transferred from Sat.05 Stephen on 20/08/22</text>
  </threadedComment>
  <threadedComment ref="X53" dT="2022-10-04T04:09:36.88" personId="{01AD789D-39BB-4829-98FB-38EAD26F6B40}" id="{9EB354A6-14F7-4D34-8335-37790D44A996}">
    <text>attended MU class on 02/10/2022 Sun.03 Asif for module RS-3</text>
  </threadedComment>
  <threadedComment ref="AB53" dT="2022-09-12T02:22:17.76" personId="{01AD789D-39BB-4829-98FB-38EAD26F6B40}" id="{C92295E1-0815-42C9-9892-8C6AF7EC4BAC}">
    <text>Attended MU class with SUN.05 on 11/09/2022 Adrian to make up for the hours</text>
  </threadedComment>
  <threadedComment ref="GI53" dT="2022-09-18T00:49:40.19" personId="{0A611F1D-6DAF-45F9-98F0-D916ACB63619}" id="{2F224AA2-C8DB-432D-AF0E-18648B02C13D}">
    <text>45 mins late in the morning</text>
  </threadedComment>
  <threadedComment ref="B54" dT="2022-09-09T09:52:42.33" personId="{78E7860E-654A-472D-A7E8-9169A206E154}" id="{BB52ABDE-3318-46BE-93F5-2CB388FD3035}">
    <text>Transferred from Sun.05 Adrian White effective 10/09/2022</text>
  </threadedComment>
  <threadedComment ref="B54" dT="2022-09-12T00:58:07.16" personId="{01AD789D-39BB-4829-98FB-38EAD26F6B40}" id="{6330DAC7-2D05-4DD9-A653-85E388BCDD16}" parentId="{BB52ABDE-3318-46BE-93F5-2CB388FD3035}">
    <text>Will transfer to Sat.05 Stephen on 24/09/2022 F2F</text>
  </threadedComment>
  <threadedComment ref="U54" dT="2022-09-09T09:59:25.64" personId="{78E7860E-654A-472D-A7E8-9169A206E154}" id="{0F2D81F7-A0A1-4617-B8C5-BD0DBB5E30A0}">
    <text>23 classes transferred from Sun.05 Adrian White</text>
  </threadedComment>
  <threadedComment ref="GK54" dT="2022-09-09T12:01:54.05" personId="{78E7860E-654A-472D-A7E8-9169A206E154}" id="{B0BB4FB0-AF83-424C-AEE0-B8AE71A3F794}">
    <text>To be transferred to Sat.05 Stephen Fennel starting 24/09/2022</text>
  </threadedComment>
</ThreadedComments>
</file>

<file path=xl/threadedComments/threadedComment15.xml><?xml version="1.0" encoding="utf-8"?>
<ThreadedComments xmlns="http://schemas.microsoft.com/office/spreadsheetml/2018/threadedcomments" xmlns:x="http://schemas.openxmlformats.org/spreadsheetml/2006/main">
  <threadedComment ref="AF6" dT="2021-08-18T04:31:30.17" personId="{12F690BC-B926-4183-9A47-D8A7165BD892}" id="{FC660B07-BBCE-4CC4-B7E2-1768A38D9B4F}">
    <text>Attended orientation 23/02/2021</text>
  </threadedComment>
  <threadedComment ref="AL6" dT="2021-08-18T04:39:26.52" personId="{12F690BC-B926-4183-9A47-D8A7165BD892}" id="{6714674F-D1B6-4C3B-9197-0673E6AE8A42}">
    <text>arrived at 9:30</text>
  </threadedComment>
  <threadedComment ref="CR6" dT="2021-10-10T22:34:27.38" personId="{78E7860E-654A-472D-A7E8-9169A206E154}" id="{42C7AEDD-DCBE-4E0C-96A5-26A4438B481D}">
    <text>15 mins late for second roll check. Total hours attended 7.75hrs</text>
  </threadedComment>
  <threadedComment ref="AF7" dT="2021-08-18T04:31:30.17" personId="{12F690BC-B926-4183-9A47-D8A7165BD892}" id="{83084F5F-5841-4C82-800F-5A911AD6A602}">
    <text>Attended orientation 23/02/2021</text>
  </threadedComment>
  <threadedComment ref="AF8" dT="2021-08-18T04:31:30.17" personId="{12F690BC-B926-4183-9A47-D8A7165BD892}" id="{C7BA23B5-47D5-4317-822F-FB2BA7D4F587}">
    <text>Attended orientation 23/02/2021</text>
  </threadedComment>
  <threadedComment ref="AJ9" dT="2021-08-18T09:59:19.20" personId="{12F690BC-B926-4183-9A47-D8A7165BD892}" id="{64DE6E6E-9CD3-4AE2-87F9-FD9FE8BF0259}">
    <text>Attended orientation 9/3/2021</text>
  </threadedComment>
  <threadedComment ref="AJ10" dT="2021-08-18T09:59:19.20" personId="{12F690BC-B926-4183-9A47-D8A7165BD892}" id="{D488F165-AE9F-487F-9F4C-9B6E474C9481}">
    <text>Attended orientation 9/3/2021</text>
  </threadedComment>
  <threadedComment ref="B11" dT="2021-10-26T05:47:33.77" personId="{01AD789D-39BB-4829-98FB-38EAD26F6B40}" id="{E0495922-CA24-4D1C-9CD1-C0293EF2D59C}">
    <text>submitted withdrawal form on 24/10/2021</text>
  </threadedComment>
  <threadedComment ref="X11" dT="2021-08-18T10:43:29.46" personId="{12F690BC-B926-4183-9A47-D8A7165BD892}" id="{7C41FA07-6DE8-421C-87E7-B7BB7C86B402}">
    <text>Half day attendance granted on 2/05/2021.Student was present for attendance roll check, but was not in class all afternoon.</text>
  </threadedComment>
  <threadedComment ref="X11" dT="2021-08-18T10:48:31.35" personId="{12F690BC-B926-4183-9A47-D8A7165BD892}" id="{984B6D70-2B68-4E86-975E-C96CDA6C4DB9}" parentId="{7C41FA07-6DE8-421C-87E7-B7BB7C86B402}">
    <text>15/05/2021 Saturday Adnan Part 2 Intro Module</text>
  </threadedComment>
  <threadedComment ref="AR11" dT="2021-08-18T10:01:14.59" personId="{12F690BC-B926-4183-9A47-D8A7165BD892}" id="{82C102F2-3702-4613-A628-B63CC5D4AB26}">
    <text>Attended orientation 23/03/2021</text>
  </threadedComment>
  <threadedComment ref="AX11" dT="2021-08-18T10:05:44.84" personId="{12F690BC-B926-4183-9A47-D8A7165BD892}" id="{DE4D6B92-4D84-4FA7-B1F9-D24D8CDE4DBE}">
    <text>Marguerita noted student needs to do a half day catch up class. Student was present for attendance but was not in class all afternoon.
elikem Adanu
elikem Adanu
10:27 AM May 3
follow up email sent to student on 3/05/2021</text>
  </threadedComment>
  <threadedComment ref="AR12" dT="2021-08-18T10:01:14.59" personId="{12F690BC-B926-4183-9A47-D8A7165BD892}" id="{5AECE526-9B89-4C56-B0E5-B1425347E7C7}">
    <text>Attended orientation 23/03/2021</text>
  </threadedComment>
  <threadedComment ref="AR13" dT="2021-08-18T10:01:14.59" personId="{12F690BC-B926-4183-9A47-D8A7165BD892}" id="{9BBD4286-1DB5-40E3-A553-384C5B795209}">
    <text>Attended orientation 23/03/2021</text>
  </threadedComment>
  <threadedComment ref="BN14" dT="2021-08-23T06:44:12.16" personId="{12F690BC-B926-4183-9A47-D8A7165BD892}" id="{74D1038F-A9A3-4D8B-B38F-DEF5044B3B7B}">
    <text>15 mins late on 27.06.2021</text>
  </threadedComment>
  <threadedComment ref="Y15" dT="2021-08-24T01:34:32.91" personId="{78E7860E-654A-472D-A7E8-9169A206E154}" id="{5238311B-AFC6-4528-AD69-3C23B4802A85}">
    <text>Catch up class with Adrian on 14/08/2021</text>
  </threadedComment>
  <threadedComment ref="Y15" dT="2021-10-31T23:13:26.52" personId="{78E7860E-654A-472D-A7E8-9169A206E154}" id="{BD65CE82-14ED-494C-98DE-1FFA00A2CF56}" parentId="{5238311B-AFC6-4528-AD69-3C23B4802A85}">
    <text>2nd catch up class with Zoran on 30.10.2021</text>
  </threadedComment>
  <threadedComment ref="BT15" dT="2021-08-18T10:50:39.53" personId="{12F690BC-B926-4183-9A47-D8A7165BD892}" id="{FA7CF0B5-CA50-46F7-9934-67BC77C69D4C}">
    <text>Attended orientation 14/07/2021</text>
  </threadedComment>
  <threadedComment ref="BV15" dT="2021-08-18T10:54:13.58" personId="{12F690BC-B926-4183-9A47-D8A7165BD892}" id="{A8296905-EE8C-4A65-BDB0-85B392E70382}">
    <text>Total hours attended  7.45hrs. (15 mins late for morning attendance roll check due to technical difficulties).</text>
  </threadedComment>
  <threadedComment ref="BX15" dT="2021-08-24T01:36:37.20" personId="{78E7860E-654A-472D-A7E8-9169A206E154}" id="{802A60CA-1328-40CB-B402-C1A965781127}">
    <text>Student was 30 mins late for morning session and did not return after lunch break(Attended only 3.5 hours). No attendance granted for the day</text>
  </threadedComment>
  <threadedComment ref="BX15" dT="2021-08-24T01:36:59.71" personId="{78E7860E-654A-472D-A7E8-9169A206E154}" id="{A4579532-60D9-49CA-928D-5327AFC1F24A}" parentId="{802A60CA-1328-40CB-B402-C1A965781127}">
    <text xml:space="preserve">
elikem Adanu
4:41 PM Aug 6
Absence notification sent on 6/08/2021</text>
  </threadedComment>
  <threadedComment ref="EH15" dT="2022-03-07T14:21:20.76" personId="{CA5F5FEB-AE3D-4B2A-8E9C-5F45909735B0}" id="{644A6503-3BCB-4164-A136-AC23C0AFC192}">
    <text>Absent on 4 PM call</text>
  </threadedComment>
  <threadedComment ref="BV16" dT="2021-08-18T10:55:08.76" personId="{12F690BC-B926-4183-9A47-D8A7165BD892}" id="{3254355D-5F71-4B33-A1C1-588F487666ED}">
    <text>Was 30 minutes late for the morning attendance roll check due to technical difficulties.</text>
  </threadedComment>
  <threadedComment ref="A17" dT="2022-02-16T01:50:37.02" personId="{78E7860E-654A-472D-A7E8-9169A206E154}" id="{656B2010-DA5C-4BCF-B06B-D976F8203B96}">
    <text>Transferred to Sun.08 Elizabeth Nain effective 20/02/2022</text>
  </threadedComment>
  <threadedComment ref="CH17" dT="2021-09-06T02:00:45.56" personId="{78E7860E-654A-472D-A7E8-9169A206E154}" id="{EFB73B43-2A42-4F70-9EBE-D42D37BB95E2}">
    <text xml:space="preserve">
elikem Adanu
11:55 AM Today
15 mins late for morning roll check. Total hours attended 7.45</text>
  </threadedComment>
  <threadedComment ref="CJ18" dT="2021-09-14T01:30:38.38" personId="{78E7860E-654A-472D-A7E8-9169A206E154}" id="{4B6A2669-1671-41FD-A7D9-8C5521C4458B}">
    <text>Attended orientation 11/09/2021</text>
  </threadedComment>
  <threadedComment ref="EB18" dT="2022-02-14T11:18:11.31" personId="{CA5F5FEB-AE3D-4B2A-8E9C-5F45909735B0}" id="{62BB3951-3F46-4A46-ABC8-F7813B69DB6E}">
    <text>Late by 15 mins on 9 AM call</text>
  </threadedComment>
  <threadedComment ref="B19" dT="2022-06-16T05:04:03.42" personId="{78E7860E-654A-472D-A7E8-9169A206E154}" id="{3872279C-D529-481C-AAB9-AB1642D7922A}">
    <text>Student wants to withdraw from the program</text>
  </threadedComment>
  <threadedComment ref="CZ19" dT="2021-11-08T03:55:08.62" personId="{78E7860E-654A-472D-A7E8-9169A206E154}" id="{8D348FA1-5E7E-49E0-838E-4050C74DA6F5}">
    <text>Attended Orientation 3/11/2021</text>
  </threadedComment>
  <threadedComment ref="B20" dT="2022-03-27T23:44:37.80" personId="{90213516-02DF-4B3D-B376-49D18F3F251D}" id="{97971916-D3CE-460D-810E-C223CEAABD44}">
    <text>Student has applied for leave from 26/04/2022-07/06/2022</text>
  </threadedComment>
  <threadedComment ref="B20" dT="2022-07-08T03:46:32.97" personId="{78E7860E-654A-472D-A7E8-9169A206E154}" id="{E3C4D09A-ED49-4A94-B932-3048E1915C0F}" parentId="{97971916-D3CE-460D-810E-C223CEAABD44}">
    <text>Transferred to Sun.03 Asif Sayed starting 10/07/2022</text>
  </threadedComment>
  <threadedComment ref="Y20" dT="2021-12-05T22:35:20.95" personId="{78E7860E-654A-472D-A7E8-9169A206E154}" id="{62221E80-C904-482D-87C1-B28AECFD1757}">
    <text>Attended catch up class with Sat.04 Zoran on 4/12/2021</text>
  </threadedComment>
  <threadedComment ref="CZ20" dT="2021-11-08T03:55:50.25" personId="{78E7860E-654A-472D-A7E8-9169A206E154}" id="{93B581EE-97B0-4EB9-AD6A-45BC21A0B804}">
    <text>Attended Orientation 6/11/2021</text>
  </threadedComment>
  <threadedComment ref="DL20" dT="2021-12-19T23:06:27.53" personId="{78E7860E-654A-472D-A7E8-9169A206E154}" id="{00C19F5E-4DCB-4A13-819A-2DAFC0290ABE}">
    <text>Student was absent for the first roll check due to connection issues and was excused by trainer. Trainer granted student full attendance. Total hours attended is 6 hrs.</text>
  </threadedComment>
  <threadedComment ref="EF20" dT="2022-03-02T06:42:23.74" personId="{78E7860E-654A-472D-A7E8-9169A206E154}" id="{33ABF07D-1906-4833-9A59-493E730C9EE0}">
    <text>45mins late for the first roll check. 7.25hrs attended.</text>
  </threadedComment>
  <threadedComment ref="ER20" dT="2022-04-26T01:40:09.93" personId="{78E7860E-654A-472D-A7E8-9169A206E154}" id="{BD514BA4-0532-4FF4-B160-F4384D64F44B}">
    <text>Make up class to be scheduled when student returns from leave</text>
  </threadedComment>
  <threadedComment ref="FP20" dT="2022-07-04T11:07:35.27" personId="{CA5F5FEB-AE3D-4B2A-8E9C-5F45909735B0}" id="{0BB109A6-3266-464E-B044-BF7245F55849}">
    <text>Late by 1 Hr on 9 AM call. Trainer comment: Train was late.</text>
  </threadedComment>
  <threadedComment ref="B21" dT="2022-03-28T00:32:49.03" personId="{90213516-02DF-4B3D-B376-49D18F3F251D}" id="{0E051AF6-7B17-42B7-9D1C-C4FF62FFE88E}">
    <text>Student is going on leave from 20/04/2022 - 14/05/2022</text>
  </threadedComment>
  <threadedComment ref="Y21" dT="2022-07-24T00:56:15.38" personId="{0A611F1D-6DAF-45F9-98F0-D916ACB63619}" id="{9A787070-AA7C-438A-9212-46BD8566E0E8}">
    <text>attended MU class with Adrian on 23 July 2022</text>
  </threadedComment>
  <threadedComment ref="Y21" dT="2022-07-30T03:10:57.43" personId="{0A611F1D-6DAF-45F9-98F0-D916ACB63619}" id="{3C534B3D-2B01-489F-9EB4-38286BD68875}" parentId="{9A787070-AA7C-438A-9212-46BD8566E0E8}">
    <text>attended MU class, Adrian on 30 July 2022</text>
  </threadedComment>
  <threadedComment ref="AC21" dT="2022-08-02T05:38:44.82" personId="{78E7860E-654A-472D-A7E8-9169A206E154}" id="{02F0744F-E2B3-4B51-94A5-5D9433F6C953}">
    <text>2nd make up class on 30/07/2022 to make up for 8 hours of  attendance missed due to lateness.</text>
  </threadedComment>
  <threadedComment ref="CZ21" dT="2021-11-08T03:55:56.51" personId="{78E7860E-654A-472D-A7E8-9169A206E154}" id="{6CEF9FDF-AD96-47E3-9A6F-1F1CD8F0E001}">
    <text>Attended Orientation 6/11/2021</text>
  </threadedComment>
  <threadedComment ref="DH21" dT="2021-12-05T22:50:46.57" personId="{78E7860E-654A-472D-A7E8-9169A206E154}" id="{4A3E56A8-6419-4F2B-BDB2-5E4720196E4B}">
    <text>1.30mins late for the 1st session. Total hours attended is 6.5hrs</text>
  </threadedComment>
  <threadedComment ref="DV21" dT="2022-01-24T02:01:27.30" personId="{78E7860E-654A-472D-A7E8-9169A206E154}" id="{62237E7B-9823-4CDA-B182-84F3FC872727}">
    <text>Absent for 3rd and final roll checks. Total hours attended is 4 hrs</text>
  </threadedComment>
  <threadedComment ref="DX21" dT="2022-01-30T23:26:39.62" personId="{78E7860E-654A-472D-A7E8-9169A206E154}" id="{3B7B1562-5D10-41B9-8BF6-B5E368D00158}">
    <text>45 mins late for the first roll check. Total hours attended 7.25hrs</text>
  </threadedComment>
  <threadedComment ref="EB21" dT="2022-02-14T11:19:01.84" personId="{CA5F5FEB-AE3D-4B2A-8E9C-5F45909735B0}" id="{E9481B81-F981-4B52-BEB7-1B44A22B979B}">
    <text>Late by 45 mins on 9 AM call and by 30 mins on 4 PM call</text>
  </threadedComment>
  <threadedComment ref="ED21" dT="2022-02-21T22:52:58.24" personId="{78E7860E-654A-472D-A7E8-9169A206E154}" id="{4AD8B8B7-2B5F-42AE-BFB1-28F046CBE8BA}">
    <text>45mins late for the first session and 15 mins late for second session. Total hours attended is 7hrs</text>
  </threadedComment>
  <threadedComment ref="ER21" dT="2022-04-11T11:04:54.05" personId="{CA5F5FEB-AE3D-4B2A-8E9C-5F45909735B0}" id="{CF7265A9-ECAF-48FA-ADAD-4042CA585A2C}">
    <text>Late by 15 mins on 11:15 AM call</text>
  </threadedComment>
  <threadedComment ref="FP21" dT="2022-07-04T11:07:55.66" personId="{CA5F5FEB-AE3D-4B2A-8E9C-5F45909735B0}" id="{83A8D352-CC35-479B-89A8-A5E5CDD1F602}">
    <text>Trainer comment: Unwell.</text>
  </threadedComment>
  <threadedComment ref="FX21" dT="2022-08-01T12:58:52.63" personId="{CA5F5FEB-AE3D-4B2A-8E9C-5F45909735B0}" id="{72C7E0C6-3858-43B7-A06D-984745151FA5}">
    <text>Attended only first 2 sessions</text>
  </threadedComment>
  <threadedComment ref="Y22" dT="2022-05-26T21:37:07.11" personId="{CA5F5FEB-AE3D-4B2A-8E9C-5F45909735B0}" id="{B56C0DD8-F913-4A22-8AF8-C89DB476CCEC}">
    <text>Attended makeup class on 25/05/22 with WED.03 Lucy</text>
  </threadedComment>
  <threadedComment ref="CZ22" dT="2021-11-08T03:56:04.30" personId="{78E7860E-654A-472D-A7E8-9169A206E154}" id="{F811FDD4-AA4B-4C9C-AB01-4102DFA90757}">
    <text>Attended Orientation 6/11/2021</text>
  </threadedComment>
  <threadedComment ref="FJ22" dT="2022-06-13T14:30:35.86" personId="{CA5F5FEB-AE3D-4B2A-8E9C-5F45909735B0}" id="{4CCFE231-3B38-4C7D-8F45-A0067B7423E1}">
    <text>Late by 45 mins on 9 AM call</text>
  </threadedComment>
  <threadedComment ref="FP22" dT="2022-07-04T11:08:28.49" personId="{CA5F5FEB-AE3D-4B2A-8E9C-5F45909735B0}" id="{D036B54F-1236-401A-988A-D1A226156257}">
    <text>Late by 45 mins on 9 AM call. Trainer comment: late due to accident on west gate bridge.</text>
  </threadedComment>
  <threadedComment ref="DD23" dT="2021-11-22T03:15:45.00" personId="{78E7860E-654A-472D-A7E8-9169A206E154}" id="{816F0267-E623-4FB0-A05F-09AA4DB10756}">
    <text>Attended Orientation 20/11/2021</text>
  </threadedComment>
  <threadedComment ref="ER23" dT="2022-04-11T11:06:15.49" personId="{CA5F5FEB-AE3D-4B2A-8E9C-5F45909735B0}" id="{EC50B66C-C444-41B0-AA6A-E1E6F349BD8F}">
    <text>Late by 1 Hr 30 mins on 4 PM call. Harkinder's comment: Student left at 4:10 PM</text>
  </threadedComment>
  <threadedComment ref="A24" dT="2022-03-18T00:38:33.91" personId="{78E7860E-654A-472D-A7E8-9169A206E154}" id="{76A2C3BB-18BC-4511-B087-03EF44F7921B}">
    <text>Transferred to Syd.Sat.03 Soni effective 19/03/2022</text>
  </threadedComment>
  <threadedComment ref="Y24" dT="2022-02-10T01:30:30.33" personId="{78E7860E-654A-472D-A7E8-9169A206E154}" id="{793D567C-F2A0-4593-A4F7-386C1A988B0F}">
    <text>Make up class in Tue.04 Paola on 8/02/2022 to make up for 8 hours missed (4 hours missed on 23/01/22 and 4 hours missed on 30/01/22 ). Only hours was updated since student was already marked present  for the day.</text>
  </threadedComment>
  <threadedComment ref="AC24" dT="2022-03-17T23:23:50.06" personId="{78E7860E-654A-472D-A7E8-9169A206E154}" id="{BF7ECB09-9D58-4CFD-8A14-1227158A25CA}">
    <text>Make up class in Tue.04 Paola on 8/02/2022 to make up for 8 hours missed (4 hours missed on 23/01/22 and 4 hours missed on 30/01/22 )</text>
  </threadedComment>
  <threadedComment ref="DD24" dT="2021-11-22T03:16:31.25" personId="{78E7860E-654A-472D-A7E8-9169A206E154}" id="{178C9788-968D-437D-BAD4-EAAAFFA8602E}">
    <text>Attended Orientation 17/11/2021</text>
  </threadedComment>
  <threadedComment ref="DH24" dT="2021-12-05T22:52:14.16" personId="{78E7860E-654A-472D-A7E8-9169A206E154}" id="{6B7DBC56-82BF-495E-82AF-828D3F6AD21A}">
    <text>15 mins late for the 1st roll check. Total hours attended is 7.75 hours.</text>
  </threadedComment>
  <threadedComment ref="DJ24" dT="2021-12-13T00:10:04.64" personId="{78E7860E-654A-472D-A7E8-9169A206E154}" id="{2403A9E9-DD6F-4203-B772-4414D56193F0}">
    <text>1 hour late for 1st roll check. Total hours attended 7hrs</text>
  </threadedComment>
  <threadedComment ref="DV24" dT="2022-01-24T02:02:15.62" personId="{78E7860E-654A-472D-A7E8-9169A206E154}" id="{2C948F0C-7E55-4D07-BB33-4920396E1A40}">
    <text>Absent for 3rd and final roll checks. Total hours attended is 4 hrs.</text>
  </threadedComment>
  <threadedComment ref="DX24" dT="2022-01-30T23:28:14.14" personId="{78E7860E-654A-472D-A7E8-9169A206E154}" id="{0E32302D-5C44-4CF4-AEE1-ADDA987FA10E}">
    <text>Absent for 1st and 2nd sessions. Total hours attended is 4 hrs.</text>
  </threadedComment>
  <threadedComment ref="DD25" dT="2021-11-22T03:16:08.46" personId="{78E7860E-654A-472D-A7E8-9169A206E154}" id="{0C37B9B5-4983-40D5-B4F3-B98D156689E2}">
    <text>Attended Orientation 20/11/2021</text>
  </threadedComment>
  <threadedComment ref="ER25" dT="2022-04-11T11:06:24.99" personId="{CA5F5FEB-AE3D-4B2A-8E9C-5F45909735B0}" id="{5FF494A6-36D3-4CF1-9902-DDEDA51FFCFA}">
    <text>Late by 1 Hr 30 mins on 4 PM call. Harkinder's comment: Student left at 4:10 PM</text>
  </threadedComment>
  <threadedComment ref="B26" dT="2021-12-16T00:32:30.39" personId="{01AD789D-39BB-4829-98FB-38EAD26F6B40}" id="{1CCC5A96-B39D-489D-9B2D-1FA21B616ED0}">
    <text>Submitted CVF on 15/12/2021to defer to next intake</text>
  </threadedComment>
  <threadedComment ref="B26" dT="2021-12-20T01:46:40.53" personId="{01AD789D-39BB-4829-98FB-38EAD26F6B40}" id="{24E5A510-4800-47F7-A1E0-8D61B8AB2B0E}" parentId="{1CCC5A96-B39D-489D-9B2D-1FA21B616ED0}">
    <text>Deferral application approved  to January 2022 intake</text>
  </threadedComment>
  <threadedComment ref="B26" dT="2022-01-17T01:55:32.83" personId="{78E7860E-654A-472D-A7E8-9169A206E154}" id="{4BB21BC5-3EA3-4BBB-83FF-DA706E0D86A0}" parentId="{1CCC5A96-B39D-489D-9B2D-1FA21B616ED0}">
    <text>Deferred to 23/01/2022</text>
  </threadedComment>
  <threadedComment ref="B26" dT="2022-08-18T01:02:41.46" personId="{78E7860E-654A-472D-A7E8-9169A206E154}" id="{38EE99B1-132A-42BF-B488-3B9DAFDD1341}" parentId="{1CCC5A96-B39D-489D-9B2D-1FA21B616ED0}">
    <text>Transferred to Sun.05 Adrian White effective 21/08/2022</text>
  </threadedComment>
  <threadedComment ref="DH26" dT="2021-12-06T00:47:39.19" personId="{78E7860E-654A-472D-A7E8-9169A206E154}" id="{BD4D56AF-2D6A-402A-B65C-CF549DD32738}">
    <text>Attended Orientation 4/12/2021</text>
  </threadedComment>
  <threadedComment ref="B27" dT="2021-12-15T23:26:36.06" personId="{01AD789D-39BB-4829-98FB-38EAD26F6B40}" id="{4D9046AD-9DDC-4600-A8FC-239F78F4C18D}">
    <text>Student wanting to withdraw 14/12/2021</text>
  </threadedComment>
  <threadedComment ref="DH27" dT="2021-12-06T00:48:19.04" personId="{78E7860E-654A-472D-A7E8-9169A206E154}" id="{277E680F-3D93-4672-8498-BB3A9804F371}">
    <text>Attended Orientation 4/12/2021</text>
  </threadedComment>
  <threadedComment ref="A28" dT="2022-01-06T04:08:28.09" personId="{78E7860E-654A-472D-A7E8-9169A206E154}" id="{3D01647F-0190-4A68-BDD3-246B9D15510D}">
    <text>Transferred from Sun.06 Divya effective 23.01.2022</text>
  </threadedComment>
  <threadedComment ref="U28" dT="2022-01-06T04:10:22.23" personId="{78E7860E-654A-472D-A7E8-9169A206E154}" id="{BED60DD5-D833-4BE9-A580-7CE8D78FEB07}">
    <text>8 classes transferred from Sun.06 Divya</text>
  </threadedComment>
  <threadedComment ref="V28" dT="2022-01-06T04:11:23.69" personId="{78E7860E-654A-472D-A7E8-9169A206E154}" id="{92A2BF1C-585D-4DBF-AC48-B2BD96DFE94C}">
    <text>66 hours transferred from Sun.06 Divya (2 hrs orientation + 60 hrs class attendance)</text>
  </threadedComment>
  <threadedComment ref="Y28" dT="2022-03-14T13:57:42.20" personId="{CA5F5FEB-AE3D-4B2A-8E9C-5F45909735B0}" id="{D5F90226-5EDC-4DA2-9D2D-C25C9A6B8690}">
    <text>Attended makeup class with Sat.07 Asif on 12/03/2022</text>
  </threadedComment>
  <threadedComment ref="Y28" dT="2022-03-21T12:04:27.39" personId="{CA5F5FEB-AE3D-4B2A-8E9C-5F45909735B0}" id="{D5F6BBC5-E5F5-47D7-BEF4-74D4B5B3558C}" parentId="{D5F90226-5EDC-4DA2-9D2D-C25C9A6B8690}">
    <text>Attended makeup class with Sat.07 Asif on 19/03/2022</text>
  </threadedComment>
  <threadedComment ref="Y28" dT="2022-03-23T13:56:23.13" personId="{CA5F5FEB-AE3D-4B2A-8E9C-5F45909735B0}" id="{3108B20F-8B6A-447C-85C0-C7F0E13FDAA1}" parentId="{D5F90226-5EDC-4DA2-9D2D-C25C9A6B8690}">
    <text>Attended makeup class with Sat.07 Asif on 05/03/2022</text>
  </threadedComment>
  <threadedComment ref="Y28" dT="2022-04-23T23:53:32.25" personId="{0A611F1D-6DAF-45F9-98F0-D916ACB63619}" id="{67C5AB52-A359-4205-9FCF-4EDC8EB8574F}" parentId="{D5F90226-5EDC-4DA2-9D2D-C25C9A6B8690}">
    <text>attended makeup class with Edward on 23/04/2022</text>
  </threadedComment>
  <threadedComment ref="EB28" dT="2022-02-14T11:20:11.77" personId="{CA5F5FEB-AE3D-4B2A-8E9C-5F45909735B0}" id="{51110D28-86DA-43F1-B67B-B17AB515DBA9}">
    <text>Late by 30 mins on 9 AM call</text>
  </threadedComment>
  <threadedComment ref="EH28" dT="2022-03-07T14:22:50.31" personId="{CA5F5FEB-AE3D-4B2A-8E9C-5F45909735B0}" id="{3616F0E0-AEAA-4EA3-AF22-BEB882A84BE0}">
    <text>Late by 15 mins on 9 AM call</text>
  </threadedComment>
  <threadedComment ref="EJ28" dT="2022-03-14T14:06:11.95" personId="{CA5F5FEB-AE3D-4B2A-8E9C-5F45909735B0}" id="{2F212A04-2E66-4F7C-A2A9-F9FCACC341F5}">
    <text>Late by 45 mins on 9 AM call and by 30 mins on 4 PM call</text>
  </threadedComment>
  <threadedComment ref="ER28" dT="2022-04-11T11:07:08.08" personId="{CA5F5FEB-AE3D-4B2A-8E9C-5F45909735B0}" id="{5C2A8584-739B-46BE-B69D-5A836E8A0BAB}">
    <text>Late by 45 mins on 9 AM call</text>
  </threadedComment>
  <threadedComment ref="FJ28" dT="2022-06-13T14:30:57.08" personId="{CA5F5FEB-AE3D-4B2A-8E9C-5F45909735B0}" id="{C072B34A-BA71-4BBF-98EA-2FD0D4C4C288}">
    <text>Late by 45 mins on 9 AM call</text>
  </threadedComment>
  <threadedComment ref="B29" dT="2022-08-18T01:02:56.71" personId="{78E7860E-654A-472D-A7E8-9169A206E154}" id="{0417D279-C707-4D15-B065-889128B28ADA}">
    <text>Transferred to Sun.05 Adrian White effective 21/08/2022</text>
  </threadedComment>
  <threadedComment ref="DX29" dT="2022-02-01T22:26:32.53" personId="{78E7860E-654A-472D-A7E8-9169A206E154}" id="{0EEA0875-EF10-4C2C-A5CF-3F7BC7287721}">
    <text>Attended Orientation 29.01.2022</text>
  </threadedComment>
  <threadedComment ref="EB29" dT="2022-02-14T11:24:34.20" personId="{CA5F5FEB-AE3D-4B2A-8E9C-5F45909735B0}" id="{AC8F7EB2-11B7-4776-B471-2BFAEE48D515}">
    <text>Trainer attendance note: Excused (9 AM call)</text>
  </threadedComment>
  <threadedComment ref="B30" dT="2022-06-08T01:18:49.63" personId="{78E7860E-654A-472D-A7E8-9169A206E154}" id="{0C03345A-2DBA-4B8B-AE17-35F784AD93F6}">
    <text>Submitted leave request on 5/06/2022</text>
  </threadedComment>
  <threadedComment ref="B30" dT="2022-08-12T03:19:57.66" personId="{78E7860E-654A-472D-A7E8-9169A206E154}" id="{1342AB5F-4E5F-4998-8B13-D3141E2B9D6E}" parentId="{0C03345A-2DBA-4B8B-AE17-35F784AD93F6}">
    <text>Transferred to Sat.04 Despina Drakoulis effective 13/08/2022</text>
  </threadedComment>
  <threadedComment ref="DX30" dT="2022-02-01T22:26:44.44" personId="{78E7860E-654A-472D-A7E8-9169A206E154}" id="{79FA6350-4C45-43D4-8A0C-5A9C908EF6CC}">
    <text>Attended Orientation 29.01.2022</text>
  </threadedComment>
  <threadedComment ref="ED30" dT="2022-02-21T22:55:04.96" personId="{78E7860E-654A-472D-A7E8-9169A206E154}" id="{20173198-1A2D-445A-9FAF-DB28B8C0E67C}">
    <text>15mins late for second session. Total hrs attended is 7.75hrs</text>
  </threadedComment>
  <threadedComment ref="ER30" dT="2022-04-11T11:07:41.30" personId="{CA5F5FEB-AE3D-4B2A-8E9C-5F45909735B0}" id="{15272E0C-E4A9-461E-859D-D5F10FE38C66}">
    <text>Late by 30 mins on 11:15 AM call</text>
  </threadedComment>
  <threadedComment ref="FJ30" dT="2022-06-13T14:31:42.52" personId="{CA5F5FEB-AE3D-4B2A-8E9C-5F45909735B0}" id="{74FB3C82-38D8-40F1-93B8-899641877B7F}">
    <text>Late by 1 Hr 15 mins on 9 AM call</text>
  </threadedComment>
  <threadedComment ref="B31" dT="2022-08-18T01:03:02.66" personId="{78E7860E-654A-472D-A7E8-9169A206E154}" id="{F06623A5-2071-4279-B1D2-E4ED8585B019}">
    <text>Transferred to Sun.05 Adrian White effective 21/08/2022</text>
  </threadedComment>
  <threadedComment ref="DX31" dT="2022-02-01T22:26:50.05" personId="{78E7860E-654A-472D-A7E8-9169A206E154}" id="{4E550F9C-C6BC-4566-A16E-545E0A8ED121}">
    <text>Attended Orientation 29.01.2022</text>
  </threadedComment>
  <threadedComment ref="ER31" dT="2022-04-11T11:07:49.60" personId="{CA5F5FEB-AE3D-4B2A-8E9C-5F45909735B0}" id="{66EEF4C6-A1AC-45F3-862C-88C28B27FF8B}">
    <text>Late by 30 mins on 9 AM call</text>
  </threadedComment>
  <threadedComment ref="FJ31" dT="2022-06-13T14:31:54.05" personId="{CA5F5FEB-AE3D-4B2A-8E9C-5F45909735B0}" id="{1E3E5401-2EE8-4AE7-87FD-40E943C87628}">
    <text>Late by 45 mins on 9 AM call</text>
  </threadedComment>
  <threadedComment ref="B32" dT="2022-03-16T02:08:56.66" personId="{F06B5AAF-498E-4498-BB7E-C3B0CF103E66}" id="{98A95955-4FCC-4470-B609-CEE55DCBE005}">
    <text>Student was transferred from Sydney SUN.01 Richard Nott class. Start in Melbourne Abbas from 20/03/2022</text>
  </threadedComment>
  <threadedComment ref="B32" dT="2022-08-26T00:36:33.78" personId="{78E7860E-654A-472D-A7E8-9169A206E154}" id="{11432838-33FD-44CC-8F29-0D64C1DE2458}" parentId="{98A95955-4FCC-4470-B609-CEE55DCBE005}">
    <text>Signed off at week 31 as approved by Lydia</text>
  </threadedComment>
  <threadedComment ref="T32" dT="2022-03-16T02:07:36.89" personId="{F06B5AAF-498E-4498-BB7E-C3B0CF103E66}" id="{8C2B0065-1B98-4480-B90E-803016A63C12}">
    <text>Transferred from SUN.01 Richard's Sydney class</text>
  </threadedComment>
  <threadedComment ref="U32" dT="2022-03-16T02:07:36.89" personId="{F06B5AAF-498E-4498-BB7E-C3B0CF103E66}" id="{8CEDC66A-7480-4562-ABB3-6216254B0D34}">
    <text>Transferred from SUN.01 Richard's Sydney class</text>
  </threadedComment>
  <threadedComment ref="EL32" dT="2022-03-16T02:08:01.47" personId="{F06B5AAF-498E-4498-BB7E-C3B0CF103E66}" id="{BE61085C-80D4-44FC-8027-FD573829E6F5}">
    <text>First class in SUN.04 Abbas</text>
  </threadedComment>
  <threadedComment ref="B33" dT="2022-04-08T06:56:20.46" personId="{78E7860E-654A-472D-A7E8-9169A206E154}" id="{4ED287C2-0326-47EF-831B-F4E1AFB62DE4}">
    <text>Transferred from Sat.07 Asif effective 10/04/2022</text>
  </threadedComment>
  <threadedComment ref="B33" dT="2022-08-26T00:36:58.98" personId="{78E7860E-654A-472D-A7E8-9169A206E154}" id="{40206C8E-9372-4E1E-9190-33C18C78AB4F}" parentId="{4ED287C2-0326-47EF-831B-F4E1AFB62DE4}">
    <text>Signed off at week 31 as approved by Lydia</text>
  </threadedComment>
  <threadedComment ref="U33" dT="2022-04-08T06:53:32.06" personId="{78E7860E-654A-472D-A7E8-9169A206E154}" id="{8C4CF65C-C663-483C-8064-1269875CBCDC}">
    <text>28 classes transferred from Sat.07 Asif</text>
  </threadedComment>
  <threadedComment ref="V33" dT="2022-04-08T06:54:28.98" personId="{78E7860E-654A-472D-A7E8-9169A206E154}" id="{55D24AFD-102A-43FA-866C-E5BADAABD083}">
    <text>226 hours transferred from Sat.07 Asif</text>
  </threadedComment>
  <threadedComment ref="B34" dT="2022-04-22T01:11:35.21" personId="{78E7860E-654A-472D-A7E8-9169A206E154}" id="{60DAE6C9-50C7-440E-9929-979872E234D6}">
    <text>Transferred from Sun.03 Asif Sayed effective 24/02/2022</text>
  </threadedComment>
  <threadedComment ref="U34" dT="2022-04-22T01:10:21.63" personId="{78E7860E-654A-472D-A7E8-9169A206E154}" id="{AA3B9835-FE7D-4C26-A32D-1751D441143F}">
    <text>23 classes transferred from Sun.03 Asif</text>
  </threadedComment>
  <threadedComment ref="FJ34" dT="2022-06-13T14:32:06.73" personId="{CA5F5FEB-AE3D-4B2A-8E9C-5F45909735B0}" id="{8901A316-5453-441F-A967-CB45A20A8A3D}">
    <text>Late by 45 mins on 9 AM call</text>
  </threadedComment>
  <threadedComment ref="B35" dT="2022-04-28T23:16:49.78" personId="{78E7860E-654A-472D-A7E8-9169A206E154}" id="{99F70F81-9F45-4F4D-A96E-A5638232B9AC}">
    <text>Student's enrolment was cancelled because he travelled overseas without notifying ATMC. Student has been approved by Ivan to re-enrol in the program.  Student's attendance transferred from old Master attendance register Sat.04 class effective 1/05/2022</text>
  </threadedComment>
  <threadedComment ref="B35" dT="2022-08-26T00:37:29.86" personId="{78E7860E-654A-472D-A7E8-9169A206E154}" id="{60A2C872-2C6E-48AB-A0CC-BEC8C062AB52}" parentId="{99F70F81-9F45-4F4D-A96E-A5638232B9AC}">
    <text>Signed off at week 31 as approved by Lydia</text>
  </threadedComment>
  <threadedComment ref="U35" dT="2022-04-28T23:18:20.44" personId="{78E7860E-654A-472D-A7E8-9169A206E154}" id="{DFC6255A-2C57-454B-8889-1E7332DBD1ED}">
    <text>30 classes transferred from old Master Attendance Register Sat.04 class</text>
  </threadedComment>
  <threadedComment ref="V35" dT="2022-04-28T23:22:27.41" personId="{78E7860E-654A-472D-A7E8-9169A206E154}" id="{3D0EDC7C-7650-4522-8A45-536B2C9C2CA4}">
    <text>No hours transferred as hours were not recorded in the old master attendance register</text>
  </threadedComment>
  <threadedComment ref="B36" dT="2022-04-28T23:17:18.56" personId="{78E7860E-654A-472D-A7E8-9169A206E154}" id="{5B13371B-22CF-4FD7-9FC2-3AAB68E5904D}">
    <text>Student's enrolment was cancelled because he travelled overseas without notifying ATMC. Student has been approved by Ivan to re-enrol in the program.  Student's attendance transferred from old Master attendance register Sat.04 class effective 1/05/2022</text>
  </threadedComment>
  <threadedComment ref="B36" dT="2022-08-26T00:37:46.87" personId="{78E7860E-654A-472D-A7E8-9169A206E154}" id="{AB3DB2E1-1353-469D-9FF3-11D031C85271}" parentId="{5B13371B-22CF-4FD7-9FC2-3AAB68E5904D}">
    <text>Signed off at week 31 as approved by Lydia</text>
  </threadedComment>
  <threadedComment ref="U36" dT="2022-04-28T23:19:11.17" personId="{78E7860E-654A-472D-A7E8-9169A206E154}" id="{DD917E90-1C46-491F-9532-3D99636EEC48}">
    <text>30 classes transferred from old Master Attendance Register Sat.04 class</text>
  </threadedComment>
  <threadedComment ref="V36" dT="2022-04-28T23:22:42.72" personId="{78E7860E-654A-472D-A7E8-9169A206E154}" id="{7AA84FC6-7B9D-4319-BC4D-D82AD9BAE1CC}">
    <text>No hours transferred as hours were not recorded in the old master attendance register</text>
  </threadedComment>
  <threadedComment ref="B37" dT="2022-05-12T04:26:25.46" personId="{78E7860E-654A-472D-A7E8-9169A206E154}" id="{24B5C17A-1A27-4481-8F33-171EC930CFBB}">
    <text>Transferred from Wed.02 Adrian White effective 15/05/2022</text>
  </threadedComment>
  <threadedComment ref="U37" dT="2022-05-12T04:25:43.48" personId="{78E7860E-654A-472D-A7E8-9169A206E154}" id="{DAC55453-F721-4188-A701-78ED1D89873C}">
    <text>23 classes transferred from Wed.02 Adrian White</text>
  </threadedComment>
  <threadedComment ref="Y37" dT="2022-06-19T00:21:02.03" personId="{0A611F1D-6DAF-45F9-98F0-D916ACB63619}" id="{D4437DD9-239B-4C65-933A-8D0CB5479D8D}">
    <text>MU class attended with Adrian on 18 June 2022</text>
  </threadedComment>
</ThreadedComments>
</file>

<file path=xl/threadedComments/threadedComment16.xml><?xml version="1.0" encoding="utf-8"?>
<ThreadedComments xmlns="http://schemas.microsoft.com/office/spreadsheetml/2018/threadedcomments" xmlns:x="http://schemas.openxmlformats.org/spreadsheetml/2006/main">
  <threadedComment ref="AF6" dT="2021-08-20T06:53:30.50" personId="{12F690BC-B926-4183-9A47-D8A7165BD892}" id="{8365CB44-F2A8-417B-9858-5E6691AE3F57}">
    <text>Attended orientation 9/02/2021</text>
  </threadedComment>
  <threadedComment ref="AF7" dT="2021-08-20T06:53:30.50" personId="{12F690BC-B926-4183-9A47-D8A7165BD892}" id="{B474D3F4-9807-425B-9ABE-982B7FC7E4E0}">
    <text>Attended orientation 9/02/2021</text>
  </threadedComment>
  <threadedComment ref="AF8" dT="2021-08-20T06:53:58.78" personId="{12F690BC-B926-4183-9A47-D8A7165BD892}" id="{36A8AFE6-470C-4E53-A40E-584B29CC11EC}">
    <text>Attended orientation 13/02/2021</text>
  </threadedComment>
  <threadedComment ref="AR9" dT="2021-08-20T06:56:29.23" personId="{12F690BC-B926-4183-9A47-D8A7165BD892}" id="{55BF55D9-F1CA-4C12-8EE2-090CB3D65EB5}">
    <text>Attended orientation 23.03.2021</text>
  </threadedComment>
  <threadedComment ref="AR10" dT="2021-08-20T06:56:29.23" personId="{12F690BC-B926-4183-9A47-D8A7165BD892}" id="{FCA8D978-569F-4E10-90E6-58F1750411E2}">
    <text>Attended orientation 23.03.2021</text>
  </threadedComment>
  <threadedComment ref="AR11" dT="2021-08-20T06:56:29.23" personId="{12F690BC-B926-4183-9A47-D8A7165BD892}" id="{FC9F31DB-5E5C-49AA-9343-A1D86517C915}">
    <text>Attended orientation 23.03.2021</text>
  </threadedComment>
  <threadedComment ref="AR12" dT="2021-08-20T06:56:29.23" personId="{12F690BC-B926-4183-9A47-D8A7165BD892}" id="{E27FC3EF-5FD8-47A3-8AE5-019304EBF623}">
    <text>Attended orientation 23.03.2021</text>
  </threadedComment>
  <threadedComment ref="AR13" dT="2021-08-20T06:56:29.23" personId="{12F690BC-B926-4183-9A47-D8A7165BD892}" id="{5310C172-EB41-4EE2-B79D-FF0700DECC1F}">
    <text>Attended orientation 23.03.2021</text>
  </threadedComment>
  <threadedComment ref="AR14" dT="2021-08-20T06:56:29.23" personId="{12F690BC-B926-4183-9A47-D8A7165BD892}" id="{0B184660-002B-4E91-9CA4-6F4B42659F0A}">
    <text>Attended orientation 23.03.2021</text>
  </threadedComment>
  <threadedComment ref="X15" dT="2021-08-20T06:58:07.26" personId="{12F690BC-B926-4183-9A47-D8A7165BD892}" id="{3E6D4537-3922-4C90-8474-D69DF24E97C5}">
    <text>attended 17/04/2021 Saturday Monica CPW4-1</text>
  </threadedComment>
  <threadedComment ref="AR15" dT="2021-08-20T06:56:29.23" personId="{12F690BC-B926-4183-9A47-D8A7165BD892}" id="{9966BA3C-D17A-48D4-89AA-E67847FC567C}">
    <text>Attended orientation 23.03.2021</text>
  </threadedComment>
  <threadedComment ref="AV15" dT="2021-08-24T01:51:03.58" personId="{78E7860E-654A-472D-A7E8-9169A206E154}" id="{DBB83EE9-A347-437C-B51F-D4022AF49980}">
    <text xml:space="preserve">
elikem Adanu
4:18 PM Apr 13
Called student and she stated she forgot the class commencement date. I advised her to raise a ticket</text>
  </threadedComment>
  <threadedComment ref="A16" dT="2021-08-24T01:49:22.92" personId="{78E7860E-654A-472D-A7E8-9169A206E154}" id="{A62E08DA-2A95-427C-A344-C2BB78E64CBA}">
    <text xml:space="preserve">
elikem Adanu
11:54 AM May 27
Transferred from Tue.01 Marguerita starting 6/06/2021</text>
  </threadedComment>
  <threadedComment ref="U16" dT="2021-08-20T07:00:42.90" personId="{12F690BC-B926-4183-9A47-D8A7165BD892}" id="{9A2EC8A0-FD29-41FA-9F96-DE21FBB63306}">
    <text>7 classes transferred from Tue.01 Marguerita</text>
  </threadedComment>
  <threadedComment ref="V16" dT="2021-08-20T07:02:23.67" personId="{12F690BC-B926-4183-9A47-D8A7165BD892}" id="{E8FC0169-0BA8-400C-883C-E76607DD0AA0}">
    <text>Total hours transferredfrom Tue.01 Marguerita  (2hrs orientation + 56 hours class attendance)</text>
  </threadedComment>
  <threadedComment ref="CB17" dT="2021-08-20T07:04:10.94" personId="{12F690BC-B926-4183-9A47-D8A7165BD892}" id="{A0DCC879-D073-47BA-843B-81F1BA209CF5}">
    <text>Attended orientation 14/07/2021</text>
  </threadedComment>
  <threadedComment ref="ED17" dT="2022-02-07T16:43:30.09" personId="{CA5F5FEB-AE3D-4B2A-8E9C-5F45909735B0}" id="{CAECFC7F-5642-458E-8F77-71149E0F5FEA}">
    <text>Late by 15 mins each on 11:15 AM and 1:45 PM calls</text>
  </threadedComment>
  <threadedComment ref="EL17" dT="2022-03-07T15:45:50.58" personId="{CA5F5FEB-AE3D-4B2A-8E9C-5F45909735B0}" id="{C0EAC62E-49CD-4FF3-A8E4-8C82FB3D334A}">
    <text>Late by 1 Hr on 11:15 AM and 1:45 PM calls</text>
  </threadedComment>
  <threadedComment ref="CB18" dT="2021-08-20T07:04:28.75" personId="{12F690BC-B926-4183-9A47-D8A7165BD892}" id="{0AF4EE49-9A2C-47A6-898B-98A242014616}">
    <text>Attended orientation 31/07/2021</text>
  </threadedComment>
  <threadedComment ref="A19" dT="2022-03-31T00:09:44.47" personId="{78E7860E-654A-472D-A7E8-9169A206E154}" id="{7CD0A9B4-23CC-4B63-B51E-7B7A4F6CBCE9}">
    <text>Transferred to Sun.05 Adrian effective 3/04/2022 as part of class merge arrangements.</text>
  </threadedComment>
  <threadedComment ref="CZ19" dT="2021-10-27T00:02:55.18" personId="{78E7860E-654A-472D-A7E8-9169A206E154}" id="{B1CD6DCA-BF18-4C89-B492-B58194A01CAA}">
    <text>Attended Orientation 20/10/2021</text>
  </threadedComment>
  <threadedComment ref="A20" dT="2022-01-06T04:09:30.93" personId="{78E7860E-654A-472D-A7E8-9169A206E154}" id="{10E63545-CBCD-4C3A-96E1-D0B48E5E8205}">
    <text>Transferred to Sun.04 Abbas effective 23/01/2022</text>
  </threadedComment>
  <threadedComment ref="CZ20" dT="2021-10-27T00:03:27.96" personId="{78E7860E-654A-472D-A7E8-9169A206E154}" id="{E2C9B205-0A3A-4C60-AC3B-0C3B930A62B3}">
    <text>Attended Orientation 23/10/2021</text>
  </threadedComment>
  <threadedComment ref="A21" dT="2022-03-31T00:10:52.41" personId="{78E7860E-654A-472D-A7E8-9169A206E154}" id="{3D02B159-E1C6-457A-9C01-3827F5A3B381}">
    <text>Transferred from Sun.05 Adrian effective 3/04/2022 as part of class merge arrangements</text>
  </threadedComment>
  <threadedComment ref="CZ21" dT="2021-10-27T00:03:48.64" personId="{78E7860E-654A-472D-A7E8-9169A206E154}" id="{262844A5-39CE-419D-9F85-CECDF4D44DE3}">
    <text>Attended Orientation 23/10/2021</text>
  </threadedComment>
  <threadedComment ref="A22" dT="2022-03-31T00:11:47.76" personId="{78E7860E-654A-472D-A7E8-9169A206E154}" id="{A1C233C8-6292-436A-8E77-DE4411530690}">
    <text>Transferred from Sun.05 Adrian effective 3/04/2022 as part of class merge arrangements.</text>
  </threadedComment>
  <threadedComment ref="DP22" dT="2021-12-20T23:16:47.99" personId="{78E7860E-654A-472D-A7E8-9169A206E154}" id="{889964A0-29EE-4E16-8A39-BAE6370357B7}">
    <text>Attended Orientation 18/12/2021</text>
  </threadedComment>
  <threadedComment ref="ED22" dT="2022-02-07T16:44:14.40" personId="{CA5F5FEB-AE3D-4B2A-8E9C-5F45909735B0}" id="{26F288A4-794F-4BD7-818F-4BD759DB61FE}">
    <text>Late by 15 mins on 1:45 PM call</text>
  </threadedComment>
  <threadedComment ref="EL22" dT="2022-03-07T15:46:30.13" personId="{CA5F5FEB-AE3D-4B2A-8E9C-5F45909735B0}" id="{2F264C3C-12F5-4B70-81F1-4D41E5DE1CC1}">
    <text>Late by 1 Hr on 9 AM and 11:15 AM calls</text>
  </threadedComment>
  <threadedComment ref="A23" dT="2022-03-31T00:12:38.84" personId="{78E7860E-654A-472D-A7E8-9169A206E154}" id="{C2194F03-EE62-462C-9970-BA2A0E1B51AE}">
    <text>Transferred to Sun.05 Adrian effective 3/04/2022 as part of class merge arrangements</text>
  </threadedComment>
  <threadedComment ref="DP23" dT="2021-12-20T23:17:50.26" personId="{78E7860E-654A-472D-A7E8-9169A206E154}" id="{7824632E-2346-47A1-A5A0-1DA89F877BB4}">
    <text>Attended Orientation 18/12/2021</text>
  </threadedComment>
  <threadedComment ref="EL23" dT="2022-03-07T15:47:29.53" personId="{CA5F5FEB-AE3D-4B2A-8E9C-5F45909735B0}" id="{F6CDEB65-2F1D-4DFD-8110-1A66BC7AD3D7}">
    <text>Late by 1 Hr on 11:15 AM call</text>
  </threadedComment>
  <threadedComment ref="A24" dT="2022-03-31T00:13:18.85" personId="{78E7860E-654A-472D-A7E8-9169A206E154}" id="{5B8C735D-DC9B-4165-94C5-B2AEAD0497CD}">
    <text>Transferred to Sun.05 Adrian effective 3/04/2022 as part of class merge arrangements.</text>
  </threadedComment>
  <threadedComment ref="DP24" dT="2021-12-20T23:18:40.29" personId="{78E7860E-654A-472D-A7E8-9169A206E154}" id="{63FEDF4F-E7EC-4CD3-8C5A-DCD5EEBCF02E}">
    <text>Attended Orientation 18/12/2021</text>
  </threadedComment>
  <threadedComment ref="EL24" dT="2022-03-07T15:47:40.62" personId="{CA5F5FEB-AE3D-4B2A-8E9C-5F45909735B0}" id="{FC2B0DA6-5765-46F6-8623-0323AE10C484}">
    <text>Late by 1 Hr on 11:15 AM call</text>
  </threadedComment>
  <threadedComment ref="A25" dT="2022-03-31T00:13:57.04" personId="{78E7860E-654A-472D-A7E8-9169A206E154}" id="{CD0147EE-715A-4634-BCF1-891128B3B87D}">
    <text xml:space="preserve">Transferred to Sun.05 Adrian effective 3/04/2022 as part of class merge arrangements.
</text>
  </threadedComment>
  <threadedComment ref="DP25" dT="2021-12-20T23:19:23.14" personId="{78E7860E-654A-472D-A7E8-9169A206E154}" id="{A2F9AE91-88C1-4039-A0BF-A5341B7E7B5B}">
    <text>Attended Orientation 18/12/2021</text>
  </threadedComment>
  <threadedComment ref="EL25" dT="2022-03-07T15:47:49.06" personId="{CA5F5FEB-AE3D-4B2A-8E9C-5F45909735B0}" id="{E7943AA8-D09B-4AD9-9CC6-C25F5A78B1D2}">
    <text>Late by 1 Hr on 11:15 AM call</text>
  </threadedComment>
  <threadedComment ref="A26" dT="2022-03-31T00:14:56.37" personId="{78E7860E-654A-472D-A7E8-9169A206E154}" id="{CE047864-ED1B-4463-8AF7-2982B4821CCF}">
    <text>Transferred to Sun.05 Adrian effective 3/04/2022 as part of class merge arrangements.</text>
  </threadedComment>
  <threadedComment ref="DP26" dT="2021-12-20T23:19:23.14" personId="{78E7860E-654A-472D-A7E8-9169A206E154}" id="{25EF7C5F-04D8-43A0-994F-51AD777F6989}">
    <text>Attended Orientation 18/12/2021</text>
  </threadedComment>
  <threadedComment ref="EL26" dT="2022-03-07T15:47:54.76" personId="{CA5F5FEB-AE3D-4B2A-8E9C-5F45909735B0}" id="{5A1C229D-F1C1-40FC-A663-433A19AD55E6}">
    <text>Late by 1 Hr on 11:15 AM call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13" Type="http://schemas.openxmlformats.org/officeDocument/2006/relationships/hyperlink" Target="mailto:sandeepchahal1605@gmail.com" TargetMode="External"/><Relationship Id="rId18" Type="http://schemas.openxmlformats.org/officeDocument/2006/relationships/hyperlink" Target="mailto:asjid.bilal@icloud.com" TargetMode="External"/><Relationship Id="rId26" Type="http://schemas.openxmlformats.org/officeDocument/2006/relationships/hyperlink" Target="mailto:jinalkapadia6.jk@gmail.com" TargetMode="External"/><Relationship Id="rId39" Type="http://schemas.openxmlformats.org/officeDocument/2006/relationships/hyperlink" Target="mailto:harpreeetkaur033@gmail.com" TargetMode="External"/><Relationship Id="rId21" Type="http://schemas.openxmlformats.org/officeDocument/2006/relationships/hyperlink" Target="mailto:sainisandeep943@gmail.com" TargetMode="External"/><Relationship Id="rId34" Type="http://schemas.openxmlformats.org/officeDocument/2006/relationships/hyperlink" Target="mailto:mukesh89849@gmail.com" TargetMode="External"/><Relationship Id="rId42" Type="http://schemas.openxmlformats.org/officeDocument/2006/relationships/comments" Target="../comments3.xml"/><Relationship Id="rId7" Type="http://schemas.openxmlformats.org/officeDocument/2006/relationships/hyperlink" Target="mailto:%09tripthisikder@gmail.com" TargetMode="External"/><Relationship Id="rId2" Type="http://schemas.openxmlformats.org/officeDocument/2006/relationships/hyperlink" Target="mailto:lovepreetdhillon0101@gmail.com" TargetMode="External"/><Relationship Id="rId16" Type="http://schemas.openxmlformats.org/officeDocument/2006/relationships/hyperlink" Target="mailto:manishamalik991@gmail.com" TargetMode="External"/><Relationship Id="rId20" Type="http://schemas.openxmlformats.org/officeDocument/2006/relationships/hyperlink" Target="mailto:shresthashradha008@gmail.com" TargetMode="External"/><Relationship Id="rId29" Type="http://schemas.openxmlformats.org/officeDocument/2006/relationships/hyperlink" Target="mailto:jass140406@gmail.com" TargetMode="External"/><Relationship Id="rId41" Type="http://schemas.openxmlformats.org/officeDocument/2006/relationships/vmlDrawing" Target="../drawings/vmlDrawing3.vml"/><Relationship Id="rId1" Type="http://schemas.openxmlformats.org/officeDocument/2006/relationships/hyperlink" Target="mailto:sippytejindersingh@outlook.com" TargetMode="External"/><Relationship Id="rId6" Type="http://schemas.openxmlformats.org/officeDocument/2006/relationships/hyperlink" Target="mailto:%09dhanoa18gagan@gmail.com" TargetMode="External"/><Relationship Id="rId11" Type="http://schemas.openxmlformats.org/officeDocument/2006/relationships/hyperlink" Target="mailto:amohd091@gmail.com" TargetMode="External"/><Relationship Id="rId24" Type="http://schemas.openxmlformats.org/officeDocument/2006/relationships/hyperlink" Target="mailto:SUDIPKC3@GMAIL.COM" TargetMode="External"/><Relationship Id="rId32" Type="http://schemas.openxmlformats.org/officeDocument/2006/relationships/hyperlink" Target="mailto:yennhi3899@gmail.com" TargetMode="External"/><Relationship Id="rId37" Type="http://schemas.openxmlformats.org/officeDocument/2006/relationships/hyperlink" Target="mailto:alyssakasce@gmail.com" TargetMode="External"/><Relationship Id="rId40" Type="http://schemas.openxmlformats.org/officeDocument/2006/relationships/printerSettings" Target="../printerSettings/printerSettings3.bin"/><Relationship Id="rId5" Type="http://schemas.openxmlformats.org/officeDocument/2006/relationships/hyperlink" Target="mailto:%09adnan.arif8604@gmail.com" TargetMode="External"/><Relationship Id="rId15" Type="http://schemas.openxmlformats.org/officeDocument/2006/relationships/hyperlink" Target="mailto:meghnabindra666@gmail.com" TargetMode="External"/><Relationship Id="rId23" Type="http://schemas.openxmlformats.org/officeDocument/2006/relationships/hyperlink" Target="mailto:boparailovedeep850@gmail.com" TargetMode="External"/><Relationship Id="rId28" Type="http://schemas.openxmlformats.org/officeDocument/2006/relationships/hyperlink" Target="mailto:azmat1533@gmail.com" TargetMode="External"/><Relationship Id="rId36" Type="http://schemas.openxmlformats.org/officeDocument/2006/relationships/hyperlink" Target="mailto:fizzakhan148@gmail.com" TargetMode="External"/><Relationship Id="rId10" Type="http://schemas.openxmlformats.org/officeDocument/2006/relationships/hyperlink" Target="mailto:veerpalkaur.ece@gmail.com" TargetMode="External"/><Relationship Id="rId19" Type="http://schemas.openxmlformats.org/officeDocument/2006/relationships/hyperlink" Target="mailto:%09mohit.ahj951@gmail.com" TargetMode="External"/><Relationship Id="rId31" Type="http://schemas.openxmlformats.org/officeDocument/2006/relationships/hyperlink" Target="mailto:jinkanikhil1234@gmail.com" TargetMode="External"/><Relationship Id="rId4" Type="http://schemas.openxmlformats.org/officeDocument/2006/relationships/hyperlink" Target="mailto:%09guiningyuan05@163.com" TargetMode="External"/><Relationship Id="rId9" Type="http://schemas.openxmlformats.org/officeDocument/2006/relationships/hyperlink" Target="mailto:mohammadmafuzur91@gmail.com" TargetMode="External"/><Relationship Id="rId14" Type="http://schemas.openxmlformats.org/officeDocument/2006/relationships/hyperlink" Target="mailto:%09nikitaravish26@gmail.com" TargetMode="External"/><Relationship Id="rId22" Type="http://schemas.openxmlformats.org/officeDocument/2006/relationships/hyperlink" Target="mailto:alishchakradhar@gmail.com" TargetMode="External"/><Relationship Id="rId27" Type="http://schemas.openxmlformats.org/officeDocument/2006/relationships/hyperlink" Target="mailto:jinalkapadia6.jk@gmail.com" TargetMode="External"/><Relationship Id="rId30" Type="http://schemas.openxmlformats.org/officeDocument/2006/relationships/hyperlink" Target="mailto:zaryabtarar@gmail.com" TargetMode="External"/><Relationship Id="rId35" Type="http://schemas.openxmlformats.org/officeDocument/2006/relationships/hyperlink" Target="mailto:cshubham927@gmail.com" TargetMode="External"/><Relationship Id="rId43" Type="http://schemas.microsoft.com/office/2017/10/relationships/threadedComment" Target="../threadedComments/threadedComment3.xml"/><Relationship Id="rId8" Type="http://schemas.openxmlformats.org/officeDocument/2006/relationships/hyperlink" Target="mailto:katyalkomal28@gmail.com" TargetMode="External"/><Relationship Id="rId3" Type="http://schemas.openxmlformats.org/officeDocument/2006/relationships/hyperlink" Target="mailto:kinnusidhu78@gmail.com" TargetMode="External"/><Relationship Id="rId12" Type="http://schemas.openxmlformats.org/officeDocument/2006/relationships/hyperlink" Target="mailto:muhammad.saad1992@hotmail.com" TargetMode="External"/><Relationship Id="rId17" Type="http://schemas.openxmlformats.org/officeDocument/2006/relationships/hyperlink" Target="mailto:navjitsingh1988@gmail.com" TargetMode="External"/><Relationship Id="rId25" Type="http://schemas.openxmlformats.org/officeDocument/2006/relationships/hyperlink" Target="mailto:bhismabhattrai22@gmail.com" TargetMode="External"/><Relationship Id="rId33" Type="http://schemas.openxmlformats.org/officeDocument/2006/relationships/hyperlink" Target="mailto:MAHEERKBL@gmail.com" TargetMode="External"/><Relationship Id="rId38" Type="http://schemas.openxmlformats.org/officeDocument/2006/relationships/hyperlink" Target="mailto:abdulazeem7862205@gmail.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09ishanipopat@gmail.com" TargetMode="External"/><Relationship Id="rId13" Type="http://schemas.openxmlformats.org/officeDocument/2006/relationships/hyperlink" Target="mailto:navjitsingh1988@gmail.com" TargetMode="External"/><Relationship Id="rId18" Type="http://schemas.openxmlformats.org/officeDocument/2006/relationships/hyperlink" Target="mailto:hameedarshiya111@gmail.com" TargetMode="External"/><Relationship Id="rId26" Type="http://schemas.openxmlformats.org/officeDocument/2006/relationships/hyperlink" Target="mailto:sidhumanpreet467@gmail.com" TargetMode="External"/><Relationship Id="rId3" Type="http://schemas.openxmlformats.org/officeDocument/2006/relationships/hyperlink" Target="mailto:jassvirk1513@gmail.com" TargetMode="External"/><Relationship Id="rId21" Type="http://schemas.openxmlformats.org/officeDocument/2006/relationships/hyperlink" Target="mailto:abuttar350@gmail.com" TargetMode="External"/><Relationship Id="rId7" Type="http://schemas.openxmlformats.org/officeDocument/2006/relationships/hyperlink" Target="mailto:nhi0205@gmail.com" TargetMode="External"/><Relationship Id="rId12" Type="http://schemas.openxmlformats.org/officeDocument/2006/relationships/hyperlink" Target="mailto:malinthadelapalage@gmail.com" TargetMode="External"/><Relationship Id="rId17" Type="http://schemas.openxmlformats.org/officeDocument/2006/relationships/hyperlink" Target="mailto:crjanakafle21@gmail.com" TargetMode="External"/><Relationship Id="rId25" Type="http://schemas.openxmlformats.org/officeDocument/2006/relationships/hyperlink" Target="mailto:kaurnavneett01@gmail.com" TargetMode="External"/><Relationship Id="rId2" Type="http://schemas.openxmlformats.org/officeDocument/2006/relationships/hyperlink" Target="mailto:dilmohanzaildar90@gmail.com" TargetMode="External"/><Relationship Id="rId16" Type="http://schemas.openxmlformats.org/officeDocument/2006/relationships/hyperlink" Target="mailto:harpreeetkaur033@gmail.com" TargetMode="External"/><Relationship Id="rId20" Type="http://schemas.openxmlformats.org/officeDocument/2006/relationships/hyperlink" Target="mailto:rafiaroshini1396@gmail.com" TargetMode="External"/><Relationship Id="rId29" Type="http://schemas.openxmlformats.org/officeDocument/2006/relationships/hyperlink" Target="mailto:asjid.bilal@icloud.com" TargetMode="External"/><Relationship Id="rId1" Type="http://schemas.openxmlformats.org/officeDocument/2006/relationships/hyperlink" Target="mailto:dhanoa18gagan@gmail.com" TargetMode="External"/><Relationship Id="rId6" Type="http://schemas.openxmlformats.org/officeDocument/2006/relationships/hyperlink" Target="mailto:abhinavsaini555@gmail.com" TargetMode="External"/><Relationship Id="rId11" Type="http://schemas.openxmlformats.org/officeDocument/2006/relationships/hyperlink" Target="mailto:%09gurri3851@gmail.com" TargetMode="External"/><Relationship Id="rId24" Type="http://schemas.openxmlformats.org/officeDocument/2006/relationships/hyperlink" Target="mailto:abdulazeem7862205@gmail.com" TargetMode="External"/><Relationship Id="rId32" Type="http://schemas.microsoft.com/office/2017/10/relationships/threadedComment" Target="../threadedComments/threadedComment4.xml"/><Relationship Id="rId5" Type="http://schemas.openxmlformats.org/officeDocument/2006/relationships/hyperlink" Target="mailto:Jamilrehman646@gmail.com" TargetMode="External"/><Relationship Id="rId15" Type="http://schemas.openxmlformats.org/officeDocument/2006/relationships/hyperlink" Target="mailto:ranazaki07@gmail.com" TargetMode="External"/><Relationship Id="rId23" Type="http://schemas.openxmlformats.org/officeDocument/2006/relationships/hyperlink" Target="mailto:binunn133@gmail.com" TargetMode="External"/><Relationship Id="rId28" Type="http://schemas.openxmlformats.org/officeDocument/2006/relationships/hyperlink" Target="mailto:saumyamakkar2000@gmail.com" TargetMode="External"/><Relationship Id="rId10" Type="http://schemas.openxmlformats.org/officeDocument/2006/relationships/hyperlink" Target="mailto:manpreetmore23794@gmail.com" TargetMode="External"/><Relationship Id="rId19" Type="http://schemas.openxmlformats.org/officeDocument/2006/relationships/hyperlink" Target="mailto:Kapilkannu20@gmail.com" TargetMode="External"/><Relationship Id="rId31" Type="http://schemas.openxmlformats.org/officeDocument/2006/relationships/comments" Target="../comments4.xml"/><Relationship Id="rId4" Type="http://schemas.openxmlformats.org/officeDocument/2006/relationships/hyperlink" Target="mailto:%09kkamalsaini4@gmail.com" TargetMode="External"/><Relationship Id="rId9" Type="http://schemas.openxmlformats.org/officeDocument/2006/relationships/hyperlink" Target="mailto:%09fahad.mangat786@gmail.com" TargetMode="External"/><Relationship Id="rId14" Type="http://schemas.openxmlformats.org/officeDocument/2006/relationships/hyperlink" Target="mailto:rajdeepkaur03242@gmail.com" TargetMode="External"/><Relationship Id="rId22" Type="http://schemas.openxmlformats.org/officeDocument/2006/relationships/hyperlink" Target="mailto:shehrafaqatbop@gmail.com" TargetMode="External"/><Relationship Id="rId27" Type="http://schemas.openxmlformats.org/officeDocument/2006/relationships/hyperlink" Target="mailto:gozie99@gmail.com" TargetMode="External"/><Relationship Id="rId30"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10.xml.rels><?xml version="1.0" encoding="UTF-8" standalone="yes"?>
<Relationships xmlns="http://schemas.openxmlformats.org/package/2006/relationships"><Relationship Id="rId8" Type="http://schemas.openxmlformats.org/officeDocument/2006/relationships/hyperlink" Target="mailto:bhuvan27799@gmail.com" TargetMode="External"/><Relationship Id="rId13" Type="http://schemas.openxmlformats.org/officeDocument/2006/relationships/hyperlink" Target="mailto:nicholasandre95@gmail.com" TargetMode="External"/><Relationship Id="rId3" Type="http://schemas.openxmlformats.org/officeDocument/2006/relationships/hyperlink" Target="mailto:dubeysakshi457@gmail.com" TargetMode="External"/><Relationship Id="rId7" Type="http://schemas.openxmlformats.org/officeDocument/2006/relationships/hyperlink" Target="mailto:qiushuang0625@gmail.com" TargetMode="External"/><Relationship Id="rId12" Type="http://schemas.openxmlformats.org/officeDocument/2006/relationships/hyperlink" Target="mailto:fizzakhan148@gmail.com" TargetMode="External"/><Relationship Id="rId17" Type="http://schemas.microsoft.com/office/2017/10/relationships/threadedComment" Target="../threadedComments/threadedComment7.xml"/><Relationship Id="rId2" Type="http://schemas.openxmlformats.org/officeDocument/2006/relationships/hyperlink" Target="mailto:aadityakela@gmail.com" TargetMode="External"/><Relationship Id="rId16" Type="http://schemas.openxmlformats.org/officeDocument/2006/relationships/comments" Target="../comments7.xml"/><Relationship Id="rId1" Type="http://schemas.openxmlformats.org/officeDocument/2006/relationships/hyperlink" Target="mailto:darshanavimu@gmail.com" TargetMode="External"/><Relationship Id="rId6" Type="http://schemas.openxmlformats.org/officeDocument/2006/relationships/hyperlink" Target="mailto:0103deeksha@gmail.com" TargetMode="External"/><Relationship Id="rId11" Type="http://schemas.openxmlformats.org/officeDocument/2006/relationships/hyperlink" Target="mailto:%09vasu.gupta.works@gmail.com" TargetMode="External"/><Relationship Id="rId5" Type="http://schemas.openxmlformats.org/officeDocument/2006/relationships/hyperlink" Target="mailto:zhongbinbin825@gmail.com" TargetMode="External"/><Relationship Id="rId15" Type="http://schemas.openxmlformats.org/officeDocument/2006/relationships/vmlDrawing" Target="../drawings/vmlDrawing7.vml"/><Relationship Id="rId10" Type="http://schemas.openxmlformats.org/officeDocument/2006/relationships/hyperlink" Target="mailto:annacheng625@gmail.com" TargetMode="External"/><Relationship Id="rId4" Type="http://schemas.openxmlformats.org/officeDocument/2006/relationships/hyperlink" Target="mailto:P.SHIVANGI3710@GMAIL.COM" TargetMode="External"/><Relationship Id="rId9" Type="http://schemas.openxmlformats.org/officeDocument/2006/relationships/hyperlink" Target="mailto:sachithnaotunna12@gmail.com" TargetMode="External"/><Relationship Id="rId14" Type="http://schemas.openxmlformats.org/officeDocument/2006/relationships/hyperlink" Target="mailto:kulvirkaur225@gmail.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fanfoong_chen@hotmail.com" TargetMode="External"/><Relationship Id="rId13" Type="http://schemas.openxmlformats.org/officeDocument/2006/relationships/hyperlink" Target="mailto:616742747@qq.com" TargetMode="External"/><Relationship Id="rId18" Type="http://schemas.openxmlformats.org/officeDocument/2006/relationships/hyperlink" Target="mailto:mr.karki7@gmail.com" TargetMode="External"/><Relationship Id="rId26" Type="http://schemas.openxmlformats.org/officeDocument/2006/relationships/comments" Target="../comments8.xml"/><Relationship Id="rId3" Type="http://schemas.openxmlformats.org/officeDocument/2006/relationships/hyperlink" Target="mailto:Nikhildabra0@gmail.com" TargetMode="External"/><Relationship Id="rId21" Type="http://schemas.openxmlformats.org/officeDocument/2006/relationships/hyperlink" Target="mailto:tianqi.terry.zhou@outlook.com" TargetMode="External"/><Relationship Id="rId7" Type="http://schemas.openxmlformats.org/officeDocument/2006/relationships/hyperlink" Target="mailto:%09prateevashah36@gmail.com" TargetMode="External"/><Relationship Id="rId12" Type="http://schemas.openxmlformats.org/officeDocument/2006/relationships/hyperlink" Target="mailto:1009547111@qq.com" TargetMode="External"/><Relationship Id="rId17" Type="http://schemas.openxmlformats.org/officeDocument/2006/relationships/hyperlink" Target="mailto:%09mohit.ahj951@gmail.com" TargetMode="External"/><Relationship Id="rId25" Type="http://schemas.openxmlformats.org/officeDocument/2006/relationships/vmlDrawing" Target="../drawings/vmlDrawing8.vml"/><Relationship Id="rId2" Type="http://schemas.openxmlformats.org/officeDocument/2006/relationships/hyperlink" Target="mailto:%09sachdevamokshit@gmail.com" TargetMode="External"/><Relationship Id="rId16" Type="http://schemas.openxmlformats.org/officeDocument/2006/relationships/hyperlink" Target="mailto:denniskirwa92@hotmail.com" TargetMode="External"/><Relationship Id="rId20" Type="http://schemas.openxmlformats.org/officeDocument/2006/relationships/hyperlink" Target="mailto:zexiliu@outlook.com" TargetMode="External"/><Relationship Id="rId1" Type="http://schemas.openxmlformats.org/officeDocument/2006/relationships/hyperlink" Target="mailto:chiragtongra@gmail.com" TargetMode="External"/><Relationship Id="rId6" Type="http://schemas.openxmlformats.org/officeDocument/2006/relationships/hyperlink" Target="mailto:jonathan.c.jauhari@gmail.com" TargetMode="External"/><Relationship Id="rId11" Type="http://schemas.openxmlformats.org/officeDocument/2006/relationships/hyperlink" Target="mailto:henrywang6625@gmail.com" TargetMode="External"/><Relationship Id="rId24" Type="http://schemas.openxmlformats.org/officeDocument/2006/relationships/hyperlink" Target="mailto:jrdn.blft143@gmail.com" TargetMode="External"/><Relationship Id="rId5" Type="http://schemas.openxmlformats.org/officeDocument/2006/relationships/hyperlink" Target="mailto:mirandaboaus@gmail.com" TargetMode="External"/><Relationship Id="rId15" Type="http://schemas.openxmlformats.org/officeDocument/2006/relationships/hyperlink" Target="mailto:kabirgandhi002@gmail.com" TargetMode="External"/><Relationship Id="rId23" Type="http://schemas.openxmlformats.org/officeDocument/2006/relationships/hyperlink" Target="mailto:%09oppess223@outlook.com" TargetMode="External"/><Relationship Id="rId10" Type="http://schemas.openxmlformats.org/officeDocument/2006/relationships/hyperlink" Target="mailto:sarahzyn616@gmail.com" TargetMode="External"/><Relationship Id="rId19" Type="http://schemas.openxmlformats.org/officeDocument/2006/relationships/hyperlink" Target="mailto:roshanshrestha2208@gmail.com" TargetMode="External"/><Relationship Id="rId4" Type="http://schemas.openxmlformats.org/officeDocument/2006/relationships/hyperlink" Target="mailto:henrywork1612@gmail.com" TargetMode="External"/><Relationship Id="rId9" Type="http://schemas.openxmlformats.org/officeDocument/2006/relationships/hyperlink" Target="mailto:hassandiv@outlook.com" TargetMode="External"/><Relationship Id="rId14" Type="http://schemas.openxmlformats.org/officeDocument/2006/relationships/hyperlink" Target="mailto:jiexinlau@gmail.com" TargetMode="External"/><Relationship Id="rId22" Type="http://schemas.openxmlformats.org/officeDocument/2006/relationships/hyperlink" Target="mailto:sandeepsarangal56@gmail.com" TargetMode="External"/><Relationship Id="rId27" Type="http://schemas.microsoft.com/office/2017/10/relationships/threadedComment" Target="../threadedComments/threadedComment8.xml"/></Relationships>
</file>

<file path=xl/worksheets/_rels/sheet12.xml.rels><?xml version="1.0" encoding="UTF-8" standalone="yes"?>
<Relationships xmlns="http://schemas.openxmlformats.org/package/2006/relationships"><Relationship Id="rId8" Type="http://schemas.openxmlformats.org/officeDocument/2006/relationships/vmlDrawing" Target="../drawings/vmlDrawing9.vml"/><Relationship Id="rId3" Type="http://schemas.openxmlformats.org/officeDocument/2006/relationships/hyperlink" Target="mailto:lunlun0411@163.com" TargetMode="External"/><Relationship Id="rId7" Type="http://schemas.openxmlformats.org/officeDocument/2006/relationships/hyperlink" Target="mailto:lijiayi19931001@gmail.com" TargetMode="External"/><Relationship Id="rId2" Type="http://schemas.openxmlformats.org/officeDocument/2006/relationships/hyperlink" Target="mailto:ciarachen424@gmail.com" TargetMode="External"/><Relationship Id="rId1" Type="http://schemas.openxmlformats.org/officeDocument/2006/relationships/hyperlink" Target="mailto:Mani.ala757@gmail.com" TargetMode="External"/><Relationship Id="rId6" Type="http://schemas.openxmlformats.org/officeDocument/2006/relationships/hyperlink" Target="mailto:xaeembaloch@gmail.com" TargetMode="External"/><Relationship Id="rId11" Type="http://schemas.microsoft.com/office/2019/04/relationships/documenttask" Target="../documenttasks/documenttask1.xml"/><Relationship Id="rId5" Type="http://schemas.openxmlformats.org/officeDocument/2006/relationships/hyperlink" Target="mailto:atul45682@gmail.com" TargetMode="External"/><Relationship Id="rId10" Type="http://schemas.microsoft.com/office/2017/10/relationships/threadedComment" Target="../threadedComments/threadedComment9.xml"/><Relationship Id="rId4" Type="http://schemas.openxmlformats.org/officeDocument/2006/relationships/hyperlink" Target="mailto:sakshichodha760@gmail.com" TargetMode="External"/><Relationship Id="rId9"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13" Type="http://schemas.openxmlformats.org/officeDocument/2006/relationships/hyperlink" Target="mailto:dutmengzhe@gmail.com" TargetMode="External"/><Relationship Id="rId18" Type="http://schemas.openxmlformats.org/officeDocument/2006/relationships/hyperlink" Target="mailto:%092000xinwen@gmail.com" TargetMode="External"/><Relationship Id="rId26" Type="http://schemas.openxmlformats.org/officeDocument/2006/relationships/hyperlink" Target="mailto:menglingjun96@gmail.com" TargetMode="External"/><Relationship Id="rId3" Type="http://schemas.openxmlformats.org/officeDocument/2006/relationships/hyperlink" Target="mailto:%09cnavjot40@gmail.com" TargetMode="External"/><Relationship Id="rId21" Type="http://schemas.openxmlformats.org/officeDocument/2006/relationships/hyperlink" Target="mailto:pehlaj3@gmail.com" TargetMode="External"/><Relationship Id="rId34" Type="http://schemas.openxmlformats.org/officeDocument/2006/relationships/comments" Target="../comments10.xml"/><Relationship Id="rId7" Type="http://schemas.openxmlformats.org/officeDocument/2006/relationships/hyperlink" Target="mailto:%09runbingruan@gmail.com" TargetMode="External"/><Relationship Id="rId12" Type="http://schemas.openxmlformats.org/officeDocument/2006/relationships/hyperlink" Target="mailto:vinithgoud.balagouni@gmail.com" TargetMode="External"/><Relationship Id="rId17" Type="http://schemas.openxmlformats.org/officeDocument/2006/relationships/hyperlink" Target="mailto:simranpreetkaur8211@gmail.com" TargetMode="External"/><Relationship Id="rId25" Type="http://schemas.openxmlformats.org/officeDocument/2006/relationships/hyperlink" Target="mailto:graymat99@gmail.com" TargetMode="External"/><Relationship Id="rId33" Type="http://schemas.openxmlformats.org/officeDocument/2006/relationships/vmlDrawing" Target="../drawings/vmlDrawing10.vml"/><Relationship Id="rId2" Type="http://schemas.openxmlformats.org/officeDocument/2006/relationships/hyperlink" Target="mailto:%09maanish0398@gmail.com" TargetMode="External"/><Relationship Id="rId16" Type="http://schemas.openxmlformats.org/officeDocument/2006/relationships/hyperlink" Target="mailto:%09trishan.sliit@gmail.com" TargetMode="External"/><Relationship Id="rId20" Type="http://schemas.openxmlformats.org/officeDocument/2006/relationships/hyperlink" Target="mailto:%09nagpal.anisha28@gmail.com" TargetMode="External"/><Relationship Id="rId29" Type="http://schemas.openxmlformats.org/officeDocument/2006/relationships/hyperlink" Target="mailto:badalsidhu96@gmail.com" TargetMode="External"/><Relationship Id="rId1" Type="http://schemas.openxmlformats.org/officeDocument/2006/relationships/hyperlink" Target="mailto:%09kaaur12@gmail.com" TargetMode="External"/><Relationship Id="rId6" Type="http://schemas.openxmlformats.org/officeDocument/2006/relationships/hyperlink" Target="mailto:%09lamtulam98@gmail.com" TargetMode="External"/><Relationship Id="rId11" Type="http://schemas.openxmlformats.org/officeDocument/2006/relationships/hyperlink" Target="mailto:lovepreetsingh9525@gmail.com" TargetMode="External"/><Relationship Id="rId24" Type="http://schemas.openxmlformats.org/officeDocument/2006/relationships/hyperlink" Target="mailto:antramahajan05@gmail.com" TargetMode="External"/><Relationship Id="rId32" Type="http://schemas.openxmlformats.org/officeDocument/2006/relationships/hyperlink" Target="mailto:faisalmb72@gmail.com" TargetMode="External"/><Relationship Id="rId5" Type="http://schemas.openxmlformats.org/officeDocument/2006/relationships/hyperlink" Target="mailto:niravmandani222@gmail.com" TargetMode="External"/><Relationship Id="rId15" Type="http://schemas.openxmlformats.org/officeDocument/2006/relationships/hyperlink" Target="mailto:%09navjitsingh1988@gmail.com" TargetMode="External"/><Relationship Id="rId23" Type="http://schemas.openxmlformats.org/officeDocument/2006/relationships/hyperlink" Target="mailto:pkpatel2416@gmail.com" TargetMode="External"/><Relationship Id="rId28" Type="http://schemas.openxmlformats.org/officeDocument/2006/relationships/hyperlink" Target="mailto:guwfsophie@gmail.com" TargetMode="External"/><Relationship Id="rId10" Type="http://schemas.openxmlformats.org/officeDocument/2006/relationships/hyperlink" Target="mailto:sunmuye0@gmail.com" TargetMode="External"/><Relationship Id="rId19" Type="http://schemas.openxmlformats.org/officeDocument/2006/relationships/hyperlink" Target="mailto:%09jessica19991108@hotmail.com" TargetMode="External"/><Relationship Id="rId31" Type="http://schemas.openxmlformats.org/officeDocument/2006/relationships/hyperlink" Target="mailto:bkaur147001@gmail.com" TargetMode="External"/><Relationship Id="rId4" Type="http://schemas.openxmlformats.org/officeDocument/2006/relationships/hyperlink" Target="mailto:%09juganpreet6@gmail.com" TargetMode="External"/><Relationship Id="rId9" Type="http://schemas.openxmlformats.org/officeDocument/2006/relationships/hyperlink" Target="mailto:%09pramodghimire42642@gmail.com" TargetMode="External"/><Relationship Id="rId14" Type="http://schemas.openxmlformats.org/officeDocument/2006/relationships/hyperlink" Target="mailto:%09Rezc123abc@gmail.com" TargetMode="External"/><Relationship Id="rId22" Type="http://schemas.openxmlformats.org/officeDocument/2006/relationships/hyperlink" Target="mailto:osamaa.shakeel@gmail.com" TargetMode="External"/><Relationship Id="rId27" Type="http://schemas.openxmlformats.org/officeDocument/2006/relationships/hyperlink" Target="mailto:%09yuanjy1@student.unimelb.edu.au" TargetMode="External"/><Relationship Id="rId30" Type="http://schemas.openxmlformats.org/officeDocument/2006/relationships/hyperlink" Target="mailto:hkakkar103@gmail.com" TargetMode="External"/><Relationship Id="rId35" Type="http://schemas.microsoft.com/office/2017/10/relationships/threadedComment" Target="../threadedComments/threadedComment10.xml"/><Relationship Id="rId8" Type="http://schemas.openxmlformats.org/officeDocument/2006/relationships/hyperlink" Target="mailto:dvishist27@gmail.com"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mailto:abhikaks77@gmail.com" TargetMode="External"/><Relationship Id="rId18" Type="http://schemas.openxmlformats.org/officeDocument/2006/relationships/hyperlink" Target="mailto:%09jobanthind0126@gmail.com" TargetMode="External"/><Relationship Id="rId26" Type="http://schemas.openxmlformats.org/officeDocument/2006/relationships/hyperlink" Target="mailto:charlesyehtw@gmail.com" TargetMode="External"/><Relationship Id="rId39" Type="http://schemas.openxmlformats.org/officeDocument/2006/relationships/hyperlink" Target="mailto:yuexiaheitong@outlook.com" TargetMode="External"/><Relationship Id="rId21" Type="http://schemas.openxmlformats.org/officeDocument/2006/relationships/hyperlink" Target="mailto:gohar.tarrer@hotmail.com" TargetMode="External"/><Relationship Id="rId34" Type="http://schemas.openxmlformats.org/officeDocument/2006/relationships/hyperlink" Target="mailto:%09jishantbahi22@gmail.com" TargetMode="External"/><Relationship Id="rId42" Type="http://schemas.openxmlformats.org/officeDocument/2006/relationships/hyperlink" Target="mailto:a19113991@gmail.com" TargetMode="External"/><Relationship Id="rId47" Type="http://schemas.microsoft.com/office/2017/10/relationships/threadedComment" Target="../threadedComments/threadedComment11.xml"/><Relationship Id="rId7" Type="http://schemas.openxmlformats.org/officeDocument/2006/relationships/hyperlink" Target="mailto:%09okayshort@gmail.com" TargetMode="External"/><Relationship Id="rId2" Type="http://schemas.openxmlformats.org/officeDocument/2006/relationships/hyperlink" Target="mailto:%09kaurshergill3@gmail.com" TargetMode="External"/><Relationship Id="rId16" Type="http://schemas.openxmlformats.org/officeDocument/2006/relationships/hyperlink" Target="mailto:%09ch_ali93@hotmail.com" TargetMode="External"/><Relationship Id="rId29" Type="http://schemas.openxmlformats.org/officeDocument/2006/relationships/hyperlink" Target="mailto:fahad.mangat786@gmail.com" TargetMode="External"/><Relationship Id="rId1" Type="http://schemas.openxmlformats.org/officeDocument/2006/relationships/hyperlink" Target="mailto:sahilsingla44@gmail.com" TargetMode="External"/><Relationship Id="rId6" Type="http://schemas.openxmlformats.org/officeDocument/2006/relationships/hyperlink" Target="mailto:mnkumar607@gmail.com" TargetMode="External"/><Relationship Id="rId11" Type="http://schemas.openxmlformats.org/officeDocument/2006/relationships/hyperlink" Target="mailto:%09mankirat.gandhi18@gmail.com" TargetMode="External"/><Relationship Id="rId24" Type="http://schemas.openxmlformats.org/officeDocument/2006/relationships/hyperlink" Target="mailto:%09shindeakhilesh@gmail.com" TargetMode="External"/><Relationship Id="rId32" Type="http://schemas.openxmlformats.org/officeDocument/2006/relationships/hyperlink" Target="mailto:kevin99yu@gmail.com" TargetMode="External"/><Relationship Id="rId37" Type="http://schemas.openxmlformats.org/officeDocument/2006/relationships/hyperlink" Target="mailto:fahad269608@gmail.com" TargetMode="External"/><Relationship Id="rId40" Type="http://schemas.openxmlformats.org/officeDocument/2006/relationships/hyperlink" Target="mailto:wenllnew41@gmail.com" TargetMode="External"/><Relationship Id="rId45" Type="http://schemas.openxmlformats.org/officeDocument/2006/relationships/vmlDrawing" Target="../drawings/vmlDrawing11.vml"/><Relationship Id="rId5" Type="http://schemas.openxmlformats.org/officeDocument/2006/relationships/hyperlink" Target="mailto:%09mashood093@gmail.com" TargetMode="External"/><Relationship Id="rId15" Type="http://schemas.openxmlformats.org/officeDocument/2006/relationships/hyperlink" Target="mailto:%09jamesguoyuxiang@gmail.com" TargetMode="External"/><Relationship Id="rId23" Type="http://schemas.openxmlformats.org/officeDocument/2006/relationships/hyperlink" Target="mailto:%09ranap333@gmail.com" TargetMode="External"/><Relationship Id="rId28" Type="http://schemas.openxmlformats.org/officeDocument/2006/relationships/hyperlink" Target="mailto:%09mk5578059@gmail.com" TargetMode="External"/><Relationship Id="rId36" Type="http://schemas.openxmlformats.org/officeDocument/2006/relationships/hyperlink" Target="mailto:%09mayank.p556@gmail.com" TargetMode="External"/><Relationship Id="rId10" Type="http://schemas.openxmlformats.org/officeDocument/2006/relationships/hyperlink" Target="mailto:%09hitishramtri@gmail.com" TargetMode="External"/><Relationship Id="rId19" Type="http://schemas.openxmlformats.org/officeDocument/2006/relationships/hyperlink" Target="mailto:%09chnyuchen.wu@gmail.com" TargetMode="External"/><Relationship Id="rId31" Type="http://schemas.openxmlformats.org/officeDocument/2006/relationships/hyperlink" Target="mailto:zzhe33@gmail.com" TargetMode="External"/><Relationship Id="rId44" Type="http://schemas.openxmlformats.org/officeDocument/2006/relationships/printerSettings" Target="../printerSettings/printerSettings6.bin"/><Relationship Id="rId4" Type="http://schemas.openxmlformats.org/officeDocument/2006/relationships/hyperlink" Target="mailto:nairutijg@icloud.com" TargetMode="External"/><Relationship Id="rId9" Type="http://schemas.openxmlformats.org/officeDocument/2006/relationships/hyperlink" Target="mailto:%09rshetty155@gmail.com" TargetMode="External"/><Relationship Id="rId14" Type="http://schemas.openxmlformats.org/officeDocument/2006/relationships/hyperlink" Target="mailto:%09haseebahmad860@gmail.com" TargetMode="External"/><Relationship Id="rId22" Type="http://schemas.openxmlformats.org/officeDocument/2006/relationships/hyperlink" Target="mailto:%0921097shubham@gmail.com" TargetMode="External"/><Relationship Id="rId27" Type="http://schemas.openxmlformats.org/officeDocument/2006/relationships/hyperlink" Target="mailto:%09sam.beniwal@gmail.com" TargetMode="External"/><Relationship Id="rId30" Type="http://schemas.openxmlformats.org/officeDocument/2006/relationships/hyperlink" Target="mailto:%09fakharshabbir21@gmail.com" TargetMode="External"/><Relationship Id="rId35" Type="http://schemas.openxmlformats.org/officeDocument/2006/relationships/hyperlink" Target="mailto:nahardeep3113@gmail.com" TargetMode="External"/><Relationship Id="rId43" Type="http://schemas.openxmlformats.org/officeDocument/2006/relationships/hyperlink" Target="mailto:aadityakela@gmail.com" TargetMode="External"/><Relationship Id="rId8" Type="http://schemas.openxmlformats.org/officeDocument/2006/relationships/hyperlink" Target="mailto:hz.nguyen25@gmail.com" TargetMode="External"/><Relationship Id="rId3" Type="http://schemas.openxmlformats.org/officeDocument/2006/relationships/hyperlink" Target="mailto:sumitalaller@gmail.com" TargetMode="External"/><Relationship Id="rId12" Type="http://schemas.openxmlformats.org/officeDocument/2006/relationships/hyperlink" Target="mailto:%09kaur.gursheen7@gmail.com" TargetMode="External"/><Relationship Id="rId17" Type="http://schemas.openxmlformats.org/officeDocument/2006/relationships/hyperlink" Target="mailto:swatigollen6@gmail.com" TargetMode="External"/><Relationship Id="rId25" Type="http://schemas.openxmlformats.org/officeDocument/2006/relationships/hyperlink" Target="mailto:%09senryzh@gmail.com" TargetMode="External"/><Relationship Id="rId33" Type="http://schemas.openxmlformats.org/officeDocument/2006/relationships/hyperlink" Target="mailto:arslaan.h50@gmail.com" TargetMode="External"/><Relationship Id="rId38" Type="http://schemas.openxmlformats.org/officeDocument/2006/relationships/hyperlink" Target="mailto:niteshmailbox11@gmail.com" TargetMode="External"/><Relationship Id="rId46" Type="http://schemas.openxmlformats.org/officeDocument/2006/relationships/comments" Target="../comments11.xml"/><Relationship Id="rId20" Type="http://schemas.openxmlformats.org/officeDocument/2006/relationships/hyperlink" Target="mailto:%09jean.jin1128@gmail.com" TargetMode="External"/><Relationship Id="rId41" Type="http://schemas.openxmlformats.org/officeDocument/2006/relationships/hyperlink" Target="mailto:aditibadhwar2611@gmail.com"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mailto:mohitchamadia54@gmail.com" TargetMode="External"/><Relationship Id="rId18" Type="http://schemas.openxmlformats.org/officeDocument/2006/relationships/hyperlink" Target="mailto:%09prabhjotkaurtoor48@gmail.com" TargetMode="External"/><Relationship Id="rId26" Type="http://schemas.openxmlformats.org/officeDocument/2006/relationships/hyperlink" Target="mailto:%09mohit.ahj951@gmail.com" TargetMode="External"/><Relationship Id="rId39" Type="http://schemas.openxmlformats.org/officeDocument/2006/relationships/hyperlink" Target="mailto:shariqsaeed212@gmail.com" TargetMode="External"/><Relationship Id="rId21" Type="http://schemas.openxmlformats.org/officeDocument/2006/relationships/hyperlink" Target="mailto:%09muhaoning@hotmail.com" TargetMode="External"/><Relationship Id="rId34" Type="http://schemas.openxmlformats.org/officeDocument/2006/relationships/hyperlink" Target="mailto:samdkarunawardena@gmail.com" TargetMode="External"/><Relationship Id="rId42" Type="http://schemas.openxmlformats.org/officeDocument/2006/relationships/vmlDrawing" Target="../drawings/vmlDrawing12.vml"/><Relationship Id="rId7" Type="http://schemas.openxmlformats.org/officeDocument/2006/relationships/hyperlink" Target="mailto:%09hussanpreet1795@gmail.com" TargetMode="External"/><Relationship Id="rId2" Type="http://schemas.openxmlformats.org/officeDocument/2006/relationships/hyperlink" Target="mailto:%09sumitalaller@gmail.com" TargetMode="External"/><Relationship Id="rId16" Type="http://schemas.openxmlformats.org/officeDocument/2006/relationships/hyperlink" Target="mailto:amnrana@gmail.com" TargetMode="External"/><Relationship Id="rId29" Type="http://schemas.openxmlformats.org/officeDocument/2006/relationships/hyperlink" Target="mailto:ssinghdusanjh@gmail.com" TargetMode="External"/><Relationship Id="rId1" Type="http://schemas.openxmlformats.org/officeDocument/2006/relationships/hyperlink" Target="mailto:anishadhungana888@gmail.com" TargetMode="External"/><Relationship Id="rId6" Type="http://schemas.openxmlformats.org/officeDocument/2006/relationships/hyperlink" Target="mailto:%09sbhawna594@gmail.com" TargetMode="External"/><Relationship Id="rId11" Type="http://schemas.openxmlformats.org/officeDocument/2006/relationships/hyperlink" Target="mailto:sukhjindercheema22@gmail.com" TargetMode="External"/><Relationship Id="rId24" Type="http://schemas.openxmlformats.org/officeDocument/2006/relationships/hyperlink" Target="mailto:inform.sudheer@gmail.com" TargetMode="External"/><Relationship Id="rId32" Type="http://schemas.openxmlformats.org/officeDocument/2006/relationships/hyperlink" Target="mailto:guptarg788@gmail.com" TargetMode="External"/><Relationship Id="rId37" Type="http://schemas.openxmlformats.org/officeDocument/2006/relationships/hyperlink" Target="mailto:kevin99yu@gmail.com" TargetMode="External"/><Relationship Id="rId40" Type="http://schemas.openxmlformats.org/officeDocument/2006/relationships/hyperlink" Target="mailto:xaeembaloch@gmail.com" TargetMode="External"/><Relationship Id="rId45" Type="http://schemas.microsoft.com/office/2019/04/relationships/documenttask" Target="../documenttasks/documenttask2.xml"/><Relationship Id="rId5" Type="http://schemas.openxmlformats.org/officeDocument/2006/relationships/hyperlink" Target="mailto:%09m_fahad14@hotmail.com" TargetMode="External"/><Relationship Id="rId15" Type="http://schemas.openxmlformats.org/officeDocument/2006/relationships/hyperlink" Target="mailto:%09CAIYIXIU120@GMAIL.COM" TargetMode="External"/><Relationship Id="rId23" Type="http://schemas.openxmlformats.org/officeDocument/2006/relationships/hyperlink" Target="mailto:%09aartisharma9014@gmail.com" TargetMode="External"/><Relationship Id="rId28" Type="http://schemas.openxmlformats.org/officeDocument/2006/relationships/hyperlink" Target="mailto:%09vasu.gupta.works@gmail.com" TargetMode="External"/><Relationship Id="rId36" Type="http://schemas.openxmlformats.org/officeDocument/2006/relationships/hyperlink" Target="mailto:rorraja50@gmail.com" TargetMode="External"/><Relationship Id="rId10" Type="http://schemas.openxmlformats.org/officeDocument/2006/relationships/hyperlink" Target="mailto:151727728@qq.com" TargetMode="External"/><Relationship Id="rId19" Type="http://schemas.openxmlformats.org/officeDocument/2006/relationships/hyperlink" Target="mailto:aditibadhwar2611@gmail.com" TargetMode="External"/><Relationship Id="rId31" Type="http://schemas.openxmlformats.org/officeDocument/2006/relationships/hyperlink" Target="mailto:almustafaaltaf54@gmail.com" TargetMode="External"/><Relationship Id="rId44" Type="http://schemas.microsoft.com/office/2017/10/relationships/threadedComment" Target="../threadedComments/threadedComment12.xml"/><Relationship Id="rId4" Type="http://schemas.openxmlformats.org/officeDocument/2006/relationships/hyperlink" Target="mailto:%09lilyyi1020@gmail.com" TargetMode="External"/><Relationship Id="rId9" Type="http://schemas.openxmlformats.org/officeDocument/2006/relationships/hyperlink" Target="mailto:%09har.29@icloud.com" TargetMode="External"/><Relationship Id="rId14" Type="http://schemas.openxmlformats.org/officeDocument/2006/relationships/hyperlink" Target="mailto:%09adheerkoul007@gmail.com" TargetMode="External"/><Relationship Id="rId22" Type="http://schemas.openxmlformats.org/officeDocument/2006/relationships/hyperlink" Target="mailto:%09786harpreetkhokhar@gmail.com" TargetMode="External"/><Relationship Id="rId27" Type="http://schemas.openxmlformats.org/officeDocument/2006/relationships/hyperlink" Target="mailto:PARMSONI67@GMAIL.COM" TargetMode="External"/><Relationship Id="rId30" Type="http://schemas.openxmlformats.org/officeDocument/2006/relationships/hyperlink" Target="mailto:%09poojaganger88@gmail.com" TargetMode="External"/><Relationship Id="rId35" Type="http://schemas.openxmlformats.org/officeDocument/2006/relationships/hyperlink" Target="mailto:hamzahaziq4016@gmail.com" TargetMode="External"/><Relationship Id="rId43" Type="http://schemas.openxmlformats.org/officeDocument/2006/relationships/comments" Target="../comments12.xml"/><Relationship Id="rId8" Type="http://schemas.openxmlformats.org/officeDocument/2006/relationships/hyperlink" Target="mailto:%09abdussalam219@gmail.com" TargetMode="External"/><Relationship Id="rId3" Type="http://schemas.openxmlformats.org/officeDocument/2006/relationships/hyperlink" Target="mailto:%09sanjitastha13@gmail.com" TargetMode="External"/><Relationship Id="rId12" Type="http://schemas.openxmlformats.org/officeDocument/2006/relationships/hyperlink" Target="mailto:%09rajwinderrandhawa014@gmail.com" TargetMode="External"/><Relationship Id="rId17" Type="http://schemas.openxmlformats.org/officeDocument/2006/relationships/hyperlink" Target="mailto:syedaseemaafreen@gmail.com" TargetMode="External"/><Relationship Id="rId25" Type="http://schemas.openxmlformats.org/officeDocument/2006/relationships/hyperlink" Target="mailto:preetdhanoa95@gmail.com" TargetMode="External"/><Relationship Id="rId33" Type="http://schemas.openxmlformats.org/officeDocument/2006/relationships/hyperlink" Target="mailto:raghavbathla1508@gmail.com" TargetMode="External"/><Relationship Id="rId38" Type="http://schemas.openxmlformats.org/officeDocument/2006/relationships/hyperlink" Target="mailto:xhinhinx@gmail.com" TargetMode="External"/><Relationship Id="rId20" Type="http://schemas.openxmlformats.org/officeDocument/2006/relationships/hyperlink" Target="mailto:aman05091992@gmail.com" TargetMode="External"/><Relationship Id="rId4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8" Type="http://schemas.openxmlformats.org/officeDocument/2006/relationships/hyperlink" Target="mailto:clovernguyenn@gmail.com" TargetMode="External"/><Relationship Id="rId13" Type="http://schemas.openxmlformats.org/officeDocument/2006/relationships/hyperlink" Target="mailto:Farazkiani01@gmail.com" TargetMode="External"/><Relationship Id="rId3" Type="http://schemas.openxmlformats.org/officeDocument/2006/relationships/hyperlink" Target="mailto:songyingxue19960518@gmail.com" TargetMode="External"/><Relationship Id="rId7" Type="http://schemas.openxmlformats.org/officeDocument/2006/relationships/hyperlink" Target="mailto:yujbaixy@gmail.com" TargetMode="External"/><Relationship Id="rId12" Type="http://schemas.openxmlformats.org/officeDocument/2006/relationships/hyperlink" Target="mailto:shabnam.inphase@gmail.com" TargetMode="External"/><Relationship Id="rId2" Type="http://schemas.openxmlformats.org/officeDocument/2006/relationships/hyperlink" Target="mailto:sss672016@gmail.com" TargetMode="External"/><Relationship Id="rId16" Type="http://schemas.microsoft.com/office/2017/10/relationships/threadedComment" Target="../threadedComments/threadedComment13.xml"/><Relationship Id="rId1" Type="http://schemas.openxmlformats.org/officeDocument/2006/relationships/hyperlink" Target="mailto:hluin0318@gmail.com" TargetMode="External"/><Relationship Id="rId6" Type="http://schemas.openxmlformats.org/officeDocument/2006/relationships/hyperlink" Target="mailto:zamilshafiq1993@gmail.com" TargetMode="External"/><Relationship Id="rId11" Type="http://schemas.openxmlformats.org/officeDocument/2006/relationships/hyperlink" Target="mailto:navrattansharma90@gmail.com" TargetMode="External"/><Relationship Id="rId5" Type="http://schemas.openxmlformats.org/officeDocument/2006/relationships/hyperlink" Target="mailto:rahilshaiyan1224@gmail.com" TargetMode="External"/><Relationship Id="rId15" Type="http://schemas.openxmlformats.org/officeDocument/2006/relationships/comments" Target="../comments13.xml"/><Relationship Id="rId10" Type="http://schemas.openxmlformats.org/officeDocument/2006/relationships/hyperlink" Target="mailto:dandanyyh@gmail.com" TargetMode="External"/><Relationship Id="rId4" Type="http://schemas.openxmlformats.org/officeDocument/2006/relationships/hyperlink" Target="mailto:pranshsharmaa23@gmail.com" TargetMode="External"/><Relationship Id="rId9" Type="http://schemas.openxmlformats.org/officeDocument/2006/relationships/hyperlink" Target="mailto:mokshasuvarna1311@gmail.com" TargetMode="External"/><Relationship Id="rId14"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8" Type="http://schemas.openxmlformats.org/officeDocument/2006/relationships/hyperlink" Target="mailto:%09Hamish.chandani22@gmail.com" TargetMode="External"/><Relationship Id="rId13" Type="http://schemas.openxmlformats.org/officeDocument/2006/relationships/hyperlink" Target="mailto:%09len9888@gmail.com" TargetMode="External"/><Relationship Id="rId18" Type="http://schemas.openxmlformats.org/officeDocument/2006/relationships/hyperlink" Target="mailto:%09gurlalrandhawa46@gmail.com" TargetMode="External"/><Relationship Id="rId26" Type="http://schemas.openxmlformats.org/officeDocument/2006/relationships/comments" Target="../comments14.xml"/><Relationship Id="rId3" Type="http://schemas.openxmlformats.org/officeDocument/2006/relationships/hyperlink" Target="mailto:niravmandani222@gmail.com" TargetMode="External"/><Relationship Id="rId21" Type="http://schemas.openxmlformats.org/officeDocument/2006/relationships/hyperlink" Target="mailto:%09Drashtipatel2676@gmail.com" TargetMode="External"/><Relationship Id="rId7" Type="http://schemas.openxmlformats.org/officeDocument/2006/relationships/hyperlink" Target="mailto:%09thanatchalertlaokul@gmail.com" TargetMode="External"/><Relationship Id="rId12" Type="http://schemas.openxmlformats.org/officeDocument/2006/relationships/hyperlink" Target="mailto:%09balvindersingh564@gmail.com" TargetMode="External"/><Relationship Id="rId17" Type="http://schemas.openxmlformats.org/officeDocument/2006/relationships/hyperlink" Target="mailto:%09zys91011@gmail.com" TargetMode="External"/><Relationship Id="rId25" Type="http://schemas.openxmlformats.org/officeDocument/2006/relationships/vmlDrawing" Target="../drawings/vmlDrawing14.vml"/><Relationship Id="rId2" Type="http://schemas.openxmlformats.org/officeDocument/2006/relationships/hyperlink" Target="mailto:skylawu@gmail.com" TargetMode="External"/><Relationship Id="rId16" Type="http://schemas.openxmlformats.org/officeDocument/2006/relationships/hyperlink" Target="mailto:%09sandhhyasairam96@gmail.com" TargetMode="External"/><Relationship Id="rId20" Type="http://schemas.openxmlformats.org/officeDocument/2006/relationships/hyperlink" Target="mailto:%09zhaolinxue1994@gmail.com" TargetMode="External"/><Relationship Id="rId1" Type="http://schemas.openxmlformats.org/officeDocument/2006/relationships/hyperlink" Target="mailto:Ruihengliang999@gmail.com" TargetMode="External"/><Relationship Id="rId6" Type="http://schemas.openxmlformats.org/officeDocument/2006/relationships/hyperlink" Target="mailto:%09navjitsingh1988@gmail.com" TargetMode="External"/><Relationship Id="rId11" Type="http://schemas.openxmlformats.org/officeDocument/2006/relationships/hyperlink" Target="mailto:piyakhanna17@gmail.com" TargetMode="External"/><Relationship Id="rId24" Type="http://schemas.openxmlformats.org/officeDocument/2006/relationships/printerSettings" Target="../printerSettings/printerSettings8.bin"/><Relationship Id="rId5" Type="http://schemas.openxmlformats.org/officeDocument/2006/relationships/hyperlink" Target="mailto:jessieease@gmail.com" TargetMode="External"/><Relationship Id="rId15" Type="http://schemas.openxmlformats.org/officeDocument/2006/relationships/hyperlink" Target="mailto:mohsin.ayub98@gmail.com" TargetMode="External"/><Relationship Id="rId23" Type="http://schemas.openxmlformats.org/officeDocument/2006/relationships/hyperlink" Target="mailto:juganpreet6@gmail.com" TargetMode="External"/><Relationship Id="rId10" Type="http://schemas.openxmlformats.org/officeDocument/2006/relationships/hyperlink" Target="mailto:%09nitika.bhatia25@gmail.com" TargetMode="External"/><Relationship Id="rId19" Type="http://schemas.openxmlformats.org/officeDocument/2006/relationships/hyperlink" Target="mailto:%09sammyezeilo@gmail.com" TargetMode="External"/><Relationship Id="rId4" Type="http://schemas.openxmlformats.org/officeDocument/2006/relationships/hyperlink" Target="mailto:saritamc786@gmail.com" TargetMode="External"/><Relationship Id="rId9" Type="http://schemas.openxmlformats.org/officeDocument/2006/relationships/hyperlink" Target="mailto:yagnikasuhagiya96@gmail.com" TargetMode="External"/><Relationship Id="rId14" Type="http://schemas.openxmlformats.org/officeDocument/2006/relationships/hyperlink" Target="mailto:%09t.weerathunga93@yahoo.com" TargetMode="External"/><Relationship Id="rId22" Type="http://schemas.openxmlformats.org/officeDocument/2006/relationships/hyperlink" Target="mailto:%09fakharshabbir21@gmail.com" TargetMode="External"/><Relationship Id="rId27"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9.bin"/><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0.bin"/><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86A8-4D6A-429C-9FF1-3717CB8A13E1}">
  <sheetPr>
    <tabColor rgb="FF0000FF"/>
    <outlinePr summaryBelow="0" summaryRight="0"/>
    <pageSetUpPr fitToPage="1"/>
  </sheetPr>
  <dimension ref="A1:BL997"/>
  <sheetViews>
    <sheetView showGridLines="0" workbookViewId="0">
      <pane xSplit="28" ySplit="2" topLeftCell="AP3" activePane="bottomRight" state="frozen"/>
      <selection pane="bottomRight" activeCell="K4" sqref="K4"/>
      <selection pane="bottomLeft" activeCell="V11" sqref="V11"/>
      <selection pane="topRight" activeCell="V11" sqref="V11"/>
    </sheetView>
  </sheetViews>
  <sheetFormatPr defaultColWidth="14.42578125" defaultRowHeight="15" customHeight="1"/>
  <cols>
    <col min="1" max="1" width="12.42578125" customWidth="1"/>
    <col min="2" max="2" width="10.140625" customWidth="1"/>
    <col min="5" max="5" width="10.140625" customWidth="1"/>
    <col min="6" max="6" width="4.42578125" customWidth="1"/>
    <col min="7" max="8" width="8.7109375" customWidth="1"/>
    <col min="9" max="9" width="13.85546875" bestFit="1" customWidth="1"/>
    <col min="10" max="10" width="3.7109375" customWidth="1"/>
    <col min="11" max="11" width="13" customWidth="1"/>
    <col min="12" max="12" width="14" hidden="1" customWidth="1"/>
    <col min="13" max="13" width="8.7109375" customWidth="1"/>
    <col min="14" max="15" width="8.5703125" customWidth="1"/>
    <col min="16" max="16" width="7.85546875" customWidth="1"/>
    <col min="17" max="17" width="7.140625" customWidth="1"/>
    <col min="18" max="18" width="6.28515625" customWidth="1"/>
    <col min="19" max="20" width="6.140625" customWidth="1"/>
    <col min="21" max="21" width="5.7109375" bestFit="1" customWidth="1"/>
    <col min="22" max="26" width="3" hidden="1" customWidth="1"/>
    <col min="27" max="27" width="7.5703125" bestFit="1" customWidth="1"/>
    <col min="28" max="28" width="3" customWidth="1"/>
    <col min="29" max="64" width="4.42578125" customWidth="1"/>
  </cols>
  <sheetData>
    <row r="1" spans="1:64" ht="42" customHeight="1" thickTop="1">
      <c r="A1" s="1" t="s">
        <v>0</v>
      </c>
      <c r="B1" s="2">
        <f>COUNTIF(A:A,"Active")</f>
        <v>2</v>
      </c>
      <c r="C1" s="3" t="s">
        <v>1</v>
      </c>
      <c r="D1" s="4"/>
      <c r="E1" s="4"/>
      <c r="F1" s="5"/>
      <c r="G1" s="6"/>
      <c r="H1" s="6"/>
      <c r="I1" s="7"/>
      <c r="J1" s="7"/>
      <c r="K1" s="7"/>
      <c r="L1" s="7"/>
      <c r="M1" s="7"/>
      <c r="N1" s="8"/>
      <c r="O1" s="8"/>
      <c r="P1" s="9"/>
      <c r="Q1" s="8"/>
      <c r="R1" s="10"/>
      <c r="S1" s="11"/>
      <c r="T1" s="11"/>
      <c r="U1" s="12"/>
      <c r="V1" s="13"/>
      <c r="W1" s="14"/>
      <c r="X1" s="14"/>
      <c r="Y1" s="15" t="s">
        <v>2</v>
      </c>
      <c r="Z1" s="15"/>
      <c r="AA1" s="15"/>
      <c r="AB1" s="15"/>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row>
    <row r="2" spans="1:64" ht="52.5" customHeight="1">
      <c r="A2" s="17" t="s">
        <v>3</v>
      </c>
      <c r="B2" s="18" t="s">
        <v>4</v>
      </c>
      <c r="C2" s="18" t="s">
        <v>5</v>
      </c>
      <c r="D2" s="18" t="s">
        <v>6</v>
      </c>
      <c r="E2" s="18" t="s">
        <v>7</v>
      </c>
      <c r="F2" s="18" t="s">
        <v>8</v>
      </c>
      <c r="G2" s="19" t="s">
        <v>9</v>
      </c>
      <c r="H2" s="19" t="s">
        <v>10</v>
      </c>
      <c r="I2" s="20" t="s">
        <v>11</v>
      </c>
      <c r="J2" s="21" t="s">
        <v>12</v>
      </c>
      <c r="K2" s="20" t="s">
        <v>13</v>
      </c>
      <c r="L2" s="22" t="s">
        <v>14</v>
      </c>
      <c r="M2" s="22" t="s">
        <v>15</v>
      </c>
      <c r="N2" s="66" t="s">
        <v>16</v>
      </c>
      <c r="O2" s="66" t="s">
        <v>17</v>
      </c>
      <c r="P2" s="24" t="s">
        <v>18</v>
      </c>
      <c r="Q2" s="25" t="s">
        <v>19</v>
      </c>
      <c r="R2" s="26" t="s">
        <v>20</v>
      </c>
      <c r="S2" s="27" t="s">
        <v>21</v>
      </c>
      <c r="T2" s="70" t="s">
        <v>22</v>
      </c>
      <c r="U2" s="72" t="s">
        <v>23</v>
      </c>
      <c r="V2" s="28" t="s">
        <v>24</v>
      </c>
      <c r="W2" s="29" t="s">
        <v>25</v>
      </c>
      <c r="X2" s="29" t="s">
        <v>26</v>
      </c>
      <c r="Y2" s="29" t="s">
        <v>27</v>
      </c>
      <c r="Z2" s="30" t="s">
        <v>28</v>
      </c>
      <c r="AA2" s="31" t="s">
        <v>29</v>
      </c>
      <c r="AB2" s="23" t="s">
        <v>30</v>
      </c>
      <c r="AC2" s="32">
        <v>43526</v>
      </c>
      <c r="AD2" s="32">
        <f>AC2</f>
        <v>43526</v>
      </c>
      <c r="AE2" s="32">
        <f>AD2+7</f>
        <v>43533</v>
      </c>
      <c r="AF2" s="32">
        <f>AE2</f>
        <v>43533</v>
      </c>
      <c r="AG2" s="32">
        <f>AF2+7</f>
        <v>43540</v>
      </c>
      <c r="AH2" s="32">
        <f>AG2</f>
        <v>43540</v>
      </c>
      <c r="AI2" s="32">
        <f>AH2+7</f>
        <v>43547</v>
      </c>
      <c r="AJ2" s="32">
        <f>AI2</f>
        <v>43547</v>
      </c>
      <c r="AK2" s="32">
        <f>AJ2+7</f>
        <v>43554</v>
      </c>
      <c r="AL2" s="32">
        <f>AK2</f>
        <v>43554</v>
      </c>
      <c r="AM2" s="32">
        <f>AL2+7</f>
        <v>43561</v>
      </c>
      <c r="AN2" s="32">
        <f>AM2</f>
        <v>43561</v>
      </c>
      <c r="AO2" s="32">
        <f>AN2+7</f>
        <v>43568</v>
      </c>
      <c r="AP2" s="32">
        <f>AO2</f>
        <v>43568</v>
      </c>
      <c r="AQ2" s="32">
        <f>AP2+7</f>
        <v>43575</v>
      </c>
      <c r="AR2" s="32">
        <f>AQ2</f>
        <v>43575</v>
      </c>
      <c r="AS2" s="32">
        <f>AR2+7</f>
        <v>43582</v>
      </c>
      <c r="AT2" s="32">
        <f>AS2</f>
        <v>43582</v>
      </c>
      <c r="AU2" s="32">
        <f>AT2+7</f>
        <v>43589</v>
      </c>
      <c r="AV2" s="32">
        <f>AU2</f>
        <v>43589</v>
      </c>
      <c r="AW2" s="32">
        <f>AV2+7</f>
        <v>43596</v>
      </c>
      <c r="AX2" s="32">
        <f>AW2</f>
        <v>43596</v>
      </c>
      <c r="AY2" s="32">
        <f>AX2+7</f>
        <v>43603</v>
      </c>
      <c r="AZ2" s="32">
        <f>AY2</f>
        <v>43603</v>
      </c>
      <c r="BA2" s="32">
        <f>AZ2+7</f>
        <v>43610</v>
      </c>
      <c r="BB2" s="32">
        <f>BA2</f>
        <v>43610</v>
      </c>
      <c r="BC2" s="32">
        <f>BB2+7</f>
        <v>43617</v>
      </c>
      <c r="BD2" s="32">
        <f>BC2</f>
        <v>43617</v>
      </c>
      <c r="BE2" s="32">
        <f>BD2+7</f>
        <v>43624</v>
      </c>
      <c r="BF2" s="32">
        <f>BE2</f>
        <v>43624</v>
      </c>
      <c r="BG2" s="32">
        <f>BF2+7</f>
        <v>43631</v>
      </c>
      <c r="BH2" s="32">
        <f>BG2</f>
        <v>43631</v>
      </c>
      <c r="BI2" s="32">
        <f>BH2+7</f>
        <v>43638</v>
      </c>
      <c r="BJ2" s="32">
        <f>BI2</f>
        <v>43638</v>
      </c>
      <c r="BK2" s="32">
        <f>BJ2+7</f>
        <v>43645</v>
      </c>
      <c r="BL2" s="32">
        <f>BK2</f>
        <v>43645</v>
      </c>
    </row>
    <row r="3" spans="1:64" s="85" customFormat="1" ht="18.75" customHeight="1">
      <c r="A3" s="73" t="s">
        <v>31</v>
      </c>
      <c r="B3" s="74">
        <v>123456</v>
      </c>
      <c r="C3" s="74" t="s">
        <v>32</v>
      </c>
      <c r="D3" s="74" t="s">
        <v>33</v>
      </c>
      <c r="E3" s="74"/>
      <c r="F3" s="73"/>
      <c r="G3" s="75">
        <v>43526</v>
      </c>
      <c r="H3" s="75">
        <v>43847</v>
      </c>
      <c r="I3" s="76">
        <v>45068</v>
      </c>
      <c r="J3" s="77" t="str">
        <f t="shared" ref="J3:J97" si="0">TEXT(G3,"ddd")</f>
        <v>Sat</v>
      </c>
      <c r="K3" s="76">
        <f>I3-16*7</f>
        <v>44956</v>
      </c>
      <c r="L3" s="76" t="e">
        <f>IF(((G3+32*7)+Sat)&lt;(G3+(28+P3+Q3+R3+S3)*7)+AB3+Sat,(G3+(28+P3+Q3+R3+S3)*7)+AB3+Sat,(G3+32*7)+Sat)</f>
        <v>#VALUE!</v>
      </c>
      <c r="M3" s="78"/>
      <c r="N3" s="79">
        <f>IF(COUNTIF(AC3:XFD3,"Pres")=0,"",COUNTIF(AC3:XFD3,"Pres"))+U3</f>
        <v>5</v>
      </c>
      <c r="O3" s="79">
        <f>SUM(AA3:XFD3)</f>
        <v>38</v>
      </c>
      <c r="P3" s="80">
        <f>IF(COUNTIF(AC3:XFD3,"Orie")=0,"",COUNTIF(AC3:XFD3,"Orie"))</f>
        <v>1</v>
      </c>
      <c r="Q3" s="79">
        <f>IF(COUNTIF(AC3:XFD3,"Abs")+W3=0,"",COUNTIF(AC3:XFD3,"Abs")+W3)</f>
        <v>2</v>
      </c>
      <c r="R3" s="81" t="str">
        <f>IF(COUNTIF(AC3:XFD3,"Leav")+X3=0,"",COUNTIF(AC3:XFD3,"Leav")+X3)</f>
        <v/>
      </c>
      <c r="S3" s="155"/>
      <c r="T3" s="156">
        <v>2</v>
      </c>
      <c r="U3" s="82">
        <v>2</v>
      </c>
      <c r="V3" s="43"/>
      <c r="W3" s="45"/>
      <c r="X3" s="45"/>
      <c r="Y3" s="45"/>
      <c r="Z3" s="46"/>
      <c r="AA3" s="83">
        <v>16</v>
      </c>
      <c r="AB3" s="45"/>
      <c r="AC3" s="84" t="s">
        <v>34</v>
      </c>
      <c r="AD3" s="84">
        <v>0</v>
      </c>
      <c r="AE3" s="84" t="s">
        <v>35</v>
      </c>
      <c r="AF3" s="84">
        <v>8</v>
      </c>
      <c r="AG3" s="84" t="s">
        <v>35</v>
      </c>
      <c r="AH3" s="84">
        <v>8</v>
      </c>
      <c r="AI3" s="84" t="s">
        <v>36</v>
      </c>
      <c r="AJ3" s="84">
        <v>0</v>
      </c>
      <c r="AK3" s="84" t="s">
        <v>35</v>
      </c>
      <c r="AL3" s="84">
        <v>6</v>
      </c>
      <c r="AM3" s="84" t="s">
        <v>36</v>
      </c>
      <c r="AN3" s="84"/>
      <c r="AO3" s="84"/>
      <c r="AP3" s="84"/>
      <c r="AQ3" s="84"/>
      <c r="AR3" s="84"/>
      <c r="AS3" s="84"/>
      <c r="AT3" s="84"/>
      <c r="AU3" s="84"/>
      <c r="AV3" s="84"/>
      <c r="AW3" s="84"/>
      <c r="AX3" s="84"/>
      <c r="AY3" s="84"/>
      <c r="AZ3" s="84"/>
      <c r="BA3" s="84"/>
      <c r="BB3" s="84"/>
      <c r="BC3" s="84"/>
      <c r="BD3" s="84"/>
      <c r="BE3" s="84"/>
      <c r="BF3" s="84"/>
      <c r="BG3" s="84"/>
      <c r="BH3" s="84"/>
      <c r="BI3" s="84"/>
      <c r="BJ3" s="84"/>
      <c r="BK3" s="84"/>
      <c r="BL3" s="84"/>
    </row>
    <row r="4" spans="1:64" ht="18.75" customHeight="1">
      <c r="A4" s="73" t="s">
        <v>31</v>
      </c>
      <c r="B4" s="33">
        <v>123457</v>
      </c>
      <c r="C4" s="74" t="s">
        <v>32</v>
      </c>
      <c r="D4" s="74" t="s">
        <v>33</v>
      </c>
      <c r="E4" s="33"/>
      <c r="F4" s="73"/>
      <c r="G4" s="34"/>
      <c r="H4" s="34"/>
      <c r="I4" s="35">
        <f t="shared" ref="I3:I66" si="1">G4+32*7</f>
        <v>224</v>
      </c>
      <c r="J4" s="36" t="str">
        <f t="shared" si="0"/>
        <v>Sat</v>
      </c>
      <c r="K4" s="35" t="e">
        <f t="shared" ref="K3:K97" si="2">L4-8*7</f>
        <v>#VALUE!</v>
      </c>
      <c r="L4" s="35" t="e">
        <f>IF(((G4+32*7)+Sat)&lt;(G4+(28+P4+Q4+R4+S4)*7)+AB4+Sat,(G4+(28+P4+Q4+R4+S4)*7)+AB4+Sat,(G4+32*7)+Sat)</f>
        <v>#VALUE!</v>
      </c>
      <c r="M4" s="37"/>
      <c r="N4" s="79">
        <f t="shared" ref="N4:N67" si="3">IF(COUNTIF(AC4:XFD4,"Pres")=0,"",COUNTIF(AC4:XFD4,"Pres"))+U4</f>
        <v>1</v>
      </c>
      <c r="O4" s="38">
        <f>SUM(AA4:XFD4)</f>
        <v>2</v>
      </c>
      <c r="P4" s="39">
        <f t="shared" ref="P4:P67" si="4">IF(COUNTIF(AC4:XFD4,"Orie")=0,"",COUNTIF(AC4:XFD4,"Orie"))</f>
        <v>1</v>
      </c>
      <c r="Q4" s="38" t="str">
        <f t="shared" ref="Q4:Q67" si="5">IF(COUNTIF(AC4:XFD4,"Abs")+W4=0,"",COUNTIF(AC4:XFD4,"Abs")+W4)</f>
        <v/>
      </c>
      <c r="R4" s="40" t="str">
        <f t="shared" ref="R4:R67" si="6">IF(COUNTIF(AC4:XFD4,"Leav")+X4=0,"",COUNTIF(AC4:XFD4,"Leav")+X4)</f>
        <v/>
      </c>
      <c r="S4" s="41" t="str">
        <f t="shared" ref="S4:S67" si="7">IF(COUNTIF(AC4:XFD4,"Holi")+Y4=0,"",COUNTIF(AC4:XFD4,"Holi")+Y4)</f>
        <v/>
      </c>
      <c r="T4" s="71"/>
      <c r="U4" s="42"/>
      <c r="V4" s="43"/>
      <c r="W4" s="44"/>
      <c r="X4" s="44"/>
      <c r="Y4" s="45"/>
      <c r="Z4" s="46"/>
      <c r="AA4" s="47"/>
      <c r="AB4" s="45"/>
      <c r="AC4" s="48"/>
      <c r="AD4" s="48"/>
      <c r="AE4" s="48"/>
      <c r="AF4" s="48"/>
      <c r="AG4" s="48"/>
      <c r="AH4" s="48"/>
      <c r="AI4" s="48" t="s">
        <v>34</v>
      </c>
      <c r="AJ4" s="48">
        <v>2</v>
      </c>
      <c r="AK4" s="48"/>
      <c r="AL4" s="48">
        <v>0</v>
      </c>
      <c r="AM4" s="48"/>
      <c r="AN4" s="48"/>
      <c r="AO4" s="48" t="s">
        <v>35</v>
      </c>
      <c r="AP4" s="48"/>
      <c r="AQ4" s="48"/>
      <c r="AR4" s="48"/>
      <c r="AS4" s="48"/>
      <c r="AT4" s="48"/>
      <c r="AU4" s="48"/>
      <c r="AV4" s="48"/>
      <c r="AW4" s="48"/>
      <c r="AX4" s="48"/>
      <c r="AY4" s="48"/>
      <c r="AZ4" s="48"/>
      <c r="BA4" s="48"/>
      <c r="BB4" s="48"/>
      <c r="BC4" s="48"/>
      <c r="BD4" s="48"/>
      <c r="BE4" s="48"/>
      <c r="BF4" s="48"/>
      <c r="BG4" s="48"/>
      <c r="BH4" s="48"/>
      <c r="BI4" s="48"/>
      <c r="BJ4" s="48"/>
      <c r="BK4" s="48"/>
      <c r="BL4" s="48"/>
    </row>
    <row r="5" spans="1:64" ht="18.75" customHeight="1">
      <c r="A5" s="73">
        <v>0</v>
      </c>
      <c r="B5" s="33"/>
      <c r="C5" s="33"/>
      <c r="D5" s="33"/>
      <c r="E5" s="33"/>
      <c r="F5" s="73"/>
      <c r="G5" s="34"/>
      <c r="H5" s="34"/>
      <c r="I5" s="35">
        <f t="shared" si="1"/>
        <v>224</v>
      </c>
      <c r="J5" s="36" t="str">
        <f t="shared" si="0"/>
        <v>Sat</v>
      </c>
      <c r="K5" s="35" t="e">
        <f t="shared" si="2"/>
        <v>#VALUE!</v>
      </c>
      <c r="L5" s="35" t="e">
        <f t="shared" ref="L5:L32" si="8">IF(((G5+32*7)+Sat)&lt;(G5+(28+P5+Q5+R5+S5)*7)+AB5+Sat,(G5+(28+P5+Q5+R5+S5)*7)+AB5+Sat,(G5+32*7)+Sat)</f>
        <v>#VALUE!</v>
      </c>
      <c r="M5" s="37"/>
      <c r="N5" s="79" t="e">
        <f t="shared" si="3"/>
        <v>#VALUE!</v>
      </c>
      <c r="O5" s="38">
        <f>SUM(AA5:XFD5)</f>
        <v>0</v>
      </c>
      <c r="P5" s="39" t="str">
        <f t="shared" si="4"/>
        <v/>
      </c>
      <c r="Q5" s="38" t="str">
        <f t="shared" si="5"/>
        <v/>
      </c>
      <c r="R5" s="40" t="str">
        <f t="shared" si="6"/>
        <v/>
      </c>
      <c r="S5" s="41" t="str">
        <f t="shared" si="7"/>
        <v/>
      </c>
      <c r="T5" s="71"/>
      <c r="U5" s="42"/>
      <c r="V5" s="43"/>
      <c r="W5" s="44"/>
      <c r="X5" s="44"/>
      <c r="Y5" s="45"/>
      <c r="Z5" s="46"/>
      <c r="AA5" s="47"/>
      <c r="AB5" s="45"/>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ht="18.75" customHeight="1">
      <c r="A6" s="73">
        <v>0</v>
      </c>
      <c r="B6" s="33"/>
      <c r="C6" s="33"/>
      <c r="D6" s="33"/>
      <c r="E6" s="33"/>
      <c r="F6" s="73"/>
      <c r="G6" s="34"/>
      <c r="H6" s="34"/>
      <c r="I6" s="35">
        <f t="shared" si="1"/>
        <v>224</v>
      </c>
      <c r="J6" s="36" t="str">
        <f t="shared" si="0"/>
        <v>Sat</v>
      </c>
      <c r="K6" s="35" t="e">
        <f t="shared" si="2"/>
        <v>#VALUE!</v>
      </c>
      <c r="L6" s="35" t="e">
        <f t="shared" si="8"/>
        <v>#VALUE!</v>
      </c>
      <c r="M6" s="37"/>
      <c r="N6" s="79" t="e">
        <f t="shared" si="3"/>
        <v>#VALUE!</v>
      </c>
      <c r="O6" s="38">
        <f t="shared" ref="O6:O69" si="9">SUM(AA6:XFD6)</f>
        <v>0</v>
      </c>
      <c r="P6" s="39" t="str">
        <f t="shared" si="4"/>
        <v/>
      </c>
      <c r="Q6" s="38" t="str">
        <f t="shared" si="5"/>
        <v/>
      </c>
      <c r="R6" s="40" t="str">
        <f t="shared" si="6"/>
        <v/>
      </c>
      <c r="S6" s="41" t="str">
        <f t="shared" si="7"/>
        <v/>
      </c>
      <c r="T6" s="71"/>
      <c r="U6" s="42"/>
      <c r="V6" s="43"/>
      <c r="W6" s="44"/>
      <c r="X6" s="44"/>
      <c r="Y6" s="45"/>
      <c r="Z6" s="46"/>
      <c r="AA6" s="47" t="str">
        <f t="shared" ref="AA6:AA97" si="10">IF(U6+Z6=0,"",U6+Z6)</f>
        <v/>
      </c>
      <c r="AB6" s="45"/>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ht="18.75" customHeight="1">
      <c r="A7" s="73">
        <v>0</v>
      </c>
      <c r="B7" s="33"/>
      <c r="C7" s="33"/>
      <c r="D7" s="33"/>
      <c r="E7" s="33"/>
      <c r="F7" s="73"/>
      <c r="G7" s="34"/>
      <c r="H7" s="34"/>
      <c r="I7" s="35">
        <f t="shared" si="1"/>
        <v>224</v>
      </c>
      <c r="J7" s="36" t="str">
        <f t="shared" si="0"/>
        <v>Sat</v>
      </c>
      <c r="K7" s="35" t="e">
        <f t="shared" si="2"/>
        <v>#VALUE!</v>
      </c>
      <c r="L7" s="35" t="e">
        <f t="shared" si="8"/>
        <v>#VALUE!</v>
      </c>
      <c r="M7" s="37"/>
      <c r="N7" s="79" t="e">
        <f t="shared" si="3"/>
        <v>#VALUE!</v>
      </c>
      <c r="O7" s="38">
        <f t="shared" si="9"/>
        <v>0</v>
      </c>
      <c r="P7" s="39" t="str">
        <f t="shared" si="4"/>
        <v/>
      </c>
      <c r="Q7" s="38" t="str">
        <f t="shared" si="5"/>
        <v/>
      </c>
      <c r="R7" s="40" t="str">
        <f t="shared" si="6"/>
        <v/>
      </c>
      <c r="S7" s="41" t="str">
        <f t="shared" si="7"/>
        <v/>
      </c>
      <c r="T7" s="71"/>
      <c r="U7" s="42"/>
      <c r="V7" s="43"/>
      <c r="W7" s="44"/>
      <c r="X7" s="44"/>
      <c r="Y7" s="45"/>
      <c r="Z7" s="46"/>
      <c r="AA7" s="47" t="str">
        <f t="shared" si="10"/>
        <v/>
      </c>
      <c r="AB7" s="45"/>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row>
    <row r="8" spans="1:64" ht="18.75" customHeight="1">
      <c r="A8" s="73">
        <v>0</v>
      </c>
      <c r="B8" s="33"/>
      <c r="C8" s="33"/>
      <c r="D8" s="33"/>
      <c r="E8" s="33"/>
      <c r="F8" s="73"/>
      <c r="G8" s="34"/>
      <c r="H8" s="34"/>
      <c r="I8" s="35">
        <f t="shared" si="1"/>
        <v>224</v>
      </c>
      <c r="J8" s="36" t="str">
        <f t="shared" si="0"/>
        <v>Sat</v>
      </c>
      <c r="K8" s="35" t="e">
        <f t="shared" si="2"/>
        <v>#VALUE!</v>
      </c>
      <c r="L8" s="35" t="e">
        <f t="shared" si="8"/>
        <v>#VALUE!</v>
      </c>
      <c r="M8" s="37"/>
      <c r="N8" s="79" t="e">
        <f t="shared" si="3"/>
        <v>#VALUE!</v>
      </c>
      <c r="O8" s="38">
        <f t="shared" si="9"/>
        <v>0</v>
      </c>
      <c r="P8" s="39" t="str">
        <f t="shared" si="4"/>
        <v/>
      </c>
      <c r="Q8" s="38" t="str">
        <f t="shared" si="5"/>
        <v/>
      </c>
      <c r="R8" s="40" t="str">
        <f t="shared" si="6"/>
        <v/>
      </c>
      <c r="S8" s="41" t="str">
        <f t="shared" si="7"/>
        <v/>
      </c>
      <c r="T8" s="71"/>
      <c r="U8" s="42"/>
      <c r="V8" s="43"/>
      <c r="W8" s="44"/>
      <c r="X8" s="44"/>
      <c r="Y8" s="45"/>
      <c r="Z8" s="46"/>
      <c r="AA8" s="47" t="str">
        <f t="shared" si="10"/>
        <v/>
      </c>
      <c r="AB8" s="45"/>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row>
    <row r="9" spans="1:64" ht="18.75" customHeight="1">
      <c r="A9" s="73">
        <v>0</v>
      </c>
      <c r="B9" s="33"/>
      <c r="C9" s="33"/>
      <c r="D9" s="33"/>
      <c r="E9" s="33"/>
      <c r="F9" s="73"/>
      <c r="G9" s="34"/>
      <c r="H9" s="34"/>
      <c r="I9" s="35">
        <f t="shared" si="1"/>
        <v>224</v>
      </c>
      <c r="J9" s="36" t="str">
        <f t="shared" si="0"/>
        <v>Sat</v>
      </c>
      <c r="K9" s="35" t="e">
        <f t="shared" si="2"/>
        <v>#VALUE!</v>
      </c>
      <c r="L9" s="35" t="e">
        <f t="shared" si="8"/>
        <v>#VALUE!</v>
      </c>
      <c r="M9" s="52"/>
      <c r="N9" s="79" t="e">
        <f t="shared" si="3"/>
        <v>#VALUE!</v>
      </c>
      <c r="O9" s="38">
        <f t="shared" si="9"/>
        <v>0</v>
      </c>
      <c r="P9" s="39" t="str">
        <f t="shared" si="4"/>
        <v/>
      </c>
      <c r="Q9" s="38" t="str">
        <f t="shared" si="5"/>
        <v/>
      </c>
      <c r="R9" s="40" t="str">
        <f t="shared" si="6"/>
        <v/>
      </c>
      <c r="S9" s="41" t="str">
        <f t="shared" si="7"/>
        <v/>
      </c>
      <c r="T9" s="71"/>
      <c r="U9" s="42"/>
      <c r="V9" s="43"/>
      <c r="W9" s="44"/>
      <c r="X9" s="44"/>
      <c r="Y9" s="45"/>
      <c r="Z9" s="46"/>
      <c r="AA9" s="47" t="str">
        <f t="shared" si="10"/>
        <v/>
      </c>
      <c r="AB9" s="45"/>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row>
    <row r="10" spans="1:64" ht="18.75" customHeight="1">
      <c r="A10" s="73">
        <v>0</v>
      </c>
      <c r="B10" s="49"/>
      <c r="C10" s="50"/>
      <c r="D10" s="50"/>
      <c r="E10" s="50"/>
      <c r="F10" s="73"/>
      <c r="G10" s="35"/>
      <c r="H10" s="35"/>
      <c r="I10" s="35">
        <f t="shared" si="1"/>
        <v>224</v>
      </c>
      <c r="J10" s="36" t="str">
        <f t="shared" si="0"/>
        <v>Sat</v>
      </c>
      <c r="K10" s="35" t="e">
        <f t="shared" si="2"/>
        <v>#VALUE!</v>
      </c>
      <c r="L10" s="35" t="e">
        <f t="shared" si="8"/>
        <v>#VALUE!</v>
      </c>
      <c r="M10" s="37"/>
      <c r="N10" s="79" t="e">
        <f t="shared" si="3"/>
        <v>#VALUE!</v>
      </c>
      <c r="O10" s="38">
        <f t="shared" si="9"/>
        <v>0</v>
      </c>
      <c r="P10" s="39" t="str">
        <f t="shared" si="4"/>
        <v/>
      </c>
      <c r="Q10" s="38" t="str">
        <f t="shared" si="5"/>
        <v/>
      </c>
      <c r="R10" s="40" t="str">
        <f t="shared" si="6"/>
        <v/>
      </c>
      <c r="S10" s="41" t="str">
        <f t="shared" si="7"/>
        <v/>
      </c>
      <c r="T10" s="71"/>
      <c r="U10" s="42"/>
      <c r="V10" s="43"/>
      <c r="W10" s="44"/>
      <c r="X10" s="44"/>
      <c r="Y10" s="45"/>
      <c r="Z10" s="46"/>
      <c r="AA10" s="47" t="str">
        <f t="shared" si="10"/>
        <v/>
      </c>
      <c r="AB10" s="45"/>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48"/>
      <c r="BC10" s="48"/>
      <c r="BD10" s="48"/>
      <c r="BE10" s="48"/>
      <c r="BF10" s="48"/>
      <c r="BG10" s="48"/>
      <c r="BH10" s="48"/>
      <c r="BI10" s="48"/>
      <c r="BJ10" s="48"/>
      <c r="BK10" s="48"/>
      <c r="BL10" s="48"/>
    </row>
    <row r="11" spans="1:64" ht="18.75" customHeight="1">
      <c r="A11" s="73">
        <v>0</v>
      </c>
      <c r="B11" s="49"/>
      <c r="C11" s="50"/>
      <c r="D11" s="50"/>
      <c r="E11" s="50"/>
      <c r="F11" s="73"/>
      <c r="G11" s="35"/>
      <c r="H11" s="35"/>
      <c r="I11" s="35">
        <f t="shared" si="1"/>
        <v>224</v>
      </c>
      <c r="J11" s="36" t="str">
        <f t="shared" si="0"/>
        <v>Sat</v>
      </c>
      <c r="K11" s="35" t="e">
        <f t="shared" si="2"/>
        <v>#VALUE!</v>
      </c>
      <c r="L11" s="35" t="e">
        <f t="shared" si="8"/>
        <v>#VALUE!</v>
      </c>
      <c r="M11" s="37"/>
      <c r="N11" s="79" t="e">
        <f t="shared" si="3"/>
        <v>#VALUE!</v>
      </c>
      <c r="O11" s="38">
        <f t="shared" si="9"/>
        <v>0</v>
      </c>
      <c r="P11" s="39" t="str">
        <f t="shared" si="4"/>
        <v/>
      </c>
      <c r="Q11" s="38" t="str">
        <f t="shared" si="5"/>
        <v/>
      </c>
      <c r="R11" s="40" t="str">
        <f t="shared" si="6"/>
        <v/>
      </c>
      <c r="S11" s="41" t="str">
        <f t="shared" si="7"/>
        <v/>
      </c>
      <c r="T11" s="71"/>
      <c r="U11" s="42"/>
      <c r="V11" s="43"/>
      <c r="W11" s="44"/>
      <c r="X11" s="44"/>
      <c r="Y11" s="45"/>
      <c r="Z11" s="46"/>
      <c r="AA11" s="47" t="str">
        <f t="shared" si="10"/>
        <v/>
      </c>
      <c r="AB11" s="45"/>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row>
    <row r="12" spans="1:64" ht="18.75" customHeight="1">
      <c r="A12" s="73">
        <v>0</v>
      </c>
      <c r="B12" s="49"/>
      <c r="C12" s="50"/>
      <c r="D12" s="51"/>
      <c r="E12" s="51"/>
      <c r="F12" s="73"/>
      <c r="G12" s="35"/>
      <c r="H12" s="35"/>
      <c r="I12" s="35">
        <f t="shared" si="1"/>
        <v>224</v>
      </c>
      <c r="J12" s="36" t="str">
        <f t="shared" si="0"/>
        <v>Sat</v>
      </c>
      <c r="K12" s="35" t="e">
        <f t="shared" si="2"/>
        <v>#VALUE!</v>
      </c>
      <c r="L12" s="35" t="e">
        <f t="shared" si="8"/>
        <v>#VALUE!</v>
      </c>
      <c r="M12" s="37"/>
      <c r="N12" s="79" t="e">
        <f t="shared" si="3"/>
        <v>#VALUE!</v>
      </c>
      <c r="O12" s="38">
        <f t="shared" si="9"/>
        <v>0</v>
      </c>
      <c r="P12" s="39" t="str">
        <f t="shared" si="4"/>
        <v/>
      </c>
      <c r="Q12" s="38" t="str">
        <f t="shared" si="5"/>
        <v/>
      </c>
      <c r="R12" s="40" t="str">
        <f t="shared" si="6"/>
        <v/>
      </c>
      <c r="S12" s="41" t="str">
        <f t="shared" si="7"/>
        <v/>
      </c>
      <c r="T12" s="71"/>
      <c r="U12" s="42"/>
      <c r="V12" s="43"/>
      <c r="W12" s="44"/>
      <c r="X12" s="44"/>
      <c r="Y12" s="45"/>
      <c r="Z12" s="46"/>
      <c r="AA12" s="47" t="str">
        <f t="shared" si="10"/>
        <v/>
      </c>
      <c r="AB12" s="45"/>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48"/>
      <c r="BG12" s="48"/>
      <c r="BH12" s="48"/>
      <c r="BI12" s="48"/>
      <c r="BJ12" s="48"/>
      <c r="BK12" s="48"/>
      <c r="BL12" s="48"/>
    </row>
    <row r="13" spans="1:64" ht="18.75" customHeight="1">
      <c r="A13" s="73">
        <v>0</v>
      </c>
      <c r="B13" s="49"/>
      <c r="C13" s="50"/>
      <c r="D13" s="50"/>
      <c r="E13" s="50"/>
      <c r="F13" s="73"/>
      <c r="G13" s="35"/>
      <c r="H13" s="35"/>
      <c r="I13" s="35">
        <f t="shared" si="1"/>
        <v>224</v>
      </c>
      <c r="J13" s="36" t="str">
        <f t="shared" si="0"/>
        <v>Sat</v>
      </c>
      <c r="K13" s="35" t="e">
        <f t="shared" si="2"/>
        <v>#VALUE!</v>
      </c>
      <c r="L13" s="35" t="e">
        <f t="shared" si="8"/>
        <v>#VALUE!</v>
      </c>
      <c r="M13" s="37"/>
      <c r="N13" s="79" t="e">
        <f t="shared" si="3"/>
        <v>#VALUE!</v>
      </c>
      <c r="O13" s="38">
        <f t="shared" si="9"/>
        <v>0</v>
      </c>
      <c r="P13" s="39" t="str">
        <f t="shared" si="4"/>
        <v/>
      </c>
      <c r="Q13" s="38" t="str">
        <f t="shared" si="5"/>
        <v/>
      </c>
      <c r="R13" s="40" t="str">
        <f t="shared" si="6"/>
        <v/>
      </c>
      <c r="S13" s="41" t="str">
        <f t="shared" si="7"/>
        <v/>
      </c>
      <c r="T13" s="71"/>
      <c r="U13" s="42"/>
      <c r="V13" s="43"/>
      <c r="W13" s="44"/>
      <c r="X13" s="44"/>
      <c r="Y13" s="45"/>
      <c r="Z13" s="46"/>
      <c r="AA13" s="47" t="str">
        <f t="shared" si="10"/>
        <v/>
      </c>
      <c r="AB13" s="45"/>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row>
    <row r="14" spans="1:64" ht="18.75" customHeight="1">
      <c r="A14" s="73">
        <v>0</v>
      </c>
      <c r="B14" s="53"/>
      <c r="C14" s="54"/>
      <c r="D14" s="55"/>
      <c r="E14" s="55"/>
      <c r="F14" s="73"/>
      <c r="G14" s="56"/>
      <c r="H14" s="56"/>
      <c r="I14" s="35">
        <f t="shared" si="1"/>
        <v>224</v>
      </c>
      <c r="J14" s="36" t="str">
        <f t="shared" si="0"/>
        <v>Sat</v>
      </c>
      <c r="K14" s="35" t="e">
        <f t="shared" si="2"/>
        <v>#VALUE!</v>
      </c>
      <c r="L14" s="35" t="e">
        <f t="shared" si="8"/>
        <v>#VALUE!</v>
      </c>
      <c r="M14" s="37"/>
      <c r="N14" s="79" t="e">
        <f t="shared" si="3"/>
        <v>#VALUE!</v>
      </c>
      <c r="O14" s="38">
        <f t="shared" si="9"/>
        <v>0</v>
      </c>
      <c r="P14" s="39" t="str">
        <f t="shared" si="4"/>
        <v/>
      </c>
      <c r="Q14" s="38" t="str">
        <f t="shared" si="5"/>
        <v/>
      </c>
      <c r="R14" s="40" t="str">
        <f t="shared" si="6"/>
        <v/>
      </c>
      <c r="S14" s="41" t="str">
        <f t="shared" si="7"/>
        <v/>
      </c>
      <c r="T14" s="71"/>
      <c r="U14" s="42"/>
      <c r="V14" s="43"/>
      <c r="W14" s="44"/>
      <c r="X14" s="44"/>
      <c r="Y14" s="45"/>
      <c r="Z14" s="46"/>
      <c r="AA14" s="47" t="str">
        <f t="shared" si="10"/>
        <v/>
      </c>
      <c r="AB14" s="45"/>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row>
    <row r="15" spans="1:64" ht="18.75" customHeight="1">
      <c r="A15" s="73">
        <v>0</v>
      </c>
      <c r="B15" s="57"/>
      <c r="C15" s="58"/>
      <c r="D15" s="58"/>
      <c r="E15" s="58"/>
      <c r="F15" s="73"/>
      <c r="G15" s="59"/>
      <c r="H15" s="59"/>
      <c r="I15" s="35">
        <f t="shared" si="1"/>
        <v>224</v>
      </c>
      <c r="J15" s="36" t="str">
        <f t="shared" si="0"/>
        <v>Sat</v>
      </c>
      <c r="K15" s="35" t="e">
        <f t="shared" si="2"/>
        <v>#VALUE!</v>
      </c>
      <c r="L15" s="35" t="e">
        <f t="shared" si="8"/>
        <v>#VALUE!</v>
      </c>
      <c r="M15" s="37"/>
      <c r="N15" s="79" t="e">
        <f t="shared" si="3"/>
        <v>#VALUE!</v>
      </c>
      <c r="O15" s="38">
        <f t="shared" si="9"/>
        <v>0</v>
      </c>
      <c r="P15" s="39" t="str">
        <f t="shared" si="4"/>
        <v/>
      </c>
      <c r="Q15" s="38" t="str">
        <f t="shared" si="5"/>
        <v/>
      </c>
      <c r="R15" s="40" t="str">
        <f t="shared" si="6"/>
        <v/>
      </c>
      <c r="S15" s="41" t="str">
        <f t="shared" si="7"/>
        <v/>
      </c>
      <c r="T15" s="71"/>
      <c r="U15" s="42"/>
      <c r="V15" s="43"/>
      <c r="W15" s="44"/>
      <c r="X15" s="44"/>
      <c r="Y15" s="45"/>
      <c r="Z15" s="46"/>
      <c r="AA15" s="47" t="str">
        <f t="shared" si="10"/>
        <v/>
      </c>
      <c r="AB15" s="45"/>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ht="18.75" customHeight="1">
      <c r="A16" s="73">
        <v>0</v>
      </c>
      <c r="B16" s="57"/>
      <c r="C16" s="58"/>
      <c r="D16" s="60"/>
      <c r="E16" s="60"/>
      <c r="F16" s="73"/>
      <c r="G16" s="59"/>
      <c r="H16" s="59"/>
      <c r="I16" s="35">
        <f t="shared" si="1"/>
        <v>224</v>
      </c>
      <c r="J16" s="36" t="str">
        <f t="shared" si="0"/>
        <v>Sat</v>
      </c>
      <c r="K16" s="35" t="e">
        <f t="shared" si="2"/>
        <v>#VALUE!</v>
      </c>
      <c r="L16" s="35" t="e">
        <f t="shared" si="8"/>
        <v>#VALUE!</v>
      </c>
      <c r="M16" s="37"/>
      <c r="N16" s="79" t="e">
        <f t="shared" si="3"/>
        <v>#VALUE!</v>
      </c>
      <c r="O16" s="38">
        <f t="shared" si="9"/>
        <v>0</v>
      </c>
      <c r="P16" s="39" t="str">
        <f t="shared" si="4"/>
        <v/>
      </c>
      <c r="Q16" s="38" t="str">
        <f t="shared" si="5"/>
        <v/>
      </c>
      <c r="R16" s="40" t="str">
        <f t="shared" si="6"/>
        <v/>
      </c>
      <c r="S16" s="41" t="str">
        <f t="shared" si="7"/>
        <v/>
      </c>
      <c r="T16" s="71"/>
      <c r="U16" s="42"/>
      <c r="V16" s="43"/>
      <c r="W16" s="44"/>
      <c r="X16" s="44"/>
      <c r="Y16" s="45"/>
      <c r="Z16" s="46"/>
      <c r="AA16" s="47" t="str">
        <f t="shared" si="10"/>
        <v/>
      </c>
      <c r="AB16" s="45"/>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ht="18.75" customHeight="1">
      <c r="A17" s="73">
        <v>0</v>
      </c>
      <c r="B17" s="57"/>
      <c r="C17" s="58"/>
      <c r="D17" s="60"/>
      <c r="E17" s="60"/>
      <c r="F17" s="73"/>
      <c r="G17" s="59"/>
      <c r="H17" s="59"/>
      <c r="I17" s="35">
        <f t="shared" si="1"/>
        <v>224</v>
      </c>
      <c r="J17" s="36" t="str">
        <f t="shared" si="0"/>
        <v>Sat</v>
      </c>
      <c r="K17" s="35" t="e">
        <f t="shared" si="2"/>
        <v>#VALUE!</v>
      </c>
      <c r="L17" s="35" t="e">
        <f t="shared" si="8"/>
        <v>#VALUE!</v>
      </c>
      <c r="M17" s="37"/>
      <c r="N17" s="79" t="e">
        <f t="shared" si="3"/>
        <v>#VALUE!</v>
      </c>
      <c r="O17" s="38">
        <f t="shared" si="9"/>
        <v>0</v>
      </c>
      <c r="P17" s="39" t="str">
        <f t="shared" si="4"/>
        <v/>
      </c>
      <c r="Q17" s="38" t="str">
        <f t="shared" si="5"/>
        <v/>
      </c>
      <c r="R17" s="40" t="str">
        <f t="shared" si="6"/>
        <v/>
      </c>
      <c r="S17" s="41" t="str">
        <f t="shared" si="7"/>
        <v/>
      </c>
      <c r="T17" s="71"/>
      <c r="U17" s="42"/>
      <c r="V17" s="43"/>
      <c r="W17" s="44"/>
      <c r="X17" s="44"/>
      <c r="Y17" s="45"/>
      <c r="Z17" s="46"/>
      <c r="AA17" s="47" t="str">
        <f t="shared" si="10"/>
        <v/>
      </c>
      <c r="AB17" s="45"/>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ht="18.75" customHeight="1">
      <c r="A18" s="73">
        <v>0</v>
      </c>
      <c r="B18" s="49"/>
      <c r="C18" s="50"/>
      <c r="D18" s="50"/>
      <c r="E18" s="50"/>
      <c r="F18" s="73"/>
      <c r="G18" s="35"/>
      <c r="H18" s="35"/>
      <c r="I18" s="35">
        <f t="shared" si="1"/>
        <v>224</v>
      </c>
      <c r="J18" s="36" t="str">
        <f t="shared" si="0"/>
        <v>Sat</v>
      </c>
      <c r="K18" s="35" t="e">
        <f t="shared" si="2"/>
        <v>#VALUE!</v>
      </c>
      <c r="L18" s="35" t="e">
        <f t="shared" si="8"/>
        <v>#VALUE!</v>
      </c>
      <c r="M18" s="37"/>
      <c r="N18" s="79" t="e">
        <f t="shared" si="3"/>
        <v>#VALUE!</v>
      </c>
      <c r="O18" s="38">
        <f t="shared" si="9"/>
        <v>0</v>
      </c>
      <c r="P18" s="39" t="str">
        <f t="shared" si="4"/>
        <v/>
      </c>
      <c r="Q18" s="38" t="str">
        <f t="shared" si="5"/>
        <v/>
      </c>
      <c r="R18" s="40" t="str">
        <f t="shared" si="6"/>
        <v/>
      </c>
      <c r="S18" s="41" t="str">
        <f t="shared" si="7"/>
        <v/>
      </c>
      <c r="T18" s="71"/>
      <c r="U18" s="42"/>
      <c r="V18" s="43"/>
      <c r="W18" s="44"/>
      <c r="X18" s="44"/>
      <c r="Y18" s="45"/>
      <c r="Z18" s="46"/>
      <c r="AA18" s="47" t="str">
        <f t="shared" si="10"/>
        <v/>
      </c>
      <c r="AB18" s="45"/>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ht="18.75" customHeight="1">
      <c r="A19" s="73">
        <v>0</v>
      </c>
      <c r="B19" s="49"/>
      <c r="C19" s="58"/>
      <c r="D19" s="51"/>
      <c r="E19" s="61"/>
      <c r="F19" s="73"/>
      <c r="G19" s="35"/>
      <c r="H19" s="35"/>
      <c r="I19" s="35">
        <f t="shared" si="1"/>
        <v>224</v>
      </c>
      <c r="J19" s="36" t="str">
        <f t="shared" si="0"/>
        <v>Sat</v>
      </c>
      <c r="K19" s="35" t="e">
        <f t="shared" si="2"/>
        <v>#VALUE!</v>
      </c>
      <c r="L19" s="35" t="e">
        <f t="shared" si="8"/>
        <v>#VALUE!</v>
      </c>
      <c r="M19" s="37"/>
      <c r="N19" s="79" t="e">
        <f t="shared" si="3"/>
        <v>#VALUE!</v>
      </c>
      <c r="O19" s="38">
        <f t="shared" si="9"/>
        <v>0</v>
      </c>
      <c r="P19" s="39" t="str">
        <f t="shared" si="4"/>
        <v/>
      </c>
      <c r="Q19" s="38" t="str">
        <f t="shared" si="5"/>
        <v/>
      </c>
      <c r="R19" s="40" t="str">
        <f t="shared" si="6"/>
        <v/>
      </c>
      <c r="S19" s="41" t="str">
        <f t="shared" si="7"/>
        <v/>
      </c>
      <c r="T19" s="71"/>
      <c r="U19" s="42"/>
      <c r="V19" s="43"/>
      <c r="W19" s="44"/>
      <c r="X19" s="44"/>
      <c r="Y19" s="45"/>
      <c r="Z19" s="46"/>
      <c r="AA19" s="47" t="str">
        <f t="shared" si="10"/>
        <v/>
      </c>
      <c r="AB19" s="45"/>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row>
    <row r="20" spans="1:64" ht="18.75" customHeight="1">
      <c r="A20" s="73">
        <v>0</v>
      </c>
      <c r="B20" s="49"/>
      <c r="C20" s="58"/>
      <c r="D20" s="50"/>
      <c r="E20" s="50"/>
      <c r="F20" s="73"/>
      <c r="G20" s="35"/>
      <c r="H20" s="35"/>
      <c r="I20" s="35">
        <f t="shared" si="1"/>
        <v>224</v>
      </c>
      <c r="J20" s="36" t="str">
        <f t="shared" si="0"/>
        <v>Sat</v>
      </c>
      <c r="K20" s="35" t="e">
        <f t="shared" si="2"/>
        <v>#VALUE!</v>
      </c>
      <c r="L20" s="35" t="e">
        <f t="shared" si="8"/>
        <v>#VALUE!</v>
      </c>
      <c r="M20" s="37"/>
      <c r="N20" s="79" t="e">
        <f t="shared" si="3"/>
        <v>#VALUE!</v>
      </c>
      <c r="O20" s="38">
        <f t="shared" si="9"/>
        <v>0</v>
      </c>
      <c r="P20" s="39" t="str">
        <f t="shared" si="4"/>
        <v/>
      </c>
      <c r="Q20" s="38" t="str">
        <f t="shared" si="5"/>
        <v/>
      </c>
      <c r="R20" s="40" t="str">
        <f t="shared" si="6"/>
        <v/>
      </c>
      <c r="S20" s="41" t="str">
        <f t="shared" si="7"/>
        <v/>
      </c>
      <c r="T20" s="71"/>
      <c r="U20" s="42"/>
      <c r="V20" s="43"/>
      <c r="W20" s="44"/>
      <c r="X20" s="44"/>
      <c r="Y20" s="45"/>
      <c r="Z20" s="46"/>
      <c r="AA20" s="47" t="str">
        <f t="shared" si="10"/>
        <v/>
      </c>
      <c r="AB20" s="45"/>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row>
    <row r="21" spans="1:64" ht="18.75" customHeight="1">
      <c r="A21" s="73">
        <v>0</v>
      </c>
      <c r="B21" s="49"/>
      <c r="C21" s="50"/>
      <c r="D21" s="50"/>
      <c r="E21" s="50"/>
      <c r="F21" s="73"/>
      <c r="G21" s="35"/>
      <c r="H21" s="35"/>
      <c r="I21" s="35">
        <f t="shared" si="1"/>
        <v>224</v>
      </c>
      <c r="J21" s="36" t="str">
        <f t="shared" si="0"/>
        <v>Sat</v>
      </c>
      <c r="K21" s="35" t="e">
        <f t="shared" si="2"/>
        <v>#VALUE!</v>
      </c>
      <c r="L21" s="35" t="e">
        <f t="shared" si="8"/>
        <v>#VALUE!</v>
      </c>
      <c r="M21" s="37"/>
      <c r="N21" s="79" t="e">
        <f t="shared" si="3"/>
        <v>#VALUE!</v>
      </c>
      <c r="O21" s="38">
        <f t="shared" si="9"/>
        <v>0</v>
      </c>
      <c r="P21" s="39" t="str">
        <f t="shared" si="4"/>
        <v/>
      </c>
      <c r="Q21" s="38" t="str">
        <f t="shared" si="5"/>
        <v/>
      </c>
      <c r="R21" s="40" t="str">
        <f t="shared" si="6"/>
        <v/>
      </c>
      <c r="S21" s="41" t="str">
        <f t="shared" si="7"/>
        <v/>
      </c>
      <c r="T21" s="71"/>
      <c r="U21" s="42"/>
      <c r="V21" s="43"/>
      <c r="W21" s="44"/>
      <c r="X21" s="44"/>
      <c r="Y21" s="45"/>
      <c r="Z21" s="46"/>
      <c r="AA21" s="47" t="str">
        <f t="shared" si="10"/>
        <v/>
      </c>
      <c r="AB21" s="45"/>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row>
    <row r="22" spans="1:64" ht="18.75" customHeight="1">
      <c r="A22" s="73">
        <v>0</v>
      </c>
      <c r="B22" s="49"/>
      <c r="C22" s="50"/>
      <c r="D22" s="50"/>
      <c r="E22" s="50"/>
      <c r="F22" s="73"/>
      <c r="G22" s="35"/>
      <c r="H22" s="35"/>
      <c r="I22" s="35">
        <f t="shared" si="1"/>
        <v>224</v>
      </c>
      <c r="J22" s="36" t="str">
        <f t="shared" si="0"/>
        <v>Sat</v>
      </c>
      <c r="K22" s="35" t="e">
        <f t="shared" si="2"/>
        <v>#VALUE!</v>
      </c>
      <c r="L22" s="35" t="e">
        <f t="shared" si="8"/>
        <v>#VALUE!</v>
      </c>
      <c r="M22" s="37"/>
      <c r="N22" s="79" t="e">
        <f t="shared" si="3"/>
        <v>#VALUE!</v>
      </c>
      <c r="O22" s="38">
        <f t="shared" si="9"/>
        <v>0</v>
      </c>
      <c r="P22" s="39" t="str">
        <f t="shared" si="4"/>
        <v/>
      </c>
      <c r="Q22" s="38" t="str">
        <f t="shared" si="5"/>
        <v/>
      </c>
      <c r="R22" s="40" t="str">
        <f t="shared" si="6"/>
        <v/>
      </c>
      <c r="S22" s="41" t="str">
        <f t="shared" si="7"/>
        <v/>
      </c>
      <c r="T22" s="71"/>
      <c r="U22" s="42"/>
      <c r="V22" s="43"/>
      <c r="W22" s="44"/>
      <c r="X22" s="44"/>
      <c r="Y22" s="45"/>
      <c r="Z22" s="46"/>
      <c r="AA22" s="47" t="str">
        <f t="shared" si="10"/>
        <v/>
      </c>
      <c r="AB22" s="45"/>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row>
    <row r="23" spans="1:64" ht="18.75" customHeight="1">
      <c r="A23" s="73">
        <v>0</v>
      </c>
      <c r="B23" s="49"/>
      <c r="C23" s="50"/>
      <c r="D23" s="50"/>
      <c r="E23" s="50"/>
      <c r="F23" s="73"/>
      <c r="G23" s="35"/>
      <c r="H23" s="35"/>
      <c r="I23" s="35">
        <f t="shared" si="1"/>
        <v>224</v>
      </c>
      <c r="J23" s="36" t="str">
        <f t="shared" si="0"/>
        <v>Sat</v>
      </c>
      <c r="K23" s="35" t="e">
        <f t="shared" si="2"/>
        <v>#VALUE!</v>
      </c>
      <c r="L23" s="35" t="e">
        <f t="shared" si="8"/>
        <v>#VALUE!</v>
      </c>
      <c r="M23" s="37"/>
      <c r="N23" s="79" t="e">
        <f t="shared" si="3"/>
        <v>#VALUE!</v>
      </c>
      <c r="O23" s="38">
        <f t="shared" si="9"/>
        <v>0</v>
      </c>
      <c r="P23" s="39" t="str">
        <f t="shared" si="4"/>
        <v/>
      </c>
      <c r="Q23" s="38" t="str">
        <f t="shared" si="5"/>
        <v/>
      </c>
      <c r="R23" s="40" t="str">
        <f t="shared" si="6"/>
        <v/>
      </c>
      <c r="S23" s="41" t="str">
        <f t="shared" si="7"/>
        <v/>
      </c>
      <c r="T23" s="71"/>
      <c r="U23" s="42"/>
      <c r="V23" s="43"/>
      <c r="W23" s="44"/>
      <c r="X23" s="44"/>
      <c r="Y23" s="45"/>
      <c r="Z23" s="46"/>
      <c r="AA23" s="47" t="str">
        <f t="shared" si="10"/>
        <v/>
      </c>
      <c r="AB23" s="45"/>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row>
    <row r="24" spans="1:64" ht="18.75" customHeight="1">
      <c r="A24" s="73">
        <v>0</v>
      </c>
      <c r="B24" s="33"/>
      <c r="C24" s="50"/>
      <c r="D24" s="49"/>
      <c r="E24" s="50"/>
      <c r="F24" s="73"/>
      <c r="G24" s="35"/>
      <c r="H24" s="35"/>
      <c r="I24" s="35">
        <f t="shared" si="1"/>
        <v>224</v>
      </c>
      <c r="J24" s="36" t="str">
        <f t="shared" si="0"/>
        <v>Sat</v>
      </c>
      <c r="K24" s="35" t="e">
        <f t="shared" si="2"/>
        <v>#VALUE!</v>
      </c>
      <c r="L24" s="35" t="e">
        <f t="shared" si="8"/>
        <v>#VALUE!</v>
      </c>
      <c r="M24" s="37"/>
      <c r="N24" s="79" t="e">
        <f t="shared" si="3"/>
        <v>#VALUE!</v>
      </c>
      <c r="O24" s="38">
        <f t="shared" si="9"/>
        <v>0</v>
      </c>
      <c r="P24" s="39" t="str">
        <f t="shared" si="4"/>
        <v/>
      </c>
      <c r="Q24" s="38" t="str">
        <f t="shared" si="5"/>
        <v/>
      </c>
      <c r="R24" s="40" t="str">
        <f t="shared" si="6"/>
        <v/>
      </c>
      <c r="S24" s="41" t="str">
        <f t="shared" si="7"/>
        <v/>
      </c>
      <c r="T24" s="71"/>
      <c r="U24" s="42"/>
      <c r="V24" s="43"/>
      <c r="W24" s="44"/>
      <c r="X24" s="44"/>
      <c r="Y24" s="45"/>
      <c r="Z24" s="46"/>
      <c r="AA24" s="47" t="str">
        <f t="shared" si="10"/>
        <v/>
      </c>
      <c r="AB24" s="45"/>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row>
    <row r="25" spans="1:64" ht="18.75" customHeight="1">
      <c r="A25" s="73">
        <v>0</v>
      </c>
      <c r="B25" s="49"/>
      <c r="C25" s="50"/>
      <c r="D25" s="51"/>
      <c r="E25" s="51"/>
      <c r="F25" s="73"/>
      <c r="G25" s="35"/>
      <c r="H25" s="35"/>
      <c r="I25" s="35">
        <f t="shared" si="1"/>
        <v>224</v>
      </c>
      <c r="J25" s="36" t="str">
        <f t="shared" si="0"/>
        <v>Sat</v>
      </c>
      <c r="K25" s="35" t="e">
        <f t="shared" si="2"/>
        <v>#VALUE!</v>
      </c>
      <c r="L25" s="35" t="e">
        <f t="shared" si="8"/>
        <v>#VALUE!</v>
      </c>
      <c r="M25" s="37"/>
      <c r="N25" s="79" t="e">
        <f t="shared" si="3"/>
        <v>#VALUE!</v>
      </c>
      <c r="O25" s="38">
        <f t="shared" si="9"/>
        <v>0</v>
      </c>
      <c r="P25" s="39" t="str">
        <f t="shared" si="4"/>
        <v/>
      </c>
      <c r="Q25" s="38" t="str">
        <f t="shared" si="5"/>
        <v/>
      </c>
      <c r="R25" s="40" t="str">
        <f t="shared" si="6"/>
        <v/>
      </c>
      <c r="S25" s="41" t="str">
        <f t="shared" si="7"/>
        <v/>
      </c>
      <c r="T25" s="71"/>
      <c r="U25" s="42"/>
      <c r="V25" s="43"/>
      <c r="W25" s="44"/>
      <c r="X25" s="44"/>
      <c r="Y25" s="45"/>
      <c r="Z25" s="46"/>
      <c r="AA25" s="47" t="str">
        <f t="shared" si="10"/>
        <v/>
      </c>
      <c r="AB25" s="45"/>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row>
    <row r="26" spans="1:64" ht="18.75" customHeight="1">
      <c r="A26" s="73">
        <v>0</v>
      </c>
      <c r="B26" s="33"/>
      <c r="C26" s="33"/>
      <c r="D26" s="33"/>
      <c r="E26" s="33"/>
      <c r="F26" s="73"/>
      <c r="G26" s="35"/>
      <c r="H26" s="35"/>
      <c r="I26" s="35">
        <f t="shared" si="1"/>
        <v>224</v>
      </c>
      <c r="J26" s="36" t="str">
        <f t="shared" si="0"/>
        <v>Sat</v>
      </c>
      <c r="K26" s="35" t="e">
        <f t="shared" si="2"/>
        <v>#VALUE!</v>
      </c>
      <c r="L26" s="35" t="e">
        <f t="shared" si="8"/>
        <v>#VALUE!</v>
      </c>
      <c r="M26" s="37"/>
      <c r="N26" s="79" t="e">
        <f t="shared" si="3"/>
        <v>#VALUE!</v>
      </c>
      <c r="O26" s="38">
        <f t="shared" si="9"/>
        <v>0</v>
      </c>
      <c r="P26" s="39" t="str">
        <f t="shared" si="4"/>
        <v/>
      </c>
      <c r="Q26" s="38" t="str">
        <f t="shared" si="5"/>
        <v/>
      </c>
      <c r="R26" s="40" t="str">
        <f t="shared" si="6"/>
        <v/>
      </c>
      <c r="S26" s="41" t="str">
        <f t="shared" si="7"/>
        <v/>
      </c>
      <c r="T26" s="71"/>
      <c r="U26" s="42"/>
      <c r="V26" s="43"/>
      <c r="W26" s="44"/>
      <c r="X26" s="44"/>
      <c r="Y26" s="45"/>
      <c r="Z26" s="46"/>
      <c r="AA26" s="47" t="str">
        <f t="shared" si="10"/>
        <v/>
      </c>
      <c r="AB26" s="45"/>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row>
    <row r="27" spans="1:64" ht="18.75" customHeight="1">
      <c r="A27" s="73">
        <v>0</v>
      </c>
      <c r="B27" s="49"/>
      <c r="C27" s="50"/>
      <c r="D27" s="51"/>
      <c r="E27" s="51"/>
      <c r="F27" s="73"/>
      <c r="G27" s="35"/>
      <c r="H27" s="35"/>
      <c r="I27" s="35">
        <f t="shared" si="1"/>
        <v>224</v>
      </c>
      <c r="J27" s="36" t="str">
        <f t="shared" si="0"/>
        <v>Sat</v>
      </c>
      <c r="K27" s="35" t="e">
        <f t="shared" si="2"/>
        <v>#VALUE!</v>
      </c>
      <c r="L27" s="35" t="e">
        <f t="shared" si="8"/>
        <v>#VALUE!</v>
      </c>
      <c r="M27" s="37"/>
      <c r="N27" s="79" t="e">
        <f t="shared" si="3"/>
        <v>#VALUE!</v>
      </c>
      <c r="O27" s="38">
        <f t="shared" si="9"/>
        <v>0</v>
      </c>
      <c r="P27" s="39" t="str">
        <f t="shared" si="4"/>
        <v/>
      </c>
      <c r="Q27" s="38" t="str">
        <f t="shared" si="5"/>
        <v/>
      </c>
      <c r="R27" s="40" t="str">
        <f t="shared" si="6"/>
        <v/>
      </c>
      <c r="S27" s="41" t="str">
        <f t="shared" si="7"/>
        <v/>
      </c>
      <c r="T27" s="71"/>
      <c r="U27" s="42"/>
      <c r="V27" s="43"/>
      <c r="W27" s="44"/>
      <c r="X27" s="44"/>
      <c r="Y27" s="45"/>
      <c r="Z27" s="46"/>
      <c r="AA27" s="47" t="str">
        <f t="shared" si="10"/>
        <v/>
      </c>
      <c r="AB27" s="45"/>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row>
    <row r="28" spans="1:64" ht="18.75" customHeight="1">
      <c r="A28" s="73">
        <v>0</v>
      </c>
      <c r="B28" s="33"/>
      <c r="C28" s="33"/>
      <c r="D28" s="33"/>
      <c r="E28" s="33"/>
      <c r="F28" s="73"/>
      <c r="G28" s="35"/>
      <c r="H28" s="35"/>
      <c r="I28" s="35">
        <f t="shared" si="1"/>
        <v>224</v>
      </c>
      <c r="J28" s="36" t="str">
        <f t="shared" si="0"/>
        <v>Sat</v>
      </c>
      <c r="K28" s="35" t="e">
        <f t="shared" si="2"/>
        <v>#VALUE!</v>
      </c>
      <c r="L28" s="35" t="e">
        <f t="shared" si="8"/>
        <v>#VALUE!</v>
      </c>
      <c r="M28" s="37"/>
      <c r="N28" s="79" t="e">
        <f t="shared" si="3"/>
        <v>#VALUE!</v>
      </c>
      <c r="O28" s="38">
        <f t="shared" si="9"/>
        <v>0</v>
      </c>
      <c r="P28" s="39" t="str">
        <f t="shared" si="4"/>
        <v/>
      </c>
      <c r="Q28" s="38" t="str">
        <f t="shared" si="5"/>
        <v/>
      </c>
      <c r="R28" s="40" t="str">
        <f t="shared" si="6"/>
        <v/>
      </c>
      <c r="S28" s="41" t="str">
        <f t="shared" si="7"/>
        <v/>
      </c>
      <c r="T28" s="71"/>
      <c r="U28" s="42"/>
      <c r="V28" s="43"/>
      <c r="W28" s="44"/>
      <c r="X28" s="44"/>
      <c r="Y28" s="45"/>
      <c r="Z28" s="46"/>
      <c r="AA28" s="47" t="str">
        <f t="shared" si="10"/>
        <v/>
      </c>
      <c r="AB28" s="45"/>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row>
    <row r="29" spans="1:64" ht="18.75" customHeight="1">
      <c r="A29" s="73">
        <v>0</v>
      </c>
      <c r="B29" s="33"/>
      <c r="C29" s="33"/>
      <c r="D29" s="33"/>
      <c r="E29" s="33"/>
      <c r="F29" s="73"/>
      <c r="G29" s="35"/>
      <c r="H29" s="62"/>
      <c r="I29" s="35">
        <f t="shared" si="1"/>
        <v>224</v>
      </c>
      <c r="J29" s="36" t="str">
        <f t="shared" si="0"/>
        <v>Sat</v>
      </c>
      <c r="K29" s="35" t="e">
        <f t="shared" si="2"/>
        <v>#VALUE!</v>
      </c>
      <c r="L29" s="35" t="e">
        <f t="shared" si="8"/>
        <v>#VALUE!</v>
      </c>
      <c r="M29" s="37"/>
      <c r="N29" s="79" t="e">
        <f t="shared" si="3"/>
        <v>#VALUE!</v>
      </c>
      <c r="O29" s="38">
        <f t="shared" si="9"/>
        <v>0</v>
      </c>
      <c r="P29" s="39" t="str">
        <f t="shared" si="4"/>
        <v/>
      </c>
      <c r="Q29" s="38" t="str">
        <f t="shared" si="5"/>
        <v/>
      </c>
      <c r="R29" s="40" t="str">
        <f t="shared" si="6"/>
        <v/>
      </c>
      <c r="S29" s="41" t="str">
        <f t="shared" si="7"/>
        <v/>
      </c>
      <c r="T29" s="71"/>
      <c r="U29" s="42"/>
      <c r="V29" s="43"/>
      <c r="W29" s="44"/>
      <c r="X29" s="44"/>
      <c r="Y29" s="45"/>
      <c r="Z29" s="46"/>
      <c r="AA29" s="47" t="str">
        <f t="shared" si="10"/>
        <v/>
      </c>
      <c r="AB29" s="45"/>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row>
    <row r="30" spans="1:64" ht="18.75" customHeight="1">
      <c r="A30" s="73">
        <v>0</v>
      </c>
      <c r="B30" s="33"/>
      <c r="C30" s="33"/>
      <c r="D30" s="33"/>
      <c r="E30" s="33"/>
      <c r="F30" s="73"/>
      <c r="G30" s="35"/>
      <c r="H30" s="35"/>
      <c r="I30" s="35">
        <f t="shared" si="1"/>
        <v>224</v>
      </c>
      <c r="J30" s="36" t="str">
        <f t="shared" si="0"/>
        <v>Sat</v>
      </c>
      <c r="K30" s="35" t="e">
        <f t="shared" si="2"/>
        <v>#VALUE!</v>
      </c>
      <c r="L30" s="35" t="e">
        <f t="shared" si="8"/>
        <v>#VALUE!</v>
      </c>
      <c r="M30" s="37"/>
      <c r="N30" s="79" t="e">
        <f t="shared" si="3"/>
        <v>#VALUE!</v>
      </c>
      <c r="O30" s="38">
        <f t="shared" si="9"/>
        <v>0</v>
      </c>
      <c r="P30" s="39" t="str">
        <f t="shared" si="4"/>
        <v/>
      </c>
      <c r="Q30" s="38" t="str">
        <f t="shared" si="5"/>
        <v/>
      </c>
      <c r="R30" s="40" t="str">
        <f t="shared" si="6"/>
        <v/>
      </c>
      <c r="S30" s="41" t="str">
        <f t="shared" si="7"/>
        <v/>
      </c>
      <c r="T30" s="71"/>
      <c r="U30" s="42"/>
      <c r="V30" s="43"/>
      <c r="W30" s="44"/>
      <c r="X30" s="44"/>
      <c r="Y30" s="45"/>
      <c r="Z30" s="46"/>
      <c r="AA30" s="47" t="str">
        <f t="shared" si="10"/>
        <v/>
      </c>
      <c r="AB30" s="45"/>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row>
    <row r="31" spans="1:64" ht="18.75" customHeight="1">
      <c r="A31" s="73">
        <v>0</v>
      </c>
      <c r="B31" s="33"/>
      <c r="C31" s="33"/>
      <c r="D31" s="33"/>
      <c r="E31" s="33"/>
      <c r="F31" s="73"/>
      <c r="G31" s="35"/>
      <c r="H31" s="35"/>
      <c r="I31" s="35">
        <f t="shared" si="1"/>
        <v>224</v>
      </c>
      <c r="J31" s="36" t="str">
        <f t="shared" si="0"/>
        <v>Sat</v>
      </c>
      <c r="K31" s="35" t="e">
        <f t="shared" si="2"/>
        <v>#VALUE!</v>
      </c>
      <c r="L31" s="35" t="e">
        <f t="shared" si="8"/>
        <v>#VALUE!</v>
      </c>
      <c r="M31" s="37"/>
      <c r="N31" s="79" t="e">
        <f t="shared" si="3"/>
        <v>#VALUE!</v>
      </c>
      <c r="O31" s="38">
        <f t="shared" si="9"/>
        <v>0</v>
      </c>
      <c r="P31" s="39" t="str">
        <f t="shared" si="4"/>
        <v/>
      </c>
      <c r="Q31" s="38" t="str">
        <f t="shared" si="5"/>
        <v/>
      </c>
      <c r="R31" s="40" t="str">
        <f t="shared" si="6"/>
        <v/>
      </c>
      <c r="S31" s="41" t="str">
        <f t="shared" si="7"/>
        <v/>
      </c>
      <c r="T31" s="71"/>
      <c r="U31" s="42"/>
      <c r="V31" s="43"/>
      <c r="W31" s="44"/>
      <c r="X31" s="44"/>
      <c r="Y31" s="45"/>
      <c r="Z31" s="46"/>
      <c r="AA31" s="47" t="str">
        <f t="shared" si="10"/>
        <v/>
      </c>
      <c r="AB31" s="45"/>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row>
    <row r="32" spans="1:64" ht="18.75" customHeight="1">
      <c r="A32" s="73">
        <v>0</v>
      </c>
      <c r="B32" s="33"/>
      <c r="C32" s="33"/>
      <c r="D32" s="33"/>
      <c r="E32" s="50"/>
      <c r="F32" s="73"/>
      <c r="G32" s="35"/>
      <c r="H32" s="35"/>
      <c r="I32" s="35">
        <f t="shared" si="1"/>
        <v>224</v>
      </c>
      <c r="J32" s="36" t="str">
        <f t="shared" si="0"/>
        <v>Sat</v>
      </c>
      <c r="K32" s="35" t="e">
        <f t="shared" si="2"/>
        <v>#VALUE!</v>
      </c>
      <c r="L32" s="35" t="e">
        <f t="shared" si="8"/>
        <v>#VALUE!</v>
      </c>
      <c r="M32" s="37"/>
      <c r="N32" s="79" t="e">
        <f t="shared" si="3"/>
        <v>#VALUE!</v>
      </c>
      <c r="O32" s="38">
        <f t="shared" si="9"/>
        <v>0</v>
      </c>
      <c r="P32" s="39" t="str">
        <f t="shared" si="4"/>
        <v/>
      </c>
      <c r="Q32" s="38" t="str">
        <f t="shared" si="5"/>
        <v/>
      </c>
      <c r="R32" s="40" t="str">
        <f t="shared" si="6"/>
        <v/>
      </c>
      <c r="S32" s="41" t="str">
        <f t="shared" si="7"/>
        <v/>
      </c>
      <c r="T32" s="71"/>
      <c r="U32" s="42"/>
      <c r="V32" s="43"/>
      <c r="W32" s="44"/>
      <c r="X32" s="44"/>
      <c r="Y32" s="45"/>
      <c r="Z32" s="46"/>
      <c r="AA32" s="47" t="str">
        <f t="shared" si="10"/>
        <v/>
      </c>
      <c r="AB32" s="45"/>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row>
    <row r="33" spans="1:64" ht="18.75" customHeight="1">
      <c r="A33" s="73">
        <v>0</v>
      </c>
      <c r="B33" s="49"/>
      <c r="C33" s="33"/>
      <c r="D33" s="33"/>
      <c r="E33" s="33"/>
      <c r="F33" s="73"/>
      <c r="G33" s="35"/>
      <c r="H33" s="35"/>
      <c r="I33" s="35">
        <f t="shared" si="1"/>
        <v>224</v>
      </c>
      <c r="J33" s="36" t="str">
        <f t="shared" si="0"/>
        <v>Sat</v>
      </c>
      <c r="K33" s="35" t="e">
        <f t="shared" si="2"/>
        <v>#VALUE!</v>
      </c>
      <c r="L33" s="35" t="e">
        <f t="shared" ref="L33:L64" si="11">IF(((G33+32*7)+Sat)&lt;(G33+(28+P33+Q33+R33+S33)*7)+AB33+Sat,(G33+(28+P33+Q33+R33+S33)*7)+AB33+Sat,(G33+32*7)+Sat)</f>
        <v>#VALUE!</v>
      </c>
      <c r="M33" s="37"/>
      <c r="N33" s="79" t="e">
        <f t="shared" si="3"/>
        <v>#VALUE!</v>
      </c>
      <c r="O33" s="38">
        <f t="shared" si="9"/>
        <v>0</v>
      </c>
      <c r="P33" s="39" t="str">
        <f t="shared" si="4"/>
        <v/>
      </c>
      <c r="Q33" s="38" t="str">
        <f t="shared" si="5"/>
        <v/>
      </c>
      <c r="R33" s="40" t="str">
        <f t="shared" si="6"/>
        <v/>
      </c>
      <c r="S33" s="41" t="str">
        <f t="shared" si="7"/>
        <v/>
      </c>
      <c r="T33" s="71"/>
      <c r="U33" s="42"/>
      <c r="V33" s="43"/>
      <c r="W33" s="44"/>
      <c r="X33" s="44"/>
      <c r="Y33" s="45"/>
      <c r="Z33" s="46"/>
      <c r="AA33" s="47" t="str">
        <f t="shared" si="10"/>
        <v/>
      </c>
      <c r="AB33" s="45"/>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row>
    <row r="34" spans="1:64" ht="18.75" customHeight="1">
      <c r="A34" s="73">
        <v>0</v>
      </c>
      <c r="B34" s="33"/>
      <c r="C34" s="33"/>
      <c r="D34" s="33"/>
      <c r="E34" s="33"/>
      <c r="F34" s="73"/>
      <c r="G34" s="35"/>
      <c r="H34" s="35"/>
      <c r="I34" s="35">
        <f t="shared" si="1"/>
        <v>224</v>
      </c>
      <c r="J34" s="36" t="str">
        <f t="shared" si="0"/>
        <v>Sat</v>
      </c>
      <c r="K34" s="35" t="e">
        <f t="shared" si="2"/>
        <v>#VALUE!</v>
      </c>
      <c r="L34" s="35" t="e">
        <f t="shared" si="11"/>
        <v>#VALUE!</v>
      </c>
      <c r="M34" s="37"/>
      <c r="N34" s="79" t="e">
        <f t="shared" si="3"/>
        <v>#VALUE!</v>
      </c>
      <c r="O34" s="38">
        <f t="shared" si="9"/>
        <v>0</v>
      </c>
      <c r="P34" s="39" t="str">
        <f t="shared" si="4"/>
        <v/>
      </c>
      <c r="Q34" s="38" t="str">
        <f t="shared" si="5"/>
        <v/>
      </c>
      <c r="R34" s="40" t="str">
        <f t="shared" si="6"/>
        <v/>
      </c>
      <c r="S34" s="41" t="str">
        <f t="shared" si="7"/>
        <v/>
      </c>
      <c r="T34" s="71"/>
      <c r="U34" s="42"/>
      <c r="V34" s="43"/>
      <c r="W34" s="44"/>
      <c r="X34" s="44"/>
      <c r="Y34" s="45"/>
      <c r="Z34" s="46"/>
      <c r="AA34" s="47" t="str">
        <f t="shared" si="10"/>
        <v/>
      </c>
      <c r="AB34" s="45"/>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row>
    <row r="35" spans="1:64" ht="18.75" customHeight="1">
      <c r="A35" s="73">
        <v>0</v>
      </c>
      <c r="B35" s="33"/>
      <c r="C35" s="33"/>
      <c r="D35" s="33"/>
      <c r="E35" s="33"/>
      <c r="F35" s="73"/>
      <c r="G35" s="35"/>
      <c r="H35" s="35"/>
      <c r="I35" s="35">
        <f t="shared" si="1"/>
        <v>224</v>
      </c>
      <c r="J35" s="36" t="str">
        <f t="shared" si="0"/>
        <v>Sat</v>
      </c>
      <c r="K35" s="35" t="e">
        <f t="shared" si="2"/>
        <v>#VALUE!</v>
      </c>
      <c r="L35" s="35" t="e">
        <f t="shared" si="11"/>
        <v>#VALUE!</v>
      </c>
      <c r="M35" s="37"/>
      <c r="N35" s="79" t="e">
        <f t="shared" si="3"/>
        <v>#VALUE!</v>
      </c>
      <c r="O35" s="38">
        <f t="shared" si="9"/>
        <v>0</v>
      </c>
      <c r="P35" s="39" t="str">
        <f t="shared" si="4"/>
        <v/>
      </c>
      <c r="Q35" s="38" t="str">
        <f t="shared" si="5"/>
        <v/>
      </c>
      <c r="R35" s="40" t="str">
        <f t="shared" si="6"/>
        <v/>
      </c>
      <c r="S35" s="41" t="str">
        <f t="shared" si="7"/>
        <v/>
      </c>
      <c r="T35" s="71"/>
      <c r="U35" s="42"/>
      <c r="V35" s="43"/>
      <c r="W35" s="44"/>
      <c r="X35" s="44"/>
      <c r="Y35" s="45"/>
      <c r="Z35" s="46"/>
      <c r="AA35" s="47" t="str">
        <f t="shared" si="10"/>
        <v/>
      </c>
      <c r="AB35" s="45"/>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row>
    <row r="36" spans="1:64" ht="18.75" customHeight="1">
      <c r="A36" s="73">
        <v>0</v>
      </c>
      <c r="B36" s="33"/>
      <c r="C36" s="33"/>
      <c r="D36" s="33"/>
      <c r="E36" s="33"/>
      <c r="F36" s="73"/>
      <c r="G36" s="35"/>
      <c r="H36" s="35"/>
      <c r="I36" s="35">
        <f t="shared" si="1"/>
        <v>224</v>
      </c>
      <c r="J36" s="36" t="str">
        <f t="shared" si="0"/>
        <v>Sat</v>
      </c>
      <c r="K36" s="35" t="e">
        <f t="shared" si="2"/>
        <v>#VALUE!</v>
      </c>
      <c r="L36" s="35" t="e">
        <f t="shared" si="11"/>
        <v>#VALUE!</v>
      </c>
      <c r="M36" s="37"/>
      <c r="N36" s="79" t="e">
        <f t="shared" si="3"/>
        <v>#VALUE!</v>
      </c>
      <c r="O36" s="38">
        <f t="shared" si="9"/>
        <v>0</v>
      </c>
      <c r="P36" s="39" t="str">
        <f t="shared" si="4"/>
        <v/>
      </c>
      <c r="Q36" s="38" t="str">
        <f t="shared" si="5"/>
        <v/>
      </c>
      <c r="R36" s="40" t="str">
        <f t="shared" si="6"/>
        <v/>
      </c>
      <c r="S36" s="41" t="str">
        <f t="shared" si="7"/>
        <v/>
      </c>
      <c r="T36" s="71"/>
      <c r="U36" s="42"/>
      <c r="V36" s="43"/>
      <c r="W36" s="44"/>
      <c r="X36" s="44"/>
      <c r="Y36" s="45"/>
      <c r="Z36" s="46"/>
      <c r="AA36" s="47" t="str">
        <f t="shared" si="10"/>
        <v/>
      </c>
      <c r="AB36" s="45"/>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row>
    <row r="37" spans="1:64" ht="18.75" customHeight="1">
      <c r="A37" s="73">
        <v>0</v>
      </c>
      <c r="B37" s="33"/>
      <c r="C37" s="33"/>
      <c r="D37" s="33"/>
      <c r="E37" s="7"/>
      <c r="F37" s="73"/>
      <c r="G37" s="35"/>
      <c r="H37" s="35"/>
      <c r="I37" s="35">
        <f t="shared" si="1"/>
        <v>224</v>
      </c>
      <c r="J37" s="36" t="str">
        <f t="shared" si="0"/>
        <v>Sat</v>
      </c>
      <c r="K37" s="35" t="e">
        <f t="shared" si="2"/>
        <v>#VALUE!</v>
      </c>
      <c r="L37" s="35" t="e">
        <f t="shared" si="11"/>
        <v>#VALUE!</v>
      </c>
      <c r="M37" s="37"/>
      <c r="N37" s="79" t="e">
        <f t="shared" si="3"/>
        <v>#VALUE!</v>
      </c>
      <c r="O37" s="38">
        <f t="shared" si="9"/>
        <v>0</v>
      </c>
      <c r="P37" s="39" t="str">
        <f t="shared" si="4"/>
        <v/>
      </c>
      <c r="Q37" s="38" t="str">
        <f t="shared" si="5"/>
        <v/>
      </c>
      <c r="R37" s="40" t="str">
        <f t="shared" si="6"/>
        <v/>
      </c>
      <c r="S37" s="41" t="str">
        <f t="shared" si="7"/>
        <v/>
      </c>
      <c r="T37" s="71"/>
      <c r="U37" s="42"/>
      <c r="V37" s="43"/>
      <c r="W37" s="44"/>
      <c r="X37" s="44"/>
      <c r="Y37" s="45"/>
      <c r="Z37" s="46"/>
      <c r="AA37" s="47" t="str">
        <f t="shared" si="10"/>
        <v/>
      </c>
      <c r="AB37" s="45"/>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row>
    <row r="38" spans="1:64" ht="18.75" customHeight="1">
      <c r="A38" s="73">
        <v>0</v>
      </c>
      <c r="B38" s="33"/>
      <c r="C38" s="33"/>
      <c r="D38" s="33"/>
      <c r="E38" s="33"/>
      <c r="F38" s="73"/>
      <c r="G38" s="35"/>
      <c r="H38" s="35"/>
      <c r="I38" s="35">
        <f t="shared" si="1"/>
        <v>224</v>
      </c>
      <c r="J38" s="36" t="str">
        <f t="shared" si="0"/>
        <v>Sat</v>
      </c>
      <c r="K38" s="35" t="e">
        <f t="shared" si="2"/>
        <v>#VALUE!</v>
      </c>
      <c r="L38" s="35" t="e">
        <f t="shared" si="11"/>
        <v>#VALUE!</v>
      </c>
      <c r="M38" s="37"/>
      <c r="N38" s="79" t="e">
        <f t="shared" si="3"/>
        <v>#VALUE!</v>
      </c>
      <c r="O38" s="38">
        <f t="shared" si="9"/>
        <v>0</v>
      </c>
      <c r="P38" s="39" t="str">
        <f t="shared" si="4"/>
        <v/>
      </c>
      <c r="Q38" s="38" t="str">
        <f t="shared" si="5"/>
        <v/>
      </c>
      <c r="R38" s="40" t="str">
        <f t="shared" si="6"/>
        <v/>
      </c>
      <c r="S38" s="41" t="str">
        <f t="shared" si="7"/>
        <v/>
      </c>
      <c r="T38" s="71"/>
      <c r="U38" s="42"/>
      <c r="V38" s="43"/>
      <c r="W38" s="44"/>
      <c r="X38" s="44"/>
      <c r="Y38" s="45"/>
      <c r="Z38" s="46"/>
      <c r="AA38" s="47" t="str">
        <f t="shared" si="10"/>
        <v/>
      </c>
      <c r="AB38" s="45"/>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row>
    <row r="39" spans="1:64" ht="18.75" customHeight="1">
      <c r="A39" s="73">
        <v>0</v>
      </c>
      <c r="B39" s="33"/>
      <c r="C39" s="33"/>
      <c r="D39" s="33"/>
      <c r="E39" s="33"/>
      <c r="F39" s="73"/>
      <c r="G39" s="35"/>
      <c r="H39" s="35"/>
      <c r="I39" s="35">
        <f t="shared" si="1"/>
        <v>224</v>
      </c>
      <c r="J39" s="36" t="str">
        <f t="shared" si="0"/>
        <v>Sat</v>
      </c>
      <c r="K39" s="35" t="e">
        <f t="shared" si="2"/>
        <v>#VALUE!</v>
      </c>
      <c r="L39" s="35" t="e">
        <f t="shared" si="11"/>
        <v>#VALUE!</v>
      </c>
      <c r="M39" s="37"/>
      <c r="N39" s="79" t="e">
        <f t="shared" si="3"/>
        <v>#VALUE!</v>
      </c>
      <c r="O39" s="38">
        <f t="shared" si="9"/>
        <v>0</v>
      </c>
      <c r="P39" s="39" t="str">
        <f t="shared" si="4"/>
        <v/>
      </c>
      <c r="Q39" s="38" t="str">
        <f t="shared" si="5"/>
        <v/>
      </c>
      <c r="R39" s="40" t="str">
        <f t="shared" si="6"/>
        <v/>
      </c>
      <c r="S39" s="41" t="str">
        <f t="shared" si="7"/>
        <v/>
      </c>
      <c r="T39" s="71"/>
      <c r="U39" s="42"/>
      <c r="V39" s="43"/>
      <c r="W39" s="44"/>
      <c r="X39" s="44"/>
      <c r="Y39" s="45"/>
      <c r="Z39" s="46"/>
      <c r="AA39" s="47" t="str">
        <f t="shared" si="10"/>
        <v/>
      </c>
      <c r="AB39" s="45"/>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row>
    <row r="40" spans="1:64" ht="18.75" customHeight="1">
      <c r="A40" s="73">
        <v>0</v>
      </c>
      <c r="B40" s="33"/>
      <c r="C40" s="33"/>
      <c r="D40" s="33"/>
      <c r="E40" s="33"/>
      <c r="F40" s="73"/>
      <c r="G40" s="35"/>
      <c r="H40" s="35"/>
      <c r="I40" s="35">
        <f t="shared" si="1"/>
        <v>224</v>
      </c>
      <c r="J40" s="36" t="str">
        <f t="shared" si="0"/>
        <v>Sat</v>
      </c>
      <c r="K40" s="35" t="e">
        <f t="shared" si="2"/>
        <v>#VALUE!</v>
      </c>
      <c r="L40" s="35" t="e">
        <f t="shared" si="11"/>
        <v>#VALUE!</v>
      </c>
      <c r="M40" s="37"/>
      <c r="N40" s="79" t="e">
        <f t="shared" si="3"/>
        <v>#VALUE!</v>
      </c>
      <c r="O40" s="38">
        <f t="shared" si="9"/>
        <v>0</v>
      </c>
      <c r="P40" s="39" t="str">
        <f t="shared" si="4"/>
        <v/>
      </c>
      <c r="Q40" s="38" t="str">
        <f t="shared" si="5"/>
        <v/>
      </c>
      <c r="R40" s="40" t="str">
        <f t="shared" si="6"/>
        <v/>
      </c>
      <c r="S40" s="41" t="str">
        <f t="shared" si="7"/>
        <v/>
      </c>
      <c r="T40" s="71"/>
      <c r="U40" s="42"/>
      <c r="V40" s="43"/>
      <c r="W40" s="44"/>
      <c r="X40" s="44"/>
      <c r="Y40" s="45"/>
      <c r="Z40" s="46"/>
      <c r="AA40" s="47" t="str">
        <f t="shared" si="10"/>
        <v/>
      </c>
      <c r="AB40" s="45"/>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row>
    <row r="41" spans="1:64" ht="18.75" customHeight="1">
      <c r="A41" s="73">
        <v>0</v>
      </c>
      <c r="B41" s="33"/>
      <c r="C41" s="33"/>
      <c r="D41" s="33"/>
      <c r="E41" s="50"/>
      <c r="F41" s="73"/>
      <c r="G41" s="35"/>
      <c r="H41" s="35"/>
      <c r="I41" s="35">
        <f t="shared" si="1"/>
        <v>224</v>
      </c>
      <c r="J41" s="36" t="str">
        <f t="shared" si="0"/>
        <v>Sat</v>
      </c>
      <c r="K41" s="35" t="e">
        <f t="shared" si="2"/>
        <v>#VALUE!</v>
      </c>
      <c r="L41" s="35" t="e">
        <f t="shared" si="11"/>
        <v>#VALUE!</v>
      </c>
      <c r="M41" s="37"/>
      <c r="N41" s="79" t="e">
        <f t="shared" si="3"/>
        <v>#VALUE!</v>
      </c>
      <c r="O41" s="38">
        <f t="shared" si="9"/>
        <v>0</v>
      </c>
      <c r="P41" s="39" t="str">
        <f t="shared" si="4"/>
        <v/>
      </c>
      <c r="Q41" s="38" t="str">
        <f t="shared" si="5"/>
        <v/>
      </c>
      <c r="R41" s="40" t="str">
        <f t="shared" si="6"/>
        <v/>
      </c>
      <c r="S41" s="41" t="str">
        <f t="shared" si="7"/>
        <v/>
      </c>
      <c r="T41" s="71"/>
      <c r="U41" s="42"/>
      <c r="V41" s="43"/>
      <c r="W41" s="44"/>
      <c r="X41" s="44"/>
      <c r="Y41" s="45"/>
      <c r="Z41" s="46"/>
      <c r="AA41" s="47" t="str">
        <f t="shared" si="10"/>
        <v/>
      </c>
      <c r="AB41" s="45"/>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row>
    <row r="42" spans="1:64" ht="18.75" customHeight="1">
      <c r="A42" s="73">
        <v>0</v>
      </c>
      <c r="B42" s="33"/>
      <c r="C42" s="33"/>
      <c r="D42" s="33"/>
      <c r="E42" s="51"/>
      <c r="F42" s="73"/>
      <c r="G42" s="35"/>
      <c r="H42" s="35"/>
      <c r="I42" s="35">
        <f t="shared" si="1"/>
        <v>224</v>
      </c>
      <c r="J42" s="36" t="str">
        <f t="shared" si="0"/>
        <v>Sat</v>
      </c>
      <c r="K42" s="35" t="e">
        <f t="shared" si="2"/>
        <v>#VALUE!</v>
      </c>
      <c r="L42" s="35" t="e">
        <f t="shared" si="11"/>
        <v>#VALUE!</v>
      </c>
      <c r="M42" s="37"/>
      <c r="N42" s="79" t="e">
        <f t="shared" si="3"/>
        <v>#VALUE!</v>
      </c>
      <c r="O42" s="38">
        <f t="shared" si="9"/>
        <v>0</v>
      </c>
      <c r="P42" s="39" t="str">
        <f t="shared" si="4"/>
        <v/>
      </c>
      <c r="Q42" s="38" t="str">
        <f t="shared" si="5"/>
        <v/>
      </c>
      <c r="R42" s="40" t="str">
        <f t="shared" si="6"/>
        <v/>
      </c>
      <c r="S42" s="41" t="str">
        <f t="shared" si="7"/>
        <v/>
      </c>
      <c r="T42" s="71"/>
      <c r="U42" s="42"/>
      <c r="V42" s="43"/>
      <c r="W42" s="44"/>
      <c r="X42" s="44"/>
      <c r="Y42" s="45"/>
      <c r="Z42" s="46"/>
      <c r="AA42" s="47" t="str">
        <f t="shared" si="10"/>
        <v/>
      </c>
      <c r="AB42" s="45"/>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row>
    <row r="43" spans="1:64" ht="18.75" customHeight="1">
      <c r="A43" s="73">
        <v>0</v>
      </c>
      <c r="B43" s="33"/>
      <c r="C43" s="33"/>
      <c r="D43" s="33"/>
      <c r="E43" s="51"/>
      <c r="F43" s="73"/>
      <c r="G43" s="35"/>
      <c r="H43" s="35"/>
      <c r="I43" s="35">
        <f t="shared" si="1"/>
        <v>224</v>
      </c>
      <c r="J43" s="36" t="str">
        <f t="shared" si="0"/>
        <v>Sat</v>
      </c>
      <c r="K43" s="35" t="e">
        <f t="shared" si="2"/>
        <v>#VALUE!</v>
      </c>
      <c r="L43" s="35" t="e">
        <f t="shared" si="11"/>
        <v>#VALUE!</v>
      </c>
      <c r="M43" s="37"/>
      <c r="N43" s="79" t="e">
        <f t="shared" si="3"/>
        <v>#VALUE!</v>
      </c>
      <c r="O43" s="38">
        <f t="shared" si="9"/>
        <v>0</v>
      </c>
      <c r="P43" s="39" t="str">
        <f t="shared" si="4"/>
        <v/>
      </c>
      <c r="Q43" s="38" t="str">
        <f t="shared" si="5"/>
        <v/>
      </c>
      <c r="R43" s="40" t="str">
        <f t="shared" si="6"/>
        <v/>
      </c>
      <c r="S43" s="41" t="str">
        <f t="shared" si="7"/>
        <v/>
      </c>
      <c r="T43" s="71"/>
      <c r="U43" s="42"/>
      <c r="V43" s="43"/>
      <c r="W43" s="44"/>
      <c r="X43" s="44"/>
      <c r="Y43" s="45"/>
      <c r="Z43" s="46"/>
      <c r="AA43" s="47" t="str">
        <f t="shared" si="10"/>
        <v/>
      </c>
      <c r="AB43" s="45"/>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row>
    <row r="44" spans="1:64" ht="18.75" customHeight="1">
      <c r="A44" s="73">
        <v>0</v>
      </c>
      <c r="B44" s="33"/>
      <c r="C44" s="50"/>
      <c r="D44" s="51"/>
      <c r="E44" s="51"/>
      <c r="F44" s="73"/>
      <c r="G44" s="35"/>
      <c r="H44" s="35"/>
      <c r="I44" s="35">
        <f t="shared" si="1"/>
        <v>224</v>
      </c>
      <c r="J44" s="36" t="str">
        <f t="shared" si="0"/>
        <v>Sat</v>
      </c>
      <c r="K44" s="35" t="e">
        <f t="shared" si="2"/>
        <v>#VALUE!</v>
      </c>
      <c r="L44" s="35" t="e">
        <f t="shared" si="11"/>
        <v>#VALUE!</v>
      </c>
      <c r="M44" s="37"/>
      <c r="N44" s="79" t="e">
        <f t="shared" si="3"/>
        <v>#VALUE!</v>
      </c>
      <c r="O44" s="38">
        <f t="shared" si="9"/>
        <v>0</v>
      </c>
      <c r="P44" s="39" t="str">
        <f t="shared" si="4"/>
        <v/>
      </c>
      <c r="Q44" s="38" t="str">
        <f t="shared" si="5"/>
        <v/>
      </c>
      <c r="R44" s="40" t="str">
        <f t="shared" si="6"/>
        <v/>
      </c>
      <c r="S44" s="41" t="str">
        <f t="shared" si="7"/>
        <v/>
      </c>
      <c r="T44" s="71"/>
      <c r="U44" s="42"/>
      <c r="V44" s="43"/>
      <c r="W44" s="44"/>
      <c r="X44" s="44"/>
      <c r="Y44" s="45"/>
      <c r="Z44" s="46"/>
      <c r="AA44" s="47" t="str">
        <f t="shared" si="10"/>
        <v/>
      </c>
      <c r="AB44" s="45"/>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row>
    <row r="45" spans="1:64" ht="18.75" customHeight="1">
      <c r="A45" s="73">
        <v>0</v>
      </c>
      <c r="B45" s="33"/>
      <c r="C45" s="50"/>
      <c r="D45" s="51"/>
      <c r="E45" s="51"/>
      <c r="F45" s="73"/>
      <c r="G45" s="35"/>
      <c r="H45" s="35"/>
      <c r="I45" s="35">
        <f t="shared" si="1"/>
        <v>224</v>
      </c>
      <c r="J45" s="36" t="str">
        <f t="shared" si="0"/>
        <v>Sat</v>
      </c>
      <c r="K45" s="35" t="e">
        <f t="shared" si="2"/>
        <v>#VALUE!</v>
      </c>
      <c r="L45" s="35" t="e">
        <f t="shared" si="11"/>
        <v>#VALUE!</v>
      </c>
      <c r="M45" s="37"/>
      <c r="N45" s="79" t="e">
        <f t="shared" si="3"/>
        <v>#VALUE!</v>
      </c>
      <c r="O45" s="38">
        <f t="shared" si="9"/>
        <v>0</v>
      </c>
      <c r="P45" s="39" t="str">
        <f t="shared" si="4"/>
        <v/>
      </c>
      <c r="Q45" s="38" t="str">
        <f t="shared" si="5"/>
        <v/>
      </c>
      <c r="R45" s="40" t="str">
        <f t="shared" si="6"/>
        <v/>
      </c>
      <c r="S45" s="41" t="str">
        <f t="shared" si="7"/>
        <v/>
      </c>
      <c r="T45" s="71"/>
      <c r="U45" s="42"/>
      <c r="V45" s="43"/>
      <c r="W45" s="44"/>
      <c r="X45" s="44"/>
      <c r="Y45" s="45"/>
      <c r="Z45" s="46"/>
      <c r="AA45" s="47" t="str">
        <f t="shared" si="10"/>
        <v/>
      </c>
      <c r="AB45" s="45"/>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row>
    <row r="46" spans="1:64" ht="18.75" customHeight="1">
      <c r="A46" s="73">
        <v>0</v>
      </c>
      <c r="B46" s="33"/>
      <c r="C46" s="50"/>
      <c r="D46" s="51"/>
      <c r="E46" s="51"/>
      <c r="F46" s="73"/>
      <c r="G46" s="35"/>
      <c r="H46" s="35"/>
      <c r="I46" s="35">
        <f t="shared" si="1"/>
        <v>224</v>
      </c>
      <c r="J46" s="36" t="str">
        <f t="shared" si="0"/>
        <v>Sat</v>
      </c>
      <c r="K46" s="35" t="e">
        <f t="shared" si="2"/>
        <v>#VALUE!</v>
      </c>
      <c r="L46" s="35" t="e">
        <f t="shared" si="11"/>
        <v>#VALUE!</v>
      </c>
      <c r="M46" s="37"/>
      <c r="N46" s="79" t="e">
        <f t="shared" si="3"/>
        <v>#VALUE!</v>
      </c>
      <c r="O46" s="38">
        <f t="shared" si="9"/>
        <v>0</v>
      </c>
      <c r="P46" s="39" t="str">
        <f t="shared" si="4"/>
        <v/>
      </c>
      <c r="Q46" s="38" t="str">
        <f t="shared" si="5"/>
        <v/>
      </c>
      <c r="R46" s="40" t="str">
        <f t="shared" si="6"/>
        <v/>
      </c>
      <c r="S46" s="41" t="str">
        <f t="shared" si="7"/>
        <v/>
      </c>
      <c r="T46" s="71"/>
      <c r="U46" s="42"/>
      <c r="V46" s="43"/>
      <c r="W46" s="44"/>
      <c r="X46" s="44"/>
      <c r="Y46" s="45"/>
      <c r="Z46" s="46"/>
      <c r="AA46" s="47" t="str">
        <f t="shared" si="10"/>
        <v/>
      </c>
      <c r="AB46" s="45"/>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row>
    <row r="47" spans="1:64" ht="18.75" customHeight="1">
      <c r="A47" s="73">
        <v>0</v>
      </c>
      <c r="B47" s="33"/>
      <c r="C47" s="50"/>
      <c r="D47" s="51"/>
      <c r="E47" s="51"/>
      <c r="F47" s="73"/>
      <c r="G47" s="35"/>
      <c r="H47" s="35"/>
      <c r="I47" s="35">
        <f t="shared" si="1"/>
        <v>224</v>
      </c>
      <c r="J47" s="36" t="str">
        <f t="shared" si="0"/>
        <v>Sat</v>
      </c>
      <c r="K47" s="35" t="e">
        <f t="shared" si="2"/>
        <v>#VALUE!</v>
      </c>
      <c r="L47" s="35" t="e">
        <f t="shared" si="11"/>
        <v>#VALUE!</v>
      </c>
      <c r="M47" s="37"/>
      <c r="N47" s="79" t="e">
        <f t="shared" si="3"/>
        <v>#VALUE!</v>
      </c>
      <c r="O47" s="38">
        <f t="shared" si="9"/>
        <v>0</v>
      </c>
      <c r="P47" s="39" t="str">
        <f t="shared" si="4"/>
        <v/>
      </c>
      <c r="Q47" s="38" t="str">
        <f t="shared" si="5"/>
        <v/>
      </c>
      <c r="R47" s="40" t="str">
        <f t="shared" si="6"/>
        <v/>
      </c>
      <c r="S47" s="41" t="str">
        <f t="shared" si="7"/>
        <v/>
      </c>
      <c r="T47" s="71"/>
      <c r="U47" s="42"/>
      <c r="V47" s="43"/>
      <c r="W47" s="44"/>
      <c r="X47" s="44"/>
      <c r="Y47" s="45"/>
      <c r="Z47" s="46"/>
      <c r="AA47" s="47" t="str">
        <f t="shared" si="10"/>
        <v/>
      </c>
      <c r="AB47" s="45"/>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row>
    <row r="48" spans="1:64" ht="18.75" customHeight="1">
      <c r="A48" s="73">
        <v>0</v>
      </c>
      <c r="B48" s="33"/>
      <c r="C48" s="50"/>
      <c r="D48" s="51"/>
      <c r="E48" s="51"/>
      <c r="F48" s="73"/>
      <c r="G48" s="35"/>
      <c r="H48" s="35"/>
      <c r="I48" s="35">
        <f t="shared" si="1"/>
        <v>224</v>
      </c>
      <c r="J48" s="36" t="str">
        <f t="shared" si="0"/>
        <v>Sat</v>
      </c>
      <c r="K48" s="35" t="e">
        <f t="shared" si="2"/>
        <v>#VALUE!</v>
      </c>
      <c r="L48" s="35" t="e">
        <f t="shared" si="11"/>
        <v>#VALUE!</v>
      </c>
      <c r="M48" s="37"/>
      <c r="N48" s="79" t="e">
        <f t="shared" si="3"/>
        <v>#VALUE!</v>
      </c>
      <c r="O48" s="38">
        <f t="shared" si="9"/>
        <v>0</v>
      </c>
      <c r="P48" s="39" t="str">
        <f t="shared" si="4"/>
        <v/>
      </c>
      <c r="Q48" s="38" t="str">
        <f t="shared" si="5"/>
        <v/>
      </c>
      <c r="R48" s="40" t="str">
        <f t="shared" si="6"/>
        <v/>
      </c>
      <c r="S48" s="41" t="str">
        <f t="shared" si="7"/>
        <v/>
      </c>
      <c r="T48" s="71"/>
      <c r="U48" s="42"/>
      <c r="V48" s="43"/>
      <c r="W48" s="44"/>
      <c r="X48" s="44"/>
      <c r="Y48" s="45"/>
      <c r="Z48" s="46"/>
      <c r="AA48" s="47" t="str">
        <f t="shared" si="10"/>
        <v/>
      </c>
      <c r="AB48" s="45"/>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row>
    <row r="49" spans="1:64" ht="18.75" customHeight="1">
      <c r="A49" s="73">
        <v>0</v>
      </c>
      <c r="B49" s="49"/>
      <c r="C49" s="50"/>
      <c r="D49" s="51"/>
      <c r="E49" s="51"/>
      <c r="F49" s="73"/>
      <c r="G49" s="35"/>
      <c r="H49" s="35"/>
      <c r="I49" s="35">
        <f t="shared" si="1"/>
        <v>224</v>
      </c>
      <c r="J49" s="36" t="str">
        <f t="shared" si="0"/>
        <v>Sat</v>
      </c>
      <c r="K49" s="35" t="e">
        <f t="shared" si="2"/>
        <v>#VALUE!</v>
      </c>
      <c r="L49" s="35" t="e">
        <f t="shared" si="11"/>
        <v>#VALUE!</v>
      </c>
      <c r="M49" s="37"/>
      <c r="N49" s="79" t="e">
        <f t="shared" si="3"/>
        <v>#VALUE!</v>
      </c>
      <c r="O49" s="38">
        <f t="shared" si="9"/>
        <v>0</v>
      </c>
      <c r="P49" s="39" t="str">
        <f t="shared" si="4"/>
        <v/>
      </c>
      <c r="Q49" s="38" t="str">
        <f t="shared" si="5"/>
        <v/>
      </c>
      <c r="R49" s="40" t="str">
        <f t="shared" si="6"/>
        <v/>
      </c>
      <c r="S49" s="41" t="str">
        <f t="shared" si="7"/>
        <v/>
      </c>
      <c r="T49" s="71"/>
      <c r="U49" s="42"/>
      <c r="V49" s="43"/>
      <c r="W49" s="44"/>
      <c r="X49" s="44"/>
      <c r="Y49" s="45"/>
      <c r="Z49" s="46"/>
      <c r="AA49" s="47" t="str">
        <f t="shared" si="10"/>
        <v/>
      </c>
      <c r="AB49" s="45"/>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row>
    <row r="50" spans="1:64" ht="18.75" customHeight="1">
      <c r="A50" s="73">
        <v>0</v>
      </c>
      <c r="B50" s="49"/>
      <c r="C50" s="50"/>
      <c r="D50" s="51"/>
      <c r="E50" s="51"/>
      <c r="F50" s="73"/>
      <c r="G50" s="35"/>
      <c r="H50" s="35"/>
      <c r="I50" s="35">
        <f t="shared" si="1"/>
        <v>224</v>
      </c>
      <c r="J50" s="36" t="str">
        <f t="shared" si="0"/>
        <v>Sat</v>
      </c>
      <c r="K50" s="35" t="e">
        <f t="shared" si="2"/>
        <v>#VALUE!</v>
      </c>
      <c r="L50" s="35" t="e">
        <f t="shared" si="11"/>
        <v>#VALUE!</v>
      </c>
      <c r="M50" s="37"/>
      <c r="N50" s="79" t="e">
        <f t="shared" si="3"/>
        <v>#VALUE!</v>
      </c>
      <c r="O50" s="38">
        <f t="shared" si="9"/>
        <v>0</v>
      </c>
      <c r="P50" s="39" t="str">
        <f t="shared" si="4"/>
        <v/>
      </c>
      <c r="Q50" s="38" t="str">
        <f t="shared" si="5"/>
        <v/>
      </c>
      <c r="R50" s="40" t="str">
        <f t="shared" si="6"/>
        <v/>
      </c>
      <c r="S50" s="41" t="str">
        <f t="shared" si="7"/>
        <v/>
      </c>
      <c r="T50" s="71"/>
      <c r="U50" s="42"/>
      <c r="V50" s="43"/>
      <c r="W50" s="44"/>
      <c r="X50" s="44"/>
      <c r="Y50" s="45"/>
      <c r="Z50" s="46"/>
      <c r="AA50" s="47" t="str">
        <f t="shared" si="10"/>
        <v/>
      </c>
      <c r="AB50" s="45"/>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row>
    <row r="51" spans="1:64" ht="18.75" customHeight="1">
      <c r="A51" s="73">
        <v>0</v>
      </c>
      <c r="B51" s="49"/>
      <c r="C51" s="63"/>
      <c r="D51" s="63"/>
      <c r="E51" s="51"/>
      <c r="F51" s="73"/>
      <c r="G51" s="35"/>
      <c r="H51" s="35"/>
      <c r="I51" s="35">
        <f t="shared" si="1"/>
        <v>224</v>
      </c>
      <c r="J51" s="36" t="str">
        <f t="shared" si="0"/>
        <v>Sat</v>
      </c>
      <c r="K51" s="35" t="e">
        <f t="shared" si="2"/>
        <v>#VALUE!</v>
      </c>
      <c r="L51" s="35" t="e">
        <f t="shared" si="11"/>
        <v>#VALUE!</v>
      </c>
      <c r="M51" s="37"/>
      <c r="N51" s="79" t="e">
        <f t="shared" si="3"/>
        <v>#VALUE!</v>
      </c>
      <c r="O51" s="38">
        <f t="shared" si="9"/>
        <v>0</v>
      </c>
      <c r="P51" s="39" t="str">
        <f t="shared" si="4"/>
        <v/>
      </c>
      <c r="Q51" s="38" t="str">
        <f t="shared" si="5"/>
        <v/>
      </c>
      <c r="R51" s="40" t="str">
        <f t="shared" si="6"/>
        <v/>
      </c>
      <c r="S51" s="41" t="str">
        <f t="shared" si="7"/>
        <v/>
      </c>
      <c r="T51" s="71"/>
      <c r="U51" s="42"/>
      <c r="V51" s="43"/>
      <c r="W51" s="44"/>
      <c r="X51" s="44"/>
      <c r="Y51" s="45"/>
      <c r="Z51" s="46"/>
      <c r="AA51" s="47" t="str">
        <f t="shared" si="10"/>
        <v/>
      </c>
      <c r="AB51" s="45"/>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row>
    <row r="52" spans="1:64" ht="18.75" customHeight="1">
      <c r="A52" s="73">
        <v>0</v>
      </c>
      <c r="B52" s="49"/>
      <c r="C52" s="50"/>
      <c r="D52" s="51"/>
      <c r="E52" s="51"/>
      <c r="F52" s="73"/>
      <c r="G52" s="35"/>
      <c r="H52" s="35"/>
      <c r="I52" s="35">
        <f t="shared" si="1"/>
        <v>224</v>
      </c>
      <c r="J52" s="36" t="str">
        <f t="shared" si="0"/>
        <v>Sat</v>
      </c>
      <c r="K52" s="35" t="e">
        <f t="shared" si="2"/>
        <v>#VALUE!</v>
      </c>
      <c r="L52" s="35" t="e">
        <f t="shared" si="11"/>
        <v>#VALUE!</v>
      </c>
      <c r="M52" s="37"/>
      <c r="N52" s="79" t="e">
        <f t="shared" si="3"/>
        <v>#VALUE!</v>
      </c>
      <c r="O52" s="38">
        <f t="shared" si="9"/>
        <v>0</v>
      </c>
      <c r="P52" s="39" t="str">
        <f t="shared" si="4"/>
        <v/>
      </c>
      <c r="Q52" s="38" t="str">
        <f t="shared" si="5"/>
        <v/>
      </c>
      <c r="R52" s="40" t="str">
        <f t="shared" si="6"/>
        <v/>
      </c>
      <c r="S52" s="41" t="str">
        <f t="shared" si="7"/>
        <v/>
      </c>
      <c r="T52" s="71"/>
      <c r="U52" s="42"/>
      <c r="V52" s="43"/>
      <c r="W52" s="44"/>
      <c r="X52" s="44"/>
      <c r="Y52" s="45"/>
      <c r="Z52" s="46"/>
      <c r="AA52" s="47" t="str">
        <f t="shared" si="10"/>
        <v/>
      </c>
      <c r="AB52" s="45"/>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row>
    <row r="53" spans="1:64" ht="18.75" customHeight="1">
      <c r="A53" s="73">
        <v>0</v>
      </c>
      <c r="B53" s="49"/>
      <c r="C53" s="50"/>
      <c r="D53" s="51"/>
      <c r="E53" s="51"/>
      <c r="F53" s="73"/>
      <c r="G53" s="35"/>
      <c r="H53" s="35"/>
      <c r="I53" s="35">
        <f t="shared" si="1"/>
        <v>224</v>
      </c>
      <c r="J53" s="36" t="str">
        <f t="shared" si="0"/>
        <v>Sat</v>
      </c>
      <c r="K53" s="35" t="e">
        <f t="shared" si="2"/>
        <v>#VALUE!</v>
      </c>
      <c r="L53" s="35" t="e">
        <f t="shared" si="11"/>
        <v>#VALUE!</v>
      </c>
      <c r="M53" s="37"/>
      <c r="N53" s="79" t="e">
        <f t="shared" si="3"/>
        <v>#VALUE!</v>
      </c>
      <c r="O53" s="38">
        <f t="shared" si="9"/>
        <v>0</v>
      </c>
      <c r="P53" s="39" t="str">
        <f t="shared" si="4"/>
        <v/>
      </c>
      <c r="Q53" s="38" t="str">
        <f t="shared" si="5"/>
        <v/>
      </c>
      <c r="R53" s="40" t="str">
        <f t="shared" si="6"/>
        <v/>
      </c>
      <c r="S53" s="41" t="str">
        <f t="shared" si="7"/>
        <v/>
      </c>
      <c r="T53" s="71"/>
      <c r="U53" s="42"/>
      <c r="V53" s="43"/>
      <c r="W53" s="44"/>
      <c r="X53" s="44"/>
      <c r="Y53" s="45"/>
      <c r="Z53" s="46"/>
      <c r="AA53" s="47" t="str">
        <f t="shared" si="10"/>
        <v/>
      </c>
      <c r="AB53" s="45"/>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row>
    <row r="54" spans="1:64" ht="18.75" customHeight="1">
      <c r="A54" s="73">
        <v>0</v>
      </c>
      <c r="B54" s="49"/>
      <c r="C54" s="50"/>
      <c r="D54" s="51"/>
      <c r="E54" s="51"/>
      <c r="F54" s="73"/>
      <c r="G54" s="35"/>
      <c r="H54" s="35"/>
      <c r="I54" s="35">
        <f t="shared" si="1"/>
        <v>224</v>
      </c>
      <c r="J54" s="36" t="str">
        <f t="shared" si="0"/>
        <v>Sat</v>
      </c>
      <c r="K54" s="35" t="e">
        <f t="shared" si="2"/>
        <v>#VALUE!</v>
      </c>
      <c r="L54" s="35" t="e">
        <f t="shared" si="11"/>
        <v>#VALUE!</v>
      </c>
      <c r="M54" s="37"/>
      <c r="N54" s="79" t="e">
        <f t="shared" si="3"/>
        <v>#VALUE!</v>
      </c>
      <c r="O54" s="38">
        <f t="shared" si="9"/>
        <v>0</v>
      </c>
      <c r="P54" s="39" t="str">
        <f t="shared" si="4"/>
        <v/>
      </c>
      <c r="Q54" s="38" t="str">
        <f t="shared" si="5"/>
        <v/>
      </c>
      <c r="R54" s="40" t="str">
        <f t="shared" si="6"/>
        <v/>
      </c>
      <c r="S54" s="41" t="str">
        <f t="shared" si="7"/>
        <v/>
      </c>
      <c r="T54" s="71"/>
      <c r="U54" s="42"/>
      <c r="V54" s="43"/>
      <c r="W54" s="44"/>
      <c r="X54" s="44"/>
      <c r="Y54" s="45"/>
      <c r="Z54" s="46"/>
      <c r="AA54" s="47" t="str">
        <f t="shared" si="10"/>
        <v/>
      </c>
      <c r="AB54" s="45"/>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row>
    <row r="55" spans="1:64" ht="18.75" customHeight="1">
      <c r="A55" s="73">
        <v>0</v>
      </c>
      <c r="B55" s="49"/>
      <c r="C55" s="50"/>
      <c r="D55" s="51"/>
      <c r="E55" s="51"/>
      <c r="F55" s="73"/>
      <c r="G55" s="35"/>
      <c r="H55" s="35"/>
      <c r="I55" s="35">
        <f t="shared" si="1"/>
        <v>224</v>
      </c>
      <c r="J55" s="36" t="str">
        <f t="shared" si="0"/>
        <v>Sat</v>
      </c>
      <c r="K55" s="35" t="e">
        <f t="shared" si="2"/>
        <v>#VALUE!</v>
      </c>
      <c r="L55" s="35" t="e">
        <f t="shared" si="11"/>
        <v>#VALUE!</v>
      </c>
      <c r="M55" s="37"/>
      <c r="N55" s="79" t="e">
        <f t="shared" si="3"/>
        <v>#VALUE!</v>
      </c>
      <c r="O55" s="38">
        <f t="shared" si="9"/>
        <v>0</v>
      </c>
      <c r="P55" s="39" t="str">
        <f t="shared" si="4"/>
        <v/>
      </c>
      <c r="Q55" s="38" t="str">
        <f t="shared" si="5"/>
        <v/>
      </c>
      <c r="R55" s="40" t="str">
        <f t="shared" si="6"/>
        <v/>
      </c>
      <c r="S55" s="41" t="str">
        <f t="shared" si="7"/>
        <v/>
      </c>
      <c r="T55" s="71"/>
      <c r="U55" s="42"/>
      <c r="V55" s="43"/>
      <c r="W55" s="44"/>
      <c r="X55" s="44"/>
      <c r="Y55" s="45"/>
      <c r="Z55" s="46"/>
      <c r="AA55" s="47" t="str">
        <f t="shared" si="10"/>
        <v/>
      </c>
      <c r="AB55" s="45"/>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row>
    <row r="56" spans="1:64" ht="18.75" customHeight="1">
      <c r="A56" s="73">
        <v>0</v>
      </c>
      <c r="B56" s="49"/>
      <c r="C56" s="50"/>
      <c r="D56" s="51"/>
      <c r="E56" s="51"/>
      <c r="F56" s="73"/>
      <c r="G56" s="35"/>
      <c r="H56" s="35"/>
      <c r="I56" s="35">
        <f t="shared" si="1"/>
        <v>224</v>
      </c>
      <c r="J56" s="36" t="str">
        <f t="shared" si="0"/>
        <v>Sat</v>
      </c>
      <c r="K56" s="35" t="e">
        <f t="shared" si="2"/>
        <v>#VALUE!</v>
      </c>
      <c r="L56" s="35" t="e">
        <f t="shared" si="11"/>
        <v>#VALUE!</v>
      </c>
      <c r="M56" s="37"/>
      <c r="N56" s="79" t="e">
        <f t="shared" si="3"/>
        <v>#VALUE!</v>
      </c>
      <c r="O56" s="38">
        <f t="shared" si="9"/>
        <v>0</v>
      </c>
      <c r="P56" s="39" t="str">
        <f t="shared" si="4"/>
        <v/>
      </c>
      <c r="Q56" s="38" t="str">
        <f t="shared" si="5"/>
        <v/>
      </c>
      <c r="R56" s="40" t="str">
        <f t="shared" si="6"/>
        <v/>
      </c>
      <c r="S56" s="41" t="str">
        <f t="shared" si="7"/>
        <v/>
      </c>
      <c r="T56" s="71"/>
      <c r="U56" s="42"/>
      <c r="V56" s="43"/>
      <c r="W56" s="44"/>
      <c r="X56" s="44"/>
      <c r="Y56" s="45"/>
      <c r="Z56" s="46"/>
      <c r="AA56" s="47" t="str">
        <f t="shared" si="10"/>
        <v/>
      </c>
      <c r="AB56" s="45"/>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row>
    <row r="57" spans="1:64" ht="18.75" customHeight="1">
      <c r="A57" s="73">
        <v>0</v>
      </c>
      <c r="B57" s="49"/>
      <c r="C57" s="50"/>
      <c r="D57" s="51"/>
      <c r="E57" s="51"/>
      <c r="F57" s="73"/>
      <c r="G57" s="35"/>
      <c r="H57" s="35"/>
      <c r="I57" s="35">
        <f t="shared" si="1"/>
        <v>224</v>
      </c>
      <c r="J57" s="36" t="str">
        <f t="shared" si="0"/>
        <v>Sat</v>
      </c>
      <c r="K57" s="35" t="e">
        <f t="shared" si="2"/>
        <v>#VALUE!</v>
      </c>
      <c r="L57" s="35" t="e">
        <f t="shared" si="11"/>
        <v>#VALUE!</v>
      </c>
      <c r="M57" s="37"/>
      <c r="N57" s="79" t="e">
        <f t="shared" si="3"/>
        <v>#VALUE!</v>
      </c>
      <c r="O57" s="38">
        <f t="shared" si="9"/>
        <v>0</v>
      </c>
      <c r="P57" s="39" t="str">
        <f t="shared" si="4"/>
        <v/>
      </c>
      <c r="Q57" s="38" t="str">
        <f t="shared" si="5"/>
        <v/>
      </c>
      <c r="R57" s="40" t="str">
        <f t="shared" si="6"/>
        <v/>
      </c>
      <c r="S57" s="41" t="str">
        <f t="shared" si="7"/>
        <v/>
      </c>
      <c r="T57" s="71"/>
      <c r="U57" s="42"/>
      <c r="V57" s="43"/>
      <c r="W57" s="44"/>
      <c r="X57" s="44"/>
      <c r="Y57" s="45"/>
      <c r="Z57" s="46"/>
      <c r="AA57" s="47" t="str">
        <f t="shared" si="10"/>
        <v/>
      </c>
      <c r="AB57" s="45"/>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row>
    <row r="58" spans="1:64" ht="18.75" customHeight="1">
      <c r="A58" s="73">
        <v>0</v>
      </c>
      <c r="B58" s="49"/>
      <c r="C58" s="50"/>
      <c r="D58" s="51"/>
      <c r="E58" s="51"/>
      <c r="F58" s="73"/>
      <c r="G58" s="35"/>
      <c r="H58" s="35"/>
      <c r="I58" s="35">
        <f t="shared" si="1"/>
        <v>224</v>
      </c>
      <c r="J58" s="36" t="str">
        <f t="shared" si="0"/>
        <v>Sat</v>
      </c>
      <c r="K58" s="35" t="e">
        <f t="shared" si="2"/>
        <v>#VALUE!</v>
      </c>
      <c r="L58" s="35" t="e">
        <f t="shared" si="11"/>
        <v>#VALUE!</v>
      </c>
      <c r="M58" s="37"/>
      <c r="N58" s="79" t="e">
        <f t="shared" si="3"/>
        <v>#VALUE!</v>
      </c>
      <c r="O58" s="38">
        <f t="shared" si="9"/>
        <v>0</v>
      </c>
      <c r="P58" s="39" t="str">
        <f t="shared" si="4"/>
        <v/>
      </c>
      <c r="Q58" s="38" t="str">
        <f t="shared" si="5"/>
        <v/>
      </c>
      <c r="R58" s="40" t="str">
        <f t="shared" si="6"/>
        <v/>
      </c>
      <c r="S58" s="41" t="str">
        <f t="shared" si="7"/>
        <v/>
      </c>
      <c r="T58" s="71"/>
      <c r="U58" s="42"/>
      <c r="V58" s="43"/>
      <c r="W58" s="44"/>
      <c r="X58" s="44"/>
      <c r="Y58" s="45"/>
      <c r="Z58" s="46"/>
      <c r="AA58" s="47" t="str">
        <f t="shared" si="10"/>
        <v/>
      </c>
      <c r="AB58" s="45"/>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row>
    <row r="59" spans="1:64" ht="18.75" customHeight="1">
      <c r="A59" s="73">
        <v>0</v>
      </c>
      <c r="B59" s="49"/>
      <c r="C59" s="50"/>
      <c r="D59" s="51"/>
      <c r="E59" s="51"/>
      <c r="F59" s="73"/>
      <c r="G59" s="35"/>
      <c r="H59" s="35"/>
      <c r="I59" s="35">
        <f t="shared" si="1"/>
        <v>224</v>
      </c>
      <c r="J59" s="36" t="str">
        <f t="shared" si="0"/>
        <v>Sat</v>
      </c>
      <c r="K59" s="35" t="e">
        <f t="shared" si="2"/>
        <v>#VALUE!</v>
      </c>
      <c r="L59" s="35" t="e">
        <f t="shared" si="11"/>
        <v>#VALUE!</v>
      </c>
      <c r="M59" s="37"/>
      <c r="N59" s="79" t="e">
        <f t="shared" si="3"/>
        <v>#VALUE!</v>
      </c>
      <c r="O59" s="38">
        <f t="shared" si="9"/>
        <v>0</v>
      </c>
      <c r="P59" s="39" t="str">
        <f t="shared" si="4"/>
        <v/>
      </c>
      <c r="Q59" s="38" t="str">
        <f t="shared" si="5"/>
        <v/>
      </c>
      <c r="R59" s="40" t="str">
        <f t="shared" si="6"/>
        <v/>
      </c>
      <c r="S59" s="41" t="str">
        <f t="shared" si="7"/>
        <v/>
      </c>
      <c r="T59" s="71"/>
      <c r="U59" s="42"/>
      <c r="V59" s="43"/>
      <c r="W59" s="44"/>
      <c r="X59" s="44"/>
      <c r="Y59" s="45"/>
      <c r="Z59" s="46"/>
      <c r="AA59" s="47" t="str">
        <f t="shared" si="10"/>
        <v/>
      </c>
      <c r="AB59" s="45"/>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row>
    <row r="60" spans="1:64" ht="18.75" customHeight="1">
      <c r="A60" s="73">
        <v>0</v>
      </c>
      <c r="B60" s="50"/>
      <c r="C60" s="50"/>
      <c r="D60" s="50"/>
      <c r="E60" s="51"/>
      <c r="F60" s="73"/>
      <c r="G60" s="35"/>
      <c r="H60" s="64"/>
      <c r="I60" s="35">
        <f t="shared" si="1"/>
        <v>224</v>
      </c>
      <c r="J60" s="36" t="str">
        <f t="shared" si="0"/>
        <v>Sat</v>
      </c>
      <c r="K60" s="35" t="e">
        <f t="shared" si="2"/>
        <v>#VALUE!</v>
      </c>
      <c r="L60" s="35" t="e">
        <f t="shared" si="11"/>
        <v>#VALUE!</v>
      </c>
      <c r="M60" s="37"/>
      <c r="N60" s="79" t="e">
        <f t="shared" si="3"/>
        <v>#VALUE!</v>
      </c>
      <c r="O60" s="38">
        <f t="shared" si="9"/>
        <v>0</v>
      </c>
      <c r="P60" s="39" t="str">
        <f t="shared" si="4"/>
        <v/>
      </c>
      <c r="Q60" s="38" t="str">
        <f t="shared" si="5"/>
        <v/>
      </c>
      <c r="R60" s="40" t="str">
        <f t="shared" si="6"/>
        <v/>
      </c>
      <c r="S60" s="41" t="str">
        <f t="shared" si="7"/>
        <v/>
      </c>
      <c r="T60" s="71"/>
      <c r="U60" s="42"/>
      <c r="V60" s="43"/>
      <c r="W60" s="44"/>
      <c r="X60" s="44"/>
      <c r="Y60" s="45"/>
      <c r="Z60" s="46"/>
      <c r="AA60" s="47" t="str">
        <f t="shared" si="10"/>
        <v/>
      </c>
      <c r="AB60" s="45"/>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row>
    <row r="61" spans="1:64" ht="18.75" customHeight="1">
      <c r="A61" s="73">
        <v>0</v>
      </c>
      <c r="B61" s="50"/>
      <c r="C61" s="50"/>
      <c r="D61" s="50"/>
      <c r="E61" s="51"/>
      <c r="F61" s="73"/>
      <c r="G61" s="35"/>
      <c r="H61" s="64"/>
      <c r="I61" s="35">
        <f t="shared" si="1"/>
        <v>224</v>
      </c>
      <c r="J61" s="36" t="str">
        <f t="shared" si="0"/>
        <v>Sat</v>
      </c>
      <c r="K61" s="35" t="e">
        <f t="shared" si="2"/>
        <v>#VALUE!</v>
      </c>
      <c r="L61" s="35" t="e">
        <f t="shared" si="11"/>
        <v>#VALUE!</v>
      </c>
      <c r="M61" s="37"/>
      <c r="N61" s="79" t="e">
        <f t="shared" si="3"/>
        <v>#VALUE!</v>
      </c>
      <c r="O61" s="38">
        <f t="shared" si="9"/>
        <v>0</v>
      </c>
      <c r="P61" s="39" t="str">
        <f t="shared" si="4"/>
        <v/>
      </c>
      <c r="Q61" s="38" t="str">
        <f t="shared" si="5"/>
        <v/>
      </c>
      <c r="R61" s="40" t="str">
        <f t="shared" si="6"/>
        <v/>
      </c>
      <c r="S61" s="41" t="str">
        <f t="shared" si="7"/>
        <v/>
      </c>
      <c r="T61" s="71"/>
      <c r="U61" s="42"/>
      <c r="V61" s="43"/>
      <c r="W61" s="44"/>
      <c r="X61" s="44"/>
      <c r="Y61" s="45"/>
      <c r="Z61" s="46"/>
      <c r="AA61" s="47" t="str">
        <f t="shared" si="10"/>
        <v/>
      </c>
      <c r="AB61" s="45"/>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row>
    <row r="62" spans="1:64" ht="18.75" customHeight="1">
      <c r="A62" s="73">
        <v>0</v>
      </c>
      <c r="B62" s="49"/>
      <c r="C62" s="50"/>
      <c r="D62" s="51"/>
      <c r="E62" s="51"/>
      <c r="F62" s="73"/>
      <c r="G62" s="35"/>
      <c r="H62" s="35"/>
      <c r="I62" s="35">
        <f t="shared" si="1"/>
        <v>224</v>
      </c>
      <c r="J62" s="36" t="str">
        <f t="shared" si="0"/>
        <v>Sat</v>
      </c>
      <c r="K62" s="35" t="e">
        <f t="shared" si="2"/>
        <v>#VALUE!</v>
      </c>
      <c r="L62" s="35" t="e">
        <f t="shared" si="11"/>
        <v>#VALUE!</v>
      </c>
      <c r="M62" s="37"/>
      <c r="N62" s="79" t="e">
        <f t="shared" si="3"/>
        <v>#VALUE!</v>
      </c>
      <c r="O62" s="38">
        <f t="shared" si="9"/>
        <v>0</v>
      </c>
      <c r="P62" s="39" t="str">
        <f t="shared" si="4"/>
        <v/>
      </c>
      <c r="Q62" s="38" t="str">
        <f t="shared" si="5"/>
        <v/>
      </c>
      <c r="R62" s="40" t="str">
        <f t="shared" si="6"/>
        <v/>
      </c>
      <c r="S62" s="41" t="str">
        <f t="shared" si="7"/>
        <v/>
      </c>
      <c r="T62" s="71"/>
      <c r="U62" s="42"/>
      <c r="V62" s="43"/>
      <c r="W62" s="44"/>
      <c r="X62" s="44"/>
      <c r="Y62" s="45"/>
      <c r="Z62" s="46"/>
      <c r="AA62" s="47" t="str">
        <f t="shared" si="10"/>
        <v/>
      </c>
      <c r="AB62" s="45"/>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row>
    <row r="63" spans="1:64" ht="18.75" customHeight="1">
      <c r="A63" s="73">
        <v>0</v>
      </c>
      <c r="B63" s="65"/>
      <c r="C63" s="50"/>
      <c r="D63" s="51"/>
      <c r="E63" s="51"/>
      <c r="F63" s="73"/>
      <c r="G63" s="35"/>
      <c r="H63" s="35"/>
      <c r="I63" s="35">
        <f t="shared" si="1"/>
        <v>224</v>
      </c>
      <c r="J63" s="36" t="str">
        <f t="shared" si="0"/>
        <v>Sat</v>
      </c>
      <c r="K63" s="35" t="e">
        <f t="shared" si="2"/>
        <v>#VALUE!</v>
      </c>
      <c r="L63" s="35" t="e">
        <f t="shared" si="11"/>
        <v>#VALUE!</v>
      </c>
      <c r="M63" s="37"/>
      <c r="N63" s="79" t="e">
        <f t="shared" si="3"/>
        <v>#VALUE!</v>
      </c>
      <c r="O63" s="38">
        <f t="shared" si="9"/>
        <v>0</v>
      </c>
      <c r="P63" s="39" t="str">
        <f t="shared" si="4"/>
        <v/>
      </c>
      <c r="Q63" s="38" t="str">
        <f t="shared" si="5"/>
        <v/>
      </c>
      <c r="R63" s="40" t="str">
        <f t="shared" si="6"/>
        <v/>
      </c>
      <c r="S63" s="41" t="str">
        <f t="shared" si="7"/>
        <v/>
      </c>
      <c r="T63" s="71"/>
      <c r="U63" s="42"/>
      <c r="V63" s="43"/>
      <c r="W63" s="44"/>
      <c r="X63" s="44"/>
      <c r="Y63" s="45"/>
      <c r="Z63" s="46"/>
      <c r="AA63" s="47" t="str">
        <f t="shared" si="10"/>
        <v/>
      </c>
      <c r="AB63" s="45"/>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row>
    <row r="64" spans="1:64" ht="18.75" customHeight="1">
      <c r="A64" s="73">
        <v>0</v>
      </c>
      <c r="B64" s="65"/>
      <c r="C64" s="50"/>
      <c r="D64" s="51"/>
      <c r="E64" s="51"/>
      <c r="F64" s="73"/>
      <c r="G64" s="35"/>
      <c r="H64" s="35"/>
      <c r="I64" s="35">
        <f t="shared" si="1"/>
        <v>224</v>
      </c>
      <c r="J64" s="36" t="str">
        <f t="shared" si="0"/>
        <v>Sat</v>
      </c>
      <c r="K64" s="35" t="e">
        <f t="shared" si="2"/>
        <v>#VALUE!</v>
      </c>
      <c r="L64" s="35" t="e">
        <f t="shared" si="11"/>
        <v>#VALUE!</v>
      </c>
      <c r="M64" s="37"/>
      <c r="N64" s="79" t="e">
        <f t="shared" si="3"/>
        <v>#VALUE!</v>
      </c>
      <c r="O64" s="38">
        <f t="shared" si="9"/>
        <v>0</v>
      </c>
      <c r="P64" s="39" t="str">
        <f t="shared" si="4"/>
        <v/>
      </c>
      <c r="Q64" s="38" t="str">
        <f t="shared" si="5"/>
        <v/>
      </c>
      <c r="R64" s="40" t="str">
        <f t="shared" si="6"/>
        <v/>
      </c>
      <c r="S64" s="41" t="str">
        <f t="shared" si="7"/>
        <v/>
      </c>
      <c r="T64" s="71"/>
      <c r="U64" s="42"/>
      <c r="V64" s="43"/>
      <c r="W64" s="44"/>
      <c r="X64" s="44"/>
      <c r="Y64" s="45"/>
      <c r="Z64" s="46"/>
      <c r="AA64" s="47" t="str">
        <f t="shared" si="10"/>
        <v/>
      </c>
      <c r="AB64" s="45"/>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row>
    <row r="65" spans="1:64" ht="18.75" customHeight="1">
      <c r="A65" s="73">
        <v>0</v>
      </c>
      <c r="B65" s="65"/>
      <c r="C65" s="50"/>
      <c r="D65" s="51"/>
      <c r="E65" s="51"/>
      <c r="F65" s="73"/>
      <c r="G65" s="35"/>
      <c r="H65" s="35"/>
      <c r="I65" s="35">
        <f t="shared" si="1"/>
        <v>224</v>
      </c>
      <c r="J65" s="36" t="str">
        <f t="shared" si="0"/>
        <v>Sat</v>
      </c>
      <c r="K65" s="35" t="e">
        <f t="shared" si="2"/>
        <v>#VALUE!</v>
      </c>
      <c r="L65" s="35" t="e">
        <f t="shared" ref="L65:L97" si="12">IF(((G65+32*7)+Sat)&lt;(G65+(28+P65+Q65+R65+S65)*7)+AB65+Sat,(G65+(28+P65+Q65+R65+S65)*7)+AB65+Sat,(G65+32*7)+Sat)</f>
        <v>#VALUE!</v>
      </c>
      <c r="M65" s="37"/>
      <c r="N65" s="79" t="e">
        <f t="shared" si="3"/>
        <v>#VALUE!</v>
      </c>
      <c r="O65" s="38">
        <f t="shared" si="9"/>
        <v>0</v>
      </c>
      <c r="P65" s="39" t="str">
        <f t="shared" si="4"/>
        <v/>
      </c>
      <c r="Q65" s="38" t="str">
        <f t="shared" si="5"/>
        <v/>
      </c>
      <c r="R65" s="40" t="str">
        <f t="shared" si="6"/>
        <v/>
      </c>
      <c r="S65" s="41" t="str">
        <f t="shared" si="7"/>
        <v/>
      </c>
      <c r="T65" s="71"/>
      <c r="U65" s="42"/>
      <c r="V65" s="43"/>
      <c r="W65" s="44"/>
      <c r="X65" s="44"/>
      <c r="Y65" s="45"/>
      <c r="Z65" s="46"/>
      <c r="AA65" s="47" t="str">
        <f t="shared" si="10"/>
        <v/>
      </c>
      <c r="AB65" s="45"/>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row>
    <row r="66" spans="1:64" ht="18.75" customHeight="1">
      <c r="A66" s="73">
        <v>0</v>
      </c>
      <c r="B66" s="65"/>
      <c r="C66" s="50"/>
      <c r="D66" s="51"/>
      <c r="E66" s="51"/>
      <c r="F66" s="73"/>
      <c r="G66" s="35"/>
      <c r="H66" s="35"/>
      <c r="I66" s="35">
        <f t="shared" si="1"/>
        <v>224</v>
      </c>
      <c r="J66" s="36" t="str">
        <f t="shared" si="0"/>
        <v>Sat</v>
      </c>
      <c r="K66" s="35" t="e">
        <f t="shared" si="2"/>
        <v>#VALUE!</v>
      </c>
      <c r="L66" s="35" t="e">
        <f t="shared" si="12"/>
        <v>#VALUE!</v>
      </c>
      <c r="M66" s="37"/>
      <c r="N66" s="79" t="e">
        <f t="shared" si="3"/>
        <v>#VALUE!</v>
      </c>
      <c r="O66" s="38">
        <f t="shared" si="9"/>
        <v>0</v>
      </c>
      <c r="P66" s="39" t="str">
        <f t="shared" si="4"/>
        <v/>
      </c>
      <c r="Q66" s="38" t="str">
        <f t="shared" si="5"/>
        <v/>
      </c>
      <c r="R66" s="40" t="str">
        <f t="shared" si="6"/>
        <v/>
      </c>
      <c r="S66" s="41" t="str">
        <f t="shared" si="7"/>
        <v/>
      </c>
      <c r="T66" s="71"/>
      <c r="U66" s="42"/>
      <c r="V66" s="43"/>
      <c r="W66" s="44"/>
      <c r="X66" s="44"/>
      <c r="Y66" s="45"/>
      <c r="Z66" s="46"/>
      <c r="AA66" s="47" t="str">
        <f t="shared" si="10"/>
        <v/>
      </c>
      <c r="AB66" s="45"/>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row>
    <row r="67" spans="1:64" ht="18.75" customHeight="1">
      <c r="A67" s="73">
        <v>0</v>
      </c>
      <c r="B67" s="65"/>
      <c r="C67" s="50"/>
      <c r="D67" s="51"/>
      <c r="E67" s="51"/>
      <c r="F67" s="73"/>
      <c r="G67" s="35"/>
      <c r="H67" s="35"/>
      <c r="I67" s="35">
        <f t="shared" ref="I67:I97" si="13">G67+32*7</f>
        <v>224</v>
      </c>
      <c r="J67" s="36" t="str">
        <f t="shared" si="0"/>
        <v>Sat</v>
      </c>
      <c r="K67" s="35" t="e">
        <f t="shared" si="2"/>
        <v>#VALUE!</v>
      </c>
      <c r="L67" s="35" t="e">
        <f t="shared" si="12"/>
        <v>#VALUE!</v>
      </c>
      <c r="M67" s="37"/>
      <c r="N67" s="79" t="e">
        <f t="shared" si="3"/>
        <v>#VALUE!</v>
      </c>
      <c r="O67" s="38">
        <f t="shared" si="9"/>
        <v>0</v>
      </c>
      <c r="P67" s="39" t="str">
        <f t="shared" si="4"/>
        <v/>
      </c>
      <c r="Q67" s="38" t="str">
        <f t="shared" si="5"/>
        <v/>
      </c>
      <c r="R67" s="40" t="str">
        <f t="shared" si="6"/>
        <v/>
      </c>
      <c r="S67" s="41" t="str">
        <f t="shared" si="7"/>
        <v/>
      </c>
      <c r="T67" s="71"/>
      <c r="U67" s="42"/>
      <c r="V67" s="43"/>
      <c r="W67" s="44"/>
      <c r="X67" s="44"/>
      <c r="Y67" s="45"/>
      <c r="Z67" s="46"/>
      <c r="AA67" s="47" t="str">
        <f t="shared" si="10"/>
        <v/>
      </c>
      <c r="AB67" s="45"/>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row>
    <row r="68" spans="1:64" ht="18.75" customHeight="1">
      <c r="A68" s="73">
        <v>0</v>
      </c>
      <c r="B68" s="65"/>
      <c r="C68" s="50"/>
      <c r="D68" s="51"/>
      <c r="E68" s="51"/>
      <c r="F68" s="73"/>
      <c r="G68" s="35"/>
      <c r="H68" s="35"/>
      <c r="I68" s="35">
        <f t="shared" si="13"/>
        <v>224</v>
      </c>
      <c r="J68" s="36" t="str">
        <f t="shared" si="0"/>
        <v>Sat</v>
      </c>
      <c r="K68" s="35" t="e">
        <f t="shared" si="2"/>
        <v>#VALUE!</v>
      </c>
      <c r="L68" s="35" t="e">
        <f t="shared" si="12"/>
        <v>#VALUE!</v>
      </c>
      <c r="M68" s="37"/>
      <c r="N68" s="79" t="e">
        <f t="shared" ref="N68:N98" si="14">IF(COUNTIF(AC68:XFD68,"Pres")=0,"",COUNTIF(AC68:XFD68,"Pres"))+U68</f>
        <v>#VALUE!</v>
      </c>
      <c r="O68" s="38">
        <f t="shared" si="9"/>
        <v>0</v>
      </c>
      <c r="P68" s="39" t="str">
        <f t="shared" ref="P68:P97" si="15">IF(COUNTIF(AC68:XFD68,"Orie")=0,"",COUNTIF(AC68:XFD68,"Orie"))</f>
        <v/>
      </c>
      <c r="Q68" s="38" t="str">
        <f t="shared" ref="Q68:Q97" si="16">IF(COUNTIF(AC68:XFD68,"Abs")+W68=0,"",COUNTIF(AC68:XFD68,"Abs")+W68)</f>
        <v/>
      </c>
      <c r="R68" s="40" t="str">
        <f t="shared" ref="R68:R97" si="17">IF(COUNTIF(AC68:XFD68,"Leav")+X68=0,"",COUNTIF(AC68:XFD68,"Leav")+X68)</f>
        <v/>
      </c>
      <c r="S68" s="41" t="str">
        <f t="shared" ref="S68:S97" si="18">IF(COUNTIF(AC68:XFD68,"Holi")+Y68=0,"",COUNTIF(AC68:XFD68,"Holi")+Y68)</f>
        <v/>
      </c>
      <c r="T68" s="71"/>
      <c r="U68" s="42"/>
      <c r="V68" s="43"/>
      <c r="W68" s="44"/>
      <c r="X68" s="44"/>
      <c r="Y68" s="45"/>
      <c r="Z68" s="46"/>
      <c r="AA68" s="47" t="str">
        <f t="shared" si="10"/>
        <v/>
      </c>
      <c r="AB68" s="45"/>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row>
    <row r="69" spans="1:64" ht="18.75" customHeight="1">
      <c r="A69" s="73">
        <v>0</v>
      </c>
      <c r="B69" s="65"/>
      <c r="C69" s="50"/>
      <c r="D69" s="51"/>
      <c r="E69" s="51"/>
      <c r="F69" s="73"/>
      <c r="G69" s="35"/>
      <c r="H69" s="35"/>
      <c r="I69" s="35">
        <f t="shared" si="13"/>
        <v>224</v>
      </c>
      <c r="J69" s="36" t="str">
        <f t="shared" si="0"/>
        <v>Sat</v>
      </c>
      <c r="K69" s="35" t="e">
        <f t="shared" si="2"/>
        <v>#VALUE!</v>
      </c>
      <c r="L69" s="35" t="e">
        <f t="shared" si="12"/>
        <v>#VALUE!</v>
      </c>
      <c r="M69" s="37"/>
      <c r="N69" s="79" t="e">
        <f t="shared" si="14"/>
        <v>#VALUE!</v>
      </c>
      <c r="O69" s="38">
        <f t="shared" si="9"/>
        <v>0</v>
      </c>
      <c r="P69" s="39" t="str">
        <f t="shared" si="15"/>
        <v/>
      </c>
      <c r="Q69" s="38" t="str">
        <f t="shared" si="16"/>
        <v/>
      </c>
      <c r="R69" s="40" t="str">
        <f t="shared" si="17"/>
        <v/>
      </c>
      <c r="S69" s="41" t="str">
        <f t="shared" si="18"/>
        <v/>
      </c>
      <c r="T69" s="71"/>
      <c r="U69" s="42"/>
      <c r="V69" s="43"/>
      <c r="W69" s="44"/>
      <c r="X69" s="44"/>
      <c r="Y69" s="45"/>
      <c r="Z69" s="46"/>
      <c r="AA69" s="47" t="str">
        <f t="shared" si="10"/>
        <v/>
      </c>
      <c r="AB69" s="45"/>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row>
    <row r="70" spans="1:64" ht="18.75" customHeight="1">
      <c r="A70" s="73">
        <v>0</v>
      </c>
      <c r="B70" s="65"/>
      <c r="C70" s="50"/>
      <c r="D70" s="51"/>
      <c r="E70" s="51"/>
      <c r="F70" s="73"/>
      <c r="G70" s="35"/>
      <c r="H70" s="35"/>
      <c r="I70" s="35">
        <f t="shared" si="13"/>
        <v>224</v>
      </c>
      <c r="J70" s="36" t="str">
        <f t="shared" si="0"/>
        <v>Sat</v>
      </c>
      <c r="K70" s="35" t="e">
        <f t="shared" si="2"/>
        <v>#VALUE!</v>
      </c>
      <c r="L70" s="35" t="e">
        <f t="shared" si="12"/>
        <v>#VALUE!</v>
      </c>
      <c r="M70" s="37"/>
      <c r="N70" s="79" t="e">
        <f t="shared" si="14"/>
        <v>#VALUE!</v>
      </c>
      <c r="O70" s="38">
        <f t="shared" ref="O70:O97" si="19">SUM(AA70:XFD70)</f>
        <v>0</v>
      </c>
      <c r="P70" s="39" t="str">
        <f t="shared" si="15"/>
        <v/>
      </c>
      <c r="Q70" s="38" t="str">
        <f t="shared" si="16"/>
        <v/>
      </c>
      <c r="R70" s="40" t="str">
        <f t="shared" si="17"/>
        <v/>
      </c>
      <c r="S70" s="41" t="str">
        <f t="shared" si="18"/>
        <v/>
      </c>
      <c r="T70" s="71"/>
      <c r="U70" s="42"/>
      <c r="V70" s="43"/>
      <c r="W70" s="44"/>
      <c r="X70" s="44"/>
      <c r="Y70" s="45"/>
      <c r="Z70" s="46"/>
      <c r="AA70" s="47" t="str">
        <f t="shared" si="10"/>
        <v/>
      </c>
      <c r="AB70" s="45"/>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row>
    <row r="71" spans="1:64" ht="18.75" customHeight="1">
      <c r="A71" s="73">
        <v>0</v>
      </c>
      <c r="B71" s="65"/>
      <c r="C71" s="50"/>
      <c r="D71" s="51"/>
      <c r="E71" s="51"/>
      <c r="F71" s="73"/>
      <c r="G71" s="35"/>
      <c r="H71" s="35"/>
      <c r="I71" s="35">
        <f t="shared" si="13"/>
        <v>224</v>
      </c>
      <c r="J71" s="36" t="str">
        <f t="shared" si="0"/>
        <v>Sat</v>
      </c>
      <c r="K71" s="35" t="e">
        <f t="shared" si="2"/>
        <v>#VALUE!</v>
      </c>
      <c r="L71" s="35" t="e">
        <f t="shared" si="12"/>
        <v>#VALUE!</v>
      </c>
      <c r="M71" s="37"/>
      <c r="N71" s="79" t="e">
        <f t="shared" si="14"/>
        <v>#VALUE!</v>
      </c>
      <c r="O71" s="38">
        <f t="shared" si="19"/>
        <v>0</v>
      </c>
      <c r="P71" s="39" t="str">
        <f t="shared" si="15"/>
        <v/>
      </c>
      <c r="Q71" s="38" t="str">
        <f t="shared" si="16"/>
        <v/>
      </c>
      <c r="R71" s="40" t="str">
        <f t="shared" si="17"/>
        <v/>
      </c>
      <c r="S71" s="41" t="str">
        <f t="shared" si="18"/>
        <v/>
      </c>
      <c r="T71" s="71"/>
      <c r="U71" s="42"/>
      <c r="V71" s="43"/>
      <c r="W71" s="44"/>
      <c r="X71" s="44"/>
      <c r="Y71" s="45"/>
      <c r="Z71" s="46"/>
      <c r="AA71" s="47" t="str">
        <f t="shared" si="10"/>
        <v/>
      </c>
      <c r="AB71" s="45"/>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row>
    <row r="72" spans="1:64" ht="18.75" customHeight="1">
      <c r="A72" s="73">
        <v>0</v>
      </c>
      <c r="B72" s="65"/>
      <c r="C72" s="50"/>
      <c r="D72" s="51"/>
      <c r="E72" s="51"/>
      <c r="F72" s="73"/>
      <c r="G72" s="35"/>
      <c r="H72" s="35"/>
      <c r="I72" s="35">
        <f t="shared" si="13"/>
        <v>224</v>
      </c>
      <c r="J72" s="36" t="str">
        <f t="shared" si="0"/>
        <v>Sat</v>
      </c>
      <c r="K72" s="35" t="e">
        <f t="shared" si="2"/>
        <v>#VALUE!</v>
      </c>
      <c r="L72" s="35" t="e">
        <f t="shared" si="12"/>
        <v>#VALUE!</v>
      </c>
      <c r="M72" s="37"/>
      <c r="N72" s="79" t="e">
        <f t="shared" si="14"/>
        <v>#VALUE!</v>
      </c>
      <c r="O72" s="38">
        <f t="shared" si="19"/>
        <v>0</v>
      </c>
      <c r="P72" s="39" t="str">
        <f t="shared" si="15"/>
        <v/>
      </c>
      <c r="Q72" s="38" t="str">
        <f t="shared" si="16"/>
        <v/>
      </c>
      <c r="R72" s="40" t="str">
        <f t="shared" si="17"/>
        <v/>
      </c>
      <c r="S72" s="41" t="str">
        <f t="shared" si="18"/>
        <v/>
      </c>
      <c r="T72" s="71"/>
      <c r="U72" s="42"/>
      <c r="V72" s="43"/>
      <c r="W72" s="44"/>
      <c r="X72" s="44"/>
      <c r="Y72" s="45"/>
      <c r="Z72" s="46"/>
      <c r="AA72" s="47" t="str">
        <f t="shared" si="10"/>
        <v/>
      </c>
      <c r="AB72" s="45"/>
      <c r="AC72" s="48"/>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row>
    <row r="73" spans="1:64" ht="18.75" customHeight="1">
      <c r="A73" s="73">
        <v>0</v>
      </c>
      <c r="B73" s="65"/>
      <c r="C73" s="50"/>
      <c r="D73" s="51"/>
      <c r="E73" s="51"/>
      <c r="F73" s="73"/>
      <c r="G73" s="35"/>
      <c r="H73" s="35"/>
      <c r="I73" s="35">
        <f t="shared" si="13"/>
        <v>224</v>
      </c>
      <c r="J73" s="36" t="str">
        <f t="shared" si="0"/>
        <v>Sat</v>
      </c>
      <c r="K73" s="35" t="e">
        <f t="shared" si="2"/>
        <v>#VALUE!</v>
      </c>
      <c r="L73" s="35" t="e">
        <f t="shared" si="12"/>
        <v>#VALUE!</v>
      </c>
      <c r="M73" s="37"/>
      <c r="N73" s="79" t="e">
        <f t="shared" si="14"/>
        <v>#VALUE!</v>
      </c>
      <c r="O73" s="38">
        <f t="shared" si="19"/>
        <v>0</v>
      </c>
      <c r="P73" s="39" t="str">
        <f t="shared" si="15"/>
        <v/>
      </c>
      <c r="Q73" s="38" t="str">
        <f t="shared" si="16"/>
        <v/>
      </c>
      <c r="R73" s="40" t="str">
        <f t="shared" si="17"/>
        <v/>
      </c>
      <c r="S73" s="41" t="str">
        <f t="shared" si="18"/>
        <v/>
      </c>
      <c r="T73" s="71"/>
      <c r="U73" s="42"/>
      <c r="V73" s="43"/>
      <c r="W73" s="44"/>
      <c r="X73" s="44"/>
      <c r="Y73" s="45"/>
      <c r="Z73" s="46"/>
      <c r="AA73" s="47" t="str">
        <f t="shared" si="10"/>
        <v/>
      </c>
      <c r="AB73" s="45"/>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row>
    <row r="74" spans="1:64" ht="18.75" customHeight="1">
      <c r="A74" s="73">
        <v>0</v>
      </c>
      <c r="B74" s="65"/>
      <c r="C74" s="50"/>
      <c r="D74" s="51"/>
      <c r="E74" s="51"/>
      <c r="F74" s="73"/>
      <c r="G74" s="35"/>
      <c r="H74" s="35"/>
      <c r="I74" s="35">
        <f t="shared" si="13"/>
        <v>224</v>
      </c>
      <c r="J74" s="36" t="str">
        <f t="shared" si="0"/>
        <v>Sat</v>
      </c>
      <c r="K74" s="35" t="e">
        <f t="shared" si="2"/>
        <v>#VALUE!</v>
      </c>
      <c r="L74" s="35" t="e">
        <f t="shared" si="12"/>
        <v>#VALUE!</v>
      </c>
      <c r="M74" s="37"/>
      <c r="N74" s="79" t="e">
        <f t="shared" si="14"/>
        <v>#VALUE!</v>
      </c>
      <c r="O74" s="38">
        <f t="shared" si="19"/>
        <v>0</v>
      </c>
      <c r="P74" s="39" t="str">
        <f t="shared" si="15"/>
        <v/>
      </c>
      <c r="Q74" s="38" t="str">
        <f t="shared" si="16"/>
        <v/>
      </c>
      <c r="R74" s="40" t="str">
        <f t="shared" si="17"/>
        <v/>
      </c>
      <c r="S74" s="41" t="str">
        <f t="shared" si="18"/>
        <v/>
      </c>
      <c r="T74" s="71"/>
      <c r="U74" s="42"/>
      <c r="V74" s="43"/>
      <c r="W74" s="44"/>
      <c r="X74" s="44"/>
      <c r="Y74" s="45"/>
      <c r="Z74" s="46"/>
      <c r="AA74" s="47" t="str">
        <f t="shared" si="10"/>
        <v/>
      </c>
      <c r="AB74" s="45"/>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row>
    <row r="75" spans="1:64" ht="18.75" customHeight="1">
      <c r="A75" s="73">
        <v>0</v>
      </c>
      <c r="B75" s="65"/>
      <c r="C75" s="50"/>
      <c r="D75" s="51"/>
      <c r="E75" s="51"/>
      <c r="F75" s="73"/>
      <c r="G75" s="35"/>
      <c r="H75" s="35"/>
      <c r="I75" s="35">
        <f t="shared" si="13"/>
        <v>224</v>
      </c>
      <c r="J75" s="36" t="str">
        <f t="shared" si="0"/>
        <v>Sat</v>
      </c>
      <c r="K75" s="35" t="e">
        <f t="shared" si="2"/>
        <v>#VALUE!</v>
      </c>
      <c r="L75" s="35" t="e">
        <f t="shared" si="12"/>
        <v>#VALUE!</v>
      </c>
      <c r="M75" s="37"/>
      <c r="N75" s="79" t="e">
        <f t="shared" si="14"/>
        <v>#VALUE!</v>
      </c>
      <c r="O75" s="38">
        <f t="shared" si="19"/>
        <v>0</v>
      </c>
      <c r="P75" s="39" t="str">
        <f t="shared" si="15"/>
        <v/>
      </c>
      <c r="Q75" s="38" t="str">
        <f t="shared" si="16"/>
        <v/>
      </c>
      <c r="R75" s="40" t="str">
        <f t="shared" si="17"/>
        <v/>
      </c>
      <c r="S75" s="41" t="str">
        <f t="shared" si="18"/>
        <v/>
      </c>
      <c r="T75" s="71"/>
      <c r="U75" s="42"/>
      <c r="V75" s="43"/>
      <c r="W75" s="44"/>
      <c r="X75" s="44"/>
      <c r="Y75" s="45"/>
      <c r="Z75" s="46"/>
      <c r="AA75" s="47" t="str">
        <f t="shared" si="10"/>
        <v/>
      </c>
      <c r="AB75" s="45"/>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row>
    <row r="76" spans="1:64" ht="18.75" customHeight="1">
      <c r="A76" s="73">
        <v>0</v>
      </c>
      <c r="B76" s="65"/>
      <c r="C76" s="50"/>
      <c r="D76" s="51"/>
      <c r="E76" s="51"/>
      <c r="F76" s="73"/>
      <c r="G76" s="35"/>
      <c r="H76" s="35"/>
      <c r="I76" s="35">
        <f t="shared" si="13"/>
        <v>224</v>
      </c>
      <c r="J76" s="36" t="str">
        <f t="shared" si="0"/>
        <v>Sat</v>
      </c>
      <c r="K76" s="35" t="e">
        <f t="shared" si="2"/>
        <v>#VALUE!</v>
      </c>
      <c r="L76" s="35" t="e">
        <f t="shared" si="12"/>
        <v>#VALUE!</v>
      </c>
      <c r="M76" s="37"/>
      <c r="N76" s="79" t="e">
        <f t="shared" si="14"/>
        <v>#VALUE!</v>
      </c>
      <c r="O76" s="38">
        <f t="shared" si="19"/>
        <v>0</v>
      </c>
      <c r="P76" s="39" t="str">
        <f t="shared" si="15"/>
        <v/>
      </c>
      <c r="Q76" s="38" t="str">
        <f t="shared" si="16"/>
        <v/>
      </c>
      <c r="R76" s="40" t="str">
        <f t="shared" si="17"/>
        <v/>
      </c>
      <c r="S76" s="41" t="str">
        <f t="shared" si="18"/>
        <v/>
      </c>
      <c r="T76" s="71"/>
      <c r="U76" s="42"/>
      <c r="V76" s="43"/>
      <c r="W76" s="44"/>
      <c r="X76" s="44"/>
      <c r="Y76" s="45"/>
      <c r="Z76" s="46"/>
      <c r="AA76" s="47" t="str">
        <f t="shared" si="10"/>
        <v/>
      </c>
      <c r="AB76" s="45"/>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row>
    <row r="77" spans="1:64" ht="18.75" customHeight="1">
      <c r="A77" s="73">
        <v>0</v>
      </c>
      <c r="B77" s="65"/>
      <c r="C77" s="50"/>
      <c r="D77" s="51"/>
      <c r="E77" s="51"/>
      <c r="F77" s="73"/>
      <c r="G77" s="35"/>
      <c r="H77" s="35"/>
      <c r="I77" s="35">
        <f t="shared" si="13"/>
        <v>224</v>
      </c>
      <c r="J77" s="36" t="str">
        <f t="shared" si="0"/>
        <v>Sat</v>
      </c>
      <c r="K77" s="35" t="e">
        <f t="shared" si="2"/>
        <v>#VALUE!</v>
      </c>
      <c r="L77" s="35" t="e">
        <f t="shared" si="12"/>
        <v>#VALUE!</v>
      </c>
      <c r="M77" s="37"/>
      <c r="N77" s="79" t="e">
        <f t="shared" si="14"/>
        <v>#VALUE!</v>
      </c>
      <c r="O77" s="38">
        <f t="shared" si="19"/>
        <v>0</v>
      </c>
      <c r="P77" s="39" t="str">
        <f t="shared" si="15"/>
        <v/>
      </c>
      <c r="Q77" s="38" t="str">
        <f t="shared" si="16"/>
        <v/>
      </c>
      <c r="R77" s="40" t="str">
        <f t="shared" si="17"/>
        <v/>
      </c>
      <c r="S77" s="41" t="str">
        <f t="shared" si="18"/>
        <v/>
      </c>
      <c r="T77" s="71"/>
      <c r="U77" s="42"/>
      <c r="V77" s="43"/>
      <c r="W77" s="44"/>
      <c r="X77" s="44"/>
      <c r="Y77" s="45"/>
      <c r="Z77" s="46"/>
      <c r="AA77" s="47" t="str">
        <f t="shared" si="10"/>
        <v/>
      </c>
      <c r="AB77" s="45"/>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row>
    <row r="78" spans="1:64" ht="18.75" customHeight="1">
      <c r="A78" s="73">
        <v>0</v>
      </c>
      <c r="B78" s="65"/>
      <c r="C78" s="50"/>
      <c r="D78" s="51"/>
      <c r="E78" s="51"/>
      <c r="F78" s="73"/>
      <c r="G78" s="35"/>
      <c r="H78" s="35"/>
      <c r="I78" s="35">
        <f t="shared" si="13"/>
        <v>224</v>
      </c>
      <c r="J78" s="36" t="str">
        <f t="shared" si="0"/>
        <v>Sat</v>
      </c>
      <c r="K78" s="35" t="e">
        <f t="shared" si="2"/>
        <v>#VALUE!</v>
      </c>
      <c r="L78" s="35" t="e">
        <f t="shared" si="12"/>
        <v>#VALUE!</v>
      </c>
      <c r="M78" s="37"/>
      <c r="N78" s="79" t="e">
        <f t="shared" si="14"/>
        <v>#VALUE!</v>
      </c>
      <c r="O78" s="38">
        <f t="shared" si="19"/>
        <v>0</v>
      </c>
      <c r="P78" s="39" t="str">
        <f t="shared" si="15"/>
        <v/>
      </c>
      <c r="Q78" s="38" t="str">
        <f t="shared" si="16"/>
        <v/>
      </c>
      <c r="R78" s="40" t="str">
        <f t="shared" si="17"/>
        <v/>
      </c>
      <c r="S78" s="41" t="str">
        <f t="shared" si="18"/>
        <v/>
      </c>
      <c r="T78" s="71"/>
      <c r="U78" s="42"/>
      <c r="V78" s="43"/>
      <c r="W78" s="44"/>
      <c r="X78" s="44"/>
      <c r="Y78" s="45"/>
      <c r="Z78" s="46"/>
      <c r="AA78" s="47" t="str">
        <f t="shared" si="10"/>
        <v/>
      </c>
      <c r="AB78" s="45"/>
      <c r="AC78" s="48"/>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row>
    <row r="79" spans="1:64" ht="18.75" customHeight="1">
      <c r="A79" s="73">
        <v>0</v>
      </c>
      <c r="B79" s="65"/>
      <c r="C79" s="50"/>
      <c r="D79" s="51"/>
      <c r="E79" s="51"/>
      <c r="F79" s="73"/>
      <c r="G79" s="35"/>
      <c r="H79" s="35"/>
      <c r="I79" s="35">
        <f t="shared" si="13"/>
        <v>224</v>
      </c>
      <c r="J79" s="36" t="str">
        <f t="shared" si="0"/>
        <v>Sat</v>
      </c>
      <c r="K79" s="35" t="e">
        <f t="shared" si="2"/>
        <v>#VALUE!</v>
      </c>
      <c r="L79" s="35" t="e">
        <f t="shared" si="12"/>
        <v>#VALUE!</v>
      </c>
      <c r="M79" s="37"/>
      <c r="N79" s="79" t="e">
        <f t="shared" si="14"/>
        <v>#VALUE!</v>
      </c>
      <c r="O79" s="38">
        <f t="shared" si="19"/>
        <v>0</v>
      </c>
      <c r="P79" s="39" t="str">
        <f t="shared" si="15"/>
        <v/>
      </c>
      <c r="Q79" s="38" t="str">
        <f t="shared" si="16"/>
        <v/>
      </c>
      <c r="R79" s="40" t="str">
        <f t="shared" si="17"/>
        <v/>
      </c>
      <c r="S79" s="41" t="str">
        <f t="shared" si="18"/>
        <v/>
      </c>
      <c r="T79" s="71"/>
      <c r="U79" s="42"/>
      <c r="V79" s="43"/>
      <c r="W79" s="44"/>
      <c r="X79" s="44"/>
      <c r="Y79" s="45"/>
      <c r="Z79" s="46"/>
      <c r="AA79" s="47" t="str">
        <f t="shared" si="10"/>
        <v/>
      </c>
      <c r="AB79" s="45"/>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row>
    <row r="80" spans="1:64" ht="18.75" customHeight="1">
      <c r="A80" s="73">
        <v>0</v>
      </c>
      <c r="B80" s="65"/>
      <c r="C80" s="50"/>
      <c r="D80" s="51"/>
      <c r="E80" s="51"/>
      <c r="F80" s="73"/>
      <c r="G80" s="35"/>
      <c r="H80" s="35"/>
      <c r="I80" s="35">
        <f t="shared" si="13"/>
        <v>224</v>
      </c>
      <c r="J80" s="36" t="str">
        <f t="shared" si="0"/>
        <v>Sat</v>
      </c>
      <c r="K80" s="35" t="e">
        <f t="shared" si="2"/>
        <v>#VALUE!</v>
      </c>
      <c r="L80" s="35" t="e">
        <f t="shared" si="12"/>
        <v>#VALUE!</v>
      </c>
      <c r="M80" s="37"/>
      <c r="N80" s="79" t="e">
        <f t="shared" si="14"/>
        <v>#VALUE!</v>
      </c>
      <c r="O80" s="38">
        <f t="shared" si="19"/>
        <v>0</v>
      </c>
      <c r="P80" s="39" t="str">
        <f t="shared" si="15"/>
        <v/>
      </c>
      <c r="Q80" s="38" t="str">
        <f t="shared" si="16"/>
        <v/>
      </c>
      <c r="R80" s="40" t="str">
        <f t="shared" si="17"/>
        <v/>
      </c>
      <c r="S80" s="41" t="str">
        <f t="shared" si="18"/>
        <v/>
      </c>
      <c r="T80" s="71"/>
      <c r="U80" s="42"/>
      <c r="V80" s="43"/>
      <c r="W80" s="44"/>
      <c r="X80" s="44"/>
      <c r="Y80" s="45"/>
      <c r="Z80" s="46"/>
      <c r="AA80" s="47" t="str">
        <f t="shared" si="10"/>
        <v/>
      </c>
      <c r="AB80" s="45"/>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row>
    <row r="81" spans="1:64" ht="18.75" customHeight="1">
      <c r="A81" s="73">
        <v>0</v>
      </c>
      <c r="B81" s="65"/>
      <c r="C81" s="50"/>
      <c r="D81" s="51"/>
      <c r="E81" s="51"/>
      <c r="F81" s="73"/>
      <c r="G81" s="35"/>
      <c r="H81" s="35"/>
      <c r="I81" s="35">
        <f t="shared" si="13"/>
        <v>224</v>
      </c>
      <c r="J81" s="36" t="str">
        <f t="shared" si="0"/>
        <v>Sat</v>
      </c>
      <c r="K81" s="35" t="e">
        <f t="shared" si="2"/>
        <v>#VALUE!</v>
      </c>
      <c r="L81" s="35" t="e">
        <f t="shared" si="12"/>
        <v>#VALUE!</v>
      </c>
      <c r="M81" s="37"/>
      <c r="N81" s="79" t="e">
        <f t="shared" si="14"/>
        <v>#VALUE!</v>
      </c>
      <c r="O81" s="38">
        <f t="shared" si="19"/>
        <v>0</v>
      </c>
      <c r="P81" s="39" t="str">
        <f t="shared" si="15"/>
        <v/>
      </c>
      <c r="Q81" s="38" t="str">
        <f t="shared" si="16"/>
        <v/>
      </c>
      <c r="R81" s="40" t="str">
        <f t="shared" si="17"/>
        <v/>
      </c>
      <c r="S81" s="41" t="str">
        <f t="shared" si="18"/>
        <v/>
      </c>
      <c r="T81" s="71"/>
      <c r="U81" s="42"/>
      <c r="V81" s="43"/>
      <c r="W81" s="44"/>
      <c r="X81" s="44"/>
      <c r="Y81" s="45"/>
      <c r="Z81" s="46"/>
      <c r="AA81" s="47" t="str">
        <f t="shared" si="10"/>
        <v/>
      </c>
      <c r="AB81" s="45"/>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row>
    <row r="82" spans="1:64" ht="18.75" customHeight="1">
      <c r="A82" s="73">
        <v>0</v>
      </c>
      <c r="B82" s="65"/>
      <c r="C82" s="50"/>
      <c r="D82" s="51"/>
      <c r="E82" s="51"/>
      <c r="F82" s="73"/>
      <c r="G82" s="35"/>
      <c r="H82" s="35"/>
      <c r="I82" s="35">
        <f t="shared" si="13"/>
        <v>224</v>
      </c>
      <c r="J82" s="36" t="str">
        <f t="shared" si="0"/>
        <v>Sat</v>
      </c>
      <c r="K82" s="35" t="e">
        <f t="shared" si="2"/>
        <v>#VALUE!</v>
      </c>
      <c r="L82" s="35" t="e">
        <f t="shared" si="12"/>
        <v>#VALUE!</v>
      </c>
      <c r="M82" s="37"/>
      <c r="N82" s="79" t="e">
        <f t="shared" si="14"/>
        <v>#VALUE!</v>
      </c>
      <c r="O82" s="38">
        <f t="shared" si="19"/>
        <v>0</v>
      </c>
      <c r="P82" s="39" t="str">
        <f t="shared" si="15"/>
        <v/>
      </c>
      <c r="Q82" s="38" t="str">
        <f t="shared" si="16"/>
        <v/>
      </c>
      <c r="R82" s="40" t="str">
        <f t="shared" si="17"/>
        <v/>
      </c>
      <c r="S82" s="41" t="str">
        <f t="shared" si="18"/>
        <v/>
      </c>
      <c r="T82" s="71"/>
      <c r="U82" s="42"/>
      <c r="V82" s="43"/>
      <c r="W82" s="44"/>
      <c r="X82" s="44"/>
      <c r="Y82" s="45"/>
      <c r="Z82" s="46"/>
      <c r="AA82" s="47" t="str">
        <f t="shared" si="10"/>
        <v/>
      </c>
      <c r="AB82" s="45"/>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row>
    <row r="83" spans="1:64" ht="18.75" customHeight="1">
      <c r="A83" s="73">
        <v>0</v>
      </c>
      <c r="B83" s="65"/>
      <c r="C83" s="50"/>
      <c r="D83" s="51"/>
      <c r="E83" s="51"/>
      <c r="F83" s="73"/>
      <c r="G83" s="35"/>
      <c r="H83" s="35"/>
      <c r="I83" s="35">
        <f t="shared" si="13"/>
        <v>224</v>
      </c>
      <c r="J83" s="36" t="str">
        <f t="shared" si="0"/>
        <v>Sat</v>
      </c>
      <c r="K83" s="35" t="e">
        <f t="shared" si="2"/>
        <v>#VALUE!</v>
      </c>
      <c r="L83" s="35" t="e">
        <f t="shared" si="12"/>
        <v>#VALUE!</v>
      </c>
      <c r="M83" s="37"/>
      <c r="N83" s="79" t="e">
        <f t="shared" si="14"/>
        <v>#VALUE!</v>
      </c>
      <c r="O83" s="38">
        <f t="shared" si="19"/>
        <v>0</v>
      </c>
      <c r="P83" s="39" t="str">
        <f t="shared" si="15"/>
        <v/>
      </c>
      <c r="Q83" s="38" t="str">
        <f t="shared" si="16"/>
        <v/>
      </c>
      <c r="R83" s="40" t="str">
        <f t="shared" si="17"/>
        <v/>
      </c>
      <c r="S83" s="41" t="str">
        <f t="shared" si="18"/>
        <v/>
      </c>
      <c r="T83" s="71"/>
      <c r="U83" s="42"/>
      <c r="V83" s="43"/>
      <c r="W83" s="44"/>
      <c r="X83" s="44"/>
      <c r="Y83" s="45"/>
      <c r="Z83" s="46"/>
      <c r="AA83" s="47" t="str">
        <f t="shared" si="10"/>
        <v/>
      </c>
      <c r="AB83" s="45"/>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row>
    <row r="84" spans="1:64" ht="18.75" customHeight="1">
      <c r="A84" s="73">
        <v>0</v>
      </c>
      <c r="B84" s="65"/>
      <c r="C84" s="50"/>
      <c r="D84" s="51"/>
      <c r="E84" s="51"/>
      <c r="F84" s="73"/>
      <c r="G84" s="35"/>
      <c r="H84" s="35"/>
      <c r="I84" s="35">
        <f t="shared" si="13"/>
        <v>224</v>
      </c>
      <c r="J84" s="36" t="str">
        <f t="shared" si="0"/>
        <v>Sat</v>
      </c>
      <c r="K84" s="35" t="e">
        <f t="shared" si="2"/>
        <v>#VALUE!</v>
      </c>
      <c r="L84" s="35" t="e">
        <f t="shared" si="12"/>
        <v>#VALUE!</v>
      </c>
      <c r="M84" s="37"/>
      <c r="N84" s="79" t="e">
        <f t="shared" si="14"/>
        <v>#VALUE!</v>
      </c>
      <c r="O84" s="38">
        <f t="shared" si="19"/>
        <v>0</v>
      </c>
      <c r="P84" s="39" t="str">
        <f t="shared" si="15"/>
        <v/>
      </c>
      <c r="Q84" s="38" t="str">
        <f t="shared" si="16"/>
        <v/>
      </c>
      <c r="R84" s="40" t="str">
        <f t="shared" si="17"/>
        <v/>
      </c>
      <c r="S84" s="41" t="str">
        <f t="shared" si="18"/>
        <v/>
      </c>
      <c r="T84" s="71"/>
      <c r="U84" s="42"/>
      <c r="V84" s="43"/>
      <c r="W84" s="44"/>
      <c r="X84" s="44"/>
      <c r="Y84" s="45"/>
      <c r="Z84" s="46"/>
      <c r="AA84" s="47" t="str">
        <f t="shared" si="10"/>
        <v/>
      </c>
      <c r="AB84" s="45"/>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row>
    <row r="85" spans="1:64" ht="18.75" customHeight="1">
      <c r="A85" s="73">
        <v>0</v>
      </c>
      <c r="B85" s="65"/>
      <c r="C85" s="50"/>
      <c r="D85" s="51"/>
      <c r="E85" s="51"/>
      <c r="F85" s="73"/>
      <c r="G85" s="35"/>
      <c r="H85" s="35"/>
      <c r="I85" s="35">
        <f t="shared" si="13"/>
        <v>224</v>
      </c>
      <c r="J85" s="36" t="str">
        <f t="shared" si="0"/>
        <v>Sat</v>
      </c>
      <c r="K85" s="35" t="e">
        <f t="shared" si="2"/>
        <v>#VALUE!</v>
      </c>
      <c r="L85" s="35" t="e">
        <f t="shared" si="12"/>
        <v>#VALUE!</v>
      </c>
      <c r="M85" s="37"/>
      <c r="N85" s="79" t="e">
        <f t="shared" si="14"/>
        <v>#VALUE!</v>
      </c>
      <c r="O85" s="38">
        <f t="shared" si="19"/>
        <v>0</v>
      </c>
      <c r="P85" s="39" t="str">
        <f t="shared" si="15"/>
        <v/>
      </c>
      <c r="Q85" s="38" t="str">
        <f t="shared" si="16"/>
        <v/>
      </c>
      <c r="R85" s="40" t="str">
        <f t="shared" si="17"/>
        <v/>
      </c>
      <c r="S85" s="41" t="str">
        <f t="shared" si="18"/>
        <v/>
      </c>
      <c r="T85" s="71"/>
      <c r="U85" s="42"/>
      <c r="V85" s="43"/>
      <c r="W85" s="44"/>
      <c r="X85" s="44"/>
      <c r="Y85" s="45"/>
      <c r="Z85" s="46"/>
      <c r="AA85" s="47" t="str">
        <f t="shared" si="10"/>
        <v/>
      </c>
      <c r="AB85" s="45"/>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row>
    <row r="86" spans="1:64" ht="18.75" customHeight="1">
      <c r="A86" s="73">
        <v>0</v>
      </c>
      <c r="B86" s="65"/>
      <c r="C86" s="50"/>
      <c r="D86" s="51"/>
      <c r="E86" s="51"/>
      <c r="F86" s="73"/>
      <c r="G86" s="35"/>
      <c r="H86" s="35"/>
      <c r="I86" s="35">
        <f t="shared" si="13"/>
        <v>224</v>
      </c>
      <c r="J86" s="36" t="str">
        <f t="shared" si="0"/>
        <v>Sat</v>
      </c>
      <c r="K86" s="35" t="e">
        <f t="shared" si="2"/>
        <v>#VALUE!</v>
      </c>
      <c r="L86" s="35" t="e">
        <f t="shared" si="12"/>
        <v>#VALUE!</v>
      </c>
      <c r="M86" s="37"/>
      <c r="N86" s="79" t="e">
        <f t="shared" si="14"/>
        <v>#VALUE!</v>
      </c>
      <c r="O86" s="38">
        <f t="shared" si="19"/>
        <v>0</v>
      </c>
      <c r="P86" s="39" t="str">
        <f t="shared" si="15"/>
        <v/>
      </c>
      <c r="Q86" s="38" t="str">
        <f t="shared" si="16"/>
        <v/>
      </c>
      <c r="R86" s="40" t="str">
        <f t="shared" si="17"/>
        <v/>
      </c>
      <c r="S86" s="41" t="str">
        <f t="shared" si="18"/>
        <v/>
      </c>
      <c r="T86" s="71"/>
      <c r="U86" s="42"/>
      <c r="V86" s="43"/>
      <c r="W86" s="44"/>
      <c r="X86" s="44"/>
      <c r="Y86" s="45"/>
      <c r="Z86" s="46"/>
      <c r="AA86" s="47" t="str">
        <f t="shared" si="10"/>
        <v/>
      </c>
      <c r="AB86" s="45"/>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row>
    <row r="87" spans="1:64" ht="18.75" customHeight="1">
      <c r="A87" s="73">
        <v>0</v>
      </c>
      <c r="B87" s="65"/>
      <c r="C87" s="50"/>
      <c r="D87" s="51"/>
      <c r="E87" s="51"/>
      <c r="F87" s="73"/>
      <c r="G87" s="35"/>
      <c r="H87" s="35"/>
      <c r="I87" s="35">
        <f t="shared" si="13"/>
        <v>224</v>
      </c>
      <c r="J87" s="36" t="str">
        <f t="shared" si="0"/>
        <v>Sat</v>
      </c>
      <c r="K87" s="35" t="e">
        <f t="shared" si="2"/>
        <v>#VALUE!</v>
      </c>
      <c r="L87" s="35" t="e">
        <f t="shared" si="12"/>
        <v>#VALUE!</v>
      </c>
      <c r="M87" s="37"/>
      <c r="N87" s="79" t="e">
        <f t="shared" si="14"/>
        <v>#VALUE!</v>
      </c>
      <c r="O87" s="38">
        <f t="shared" si="19"/>
        <v>0</v>
      </c>
      <c r="P87" s="39" t="str">
        <f t="shared" si="15"/>
        <v/>
      </c>
      <c r="Q87" s="38" t="str">
        <f t="shared" si="16"/>
        <v/>
      </c>
      <c r="R87" s="40" t="str">
        <f t="shared" si="17"/>
        <v/>
      </c>
      <c r="S87" s="41" t="str">
        <f t="shared" si="18"/>
        <v/>
      </c>
      <c r="T87" s="71"/>
      <c r="U87" s="42"/>
      <c r="V87" s="43"/>
      <c r="W87" s="44"/>
      <c r="X87" s="44"/>
      <c r="Y87" s="45"/>
      <c r="Z87" s="46"/>
      <c r="AA87" s="47" t="str">
        <f t="shared" si="10"/>
        <v/>
      </c>
      <c r="AB87" s="45"/>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row>
    <row r="88" spans="1:64" ht="18.75" customHeight="1">
      <c r="A88" s="73">
        <v>0</v>
      </c>
      <c r="B88" s="65"/>
      <c r="C88" s="50"/>
      <c r="D88" s="51"/>
      <c r="E88" s="51"/>
      <c r="F88" s="73"/>
      <c r="G88" s="35"/>
      <c r="H88" s="35"/>
      <c r="I88" s="35">
        <f t="shared" si="13"/>
        <v>224</v>
      </c>
      <c r="J88" s="36" t="str">
        <f t="shared" si="0"/>
        <v>Sat</v>
      </c>
      <c r="K88" s="35" t="e">
        <f t="shared" si="2"/>
        <v>#VALUE!</v>
      </c>
      <c r="L88" s="35" t="e">
        <f t="shared" si="12"/>
        <v>#VALUE!</v>
      </c>
      <c r="M88" s="37"/>
      <c r="N88" s="79" t="e">
        <f t="shared" si="14"/>
        <v>#VALUE!</v>
      </c>
      <c r="O88" s="38">
        <f t="shared" si="19"/>
        <v>0</v>
      </c>
      <c r="P88" s="39" t="str">
        <f t="shared" si="15"/>
        <v/>
      </c>
      <c r="Q88" s="38" t="str">
        <f t="shared" si="16"/>
        <v/>
      </c>
      <c r="R88" s="40" t="str">
        <f t="shared" si="17"/>
        <v/>
      </c>
      <c r="S88" s="41" t="str">
        <f t="shared" si="18"/>
        <v/>
      </c>
      <c r="T88" s="71"/>
      <c r="U88" s="42"/>
      <c r="V88" s="43"/>
      <c r="W88" s="44"/>
      <c r="X88" s="44"/>
      <c r="Y88" s="45"/>
      <c r="Z88" s="46"/>
      <c r="AA88" s="47" t="str">
        <f t="shared" si="10"/>
        <v/>
      </c>
      <c r="AB88" s="45"/>
      <c r="AC88" s="48"/>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row>
    <row r="89" spans="1:64" ht="18.75" customHeight="1">
      <c r="A89" s="73">
        <v>0</v>
      </c>
      <c r="B89" s="65"/>
      <c r="C89" s="50"/>
      <c r="D89" s="51"/>
      <c r="E89" s="51"/>
      <c r="F89" s="73"/>
      <c r="G89" s="35"/>
      <c r="H89" s="35"/>
      <c r="I89" s="35">
        <f t="shared" si="13"/>
        <v>224</v>
      </c>
      <c r="J89" s="36" t="str">
        <f t="shared" si="0"/>
        <v>Sat</v>
      </c>
      <c r="K89" s="35" t="e">
        <f t="shared" si="2"/>
        <v>#VALUE!</v>
      </c>
      <c r="L89" s="35" t="e">
        <f t="shared" si="12"/>
        <v>#VALUE!</v>
      </c>
      <c r="M89" s="37"/>
      <c r="N89" s="79" t="e">
        <f t="shared" si="14"/>
        <v>#VALUE!</v>
      </c>
      <c r="O89" s="38">
        <f t="shared" si="19"/>
        <v>0</v>
      </c>
      <c r="P89" s="39" t="str">
        <f t="shared" si="15"/>
        <v/>
      </c>
      <c r="Q89" s="38" t="str">
        <f t="shared" si="16"/>
        <v/>
      </c>
      <c r="R89" s="40" t="str">
        <f t="shared" si="17"/>
        <v/>
      </c>
      <c r="S89" s="41" t="str">
        <f t="shared" si="18"/>
        <v/>
      </c>
      <c r="T89" s="71"/>
      <c r="U89" s="42"/>
      <c r="V89" s="43"/>
      <c r="W89" s="44"/>
      <c r="X89" s="44"/>
      <c r="Y89" s="45"/>
      <c r="Z89" s="46"/>
      <c r="AA89" s="47" t="str">
        <f t="shared" si="10"/>
        <v/>
      </c>
      <c r="AB89" s="45"/>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row>
    <row r="90" spans="1:64" ht="18.75" customHeight="1">
      <c r="A90" s="73">
        <v>0</v>
      </c>
      <c r="B90" s="65"/>
      <c r="C90" s="50"/>
      <c r="D90" s="51"/>
      <c r="E90" s="51"/>
      <c r="F90" s="73"/>
      <c r="G90" s="35"/>
      <c r="H90" s="35"/>
      <c r="I90" s="35">
        <f t="shared" si="13"/>
        <v>224</v>
      </c>
      <c r="J90" s="36" t="str">
        <f t="shared" si="0"/>
        <v>Sat</v>
      </c>
      <c r="K90" s="35" t="e">
        <f t="shared" si="2"/>
        <v>#VALUE!</v>
      </c>
      <c r="L90" s="35" t="e">
        <f t="shared" si="12"/>
        <v>#VALUE!</v>
      </c>
      <c r="M90" s="37"/>
      <c r="N90" s="79" t="e">
        <f t="shared" si="14"/>
        <v>#VALUE!</v>
      </c>
      <c r="O90" s="38">
        <f t="shared" si="19"/>
        <v>0</v>
      </c>
      <c r="P90" s="39" t="str">
        <f t="shared" si="15"/>
        <v/>
      </c>
      <c r="Q90" s="38" t="str">
        <f t="shared" si="16"/>
        <v/>
      </c>
      <c r="R90" s="40" t="str">
        <f t="shared" si="17"/>
        <v/>
      </c>
      <c r="S90" s="41" t="str">
        <f t="shared" si="18"/>
        <v/>
      </c>
      <c r="T90" s="71"/>
      <c r="U90" s="42"/>
      <c r="V90" s="43"/>
      <c r="W90" s="44"/>
      <c r="X90" s="44"/>
      <c r="Y90" s="45"/>
      <c r="Z90" s="46"/>
      <c r="AA90" s="47" t="str">
        <f t="shared" si="10"/>
        <v/>
      </c>
      <c r="AB90" s="45"/>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row>
    <row r="91" spans="1:64" ht="18.75" customHeight="1">
      <c r="A91" s="73">
        <v>0</v>
      </c>
      <c r="B91" s="65"/>
      <c r="C91" s="50"/>
      <c r="D91" s="51"/>
      <c r="E91" s="51"/>
      <c r="F91" s="73"/>
      <c r="G91" s="35"/>
      <c r="H91" s="35"/>
      <c r="I91" s="35">
        <f t="shared" si="13"/>
        <v>224</v>
      </c>
      <c r="J91" s="36" t="str">
        <f t="shared" si="0"/>
        <v>Sat</v>
      </c>
      <c r="K91" s="35" t="e">
        <f t="shared" si="2"/>
        <v>#VALUE!</v>
      </c>
      <c r="L91" s="35" t="e">
        <f t="shared" si="12"/>
        <v>#VALUE!</v>
      </c>
      <c r="M91" s="37"/>
      <c r="N91" s="79" t="e">
        <f t="shared" si="14"/>
        <v>#VALUE!</v>
      </c>
      <c r="O91" s="38">
        <f t="shared" si="19"/>
        <v>0</v>
      </c>
      <c r="P91" s="39" t="str">
        <f t="shared" si="15"/>
        <v/>
      </c>
      <c r="Q91" s="38" t="str">
        <f t="shared" si="16"/>
        <v/>
      </c>
      <c r="R91" s="40" t="str">
        <f t="shared" si="17"/>
        <v/>
      </c>
      <c r="S91" s="41" t="str">
        <f t="shared" si="18"/>
        <v/>
      </c>
      <c r="T91" s="71"/>
      <c r="U91" s="42"/>
      <c r="V91" s="43"/>
      <c r="W91" s="44"/>
      <c r="X91" s="44"/>
      <c r="Y91" s="45"/>
      <c r="Z91" s="46"/>
      <c r="AA91" s="47" t="str">
        <f t="shared" si="10"/>
        <v/>
      </c>
      <c r="AB91" s="45"/>
      <c r="AC91" s="48"/>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row>
    <row r="92" spans="1:64" ht="18.75" customHeight="1">
      <c r="A92" s="73">
        <v>0</v>
      </c>
      <c r="B92" s="65"/>
      <c r="C92" s="50"/>
      <c r="D92" s="51"/>
      <c r="E92" s="51"/>
      <c r="F92" s="73"/>
      <c r="G92" s="35"/>
      <c r="H92" s="35"/>
      <c r="I92" s="35">
        <f t="shared" si="13"/>
        <v>224</v>
      </c>
      <c r="J92" s="36" t="str">
        <f t="shared" si="0"/>
        <v>Sat</v>
      </c>
      <c r="K92" s="35" t="e">
        <f t="shared" si="2"/>
        <v>#VALUE!</v>
      </c>
      <c r="L92" s="35" t="e">
        <f t="shared" si="12"/>
        <v>#VALUE!</v>
      </c>
      <c r="M92" s="37"/>
      <c r="N92" s="79" t="e">
        <f t="shared" si="14"/>
        <v>#VALUE!</v>
      </c>
      <c r="O92" s="38">
        <f t="shared" si="19"/>
        <v>0</v>
      </c>
      <c r="P92" s="39" t="str">
        <f t="shared" si="15"/>
        <v/>
      </c>
      <c r="Q92" s="38" t="str">
        <f t="shared" si="16"/>
        <v/>
      </c>
      <c r="R92" s="40" t="str">
        <f t="shared" si="17"/>
        <v/>
      </c>
      <c r="S92" s="41" t="str">
        <f t="shared" si="18"/>
        <v/>
      </c>
      <c r="T92" s="71"/>
      <c r="U92" s="42"/>
      <c r="V92" s="43"/>
      <c r="W92" s="44"/>
      <c r="X92" s="44"/>
      <c r="Y92" s="45"/>
      <c r="Z92" s="46"/>
      <c r="AA92" s="47" t="str">
        <f t="shared" si="10"/>
        <v/>
      </c>
      <c r="AB92" s="45"/>
      <c r="AC92" s="48"/>
      <c r="AD92" s="48"/>
      <c r="AE92" s="48"/>
      <c r="AF92" s="48"/>
      <c r="AG92" s="48"/>
      <c r="AH92" s="48"/>
      <c r="AI92" s="48"/>
      <c r="AJ92" s="48"/>
      <c r="AK92" s="48"/>
      <c r="AL92" s="48"/>
      <c r="AM92" s="48"/>
      <c r="AN92" s="48"/>
      <c r="AO92" s="48"/>
      <c r="AP92" s="48"/>
      <c r="AQ92" s="48"/>
      <c r="AR92" s="48"/>
      <c r="AS92" s="48"/>
      <c r="AT92" s="48"/>
      <c r="AU92" s="48"/>
      <c r="AV92" s="48"/>
      <c r="AW92" s="48"/>
      <c r="AX92" s="48"/>
      <c r="AY92" s="48"/>
      <c r="AZ92" s="48"/>
      <c r="BA92" s="48"/>
      <c r="BB92" s="48"/>
      <c r="BC92" s="48"/>
      <c r="BD92" s="48"/>
      <c r="BE92" s="48"/>
      <c r="BF92" s="48"/>
      <c r="BG92" s="48"/>
      <c r="BH92" s="48"/>
      <c r="BI92" s="48"/>
      <c r="BJ92" s="48"/>
      <c r="BK92" s="48"/>
      <c r="BL92" s="48"/>
    </row>
    <row r="93" spans="1:64" ht="18.75" customHeight="1">
      <c r="A93" s="73">
        <v>0</v>
      </c>
      <c r="B93" s="65"/>
      <c r="C93" s="50"/>
      <c r="D93" s="51"/>
      <c r="E93" s="51"/>
      <c r="F93" s="73"/>
      <c r="G93" s="35"/>
      <c r="H93" s="35"/>
      <c r="I93" s="35">
        <f t="shared" si="13"/>
        <v>224</v>
      </c>
      <c r="J93" s="36" t="str">
        <f t="shared" si="0"/>
        <v>Sat</v>
      </c>
      <c r="K93" s="35" t="e">
        <f t="shared" si="2"/>
        <v>#VALUE!</v>
      </c>
      <c r="L93" s="35" t="e">
        <f t="shared" si="12"/>
        <v>#VALUE!</v>
      </c>
      <c r="M93" s="37"/>
      <c r="N93" s="79" t="e">
        <f t="shared" si="14"/>
        <v>#VALUE!</v>
      </c>
      <c r="O93" s="38">
        <f t="shared" si="19"/>
        <v>0</v>
      </c>
      <c r="P93" s="39" t="str">
        <f t="shared" si="15"/>
        <v/>
      </c>
      <c r="Q93" s="38" t="str">
        <f t="shared" si="16"/>
        <v/>
      </c>
      <c r="R93" s="40" t="str">
        <f t="shared" si="17"/>
        <v/>
      </c>
      <c r="S93" s="41" t="str">
        <f t="shared" si="18"/>
        <v/>
      </c>
      <c r="T93" s="71"/>
      <c r="U93" s="42"/>
      <c r="V93" s="43"/>
      <c r="W93" s="44"/>
      <c r="X93" s="44"/>
      <c r="Y93" s="45"/>
      <c r="Z93" s="46"/>
      <c r="AA93" s="47" t="str">
        <f t="shared" si="10"/>
        <v/>
      </c>
      <c r="AB93" s="45"/>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48"/>
      <c r="BA93" s="48"/>
      <c r="BB93" s="48"/>
      <c r="BC93" s="48"/>
      <c r="BD93" s="48"/>
      <c r="BE93" s="48"/>
      <c r="BF93" s="48"/>
      <c r="BG93" s="48"/>
      <c r="BH93" s="48"/>
      <c r="BI93" s="48"/>
      <c r="BJ93" s="48"/>
      <c r="BK93" s="48"/>
      <c r="BL93" s="48"/>
    </row>
    <row r="94" spans="1:64" ht="18.75" customHeight="1">
      <c r="A94" s="73">
        <v>0</v>
      </c>
      <c r="B94" s="65"/>
      <c r="C94" s="50"/>
      <c r="D94" s="51"/>
      <c r="E94" s="51"/>
      <c r="F94" s="73"/>
      <c r="G94" s="35"/>
      <c r="H94" s="35"/>
      <c r="I94" s="35">
        <f t="shared" si="13"/>
        <v>224</v>
      </c>
      <c r="J94" s="36" t="str">
        <f t="shared" si="0"/>
        <v>Sat</v>
      </c>
      <c r="K94" s="35" t="e">
        <f t="shared" si="2"/>
        <v>#VALUE!</v>
      </c>
      <c r="L94" s="35" t="e">
        <f t="shared" si="12"/>
        <v>#VALUE!</v>
      </c>
      <c r="M94" s="37"/>
      <c r="N94" s="79" t="e">
        <f t="shared" si="14"/>
        <v>#VALUE!</v>
      </c>
      <c r="O94" s="38">
        <f t="shared" si="19"/>
        <v>0</v>
      </c>
      <c r="P94" s="39" t="str">
        <f t="shared" si="15"/>
        <v/>
      </c>
      <c r="Q94" s="38" t="str">
        <f t="shared" si="16"/>
        <v/>
      </c>
      <c r="R94" s="40" t="str">
        <f t="shared" si="17"/>
        <v/>
      </c>
      <c r="S94" s="41" t="str">
        <f t="shared" si="18"/>
        <v/>
      </c>
      <c r="T94" s="71"/>
      <c r="U94" s="42"/>
      <c r="V94" s="43"/>
      <c r="W94" s="44"/>
      <c r="X94" s="44"/>
      <c r="Y94" s="45"/>
      <c r="Z94" s="46"/>
      <c r="AA94" s="47" t="str">
        <f t="shared" si="10"/>
        <v/>
      </c>
      <c r="AB94" s="45"/>
      <c r="AC94" s="48"/>
      <c r="AD94" s="48"/>
      <c r="AE94" s="48"/>
      <c r="AF94" s="48"/>
      <c r="AG94" s="48"/>
      <c r="AH94" s="48"/>
      <c r="AI94" s="48"/>
      <c r="AJ94" s="48"/>
      <c r="AK94" s="48"/>
      <c r="AL94" s="48"/>
      <c r="AM94" s="48"/>
      <c r="AN94" s="48"/>
      <c r="AO94" s="48"/>
      <c r="AP94" s="48"/>
      <c r="AQ94" s="48"/>
      <c r="AR94" s="48"/>
      <c r="AS94" s="48"/>
      <c r="AT94" s="48"/>
      <c r="AU94" s="48"/>
      <c r="AV94" s="48"/>
      <c r="AW94" s="48"/>
      <c r="AX94" s="48"/>
      <c r="AY94" s="48"/>
      <c r="AZ94" s="48"/>
      <c r="BA94" s="48"/>
      <c r="BB94" s="48"/>
      <c r="BC94" s="48"/>
      <c r="BD94" s="48"/>
      <c r="BE94" s="48"/>
      <c r="BF94" s="48"/>
      <c r="BG94" s="48"/>
      <c r="BH94" s="48"/>
      <c r="BI94" s="48"/>
      <c r="BJ94" s="48"/>
      <c r="BK94" s="48"/>
      <c r="BL94" s="48"/>
    </row>
    <row r="95" spans="1:64" ht="18.75" customHeight="1">
      <c r="A95" s="73">
        <v>0</v>
      </c>
      <c r="B95" s="65"/>
      <c r="C95" s="50"/>
      <c r="D95" s="51"/>
      <c r="E95" s="51"/>
      <c r="F95" s="73"/>
      <c r="G95" s="35"/>
      <c r="H95" s="35"/>
      <c r="I95" s="35">
        <f t="shared" si="13"/>
        <v>224</v>
      </c>
      <c r="J95" s="36" t="str">
        <f t="shared" si="0"/>
        <v>Sat</v>
      </c>
      <c r="K95" s="35" t="e">
        <f t="shared" si="2"/>
        <v>#VALUE!</v>
      </c>
      <c r="L95" s="35" t="e">
        <f t="shared" si="12"/>
        <v>#VALUE!</v>
      </c>
      <c r="M95" s="37"/>
      <c r="N95" s="79" t="e">
        <f t="shared" si="14"/>
        <v>#VALUE!</v>
      </c>
      <c r="O95" s="38">
        <f t="shared" si="19"/>
        <v>0</v>
      </c>
      <c r="P95" s="39" t="str">
        <f t="shared" si="15"/>
        <v/>
      </c>
      <c r="Q95" s="38" t="str">
        <f t="shared" si="16"/>
        <v/>
      </c>
      <c r="R95" s="40" t="str">
        <f t="shared" si="17"/>
        <v/>
      </c>
      <c r="S95" s="41" t="str">
        <f t="shared" si="18"/>
        <v/>
      </c>
      <c r="T95" s="71"/>
      <c r="U95" s="42"/>
      <c r="V95" s="43"/>
      <c r="W95" s="44"/>
      <c r="X95" s="44"/>
      <c r="Y95" s="45"/>
      <c r="Z95" s="46"/>
      <c r="AA95" s="47" t="str">
        <f t="shared" si="10"/>
        <v/>
      </c>
      <c r="AB95" s="45"/>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8"/>
      <c r="BA95" s="48"/>
      <c r="BB95" s="48"/>
      <c r="BC95" s="48"/>
      <c r="BD95" s="48"/>
      <c r="BE95" s="48"/>
      <c r="BF95" s="48"/>
      <c r="BG95" s="48"/>
      <c r="BH95" s="48"/>
      <c r="BI95" s="48"/>
      <c r="BJ95" s="48"/>
      <c r="BK95" s="48"/>
      <c r="BL95" s="48"/>
    </row>
    <row r="96" spans="1:64" ht="18.75" customHeight="1">
      <c r="A96" s="73">
        <v>0</v>
      </c>
      <c r="B96" s="65"/>
      <c r="C96" s="50"/>
      <c r="D96" s="51"/>
      <c r="E96" s="51"/>
      <c r="F96" s="73"/>
      <c r="G96" s="35"/>
      <c r="H96" s="35"/>
      <c r="I96" s="35">
        <f t="shared" si="13"/>
        <v>224</v>
      </c>
      <c r="J96" s="36" t="str">
        <f t="shared" si="0"/>
        <v>Sat</v>
      </c>
      <c r="K96" s="35" t="e">
        <f t="shared" si="2"/>
        <v>#VALUE!</v>
      </c>
      <c r="L96" s="35" t="e">
        <f t="shared" si="12"/>
        <v>#VALUE!</v>
      </c>
      <c r="M96" s="37"/>
      <c r="N96" s="79" t="e">
        <f t="shared" si="14"/>
        <v>#VALUE!</v>
      </c>
      <c r="O96" s="38">
        <f t="shared" si="19"/>
        <v>0</v>
      </c>
      <c r="P96" s="39" t="str">
        <f t="shared" si="15"/>
        <v/>
      </c>
      <c r="Q96" s="38" t="str">
        <f t="shared" si="16"/>
        <v/>
      </c>
      <c r="R96" s="40" t="str">
        <f t="shared" si="17"/>
        <v/>
      </c>
      <c r="S96" s="41" t="str">
        <f t="shared" si="18"/>
        <v/>
      </c>
      <c r="T96" s="71"/>
      <c r="U96" s="42"/>
      <c r="V96" s="43"/>
      <c r="W96" s="44"/>
      <c r="X96" s="44"/>
      <c r="Y96" s="45"/>
      <c r="Z96" s="46"/>
      <c r="AA96" s="47" t="str">
        <f t="shared" si="10"/>
        <v/>
      </c>
      <c r="AB96" s="45"/>
      <c r="AC96" s="48"/>
      <c r="AD96" s="48"/>
      <c r="AE96" s="48"/>
      <c r="AF96" s="48"/>
      <c r="AG96" s="48"/>
      <c r="AH96" s="48"/>
      <c r="AI96" s="48"/>
      <c r="AJ96" s="48"/>
      <c r="AK96" s="48"/>
      <c r="AL96" s="48"/>
      <c r="AM96" s="48"/>
      <c r="AN96" s="48"/>
      <c r="AO96" s="48"/>
      <c r="AP96" s="48"/>
      <c r="AQ96" s="48"/>
      <c r="AR96" s="48"/>
      <c r="AS96" s="48"/>
      <c r="AT96" s="48"/>
      <c r="AU96" s="48"/>
      <c r="AV96" s="48"/>
      <c r="AW96" s="48"/>
      <c r="AX96" s="48"/>
      <c r="AY96" s="48"/>
      <c r="AZ96" s="48"/>
      <c r="BA96" s="48"/>
      <c r="BB96" s="48"/>
      <c r="BC96" s="48"/>
      <c r="BD96" s="48"/>
      <c r="BE96" s="48"/>
      <c r="BF96" s="48"/>
      <c r="BG96" s="48"/>
      <c r="BH96" s="48"/>
      <c r="BI96" s="48"/>
      <c r="BJ96" s="48"/>
      <c r="BK96" s="48"/>
      <c r="BL96" s="48"/>
    </row>
    <row r="97" spans="1:64" ht="18.75" customHeight="1">
      <c r="A97" s="73">
        <v>0</v>
      </c>
      <c r="B97" s="65"/>
      <c r="C97" s="50"/>
      <c r="D97" s="51"/>
      <c r="E97" s="51"/>
      <c r="F97" s="73"/>
      <c r="G97" s="35"/>
      <c r="H97" s="35"/>
      <c r="I97" s="35">
        <f t="shared" si="13"/>
        <v>224</v>
      </c>
      <c r="J97" s="36" t="str">
        <f t="shared" si="0"/>
        <v>Sat</v>
      </c>
      <c r="K97" s="35" t="e">
        <f t="shared" si="2"/>
        <v>#VALUE!</v>
      </c>
      <c r="L97" s="35" t="e">
        <f t="shared" si="12"/>
        <v>#VALUE!</v>
      </c>
      <c r="M97" s="37"/>
      <c r="N97" s="79" t="e">
        <f t="shared" si="14"/>
        <v>#VALUE!</v>
      </c>
      <c r="O97" s="38">
        <f t="shared" si="19"/>
        <v>0</v>
      </c>
      <c r="P97" s="39" t="str">
        <f t="shared" si="15"/>
        <v/>
      </c>
      <c r="Q97" s="38" t="str">
        <f t="shared" si="16"/>
        <v/>
      </c>
      <c r="R97" s="40" t="str">
        <f t="shared" si="17"/>
        <v/>
      </c>
      <c r="S97" s="41" t="str">
        <f t="shared" si="18"/>
        <v/>
      </c>
      <c r="T97" s="71"/>
      <c r="U97" s="42"/>
      <c r="V97" s="43"/>
      <c r="W97" s="44"/>
      <c r="X97" s="44"/>
      <c r="Y97" s="45"/>
      <c r="Z97" s="46"/>
      <c r="AA97" s="47" t="str">
        <f t="shared" si="10"/>
        <v/>
      </c>
      <c r="AB97" s="45"/>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row>
    <row r="98" spans="1:64" ht="15.75" customHeight="1">
      <c r="N98" s="79" t="e">
        <f t="shared" si="14"/>
        <v>#VALUE!</v>
      </c>
    </row>
    <row r="99" spans="1:64" ht="15.75" customHeight="1"/>
    <row r="100" spans="1:64" ht="15.75" customHeight="1"/>
    <row r="101" spans="1:64" ht="15.75" customHeight="1"/>
    <row r="102" spans="1:64" ht="15.75" customHeight="1"/>
    <row r="103" spans="1:64" ht="15.75" customHeight="1"/>
    <row r="104" spans="1:64" ht="15.75" customHeight="1"/>
    <row r="105" spans="1:64" ht="15.75" customHeight="1"/>
    <row r="106" spans="1:64" ht="15.75" customHeight="1"/>
    <row r="107" spans="1:64" ht="15.75" customHeight="1"/>
    <row r="108" spans="1:64" ht="15.75" customHeight="1"/>
    <row r="109" spans="1:64" ht="15.75" customHeight="1"/>
    <row r="110" spans="1:64" ht="15.75" customHeight="1"/>
    <row r="111" spans="1:64" ht="15.75" customHeight="1"/>
    <row r="112" spans="1:64"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conditionalFormatting sqref="A1:A97">
    <cfRule type="containsText" dxfId="20346" priority="158" operator="containsText" text="Active">
      <formula>NOT(ISERROR(SEARCH(("Active"),(A1))))</formula>
    </cfRule>
    <cfRule type="containsText" dxfId="20345" priority="159" operator="containsText" text="Withdrawn">
      <formula>NOT(ISERROR(SEARCH(("Withdrawn"),(A1))))</formula>
    </cfRule>
    <cfRule type="containsText" dxfId="20344" priority="160" operator="containsText" text="Transf">
      <formula>NOT(ISERROR(SEARCH(("Transf"),(A1))))</formula>
    </cfRule>
    <cfRule type="containsText" dxfId="20343" priority="161" operator="containsText" text="Grad">
      <formula>NOT(ISERROR(SEARCH(("Grad"),(A1))))</formula>
    </cfRule>
    <cfRule type="containsText" dxfId="20342" priority="162" operator="containsText" text="Intern">
      <formula>NOT(ISERROR(SEARCH(("Intern"),(A1))))</formula>
    </cfRule>
  </conditionalFormatting>
  <conditionalFormatting sqref="A3:A97">
    <cfRule type="containsText" dxfId="20341" priority="157" operator="containsText" text="Flag">
      <formula>NOT(ISERROR(SEARCH(("Flag"),(A3))))</formula>
    </cfRule>
  </conditionalFormatting>
  <conditionalFormatting sqref="F3:F97">
    <cfRule type="cellIs" dxfId="20340" priority="154" operator="equal">
      <formula>"Ac"</formula>
    </cfRule>
    <cfRule type="cellIs" dxfId="20339" priority="155" operator="equal">
      <formula>"IT"</formula>
    </cfRule>
  </conditionalFormatting>
  <conditionalFormatting sqref="M3:M97">
    <cfRule type="notContainsBlanks" dxfId="20338" priority="168">
      <formula>LEN(TRIM(M3))&gt;0</formula>
    </cfRule>
  </conditionalFormatting>
  <conditionalFormatting sqref="N1:O3 N4:N98">
    <cfRule type="cellIs" dxfId="20337" priority="167" operator="between">
      <formula>27</formula>
      <formula>31</formula>
    </cfRule>
  </conditionalFormatting>
  <conditionalFormatting sqref="N3:O3 N4:N98">
    <cfRule type="cellIs" dxfId="20336" priority="156" operator="greaterThanOrEqual">
      <formula>32</formula>
    </cfRule>
  </conditionalFormatting>
  <conditionalFormatting sqref="O4:O97">
    <cfRule type="cellIs" dxfId="20335" priority="49" operator="greaterThanOrEqual">
      <formula>32</formula>
    </cfRule>
    <cfRule type="cellIs" dxfId="20334" priority="53" operator="between">
      <formula>27</formula>
      <formula>31</formula>
    </cfRule>
  </conditionalFormatting>
  <conditionalFormatting sqref="Q1:Q97">
    <cfRule type="cellIs" dxfId="20333" priority="46" operator="between">
      <formula>1</formula>
      <formula>2</formula>
    </cfRule>
    <cfRule type="cellIs" dxfId="20332" priority="47" operator="between">
      <formula>3</formula>
      <formula>6</formula>
    </cfRule>
    <cfRule type="cellIs" dxfId="20331" priority="48" operator="greaterThan">
      <formula>6</formula>
    </cfRule>
  </conditionalFormatting>
  <conditionalFormatting sqref="AC3:BL97">
    <cfRule type="containsText" dxfId="20330" priority="1" operator="containsText" text="Pres">
      <formula>NOT(ISERROR(SEARCH(("Pres"),(AC3))))</formula>
    </cfRule>
    <cfRule type="containsText" dxfId="20329" priority="2" operator="containsText" text="Abs">
      <formula>NOT(ISERROR(SEARCH(("Abs"),(AC3))))</formula>
    </cfRule>
    <cfRule type="containsText" dxfId="20328" priority="3" operator="containsText" text="Leav">
      <formula>NOT(ISERROR(SEARCH(("Leav"),(AC3))))</formula>
    </cfRule>
    <cfRule type="containsText" dxfId="20327" priority="4" operator="containsText" text="Holi">
      <formula>NOT(ISERROR(SEARCH(("Holi"),(AC3))))</formula>
    </cfRule>
    <cfRule type="containsText" dxfId="20326" priority="5" operator="containsText" text="Orie">
      <formula>NOT(ISERROR(SEARCH(("Orie"),(AC3))))</formula>
    </cfRule>
  </conditionalFormatting>
  <printOptions horizontalCentered="1" gridLines="1"/>
  <pageMargins left="0.7" right="0.7" top="0.75" bottom="0.75" header="0" footer="0"/>
  <pageSetup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CE1E202-0368-4DC5-AEE7-A450E6E3F95A}">
          <x14:formula1>
            <xm:f>Ref!$A$1:$A$6</xm:f>
          </x14:formula1>
          <xm:sqref>AC3:AC97 AE3:AE97 AG3:AG97 AI3:AI97 AK3:AK97 AM3:AM97 AO3:AO97 AQ3:AQ97 AS3:AS97 AU3:AU97 AW3:AW97 AY3:AY97 BA3:BA97 BC3:BC97 BE3:BE97 BG3:BG97 BI3:BI97 BK3:BK97</xm:sqref>
        </x14:dataValidation>
        <x14:dataValidation type="list" allowBlank="1" showInputMessage="1" showErrorMessage="1" xr:uid="{23B65C8F-FACC-4AC7-BBB8-FB6514B4271B}">
          <x14:formula1>
            <xm:f>Ref!$C$1:$C$2</xm:f>
          </x14:formula1>
          <xm:sqref>F3:F97</xm:sqref>
        </x14:dataValidation>
        <x14:dataValidation type="list" allowBlank="1" showInputMessage="1" showErrorMessage="1" xr:uid="{18AE1FB2-5DE5-4C82-9A0C-476F40D3758F}">
          <x14:formula1>
            <xm:f>Ref!$B$1:$B$7</xm:f>
          </x14:formula1>
          <xm:sqref>A3:A97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7959-DEEE-4A55-B265-2D789EC923C4}">
  <sheetPr>
    <outlinePr summaryBelow="0" summaryRight="0"/>
  </sheetPr>
  <dimension ref="A1:M1000"/>
  <sheetViews>
    <sheetView workbookViewId="0">
      <selection activeCell="G1" sqref="G1"/>
    </sheetView>
  </sheetViews>
  <sheetFormatPr defaultColWidth="14.42578125" defaultRowHeight="15" customHeight="1"/>
  <sheetData>
    <row r="1" spans="1:13">
      <c r="A1" s="67" t="s">
        <v>35</v>
      </c>
      <c r="B1" s="67">
        <v>0</v>
      </c>
      <c r="C1" s="67" t="s">
        <v>37</v>
      </c>
      <c r="D1" s="68"/>
      <c r="E1" s="69" t="s">
        <v>38</v>
      </c>
      <c r="F1" s="67"/>
      <c r="G1" s="184" t="s">
        <v>39</v>
      </c>
      <c r="I1" s="184" t="s">
        <v>40</v>
      </c>
      <c r="J1" s="184" t="s">
        <v>41</v>
      </c>
      <c r="K1" t="s">
        <v>42</v>
      </c>
    </row>
    <row r="2" spans="1:13">
      <c r="A2" s="67" t="s">
        <v>36</v>
      </c>
      <c r="B2" s="67" t="s">
        <v>31</v>
      </c>
      <c r="C2" s="67" t="s">
        <v>43</v>
      </c>
      <c r="D2" s="68" t="s">
        <v>44</v>
      </c>
      <c r="E2" s="69">
        <v>1</v>
      </c>
      <c r="G2" s="184" t="s">
        <v>45</v>
      </c>
      <c r="I2" s="184" t="s">
        <v>45</v>
      </c>
      <c r="J2" t="s">
        <v>46</v>
      </c>
      <c r="K2" t="s">
        <v>47</v>
      </c>
    </row>
    <row r="3" spans="1:13">
      <c r="A3" s="67" t="s">
        <v>48</v>
      </c>
      <c r="B3" s="67" t="s">
        <v>49</v>
      </c>
      <c r="D3" s="68" t="s">
        <v>50</v>
      </c>
      <c r="E3" s="69">
        <v>7</v>
      </c>
      <c r="G3" s="184" t="s">
        <v>51</v>
      </c>
      <c r="J3" t="s">
        <v>52</v>
      </c>
      <c r="K3" t="s">
        <v>53</v>
      </c>
    </row>
    <row r="4" spans="1:13">
      <c r="A4" s="67" t="s">
        <v>54</v>
      </c>
      <c r="B4" s="67" t="s">
        <v>55</v>
      </c>
      <c r="C4" s="67"/>
      <c r="D4" s="68" t="s">
        <v>56</v>
      </c>
      <c r="E4" s="69">
        <v>6</v>
      </c>
      <c r="G4" s="184" t="s">
        <v>57</v>
      </c>
      <c r="J4" s="67" t="s">
        <v>58</v>
      </c>
      <c r="K4" t="s">
        <v>59</v>
      </c>
    </row>
    <row r="5" spans="1:13">
      <c r="A5" s="67" t="s">
        <v>34</v>
      </c>
      <c r="B5" s="67" t="s">
        <v>60</v>
      </c>
      <c r="C5" s="67"/>
      <c r="D5" s="68" t="s">
        <v>61</v>
      </c>
      <c r="E5" s="69">
        <v>5</v>
      </c>
      <c r="G5" s="67"/>
      <c r="J5" s="67" t="s">
        <v>62</v>
      </c>
      <c r="M5" s="67"/>
    </row>
    <row r="6" spans="1:13">
      <c r="A6" s="67"/>
      <c r="B6" s="67" t="s">
        <v>63</v>
      </c>
      <c r="C6" s="67"/>
      <c r="D6" s="68" t="s">
        <v>64</v>
      </c>
      <c r="E6" s="69">
        <v>4</v>
      </c>
      <c r="G6" s="67"/>
      <c r="J6" s="67" t="s">
        <v>65</v>
      </c>
      <c r="M6" s="67"/>
    </row>
    <row r="7" spans="1:13">
      <c r="B7" s="67" t="s">
        <v>66</v>
      </c>
      <c r="C7" s="67"/>
      <c r="D7" s="68" t="s">
        <v>67</v>
      </c>
      <c r="E7" s="69">
        <v>3</v>
      </c>
      <c r="G7" s="67"/>
      <c r="J7" s="67" t="s">
        <v>68</v>
      </c>
      <c r="M7" s="67"/>
    </row>
    <row r="8" spans="1:13">
      <c r="C8" s="67"/>
      <c r="D8" s="68" t="s">
        <v>69</v>
      </c>
      <c r="E8" s="69">
        <v>2</v>
      </c>
      <c r="G8" s="67"/>
      <c r="J8" s="67"/>
      <c r="M8" s="67"/>
    </row>
    <row r="9" spans="1:13">
      <c r="C9" s="67"/>
      <c r="D9" s="68"/>
      <c r="E9" s="69"/>
      <c r="G9" s="67"/>
      <c r="J9" s="67"/>
      <c r="M9" s="67"/>
    </row>
    <row r="10" spans="1:13">
      <c r="D10" s="68"/>
      <c r="E10" s="69"/>
      <c r="G10" s="67"/>
      <c r="J10" s="67"/>
      <c r="M10" s="67"/>
    </row>
    <row r="11" spans="1:13">
      <c r="D11" s="68"/>
      <c r="E11" s="69"/>
    </row>
    <row r="12" spans="1:13">
      <c r="D12" s="68"/>
      <c r="E12" s="69"/>
    </row>
    <row r="13" spans="1:13">
      <c r="D13" s="68"/>
      <c r="E13" s="69"/>
    </row>
    <row r="14" spans="1:13">
      <c r="D14" s="68"/>
      <c r="E14" s="69"/>
    </row>
    <row r="15" spans="1:13">
      <c r="D15" s="68"/>
      <c r="E15" s="69"/>
    </row>
    <row r="16" spans="1:13">
      <c r="D16" s="68"/>
      <c r="E16" s="69"/>
    </row>
    <row r="17" spans="4:5">
      <c r="D17" s="68"/>
      <c r="E17" s="69"/>
    </row>
    <row r="18" spans="4:5">
      <c r="D18" s="68"/>
      <c r="E18" s="69"/>
    </row>
    <row r="19" spans="4:5">
      <c r="D19" s="68"/>
      <c r="E19" s="69"/>
    </row>
    <row r="20" spans="4:5">
      <c r="D20" s="68"/>
      <c r="E20" s="69"/>
    </row>
    <row r="21" spans="4:5" ht="15.75" customHeight="1">
      <c r="D21" s="68"/>
      <c r="E21" s="69"/>
    </row>
    <row r="22" spans="4:5" ht="15.75" customHeight="1">
      <c r="D22" s="68"/>
      <c r="E22" s="69"/>
    </row>
    <row r="23" spans="4:5" ht="15.75" customHeight="1">
      <c r="D23" s="68"/>
      <c r="E23" s="69"/>
    </row>
    <row r="24" spans="4:5" ht="15.75" customHeight="1">
      <c r="D24" s="68"/>
      <c r="E24" s="69"/>
    </row>
    <row r="25" spans="4:5" ht="15.75" customHeight="1">
      <c r="D25" s="68"/>
      <c r="E25" s="69"/>
    </row>
    <row r="26" spans="4:5" ht="15.75" customHeight="1">
      <c r="D26" s="68"/>
      <c r="E26" s="69"/>
    </row>
    <row r="27" spans="4:5" ht="15.75" customHeight="1">
      <c r="D27" s="68"/>
      <c r="E27" s="69"/>
    </row>
    <row r="28" spans="4:5" ht="15.75" customHeight="1">
      <c r="D28" s="68"/>
      <c r="E28" s="69"/>
    </row>
    <row r="29" spans="4:5" ht="15.75" customHeight="1">
      <c r="D29" s="68"/>
      <c r="E29" s="69"/>
    </row>
    <row r="30" spans="4:5" ht="15.75" customHeight="1">
      <c r="D30" s="68"/>
      <c r="E30" s="69"/>
    </row>
    <row r="31" spans="4:5" ht="15.75" customHeight="1">
      <c r="D31" s="68"/>
      <c r="E31" s="69"/>
    </row>
    <row r="32" spans="4:5" ht="15.75" customHeight="1">
      <c r="D32" s="68"/>
      <c r="E32" s="69"/>
    </row>
    <row r="33" spans="4:5" ht="15.75" customHeight="1">
      <c r="D33" s="68"/>
      <c r="E33" s="69"/>
    </row>
    <row r="34" spans="4:5" ht="15.75" customHeight="1">
      <c r="D34" s="68"/>
      <c r="E34" s="69"/>
    </row>
    <row r="35" spans="4:5" ht="15.75" customHeight="1">
      <c r="D35" s="68"/>
      <c r="E35" s="69"/>
    </row>
    <row r="36" spans="4:5" ht="15.75" customHeight="1">
      <c r="D36" s="68"/>
      <c r="E36" s="69"/>
    </row>
    <row r="37" spans="4:5" ht="15.75" customHeight="1">
      <c r="D37" s="68"/>
      <c r="E37" s="69"/>
    </row>
    <row r="38" spans="4:5" ht="15.75" customHeight="1">
      <c r="D38" s="68"/>
      <c r="E38" s="69"/>
    </row>
    <row r="39" spans="4:5" ht="15.75" customHeight="1">
      <c r="D39" s="68"/>
      <c r="E39" s="69"/>
    </row>
    <row r="40" spans="4:5" ht="15.75" customHeight="1">
      <c r="D40" s="68"/>
      <c r="E40" s="69"/>
    </row>
    <row r="41" spans="4:5" ht="15.75" customHeight="1">
      <c r="D41" s="68"/>
      <c r="E41" s="69"/>
    </row>
    <row r="42" spans="4:5" ht="15.75" customHeight="1">
      <c r="D42" s="68"/>
      <c r="E42" s="69"/>
    </row>
    <row r="43" spans="4:5" ht="15.75" customHeight="1">
      <c r="D43" s="68"/>
      <c r="E43" s="69"/>
    </row>
    <row r="44" spans="4:5" ht="15.75" customHeight="1">
      <c r="D44" s="68"/>
      <c r="E44" s="69"/>
    </row>
    <row r="45" spans="4:5" ht="15.75" customHeight="1">
      <c r="D45" s="68"/>
      <c r="E45" s="69"/>
    </row>
    <row r="46" spans="4:5" ht="15.75" customHeight="1">
      <c r="D46" s="68"/>
      <c r="E46" s="69"/>
    </row>
    <row r="47" spans="4:5" ht="15.75" customHeight="1">
      <c r="D47" s="68"/>
      <c r="E47" s="69"/>
    </row>
    <row r="48" spans="4:5" ht="15.75" customHeight="1">
      <c r="D48" s="68"/>
      <c r="E48" s="69"/>
    </row>
    <row r="49" spans="4:5" ht="15.75" customHeight="1">
      <c r="D49" s="68"/>
      <c r="E49" s="69"/>
    </row>
    <row r="50" spans="4:5" ht="15.75" customHeight="1">
      <c r="D50" s="68"/>
      <c r="E50" s="69"/>
    </row>
    <row r="51" spans="4:5" ht="15.75" customHeight="1">
      <c r="D51" s="68"/>
      <c r="E51" s="69"/>
    </row>
    <row r="52" spans="4:5" ht="15.75" customHeight="1">
      <c r="D52" s="68"/>
      <c r="E52" s="69"/>
    </row>
    <row r="53" spans="4:5" ht="15.75" customHeight="1">
      <c r="D53" s="68"/>
      <c r="E53" s="69"/>
    </row>
    <row r="54" spans="4:5" ht="15.75" customHeight="1">
      <c r="D54" s="68"/>
      <c r="E54" s="69"/>
    </row>
    <row r="55" spans="4:5" ht="15.75" customHeight="1">
      <c r="D55" s="68"/>
      <c r="E55" s="69"/>
    </row>
    <row r="56" spans="4:5" ht="15.75" customHeight="1">
      <c r="D56" s="68"/>
      <c r="E56" s="69"/>
    </row>
    <row r="57" spans="4:5" ht="15.75" customHeight="1">
      <c r="D57" s="68"/>
      <c r="E57" s="69"/>
    </row>
    <row r="58" spans="4:5" ht="15.75" customHeight="1">
      <c r="D58" s="68"/>
      <c r="E58" s="69"/>
    </row>
    <row r="59" spans="4:5" ht="15.75" customHeight="1">
      <c r="D59" s="68"/>
      <c r="E59" s="69"/>
    </row>
    <row r="60" spans="4:5" ht="15.75" customHeight="1">
      <c r="D60" s="68"/>
      <c r="E60" s="69"/>
    </row>
    <row r="61" spans="4:5" ht="15.75" customHeight="1">
      <c r="D61" s="68"/>
      <c r="E61" s="69"/>
    </row>
    <row r="62" spans="4:5" ht="15.75" customHeight="1">
      <c r="D62" s="68"/>
      <c r="E62" s="69"/>
    </row>
    <row r="63" spans="4:5" ht="15.75" customHeight="1">
      <c r="D63" s="68"/>
      <c r="E63" s="69"/>
    </row>
    <row r="64" spans="4:5" ht="15.75" customHeight="1">
      <c r="D64" s="68"/>
      <c r="E64" s="69"/>
    </row>
    <row r="65" spans="4:5" ht="15.75" customHeight="1">
      <c r="D65" s="68"/>
      <c r="E65" s="69"/>
    </row>
    <row r="66" spans="4:5" ht="15.75" customHeight="1">
      <c r="D66" s="68"/>
      <c r="E66" s="69"/>
    </row>
    <row r="67" spans="4:5" ht="15.75" customHeight="1">
      <c r="D67" s="68"/>
      <c r="E67" s="69"/>
    </row>
    <row r="68" spans="4:5" ht="15.75" customHeight="1">
      <c r="D68" s="68"/>
      <c r="E68" s="69"/>
    </row>
    <row r="69" spans="4:5" ht="15.75" customHeight="1">
      <c r="D69" s="68"/>
      <c r="E69" s="69"/>
    </row>
    <row r="70" spans="4:5" ht="15.75" customHeight="1">
      <c r="D70" s="68"/>
      <c r="E70" s="69"/>
    </row>
    <row r="71" spans="4:5" ht="15.75" customHeight="1">
      <c r="D71" s="68"/>
      <c r="E71" s="69"/>
    </row>
    <row r="72" spans="4:5" ht="15.75" customHeight="1">
      <c r="D72" s="68"/>
      <c r="E72" s="69"/>
    </row>
    <row r="73" spans="4:5" ht="15.75" customHeight="1">
      <c r="D73" s="68"/>
      <c r="E73" s="69"/>
    </row>
    <row r="74" spans="4:5" ht="15.75" customHeight="1">
      <c r="D74" s="68"/>
      <c r="E74" s="69"/>
    </row>
    <row r="75" spans="4:5" ht="15.75" customHeight="1">
      <c r="D75" s="68"/>
      <c r="E75" s="69"/>
    </row>
    <row r="76" spans="4:5" ht="15.75" customHeight="1">
      <c r="D76" s="68"/>
      <c r="E76" s="69"/>
    </row>
    <row r="77" spans="4:5" ht="15.75" customHeight="1">
      <c r="D77" s="68"/>
      <c r="E77" s="69"/>
    </row>
    <row r="78" spans="4:5" ht="15.75" customHeight="1">
      <c r="D78" s="68"/>
      <c r="E78" s="69"/>
    </row>
    <row r="79" spans="4:5" ht="15.75" customHeight="1">
      <c r="D79" s="68"/>
      <c r="E79" s="69"/>
    </row>
    <row r="80" spans="4:5" ht="15.75" customHeight="1">
      <c r="D80" s="68"/>
      <c r="E80" s="69"/>
    </row>
    <row r="81" spans="4:5" ht="15.75" customHeight="1">
      <c r="D81" s="68"/>
      <c r="E81" s="69"/>
    </row>
    <row r="82" spans="4:5" ht="15.75" customHeight="1">
      <c r="D82" s="68"/>
      <c r="E82" s="69"/>
    </row>
    <row r="83" spans="4:5" ht="15.75" customHeight="1">
      <c r="D83" s="68"/>
      <c r="E83" s="69"/>
    </row>
    <row r="84" spans="4:5" ht="15.75" customHeight="1">
      <c r="D84" s="68"/>
      <c r="E84" s="69"/>
    </row>
    <row r="85" spans="4:5" ht="15.75" customHeight="1">
      <c r="D85" s="68"/>
      <c r="E85" s="69"/>
    </row>
    <row r="86" spans="4:5" ht="15.75" customHeight="1">
      <c r="D86" s="68"/>
      <c r="E86" s="69"/>
    </row>
    <row r="87" spans="4:5" ht="15.75" customHeight="1">
      <c r="D87" s="68"/>
      <c r="E87" s="69"/>
    </row>
    <row r="88" spans="4:5" ht="15.75" customHeight="1">
      <c r="D88" s="68"/>
      <c r="E88" s="69"/>
    </row>
    <row r="89" spans="4:5" ht="15.75" customHeight="1">
      <c r="D89" s="68"/>
      <c r="E89" s="69"/>
    </row>
    <row r="90" spans="4:5" ht="15.75" customHeight="1">
      <c r="D90" s="68"/>
      <c r="E90" s="69"/>
    </row>
    <row r="91" spans="4:5" ht="15.75" customHeight="1">
      <c r="D91" s="68"/>
      <c r="E91" s="69"/>
    </row>
    <row r="92" spans="4:5" ht="15.75" customHeight="1">
      <c r="D92" s="68"/>
      <c r="E92" s="69"/>
    </row>
    <row r="93" spans="4:5" ht="15.75" customHeight="1">
      <c r="D93" s="68"/>
      <c r="E93" s="69"/>
    </row>
    <row r="94" spans="4:5" ht="15.75" customHeight="1">
      <c r="D94" s="68"/>
      <c r="E94" s="69"/>
    </row>
    <row r="95" spans="4:5" ht="15.75" customHeight="1">
      <c r="D95" s="68"/>
      <c r="E95" s="69"/>
    </row>
    <row r="96" spans="4:5" ht="15.75" customHeight="1">
      <c r="D96" s="68"/>
      <c r="E96" s="69"/>
    </row>
    <row r="97" spans="4:5" ht="15.75" customHeight="1">
      <c r="D97" s="68"/>
      <c r="E97" s="69"/>
    </row>
    <row r="98" spans="4:5" ht="15.75" customHeight="1">
      <c r="D98" s="68"/>
      <c r="E98" s="69"/>
    </row>
    <row r="99" spans="4:5" ht="15.75" customHeight="1">
      <c r="D99" s="68"/>
      <c r="E99" s="69"/>
    </row>
    <row r="100" spans="4:5" ht="15.75" customHeight="1">
      <c r="D100" s="68"/>
      <c r="E100" s="69"/>
    </row>
    <row r="101" spans="4:5" ht="15.75" customHeight="1">
      <c r="D101" s="68"/>
      <c r="E101" s="69"/>
    </row>
    <row r="102" spans="4:5" ht="15.75" customHeight="1">
      <c r="D102" s="68"/>
      <c r="E102" s="69"/>
    </row>
    <row r="103" spans="4:5" ht="15.75" customHeight="1">
      <c r="D103" s="68"/>
      <c r="E103" s="69"/>
    </row>
    <row r="104" spans="4:5" ht="15.75" customHeight="1">
      <c r="D104" s="68"/>
      <c r="E104" s="69"/>
    </row>
    <row r="105" spans="4:5" ht="15.75" customHeight="1">
      <c r="D105" s="68"/>
      <c r="E105" s="69"/>
    </row>
    <row r="106" spans="4:5" ht="15.75" customHeight="1">
      <c r="D106" s="68"/>
      <c r="E106" s="69"/>
    </row>
    <row r="107" spans="4:5" ht="15.75" customHeight="1">
      <c r="D107" s="68"/>
      <c r="E107" s="69"/>
    </row>
    <row r="108" spans="4:5" ht="15.75" customHeight="1">
      <c r="D108" s="68"/>
      <c r="E108" s="69"/>
    </row>
    <row r="109" spans="4:5" ht="15.75" customHeight="1">
      <c r="D109" s="68"/>
      <c r="E109" s="69"/>
    </row>
    <row r="110" spans="4:5" ht="15.75" customHeight="1">
      <c r="D110" s="68"/>
      <c r="E110" s="69"/>
    </row>
    <row r="111" spans="4:5" ht="15.75" customHeight="1">
      <c r="D111" s="68"/>
      <c r="E111" s="69"/>
    </row>
    <row r="112" spans="4:5" ht="15.75" customHeight="1">
      <c r="D112" s="68"/>
      <c r="E112" s="69"/>
    </row>
    <row r="113" spans="4:5" ht="15.75" customHeight="1">
      <c r="D113" s="68"/>
      <c r="E113" s="69"/>
    </row>
    <row r="114" spans="4:5" ht="15.75" customHeight="1">
      <c r="D114" s="68"/>
      <c r="E114" s="69"/>
    </row>
    <row r="115" spans="4:5" ht="15.75" customHeight="1">
      <c r="D115" s="68"/>
      <c r="E115" s="69"/>
    </row>
    <row r="116" spans="4:5" ht="15.75" customHeight="1">
      <c r="D116" s="68"/>
      <c r="E116" s="69"/>
    </row>
    <row r="117" spans="4:5" ht="15.75" customHeight="1">
      <c r="D117" s="68"/>
      <c r="E117" s="69"/>
    </row>
    <row r="118" spans="4:5" ht="15.75" customHeight="1">
      <c r="D118" s="68"/>
      <c r="E118" s="69"/>
    </row>
    <row r="119" spans="4:5" ht="15.75" customHeight="1">
      <c r="D119" s="68"/>
      <c r="E119" s="69"/>
    </row>
    <row r="120" spans="4:5" ht="15.75" customHeight="1">
      <c r="D120" s="68"/>
      <c r="E120" s="69"/>
    </row>
    <row r="121" spans="4:5" ht="15.75" customHeight="1">
      <c r="D121" s="68"/>
      <c r="E121" s="69"/>
    </row>
    <row r="122" spans="4:5" ht="15.75" customHeight="1">
      <c r="D122" s="68"/>
      <c r="E122" s="69"/>
    </row>
    <row r="123" spans="4:5" ht="15.75" customHeight="1">
      <c r="D123" s="68"/>
      <c r="E123" s="69"/>
    </row>
    <row r="124" spans="4:5" ht="15.75" customHeight="1">
      <c r="D124" s="68"/>
      <c r="E124" s="69"/>
    </row>
    <row r="125" spans="4:5" ht="15.75" customHeight="1">
      <c r="D125" s="68"/>
      <c r="E125" s="69"/>
    </row>
    <row r="126" spans="4:5" ht="15.75" customHeight="1">
      <c r="D126" s="68"/>
      <c r="E126" s="69"/>
    </row>
    <row r="127" spans="4:5" ht="15.75" customHeight="1">
      <c r="D127" s="68"/>
      <c r="E127" s="69"/>
    </row>
    <row r="128" spans="4:5" ht="15.75" customHeight="1">
      <c r="D128" s="68"/>
      <c r="E128" s="69"/>
    </row>
    <row r="129" spans="4:5" ht="15.75" customHeight="1">
      <c r="D129" s="68"/>
      <c r="E129" s="69"/>
    </row>
    <row r="130" spans="4:5" ht="15.75" customHeight="1">
      <c r="D130" s="68"/>
      <c r="E130" s="69"/>
    </row>
    <row r="131" spans="4:5" ht="15.75" customHeight="1">
      <c r="D131" s="68"/>
      <c r="E131" s="69"/>
    </row>
    <row r="132" spans="4:5" ht="15.75" customHeight="1">
      <c r="D132" s="68"/>
      <c r="E132" s="69"/>
    </row>
    <row r="133" spans="4:5" ht="15.75" customHeight="1">
      <c r="D133" s="68"/>
      <c r="E133" s="69"/>
    </row>
    <row r="134" spans="4:5" ht="15.75" customHeight="1">
      <c r="D134" s="68"/>
      <c r="E134" s="69"/>
    </row>
    <row r="135" spans="4:5" ht="15.75" customHeight="1">
      <c r="D135" s="68"/>
      <c r="E135" s="69"/>
    </row>
    <row r="136" spans="4:5" ht="15.75" customHeight="1">
      <c r="D136" s="68"/>
      <c r="E136" s="69"/>
    </row>
    <row r="137" spans="4:5" ht="15.75" customHeight="1">
      <c r="D137" s="68"/>
      <c r="E137" s="69"/>
    </row>
    <row r="138" spans="4:5" ht="15.75" customHeight="1">
      <c r="D138" s="68"/>
      <c r="E138" s="69"/>
    </row>
    <row r="139" spans="4:5" ht="15.75" customHeight="1">
      <c r="D139" s="68"/>
      <c r="E139" s="69"/>
    </row>
    <row r="140" spans="4:5" ht="15.75" customHeight="1">
      <c r="D140" s="68"/>
      <c r="E140" s="69"/>
    </row>
    <row r="141" spans="4:5" ht="15.75" customHeight="1">
      <c r="D141" s="68"/>
      <c r="E141" s="69"/>
    </row>
    <row r="142" spans="4:5" ht="15.75" customHeight="1">
      <c r="D142" s="68"/>
      <c r="E142" s="69"/>
    </row>
    <row r="143" spans="4:5" ht="15.75" customHeight="1">
      <c r="D143" s="68"/>
      <c r="E143" s="69"/>
    </row>
    <row r="144" spans="4:5" ht="15.75" customHeight="1">
      <c r="D144" s="68"/>
      <c r="E144" s="69"/>
    </row>
    <row r="145" spans="4:5" ht="15.75" customHeight="1">
      <c r="D145" s="68"/>
      <c r="E145" s="69"/>
    </row>
    <row r="146" spans="4:5" ht="15.75" customHeight="1">
      <c r="D146" s="68"/>
      <c r="E146" s="69"/>
    </row>
    <row r="147" spans="4:5" ht="15.75" customHeight="1">
      <c r="D147" s="68"/>
      <c r="E147" s="69"/>
    </row>
    <row r="148" spans="4:5" ht="15.75" customHeight="1">
      <c r="D148" s="68"/>
      <c r="E148" s="69"/>
    </row>
    <row r="149" spans="4:5" ht="15.75" customHeight="1">
      <c r="D149" s="68"/>
      <c r="E149" s="69"/>
    </row>
    <row r="150" spans="4:5" ht="15.75" customHeight="1">
      <c r="D150" s="68"/>
      <c r="E150" s="69"/>
    </row>
    <row r="151" spans="4:5" ht="15.75" customHeight="1">
      <c r="D151" s="68"/>
      <c r="E151" s="69"/>
    </row>
    <row r="152" spans="4:5" ht="15.75" customHeight="1">
      <c r="D152" s="68"/>
      <c r="E152" s="69"/>
    </row>
    <row r="153" spans="4:5" ht="15.75" customHeight="1">
      <c r="D153" s="68"/>
      <c r="E153" s="69"/>
    </row>
    <row r="154" spans="4:5" ht="15.75" customHeight="1">
      <c r="D154" s="68"/>
      <c r="E154" s="69"/>
    </row>
    <row r="155" spans="4:5" ht="15.75" customHeight="1">
      <c r="D155" s="68"/>
      <c r="E155" s="69"/>
    </row>
    <row r="156" spans="4:5" ht="15.75" customHeight="1">
      <c r="D156" s="68"/>
      <c r="E156" s="69"/>
    </row>
    <row r="157" spans="4:5" ht="15.75" customHeight="1">
      <c r="D157" s="68"/>
      <c r="E157" s="69"/>
    </row>
    <row r="158" spans="4:5" ht="15.75" customHeight="1">
      <c r="D158" s="68"/>
      <c r="E158" s="69"/>
    </row>
    <row r="159" spans="4:5" ht="15.75" customHeight="1">
      <c r="D159" s="68"/>
      <c r="E159" s="69"/>
    </row>
    <row r="160" spans="4:5" ht="15.75" customHeight="1">
      <c r="D160" s="68"/>
      <c r="E160" s="69"/>
    </row>
    <row r="161" spans="4:5" ht="15.75" customHeight="1">
      <c r="D161" s="68"/>
      <c r="E161" s="69"/>
    </row>
    <row r="162" spans="4:5" ht="15.75" customHeight="1">
      <c r="D162" s="68"/>
      <c r="E162" s="69"/>
    </row>
    <row r="163" spans="4:5" ht="15.75" customHeight="1">
      <c r="D163" s="68"/>
      <c r="E163" s="69"/>
    </row>
    <row r="164" spans="4:5" ht="15.75" customHeight="1">
      <c r="D164" s="68"/>
      <c r="E164" s="69"/>
    </row>
    <row r="165" spans="4:5" ht="15.75" customHeight="1">
      <c r="D165" s="68"/>
      <c r="E165" s="69"/>
    </row>
    <row r="166" spans="4:5" ht="15.75" customHeight="1">
      <c r="D166" s="68"/>
      <c r="E166" s="69"/>
    </row>
    <row r="167" spans="4:5" ht="15.75" customHeight="1">
      <c r="D167" s="68"/>
      <c r="E167" s="69"/>
    </row>
    <row r="168" spans="4:5" ht="15.75" customHeight="1">
      <c r="D168" s="68"/>
      <c r="E168" s="69"/>
    </row>
    <row r="169" spans="4:5" ht="15.75" customHeight="1">
      <c r="D169" s="68"/>
      <c r="E169" s="69"/>
    </row>
    <row r="170" spans="4:5" ht="15.75" customHeight="1">
      <c r="D170" s="68"/>
      <c r="E170" s="69"/>
    </row>
    <row r="171" spans="4:5" ht="15.75" customHeight="1">
      <c r="D171" s="68"/>
      <c r="E171" s="69"/>
    </row>
    <row r="172" spans="4:5" ht="15.75" customHeight="1">
      <c r="D172" s="68"/>
      <c r="E172" s="69"/>
    </row>
    <row r="173" spans="4:5" ht="15.75" customHeight="1">
      <c r="D173" s="68"/>
      <c r="E173" s="69"/>
    </row>
    <row r="174" spans="4:5" ht="15.75" customHeight="1">
      <c r="D174" s="68"/>
      <c r="E174" s="69"/>
    </row>
    <row r="175" spans="4:5" ht="15.75" customHeight="1">
      <c r="D175" s="68"/>
      <c r="E175" s="69"/>
    </row>
    <row r="176" spans="4:5" ht="15.75" customHeight="1">
      <c r="D176" s="68"/>
      <c r="E176" s="69"/>
    </row>
    <row r="177" spans="4:5" ht="15.75" customHeight="1">
      <c r="D177" s="68"/>
      <c r="E177" s="69"/>
    </row>
    <row r="178" spans="4:5" ht="15.75" customHeight="1">
      <c r="D178" s="68"/>
      <c r="E178" s="69"/>
    </row>
    <row r="179" spans="4:5" ht="15.75" customHeight="1">
      <c r="D179" s="68"/>
      <c r="E179" s="69"/>
    </row>
    <row r="180" spans="4:5" ht="15.75" customHeight="1">
      <c r="D180" s="68"/>
      <c r="E180" s="69"/>
    </row>
    <row r="181" spans="4:5" ht="15.75" customHeight="1">
      <c r="D181" s="68"/>
      <c r="E181" s="69"/>
    </row>
    <row r="182" spans="4:5" ht="15.75" customHeight="1">
      <c r="D182" s="68"/>
      <c r="E182" s="69"/>
    </row>
    <row r="183" spans="4:5" ht="15.75" customHeight="1">
      <c r="D183" s="68"/>
      <c r="E183" s="69"/>
    </row>
    <row r="184" spans="4:5" ht="15.75" customHeight="1">
      <c r="D184" s="68"/>
      <c r="E184" s="69"/>
    </row>
    <row r="185" spans="4:5" ht="15.75" customHeight="1">
      <c r="D185" s="68"/>
      <c r="E185" s="69"/>
    </row>
    <row r="186" spans="4:5" ht="15.75" customHeight="1">
      <c r="D186" s="68"/>
      <c r="E186" s="69"/>
    </row>
    <row r="187" spans="4:5" ht="15.75" customHeight="1">
      <c r="D187" s="68"/>
      <c r="E187" s="69"/>
    </row>
    <row r="188" spans="4:5" ht="15.75" customHeight="1">
      <c r="D188" s="68"/>
      <c r="E188" s="69"/>
    </row>
    <row r="189" spans="4:5" ht="15.75" customHeight="1">
      <c r="D189" s="68"/>
      <c r="E189" s="69"/>
    </row>
    <row r="190" spans="4:5" ht="15.75" customHeight="1">
      <c r="D190" s="68"/>
      <c r="E190" s="69"/>
    </row>
    <row r="191" spans="4:5" ht="15.75" customHeight="1">
      <c r="D191" s="68"/>
      <c r="E191" s="69"/>
    </row>
    <row r="192" spans="4:5" ht="15.75" customHeight="1">
      <c r="D192" s="68"/>
      <c r="E192" s="69"/>
    </row>
    <row r="193" spans="4:5" ht="15.75" customHeight="1">
      <c r="D193" s="68"/>
      <c r="E193" s="69"/>
    </row>
    <row r="194" spans="4:5" ht="15.75" customHeight="1">
      <c r="D194" s="68"/>
      <c r="E194" s="69"/>
    </row>
    <row r="195" spans="4:5" ht="15.75" customHeight="1">
      <c r="D195" s="68"/>
      <c r="E195" s="69"/>
    </row>
    <row r="196" spans="4:5" ht="15.75" customHeight="1">
      <c r="D196" s="68"/>
      <c r="E196" s="69"/>
    </row>
    <row r="197" spans="4:5" ht="15.75" customHeight="1">
      <c r="D197" s="68"/>
      <c r="E197" s="69"/>
    </row>
    <row r="198" spans="4:5" ht="15.75" customHeight="1">
      <c r="D198" s="68"/>
      <c r="E198" s="69"/>
    </row>
    <row r="199" spans="4:5" ht="15.75" customHeight="1">
      <c r="D199" s="68"/>
      <c r="E199" s="69"/>
    </row>
    <row r="200" spans="4:5" ht="15.75" customHeight="1">
      <c r="D200" s="68"/>
      <c r="E200" s="69"/>
    </row>
    <row r="201" spans="4:5" ht="15.75" customHeight="1">
      <c r="D201" s="68"/>
      <c r="E201" s="69"/>
    </row>
    <row r="202" spans="4:5" ht="15.75" customHeight="1">
      <c r="D202" s="68"/>
      <c r="E202" s="69"/>
    </row>
    <row r="203" spans="4:5" ht="15.75" customHeight="1">
      <c r="D203" s="68"/>
      <c r="E203" s="69"/>
    </row>
    <row r="204" spans="4:5" ht="15.75" customHeight="1">
      <c r="D204" s="68"/>
      <c r="E204" s="69"/>
    </row>
    <row r="205" spans="4:5" ht="15.75" customHeight="1">
      <c r="D205" s="68"/>
      <c r="E205" s="69"/>
    </row>
    <row r="206" spans="4:5" ht="15.75" customHeight="1">
      <c r="D206" s="68"/>
      <c r="E206" s="69"/>
    </row>
    <row r="207" spans="4:5" ht="15.75" customHeight="1">
      <c r="D207" s="68"/>
      <c r="E207" s="69"/>
    </row>
    <row r="208" spans="4:5" ht="15.75" customHeight="1">
      <c r="D208" s="68"/>
      <c r="E208" s="69"/>
    </row>
    <row r="209" spans="4:5" ht="15.75" customHeight="1">
      <c r="D209" s="68"/>
      <c r="E209" s="69"/>
    </row>
    <row r="210" spans="4:5" ht="15.75" customHeight="1">
      <c r="D210" s="68"/>
      <c r="E210" s="69"/>
    </row>
    <row r="211" spans="4:5" ht="15.75" customHeight="1">
      <c r="D211" s="68"/>
      <c r="E211" s="69"/>
    </row>
    <row r="212" spans="4:5" ht="15.75" customHeight="1">
      <c r="D212" s="68"/>
      <c r="E212" s="69"/>
    </row>
    <row r="213" spans="4:5" ht="15.75" customHeight="1">
      <c r="D213" s="68"/>
      <c r="E213" s="69"/>
    </row>
    <row r="214" spans="4:5" ht="15.75" customHeight="1">
      <c r="D214" s="68"/>
      <c r="E214" s="69"/>
    </row>
    <row r="215" spans="4:5" ht="15.75" customHeight="1">
      <c r="D215" s="68"/>
      <c r="E215" s="69"/>
    </row>
    <row r="216" spans="4:5" ht="15.75" customHeight="1">
      <c r="D216" s="68"/>
      <c r="E216" s="69"/>
    </row>
    <row r="217" spans="4:5" ht="15.75" customHeight="1">
      <c r="D217" s="68"/>
      <c r="E217" s="69"/>
    </row>
    <row r="218" spans="4:5" ht="15.75" customHeight="1">
      <c r="D218" s="68"/>
      <c r="E218" s="69"/>
    </row>
    <row r="219" spans="4:5" ht="15.75" customHeight="1">
      <c r="D219" s="68"/>
      <c r="E219" s="69"/>
    </row>
    <row r="220" spans="4:5" ht="15.75" customHeight="1">
      <c r="D220" s="68"/>
      <c r="E220" s="69"/>
    </row>
    <row r="221" spans="4:5" ht="15.75" customHeight="1"/>
    <row r="222" spans="4:5" ht="15.75" customHeight="1"/>
    <row r="223" spans="4:5" ht="15.75" customHeight="1"/>
    <row r="224" spans="4: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0DFC7-5321-4B1D-AF25-F5657DD5282E}">
  <dimension ref="A1:EP28"/>
  <sheetViews>
    <sheetView workbookViewId="0">
      <selection activeCell="C15" sqref="C15"/>
    </sheetView>
  </sheetViews>
  <sheetFormatPr defaultRowHeight="15"/>
  <cols>
    <col min="2" max="2" width="13.28515625" customWidth="1"/>
    <col min="4" max="4" width="14.42578125" customWidth="1"/>
    <col min="16" max="16" width="6.140625" customWidth="1"/>
    <col min="17" max="17" width="5.42578125" customWidth="1"/>
    <col min="18" max="18" width="6.28515625" customWidth="1"/>
    <col min="19" max="19" width="5.85546875" customWidth="1"/>
    <col min="20" max="20" width="6.140625" customWidth="1"/>
    <col min="21" max="21" width="6.7109375" customWidth="1"/>
    <col min="22" max="22" width="6.140625" customWidth="1"/>
    <col min="23" max="23" width="6.42578125" customWidth="1"/>
    <col min="24" max="24" width="6.28515625" customWidth="1"/>
    <col min="25" max="25" width="6.42578125" customWidth="1"/>
    <col min="26" max="26" width="5.28515625" customWidth="1"/>
    <col min="27" max="27" width="6.7109375" customWidth="1"/>
    <col min="28" max="28" width="5.42578125" customWidth="1"/>
    <col min="29" max="146" width="5.7109375" customWidth="1"/>
  </cols>
  <sheetData>
    <row r="1" spans="1:146" ht="42" customHeight="1">
      <c r="A1" s="1" t="s">
        <v>0</v>
      </c>
      <c r="B1" s="2">
        <f>COUNTIF(A:A,"Active")</f>
        <v>0</v>
      </c>
      <c r="C1" s="3"/>
      <c r="D1" s="3"/>
      <c r="E1" s="4"/>
      <c r="F1" s="5"/>
      <c r="G1" s="6"/>
      <c r="H1" s="6"/>
      <c r="I1" s="7"/>
      <c r="J1" s="7"/>
      <c r="K1" s="7"/>
      <c r="L1" s="7"/>
      <c r="M1" s="7"/>
      <c r="N1" s="8"/>
      <c r="O1" s="8"/>
      <c r="P1" s="9"/>
      <c r="Q1" s="8"/>
      <c r="R1" s="10"/>
      <c r="S1" s="11"/>
      <c r="T1" s="15"/>
      <c r="U1" s="15"/>
      <c r="V1" s="15"/>
      <c r="W1" s="14"/>
      <c r="X1" s="12"/>
      <c r="Y1" s="14"/>
      <c r="Z1" s="15" t="s">
        <v>2</v>
      </c>
      <c r="AA1" s="15"/>
      <c r="AB1" s="15"/>
      <c r="AC1" s="129"/>
      <c r="AD1" s="129"/>
      <c r="AE1" s="129"/>
      <c r="AF1" s="129"/>
      <c r="AG1" s="129"/>
      <c r="BA1" s="92"/>
      <c r="BB1" s="92"/>
      <c r="BC1" s="92"/>
      <c r="BD1" s="92"/>
      <c r="BE1" s="92"/>
      <c r="BF1" s="92"/>
      <c r="BG1" s="92"/>
      <c r="BH1" s="92"/>
      <c r="BI1" s="92"/>
      <c r="BJ1" s="92"/>
      <c r="BK1" s="92"/>
      <c r="BL1" s="92"/>
      <c r="BM1" s="92"/>
      <c r="BN1" s="92"/>
      <c r="BO1" s="92"/>
      <c r="BP1" s="92"/>
      <c r="BQ1" s="92"/>
      <c r="BR1" s="92"/>
      <c r="BS1" s="92"/>
      <c r="BT1" s="92"/>
      <c r="BU1" s="92"/>
      <c r="BV1" s="92"/>
      <c r="BW1" s="92"/>
      <c r="BX1" s="92"/>
      <c r="BY1" s="92"/>
      <c r="BZ1" s="92"/>
      <c r="CA1" s="92"/>
      <c r="CB1" s="92"/>
      <c r="CC1" s="92"/>
      <c r="CD1" s="92"/>
      <c r="CE1" s="92"/>
      <c r="CF1" s="92"/>
      <c r="CG1" s="92"/>
      <c r="CH1" s="92"/>
      <c r="CI1" s="92"/>
      <c r="CJ1" s="92"/>
      <c r="CK1" s="92"/>
      <c r="CL1" s="92"/>
      <c r="CM1" s="92"/>
      <c r="CN1" s="92"/>
      <c r="CO1" s="92"/>
      <c r="CP1" s="92"/>
      <c r="CQ1" s="92"/>
      <c r="CR1" s="92"/>
      <c r="CS1" s="92"/>
      <c r="CT1" s="92"/>
      <c r="CU1" s="92"/>
      <c r="CV1" s="92"/>
      <c r="CW1" s="92"/>
      <c r="CX1" s="92"/>
      <c r="CY1" s="224"/>
      <c r="CZ1" s="129"/>
      <c r="DA1" s="224"/>
      <c r="DB1" s="129"/>
      <c r="DC1" s="224"/>
      <c r="DD1" s="129"/>
      <c r="DE1" s="224"/>
      <c r="DF1" s="129"/>
      <c r="DG1" s="224"/>
      <c r="DH1" s="129"/>
      <c r="DI1" s="224"/>
      <c r="DJ1" s="129"/>
      <c r="DK1" s="224"/>
      <c r="DL1" s="129"/>
      <c r="DM1" s="224"/>
      <c r="DN1" s="129"/>
      <c r="DO1" s="224"/>
      <c r="DP1" s="129"/>
      <c r="DQ1" s="224"/>
      <c r="DR1" s="129"/>
      <c r="DS1" s="129"/>
      <c r="DT1" s="129"/>
      <c r="DU1" s="129"/>
      <c r="DV1" s="129"/>
      <c r="DW1" s="129"/>
    </row>
    <row r="2" spans="1:146" ht="15" customHeight="1">
      <c r="A2" s="958" t="s">
        <v>3</v>
      </c>
      <c r="B2" s="959" t="s">
        <v>4</v>
      </c>
      <c r="C2" s="959" t="s">
        <v>5</v>
      </c>
      <c r="D2" s="959" t="s">
        <v>6</v>
      </c>
      <c r="E2" s="960" t="s">
        <v>70</v>
      </c>
      <c r="F2" s="959" t="s">
        <v>8</v>
      </c>
      <c r="G2" s="961" t="s">
        <v>9</v>
      </c>
      <c r="H2" s="961" t="s">
        <v>10</v>
      </c>
      <c r="I2" s="962" t="s">
        <v>11</v>
      </c>
      <c r="J2" s="963" t="s">
        <v>12</v>
      </c>
      <c r="K2" s="964" t="s">
        <v>13</v>
      </c>
      <c r="L2" s="957" t="s">
        <v>14</v>
      </c>
      <c r="M2" s="951" t="s">
        <v>71</v>
      </c>
      <c r="N2" s="954" t="s">
        <v>16</v>
      </c>
      <c r="O2" s="954" t="s">
        <v>17</v>
      </c>
      <c r="P2" s="955" t="s">
        <v>18</v>
      </c>
      <c r="Q2" s="956" t="s">
        <v>19</v>
      </c>
      <c r="R2" s="965" t="s">
        <v>20</v>
      </c>
      <c r="S2" s="966" t="s">
        <v>21</v>
      </c>
      <c r="T2" s="967" t="s">
        <v>30</v>
      </c>
      <c r="U2" s="945" t="s">
        <v>24</v>
      </c>
      <c r="V2" s="945" t="s">
        <v>72</v>
      </c>
      <c r="W2" s="945" t="s">
        <v>25</v>
      </c>
      <c r="X2" s="942" t="s">
        <v>23</v>
      </c>
      <c r="Y2" s="945" t="s">
        <v>26</v>
      </c>
      <c r="Z2" s="945" t="s">
        <v>27</v>
      </c>
      <c r="AA2" s="945" t="s">
        <v>28</v>
      </c>
      <c r="AB2" s="948" t="s">
        <v>73</v>
      </c>
      <c r="AC2" s="252">
        <f t="shared" ref="AC2:CN2" si="0">AC5</f>
        <v>44506</v>
      </c>
      <c r="AD2" s="252">
        <f t="shared" si="0"/>
        <v>44506</v>
      </c>
      <c r="AE2" s="252">
        <f t="shared" si="0"/>
        <v>44513</v>
      </c>
      <c r="AF2" s="252">
        <f t="shared" si="0"/>
        <v>44513</v>
      </c>
      <c r="AG2" s="252">
        <f t="shared" si="0"/>
        <v>44520</v>
      </c>
      <c r="AH2" s="252">
        <f t="shared" si="0"/>
        <v>44520</v>
      </c>
      <c r="AI2" s="252">
        <f t="shared" si="0"/>
        <v>44527</v>
      </c>
      <c r="AJ2" s="252">
        <f t="shared" si="0"/>
        <v>44527</v>
      </c>
      <c r="AK2" s="252">
        <f t="shared" si="0"/>
        <v>44534</v>
      </c>
      <c r="AL2" s="252">
        <f t="shared" si="0"/>
        <v>44534</v>
      </c>
      <c r="AM2" s="252">
        <f t="shared" si="0"/>
        <v>44541</v>
      </c>
      <c r="AN2" s="252">
        <f t="shared" si="0"/>
        <v>44541</v>
      </c>
      <c r="AO2" s="252">
        <f t="shared" si="0"/>
        <v>44548</v>
      </c>
      <c r="AP2" s="252">
        <f t="shared" si="0"/>
        <v>44548</v>
      </c>
      <c r="AQ2" s="252">
        <f t="shared" si="0"/>
        <v>44555</v>
      </c>
      <c r="AR2" s="252">
        <f t="shared" si="0"/>
        <v>44555</v>
      </c>
      <c r="AS2" s="252">
        <f t="shared" si="0"/>
        <v>44562</v>
      </c>
      <c r="AT2" s="252">
        <f t="shared" si="0"/>
        <v>44562</v>
      </c>
      <c r="AU2" s="252">
        <f t="shared" si="0"/>
        <v>44569</v>
      </c>
      <c r="AV2" s="252">
        <f t="shared" si="0"/>
        <v>44569</v>
      </c>
      <c r="AW2" s="252">
        <f t="shared" si="0"/>
        <v>44576</v>
      </c>
      <c r="AX2" s="252">
        <f t="shared" si="0"/>
        <v>44576</v>
      </c>
      <c r="AY2" s="252">
        <f t="shared" si="0"/>
        <v>44583</v>
      </c>
      <c r="AZ2" s="252">
        <f t="shared" si="0"/>
        <v>44583</v>
      </c>
      <c r="BA2" s="252">
        <f t="shared" si="0"/>
        <v>44590</v>
      </c>
      <c r="BB2" s="252">
        <f t="shared" si="0"/>
        <v>44590</v>
      </c>
      <c r="BC2" s="252">
        <f t="shared" si="0"/>
        <v>44597</v>
      </c>
      <c r="BD2" s="252">
        <f t="shared" si="0"/>
        <v>44597</v>
      </c>
      <c r="BE2" s="252">
        <f t="shared" si="0"/>
        <v>44604</v>
      </c>
      <c r="BF2" s="252">
        <f t="shared" si="0"/>
        <v>44611</v>
      </c>
      <c r="BG2" s="252">
        <f t="shared" si="0"/>
        <v>44611</v>
      </c>
      <c r="BH2" s="252">
        <f t="shared" si="0"/>
        <v>44618</v>
      </c>
      <c r="BI2" s="252">
        <f t="shared" si="0"/>
        <v>44618</v>
      </c>
      <c r="BJ2" s="252">
        <f t="shared" si="0"/>
        <v>44625</v>
      </c>
      <c r="BK2" s="252">
        <f t="shared" si="0"/>
        <v>44625</v>
      </c>
      <c r="BL2" s="252">
        <f t="shared" si="0"/>
        <v>44632</v>
      </c>
      <c r="BM2" s="252">
        <f t="shared" si="0"/>
        <v>44632</v>
      </c>
      <c r="BN2" s="252">
        <f t="shared" si="0"/>
        <v>44639</v>
      </c>
      <c r="BO2" s="252">
        <f t="shared" si="0"/>
        <v>44639</v>
      </c>
      <c r="BP2" s="252">
        <f t="shared" si="0"/>
        <v>44646</v>
      </c>
      <c r="BQ2" s="252">
        <f t="shared" si="0"/>
        <v>44646</v>
      </c>
      <c r="BR2" s="252">
        <f t="shared" si="0"/>
        <v>44653</v>
      </c>
      <c r="BS2" s="252">
        <f t="shared" si="0"/>
        <v>44653</v>
      </c>
      <c r="BT2" s="252">
        <f t="shared" si="0"/>
        <v>44660</v>
      </c>
      <c r="BU2" s="252">
        <f t="shared" si="0"/>
        <v>44660</v>
      </c>
      <c r="BV2" s="252">
        <f t="shared" si="0"/>
        <v>44667</v>
      </c>
      <c r="BW2" s="252">
        <f t="shared" si="0"/>
        <v>44667</v>
      </c>
      <c r="BX2" s="252">
        <f t="shared" si="0"/>
        <v>44674</v>
      </c>
      <c r="BY2" s="252">
        <f t="shared" si="0"/>
        <v>44674</v>
      </c>
      <c r="BZ2" s="252">
        <f t="shared" si="0"/>
        <v>44681</v>
      </c>
      <c r="CA2" s="252">
        <f t="shared" si="0"/>
        <v>44681</v>
      </c>
      <c r="CB2" s="252">
        <f t="shared" si="0"/>
        <v>44688</v>
      </c>
      <c r="CC2" s="252">
        <f t="shared" si="0"/>
        <v>44688</v>
      </c>
      <c r="CD2" s="252">
        <f t="shared" si="0"/>
        <v>44695</v>
      </c>
      <c r="CE2" s="252">
        <f t="shared" si="0"/>
        <v>44695</v>
      </c>
      <c r="CF2" s="252">
        <f t="shared" si="0"/>
        <v>44702</v>
      </c>
      <c r="CG2" s="252">
        <f t="shared" si="0"/>
        <v>44702</v>
      </c>
      <c r="CH2" s="252">
        <f t="shared" si="0"/>
        <v>44709</v>
      </c>
      <c r="CI2" s="252">
        <f t="shared" si="0"/>
        <v>44709</v>
      </c>
      <c r="CJ2" s="252">
        <f t="shared" si="0"/>
        <v>44716</v>
      </c>
      <c r="CK2" s="252">
        <f t="shared" si="0"/>
        <v>44716</v>
      </c>
      <c r="CL2" s="252">
        <f t="shared" si="0"/>
        <v>44723</v>
      </c>
      <c r="CM2" s="252">
        <f t="shared" si="0"/>
        <v>44723</v>
      </c>
      <c r="CN2" s="252">
        <f t="shared" si="0"/>
        <v>44730</v>
      </c>
      <c r="CO2" s="252">
        <f t="shared" ref="CO2:DG2" si="1">CO5</f>
        <v>44730</v>
      </c>
      <c r="CP2" s="252">
        <f t="shared" si="1"/>
        <v>44737</v>
      </c>
      <c r="CQ2" s="252">
        <f t="shared" si="1"/>
        <v>44737</v>
      </c>
      <c r="CR2" s="252">
        <f t="shared" si="1"/>
        <v>44744</v>
      </c>
      <c r="CS2" s="252">
        <f t="shared" si="1"/>
        <v>44744</v>
      </c>
      <c r="CT2" s="252">
        <f t="shared" si="1"/>
        <v>44751</v>
      </c>
      <c r="CU2" s="252">
        <f t="shared" si="1"/>
        <v>44751</v>
      </c>
      <c r="CV2" s="252">
        <f t="shared" si="1"/>
        <v>44758</v>
      </c>
      <c r="CW2" s="252">
        <f t="shared" si="1"/>
        <v>44758</v>
      </c>
      <c r="CX2" s="252">
        <f t="shared" si="1"/>
        <v>44765</v>
      </c>
      <c r="CY2" s="252">
        <f t="shared" si="1"/>
        <v>44765</v>
      </c>
      <c r="CZ2" s="252">
        <f t="shared" si="1"/>
        <v>44772</v>
      </c>
      <c r="DA2" s="252">
        <f t="shared" si="1"/>
        <v>44772</v>
      </c>
      <c r="DB2" s="252">
        <f t="shared" si="1"/>
        <v>44779</v>
      </c>
      <c r="DC2" s="252">
        <f t="shared" si="1"/>
        <v>44779</v>
      </c>
      <c r="DD2" s="252">
        <f t="shared" si="1"/>
        <v>44786</v>
      </c>
      <c r="DE2" s="252">
        <f t="shared" si="1"/>
        <v>44786</v>
      </c>
      <c r="DF2" s="252">
        <f t="shared" si="1"/>
        <v>44793</v>
      </c>
      <c r="DG2" s="252">
        <f t="shared" si="1"/>
        <v>44793</v>
      </c>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row>
    <row r="3" spans="1:146">
      <c r="A3" s="958"/>
      <c r="B3" s="959"/>
      <c r="C3" s="959"/>
      <c r="D3" s="959"/>
      <c r="E3" s="960"/>
      <c r="F3" s="959"/>
      <c r="G3" s="961"/>
      <c r="H3" s="961"/>
      <c r="I3" s="962"/>
      <c r="J3" s="963"/>
      <c r="K3" s="964"/>
      <c r="L3" s="957"/>
      <c r="M3" s="952"/>
      <c r="N3" s="954"/>
      <c r="O3" s="954"/>
      <c r="P3" s="955"/>
      <c r="Q3" s="956"/>
      <c r="R3" s="965"/>
      <c r="S3" s="966"/>
      <c r="T3" s="967"/>
      <c r="U3" s="946"/>
      <c r="V3" s="946"/>
      <c r="W3" s="946"/>
      <c r="X3" s="943"/>
      <c r="Y3" s="946"/>
      <c r="Z3" s="946"/>
      <c r="AA3" s="946"/>
      <c r="AB3" s="949"/>
      <c r="AC3" s="253">
        <f t="shared" ref="AC3:CN3" si="2">AC5</f>
        <v>44506</v>
      </c>
      <c r="AD3" s="253">
        <f t="shared" si="2"/>
        <v>44506</v>
      </c>
      <c r="AE3" s="253">
        <f t="shared" si="2"/>
        <v>44513</v>
      </c>
      <c r="AF3" s="253">
        <f t="shared" si="2"/>
        <v>44513</v>
      </c>
      <c r="AG3" s="253">
        <f t="shared" si="2"/>
        <v>44520</v>
      </c>
      <c r="AH3" s="253">
        <f t="shared" si="2"/>
        <v>44520</v>
      </c>
      <c r="AI3" s="253">
        <f t="shared" si="2"/>
        <v>44527</v>
      </c>
      <c r="AJ3" s="253">
        <f t="shared" si="2"/>
        <v>44527</v>
      </c>
      <c r="AK3" s="253">
        <f t="shared" si="2"/>
        <v>44534</v>
      </c>
      <c r="AL3" s="253">
        <f t="shared" si="2"/>
        <v>44534</v>
      </c>
      <c r="AM3" s="253">
        <f t="shared" si="2"/>
        <v>44541</v>
      </c>
      <c r="AN3" s="253">
        <f t="shared" si="2"/>
        <v>44541</v>
      </c>
      <c r="AO3" s="253">
        <f t="shared" si="2"/>
        <v>44548</v>
      </c>
      <c r="AP3" s="253">
        <f t="shared" si="2"/>
        <v>44548</v>
      </c>
      <c r="AQ3" s="253">
        <f t="shared" si="2"/>
        <v>44555</v>
      </c>
      <c r="AR3" s="253">
        <f t="shared" si="2"/>
        <v>44555</v>
      </c>
      <c r="AS3" s="253">
        <f t="shared" si="2"/>
        <v>44562</v>
      </c>
      <c r="AT3" s="253">
        <f t="shared" si="2"/>
        <v>44562</v>
      </c>
      <c r="AU3" s="253">
        <f t="shared" si="2"/>
        <v>44569</v>
      </c>
      <c r="AV3" s="253">
        <f t="shared" si="2"/>
        <v>44569</v>
      </c>
      <c r="AW3" s="253">
        <f t="shared" si="2"/>
        <v>44576</v>
      </c>
      <c r="AX3" s="253">
        <f t="shared" si="2"/>
        <v>44576</v>
      </c>
      <c r="AY3" s="253">
        <f t="shared" si="2"/>
        <v>44583</v>
      </c>
      <c r="AZ3" s="253">
        <f t="shared" si="2"/>
        <v>44583</v>
      </c>
      <c r="BA3" s="253">
        <f t="shared" si="2"/>
        <v>44590</v>
      </c>
      <c r="BB3" s="253">
        <f t="shared" si="2"/>
        <v>44590</v>
      </c>
      <c r="BC3" s="253">
        <f t="shared" si="2"/>
        <v>44597</v>
      </c>
      <c r="BD3" s="253">
        <f t="shared" si="2"/>
        <v>44597</v>
      </c>
      <c r="BE3" s="253">
        <f t="shared" si="2"/>
        <v>44604</v>
      </c>
      <c r="BF3" s="253">
        <f t="shared" si="2"/>
        <v>44611</v>
      </c>
      <c r="BG3" s="253">
        <f t="shared" si="2"/>
        <v>44611</v>
      </c>
      <c r="BH3" s="253">
        <f t="shared" si="2"/>
        <v>44618</v>
      </c>
      <c r="BI3" s="253">
        <f t="shared" si="2"/>
        <v>44618</v>
      </c>
      <c r="BJ3" s="253">
        <f t="shared" si="2"/>
        <v>44625</v>
      </c>
      <c r="BK3" s="253">
        <f t="shared" si="2"/>
        <v>44625</v>
      </c>
      <c r="BL3" s="253">
        <f t="shared" si="2"/>
        <v>44632</v>
      </c>
      <c r="BM3" s="253">
        <f t="shared" si="2"/>
        <v>44632</v>
      </c>
      <c r="BN3" s="253">
        <f t="shared" si="2"/>
        <v>44639</v>
      </c>
      <c r="BO3" s="253">
        <f t="shared" si="2"/>
        <v>44639</v>
      </c>
      <c r="BP3" s="253">
        <f t="shared" si="2"/>
        <v>44646</v>
      </c>
      <c r="BQ3" s="253">
        <f t="shared" si="2"/>
        <v>44646</v>
      </c>
      <c r="BR3" s="253">
        <f t="shared" si="2"/>
        <v>44653</v>
      </c>
      <c r="BS3" s="253">
        <f t="shared" si="2"/>
        <v>44653</v>
      </c>
      <c r="BT3" s="253">
        <f t="shared" si="2"/>
        <v>44660</v>
      </c>
      <c r="BU3" s="253">
        <f t="shared" si="2"/>
        <v>44660</v>
      </c>
      <c r="BV3" s="253">
        <f t="shared" si="2"/>
        <v>44667</v>
      </c>
      <c r="BW3" s="253">
        <f t="shared" si="2"/>
        <v>44667</v>
      </c>
      <c r="BX3" s="253">
        <f t="shared" si="2"/>
        <v>44674</v>
      </c>
      <c r="BY3" s="253">
        <f t="shared" si="2"/>
        <v>44674</v>
      </c>
      <c r="BZ3" s="253">
        <f t="shared" si="2"/>
        <v>44681</v>
      </c>
      <c r="CA3" s="253">
        <f t="shared" si="2"/>
        <v>44681</v>
      </c>
      <c r="CB3" s="253">
        <f t="shared" si="2"/>
        <v>44688</v>
      </c>
      <c r="CC3" s="253">
        <f t="shared" si="2"/>
        <v>44688</v>
      </c>
      <c r="CD3" s="253">
        <f t="shared" si="2"/>
        <v>44695</v>
      </c>
      <c r="CE3" s="253">
        <f t="shared" si="2"/>
        <v>44695</v>
      </c>
      <c r="CF3" s="253">
        <f t="shared" si="2"/>
        <v>44702</v>
      </c>
      <c r="CG3" s="253">
        <f t="shared" si="2"/>
        <v>44702</v>
      </c>
      <c r="CH3" s="253">
        <f t="shared" si="2"/>
        <v>44709</v>
      </c>
      <c r="CI3" s="253">
        <f t="shared" si="2"/>
        <v>44709</v>
      </c>
      <c r="CJ3" s="253">
        <f t="shared" si="2"/>
        <v>44716</v>
      </c>
      <c r="CK3" s="253">
        <f t="shared" si="2"/>
        <v>44716</v>
      </c>
      <c r="CL3" s="253">
        <f t="shared" si="2"/>
        <v>44723</v>
      </c>
      <c r="CM3" s="253">
        <f t="shared" si="2"/>
        <v>44723</v>
      </c>
      <c r="CN3" s="253">
        <f t="shared" si="2"/>
        <v>44730</v>
      </c>
      <c r="CO3" s="253">
        <f t="shared" ref="CO3:DG3" si="3">CO5</f>
        <v>44730</v>
      </c>
      <c r="CP3" s="253">
        <f t="shared" si="3"/>
        <v>44737</v>
      </c>
      <c r="CQ3" s="253">
        <f t="shared" si="3"/>
        <v>44737</v>
      </c>
      <c r="CR3" s="253">
        <f t="shared" si="3"/>
        <v>44744</v>
      </c>
      <c r="CS3" s="253">
        <f t="shared" si="3"/>
        <v>44744</v>
      </c>
      <c r="CT3" s="253">
        <f t="shared" si="3"/>
        <v>44751</v>
      </c>
      <c r="CU3" s="253">
        <f t="shared" si="3"/>
        <v>44751</v>
      </c>
      <c r="CV3" s="253">
        <f t="shared" si="3"/>
        <v>44758</v>
      </c>
      <c r="CW3" s="253">
        <f t="shared" si="3"/>
        <v>44758</v>
      </c>
      <c r="CX3" s="253">
        <f t="shared" si="3"/>
        <v>44765</v>
      </c>
      <c r="CY3" s="253">
        <f t="shared" si="3"/>
        <v>44765</v>
      </c>
      <c r="CZ3" s="253">
        <f t="shared" si="3"/>
        <v>44772</v>
      </c>
      <c r="DA3" s="253">
        <f t="shared" si="3"/>
        <v>44772</v>
      </c>
      <c r="DB3" s="253">
        <f t="shared" si="3"/>
        <v>44779</v>
      </c>
      <c r="DC3" s="253">
        <f t="shared" si="3"/>
        <v>44779</v>
      </c>
      <c r="DD3" s="253">
        <f t="shared" si="3"/>
        <v>44786</v>
      </c>
      <c r="DE3" s="253">
        <f t="shared" si="3"/>
        <v>44786</v>
      </c>
      <c r="DF3" s="253">
        <f t="shared" si="3"/>
        <v>44793</v>
      </c>
      <c r="DG3" s="253">
        <f t="shared" si="3"/>
        <v>44793</v>
      </c>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row>
    <row r="4" spans="1:146">
      <c r="A4" s="958"/>
      <c r="B4" s="959"/>
      <c r="C4" s="959"/>
      <c r="D4" s="959"/>
      <c r="E4" s="960"/>
      <c r="F4" s="959"/>
      <c r="G4" s="961"/>
      <c r="H4" s="961"/>
      <c r="I4" s="962"/>
      <c r="J4" s="963"/>
      <c r="K4" s="964"/>
      <c r="L4" s="957"/>
      <c r="M4" s="953"/>
      <c r="N4" s="954"/>
      <c r="O4" s="954"/>
      <c r="P4" s="955"/>
      <c r="Q4" s="956"/>
      <c r="R4" s="965"/>
      <c r="S4" s="966"/>
      <c r="T4" s="967"/>
      <c r="U4" s="947"/>
      <c r="V4" s="947"/>
      <c r="W4" s="947"/>
      <c r="X4" s="944"/>
      <c r="Y4" s="947"/>
      <c r="Z4" s="947"/>
      <c r="AA4" s="947"/>
      <c r="AB4" s="950"/>
      <c r="AC4" s="254">
        <f t="shared" ref="AC4:CN4" si="4">AC5</f>
        <v>44506</v>
      </c>
      <c r="AD4" s="254">
        <f t="shared" si="4"/>
        <v>44506</v>
      </c>
      <c r="AE4" s="254">
        <f t="shared" si="4"/>
        <v>44513</v>
      </c>
      <c r="AF4" s="254">
        <f t="shared" si="4"/>
        <v>44513</v>
      </c>
      <c r="AG4" s="254">
        <f t="shared" si="4"/>
        <v>44520</v>
      </c>
      <c r="AH4" s="254">
        <f t="shared" si="4"/>
        <v>44520</v>
      </c>
      <c r="AI4" s="254">
        <f t="shared" si="4"/>
        <v>44527</v>
      </c>
      <c r="AJ4" s="254">
        <f t="shared" si="4"/>
        <v>44527</v>
      </c>
      <c r="AK4" s="254">
        <f t="shared" si="4"/>
        <v>44534</v>
      </c>
      <c r="AL4" s="254">
        <f t="shared" si="4"/>
        <v>44534</v>
      </c>
      <c r="AM4" s="254">
        <f t="shared" si="4"/>
        <v>44541</v>
      </c>
      <c r="AN4" s="254">
        <f t="shared" si="4"/>
        <v>44541</v>
      </c>
      <c r="AO4" s="254">
        <f t="shared" si="4"/>
        <v>44548</v>
      </c>
      <c r="AP4" s="254">
        <f t="shared" si="4"/>
        <v>44548</v>
      </c>
      <c r="AQ4" s="254">
        <f t="shared" si="4"/>
        <v>44555</v>
      </c>
      <c r="AR4" s="254">
        <f t="shared" si="4"/>
        <v>44555</v>
      </c>
      <c r="AS4" s="254">
        <f t="shared" si="4"/>
        <v>44562</v>
      </c>
      <c r="AT4" s="254">
        <f t="shared" si="4"/>
        <v>44562</v>
      </c>
      <c r="AU4" s="254">
        <f t="shared" si="4"/>
        <v>44569</v>
      </c>
      <c r="AV4" s="254">
        <f t="shared" si="4"/>
        <v>44569</v>
      </c>
      <c r="AW4" s="254">
        <f t="shared" si="4"/>
        <v>44576</v>
      </c>
      <c r="AX4" s="254">
        <f t="shared" si="4"/>
        <v>44576</v>
      </c>
      <c r="AY4" s="254">
        <f t="shared" si="4"/>
        <v>44583</v>
      </c>
      <c r="AZ4" s="254">
        <f t="shared" si="4"/>
        <v>44583</v>
      </c>
      <c r="BA4" s="254">
        <f t="shared" si="4"/>
        <v>44590</v>
      </c>
      <c r="BB4" s="254">
        <f t="shared" si="4"/>
        <v>44590</v>
      </c>
      <c r="BC4" s="254">
        <f t="shared" si="4"/>
        <v>44597</v>
      </c>
      <c r="BD4" s="254">
        <f t="shared" si="4"/>
        <v>44597</v>
      </c>
      <c r="BE4" s="254">
        <f t="shared" si="4"/>
        <v>44604</v>
      </c>
      <c r="BF4" s="254">
        <f t="shared" si="4"/>
        <v>44611</v>
      </c>
      <c r="BG4" s="254">
        <f t="shared" si="4"/>
        <v>44611</v>
      </c>
      <c r="BH4" s="254">
        <f t="shared" si="4"/>
        <v>44618</v>
      </c>
      <c r="BI4" s="254">
        <f t="shared" si="4"/>
        <v>44618</v>
      </c>
      <c r="BJ4" s="254">
        <f t="shared" si="4"/>
        <v>44625</v>
      </c>
      <c r="BK4" s="254">
        <f t="shared" si="4"/>
        <v>44625</v>
      </c>
      <c r="BL4" s="254">
        <f t="shared" si="4"/>
        <v>44632</v>
      </c>
      <c r="BM4" s="254">
        <f t="shared" si="4"/>
        <v>44632</v>
      </c>
      <c r="BN4" s="254">
        <f t="shared" si="4"/>
        <v>44639</v>
      </c>
      <c r="BO4" s="254">
        <f t="shared" si="4"/>
        <v>44639</v>
      </c>
      <c r="BP4" s="254">
        <f t="shared" si="4"/>
        <v>44646</v>
      </c>
      <c r="BQ4" s="254">
        <f t="shared" si="4"/>
        <v>44646</v>
      </c>
      <c r="BR4" s="254">
        <f t="shared" si="4"/>
        <v>44653</v>
      </c>
      <c r="BS4" s="254">
        <f t="shared" si="4"/>
        <v>44653</v>
      </c>
      <c r="BT4" s="254">
        <f t="shared" si="4"/>
        <v>44660</v>
      </c>
      <c r="BU4" s="254">
        <f t="shared" si="4"/>
        <v>44660</v>
      </c>
      <c r="BV4" s="254">
        <f t="shared" si="4"/>
        <v>44667</v>
      </c>
      <c r="BW4" s="254">
        <f t="shared" si="4"/>
        <v>44667</v>
      </c>
      <c r="BX4" s="254">
        <f t="shared" si="4"/>
        <v>44674</v>
      </c>
      <c r="BY4" s="254">
        <f t="shared" si="4"/>
        <v>44674</v>
      </c>
      <c r="BZ4" s="254">
        <f t="shared" si="4"/>
        <v>44681</v>
      </c>
      <c r="CA4" s="254">
        <f t="shared" si="4"/>
        <v>44681</v>
      </c>
      <c r="CB4" s="254">
        <f t="shared" si="4"/>
        <v>44688</v>
      </c>
      <c r="CC4" s="254">
        <f t="shared" si="4"/>
        <v>44688</v>
      </c>
      <c r="CD4" s="254">
        <f t="shared" si="4"/>
        <v>44695</v>
      </c>
      <c r="CE4" s="254">
        <f t="shared" si="4"/>
        <v>44695</v>
      </c>
      <c r="CF4" s="254">
        <f t="shared" si="4"/>
        <v>44702</v>
      </c>
      <c r="CG4" s="254">
        <f t="shared" si="4"/>
        <v>44702</v>
      </c>
      <c r="CH4" s="254">
        <f t="shared" si="4"/>
        <v>44709</v>
      </c>
      <c r="CI4" s="254">
        <f t="shared" si="4"/>
        <v>44709</v>
      </c>
      <c r="CJ4" s="254">
        <f t="shared" si="4"/>
        <v>44716</v>
      </c>
      <c r="CK4" s="254">
        <f t="shared" si="4"/>
        <v>44716</v>
      </c>
      <c r="CL4" s="254">
        <f t="shared" si="4"/>
        <v>44723</v>
      </c>
      <c r="CM4" s="254">
        <f t="shared" si="4"/>
        <v>44723</v>
      </c>
      <c r="CN4" s="254">
        <f t="shared" si="4"/>
        <v>44730</v>
      </c>
      <c r="CO4" s="254">
        <f t="shared" ref="CO4:DG4" si="5">CO5</f>
        <v>44730</v>
      </c>
      <c r="CP4" s="254">
        <f t="shared" si="5"/>
        <v>44737</v>
      </c>
      <c r="CQ4" s="254">
        <f t="shared" si="5"/>
        <v>44737</v>
      </c>
      <c r="CR4" s="254">
        <f t="shared" si="5"/>
        <v>44744</v>
      </c>
      <c r="CS4" s="254">
        <f t="shared" si="5"/>
        <v>44744</v>
      </c>
      <c r="CT4" s="254">
        <f t="shared" si="5"/>
        <v>44751</v>
      </c>
      <c r="CU4" s="254">
        <f t="shared" si="5"/>
        <v>44751</v>
      </c>
      <c r="CV4" s="254">
        <f t="shared" si="5"/>
        <v>44758</v>
      </c>
      <c r="CW4" s="254">
        <f t="shared" si="5"/>
        <v>44758</v>
      </c>
      <c r="CX4" s="254">
        <f t="shared" si="5"/>
        <v>44765</v>
      </c>
      <c r="CY4" s="254">
        <f t="shared" si="5"/>
        <v>44765</v>
      </c>
      <c r="CZ4" s="254">
        <f t="shared" si="5"/>
        <v>44772</v>
      </c>
      <c r="DA4" s="254">
        <f t="shared" si="5"/>
        <v>44772</v>
      </c>
      <c r="DB4" s="254">
        <f t="shared" si="5"/>
        <v>44779</v>
      </c>
      <c r="DC4" s="254">
        <f t="shared" si="5"/>
        <v>44779</v>
      </c>
      <c r="DD4" s="254">
        <f t="shared" si="5"/>
        <v>44786</v>
      </c>
      <c r="DE4" s="254">
        <f t="shared" si="5"/>
        <v>44786</v>
      </c>
      <c r="DF4" s="254">
        <f t="shared" si="5"/>
        <v>44793</v>
      </c>
      <c r="DG4" s="254">
        <f t="shared" si="5"/>
        <v>44793</v>
      </c>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row>
    <row r="5" spans="1:146" ht="52.5" customHeight="1">
      <c r="A5" s="93" t="s">
        <v>3</v>
      </c>
      <c r="B5" s="94" t="s">
        <v>4</v>
      </c>
      <c r="C5" s="94" t="s">
        <v>5</v>
      </c>
      <c r="D5" s="94" t="s">
        <v>6</v>
      </c>
      <c r="E5" s="94" t="s">
        <v>70</v>
      </c>
      <c r="F5" s="94" t="s">
        <v>8</v>
      </c>
      <c r="G5" s="95" t="s">
        <v>9</v>
      </c>
      <c r="H5" s="95" t="s">
        <v>10</v>
      </c>
      <c r="I5" s="96" t="s">
        <v>11</v>
      </c>
      <c r="J5" s="97" t="s">
        <v>12</v>
      </c>
      <c r="K5" s="96" t="s">
        <v>13</v>
      </c>
      <c r="L5" s="89" t="s">
        <v>14</v>
      </c>
      <c r="M5" s="89" t="s">
        <v>71</v>
      </c>
      <c r="N5" s="66" t="s">
        <v>16</v>
      </c>
      <c r="O5" s="66" t="s">
        <v>17</v>
      </c>
      <c r="P5" s="24" t="s">
        <v>18</v>
      </c>
      <c r="Q5" s="25" t="s">
        <v>19</v>
      </c>
      <c r="R5" s="26" t="s">
        <v>20</v>
      </c>
      <c r="S5" s="27" t="s">
        <v>21</v>
      </c>
      <c r="T5" s="23" t="s">
        <v>30</v>
      </c>
      <c r="U5" s="28" t="s">
        <v>24</v>
      </c>
      <c r="V5" s="28" t="s">
        <v>72</v>
      </c>
      <c r="W5" s="29" t="s">
        <v>25</v>
      </c>
      <c r="X5" s="72" t="s">
        <v>23</v>
      </c>
      <c r="Y5" s="29" t="s">
        <v>26</v>
      </c>
      <c r="Z5" s="29" t="s">
        <v>27</v>
      </c>
      <c r="AA5" s="30" t="s">
        <v>28</v>
      </c>
      <c r="AB5" s="31" t="s">
        <v>73</v>
      </c>
      <c r="AC5" s="32">
        <v>44506</v>
      </c>
      <c r="AD5" s="127">
        <f t="shared" ref="AD5" si="6">AC5</f>
        <v>44506</v>
      </c>
      <c r="AE5" s="32">
        <f t="shared" ref="AE5" si="7">AD5+7</f>
        <v>44513</v>
      </c>
      <c r="AF5" s="127">
        <f t="shared" ref="AF5" si="8">AE5</f>
        <v>44513</v>
      </c>
      <c r="AG5" s="32">
        <f t="shared" ref="AG5" si="9">AF5+7</f>
        <v>44520</v>
      </c>
      <c r="AH5" s="127">
        <f t="shared" ref="AH5" si="10">AG5</f>
        <v>44520</v>
      </c>
      <c r="AI5" s="32">
        <f t="shared" ref="AI5" si="11">AH5+7</f>
        <v>44527</v>
      </c>
      <c r="AJ5" s="127">
        <f t="shared" ref="AJ5" si="12">AI5</f>
        <v>44527</v>
      </c>
      <c r="AK5" s="32">
        <f t="shared" ref="AK5" si="13">AJ5+7</f>
        <v>44534</v>
      </c>
      <c r="AL5" s="127">
        <f t="shared" ref="AL5" si="14">AK5</f>
        <v>44534</v>
      </c>
      <c r="AM5" s="32">
        <f t="shared" ref="AM5" si="15">AL5+7</f>
        <v>44541</v>
      </c>
      <c r="AN5" s="127">
        <f t="shared" ref="AN5" si="16">AM5</f>
        <v>44541</v>
      </c>
      <c r="AO5" s="32">
        <f t="shared" ref="AO5" si="17">AN5+7</f>
        <v>44548</v>
      </c>
      <c r="AP5" s="127">
        <f t="shared" ref="AP5" si="18">AO5</f>
        <v>44548</v>
      </c>
      <c r="AQ5" s="32">
        <f t="shared" ref="AQ5" si="19">AP5+7</f>
        <v>44555</v>
      </c>
      <c r="AR5" s="127">
        <f t="shared" ref="AR5" si="20">AQ5</f>
        <v>44555</v>
      </c>
      <c r="AS5" s="32">
        <f t="shared" ref="AS5" si="21">AR5+7</f>
        <v>44562</v>
      </c>
      <c r="AT5" s="127">
        <f t="shared" ref="AT5" si="22">AS5</f>
        <v>44562</v>
      </c>
      <c r="AU5" s="32">
        <f t="shared" ref="AU5" si="23">AT5+7</f>
        <v>44569</v>
      </c>
      <c r="AV5" s="127">
        <f t="shared" ref="AV5" si="24">AU5</f>
        <v>44569</v>
      </c>
      <c r="AW5" s="32">
        <f t="shared" ref="AW5" si="25">AV5+7</f>
        <v>44576</v>
      </c>
      <c r="AX5" s="127">
        <f t="shared" ref="AX5" si="26">AW5</f>
        <v>44576</v>
      </c>
      <c r="AY5" s="32">
        <f t="shared" ref="AY5:BF5" si="27">AX5+7</f>
        <v>44583</v>
      </c>
      <c r="AZ5" s="127">
        <f t="shared" ref="AZ5:BG5" si="28">AY5</f>
        <v>44583</v>
      </c>
      <c r="BA5" s="32">
        <f t="shared" si="27"/>
        <v>44590</v>
      </c>
      <c r="BB5" s="127">
        <f t="shared" si="28"/>
        <v>44590</v>
      </c>
      <c r="BC5" s="32">
        <f t="shared" si="27"/>
        <v>44597</v>
      </c>
      <c r="BD5" s="127">
        <f t="shared" si="28"/>
        <v>44597</v>
      </c>
      <c r="BE5" s="32">
        <f t="shared" si="27"/>
        <v>44604</v>
      </c>
      <c r="BF5" s="32">
        <f t="shared" si="27"/>
        <v>44611</v>
      </c>
      <c r="BG5" s="127">
        <f t="shared" si="28"/>
        <v>44611</v>
      </c>
      <c r="BH5" s="32">
        <f t="shared" ref="BH5" si="29">BG5+7</f>
        <v>44618</v>
      </c>
      <c r="BI5" s="127">
        <f t="shared" ref="BI5" si="30">BH5</f>
        <v>44618</v>
      </c>
      <c r="BJ5" s="32">
        <f t="shared" ref="BJ5" si="31">BI5+7</f>
        <v>44625</v>
      </c>
      <c r="BK5" s="127">
        <f t="shared" ref="BK5" si="32">BJ5</f>
        <v>44625</v>
      </c>
      <c r="BL5" s="32">
        <f t="shared" ref="BL5" si="33">BK5+7</f>
        <v>44632</v>
      </c>
      <c r="BM5" s="127">
        <f t="shared" ref="BM5" si="34">BL5</f>
        <v>44632</v>
      </c>
      <c r="BN5" s="32">
        <f t="shared" ref="BN5" si="35">BM5+7</f>
        <v>44639</v>
      </c>
      <c r="BO5" s="127">
        <f t="shared" ref="BO5" si="36">BN5</f>
        <v>44639</v>
      </c>
      <c r="BP5" s="32">
        <f t="shared" ref="BP5" si="37">BO5+7</f>
        <v>44646</v>
      </c>
      <c r="BQ5" s="127">
        <f t="shared" ref="BQ5" si="38">BP5</f>
        <v>44646</v>
      </c>
      <c r="BR5" s="32">
        <f t="shared" ref="BR5" si="39">BQ5+7</f>
        <v>44653</v>
      </c>
      <c r="BS5" s="127">
        <f t="shared" ref="BS5" si="40">BR5</f>
        <v>44653</v>
      </c>
      <c r="BT5" s="32">
        <f t="shared" ref="BT5" si="41">BS5+7</f>
        <v>44660</v>
      </c>
      <c r="BU5" s="127">
        <f t="shared" ref="BU5" si="42">BT5</f>
        <v>44660</v>
      </c>
      <c r="BV5" s="32">
        <f t="shared" ref="BV5" si="43">BU5+7</f>
        <v>44667</v>
      </c>
      <c r="BW5" s="127">
        <f t="shared" ref="BW5" si="44">BV5</f>
        <v>44667</v>
      </c>
      <c r="BX5" s="32">
        <f t="shared" ref="BX5" si="45">BW5+7</f>
        <v>44674</v>
      </c>
      <c r="BY5" s="127">
        <f t="shared" ref="BY5" si="46">BX5</f>
        <v>44674</v>
      </c>
      <c r="BZ5" s="32">
        <f t="shared" ref="BZ5" si="47">BY5+7</f>
        <v>44681</v>
      </c>
      <c r="CA5" s="127">
        <f t="shared" ref="CA5" si="48">BZ5</f>
        <v>44681</v>
      </c>
      <c r="CB5" s="32">
        <f t="shared" ref="CB5" si="49">CA5+7</f>
        <v>44688</v>
      </c>
      <c r="CC5" s="127">
        <f t="shared" ref="CC5" si="50">CB5</f>
        <v>44688</v>
      </c>
      <c r="CD5" s="32">
        <f t="shared" ref="CD5" si="51">CC5+7</f>
        <v>44695</v>
      </c>
      <c r="CE5" s="127">
        <f t="shared" ref="CE5" si="52">CD5</f>
        <v>44695</v>
      </c>
      <c r="CF5" s="32">
        <f t="shared" ref="CF5" si="53">CE5+7</f>
        <v>44702</v>
      </c>
      <c r="CG5" s="127">
        <f t="shared" ref="CG5" si="54">CF5</f>
        <v>44702</v>
      </c>
      <c r="CH5" s="32">
        <f t="shared" ref="CH5" si="55">CG5+7</f>
        <v>44709</v>
      </c>
      <c r="CI5" s="127">
        <f t="shared" ref="CI5" si="56">CH5</f>
        <v>44709</v>
      </c>
      <c r="CJ5" s="32">
        <f t="shared" ref="CJ5" si="57">CI5+7</f>
        <v>44716</v>
      </c>
      <c r="CK5" s="127">
        <f t="shared" ref="CK5" si="58">CJ5</f>
        <v>44716</v>
      </c>
      <c r="CL5" s="32">
        <f t="shared" ref="CL5" si="59">CK5+7</f>
        <v>44723</v>
      </c>
      <c r="CM5" s="127">
        <f t="shared" ref="CM5" si="60">CL5</f>
        <v>44723</v>
      </c>
      <c r="CN5" s="32">
        <f t="shared" ref="CN5" si="61">CM5+7</f>
        <v>44730</v>
      </c>
      <c r="CO5" s="127">
        <f t="shared" ref="CO5" si="62">CN5</f>
        <v>44730</v>
      </c>
      <c r="CP5" s="32">
        <f t="shared" ref="CP5" si="63">CO5+7</f>
        <v>44737</v>
      </c>
      <c r="CQ5" s="127">
        <f t="shared" ref="CQ5" si="64">CP5</f>
        <v>44737</v>
      </c>
      <c r="CR5" s="32">
        <f t="shared" ref="CR5" si="65">CQ5+7</f>
        <v>44744</v>
      </c>
      <c r="CS5" s="127">
        <f t="shared" ref="CS5" si="66">CR5</f>
        <v>44744</v>
      </c>
      <c r="CT5" s="32">
        <f t="shared" ref="CT5" si="67">CS5+7</f>
        <v>44751</v>
      </c>
      <c r="CU5" s="127">
        <f t="shared" ref="CU5" si="68">CT5</f>
        <v>44751</v>
      </c>
      <c r="CV5" s="32">
        <f t="shared" ref="CV5" si="69">CU5+7</f>
        <v>44758</v>
      </c>
      <c r="CW5" s="127">
        <f t="shared" ref="CW5" si="70">CV5</f>
        <v>44758</v>
      </c>
      <c r="CX5" s="32">
        <f t="shared" ref="CX5" si="71">CW5+7</f>
        <v>44765</v>
      </c>
      <c r="CY5" s="127">
        <f t="shared" ref="CY5" si="72">CX5</f>
        <v>44765</v>
      </c>
      <c r="CZ5" s="32">
        <f t="shared" ref="CZ5" si="73">CY5+7</f>
        <v>44772</v>
      </c>
      <c r="DA5" s="127">
        <f t="shared" ref="DA5" si="74">CZ5</f>
        <v>44772</v>
      </c>
      <c r="DB5" s="32">
        <f t="shared" ref="DB5" si="75">DA5+7</f>
        <v>44779</v>
      </c>
      <c r="DC5" s="127">
        <f t="shared" ref="DC5" si="76">DB5</f>
        <v>44779</v>
      </c>
      <c r="DD5" s="32">
        <f t="shared" ref="DD5" si="77">DC5+7</f>
        <v>44786</v>
      </c>
      <c r="DE5" s="127">
        <f t="shared" ref="DE5" si="78">DD5</f>
        <v>44786</v>
      </c>
      <c r="DF5" s="32">
        <f t="shared" ref="DF5" si="79">DE5+7</f>
        <v>44793</v>
      </c>
      <c r="DG5" s="127">
        <f t="shared" ref="DG5" si="80">DF5</f>
        <v>44793</v>
      </c>
      <c r="DH5" s="127"/>
      <c r="DI5" s="191"/>
      <c r="DJ5" s="127"/>
      <c r="DK5" s="32"/>
      <c r="DL5" s="127"/>
      <c r="DM5" s="32"/>
      <c r="DN5" s="127"/>
      <c r="DO5" s="32"/>
      <c r="DP5" s="127"/>
      <c r="DQ5" s="32"/>
      <c r="DR5" s="127"/>
      <c r="DS5" s="32"/>
      <c r="DT5" s="127"/>
      <c r="DU5" s="32"/>
      <c r="DV5" s="127"/>
      <c r="DW5" s="32"/>
      <c r="DX5" s="127"/>
      <c r="DY5" s="32"/>
      <c r="DZ5" s="127"/>
      <c r="EA5" s="32"/>
      <c r="EB5" s="127"/>
      <c r="EC5" s="32"/>
      <c r="ED5" s="127"/>
      <c r="EE5" s="32"/>
      <c r="EF5" s="127"/>
      <c r="EG5" s="32"/>
      <c r="EH5" s="127"/>
      <c r="EI5" s="32"/>
      <c r="EJ5" s="127"/>
      <c r="EK5" s="32"/>
      <c r="EL5" s="127"/>
      <c r="EM5" s="32"/>
      <c r="EN5" s="127"/>
      <c r="EO5" s="32"/>
      <c r="EP5" s="127"/>
    </row>
    <row r="6" spans="1:146" s="85" customFormat="1" ht="18.75" customHeight="1">
      <c r="A6" s="109"/>
      <c r="B6" s="108"/>
      <c r="C6" s="108"/>
      <c r="D6" s="108"/>
      <c r="E6" s="101"/>
      <c r="F6" s="102"/>
      <c r="G6" s="105"/>
      <c r="H6" s="105"/>
      <c r="I6" s="35"/>
      <c r="J6" s="36" t="str">
        <f t="shared" ref="J6:J28" si="81">TEXT(G6,"ddd")</f>
        <v>Sat</v>
      </c>
      <c r="K6" s="86">
        <f t="shared" ref="K6:K11" si="82">L6-8*7</f>
        <v>-56</v>
      </c>
      <c r="L6" s="105"/>
      <c r="M6" s="110"/>
      <c r="N6" s="79">
        <f t="shared" ref="N6:N28" si="83">COUNTIF(AB6:XFD6,"Pres")+X6+U6+T6</f>
        <v>0</v>
      </c>
      <c r="O6" s="264">
        <f t="shared" ref="O6:O28" si="84">SUM(AB6:XFD6)+V6</f>
        <v>0</v>
      </c>
      <c r="P6" s="80"/>
      <c r="Q6" s="79" t="str">
        <f t="shared" ref="Q6:Q28" si="85">IF(COUNTIF(AC6:XFD6,"Abs")+W6=0,"",COUNTIF(AC6:XFD6,"Abs")+W6)</f>
        <v/>
      </c>
      <c r="R6" s="81" t="str">
        <f t="shared" ref="R6:R28" si="86">IF(COUNTIF(AC6:XFD6,"Leav")+Y6=0,"",COUNTIF(AC6:XFD6,"Leav")+Y6)</f>
        <v/>
      </c>
      <c r="S6" s="155"/>
      <c r="T6" s="45"/>
      <c r="U6" s="123"/>
      <c r="V6" s="123"/>
      <c r="W6" s="45"/>
      <c r="X6" s="82"/>
      <c r="Y6" s="45"/>
      <c r="Z6" s="45"/>
      <c r="AA6" s="46"/>
      <c r="AB6" s="83"/>
      <c r="AC6" s="84"/>
      <c r="AD6" s="226" t="str" cm="1">
        <f t="array" ref="AD6">_xlfn.IFS(AC6="Pres",8,AC6="Abs",0,AC6=0,"",AC6="Orie",2,AC6="Holi",0,AC6="Leav",0)</f>
        <v/>
      </c>
      <c r="AE6" s="84"/>
      <c r="AF6" s="226" t="str" cm="1">
        <f t="array" ref="AF6">_xlfn.IFS(AE6="Pres",8,AE6="Abs",0,AE6=0,"",AE6="Orie",2,AE6="Holi",0,AE6="Leav",0)</f>
        <v/>
      </c>
      <c r="AG6" s="84"/>
      <c r="AH6" s="226" t="str" cm="1">
        <f t="array" ref="AH6">_xlfn.IFS(AG6="Pres",8,AG6="Abs",0,AG6=0,"",AG6="Orie",2,AG6="Holi",0,AG6="Leav",0)</f>
        <v/>
      </c>
      <c r="AI6" s="84"/>
      <c r="AJ6" s="226" t="str" cm="1">
        <f t="array" ref="AJ6">_xlfn.IFS(AI6="Pres",8,AI6="Abs",0,AI6=0,"",AI6="Orie",2,AI6="Holi",0,AI6="Leav",0)</f>
        <v/>
      </c>
      <c r="AK6" s="84"/>
      <c r="AL6" s="226" t="str" cm="1">
        <f t="array" ref="AL6">_xlfn.IFS(AK6="Pres",8,AK6="Abs",0,AK6=0,"",AK6="Orie",2,AK6="Holi",0,AK6="Leav",0)</f>
        <v/>
      </c>
      <c r="AM6" s="84"/>
      <c r="AN6" s="226" t="str" cm="1">
        <f t="array" ref="AN6">_xlfn.IFS(AM6="Pres",8,AM6="Abs",0,AM6=0,"",AM6="Orie",2,AM6="Holi",0,AM6="Leav",0)</f>
        <v/>
      </c>
      <c r="AO6" s="84"/>
      <c r="AP6" s="226" t="str" cm="1">
        <f t="array" ref="AP6">_xlfn.IFS(AO6="Pres",8,AO6="Abs",0,AO6=0,"",AO6="Orie",2,AO6="Holi",0,AO6="Leav",0)</f>
        <v/>
      </c>
      <c r="AQ6" s="84"/>
      <c r="AR6" s="226" t="str" cm="1">
        <f t="array" ref="AR6">_xlfn.IFS(AQ6="Pres",8,AQ6="Abs",0,AQ6=0,"",AQ6="Orie",2,AQ6="Holi",0,AQ6="Leav",0)</f>
        <v/>
      </c>
      <c r="AS6" s="84"/>
      <c r="AT6" s="84"/>
      <c r="AU6" s="84"/>
      <c r="AV6" s="84"/>
      <c r="AW6" s="84"/>
      <c r="AX6" s="84"/>
      <c r="AY6" s="84"/>
      <c r="AZ6" s="84"/>
      <c r="BA6" s="84"/>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130"/>
      <c r="DC6" s="84"/>
      <c r="DD6" s="130"/>
      <c r="DE6" s="84"/>
      <c r="DF6" s="130"/>
      <c r="DG6" s="84"/>
      <c r="DH6" s="130"/>
      <c r="DI6" s="84"/>
      <c r="DJ6" s="130"/>
      <c r="DK6" s="84"/>
      <c r="DL6" s="130"/>
      <c r="DM6" s="130"/>
      <c r="DN6" s="130"/>
      <c r="DO6" s="130"/>
      <c r="DP6" s="130"/>
      <c r="DQ6" s="130"/>
      <c r="DR6" s="226"/>
      <c r="DS6" s="130"/>
      <c r="DT6" s="226" t="str" cm="1">
        <f t="array" ref="DT6">_xlfn.IFS(DS6="Pres",8,DS6="Abs",0,DS6=0,"",DS6="Orie",2,DS6="Holi",0,DS6="Leav",0)</f>
        <v/>
      </c>
      <c r="DU6" s="130"/>
      <c r="DV6" s="226" t="str" cm="1">
        <f t="array" ref="DV6">_xlfn.IFS(DU6="Pres",8,DU6="Abs",0,DU6=0,"",DU6="Orie",2,DU6="Holi",0,DU6="Leav",0)</f>
        <v/>
      </c>
      <c r="DW6" s="130"/>
    </row>
    <row r="7" spans="1:146" ht="18.75" customHeight="1">
      <c r="A7" s="109"/>
      <c r="B7" s="106"/>
      <c r="C7" s="106"/>
      <c r="D7" s="101"/>
      <c r="E7" s="107"/>
      <c r="F7" s="102"/>
      <c r="G7" s="105"/>
      <c r="H7" s="105"/>
      <c r="I7" s="99"/>
      <c r="J7" s="36" t="str">
        <f>TEXT(G7,"ddd")</f>
        <v>Sat</v>
      </c>
      <c r="K7" s="86">
        <f t="shared" si="82"/>
        <v>-56</v>
      </c>
      <c r="L7" s="90"/>
      <c r="M7" s="111"/>
      <c r="N7" s="79">
        <f t="shared" si="83"/>
        <v>0</v>
      </c>
      <c r="O7" s="264">
        <f t="shared" si="84"/>
        <v>0</v>
      </c>
      <c r="P7" s="39"/>
      <c r="Q7" s="38" t="str">
        <f t="shared" si="85"/>
        <v/>
      </c>
      <c r="R7" s="40" t="str">
        <f t="shared" si="86"/>
        <v/>
      </c>
      <c r="S7" s="41"/>
      <c r="T7" s="45"/>
      <c r="U7" s="123"/>
      <c r="V7" s="123"/>
      <c r="W7" s="44"/>
      <c r="X7" s="42"/>
      <c r="Y7" s="44"/>
      <c r="Z7" s="45"/>
      <c r="AA7" s="46"/>
      <c r="AB7" s="83"/>
      <c r="AC7" s="48"/>
      <c r="AD7" s="226" t="str" cm="1">
        <f t="array" ref="AD7">_xlfn.IFS(AC7="Pres",8,AC7="Abs",0,AC7=0,"",AC7="Orie",2,AC7="Holi",0,AC7="Leav",0)</f>
        <v/>
      </c>
      <c r="AE7" s="48"/>
      <c r="AF7" s="226" t="str" cm="1">
        <f t="array" ref="AF7">_xlfn.IFS(AE7="Pres",8,AE7="Abs",0,AE7=0,"",AE7="Orie",2,AE7="Holi",0,AE7="Leav",0)</f>
        <v/>
      </c>
      <c r="AG7" s="48"/>
      <c r="AH7" s="226" t="str" cm="1">
        <f t="array" ref="AH7">_xlfn.IFS(AG7="Pres",8,AG7="Abs",0,AG7=0,"",AG7="Orie",2,AG7="Holi",0,AG7="Leav",0)</f>
        <v/>
      </c>
      <c r="AI7" s="48"/>
      <c r="AJ7" s="226" t="str" cm="1">
        <f t="array" ref="AJ7">_xlfn.IFS(AI7="Pres",8,AI7="Abs",0,AI7=0,"",AI7="Orie",2,AI7="Holi",0,AI7="Leav",0)</f>
        <v/>
      </c>
      <c r="AK7" s="48"/>
      <c r="AL7" s="226" t="str" cm="1">
        <f t="array" ref="AL7">_xlfn.IFS(AK7="Pres",8,AK7="Abs",0,AK7=0,"",AK7="Orie",2,AK7="Holi",0,AK7="Leav",0)</f>
        <v/>
      </c>
      <c r="AM7" s="48"/>
      <c r="AN7" s="226" t="str" cm="1">
        <f t="array" ref="AN7">_xlfn.IFS(AM7="Pres",8,AM7="Abs",0,AM7=0,"",AM7="Orie",2,AM7="Holi",0,AM7="Leav",0)</f>
        <v/>
      </c>
      <c r="AO7" s="48"/>
      <c r="AP7" s="226" t="str" cm="1">
        <f t="array" ref="AP7">_xlfn.IFS(AO7="Pres",8,AO7="Abs",0,AO7=0,"",AO7="Orie",2,AO7="Holi",0,AO7="Leav",0)</f>
        <v/>
      </c>
      <c r="AQ7" s="48"/>
      <c r="AR7" s="226" t="str" cm="1">
        <f t="array" ref="AR7">_xlfn.IFS(AQ7="Pres",8,AQ7="Abs",0,AQ7=0,"",AQ7="Orie",2,AQ7="Holi",0,AQ7="Leav",0)</f>
        <v/>
      </c>
      <c r="AS7" s="84"/>
      <c r="AT7" s="84"/>
      <c r="AU7" s="84"/>
      <c r="AV7" s="84"/>
      <c r="AW7" s="84"/>
      <c r="AX7" s="84"/>
      <c r="AY7" s="84"/>
      <c r="AZ7" s="84"/>
      <c r="BA7" s="84"/>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129"/>
      <c r="DG7" s="84"/>
      <c r="DH7" s="129"/>
      <c r="DI7" s="84"/>
      <c r="DJ7" s="129"/>
      <c r="DK7" s="84"/>
      <c r="DL7" s="129"/>
      <c r="DM7" s="129"/>
      <c r="DN7" s="129"/>
      <c r="DO7" s="129"/>
      <c r="DP7" s="129"/>
      <c r="DQ7" s="129"/>
      <c r="DR7" s="226"/>
      <c r="DS7" s="129"/>
      <c r="DT7" s="226" t="str" cm="1">
        <f t="array" ref="DT7">_xlfn.IFS(DS7="Pres",8,DS7="Abs",0,DS7=0,"",DS7="Orie",2,DS7="Holi",0,DS7="Leav",0)</f>
        <v/>
      </c>
      <c r="DU7" s="129"/>
      <c r="DV7" s="226" t="str" cm="1">
        <f t="array" ref="DV7">_xlfn.IFS(DU7="Pres",8,DU7="Abs",0,DU7=0,"",DU7="Orie",2,DU7="Holi",0,DU7="Leav",0)</f>
        <v/>
      </c>
      <c r="DW7" s="129"/>
    </row>
    <row r="8" spans="1:146" ht="18.75" customHeight="1">
      <c r="A8" s="109"/>
      <c r="B8" s="108"/>
      <c r="C8" s="108"/>
      <c r="D8" s="108"/>
      <c r="E8" s="107"/>
      <c r="F8" s="102"/>
      <c r="G8" s="105"/>
      <c r="H8" s="105"/>
      <c r="I8" s="99"/>
      <c r="J8" s="36" t="str">
        <f t="shared" si="81"/>
        <v>Sat</v>
      </c>
      <c r="K8" s="86">
        <f t="shared" si="82"/>
        <v>-56</v>
      </c>
      <c r="L8" s="90"/>
      <c r="M8" s="111"/>
      <c r="N8" s="79">
        <f t="shared" si="83"/>
        <v>0</v>
      </c>
      <c r="O8" s="264">
        <f t="shared" si="84"/>
        <v>0</v>
      </c>
      <c r="P8" s="39"/>
      <c r="Q8" s="38" t="str">
        <f t="shared" si="85"/>
        <v/>
      </c>
      <c r="R8" s="40" t="str">
        <f t="shared" si="86"/>
        <v/>
      </c>
      <c r="S8" s="41"/>
      <c r="T8" s="45"/>
      <c r="U8" s="123"/>
      <c r="V8" s="123"/>
      <c r="W8" s="44"/>
      <c r="X8" s="42"/>
      <c r="Y8" s="44"/>
      <c r="Z8" s="45"/>
      <c r="AA8" s="46"/>
      <c r="AB8" s="83"/>
      <c r="AC8" s="48"/>
      <c r="AD8" s="226" t="str" cm="1">
        <f t="array" ref="AD8">_xlfn.IFS(AC8="Pres",8,AC8="Abs",0,AC8=0,"",AC8="Orie",2,AC8="Holi",0,AC8="Leav",0)</f>
        <v/>
      </c>
      <c r="AE8" s="48"/>
      <c r="AF8" s="226" t="str" cm="1">
        <f t="array" ref="AF8">_xlfn.IFS(AE8="Pres",8,AE8="Abs",0,AE8=0,"",AE8="Orie",2,AE8="Holi",0,AE8="Leav",0)</f>
        <v/>
      </c>
      <c r="AG8" s="48"/>
      <c r="AH8" s="226" t="str" cm="1">
        <f t="array" ref="AH8">_xlfn.IFS(AG8="Pres",8,AG8="Abs",0,AG8=0,"",AG8="Orie",2,AG8="Holi",0,AG8="Leav",0)</f>
        <v/>
      </c>
      <c r="AI8" s="48"/>
      <c r="AJ8" s="226" t="str" cm="1">
        <f t="array" ref="AJ8">_xlfn.IFS(AI8="Pres",8,AI8="Abs",0,AI8=0,"",AI8="Orie",2,AI8="Holi",0,AI8="Leav",0)</f>
        <v/>
      </c>
      <c r="AK8" s="48"/>
      <c r="AL8" s="226" t="str" cm="1">
        <f t="array" ref="AL8">_xlfn.IFS(AK8="Pres",8,AK8="Abs",0,AK8=0,"",AK8="Orie",2,AK8="Holi",0,AK8="Leav",0)</f>
        <v/>
      </c>
      <c r="AM8" s="48"/>
      <c r="AN8" s="226" t="str" cm="1">
        <f t="array" ref="AN8">_xlfn.IFS(AM8="Pres",8,AM8="Abs",0,AM8=0,"",AM8="Orie",2,AM8="Holi",0,AM8="Leav",0)</f>
        <v/>
      </c>
      <c r="AO8" s="48"/>
      <c r="AP8" s="226" t="str" cm="1">
        <f t="array" ref="AP8">_xlfn.IFS(AO8="Pres",8,AO8="Abs",0,AO8=0,"",AO8="Orie",2,AO8="Holi",0,AO8="Leav",0)</f>
        <v/>
      </c>
      <c r="AQ8" s="48"/>
      <c r="AR8" s="226" t="str" cm="1">
        <f t="array" ref="AR8">_xlfn.IFS(AQ8="Pres",8,AQ8="Abs",0,AQ8=0,"",AQ8="Orie",2,AQ8="Holi",0,AQ8="Leav",0)</f>
        <v/>
      </c>
      <c r="AS8" s="84"/>
      <c r="AT8" s="84"/>
      <c r="AU8" s="84"/>
      <c r="AV8" s="84"/>
      <c r="AW8" s="84"/>
      <c r="AX8" s="84"/>
      <c r="AY8" s="84"/>
      <c r="AZ8" s="84"/>
      <c r="BA8" s="84"/>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129"/>
      <c r="DG8" s="84"/>
      <c r="DH8" s="129"/>
      <c r="DI8" s="84"/>
      <c r="DJ8" s="129"/>
      <c r="DK8" s="84"/>
      <c r="DL8" s="129"/>
      <c r="DM8" s="129"/>
      <c r="DN8" s="129"/>
      <c r="DO8" s="129"/>
      <c r="DP8" s="129"/>
      <c r="DQ8" s="129"/>
      <c r="DR8" s="226"/>
      <c r="DS8" s="129"/>
      <c r="DT8" s="226" t="str" cm="1">
        <f t="array" ref="DT8">_xlfn.IFS(DS8="Pres",8,DS8="Abs",0,DS8=0,"",DS8="Orie",2,DS8="Holi",0,DS8="Leav",0)</f>
        <v/>
      </c>
      <c r="DU8" s="129"/>
      <c r="DV8" s="226" t="str" cm="1">
        <f t="array" ref="DV8">_xlfn.IFS(DU8="Pres",8,DU8="Abs",0,DU8=0,"",DU8="Orie",2,DU8="Holi",0,DU8="Leav",0)</f>
        <v/>
      </c>
      <c r="DW8" s="129"/>
    </row>
    <row r="9" spans="1:146" ht="18.75" customHeight="1">
      <c r="A9" s="109"/>
      <c r="B9" s="108"/>
      <c r="C9" s="108"/>
      <c r="D9" s="108"/>
      <c r="E9" s="107"/>
      <c r="F9" s="102"/>
      <c r="G9" s="105"/>
      <c r="H9" s="105"/>
      <c r="I9" s="99"/>
      <c r="J9" s="36" t="str">
        <f t="shared" si="81"/>
        <v>Sat</v>
      </c>
      <c r="K9" s="86">
        <f t="shared" si="82"/>
        <v>-56</v>
      </c>
      <c r="L9" s="90"/>
      <c r="M9" s="87"/>
      <c r="N9" s="79">
        <f t="shared" si="83"/>
        <v>0</v>
      </c>
      <c r="O9" s="264">
        <f t="shared" si="84"/>
        <v>0</v>
      </c>
      <c r="P9" s="39"/>
      <c r="Q9" s="38" t="str">
        <f t="shared" si="85"/>
        <v/>
      </c>
      <c r="R9" s="40" t="str">
        <f t="shared" si="86"/>
        <v/>
      </c>
      <c r="S9" s="41"/>
      <c r="T9" s="45"/>
      <c r="U9" s="123"/>
      <c r="V9" s="123"/>
      <c r="W9" s="44"/>
      <c r="X9" s="42"/>
      <c r="Y9" s="44"/>
      <c r="Z9" s="45"/>
      <c r="AA9" s="46"/>
      <c r="AB9" s="83"/>
      <c r="AC9" s="48"/>
      <c r="AD9" s="226" t="str" cm="1">
        <f t="array" ref="AD9">_xlfn.IFS(AC9="Pres",8,AC9="Abs",0,AC9=0,"",AC9="Orie",2,AC9="Holi",0,AC9="Leav",0)</f>
        <v/>
      </c>
      <c r="AE9" s="48"/>
      <c r="AF9" s="226" t="str" cm="1">
        <f t="array" ref="AF9">_xlfn.IFS(AE9="Pres",8,AE9="Abs",0,AE9=0,"",AE9="Orie",2,AE9="Holi",0,AE9="Leav",0)</f>
        <v/>
      </c>
      <c r="AG9" s="48"/>
      <c r="AH9" s="226" t="str" cm="1">
        <f t="array" ref="AH9">_xlfn.IFS(AG9="Pres",8,AG9="Abs",0,AG9=0,"",AG9="Orie",2,AG9="Holi",0,AG9="Leav",0)</f>
        <v/>
      </c>
      <c r="AI9" s="48"/>
      <c r="AJ9" s="226" t="str" cm="1">
        <f t="array" ref="AJ9">_xlfn.IFS(AI9="Pres",8,AI9="Abs",0,AI9=0,"",AI9="Orie",2,AI9="Holi",0,AI9="Leav",0)</f>
        <v/>
      </c>
      <c r="AK9" s="48"/>
      <c r="AL9" s="226" t="str" cm="1">
        <f t="array" ref="AL9">_xlfn.IFS(AK9="Pres",8,AK9="Abs",0,AK9=0,"",AK9="Orie",2,AK9="Holi",0,AK9="Leav",0)</f>
        <v/>
      </c>
      <c r="AM9" s="48"/>
      <c r="AN9" s="226" t="str" cm="1">
        <f t="array" ref="AN9">_xlfn.IFS(AM9="Pres",8,AM9="Abs",0,AM9=0,"",AM9="Orie",2,AM9="Holi",0,AM9="Leav",0)</f>
        <v/>
      </c>
      <c r="AO9" s="48"/>
      <c r="AP9" s="226" t="str" cm="1">
        <f t="array" ref="AP9">_xlfn.IFS(AO9="Pres",8,AO9="Abs",0,AO9=0,"",AO9="Orie",2,AO9="Holi",0,AO9="Leav",0)</f>
        <v/>
      </c>
      <c r="AQ9" s="48"/>
      <c r="AR9" s="226" t="str" cm="1">
        <f t="array" ref="AR9">_xlfn.IFS(AQ9="Pres",8,AQ9="Abs",0,AQ9=0,"",AQ9="Orie",2,AQ9="Holi",0,AQ9="Leav",0)</f>
        <v/>
      </c>
      <c r="AS9" s="48"/>
      <c r="AT9" s="48"/>
      <c r="AU9" s="48"/>
      <c r="AV9" s="48"/>
      <c r="AW9" s="48"/>
      <c r="AX9" s="48"/>
      <c r="AY9" s="48"/>
      <c r="AZ9" s="48"/>
      <c r="BA9" s="84"/>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232"/>
      <c r="DG9" s="84"/>
      <c r="DH9" s="84"/>
      <c r="DI9" s="84"/>
      <c r="DJ9" s="226"/>
      <c r="DK9" s="84"/>
      <c r="DL9" s="226"/>
      <c r="DM9" s="84"/>
      <c r="DN9" s="226"/>
      <c r="DO9" s="84"/>
      <c r="DP9" s="226"/>
      <c r="DQ9" s="84"/>
      <c r="DR9" s="226"/>
      <c r="DS9" s="129"/>
      <c r="DT9" s="226" t="str" cm="1">
        <f t="array" ref="DT9">_xlfn.IFS(DS9="Pres",8,DS9="Abs",0,DS9=0,"",DS9="Orie",2,DS9="Holi",0,DS9="Leav",0)</f>
        <v/>
      </c>
      <c r="DU9" s="129"/>
      <c r="DV9" s="226" t="str" cm="1">
        <f t="array" ref="DV9">_xlfn.IFS(DU9="Pres",8,DU9="Abs",0,DU9=0,"",DU9="Orie",2,DU9="Holi",0,DU9="Leav",0)</f>
        <v/>
      </c>
      <c r="DW9" s="129"/>
    </row>
    <row r="10" spans="1:146" ht="18.75" customHeight="1">
      <c r="A10" s="109"/>
      <c r="B10" s="108"/>
      <c r="C10" s="108"/>
      <c r="D10" s="108"/>
      <c r="E10" s="107"/>
      <c r="F10" s="102"/>
      <c r="G10" s="105"/>
      <c r="H10" s="105"/>
      <c r="I10" s="99"/>
      <c r="J10" s="36" t="str">
        <f t="shared" si="81"/>
        <v>Sat</v>
      </c>
      <c r="K10" s="86">
        <f t="shared" si="82"/>
        <v>-56</v>
      </c>
      <c r="L10" s="90"/>
      <c r="M10" s="87"/>
      <c r="N10" s="79">
        <f t="shared" si="83"/>
        <v>0</v>
      </c>
      <c r="O10" s="264">
        <f t="shared" si="84"/>
        <v>0</v>
      </c>
      <c r="P10" s="39"/>
      <c r="Q10" s="38" t="str">
        <f t="shared" si="85"/>
        <v/>
      </c>
      <c r="R10" s="40" t="str">
        <f t="shared" si="86"/>
        <v/>
      </c>
      <c r="S10" s="41"/>
      <c r="T10" s="45"/>
      <c r="U10" s="123"/>
      <c r="V10" s="123"/>
      <c r="W10" s="44"/>
      <c r="X10" s="42"/>
      <c r="Y10" s="44"/>
      <c r="Z10" s="45"/>
      <c r="AA10" s="46"/>
      <c r="AB10" s="83"/>
      <c r="AC10" s="48"/>
      <c r="AD10" s="226" t="str" cm="1">
        <f t="array" ref="AD10">_xlfn.IFS(AC10="Pres",8,AC10="Abs",0,AC10=0,"",AC10="Orie",2,AC10="Holi",0,AC10="Leav",0)</f>
        <v/>
      </c>
      <c r="AE10" s="48"/>
      <c r="AF10" s="226" t="str" cm="1">
        <f t="array" ref="AF10">_xlfn.IFS(AE10="Pres",8,AE10="Abs",0,AE10=0,"",AE10="Orie",2,AE10="Holi",0,AE10="Leav",0)</f>
        <v/>
      </c>
      <c r="AG10" s="48"/>
      <c r="AH10" s="226" t="str" cm="1">
        <f t="array" ref="AH10">_xlfn.IFS(AG10="Pres",8,AG10="Abs",0,AG10=0,"",AG10="Orie",2,AG10="Holi",0,AG10="Leav",0)</f>
        <v/>
      </c>
      <c r="AI10" s="48"/>
      <c r="AJ10" s="226" t="str" cm="1">
        <f t="array" ref="AJ10">_xlfn.IFS(AI10="Pres",8,AI10="Abs",0,AI10=0,"",AI10="Orie",2,AI10="Holi",0,AI10="Leav",0)</f>
        <v/>
      </c>
      <c r="AK10" s="48"/>
      <c r="AL10" s="226" t="str" cm="1">
        <f t="array" ref="AL10">_xlfn.IFS(AK10="Pres",8,AK10="Abs",0,AK10=0,"",AK10="Orie",2,AK10="Holi",0,AK10="Leav",0)</f>
        <v/>
      </c>
      <c r="AM10" s="48"/>
      <c r="AN10" s="226" t="str" cm="1">
        <f t="array" ref="AN10">_xlfn.IFS(AM10="Pres",8,AM10="Abs",0,AM10=0,"",AM10="Orie",2,AM10="Holi",0,AM10="Leav",0)</f>
        <v/>
      </c>
      <c r="AO10" s="48"/>
      <c r="AP10" s="226" t="str" cm="1">
        <f t="array" ref="AP10">_xlfn.IFS(AO10="Pres",8,AO10="Abs",0,AO10=0,"",AO10="Orie",2,AO10="Holi",0,AO10="Leav",0)</f>
        <v/>
      </c>
      <c r="AQ10" s="48"/>
      <c r="AR10" s="226" t="str" cm="1">
        <f t="array" ref="AR10">_xlfn.IFS(AQ10="Pres",8,AQ10="Abs",0,AQ10=0,"",AQ10="Orie",2,AQ10="Holi",0,AQ10="Leav",0)</f>
        <v/>
      </c>
      <c r="AS10" s="48"/>
      <c r="AT10" s="48"/>
      <c r="AU10" s="48"/>
      <c r="AV10" s="48"/>
      <c r="AW10" s="48"/>
      <c r="AX10" s="48"/>
      <c r="AY10" s="48"/>
      <c r="AZ10" s="48"/>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232"/>
      <c r="DG10" s="84"/>
      <c r="DH10" s="84"/>
      <c r="DI10" s="84"/>
      <c r="DJ10" s="226"/>
      <c r="DK10" s="84"/>
      <c r="DL10" s="226"/>
      <c r="DM10" s="84"/>
      <c r="DN10" s="226"/>
      <c r="DO10" s="84"/>
      <c r="DP10" s="226"/>
      <c r="DQ10" s="84"/>
      <c r="DR10" s="226"/>
      <c r="DS10" s="129"/>
      <c r="DT10" s="226" t="str" cm="1">
        <f t="array" ref="DT10">_xlfn.IFS(DS10="Pres",8,DS10="Abs",0,DS10=0,"",DS10="Orie",2,DS10="Holi",0,DS10="Leav",0)</f>
        <v/>
      </c>
      <c r="DU10" s="129"/>
      <c r="DV10" s="226" t="str" cm="1">
        <f t="array" ref="DV10">_xlfn.IFS(DU10="Pres",8,DU10="Abs",0,DU10=0,"",DU10="Orie",2,DU10="Holi",0,DU10="Leav",0)</f>
        <v/>
      </c>
      <c r="DW10" s="129"/>
    </row>
    <row r="11" spans="1:146" ht="19.5" customHeight="1">
      <c r="A11" s="109"/>
      <c r="B11" s="108"/>
      <c r="C11" s="108"/>
      <c r="D11" s="108"/>
      <c r="E11" s="107"/>
      <c r="F11" s="102"/>
      <c r="G11" s="105"/>
      <c r="H11" s="105"/>
      <c r="I11" s="99"/>
      <c r="J11" s="36" t="str">
        <f t="shared" si="81"/>
        <v>Sat</v>
      </c>
      <c r="K11" s="86">
        <f t="shared" si="82"/>
        <v>-56</v>
      </c>
      <c r="L11" s="90"/>
      <c r="M11" s="87"/>
      <c r="N11" s="79">
        <f t="shared" si="83"/>
        <v>0</v>
      </c>
      <c r="O11" s="264">
        <f t="shared" si="84"/>
        <v>0</v>
      </c>
      <c r="P11" s="39"/>
      <c r="Q11" s="38" t="str">
        <f t="shared" si="85"/>
        <v/>
      </c>
      <c r="R11" s="40" t="str">
        <f t="shared" si="86"/>
        <v/>
      </c>
      <c r="S11" s="41"/>
      <c r="T11" s="45"/>
      <c r="U11" s="123"/>
      <c r="V11" s="123"/>
      <c r="W11" s="44"/>
      <c r="X11" s="42"/>
      <c r="Y11" s="44"/>
      <c r="Z11" s="45"/>
      <c r="AA11" s="46"/>
      <c r="AB11" s="83"/>
      <c r="AC11" s="48"/>
      <c r="AD11" s="226" t="str" cm="1">
        <f t="array" ref="AD11">_xlfn.IFS(AC11="Pres",8,AC11="Abs",0,AC11=0,"",AC11="Orie",2,AC11="Holi",0,AC11="Leav",0)</f>
        <v/>
      </c>
      <c r="AE11" s="48"/>
      <c r="AF11" s="226" t="str" cm="1">
        <f t="array" ref="AF11">_xlfn.IFS(AE11="Pres",8,AE11="Abs",0,AE11=0,"",AE11="Orie",2,AE11="Holi",0,AE11="Leav",0)</f>
        <v/>
      </c>
      <c r="AG11" s="48"/>
      <c r="AH11" s="226" t="str" cm="1">
        <f t="array" ref="AH11">_xlfn.IFS(AG11="Pres",8,AG11="Abs",0,AG11=0,"",AG11="Orie",2,AG11="Holi",0,AG11="Leav",0)</f>
        <v/>
      </c>
      <c r="AI11" s="48"/>
      <c r="AJ11" s="226" t="str" cm="1">
        <f t="array" ref="AJ11">_xlfn.IFS(AI11="Pres",8,AI11="Abs",0,AI11=0,"",AI11="Orie",2,AI11="Holi",0,AI11="Leav",0)</f>
        <v/>
      </c>
      <c r="AK11" s="48"/>
      <c r="AL11" s="226" t="str" cm="1">
        <f t="array" ref="AL11">_xlfn.IFS(AK11="Pres",8,AK11="Abs",0,AK11=0,"",AK11="Orie",2,AK11="Holi",0,AK11="Leav",0)</f>
        <v/>
      </c>
      <c r="AM11" s="48"/>
      <c r="AN11" s="226" t="str" cm="1">
        <f t="array" ref="AN11">_xlfn.IFS(AM11="Pres",8,AM11="Abs",0,AM11=0,"",AM11="Orie",2,AM11="Holi",0,AM11="Leav",0)</f>
        <v/>
      </c>
      <c r="AO11" s="48"/>
      <c r="AP11" s="226" t="str" cm="1">
        <f t="array" ref="AP11">_xlfn.IFS(AO11="Pres",8,AO11="Abs",0,AO11=0,"",AO11="Orie",2,AO11="Holi",0,AO11="Leav",0)</f>
        <v/>
      </c>
      <c r="AQ11" s="48"/>
      <c r="AR11" s="226" t="str" cm="1">
        <f t="array" ref="AR11">_xlfn.IFS(AQ11="Pres",8,AQ11="Abs",0,AQ11=0,"",AQ11="Orie",2,AQ11="Holi",0,AQ11="Leav",0)</f>
        <v/>
      </c>
      <c r="AS11" s="48"/>
      <c r="AT11" s="48"/>
      <c r="AU11" s="48"/>
      <c r="AV11" s="48"/>
      <c r="AW11" s="48"/>
      <c r="AX11" s="48"/>
      <c r="AY11" s="48"/>
      <c r="AZ11" s="48"/>
      <c r="BA11" s="48"/>
      <c r="BB11" s="48"/>
      <c r="BC11" s="48"/>
      <c r="BD11" s="48"/>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232"/>
      <c r="DG11" s="84"/>
      <c r="DH11" s="84"/>
      <c r="DI11" s="84"/>
      <c r="DJ11" s="226"/>
      <c r="DK11" s="84"/>
      <c r="DL11" s="226"/>
      <c r="DM11" s="84"/>
      <c r="DN11" s="226"/>
      <c r="DO11" s="84"/>
      <c r="DP11" s="226"/>
      <c r="DQ11" s="84"/>
      <c r="DR11" s="226"/>
      <c r="DS11" s="129"/>
      <c r="DT11" s="226" t="str" cm="1">
        <f t="array" ref="DT11">_xlfn.IFS(DS11="Pres",8,DS11="Abs",0,DS11=0,"",DS11="Orie",2,DS11="Holi",0,DS11="Leav",0)</f>
        <v/>
      </c>
      <c r="DU11" s="129"/>
      <c r="DV11" s="226" t="str" cm="1">
        <f t="array" ref="DV11">_xlfn.IFS(DU11="Pres",8,DU11="Abs",0,DU11=0,"",DU11="Orie",2,DU11="Holi",0,DU11="Leav",0)</f>
        <v/>
      </c>
      <c r="DW11" s="129"/>
    </row>
    <row r="12" spans="1:146" ht="18.75" customHeight="1">
      <c r="A12" s="109"/>
      <c r="B12" s="108"/>
      <c r="C12" s="108"/>
      <c r="D12" s="108"/>
      <c r="E12" s="107"/>
      <c r="F12" s="102"/>
      <c r="G12" s="105"/>
      <c r="H12" s="105"/>
      <c r="I12" s="99"/>
      <c r="J12" s="36" t="str">
        <f t="shared" si="81"/>
        <v>Sat</v>
      </c>
      <c r="K12" s="100"/>
      <c r="L12" s="90"/>
      <c r="M12" s="88"/>
      <c r="N12" s="79">
        <f t="shared" si="83"/>
        <v>0</v>
      </c>
      <c r="O12" s="264">
        <f t="shared" si="84"/>
        <v>0</v>
      </c>
      <c r="P12" s="39"/>
      <c r="Q12" s="38" t="str">
        <f t="shared" si="85"/>
        <v/>
      </c>
      <c r="R12" s="40" t="str">
        <f t="shared" si="86"/>
        <v/>
      </c>
      <c r="S12" s="41"/>
      <c r="T12" s="45"/>
      <c r="U12" s="123"/>
      <c r="V12" s="123"/>
      <c r="W12" s="44"/>
      <c r="X12" s="42"/>
      <c r="Y12" s="44"/>
      <c r="Z12" s="45"/>
      <c r="AA12" s="46"/>
      <c r="AB12" s="83"/>
      <c r="AC12" s="48"/>
      <c r="AD12" s="226" t="str" cm="1">
        <f t="array" ref="AD12">_xlfn.IFS(AC12="Pres",8,AC12="Abs",0,AC12=0,"",AC12="Orie",2,AC12="Holi",0,AC12="Leav",0)</f>
        <v/>
      </c>
      <c r="AE12" s="48"/>
      <c r="AF12" s="226" t="str" cm="1">
        <f t="array" ref="AF12">_xlfn.IFS(AE12="Pres",8,AE12="Abs",0,AE12=0,"",AE12="Orie",2,AE12="Holi",0,AE12="Leav",0)</f>
        <v/>
      </c>
      <c r="AG12" s="48"/>
      <c r="AH12" s="226" t="str" cm="1">
        <f t="array" ref="AH12">_xlfn.IFS(AG12="Pres",8,AG12="Abs",0,AG12=0,"",AG12="Orie",2,AG12="Holi",0,AG12="Leav",0)</f>
        <v/>
      </c>
      <c r="AI12" s="48"/>
      <c r="AJ12" s="226" t="str" cm="1">
        <f t="array" ref="AJ12">_xlfn.IFS(AI12="Pres",8,AI12="Abs",0,AI12=0,"",AI12="Orie",2,AI12="Holi",0,AI12="Leav",0)</f>
        <v/>
      </c>
      <c r="AK12" s="48"/>
      <c r="AL12" s="226" t="str" cm="1">
        <f t="array" ref="AL12">_xlfn.IFS(AK12="Pres",8,AK12="Abs",0,AK12=0,"",AK12="Orie",2,AK12="Holi",0,AK12="Leav",0)</f>
        <v/>
      </c>
      <c r="AM12" s="48"/>
      <c r="AN12" s="226" t="str" cm="1">
        <f t="array" ref="AN12">_xlfn.IFS(AM12="Pres",8,AM12="Abs",0,AM12=0,"",AM12="Orie",2,AM12="Holi",0,AM12="Leav",0)</f>
        <v/>
      </c>
      <c r="AO12" s="48"/>
      <c r="AP12" s="226" t="str" cm="1">
        <f t="array" ref="AP12">_xlfn.IFS(AO12="Pres",8,AO12="Abs",0,AO12=0,"",AO12="Orie",2,AO12="Holi",0,AO12="Leav",0)</f>
        <v/>
      </c>
      <c r="AQ12" s="48"/>
      <c r="AR12" s="226" t="str" cm="1">
        <f t="array" ref="AR12">_xlfn.IFS(AQ12="Pres",8,AQ12="Abs",0,AQ12=0,"",AQ12="Orie",2,AQ12="Holi",0,AQ12="Leav",0)</f>
        <v/>
      </c>
      <c r="AS12" s="48"/>
      <c r="AT12" s="48"/>
      <c r="AU12" s="48"/>
      <c r="AV12" s="48"/>
      <c r="AW12" s="48"/>
      <c r="AX12" s="48"/>
      <c r="AY12" s="48"/>
      <c r="AZ12" s="48"/>
      <c r="BA12" s="48"/>
      <c r="BB12" s="48"/>
      <c r="BC12" s="48"/>
      <c r="BD12" s="48"/>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232"/>
      <c r="DG12" s="84"/>
      <c r="DH12" s="84"/>
      <c r="DI12" s="84"/>
      <c r="DJ12" s="226"/>
      <c r="DK12" s="84"/>
      <c r="DL12" s="226"/>
      <c r="DM12" s="84"/>
      <c r="DN12" s="226"/>
      <c r="DO12" s="84"/>
      <c r="DP12" s="226"/>
      <c r="DQ12" s="84"/>
      <c r="DR12" s="226"/>
      <c r="DS12" s="129"/>
      <c r="DT12" s="226" t="str" cm="1">
        <f t="array" ref="DT12">_xlfn.IFS(DS12="Pres",8,DS12="Abs",0,DS12=0,"",DS12="Orie",2,DS12="Holi",0,DS12="Leav",0)</f>
        <v/>
      </c>
      <c r="DU12" s="129"/>
      <c r="DV12" s="226" t="str" cm="1">
        <f t="array" ref="DV12">_xlfn.IFS(DU12="Pres",8,DU12="Abs",0,DU12=0,"",DU12="Orie",2,DU12="Holi",0,DU12="Leav",0)</f>
        <v/>
      </c>
      <c r="DW12" s="129"/>
    </row>
    <row r="13" spans="1:146" ht="18.75" customHeight="1">
      <c r="A13" s="109"/>
      <c r="B13" s="108"/>
      <c r="C13" s="108"/>
      <c r="D13" s="108"/>
      <c r="E13" s="115"/>
      <c r="F13" s="102"/>
      <c r="G13" s="116"/>
      <c r="H13" s="116"/>
      <c r="I13" s="99"/>
      <c r="J13" s="36" t="str">
        <f t="shared" si="81"/>
        <v>Sat</v>
      </c>
      <c r="K13" s="100"/>
      <c r="L13" s="90"/>
      <c r="M13" s="87"/>
      <c r="N13" s="79">
        <f t="shared" si="83"/>
        <v>0</v>
      </c>
      <c r="O13" s="264">
        <f t="shared" si="84"/>
        <v>0</v>
      </c>
      <c r="P13" s="39"/>
      <c r="Q13" s="38" t="str">
        <f t="shared" si="85"/>
        <v/>
      </c>
      <c r="R13" s="40" t="str">
        <f t="shared" si="86"/>
        <v/>
      </c>
      <c r="S13" s="41"/>
      <c r="T13" s="45"/>
      <c r="U13" s="123"/>
      <c r="V13" s="123"/>
      <c r="W13" s="44"/>
      <c r="X13" s="42"/>
      <c r="Y13" s="44"/>
      <c r="Z13" s="45"/>
      <c r="AA13" s="46"/>
      <c r="AB13" s="83"/>
      <c r="AC13" s="48"/>
      <c r="AD13" s="226" t="str" cm="1">
        <f t="array" ref="AD13">_xlfn.IFS(AC13="Pres",8,AC13="Abs",0,AC13=0,"",AC13="Orie",2,AC13="Holi",0,AC13="Leav",0)</f>
        <v/>
      </c>
      <c r="AE13" s="48"/>
      <c r="AF13" s="226" t="str" cm="1">
        <f t="array" ref="AF13">_xlfn.IFS(AE13="Pres",8,AE13="Abs",0,AE13=0,"",AE13="Orie",2,AE13="Holi",0,AE13="Leav",0)</f>
        <v/>
      </c>
      <c r="AG13" s="48"/>
      <c r="AH13" s="226" t="str" cm="1">
        <f t="array" ref="AH13">_xlfn.IFS(AG13="Pres",8,AG13="Abs",0,AG13=0,"",AG13="Orie",2,AG13="Holi",0,AG13="Leav",0)</f>
        <v/>
      </c>
      <c r="AI13" s="48"/>
      <c r="AJ13" s="226" t="str" cm="1">
        <f t="array" ref="AJ13">_xlfn.IFS(AI13="Pres",8,AI13="Abs",0,AI13=0,"",AI13="Orie",2,AI13="Holi",0,AI13="Leav",0)</f>
        <v/>
      </c>
      <c r="AK13" s="48"/>
      <c r="AL13" s="226" t="str" cm="1">
        <f t="array" ref="AL13">_xlfn.IFS(AK13="Pres",8,AK13="Abs",0,AK13=0,"",AK13="Orie",2,AK13="Holi",0,AK13="Leav",0)</f>
        <v/>
      </c>
      <c r="AM13" s="48"/>
      <c r="AN13" s="226" t="str" cm="1">
        <f t="array" ref="AN13">_xlfn.IFS(AM13="Pres",8,AM13="Abs",0,AM13=0,"",AM13="Orie",2,AM13="Holi",0,AM13="Leav",0)</f>
        <v/>
      </c>
      <c r="AO13" s="48"/>
      <c r="AP13" s="226" t="str" cm="1">
        <f t="array" ref="AP13">_xlfn.IFS(AO13="Pres",8,AO13="Abs",0,AO13=0,"",AO13="Orie",2,AO13="Holi",0,AO13="Leav",0)</f>
        <v/>
      </c>
      <c r="AQ13" s="48"/>
      <c r="AR13" s="226" t="str" cm="1">
        <f t="array" ref="AR13">_xlfn.IFS(AQ13="Pres",8,AQ13="Abs",0,AQ13=0,"",AQ13="Orie",2,AQ13="Holi",0,AQ13="Leav",0)</f>
        <v/>
      </c>
      <c r="AS13" s="48"/>
      <c r="AT13" s="48"/>
      <c r="AU13" s="48"/>
      <c r="AV13" s="48"/>
      <c r="AW13" s="48"/>
      <c r="AX13" s="48"/>
      <c r="AY13" s="48"/>
      <c r="AZ13" s="48"/>
      <c r="BA13" s="48"/>
      <c r="BB13" s="48"/>
      <c r="BC13" s="48"/>
      <c r="BD13" s="48"/>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232"/>
      <c r="DG13" s="84"/>
      <c r="DH13" s="84"/>
      <c r="DI13" s="84"/>
      <c r="DJ13" s="226"/>
      <c r="DK13" s="84"/>
      <c r="DL13" s="226"/>
      <c r="DM13" s="84"/>
      <c r="DN13" s="226"/>
      <c r="DO13" s="84"/>
      <c r="DP13" s="226"/>
      <c r="DQ13" s="84"/>
      <c r="DR13" s="226"/>
      <c r="DS13" s="84"/>
      <c r="DT13" s="226" t="str" cm="1">
        <f t="array" ref="DT13">_xlfn.IFS(DS13="Pres",8,DS13="Abs",0,DS13=0,"",DS13="Orie",2,DS13="Holi",0,DS13="Leav",0)</f>
        <v/>
      </c>
      <c r="DU13" s="84"/>
      <c r="DV13" s="226" t="str" cm="1">
        <f t="array" ref="DV13">_xlfn.IFS(DU13="Pres",8,DU13="Abs",0,DU13=0,"",DU13="Orie",2,DU13="Holi",0,DU13="Leav",0)</f>
        <v/>
      </c>
      <c r="DW13" s="129"/>
    </row>
    <row r="14" spans="1:146" ht="18.75" customHeight="1">
      <c r="A14" s="109"/>
      <c r="B14" s="108"/>
      <c r="C14" s="108"/>
      <c r="D14" s="108"/>
      <c r="E14" s="115"/>
      <c r="F14" s="102"/>
      <c r="G14" s="105"/>
      <c r="H14" s="105"/>
      <c r="I14" s="99"/>
      <c r="J14" s="36" t="str">
        <f t="shared" si="81"/>
        <v>Sat</v>
      </c>
      <c r="K14" s="100"/>
      <c r="L14" s="90"/>
      <c r="M14" s="87"/>
      <c r="N14" s="79">
        <f t="shared" si="83"/>
        <v>0</v>
      </c>
      <c r="O14" s="264">
        <f t="shared" si="84"/>
        <v>0</v>
      </c>
      <c r="P14" s="39"/>
      <c r="Q14" s="38" t="str">
        <f t="shared" si="85"/>
        <v/>
      </c>
      <c r="R14" s="40" t="str">
        <f t="shared" si="86"/>
        <v/>
      </c>
      <c r="S14" s="41"/>
      <c r="T14" s="45"/>
      <c r="U14" s="123"/>
      <c r="V14" s="123"/>
      <c r="W14" s="44"/>
      <c r="X14" s="42"/>
      <c r="Y14" s="44"/>
      <c r="Z14" s="45"/>
      <c r="AA14" s="46"/>
      <c r="AB14" s="83"/>
      <c r="AC14" s="48"/>
      <c r="AD14" s="226" t="str" cm="1">
        <f t="array" ref="AD14">_xlfn.IFS(AC14="Pres",8,AC14="Abs",0,AC14=0,"",AC14="Orie",2,AC14="Holi",0,AC14="Leav",0)</f>
        <v/>
      </c>
      <c r="AE14" s="48"/>
      <c r="AF14" s="226" t="str" cm="1">
        <f t="array" ref="AF14">_xlfn.IFS(AE14="Pres",8,AE14="Abs",0,AE14=0,"",AE14="Orie",2,AE14="Holi",0,AE14="Leav",0)</f>
        <v/>
      </c>
      <c r="AG14" s="48"/>
      <c r="AH14" s="226" t="str" cm="1">
        <f t="array" ref="AH14">_xlfn.IFS(AG14="Pres",8,AG14="Abs",0,AG14=0,"",AG14="Orie",2,AG14="Holi",0,AG14="Leav",0)</f>
        <v/>
      </c>
      <c r="AI14" s="48"/>
      <c r="AJ14" s="226" t="str" cm="1">
        <f t="array" ref="AJ14">_xlfn.IFS(AI14="Pres",8,AI14="Abs",0,AI14=0,"",AI14="Orie",2,AI14="Holi",0,AI14="Leav",0)</f>
        <v/>
      </c>
      <c r="AK14" s="48"/>
      <c r="AL14" s="226" t="str" cm="1">
        <f t="array" ref="AL14">_xlfn.IFS(AK14="Pres",8,AK14="Abs",0,AK14=0,"",AK14="Orie",2,AK14="Holi",0,AK14="Leav",0)</f>
        <v/>
      </c>
      <c r="AM14" s="48"/>
      <c r="AN14" s="226" t="str" cm="1">
        <f t="array" ref="AN14">_xlfn.IFS(AM14="Pres",8,AM14="Abs",0,AM14=0,"",AM14="Orie",2,AM14="Holi",0,AM14="Leav",0)</f>
        <v/>
      </c>
      <c r="AO14" s="48"/>
      <c r="AP14" s="226" t="str" cm="1">
        <f t="array" ref="AP14">_xlfn.IFS(AO14="Pres",8,AO14="Abs",0,AO14=0,"",AO14="Orie",2,AO14="Holi",0,AO14="Leav",0)</f>
        <v/>
      </c>
      <c r="AQ14" s="48"/>
      <c r="AR14" s="226" t="str" cm="1">
        <f t="array" ref="AR14">_xlfn.IFS(AQ14="Pres",8,AQ14="Abs",0,AQ14=0,"",AQ14="Orie",2,AQ14="Holi",0,AQ14="Leav",0)</f>
        <v/>
      </c>
      <c r="AS14" s="4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8"/>
      <c r="CG14" s="48"/>
      <c r="CH14" s="48"/>
      <c r="CI14" s="48"/>
      <c r="CJ14" s="48"/>
      <c r="CK14" s="84"/>
      <c r="CL14" s="84"/>
      <c r="CM14" s="84"/>
      <c r="CN14" s="84"/>
      <c r="CO14" s="84"/>
      <c r="CP14" s="84"/>
      <c r="CQ14" s="84"/>
      <c r="CR14" s="84"/>
      <c r="CS14" s="84"/>
      <c r="CT14" s="84"/>
      <c r="CU14" s="84"/>
      <c r="CV14" s="84"/>
      <c r="CW14" s="84"/>
      <c r="CX14" s="84"/>
      <c r="CY14" s="84"/>
      <c r="CZ14" s="84"/>
      <c r="DA14" s="84"/>
      <c r="DB14" s="84"/>
      <c r="DC14" s="84"/>
      <c r="DD14" s="84"/>
      <c r="DE14" s="84"/>
      <c r="DF14" s="232"/>
      <c r="DG14" s="84"/>
      <c r="DH14" s="84"/>
      <c r="DI14" s="84"/>
      <c r="DJ14" s="226"/>
      <c r="DK14" s="84"/>
      <c r="DL14" s="226"/>
      <c r="DM14" s="84"/>
      <c r="DN14" s="226"/>
      <c r="DO14" s="84"/>
      <c r="DP14" s="226"/>
      <c r="DQ14" s="84"/>
      <c r="DR14" s="226"/>
      <c r="DS14" s="84"/>
      <c r="DT14" s="226" t="str" cm="1">
        <f t="array" ref="DT14">_xlfn.IFS(DS14="Pres",8,DS14="Abs",0,DS14=0,"",DS14="Orie",2,DS14="Holi",0,DS14="Leav",0)</f>
        <v/>
      </c>
      <c r="DU14" s="84"/>
      <c r="DV14" s="226" t="str" cm="1">
        <f t="array" ref="DV14">_xlfn.IFS(DU14="Pres",8,DU14="Abs",0,DU14=0,"",DU14="Orie",2,DU14="Holi",0,DU14="Leav",0)</f>
        <v/>
      </c>
      <c r="DW14" s="129"/>
    </row>
    <row r="15" spans="1:146" ht="18.75" customHeight="1">
      <c r="A15" s="109"/>
      <c r="B15" s="108"/>
      <c r="C15" s="108"/>
      <c r="D15" s="108"/>
      <c r="E15" s="117"/>
      <c r="F15" s="102"/>
      <c r="G15" s="105"/>
      <c r="H15" s="118"/>
      <c r="I15" s="187"/>
      <c r="J15" s="36" t="str">
        <f t="shared" si="81"/>
        <v>Sat</v>
      </c>
      <c r="K15" s="100"/>
      <c r="L15" s="90"/>
      <c r="M15" s="87"/>
      <c r="N15" s="79">
        <f t="shared" si="83"/>
        <v>0</v>
      </c>
      <c r="O15" s="264">
        <f t="shared" si="84"/>
        <v>0</v>
      </c>
      <c r="P15" s="39"/>
      <c r="Q15" s="38" t="str">
        <f t="shared" si="85"/>
        <v/>
      </c>
      <c r="R15" s="40" t="str">
        <f t="shared" si="86"/>
        <v/>
      </c>
      <c r="S15" s="41"/>
      <c r="T15" s="45"/>
      <c r="U15" s="123"/>
      <c r="V15" s="123"/>
      <c r="W15" s="44"/>
      <c r="X15" s="42"/>
      <c r="Y15" s="44"/>
      <c r="Z15" s="45"/>
      <c r="AA15" s="46"/>
      <c r="AB15" s="83"/>
      <c r="AC15" s="48"/>
      <c r="AD15" s="226" t="str" cm="1">
        <f t="array" ref="AD15">_xlfn.IFS(AC15="Pres",8,AC15="Abs",0,AC15=0,"",AC15="Orie",2,AC15="Holi",0,AC15="Leav",0)</f>
        <v/>
      </c>
      <c r="AE15" s="48"/>
      <c r="AF15" s="226" t="str" cm="1">
        <f t="array" ref="AF15">_xlfn.IFS(AE15="Pres",8,AE15="Abs",0,AE15=0,"",AE15="Orie",2,AE15="Holi",0,AE15="Leav",0)</f>
        <v/>
      </c>
      <c r="AG15" s="48"/>
      <c r="AH15" s="226" t="str" cm="1">
        <f t="array" ref="AH15">_xlfn.IFS(AG15="Pres",8,AG15="Abs",0,AG15=0,"",AG15="Orie",2,AG15="Holi",0,AG15="Leav",0)</f>
        <v/>
      </c>
      <c r="AI15" s="48"/>
      <c r="AJ15" s="226" t="str" cm="1">
        <f t="array" ref="AJ15">_xlfn.IFS(AI15="Pres",8,AI15="Abs",0,AI15=0,"",AI15="Orie",2,AI15="Holi",0,AI15="Leav",0)</f>
        <v/>
      </c>
      <c r="AK15" s="48"/>
      <c r="AL15" s="226" t="str" cm="1">
        <f t="array" ref="AL15">_xlfn.IFS(AK15="Pres",8,AK15="Abs",0,AK15=0,"",AK15="Orie",2,AK15="Holi",0,AK15="Leav",0)</f>
        <v/>
      </c>
      <c r="AM15" s="48"/>
      <c r="AN15" s="226" t="str" cm="1">
        <f t="array" ref="AN15">_xlfn.IFS(AM15="Pres",8,AM15="Abs",0,AM15=0,"",AM15="Orie",2,AM15="Holi",0,AM15="Leav",0)</f>
        <v/>
      </c>
      <c r="AO15" s="48"/>
      <c r="AP15" s="226" t="str" cm="1">
        <f t="array" ref="AP15">_xlfn.IFS(AO15="Pres",8,AO15="Abs",0,AO15=0,"",AO15="Orie",2,AO15="Holi",0,AO15="Leav",0)</f>
        <v/>
      </c>
      <c r="AQ15" s="48"/>
      <c r="AR15" s="226" t="str" cm="1">
        <f t="array" ref="AR15">_xlfn.IFS(AQ15="Pres",8,AQ15="Abs",0,AQ15=0,"",AQ15="Orie",2,AQ15="Holi",0,AQ15="Leav",0)</f>
        <v/>
      </c>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128"/>
      <c r="CS15" s="84"/>
      <c r="CT15" s="131"/>
      <c r="CU15" s="84"/>
      <c r="CV15" s="131"/>
      <c r="CW15" s="84"/>
      <c r="CX15" s="84"/>
      <c r="CY15" s="84"/>
      <c r="CZ15" s="84"/>
      <c r="DA15" s="84"/>
      <c r="DB15" s="84"/>
      <c r="DC15" s="84"/>
      <c r="DD15" s="84"/>
      <c r="DE15" s="84"/>
      <c r="DF15" s="232"/>
      <c r="DG15" s="84"/>
      <c r="DH15" s="84"/>
      <c r="DI15" s="84"/>
      <c r="DJ15" s="226"/>
      <c r="DK15" s="84"/>
      <c r="DL15" s="226"/>
      <c r="DM15" s="84"/>
      <c r="DN15" s="226"/>
      <c r="DO15" s="84"/>
      <c r="DP15" s="226"/>
      <c r="DQ15" s="84"/>
      <c r="DR15" s="226"/>
      <c r="DS15" s="84"/>
      <c r="DT15" s="226" t="str" cm="1">
        <f t="array" ref="DT15">_xlfn.IFS(DS15="Pres",8,DS15="Abs",0,DS15=0,"",DS15="Orie",2,DS15="Holi",0,DS15="Leav",0)</f>
        <v/>
      </c>
      <c r="DU15" s="84"/>
      <c r="DV15" s="226" t="str" cm="1">
        <f t="array" ref="DV15">_xlfn.IFS(DU15="Pres",8,DU15="Abs",0,DU15=0,"",DU15="Orie",2,DU15="Holi",0,DU15="Leav",0)</f>
        <v/>
      </c>
      <c r="DW15" s="129"/>
    </row>
    <row r="16" spans="1:146" ht="18.75" customHeight="1">
      <c r="A16" s="109"/>
      <c r="B16" s="108"/>
      <c r="C16" s="108"/>
      <c r="D16" s="101"/>
      <c r="E16" s="115"/>
      <c r="F16" s="102"/>
      <c r="G16" s="105"/>
      <c r="H16" s="105"/>
      <c r="I16" s="187"/>
      <c r="J16" s="36" t="str">
        <f t="shared" si="81"/>
        <v>Sat</v>
      </c>
      <c r="K16" s="100"/>
      <c r="L16" s="90"/>
      <c r="M16" s="87"/>
      <c r="N16" s="79">
        <f t="shared" si="83"/>
        <v>0</v>
      </c>
      <c r="O16" s="264">
        <f t="shared" si="84"/>
        <v>0</v>
      </c>
      <c r="P16" s="39"/>
      <c r="Q16" s="38" t="str">
        <f t="shared" si="85"/>
        <v/>
      </c>
      <c r="R16" s="40" t="str">
        <f t="shared" si="86"/>
        <v/>
      </c>
      <c r="S16" s="41"/>
      <c r="T16" s="45"/>
      <c r="U16" s="123"/>
      <c r="V16" s="123"/>
      <c r="W16" s="44"/>
      <c r="X16" s="42"/>
      <c r="Y16" s="44"/>
      <c r="Z16" s="45"/>
      <c r="AA16" s="46"/>
      <c r="AB16" s="83"/>
      <c r="AC16" s="48"/>
      <c r="AD16" s="226" t="str" cm="1">
        <f t="array" ref="AD16">_xlfn.IFS(AC16="Pres",8,AC16="Abs",0,AC16=0,"",AC16="Orie",2,AC16="Holi",0,AC16="Leav",0)</f>
        <v/>
      </c>
      <c r="AE16" s="48"/>
      <c r="AF16" s="226" t="str" cm="1">
        <f t="array" ref="AF16">_xlfn.IFS(AE16="Pres",8,AE16="Abs",0,AE16=0,"",AE16="Orie",2,AE16="Holi",0,AE16="Leav",0)</f>
        <v/>
      </c>
      <c r="AG16" s="48"/>
      <c r="AH16" s="226" t="str" cm="1">
        <f t="array" ref="AH16">_xlfn.IFS(AG16="Pres",8,AG16="Abs",0,AG16=0,"",AG16="Orie",2,AG16="Holi",0,AG16="Leav",0)</f>
        <v/>
      </c>
      <c r="AI16" s="48"/>
      <c r="AJ16" s="226" t="str" cm="1">
        <f t="array" ref="AJ16">_xlfn.IFS(AI16="Pres",8,AI16="Abs",0,AI16=0,"",AI16="Orie",2,AI16="Holi",0,AI16="Leav",0)</f>
        <v/>
      </c>
      <c r="AK16" s="48"/>
      <c r="AL16" s="226" t="str" cm="1">
        <f t="array" ref="AL16">_xlfn.IFS(AK16="Pres",8,AK16="Abs",0,AK16=0,"",AK16="Orie",2,AK16="Holi",0,AK16="Leav",0)</f>
        <v/>
      </c>
      <c r="AM16" s="48"/>
      <c r="AN16" s="226" t="str" cm="1">
        <f t="array" ref="AN16">_xlfn.IFS(AM16="Pres",8,AM16="Abs",0,AM16=0,"",AM16="Orie",2,AM16="Holi",0,AM16="Leav",0)</f>
        <v/>
      </c>
      <c r="AO16" s="48"/>
      <c r="AP16" s="226" t="str" cm="1">
        <f t="array" ref="AP16">_xlfn.IFS(AO16="Pres",8,AO16="Abs",0,AO16=0,"",AO16="Orie",2,AO16="Holi",0,AO16="Leav",0)</f>
        <v/>
      </c>
      <c r="AQ16" s="48"/>
      <c r="AR16" s="226" t="str" cm="1">
        <f t="array" ref="AR16">_xlfn.IFS(AQ16="Pres",8,AQ16="Abs",0,AQ16=0,"",AQ16="Orie",2,AQ16="Holi",0,AQ16="Leav",0)</f>
        <v/>
      </c>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128"/>
      <c r="CS16" s="84"/>
      <c r="CT16" s="131"/>
      <c r="CU16" s="84"/>
      <c r="CV16" s="131"/>
      <c r="CW16" s="84"/>
      <c r="CX16" s="84"/>
      <c r="CY16" s="84"/>
      <c r="CZ16" s="84"/>
      <c r="DA16" s="84"/>
      <c r="DB16" s="84"/>
      <c r="DC16" s="84"/>
      <c r="DD16" s="84"/>
      <c r="DE16" s="84"/>
      <c r="DF16" s="232"/>
      <c r="DG16" s="84"/>
      <c r="DH16" s="84"/>
      <c r="DI16" s="84"/>
      <c r="DJ16" s="226"/>
      <c r="DK16" s="84"/>
      <c r="DL16" s="226"/>
      <c r="DM16" s="84"/>
      <c r="DN16" s="226"/>
      <c r="DO16" s="84"/>
      <c r="DP16" s="226"/>
      <c r="DQ16" s="84"/>
      <c r="DR16" s="226"/>
      <c r="DS16" s="84"/>
      <c r="DT16" s="226" t="str" cm="1">
        <f t="array" ref="DT16">_xlfn.IFS(DS16="Pres",8,DS16="Abs",0,DS16=0,"",DS16="Orie",2,DS16="Holi",0,DS16="Leav",0)</f>
        <v/>
      </c>
      <c r="DU16" s="84"/>
      <c r="DV16" s="226" t="str" cm="1">
        <f t="array" ref="DV16">_xlfn.IFS(DU16="Pres",8,DU16="Abs",0,DU16=0,"",DU16="Orie",2,DU16="Holi",0,DU16="Leav",0)</f>
        <v/>
      </c>
      <c r="DW16" s="129"/>
    </row>
    <row r="17" spans="1:127" ht="18.75" customHeight="1">
      <c r="A17" s="109"/>
      <c r="B17" s="108"/>
      <c r="C17" s="108"/>
      <c r="D17" s="108"/>
      <c r="E17" s="120"/>
      <c r="F17" s="102"/>
      <c r="G17" s="105"/>
      <c r="H17" s="105"/>
      <c r="I17" s="187"/>
      <c r="J17" s="36" t="str">
        <f t="shared" si="81"/>
        <v>Sat</v>
      </c>
      <c r="K17" s="100"/>
      <c r="L17" s="90"/>
      <c r="M17" s="87"/>
      <c r="N17" s="79">
        <f t="shared" si="83"/>
        <v>0</v>
      </c>
      <c r="O17" s="264">
        <f t="shared" si="84"/>
        <v>0</v>
      </c>
      <c r="P17" s="39"/>
      <c r="Q17" s="38" t="str">
        <f t="shared" si="85"/>
        <v/>
      </c>
      <c r="R17" s="40" t="str">
        <f t="shared" si="86"/>
        <v/>
      </c>
      <c r="S17" s="41"/>
      <c r="T17" s="45"/>
      <c r="U17" s="123"/>
      <c r="V17" s="123"/>
      <c r="W17" s="44"/>
      <c r="X17" s="42"/>
      <c r="Y17" s="44"/>
      <c r="Z17" s="45"/>
      <c r="AA17" s="46"/>
      <c r="AB17" s="83"/>
      <c r="AC17" s="48"/>
      <c r="AD17" s="226" t="str" cm="1">
        <f t="array" ref="AD17">_xlfn.IFS(AC17="Pres",8,AC17="Abs",0,AC17=0,"",AC17="Orie",2,AC17="Holi",0,AC17="Leav",0)</f>
        <v/>
      </c>
      <c r="AE17" s="48"/>
      <c r="AF17" s="226" t="str" cm="1">
        <f t="array" ref="AF17">_xlfn.IFS(AE17="Pres",8,AE17="Abs",0,AE17=0,"",AE17="Orie",2,AE17="Holi",0,AE17="Leav",0)</f>
        <v/>
      </c>
      <c r="AG17" s="48"/>
      <c r="AH17" s="226" t="str" cm="1">
        <f t="array" ref="AH17">_xlfn.IFS(AG17="Pres",8,AG17="Abs",0,AG17=0,"",AG17="Orie",2,AG17="Holi",0,AG17="Leav",0)</f>
        <v/>
      </c>
      <c r="AI17" s="48"/>
      <c r="AJ17" s="226" t="str" cm="1">
        <f t="array" ref="AJ17">_xlfn.IFS(AI17="Pres",8,AI17="Abs",0,AI17=0,"",AI17="Orie",2,AI17="Holi",0,AI17="Leav",0)</f>
        <v/>
      </c>
      <c r="AK17" s="48"/>
      <c r="AL17" s="226" t="str" cm="1">
        <f t="array" ref="AL17">_xlfn.IFS(AK17="Pres",8,AK17="Abs",0,AK17=0,"",AK17="Orie",2,AK17="Holi",0,AK17="Leav",0)</f>
        <v/>
      </c>
      <c r="AM17" s="48"/>
      <c r="AN17" s="226" t="str" cm="1">
        <f t="array" ref="AN17">_xlfn.IFS(AM17="Pres",8,AM17="Abs",0,AM17=0,"",AM17="Orie",2,AM17="Holi",0,AM17="Leav",0)</f>
        <v/>
      </c>
      <c r="AO17" s="48"/>
      <c r="AP17" s="226" t="str" cm="1">
        <f t="array" ref="AP17">_xlfn.IFS(AO17="Pres",8,AO17="Abs",0,AO17=0,"",AO17="Orie",2,AO17="Holi",0,AO17="Leav",0)</f>
        <v/>
      </c>
      <c r="AQ17" s="48"/>
      <c r="AR17" s="226" t="str" cm="1">
        <f t="array" ref="AR17">_xlfn.IFS(AQ17="Pres",8,AQ17="Abs",0,AQ17=0,"",AQ17="Orie",2,AQ17="Holi",0,AQ17="Leav",0)</f>
        <v/>
      </c>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128"/>
      <c r="CS17" s="84"/>
      <c r="CT17" s="131"/>
      <c r="CU17" s="84"/>
      <c r="CV17" s="131"/>
      <c r="CW17" s="84"/>
      <c r="CX17" s="129"/>
      <c r="CY17" s="84"/>
      <c r="CZ17" s="84"/>
      <c r="DA17" s="84"/>
      <c r="DB17" s="84"/>
      <c r="DC17" s="84"/>
      <c r="DD17" s="84"/>
      <c r="DE17" s="84"/>
      <c r="DF17" s="232"/>
      <c r="DG17" s="84"/>
      <c r="DH17" s="84"/>
      <c r="DI17" s="84"/>
      <c r="DJ17" s="226"/>
      <c r="DK17" s="84"/>
      <c r="DL17" s="226"/>
      <c r="DM17" s="84"/>
      <c r="DN17" s="226"/>
      <c r="DO17" s="84"/>
      <c r="DP17" s="226"/>
      <c r="DQ17" s="84"/>
      <c r="DR17" s="226"/>
      <c r="DS17" s="84"/>
      <c r="DT17" s="226" t="str" cm="1">
        <f t="array" ref="DT17">_xlfn.IFS(DS17="Pres",8,DS17="Abs",0,DS17=0,"",DS17="Orie",2,DS17="Holi",0,DS17="Leav",0)</f>
        <v/>
      </c>
      <c r="DU17" s="84"/>
      <c r="DV17" s="226" t="str" cm="1">
        <f t="array" ref="DV17">_xlfn.IFS(DU17="Pres",8,DU17="Abs",0,DU17=0,"",DU17="Orie",2,DU17="Holi",0,DU17="Leav",0)</f>
        <v/>
      </c>
      <c r="DW17" s="129"/>
    </row>
    <row r="18" spans="1:127" ht="18.75" customHeight="1">
      <c r="A18" s="109"/>
      <c r="B18" s="108"/>
      <c r="C18" s="108"/>
      <c r="D18" s="108"/>
      <c r="E18" s="107"/>
      <c r="F18" s="102"/>
      <c r="G18" s="105"/>
      <c r="H18" s="105"/>
      <c r="I18" s="99"/>
      <c r="J18" s="36" t="str">
        <f t="shared" si="81"/>
        <v>Sat</v>
      </c>
      <c r="K18" s="100"/>
      <c r="L18" s="90"/>
      <c r="M18" s="87"/>
      <c r="N18" s="79">
        <f t="shared" si="83"/>
        <v>0</v>
      </c>
      <c r="O18" s="264">
        <f t="shared" si="84"/>
        <v>0</v>
      </c>
      <c r="P18" s="39"/>
      <c r="Q18" s="38" t="str">
        <f t="shared" si="85"/>
        <v/>
      </c>
      <c r="R18" s="40" t="str">
        <f t="shared" si="86"/>
        <v/>
      </c>
      <c r="S18" s="41"/>
      <c r="T18" s="45"/>
      <c r="U18" s="123"/>
      <c r="V18" s="123"/>
      <c r="W18" s="44"/>
      <c r="X18" s="42"/>
      <c r="Y18" s="44"/>
      <c r="Z18" s="45"/>
      <c r="AA18" s="46"/>
      <c r="AB18" s="83"/>
      <c r="AC18" s="48"/>
      <c r="AD18" s="226" t="str" cm="1">
        <f t="array" ref="AD18">_xlfn.IFS(AC18="Pres",8,AC18="Abs",0,AC18=0,"",AC18="Orie",2,AC18="Holi",0,AC18="Leav",0)</f>
        <v/>
      </c>
      <c r="AE18" s="48"/>
      <c r="AF18" s="226" t="str" cm="1">
        <f t="array" ref="AF18">_xlfn.IFS(AE18="Pres",8,AE18="Abs",0,AE18=0,"",AE18="Orie",2,AE18="Holi",0,AE18="Leav",0)</f>
        <v/>
      </c>
      <c r="AG18" s="48"/>
      <c r="AH18" s="226" t="str" cm="1">
        <f t="array" ref="AH18">_xlfn.IFS(AG18="Pres",8,AG18="Abs",0,AG18=0,"",AG18="Orie",2,AG18="Holi",0,AG18="Leav",0)</f>
        <v/>
      </c>
      <c r="AI18" s="48"/>
      <c r="AJ18" s="226" t="str" cm="1">
        <f t="array" ref="AJ18">_xlfn.IFS(AI18="Pres",8,AI18="Abs",0,AI18=0,"",AI18="Orie",2,AI18="Holi",0,AI18="Leav",0)</f>
        <v/>
      </c>
      <c r="AK18" s="48"/>
      <c r="AL18" s="226" t="str" cm="1">
        <f t="array" ref="AL18">_xlfn.IFS(AK18="Pres",8,AK18="Abs",0,AK18=0,"",AK18="Orie",2,AK18="Holi",0,AK18="Leav",0)</f>
        <v/>
      </c>
      <c r="AM18" s="48"/>
      <c r="AN18" s="226" t="str" cm="1">
        <f t="array" ref="AN18">_xlfn.IFS(AM18="Pres",8,AM18="Abs",0,AM18=0,"",AM18="Orie",2,AM18="Holi",0,AM18="Leav",0)</f>
        <v/>
      </c>
      <c r="AO18" s="48"/>
      <c r="AP18" s="226" t="str" cm="1">
        <f t="array" ref="AP18">_xlfn.IFS(AO18="Pres",8,AO18="Abs",0,AO18=0,"",AO18="Orie",2,AO18="Holi",0,AO18="Leav",0)</f>
        <v/>
      </c>
      <c r="AQ18" s="48"/>
      <c r="AR18" s="226" t="str" cm="1">
        <f t="array" ref="AR18">_xlfn.IFS(AQ18="Pres",8,AQ18="Abs",0,AQ18=0,"",AQ18="Orie",2,AQ18="Holi",0,AQ18="Leav",0)</f>
        <v/>
      </c>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c r="CK18" s="48"/>
      <c r="CL18" s="48"/>
      <c r="CM18" s="48"/>
      <c r="CN18" s="48"/>
      <c r="CO18" s="48"/>
      <c r="CP18" s="48"/>
      <c r="CQ18" s="48"/>
      <c r="CR18" s="128"/>
      <c r="CS18" s="84"/>
      <c r="CT18" s="131"/>
      <c r="CU18" s="84"/>
      <c r="CV18" s="131"/>
      <c r="CW18" s="84"/>
      <c r="CX18" s="129"/>
      <c r="CY18" s="84"/>
      <c r="CZ18" s="129"/>
      <c r="DA18" s="84"/>
      <c r="DB18" s="129"/>
      <c r="DC18" s="84"/>
      <c r="DD18" s="84"/>
      <c r="DE18" s="84"/>
      <c r="DF18" s="232"/>
      <c r="DG18" s="84"/>
      <c r="DH18" s="84"/>
      <c r="DI18" s="84"/>
      <c r="DJ18" s="226"/>
      <c r="DK18" s="84"/>
      <c r="DL18" s="226"/>
      <c r="DM18" s="84"/>
      <c r="DN18" s="226"/>
      <c r="DO18" s="84"/>
      <c r="DP18" s="226"/>
      <c r="DQ18" s="84"/>
      <c r="DR18" s="226"/>
      <c r="DS18" s="84"/>
      <c r="DT18" s="226" t="str" cm="1">
        <f t="array" ref="DT18">_xlfn.IFS(DS18="Pres",8,DS18="Abs",0,DS18=0,"",DS18="Orie",2,DS18="Holi",0,DS18="Leav",0)</f>
        <v/>
      </c>
      <c r="DU18" s="84"/>
      <c r="DV18" s="226" t="str" cm="1">
        <f t="array" ref="DV18">_xlfn.IFS(DU18="Pres",8,DU18="Abs",0,DU18=0,"",DU18="Orie",2,DU18="Holi",0,DU18="Leav",0)</f>
        <v/>
      </c>
      <c r="DW18" s="129"/>
    </row>
    <row r="19" spans="1:127" ht="18.75" customHeight="1">
      <c r="A19" s="109"/>
      <c r="B19" s="108"/>
      <c r="C19" s="108"/>
      <c r="D19" s="108"/>
      <c r="E19" s="120"/>
      <c r="F19" s="102"/>
      <c r="G19" s="105"/>
      <c r="H19" s="105"/>
      <c r="I19" s="99"/>
      <c r="J19" s="36" t="str">
        <f t="shared" si="81"/>
        <v>Sat</v>
      </c>
      <c r="K19" s="100"/>
      <c r="L19" s="90"/>
      <c r="M19" s="87"/>
      <c r="N19" s="79">
        <f t="shared" si="83"/>
        <v>0</v>
      </c>
      <c r="O19" s="264">
        <f t="shared" si="84"/>
        <v>0</v>
      </c>
      <c r="P19" s="39"/>
      <c r="Q19" s="38" t="str">
        <f t="shared" si="85"/>
        <v/>
      </c>
      <c r="R19" s="40" t="str">
        <f t="shared" si="86"/>
        <v/>
      </c>
      <c r="S19" s="41"/>
      <c r="T19" s="45"/>
      <c r="U19" s="123"/>
      <c r="V19" s="123"/>
      <c r="W19" s="44"/>
      <c r="X19" s="42"/>
      <c r="Y19" s="44"/>
      <c r="Z19" s="45"/>
      <c r="AA19" s="46"/>
      <c r="AB19" s="83"/>
      <c r="AC19" s="48"/>
      <c r="AD19" s="226" t="str" cm="1">
        <f t="array" ref="AD19">_xlfn.IFS(AC19="Pres",8,AC19="Abs",0,AC19=0,"",AC19="Orie",2,AC19="Holi",0,AC19="Leav",0)</f>
        <v/>
      </c>
      <c r="AE19" s="48"/>
      <c r="AF19" s="226" t="str" cm="1">
        <f t="array" ref="AF19">_xlfn.IFS(AE19="Pres",8,AE19="Abs",0,AE19=0,"",AE19="Orie",2,AE19="Holi",0,AE19="Leav",0)</f>
        <v/>
      </c>
      <c r="AG19" s="48"/>
      <c r="AH19" s="226" t="str" cm="1">
        <f t="array" ref="AH19">_xlfn.IFS(AG19="Pres",8,AG19="Abs",0,AG19=0,"",AG19="Orie",2,AG19="Holi",0,AG19="Leav",0)</f>
        <v/>
      </c>
      <c r="AI19" s="48"/>
      <c r="AJ19" s="226" t="str" cm="1">
        <f t="array" ref="AJ19">_xlfn.IFS(AI19="Pres",8,AI19="Abs",0,AI19=0,"",AI19="Orie",2,AI19="Holi",0,AI19="Leav",0)</f>
        <v/>
      </c>
      <c r="AK19" s="48"/>
      <c r="AL19" s="226" t="str" cm="1">
        <f t="array" ref="AL19">_xlfn.IFS(AK19="Pres",8,AK19="Abs",0,AK19=0,"",AK19="Orie",2,AK19="Holi",0,AK19="Leav",0)</f>
        <v/>
      </c>
      <c r="AM19" s="48"/>
      <c r="AN19" s="226" t="str" cm="1">
        <f t="array" ref="AN19">_xlfn.IFS(AM19="Pres",8,AM19="Abs",0,AM19=0,"",AM19="Orie",2,AM19="Holi",0,AM19="Leav",0)</f>
        <v/>
      </c>
      <c r="AO19" s="48"/>
      <c r="AP19" s="226" t="str" cm="1">
        <f t="array" ref="AP19">_xlfn.IFS(AO19="Pres",8,AO19="Abs",0,AO19=0,"",AO19="Orie",2,AO19="Holi",0,AO19="Leav",0)</f>
        <v/>
      </c>
      <c r="AQ19" s="48"/>
      <c r="AR19" s="226" t="str" cm="1">
        <f t="array" ref="AR19">_xlfn.IFS(AQ19="Pres",8,AQ19="Abs",0,AQ19=0,"",AQ19="Orie",2,AQ19="Holi",0,AQ19="Leav",0)</f>
        <v/>
      </c>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128"/>
      <c r="CS19" s="84"/>
      <c r="CT19" s="131"/>
      <c r="CU19" s="84"/>
      <c r="CV19" s="131"/>
      <c r="CW19" s="84"/>
      <c r="CX19" s="129"/>
      <c r="CY19" s="84"/>
      <c r="CZ19" s="129"/>
      <c r="DA19" s="84"/>
      <c r="DB19" s="129"/>
      <c r="DC19" s="84"/>
      <c r="DD19" s="84"/>
      <c r="DE19" s="84"/>
      <c r="DF19" s="232"/>
      <c r="DG19" s="84"/>
      <c r="DH19" s="84"/>
      <c r="DI19" s="84"/>
      <c r="DJ19" s="226"/>
      <c r="DK19" s="84"/>
      <c r="DL19" s="226"/>
      <c r="DM19" s="84"/>
      <c r="DN19" s="226"/>
      <c r="DO19" s="84"/>
      <c r="DP19" s="226"/>
      <c r="DQ19" s="84"/>
      <c r="DR19" s="226"/>
      <c r="DS19" s="84"/>
      <c r="DT19" s="226" t="str" cm="1">
        <f t="array" ref="DT19">_xlfn.IFS(DS19="Pres",8,DS19="Abs",0,DS19=0,"",DS19="Orie",2,DS19="Holi",0,DS19="Leav",0)</f>
        <v/>
      </c>
      <c r="DU19" s="84"/>
      <c r="DV19" s="226" t="str" cm="1">
        <f t="array" ref="DV19">_xlfn.IFS(DU19="Pres",8,DU19="Abs",0,DU19=0,"",DU19="Orie",2,DU19="Holi",0,DU19="Leav",0)</f>
        <v/>
      </c>
      <c r="DW19" s="129"/>
    </row>
    <row r="20" spans="1:127" ht="18.75" customHeight="1">
      <c r="A20" s="109"/>
      <c r="B20" s="108"/>
      <c r="C20" s="108"/>
      <c r="D20" s="108"/>
      <c r="E20" s="120"/>
      <c r="F20" s="102"/>
      <c r="G20" s="105"/>
      <c r="H20" s="105"/>
      <c r="I20" s="99"/>
      <c r="J20" s="36" t="str">
        <f t="shared" si="81"/>
        <v>Sat</v>
      </c>
      <c r="K20" s="100"/>
      <c r="L20" s="90"/>
      <c r="M20" s="87"/>
      <c r="N20" s="79">
        <f t="shared" si="83"/>
        <v>0</v>
      </c>
      <c r="O20" s="264">
        <f t="shared" si="84"/>
        <v>0</v>
      </c>
      <c r="P20" s="39"/>
      <c r="Q20" s="38" t="str">
        <f t="shared" si="85"/>
        <v/>
      </c>
      <c r="R20" s="40" t="str">
        <f t="shared" si="86"/>
        <v/>
      </c>
      <c r="S20" s="41"/>
      <c r="T20" s="45"/>
      <c r="U20" s="123"/>
      <c r="V20" s="123"/>
      <c r="W20" s="44"/>
      <c r="X20" s="42"/>
      <c r="Y20" s="44"/>
      <c r="Z20" s="45"/>
      <c r="AA20" s="46"/>
      <c r="AB20" s="83"/>
      <c r="AC20" s="48"/>
      <c r="AD20" s="226" t="str" cm="1">
        <f t="array" ref="AD20">_xlfn.IFS(AC20="Pres",8,AC20="Abs",0,AC20=0,"",AC20="Orie",2,AC20="Holi",0,AC20="Leav",0)</f>
        <v/>
      </c>
      <c r="AE20" s="48"/>
      <c r="AF20" s="226" t="str" cm="1">
        <f t="array" ref="AF20">_xlfn.IFS(AE20="Pres",8,AE20="Abs",0,AE20=0,"",AE20="Orie",2,AE20="Holi",0,AE20="Leav",0)</f>
        <v/>
      </c>
      <c r="AG20" s="48"/>
      <c r="AH20" s="226" t="str" cm="1">
        <f t="array" ref="AH20">_xlfn.IFS(AG20="Pres",8,AG20="Abs",0,AG20=0,"",AG20="Orie",2,AG20="Holi",0,AG20="Leav",0)</f>
        <v/>
      </c>
      <c r="AI20" s="48"/>
      <c r="AJ20" s="226" t="str" cm="1">
        <f t="array" ref="AJ20">_xlfn.IFS(AI20="Pres",8,AI20="Abs",0,AI20=0,"",AI20="Orie",2,AI20="Holi",0,AI20="Leav",0)</f>
        <v/>
      </c>
      <c r="AK20" s="48"/>
      <c r="AL20" s="226" t="str" cm="1">
        <f t="array" ref="AL20">_xlfn.IFS(AK20="Pres",8,AK20="Abs",0,AK20=0,"",AK20="Orie",2,AK20="Holi",0,AK20="Leav",0)</f>
        <v/>
      </c>
      <c r="AM20" s="48"/>
      <c r="AN20" s="226" t="str" cm="1">
        <f t="array" ref="AN20">_xlfn.IFS(AM20="Pres",8,AM20="Abs",0,AM20=0,"",AM20="Orie",2,AM20="Holi",0,AM20="Leav",0)</f>
        <v/>
      </c>
      <c r="AO20" s="48"/>
      <c r="AP20" s="226" t="str" cm="1">
        <f t="array" ref="AP20">_xlfn.IFS(AO20="Pres",8,AO20="Abs",0,AO20=0,"",AO20="Orie",2,AO20="Holi",0,AO20="Leav",0)</f>
        <v/>
      </c>
      <c r="AQ20" s="48"/>
      <c r="AR20" s="226" t="str" cm="1">
        <f t="array" ref="AR20">_xlfn.IFS(AQ20="Pres",8,AQ20="Abs",0,AQ20=0,"",AQ20="Orie",2,AQ20="Holi",0,AQ20="Leav",0)</f>
        <v/>
      </c>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128"/>
      <c r="CS20" s="84"/>
      <c r="CT20" s="131"/>
      <c r="CU20" s="84"/>
      <c r="CV20" s="131"/>
      <c r="CW20" s="84"/>
      <c r="CX20" s="129"/>
      <c r="CY20" s="84"/>
      <c r="CZ20" s="129"/>
      <c r="DA20" s="84"/>
      <c r="DB20" s="129"/>
      <c r="DC20" s="84"/>
      <c r="DD20" s="84"/>
      <c r="DE20" s="84"/>
      <c r="DF20" s="232"/>
      <c r="DG20" s="84"/>
      <c r="DH20" s="84"/>
      <c r="DI20" s="84"/>
      <c r="DJ20" s="226"/>
      <c r="DK20" s="84"/>
      <c r="DL20" s="226"/>
      <c r="DM20" s="84"/>
      <c r="DN20" s="226"/>
      <c r="DO20" s="84"/>
      <c r="DP20" s="226"/>
      <c r="DQ20" s="84"/>
      <c r="DR20" s="226"/>
      <c r="DS20" s="84"/>
      <c r="DT20" s="226" t="str" cm="1">
        <f t="array" ref="DT20">_xlfn.IFS(DS20="Pres",8,DS20="Abs",0,DS20=0,"",DS20="Orie",2,DS20="Holi",0,DS20="Leav",0)</f>
        <v/>
      </c>
      <c r="DU20" s="84"/>
      <c r="DV20" s="226" t="str" cm="1">
        <f t="array" ref="DV20">_xlfn.IFS(DU20="Pres",8,DU20="Abs",0,DU20=0,"",DU20="Orie",2,DU20="Holi",0,DU20="Leav",0)</f>
        <v/>
      </c>
      <c r="DW20" s="129"/>
    </row>
    <row r="21" spans="1:127" ht="18.75" customHeight="1">
      <c r="A21" s="73"/>
      <c r="B21" s="33"/>
      <c r="C21" s="33"/>
      <c r="D21" s="33"/>
      <c r="E21" s="33"/>
      <c r="F21" s="102"/>
      <c r="G21" s="35"/>
      <c r="H21" s="105"/>
      <c r="I21" s="99"/>
      <c r="J21" s="36" t="str">
        <f t="shared" si="81"/>
        <v>Sat</v>
      </c>
      <c r="K21" s="86"/>
      <c r="L21" s="90"/>
      <c r="M21" s="87"/>
      <c r="N21" s="79">
        <f t="shared" si="83"/>
        <v>0</v>
      </c>
      <c r="O21" s="264">
        <f t="shared" si="84"/>
        <v>0</v>
      </c>
      <c r="P21" s="39" t="str">
        <f t="shared" ref="P21:P28" si="87">IF(COUNTIF(AC21:XFD21,"Orie")=0,"",COUNTIF(AC21:XFD21,"Orie"))</f>
        <v/>
      </c>
      <c r="Q21" s="38" t="str">
        <f t="shared" si="85"/>
        <v/>
      </c>
      <c r="R21" s="40" t="str">
        <f t="shared" si="86"/>
        <v/>
      </c>
      <c r="S21" s="41" t="str">
        <f t="shared" ref="S21:S28" si="88">IF(COUNTIF(AC21:XFD21,"Holi")+Z21=0,"",COUNTIF(AC21:XFD21,"Holi")+Z21)</f>
        <v/>
      </c>
      <c r="T21" s="45"/>
      <c r="U21" s="123"/>
      <c r="V21" s="123"/>
      <c r="W21" s="44"/>
      <c r="X21" s="42"/>
      <c r="Y21" s="44"/>
      <c r="Z21" s="45"/>
      <c r="AA21" s="46"/>
      <c r="AB21" s="83"/>
      <c r="AC21" s="48"/>
      <c r="AD21" s="226" t="str" cm="1">
        <f t="array" ref="AD21">_xlfn.IFS(AC21="Pres",8,AC21="Abs",0,AC21=0,"",AC21="Orie",2,AC21="Holi",0,AC21="Leav",0)</f>
        <v/>
      </c>
      <c r="AE21" s="48"/>
      <c r="AF21" s="226" t="str" cm="1">
        <f t="array" ref="AF21">_xlfn.IFS(AE21="Pres",8,AE21="Abs",0,AE21=0,"",AE21="Orie",2,AE21="Holi",0,AE21="Leav",0)</f>
        <v/>
      </c>
      <c r="AG21" s="48"/>
      <c r="AH21" s="226" t="str" cm="1">
        <f t="array" ref="AH21">_xlfn.IFS(AG21="Pres",8,AG21="Abs",0,AG21=0,"",AG21="Orie",2,AG21="Holi",0,AG21="Leav",0)</f>
        <v/>
      </c>
      <c r="AI21" s="48"/>
      <c r="AJ21" s="226" t="str" cm="1">
        <f t="array" ref="AJ21">_xlfn.IFS(AI21="Pres",8,AI21="Abs",0,AI21=0,"",AI21="Orie",2,AI21="Holi",0,AI21="Leav",0)</f>
        <v/>
      </c>
      <c r="AK21" s="48"/>
      <c r="AL21" s="226" t="str" cm="1">
        <f t="array" ref="AL21">_xlfn.IFS(AK21="Pres",8,AK21="Abs",0,AK21=0,"",AK21="Orie",2,AK21="Holi",0,AK21="Leav",0)</f>
        <v/>
      </c>
      <c r="AM21" s="48"/>
      <c r="AN21" s="226" t="str" cm="1">
        <f t="array" ref="AN21">_xlfn.IFS(AM21="Pres",8,AM21="Abs",0,AM21=0,"",AM21="Orie",2,AM21="Holi",0,AM21="Leav",0)</f>
        <v/>
      </c>
      <c r="AO21" s="48"/>
      <c r="AP21" s="226" t="str" cm="1">
        <f t="array" ref="AP21">_xlfn.IFS(AO21="Pres",8,AO21="Abs",0,AO21=0,"",AO21="Orie",2,AO21="Holi",0,AO21="Leav",0)</f>
        <v/>
      </c>
      <c r="AQ21" s="48"/>
      <c r="AR21" s="226" t="str" cm="1">
        <f t="array" ref="AR21">_xlfn.IFS(AQ21="Pres",8,AQ21="Abs",0,AQ21=0,"",AQ21="Orie",2,AQ21="Holi",0,AQ21="Leav",0)</f>
        <v/>
      </c>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128"/>
      <c r="CS21" s="84"/>
      <c r="CT21" s="131"/>
      <c r="CU21" s="84"/>
      <c r="CV21" s="131"/>
      <c r="CW21" s="84"/>
      <c r="CX21" s="129"/>
      <c r="CY21" s="84"/>
      <c r="CZ21" s="129"/>
      <c r="DA21" s="84"/>
      <c r="DB21" s="129"/>
      <c r="DC21" s="84"/>
      <c r="DD21" s="129"/>
      <c r="DE21" s="84"/>
      <c r="DF21" s="129"/>
      <c r="DG21" s="84"/>
      <c r="DH21" s="84"/>
      <c r="DI21" s="84"/>
      <c r="DJ21" s="226"/>
      <c r="DK21" s="84"/>
      <c r="DL21" s="226"/>
      <c r="DM21" s="84"/>
      <c r="DN21" s="226"/>
      <c r="DO21" s="84"/>
      <c r="DP21" s="226"/>
      <c r="DQ21" s="84"/>
      <c r="DR21" s="226"/>
      <c r="DS21" s="84"/>
      <c r="DT21" s="226" t="str" cm="1">
        <f t="array" ref="DT21">_xlfn.IFS(DS21="Pres",8,DS21="Abs",0,DS21=0,"",DS21="Orie",2,DS21="Holi",0,DS21="Leav",0)</f>
        <v/>
      </c>
      <c r="DU21" s="84"/>
      <c r="DV21" s="226" t="str" cm="1">
        <f t="array" ref="DV21">_xlfn.IFS(DU21="Pres",8,DU21="Abs",0,DU21=0,"",DU21="Orie",2,DU21="Holi",0,DU21="Leav",0)</f>
        <v/>
      </c>
      <c r="DW21" s="129"/>
    </row>
    <row r="22" spans="1:127" ht="18.75" customHeight="1">
      <c r="A22" s="73"/>
      <c r="B22" s="49"/>
      <c r="C22" s="50"/>
      <c r="D22" s="51"/>
      <c r="E22" s="51"/>
      <c r="F22" s="102"/>
      <c r="G22" s="35"/>
      <c r="H22" s="105"/>
      <c r="I22" s="99"/>
      <c r="J22" s="36" t="str">
        <f t="shared" si="81"/>
        <v>Sat</v>
      </c>
      <c r="K22" s="86"/>
      <c r="L22" s="90"/>
      <c r="M22" s="87"/>
      <c r="N22" s="79">
        <f t="shared" si="83"/>
        <v>0</v>
      </c>
      <c r="O22" s="264">
        <f t="shared" si="84"/>
        <v>0</v>
      </c>
      <c r="P22" s="39" t="str">
        <f t="shared" si="87"/>
        <v/>
      </c>
      <c r="Q22" s="38" t="str">
        <f t="shared" si="85"/>
        <v/>
      </c>
      <c r="R22" s="40" t="str">
        <f t="shared" si="86"/>
        <v/>
      </c>
      <c r="S22" s="41" t="str">
        <f t="shared" si="88"/>
        <v/>
      </c>
      <c r="T22" s="45"/>
      <c r="U22" s="123"/>
      <c r="V22" s="123"/>
      <c r="W22" s="44"/>
      <c r="X22" s="42"/>
      <c r="Y22" s="44"/>
      <c r="Z22" s="45"/>
      <c r="AA22" s="46"/>
      <c r="AB22" s="83"/>
      <c r="AC22" s="48"/>
      <c r="AD22" s="226" t="str" cm="1">
        <f t="array" ref="AD22">_xlfn.IFS(AC22="Pres",8,AC22="Abs",0,AC22=0,"",AC22="Orie",2,AC22="Holi",0,AC22="Leav",0)</f>
        <v/>
      </c>
      <c r="AE22" s="48"/>
      <c r="AF22" s="226" t="str" cm="1">
        <f t="array" ref="AF22">_xlfn.IFS(AE22="Pres",8,AE22="Abs",0,AE22=0,"",AE22="Orie",2,AE22="Holi",0,AE22="Leav",0)</f>
        <v/>
      </c>
      <c r="AG22" s="48"/>
      <c r="AH22" s="226" t="str" cm="1">
        <f t="array" ref="AH22">_xlfn.IFS(AG22="Pres",8,AG22="Abs",0,AG22=0,"",AG22="Orie",2,AG22="Holi",0,AG22="Leav",0)</f>
        <v/>
      </c>
      <c r="AI22" s="48"/>
      <c r="AJ22" s="226" t="str" cm="1">
        <f t="array" ref="AJ22">_xlfn.IFS(AI22="Pres",8,AI22="Abs",0,AI22=0,"",AI22="Orie",2,AI22="Holi",0,AI22="Leav",0)</f>
        <v/>
      </c>
      <c r="AK22" s="48"/>
      <c r="AL22" s="226" t="str" cm="1">
        <f t="array" ref="AL22">_xlfn.IFS(AK22="Pres",8,AK22="Abs",0,AK22=0,"",AK22="Orie",2,AK22="Holi",0,AK22="Leav",0)</f>
        <v/>
      </c>
      <c r="AM22" s="48"/>
      <c r="AN22" s="226" t="str" cm="1">
        <f t="array" ref="AN22">_xlfn.IFS(AM22="Pres",8,AM22="Abs",0,AM22=0,"",AM22="Orie",2,AM22="Holi",0,AM22="Leav",0)</f>
        <v/>
      </c>
      <c r="AO22" s="48"/>
      <c r="AP22" s="226" t="str" cm="1">
        <f t="array" ref="AP22">_xlfn.IFS(AO22="Pres",8,AO22="Abs",0,AO22=0,"",AO22="Orie",2,AO22="Holi",0,AO22="Leav",0)</f>
        <v/>
      </c>
      <c r="AQ22" s="48"/>
      <c r="AR22" s="226" t="str" cm="1">
        <f t="array" ref="AR22">_xlfn.IFS(AQ22="Pres",8,AQ22="Abs",0,AQ22=0,"",AQ22="Orie",2,AQ22="Holi",0,AQ22="Leav",0)</f>
        <v/>
      </c>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128"/>
      <c r="CS22" s="84"/>
      <c r="CT22" s="131"/>
      <c r="CU22" s="84"/>
      <c r="CV22" s="131"/>
      <c r="CW22" s="84"/>
      <c r="CX22" s="129"/>
      <c r="CY22" s="84"/>
      <c r="CZ22" s="129"/>
      <c r="DA22" s="129"/>
      <c r="DB22" s="129"/>
      <c r="DC22" s="84"/>
      <c r="DD22" s="129"/>
      <c r="DE22" s="84"/>
      <c r="DF22" s="129"/>
      <c r="DG22" s="84"/>
      <c r="DH22" s="84"/>
      <c r="DI22" s="84"/>
      <c r="DJ22" s="226"/>
      <c r="DK22" s="84"/>
      <c r="DL22" s="226"/>
      <c r="DM22" s="84"/>
      <c r="DN22" s="226"/>
      <c r="DO22" s="84"/>
      <c r="DP22" s="226"/>
      <c r="DQ22" s="84"/>
      <c r="DR22" s="226"/>
      <c r="DS22" s="84"/>
      <c r="DT22" s="226" t="str" cm="1">
        <f t="array" ref="DT22">_xlfn.IFS(DS22="Pres",8,DS22="Abs",0,DS22=0,"",DS22="Orie",2,DS22="Holi",0,DS22="Leav",0)</f>
        <v/>
      </c>
      <c r="DU22" s="84"/>
      <c r="DV22" s="226" t="str" cm="1">
        <f t="array" ref="DV22">_xlfn.IFS(DU22="Pres",8,DU22="Abs",0,DU22=0,"",DU22="Orie",2,DU22="Holi",0,DU22="Leav",0)</f>
        <v/>
      </c>
      <c r="DW22" s="129"/>
    </row>
    <row r="23" spans="1:127" ht="18.75" customHeight="1">
      <c r="A23" s="73"/>
      <c r="B23" s="33"/>
      <c r="C23" s="282"/>
      <c r="D23" s="282"/>
      <c r="E23" s="33"/>
      <c r="F23" s="73"/>
      <c r="G23" s="35"/>
      <c r="H23" s="35"/>
      <c r="I23" s="99"/>
      <c r="J23" s="36" t="str">
        <f t="shared" si="81"/>
        <v>Sat</v>
      </c>
      <c r="K23" s="86"/>
      <c r="L23" s="90"/>
      <c r="M23" s="87"/>
      <c r="N23" s="79">
        <f t="shared" si="83"/>
        <v>0</v>
      </c>
      <c r="O23" s="79">
        <f t="shared" si="84"/>
        <v>0</v>
      </c>
      <c r="P23" s="39" t="str">
        <f t="shared" si="87"/>
        <v/>
      </c>
      <c r="Q23" s="38" t="str">
        <f t="shared" si="85"/>
        <v/>
      </c>
      <c r="R23" s="40" t="str">
        <f t="shared" si="86"/>
        <v/>
      </c>
      <c r="S23" s="41" t="str">
        <f t="shared" si="88"/>
        <v/>
      </c>
      <c r="T23" s="45"/>
      <c r="U23" s="123"/>
      <c r="V23" s="123"/>
      <c r="W23" s="44"/>
      <c r="X23" s="42"/>
      <c r="Y23" s="44"/>
      <c r="Z23" s="45"/>
      <c r="AA23" s="46"/>
      <c r="AB23" s="83"/>
      <c r="AC23" s="48"/>
      <c r="AD23" s="226" t="str" cm="1">
        <f t="array" ref="AD23">_xlfn.IFS(AC23="Pres",8,AC23="Abs",0,AC23=0,"",AC23="Orie",2,AC23="Holi",0,AC23="Leav",0)</f>
        <v/>
      </c>
      <c r="AE23" s="48"/>
      <c r="AF23" s="226" t="str" cm="1">
        <f t="array" ref="AF23">_xlfn.IFS(AE23="Pres",8,AE23="Abs",0,AE23=0,"",AE23="Orie",2,AE23="Holi",0,AE23="Leav",0)</f>
        <v/>
      </c>
      <c r="AG23" s="48"/>
      <c r="AH23" s="226" t="str" cm="1">
        <f t="array" ref="AH23">_xlfn.IFS(AG23="Pres",8,AG23="Abs",0,AG23=0,"",AG23="Orie",2,AG23="Holi",0,AG23="Leav",0)</f>
        <v/>
      </c>
      <c r="AI23" s="48"/>
      <c r="AJ23" s="226" t="str" cm="1">
        <f t="array" ref="AJ23">_xlfn.IFS(AI23="Pres",8,AI23="Abs",0,AI23=0,"",AI23="Orie",2,AI23="Holi",0,AI23="Leav",0)</f>
        <v/>
      </c>
      <c r="AK23" s="48"/>
      <c r="AL23" s="226" t="str" cm="1">
        <f t="array" ref="AL23">_xlfn.IFS(AK23="Pres",8,AK23="Abs",0,AK23=0,"",AK23="Orie",2,AK23="Holi",0,AK23="Leav",0)</f>
        <v/>
      </c>
      <c r="AM23" s="48"/>
      <c r="AN23" s="226" t="str" cm="1">
        <f t="array" ref="AN23">_xlfn.IFS(AM23="Pres",8,AM23="Abs",0,AM23=0,"",AM23="Orie",2,AM23="Holi",0,AM23="Leav",0)</f>
        <v/>
      </c>
      <c r="AO23" s="48"/>
      <c r="AP23" s="226" t="str" cm="1">
        <f t="array" ref="AP23">_xlfn.IFS(AO23="Pres",8,AO23="Abs",0,AO23=0,"",AO23="Orie",2,AO23="Holi",0,AO23="Leav",0)</f>
        <v/>
      </c>
      <c r="AQ23" s="48"/>
      <c r="AR23" s="226" t="str" cm="1">
        <f t="array" ref="AR23">_xlfn.IFS(AQ23="Pres",8,AQ23="Abs",0,AQ23=0,"",AQ23="Orie",2,AQ23="Holi",0,AQ23="Leav",0)</f>
        <v/>
      </c>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128"/>
      <c r="CS23" s="84"/>
      <c r="CT23" s="131"/>
      <c r="CU23" s="84"/>
      <c r="CV23" s="131"/>
      <c r="CW23" s="84"/>
      <c r="CX23" s="129"/>
      <c r="CY23" s="84"/>
      <c r="CZ23" s="129"/>
      <c r="DA23" s="129"/>
      <c r="DB23" s="129"/>
      <c r="DC23" s="84"/>
      <c r="DD23" s="129"/>
      <c r="DE23" s="84"/>
      <c r="DF23" s="129"/>
      <c r="DG23" s="84"/>
      <c r="DH23" s="129"/>
      <c r="DI23" s="84"/>
      <c r="DJ23" s="129"/>
      <c r="DK23" s="84"/>
      <c r="DL23" s="226"/>
      <c r="DM23" s="84"/>
      <c r="DN23" s="226"/>
      <c r="DO23" s="84"/>
      <c r="DP23" s="226"/>
      <c r="DQ23" s="84"/>
      <c r="DR23" s="226"/>
      <c r="DS23" s="84"/>
      <c r="DT23" s="226" t="str" cm="1">
        <f t="array" ref="DT23">_xlfn.IFS(DS23="Pres",8,DS23="Abs",0,DS23=0,"",DS23="Orie",2,DS23="Holi",0,DS23="Leav",0)</f>
        <v/>
      </c>
      <c r="DU23" s="84"/>
      <c r="DV23" s="226" t="str" cm="1">
        <f t="array" ref="DV23">_xlfn.IFS(DU23="Pres",8,DU23="Abs",0,DU23=0,"",DU23="Orie",2,DU23="Holi",0,DU23="Leav",0)</f>
        <v/>
      </c>
      <c r="DW23" s="129"/>
    </row>
    <row r="24" spans="1:127" ht="18.75" customHeight="1">
      <c r="A24" s="73"/>
      <c r="B24" s="160"/>
      <c r="C24" s="49"/>
      <c r="D24" s="49"/>
      <c r="E24" s="33"/>
      <c r="F24" s="73"/>
      <c r="G24" s="35"/>
      <c r="H24" s="35"/>
      <c r="I24" s="99"/>
      <c r="J24" s="36" t="str">
        <f t="shared" si="81"/>
        <v>Sat</v>
      </c>
      <c r="K24" s="86"/>
      <c r="L24" s="90"/>
      <c r="M24" s="87"/>
      <c r="N24" s="79">
        <f t="shared" si="83"/>
        <v>0</v>
      </c>
      <c r="O24" s="79">
        <f t="shared" si="84"/>
        <v>0</v>
      </c>
      <c r="P24" s="39" t="str">
        <f t="shared" si="87"/>
        <v/>
      </c>
      <c r="Q24" s="38" t="str">
        <f t="shared" si="85"/>
        <v/>
      </c>
      <c r="R24" s="40" t="str">
        <f t="shared" si="86"/>
        <v/>
      </c>
      <c r="S24" s="41" t="str">
        <f t="shared" si="88"/>
        <v/>
      </c>
      <c r="T24" s="45"/>
      <c r="U24" s="123"/>
      <c r="V24" s="123"/>
      <c r="W24" s="44"/>
      <c r="X24" s="42"/>
      <c r="Y24" s="44"/>
      <c r="Z24" s="45"/>
      <c r="AA24" s="46"/>
      <c r="AB24" s="83"/>
      <c r="AC24" s="48"/>
      <c r="AD24" s="226" t="str" cm="1">
        <f t="array" ref="AD24">_xlfn.IFS(AC24="Pres",8,AC24="Abs",0,AC24=0,"",AC24="Orie",2,AC24="Holi",0,AC24="Leav",0)</f>
        <v/>
      </c>
      <c r="AE24" s="48"/>
      <c r="AF24" s="226" t="str" cm="1">
        <f t="array" ref="AF24">_xlfn.IFS(AE24="Pres",8,AE24="Abs",0,AE24=0,"",AE24="Orie",2,AE24="Holi",0,AE24="Leav",0)</f>
        <v/>
      </c>
      <c r="AG24" s="48"/>
      <c r="AH24" s="226" t="str" cm="1">
        <f t="array" ref="AH24">_xlfn.IFS(AG24="Pres",8,AG24="Abs",0,AG24=0,"",AG24="Orie",2,AG24="Holi",0,AG24="Leav",0)</f>
        <v/>
      </c>
      <c r="AI24" s="48"/>
      <c r="AJ24" s="226" t="str" cm="1">
        <f t="array" ref="AJ24">_xlfn.IFS(AI24="Pres",8,AI24="Abs",0,AI24=0,"",AI24="Orie",2,AI24="Holi",0,AI24="Leav",0)</f>
        <v/>
      </c>
      <c r="AK24" s="48"/>
      <c r="AL24" s="226" t="str" cm="1">
        <f t="array" ref="AL24">_xlfn.IFS(AK24="Pres",8,AK24="Abs",0,AK24=0,"",AK24="Orie",2,AK24="Holi",0,AK24="Leav",0)</f>
        <v/>
      </c>
      <c r="AM24" s="48"/>
      <c r="AN24" s="226" t="str" cm="1">
        <f t="array" ref="AN24">_xlfn.IFS(AM24="Pres",8,AM24="Abs",0,AM24=0,"",AM24="Orie",2,AM24="Holi",0,AM24="Leav",0)</f>
        <v/>
      </c>
      <c r="AO24" s="48"/>
      <c r="AP24" s="226" t="str" cm="1">
        <f t="array" ref="AP24">_xlfn.IFS(AO24="Pres",8,AO24="Abs",0,AO24=0,"",AO24="Orie",2,AO24="Holi",0,AO24="Leav",0)</f>
        <v/>
      </c>
      <c r="AQ24" s="48"/>
      <c r="AR24" s="226" t="str" cm="1">
        <f t="array" ref="AR24">_xlfn.IFS(AQ24="Pres",8,AQ24="Abs",0,AQ24=0,"",AQ24="Orie",2,AQ24="Holi",0,AQ24="Leav",0)</f>
        <v/>
      </c>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128"/>
      <c r="CS24" s="84"/>
      <c r="CT24" s="131"/>
      <c r="CU24" s="84"/>
      <c r="CV24" s="131"/>
      <c r="CW24" s="84"/>
      <c r="CX24" s="129"/>
      <c r="CY24" s="84"/>
      <c r="CZ24" s="129"/>
      <c r="DA24" s="129"/>
      <c r="DB24" s="129"/>
      <c r="DC24" s="129"/>
      <c r="DD24" s="129"/>
      <c r="DE24" s="84"/>
      <c r="DF24" s="129"/>
      <c r="DG24" s="84"/>
      <c r="DH24" s="129"/>
      <c r="DI24" s="84"/>
      <c r="DJ24" s="129"/>
      <c r="DK24" s="84"/>
      <c r="DL24" s="226"/>
      <c r="DM24" s="129"/>
      <c r="DN24" s="230"/>
      <c r="DO24" s="84"/>
      <c r="DP24" s="237"/>
      <c r="DQ24" s="84"/>
      <c r="DR24" s="226"/>
      <c r="DS24" s="84"/>
      <c r="DT24" s="226" t="str" cm="1">
        <f t="array" ref="DT24">_xlfn.IFS(DS24="Pres",8,DS24="Abs",0,DS24=0,"",DS24="Orie",2,DS24="Holi",0,DS24="Leav",0)</f>
        <v/>
      </c>
      <c r="DU24" s="84"/>
      <c r="DV24" s="226" t="str" cm="1">
        <f t="array" ref="DV24">_xlfn.IFS(DU24="Pres",8,DU24="Abs",0,DU24=0,"",DU24="Orie",2,DU24="Holi",0,DU24="Leav",0)</f>
        <v/>
      </c>
      <c r="DW24" s="129"/>
    </row>
    <row r="25" spans="1:127" ht="18.75" customHeight="1">
      <c r="A25" s="73"/>
      <c r="B25" s="33"/>
      <c r="C25" s="33"/>
      <c r="D25" s="33"/>
      <c r="E25" s="33"/>
      <c r="F25" s="73"/>
      <c r="G25" s="35"/>
      <c r="H25" s="35"/>
      <c r="I25" s="35"/>
      <c r="J25" s="36" t="str">
        <f t="shared" si="81"/>
        <v>Sat</v>
      </c>
      <c r="K25" s="86"/>
      <c r="L25" s="90"/>
      <c r="M25" s="87"/>
      <c r="N25" s="79">
        <f t="shared" si="83"/>
        <v>0</v>
      </c>
      <c r="O25" s="79">
        <f t="shared" si="84"/>
        <v>0</v>
      </c>
      <c r="P25" s="39" t="str">
        <f t="shared" si="87"/>
        <v/>
      </c>
      <c r="Q25" s="38" t="str">
        <f t="shared" si="85"/>
        <v/>
      </c>
      <c r="R25" s="40" t="str">
        <f t="shared" si="86"/>
        <v/>
      </c>
      <c r="S25" s="41" t="str">
        <f t="shared" si="88"/>
        <v/>
      </c>
      <c r="T25" s="45"/>
      <c r="U25" s="123"/>
      <c r="V25" s="123"/>
      <c r="W25" s="44"/>
      <c r="X25" s="42"/>
      <c r="Y25" s="44"/>
      <c r="Z25" s="45"/>
      <c r="AA25" s="46"/>
      <c r="AB25" s="47" t="str">
        <f t="shared" ref="AB25:AB28" si="89">IF(X25+AA25=0,"",X25+AA25)</f>
        <v/>
      </c>
      <c r="AC25" s="48"/>
      <c r="AD25" s="226" t="str" cm="1">
        <f t="array" ref="AD25">_xlfn.IFS(AC25="Pres",8,AC25="Abs",0,AC25=0,"",AC25="Orie",2,AC25="Holi",0,AC25="Leav",0)</f>
        <v/>
      </c>
      <c r="AE25" s="48"/>
      <c r="AF25" s="226" t="str" cm="1">
        <f t="array" ref="AF25">_xlfn.IFS(AE25="Pres",8,AE25="Abs",0,AE25=0,"",AE25="Orie",2,AE25="Holi",0,AE25="Leav",0)</f>
        <v/>
      </c>
      <c r="AG25" s="48"/>
      <c r="AH25" s="226" t="str" cm="1">
        <f t="array" ref="AH25">_xlfn.IFS(AG25="Pres",8,AG25="Abs",0,AG25=0,"",AG25="Orie",2,AG25="Holi",0,AG25="Leav",0)</f>
        <v/>
      </c>
      <c r="AI25" s="48"/>
      <c r="AJ25" s="226" t="str" cm="1">
        <f t="array" ref="AJ25">_xlfn.IFS(AI25="Pres",8,AI25="Abs",0,AI25=0,"",AI25="Orie",2,AI25="Holi",0,AI25="Leav",0)</f>
        <v/>
      </c>
      <c r="AK25" s="48"/>
      <c r="AL25" s="226" t="str" cm="1">
        <f t="array" ref="AL25">_xlfn.IFS(AK25="Pres",8,AK25="Abs",0,AK25=0,"",AK25="Orie",2,AK25="Holi",0,AK25="Leav",0)</f>
        <v/>
      </c>
      <c r="AM25" s="48"/>
      <c r="AN25" s="226" t="str" cm="1">
        <f t="array" ref="AN25">_xlfn.IFS(AM25="Pres",8,AM25="Abs",0,AM25=0,"",AM25="Orie",2,AM25="Holi",0,AM25="Leav",0)</f>
        <v/>
      </c>
      <c r="AO25" s="48"/>
      <c r="AP25" s="226" t="str" cm="1">
        <f t="array" ref="AP25">_xlfn.IFS(AO25="Pres",8,AO25="Abs",0,AO25=0,"",AO25="Orie",2,AO25="Holi",0,AO25="Leav",0)</f>
        <v/>
      </c>
      <c r="AQ25" s="48"/>
      <c r="AR25" s="226" t="str" cm="1">
        <f t="array" ref="AR25">_xlfn.IFS(AQ25="Pres",8,AQ25="Abs",0,AQ25=0,"",AQ25="Orie",2,AQ25="Holi",0,AQ25="Leav",0)</f>
        <v/>
      </c>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128"/>
      <c r="CS25" s="84"/>
      <c r="CT25" s="131"/>
      <c r="CU25" s="84"/>
      <c r="CV25" s="131"/>
      <c r="CW25" s="84"/>
      <c r="CX25" s="129"/>
      <c r="CY25" s="84"/>
      <c r="CZ25" s="129"/>
      <c r="DA25" s="129"/>
      <c r="DB25" s="129"/>
      <c r="DC25" s="129"/>
      <c r="DD25" s="129"/>
      <c r="DE25" s="84"/>
      <c r="DF25" s="129"/>
      <c r="DG25" s="84"/>
      <c r="DH25" s="129"/>
      <c r="DI25" s="84"/>
      <c r="DJ25" s="129"/>
      <c r="DK25" s="84"/>
      <c r="DL25" s="129"/>
      <c r="DM25" s="129"/>
      <c r="DN25" s="230"/>
      <c r="DO25" s="84"/>
      <c r="DP25" s="237"/>
      <c r="DQ25" s="84"/>
      <c r="DR25" s="226"/>
      <c r="DS25" s="84"/>
      <c r="DT25" s="226" t="str" cm="1">
        <f t="array" ref="DT25">_xlfn.IFS(DS25="Pres",8,DS25="Abs",0,DS25=0,"",DS25="Orie",2,DS25="Holi",0,DS25="Leav",0)</f>
        <v/>
      </c>
      <c r="DU25" s="84"/>
      <c r="DV25" s="226" t="str" cm="1">
        <f t="array" ref="DV25">_xlfn.IFS(DU25="Pres",8,DU25="Abs",0,DU25=0,"",DU25="Orie",2,DU25="Holi",0,DU25="Leav",0)</f>
        <v/>
      </c>
      <c r="DW25" s="129"/>
    </row>
    <row r="26" spans="1:127" ht="18.75" customHeight="1">
      <c r="A26" s="73">
        <v>0</v>
      </c>
      <c r="B26" s="33"/>
      <c r="C26" s="33"/>
      <c r="D26" s="33"/>
      <c r="E26" s="33"/>
      <c r="F26" s="73"/>
      <c r="G26" s="35"/>
      <c r="H26" s="35"/>
      <c r="I26" s="35"/>
      <c r="J26" s="36" t="str">
        <f t="shared" si="81"/>
        <v>Sat</v>
      </c>
      <c r="K26" s="86">
        <f t="shared" ref="K26:K28" si="90">L26-8*7</f>
        <v>-56</v>
      </c>
      <c r="L26" s="90"/>
      <c r="M26" s="87"/>
      <c r="N26" s="79">
        <f t="shared" si="83"/>
        <v>0</v>
      </c>
      <c r="O26" s="79">
        <f t="shared" si="84"/>
        <v>0</v>
      </c>
      <c r="P26" s="39" t="str">
        <f t="shared" si="87"/>
        <v/>
      </c>
      <c r="Q26" s="38" t="str">
        <f t="shared" si="85"/>
        <v/>
      </c>
      <c r="R26" s="40" t="str">
        <f t="shared" si="86"/>
        <v/>
      </c>
      <c r="S26" s="41" t="str">
        <f t="shared" si="88"/>
        <v/>
      </c>
      <c r="T26" s="45"/>
      <c r="U26" s="123"/>
      <c r="V26" s="123"/>
      <c r="W26" s="44"/>
      <c r="X26" s="42"/>
      <c r="Y26" s="44"/>
      <c r="Z26" s="45"/>
      <c r="AA26" s="46"/>
      <c r="AB26" s="47" t="str">
        <f t="shared" si="89"/>
        <v/>
      </c>
      <c r="AC26" s="48"/>
      <c r="AD26" s="226" t="str" cm="1">
        <f t="array" ref="AD26">_xlfn.IFS(AC26="Pres",8,AC26="Abs",0,AC26=0,"",AC26="Orie",2,AC26="Holi",0,AC26="Leav",0)</f>
        <v/>
      </c>
      <c r="AE26" s="48"/>
      <c r="AF26" s="226" t="str" cm="1">
        <f t="array" ref="AF26">_xlfn.IFS(AE26="Pres",8,AE26="Abs",0,AE26=0,"",AE26="Orie",2,AE26="Holi",0,AE26="Leav",0)</f>
        <v/>
      </c>
      <c r="AG26" s="48"/>
      <c r="AH26" s="226" t="str" cm="1">
        <f t="array" ref="AH26">_xlfn.IFS(AG26="Pres",8,AG26="Abs",0,AG26=0,"",AG26="Orie",2,AG26="Holi",0,AG26="Leav",0)</f>
        <v/>
      </c>
      <c r="AI26" s="48"/>
      <c r="AJ26" s="226" t="str" cm="1">
        <f t="array" ref="AJ26">_xlfn.IFS(AI26="Pres",8,AI26="Abs",0,AI26=0,"",AI26="Orie",2,AI26="Holi",0,AI26="Leav",0)</f>
        <v/>
      </c>
      <c r="AK26" s="48"/>
      <c r="AL26" s="226" t="str" cm="1">
        <f t="array" ref="AL26">_xlfn.IFS(AK26="Pres",8,AK26="Abs",0,AK26=0,"",AK26="Orie",2,AK26="Holi",0,AK26="Leav",0)</f>
        <v/>
      </c>
      <c r="AM26" s="48"/>
      <c r="AN26" s="226" t="str" cm="1">
        <f t="array" ref="AN26">_xlfn.IFS(AM26="Pres",8,AM26="Abs",0,AM26=0,"",AM26="Orie",2,AM26="Holi",0,AM26="Leav",0)</f>
        <v/>
      </c>
      <c r="AO26" s="48"/>
      <c r="AP26" s="226" t="str" cm="1">
        <f t="array" ref="AP26">_xlfn.IFS(AO26="Pres",8,AO26="Abs",0,AO26=0,"",AO26="Orie",2,AO26="Holi",0,AO26="Leav",0)</f>
        <v/>
      </c>
      <c r="AQ26" s="48"/>
      <c r="AR26" s="226" t="str" cm="1">
        <f t="array" ref="AR26">_xlfn.IFS(AQ26="Pres",8,AQ26="Abs",0,AQ26=0,"",AQ26="Orie",2,AQ26="Holi",0,AQ26="Leav",0)</f>
        <v/>
      </c>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128"/>
      <c r="CS26" s="84"/>
      <c r="CT26" s="131"/>
      <c r="CU26" s="84"/>
      <c r="CV26" s="131"/>
      <c r="CW26" s="84"/>
      <c r="CX26" s="129"/>
      <c r="CY26" s="84"/>
      <c r="CZ26" s="129"/>
      <c r="DA26" s="129"/>
      <c r="DB26" s="129"/>
      <c r="DC26" s="129"/>
      <c r="DD26" s="129"/>
      <c r="DE26" s="84"/>
      <c r="DF26" s="129"/>
      <c r="DG26" s="84"/>
      <c r="DH26" s="129"/>
      <c r="DI26" s="84"/>
      <c r="DJ26" s="129"/>
      <c r="DK26" s="84"/>
      <c r="DL26" s="129"/>
      <c r="DM26" s="129"/>
      <c r="DN26" s="230"/>
      <c r="DO26" s="84"/>
      <c r="DP26" s="238"/>
      <c r="DQ26" s="129"/>
      <c r="DR26" s="226"/>
      <c r="DS26" s="84"/>
      <c r="DT26" s="226" t="str" cm="1">
        <f t="array" ref="DT26">_xlfn.IFS(DS26="Pres",8,DS26="Abs",0,DS26=0,"",DS26="Orie",2,DS26="Holi",0,DS26="Leav",0)</f>
        <v/>
      </c>
      <c r="DU26" s="84"/>
      <c r="DV26" s="226" t="str" cm="1">
        <f t="array" ref="DV26">_xlfn.IFS(DU26="Pres",8,DU26="Abs",0,DU26=0,"",DU26="Orie",2,DU26="Holi",0,DU26="Leav",0)</f>
        <v/>
      </c>
      <c r="DW26" s="129"/>
    </row>
    <row r="27" spans="1:127" ht="18.75" customHeight="1">
      <c r="A27" s="73">
        <v>0</v>
      </c>
      <c r="B27" s="33"/>
      <c r="C27" s="33"/>
      <c r="D27" s="33"/>
      <c r="E27" s="50"/>
      <c r="F27" s="73"/>
      <c r="G27" s="35"/>
      <c r="H27" s="35"/>
      <c r="I27" s="35"/>
      <c r="J27" s="36" t="str">
        <f t="shared" si="81"/>
        <v>Sat</v>
      </c>
      <c r="K27" s="86">
        <f t="shared" si="90"/>
        <v>-56</v>
      </c>
      <c r="L27" s="90"/>
      <c r="M27" s="87"/>
      <c r="N27" s="79">
        <f t="shared" si="83"/>
        <v>0</v>
      </c>
      <c r="O27" s="79">
        <f t="shared" si="84"/>
        <v>0</v>
      </c>
      <c r="P27" s="39" t="str">
        <f t="shared" si="87"/>
        <v/>
      </c>
      <c r="Q27" s="38" t="str">
        <f t="shared" si="85"/>
        <v/>
      </c>
      <c r="R27" s="40" t="str">
        <f t="shared" si="86"/>
        <v/>
      </c>
      <c r="S27" s="41" t="str">
        <f t="shared" si="88"/>
        <v/>
      </c>
      <c r="T27" s="45"/>
      <c r="U27" s="123"/>
      <c r="V27" s="123"/>
      <c r="W27" s="44"/>
      <c r="X27" s="42"/>
      <c r="Y27" s="44"/>
      <c r="Z27" s="45"/>
      <c r="AA27" s="46"/>
      <c r="AB27" s="47" t="str">
        <f t="shared" si="89"/>
        <v/>
      </c>
      <c r="AC27" s="48"/>
      <c r="AD27" s="226" t="str" cm="1">
        <f t="array" ref="AD27">_xlfn.IFS(AC27="Pres",8,AC27="Abs",0,AC27=0,"",AC27="Orie",2,AC27="Holi",0,AC27="Leav",0)</f>
        <v/>
      </c>
      <c r="AE27" s="48"/>
      <c r="AF27" s="226" t="str" cm="1">
        <f t="array" ref="AF27">_xlfn.IFS(AE27="Pres",8,AE27="Abs",0,AE27=0,"",AE27="Orie",2,AE27="Holi",0,AE27="Leav",0)</f>
        <v/>
      </c>
      <c r="AG27" s="48"/>
      <c r="AH27" s="226" t="str" cm="1">
        <f t="array" ref="AH27">_xlfn.IFS(AG27="Pres",8,AG27="Abs",0,AG27=0,"",AG27="Orie",2,AG27="Holi",0,AG27="Leav",0)</f>
        <v/>
      </c>
      <c r="AI27" s="48"/>
      <c r="AJ27" s="226" t="str" cm="1">
        <f t="array" ref="AJ27">_xlfn.IFS(AI27="Pres",8,AI27="Abs",0,AI27=0,"",AI27="Orie",2,AI27="Holi",0,AI27="Leav",0)</f>
        <v/>
      </c>
      <c r="AK27" s="48"/>
      <c r="AL27" s="226" t="str" cm="1">
        <f t="array" ref="AL27">_xlfn.IFS(AK27="Pres",8,AK27="Abs",0,AK27=0,"",AK27="Orie",2,AK27="Holi",0,AK27="Leav",0)</f>
        <v/>
      </c>
      <c r="AM27" s="48"/>
      <c r="AN27" s="226" t="str" cm="1">
        <f t="array" ref="AN27">_xlfn.IFS(AM27="Pres",8,AM27="Abs",0,AM27=0,"",AM27="Orie",2,AM27="Holi",0,AM27="Leav",0)</f>
        <v/>
      </c>
      <c r="AO27" s="48"/>
      <c r="AP27" s="226" t="str" cm="1">
        <f t="array" ref="AP27">_xlfn.IFS(AO27="Pres",8,AO27="Abs",0,AO27=0,"",AO27="Orie",2,AO27="Holi",0,AO27="Leav",0)</f>
        <v/>
      </c>
      <c r="AQ27" s="48"/>
      <c r="AR27" s="226" t="str" cm="1">
        <f t="array" ref="AR27">_xlfn.IFS(AQ27="Pres",8,AQ27="Abs",0,AQ27=0,"",AQ27="Orie",2,AQ27="Holi",0,AQ27="Leav",0)</f>
        <v/>
      </c>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128"/>
      <c r="CS27" s="84"/>
      <c r="CT27" s="131"/>
      <c r="CU27" s="84"/>
      <c r="CV27" s="131"/>
      <c r="CW27" s="84"/>
      <c r="CX27" s="129"/>
      <c r="CY27" s="84"/>
      <c r="CZ27" s="129"/>
      <c r="DA27" s="129"/>
      <c r="DB27" s="129"/>
      <c r="DC27" s="129"/>
      <c r="DD27" s="129"/>
      <c r="DE27" s="84"/>
      <c r="DF27" s="129"/>
      <c r="DG27" s="84"/>
      <c r="DH27" s="129"/>
      <c r="DI27" s="129"/>
      <c r="DJ27" s="129"/>
      <c r="DK27" s="84"/>
      <c r="DL27" s="129"/>
      <c r="DM27" s="129"/>
      <c r="DN27" s="230" t="str" cm="1">
        <f t="array" ref="DN27">_xlfn.IFS(DM27="Pres",8,DM27="Abs",0,DM27=0,"",DM27="Orie",2)</f>
        <v/>
      </c>
      <c r="DO27" s="84"/>
      <c r="DP27" s="237" t="str" cm="1">
        <f t="array" ref="DP27">_xlfn.IFS(DO27="Pres",8,DO27="Abs",0,DO27=0,"",DO27="Orie",2)</f>
        <v/>
      </c>
      <c r="DQ27" s="129"/>
      <c r="DR27" s="226" t="str" cm="1">
        <f t="array" ref="DR27">_xlfn.IFS(DQ27="Pres",8,DQ27="Abs",0,DQ27=0,"",DQ27="Orie",2,DQ27="Holi",0,DQ27="Leav",0)</f>
        <v/>
      </c>
      <c r="DS27" s="84"/>
      <c r="DT27" s="226" t="str" cm="1">
        <f t="array" ref="DT27">_xlfn.IFS(DS27="Pres",8,DS27="Abs",0,DS27=0,"",DS27="Orie",2,DS27="Holi",0,DS27="Leav",0)</f>
        <v/>
      </c>
      <c r="DU27" s="84"/>
      <c r="DV27" s="226" t="str" cm="1">
        <f t="array" ref="DV27">_xlfn.IFS(DU27="Pres",8,DU27="Abs",0,DU27=0,"",DU27="Orie",2,DU27="Holi",0,DU27="Leav",0)</f>
        <v/>
      </c>
      <c r="DW27" s="129"/>
    </row>
    <row r="28" spans="1:127" ht="18.75" customHeight="1">
      <c r="A28" s="73">
        <v>0</v>
      </c>
      <c r="B28" s="49"/>
      <c r="C28" s="33"/>
      <c r="D28" s="33"/>
      <c r="E28" s="33"/>
      <c r="F28" s="73"/>
      <c r="G28" s="35"/>
      <c r="H28" s="35"/>
      <c r="I28" s="35"/>
      <c r="J28" s="36" t="str">
        <f t="shared" si="81"/>
        <v>Sat</v>
      </c>
      <c r="K28" s="86">
        <f t="shared" si="90"/>
        <v>-56</v>
      </c>
      <c r="L28" s="90"/>
      <c r="M28" s="87"/>
      <c r="N28" s="79">
        <f t="shared" si="83"/>
        <v>0</v>
      </c>
      <c r="O28" s="79">
        <f t="shared" si="84"/>
        <v>0</v>
      </c>
      <c r="P28" s="39" t="str">
        <f t="shared" si="87"/>
        <v/>
      </c>
      <c r="Q28" s="38" t="str">
        <f t="shared" si="85"/>
        <v/>
      </c>
      <c r="R28" s="40" t="str">
        <f t="shared" si="86"/>
        <v/>
      </c>
      <c r="S28" s="41" t="str">
        <f t="shared" si="88"/>
        <v/>
      </c>
      <c r="T28" s="45"/>
      <c r="U28" s="123"/>
      <c r="V28" s="123"/>
      <c r="W28" s="44"/>
      <c r="X28" s="42"/>
      <c r="Y28" s="44"/>
      <c r="Z28" s="45"/>
      <c r="AA28" s="46"/>
      <c r="AB28" s="47" t="str">
        <f t="shared" si="89"/>
        <v/>
      </c>
      <c r="AC28" s="48"/>
      <c r="AD28" s="226" t="str" cm="1">
        <f t="array" ref="AD28">_xlfn.IFS(AC28="Pres",8,AC28="Abs",0,AC28=0,"",AC28="Orie",2,AC28="Holi",0,AC28="Leav",0)</f>
        <v/>
      </c>
      <c r="AE28" s="48"/>
      <c r="AF28" s="226" t="str" cm="1">
        <f t="array" ref="AF28">_xlfn.IFS(AE28="Pres",8,AE28="Abs",0,AE28=0,"",AE28="Orie",2,AE28="Holi",0,AE28="Leav",0)</f>
        <v/>
      </c>
      <c r="AG28" s="48"/>
      <c r="AH28" s="226" t="str" cm="1">
        <f t="array" ref="AH28">_xlfn.IFS(AG28="Pres",8,AG28="Abs",0,AG28=0,"",AG28="Orie",2,AG28="Holi",0,AG28="Leav",0)</f>
        <v/>
      </c>
      <c r="AI28" s="48"/>
      <c r="AJ28" s="226" t="str" cm="1">
        <f t="array" ref="AJ28">_xlfn.IFS(AI28="Pres",8,AI28="Abs",0,AI28=0,"",AI28="Orie",2,AI28="Holi",0,AI28="Leav",0)</f>
        <v/>
      </c>
      <c r="AK28" s="48"/>
      <c r="AL28" s="226" t="str" cm="1">
        <f t="array" ref="AL28">_xlfn.IFS(AK28="Pres",8,AK28="Abs",0,AK28=0,"",AK28="Orie",2,AK28="Holi",0,AK28="Leav",0)</f>
        <v/>
      </c>
      <c r="AM28" s="48"/>
      <c r="AN28" s="226" t="str" cm="1">
        <f t="array" ref="AN28">_xlfn.IFS(AM28="Pres",8,AM28="Abs",0,AM28=0,"",AM28="Orie",2,AM28="Holi",0,AM28="Leav",0)</f>
        <v/>
      </c>
      <c r="AO28" s="48"/>
      <c r="AP28" s="226" t="str" cm="1">
        <f t="array" ref="AP28">_xlfn.IFS(AO28="Pres",8,AO28="Abs",0,AO28=0,"",AO28="Orie",2,AO28="Holi",0,AO28="Leav",0)</f>
        <v/>
      </c>
      <c r="AQ28" s="48"/>
      <c r="AR28" s="226" t="str" cm="1">
        <f t="array" ref="AR28">_xlfn.IFS(AQ28="Pres",8,AQ28="Abs",0,AQ28=0,"",AQ28="Orie",2,AQ28="Holi",0,AQ28="Leav",0)</f>
        <v/>
      </c>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128"/>
      <c r="CS28" s="84"/>
      <c r="CT28" s="131"/>
      <c r="CU28" s="84"/>
      <c r="CV28" s="131"/>
      <c r="CW28" s="84"/>
      <c r="CX28" s="129"/>
      <c r="CY28" s="84"/>
      <c r="CZ28" s="129"/>
      <c r="DA28" s="129"/>
      <c r="DB28" s="129"/>
      <c r="DC28" s="129"/>
      <c r="DD28" s="129"/>
      <c r="DE28" s="84"/>
      <c r="DF28" s="129"/>
      <c r="DG28" s="129"/>
      <c r="DH28" s="129"/>
      <c r="DI28" s="129"/>
      <c r="DJ28" s="129"/>
      <c r="DK28" s="84"/>
      <c r="DL28" s="129"/>
      <c r="DM28" s="129"/>
      <c r="DN28" s="230" t="str" cm="1">
        <f t="array" ref="DN28">_xlfn.IFS(DM28="Pres",8,DM28="Abs",0,DM28=0,"",DM28="Orie",2)</f>
        <v/>
      </c>
      <c r="DO28" s="84"/>
      <c r="DP28" s="237" t="str" cm="1">
        <f t="array" ref="DP28">_xlfn.IFS(DO28="Pres",8,DO28="Abs",0,DO28=0,"",DO28="Orie",2)</f>
        <v/>
      </c>
      <c r="DQ28" s="129"/>
      <c r="DR28" s="226" t="str" cm="1">
        <f t="array" ref="DR28">_xlfn.IFS(DQ28="Pres",8,DQ28="Abs",0,DQ28=0,"",DQ28="Orie",2,DQ28="Holi",0,DQ28="Leav",0)</f>
        <v/>
      </c>
      <c r="DS28" s="84"/>
      <c r="DT28" s="226" t="str" cm="1">
        <f t="array" ref="DT28">_xlfn.IFS(DS28="Pres",8,DS28="Abs",0,DS28=0,"",DS28="Orie",2,DS28="Holi",0,DS28="Leav",0)</f>
        <v/>
      </c>
      <c r="DU28" s="84"/>
      <c r="DV28" s="226" t="str" cm="1">
        <f t="array" ref="DV28">_xlfn.IFS(DU28="Pres",8,DU28="Abs",0,DU28=0,"",DU28="Orie",2,DU28="Holi",0,DU28="Leav",0)</f>
        <v/>
      </c>
      <c r="DW28" s="129"/>
    </row>
  </sheetData>
  <mergeCells count="28">
    <mergeCell ref="W2:W4"/>
    <mergeCell ref="L2:L4"/>
    <mergeCell ref="A2:A4"/>
    <mergeCell ref="B2:B4"/>
    <mergeCell ref="C2:C4"/>
    <mergeCell ref="D2:D4"/>
    <mergeCell ref="E2:E4"/>
    <mergeCell ref="F2:F4"/>
    <mergeCell ref="G2:G4"/>
    <mergeCell ref="H2:H4"/>
    <mergeCell ref="I2:I4"/>
    <mergeCell ref="J2:J4"/>
    <mergeCell ref="K2:K4"/>
    <mergeCell ref="R2:R4"/>
    <mergeCell ref="S2:S4"/>
    <mergeCell ref="T2:T4"/>
    <mergeCell ref="U2:U4"/>
    <mergeCell ref="V2:V4"/>
    <mergeCell ref="M2:M4"/>
    <mergeCell ref="N2:N4"/>
    <mergeCell ref="O2:O4"/>
    <mergeCell ref="P2:P4"/>
    <mergeCell ref="Q2:Q4"/>
    <mergeCell ref="X2:X4"/>
    <mergeCell ref="Y2:Y4"/>
    <mergeCell ref="Z2:Z4"/>
    <mergeCell ref="AA2:AA4"/>
    <mergeCell ref="AB2:AB4"/>
  </mergeCells>
  <conditionalFormatting sqref="AS15:AZ20 BA16:BD20 BW14:CJ14 BW15:CV28 AC6:AC28 AE6:AE28 AG9:AG28 AI9:AI28 AK9:AK28 AM10:AM28 AO13:AO28 AQ13:AQ28 AS21:BV28">
    <cfRule type="containsText" dxfId="20325" priority="795" operator="containsText" text="Pres">
      <formula>NOT(ISERROR(SEARCH(("Pres"),(AC6))))</formula>
    </cfRule>
  </conditionalFormatting>
  <conditionalFormatting sqref="AS15:AZ20 BA16:BD20 BW14:CJ14 BW15:CV28 AC6:AC28 AE6:AE28 AG9:AG28 AI9:AI28 AK9:AK28 AM10:AM28 AO13:AO28 AQ13:AQ28 AS21:BV28">
    <cfRule type="containsText" dxfId="20324" priority="796" operator="containsText" text="Abs">
      <formula>NOT(ISERROR(SEARCH(("Abs"),(AC6))))</formula>
    </cfRule>
  </conditionalFormatting>
  <conditionalFormatting sqref="AS15:AZ20 BA16:BD20 BW14:CJ14 BW15:CV28 AC6:AC28 AE6:AE28 AG9:AG28 AI9:AI28 AK9:AK28 AM10:AM28 AO13:AO28 AQ13:AQ28 AS21:BV28">
    <cfRule type="containsText" dxfId="20323" priority="797" operator="containsText" text="Leav">
      <formula>NOT(ISERROR(SEARCH(("Leav"),(AC6))))</formula>
    </cfRule>
  </conditionalFormatting>
  <conditionalFormatting sqref="AS15:AZ20 BA16:BD20 BW14:CJ14 BW15:CV28 AC6:AC28 AE6:AE28 AG9:AG28 AI9:AI28 AK9:AK28 AM10:AM28 AO13:AO28 AQ13:AQ28 AS21:BV28">
    <cfRule type="containsText" dxfId="20322" priority="798" operator="containsText" text="Holi">
      <formula>NOT(ISERROR(SEARCH(("Holi"),(AC6))))</formula>
    </cfRule>
  </conditionalFormatting>
  <conditionalFormatting sqref="F6:F28">
    <cfRule type="cellIs" dxfId="20321" priority="799" operator="equal">
      <formula>"Ac"</formula>
    </cfRule>
  </conditionalFormatting>
  <conditionalFormatting sqref="F6:F28">
    <cfRule type="cellIs" dxfId="20320" priority="800" operator="equal">
      <formula>"IT"</formula>
    </cfRule>
  </conditionalFormatting>
  <conditionalFormatting sqref="N6:O28">
    <cfRule type="cellIs" dxfId="20319" priority="801" operator="greaterThanOrEqual">
      <formula>32</formula>
    </cfRule>
  </conditionalFormatting>
  <conditionalFormatting sqref="A18:A28">
    <cfRule type="containsText" dxfId="20318" priority="802" operator="containsText" text="Flag">
      <formula>NOT(ISERROR(SEARCH(("Flag"),(A18))))</formula>
    </cfRule>
  </conditionalFormatting>
  <conditionalFormatting sqref="A1 A18:A28">
    <cfRule type="containsText" dxfId="20317" priority="803" operator="containsText" text="Active">
      <formula>NOT(ISERROR(SEARCH(("Active"),(A1))))</formula>
    </cfRule>
  </conditionalFormatting>
  <conditionalFormatting sqref="A1 A18:A28">
    <cfRule type="containsText" dxfId="20316" priority="804" operator="containsText" text="Withdrawn">
      <formula>NOT(ISERROR(SEARCH(("Withdrawn"),(A1))))</formula>
    </cfRule>
  </conditionalFormatting>
  <conditionalFormatting sqref="A1 A18:A28">
    <cfRule type="containsText" dxfId="20315" priority="805" operator="containsText" text="Transf">
      <formula>NOT(ISERROR(SEARCH(("Transf"),(A1))))</formula>
    </cfRule>
  </conditionalFormatting>
  <conditionalFormatting sqref="A1 A18:A28">
    <cfRule type="containsText" dxfId="20314" priority="806" operator="containsText" text="Grad">
      <formula>NOT(ISERROR(SEARCH(("Grad"),(A1))))</formula>
    </cfRule>
  </conditionalFormatting>
  <conditionalFormatting sqref="A1 A18:A28">
    <cfRule type="containsText" dxfId="20313" priority="807" operator="containsText" text="Intern">
      <formula>NOT(ISERROR(SEARCH(("Intern"),(A1))))</formula>
    </cfRule>
  </conditionalFormatting>
  <conditionalFormatting sqref="AS15:AZ20 BA16:BD20 BW14:CJ14 BW15:CV28 AC6:AC28 AE6:AE28 AG9:AG28 AI9:AI28 AK9:AK28 AM10:AM28 AO13:AO28 AQ13:AQ28 AS21:BV28">
    <cfRule type="containsText" dxfId="20312" priority="808" operator="containsText" text="Orie">
      <formula>NOT(ISERROR(SEARCH(("Orie"),(AC6))))</formula>
    </cfRule>
  </conditionalFormatting>
  <conditionalFormatting sqref="Q1 Q6:Q28">
    <cfRule type="cellIs" dxfId="20311" priority="809" operator="between">
      <formula>1</formula>
      <formula>2</formula>
    </cfRule>
  </conditionalFormatting>
  <conditionalFormatting sqref="Q1 Q6:Q28">
    <cfRule type="cellIs" dxfId="20310" priority="810" operator="between">
      <formula>3</formula>
      <formula>6</formula>
    </cfRule>
  </conditionalFormatting>
  <conditionalFormatting sqref="Q1 Q6:Q28">
    <cfRule type="cellIs" dxfId="20309" priority="811" operator="greaterThan">
      <formula>6</formula>
    </cfRule>
  </conditionalFormatting>
  <conditionalFormatting sqref="N1:O1 N6:O28">
    <cfRule type="cellIs" dxfId="20308" priority="812" operator="between">
      <formula>27</formula>
      <formula>31</formula>
    </cfRule>
  </conditionalFormatting>
  <conditionalFormatting sqref="M7:M28">
    <cfRule type="notContainsBlanks" dxfId="20307" priority="813">
      <formula>LEN(TRIM(M7))&gt;0</formula>
    </cfRule>
  </conditionalFormatting>
  <conditionalFormatting sqref="AG6:AG8">
    <cfRule type="containsText" dxfId="20306" priority="790" operator="containsText" text="Pres">
      <formula>NOT(ISERROR(SEARCH(("Pres"),(AG6))))</formula>
    </cfRule>
  </conditionalFormatting>
  <conditionalFormatting sqref="AG6:AG8">
    <cfRule type="containsText" dxfId="20305" priority="791" operator="containsText" text="Abs">
      <formula>NOT(ISERROR(SEARCH(("Abs"),(AG6))))</formula>
    </cfRule>
  </conditionalFormatting>
  <conditionalFormatting sqref="AG6:AG8">
    <cfRule type="containsText" dxfId="20304" priority="792" operator="containsText" text="Leav">
      <formula>NOT(ISERROR(SEARCH(("Leav"),(AG6))))</formula>
    </cfRule>
  </conditionalFormatting>
  <conditionalFormatting sqref="AG6:AG8">
    <cfRule type="containsText" dxfId="20303" priority="793" operator="containsText" text="Holi">
      <formula>NOT(ISERROR(SEARCH(("Holi"),(AG6))))</formula>
    </cfRule>
  </conditionalFormatting>
  <conditionalFormatting sqref="AG6:AG8">
    <cfRule type="containsText" dxfId="20302" priority="794" operator="containsText" text="Orie">
      <formula>NOT(ISERROR(SEARCH(("Orie"),(AG6))))</formula>
    </cfRule>
  </conditionalFormatting>
  <conditionalFormatting sqref="AI6:AI7">
    <cfRule type="containsText" dxfId="20301" priority="785" operator="containsText" text="Pres">
      <formula>NOT(ISERROR(SEARCH(("Pres"),(AI6))))</formula>
    </cfRule>
  </conditionalFormatting>
  <conditionalFormatting sqref="AI6:AI7">
    <cfRule type="containsText" dxfId="20300" priority="786" operator="containsText" text="Abs">
      <formula>NOT(ISERROR(SEARCH(("Abs"),(AI6))))</formula>
    </cfRule>
  </conditionalFormatting>
  <conditionalFormatting sqref="AI6:AI7">
    <cfRule type="containsText" dxfId="20299" priority="787" operator="containsText" text="Leav">
      <formula>NOT(ISERROR(SEARCH(("Leav"),(AI6))))</formula>
    </cfRule>
  </conditionalFormatting>
  <conditionalFormatting sqref="AI6:AI7">
    <cfRule type="containsText" dxfId="20298" priority="788" operator="containsText" text="Holi">
      <formula>NOT(ISERROR(SEARCH(("Holi"),(AI6))))</formula>
    </cfRule>
  </conditionalFormatting>
  <conditionalFormatting sqref="AI6:AI7">
    <cfRule type="containsText" dxfId="20297" priority="789" operator="containsText" text="Orie">
      <formula>NOT(ISERROR(SEARCH(("Orie"),(AI6))))</formula>
    </cfRule>
  </conditionalFormatting>
  <conditionalFormatting sqref="AK6:AK7">
    <cfRule type="containsText" dxfId="20296" priority="780" operator="containsText" text="Pres">
      <formula>NOT(ISERROR(SEARCH(("Pres"),(AK6))))</formula>
    </cfRule>
  </conditionalFormatting>
  <conditionalFormatting sqref="AK6:AK7">
    <cfRule type="containsText" dxfId="20295" priority="781" operator="containsText" text="Abs">
      <formula>NOT(ISERROR(SEARCH(("Abs"),(AK6))))</formula>
    </cfRule>
  </conditionalFormatting>
  <conditionalFormatting sqref="AK6:AK7">
    <cfRule type="containsText" dxfId="20294" priority="782" operator="containsText" text="Leav">
      <formula>NOT(ISERROR(SEARCH(("Leav"),(AK6))))</formula>
    </cfRule>
  </conditionalFormatting>
  <conditionalFormatting sqref="AK6:AK7">
    <cfRule type="containsText" dxfId="20293" priority="783" operator="containsText" text="Holi">
      <formula>NOT(ISERROR(SEARCH(("Holi"),(AK6))))</formula>
    </cfRule>
  </conditionalFormatting>
  <conditionalFormatting sqref="AK6:AK7">
    <cfRule type="containsText" dxfId="20292" priority="784" operator="containsText" text="Orie">
      <formula>NOT(ISERROR(SEARCH(("Orie"),(AK6))))</formula>
    </cfRule>
  </conditionalFormatting>
  <conditionalFormatting sqref="AM6:AM7">
    <cfRule type="containsText" dxfId="20291" priority="775" operator="containsText" text="Pres">
      <formula>NOT(ISERROR(SEARCH(("Pres"),(AM6))))</formula>
    </cfRule>
  </conditionalFormatting>
  <conditionalFormatting sqref="AM6:AM7">
    <cfRule type="containsText" dxfId="20290" priority="776" operator="containsText" text="Abs">
      <formula>NOT(ISERROR(SEARCH(("Abs"),(AM6))))</formula>
    </cfRule>
  </conditionalFormatting>
  <conditionalFormatting sqref="AM6:AM7">
    <cfRule type="containsText" dxfId="20289" priority="777" operator="containsText" text="Leav">
      <formula>NOT(ISERROR(SEARCH(("Leav"),(AM6))))</formula>
    </cfRule>
  </conditionalFormatting>
  <conditionalFormatting sqref="AM6:AM7">
    <cfRule type="containsText" dxfId="20288" priority="778" operator="containsText" text="Holi">
      <formula>NOT(ISERROR(SEARCH(("Holi"),(AM6))))</formula>
    </cfRule>
  </conditionalFormatting>
  <conditionalFormatting sqref="AM6:AM7">
    <cfRule type="containsText" dxfId="20287" priority="779" operator="containsText" text="Orie">
      <formula>NOT(ISERROR(SEARCH(("Orie"),(AM6))))</formula>
    </cfRule>
  </conditionalFormatting>
  <conditionalFormatting sqref="AO9 AO6:AO7">
    <cfRule type="containsText" dxfId="20286" priority="770" operator="containsText" text="Pres">
      <formula>NOT(ISERROR(SEARCH(("Pres"),(AO6))))</formula>
    </cfRule>
  </conditionalFormatting>
  <conditionalFormatting sqref="AO9 AO6:AO7">
    <cfRule type="containsText" dxfId="20285" priority="771" operator="containsText" text="Abs">
      <formula>NOT(ISERROR(SEARCH(("Abs"),(AO6))))</formula>
    </cfRule>
  </conditionalFormatting>
  <conditionalFormatting sqref="AO9 AO6:AO7">
    <cfRule type="containsText" dxfId="20284" priority="772" operator="containsText" text="Leav">
      <formula>NOT(ISERROR(SEARCH(("Leav"),(AO6))))</formula>
    </cfRule>
  </conditionalFormatting>
  <conditionalFormatting sqref="AO9 AO6:AO7">
    <cfRule type="containsText" dxfId="20283" priority="773" operator="containsText" text="Holi">
      <formula>NOT(ISERROR(SEARCH(("Holi"),(AO6))))</formula>
    </cfRule>
  </conditionalFormatting>
  <conditionalFormatting sqref="AO9 AO6:AO7">
    <cfRule type="containsText" dxfId="20282" priority="774" operator="containsText" text="Orie">
      <formula>NOT(ISERROR(SEARCH(("Orie"),(AO6))))</formula>
    </cfRule>
  </conditionalFormatting>
  <conditionalFormatting sqref="AQ7 AQ9">
    <cfRule type="containsText" dxfId="20281" priority="765" operator="containsText" text="Pres">
      <formula>NOT(ISERROR(SEARCH(("Pres"),(AQ7))))</formula>
    </cfRule>
  </conditionalFormatting>
  <conditionalFormatting sqref="AQ7 AQ9">
    <cfRule type="containsText" dxfId="20280" priority="766" operator="containsText" text="Abs">
      <formula>NOT(ISERROR(SEARCH(("Abs"),(AQ7))))</formula>
    </cfRule>
  </conditionalFormatting>
  <conditionalFormatting sqref="AQ7 AQ9">
    <cfRule type="containsText" dxfId="20279" priority="767" operator="containsText" text="Leav">
      <formula>NOT(ISERROR(SEARCH(("Leav"),(AQ7))))</formula>
    </cfRule>
  </conditionalFormatting>
  <conditionalFormatting sqref="AQ7 AQ9">
    <cfRule type="containsText" dxfId="20278" priority="768" operator="containsText" text="Holi">
      <formula>NOT(ISERROR(SEARCH(("Holi"),(AQ7))))</formula>
    </cfRule>
  </conditionalFormatting>
  <conditionalFormatting sqref="AQ7 AQ9">
    <cfRule type="containsText" dxfId="20277" priority="769" operator="containsText" text="Orie">
      <formula>NOT(ISERROR(SEARCH(("Orie"),(AQ7))))</formula>
    </cfRule>
  </conditionalFormatting>
  <conditionalFormatting sqref="AS9:AT9 AS13">
    <cfRule type="containsText" dxfId="20276" priority="760" operator="containsText" text="Pres">
      <formula>NOT(ISERROR(SEARCH(("Pres"),(AS9))))</formula>
    </cfRule>
  </conditionalFormatting>
  <conditionalFormatting sqref="AS9:AT9 AS13">
    <cfRule type="containsText" dxfId="20275" priority="761" operator="containsText" text="Abs">
      <formula>NOT(ISERROR(SEARCH(("Abs"),(AS9))))</formula>
    </cfRule>
  </conditionalFormatting>
  <conditionalFormatting sqref="AS9:AT9 AS13">
    <cfRule type="containsText" dxfId="20274" priority="762" operator="containsText" text="Leav">
      <formula>NOT(ISERROR(SEARCH(("Leav"),(AS9))))</formula>
    </cfRule>
  </conditionalFormatting>
  <conditionalFormatting sqref="AS9:AT9 AS13">
    <cfRule type="containsText" dxfId="20273" priority="763" operator="containsText" text="Holi">
      <formula>NOT(ISERROR(SEARCH(("Holi"),(AS9))))</formula>
    </cfRule>
  </conditionalFormatting>
  <conditionalFormatting sqref="AS9:AT9 AS13">
    <cfRule type="containsText" dxfId="20272" priority="764" operator="containsText" text="Orie">
      <formula>NOT(ISERROR(SEARCH(("Orie"),(AS9))))</formula>
    </cfRule>
  </conditionalFormatting>
  <conditionalFormatting sqref="BE16:BF16">
    <cfRule type="containsText" dxfId="20271" priority="755" operator="containsText" text="Pres">
      <formula>NOT(ISERROR(SEARCH(("Pres"),(BE16))))</formula>
    </cfRule>
  </conditionalFormatting>
  <conditionalFormatting sqref="BE16:BF16">
    <cfRule type="containsText" dxfId="20270" priority="756" operator="containsText" text="Abs">
      <formula>NOT(ISERROR(SEARCH(("Abs"),(BE16))))</formula>
    </cfRule>
  </conditionalFormatting>
  <conditionalFormatting sqref="BE16:BF16">
    <cfRule type="containsText" dxfId="20269" priority="757" operator="containsText" text="Leav">
      <formula>NOT(ISERROR(SEARCH(("Leav"),(BE16))))</formula>
    </cfRule>
  </conditionalFormatting>
  <conditionalFormatting sqref="BE16:BF16">
    <cfRule type="containsText" dxfId="20268" priority="758" operator="containsText" text="Holi">
      <formula>NOT(ISERROR(SEARCH(("Holi"),(BE16))))</formula>
    </cfRule>
  </conditionalFormatting>
  <conditionalFormatting sqref="BE16:BF16">
    <cfRule type="containsText" dxfId="20267" priority="759" operator="containsText" text="Orie">
      <formula>NOT(ISERROR(SEARCH(("Orie"),(BE16))))</formula>
    </cfRule>
  </conditionalFormatting>
  <conditionalFormatting sqref="AI8">
    <cfRule type="containsText" dxfId="20266" priority="745" operator="containsText" text="Pres">
      <formula>NOT(ISERROR(SEARCH(("Pres"),(AI8))))</formula>
    </cfRule>
  </conditionalFormatting>
  <conditionalFormatting sqref="AI8">
    <cfRule type="containsText" dxfId="20265" priority="746" operator="containsText" text="Abs">
      <formula>NOT(ISERROR(SEARCH(("Abs"),(AI8))))</formula>
    </cfRule>
  </conditionalFormatting>
  <conditionalFormatting sqref="AI8">
    <cfRule type="containsText" dxfId="20264" priority="747" operator="containsText" text="Leav">
      <formula>NOT(ISERROR(SEARCH(("Leav"),(AI8))))</formula>
    </cfRule>
  </conditionalFormatting>
  <conditionalFormatting sqref="AI8">
    <cfRule type="containsText" dxfId="20263" priority="748" operator="containsText" text="Holi">
      <formula>NOT(ISERROR(SEARCH(("Holi"),(AI8))))</formula>
    </cfRule>
  </conditionalFormatting>
  <conditionalFormatting sqref="AI8">
    <cfRule type="containsText" dxfId="20262" priority="749" operator="containsText" text="Orie">
      <formula>NOT(ISERROR(SEARCH(("Orie"),(AI8))))</formula>
    </cfRule>
  </conditionalFormatting>
  <conditionalFormatting sqref="AK8">
    <cfRule type="containsText" dxfId="20261" priority="740" operator="containsText" text="Pres">
      <formula>NOT(ISERROR(SEARCH(("Pres"),(AK8))))</formula>
    </cfRule>
  </conditionalFormatting>
  <conditionalFormatting sqref="AK8">
    <cfRule type="containsText" dxfId="20260" priority="741" operator="containsText" text="Abs">
      <formula>NOT(ISERROR(SEARCH(("Abs"),(AK8))))</formula>
    </cfRule>
  </conditionalFormatting>
  <conditionalFormatting sqref="AK8">
    <cfRule type="containsText" dxfId="20259" priority="742" operator="containsText" text="Leav">
      <formula>NOT(ISERROR(SEARCH(("Leav"),(AK8))))</formula>
    </cfRule>
  </conditionalFormatting>
  <conditionalFormatting sqref="AK8">
    <cfRule type="containsText" dxfId="20258" priority="743" operator="containsText" text="Holi">
      <formula>NOT(ISERROR(SEARCH(("Holi"),(AK8))))</formula>
    </cfRule>
  </conditionalFormatting>
  <conditionalFormatting sqref="AK8">
    <cfRule type="containsText" dxfId="20257" priority="744" operator="containsText" text="Orie">
      <formula>NOT(ISERROR(SEARCH(("Orie"),(AK8))))</formula>
    </cfRule>
  </conditionalFormatting>
  <conditionalFormatting sqref="AM8:AM9">
    <cfRule type="containsText" dxfId="20256" priority="735" operator="containsText" text="Pres">
      <formula>NOT(ISERROR(SEARCH(("Pres"),(AM8))))</formula>
    </cfRule>
  </conditionalFormatting>
  <conditionalFormatting sqref="AM8:AM9">
    <cfRule type="containsText" dxfId="20255" priority="736" operator="containsText" text="Abs">
      <formula>NOT(ISERROR(SEARCH(("Abs"),(AM8))))</formula>
    </cfRule>
  </conditionalFormatting>
  <conditionalFormatting sqref="AM8:AM9">
    <cfRule type="containsText" dxfId="20254" priority="737" operator="containsText" text="Leav">
      <formula>NOT(ISERROR(SEARCH(("Leav"),(AM8))))</formula>
    </cfRule>
  </conditionalFormatting>
  <conditionalFormatting sqref="AM8:AM9">
    <cfRule type="containsText" dxfId="20253" priority="738" operator="containsText" text="Holi">
      <formula>NOT(ISERROR(SEARCH(("Holi"),(AM8))))</formula>
    </cfRule>
  </conditionalFormatting>
  <conditionalFormatting sqref="AM8:AM9">
    <cfRule type="containsText" dxfId="20252" priority="739" operator="containsText" text="Orie">
      <formula>NOT(ISERROR(SEARCH(("Orie"),(AM8))))</formula>
    </cfRule>
  </conditionalFormatting>
  <conditionalFormatting sqref="AO8">
    <cfRule type="containsText" dxfId="20251" priority="730" operator="containsText" text="Pres">
      <formula>NOT(ISERROR(SEARCH(("Pres"),(AO8))))</formula>
    </cfRule>
  </conditionalFormatting>
  <conditionalFormatting sqref="AO8">
    <cfRule type="containsText" dxfId="20250" priority="731" operator="containsText" text="Abs">
      <formula>NOT(ISERROR(SEARCH(("Abs"),(AO8))))</formula>
    </cfRule>
  </conditionalFormatting>
  <conditionalFormatting sqref="AO8">
    <cfRule type="containsText" dxfId="20249" priority="732" operator="containsText" text="Leav">
      <formula>NOT(ISERROR(SEARCH(("Leav"),(AO8))))</formula>
    </cfRule>
  </conditionalFormatting>
  <conditionalFormatting sqref="AO8">
    <cfRule type="containsText" dxfId="20248" priority="733" operator="containsText" text="Holi">
      <formula>NOT(ISERROR(SEARCH(("Holi"),(AO8))))</formula>
    </cfRule>
  </conditionalFormatting>
  <conditionalFormatting sqref="AO8">
    <cfRule type="containsText" dxfId="20247" priority="734" operator="containsText" text="Orie">
      <formula>NOT(ISERROR(SEARCH(("Orie"),(AO8))))</formula>
    </cfRule>
  </conditionalFormatting>
  <conditionalFormatting sqref="AU9:AV9">
    <cfRule type="containsText" dxfId="20246" priority="720" operator="containsText" text="Pres">
      <formula>NOT(ISERROR(SEARCH(("Pres"),(AU9))))</formula>
    </cfRule>
  </conditionalFormatting>
  <conditionalFormatting sqref="AU9:AV9">
    <cfRule type="containsText" dxfId="20245" priority="721" operator="containsText" text="Abs">
      <formula>NOT(ISERROR(SEARCH(("Abs"),(AU9))))</formula>
    </cfRule>
  </conditionalFormatting>
  <conditionalFormatting sqref="AU9:AV9">
    <cfRule type="containsText" dxfId="20244" priority="722" operator="containsText" text="Leav">
      <formula>NOT(ISERROR(SEARCH(("Leav"),(AU9))))</formula>
    </cfRule>
  </conditionalFormatting>
  <conditionalFormatting sqref="AU9:AV9">
    <cfRule type="containsText" dxfId="20243" priority="723" operator="containsText" text="Holi">
      <formula>NOT(ISERROR(SEARCH(("Holi"),(AU9))))</formula>
    </cfRule>
  </conditionalFormatting>
  <conditionalFormatting sqref="AU9:AV9">
    <cfRule type="containsText" dxfId="20242" priority="724" operator="containsText" text="Orie">
      <formula>NOT(ISERROR(SEARCH(("Orie"),(AU9))))</formula>
    </cfRule>
  </conditionalFormatting>
  <conditionalFormatting sqref="AW9:AX9">
    <cfRule type="containsText" dxfId="20241" priority="715" operator="containsText" text="Pres">
      <formula>NOT(ISERROR(SEARCH(("Pres"),(AW9))))</formula>
    </cfRule>
  </conditionalFormatting>
  <conditionalFormatting sqref="AW9:AX9">
    <cfRule type="containsText" dxfId="20240" priority="716" operator="containsText" text="Abs">
      <formula>NOT(ISERROR(SEARCH(("Abs"),(AW9))))</formula>
    </cfRule>
  </conditionalFormatting>
  <conditionalFormatting sqref="AW9:AX9">
    <cfRule type="containsText" dxfId="20239" priority="717" operator="containsText" text="Leav">
      <formula>NOT(ISERROR(SEARCH(("Leav"),(AW9))))</formula>
    </cfRule>
  </conditionalFormatting>
  <conditionalFormatting sqref="AW9:AX9">
    <cfRule type="containsText" dxfId="20238" priority="718" operator="containsText" text="Holi">
      <formula>NOT(ISERROR(SEARCH(("Holi"),(AW9))))</formula>
    </cfRule>
  </conditionalFormatting>
  <conditionalFormatting sqref="AW9:AX9">
    <cfRule type="containsText" dxfId="20237" priority="719" operator="containsText" text="Orie">
      <formula>NOT(ISERROR(SEARCH(("Orie"),(AW9))))</formula>
    </cfRule>
  </conditionalFormatting>
  <conditionalFormatting sqref="AY9:AZ9 AY10">
    <cfRule type="containsText" dxfId="20236" priority="710" operator="containsText" text="Pres">
      <formula>NOT(ISERROR(SEARCH(("Pres"),(AY9))))</formula>
    </cfRule>
  </conditionalFormatting>
  <conditionalFormatting sqref="AY9:AZ9 AY10">
    <cfRule type="containsText" dxfId="20235" priority="711" operator="containsText" text="Abs">
      <formula>NOT(ISERROR(SEARCH(("Abs"),(AY9))))</formula>
    </cfRule>
  </conditionalFormatting>
  <conditionalFormatting sqref="AY9:AZ9 AY10">
    <cfRule type="containsText" dxfId="20234" priority="712" operator="containsText" text="Leav">
      <formula>NOT(ISERROR(SEARCH(("Leav"),(AY9))))</formula>
    </cfRule>
  </conditionalFormatting>
  <conditionalFormatting sqref="AY9:AZ9 AY10">
    <cfRule type="containsText" dxfId="20233" priority="713" operator="containsText" text="Holi">
      <formula>NOT(ISERROR(SEARCH(("Holi"),(AY9))))</formula>
    </cfRule>
  </conditionalFormatting>
  <conditionalFormatting sqref="AY9:AZ9 AY10">
    <cfRule type="containsText" dxfId="20232" priority="714" operator="containsText" text="Orie">
      <formula>NOT(ISERROR(SEARCH(("Orie"),(AY9))))</formula>
    </cfRule>
  </conditionalFormatting>
  <conditionalFormatting sqref="AO10">
    <cfRule type="containsText" dxfId="20231" priority="705" operator="containsText" text="Pres">
      <formula>NOT(ISERROR(SEARCH(("Pres"),(AO10))))</formula>
    </cfRule>
  </conditionalFormatting>
  <conditionalFormatting sqref="AO10">
    <cfRule type="containsText" dxfId="20230" priority="706" operator="containsText" text="Abs">
      <formula>NOT(ISERROR(SEARCH(("Abs"),(AO10))))</formula>
    </cfRule>
  </conditionalFormatting>
  <conditionalFormatting sqref="AO10">
    <cfRule type="containsText" dxfId="20229" priority="707" operator="containsText" text="Leav">
      <formula>NOT(ISERROR(SEARCH(("Leav"),(AO10))))</formula>
    </cfRule>
  </conditionalFormatting>
  <conditionalFormatting sqref="AO10">
    <cfRule type="containsText" dxfId="20228" priority="708" operator="containsText" text="Holi">
      <formula>NOT(ISERROR(SEARCH(("Holi"),(AO10))))</formula>
    </cfRule>
  </conditionalFormatting>
  <conditionalFormatting sqref="AO10">
    <cfRule type="containsText" dxfId="20227" priority="709" operator="containsText" text="Orie">
      <formula>NOT(ISERROR(SEARCH(("Orie"),(AO10))))</formula>
    </cfRule>
  </conditionalFormatting>
  <conditionalFormatting sqref="AQ10">
    <cfRule type="containsText" dxfId="20226" priority="700" operator="containsText" text="Pres">
      <formula>NOT(ISERROR(SEARCH(("Pres"),(AQ10))))</formula>
    </cfRule>
  </conditionalFormatting>
  <conditionalFormatting sqref="AQ10">
    <cfRule type="containsText" dxfId="20225" priority="701" operator="containsText" text="Abs">
      <formula>NOT(ISERROR(SEARCH(("Abs"),(AQ10))))</formula>
    </cfRule>
  </conditionalFormatting>
  <conditionalFormatting sqref="AQ10">
    <cfRule type="containsText" dxfId="20224" priority="702" operator="containsText" text="Leav">
      <formula>NOT(ISERROR(SEARCH(("Leav"),(AQ10))))</formula>
    </cfRule>
  </conditionalFormatting>
  <conditionalFormatting sqref="AQ10">
    <cfRule type="containsText" dxfId="20223" priority="703" operator="containsText" text="Holi">
      <formula>NOT(ISERROR(SEARCH(("Holi"),(AQ10))))</formula>
    </cfRule>
  </conditionalFormatting>
  <conditionalFormatting sqref="AQ10">
    <cfRule type="containsText" dxfId="20222" priority="704" operator="containsText" text="Orie">
      <formula>NOT(ISERROR(SEARCH(("Orie"),(AQ10))))</formula>
    </cfRule>
  </conditionalFormatting>
  <conditionalFormatting sqref="AS10:AT10">
    <cfRule type="containsText" dxfId="20221" priority="695" operator="containsText" text="Pres">
      <formula>NOT(ISERROR(SEARCH(("Pres"),(AS10))))</formula>
    </cfRule>
  </conditionalFormatting>
  <conditionalFormatting sqref="AS10:AT10">
    <cfRule type="containsText" dxfId="20220" priority="696" operator="containsText" text="Abs">
      <formula>NOT(ISERROR(SEARCH(("Abs"),(AS10))))</formula>
    </cfRule>
  </conditionalFormatting>
  <conditionalFormatting sqref="AS10:AT10">
    <cfRule type="containsText" dxfId="20219" priority="697" operator="containsText" text="Leav">
      <formula>NOT(ISERROR(SEARCH(("Leav"),(AS10))))</formula>
    </cfRule>
  </conditionalFormatting>
  <conditionalFormatting sqref="AS10:AT10">
    <cfRule type="containsText" dxfId="20218" priority="698" operator="containsText" text="Holi">
      <formula>NOT(ISERROR(SEARCH(("Holi"),(AS10))))</formula>
    </cfRule>
  </conditionalFormatting>
  <conditionalFormatting sqref="AS10:AT10">
    <cfRule type="containsText" dxfId="20217" priority="699" operator="containsText" text="Orie">
      <formula>NOT(ISERROR(SEARCH(("Orie"),(AS10))))</formula>
    </cfRule>
  </conditionalFormatting>
  <conditionalFormatting sqref="AU10:AV10">
    <cfRule type="containsText" dxfId="20216" priority="690" operator="containsText" text="Pres">
      <formula>NOT(ISERROR(SEARCH(("Pres"),(AU10))))</formula>
    </cfRule>
  </conditionalFormatting>
  <conditionalFormatting sqref="AU10:AV10">
    <cfRule type="containsText" dxfId="20215" priority="691" operator="containsText" text="Abs">
      <formula>NOT(ISERROR(SEARCH(("Abs"),(AU10))))</formula>
    </cfRule>
  </conditionalFormatting>
  <conditionalFormatting sqref="AU10:AV10">
    <cfRule type="containsText" dxfId="20214" priority="692" operator="containsText" text="Leav">
      <formula>NOT(ISERROR(SEARCH(("Leav"),(AU10))))</formula>
    </cfRule>
  </conditionalFormatting>
  <conditionalFormatting sqref="AU10:AV10">
    <cfRule type="containsText" dxfId="20213" priority="693" operator="containsText" text="Holi">
      <formula>NOT(ISERROR(SEARCH(("Holi"),(AU10))))</formula>
    </cfRule>
  </conditionalFormatting>
  <conditionalFormatting sqref="AU10:AV10">
    <cfRule type="containsText" dxfId="20212" priority="694" operator="containsText" text="Orie">
      <formula>NOT(ISERROR(SEARCH(("Orie"),(AU10))))</formula>
    </cfRule>
  </conditionalFormatting>
  <conditionalFormatting sqref="AW10:AX10">
    <cfRule type="containsText" dxfId="20211" priority="685" operator="containsText" text="Pres">
      <formula>NOT(ISERROR(SEARCH(("Pres"),(AW10))))</formula>
    </cfRule>
  </conditionalFormatting>
  <conditionalFormatting sqref="AW10:AX10">
    <cfRule type="containsText" dxfId="20210" priority="686" operator="containsText" text="Abs">
      <formula>NOT(ISERROR(SEARCH(("Abs"),(AW10))))</formula>
    </cfRule>
  </conditionalFormatting>
  <conditionalFormatting sqref="AW10:AX10">
    <cfRule type="containsText" dxfId="20209" priority="687" operator="containsText" text="Leav">
      <formula>NOT(ISERROR(SEARCH(("Leav"),(AW10))))</formula>
    </cfRule>
  </conditionalFormatting>
  <conditionalFormatting sqref="AW10:AX10">
    <cfRule type="containsText" dxfId="20208" priority="688" operator="containsText" text="Holi">
      <formula>NOT(ISERROR(SEARCH(("Holi"),(AW10))))</formula>
    </cfRule>
  </conditionalFormatting>
  <conditionalFormatting sqref="AW10:AX10">
    <cfRule type="containsText" dxfId="20207" priority="689" operator="containsText" text="Orie">
      <formula>NOT(ISERROR(SEARCH(("Orie"),(AW10))))</formula>
    </cfRule>
  </conditionalFormatting>
  <conditionalFormatting sqref="AZ10">
    <cfRule type="containsText" dxfId="20206" priority="680" operator="containsText" text="Pres">
      <formula>NOT(ISERROR(SEARCH(("Pres"),(AZ10))))</formula>
    </cfRule>
  </conditionalFormatting>
  <conditionalFormatting sqref="AZ10">
    <cfRule type="containsText" dxfId="20205" priority="681" operator="containsText" text="Abs">
      <formula>NOT(ISERROR(SEARCH(("Abs"),(AZ10))))</formula>
    </cfRule>
  </conditionalFormatting>
  <conditionalFormatting sqref="AZ10">
    <cfRule type="containsText" dxfId="20204" priority="682" operator="containsText" text="Leav">
      <formula>NOT(ISERROR(SEARCH(("Leav"),(AZ10))))</formula>
    </cfRule>
  </conditionalFormatting>
  <conditionalFormatting sqref="AZ10">
    <cfRule type="containsText" dxfId="20203" priority="683" operator="containsText" text="Holi">
      <formula>NOT(ISERROR(SEARCH(("Holi"),(AZ10))))</formula>
    </cfRule>
  </conditionalFormatting>
  <conditionalFormatting sqref="AZ10">
    <cfRule type="containsText" dxfId="20202" priority="684" operator="containsText" text="Orie">
      <formula>NOT(ISERROR(SEARCH(("Orie"),(AZ10))))</formula>
    </cfRule>
  </conditionalFormatting>
  <conditionalFormatting sqref="AO11">
    <cfRule type="containsText" dxfId="20201" priority="675" operator="containsText" text="Pres">
      <formula>NOT(ISERROR(SEARCH(("Pres"),(AO11))))</formula>
    </cfRule>
  </conditionalFormatting>
  <conditionalFormatting sqref="AO11">
    <cfRule type="containsText" dxfId="20200" priority="676" operator="containsText" text="Abs">
      <formula>NOT(ISERROR(SEARCH(("Abs"),(AO11))))</formula>
    </cfRule>
  </conditionalFormatting>
  <conditionalFormatting sqref="AO11">
    <cfRule type="containsText" dxfId="20199" priority="677" operator="containsText" text="Leav">
      <formula>NOT(ISERROR(SEARCH(("Leav"),(AO11))))</formula>
    </cfRule>
  </conditionalFormatting>
  <conditionalFormatting sqref="AO11">
    <cfRule type="containsText" dxfId="20198" priority="678" operator="containsText" text="Holi">
      <formula>NOT(ISERROR(SEARCH(("Holi"),(AO11))))</formula>
    </cfRule>
  </conditionalFormatting>
  <conditionalFormatting sqref="AO11">
    <cfRule type="containsText" dxfId="20197" priority="679" operator="containsText" text="Orie">
      <formula>NOT(ISERROR(SEARCH(("Orie"),(AO11))))</formula>
    </cfRule>
  </conditionalFormatting>
  <conditionalFormatting sqref="AQ11">
    <cfRule type="containsText" dxfId="20196" priority="670" operator="containsText" text="Pres">
      <formula>NOT(ISERROR(SEARCH(("Pres"),(AQ11))))</formula>
    </cfRule>
  </conditionalFormatting>
  <conditionalFormatting sqref="AQ11">
    <cfRule type="containsText" dxfId="20195" priority="671" operator="containsText" text="Abs">
      <formula>NOT(ISERROR(SEARCH(("Abs"),(AQ11))))</formula>
    </cfRule>
  </conditionalFormatting>
  <conditionalFormatting sqref="AQ11">
    <cfRule type="containsText" dxfId="20194" priority="672" operator="containsText" text="Leav">
      <formula>NOT(ISERROR(SEARCH(("Leav"),(AQ11))))</formula>
    </cfRule>
  </conditionalFormatting>
  <conditionalFormatting sqref="AQ11">
    <cfRule type="containsText" dxfId="20193" priority="673" operator="containsText" text="Holi">
      <formula>NOT(ISERROR(SEARCH(("Holi"),(AQ11))))</formula>
    </cfRule>
  </conditionalFormatting>
  <conditionalFormatting sqref="AQ11">
    <cfRule type="containsText" dxfId="20192" priority="674" operator="containsText" text="Orie">
      <formula>NOT(ISERROR(SEARCH(("Orie"),(AQ11))))</formula>
    </cfRule>
  </conditionalFormatting>
  <conditionalFormatting sqref="AS11:AT11">
    <cfRule type="containsText" dxfId="20191" priority="665" operator="containsText" text="Pres">
      <formula>NOT(ISERROR(SEARCH(("Pres"),(AS11))))</formula>
    </cfRule>
  </conditionalFormatting>
  <conditionalFormatting sqref="AS11:AT11">
    <cfRule type="containsText" dxfId="20190" priority="666" operator="containsText" text="Abs">
      <formula>NOT(ISERROR(SEARCH(("Abs"),(AS11))))</formula>
    </cfRule>
  </conditionalFormatting>
  <conditionalFormatting sqref="AS11:AT11">
    <cfRule type="containsText" dxfId="20189" priority="667" operator="containsText" text="Leav">
      <formula>NOT(ISERROR(SEARCH(("Leav"),(AS11))))</formula>
    </cfRule>
  </conditionalFormatting>
  <conditionalFormatting sqref="AS11:AT11">
    <cfRule type="containsText" dxfId="20188" priority="668" operator="containsText" text="Holi">
      <formula>NOT(ISERROR(SEARCH(("Holi"),(AS11))))</formula>
    </cfRule>
  </conditionalFormatting>
  <conditionalFormatting sqref="AS11:AT11">
    <cfRule type="containsText" dxfId="20187" priority="669" operator="containsText" text="Orie">
      <formula>NOT(ISERROR(SEARCH(("Orie"),(AS11))))</formula>
    </cfRule>
  </conditionalFormatting>
  <conditionalFormatting sqref="AU11:AV11">
    <cfRule type="containsText" dxfId="20186" priority="660" operator="containsText" text="Pres">
      <formula>NOT(ISERROR(SEARCH(("Pres"),(AU11))))</formula>
    </cfRule>
  </conditionalFormatting>
  <conditionalFormatting sqref="AU11:AV11">
    <cfRule type="containsText" dxfId="20185" priority="661" operator="containsText" text="Abs">
      <formula>NOT(ISERROR(SEARCH(("Abs"),(AU11))))</formula>
    </cfRule>
  </conditionalFormatting>
  <conditionalFormatting sqref="AU11:AV11">
    <cfRule type="containsText" dxfId="20184" priority="662" operator="containsText" text="Leav">
      <formula>NOT(ISERROR(SEARCH(("Leav"),(AU11))))</formula>
    </cfRule>
  </conditionalFormatting>
  <conditionalFormatting sqref="AU11:AV11">
    <cfRule type="containsText" dxfId="20183" priority="663" operator="containsText" text="Holi">
      <formula>NOT(ISERROR(SEARCH(("Holi"),(AU11))))</formula>
    </cfRule>
  </conditionalFormatting>
  <conditionalFormatting sqref="AU11:AV11">
    <cfRule type="containsText" dxfId="20182" priority="664" operator="containsText" text="Orie">
      <formula>NOT(ISERROR(SEARCH(("Orie"),(AU11))))</formula>
    </cfRule>
  </conditionalFormatting>
  <conditionalFormatting sqref="AW11:AX11">
    <cfRule type="containsText" dxfId="20181" priority="655" operator="containsText" text="Pres">
      <formula>NOT(ISERROR(SEARCH(("Pres"),(AW11))))</formula>
    </cfRule>
  </conditionalFormatting>
  <conditionalFormatting sqref="AW11:AX11">
    <cfRule type="containsText" dxfId="20180" priority="656" operator="containsText" text="Abs">
      <formula>NOT(ISERROR(SEARCH(("Abs"),(AW11))))</formula>
    </cfRule>
  </conditionalFormatting>
  <conditionalFormatting sqref="AW11:AX11">
    <cfRule type="containsText" dxfId="20179" priority="657" operator="containsText" text="Leav">
      <formula>NOT(ISERROR(SEARCH(("Leav"),(AW11))))</formula>
    </cfRule>
  </conditionalFormatting>
  <conditionalFormatting sqref="AW11:AX11">
    <cfRule type="containsText" dxfId="20178" priority="658" operator="containsText" text="Holi">
      <formula>NOT(ISERROR(SEARCH(("Holi"),(AW11))))</formula>
    </cfRule>
  </conditionalFormatting>
  <conditionalFormatting sqref="AW11:AX11">
    <cfRule type="containsText" dxfId="20177" priority="659" operator="containsText" text="Orie">
      <formula>NOT(ISERROR(SEARCH(("Orie"),(AW11))))</formula>
    </cfRule>
  </conditionalFormatting>
  <conditionalFormatting sqref="AY11:AZ11">
    <cfRule type="containsText" dxfId="20176" priority="650" operator="containsText" text="Pres">
      <formula>NOT(ISERROR(SEARCH(("Pres"),(AY11))))</formula>
    </cfRule>
  </conditionalFormatting>
  <conditionalFormatting sqref="AY11:AZ11">
    <cfRule type="containsText" dxfId="20175" priority="651" operator="containsText" text="Abs">
      <formula>NOT(ISERROR(SEARCH(("Abs"),(AY11))))</formula>
    </cfRule>
  </conditionalFormatting>
  <conditionalFormatting sqref="AY11:AZ11">
    <cfRule type="containsText" dxfId="20174" priority="652" operator="containsText" text="Leav">
      <formula>NOT(ISERROR(SEARCH(("Leav"),(AY11))))</formula>
    </cfRule>
  </conditionalFormatting>
  <conditionalFormatting sqref="AY11:AZ11">
    <cfRule type="containsText" dxfId="20173" priority="653" operator="containsText" text="Holi">
      <formula>NOT(ISERROR(SEARCH(("Holi"),(AY11))))</formula>
    </cfRule>
  </conditionalFormatting>
  <conditionalFormatting sqref="AY11:AZ11">
    <cfRule type="containsText" dxfId="20172" priority="654" operator="containsText" text="Orie">
      <formula>NOT(ISERROR(SEARCH(("Orie"),(AY11))))</formula>
    </cfRule>
  </conditionalFormatting>
  <conditionalFormatting sqref="BA11:BB11">
    <cfRule type="containsText" dxfId="20171" priority="645" operator="containsText" text="Pres">
      <formula>NOT(ISERROR(SEARCH(("Pres"),(BA11))))</formula>
    </cfRule>
  </conditionalFormatting>
  <conditionalFormatting sqref="BA11:BB11">
    <cfRule type="containsText" dxfId="20170" priority="646" operator="containsText" text="Abs">
      <formula>NOT(ISERROR(SEARCH(("Abs"),(BA11))))</formula>
    </cfRule>
  </conditionalFormatting>
  <conditionalFormatting sqref="BA11:BB11">
    <cfRule type="containsText" dxfId="20169" priority="647" operator="containsText" text="Leav">
      <formula>NOT(ISERROR(SEARCH(("Leav"),(BA11))))</formula>
    </cfRule>
  </conditionalFormatting>
  <conditionalFormatting sqref="BA11:BB11">
    <cfRule type="containsText" dxfId="20168" priority="648" operator="containsText" text="Holi">
      <formula>NOT(ISERROR(SEARCH(("Holi"),(BA11))))</formula>
    </cfRule>
  </conditionalFormatting>
  <conditionalFormatting sqref="BA11:BB11">
    <cfRule type="containsText" dxfId="20167" priority="649" operator="containsText" text="Orie">
      <formula>NOT(ISERROR(SEARCH(("Orie"),(BA11))))</formula>
    </cfRule>
  </conditionalFormatting>
  <conditionalFormatting sqref="BC11:BD11">
    <cfRule type="containsText" dxfId="20166" priority="640" operator="containsText" text="Pres">
      <formula>NOT(ISERROR(SEARCH(("Pres"),(BC11))))</formula>
    </cfRule>
  </conditionalFormatting>
  <conditionalFormatting sqref="BC11:BD11">
    <cfRule type="containsText" dxfId="20165" priority="641" operator="containsText" text="Abs">
      <formula>NOT(ISERROR(SEARCH(("Abs"),(BC11))))</formula>
    </cfRule>
  </conditionalFormatting>
  <conditionalFormatting sqref="BC11:BD11">
    <cfRule type="containsText" dxfId="20164" priority="642" operator="containsText" text="Leav">
      <formula>NOT(ISERROR(SEARCH(("Leav"),(BC11))))</formula>
    </cfRule>
  </conditionalFormatting>
  <conditionalFormatting sqref="BC11:BD11">
    <cfRule type="containsText" dxfId="20163" priority="643" operator="containsText" text="Holi">
      <formula>NOT(ISERROR(SEARCH(("Holi"),(BC11))))</formula>
    </cfRule>
  </conditionalFormatting>
  <conditionalFormatting sqref="BC11:BD11">
    <cfRule type="containsText" dxfId="20162" priority="644" operator="containsText" text="Orie">
      <formula>NOT(ISERROR(SEARCH(("Orie"),(BC11))))</formula>
    </cfRule>
  </conditionalFormatting>
  <conditionalFormatting sqref="AO12">
    <cfRule type="containsText" dxfId="20161" priority="635" operator="containsText" text="Pres">
      <formula>NOT(ISERROR(SEARCH(("Pres"),(AO12))))</formula>
    </cfRule>
  </conditionalFormatting>
  <conditionalFormatting sqref="AO12">
    <cfRule type="containsText" dxfId="20160" priority="636" operator="containsText" text="Abs">
      <formula>NOT(ISERROR(SEARCH(("Abs"),(AO12))))</formula>
    </cfRule>
  </conditionalFormatting>
  <conditionalFormatting sqref="AO12">
    <cfRule type="containsText" dxfId="20159" priority="637" operator="containsText" text="Leav">
      <formula>NOT(ISERROR(SEARCH(("Leav"),(AO12))))</formula>
    </cfRule>
  </conditionalFormatting>
  <conditionalFormatting sqref="AO12">
    <cfRule type="containsText" dxfId="20158" priority="638" operator="containsText" text="Holi">
      <formula>NOT(ISERROR(SEARCH(("Holi"),(AO12))))</formula>
    </cfRule>
  </conditionalFormatting>
  <conditionalFormatting sqref="AO12">
    <cfRule type="containsText" dxfId="20157" priority="639" operator="containsText" text="Orie">
      <formula>NOT(ISERROR(SEARCH(("Orie"),(AO12))))</formula>
    </cfRule>
  </conditionalFormatting>
  <conditionalFormatting sqref="AQ12">
    <cfRule type="containsText" dxfId="20156" priority="630" operator="containsText" text="Pres">
      <formula>NOT(ISERROR(SEARCH(("Pres"),(AQ12))))</formula>
    </cfRule>
  </conditionalFormatting>
  <conditionalFormatting sqref="AQ12">
    <cfRule type="containsText" dxfId="20155" priority="631" operator="containsText" text="Abs">
      <formula>NOT(ISERROR(SEARCH(("Abs"),(AQ12))))</formula>
    </cfRule>
  </conditionalFormatting>
  <conditionalFormatting sqref="AQ12">
    <cfRule type="containsText" dxfId="20154" priority="632" operator="containsText" text="Leav">
      <formula>NOT(ISERROR(SEARCH(("Leav"),(AQ12))))</formula>
    </cfRule>
  </conditionalFormatting>
  <conditionalFormatting sqref="AQ12">
    <cfRule type="containsText" dxfId="20153" priority="633" operator="containsText" text="Holi">
      <formula>NOT(ISERROR(SEARCH(("Holi"),(AQ12))))</formula>
    </cfRule>
  </conditionalFormatting>
  <conditionalFormatting sqref="AQ12">
    <cfRule type="containsText" dxfId="20152" priority="634" operator="containsText" text="Orie">
      <formula>NOT(ISERROR(SEARCH(("Orie"),(AQ12))))</formula>
    </cfRule>
  </conditionalFormatting>
  <conditionalFormatting sqref="AS12:AT12">
    <cfRule type="containsText" dxfId="20151" priority="625" operator="containsText" text="Pres">
      <formula>NOT(ISERROR(SEARCH(("Pres"),(AS12))))</formula>
    </cfRule>
  </conditionalFormatting>
  <conditionalFormatting sqref="AS12:AT12">
    <cfRule type="containsText" dxfId="20150" priority="626" operator="containsText" text="Abs">
      <formula>NOT(ISERROR(SEARCH(("Abs"),(AS12))))</formula>
    </cfRule>
  </conditionalFormatting>
  <conditionalFormatting sqref="AS12:AT12">
    <cfRule type="containsText" dxfId="20149" priority="627" operator="containsText" text="Leav">
      <formula>NOT(ISERROR(SEARCH(("Leav"),(AS12))))</formula>
    </cfRule>
  </conditionalFormatting>
  <conditionalFormatting sqref="AS12:AT12">
    <cfRule type="containsText" dxfId="20148" priority="628" operator="containsText" text="Holi">
      <formula>NOT(ISERROR(SEARCH(("Holi"),(AS12))))</formula>
    </cfRule>
  </conditionalFormatting>
  <conditionalFormatting sqref="AS12:AT12">
    <cfRule type="containsText" dxfId="20147" priority="629" operator="containsText" text="Orie">
      <formula>NOT(ISERROR(SEARCH(("Orie"),(AS12))))</formula>
    </cfRule>
  </conditionalFormatting>
  <conditionalFormatting sqref="AU12:AV12">
    <cfRule type="containsText" dxfId="20146" priority="620" operator="containsText" text="Pres">
      <formula>NOT(ISERROR(SEARCH(("Pres"),(AU12))))</formula>
    </cfRule>
  </conditionalFormatting>
  <conditionalFormatting sqref="AU12:AV12">
    <cfRule type="containsText" dxfId="20145" priority="621" operator="containsText" text="Abs">
      <formula>NOT(ISERROR(SEARCH(("Abs"),(AU12))))</formula>
    </cfRule>
  </conditionalFormatting>
  <conditionalFormatting sqref="AU12:AV12">
    <cfRule type="containsText" dxfId="20144" priority="622" operator="containsText" text="Leav">
      <formula>NOT(ISERROR(SEARCH(("Leav"),(AU12))))</formula>
    </cfRule>
  </conditionalFormatting>
  <conditionalFormatting sqref="AU12:AV12">
    <cfRule type="containsText" dxfId="20143" priority="623" operator="containsText" text="Holi">
      <formula>NOT(ISERROR(SEARCH(("Holi"),(AU12))))</formula>
    </cfRule>
  </conditionalFormatting>
  <conditionalFormatting sqref="AU12:AV12">
    <cfRule type="containsText" dxfId="20142" priority="624" operator="containsText" text="Orie">
      <formula>NOT(ISERROR(SEARCH(("Orie"),(AU12))))</formula>
    </cfRule>
  </conditionalFormatting>
  <conditionalFormatting sqref="AW12:AX12">
    <cfRule type="containsText" dxfId="20141" priority="615" operator="containsText" text="Pres">
      <formula>NOT(ISERROR(SEARCH(("Pres"),(AW12))))</formula>
    </cfRule>
  </conditionalFormatting>
  <conditionalFormatting sqref="AW12:AX12">
    <cfRule type="containsText" dxfId="20140" priority="616" operator="containsText" text="Abs">
      <formula>NOT(ISERROR(SEARCH(("Abs"),(AW12))))</formula>
    </cfRule>
  </conditionalFormatting>
  <conditionalFormatting sqref="AW12:AX12">
    <cfRule type="containsText" dxfId="20139" priority="617" operator="containsText" text="Leav">
      <formula>NOT(ISERROR(SEARCH(("Leav"),(AW12))))</formula>
    </cfRule>
  </conditionalFormatting>
  <conditionalFormatting sqref="AW12:AX12">
    <cfRule type="containsText" dxfId="20138" priority="618" operator="containsText" text="Holi">
      <formula>NOT(ISERROR(SEARCH(("Holi"),(AW12))))</formula>
    </cfRule>
  </conditionalFormatting>
  <conditionalFormatting sqref="AW12:AX12">
    <cfRule type="containsText" dxfId="20137" priority="619" operator="containsText" text="Orie">
      <formula>NOT(ISERROR(SEARCH(("Orie"),(AW12))))</formula>
    </cfRule>
  </conditionalFormatting>
  <conditionalFormatting sqref="AY12:AZ12">
    <cfRule type="containsText" dxfId="20136" priority="610" operator="containsText" text="Pres">
      <formula>NOT(ISERROR(SEARCH(("Pres"),(AY12))))</formula>
    </cfRule>
  </conditionalFormatting>
  <conditionalFormatting sqref="AY12:AZ12">
    <cfRule type="containsText" dxfId="20135" priority="611" operator="containsText" text="Abs">
      <formula>NOT(ISERROR(SEARCH(("Abs"),(AY12))))</formula>
    </cfRule>
  </conditionalFormatting>
  <conditionalFormatting sqref="AY12:AZ12">
    <cfRule type="containsText" dxfId="20134" priority="612" operator="containsText" text="Leav">
      <formula>NOT(ISERROR(SEARCH(("Leav"),(AY12))))</formula>
    </cfRule>
  </conditionalFormatting>
  <conditionalFormatting sqref="AY12:AZ12">
    <cfRule type="containsText" dxfId="20133" priority="613" operator="containsText" text="Holi">
      <formula>NOT(ISERROR(SEARCH(("Holi"),(AY12))))</formula>
    </cfRule>
  </conditionalFormatting>
  <conditionalFormatting sqref="AY12:AZ12">
    <cfRule type="containsText" dxfId="20132" priority="614" operator="containsText" text="Orie">
      <formula>NOT(ISERROR(SEARCH(("Orie"),(AY12))))</formula>
    </cfRule>
  </conditionalFormatting>
  <conditionalFormatting sqref="BA12:BB12">
    <cfRule type="containsText" dxfId="20131" priority="605" operator="containsText" text="Pres">
      <formula>NOT(ISERROR(SEARCH(("Pres"),(BA12))))</formula>
    </cfRule>
  </conditionalFormatting>
  <conditionalFormatting sqref="BA12:BB12">
    <cfRule type="containsText" dxfId="20130" priority="606" operator="containsText" text="Abs">
      <formula>NOT(ISERROR(SEARCH(("Abs"),(BA12))))</formula>
    </cfRule>
  </conditionalFormatting>
  <conditionalFormatting sqref="BA12:BB12">
    <cfRule type="containsText" dxfId="20129" priority="607" operator="containsText" text="Leav">
      <formula>NOT(ISERROR(SEARCH(("Leav"),(BA12))))</formula>
    </cfRule>
  </conditionalFormatting>
  <conditionalFormatting sqref="BA12:BB12">
    <cfRule type="containsText" dxfId="20128" priority="608" operator="containsText" text="Holi">
      <formula>NOT(ISERROR(SEARCH(("Holi"),(BA12))))</formula>
    </cfRule>
  </conditionalFormatting>
  <conditionalFormatting sqref="BA12:BB12">
    <cfRule type="containsText" dxfId="20127" priority="609" operator="containsText" text="Orie">
      <formula>NOT(ISERROR(SEARCH(("Orie"),(BA12))))</formula>
    </cfRule>
  </conditionalFormatting>
  <conditionalFormatting sqref="BD12">
    <cfRule type="containsText" dxfId="20126" priority="600" operator="containsText" text="Pres">
      <formula>NOT(ISERROR(SEARCH(("Pres"),(BD12))))</formula>
    </cfRule>
  </conditionalFormatting>
  <conditionalFormatting sqref="BD12">
    <cfRule type="containsText" dxfId="20125" priority="601" operator="containsText" text="Abs">
      <formula>NOT(ISERROR(SEARCH(("Abs"),(BD12))))</formula>
    </cfRule>
  </conditionalFormatting>
  <conditionalFormatting sqref="BD12">
    <cfRule type="containsText" dxfId="20124" priority="602" operator="containsText" text="Leav">
      <formula>NOT(ISERROR(SEARCH(("Leav"),(BD12))))</formula>
    </cfRule>
  </conditionalFormatting>
  <conditionalFormatting sqref="BD12">
    <cfRule type="containsText" dxfId="20123" priority="603" operator="containsText" text="Holi">
      <formula>NOT(ISERROR(SEARCH(("Holi"),(BD12))))</formula>
    </cfRule>
  </conditionalFormatting>
  <conditionalFormatting sqref="BD12">
    <cfRule type="containsText" dxfId="20122" priority="604" operator="containsText" text="Orie">
      <formula>NOT(ISERROR(SEARCH(("Orie"),(BD12))))</formula>
    </cfRule>
  </conditionalFormatting>
  <conditionalFormatting sqref="AT13">
    <cfRule type="containsText" dxfId="20121" priority="595" operator="containsText" text="Pres">
      <formula>NOT(ISERROR(SEARCH(("Pres"),(AT13))))</formula>
    </cfRule>
  </conditionalFormatting>
  <conditionalFormatting sqref="AT13">
    <cfRule type="containsText" dxfId="20120" priority="596" operator="containsText" text="Abs">
      <formula>NOT(ISERROR(SEARCH(("Abs"),(AT13))))</formula>
    </cfRule>
  </conditionalFormatting>
  <conditionalFormatting sqref="AT13">
    <cfRule type="containsText" dxfId="20119" priority="597" operator="containsText" text="Leav">
      <formula>NOT(ISERROR(SEARCH(("Leav"),(AT13))))</formula>
    </cfRule>
  </conditionalFormatting>
  <conditionalFormatting sqref="AT13">
    <cfRule type="containsText" dxfId="20118" priority="598" operator="containsText" text="Holi">
      <formula>NOT(ISERROR(SEARCH(("Holi"),(AT13))))</formula>
    </cfRule>
  </conditionalFormatting>
  <conditionalFormatting sqref="AT13">
    <cfRule type="containsText" dxfId="20117" priority="599" operator="containsText" text="Orie">
      <formula>NOT(ISERROR(SEARCH(("Orie"),(AT13))))</formula>
    </cfRule>
  </conditionalFormatting>
  <conditionalFormatting sqref="AU13:AV13">
    <cfRule type="containsText" dxfId="20116" priority="590" operator="containsText" text="Pres">
      <formula>NOT(ISERROR(SEARCH(("Pres"),(AU13))))</formula>
    </cfRule>
  </conditionalFormatting>
  <conditionalFormatting sqref="AU13:AV13">
    <cfRule type="containsText" dxfId="20115" priority="591" operator="containsText" text="Abs">
      <formula>NOT(ISERROR(SEARCH(("Abs"),(AU13))))</formula>
    </cfRule>
  </conditionalFormatting>
  <conditionalFormatting sqref="AU13:AV13">
    <cfRule type="containsText" dxfId="20114" priority="592" operator="containsText" text="Leav">
      <formula>NOT(ISERROR(SEARCH(("Leav"),(AU13))))</formula>
    </cfRule>
  </conditionalFormatting>
  <conditionalFormatting sqref="AU13:AV13">
    <cfRule type="containsText" dxfId="20113" priority="593" operator="containsText" text="Holi">
      <formula>NOT(ISERROR(SEARCH(("Holi"),(AU13))))</formula>
    </cfRule>
  </conditionalFormatting>
  <conditionalFormatting sqref="AU13:AV13">
    <cfRule type="containsText" dxfId="20112" priority="594" operator="containsText" text="Orie">
      <formula>NOT(ISERROR(SEARCH(("Orie"),(AU13))))</formula>
    </cfRule>
  </conditionalFormatting>
  <conditionalFormatting sqref="AW13:AX13">
    <cfRule type="containsText" dxfId="20111" priority="585" operator="containsText" text="Pres">
      <formula>NOT(ISERROR(SEARCH(("Pres"),(AW13))))</formula>
    </cfRule>
  </conditionalFormatting>
  <conditionalFormatting sqref="AW13:AX13">
    <cfRule type="containsText" dxfId="20110" priority="586" operator="containsText" text="Abs">
      <formula>NOT(ISERROR(SEARCH(("Abs"),(AW13))))</formula>
    </cfRule>
  </conditionalFormatting>
  <conditionalFormatting sqref="AW13:AX13">
    <cfRule type="containsText" dxfId="20109" priority="587" operator="containsText" text="Leav">
      <formula>NOT(ISERROR(SEARCH(("Leav"),(AW13))))</formula>
    </cfRule>
  </conditionalFormatting>
  <conditionalFormatting sqref="AW13:AX13">
    <cfRule type="containsText" dxfId="20108" priority="588" operator="containsText" text="Holi">
      <formula>NOT(ISERROR(SEARCH(("Holi"),(AW13))))</formula>
    </cfRule>
  </conditionalFormatting>
  <conditionalFormatting sqref="AW13:AX13">
    <cfRule type="containsText" dxfId="20107" priority="589" operator="containsText" text="Orie">
      <formula>NOT(ISERROR(SEARCH(("Orie"),(AW13))))</formula>
    </cfRule>
  </conditionalFormatting>
  <conditionalFormatting sqref="AY13:AZ13">
    <cfRule type="containsText" dxfId="20106" priority="580" operator="containsText" text="Pres">
      <formula>NOT(ISERROR(SEARCH(("Pres"),(AY13))))</formula>
    </cfRule>
  </conditionalFormatting>
  <conditionalFormatting sqref="AY13:AZ13">
    <cfRule type="containsText" dxfId="20105" priority="581" operator="containsText" text="Abs">
      <formula>NOT(ISERROR(SEARCH(("Abs"),(AY13))))</formula>
    </cfRule>
  </conditionalFormatting>
  <conditionalFormatting sqref="AY13:AZ13">
    <cfRule type="containsText" dxfId="20104" priority="582" operator="containsText" text="Leav">
      <formula>NOT(ISERROR(SEARCH(("Leav"),(AY13))))</formula>
    </cfRule>
  </conditionalFormatting>
  <conditionalFormatting sqref="AY13:AZ13">
    <cfRule type="containsText" dxfId="20103" priority="583" operator="containsText" text="Holi">
      <formula>NOT(ISERROR(SEARCH(("Holi"),(AY13))))</formula>
    </cfRule>
  </conditionalFormatting>
  <conditionalFormatting sqref="AY13:AZ13">
    <cfRule type="containsText" dxfId="20102" priority="584" operator="containsText" text="Orie">
      <formula>NOT(ISERROR(SEARCH(("Orie"),(AY13))))</formula>
    </cfRule>
  </conditionalFormatting>
  <conditionalFormatting sqref="BA13:BB13">
    <cfRule type="containsText" dxfId="20101" priority="575" operator="containsText" text="Pres">
      <formula>NOT(ISERROR(SEARCH(("Pres"),(BA13))))</formula>
    </cfRule>
  </conditionalFormatting>
  <conditionalFormatting sqref="BA13:BB13">
    <cfRule type="containsText" dxfId="20100" priority="576" operator="containsText" text="Abs">
      <formula>NOT(ISERROR(SEARCH(("Abs"),(BA13))))</formula>
    </cfRule>
  </conditionalFormatting>
  <conditionalFormatting sqref="BA13:BB13">
    <cfRule type="containsText" dxfId="20099" priority="577" operator="containsText" text="Leav">
      <formula>NOT(ISERROR(SEARCH(("Leav"),(BA13))))</formula>
    </cfRule>
  </conditionalFormatting>
  <conditionalFormatting sqref="BA13:BB13">
    <cfRule type="containsText" dxfId="20098" priority="578" operator="containsText" text="Holi">
      <formula>NOT(ISERROR(SEARCH(("Holi"),(BA13))))</formula>
    </cfRule>
  </conditionalFormatting>
  <conditionalFormatting sqref="BA13:BB13">
    <cfRule type="containsText" dxfId="20097" priority="579" operator="containsText" text="Orie">
      <formula>NOT(ISERROR(SEARCH(("Orie"),(BA13))))</formula>
    </cfRule>
  </conditionalFormatting>
  <conditionalFormatting sqref="BD13">
    <cfRule type="containsText" dxfId="20096" priority="570" operator="containsText" text="Pres">
      <formula>NOT(ISERROR(SEARCH(("Pres"),(BD13))))</formula>
    </cfRule>
  </conditionalFormatting>
  <conditionalFormatting sqref="BD13">
    <cfRule type="containsText" dxfId="20095" priority="571" operator="containsText" text="Abs">
      <formula>NOT(ISERROR(SEARCH(("Abs"),(BD13))))</formula>
    </cfRule>
  </conditionalFormatting>
  <conditionalFormatting sqref="BD13">
    <cfRule type="containsText" dxfId="20094" priority="572" operator="containsText" text="Leav">
      <formula>NOT(ISERROR(SEARCH(("Leav"),(BD13))))</formula>
    </cfRule>
  </conditionalFormatting>
  <conditionalFormatting sqref="BD13">
    <cfRule type="containsText" dxfId="20093" priority="573" operator="containsText" text="Holi">
      <formula>NOT(ISERROR(SEARCH(("Holi"),(BD13))))</formula>
    </cfRule>
  </conditionalFormatting>
  <conditionalFormatting sqref="BD13">
    <cfRule type="containsText" dxfId="20092" priority="574" operator="containsText" text="Orie">
      <formula>NOT(ISERROR(SEARCH(("Orie"),(BD13))))</formula>
    </cfRule>
  </conditionalFormatting>
  <conditionalFormatting sqref="AS14">
    <cfRule type="containsText" dxfId="20091" priority="565" operator="containsText" text="Pres">
      <formula>NOT(ISERROR(SEARCH(("Pres"),(AS14))))</formula>
    </cfRule>
  </conditionalFormatting>
  <conditionalFormatting sqref="AS14">
    <cfRule type="containsText" dxfId="20090" priority="566" operator="containsText" text="Abs">
      <formula>NOT(ISERROR(SEARCH(("Abs"),(AS14))))</formula>
    </cfRule>
  </conditionalFormatting>
  <conditionalFormatting sqref="AS14">
    <cfRule type="containsText" dxfId="20089" priority="567" operator="containsText" text="Leav">
      <formula>NOT(ISERROR(SEARCH(("Leav"),(AS14))))</formula>
    </cfRule>
  </conditionalFormatting>
  <conditionalFormatting sqref="AS14">
    <cfRule type="containsText" dxfId="20088" priority="568" operator="containsText" text="Holi">
      <formula>NOT(ISERROR(SEARCH(("Holi"),(AS14))))</formula>
    </cfRule>
  </conditionalFormatting>
  <conditionalFormatting sqref="AS14">
    <cfRule type="containsText" dxfId="20087" priority="569" operator="containsText" text="Orie">
      <formula>NOT(ISERROR(SEARCH(("Orie"),(AS14))))</formula>
    </cfRule>
  </conditionalFormatting>
  <conditionalFormatting sqref="AT14">
    <cfRule type="containsText" dxfId="20086" priority="560" operator="containsText" text="Pres">
      <formula>NOT(ISERROR(SEARCH(("Pres"),(AT14))))</formula>
    </cfRule>
  </conditionalFormatting>
  <conditionalFormatting sqref="AT14">
    <cfRule type="containsText" dxfId="20085" priority="561" operator="containsText" text="Abs">
      <formula>NOT(ISERROR(SEARCH(("Abs"),(AT14))))</formula>
    </cfRule>
  </conditionalFormatting>
  <conditionalFormatting sqref="AT14">
    <cfRule type="containsText" dxfId="20084" priority="562" operator="containsText" text="Leav">
      <formula>NOT(ISERROR(SEARCH(("Leav"),(AT14))))</formula>
    </cfRule>
  </conditionalFormatting>
  <conditionalFormatting sqref="AT14">
    <cfRule type="containsText" dxfId="20083" priority="563" operator="containsText" text="Holi">
      <formula>NOT(ISERROR(SEARCH(("Holi"),(AT14))))</formula>
    </cfRule>
  </conditionalFormatting>
  <conditionalFormatting sqref="AT14">
    <cfRule type="containsText" dxfId="20082" priority="564" operator="containsText" text="Orie">
      <formula>NOT(ISERROR(SEARCH(("Orie"),(AT14))))</formula>
    </cfRule>
  </conditionalFormatting>
  <conditionalFormatting sqref="AU14:AV14">
    <cfRule type="containsText" dxfId="20081" priority="555" operator="containsText" text="Pres">
      <formula>NOT(ISERROR(SEARCH(("Pres"),(AU14))))</formula>
    </cfRule>
  </conditionalFormatting>
  <conditionalFormatting sqref="AU14:AV14">
    <cfRule type="containsText" dxfId="20080" priority="556" operator="containsText" text="Abs">
      <formula>NOT(ISERROR(SEARCH(("Abs"),(AU14))))</formula>
    </cfRule>
  </conditionalFormatting>
  <conditionalFormatting sqref="AU14:AV14">
    <cfRule type="containsText" dxfId="20079" priority="557" operator="containsText" text="Leav">
      <formula>NOT(ISERROR(SEARCH(("Leav"),(AU14))))</formula>
    </cfRule>
  </conditionalFormatting>
  <conditionalFormatting sqref="AU14:AV14">
    <cfRule type="containsText" dxfId="20078" priority="558" operator="containsText" text="Holi">
      <formula>NOT(ISERROR(SEARCH(("Holi"),(AU14))))</formula>
    </cfRule>
  </conditionalFormatting>
  <conditionalFormatting sqref="AU14:AV14">
    <cfRule type="containsText" dxfId="20077" priority="559" operator="containsText" text="Orie">
      <formula>NOT(ISERROR(SEARCH(("Orie"),(AU14))))</formula>
    </cfRule>
  </conditionalFormatting>
  <conditionalFormatting sqref="AW14:AX14">
    <cfRule type="containsText" dxfId="20076" priority="550" operator="containsText" text="Pres">
      <formula>NOT(ISERROR(SEARCH(("Pres"),(AW14))))</formula>
    </cfRule>
  </conditionalFormatting>
  <conditionalFormatting sqref="AW14:AX14">
    <cfRule type="containsText" dxfId="20075" priority="551" operator="containsText" text="Abs">
      <formula>NOT(ISERROR(SEARCH(("Abs"),(AW14))))</formula>
    </cfRule>
  </conditionalFormatting>
  <conditionalFormatting sqref="AW14:AX14">
    <cfRule type="containsText" dxfId="20074" priority="552" operator="containsText" text="Leav">
      <formula>NOT(ISERROR(SEARCH(("Leav"),(AW14))))</formula>
    </cfRule>
  </conditionalFormatting>
  <conditionalFormatting sqref="AW14:AX14">
    <cfRule type="containsText" dxfId="20073" priority="553" operator="containsText" text="Holi">
      <formula>NOT(ISERROR(SEARCH(("Holi"),(AW14))))</formula>
    </cfRule>
  </conditionalFormatting>
  <conditionalFormatting sqref="AW14:AX14">
    <cfRule type="containsText" dxfId="20072" priority="554" operator="containsText" text="Orie">
      <formula>NOT(ISERROR(SEARCH(("Orie"),(AW14))))</formula>
    </cfRule>
  </conditionalFormatting>
  <conditionalFormatting sqref="AY14:AZ14">
    <cfRule type="containsText" dxfId="20071" priority="545" operator="containsText" text="Pres">
      <formula>NOT(ISERROR(SEARCH(("Pres"),(AY14))))</formula>
    </cfRule>
  </conditionalFormatting>
  <conditionalFormatting sqref="AY14:AZ14">
    <cfRule type="containsText" dxfId="20070" priority="546" operator="containsText" text="Abs">
      <formula>NOT(ISERROR(SEARCH(("Abs"),(AY14))))</formula>
    </cfRule>
  </conditionalFormatting>
  <conditionalFormatting sqref="AY14:AZ14">
    <cfRule type="containsText" dxfId="20069" priority="547" operator="containsText" text="Leav">
      <formula>NOT(ISERROR(SEARCH(("Leav"),(AY14))))</formula>
    </cfRule>
  </conditionalFormatting>
  <conditionalFormatting sqref="AY14:AZ14">
    <cfRule type="containsText" dxfId="20068" priority="548" operator="containsText" text="Holi">
      <formula>NOT(ISERROR(SEARCH(("Holi"),(AY14))))</formula>
    </cfRule>
  </conditionalFormatting>
  <conditionalFormatting sqref="AY14:AZ14">
    <cfRule type="containsText" dxfId="20067" priority="549" operator="containsText" text="Orie">
      <formula>NOT(ISERROR(SEARCH(("Orie"),(AY14))))</formula>
    </cfRule>
  </conditionalFormatting>
  <conditionalFormatting sqref="BA14:BB14">
    <cfRule type="containsText" dxfId="20066" priority="540" operator="containsText" text="Pres">
      <formula>NOT(ISERROR(SEARCH(("Pres"),(BA14))))</formula>
    </cfRule>
  </conditionalFormatting>
  <conditionalFormatting sqref="BA14:BB14">
    <cfRule type="containsText" dxfId="20065" priority="541" operator="containsText" text="Abs">
      <formula>NOT(ISERROR(SEARCH(("Abs"),(BA14))))</formula>
    </cfRule>
  </conditionalFormatting>
  <conditionalFormatting sqref="BA14:BB14">
    <cfRule type="containsText" dxfId="20064" priority="542" operator="containsText" text="Leav">
      <formula>NOT(ISERROR(SEARCH(("Leav"),(BA14))))</formula>
    </cfRule>
  </conditionalFormatting>
  <conditionalFormatting sqref="BA14:BB14">
    <cfRule type="containsText" dxfId="20063" priority="543" operator="containsText" text="Holi">
      <formula>NOT(ISERROR(SEARCH(("Holi"),(BA14))))</formula>
    </cfRule>
  </conditionalFormatting>
  <conditionalFormatting sqref="BA14:BB14">
    <cfRule type="containsText" dxfId="20062" priority="544" operator="containsText" text="Orie">
      <formula>NOT(ISERROR(SEARCH(("Orie"),(BA14))))</formula>
    </cfRule>
  </conditionalFormatting>
  <conditionalFormatting sqref="BC14:BD14">
    <cfRule type="containsText" dxfId="20061" priority="535" operator="containsText" text="Pres">
      <formula>NOT(ISERROR(SEARCH(("Pres"),(BC14))))</formula>
    </cfRule>
  </conditionalFormatting>
  <conditionalFormatting sqref="BC14:BD14">
    <cfRule type="containsText" dxfId="20060" priority="536" operator="containsText" text="Abs">
      <formula>NOT(ISERROR(SEARCH(("Abs"),(BC14))))</formula>
    </cfRule>
  </conditionalFormatting>
  <conditionalFormatting sqref="BC14:BD14">
    <cfRule type="containsText" dxfId="20059" priority="537" operator="containsText" text="Leav">
      <formula>NOT(ISERROR(SEARCH(("Leav"),(BC14))))</formula>
    </cfRule>
  </conditionalFormatting>
  <conditionalFormatting sqref="BC14:BD14">
    <cfRule type="containsText" dxfId="20058" priority="538" operator="containsText" text="Holi">
      <formula>NOT(ISERROR(SEARCH(("Holi"),(BC14))))</formula>
    </cfRule>
  </conditionalFormatting>
  <conditionalFormatting sqref="BC14:BD14">
    <cfRule type="containsText" dxfId="20057" priority="539" operator="containsText" text="Orie">
      <formula>NOT(ISERROR(SEARCH(("Orie"),(BC14))))</formula>
    </cfRule>
  </conditionalFormatting>
  <conditionalFormatting sqref="BE14:BF14">
    <cfRule type="containsText" dxfId="20056" priority="530" operator="containsText" text="Pres">
      <formula>NOT(ISERROR(SEARCH(("Pres"),(BE14))))</formula>
    </cfRule>
  </conditionalFormatting>
  <conditionalFormatting sqref="BE14:BF14">
    <cfRule type="containsText" dxfId="20055" priority="531" operator="containsText" text="Abs">
      <formula>NOT(ISERROR(SEARCH(("Abs"),(BE14))))</formula>
    </cfRule>
  </conditionalFormatting>
  <conditionalFormatting sqref="BE14:BF14">
    <cfRule type="containsText" dxfId="20054" priority="532" operator="containsText" text="Leav">
      <formula>NOT(ISERROR(SEARCH(("Leav"),(BE14))))</formula>
    </cfRule>
  </conditionalFormatting>
  <conditionalFormatting sqref="BE14:BF14">
    <cfRule type="containsText" dxfId="20053" priority="533" operator="containsText" text="Holi">
      <formula>NOT(ISERROR(SEARCH(("Holi"),(BE14))))</formula>
    </cfRule>
  </conditionalFormatting>
  <conditionalFormatting sqref="BE14:BF14">
    <cfRule type="containsText" dxfId="20052" priority="534" operator="containsText" text="Orie">
      <formula>NOT(ISERROR(SEARCH(("Orie"),(BE14))))</formula>
    </cfRule>
  </conditionalFormatting>
  <conditionalFormatting sqref="BG14:BH14">
    <cfRule type="containsText" dxfId="20051" priority="525" operator="containsText" text="Pres">
      <formula>NOT(ISERROR(SEARCH(("Pres"),(BG14))))</formula>
    </cfRule>
  </conditionalFormatting>
  <conditionalFormatting sqref="BG14:BH14">
    <cfRule type="containsText" dxfId="20050" priority="526" operator="containsText" text="Abs">
      <formula>NOT(ISERROR(SEARCH(("Abs"),(BG14))))</formula>
    </cfRule>
  </conditionalFormatting>
  <conditionalFormatting sqref="BG14:BH14">
    <cfRule type="containsText" dxfId="20049" priority="527" operator="containsText" text="Leav">
      <formula>NOT(ISERROR(SEARCH(("Leav"),(BG14))))</formula>
    </cfRule>
  </conditionalFormatting>
  <conditionalFormatting sqref="BG14:BH14">
    <cfRule type="containsText" dxfId="20048" priority="528" operator="containsText" text="Holi">
      <formula>NOT(ISERROR(SEARCH(("Holi"),(BG14))))</formula>
    </cfRule>
  </conditionalFormatting>
  <conditionalFormatting sqref="BG14:BH14">
    <cfRule type="containsText" dxfId="20047" priority="529" operator="containsText" text="Orie">
      <formula>NOT(ISERROR(SEARCH(("Orie"),(BG14))))</formula>
    </cfRule>
  </conditionalFormatting>
  <conditionalFormatting sqref="BI14:BJ14">
    <cfRule type="containsText" dxfId="20046" priority="520" operator="containsText" text="Pres">
      <formula>NOT(ISERROR(SEARCH(("Pres"),(BI14))))</formula>
    </cfRule>
  </conditionalFormatting>
  <conditionalFormatting sqref="BI14:BJ14">
    <cfRule type="containsText" dxfId="20045" priority="521" operator="containsText" text="Abs">
      <formula>NOT(ISERROR(SEARCH(("Abs"),(BI14))))</formula>
    </cfRule>
  </conditionalFormatting>
  <conditionalFormatting sqref="BI14:BJ14">
    <cfRule type="containsText" dxfId="20044" priority="522" operator="containsText" text="Leav">
      <formula>NOT(ISERROR(SEARCH(("Leav"),(BI14))))</formula>
    </cfRule>
  </conditionalFormatting>
  <conditionalFormatting sqref="BI14:BJ14">
    <cfRule type="containsText" dxfId="20043" priority="523" operator="containsText" text="Holi">
      <formula>NOT(ISERROR(SEARCH(("Holi"),(BI14))))</formula>
    </cfRule>
  </conditionalFormatting>
  <conditionalFormatting sqref="BI14:BJ14">
    <cfRule type="containsText" dxfId="20042" priority="524" operator="containsText" text="Orie">
      <formula>NOT(ISERROR(SEARCH(("Orie"),(BI14))))</formula>
    </cfRule>
  </conditionalFormatting>
  <conditionalFormatting sqref="BK14:BL14">
    <cfRule type="containsText" dxfId="20041" priority="515" operator="containsText" text="Pres">
      <formula>NOT(ISERROR(SEARCH(("Pres"),(BK14))))</formula>
    </cfRule>
  </conditionalFormatting>
  <conditionalFormatting sqref="BK14:BL14">
    <cfRule type="containsText" dxfId="20040" priority="516" operator="containsText" text="Abs">
      <formula>NOT(ISERROR(SEARCH(("Abs"),(BK14))))</formula>
    </cfRule>
  </conditionalFormatting>
  <conditionalFormatting sqref="BK14:BL14">
    <cfRule type="containsText" dxfId="20039" priority="517" operator="containsText" text="Leav">
      <formula>NOT(ISERROR(SEARCH(("Leav"),(BK14))))</formula>
    </cfRule>
  </conditionalFormatting>
  <conditionalFormatting sqref="BK14:BL14">
    <cfRule type="containsText" dxfId="20038" priority="518" operator="containsText" text="Holi">
      <formula>NOT(ISERROR(SEARCH(("Holi"),(BK14))))</formula>
    </cfRule>
  </conditionalFormatting>
  <conditionalFormatting sqref="BK14:BL14">
    <cfRule type="containsText" dxfId="20037" priority="519" operator="containsText" text="Orie">
      <formula>NOT(ISERROR(SEARCH(("Orie"),(BK14))))</formula>
    </cfRule>
  </conditionalFormatting>
  <conditionalFormatting sqref="BM14:BN14">
    <cfRule type="containsText" dxfId="20036" priority="510" operator="containsText" text="Pres">
      <formula>NOT(ISERROR(SEARCH(("Pres"),(BM14))))</formula>
    </cfRule>
  </conditionalFormatting>
  <conditionalFormatting sqref="BM14:BN14">
    <cfRule type="containsText" dxfId="20035" priority="511" operator="containsText" text="Abs">
      <formula>NOT(ISERROR(SEARCH(("Abs"),(BM14))))</formula>
    </cfRule>
  </conditionalFormatting>
  <conditionalFormatting sqref="BM14:BN14">
    <cfRule type="containsText" dxfId="20034" priority="512" operator="containsText" text="Leav">
      <formula>NOT(ISERROR(SEARCH(("Leav"),(BM14))))</formula>
    </cfRule>
  </conditionalFormatting>
  <conditionalFormatting sqref="BM14:BN14">
    <cfRule type="containsText" dxfId="20033" priority="513" operator="containsText" text="Holi">
      <formula>NOT(ISERROR(SEARCH(("Holi"),(BM14))))</formula>
    </cfRule>
  </conditionalFormatting>
  <conditionalFormatting sqref="BM14:BN14">
    <cfRule type="containsText" dxfId="20032" priority="514" operator="containsText" text="Orie">
      <formula>NOT(ISERROR(SEARCH(("Orie"),(BM14))))</formula>
    </cfRule>
  </conditionalFormatting>
  <conditionalFormatting sqref="BO14:BP14">
    <cfRule type="containsText" dxfId="20031" priority="505" operator="containsText" text="Pres">
      <formula>NOT(ISERROR(SEARCH(("Pres"),(BO14))))</formula>
    </cfRule>
  </conditionalFormatting>
  <conditionalFormatting sqref="BO14:BP14">
    <cfRule type="containsText" dxfId="20030" priority="506" operator="containsText" text="Abs">
      <formula>NOT(ISERROR(SEARCH(("Abs"),(BO14))))</formula>
    </cfRule>
  </conditionalFormatting>
  <conditionalFormatting sqref="BO14:BP14">
    <cfRule type="containsText" dxfId="20029" priority="507" operator="containsText" text="Leav">
      <formula>NOT(ISERROR(SEARCH(("Leav"),(BO14))))</formula>
    </cfRule>
  </conditionalFormatting>
  <conditionalFormatting sqref="BO14:BP14">
    <cfRule type="containsText" dxfId="20028" priority="508" operator="containsText" text="Holi">
      <formula>NOT(ISERROR(SEARCH(("Holi"),(BO14))))</formula>
    </cfRule>
  </conditionalFormatting>
  <conditionalFormatting sqref="BO14:BP14">
    <cfRule type="containsText" dxfId="20027" priority="509" operator="containsText" text="Orie">
      <formula>NOT(ISERROR(SEARCH(("Orie"),(BO14))))</formula>
    </cfRule>
  </conditionalFormatting>
  <conditionalFormatting sqref="BQ14:BR14">
    <cfRule type="containsText" dxfId="20026" priority="500" operator="containsText" text="Pres">
      <formula>NOT(ISERROR(SEARCH(("Pres"),(BQ14))))</formula>
    </cfRule>
  </conditionalFormatting>
  <conditionalFormatting sqref="BQ14:BR14">
    <cfRule type="containsText" dxfId="20025" priority="501" operator="containsText" text="Abs">
      <formula>NOT(ISERROR(SEARCH(("Abs"),(BQ14))))</formula>
    </cfRule>
  </conditionalFormatting>
  <conditionalFormatting sqref="BQ14:BR14">
    <cfRule type="containsText" dxfId="20024" priority="502" operator="containsText" text="Leav">
      <formula>NOT(ISERROR(SEARCH(("Leav"),(BQ14))))</formula>
    </cfRule>
  </conditionalFormatting>
  <conditionalFormatting sqref="BQ14:BR14">
    <cfRule type="containsText" dxfId="20023" priority="503" operator="containsText" text="Holi">
      <formula>NOT(ISERROR(SEARCH(("Holi"),(BQ14))))</formula>
    </cfRule>
  </conditionalFormatting>
  <conditionalFormatting sqref="BQ14:BR14">
    <cfRule type="containsText" dxfId="20022" priority="504" operator="containsText" text="Orie">
      <formula>NOT(ISERROR(SEARCH(("Orie"),(BQ14))))</formula>
    </cfRule>
  </conditionalFormatting>
  <conditionalFormatting sqref="BS14:BT14">
    <cfRule type="containsText" dxfId="20021" priority="495" operator="containsText" text="Pres">
      <formula>NOT(ISERROR(SEARCH(("Pres"),(BS14))))</formula>
    </cfRule>
  </conditionalFormatting>
  <conditionalFormatting sqref="BS14:BT14">
    <cfRule type="containsText" dxfId="20020" priority="496" operator="containsText" text="Abs">
      <formula>NOT(ISERROR(SEARCH(("Abs"),(BS14))))</formula>
    </cfRule>
  </conditionalFormatting>
  <conditionalFormatting sqref="BS14:BT14">
    <cfRule type="containsText" dxfId="20019" priority="497" operator="containsText" text="Leav">
      <formula>NOT(ISERROR(SEARCH(("Leav"),(BS14))))</formula>
    </cfRule>
  </conditionalFormatting>
  <conditionalFormatting sqref="BS14:BT14">
    <cfRule type="containsText" dxfId="20018" priority="498" operator="containsText" text="Holi">
      <formula>NOT(ISERROR(SEARCH(("Holi"),(BS14))))</formula>
    </cfRule>
  </conditionalFormatting>
  <conditionalFormatting sqref="BS14:BT14">
    <cfRule type="containsText" dxfId="20017" priority="499" operator="containsText" text="Orie">
      <formula>NOT(ISERROR(SEARCH(("Orie"),(BS14))))</formula>
    </cfRule>
  </conditionalFormatting>
  <conditionalFormatting sqref="BU14:BV14">
    <cfRule type="containsText" dxfId="20016" priority="490" operator="containsText" text="Pres">
      <formula>NOT(ISERROR(SEARCH(("Pres"),(BU14))))</formula>
    </cfRule>
  </conditionalFormatting>
  <conditionalFormatting sqref="BU14:BV14">
    <cfRule type="containsText" dxfId="20015" priority="491" operator="containsText" text="Abs">
      <formula>NOT(ISERROR(SEARCH(("Abs"),(BU14))))</formula>
    </cfRule>
  </conditionalFormatting>
  <conditionalFormatting sqref="BU14:BV14">
    <cfRule type="containsText" dxfId="20014" priority="492" operator="containsText" text="Leav">
      <formula>NOT(ISERROR(SEARCH(("Leav"),(BU14))))</formula>
    </cfRule>
  </conditionalFormatting>
  <conditionalFormatting sqref="BU14:BV14">
    <cfRule type="containsText" dxfId="20013" priority="493" operator="containsText" text="Holi">
      <formula>NOT(ISERROR(SEARCH(("Holi"),(BU14))))</formula>
    </cfRule>
  </conditionalFormatting>
  <conditionalFormatting sqref="BU14:BV14">
    <cfRule type="containsText" dxfId="20012" priority="494" operator="containsText" text="Orie">
      <formula>NOT(ISERROR(SEARCH(("Orie"),(BU14))))</formula>
    </cfRule>
  </conditionalFormatting>
  <conditionalFormatting sqref="BA15:BB15">
    <cfRule type="containsText" dxfId="20011" priority="485" operator="containsText" text="Pres">
      <formula>NOT(ISERROR(SEARCH(("Pres"),(BA15))))</formula>
    </cfRule>
  </conditionalFormatting>
  <conditionalFormatting sqref="BA15:BB15">
    <cfRule type="containsText" dxfId="20010" priority="486" operator="containsText" text="Abs">
      <formula>NOT(ISERROR(SEARCH(("Abs"),(BA15))))</formula>
    </cfRule>
  </conditionalFormatting>
  <conditionalFormatting sqref="BA15:BB15">
    <cfRule type="containsText" dxfId="20009" priority="487" operator="containsText" text="Leav">
      <formula>NOT(ISERROR(SEARCH(("Leav"),(BA15))))</formula>
    </cfRule>
  </conditionalFormatting>
  <conditionalFormatting sqref="BA15:BB15">
    <cfRule type="containsText" dxfId="20008" priority="488" operator="containsText" text="Holi">
      <formula>NOT(ISERROR(SEARCH(("Holi"),(BA15))))</formula>
    </cfRule>
  </conditionalFormatting>
  <conditionalFormatting sqref="BA15:BB15">
    <cfRule type="containsText" dxfId="20007" priority="489" operator="containsText" text="Orie">
      <formula>NOT(ISERROR(SEARCH(("Orie"),(BA15))))</formula>
    </cfRule>
  </conditionalFormatting>
  <conditionalFormatting sqref="BC15:BD15">
    <cfRule type="containsText" dxfId="20006" priority="480" operator="containsText" text="Pres">
      <formula>NOT(ISERROR(SEARCH(("Pres"),(BC15))))</formula>
    </cfRule>
  </conditionalFormatting>
  <conditionalFormatting sqref="BC15:BD15">
    <cfRule type="containsText" dxfId="20005" priority="481" operator="containsText" text="Abs">
      <formula>NOT(ISERROR(SEARCH(("Abs"),(BC15))))</formula>
    </cfRule>
  </conditionalFormatting>
  <conditionalFormatting sqref="BC15:BD15">
    <cfRule type="containsText" dxfId="20004" priority="482" operator="containsText" text="Leav">
      <formula>NOT(ISERROR(SEARCH(("Leav"),(BC15))))</formula>
    </cfRule>
  </conditionalFormatting>
  <conditionalFormatting sqref="BC15:BD15">
    <cfRule type="containsText" dxfId="20003" priority="483" operator="containsText" text="Holi">
      <formula>NOT(ISERROR(SEARCH(("Holi"),(BC15))))</formula>
    </cfRule>
  </conditionalFormatting>
  <conditionalFormatting sqref="BC15:BD15">
    <cfRule type="containsText" dxfId="20002" priority="484" operator="containsText" text="Orie">
      <formula>NOT(ISERROR(SEARCH(("Orie"),(BC15))))</formula>
    </cfRule>
  </conditionalFormatting>
  <conditionalFormatting sqref="BE15:BF15">
    <cfRule type="containsText" dxfId="20001" priority="475" operator="containsText" text="Pres">
      <formula>NOT(ISERROR(SEARCH(("Pres"),(BE15))))</formula>
    </cfRule>
  </conditionalFormatting>
  <conditionalFormatting sqref="BE15:BF15">
    <cfRule type="containsText" dxfId="20000" priority="476" operator="containsText" text="Abs">
      <formula>NOT(ISERROR(SEARCH(("Abs"),(BE15))))</formula>
    </cfRule>
  </conditionalFormatting>
  <conditionalFormatting sqref="BE15:BF15">
    <cfRule type="containsText" dxfId="19999" priority="477" operator="containsText" text="Leav">
      <formula>NOT(ISERROR(SEARCH(("Leav"),(BE15))))</formula>
    </cfRule>
  </conditionalFormatting>
  <conditionalFormatting sqref="BE15:BF15">
    <cfRule type="containsText" dxfId="19998" priority="478" operator="containsText" text="Holi">
      <formula>NOT(ISERROR(SEARCH(("Holi"),(BE15))))</formula>
    </cfRule>
  </conditionalFormatting>
  <conditionalFormatting sqref="BE15:BF15">
    <cfRule type="containsText" dxfId="19997" priority="479" operator="containsText" text="Orie">
      <formula>NOT(ISERROR(SEARCH(("Orie"),(BE15))))</formula>
    </cfRule>
  </conditionalFormatting>
  <conditionalFormatting sqref="BG15:BH15">
    <cfRule type="containsText" dxfId="19996" priority="470" operator="containsText" text="Pres">
      <formula>NOT(ISERROR(SEARCH(("Pres"),(BG15))))</formula>
    </cfRule>
  </conditionalFormatting>
  <conditionalFormatting sqref="BG15:BH15">
    <cfRule type="containsText" dxfId="19995" priority="471" operator="containsText" text="Abs">
      <formula>NOT(ISERROR(SEARCH(("Abs"),(BG15))))</formula>
    </cfRule>
  </conditionalFormatting>
  <conditionalFormatting sqref="BG15:BH15">
    <cfRule type="containsText" dxfId="19994" priority="472" operator="containsText" text="Leav">
      <formula>NOT(ISERROR(SEARCH(("Leav"),(BG15))))</formula>
    </cfRule>
  </conditionalFormatting>
  <conditionalFormatting sqref="BG15:BH15">
    <cfRule type="containsText" dxfId="19993" priority="473" operator="containsText" text="Holi">
      <formula>NOT(ISERROR(SEARCH(("Holi"),(BG15))))</formula>
    </cfRule>
  </conditionalFormatting>
  <conditionalFormatting sqref="BG15:BH15">
    <cfRule type="containsText" dxfId="19992" priority="474" operator="containsText" text="Orie">
      <formula>NOT(ISERROR(SEARCH(("Orie"),(BG15))))</formula>
    </cfRule>
  </conditionalFormatting>
  <conditionalFormatting sqref="BI15:BJ15">
    <cfRule type="containsText" dxfId="19991" priority="465" operator="containsText" text="Pres">
      <formula>NOT(ISERROR(SEARCH(("Pres"),(BI15))))</formula>
    </cfRule>
  </conditionalFormatting>
  <conditionalFormatting sqref="BI15:BJ15">
    <cfRule type="containsText" dxfId="19990" priority="466" operator="containsText" text="Abs">
      <formula>NOT(ISERROR(SEARCH(("Abs"),(BI15))))</formula>
    </cfRule>
  </conditionalFormatting>
  <conditionalFormatting sqref="BI15:BJ15">
    <cfRule type="containsText" dxfId="19989" priority="467" operator="containsText" text="Leav">
      <formula>NOT(ISERROR(SEARCH(("Leav"),(BI15))))</formula>
    </cfRule>
  </conditionalFormatting>
  <conditionalFormatting sqref="BI15:BJ15">
    <cfRule type="containsText" dxfId="19988" priority="468" operator="containsText" text="Holi">
      <formula>NOT(ISERROR(SEARCH(("Holi"),(BI15))))</formula>
    </cfRule>
  </conditionalFormatting>
  <conditionalFormatting sqref="BI15:BJ15">
    <cfRule type="containsText" dxfId="19987" priority="469" operator="containsText" text="Orie">
      <formula>NOT(ISERROR(SEARCH(("Orie"),(BI15))))</formula>
    </cfRule>
  </conditionalFormatting>
  <conditionalFormatting sqref="BK15:BL15">
    <cfRule type="containsText" dxfId="19986" priority="460" operator="containsText" text="Pres">
      <formula>NOT(ISERROR(SEARCH(("Pres"),(BK15))))</formula>
    </cfRule>
  </conditionalFormatting>
  <conditionalFormatting sqref="BK15:BL15">
    <cfRule type="containsText" dxfId="19985" priority="461" operator="containsText" text="Abs">
      <formula>NOT(ISERROR(SEARCH(("Abs"),(BK15))))</formula>
    </cfRule>
  </conditionalFormatting>
  <conditionalFormatting sqref="BK15:BL15">
    <cfRule type="containsText" dxfId="19984" priority="462" operator="containsText" text="Leav">
      <formula>NOT(ISERROR(SEARCH(("Leav"),(BK15))))</formula>
    </cfRule>
  </conditionalFormatting>
  <conditionalFormatting sqref="BK15:BL15">
    <cfRule type="containsText" dxfId="19983" priority="463" operator="containsText" text="Holi">
      <formula>NOT(ISERROR(SEARCH(("Holi"),(BK15))))</formula>
    </cfRule>
  </conditionalFormatting>
  <conditionalFormatting sqref="BK15:BL15">
    <cfRule type="containsText" dxfId="19982" priority="464" operator="containsText" text="Orie">
      <formula>NOT(ISERROR(SEARCH(("Orie"),(BK15))))</formula>
    </cfRule>
  </conditionalFormatting>
  <conditionalFormatting sqref="BM15:BN15">
    <cfRule type="containsText" dxfId="19981" priority="455" operator="containsText" text="Pres">
      <formula>NOT(ISERROR(SEARCH(("Pres"),(BM15))))</formula>
    </cfRule>
  </conditionalFormatting>
  <conditionalFormatting sqref="BM15:BN15">
    <cfRule type="containsText" dxfId="19980" priority="456" operator="containsText" text="Abs">
      <formula>NOT(ISERROR(SEARCH(("Abs"),(BM15))))</formula>
    </cfRule>
  </conditionalFormatting>
  <conditionalFormatting sqref="BM15:BN15">
    <cfRule type="containsText" dxfId="19979" priority="457" operator="containsText" text="Leav">
      <formula>NOT(ISERROR(SEARCH(("Leav"),(BM15))))</formula>
    </cfRule>
  </conditionalFormatting>
  <conditionalFormatting sqref="BM15:BN15">
    <cfRule type="containsText" dxfId="19978" priority="458" operator="containsText" text="Holi">
      <formula>NOT(ISERROR(SEARCH(("Holi"),(BM15))))</formula>
    </cfRule>
  </conditionalFormatting>
  <conditionalFormatting sqref="BM15:BN15">
    <cfRule type="containsText" dxfId="19977" priority="459" operator="containsText" text="Orie">
      <formula>NOT(ISERROR(SEARCH(("Orie"),(BM15))))</formula>
    </cfRule>
  </conditionalFormatting>
  <conditionalFormatting sqref="BO15:BP15">
    <cfRule type="containsText" dxfId="19976" priority="450" operator="containsText" text="Pres">
      <formula>NOT(ISERROR(SEARCH(("Pres"),(BO15))))</formula>
    </cfRule>
  </conditionalFormatting>
  <conditionalFormatting sqref="BO15:BP15">
    <cfRule type="containsText" dxfId="19975" priority="451" operator="containsText" text="Abs">
      <formula>NOT(ISERROR(SEARCH(("Abs"),(BO15))))</formula>
    </cfRule>
  </conditionalFormatting>
  <conditionalFormatting sqref="BO15:BP15">
    <cfRule type="containsText" dxfId="19974" priority="452" operator="containsText" text="Leav">
      <formula>NOT(ISERROR(SEARCH(("Leav"),(BO15))))</formula>
    </cfRule>
  </conditionalFormatting>
  <conditionalFormatting sqref="BO15:BP15">
    <cfRule type="containsText" dxfId="19973" priority="453" operator="containsText" text="Holi">
      <formula>NOT(ISERROR(SEARCH(("Holi"),(BO15))))</formula>
    </cfRule>
  </conditionalFormatting>
  <conditionalFormatting sqref="BO15:BP15">
    <cfRule type="containsText" dxfId="19972" priority="454" operator="containsText" text="Orie">
      <formula>NOT(ISERROR(SEARCH(("Orie"),(BO15))))</formula>
    </cfRule>
  </conditionalFormatting>
  <conditionalFormatting sqref="BQ15:BR15">
    <cfRule type="containsText" dxfId="19971" priority="445" operator="containsText" text="Pres">
      <formula>NOT(ISERROR(SEARCH(("Pres"),(BQ15))))</formula>
    </cfRule>
  </conditionalFormatting>
  <conditionalFormatting sqref="BQ15:BR15">
    <cfRule type="containsText" dxfId="19970" priority="446" operator="containsText" text="Abs">
      <formula>NOT(ISERROR(SEARCH(("Abs"),(BQ15))))</formula>
    </cfRule>
  </conditionalFormatting>
  <conditionalFormatting sqref="BQ15:BR15">
    <cfRule type="containsText" dxfId="19969" priority="447" operator="containsText" text="Leav">
      <formula>NOT(ISERROR(SEARCH(("Leav"),(BQ15))))</formula>
    </cfRule>
  </conditionalFormatting>
  <conditionalFormatting sqref="BQ15:BR15">
    <cfRule type="containsText" dxfId="19968" priority="448" operator="containsText" text="Holi">
      <formula>NOT(ISERROR(SEARCH(("Holi"),(BQ15))))</formula>
    </cfRule>
  </conditionalFormatting>
  <conditionalFormatting sqref="BQ15:BR15">
    <cfRule type="containsText" dxfId="19967" priority="449" operator="containsText" text="Orie">
      <formula>NOT(ISERROR(SEARCH(("Orie"),(BQ15))))</formula>
    </cfRule>
  </conditionalFormatting>
  <conditionalFormatting sqref="BS15:BT15">
    <cfRule type="containsText" dxfId="19966" priority="440" operator="containsText" text="Pres">
      <formula>NOT(ISERROR(SEARCH(("Pres"),(BS15))))</formula>
    </cfRule>
  </conditionalFormatting>
  <conditionalFormatting sqref="BS15:BT15">
    <cfRule type="containsText" dxfId="19965" priority="441" operator="containsText" text="Abs">
      <formula>NOT(ISERROR(SEARCH(("Abs"),(BS15))))</formula>
    </cfRule>
  </conditionalFormatting>
  <conditionalFormatting sqref="BS15:BT15">
    <cfRule type="containsText" dxfId="19964" priority="442" operator="containsText" text="Leav">
      <formula>NOT(ISERROR(SEARCH(("Leav"),(BS15))))</formula>
    </cfRule>
  </conditionalFormatting>
  <conditionalFormatting sqref="BS15:BT15">
    <cfRule type="containsText" dxfId="19963" priority="443" operator="containsText" text="Holi">
      <formula>NOT(ISERROR(SEARCH(("Holi"),(BS15))))</formula>
    </cfRule>
  </conditionalFormatting>
  <conditionalFormatting sqref="BS15:BT15">
    <cfRule type="containsText" dxfId="19962" priority="444" operator="containsText" text="Orie">
      <formula>NOT(ISERROR(SEARCH(("Orie"),(BS15))))</formula>
    </cfRule>
  </conditionalFormatting>
  <conditionalFormatting sqref="BU15:BV15">
    <cfRule type="containsText" dxfId="19961" priority="435" operator="containsText" text="Pres">
      <formula>NOT(ISERROR(SEARCH(("Pres"),(BU15))))</formula>
    </cfRule>
  </conditionalFormatting>
  <conditionalFormatting sqref="BU15:BV15">
    <cfRule type="containsText" dxfId="19960" priority="436" operator="containsText" text="Abs">
      <formula>NOT(ISERROR(SEARCH(("Abs"),(BU15))))</formula>
    </cfRule>
  </conditionalFormatting>
  <conditionalFormatting sqref="BU15:BV15">
    <cfRule type="containsText" dxfId="19959" priority="437" operator="containsText" text="Leav">
      <formula>NOT(ISERROR(SEARCH(("Leav"),(BU15))))</formula>
    </cfRule>
  </conditionalFormatting>
  <conditionalFormatting sqref="BU15:BV15">
    <cfRule type="containsText" dxfId="19958" priority="438" operator="containsText" text="Holi">
      <formula>NOT(ISERROR(SEARCH(("Holi"),(BU15))))</formula>
    </cfRule>
  </conditionalFormatting>
  <conditionalFormatting sqref="BU15:BV15">
    <cfRule type="containsText" dxfId="19957" priority="439" operator="containsText" text="Orie">
      <formula>NOT(ISERROR(SEARCH(("Orie"),(BU15))))</formula>
    </cfRule>
  </conditionalFormatting>
  <conditionalFormatting sqref="BG16:BH16">
    <cfRule type="containsText" dxfId="19956" priority="430" operator="containsText" text="Pres">
      <formula>NOT(ISERROR(SEARCH(("Pres"),(BG16))))</formula>
    </cfRule>
  </conditionalFormatting>
  <conditionalFormatting sqref="BG16:BH16">
    <cfRule type="containsText" dxfId="19955" priority="431" operator="containsText" text="Abs">
      <formula>NOT(ISERROR(SEARCH(("Abs"),(BG16))))</formula>
    </cfRule>
  </conditionalFormatting>
  <conditionalFormatting sqref="BG16:BH16">
    <cfRule type="containsText" dxfId="19954" priority="432" operator="containsText" text="Leav">
      <formula>NOT(ISERROR(SEARCH(("Leav"),(BG16))))</formula>
    </cfRule>
  </conditionalFormatting>
  <conditionalFormatting sqref="BG16:BH16">
    <cfRule type="containsText" dxfId="19953" priority="433" operator="containsText" text="Holi">
      <formula>NOT(ISERROR(SEARCH(("Holi"),(BG16))))</formula>
    </cfRule>
  </conditionalFormatting>
  <conditionalFormatting sqref="BG16:BH16">
    <cfRule type="containsText" dxfId="19952" priority="434" operator="containsText" text="Orie">
      <formula>NOT(ISERROR(SEARCH(("Orie"),(BG16))))</formula>
    </cfRule>
  </conditionalFormatting>
  <conditionalFormatting sqref="BI16:BJ16">
    <cfRule type="containsText" dxfId="19951" priority="425" operator="containsText" text="Pres">
      <formula>NOT(ISERROR(SEARCH(("Pres"),(BI16))))</formula>
    </cfRule>
  </conditionalFormatting>
  <conditionalFormatting sqref="BI16:BJ16">
    <cfRule type="containsText" dxfId="19950" priority="426" operator="containsText" text="Abs">
      <formula>NOT(ISERROR(SEARCH(("Abs"),(BI16))))</formula>
    </cfRule>
  </conditionalFormatting>
  <conditionalFormatting sqref="BI16:BJ16">
    <cfRule type="containsText" dxfId="19949" priority="427" operator="containsText" text="Leav">
      <formula>NOT(ISERROR(SEARCH(("Leav"),(BI16))))</formula>
    </cfRule>
  </conditionalFormatting>
  <conditionalFormatting sqref="BI16:BJ16">
    <cfRule type="containsText" dxfId="19948" priority="428" operator="containsText" text="Holi">
      <formula>NOT(ISERROR(SEARCH(("Holi"),(BI16))))</formula>
    </cfRule>
  </conditionalFormatting>
  <conditionalFormatting sqref="BI16:BJ16">
    <cfRule type="containsText" dxfId="19947" priority="429" operator="containsText" text="Orie">
      <formula>NOT(ISERROR(SEARCH(("Orie"),(BI16))))</formula>
    </cfRule>
  </conditionalFormatting>
  <conditionalFormatting sqref="BK16:BL16">
    <cfRule type="containsText" dxfId="19946" priority="420" operator="containsText" text="Pres">
      <formula>NOT(ISERROR(SEARCH(("Pres"),(BK16))))</formula>
    </cfRule>
  </conditionalFormatting>
  <conditionalFormatting sqref="BK16:BL16">
    <cfRule type="containsText" dxfId="19945" priority="421" operator="containsText" text="Abs">
      <formula>NOT(ISERROR(SEARCH(("Abs"),(BK16))))</formula>
    </cfRule>
  </conditionalFormatting>
  <conditionalFormatting sqref="BK16:BL16">
    <cfRule type="containsText" dxfId="19944" priority="422" operator="containsText" text="Leav">
      <formula>NOT(ISERROR(SEARCH(("Leav"),(BK16))))</formula>
    </cfRule>
  </conditionalFormatting>
  <conditionalFormatting sqref="BK16:BL16">
    <cfRule type="containsText" dxfId="19943" priority="423" operator="containsText" text="Holi">
      <formula>NOT(ISERROR(SEARCH(("Holi"),(BK16))))</formula>
    </cfRule>
  </conditionalFormatting>
  <conditionalFormatting sqref="BK16:BL16">
    <cfRule type="containsText" dxfId="19942" priority="424" operator="containsText" text="Orie">
      <formula>NOT(ISERROR(SEARCH(("Orie"),(BK16))))</formula>
    </cfRule>
  </conditionalFormatting>
  <conditionalFormatting sqref="BM16:BN16">
    <cfRule type="containsText" dxfId="19941" priority="415" operator="containsText" text="Pres">
      <formula>NOT(ISERROR(SEARCH(("Pres"),(BM16))))</formula>
    </cfRule>
  </conditionalFormatting>
  <conditionalFormatting sqref="BM16:BN16">
    <cfRule type="containsText" dxfId="19940" priority="416" operator="containsText" text="Abs">
      <formula>NOT(ISERROR(SEARCH(("Abs"),(BM16))))</formula>
    </cfRule>
  </conditionalFormatting>
  <conditionalFormatting sqref="BM16:BN16">
    <cfRule type="containsText" dxfId="19939" priority="417" operator="containsText" text="Leav">
      <formula>NOT(ISERROR(SEARCH(("Leav"),(BM16))))</formula>
    </cfRule>
  </conditionalFormatting>
  <conditionalFormatting sqref="BM16:BN16">
    <cfRule type="containsText" dxfId="19938" priority="418" operator="containsText" text="Holi">
      <formula>NOT(ISERROR(SEARCH(("Holi"),(BM16))))</formula>
    </cfRule>
  </conditionalFormatting>
  <conditionalFormatting sqref="BM16:BN16">
    <cfRule type="containsText" dxfId="19937" priority="419" operator="containsText" text="Orie">
      <formula>NOT(ISERROR(SEARCH(("Orie"),(BM16))))</formula>
    </cfRule>
  </conditionalFormatting>
  <conditionalFormatting sqref="BO16:BP16">
    <cfRule type="containsText" dxfId="19936" priority="410" operator="containsText" text="Pres">
      <formula>NOT(ISERROR(SEARCH(("Pres"),(BO16))))</formula>
    </cfRule>
  </conditionalFormatting>
  <conditionalFormatting sqref="BO16:BP16">
    <cfRule type="containsText" dxfId="19935" priority="411" operator="containsText" text="Abs">
      <formula>NOT(ISERROR(SEARCH(("Abs"),(BO16))))</formula>
    </cfRule>
  </conditionalFormatting>
  <conditionalFormatting sqref="BO16:BP16">
    <cfRule type="containsText" dxfId="19934" priority="412" operator="containsText" text="Leav">
      <formula>NOT(ISERROR(SEARCH(("Leav"),(BO16))))</formula>
    </cfRule>
  </conditionalFormatting>
  <conditionalFormatting sqref="BO16:BP16">
    <cfRule type="containsText" dxfId="19933" priority="413" operator="containsText" text="Holi">
      <formula>NOT(ISERROR(SEARCH(("Holi"),(BO16))))</formula>
    </cfRule>
  </conditionalFormatting>
  <conditionalFormatting sqref="BO16:BP16">
    <cfRule type="containsText" dxfId="19932" priority="414" operator="containsText" text="Orie">
      <formula>NOT(ISERROR(SEARCH(("Orie"),(BO16))))</formula>
    </cfRule>
  </conditionalFormatting>
  <conditionalFormatting sqref="BQ16:BR16">
    <cfRule type="containsText" dxfId="19931" priority="405" operator="containsText" text="Pres">
      <formula>NOT(ISERROR(SEARCH(("Pres"),(BQ16))))</formula>
    </cfRule>
  </conditionalFormatting>
  <conditionalFormatting sqref="BQ16:BR16">
    <cfRule type="containsText" dxfId="19930" priority="406" operator="containsText" text="Abs">
      <formula>NOT(ISERROR(SEARCH(("Abs"),(BQ16))))</formula>
    </cfRule>
  </conditionalFormatting>
  <conditionalFormatting sqref="BQ16:BR16">
    <cfRule type="containsText" dxfId="19929" priority="407" operator="containsText" text="Leav">
      <formula>NOT(ISERROR(SEARCH(("Leav"),(BQ16))))</formula>
    </cfRule>
  </conditionalFormatting>
  <conditionalFormatting sqref="BQ16:BR16">
    <cfRule type="containsText" dxfId="19928" priority="408" operator="containsText" text="Holi">
      <formula>NOT(ISERROR(SEARCH(("Holi"),(BQ16))))</formula>
    </cfRule>
  </conditionalFormatting>
  <conditionalFormatting sqref="BQ16:BR16">
    <cfRule type="containsText" dxfId="19927" priority="409" operator="containsText" text="Orie">
      <formula>NOT(ISERROR(SEARCH(("Orie"),(BQ16))))</formula>
    </cfRule>
  </conditionalFormatting>
  <conditionalFormatting sqref="BS16:BT16">
    <cfRule type="containsText" dxfId="19926" priority="400" operator="containsText" text="Pres">
      <formula>NOT(ISERROR(SEARCH(("Pres"),(BS16))))</formula>
    </cfRule>
  </conditionalFormatting>
  <conditionalFormatting sqref="BS16:BT16">
    <cfRule type="containsText" dxfId="19925" priority="401" operator="containsText" text="Abs">
      <formula>NOT(ISERROR(SEARCH(("Abs"),(BS16))))</formula>
    </cfRule>
  </conditionalFormatting>
  <conditionalFormatting sqref="BS16:BT16">
    <cfRule type="containsText" dxfId="19924" priority="402" operator="containsText" text="Leav">
      <formula>NOT(ISERROR(SEARCH(("Leav"),(BS16))))</formula>
    </cfRule>
  </conditionalFormatting>
  <conditionalFormatting sqref="BS16:BT16">
    <cfRule type="containsText" dxfId="19923" priority="403" operator="containsText" text="Holi">
      <formula>NOT(ISERROR(SEARCH(("Holi"),(BS16))))</formula>
    </cfRule>
  </conditionalFormatting>
  <conditionalFormatting sqref="BS16:BT16">
    <cfRule type="containsText" dxfId="19922" priority="404" operator="containsText" text="Orie">
      <formula>NOT(ISERROR(SEARCH(("Orie"),(BS16))))</formula>
    </cfRule>
  </conditionalFormatting>
  <conditionalFormatting sqref="BU16:BV16">
    <cfRule type="containsText" dxfId="19921" priority="395" operator="containsText" text="Pres">
      <formula>NOT(ISERROR(SEARCH(("Pres"),(BU16))))</formula>
    </cfRule>
  </conditionalFormatting>
  <conditionalFormatting sqref="BU16:BV16">
    <cfRule type="containsText" dxfId="19920" priority="396" operator="containsText" text="Abs">
      <formula>NOT(ISERROR(SEARCH(("Abs"),(BU16))))</formula>
    </cfRule>
  </conditionalFormatting>
  <conditionalFormatting sqref="BU16:BV16">
    <cfRule type="containsText" dxfId="19919" priority="397" operator="containsText" text="Leav">
      <formula>NOT(ISERROR(SEARCH(("Leav"),(BU16))))</formula>
    </cfRule>
  </conditionalFormatting>
  <conditionalFormatting sqref="BU16:BV16">
    <cfRule type="containsText" dxfId="19918" priority="398" operator="containsText" text="Holi">
      <formula>NOT(ISERROR(SEARCH(("Holi"),(BU16))))</formula>
    </cfRule>
  </conditionalFormatting>
  <conditionalFormatting sqref="BU16:BV16">
    <cfRule type="containsText" dxfId="19917" priority="399" operator="containsText" text="Orie">
      <formula>NOT(ISERROR(SEARCH(("Orie"),(BU16))))</formula>
    </cfRule>
  </conditionalFormatting>
  <conditionalFormatting sqref="BE17:BF19">
    <cfRule type="containsText" dxfId="19916" priority="390" operator="containsText" text="Pres">
      <formula>NOT(ISERROR(SEARCH(("Pres"),(BE17))))</formula>
    </cfRule>
  </conditionalFormatting>
  <conditionalFormatting sqref="BE17:BF19">
    <cfRule type="containsText" dxfId="19915" priority="391" operator="containsText" text="Abs">
      <formula>NOT(ISERROR(SEARCH(("Abs"),(BE17))))</formula>
    </cfRule>
  </conditionalFormatting>
  <conditionalFormatting sqref="BE17:BF19">
    <cfRule type="containsText" dxfId="19914" priority="392" operator="containsText" text="Leav">
      <formula>NOT(ISERROR(SEARCH(("Leav"),(BE17))))</formula>
    </cfRule>
  </conditionalFormatting>
  <conditionalFormatting sqref="BE17:BF19">
    <cfRule type="containsText" dxfId="19913" priority="393" operator="containsText" text="Holi">
      <formula>NOT(ISERROR(SEARCH(("Holi"),(BE17))))</formula>
    </cfRule>
  </conditionalFormatting>
  <conditionalFormatting sqref="BE17:BF19">
    <cfRule type="containsText" dxfId="19912" priority="394" operator="containsText" text="Orie">
      <formula>NOT(ISERROR(SEARCH(("Orie"),(BE17))))</formula>
    </cfRule>
  </conditionalFormatting>
  <conditionalFormatting sqref="BG17:BH19">
    <cfRule type="containsText" dxfId="19911" priority="385" operator="containsText" text="Pres">
      <formula>NOT(ISERROR(SEARCH(("Pres"),(BG17))))</formula>
    </cfRule>
  </conditionalFormatting>
  <conditionalFormatting sqref="BG17:BH19">
    <cfRule type="containsText" dxfId="19910" priority="386" operator="containsText" text="Abs">
      <formula>NOT(ISERROR(SEARCH(("Abs"),(BG17))))</formula>
    </cfRule>
  </conditionalFormatting>
  <conditionalFormatting sqref="BG17:BH19">
    <cfRule type="containsText" dxfId="19909" priority="387" operator="containsText" text="Leav">
      <formula>NOT(ISERROR(SEARCH(("Leav"),(BG17))))</formula>
    </cfRule>
  </conditionalFormatting>
  <conditionalFormatting sqref="BG17:BH19">
    <cfRule type="containsText" dxfId="19908" priority="388" operator="containsText" text="Holi">
      <formula>NOT(ISERROR(SEARCH(("Holi"),(BG17))))</formula>
    </cfRule>
  </conditionalFormatting>
  <conditionalFormatting sqref="BG17:BH19">
    <cfRule type="containsText" dxfId="19907" priority="389" operator="containsText" text="Orie">
      <formula>NOT(ISERROR(SEARCH(("Orie"),(BG17))))</formula>
    </cfRule>
  </conditionalFormatting>
  <conditionalFormatting sqref="BI17:BJ19">
    <cfRule type="containsText" dxfId="19906" priority="380" operator="containsText" text="Pres">
      <formula>NOT(ISERROR(SEARCH(("Pres"),(BI17))))</formula>
    </cfRule>
  </conditionalFormatting>
  <conditionalFormatting sqref="BI17:BJ19">
    <cfRule type="containsText" dxfId="19905" priority="381" operator="containsText" text="Abs">
      <formula>NOT(ISERROR(SEARCH(("Abs"),(BI17))))</formula>
    </cfRule>
  </conditionalFormatting>
  <conditionalFormatting sqref="BI17:BJ19">
    <cfRule type="containsText" dxfId="19904" priority="382" operator="containsText" text="Leav">
      <formula>NOT(ISERROR(SEARCH(("Leav"),(BI17))))</formula>
    </cfRule>
  </conditionalFormatting>
  <conditionalFormatting sqref="BI17:BJ19">
    <cfRule type="containsText" dxfId="19903" priority="383" operator="containsText" text="Holi">
      <formula>NOT(ISERROR(SEARCH(("Holi"),(BI17))))</formula>
    </cfRule>
  </conditionalFormatting>
  <conditionalFormatting sqref="BI17:BJ19">
    <cfRule type="containsText" dxfId="19902" priority="384" operator="containsText" text="Orie">
      <formula>NOT(ISERROR(SEARCH(("Orie"),(BI17))))</formula>
    </cfRule>
  </conditionalFormatting>
  <conditionalFormatting sqref="BK17:BL19">
    <cfRule type="containsText" dxfId="19901" priority="375" operator="containsText" text="Pres">
      <formula>NOT(ISERROR(SEARCH(("Pres"),(BK17))))</formula>
    </cfRule>
  </conditionalFormatting>
  <conditionalFormatting sqref="BK17:BL19">
    <cfRule type="containsText" dxfId="19900" priority="376" operator="containsText" text="Abs">
      <formula>NOT(ISERROR(SEARCH(("Abs"),(BK17))))</formula>
    </cfRule>
  </conditionalFormatting>
  <conditionalFormatting sqref="BK17:BL19">
    <cfRule type="containsText" dxfId="19899" priority="377" operator="containsText" text="Leav">
      <formula>NOT(ISERROR(SEARCH(("Leav"),(BK17))))</formula>
    </cfRule>
  </conditionalFormatting>
  <conditionalFormatting sqref="BK17:BL19">
    <cfRule type="containsText" dxfId="19898" priority="378" operator="containsText" text="Holi">
      <formula>NOT(ISERROR(SEARCH(("Holi"),(BK17))))</formula>
    </cfRule>
  </conditionalFormatting>
  <conditionalFormatting sqref="BK17:BL19">
    <cfRule type="containsText" dxfId="19897" priority="379" operator="containsText" text="Orie">
      <formula>NOT(ISERROR(SEARCH(("Orie"),(BK17))))</formula>
    </cfRule>
  </conditionalFormatting>
  <conditionalFormatting sqref="BM17:BN19">
    <cfRule type="containsText" dxfId="19896" priority="370" operator="containsText" text="Pres">
      <formula>NOT(ISERROR(SEARCH(("Pres"),(BM17))))</formula>
    </cfRule>
  </conditionalFormatting>
  <conditionalFormatting sqref="BM17:BN19">
    <cfRule type="containsText" dxfId="19895" priority="371" operator="containsText" text="Abs">
      <formula>NOT(ISERROR(SEARCH(("Abs"),(BM17))))</formula>
    </cfRule>
  </conditionalFormatting>
  <conditionalFormatting sqref="BM17:BN19">
    <cfRule type="containsText" dxfId="19894" priority="372" operator="containsText" text="Leav">
      <formula>NOT(ISERROR(SEARCH(("Leav"),(BM17))))</formula>
    </cfRule>
  </conditionalFormatting>
  <conditionalFormatting sqref="BM17:BN19">
    <cfRule type="containsText" dxfId="19893" priority="373" operator="containsText" text="Holi">
      <formula>NOT(ISERROR(SEARCH(("Holi"),(BM17))))</formula>
    </cfRule>
  </conditionalFormatting>
  <conditionalFormatting sqref="BM17:BN19">
    <cfRule type="containsText" dxfId="19892" priority="374" operator="containsText" text="Orie">
      <formula>NOT(ISERROR(SEARCH(("Orie"),(BM17))))</formula>
    </cfRule>
  </conditionalFormatting>
  <conditionalFormatting sqref="BO17:BP19">
    <cfRule type="containsText" dxfId="19891" priority="365" operator="containsText" text="Pres">
      <formula>NOT(ISERROR(SEARCH(("Pres"),(BO17))))</formula>
    </cfRule>
  </conditionalFormatting>
  <conditionalFormatting sqref="BO17:BP19">
    <cfRule type="containsText" dxfId="19890" priority="366" operator="containsText" text="Abs">
      <formula>NOT(ISERROR(SEARCH(("Abs"),(BO17))))</formula>
    </cfRule>
  </conditionalFormatting>
  <conditionalFormatting sqref="BO17:BP19">
    <cfRule type="containsText" dxfId="19889" priority="367" operator="containsText" text="Leav">
      <formula>NOT(ISERROR(SEARCH(("Leav"),(BO17))))</formula>
    </cfRule>
  </conditionalFormatting>
  <conditionalFormatting sqref="BO17:BP19">
    <cfRule type="containsText" dxfId="19888" priority="368" operator="containsText" text="Holi">
      <formula>NOT(ISERROR(SEARCH(("Holi"),(BO17))))</formula>
    </cfRule>
  </conditionalFormatting>
  <conditionalFormatting sqref="BO17:BP19">
    <cfRule type="containsText" dxfId="19887" priority="369" operator="containsText" text="Orie">
      <formula>NOT(ISERROR(SEARCH(("Orie"),(BO17))))</formula>
    </cfRule>
  </conditionalFormatting>
  <conditionalFormatting sqref="BQ17:BR19">
    <cfRule type="containsText" dxfId="19886" priority="360" operator="containsText" text="Pres">
      <formula>NOT(ISERROR(SEARCH(("Pres"),(BQ17))))</formula>
    </cfRule>
  </conditionalFormatting>
  <conditionalFormatting sqref="BQ17:BR19">
    <cfRule type="containsText" dxfId="19885" priority="361" operator="containsText" text="Abs">
      <formula>NOT(ISERROR(SEARCH(("Abs"),(BQ17))))</formula>
    </cfRule>
  </conditionalFormatting>
  <conditionalFormatting sqref="BQ17:BR19">
    <cfRule type="containsText" dxfId="19884" priority="362" operator="containsText" text="Leav">
      <formula>NOT(ISERROR(SEARCH(("Leav"),(BQ17))))</formula>
    </cfRule>
  </conditionalFormatting>
  <conditionalFormatting sqref="BQ17:BR19">
    <cfRule type="containsText" dxfId="19883" priority="363" operator="containsText" text="Holi">
      <formula>NOT(ISERROR(SEARCH(("Holi"),(BQ17))))</formula>
    </cfRule>
  </conditionalFormatting>
  <conditionalFormatting sqref="BQ17:BR19">
    <cfRule type="containsText" dxfId="19882" priority="364" operator="containsText" text="Orie">
      <formula>NOT(ISERROR(SEARCH(("Orie"),(BQ17))))</formula>
    </cfRule>
  </conditionalFormatting>
  <conditionalFormatting sqref="BS17:BT19">
    <cfRule type="containsText" dxfId="19881" priority="355" operator="containsText" text="Pres">
      <formula>NOT(ISERROR(SEARCH(("Pres"),(BS17))))</formula>
    </cfRule>
  </conditionalFormatting>
  <conditionalFormatting sqref="BS17:BT19">
    <cfRule type="containsText" dxfId="19880" priority="356" operator="containsText" text="Abs">
      <formula>NOT(ISERROR(SEARCH(("Abs"),(BS17))))</formula>
    </cfRule>
  </conditionalFormatting>
  <conditionalFormatting sqref="BS17:BT19">
    <cfRule type="containsText" dxfId="19879" priority="357" operator="containsText" text="Leav">
      <formula>NOT(ISERROR(SEARCH(("Leav"),(BS17))))</formula>
    </cfRule>
  </conditionalFormatting>
  <conditionalFormatting sqref="BS17:BT19">
    <cfRule type="containsText" dxfId="19878" priority="358" operator="containsText" text="Holi">
      <formula>NOT(ISERROR(SEARCH(("Holi"),(BS17))))</formula>
    </cfRule>
  </conditionalFormatting>
  <conditionalFormatting sqref="BS17:BT19">
    <cfRule type="containsText" dxfId="19877" priority="359" operator="containsText" text="Orie">
      <formula>NOT(ISERROR(SEARCH(("Orie"),(BS17))))</formula>
    </cfRule>
  </conditionalFormatting>
  <conditionalFormatting sqref="BU17:BV19">
    <cfRule type="containsText" dxfId="19876" priority="350" operator="containsText" text="Pres">
      <formula>NOT(ISERROR(SEARCH(("Pres"),(BU17))))</formula>
    </cfRule>
  </conditionalFormatting>
  <conditionalFormatting sqref="BU17:BV19">
    <cfRule type="containsText" dxfId="19875" priority="351" operator="containsText" text="Abs">
      <formula>NOT(ISERROR(SEARCH(("Abs"),(BU17))))</formula>
    </cfRule>
  </conditionalFormatting>
  <conditionalFormatting sqref="BU17:BV19">
    <cfRule type="containsText" dxfId="19874" priority="352" operator="containsText" text="Leav">
      <formula>NOT(ISERROR(SEARCH(("Leav"),(BU17))))</formula>
    </cfRule>
  </conditionalFormatting>
  <conditionalFormatting sqref="BU17:BV19">
    <cfRule type="containsText" dxfId="19873" priority="353" operator="containsText" text="Holi">
      <formula>NOT(ISERROR(SEARCH(("Holi"),(BU17))))</formula>
    </cfRule>
  </conditionalFormatting>
  <conditionalFormatting sqref="BU17:BV19">
    <cfRule type="containsText" dxfId="19872" priority="354" operator="containsText" text="Orie">
      <formula>NOT(ISERROR(SEARCH(("Orie"),(BU17))))</formula>
    </cfRule>
  </conditionalFormatting>
  <conditionalFormatting sqref="BE20:BF20">
    <cfRule type="containsText" dxfId="19871" priority="345" operator="containsText" text="Pres">
      <formula>NOT(ISERROR(SEARCH(("Pres"),(BE20))))</formula>
    </cfRule>
  </conditionalFormatting>
  <conditionalFormatting sqref="BE20:BF20">
    <cfRule type="containsText" dxfId="19870" priority="346" operator="containsText" text="Abs">
      <formula>NOT(ISERROR(SEARCH(("Abs"),(BE20))))</formula>
    </cfRule>
  </conditionalFormatting>
  <conditionalFormatting sqref="BE20:BF20">
    <cfRule type="containsText" dxfId="19869" priority="347" operator="containsText" text="Leav">
      <formula>NOT(ISERROR(SEARCH(("Leav"),(BE20))))</formula>
    </cfRule>
  </conditionalFormatting>
  <conditionalFormatting sqref="BE20:BF20">
    <cfRule type="containsText" dxfId="19868" priority="348" operator="containsText" text="Holi">
      <formula>NOT(ISERROR(SEARCH(("Holi"),(BE20))))</formula>
    </cfRule>
  </conditionalFormatting>
  <conditionalFormatting sqref="BE20:BF20">
    <cfRule type="containsText" dxfId="19867" priority="349" operator="containsText" text="Orie">
      <formula>NOT(ISERROR(SEARCH(("Orie"),(BE20))))</formula>
    </cfRule>
  </conditionalFormatting>
  <conditionalFormatting sqref="BG20:BH20">
    <cfRule type="containsText" dxfId="19866" priority="340" operator="containsText" text="Pres">
      <formula>NOT(ISERROR(SEARCH(("Pres"),(BG20))))</formula>
    </cfRule>
  </conditionalFormatting>
  <conditionalFormatting sqref="BG20:BH20">
    <cfRule type="containsText" dxfId="19865" priority="341" operator="containsText" text="Abs">
      <formula>NOT(ISERROR(SEARCH(("Abs"),(BG20))))</formula>
    </cfRule>
  </conditionalFormatting>
  <conditionalFormatting sqref="BG20:BH20">
    <cfRule type="containsText" dxfId="19864" priority="342" operator="containsText" text="Leav">
      <formula>NOT(ISERROR(SEARCH(("Leav"),(BG20))))</formula>
    </cfRule>
  </conditionalFormatting>
  <conditionalFormatting sqref="BG20:BH20">
    <cfRule type="containsText" dxfId="19863" priority="343" operator="containsText" text="Holi">
      <formula>NOT(ISERROR(SEARCH(("Holi"),(BG20))))</formula>
    </cfRule>
  </conditionalFormatting>
  <conditionalFormatting sqref="BG20:BH20">
    <cfRule type="containsText" dxfId="19862" priority="344" operator="containsText" text="Orie">
      <formula>NOT(ISERROR(SEARCH(("Orie"),(BG20))))</formula>
    </cfRule>
  </conditionalFormatting>
  <conditionalFormatting sqref="BI20:BJ20">
    <cfRule type="containsText" dxfId="19861" priority="335" operator="containsText" text="Pres">
      <formula>NOT(ISERROR(SEARCH(("Pres"),(BI20))))</formula>
    </cfRule>
  </conditionalFormatting>
  <conditionalFormatting sqref="BI20:BJ20">
    <cfRule type="containsText" dxfId="19860" priority="336" operator="containsText" text="Abs">
      <formula>NOT(ISERROR(SEARCH(("Abs"),(BI20))))</formula>
    </cfRule>
  </conditionalFormatting>
  <conditionalFormatting sqref="BI20:BJ20">
    <cfRule type="containsText" dxfId="19859" priority="337" operator="containsText" text="Leav">
      <formula>NOT(ISERROR(SEARCH(("Leav"),(BI20))))</formula>
    </cfRule>
  </conditionalFormatting>
  <conditionalFormatting sqref="BI20:BJ20">
    <cfRule type="containsText" dxfId="19858" priority="338" operator="containsText" text="Holi">
      <formula>NOT(ISERROR(SEARCH(("Holi"),(BI20))))</formula>
    </cfRule>
  </conditionalFormatting>
  <conditionalFormatting sqref="BI20:BJ20">
    <cfRule type="containsText" dxfId="19857" priority="339" operator="containsText" text="Orie">
      <formula>NOT(ISERROR(SEARCH(("Orie"),(BI20))))</formula>
    </cfRule>
  </conditionalFormatting>
  <conditionalFormatting sqref="BK20:BL20">
    <cfRule type="containsText" dxfId="19856" priority="330" operator="containsText" text="Pres">
      <formula>NOT(ISERROR(SEARCH(("Pres"),(BK20))))</formula>
    </cfRule>
  </conditionalFormatting>
  <conditionalFormatting sqref="BK20:BL20">
    <cfRule type="containsText" dxfId="19855" priority="331" operator="containsText" text="Abs">
      <formula>NOT(ISERROR(SEARCH(("Abs"),(BK20))))</formula>
    </cfRule>
  </conditionalFormatting>
  <conditionalFormatting sqref="BK20:BL20">
    <cfRule type="containsText" dxfId="19854" priority="332" operator="containsText" text="Leav">
      <formula>NOT(ISERROR(SEARCH(("Leav"),(BK20))))</formula>
    </cfRule>
  </conditionalFormatting>
  <conditionalFormatting sqref="BK20:BL20">
    <cfRule type="containsText" dxfId="19853" priority="333" operator="containsText" text="Holi">
      <formula>NOT(ISERROR(SEARCH(("Holi"),(BK20))))</formula>
    </cfRule>
  </conditionalFormatting>
  <conditionalFormatting sqref="BK20:BL20">
    <cfRule type="containsText" dxfId="19852" priority="334" operator="containsText" text="Orie">
      <formula>NOT(ISERROR(SEARCH(("Orie"),(BK20))))</formula>
    </cfRule>
  </conditionalFormatting>
  <conditionalFormatting sqref="BM20:BN20">
    <cfRule type="containsText" dxfId="19851" priority="325" operator="containsText" text="Pres">
      <formula>NOT(ISERROR(SEARCH(("Pres"),(BM20))))</formula>
    </cfRule>
  </conditionalFormatting>
  <conditionalFormatting sqref="BM20:BN20">
    <cfRule type="containsText" dxfId="19850" priority="326" operator="containsText" text="Abs">
      <formula>NOT(ISERROR(SEARCH(("Abs"),(BM20))))</formula>
    </cfRule>
  </conditionalFormatting>
  <conditionalFormatting sqref="BM20:BN20">
    <cfRule type="containsText" dxfId="19849" priority="327" operator="containsText" text="Leav">
      <formula>NOT(ISERROR(SEARCH(("Leav"),(BM20))))</formula>
    </cfRule>
  </conditionalFormatting>
  <conditionalFormatting sqref="BM20:BN20">
    <cfRule type="containsText" dxfId="19848" priority="328" operator="containsText" text="Holi">
      <formula>NOT(ISERROR(SEARCH(("Holi"),(BM20))))</formula>
    </cfRule>
  </conditionalFormatting>
  <conditionalFormatting sqref="BM20:BN20">
    <cfRule type="containsText" dxfId="19847" priority="329" operator="containsText" text="Orie">
      <formula>NOT(ISERROR(SEARCH(("Orie"),(BM20))))</formula>
    </cfRule>
  </conditionalFormatting>
  <conditionalFormatting sqref="BO20:BP20">
    <cfRule type="containsText" dxfId="19846" priority="320" operator="containsText" text="Pres">
      <formula>NOT(ISERROR(SEARCH(("Pres"),(BO20))))</formula>
    </cfRule>
  </conditionalFormatting>
  <conditionalFormatting sqref="BO20:BP20">
    <cfRule type="containsText" dxfId="19845" priority="321" operator="containsText" text="Abs">
      <formula>NOT(ISERROR(SEARCH(("Abs"),(BO20))))</formula>
    </cfRule>
  </conditionalFormatting>
  <conditionalFormatting sqref="BO20:BP20">
    <cfRule type="containsText" dxfId="19844" priority="322" operator="containsText" text="Leav">
      <formula>NOT(ISERROR(SEARCH(("Leav"),(BO20))))</formula>
    </cfRule>
  </conditionalFormatting>
  <conditionalFormatting sqref="BO20:BP20">
    <cfRule type="containsText" dxfId="19843" priority="323" operator="containsText" text="Holi">
      <formula>NOT(ISERROR(SEARCH(("Holi"),(BO20))))</formula>
    </cfRule>
  </conditionalFormatting>
  <conditionalFormatting sqref="BO20:BP20">
    <cfRule type="containsText" dxfId="19842" priority="324" operator="containsText" text="Orie">
      <formula>NOT(ISERROR(SEARCH(("Orie"),(BO20))))</formula>
    </cfRule>
  </conditionalFormatting>
  <conditionalFormatting sqref="BQ20:BR20">
    <cfRule type="containsText" dxfId="19841" priority="315" operator="containsText" text="Pres">
      <formula>NOT(ISERROR(SEARCH(("Pres"),(BQ20))))</formula>
    </cfRule>
  </conditionalFormatting>
  <conditionalFormatting sqref="BQ20:BR20">
    <cfRule type="containsText" dxfId="19840" priority="316" operator="containsText" text="Abs">
      <formula>NOT(ISERROR(SEARCH(("Abs"),(BQ20))))</formula>
    </cfRule>
  </conditionalFormatting>
  <conditionalFormatting sqref="BQ20:BR20">
    <cfRule type="containsText" dxfId="19839" priority="317" operator="containsText" text="Leav">
      <formula>NOT(ISERROR(SEARCH(("Leav"),(BQ20))))</formula>
    </cfRule>
  </conditionalFormatting>
  <conditionalFormatting sqref="BQ20:BR20">
    <cfRule type="containsText" dxfId="19838" priority="318" operator="containsText" text="Holi">
      <formula>NOT(ISERROR(SEARCH(("Holi"),(BQ20))))</formula>
    </cfRule>
  </conditionalFormatting>
  <conditionalFormatting sqref="BQ20:BR20">
    <cfRule type="containsText" dxfId="19837" priority="319" operator="containsText" text="Orie">
      <formula>NOT(ISERROR(SEARCH(("Orie"),(BQ20))))</formula>
    </cfRule>
  </conditionalFormatting>
  <conditionalFormatting sqref="BS20:BT20">
    <cfRule type="containsText" dxfId="19836" priority="310" operator="containsText" text="Pres">
      <formula>NOT(ISERROR(SEARCH(("Pres"),(BS20))))</formula>
    </cfRule>
  </conditionalFormatting>
  <conditionalFormatting sqref="BS20:BT20">
    <cfRule type="containsText" dxfId="19835" priority="311" operator="containsText" text="Abs">
      <formula>NOT(ISERROR(SEARCH(("Abs"),(BS20))))</formula>
    </cfRule>
  </conditionalFormatting>
  <conditionalFormatting sqref="BS20:BT20">
    <cfRule type="containsText" dxfId="19834" priority="312" operator="containsText" text="Leav">
      <formula>NOT(ISERROR(SEARCH(("Leav"),(BS20))))</formula>
    </cfRule>
  </conditionalFormatting>
  <conditionalFormatting sqref="BS20:BT20">
    <cfRule type="containsText" dxfId="19833" priority="313" operator="containsText" text="Holi">
      <formula>NOT(ISERROR(SEARCH(("Holi"),(BS20))))</formula>
    </cfRule>
  </conditionalFormatting>
  <conditionalFormatting sqref="BS20:BT20">
    <cfRule type="containsText" dxfId="19832" priority="314" operator="containsText" text="Orie">
      <formula>NOT(ISERROR(SEARCH(("Orie"),(BS20))))</formula>
    </cfRule>
  </conditionalFormatting>
  <conditionalFormatting sqref="BU20:BV20">
    <cfRule type="containsText" dxfId="19831" priority="305" operator="containsText" text="Pres">
      <formula>NOT(ISERROR(SEARCH(("Pres"),(BU20))))</formula>
    </cfRule>
  </conditionalFormatting>
  <conditionalFormatting sqref="BU20:BV20">
    <cfRule type="containsText" dxfId="19830" priority="306" operator="containsText" text="Abs">
      <formula>NOT(ISERROR(SEARCH(("Abs"),(BU20))))</formula>
    </cfRule>
  </conditionalFormatting>
  <conditionalFormatting sqref="BU20:BV20">
    <cfRule type="containsText" dxfId="19829" priority="307" operator="containsText" text="Leav">
      <formula>NOT(ISERROR(SEARCH(("Leav"),(BU20))))</formula>
    </cfRule>
  </conditionalFormatting>
  <conditionalFormatting sqref="BU20:BV20">
    <cfRule type="containsText" dxfId="19828" priority="308" operator="containsText" text="Holi">
      <formula>NOT(ISERROR(SEARCH(("Holi"),(BU20))))</formula>
    </cfRule>
  </conditionalFormatting>
  <conditionalFormatting sqref="BU20:BV20">
    <cfRule type="containsText" dxfId="19827" priority="309" operator="containsText" text="Orie">
      <formula>NOT(ISERROR(SEARCH(("Orie"),(BU20))))</formula>
    </cfRule>
  </conditionalFormatting>
  <conditionalFormatting sqref="A6:A17">
    <cfRule type="containsText" dxfId="19826" priority="299" operator="containsText" text="Flag">
      <formula>NOT(ISERROR(SEARCH(("Flag"),(A6))))</formula>
    </cfRule>
  </conditionalFormatting>
  <conditionalFormatting sqref="A6:A17">
    <cfRule type="containsText" dxfId="19825" priority="300" operator="containsText" text="Active">
      <formula>NOT(ISERROR(SEARCH(("Active"),(A6))))</formula>
    </cfRule>
  </conditionalFormatting>
  <conditionalFormatting sqref="A6:A17">
    <cfRule type="containsText" dxfId="19824" priority="301" operator="containsText" text="Withdrawn">
      <formula>NOT(ISERROR(SEARCH(("Withdrawn"),(A6))))</formula>
    </cfRule>
  </conditionalFormatting>
  <conditionalFormatting sqref="A6:A17">
    <cfRule type="containsText" dxfId="19823" priority="302" operator="containsText" text="Transf">
      <formula>NOT(ISERROR(SEARCH(("Transf"),(A6))))</formula>
    </cfRule>
  </conditionalFormatting>
  <conditionalFormatting sqref="A6:A17">
    <cfRule type="containsText" dxfId="19822" priority="303" operator="containsText" text="Grad">
      <formula>NOT(ISERROR(SEARCH(("Grad"),(A6))))</formula>
    </cfRule>
  </conditionalFormatting>
  <conditionalFormatting sqref="A6:A17">
    <cfRule type="containsText" dxfId="19821" priority="304" operator="containsText" text="Intern">
      <formula>NOT(ISERROR(SEARCH(("Intern"),(A6))))</formula>
    </cfRule>
  </conditionalFormatting>
  <conditionalFormatting sqref="CW17:CW28">
    <cfRule type="containsText" dxfId="19820" priority="294" operator="containsText" text="Pres">
      <formula>NOT(ISERROR(SEARCH(("Pres"),(CW17))))</formula>
    </cfRule>
  </conditionalFormatting>
  <conditionalFormatting sqref="CW17:CW28">
    <cfRule type="containsText" dxfId="19819" priority="295" operator="containsText" text="Abs">
      <formula>NOT(ISERROR(SEARCH(("Abs"),(CW17))))</formula>
    </cfRule>
  </conditionalFormatting>
  <conditionalFormatting sqref="CW17:CW28">
    <cfRule type="containsText" dxfId="19818" priority="296" operator="containsText" text="Leav">
      <formula>NOT(ISERROR(SEARCH(("Leav"),(CW17))))</formula>
    </cfRule>
  </conditionalFormatting>
  <conditionalFormatting sqref="CW17:CW28">
    <cfRule type="containsText" dxfId="19817" priority="297" operator="containsText" text="Holi">
      <formula>NOT(ISERROR(SEARCH(("Holi"),(CW17))))</formula>
    </cfRule>
  </conditionalFormatting>
  <conditionalFormatting sqref="CW17:CW28">
    <cfRule type="containsText" dxfId="19816" priority="298" operator="containsText" text="Orie">
      <formula>NOT(ISERROR(SEARCH(("Orie"),(CW17))))</formula>
    </cfRule>
  </conditionalFormatting>
  <conditionalFormatting sqref="CY6:CY28">
    <cfRule type="containsText" dxfId="19815" priority="289" operator="containsText" text="Pres">
      <formula>NOT(ISERROR(SEARCH(("Pres"),(CY6))))</formula>
    </cfRule>
  </conditionalFormatting>
  <conditionalFormatting sqref="CY6:CY28">
    <cfRule type="containsText" dxfId="19814" priority="290" operator="containsText" text="Abs">
      <formula>NOT(ISERROR(SEARCH(("Abs"),(CY6))))</formula>
    </cfRule>
  </conditionalFormatting>
  <conditionalFormatting sqref="CY6:CY28">
    <cfRule type="containsText" dxfId="19813" priority="291" operator="containsText" text="Leav">
      <formula>NOT(ISERROR(SEARCH(("Leav"),(CY6))))</formula>
    </cfRule>
  </conditionalFormatting>
  <conditionalFormatting sqref="CY6:CY28">
    <cfRule type="containsText" dxfId="19812" priority="292" operator="containsText" text="Holi">
      <formula>NOT(ISERROR(SEARCH(("Holi"),(CY6))))</formula>
    </cfRule>
  </conditionalFormatting>
  <conditionalFormatting sqref="CY6:CY28">
    <cfRule type="containsText" dxfId="19811" priority="293" operator="containsText" text="Orie">
      <formula>NOT(ISERROR(SEARCH(("Orie"),(CY6))))</formula>
    </cfRule>
  </conditionalFormatting>
  <conditionalFormatting sqref="AQ6 AS6:CX6">
    <cfRule type="containsText" dxfId="19810" priority="284" operator="containsText" text="Pres">
      <formula>NOT(ISERROR(SEARCH(("Pres"),(AQ6))))</formula>
    </cfRule>
  </conditionalFormatting>
  <conditionalFormatting sqref="AQ6 AS6:CX6">
    <cfRule type="containsText" dxfId="19809" priority="285" operator="containsText" text="Abs">
      <formula>NOT(ISERROR(SEARCH(("Abs"),(AQ6))))</formula>
    </cfRule>
  </conditionalFormatting>
  <conditionalFormatting sqref="AQ6 AS6:CX6">
    <cfRule type="containsText" dxfId="19808" priority="286" operator="containsText" text="Leav">
      <formula>NOT(ISERROR(SEARCH(("Leav"),(AQ6))))</formula>
    </cfRule>
  </conditionalFormatting>
  <conditionalFormatting sqref="AQ6 AS6:CX6">
    <cfRule type="containsText" dxfId="19807" priority="287" operator="containsText" text="Holi">
      <formula>NOT(ISERROR(SEARCH(("Holi"),(AQ6))))</formula>
    </cfRule>
  </conditionalFormatting>
  <conditionalFormatting sqref="AQ6 AS6:CX6">
    <cfRule type="containsText" dxfId="19806" priority="288" operator="containsText" text="Orie">
      <formula>NOT(ISERROR(SEARCH(("Orie"),(AQ6))))</formula>
    </cfRule>
  </conditionalFormatting>
  <conditionalFormatting sqref="AQ8">
    <cfRule type="containsText" dxfId="19805" priority="279" operator="containsText" text="Pres">
      <formula>NOT(ISERROR(SEARCH(("Pres"),(AQ8))))</formula>
    </cfRule>
  </conditionalFormatting>
  <conditionalFormatting sqref="AQ8">
    <cfRule type="containsText" dxfId="19804" priority="280" operator="containsText" text="Abs">
      <formula>NOT(ISERROR(SEARCH(("Abs"),(AQ8))))</formula>
    </cfRule>
  </conditionalFormatting>
  <conditionalFormatting sqref="AQ8">
    <cfRule type="containsText" dxfId="19803" priority="281" operator="containsText" text="Leav">
      <formula>NOT(ISERROR(SEARCH(("Leav"),(AQ8))))</formula>
    </cfRule>
  </conditionalFormatting>
  <conditionalFormatting sqref="AQ8">
    <cfRule type="containsText" dxfId="19802" priority="282" operator="containsText" text="Holi">
      <formula>NOT(ISERROR(SEARCH(("Holi"),(AQ8))))</formula>
    </cfRule>
  </conditionalFormatting>
  <conditionalFormatting sqref="AQ8">
    <cfRule type="containsText" dxfId="19801" priority="283" operator="containsText" text="Orie">
      <formula>NOT(ISERROR(SEARCH(("Orie"),(AQ8))))</formula>
    </cfRule>
  </conditionalFormatting>
  <conditionalFormatting sqref="AS7:CX8">
    <cfRule type="containsText" dxfId="19800" priority="274" operator="containsText" text="Pres">
      <formula>NOT(ISERROR(SEARCH(("Pres"),(AS7))))</formula>
    </cfRule>
  </conditionalFormatting>
  <conditionalFormatting sqref="AS7:CX8">
    <cfRule type="containsText" dxfId="19799" priority="275" operator="containsText" text="Abs">
      <formula>NOT(ISERROR(SEARCH(("Abs"),(AS7))))</formula>
    </cfRule>
  </conditionalFormatting>
  <conditionalFormatting sqref="AS7:CX8">
    <cfRule type="containsText" dxfId="19798" priority="276" operator="containsText" text="Leav">
      <formula>NOT(ISERROR(SEARCH(("Leav"),(AS7))))</formula>
    </cfRule>
  </conditionalFormatting>
  <conditionalFormatting sqref="AS7:CX8">
    <cfRule type="containsText" dxfId="19797" priority="277" operator="containsText" text="Holi">
      <formula>NOT(ISERROR(SEARCH(("Holi"),(AS7))))</formula>
    </cfRule>
  </conditionalFormatting>
  <conditionalFormatting sqref="AS7:CX8">
    <cfRule type="containsText" dxfId="19796" priority="278" operator="containsText" text="Orie">
      <formula>NOT(ISERROR(SEARCH(("Orie"),(AS7))))</formula>
    </cfRule>
  </conditionalFormatting>
  <conditionalFormatting sqref="BA9:CX10">
    <cfRule type="containsText" dxfId="19795" priority="269" operator="containsText" text="Pres">
      <formula>NOT(ISERROR(SEARCH(("Pres"),(BA9))))</formula>
    </cfRule>
  </conditionalFormatting>
  <conditionalFormatting sqref="BA9:CX10">
    <cfRule type="containsText" dxfId="19794" priority="270" operator="containsText" text="Abs">
      <formula>NOT(ISERROR(SEARCH(("Abs"),(BA9))))</formula>
    </cfRule>
  </conditionalFormatting>
  <conditionalFormatting sqref="BA9:CX10">
    <cfRule type="containsText" dxfId="19793" priority="271" operator="containsText" text="Leav">
      <formula>NOT(ISERROR(SEARCH(("Leav"),(BA9))))</formula>
    </cfRule>
  </conditionalFormatting>
  <conditionalFormatting sqref="BA9:CX10">
    <cfRule type="containsText" dxfId="19792" priority="272" operator="containsText" text="Holi">
      <formula>NOT(ISERROR(SEARCH(("Holi"),(BA9))))</formula>
    </cfRule>
  </conditionalFormatting>
  <conditionalFormatting sqref="BA9:CX10">
    <cfRule type="containsText" dxfId="19791" priority="273" operator="containsText" text="Orie">
      <formula>NOT(ISERROR(SEARCH(("Orie"),(BA9))))</formula>
    </cfRule>
  </conditionalFormatting>
  <conditionalFormatting sqref="BC12:BC13">
    <cfRule type="containsText" dxfId="19790" priority="264" operator="containsText" text="Pres">
      <formula>NOT(ISERROR(SEARCH(("Pres"),(BC12))))</formula>
    </cfRule>
  </conditionalFormatting>
  <conditionalFormatting sqref="BC12:BC13">
    <cfRule type="containsText" dxfId="19789" priority="265" operator="containsText" text="Abs">
      <formula>NOT(ISERROR(SEARCH(("Abs"),(BC12))))</formula>
    </cfRule>
  </conditionalFormatting>
  <conditionalFormatting sqref="BC12:BC13">
    <cfRule type="containsText" dxfId="19788" priority="266" operator="containsText" text="Leav">
      <formula>NOT(ISERROR(SEARCH(("Leav"),(BC12))))</formula>
    </cfRule>
  </conditionalFormatting>
  <conditionalFormatting sqref="BC12:BC13">
    <cfRule type="containsText" dxfId="19787" priority="267" operator="containsText" text="Holi">
      <formula>NOT(ISERROR(SEARCH(("Holi"),(BC12))))</formula>
    </cfRule>
  </conditionalFormatting>
  <conditionalFormatting sqref="BC12:BC13">
    <cfRule type="containsText" dxfId="19786" priority="268" operator="containsText" text="Orie">
      <formula>NOT(ISERROR(SEARCH(("Orie"),(BC12))))</formula>
    </cfRule>
  </conditionalFormatting>
  <conditionalFormatting sqref="BE11:CX13 CK14:CX14">
    <cfRule type="containsText" dxfId="19785" priority="259" operator="containsText" text="Pres">
      <formula>NOT(ISERROR(SEARCH(("Pres"),(BE11))))</formula>
    </cfRule>
  </conditionalFormatting>
  <conditionalFormatting sqref="BE11:CX13 CK14:CX14">
    <cfRule type="containsText" dxfId="19784" priority="260" operator="containsText" text="Abs">
      <formula>NOT(ISERROR(SEARCH(("Abs"),(BE11))))</formula>
    </cfRule>
  </conditionalFormatting>
  <conditionalFormatting sqref="BE11:CX13 CK14:CX14">
    <cfRule type="containsText" dxfId="19783" priority="261" operator="containsText" text="Leav">
      <formula>NOT(ISERROR(SEARCH(("Leav"),(BE11))))</formula>
    </cfRule>
  </conditionalFormatting>
  <conditionalFormatting sqref="BE11:CX13 CK14:CX14">
    <cfRule type="containsText" dxfId="19782" priority="262" operator="containsText" text="Holi">
      <formula>NOT(ISERROR(SEARCH(("Holi"),(BE11))))</formula>
    </cfRule>
  </conditionalFormatting>
  <conditionalFormatting sqref="BE11:CX13 CK14:CX14">
    <cfRule type="containsText" dxfId="19781" priority="263" operator="containsText" text="Orie">
      <formula>NOT(ISERROR(SEARCH(("Orie"),(BE11))))</formula>
    </cfRule>
  </conditionalFormatting>
  <conditionalFormatting sqref="CW15:CX15">
    <cfRule type="containsText" dxfId="19780" priority="254" operator="containsText" text="Pres">
      <formula>NOT(ISERROR(SEARCH(("Pres"),(CW15))))</formula>
    </cfRule>
  </conditionalFormatting>
  <conditionalFormatting sqref="CW15:CX15">
    <cfRule type="containsText" dxfId="19779" priority="255" operator="containsText" text="Abs">
      <formula>NOT(ISERROR(SEARCH(("Abs"),(CW15))))</formula>
    </cfRule>
  </conditionalFormatting>
  <conditionalFormatting sqref="CW15:CX15">
    <cfRule type="containsText" dxfId="19778" priority="256" operator="containsText" text="Leav">
      <formula>NOT(ISERROR(SEARCH(("Leav"),(CW15))))</formula>
    </cfRule>
  </conditionalFormatting>
  <conditionalFormatting sqref="CW15:CX15">
    <cfRule type="containsText" dxfId="19777" priority="257" operator="containsText" text="Holi">
      <formula>NOT(ISERROR(SEARCH(("Holi"),(CW15))))</formula>
    </cfRule>
  </conditionalFormatting>
  <conditionalFormatting sqref="CW15:CX15">
    <cfRule type="containsText" dxfId="19776" priority="258" operator="containsText" text="Orie">
      <formula>NOT(ISERROR(SEARCH(("Orie"),(CW15))))</formula>
    </cfRule>
  </conditionalFormatting>
  <conditionalFormatting sqref="CW16:CX16">
    <cfRule type="containsText" dxfId="19775" priority="249" operator="containsText" text="Pres">
      <formula>NOT(ISERROR(SEARCH(("Pres"),(CW16))))</formula>
    </cfRule>
  </conditionalFormatting>
  <conditionalFormatting sqref="CW16:CX16">
    <cfRule type="containsText" dxfId="19774" priority="250" operator="containsText" text="Abs">
      <formula>NOT(ISERROR(SEARCH(("Abs"),(CW16))))</formula>
    </cfRule>
  </conditionalFormatting>
  <conditionalFormatting sqref="CW16:CX16">
    <cfRule type="containsText" dxfId="19773" priority="251" operator="containsText" text="Leav">
      <formula>NOT(ISERROR(SEARCH(("Leav"),(CW16))))</formula>
    </cfRule>
  </conditionalFormatting>
  <conditionalFormatting sqref="CW16:CX16">
    <cfRule type="containsText" dxfId="19772" priority="252" operator="containsText" text="Holi">
      <formula>NOT(ISERROR(SEARCH(("Holi"),(CW16))))</formula>
    </cfRule>
  </conditionalFormatting>
  <conditionalFormatting sqref="CW16:CX16">
    <cfRule type="containsText" dxfId="19771" priority="253" operator="containsText" text="Orie">
      <formula>NOT(ISERROR(SEARCH(("Orie"),(CW16))))</formula>
    </cfRule>
  </conditionalFormatting>
  <conditionalFormatting sqref="DA6:DA21">
    <cfRule type="containsText" dxfId="19770" priority="244" operator="containsText" text="Pres">
      <formula>NOT(ISERROR(SEARCH(("Pres"),(DA6))))</formula>
    </cfRule>
  </conditionalFormatting>
  <conditionalFormatting sqref="DA6:DA21">
    <cfRule type="containsText" dxfId="19769" priority="245" operator="containsText" text="Abs">
      <formula>NOT(ISERROR(SEARCH(("Abs"),(DA6))))</formula>
    </cfRule>
  </conditionalFormatting>
  <conditionalFormatting sqref="DA6:DA21">
    <cfRule type="containsText" dxfId="19768" priority="246" operator="containsText" text="Leav">
      <formula>NOT(ISERROR(SEARCH(("Leav"),(DA6))))</formula>
    </cfRule>
  </conditionalFormatting>
  <conditionalFormatting sqref="DA6:DA21">
    <cfRule type="containsText" dxfId="19767" priority="247" operator="containsText" text="Holi">
      <formula>NOT(ISERROR(SEARCH(("Holi"),(DA6))))</formula>
    </cfRule>
  </conditionalFormatting>
  <conditionalFormatting sqref="DA6:DA21">
    <cfRule type="containsText" dxfId="19766" priority="248" operator="containsText" text="Orie">
      <formula>NOT(ISERROR(SEARCH(("Orie"),(DA6))))</formula>
    </cfRule>
  </conditionalFormatting>
  <conditionalFormatting sqref="DC6:DC23">
    <cfRule type="containsText" dxfId="19765" priority="239" operator="containsText" text="Pres">
      <formula>NOT(ISERROR(SEARCH(("Pres"),(DC6))))</formula>
    </cfRule>
  </conditionalFormatting>
  <conditionalFormatting sqref="DC6:DC23">
    <cfRule type="containsText" dxfId="19764" priority="240" operator="containsText" text="Abs">
      <formula>NOT(ISERROR(SEARCH(("Abs"),(DC6))))</formula>
    </cfRule>
  </conditionalFormatting>
  <conditionalFormatting sqref="DC6:DC23">
    <cfRule type="containsText" dxfId="19763" priority="241" operator="containsText" text="Leav">
      <formula>NOT(ISERROR(SEARCH(("Leav"),(DC6))))</formula>
    </cfRule>
  </conditionalFormatting>
  <conditionalFormatting sqref="DC6:DC23">
    <cfRule type="containsText" dxfId="19762" priority="242" operator="containsText" text="Holi">
      <formula>NOT(ISERROR(SEARCH(("Holi"),(DC6))))</formula>
    </cfRule>
  </conditionalFormatting>
  <conditionalFormatting sqref="DC6:DC23">
    <cfRule type="containsText" dxfId="19761" priority="243" operator="containsText" text="Orie">
      <formula>NOT(ISERROR(SEARCH(("Orie"),(DC6))))</formula>
    </cfRule>
  </conditionalFormatting>
  <conditionalFormatting sqref="CZ6:CZ17">
    <cfRule type="containsText" dxfId="19760" priority="234" operator="containsText" text="Pres">
      <formula>NOT(ISERROR(SEARCH(("Pres"),(CZ6))))</formula>
    </cfRule>
  </conditionalFormatting>
  <conditionalFormatting sqref="CZ6:CZ17">
    <cfRule type="containsText" dxfId="19759" priority="235" operator="containsText" text="Abs">
      <formula>NOT(ISERROR(SEARCH(("Abs"),(CZ6))))</formula>
    </cfRule>
  </conditionalFormatting>
  <conditionalFormatting sqref="CZ6:CZ17">
    <cfRule type="containsText" dxfId="19758" priority="236" operator="containsText" text="Leav">
      <formula>NOT(ISERROR(SEARCH(("Leav"),(CZ6))))</formula>
    </cfRule>
  </conditionalFormatting>
  <conditionalFormatting sqref="CZ6:CZ17">
    <cfRule type="containsText" dxfId="19757" priority="237" operator="containsText" text="Holi">
      <formula>NOT(ISERROR(SEARCH(("Holi"),(CZ6))))</formula>
    </cfRule>
  </conditionalFormatting>
  <conditionalFormatting sqref="CZ6:CZ17">
    <cfRule type="containsText" dxfId="19756" priority="238" operator="containsText" text="Orie">
      <formula>NOT(ISERROR(SEARCH(("Orie"),(CZ6))))</formula>
    </cfRule>
  </conditionalFormatting>
  <conditionalFormatting sqref="DB7:DB17">
    <cfRule type="containsText" dxfId="19755" priority="229" operator="containsText" text="Pres">
      <formula>NOT(ISERROR(SEARCH(("Pres"),(DB7))))</formula>
    </cfRule>
  </conditionalFormatting>
  <conditionalFormatting sqref="DB7:DB17">
    <cfRule type="containsText" dxfId="19754" priority="230" operator="containsText" text="Abs">
      <formula>NOT(ISERROR(SEARCH(("Abs"),(DB7))))</formula>
    </cfRule>
  </conditionalFormatting>
  <conditionalFormatting sqref="DB7:DB17">
    <cfRule type="containsText" dxfId="19753" priority="231" operator="containsText" text="Leav">
      <formula>NOT(ISERROR(SEARCH(("Leav"),(DB7))))</formula>
    </cfRule>
  </conditionalFormatting>
  <conditionalFormatting sqref="DB7:DB17">
    <cfRule type="containsText" dxfId="19752" priority="232" operator="containsText" text="Holi">
      <formula>NOT(ISERROR(SEARCH(("Holi"),(DB7))))</formula>
    </cfRule>
  </conditionalFormatting>
  <conditionalFormatting sqref="DB7:DB17">
    <cfRule type="containsText" dxfId="19751" priority="233" operator="containsText" text="Orie">
      <formula>NOT(ISERROR(SEARCH(("Orie"),(DB7))))</formula>
    </cfRule>
  </conditionalFormatting>
  <conditionalFormatting sqref="DD7:DD17">
    <cfRule type="containsText" dxfId="19750" priority="224" operator="containsText" text="Pres">
      <formula>NOT(ISERROR(SEARCH(("Pres"),(DD7))))</formula>
    </cfRule>
  </conditionalFormatting>
  <conditionalFormatting sqref="DD7:DD17">
    <cfRule type="containsText" dxfId="19749" priority="225" operator="containsText" text="Abs">
      <formula>NOT(ISERROR(SEARCH(("Abs"),(DD7))))</formula>
    </cfRule>
  </conditionalFormatting>
  <conditionalFormatting sqref="DD7:DD17">
    <cfRule type="containsText" dxfId="19748" priority="226" operator="containsText" text="Leav">
      <formula>NOT(ISERROR(SEARCH(("Leav"),(DD7))))</formula>
    </cfRule>
  </conditionalFormatting>
  <conditionalFormatting sqref="DD7:DD17">
    <cfRule type="containsText" dxfId="19747" priority="227" operator="containsText" text="Holi">
      <formula>NOT(ISERROR(SEARCH(("Holi"),(DD7))))</formula>
    </cfRule>
  </conditionalFormatting>
  <conditionalFormatting sqref="DD7:DD17">
    <cfRule type="containsText" dxfId="19746" priority="228" operator="containsText" text="Orie">
      <formula>NOT(ISERROR(SEARCH(("Orie"),(DD7))))</formula>
    </cfRule>
  </conditionalFormatting>
  <conditionalFormatting sqref="DD18">
    <cfRule type="containsText" dxfId="19745" priority="219" operator="containsText" text="Pres">
      <formula>NOT(ISERROR(SEARCH(("Pres"),(DD18))))</formula>
    </cfRule>
  </conditionalFormatting>
  <conditionalFormatting sqref="DD18">
    <cfRule type="containsText" dxfId="19744" priority="220" operator="containsText" text="Abs">
      <formula>NOT(ISERROR(SEARCH(("Abs"),(DD18))))</formula>
    </cfRule>
  </conditionalFormatting>
  <conditionalFormatting sqref="DD18">
    <cfRule type="containsText" dxfId="19743" priority="221" operator="containsText" text="Leav">
      <formula>NOT(ISERROR(SEARCH(("Leav"),(DD18))))</formula>
    </cfRule>
  </conditionalFormatting>
  <conditionalFormatting sqref="DD18">
    <cfRule type="containsText" dxfId="19742" priority="222" operator="containsText" text="Holi">
      <formula>NOT(ISERROR(SEARCH(("Holi"),(DD18))))</formula>
    </cfRule>
  </conditionalFormatting>
  <conditionalFormatting sqref="DD18">
    <cfRule type="containsText" dxfId="19741" priority="223" operator="containsText" text="Orie">
      <formula>NOT(ISERROR(SEARCH(("Orie"),(DD18))))</formula>
    </cfRule>
  </conditionalFormatting>
  <conditionalFormatting sqref="DD19:DD20">
    <cfRule type="containsText" dxfId="19740" priority="214" operator="containsText" text="Pres">
      <formula>NOT(ISERROR(SEARCH(("Pres"),(DD19))))</formula>
    </cfRule>
  </conditionalFormatting>
  <conditionalFormatting sqref="DD19:DD20">
    <cfRule type="containsText" dxfId="19739" priority="215" operator="containsText" text="Abs">
      <formula>NOT(ISERROR(SEARCH(("Abs"),(DD19))))</formula>
    </cfRule>
  </conditionalFormatting>
  <conditionalFormatting sqref="DD19:DD20">
    <cfRule type="containsText" dxfId="19738" priority="216" operator="containsText" text="Leav">
      <formula>NOT(ISERROR(SEARCH(("Leav"),(DD19))))</formula>
    </cfRule>
  </conditionalFormatting>
  <conditionalFormatting sqref="DD19:DD20">
    <cfRule type="containsText" dxfId="19737" priority="217" operator="containsText" text="Holi">
      <formula>NOT(ISERROR(SEARCH(("Holi"),(DD19))))</formula>
    </cfRule>
  </conditionalFormatting>
  <conditionalFormatting sqref="DD19:DD20">
    <cfRule type="containsText" dxfId="19736" priority="218" operator="containsText" text="Orie">
      <formula>NOT(ISERROR(SEARCH(("Orie"),(DD19))))</formula>
    </cfRule>
  </conditionalFormatting>
  <conditionalFormatting sqref="DE6:DE28">
    <cfRule type="containsText" dxfId="19735" priority="209" operator="containsText" text="Pres">
      <formula>NOT(ISERROR(SEARCH(("Pres"),(DE6))))</formula>
    </cfRule>
  </conditionalFormatting>
  <conditionalFormatting sqref="DE6:DE28">
    <cfRule type="containsText" dxfId="19734" priority="210" operator="containsText" text="Abs">
      <formula>NOT(ISERROR(SEARCH(("Abs"),(DE6))))</formula>
    </cfRule>
  </conditionalFormatting>
  <conditionalFormatting sqref="DE6:DE28">
    <cfRule type="containsText" dxfId="19733" priority="211" operator="containsText" text="Leav">
      <formula>NOT(ISERROR(SEARCH(("Leav"),(DE6))))</formula>
    </cfRule>
  </conditionalFormatting>
  <conditionalFormatting sqref="DE6:DE28">
    <cfRule type="containsText" dxfId="19732" priority="212" operator="containsText" text="Holi">
      <formula>NOT(ISERROR(SEARCH(("Holi"),(DE6))))</formula>
    </cfRule>
  </conditionalFormatting>
  <conditionalFormatting sqref="DE6:DE28">
    <cfRule type="containsText" dxfId="19731" priority="213" operator="containsText" text="Orie">
      <formula>NOT(ISERROR(SEARCH(("Orie"),(DE6))))</formula>
    </cfRule>
  </conditionalFormatting>
  <conditionalFormatting sqref="DG6:DG27">
    <cfRule type="containsText" dxfId="19730" priority="204" operator="containsText" text="Pres">
      <formula>NOT(ISERROR(SEARCH(("Pres"),(DG6))))</formula>
    </cfRule>
  </conditionalFormatting>
  <conditionalFormatting sqref="DG6:DG27">
    <cfRule type="containsText" dxfId="19729" priority="205" operator="containsText" text="Abs">
      <formula>NOT(ISERROR(SEARCH(("Abs"),(DG6))))</formula>
    </cfRule>
  </conditionalFormatting>
  <conditionalFormatting sqref="DG6:DG27">
    <cfRule type="containsText" dxfId="19728" priority="206" operator="containsText" text="Leav">
      <formula>NOT(ISERROR(SEARCH(("Leav"),(DG6))))</formula>
    </cfRule>
  </conditionalFormatting>
  <conditionalFormatting sqref="DG6:DG27">
    <cfRule type="containsText" dxfId="19727" priority="207" operator="containsText" text="Holi">
      <formula>NOT(ISERROR(SEARCH(("Holi"),(DG6))))</formula>
    </cfRule>
  </conditionalFormatting>
  <conditionalFormatting sqref="DG6:DG27">
    <cfRule type="containsText" dxfId="19726" priority="208" operator="containsText" text="Orie">
      <formula>NOT(ISERROR(SEARCH(("Orie"),(DG6))))</formula>
    </cfRule>
  </conditionalFormatting>
  <conditionalFormatting sqref="DI6:DI8 DI23:DI26">
    <cfRule type="containsText" dxfId="19725" priority="199" operator="containsText" text="Pres">
      <formula>NOT(ISERROR(SEARCH(("Pres"),(DI6))))</formula>
    </cfRule>
  </conditionalFormatting>
  <conditionalFormatting sqref="DI6:DI8 DI23:DI26">
    <cfRule type="containsText" dxfId="19724" priority="200" operator="containsText" text="Abs">
      <formula>NOT(ISERROR(SEARCH(("Abs"),(DI6))))</formula>
    </cfRule>
  </conditionalFormatting>
  <conditionalFormatting sqref="DI6:DI8 DI23:DI26">
    <cfRule type="containsText" dxfId="19723" priority="201" operator="containsText" text="Leav">
      <formula>NOT(ISERROR(SEARCH(("Leav"),(DI6))))</formula>
    </cfRule>
  </conditionalFormatting>
  <conditionalFormatting sqref="DI6:DI8 DI23:DI26">
    <cfRule type="containsText" dxfId="19722" priority="202" operator="containsText" text="Holi">
      <formula>NOT(ISERROR(SEARCH(("Holi"),(DI6))))</formula>
    </cfRule>
  </conditionalFormatting>
  <conditionalFormatting sqref="DI6:DI8 DI23:DI26">
    <cfRule type="containsText" dxfId="19721" priority="203" operator="containsText" text="Orie">
      <formula>NOT(ISERROR(SEARCH(("Orie"),(DI6))))</formula>
    </cfRule>
  </conditionalFormatting>
  <conditionalFormatting sqref="DK6:DK8 DK23:DK28">
    <cfRule type="containsText" dxfId="19720" priority="194" operator="containsText" text="Pres">
      <formula>NOT(ISERROR(SEARCH(("Pres"),(DK6))))</formula>
    </cfRule>
  </conditionalFormatting>
  <conditionalFormatting sqref="DK6:DK8 DK23:DK28">
    <cfRule type="containsText" dxfId="19719" priority="195" operator="containsText" text="Abs">
      <formula>NOT(ISERROR(SEARCH(("Abs"),(DK6))))</formula>
    </cfRule>
  </conditionalFormatting>
  <conditionalFormatting sqref="DK6:DK8 DK23:DK28">
    <cfRule type="containsText" dxfId="19718" priority="196" operator="containsText" text="Leav">
      <formula>NOT(ISERROR(SEARCH(("Leav"),(DK6))))</formula>
    </cfRule>
  </conditionalFormatting>
  <conditionalFormatting sqref="DK6:DK8 DK23:DK28">
    <cfRule type="containsText" dxfId="19717" priority="197" operator="containsText" text="Holi">
      <formula>NOT(ISERROR(SEARCH(("Holi"),(DK6))))</formula>
    </cfRule>
  </conditionalFormatting>
  <conditionalFormatting sqref="DK6:DK8 DK23:DK28">
    <cfRule type="containsText" dxfId="19716" priority="198" operator="containsText" text="Orie">
      <formula>NOT(ISERROR(SEARCH(("Orie"),(DK6))))</formula>
    </cfRule>
  </conditionalFormatting>
  <conditionalFormatting sqref="DF9">
    <cfRule type="containsText" dxfId="19715" priority="189" operator="containsText" text="Pres">
      <formula>NOT(ISERROR(SEARCH(("Pres"),(DF9))))</formula>
    </cfRule>
  </conditionalFormatting>
  <conditionalFormatting sqref="DF9">
    <cfRule type="containsText" dxfId="19714" priority="190" operator="containsText" text="Abs">
      <formula>NOT(ISERROR(SEARCH(("Abs"),(DF9))))</formula>
    </cfRule>
  </conditionalFormatting>
  <conditionalFormatting sqref="DF9">
    <cfRule type="containsText" dxfId="19713" priority="191" operator="containsText" text="Leav">
      <formula>NOT(ISERROR(SEARCH(("Leav"),(DF9))))</formula>
    </cfRule>
  </conditionalFormatting>
  <conditionalFormatting sqref="DF9">
    <cfRule type="containsText" dxfId="19712" priority="192" operator="containsText" text="Holi">
      <formula>NOT(ISERROR(SEARCH(("Holi"),(DF9))))</formula>
    </cfRule>
  </conditionalFormatting>
  <conditionalFormatting sqref="DF9">
    <cfRule type="containsText" dxfId="19711" priority="193" operator="containsText" text="Orie">
      <formula>NOT(ISERROR(SEARCH(("Orie"),(DF9))))</formula>
    </cfRule>
  </conditionalFormatting>
  <conditionalFormatting sqref="DF10:DF20">
    <cfRule type="containsText" dxfId="19710" priority="184" operator="containsText" text="Pres">
      <formula>NOT(ISERROR(SEARCH(("Pres"),(DF10))))</formula>
    </cfRule>
  </conditionalFormatting>
  <conditionalFormatting sqref="DF10:DF20">
    <cfRule type="containsText" dxfId="19709" priority="185" operator="containsText" text="Abs">
      <formula>NOT(ISERROR(SEARCH(("Abs"),(DF10))))</formula>
    </cfRule>
  </conditionalFormatting>
  <conditionalFormatting sqref="DF10:DF20">
    <cfRule type="containsText" dxfId="19708" priority="186" operator="containsText" text="Leav">
      <formula>NOT(ISERROR(SEARCH(("Leav"),(DF10))))</formula>
    </cfRule>
  </conditionalFormatting>
  <conditionalFormatting sqref="DF10:DF20">
    <cfRule type="containsText" dxfId="19707" priority="187" operator="containsText" text="Holi">
      <formula>NOT(ISERROR(SEARCH(("Holi"),(DF10))))</formula>
    </cfRule>
  </conditionalFormatting>
  <conditionalFormatting sqref="DF10:DF20">
    <cfRule type="containsText" dxfId="19706" priority="188" operator="containsText" text="Orie">
      <formula>NOT(ISERROR(SEARCH(("Orie"),(DF10))))</formula>
    </cfRule>
  </conditionalFormatting>
  <conditionalFormatting sqref="DH9:DH12">
    <cfRule type="containsText" dxfId="19705" priority="179" operator="containsText" text="Pres">
      <formula>NOT(ISERROR(SEARCH(("Pres"),(DH9))))</formula>
    </cfRule>
  </conditionalFormatting>
  <conditionalFormatting sqref="DH9:DH12">
    <cfRule type="containsText" dxfId="19704" priority="180" operator="containsText" text="Abs">
      <formula>NOT(ISERROR(SEARCH(("Abs"),(DH9))))</formula>
    </cfRule>
  </conditionalFormatting>
  <conditionalFormatting sqref="DH9:DH12">
    <cfRule type="containsText" dxfId="19703" priority="181" operator="containsText" text="Leav">
      <formula>NOT(ISERROR(SEARCH(("Leav"),(DH9))))</formula>
    </cfRule>
  </conditionalFormatting>
  <conditionalFormatting sqref="DH9:DH12">
    <cfRule type="containsText" dxfId="19702" priority="182" operator="containsText" text="Holi">
      <formula>NOT(ISERROR(SEARCH(("Holi"),(DH9))))</formula>
    </cfRule>
  </conditionalFormatting>
  <conditionalFormatting sqref="DH9:DH12">
    <cfRule type="containsText" dxfId="19701" priority="183" operator="containsText" text="Orie">
      <formula>NOT(ISERROR(SEARCH(("Orie"),(DH9))))</formula>
    </cfRule>
  </conditionalFormatting>
  <conditionalFormatting sqref="DH15:DH17">
    <cfRule type="containsText" dxfId="19700" priority="174" operator="containsText" text="Pres">
      <formula>NOT(ISERROR(SEARCH(("Pres"),(DH15))))</formula>
    </cfRule>
  </conditionalFormatting>
  <conditionalFormatting sqref="DH15:DH17">
    <cfRule type="containsText" dxfId="19699" priority="175" operator="containsText" text="Abs">
      <formula>NOT(ISERROR(SEARCH(("Abs"),(DH15))))</formula>
    </cfRule>
  </conditionalFormatting>
  <conditionalFormatting sqref="DH15:DH17">
    <cfRule type="containsText" dxfId="19698" priority="176" operator="containsText" text="Leav">
      <formula>NOT(ISERROR(SEARCH(("Leav"),(DH15))))</formula>
    </cfRule>
  </conditionalFormatting>
  <conditionalFormatting sqref="DH15:DH17">
    <cfRule type="containsText" dxfId="19697" priority="177" operator="containsText" text="Holi">
      <formula>NOT(ISERROR(SEARCH(("Holi"),(DH15))))</formula>
    </cfRule>
  </conditionalFormatting>
  <conditionalFormatting sqref="DH15:DH17">
    <cfRule type="containsText" dxfId="19696" priority="178" operator="containsText" text="Orie">
      <formula>NOT(ISERROR(SEARCH(("Orie"),(DH15))))</formula>
    </cfRule>
  </conditionalFormatting>
  <conditionalFormatting sqref="DH19:DH20">
    <cfRule type="containsText" dxfId="19695" priority="169" operator="containsText" text="Pres">
      <formula>NOT(ISERROR(SEARCH(("Pres"),(DH19))))</formula>
    </cfRule>
  </conditionalFormatting>
  <conditionalFormatting sqref="DH19:DH20">
    <cfRule type="containsText" dxfId="19694" priority="170" operator="containsText" text="Abs">
      <formula>NOT(ISERROR(SEARCH(("Abs"),(DH19))))</formula>
    </cfRule>
  </conditionalFormatting>
  <conditionalFormatting sqref="DH19:DH20">
    <cfRule type="containsText" dxfId="19693" priority="171" operator="containsText" text="Leav">
      <formula>NOT(ISERROR(SEARCH(("Leav"),(DH19))))</formula>
    </cfRule>
  </conditionalFormatting>
  <conditionalFormatting sqref="DH19:DH20">
    <cfRule type="containsText" dxfId="19692" priority="172" operator="containsText" text="Holi">
      <formula>NOT(ISERROR(SEARCH(("Holi"),(DH19))))</formula>
    </cfRule>
  </conditionalFormatting>
  <conditionalFormatting sqref="DH19:DH20">
    <cfRule type="containsText" dxfId="19691" priority="173" operator="containsText" text="Orie">
      <formula>NOT(ISERROR(SEARCH(("Orie"),(DH19))))</formula>
    </cfRule>
  </conditionalFormatting>
  <conditionalFormatting sqref="DH14">
    <cfRule type="containsText" dxfId="19690" priority="154" operator="containsText" text="Pres">
      <formula>NOT(ISERROR(SEARCH(("Pres"),(DH14))))</formula>
    </cfRule>
  </conditionalFormatting>
  <conditionalFormatting sqref="DH13">
    <cfRule type="containsText" dxfId="19689" priority="164" operator="containsText" text="Pres">
      <formula>NOT(ISERROR(SEARCH(("Pres"),(DH13))))</formula>
    </cfRule>
  </conditionalFormatting>
  <conditionalFormatting sqref="DH13">
    <cfRule type="containsText" dxfId="19688" priority="165" operator="containsText" text="Abs">
      <formula>NOT(ISERROR(SEARCH(("Abs"),(DH13))))</formula>
    </cfRule>
  </conditionalFormatting>
  <conditionalFormatting sqref="DH13">
    <cfRule type="containsText" dxfId="19687" priority="166" operator="containsText" text="Leav">
      <formula>NOT(ISERROR(SEARCH(("Leav"),(DH13))))</formula>
    </cfRule>
  </conditionalFormatting>
  <conditionalFormatting sqref="DH13">
    <cfRule type="containsText" dxfId="19686" priority="167" operator="containsText" text="Holi">
      <formula>NOT(ISERROR(SEARCH(("Holi"),(DH13))))</formula>
    </cfRule>
  </conditionalFormatting>
  <conditionalFormatting sqref="DH13">
    <cfRule type="containsText" dxfId="19685" priority="168" operator="containsText" text="Orie">
      <formula>NOT(ISERROR(SEARCH(("Orie"),(DH13))))</formula>
    </cfRule>
  </conditionalFormatting>
  <conditionalFormatting sqref="DH18">
    <cfRule type="containsText" dxfId="19684" priority="159" operator="containsText" text="Pres">
      <formula>NOT(ISERROR(SEARCH(("Pres"),(DH18))))</formula>
    </cfRule>
  </conditionalFormatting>
  <conditionalFormatting sqref="DH18">
    <cfRule type="containsText" dxfId="19683" priority="160" operator="containsText" text="Abs">
      <formula>NOT(ISERROR(SEARCH(("Abs"),(DH18))))</formula>
    </cfRule>
  </conditionalFormatting>
  <conditionalFormatting sqref="DH18">
    <cfRule type="containsText" dxfId="19682" priority="161" operator="containsText" text="Leav">
      <formula>NOT(ISERROR(SEARCH(("Leav"),(DH18))))</formula>
    </cfRule>
  </conditionalFormatting>
  <conditionalFormatting sqref="DH18">
    <cfRule type="containsText" dxfId="19681" priority="162" operator="containsText" text="Holi">
      <formula>NOT(ISERROR(SEARCH(("Holi"),(DH18))))</formula>
    </cfRule>
  </conditionalFormatting>
  <conditionalFormatting sqref="DH18">
    <cfRule type="containsText" dxfId="19680" priority="163" operator="containsText" text="Orie">
      <formula>NOT(ISERROR(SEARCH(("Orie"),(DH18))))</formula>
    </cfRule>
  </conditionalFormatting>
  <conditionalFormatting sqref="DH14">
    <cfRule type="containsText" dxfId="19679" priority="155" operator="containsText" text="Abs">
      <formula>NOT(ISERROR(SEARCH(("Abs"),(DH14))))</formula>
    </cfRule>
  </conditionalFormatting>
  <conditionalFormatting sqref="DH14">
    <cfRule type="containsText" dxfId="19678" priority="156" operator="containsText" text="Leav">
      <formula>NOT(ISERROR(SEARCH(("Leav"),(DH14))))</formula>
    </cfRule>
  </conditionalFormatting>
  <conditionalFormatting sqref="DH14">
    <cfRule type="containsText" dxfId="19677" priority="157" operator="containsText" text="Holi">
      <formula>NOT(ISERROR(SEARCH(("Holi"),(DH14))))</formula>
    </cfRule>
  </conditionalFormatting>
  <conditionalFormatting sqref="DH14">
    <cfRule type="containsText" dxfId="19676" priority="158" operator="containsText" text="Orie">
      <formula>NOT(ISERROR(SEARCH(("Orie"),(DH14))))</formula>
    </cfRule>
  </conditionalFormatting>
  <conditionalFormatting sqref="DH21">
    <cfRule type="containsText" dxfId="19675" priority="149" operator="containsText" text="Pres">
      <formula>NOT(ISERROR(SEARCH(("Pres"),(DH21))))</formula>
    </cfRule>
  </conditionalFormatting>
  <conditionalFormatting sqref="DH21">
    <cfRule type="containsText" dxfId="19674" priority="150" operator="containsText" text="Abs">
      <formula>NOT(ISERROR(SEARCH(("Abs"),(DH21))))</formula>
    </cfRule>
  </conditionalFormatting>
  <conditionalFormatting sqref="DH21">
    <cfRule type="containsText" dxfId="19673" priority="151" operator="containsText" text="Leav">
      <formula>NOT(ISERROR(SEARCH(("Leav"),(DH21))))</formula>
    </cfRule>
  </conditionalFormatting>
  <conditionalFormatting sqref="DH21">
    <cfRule type="containsText" dxfId="19672" priority="152" operator="containsText" text="Holi">
      <formula>NOT(ISERROR(SEARCH(("Holi"),(DH21))))</formula>
    </cfRule>
  </conditionalFormatting>
  <conditionalFormatting sqref="DH21">
    <cfRule type="containsText" dxfId="19671" priority="153" operator="containsText" text="Orie">
      <formula>NOT(ISERROR(SEARCH(("Orie"),(DH21))))</formula>
    </cfRule>
  </conditionalFormatting>
  <conditionalFormatting sqref="DH22">
    <cfRule type="containsText" dxfId="19670" priority="144" operator="containsText" text="Pres">
      <formula>NOT(ISERROR(SEARCH(("Pres"),(DH22))))</formula>
    </cfRule>
  </conditionalFormatting>
  <conditionalFormatting sqref="DH22">
    <cfRule type="containsText" dxfId="19669" priority="145" operator="containsText" text="Abs">
      <formula>NOT(ISERROR(SEARCH(("Abs"),(DH22))))</formula>
    </cfRule>
  </conditionalFormatting>
  <conditionalFormatting sqref="DH22">
    <cfRule type="containsText" dxfId="19668" priority="146" operator="containsText" text="Leav">
      <formula>NOT(ISERROR(SEARCH(("Leav"),(DH22))))</formula>
    </cfRule>
  </conditionalFormatting>
  <conditionalFormatting sqref="DH22">
    <cfRule type="containsText" dxfId="19667" priority="147" operator="containsText" text="Holi">
      <formula>NOT(ISERROR(SEARCH(("Holi"),(DH22))))</formula>
    </cfRule>
  </conditionalFormatting>
  <conditionalFormatting sqref="DH22">
    <cfRule type="containsText" dxfId="19666" priority="148" operator="containsText" text="Orie">
      <formula>NOT(ISERROR(SEARCH(("Orie"),(DH22))))</formula>
    </cfRule>
  </conditionalFormatting>
  <conditionalFormatting sqref="DI9:DI22">
    <cfRule type="containsText" dxfId="19665" priority="139" operator="containsText" text="Pres">
      <formula>NOT(ISERROR(SEARCH(("Pres"),(DI9))))</formula>
    </cfRule>
  </conditionalFormatting>
  <conditionalFormatting sqref="DI9:DI22">
    <cfRule type="containsText" dxfId="19664" priority="140" operator="containsText" text="Abs">
      <formula>NOT(ISERROR(SEARCH(("Abs"),(DI9))))</formula>
    </cfRule>
  </conditionalFormatting>
  <conditionalFormatting sqref="DI9:DI22">
    <cfRule type="containsText" dxfId="19663" priority="141" operator="containsText" text="Leav">
      <formula>NOT(ISERROR(SEARCH(("Leav"),(DI9))))</formula>
    </cfRule>
  </conditionalFormatting>
  <conditionalFormatting sqref="DI9:DI22">
    <cfRule type="containsText" dxfId="19662" priority="142" operator="containsText" text="Holi">
      <formula>NOT(ISERROR(SEARCH(("Holi"),(DI9))))</formula>
    </cfRule>
  </conditionalFormatting>
  <conditionalFormatting sqref="DI9:DI22">
    <cfRule type="containsText" dxfId="19661" priority="143" operator="containsText" text="Orie">
      <formula>NOT(ISERROR(SEARCH(("Orie"),(DI9))))</formula>
    </cfRule>
  </conditionalFormatting>
  <conditionalFormatting sqref="DJ9:DJ21">
    <cfRule type="containsText" dxfId="19660" priority="134" operator="containsText" text="Pres">
      <formula>NOT(ISERROR(SEARCH(("Pres"),(DJ9))))</formula>
    </cfRule>
  </conditionalFormatting>
  <conditionalFormatting sqref="DJ9:DJ21">
    <cfRule type="containsText" dxfId="19659" priority="135" operator="containsText" text="Abs">
      <formula>NOT(ISERROR(SEARCH(("Abs"),(DJ9))))</formula>
    </cfRule>
  </conditionalFormatting>
  <conditionalFormatting sqref="DJ9:DJ21">
    <cfRule type="containsText" dxfId="19658" priority="136" operator="containsText" text="Leav">
      <formula>NOT(ISERROR(SEARCH(("Leav"),(DJ9))))</formula>
    </cfRule>
  </conditionalFormatting>
  <conditionalFormatting sqref="DJ9:DJ21">
    <cfRule type="containsText" dxfId="19657" priority="137" operator="containsText" text="Holi">
      <formula>NOT(ISERROR(SEARCH(("Holi"),(DJ9))))</formula>
    </cfRule>
  </conditionalFormatting>
  <conditionalFormatting sqref="DJ9:DJ21">
    <cfRule type="containsText" dxfId="19656" priority="138" operator="containsText" text="Orie">
      <formula>NOT(ISERROR(SEARCH(("Orie"),(DJ9))))</formula>
    </cfRule>
  </conditionalFormatting>
  <conditionalFormatting sqref="DJ22">
    <cfRule type="containsText" dxfId="19655" priority="129" operator="containsText" text="Pres">
      <formula>NOT(ISERROR(SEARCH(("Pres"),(DJ22))))</formula>
    </cfRule>
  </conditionalFormatting>
  <conditionalFormatting sqref="DJ22">
    <cfRule type="containsText" dxfId="19654" priority="130" operator="containsText" text="Abs">
      <formula>NOT(ISERROR(SEARCH(("Abs"),(DJ22))))</formula>
    </cfRule>
  </conditionalFormatting>
  <conditionalFormatting sqref="DJ22">
    <cfRule type="containsText" dxfId="19653" priority="131" operator="containsText" text="Leav">
      <formula>NOT(ISERROR(SEARCH(("Leav"),(DJ22))))</formula>
    </cfRule>
  </conditionalFormatting>
  <conditionalFormatting sqref="DJ22">
    <cfRule type="containsText" dxfId="19652" priority="132" operator="containsText" text="Holi">
      <formula>NOT(ISERROR(SEARCH(("Holi"),(DJ22))))</formula>
    </cfRule>
  </conditionalFormatting>
  <conditionalFormatting sqref="DJ22">
    <cfRule type="containsText" dxfId="19651" priority="133" operator="containsText" text="Orie">
      <formula>NOT(ISERROR(SEARCH(("Orie"),(DJ22))))</formula>
    </cfRule>
  </conditionalFormatting>
  <conditionalFormatting sqref="DK9:DK22">
    <cfRule type="containsText" dxfId="19650" priority="124" operator="containsText" text="Pres">
      <formula>NOT(ISERROR(SEARCH(("Pres"),(DK9))))</formula>
    </cfRule>
  </conditionalFormatting>
  <conditionalFormatting sqref="DK9:DK22">
    <cfRule type="containsText" dxfId="19649" priority="125" operator="containsText" text="Abs">
      <formula>NOT(ISERROR(SEARCH(("Abs"),(DK9))))</formula>
    </cfRule>
  </conditionalFormatting>
  <conditionalFormatting sqref="DK9:DK22">
    <cfRule type="containsText" dxfId="19648" priority="126" operator="containsText" text="Leav">
      <formula>NOT(ISERROR(SEARCH(("Leav"),(DK9))))</formula>
    </cfRule>
  </conditionalFormatting>
  <conditionalFormatting sqref="DK9:DK22">
    <cfRule type="containsText" dxfId="19647" priority="127" operator="containsText" text="Holi">
      <formula>NOT(ISERROR(SEARCH(("Holi"),(DK9))))</formula>
    </cfRule>
  </conditionalFormatting>
  <conditionalFormatting sqref="DK9:DK22">
    <cfRule type="containsText" dxfId="19646" priority="128" operator="containsText" text="Orie">
      <formula>NOT(ISERROR(SEARCH(("Orie"),(DK9))))</formula>
    </cfRule>
  </conditionalFormatting>
  <conditionalFormatting sqref="DL9:DL24">
    <cfRule type="containsText" dxfId="19645" priority="119" operator="containsText" text="Pres">
      <formula>NOT(ISERROR(SEARCH(("Pres"),(DL9))))</formula>
    </cfRule>
  </conditionalFormatting>
  <conditionalFormatting sqref="DL9:DL24">
    <cfRule type="containsText" dxfId="19644" priority="120" operator="containsText" text="Abs">
      <formula>NOT(ISERROR(SEARCH(("Abs"),(DL9))))</formula>
    </cfRule>
  </conditionalFormatting>
  <conditionalFormatting sqref="DL9:DL24">
    <cfRule type="containsText" dxfId="19643" priority="121" operator="containsText" text="Leav">
      <formula>NOT(ISERROR(SEARCH(("Leav"),(DL9))))</formula>
    </cfRule>
  </conditionalFormatting>
  <conditionalFormatting sqref="DL9:DL24">
    <cfRule type="containsText" dxfId="19642" priority="122" operator="containsText" text="Holi">
      <formula>NOT(ISERROR(SEARCH(("Holi"),(DL9))))</formula>
    </cfRule>
  </conditionalFormatting>
  <conditionalFormatting sqref="DL9:DL24">
    <cfRule type="containsText" dxfId="19641" priority="123" operator="containsText" text="Orie">
      <formula>NOT(ISERROR(SEARCH(("Orie"),(DL9))))</formula>
    </cfRule>
  </conditionalFormatting>
  <conditionalFormatting sqref="DM9:DM23">
    <cfRule type="containsText" dxfId="19640" priority="114" operator="containsText" text="Pres">
      <formula>NOT(ISERROR(SEARCH(("Pres"),(DM9))))</formula>
    </cfRule>
  </conditionalFormatting>
  <conditionalFormatting sqref="DM9:DM23">
    <cfRule type="containsText" dxfId="19639" priority="115" operator="containsText" text="Abs">
      <formula>NOT(ISERROR(SEARCH(("Abs"),(DM9))))</formula>
    </cfRule>
  </conditionalFormatting>
  <conditionalFormatting sqref="DM9:DM23">
    <cfRule type="containsText" dxfId="19638" priority="116" operator="containsText" text="Leav">
      <formula>NOT(ISERROR(SEARCH(("Leav"),(DM9))))</formula>
    </cfRule>
  </conditionalFormatting>
  <conditionalFormatting sqref="DM9:DM23">
    <cfRule type="containsText" dxfId="19637" priority="117" operator="containsText" text="Holi">
      <formula>NOT(ISERROR(SEARCH(("Holi"),(DM9))))</formula>
    </cfRule>
  </conditionalFormatting>
  <conditionalFormatting sqref="DM9:DM23">
    <cfRule type="containsText" dxfId="19636" priority="118" operator="containsText" text="Orie">
      <formula>NOT(ISERROR(SEARCH(("Orie"),(DM9))))</formula>
    </cfRule>
  </conditionalFormatting>
  <conditionalFormatting sqref="DN24:DN28">
    <cfRule type="containsText" dxfId="19635" priority="109" operator="containsText" text="Pres">
      <formula>NOT(ISERROR(SEARCH(("Pres"),(DN24))))</formula>
    </cfRule>
  </conditionalFormatting>
  <conditionalFormatting sqref="DN24:DN28">
    <cfRule type="containsText" dxfId="19634" priority="110" operator="containsText" text="Abs">
      <formula>NOT(ISERROR(SEARCH(("Abs"),(DN24))))</formula>
    </cfRule>
  </conditionalFormatting>
  <conditionalFormatting sqref="DN24:DN28">
    <cfRule type="containsText" dxfId="19633" priority="111" operator="containsText" text="Leav">
      <formula>NOT(ISERROR(SEARCH(("Leav"),(DN24))))</formula>
    </cfRule>
  </conditionalFormatting>
  <conditionalFormatting sqref="DN24:DN28">
    <cfRule type="containsText" dxfId="19632" priority="112" operator="containsText" text="Holi">
      <formula>NOT(ISERROR(SEARCH(("Holi"),(DN24))))</formula>
    </cfRule>
  </conditionalFormatting>
  <conditionalFormatting sqref="DN24:DN28">
    <cfRule type="containsText" dxfId="19631" priority="113" operator="containsText" text="Orie">
      <formula>NOT(ISERROR(SEARCH(("Orie"),(DN24))))</formula>
    </cfRule>
  </conditionalFormatting>
  <conditionalFormatting sqref="DO9:DO28">
    <cfRule type="containsText" dxfId="19630" priority="104" operator="containsText" text="Pres">
      <formula>NOT(ISERROR(SEARCH(("Pres"),(DO9))))</formula>
    </cfRule>
  </conditionalFormatting>
  <conditionalFormatting sqref="DO9:DO28">
    <cfRule type="containsText" dxfId="19629" priority="105" operator="containsText" text="Abs">
      <formula>NOT(ISERROR(SEARCH(("Abs"),(DO9))))</formula>
    </cfRule>
  </conditionalFormatting>
  <conditionalFormatting sqref="DO9:DO28">
    <cfRule type="containsText" dxfId="19628" priority="106" operator="containsText" text="Leav">
      <formula>NOT(ISERROR(SEARCH(("Leav"),(DO9))))</formula>
    </cfRule>
  </conditionalFormatting>
  <conditionalFormatting sqref="DO9:DO28">
    <cfRule type="containsText" dxfId="19627" priority="107" operator="containsText" text="Holi">
      <formula>NOT(ISERROR(SEARCH(("Holi"),(DO9))))</formula>
    </cfRule>
  </conditionalFormatting>
  <conditionalFormatting sqref="DO9:DO28">
    <cfRule type="containsText" dxfId="19626" priority="108" operator="containsText" text="Orie">
      <formula>NOT(ISERROR(SEARCH(("Orie"),(DO9))))</formula>
    </cfRule>
  </conditionalFormatting>
  <conditionalFormatting sqref="DN9:DN23">
    <cfRule type="containsText" dxfId="19625" priority="99" operator="containsText" text="Pres">
      <formula>NOT(ISERROR(SEARCH(("Pres"),(DN9))))</formula>
    </cfRule>
  </conditionalFormatting>
  <conditionalFormatting sqref="DN9:DN23">
    <cfRule type="containsText" dxfId="19624" priority="100" operator="containsText" text="Abs">
      <formula>NOT(ISERROR(SEARCH(("Abs"),(DN9))))</formula>
    </cfRule>
  </conditionalFormatting>
  <conditionalFormatting sqref="DN9:DN23">
    <cfRule type="containsText" dxfId="19623" priority="101" operator="containsText" text="Leav">
      <formula>NOT(ISERROR(SEARCH(("Leav"),(DN9))))</formula>
    </cfRule>
  </conditionalFormatting>
  <conditionalFormatting sqref="DN9:DN23">
    <cfRule type="containsText" dxfId="19622" priority="102" operator="containsText" text="Holi">
      <formula>NOT(ISERROR(SEARCH(("Holi"),(DN9))))</formula>
    </cfRule>
  </conditionalFormatting>
  <conditionalFormatting sqref="DN9:DN23">
    <cfRule type="containsText" dxfId="19621" priority="103" operator="containsText" text="Orie">
      <formula>NOT(ISERROR(SEARCH(("Orie"),(DN9))))</formula>
    </cfRule>
  </conditionalFormatting>
  <conditionalFormatting sqref="DP9">
    <cfRule type="containsText" dxfId="19620" priority="94" operator="containsText" text="Pres">
      <formula>NOT(ISERROR(SEARCH(("Pres"),(DP9))))</formula>
    </cfRule>
  </conditionalFormatting>
  <conditionalFormatting sqref="DP9">
    <cfRule type="containsText" dxfId="19619" priority="95" operator="containsText" text="Abs">
      <formula>NOT(ISERROR(SEARCH(("Abs"),(DP9))))</formula>
    </cfRule>
  </conditionalFormatting>
  <conditionalFormatting sqref="DP9">
    <cfRule type="containsText" dxfId="19618" priority="96" operator="containsText" text="Leav">
      <formula>NOT(ISERROR(SEARCH(("Leav"),(DP9))))</formula>
    </cfRule>
  </conditionalFormatting>
  <conditionalFormatting sqref="DP9">
    <cfRule type="containsText" dxfId="19617" priority="97" operator="containsText" text="Holi">
      <formula>NOT(ISERROR(SEARCH(("Holi"),(DP9))))</formula>
    </cfRule>
  </conditionalFormatting>
  <conditionalFormatting sqref="DP9">
    <cfRule type="containsText" dxfId="19616" priority="98" operator="containsText" text="Orie">
      <formula>NOT(ISERROR(SEARCH(("Orie"),(DP9))))</formula>
    </cfRule>
  </conditionalFormatting>
  <conditionalFormatting sqref="DP10:DP28">
    <cfRule type="containsText" dxfId="19615" priority="89" operator="containsText" text="Pres">
      <formula>NOT(ISERROR(SEARCH(("Pres"),(DP10))))</formula>
    </cfRule>
  </conditionalFormatting>
  <conditionalFormatting sqref="DP10:DP28">
    <cfRule type="containsText" dxfId="19614" priority="90" operator="containsText" text="Abs">
      <formula>NOT(ISERROR(SEARCH(("Abs"),(DP10))))</formula>
    </cfRule>
  </conditionalFormatting>
  <conditionalFormatting sqref="DP10:DP28">
    <cfRule type="containsText" dxfId="19613" priority="91" operator="containsText" text="Leav">
      <formula>NOT(ISERROR(SEARCH(("Leav"),(DP10))))</formula>
    </cfRule>
  </conditionalFormatting>
  <conditionalFormatting sqref="DP10:DP28">
    <cfRule type="containsText" dxfId="19612" priority="92" operator="containsText" text="Holi">
      <formula>NOT(ISERROR(SEARCH(("Holi"),(DP10))))</formula>
    </cfRule>
  </conditionalFormatting>
  <conditionalFormatting sqref="DP10:DP28">
    <cfRule type="containsText" dxfId="19611" priority="93" operator="containsText" text="Orie">
      <formula>NOT(ISERROR(SEARCH(("Orie"),(DP10))))</formula>
    </cfRule>
  </conditionalFormatting>
  <conditionalFormatting sqref="DQ9:DQ25">
    <cfRule type="containsText" dxfId="19610" priority="84" operator="containsText" text="Pres">
      <formula>NOT(ISERROR(SEARCH(("Pres"),(DQ9))))</formula>
    </cfRule>
  </conditionalFormatting>
  <conditionalFormatting sqref="DQ9:DQ25">
    <cfRule type="containsText" dxfId="19609" priority="85" operator="containsText" text="Abs">
      <formula>NOT(ISERROR(SEARCH(("Abs"),(DQ9))))</formula>
    </cfRule>
  </conditionalFormatting>
  <conditionalFormatting sqref="DQ9:DQ25">
    <cfRule type="containsText" dxfId="19608" priority="86" operator="containsText" text="Leav">
      <formula>NOT(ISERROR(SEARCH(("Leav"),(DQ9))))</formula>
    </cfRule>
  </conditionalFormatting>
  <conditionalFormatting sqref="DQ9:DQ25">
    <cfRule type="containsText" dxfId="19607" priority="87" operator="containsText" text="Holi">
      <formula>NOT(ISERROR(SEARCH(("Holi"),(DQ9))))</formula>
    </cfRule>
  </conditionalFormatting>
  <conditionalFormatting sqref="DQ9:DQ25">
    <cfRule type="containsText" dxfId="19606" priority="88" operator="containsText" text="Orie">
      <formula>NOT(ISERROR(SEARCH(("Orie"),(DQ9))))</formula>
    </cfRule>
  </conditionalFormatting>
  <conditionalFormatting sqref="DR6:DR28">
    <cfRule type="containsText" dxfId="19605" priority="79" operator="containsText" text="Pres">
      <formula>NOT(ISERROR(SEARCH(("Pres"),(DR6))))</formula>
    </cfRule>
  </conditionalFormatting>
  <conditionalFormatting sqref="DR6:DR28">
    <cfRule type="containsText" dxfId="19604" priority="80" operator="containsText" text="Abs">
      <formula>NOT(ISERROR(SEARCH(("Abs"),(DR6))))</formula>
    </cfRule>
  </conditionalFormatting>
  <conditionalFormatting sqref="DR6:DR28">
    <cfRule type="containsText" dxfId="19603" priority="81" operator="containsText" text="Leav">
      <formula>NOT(ISERROR(SEARCH(("Leav"),(DR6))))</formula>
    </cfRule>
  </conditionalFormatting>
  <conditionalFormatting sqref="DR6:DR28">
    <cfRule type="containsText" dxfId="19602" priority="82" operator="containsText" text="Holi">
      <formula>NOT(ISERROR(SEARCH(("Holi"),(DR6))))</formula>
    </cfRule>
  </conditionalFormatting>
  <conditionalFormatting sqref="DR6:DR28">
    <cfRule type="containsText" dxfId="19601" priority="83" operator="containsText" text="Orie">
      <formula>NOT(ISERROR(SEARCH(("Orie"),(DR6))))</formula>
    </cfRule>
  </conditionalFormatting>
  <conditionalFormatting sqref="DT6:DT28">
    <cfRule type="containsText" dxfId="19600" priority="74" operator="containsText" text="Pres">
      <formula>NOT(ISERROR(SEARCH(("Pres"),(DT6))))</formula>
    </cfRule>
  </conditionalFormatting>
  <conditionalFormatting sqref="DT6:DT28">
    <cfRule type="containsText" dxfId="19599" priority="75" operator="containsText" text="Abs">
      <formula>NOT(ISERROR(SEARCH(("Abs"),(DT6))))</formula>
    </cfRule>
  </conditionalFormatting>
  <conditionalFormatting sqref="DT6:DT28">
    <cfRule type="containsText" dxfId="19598" priority="76" operator="containsText" text="Leav">
      <formula>NOT(ISERROR(SEARCH(("Leav"),(DT6))))</formula>
    </cfRule>
  </conditionalFormatting>
  <conditionalFormatting sqref="DT6:DT28">
    <cfRule type="containsText" dxfId="19597" priority="77" operator="containsText" text="Holi">
      <formula>NOT(ISERROR(SEARCH(("Holi"),(DT6))))</formula>
    </cfRule>
  </conditionalFormatting>
  <conditionalFormatting sqref="DT6:DT28">
    <cfRule type="containsText" dxfId="19596" priority="78" operator="containsText" text="Orie">
      <formula>NOT(ISERROR(SEARCH(("Orie"),(DT6))))</formula>
    </cfRule>
  </conditionalFormatting>
  <conditionalFormatting sqref="DV6:DV28">
    <cfRule type="containsText" dxfId="19595" priority="69" operator="containsText" text="Pres">
      <formula>NOT(ISERROR(SEARCH(("Pres"),(DV6))))</formula>
    </cfRule>
  </conditionalFormatting>
  <conditionalFormatting sqref="DV6:DV28">
    <cfRule type="containsText" dxfId="19594" priority="70" operator="containsText" text="Abs">
      <formula>NOT(ISERROR(SEARCH(("Abs"),(DV6))))</formula>
    </cfRule>
  </conditionalFormatting>
  <conditionalFormatting sqref="DV6:DV28">
    <cfRule type="containsText" dxfId="19593" priority="71" operator="containsText" text="Leav">
      <formula>NOT(ISERROR(SEARCH(("Leav"),(DV6))))</formula>
    </cfRule>
  </conditionalFormatting>
  <conditionalFormatting sqref="DV6:DV28">
    <cfRule type="containsText" dxfId="19592" priority="72" operator="containsText" text="Holi">
      <formula>NOT(ISERROR(SEARCH(("Holi"),(DV6))))</formula>
    </cfRule>
  </conditionalFormatting>
  <conditionalFormatting sqref="DV6:DV28">
    <cfRule type="containsText" dxfId="19591" priority="73" operator="containsText" text="Orie">
      <formula>NOT(ISERROR(SEARCH(("Orie"),(DV6))))</formula>
    </cfRule>
  </conditionalFormatting>
  <conditionalFormatting sqref="DS13:DS28">
    <cfRule type="containsText" dxfId="19590" priority="64" operator="containsText" text="Pres">
      <formula>NOT(ISERROR(SEARCH(("Pres"),(DS13))))</formula>
    </cfRule>
  </conditionalFormatting>
  <conditionalFormatting sqref="DS13:DS28">
    <cfRule type="containsText" dxfId="19589" priority="65" operator="containsText" text="Abs">
      <formula>NOT(ISERROR(SEARCH(("Abs"),(DS13))))</formula>
    </cfRule>
  </conditionalFormatting>
  <conditionalFormatting sqref="DS13:DS28">
    <cfRule type="containsText" dxfId="19588" priority="66" operator="containsText" text="Leav">
      <formula>NOT(ISERROR(SEARCH(("Leav"),(DS13))))</formula>
    </cfRule>
  </conditionalFormatting>
  <conditionalFormatting sqref="DS13:DS28">
    <cfRule type="containsText" dxfId="19587" priority="67" operator="containsText" text="Holi">
      <formula>NOT(ISERROR(SEARCH(("Holi"),(DS13))))</formula>
    </cfRule>
  </conditionalFormatting>
  <conditionalFormatting sqref="DS13:DS28">
    <cfRule type="containsText" dxfId="19586" priority="68" operator="containsText" text="Orie">
      <formula>NOT(ISERROR(SEARCH(("Orie"),(DS13))))</formula>
    </cfRule>
  </conditionalFormatting>
  <conditionalFormatting sqref="DU13:DU28">
    <cfRule type="containsText" dxfId="19585" priority="59" operator="containsText" text="Pres">
      <formula>NOT(ISERROR(SEARCH(("Pres"),(DU13))))</formula>
    </cfRule>
  </conditionalFormatting>
  <conditionalFormatting sqref="DU13:DU28">
    <cfRule type="containsText" dxfId="19584" priority="60" operator="containsText" text="Abs">
      <formula>NOT(ISERROR(SEARCH(("Abs"),(DU13))))</formula>
    </cfRule>
  </conditionalFormatting>
  <conditionalFormatting sqref="DU13:DU28">
    <cfRule type="containsText" dxfId="19583" priority="61" operator="containsText" text="Leav">
      <formula>NOT(ISERROR(SEARCH(("Leav"),(DU13))))</formula>
    </cfRule>
  </conditionalFormatting>
  <conditionalFormatting sqref="DU13:DU28">
    <cfRule type="containsText" dxfId="19582" priority="62" operator="containsText" text="Holi">
      <formula>NOT(ISERROR(SEARCH(("Holi"),(DU13))))</formula>
    </cfRule>
  </conditionalFormatting>
  <conditionalFormatting sqref="DU13:DU28">
    <cfRule type="containsText" dxfId="19581" priority="63" operator="containsText" text="Orie">
      <formula>NOT(ISERROR(SEARCH(("Orie"),(DU13))))</formula>
    </cfRule>
  </conditionalFormatting>
  <conditionalFormatting sqref="A5">
    <cfRule type="containsText" dxfId="19580" priority="50" operator="containsText" text="Active">
      <formula>NOT(ISERROR(SEARCH(("Active"),(A5))))</formula>
    </cfRule>
  </conditionalFormatting>
  <conditionalFormatting sqref="A5">
    <cfRule type="containsText" dxfId="19579" priority="51" operator="containsText" text="Withdrawn">
      <formula>NOT(ISERROR(SEARCH(("Withdrawn"),(A5))))</formula>
    </cfRule>
  </conditionalFormatting>
  <conditionalFormatting sqref="A5">
    <cfRule type="containsText" dxfId="19578" priority="52" operator="containsText" text="Transf">
      <formula>NOT(ISERROR(SEARCH(("Transf"),(A5))))</formula>
    </cfRule>
  </conditionalFormatting>
  <conditionalFormatting sqref="A5">
    <cfRule type="containsText" dxfId="19577" priority="53" operator="containsText" text="Grad">
      <formula>NOT(ISERROR(SEARCH(("Grad"),(A5))))</formula>
    </cfRule>
  </conditionalFormatting>
  <conditionalFormatting sqref="A5">
    <cfRule type="containsText" dxfId="19576" priority="54" operator="containsText" text="Intern">
      <formula>NOT(ISERROR(SEARCH(("Intern"),(A5))))</formula>
    </cfRule>
  </conditionalFormatting>
  <conditionalFormatting sqref="Q5">
    <cfRule type="cellIs" dxfId="19575" priority="55" operator="between">
      <formula>1</formula>
      <formula>2</formula>
    </cfRule>
  </conditionalFormatting>
  <conditionalFormatting sqref="Q5">
    <cfRule type="cellIs" dxfId="19574" priority="56" operator="between">
      <formula>3</formula>
      <formula>6</formula>
    </cfRule>
  </conditionalFormatting>
  <conditionalFormatting sqref="Q5">
    <cfRule type="cellIs" dxfId="19573" priority="57" operator="greaterThan">
      <formula>6</formula>
    </cfRule>
  </conditionalFormatting>
  <conditionalFormatting sqref="N5:O5">
    <cfRule type="cellIs" dxfId="19572" priority="58" operator="between">
      <formula>27</formula>
      <formula>31</formula>
    </cfRule>
  </conditionalFormatting>
  <conditionalFormatting sqref="Q2">
    <cfRule type="cellIs" dxfId="19571" priority="46" operator="between">
      <formula>1</formula>
      <formula>2</formula>
    </cfRule>
  </conditionalFormatting>
  <conditionalFormatting sqref="Q2">
    <cfRule type="cellIs" dxfId="19570" priority="47" operator="between">
      <formula>3</formula>
      <formula>6</formula>
    </cfRule>
  </conditionalFormatting>
  <conditionalFormatting sqref="Q2">
    <cfRule type="cellIs" dxfId="19569" priority="48" operator="greaterThan">
      <formula>6</formula>
    </cfRule>
  </conditionalFormatting>
  <conditionalFormatting sqref="N2:O2">
    <cfRule type="cellIs" dxfId="19568" priority="49" operator="between">
      <formula>27</formula>
      <formula>31</formula>
    </cfRule>
  </conditionalFormatting>
  <conditionalFormatting sqref="A2">
    <cfRule type="containsText" dxfId="19567" priority="41" operator="containsText" text="Active">
      <formula>NOT(ISERROR(SEARCH(("Active"),(A2))))</formula>
    </cfRule>
  </conditionalFormatting>
  <conditionalFormatting sqref="A2">
    <cfRule type="containsText" dxfId="19566" priority="42" operator="containsText" text="Withdrawn">
      <formula>NOT(ISERROR(SEARCH(("Withdrawn"),(A2))))</formula>
    </cfRule>
  </conditionalFormatting>
  <conditionalFormatting sqref="A2">
    <cfRule type="containsText" dxfId="19565" priority="43" operator="containsText" text="Transf">
      <formula>NOT(ISERROR(SEARCH(("Transf"),(A2))))</formula>
    </cfRule>
  </conditionalFormatting>
  <conditionalFormatting sqref="A2">
    <cfRule type="containsText" dxfId="19564" priority="44" operator="containsText" text="Grad">
      <formula>NOT(ISERROR(SEARCH(("Grad"),(A2))))</formula>
    </cfRule>
  </conditionalFormatting>
  <conditionalFormatting sqref="A2">
    <cfRule type="containsText" dxfId="19563" priority="45" operator="containsText" text="Intern">
      <formula>NOT(ISERROR(SEARCH(("Intern"),(A2))))</formula>
    </cfRule>
  </conditionalFormatting>
  <conditionalFormatting sqref="AD6:AD28">
    <cfRule type="containsText" dxfId="19562" priority="36" operator="containsText" text="Pres">
      <formula>NOT(ISERROR(SEARCH(("Pres"),(AD6))))</formula>
    </cfRule>
  </conditionalFormatting>
  <conditionalFormatting sqref="AD6:AD28">
    <cfRule type="containsText" dxfId="19561" priority="37" operator="containsText" text="Abs">
      <formula>NOT(ISERROR(SEARCH(("Abs"),(AD6))))</formula>
    </cfRule>
  </conditionalFormatting>
  <conditionalFormatting sqref="AD6:AD28">
    <cfRule type="containsText" dxfId="19560" priority="38" operator="containsText" text="Leav">
      <formula>NOT(ISERROR(SEARCH(("Leav"),(AD6))))</formula>
    </cfRule>
  </conditionalFormatting>
  <conditionalFormatting sqref="AD6:AD28">
    <cfRule type="containsText" dxfId="19559" priority="39" operator="containsText" text="Holi">
      <formula>NOT(ISERROR(SEARCH(("Holi"),(AD6))))</formula>
    </cfRule>
  </conditionalFormatting>
  <conditionalFormatting sqref="AD6:AD28">
    <cfRule type="containsText" dxfId="19558" priority="40" operator="containsText" text="Orie">
      <formula>NOT(ISERROR(SEARCH(("Orie"),(AD6))))</formula>
    </cfRule>
  </conditionalFormatting>
  <conditionalFormatting sqref="AF6:AF28">
    <cfRule type="containsText" dxfId="19557" priority="31" operator="containsText" text="Pres">
      <formula>NOT(ISERROR(SEARCH(("Pres"),(AF6))))</formula>
    </cfRule>
  </conditionalFormatting>
  <conditionalFormatting sqref="AF6:AF28">
    <cfRule type="containsText" dxfId="19556" priority="32" operator="containsText" text="Abs">
      <formula>NOT(ISERROR(SEARCH(("Abs"),(AF6))))</formula>
    </cfRule>
  </conditionalFormatting>
  <conditionalFormatting sqref="AF6:AF28">
    <cfRule type="containsText" dxfId="19555" priority="33" operator="containsText" text="Leav">
      <formula>NOT(ISERROR(SEARCH(("Leav"),(AF6))))</formula>
    </cfRule>
  </conditionalFormatting>
  <conditionalFormatting sqref="AF6:AF28">
    <cfRule type="containsText" dxfId="19554" priority="34" operator="containsText" text="Holi">
      <formula>NOT(ISERROR(SEARCH(("Holi"),(AF6))))</formula>
    </cfRule>
  </conditionalFormatting>
  <conditionalFormatting sqref="AF6:AF28">
    <cfRule type="containsText" dxfId="19553" priority="35" operator="containsText" text="Orie">
      <formula>NOT(ISERROR(SEARCH(("Orie"),(AF6))))</formula>
    </cfRule>
  </conditionalFormatting>
  <conditionalFormatting sqref="AH6:AH28">
    <cfRule type="containsText" dxfId="19552" priority="26" operator="containsText" text="Pres">
      <formula>NOT(ISERROR(SEARCH(("Pres"),(AH6))))</formula>
    </cfRule>
  </conditionalFormatting>
  <conditionalFormatting sqref="AH6:AH28">
    <cfRule type="containsText" dxfId="19551" priority="27" operator="containsText" text="Abs">
      <formula>NOT(ISERROR(SEARCH(("Abs"),(AH6))))</formula>
    </cfRule>
  </conditionalFormatting>
  <conditionalFormatting sqref="AH6:AH28">
    <cfRule type="containsText" dxfId="19550" priority="28" operator="containsText" text="Leav">
      <formula>NOT(ISERROR(SEARCH(("Leav"),(AH6))))</formula>
    </cfRule>
  </conditionalFormatting>
  <conditionalFormatting sqref="AH6:AH28">
    <cfRule type="containsText" dxfId="19549" priority="29" operator="containsText" text="Holi">
      <formula>NOT(ISERROR(SEARCH(("Holi"),(AH6))))</formula>
    </cfRule>
  </conditionalFormatting>
  <conditionalFormatting sqref="AH6:AH28">
    <cfRule type="containsText" dxfId="19548" priority="30" operator="containsText" text="Orie">
      <formula>NOT(ISERROR(SEARCH(("Orie"),(AH6))))</formula>
    </cfRule>
  </conditionalFormatting>
  <conditionalFormatting sqref="AJ6:AJ28">
    <cfRule type="containsText" dxfId="19547" priority="21" operator="containsText" text="Pres">
      <formula>NOT(ISERROR(SEARCH(("Pres"),(AJ6))))</formula>
    </cfRule>
  </conditionalFormatting>
  <conditionalFormatting sqref="AJ6:AJ28">
    <cfRule type="containsText" dxfId="19546" priority="22" operator="containsText" text="Abs">
      <formula>NOT(ISERROR(SEARCH(("Abs"),(AJ6))))</formula>
    </cfRule>
  </conditionalFormatting>
  <conditionalFormatting sqref="AJ6:AJ28">
    <cfRule type="containsText" dxfId="19545" priority="23" operator="containsText" text="Leav">
      <formula>NOT(ISERROR(SEARCH(("Leav"),(AJ6))))</formula>
    </cfRule>
  </conditionalFormatting>
  <conditionalFormatting sqref="AJ6:AJ28">
    <cfRule type="containsText" dxfId="19544" priority="24" operator="containsText" text="Holi">
      <formula>NOT(ISERROR(SEARCH(("Holi"),(AJ6))))</formula>
    </cfRule>
  </conditionalFormatting>
  <conditionalFormatting sqref="AJ6:AJ28">
    <cfRule type="containsText" dxfId="19543" priority="25" operator="containsText" text="Orie">
      <formula>NOT(ISERROR(SEARCH(("Orie"),(AJ6))))</formula>
    </cfRule>
  </conditionalFormatting>
  <conditionalFormatting sqref="AL6:AL28">
    <cfRule type="containsText" dxfId="19542" priority="16" operator="containsText" text="Pres">
      <formula>NOT(ISERROR(SEARCH(("Pres"),(AL6))))</formula>
    </cfRule>
  </conditionalFormatting>
  <conditionalFormatting sqref="AL6:AL28">
    <cfRule type="containsText" dxfId="19541" priority="17" operator="containsText" text="Abs">
      <formula>NOT(ISERROR(SEARCH(("Abs"),(AL6))))</formula>
    </cfRule>
  </conditionalFormatting>
  <conditionalFormatting sqref="AL6:AL28">
    <cfRule type="containsText" dxfId="19540" priority="18" operator="containsText" text="Leav">
      <formula>NOT(ISERROR(SEARCH(("Leav"),(AL6))))</formula>
    </cfRule>
  </conditionalFormatting>
  <conditionalFormatting sqref="AL6:AL28">
    <cfRule type="containsText" dxfId="19539" priority="19" operator="containsText" text="Holi">
      <formula>NOT(ISERROR(SEARCH(("Holi"),(AL6))))</formula>
    </cfRule>
  </conditionalFormatting>
  <conditionalFormatting sqref="AL6:AL28">
    <cfRule type="containsText" dxfId="19538" priority="20" operator="containsText" text="Orie">
      <formula>NOT(ISERROR(SEARCH(("Orie"),(AL6))))</formula>
    </cfRule>
  </conditionalFormatting>
  <conditionalFormatting sqref="AN6:AN28">
    <cfRule type="containsText" dxfId="19537" priority="11" operator="containsText" text="Pres">
      <formula>NOT(ISERROR(SEARCH(("Pres"),(AN6))))</formula>
    </cfRule>
  </conditionalFormatting>
  <conditionalFormatting sqref="AN6:AN28">
    <cfRule type="containsText" dxfId="19536" priority="12" operator="containsText" text="Abs">
      <formula>NOT(ISERROR(SEARCH(("Abs"),(AN6))))</formula>
    </cfRule>
  </conditionalFormatting>
  <conditionalFormatting sqref="AN6:AN28">
    <cfRule type="containsText" dxfId="19535" priority="13" operator="containsText" text="Leav">
      <formula>NOT(ISERROR(SEARCH(("Leav"),(AN6))))</formula>
    </cfRule>
  </conditionalFormatting>
  <conditionalFormatting sqref="AN6:AN28">
    <cfRule type="containsText" dxfId="19534" priority="14" operator="containsText" text="Holi">
      <formula>NOT(ISERROR(SEARCH(("Holi"),(AN6))))</formula>
    </cfRule>
  </conditionalFormatting>
  <conditionalFormatting sqref="AN6:AN28">
    <cfRule type="containsText" dxfId="19533" priority="15" operator="containsText" text="Orie">
      <formula>NOT(ISERROR(SEARCH(("Orie"),(AN6))))</formula>
    </cfRule>
  </conditionalFormatting>
  <conditionalFormatting sqref="AP6:AP28">
    <cfRule type="containsText" dxfId="19532" priority="6" operator="containsText" text="Pres">
      <formula>NOT(ISERROR(SEARCH(("Pres"),(AP6))))</formula>
    </cfRule>
  </conditionalFormatting>
  <conditionalFormatting sqref="AP6:AP28">
    <cfRule type="containsText" dxfId="19531" priority="7" operator="containsText" text="Abs">
      <formula>NOT(ISERROR(SEARCH(("Abs"),(AP6))))</formula>
    </cfRule>
  </conditionalFormatting>
  <conditionalFormatting sqref="AP6:AP28">
    <cfRule type="containsText" dxfId="19530" priority="8" operator="containsText" text="Leav">
      <formula>NOT(ISERROR(SEARCH(("Leav"),(AP6))))</formula>
    </cfRule>
  </conditionalFormatting>
  <conditionalFormatting sqref="AP6:AP28">
    <cfRule type="containsText" dxfId="19529" priority="9" operator="containsText" text="Holi">
      <formula>NOT(ISERROR(SEARCH(("Holi"),(AP6))))</formula>
    </cfRule>
  </conditionalFormatting>
  <conditionalFormatting sqref="AP6:AP28">
    <cfRule type="containsText" dxfId="19528" priority="10" operator="containsText" text="Orie">
      <formula>NOT(ISERROR(SEARCH(("Orie"),(AP6))))</formula>
    </cfRule>
  </conditionalFormatting>
  <conditionalFormatting sqref="AR6:AR28">
    <cfRule type="containsText" dxfId="19527" priority="1" operator="containsText" text="Pres">
      <formula>NOT(ISERROR(SEARCH(("Pres"),(AR6))))</formula>
    </cfRule>
  </conditionalFormatting>
  <conditionalFormatting sqref="AR6:AR28">
    <cfRule type="containsText" dxfId="19526" priority="2" operator="containsText" text="Abs">
      <formula>NOT(ISERROR(SEARCH(("Abs"),(AR6))))</formula>
    </cfRule>
  </conditionalFormatting>
  <conditionalFormatting sqref="AR6:AR28">
    <cfRule type="containsText" dxfId="19525" priority="3" operator="containsText" text="Leav">
      <formula>NOT(ISERROR(SEARCH(("Leav"),(AR6))))</formula>
    </cfRule>
  </conditionalFormatting>
  <conditionalFormatting sqref="AR6:AR28">
    <cfRule type="containsText" dxfId="19524" priority="4" operator="containsText" text="Holi">
      <formula>NOT(ISERROR(SEARCH(("Holi"),(AR6))))</formula>
    </cfRule>
  </conditionalFormatting>
  <conditionalFormatting sqref="AR6:AR28">
    <cfRule type="containsText" dxfId="19523" priority="5" operator="containsText" text="Orie">
      <formula>NOT(ISERROR(SEARCH(("Orie"),(AR6))))</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898DC7E-0A12-4B60-B24A-D21C9B683D33}">
          <x14:formula1>
            <xm:f>Ref!$B$1:$B$7</xm:f>
          </x14:formula1>
          <xm:sqref>A6:A28</xm:sqref>
        </x14:dataValidation>
        <x14:dataValidation type="list" allowBlank="1" showInputMessage="1" showErrorMessage="1" xr:uid="{7A1024AC-2EB0-4C4E-A74B-3F59C9CC2542}">
          <x14:formula1>
            <xm:f>Ref!$C$1:$C$2</xm:f>
          </x14:formula1>
          <xm:sqref>F6:F28</xm:sqref>
        </x14:dataValidation>
        <x14:dataValidation type="list" allowBlank="1" showInputMessage="1" showErrorMessage="1" xr:uid="{148CD2C8-A902-499F-AAA8-AE1C656345EA}">
          <x14:formula1>
            <xm:f>Ref!$A$1:$A$6</xm:f>
          </x14:formula1>
          <xm:sqref>AO6:AO28 AM6:AM28 AK6:AK28 AI6:AI28 AG6:AG28 AE6:AE28 AC6:AC28 AQ6:AQ28 CW6:CW28 AW6:AW28 AU6:AU28 AS6:AS28 AY6:AY28 BA6:BA28 BC6:BC28 BW6:BW28 BY6:BY28 CA6:CA28 CC6:CC28 CE6:CE28 CG6:CG28 CI6:CI28 BU6:BU28 BQ6:BQ28 BS6:BS28 BG6:BG28 BE6:BE28 BK6:BK28 BI6:BI28 BO6:BO28 BM6:BM28 CU6:CU28 CO6:CO28 CM6:CM28 CK6:CK28 CQ6:CQ28 CS6:CS28 DA6:DA21 CY6:CY28 DC6:DC23 DE6:DE28 DG6:DG27 DQ9:DQ25 DI6:DI26 DK6:DK28 DO9:DO28 DM9:DM23 DS13:DS28 DU13:DU28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239C-278E-4000-8083-56A2BA13F875}">
  <dimension ref="A1:B33"/>
  <sheetViews>
    <sheetView workbookViewId="0">
      <selection activeCell="K28" sqref="K28"/>
    </sheetView>
  </sheetViews>
  <sheetFormatPr defaultRowHeight="15"/>
  <cols>
    <col min="1" max="1" width="15.140625" customWidth="1"/>
    <col min="2" max="2" width="20" customWidth="1"/>
  </cols>
  <sheetData>
    <row r="1" spans="1:2" ht="18.75">
      <c r="A1" s="151" t="s">
        <v>74</v>
      </c>
      <c r="B1" s="152" t="s">
        <v>75</v>
      </c>
    </row>
    <row r="2" spans="1:2">
      <c r="A2" s="153">
        <v>1</v>
      </c>
      <c r="B2" s="154">
        <v>8</v>
      </c>
    </row>
    <row r="3" spans="1:2">
      <c r="A3" s="153">
        <v>2</v>
      </c>
      <c r="B3" s="154">
        <v>16</v>
      </c>
    </row>
    <row r="4" spans="1:2">
      <c r="A4" s="153">
        <v>3</v>
      </c>
      <c r="B4" s="154">
        <v>24</v>
      </c>
    </row>
    <row r="5" spans="1:2">
      <c r="A5" s="153">
        <v>4</v>
      </c>
      <c r="B5" s="154">
        <v>32</v>
      </c>
    </row>
    <row r="6" spans="1:2">
      <c r="A6" s="153">
        <v>5</v>
      </c>
      <c r="B6" s="154">
        <v>40</v>
      </c>
    </row>
    <row r="7" spans="1:2">
      <c r="A7" s="153">
        <v>6</v>
      </c>
      <c r="B7" s="154">
        <v>48</v>
      </c>
    </row>
    <row r="8" spans="1:2">
      <c r="A8" s="153">
        <v>7</v>
      </c>
      <c r="B8" s="154">
        <v>56</v>
      </c>
    </row>
    <row r="9" spans="1:2">
      <c r="A9" s="153">
        <v>8</v>
      </c>
      <c r="B9" s="154">
        <v>64</v>
      </c>
    </row>
    <row r="10" spans="1:2">
      <c r="A10" s="153">
        <v>9</v>
      </c>
      <c r="B10" s="154">
        <v>72</v>
      </c>
    </row>
    <row r="11" spans="1:2">
      <c r="A11" s="153">
        <v>10</v>
      </c>
      <c r="B11" s="154">
        <v>80</v>
      </c>
    </row>
    <row r="12" spans="1:2">
      <c r="A12" s="153">
        <v>11</v>
      </c>
      <c r="B12" s="154">
        <v>88</v>
      </c>
    </row>
    <row r="13" spans="1:2">
      <c r="A13" s="153">
        <v>12</v>
      </c>
      <c r="B13" s="154">
        <v>96</v>
      </c>
    </row>
    <row r="14" spans="1:2">
      <c r="A14" s="153">
        <v>13</v>
      </c>
      <c r="B14" s="154">
        <v>104</v>
      </c>
    </row>
    <row r="15" spans="1:2">
      <c r="A15" s="153">
        <v>14</v>
      </c>
      <c r="B15" s="154">
        <v>112</v>
      </c>
    </row>
    <row r="16" spans="1:2">
      <c r="A16" s="153">
        <v>15</v>
      </c>
      <c r="B16" s="154">
        <v>120</v>
      </c>
    </row>
    <row r="17" spans="1:2">
      <c r="A17" s="153">
        <v>16</v>
      </c>
      <c r="B17" s="154">
        <v>128</v>
      </c>
    </row>
    <row r="18" spans="1:2">
      <c r="A18" s="153">
        <v>17</v>
      </c>
      <c r="B18" s="154">
        <v>136</v>
      </c>
    </row>
    <row r="19" spans="1:2">
      <c r="A19" s="153">
        <v>18</v>
      </c>
      <c r="B19" s="154">
        <v>144</v>
      </c>
    </row>
    <row r="20" spans="1:2">
      <c r="A20" s="153">
        <v>19</v>
      </c>
      <c r="B20" s="154">
        <v>152</v>
      </c>
    </row>
    <row r="21" spans="1:2">
      <c r="A21" s="153">
        <v>20</v>
      </c>
      <c r="B21" s="154">
        <v>160</v>
      </c>
    </row>
    <row r="22" spans="1:2">
      <c r="A22" s="153">
        <v>21</v>
      </c>
      <c r="B22" s="154">
        <v>168</v>
      </c>
    </row>
    <row r="23" spans="1:2">
      <c r="A23" s="153">
        <v>22</v>
      </c>
      <c r="B23" s="154">
        <v>176</v>
      </c>
    </row>
    <row r="24" spans="1:2">
      <c r="A24" s="153">
        <v>23</v>
      </c>
      <c r="B24" s="154">
        <v>184</v>
      </c>
    </row>
    <row r="25" spans="1:2">
      <c r="A25" s="153">
        <v>24</v>
      </c>
      <c r="B25" s="154">
        <v>192</v>
      </c>
    </row>
    <row r="26" spans="1:2">
      <c r="A26" s="153">
        <v>25</v>
      </c>
      <c r="B26" s="154">
        <v>200</v>
      </c>
    </row>
    <row r="27" spans="1:2">
      <c r="A27" s="153">
        <v>26</v>
      </c>
      <c r="B27" s="154">
        <v>208</v>
      </c>
    </row>
    <row r="28" spans="1:2">
      <c r="A28" s="153">
        <v>27</v>
      </c>
      <c r="B28" s="154">
        <v>216</v>
      </c>
    </row>
    <row r="29" spans="1:2">
      <c r="A29" s="153">
        <v>28</v>
      </c>
      <c r="B29" s="154">
        <v>224</v>
      </c>
    </row>
    <row r="30" spans="1:2">
      <c r="A30" s="153">
        <v>29</v>
      </c>
      <c r="B30" s="154">
        <v>232</v>
      </c>
    </row>
    <row r="31" spans="1:2">
      <c r="A31" s="153">
        <v>30</v>
      </c>
      <c r="B31" s="154">
        <v>240</v>
      </c>
    </row>
    <row r="32" spans="1:2">
      <c r="A32" s="153">
        <v>31</v>
      </c>
      <c r="B32" s="154">
        <v>248</v>
      </c>
    </row>
    <row r="33" spans="1:2">
      <c r="A33" s="153">
        <v>32</v>
      </c>
      <c r="B33" s="154">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98869-8DCC-4C95-A5B3-FDEDCA4FF0B8}">
  <sheetPr>
    <tabColor rgb="FF757171"/>
    <outlinePr summaryBelow="0" summaryRight="0"/>
    <pageSetUpPr fitToPage="1"/>
  </sheetPr>
  <dimension ref="A1:GE991"/>
  <sheetViews>
    <sheetView showGridLines="0" workbookViewId="0">
      <pane xSplit="29" ySplit="5" topLeftCell="AD37" activePane="bottomRight" state="frozen"/>
      <selection pane="bottomRight" activeCell="V37" sqref="V37"/>
      <selection pane="bottomLeft" activeCell="V11" sqref="V11"/>
      <selection pane="topRight" activeCell="V11" sqref="V11"/>
    </sheetView>
  </sheetViews>
  <sheetFormatPr defaultColWidth="14.42578125" defaultRowHeight="15" customHeight="1"/>
  <cols>
    <col min="1" max="1" width="9.140625" customWidth="1"/>
    <col min="2" max="2" width="10.140625" customWidth="1"/>
    <col min="3" max="3" width="12" customWidth="1"/>
    <col min="4" max="4" width="22" customWidth="1"/>
    <col min="5" max="5" width="7.5703125" customWidth="1"/>
    <col min="6" max="6" width="4.42578125" customWidth="1"/>
    <col min="7" max="7" width="13.42578125" customWidth="1"/>
    <col min="8" max="8" width="12.140625" customWidth="1"/>
    <col min="9" max="9" width="13.85546875" customWidth="1"/>
    <col min="10" max="10" width="3.42578125" customWidth="1"/>
    <col min="11" max="11" width="10.42578125" customWidth="1"/>
    <col min="12" max="12" width="13.85546875" customWidth="1"/>
    <col min="13" max="13" width="7" customWidth="1"/>
    <col min="14" max="15" width="8.5703125" customWidth="1"/>
    <col min="16" max="16" width="7.85546875" customWidth="1"/>
    <col min="17" max="17" width="7.140625" customWidth="1"/>
    <col min="18" max="18" width="6.28515625" customWidth="1"/>
    <col min="19" max="19" width="6.140625" customWidth="1"/>
    <col min="20" max="22" width="5.7109375" customWidth="1"/>
    <col min="23" max="23" width="3" customWidth="1"/>
    <col min="24" max="24" width="6.140625" customWidth="1"/>
    <col min="25" max="25" width="4.42578125" customWidth="1"/>
    <col min="26" max="28" width="3" hidden="1" customWidth="1"/>
    <col min="29" max="29" width="4" customWidth="1"/>
    <col min="30" max="30" width="4.5703125" customWidth="1"/>
    <col min="31" max="31" width="3.5703125" bestFit="1" customWidth="1"/>
    <col min="32" max="32" width="6.28515625" customWidth="1"/>
    <col min="33" max="33" width="4.85546875" customWidth="1"/>
    <col min="34" max="36" width="4.42578125" customWidth="1"/>
    <col min="37" max="37" width="3.5703125" bestFit="1" customWidth="1"/>
    <col min="38" max="38" width="3.28515625" bestFit="1" customWidth="1"/>
    <col min="39" max="39" width="3.5703125" customWidth="1"/>
    <col min="40" max="40" width="5.42578125" customWidth="1"/>
    <col min="41" max="85" width="4.42578125" customWidth="1"/>
    <col min="86" max="86" width="6.42578125" customWidth="1"/>
    <col min="87" max="99" width="4.42578125" customWidth="1"/>
    <col min="100" max="100" width="5.42578125" customWidth="1"/>
    <col min="101" max="101" width="4.42578125" customWidth="1"/>
    <col min="102" max="102" width="5.42578125" customWidth="1"/>
    <col min="103" max="107" width="4.42578125" customWidth="1"/>
    <col min="108" max="108" width="5.5703125" customWidth="1"/>
    <col min="109" max="109" width="4.42578125" customWidth="1"/>
    <col min="110" max="110" width="5.5703125" customWidth="1"/>
    <col min="111" max="111" width="4.42578125" customWidth="1"/>
    <col min="112" max="112" width="6.140625" customWidth="1"/>
    <col min="113" max="113" width="4.42578125" customWidth="1"/>
    <col min="114" max="114" width="5.28515625" customWidth="1"/>
    <col min="115" max="115" width="4.42578125" customWidth="1"/>
    <col min="116" max="116" width="5.140625" customWidth="1"/>
    <col min="117" max="117" width="6.85546875" customWidth="1"/>
    <col min="118" max="118" width="5.5703125" customWidth="1"/>
    <col min="119" max="119" width="4.42578125" customWidth="1"/>
    <col min="120" max="120" width="5.5703125" customWidth="1"/>
    <col min="121" max="121" width="4.42578125" customWidth="1"/>
    <col min="122" max="122" width="6.7109375" customWidth="1"/>
    <col min="123" max="125" width="4.42578125" customWidth="1"/>
    <col min="126" max="126" width="6.42578125" customWidth="1"/>
    <col min="127" max="187" width="4.42578125" customWidth="1"/>
  </cols>
  <sheetData>
    <row r="1" spans="1:187" ht="42" customHeight="1" thickTop="1">
      <c r="A1" s="1" t="s">
        <v>0</v>
      </c>
      <c r="B1" s="2">
        <f>COUNTIF(A:A,"Active")</f>
        <v>0</v>
      </c>
      <c r="C1" s="3" t="s">
        <v>76</v>
      </c>
      <c r="D1" s="3" t="s">
        <v>52</v>
      </c>
      <c r="E1" s="4"/>
      <c r="F1" s="5"/>
      <c r="G1" s="6"/>
      <c r="H1" s="6"/>
      <c r="I1" s="7"/>
      <c r="J1" s="7"/>
      <c r="K1" s="7"/>
      <c r="L1" s="7"/>
      <c r="M1" s="7"/>
      <c r="N1" s="8"/>
      <c r="O1" s="8"/>
      <c r="P1" s="9"/>
      <c r="Q1" s="8"/>
      <c r="R1" s="10"/>
      <c r="S1" s="11"/>
      <c r="T1" s="15"/>
      <c r="U1" s="15"/>
      <c r="V1" s="15"/>
      <c r="W1" s="14"/>
      <c r="X1" s="11"/>
      <c r="Y1" s="12"/>
      <c r="Z1" s="14"/>
      <c r="AA1" s="15" t="s">
        <v>2</v>
      </c>
      <c r="AB1" s="15"/>
      <c r="AC1" s="15"/>
      <c r="AD1" s="16"/>
      <c r="AE1" s="16"/>
      <c r="AF1" s="92"/>
      <c r="AG1" s="92"/>
      <c r="AH1" s="92"/>
      <c r="AI1" s="92"/>
      <c r="AJ1" s="92"/>
      <c r="AK1" s="92"/>
      <c r="AL1" s="92"/>
      <c r="AM1" s="92"/>
      <c r="AN1" s="92"/>
      <c r="AO1" s="92"/>
      <c r="AP1" s="92" t="s">
        <v>77</v>
      </c>
      <c r="AQ1" s="92"/>
      <c r="AR1" s="92" t="s">
        <v>54</v>
      </c>
      <c r="AS1" s="92"/>
      <c r="AT1" s="92" t="s">
        <v>78</v>
      </c>
      <c r="AU1" s="92"/>
      <c r="AV1" s="92" t="s">
        <v>79</v>
      </c>
      <c r="AW1" s="92"/>
      <c r="AX1" s="92" t="s">
        <v>80</v>
      </c>
      <c r="AY1" s="92"/>
      <c r="AZ1" s="92" t="s">
        <v>81</v>
      </c>
      <c r="BA1" s="92"/>
      <c r="BB1" s="92" t="s">
        <v>82</v>
      </c>
      <c r="BC1" s="92"/>
      <c r="BD1" s="92" t="s">
        <v>83</v>
      </c>
      <c r="BE1" s="92"/>
      <c r="BF1" s="92" t="s">
        <v>84</v>
      </c>
      <c r="BG1" s="92"/>
      <c r="BH1" s="92" t="s">
        <v>85</v>
      </c>
      <c r="BI1" s="92"/>
      <c r="BJ1" s="92" t="s">
        <v>86</v>
      </c>
      <c r="BK1" s="92"/>
      <c r="BL1" s="92" t="s">
        <v>87</v>
      </c>
      <c r="BM1" s="92"/>
      <c r="BN1" s="92" t="s">
        <v>88</v>
      </c>
      <c r="BO1" s="92"/>
      <c r="BP1" s="92" t="s">
        <v>89</v>
      </c>
      <c r="BQ1" s="92"/>
      <c r="BR1" s="92" t="s">
        <v>90</v>
      </c>
      <c r="BS1" s="92"/>
      <c r="BT1" s="92" t="s">
        <v>91</v>
      </c>
      <c r="BU1" s="92"/>
      <c r="BV1" s="92" t="s">
        <v>92</v>
      </c>
      <c r="BW1" s="92"/>
      <c r="BX1" s="92" t="s">
        <v>93</v>
      </c>
      <c r="BY1" s="92"/>
      <c r="BZ1" s="92" t="s">
        <v>94</v>
      </c>
      <c r="CA1" s="92"/>
      <c r="CB1" s="92" t="s">
        <v>95</v>
      </c>
      <c r="CC1" s="92"/>
      <c r="CD1" s="92" t="s">
        <v>96</v>
      </c>
      <c r="CE1" s="92"/>
      <c r="CF1" s="92" t="s">
        <v>97</v>
      </c>
      <c r="CG1" s="92"/>
      <c r="CH1" s="92" t="s">
        <v>98</v>
      </c>
      <c r="CI1" s="92"/>
      <c r="CJ1" s="92" t="s">
        <v>99</v>
      </c>
      <c r="CK1" s="92"/>
      <c r="CL1" s="92" t="s">
        <v>100</v>
      </c>
      <c r="CM1" s="92"/>
      <c r="CN1" s="92" t="s">
        <v>101</v>
      </c>
      <c r="CO1" s="92"/>
      <c r="CP1" s="92" t="s">
        <v>102</v>
      </c>
      <c r="CQ1" s="92"/>
      <c r="CR1" s="92" t="s">
        <v>103</v>
      </c>
      <c r="CS1" s="92"/>
      <c r="CT1" s="92" t="s">
        <v>104</v>
      </c>
      <c r="CU1" s="92"/>
      <c r="CV1" s="92" t="s">
        <v>105</v>
      </c>
      <c r="CW1" s="92"/>
      <c r="CX1" s="92" t="s">
        <v>106</v>
      </c>
      <c r="CY1" s="92"/>
      <c r="CZ1" s="92" t="s">
        <v>77</v>
      </c>
      <c r="DA1" s="92"/>
      <c r="DB1" s="176" t="s">
        <v>78</v>
      </c>
      <c r="DC1" s="129"/>
      <c r="DD1" s="176" t="s">
        <v>79</v>
      </c>
      <c r="DE1" s="129"/>
      <c r="DF1" s="129" t="s">
        <v>80</v>
      </c>
      <c r="DG1" s="129"/>
      <c r="DH1" s="224" t="s">
        <v>81</v>
      </c>
      <c r="DI1" s="129"/>
      <c r="DJ1" s="224" t="s">
        <v>82</v>
      </c>
      <c r="DK1" s="129"/>
      <c r="DL1" s="224" t="s">
        <v>83</v>
      </c>
      <c r="DM1" s="129"/>
      <c r="DN1" s="224" t="s">
        <v>84</v>
      </c>
      <c r="DO1" s="129"/>
      <c r="DP1" s="224" t="s">
        <v>85</v>
      </c>
      <c r="DQ1" s="129"/>
      <c r="DR1" s="224" t="s">
        <v>86</v>
      </c>
      <c r="DS1" s="129"/>
      <c r="DT1" s="129"/>
      <c r="DU1" s="129"/>
      <c r="DV1" s="273" t="s">
        <v>87</v>
      </c>
      <c r="DW1" s="129"/>
      <c r="DX1" s="273" t="s">
        <v>88</v>
      </c>
      <c r="DY1" s="129"/>
      <c r="DZ1" s="273" t="s">
        <v>89</v>
      </c>
      <c r="EA1" s="129"/>
      <c r="EB1" s="273" t="s">
        <v>90</v>
      </c>
      <c r="EC1" s="129"/>
      <c r="ED1" s="273" t="s">
        <v>91</v>
      </c>
      <c r="EE1" s="273"/>
      <c r="EF1" s="273" t="s">
        <v>92</v>
      </c>
      <c r="EG1" s="129"/>
      <c r="EH1" s="273" t="s">
        <v>93</v>
      </c>
      <c r="EI1" s="129"/>
      <c r="EJ1" s="129" t="s">
        <v>107</v>
      </c>
      <c r="EK1" s="129"/>
      <c r="EL1" s="273" t="s">
        <v>94</v>
      </c>
      <c r="EM1" s="129"/>
      <c r="EN1" s="273" t="s">
        <v>95</v>
      </c>
      <c r="EO1" s="129"/>
      <c r="EP1" s="273" t="s">
        <v>96</v>
      </c>
      <c r="EQ1" s="129"/>
      <c r="ER1" s="273" t="s">
        <v>97</v>
      </c>
      <c r="ES1" s="129"/>
      <c r="ET1" s="273" t="s">
        <v>98</v>
      </c>
      <c r="EU1" s="129"/>
      <c r="EV1" s="273" t="s">
        <v>108</v>
      </c>
      <c r="EW1" s="129"/>
      <c r="EX1" s="421" t="s">
        <v>100</v>
      </c>
      <c r="EY1" s="129"/>
      <c r="EZ1" s="421" t="s">
        <v>101</v>
      </c>
      <c r="FA1" s="129"/>
      <c r="FB1" s="273" t="s">
        <v>102</v>
      </c>
      <c r="FC1" s="129"/>
      <c r="FD1" s="273" t="s">
        <v>103</v>
      </c>
      <c r="FE1" s="129"/>
      <c r="FF1" s="273" t="s">
        <v>104</v>
      </c>
      <c r="FG1" s="129"/>
      <c r="FH1" s="273" t="s">
        <v>105</v>
      </c>
      <c r="FI1" s="129"/>
      <c r="FJ1" s="273" t="s">
        <v>106</v>
      </c>
      <c r="FK1" s="129"/>
      <c r="FL1" s="273" t="s">
        <v>77</v>
      </c>
      <c r="FM1" s="129"/>
      <c r="FN1" s="273" t="s">
        <v>78</v>
      </c>
      <c r="FO1" s="129"/>
      <c r="FP1" s="129"/>
      <c r="FQ1" s="129"/>
      <c r="FR1" s="129"/>
      <c r="FS1" s="129"/>
      <c r="FT1" s="129"/>
      <c r="FU1" s="129"/>
      <c r="FV1" s="129"/>
      <c r="FW1" s="129"/>
      <c r="FX1" s="129"/>
      <c r="FY1" s="129"/>
      <c r="FZ1" s="129"/>
      <c r="GA1" s="129"/>
      <c r="GB1" s="129"/>
      <c r="GC1" s="129"/>
      <c r="GD1" s="129"/>
      <c r="GE1" s="129"/>
    </row>
    <row r="2" spans="1:187">
      <c r="A2" s="958" t="s">
        <v>3</v>
      </c>
      <c r="B2" s="959" t="s">
        <v>4</v>
      </c>
      <c r="C2" s="959" t="s">
        <v>5</v>
      </c>
      <c r="D2" s="959" t="s">
        <v>6</v>
      </c>
      <c r="E2" s="960" t="s">
        <v>7</v>
      </c>
      <c r="F2" s="959" t="s">
        <v>8</v>
      </c>
      <c r="G2" s="961" t="s">
        <v>9</v>
      </c>
      <c r="H2" s="961" t="s">
        <v>10</v>
      </c>
      <c r="I2" s="962" t="s">
        <v>11</v>
      </c>
      <c r="J2" s="963" t="s">
        <v>12</v>
      </c>
      <c r="K2" s="964" t="s">
        <v>13</v>
      </c>
      <c r="L2" s="957" t="s">
        <v>14</v>
      </c>
      <c r="M2" s="951" t="s">
        <v>71</v>
      </c>
      <c r="N2" s="954" t="s">
        <v>16</v>
      </c>
      <c r="O2" s="954" t="s">
        <v>17</v>
      </c>
      <c r="P2" s="955" t="s">
        <v>18</v>
      </c>
      <c r="Q2" s="956" t="s">
        <v>19</v>
      </c>
      <c r="R2" s="965" t="s">
        <v>20</v>
      </c>
      <c r="S2" s="966" t="s">
        <v>21</v>
      </c>
      <c r="T2" s="967" t="s">
        <v>30</v>
      </c>
      <c r="U2" s="945" t="s">
        <v>24</v>
      </c>
      <c r="V2" s="945" t="s">
        <v>72</v>
      </c>
      <c r="W2" s="945" t="s">
        <v>25</v>
      </c>
      <c r="X2" s="968" t="s">
        <v>22</v>
      </c>
      <c r="Y2" s="942" t="s">
        <v>23</v>
      </c>
      <c r="Z2" s="945" t="s">
        <v>26</v>
      </c>
      <c r="AA2" s="945" t="s">
        <v>27</v>
      </c>
      <c r="AB2" s="945" t="s">
        <v>28</v>
      </c>
      <c r="AC2" s="948" t="s">
        <v>73</v>
      </c>
      <c r="AD2" s="272">
        <f>AD5</f>
        <v>44173</v>
      </c>
      <c r="AE2" s="272">
        <f t="shared" ref="AE2:CP2" si="0">AE5</f>
        <v>44173</v>
      </c>
      <c r="AF2" s="272">
        <f t="shared" si="0"/>
        <v>44180</v>
      </c>
      <c r="AG2" s="272">
        <f t="shared" si="0"/>
        <v>44180</v>
      </c>
      <c r="AH2" s="272">
        <f t="shared" si="0"/>
        <v>44187</v>
      </c>
      <c r="AI2" s="272">
        <f t="shared" si="0"/>
        <v>44187</v>
      </c>
      <c r="AJ2" s="272">
        <f t="shared" si="0"/>
        <v>44194</v>
      </c>
      <c r="AK2" s="272">
        <f t="shared" si="0"/>
        <v>44194</v>
      </c>
      <c r="AL2" s="272">
        <f t="shared" si="0"/>
        <v>44201</v>
      </c>
      <c r="AM2" s="272">
        <f t="shared" si="0"/>
        <v>44201</v>
      </c>
      <c r="AN2" s="272">
        <f t="shared" si="0"/>
        <v>44208</v>
      </c>
      <c r="AO2" s="272">
        <f t="shared" si="0"/>
        <v>44208</v>
      </c>
      <c r="AP2" s="272">
        <f t="shared" si="0"/>
        <v>44215</v>
      </c>
      <c r="AQ2" s="272">
        <f t="shared" si="0"/>
        <v>44215</v>
      </c>
      <c r="AR2" s="272">
        <f t="shared" si="0"/>
        <v>44222</v>
      </c>
      <c r="AS2" s="272">
        <f t="shared" si="0"/>
        <v>44222</v>
      </c>
      <c r="AT2" s="272">
        <f t="shared" si="0"/>
        <v>44229</v>
      </c>
      <c r="AU2" s="272">
        <f t="shared" si="0"/>
        <v>44229</v>
      </c>
      <c r="AV2" s="272">
        <f t="shared" si="0"/>
        <v>44236</v>
      </c>
      <c r="AW2" s="272">
        <f t="shared" si="0"/>
        <v>44236</v>
      </c>
      <c r="AX2" s="272">
        <f t="shared" si="0"/>
        <v>44243</v>
      </c>
      <c r="AY2" s="272">
        <f t="shared" si="0"/>
        <v>44243</v>
      </c>
      <c r="AZ2" s="272">
        <f t="shared" si="0"/>
        <v>44250</v>
      </c>
      <c r="BA2" s="272">
        <f t="shared" si="0"/>
        <v>44250</v>
      </c>
      <c r="BB2" s="272">
        <f t="shared" si="0"/>
        <v>44257</v>
      </c>
      <c r="BC2" s="272">
        <f t="shared" si="0"/>
        <v>44257</v>
      </c>
      <c r="BD2" s="272">
        <f t="shared" si="0"/>
        <v>44264</v>
      </c>
      <c r="BE2" s="272">
        <f t="shared" si="0"/>
        <v>44264</v>
      </c>
      <c r="BF2" s="272">
        <f t="shared" si="0"/>
        <v>44271</v>
      </c>
      <c r="BG2" s="272">
        <f t="shared" si="0"/>
        <v>44271</v>
      </c>
      <c r="BH2" s="272">
        <f t="shared" si="0"/>
        <v>44278</v>
      </c>
      <c r="BI2" s="272">
        <f t="shared" si="0"/>
        <v>44278</v>
      </c>
      <c r="BJ2" s="272">
        <f t="shared" si="0"/>
        <v>44285</v>
      </c>
      <c r="BK2" s="272">
        <f t="shared" si="0"/>
        <v>44285</v>
      </c>
      <c r="BL2" s="272">
        <f t="shared" si="0"/>
        <v>44292</v>
      </c>
      <c r="BM2" s="272">
        <f t="shared" si="0"/>
        <v>44292</v>
      </c>
      <c r="BN2" s="272">
        <f t="shared" si="0"/>
        <v>44299</v>
      </c>
      <c r="BO2" s="272">
        <f t="shared" si="0"/>
        <v>44299</v>
      </c>
      <c r="BP2" s="272">
        <f t="shared" si="0"/>
        <v>44306</v>
      </c>
      <c r="BQ2" s="272">
        <f t="shared" si="0"/>
        <v>44306</v>
      </c>
      <c r="BR2" s="272">
        <f t="shared" si="0"/>
        <v>44313</v>
      </c>
      <c r="BS2" s="272">
        <f t="shared" si="0"/>
        <v>44313</v>
      </c>
      <c r="BT2" s="272">
        <f t="shared" si="0"/>
        <v>44320</v>
      </c>
      <c r="BU2" s="272">
        <f t="shared" si="0"/>
        <v>44320</v>
      </c>
      <c r="BV2" s="272">
        <f t="shared" si="0"/>
        <v>44327</v>
      </c>
      <c r="BW2" s="272">
        <f t="shared" si="0"/>
        <v>44327</v>
      </c>
      <c r="BX2" s="272">
        <f t="shared" si="0"/>
        <v>44334</v>
      </c>
      <c r="BY2" s="272">
        <f t="shared" si="0"/>
        <v>44334</v>
      </c>
      <c r="BZ2" s="272">
        <f t="shared" si="0"/>
        <v>44341</v>
      </c>
      <c r="CA2" s="272">
        <f t="shared" si="0"/>
        <v>44341</v>
      </c>
      <c r="CB2" s="272">
        <f t="shared" si="0"/>
        <v>44348</v>
      </c>
      <c r="CC2" s="272">
        <f t="shared" si="0"/>
        <v>44348</v>
      </c>
      <c r="CD2" s="272">
        <f t="shared" si="0"/>
        <v>44355</v>
      </c>
      <c r="CE2" s="272">
        <f t="shared" si="0"/>
        <v>44355</v>
      </c>
      <c r="CF2" s="272">
        <f t="shared" si="0"/>
        <v>44362</v>
      </c>
      <c r="CG2" s="272">
        <f t="shared" si="0"/>
        <v>44362</v>
      </c>
      <c r="CH2" s="272">
        <f t="shared" si="0"/>
        <v>44369</v>
      </c>
      <c r="CI2" s="272">
        <f t="shared" si="0"/>
        <v>44369</v>
      </c>
      <c r="CJ2" s="272">
        <f t="shared" si="0"/>
        <v>44376</v>
      </c>
      <c r="CK2" s="272">
        <f t="shared" si="0"/>
        <v>44376</v>
      </c>
      <c r="CL2" s="272">
        <f t="shared" si="0"/>
        <v>44383</v>
      </c>
      <c r="CM2" s="272">
        <f t="shared" si="0"/>
        <v>44383</v>
      </c>
      <c r="CN2" s="272">
        <f t="shared" si="0"/>
        <v>44390</v>
      </c>
      <c r="CO2" s="272">
        <f t="shared" si="0"/>
        <v>44390</v>
      </c>
      <c r="CP2" s="272">
        <f t="shared" si="0"/>
        <v>44397</v>
      </c>
      <c r="CQ2" s="272">
        <f t="shared" ref="CQ2:ER2" si="1">CQ5</f>
        <v>44397</v>
      </c>
      <c r="CR2" s="272">
        <f t="shared" si="1"/>
        <v>44404</v>
      </c>
      <c r="CS2" s="272">
        <f t="shared" si="1"/>
        <v>44404</v>
      </c>
      <c r="CT2" s="272">
        <f t="shared" si="1"/>
        <v>44411</v>
      </c>
      <c r="CU2" s="272">
        <f t="shared" si="1"/>
        <v>44411</v>
      </c>
      <c r="CV2" s="272">
        <f t="shared" si="1"/>
        <v>44418</v>
      </c>
      <c r="CW2" s="272">
        <f t="shared" si="1"/>
        <v>44418</v>
      </c>
      <c r="CX2" s="272">
        <f t="shared" si="1"/>
        <v>44425</v>
      </c>
      <c r="CY2" s="272">
        <f t="shared" si="1"/>
        <v>44425</v>
      </c>
      <c r="CZ2" s="272">
        <f t="shared" si="1"/>
        <v>44432</v>
      </c>
      <c r="DA2" s="272">
        <f t="shared" si="1"/>
        <v>44432</v>
      </c>
      <c r="DB2" s="272">
        <f t="shared" si="1"/>
        <v>44439</v>
      </c>
      <c r="DC2" s="272">
        <f t="shared" si="1"/>
        <v>44439</v>
      </c>
      <c r="DD2" s="272">
        <f t="shared" si="1"/>
        <v>44446</v>
      </c>
      <c r="DE2" s="272">
        <f t="shared" si="1"/>
        <v>44446</v>
      </c>
      <c r="DF2" s="272">
        <f t="shared" si="1"/>
        <v>44453</v>
      </c>
      <c r="DG2" s="272">
        <f t="shared" si="1"/>
        <v>44453</v>
      </c>
      <c r="DH2" s="272">
        <f t="shared" si="1"/>
        <v>44460</v>
      </c>
      <c r="DI2" s="272">
        <f t="shared" si="1"/>
        <v>44460</v>
      </c>
      <c r="DJ2" s="272">
        <f t="shared" si="1"/>
        <v>44467</v>
      </c>
      <c r="DK2" s="272">
        <f t="shared" si="1"/>
        <v>44467</v>
      </c>
      <c r="DL2" s="272">
        <f t="shared" si="1"/>
        <v>44474</v>
      </c>
      <c r="DM2" s="272">
        <f t="shared" si="1"/>
        <v>44474</v>
      </c>
      <c r="DN2" s="272">
        <f t="shared" si="1"/>
        <v>44481</v>
      </c>
      <c r="DO2" s="272">
        <f t="shared" si="1"/>
        <v>44481</v>
      </c>
      <c r="DP2" s="272">
        <f t="shared" si="1"/>
        <v>44488</v>
      </c>
      <c r="DQ2" s="272">
        <f t="shared" si="1"/>
        <v>44488</v>
      </c>
      <c r="DR2" s="272">
        <f t="shared" si="1"/>
        <v>44495</v>
      </c>
      <c r="DS2" s="272">
        <f t="shared" si="1"/>
        <v>44495</v>
      </c>
      <c r="DT2" s="272">
        <f t="shared" si="1"/>
        <v>44502</v>
      </c>
      <c r="DU2" s="272">
        <f t="shared" si="1"/>
        <v>44502</v>
      </c>
      <c r="DV2" s="272">
        <f t="shared" si="1"/>
        <v>44509</v>
      </c>
      <c r="DW2" s="272">
        <f t="shared" si="1"/>
        <v>44509</v>
      </c>
      <c r="DX2" s="272">
        <f t="shared" si="1"/>
        <v>44516</v>
      </c>
      <c r="DY2" s="272">
        <f t="shared" si="1"/>
        <v>44516</v>
      </c>
      <c r="DZ2" s="272">
        <f t="shared" si="1"/>
        <v>44523</v>
      </c>
      <c r="EA2" s="272">
        <f t="shared" si="1"/>
        <v>44523</v>
      </c>
      <c r="EB2" s="272">
        <f t="shared" si="1"/>
        <v>44530</v>
      </c>
      <c r="EC2" s="272">
        <f t="shared" si="1"/>
        <v>44530</v>
      </c>
      <c r="ED2" s="272">
        <f t="shared" si="1"/>
        <v>44537</v>
      </c>
      <c r="EE2" s="272">
        <f t="shared" si="1"/>
        <v>44537</v>
      </c>
      <c r="EF2" s="272">
        <f t="shared" si="1"/>
        <v>44544</v>
      </c>
      <c r="EG2" s="272">
        <f t="shared" si="1"/>
        <v>44544</v>
      </c>
      <c r="EH2" s="272">
        <f t="shared" si="1"/>
        <v>44551</v>
      </c>
      <c r="EI2" s="272">
        <f t="shared" si="1"/>
        <v>44551</v>
      </c>
      <c r="EJ2" s="272">
        <f t="shared" si="1"/>
        <v>44558</v>
      </c>
      <c r="EK2" s="272">
        <f t="shared" si="1"/>
        <v>44558</v>
      </c>
      <c r="EL2" s="272">
        <f t="shared" si="1"/>
        <v>44565</v>
      </c>
      <c r="EM2" s="272">
        <f t="shared" si="1"/>
        <v>44565</v>
      </c>
      <c r="EN2" s="272">
        <f t="shared" si="1"/>
        <v>44572</v>
      </c>
      <c r="EO2" s="272">
        <f t="shared" si="1"/>
        <v>44572</v>
      </c>
      <c r="EP2" s="272">
        <f t="shared" si="1"/>
        <v>44579</v>
      </c>
      <c r="EQ2" s="272">
        <f t="shared" si="1"/>
        <v>44579</v>
      </c>
      <c r="ER2" s="272">
        <f t="shared" si="1"/>
        <v>44586</v>
      </c>
      <c r="ES2" s="272">
        <f>ER2</f>
        <v>44586</v>
      </c>
      <c r="ET2" s="272">
        <f t="shared" ref="ET2:GE2" si="2">ET5</f>
        <v>44593</v>
      </c>
      <c r="EU2" s="272">
        <f t="shared" si="2"/>
        <v>44593</v>
      </c>
      <c r="EV2" s="272">
        <f t="shared" si="2"/>
        <v>44600</v>
      </c>
      <c r="EW2" s="272">
        <f t="shared" si="2"/>
        <v>44600</v>
      </c>
      <c r="EX2" s="272">
        <f t="shared" si="2"/>
        <v>44607</v>
      </c>
      <c r="EY2" s="272">
        <f t="shared" si="2"/>
        <v>44607</v>
      </c>
      <c r="EZ2" s="272">
        <f t="shared" si="2"/>
        <v>44614</v>
      </c>
      <c r="FA2" s="272">
        <f t="shared" si="2"/>
        <v>44614</v>
      </c>
      <c r="FB2" s="272">
        <f t="shared" si="2"/>
        <v>44621</v>
      </c>
      <c r="FC2" s="272">
        <f t="shared" si="2"/>
        <v>44621</v>
      </c>
      <c r="FD2" s="272">
        <f t="shared" si="2"/>
        <v>44628</v>
      </c>
      <c r="FE2" s="272">
        <f t="shared" si="2"/>
        <v>44628</v>
      </c>
      <c r="FF2" s="272">
        <f t="shared" si="2"/>
        <v>44635</v>
      </c>
      <c r="FG2" s="272">
        <f t="shared" si="2"/>
        <v>44635</v>
      </c>
      <c r="FH2" s="272">
        <f t="shared" si="2"/>
        <v>44642</v>
      </c>
      <c r="FI2" s="272">
        <f t="shared" si="2"/>
        <v>44642</v>
      </c>
      <c r="FJ2" s="272">
        <f t="shared" si="2"/>
        <v>44649</v>
      </c>
      <c r="FK2" s="272">
        <f t="shared" si="2"/>
        <v>44649</v>
      </c>
      <c r="FL2" s="272">
        <f t="shared" si="2"/>
        <v>44656</v>
      </c>
      <c r="FM2" s="272">
        <f t="shared" si="2"/>
        <v>44656</v>
      </c>
      <c r="FN2" s="272">
        <f t="shared" si="2"/>
        <v>44663</v>
      </c>
      <c r="FO2" s="272">
        <f t="shared" si="2"/>
        <v>44663</v>
      </c>
      <c r="FP2" s="272">
        <f t="shared" si="2"/>
        <v>44670</v>
      </c>
      <c r="FQ2" s="272">
        <f t="shared" si="2"/>
        <v>44670</v>
      </c>
      <c r="FR2" s="272">
        <f t="shared" si="2"/>
        <v>44677</v>
      </c>
      <c r="FS2" s="272">
        <f t="shared" si="2"/>
        <v>44677</v>
      </c>
      <c r="FT2" s="272">
        <f t="shared" si="2"/>
        <v>44684</v>
      </c>
      <c r="FU2" s="272">
        <f t="shared" si="2"/>
        <v>44684</v>
      </c>
      <c r="FV2" s="272">
        <f t="shared" si="2"/>
        <v>44691</v>
      </c>
      <c r="FW2" s="272">
        <f t="shared" si="2"/>
        <v>44691</v>
      </c>
      <c r="FX2" s="272">
        <f t="shared" si="2"/>
        <v>44698</v>
      </c>
      <c r="FY2" s="272">
        <f t="shared" si="2"/>
        <v>44698</v>
      </c>
      <c r="FZ2" s="272">
        <f t="shared" si="2"/>
        <v>44705</v>
      </c>
      <c r="GA2" s="272">
        <f t="shared" si="2"/>
        <v>44705</v>
      </c>
      <c r="GB2" s="272">
        <f t="shared" si="2"/>
        <v>44712</v>
      </c>
      <c r="GC2" s="272">
        <f t="shared" si="2"/>
        <v>44712</v>
      </c>
      <c r="GD2" s="272">
        <f t="shared" si="2"/>
        <v>44719</v>
      </c>
      <c r="GE2" s="272">
        <f t="shared" si="2"/>
        <v>44719</v>
      </c>
    </row>
    <row r="3" spans="1:187">
      <c r="A3" s="958"/>
      <c r="B3" s="959"/>
      <c r="C3" s="959"/>
      <c r="D3" s="959"/>
      <c r="E3" s="960"/>
      <c r="F3" s="959"/>
      <c r="G3" s="961"/>
      <c r="H3" s="961"/>
      <c r="I3" s="962"/>
      <c r="J3" s="963"/>
      <c r="K3" s="964"/>
      <c r="L3" s="957"/>
      <c r="M3" s="952"/>
      <c r="N3" s="954"/>
      <c r="O3" s="954"/>
      <c r="P3" s="955"/>
      <c r="Q3" s="956"/>
      <c r="R3" s="965"/>
      <c r="S3" s="966"/>
      <c r="T3" s="967"/>
      <c r="U3" s="946"/>
      <c r="V3" s="946"/>
      <c r="W3" s="946"/>
      <c r="X3" s="969"/>
      <c r="Y3" s="943"/>
      <c r="Z3" s="946"/>
      <c r="AA3" s="946"/>
      <c r="AB3" s="946"/>
      <c r="AC3" s="949"/>
      <c r="AD3" s="253">
        <f>AD5</f>
        <v>44173</v>
      </c>
      <c r="AE3" s="253">
        <f t="shared" ref="AE3:CP3" si="3">AE5</f>
        <v>44173</v>
      </c>
      <c r="AF3" s="253">
        <f t="shared" si="3"/>
        <v>44180</v>
      </c>
      <c r="AG3" s="253">
        <f t="shared" si="3"/>
        <v>44180</v>
      </c>
      <c r="AH3" s="253">
        <f t="shared" si="3"/>
        <v>44187</v>
      </c>
      <c r="AI3" s="253">
        <f t="shared" si="3"/>
        <v>44187</v>
      </c>
      <c r="AJ3" s="253">
        <f t="shared" si="3"/>
        <v>44194</v>
      </c>
      <c r="AK3" s="253">
        <f t="shared" si="3"/>
        <v>44194</v>
      </c>
      <c r="AL3" s="253">
        <f t="shared" si="3"/>
        <v>44201</v>
      </c>
      <c r="AM3" s="253">
        <f t="shared" si="3"/>
        <v>44201</v>
      </c>
      <c r="AN3" s="253">
        <f t="shared" si="3"/>
        <v>44208</v>
      </c>
      <c r="AO3" s="253">
        <f t="shared" si="3"/>
        <v>44208</v>
      </c>
      <c r="AP3" s="253">
        <f t="shared" si="3"/>
        <v>44215</v>
      </c>
      <c r="AQ3" s="253">
        <f t="shared" si="3"/>
        <v>44215</v>
      </c>
      <c r="AR3" s="253">
        <f t="shared" si="3"/>
        <v>44222</v>
      </c>
      <c r="AS3" s="253">
        <f t="shared" si="3"/>
        <v>44222</v>
      </c>
      <c r="AT3" s="253">
        <f t="shared" si="3"/>
        <v>44229</v>
      </c>
      <c r="AU3" s="253">
        <f t="shared" si="3"/>
        <v>44229</v>
      </c>
      <c r="AV3" s="253">
        <f t="shared" si="3"/>
        <v>44236</v>
      </c>
      <c r="AW3" s="253">
        <f t="shared" si="3"/>
        <v>44236</v>
      </c>
      <c r="AX3" s="253">
        <f t="shared" si="3"/>
        <v>44243</v>
      </c>
      <c r="AY3" s="253">
        <f t="shared" si="3"/>
        <v>44243</v>
      </c>
      <c r="AZ3" s="253">
        <f t="shared" si="3"/>
        <v>44250</v>
      </c>
      <c r="BA3" s="253">
        <f t="shared" si="3"/>
        <v>44250</v>
      </c>
      <c r="BB3" s="253">
        <f t="shared" si="3"/>
        <v>44257</v>
      </c>
      <c r="BC3" s="253">
        <f t="shared" si="3"/>
        <v>44257</v>
      </c>
      <c r="BD3" s="253">
        <f t="shared" si="3"/>
        <v>44264</v>
      </c>
      <c r="BE3" s="253">
        <f t="shared" si="3"/>
        <v>44264</v>
      </c>
      <c r="BF3" s="253">
        <f t="shared" si="3"/>
        <v>44271</v>
      </c>
      <c r="BG3" s="253">
        <f t="shared" si="3"/>
        <v>44271</v>
      </c>
      <c r="BH3" s="253">
        <f t="shared" si="3"/>
        <v>44278</v>
      </c>
      <c r="BI3" s="253">
        <f t="shared" si="3"/>
        <v>44278</v>
      </c>
      <c r="BJ3" s="253">
        <f t="shared" si="3"/>
        <v>44285</v>
      </c>
      <c r="BK3" s="253">
        <f t="shared" si="3"/>
        <v>44285</v>
      </c>
      <c r="BL3" s="253">
        <f t="shared" si="3"/>
        <v>44292</v>
      </c>
      <c r="BM3" s="253">
        <f t="shared" si="3"/>
        <v>44292</v>
      </c>
      <c r="BN3" s="253">
        <f t="shared" si="3"/>
        <v>44299</v>
      </c>
      <c r="BO3" s="253">
        <f t="shared" si="3"/>
        <v>44299</v>
      </c>
      <c r="BP3" s="253">
        <f t="shared" si="3"/>
        <v>44306</v>
      </c>
      <c r="BQ3" s="253">
        <f t="shared" si="3"/>
        <v>44306</v>
      </c>
      <c r="BR3" s="253">
        <f t="shared" si="3"/>
        <v>44313</v>
      </c>
      <c r="BS3" s="253">
        <f t="shared" si="3"/>
        <v>44313</v>
      </c>
      <c r="BT3" s="253">
        <f t="shared" si="3"/>
        <v>44320</v>
      </c>
      <c r="BU3" s="253">
        <f t="shared" si="3"/>
        <v>44320</v>
      </c>
      <c r="BV3" s="253">
        <f t="shared" si="3"/>
        <v>44327</v>
      </c>
      <c r="BW3" s="253">
        <f t="shared" si="3"/>
        <v>44327</v>
      </c>
      <c r="BX3" s="253">
        <f t="shared" si="3"/>
        <v>44334</v>
      </c>
      <c r="BY3" s="253">
        <f t="shared" si="3"/>
        <v>44334</v>
      </c>
      <c r="BZ3" s="253">
        <f t="shared" si="3"/>
        <v>44341</v>
      </c>
      <c r="CA3" s="253">
        <f t="shared" si="3"/>
        <v>44341</v>
      </c>
      <c r="CB3" s="253">
        <f t="shared" si="3"/>
        <v>44348</v>
      </c>
      <c r="CC3" s="253">
        <f t="shared" si="3"/>
        <v>44348</v>
      </c>
      <c r="CD3" s="253">
        <f t="shared" si="3"/>
        <v>44355</v>
      </c>
      <c r="CE3" s="253">
        <f t="shared" si="3"/>
        <v>44355</v>
      </c>
      <c r="CF3" s="253">
        <f t="shared" si="3"/>
        <v>44362</v>
      </c>
      <c r="CG3" s="253">
        <f t="shared" si="3"/>
        <v>44362</v>
      </c>
      <c r="CH3" s="253">
        <f t="shared" si="3"/>
        <v>44369</v>
      </c>
      <c r="CI3" s="253">
        <f t="shared" si="3"/>
        <v>44369</v>
      </c>
      <c r="CJ3" s="253">
        <f t="shared" si="3"/>
        <v>44376</v>
      </c>
      <c r="CK3" s="253">
        <f t="shared" si="3"/>
        <v>44376</v>
      </c>
      <c r="CL3" s="253">
        <f t="shared" si="3"/>
        <v>44383</v>
      </c>
      <c r="CM3" s="253">
        <f t="shared" si="3"/>
        <v>44383</v>
      </c>
      <c r="CN3" s="253">
        <f t="shared" si="3"/>
        <v>44390</v>
      </c>
      <c r="CO3" s="253">
        <f t="shared" si="3"/>
        <v>44390</v>
      </c>
      <c r="CP3" s="253">
        <f t="shared" si="3"/>
        <v>44397</v>
      </c>
      <c r="CQ3" s="253">
        <f t="shared" ref="CQ3:ER3" si="4">CQ5</f>
        <v>44397</v>
      </c>
      <c r="CR3" s="253">
        <f t="shared" si="4"/>
        <v>44404</v>
      </c>
      <c r="CS3" s="253">
        <f t="shared" si="4"/>
        <v>44404</v>
      </c>
      <c r="CT3" s="253">
        <f t="shared" si="4"/>
        <v>44411</v>
      </c>
      <c r="CU3" s="253">
        <f t="shared" si="4"/>
        <v>44411</v>
      </c>
      <c r="CV3" s="253">
        <f t="shared" si="4"/>
        <v>44418</v>
      </c>
      <c r="CW3" s="253">
        <f t="shared" si="4"/>
        <v>44418</v>
      </c>
      <c r="CX3" s="253">
        <f t="shared" si="4"/>
        <v>44425</v>
      </c>
      <c r="CY3" s="253">
        <f t="shared" si="4"/>
        <v>44425</v>
      </c>
      <c r="CZ3" s="253">
        <f t="shared" si="4"/>
        <v>44432</v>
      </c>
      <c r="DA3" s="253">
        <f t="shared" si="4"/>
        <v>44432</v>
      </c>
      <c r="DB3" s="253">
        <f t="shared" si="4"/>
        <v>44439</v>
      </c>
      <c r="DC3" s="253">
        <f t="shared" si="4"/>
        <v>44439</v>
      </c>
      <c r="DD3" s="253">
        <f t="shared" si="4"/>
        <v>44446</v>
      </c>
      <c r="DE3" s="253">
        <f t="shared" si="4"/>
        <v>44446</v>
      </c>
      <c r="DF3" s="253">
        <f t="shared" si="4"/>
        <v>44453</v>
      </c>
      <c r="DG3" s="253">
        <f t="shared" si="4"/>
        <v>44453</v>
      </c>
      <c r="DH3" s="253">
        <f t="shared" si="4"/>
        <v>44460</v>
      </c>
      <c r="DI3" s="253">
        <f t="shared" si="4"/>
        <v>44460</v>
      </c>
      <c r="DJ3" s="253">
        <f t="shared" si="4"/>
        <v>44467</v>
      </c>
      <c r="DK3" s="253">
        <f t="shared" si="4"/>
        <v>44467</v>
      </c>
      <c r="DL3" s="253">
        <f t="shared" si="4"/>
        <v>44474</v>
      </c>
      <c r="DM3" s="253">
        <f t="shared" si="4"/>
        <v>44474</v>
      </c>
      <c r="DN3" s="253">
        <f t="shared" si="4"/>
        <v>44481</v>
      </c>
      <c r="DO3" s="253">
        <f t="shared" si="4"/>
        <v>44481</v>
      </c>
      <c r="DP3" s="253">
        <f t="shared" si="4"/>
        <v>44488</v>
      </c>
      <c r="DQ3" s="253">
        <f t="shared" si="4"/>
        <v>44488</v>
      </c>
      <c r="DR3" s="253">
        <f t="shared" si="4"/>
        <v>44495</v>
      </c>
      <c r="DS3" s="253">
        <f t="shared" si="4"/>
        <v>44495</v>
      </c>
      <c r="DT3" s="253">
        <f t="shared" si="4"/>
        <v>44502</v>
      </c>
      <c r="DU3" s="253">
        <f t="shared" si="4"/>
        <v>44502</v>
      </c>
      <c r="DV3" s="253">
        <f t="shared" si="4"/>
        <v>44509</v>
      </c>
      <c r="DW3" s="253">
        <f t="shared" si="4"/>
        <v>44509</v>
      </c>
      <c r="DX3" s="253">
        <f t="shared" si="4"/>
        <v>44516</v>
      </c>
      <c r="DY3" s="253">
        <f t="shared" si="4"/>
        <v>44516</v>
      </c>
      <c r="DZ3" s="253">
        <f t="shared" si="4"/>
        <v>44523</v>
      </c>
      <c r="EA3" s="253">
        <f t="shared" si="4"/>
        <v>44523</v>
      </c>
      <c r="EB3" s="253">
        <f t="shared" si="4"/>
        <v>44530</v>
      </c>
      <c r="EC3" s="253">
        <f t="shared" si="4"/>
        <v>44530</v>
      </c>
      <c r="ED3" s="253">
        <f t="shared" si="4"/>
        <v>44537</v>
      </c>
      <c r="EE3" s="253">
        <f t="shared" si="4"/>
        <v>44537</v>
      </c>
      <c r="EF3" s="253">
        <f t="shared" si="4"/>
        <v>44544</v>
      </c>
      <c r="EG3" s="253">
        <f t="shared" si="4"/>
        <v>44544</v>
      </c>
      <c r="EH3" s="253">
        <f t="shared" si="4"/>
        <v>44551</v>
      </c>
      <c r="EI3" s="253">
        <f t="shared" si="4"/>
        <v>44551</v>
      </c>
      <c r="EJ3" s="253">
        <f t="shared" si="4"/>
        <v>44558</v>
      </c>
      <c r="EK3" s="253">
        <f t="shared" si="4"/>
        <v>44558</v>
      </c>
      <c r="EL3" s="253">
        <f t="shared" si="4"/>
        <v>44565</v>
      </c>
      <c r="EM3" s="253">
        <f t="shared" si="4"/>
        <v>44565</v>
      </c>
      <c r="EN3" s="253">
        <f t="shared" si="4"/>
        <v>44572</v>
      </c>
      <c r="EO3" s="253">
        <f t="shared" si="4"/>
        <v>44572</v>
      </c>
      <c r="EP3" s="253">
        <f t="shared" si="4"/>
        <v>44579</v>
      </c>
      <c r="EQ3" s="253">
        <f t="shared" si="4"/>
        <v>44579</v>
      </c>
      <c r="ER3" s="253">
        <f t="shared" si="4"/>
        <v>44586</v>
      </c>
      <c r="ES3" s="253">
        <f>ER3</f>
        <v>44586</v>
      </c>
      <c r="ET3" s="253">
        <f t="shared" ref="ET3:GE3" si="5">ET5</f>
        <v>44593</v>
      </c>
      <c r="EU3" s="253">
        <f t="shared" si="5"/>
        <v>44593</v>
      </c>
      <c r="EV3" s="253">
        <f t="shared" si="5"/>
        <v>44600</v>
      </c>
      <c r="EW3" s="253">
        <f t="shared" si="5"/>
        <v>44600</v>
      </c>
      <c r="EX3" s="253">
        <f t="shared" si="5"/>
        <v>44607</v>
      </c>
      <c r="EY3" s="253">
        <f t="shared" si="5"/>
        <v>44607</v>
      </c>
      <c r="EZ3" s="253">
        <f t="shared" si="5"/>
        <v>44614</v>
      </c>
      <c r="FA3" s="253">
        <f t="shared" si="5"/>
        <v>44614</v>
      </c>
      <c r="FB3" s="253">
        <f t="shared" si="5"/>
        <v>44621</v>
      </c>
      <c r="FC3" s="253">
        <f t="shared" si="5"/>
        <v>44621</v>
      </c>
      <c r="FD3" s="253">
        <f t="shared" si="5"/>
        <v>44628</v>
      </c>
      <c r="FE3" s="253">
        <f t="shared" si="5"/>
        <v>44628</v>
      </c>
      <c r="FF3" s="253">
        <f t="shared" si="5"/>
        <v>44635</v>
      </c>
      <c r="FG3" s="253">
        <f t="shared" si="5"/>
        <v>44635</v>
      </c>
      <c r="FH3" s="253">
        <f t="shared" si="5"/>
        <v>44642</v>
      </c>
      <c r="FI3" s="253">
        <f t="shared" si="5"/>
        <v>44642</v>
      </c>
      <c r="FJ3" s="253">
        <f t="shared" si="5"/>
        <v>44649</v>
      </c>
      <c r="FK3" s="253">
        <f t="shared" si="5"/>
        <v>44649</v>
      </c>
      <c r="FL3" s="253">
        <f t="shared" si="5"/>
        <v>44656</v>
      </c>
      <c r="FM3" s="253">
        <f t="shared" si="5"/>
        <v>44656</v>
      </c>
      <c r="FN3" s="253">
        <f t="shared" si="5"/>
        <v>44663</v>
      </c>
      <c r="FO3" s="253">
        <f t="shared" si="5"/>
        <v>44663</v>
      </c>
      <c r="FP3" s="253">
        <f t="shared" si="5"/>
        <v>44670</v>
      </c>
      <c r="FQ3" s="253">
        <f t="shared" si="5"/>
        <v>44670</v>
      </c>
      <c r="FR3" s="253">
        <f t="shared" si="5"/>
        <v>44677</v>
      </c>
      <c r="FS3" s="253">
        <f t="shared" si="5"/>
        <v>44677</v>
      </c>
      <c r="FT3" s="253">
        <f t="shared" si="5"/>
        <v>44684</v>
      </c>
      <c r="FU3" s="253">
        <f t="shared" si="5"/>
        <v>44684</v>
      </c>
      <c r="FV3" s="253">
        <f t="shared" si="5"/>
        <v>44691</v>
      </c>
      <c r="FW3" s="253">
        <f t="shared" si="5"/>
        <v>44691</v>
      </c>
      <c r="FX3" s="253">
        <f t="shared" si="5"/>
        <v>44698</v>
      </c>
      <c r="FY3" s="253">
        <f t="shared" si="5"/>
        <v>44698</v>
      </c>
      <c r="FZ3" s="253">
        <f t="shared" si="5"/>
        <v>44705</v>
      </c>
      <c r="GA3" s="253">
        <f t="shared" si="5"/>
        <v>44705</v>
      </c>
      <c r="GB3" s="253">
        <f t="shared" si="5"/>
        <v>44712</v>
      </c>
      <c r="GC3" s="253">
        <f t="shared" si="5"/>
        <v>44712</v>
      </c>
      <c r="GD3" s="253">
        <f t="shared" si="5"/>
        <v>44719</v>
      </c>
      <c r="GE3" s="253">
        <f t="shared" si="5"/>
        <v>44719</v>
      </c>
    </row>
    <row r="4" spans="1:187">
      <c r="A4" s="958"/>
      <c r="B4" s="959"/>
      <c r="C4" s="959"/>
      <c r="D4" s="959"/>
      <c r="E4" s="960"/>
      <c r="F4" s="959"/>
      <c r="G4" s="961"/>
      <c r="H4" s="961"/>
      <c r="I4" s="962"/>
      <c r="J4" s="963"/>
      <c r="K4" s="964"/>
      <c r="L4" s="957"/>
      <c r="M4" s="953"/>
      <c r="N4" s="954"/>
      <c r="O4" s="954"/>
      <c r="P4" s="955"/>
      <c r="Q4" s="956"/>
      <c r="R4" s="965"/>
      <c r="S4" s="966"/>
      <c r="T4" s="967"/>
      <c r="U4" s="947"/>
      <c r="V4" s="947"/>
      <c r="W4" s="947"/>
      <c r="X4" s="970"/>
      <c r="Y4" s="944"/>
      <c r="Z4" s="947"/>
      <c r="AA4" s="947"/>
      <c r="AB4" s="947"/>
      <c r="AC4" s="950"/>
      <c r="AD4" s="254">
        <f>AD5</f>
        <v>44173</v>
      </c>
      <c r="AE4" s="254">
        <f t="shared" ref="AE4:CP4" si="6">AE5</f>
        <v>44173</v>
      </c>
      <c r="AF4" s="254">
        <f t="shared" si="6"/>
        <v>44180</v>
      </c>
      <c r="AG4" s="254">
        <f t="shared" si="6"/>
        <v>44180</v>
      </c>
      <c r="AH4" s="254">
        <f t="shared" si="6"/>
        <v>44187</v>
      </c>
      <c r="AI4" s="254">
        <f t="shared" si="6"/>
        <v>44187</v>
      </c>
      <c r="AJ4" s="254">
        <f t="shared" si="6"/>
        <v>44194</v>
      </c>
      <c r="AK4" s="254">
        <f t="shared" si="6"/>
        <v>44194</v>
      </c>
      <c r="AL4" s="254">
        <f t="shared" si="6"/>
        <v>44201</v>
      </c>
      <c r="AM4" s="254">
        <f t="shared" si="6"/>
        <v>44201</v>
      </c>
      <c r="AN4" s="254">
        <f t="shared" si="6"/>
        <v>44208</v>
      </c>
      <c r="AO4" s="254">
        <f t="shared" si="6"/>
        <v>44208</v>
      </c>
      <c r="AP4" s="254">
        <f t="shared" si="6"/>
        <v>44215</v>
      </c>
      <c r="AQ4" s="254">
        <f t="shared" si="6"/>
        <v>44215</v>
      </c>
      <c r="AR4" s="254">
        <f t="shared" si="6"/>
        <v>44222</v>
      </c>
      <c r="AS4" s="254">
        <f t="shared" si="6"/>
        <v>44222</v>
      </c>
      <c r="AT4" s="254">
        <f t="shared" si="6"/>
        <v>44229</v>
      </c>
      <c r="AU4" s="254">
        <f t="shared" si="6"/>
        <v>44229</v>
      </c>
      <c r="AV4" s="254">
        <f t="shared" si="6"/>
        <v>44236</v>
      </c>
      <c r="AW4" s="254">
        <f t="shared" si="6"/>
        <v>44236</v>
      </c>
      <c r="AX4" s="254">
        <f t="shared" si="6"/>
        <v>44243</v>
      </c>
      <c r="AY4" s="254">
        <f t="shared" si="6"/>
        <v>44243</v>
      </c>
      <c r="AZ4" s="254">
        <f t="shared" si="6"/>
        <v>44250</v>
      </c>
      <c r="BA4" s="254">
        <f t="shared" si="6"/>
        <v>44250</v>
      </c>
      <c r="BB4" s="254">
        <f t="shared" si="6"/>
        <v>44257</v>
      </c>
      <c r="BC4" s="254">
        <f t="shared" si="6"/>
        <v>44257</v>
      </c>
      <c r="BD4" s="254">
        <f t="shared" si="6"/>
        <v>44264</v>
      </c>
      <c r="BE4" s="254">
        <f t="shared" si="6"/>
        <v>44264</v>
      </c>
      <c r="BF4" s="254">
        <f t="shared" si="6"/>
        <v>44271</v>
      </c>
      <c r="BG4" s="254">
        <f t="shared" si="6"/>
        <v>44271</v>
      </c>
      <c r="BH4" s="254">
        <f t="shared" si="6"/>
        <v>44278</v>
      </c>
      <c r="BI4" s="254">
        <f t="shared" si="6"/>
        <v>44278</v>
      </c>
      <c r="BJ4" s="254">
        <f t="shared" si="6"/>
        <v>44285</v>
      </c>
      <c r="BK4" s="254">
        <f t="shared" si="6"/>
        <v>44285</v>
      </c>
      <c r="BL4" s="254">
        <f t="shared" si="6"/>
        <v>44292</v>
      </c>
      <c r="BM4" s="254">
        <f t="shared" si="6"/>
        <v>44292</v>
      </c>
      <c r="BN4" s="254">
        <f t="shared" si="6"/>
        <v>44299</v>
      </c>
      <c r="BO4" s="254">
        <f t="shared" si="6"/>
        <v>44299</v>
      </c>
      <c r="BP4" s="254">
        <f t="shared" si="6"/>
        <v>44306</v>
      </c>
      <c r="BQ4" s="254">
        <f t="shared" si="6"/>
        <v>44306</v>
      </c>
      <c r="BR4" s="254">
        <f t="shared" si="6"/>
        <v>44313</v>
      </c>
      <c r="BS4" s="254">
        <f t="shared" si="6"/>
        <v>44313</v>
      </c>
      <c r="BT4" s="254">
        <f t="shared" si="6"/>
        <v>44320</v>
      </c>
      <c r="BU4" s="254">
        <f t="shared" si="6"/>
        <v>44320</v>
      </c>
      <c r="BV4" s="254">
        <f t="shared" si="6"/>
        <v>44327</v>
      </c>
      <c r="BW4" s="254">
        <f t="shared" si="6"/>
        <v>44327</v>
      </c>
      <c r="BX4" s="254">
        <f t="shared" si="6"/>
        <v>44334</v>
      </c>
      <c r="BY4" s="254">
        <f t="shared" si="6"/>
        <v>44334</v>
      </c>
      <c r="BZ4" s="254">
        <f t="shared" si="6"/>
        <v>44341</v>
      </c>
      <c r="CA4" s="254">
        <f t="shared" si="6"/>
        <v>44341</v>
      </c>
      <c r="CB4" s="254">
        <f t="shared" si="6"/>
        <v>44348</v>
      </c>
      <c r="CC4" s="254">
        <f t="shared" si="6"/>
        <v>44348</v>
      </c>
      <c r="CD4" s="254">
        <f t="shared" si="6"/>
        <v>44355</v>
      </c>
      <c r="CE4" s="254">
        <f t="shared" si="6"/>
        <v>44355</v>
      </c>
      <c r="CF4" s="254">
        <f t="shared" si="6"/>
        <v>44362</v>
      </c>
      <c r="CG4" s="254">
        <f t="shared" si="6"/>
        <v>44362</v>
      </c>
      <c r="CH4" s="254">
        <f t="shared" si="6"/>
        <v>44369</v>
      </c>
      <c r="CI4" s="254">
        <f t="shared" si="6"/>
        <v>44369</v>
      </c>
      <c r="CJ4" s="254">
        <f t="shared" si="6"/>
        <v>44376</v>
      </c>
      <c r="CK4" s="254">
        <f t="shared" si="6"/>
        <v>44376</v>
      </c>
      <c r="CL4" s="254">
        <f t="shared" si="6"/>
        <v>44383</v>
      </c>
      <c r="CM4" s="254">
        <f t="shared" si="6"/>
        <v>44383</v>
      </c>
      <c r="CN4" s="254">
        <f t="shared" si="6"/>
        <v>44390</v>
      </c>
      <c r="CO4" s="254">
        <f t="shared" si="6"/>
        <v>44390</v>
      </c>
      <c r="CP4" s="254">
        <f t="shared" si="6"/>
        <v>44397</v>
      </c>
      <c r="CQ4" s="254">
        <f t="shared" ref="CQ4:FC4" si="7">CQ5</f>
        <v>44397</v>
      </c>
      <c r="CR4" s="254">
        <f t="shared" si="7"/>
        <v>44404</v>
      </c>
      <c r="CS4" s="254">
        <f t="shared" si="7"/>
        <v>44404</v>
      </c>
      <c r="CT4" s="254">
        <f t="shared" si="7"/>
        <v>44411</v>
      </c>
      <c r="CU4" s="254">
        <f t="shared" si="7"/>
        <v>44411</v>
      </c>
      <c r="CV4" s="254">
        <f t="shared" si="7"/>
        <v>44418</v>
      </c>
      <c r="CW4" s="254">
        <f t="shared" si="7"/>
        <v>44418</v>
      </c>
      <c r="CX4" s="254">
        <f t="shared" si="7"/>
        <v>44425</v>
      </c>
      <c r="CY4" s="254">
        <f t="shared" si="7"/>
        <v>44425</v>
      </c>
      <c r="CZ4" s="254">
        <f t="shared" si="7"/>
        <v>44432</v>
      </c>
      <c r="DA4" s="254">
        <f t="shared" si="7"/>
        <v>44432</v>
      </c>
      <c r="DB4" s="254">
        <f t="shared" si="7"/>
        <v>44439</v>
      </c>
      <c r="DC4" s="254">
        <f t="shared" si="7"/>
        <v>44439</v>
      </c>
      <c r="DD4" s="254">
        <f t="shared" si="7"/>
        <v>44446</v>
      </c>
      <c r="DE4" s="254">
        <f t="shared" si="7"/>
        <v>44446</v>
      </c>
      <c r="DF4" s="254">
        <f t="shared" si="7"/>
        <v>44453</v>
      </c>
      <c r="DG4" s="254">
        <f t="shared" si="7"/>
        <v>44453</v>
      </c>
      <c r="DH4" s="254">
        <f t="shared" si="7"/>
        <v>44460</v>
      </c>
      <c r="DI4" s="254">
        <f t="shared" si="7"/>
        <v>44460</v>
      </c>
      <c r="DJ4" s="254">
        <f t="shared" si="7"/>
        <v>44467</v>
      </c>
      <c r="DK4" s="254">
        <f t="shared" si="7"/>
        <v>44467</v>
      </c>
      <c r="DL4" s="254">
        <f t="shared" si="7"/>
        <v>44474</v>
      </c>
      <c r="DM4" s="254">
        <f t="shared" si="7"/>
        <v>44474</v>
      </c>
      <c r="DN4" s="254">
        <f t="shared" si="7"/>
        <v>44481</v>
      </c>
      <c r="DO4" s="254">
        <f t="shared" si="7"/>
        <v>44481</v>
      </c>
      <c r="DP4" s="254">
        <f t="shared" si="7"/>
        <v>44488</v>
      </c>
      <c r="DQ4" s="254">
        <f t="shared" si="7"/>
        <v>44488</v>
      </c>
      <c r="DR4" s="254">
        <f t="shared" si="7"/>
        <v>44495</v>
      </c>
      <c r="DS4" s="254">
        <f t="shared" si="7"/>
        <v>44495</v>
      </c>
      <c r="DT4" s="254">
        <f t="shared" si="7"/>
        <v>44502</v>
      </c>
      <c r="DU4" s="254">
        <f t="shared" si="7"/>
        <v>44502</v>
      </c>
      <c r="DV4" s="254">
        <f t="shared" si="7"/>
        <v>44509</v>
      </c>
      <c r="DW4" s="254">
        <f t="shared" si="7"/>
        <v>44509</v>
      </c>
      <c r="DX4" s="254">
        <f t="shared" si="7"/>
        <v>44516</v>
      </c>
      <c r="DY4" s="254">
        <f t="shared" si="7"/>
        <v>44516</v>
      </c>
      <c r="DZ4" s="254">
        <f t="shared" si="7"/>
        <v>44523</v>
      </c>
      <c r="EA4" s="254">
        <f t="shared" si="7"/>
        <v>44523</v>
      </c>
      <c r="EB4" s="254">
        <f t="shared" si="7"/>
        <v>44530</v>
      </c>
      <c r="EC4" s="254">
        <f t="shared" si="7"/>
        <v>44530</v>
      </c>
      <c r="ED4" s="254">
        <f t="shared" si="7"/>
        <v>44537</v>
      </c>
      <c r="EE4" s="254">
        <f t="shared" si="7"/>
        <v>44537</v>
      </c>
      <c r="EF4" s="254">
        <f t="shared" si="7"/>
        <v>44544</v>
      </c>
      <c r="EG4" s="254">
        <f t="shared" si="7"/>
        <v>44544</v>
      </c>
      <c r="EH4" s="254">
        <f t="shared" si="7"/>
        <v>44551</v>
      </c>
      <c r="EI4" s="254">
        <f t="shared" si="7"/>
        <v>44551</v>
      </c>
      <c r="EJ4" s="254">
        <f t="shared" si="7"/>
        <v>44558</v>
      </c>
      <c r="EK4" s="254">
        <f t="shared" si="7"/>
        <v>44558</v>
      </c>
      <c r="EL4" s="254">
        <f t="shared" si="7"/>
        <v>44565</v>
      </c>
      <c r="EM4" s="254">
        <f t="shared" si="7"/>
        <v>44565</v>
      </c>
      <c r="EN4" s="254">
        <f t="shared" si="7"/>
        <v>44572</v>
      </c>
      <c r="EO4" s="254">
        <f t="shared" si="7"/>
        <v>44572</v>
      </c>
      <c r="EP4" s="254">
        <f t="shared" si="7"/>
        <v>44579</v>
      </c>
      <c r="EQ4" s="254">
        <f t="shared" si="7"/>
        <v>44579</v>
      </c>
      <c r="ER4" s="254">
        <f t="shared" si="7"/>
        <v>44586</v>
      </c>
      <c r="ES4" s="254">
        <f t="shared" si="7"/>
        <v>44593</v>
      </c>
      <c r="ET4" s="254">
        <f t="shared" si="7"/>
        <v>44593</v>
      </c>
      <c r="EU4" s="254">
        <f t="shared" si="7"/>
        <v>44593</v>
      </c>
      <c r="EV4" s="254">
        <f t="shared" si="7"/>
        <v>44600</v>
      </c>
      <c r="EW4" s="254">
        <f t="shared" si="7"/>
        <v>44600</v>
      </c>
      <c r="EX4" s="254">
        <f t="shared" si="7"/>
        <v>44607</v>
      </c>
      <c r="EY4" s="254">
        <f t="shared" si="7"/>
        <v>44607</v>
      </c>
      <c r="EZ4" s="254">
        <f t="shared" si="7"/>
        <v>44614</v>
      </c>
      <c r="FA4" s="254">
        <f t="shared" si="7"/>
        <v>44614</v>
      </c>
      <c r="FB4" s="254">
        <f t="shared" si="7"/>
        <v>44621</v>
      </c>
      <c r="FC4" s="254">
        <f t="shared" si="7"/>
        <v>44621</v>
      </c>
      <c r="FD4" s="254">
        <f t="shared" ref="FD4:GE4" si="8">FD5</f>
        <v>44628</v>
      </c>
      <c r="FE4" s="254">
        <f t="shared" si="8"/>
        <v>44628</v>
      </c>
      <c r="FF4" s="254">
        <f t="shared" si="8"/>
        <v>44635</v>
      </c>
      <c r="FG4" s="254">
        <f t="shared" si="8"/>
        <v>44635</v>
      </c>
      <c r="FH4" s="254">
        <f t="shared" si="8"/>
        <v>44642</v>
      </c>
      <c r="FI4" s="254">
        <f t="shared" si="8"/>
        <v>44642</v>
      </c>
      <c r="FJ4" s="254">
        <f t="shared" si="8"/>
        <v>44649</v>
      </c>
      <c r="FK4" s="254">
        <f t="shared" si="8"/>
        <v>44649</v>
      </c>
      <c r="FL4" s="254">
        <f t="shared" si="8"/>
        <v>44656</v>
      </c>
      <c r="FM4" s="254">
        <f t="shared" si="8"/>
        <v>44656</v>
      </c>
      <c r="FN4" s="254">
        <f t="shared" si="8"/>
        <v>44663</v>
      </c>
      <c r="FO4" s="254">
        <f t="shared" si="8"/>
        <v>44663</v>
      </c>
      <c r="FP4" s="254">
        <f t="shared" si="8"/>
        <v>44670</v>
      </c>
      <c r="FQ4" s="254">
        <f t="shared" si="8"/>
        <v>44670</v>
      </c>
      <c r="FR4" s="254">
        <f t="shared" si="8"/>
        <v>44677</v>
      </c>
      <c r="FS4" s="254">
        <f t="shared" si="8"/>
        <v>44677</v>
      </c>
      <c r="FT4" s="254">
        <f t="shared" si="8"/>
        <v>44684</v>
      </c>
      <c r="FU4" s="254">
        <f t="shared" si="8"/>
        <v>44684</v>
      </c>
      <c r="FV4" s="254">
        <f t="shared" si="8"/>
        <v>44691</v>
      </c>
      <c r="FW4" s="254">
        <f t="shared" si="8"/>
        <v>44691</v>
      </c>
      <c r="FX4" s="254">
        <f t="shared" si="8"/>
        <v>44698</v>
      </c>
      <c r="FY4" s="254">
        <f t="shared" si="8"/>
        <v>44698</v>
      </c>
      <c r="FZ4" s="254">
        <f t="shared" si="8"/>
        <v>44705</v>
      </c>
      <c r="GA4" s="254">
        <f t="shared" si="8"/>
        <v>44705</v>
      </c>
      <c r="GB4" s="254">
        <f t="shared" si="8"/>
        <v>44712</v>
      </c>
      <c r="GC4" s="254">
        <f t="shared" si="8"/>
        <v>44712</v>
      </c>
      <c r="GD4" s="254">
        <f t="shared" si="8"/>
        <v>44719</v>
      </c>
      <c r="GE4" s="254">
        <f t="shared" si="8"/>
        <v>44719</v>
      </c>
    </row>
    <row r="5" spans="1:187" ht="52.5" customHeight="1">
      <c r="A5" s="93" t="s">
        <v>3</v>
      </c>
      <c r="B5" s="94" t="s">
        <v>4</v>
      </c>
      <c r="C5" s="94" t="s">
        <v>5</v>
      </c>
      <c r="D5" s="94" t="s">
        <v>6</v>
      </c>
      <c r="E5" s="94" t="s">
        <v>7</v>
      </c>
      <c r="F5" s="94" t="s">
        <v>8</v>
      </c>
      <c r="G5" s="95" t="s">
        <v>9</v>
      </c>
      <c r="H5" s="95" t="s">
        <v>10</v>
      </c>
      <c r="I5" s="96" t="s">
        <v>11</v>
      </c>
      <c r="J5" s="97" t="s">
        <v>12</v>
      </c>
      <c r="K5" s="96" t="s">
        <v>13</v>
      </c>
      <c r="L5" s="89" t="s">
        <v>14</v>
      </c>
      <c r="M5" s="89" t="s">
        <v>71</v>
      </c>
      <c r="N5" s="66" t="s">
        <v>16</v>
      </c>
      <c r="O5" s="66" t="s">
        <v>17</v>
      </c>
      <c r="P5" s="24" t="s">
        <v>18</v>
      </c>
      <c r="Q5" s="25" t="s">
        <v>19</v>
      </c>
      <c r="R5" s="26" t="s">
        <v>20</v>
      </c>
      <c r="S5" s="27" t="s">
        <v>21</v>
      </c>
      <c r="T5" s="23" t="s">
        <v>30</v>
      </c>
      <c r="U5" s="28" t="s">
        <v>24</v>
      </c>
      <c r="V5" s="28" t="s">
        <v>72</v>
      </c>
      <c r="W5" s="29" t="s">
        <v>25</v>
      </c>
      <c r="X5" s="70" t="s">
        <v>22</v>
      </c>
      <c r="Y5" s="72" t="s">
        <v>23</v>
      </c>
      <c r="Z5" s="29" t="s">
        <v>26</v>
      </c>
      <c r="AA5" s="29" t="s">
        <v>27</v>
      </c>
      <c r="AB5" s="30" t="s">
        <v>28</v>
      </c>
      <c r="AC5" s="31" t="s">
        <v>73</v>
      </c>
      <c r="AD5" s="32">
        <v>44173</v>
      </c>
      <c r="AE5" s="32">
        <f>AD5</f>
        <v>44173</v>
      </c>
      <c r="AF5" s="32">
        <f>AE5+7</f>
        <v>44180</v>
      </c>
      <c r="AG5" s="32">
        <f>AF5</f>
        <v>44180</v>
      </c>
      <c r="AH5" s="32">
        <f>AG5+7</f>
        <v>44187</v>
      </c>
      <c r="AI5" s="32">
        <f>AH5</f>
        <v>44187</v>
      </c>
      <c r="AJ5" s="32">
        <f>AI5+7</f>
        <v>44194</v>
      </c>
      <c r="AK5" s="32">
        <f>AJ5</f>
        <v>44194</v>
      </c>
      <c r="AL5" s="32">
        <f>AK5+7</f>
        <v>44201</v>
      </c>
      <c r="AM5" s="32">
        <f>AL5</f>
        <v>44201</v>
      </c>
      <c r="AN5" s="32">
        <f>AM5+7</f>
        <v>44208</v>
      </c>
      <c r="AO5" s="32">
        <f>AN5</f>
        <v>44208</v>
      </c>
      <c r="AP5" s="32">
        <f>AO5+7</f>
        <v>44215</v>
      </c>
      <c r="AQ5" s="32">
        <f>AP5</f>
        <v>44215</v>
      </c>
      <c r="AR5" s="32">
        <f>AQ5+7</f>
        <v>44222</v>
      </c>
      <c r="AS5" s="32">
        <f>AR5</f>
        <v>44222</v>
      </c>
      <c r="AT5" s="32">
        <f>AS5+7</f>
        <v>44229</v>
      </c>
      <c r="AU5" s="32">
        <f>AT5</f>
        <v>44229</v>
      </c>
      <c r="AV5" s="32">
        <f>AU5+7</f>
        <v>44236</v>
      </c>
      <c r="AW5" s="32">
        <f>AV5</f>
        <v>44236</v>
      </c>
      <c r="AX5" s="32">
        <f>AW5+7</f>
        <v>44243</v>
      </c>
      <c r="AY5" s="32">
        <f>AX5</f>
        <v>44243</v>
      </c>
      <c r="AZ5" s="32">
        <f>AY5+7</f>
        <v>44250</v>
      </c>
      <c r="BA5" s="32">
        <f>AZ5</f>
        <v>44250</v>
      </c>
      <c r="BB5" s="32">
        <f>BA5+7</f>
        <v>44257</v>
      </c>
      <c r="BC5" s="32">
        <f>BB5</f>
        <v>44257</v>
      </c>
      <c r="BD5" s="32">
        <f>BC5+7</f>
        <v>44264</v>
      </c>
      <c r="BE5" s="32">
        <f>BD5</f>
        <v>44264</v>
      </c>
      <c r="BF5" s="32">
        <f>BE5+7</f>
        <v>44271</v>
      </c>
      <c r="BG5" s="32">
        <f>BF5</f>
        <v>44271</v>
      </c>
      <c r="BH5" s="32">
        <f>BG5+7</f>
        <v>44278</v>
      </c>
      <c r="BI5" s="32">
        <f>BH5</f>
        <v>44278</v>
      </c>
      <c r="BJ5" s="32">
        <f>BI5+7</f>
        <v>44285</v>
      </c>
      <c r="BK5" s="32">
        <f>BJ5</f>
        <v>44285</v>
      </c>
      <c r="BL5" s="32">
        <f>BK5+7</f>
        <v>44292</v>
      </c>
      <c r="BM5" s="32">
        <f>BL5</f>
        <v>44292</v>
      </c>
      <c r="BN5" s="32">
        <f>BM5+7</f>
        <v>44299</v>
      </c>
      <c r="BO5" s="32">
        <f>BN5</f>
        <v>44299</v>
      </c>
      <c r="BP5" s="32">
        <f>BO5+7</f>
        <v>44306</v>
      </c>
      <c r="BQ5" s="32">
        <f>BP5</f>
        <v>44306</v>
      </c>
      <c r="BR5" s="32">
        <f>BQ5+7</f>
        <v>44313</v>
      </c>
      <c r="BS5" s="32">
        <f>BR5</f>
        <v>44313</v>
      </c>
      <c r="BT5" s="32">
        <f>BS5+7</f>
        <v>44320</v>
      </c>
      <c r="BU5" s="32">
        <f>BT5</f>
        <v>44320</v>
      </c>
      <c r="BV5" s="32">
        <f>BU5+7</f>
        <v>44327</v>
      </c>
      <c r="BW5" s="32">
        <f>BV5</f>
        <v>44327</v>
      </c>
      <c r="BX5" s="32">
        <f>BW5+7</f>
        <v>44334</v>
      </c>
      <c r="BY5" s="32">
        <f>BX5</f>
        <v>44334</v>
      </c>
      <c r="BZ5" s="32">
        <f>BY5+7</f>
        <v>44341</v>
      </c>
      <c r="CA5" s="32">
        <f>BZ5</f>
        <v>44341</v>
      </c>
      <c r="CB5" s="32">
        <f>CA5+7</f>
        <v>44348</v>
      </c>
      <c r="CC5" s="32">
        <f>CB5</f>
        <v>44348</v>
      </c>
      <c r="CD5" s="32">
        <f>CC5+7</f>
        <v>44355</v>
      </c>
      <c r="CE5" s="32">
        <f>CD5</f>
        <v>44355</v>
      </c>
      <c r="CF5" s="32">
        <f>CE5+7</f>
        <v>44362</v>
      </c>
      <c r="CG5" s="32">
        <f>CF5</f>
        <v>44362</v>
      </c>
      <c r="CH5" s="32">
        <f>CG5+7</f>
        <v>44369</v>
      </c>
      <c r="CI5" s="32">
        <f>CH5</f>
        <v>44369</v>
      </c>
      <c r="CJ5" s="32">
        <f>CI5+7</f>
        <v>44376</v>
      </c>
      <c r="CK5" s="32">
        <f>CJ5</f>
        <v>44376</v>
      </c>
      <c r="CL5" s="32">
        <f>CK5+7</f>
        <v>44383</v>
      </c>
      <c r="CM5" s="32">
        <f>CL5</f>
        <v>44383</v>
      </c>
      <c r="CN5" s="32">
        <f>CM5+7</f>
        <v>44390</v>
      </c>
      <c r="CO5" s="32">
        <f>CN5</f>
        <v>44390</v>
      </c>
      <c r="CP5" s="32">
        <f>CO5+7</f>
        <v>44397</v>
      </c>
      <c r="CQ5" s="32">
        <f>CP5</f>
        <v>44397</v>
      </c>
      <c r="CR5" s="32">
        <f>CQ5+7</f>
        <v>44404</v>
      </c>
      <c r="CS5" s="127">
        <f>CR5</f>
        <v>44404</v>
      </c>
      <c r="CT5" s="32">
        <f>CS5+7</f>
        <v>44411</v>
      </c>
      <c r="CU5" s="127">
        <f>CT5</f>
        <v>44411</v>
      </c>
      <c r="CV5" s="32">
        <f>CU5+7</f>
        <v>44418</v>
      </c>
      <c r="CW5" s="127">
        <f>CV5</f>
        <v>44418</v>
      </c>
      <c r="CX5" s="32">
        <f>CW5+7</f>
        <v>44425</v>
      </c>
      <c r="CY5" s="127">
        <f>CX5</f>
        <v>44425</v>
      </c>
      <c r="CZ5" s="32">
        <f>CY5+7</f>
        <v>44432</v>
      </c>
      <c r="DA5" s="127">
        <f>CZ5</f>
        <v>44432</v>
      </c>
      <c r="DB5" s="32">
        <f>DA5+7</f>
        <v>44439</v>
      </c>
      <c r="DC5" s="127">
        <f>DB5</f>
        <v>44439</v>
      </c>
      <c r="DD5" s="32">
        <f>DC5+7</f>
        <v>44446</v>
      </c>
      <c r="DE5" s="127">
        <f>DD5</f>
        <v>44446</v>
      </c>
      <c r="DF5" s="32">
        <f t="shared" ref="DF5" si="9">DE5+7</f>
        <v>44453</v>
      </c>
      <c r="DG5" s="127">
        <f t="shared" ref="DG5" si="10">DF5</f>
        <v>44453</v>
      </c>
      <c r="DH5" s="32">
        <f t="shared" ref="DH5" si="11">DG5+7</f>
        <v>44460</v>
      </c>
      <c r="DI5" s="127">
        <f t="shared" ref="DI5" si="12">DH5</f>
        <v>44460</v>
      </c>
      <c r="DJ5" s="32">
        <f t="shared" ref="DJ5" si="13">DI5+7</f>
        <v>44467</v>
      </c>
      <c r="DK5" s="127">
        <f t="shared" ref="DK5" si="14">DJ5</f>
        <v>44467</v>
      </c>
      <c r="DL5" s="32">
        <f t="shared" ref="DL5" si="15">DK5+7</f>
        <v>44474</v>
      </c>
      <c r="DM5" s="127">
        <f t="shared" ref="DM5" si="16">DL5</f>
        <v>44474</v>
      </c>
      <c r="DN5" s="32">
        <f t="shared" ref="DN5" si="17">DM5+7</f>
        <v>44481</v>
      </c>
      <c r="DO5" s="127">
        <f t="shared" ref="DO5" si="18">DN5</f>
        <v>44481</v>
      </c>
      <c r="DP5" s="32">
        <f t="shared" ref="DP5" si="19">DO5+7</f>
        <v>44488</v>
      </c>
      <c r="DQ5" s="127">
        <f t="shared" ref="DQ5" si="20">DP5</f>
        <v>44488</v>
      </c>
      <c r="DR5" s="32">
        <f t="shared" ref="DR5" si="21">DQ5+7</f>
        <v>44495</v>
      </c>
      <c r="DS5" s="127">
        <f t="shared" ref="DS5" si="22">DR5</f>
        <v>44495</v>
      </c>
      <c r="DT5" s="32">
        <f t="shared" ref="DT5" si="23">DS5+7</f>
        <v>44502</v>
      </c>
      <c r="DU5" s="127">
        <f t="shared" ref="DU5" si="24">DT5</f>
        <v>44502</v>
      </c>
      <c r="DV5" s="32">
        <f t="shared" ref="DV5" si="25">DU5+7</f>
        <v>44509</v>
      </c>
      <c r="DW5" s="127">
        <f t="shared" ref="DW5" si="26">DV5</f>
        <v>44509</v>
      </c>
      <c r="DX5" s="32">
        <f t="shared" ref="DX5" si="27">DW5+7</f>
        <v>44516</v>
      </c>
      <c r="DY5" s="127">
        <f t="shared" ref="DY5" si="28">DX5</f>
        <v>44516</v>
      </c>
      <c r="DZ5" s="32">
        <f t="shared" ref="DZ5" si="29">DY5+7</f>
        <v>44523</v>
      </c>
      <c r="EA5" s="127">
        <f t="shared" ref="EA5" si="30">DZ5</f>
        <v>44523</v>
      </c>
      <c r="EB5" s="32">
        <f t="shared" ref="EB5" si="31">EA5+7</f>
        <v>44530</v>
      </c>
      <c r="EC5" s="127">
        <f t="shared" ref="EC5" si="32">EB5</f>
        <v>44530</v>
      </c>
      <c r="ED5" s="32">
        <f t="shared" ref="ED5" si="33">EC5+7</f>
        <v>44537</v>
      </c>
      <c r="EE5" s="127">
        <f t="shared" ref="EE5" si="34">ED5</f>
        <v>44537</v>
      </c>
      <c r="EF5" s="32">
        <f t="shared" ref="EF5" si="35">EE5+7</f>
        <v>44544</v>
      </c>
      <c r="EG5" s="127">
        <f t="shared" ref="EG5" si="36">EF5</f>
        <v>44544</v>
      </c>
      <c r="EH5" s="32">
        <f t="shared" ref="EH5" si="37">EG5+7</f>
        <v>44551</v>
      </c>
      <c r="EI5" s="127">
        <f t="shared" ref="EI5" si="38">EH5</f>
        <v>44551</v>
      </c>
      <c r="EJ5" s="32">
        <f t="shared" ref="EJ5" si="39">EI5+7</f>
        <v>44558</v>
      </c>
      <c r="EK5" s="127">
        <f t="shared" ref="EK5" si="40">EJ5</f>
        <v>44558</v>
      </c>
      <c r="EL5" s="32">
        <f t="shared" ref="EL5" si="41">EK5+7</f>
        <v>44565</v>
      </c>
      <c r="EM5" s="127">
        <f t="shared" ref="EM5" si="42">EL5</f>
        <v>44565</v>
      </c>
      <c r="EN5" s="32">
        <f t="shared" ref="EN5" si="43">EM5+7</f>
        <v>44572</v>
      </c>
      <c r="EO5" s="127">
        <f t="shared" ref="EO5" si="44">EN5</f>
        <v>44572</v>
      </c>
      <c r="EP5" s="32">
        <f t="shared" ref="EP5" si="45">EO5+7</f>
        <v>44579</v>
      </c>
      <c r="EQ5" s="127">
        <f t="shared" ref="EQ5" si="46">EP5</f>
        <v>44579</v>
      </c>
      <c r="ER5" s="32">
        <f t="shared" ref="ER5:ES5" si="47">EQ5+7</f>
        <v>44586</v>
      </c>
      <c r="ES5" s="32">
        <f t="shared" si="47"/>
        <v>44593</v>
      </c>
      <c r="ET5" s="32">
        <f t="shared" ref="ET5" si="48">ER5+7</f>
        <v>44593</v>
      </c>
      <c r="EU5" s="127">
        <f t="shared" ref="EU5" si="49">ET5</f>
        <v>44593</v>
      </c>
      <c r="EV5" s="32">
        <f t="shared" ref="EV5" si="50">EU5+7</f>
        <v>44600</v>
      </c>
      <c r="EW5" s="127">
        <f t="shared" ref="EW5" si="51">EV5</f>
        <v>44600</v>
      </c>
      <c r="EX5" s="32">
        <f t="shared" ref="EX5" si="52">EW5+7</f>
        <v>44607</v>
      </c>
      <c r="EY5" s="127">
        <f t="shared" ref="EY5" si="53">EX5</f>
        <v>44607</v>
      </c>
      <c r="EZ5" s="32">
        <f t="shared" ref="EZ5" si="54">EY5+7</f>
        <v>44614</v>
      </c>
      <c r="FA5" s="127">
        <f t="shared" ref="FA5" si="55">EZ5</f>
        <v>44614</v>
      </c>
      <c r="FB5" s="32">
        <f t="shared" ref="FB5" si="56">FA5+7</f>
        <v>44621</v>
      </c>
      <c r="FC5" s="127">
        <f t="shared" ref="FC5" si="57">FB5</f>
        <v>44621</v>
      </c>
      <c r="FD5" s="32">
        <f t="shared" ref="FD5" si="58">FC5+7</f>
        <v>44628</v>
      </c>
      <c r="FE5" s="127">
        <f t="shared" ref="FE5" si="59">FD5</f>
        <v>44628</v>
      </c>
      <c r="FF5" s="32">
        <f t="shared" ref="FF5" si="60">FE5+7</f>
        <v>44635</v>
      </c>
      <c r="FG5" s="127">
        <f t="shared" ref="FG5" si="61">FF5</f>
        <v>44635</v>
      </c>
      <c r="FH5" s="32">
        <f t="shared" ref="FH5" si="62">FG5+7</f>
        <v>44642</v>
      </c>
      <c r="FI5" s="127">
        <f t="shared" ref="FI5" si="63">FH5</f>
        <v>44642</v>
      </c>
      <c r="FJ5" s="32">
        <f t="shared" ref="FJ5" si="64">FI5+7</f>
        <v>44649</v>
      </c>
      <c r="FK5" s="127">
        <f t="shared" ref="FK5" si="65">FJ5</f>
        <v>44649</v>
      </c>
      <c r="FL5" s="32">
        <f t="shared" ref="FL5" si="66">FK5+7</f>
        <v>44656</v>
      </c>
      <c r="FM5" s="127">
        <f t="shared" ref="FM5" si="67">FL5</f>
        <v>44656</v>
      </c>
      <c r="FN5" s="32">
        <f t="shared" ref="FN5" si="68">FM5+7</f>
        <v>44663</v>
      </c>
      <c r="FO5" s="127">
        <f t="shared" ref="FO5" si="69">FN5</f>
        <v>44663</v>
      </c>
      <c r="FP5" s="32">
        <f t="shared" ref="FP5" si="70">FO5+7</f>
        <v>44670</v>
      </c>
      <c r="FQ5" s="127">
        <f t="shared" ref="FQ5" si="71">FP5</f>
        <v>44670</v>
      </c>
      <c r="FR5" s="32">
        <f t="shared" ref="FR5" si="72">FQ5+7</f>
        <v>44677</v>
      </c>
      <c r="FS5" s="127">
        <f t="shared" ref="FS5" si="73">FR5</f>
        <v>44677</v>
      </c>
      <c r="FT5" s="32">
        <f t="shared" ref="FT5" si="74">FS5+7</f>
        <v>44684</v>
      </c>
      <c r="FU5" s="127">
        <f t="shared" ref="FU5" si="75">FT5</f>
        <v>44684</v>
      </c>
      <c r="FV5" s="32">
        <f t="shared" ref="FV5" si="76">FU5+7</f>
        <v>44691</v>
      </c>
      <c r="FW5" s="127">
        <f t="shared" ref="FW5" si="77">FV5</f>
        <v>44691</v>
      </c>
      <c r="FX5" s="32">
        <f t="shared" ref="FX5" si="78">FW5+7</f>
        <v>44698</v>
      </c>
      <c r="FY5" s="127">
        <f t="shared" ref="FY5" si="79">FX5</f>
        <v>44698</v>
      </c>
      <c r="FZ5" s="32">
        <f t="shared" ref="FZ5" si="80">FY5+7</f>
        <v>44705</v>
      </c>
      <c r="GA5" s="127">
        <f t="shared" ref="GA5" si="81">FZ5</f>
        <v>44705</v>
      </c>
      <c r="GB5" s="32">
        <f t="shared" ref="GB5" si="82">GA5+7</f>
        <v>44712</v>
      </c>
      <c r="GC5" s="127">
        <f t="shared" ref="GC5" si="83">GB5</f>
        <v>44712</v>
      </c>
      <c r="GD5" s="32">
        <f t="shared" ref="GD5" si="84">GC5+7</f>
        <v>44719</v>
      </c>
      <c r="GE5" s="127">
        <f t="shared" ref="GE5" si="85">GD5</f>
        <v>44719</v>
      </c>
    </row>
    <row r="6" spans="1:187" s="85" customFormat="1" ht="18.75" customHeight="1">
      <c r="A6" s="109" t="s">
        <v>49</v>
      </c>
      <c r="B6" s="108">
        <v>592446</v>
      </c>
      <c r="C6" s="108" t="s">
        <v>109</v>
      </c>
      <c r="D6" s="108" t="s">
        <v>110</v>
      </c>
      <c r="E6" s="101"/>
      <c r="F6" s="102" t="s">
        <v>43</v>
      </c>
      <c r="G6" s="105">
        <v>44215</v>
      </c>
      <c r="H6" s="105">
        <v>44547</v>
      </c>
      <c r="I6" s="99">
        <v>44439</v>
      </c>
      <c r="J6" s="104" t="s">
        <v>56</v>
      </c>
      <c r="K6" s="100">
        <v>44385</v>
      </c>
      <c r="L6" s="157">
        <v>44441</v>
      </c>
      <c r="M6" s="110"/>
      <c r="N6" s="79">
        <f t="shared" ref="N6:N37" si="86">COUNTIF(AC6:XFD6,"Pres")+Y6+U6+T6</f>
        <v>32</v>
      </c>
      <c r="O6" s="79">
        <f t="shared" ref="O6:O37" si="87">SUM(AC6:XFD6)+V6</f>
        <v>258</v>
      </c>
      <c r="P6" s="39">
        <f t="shared" ref="P6:P37" si="88">IF(COUNTIF(AD6:XFD6,"Orie")=0,"",COUNTIF(AD6:XFD6,"Orie"))</f>
        <v>1</v>
      </c>
      <c r="Q6" s="79" t="str">
        <f t="shared" ref="Q6:Q37" si="89">IF(COUNTIF(AD6:XFD6,"Abs")+W6=0,"",COUNTIF(AD6:XFD6,"Abs")+W6)</f>
        <v/>
      </c>
      <c r="R6" s="81" t="str">
        <f t="shared" ref="R6:R37" si="90">IF(COUNTIF(AD6:XFD6,"Leav")+Z6=0,"",COUNTIF(AD6:XFD6,"Leav")+Z6)</f>
        <v/>
      </c>
      <c r="S6" s="41">
        <f t="shared" ref="S6:S37" si="91">IF(COUNTIF(AD6:XFD6,"Holi")+AA6=0,"",COUNTIF(AD6:XFD6,"Holi")+AA6)</f>
        <v>1</v>
      </c>
      <c r="T6" s="45"/>
      <c r="U6" s="123"/>
      <c r="V6" s="123"/>
      <c r="W6" s="45"/>
      <c r="X6" s="156"/>
      <c r="Y6" s="82"/>
      <c r="Z6" s="45"/>
      <c r="AA6" s="45"/>
      <c r="AB6" s="46"/>
      <c r="AC6" s="83"/>
      <c r="AD6" s="84"/>
      <c r="AE6" s="84"/>
      <c r="AF6" s="84"/>
      <c r="AG6" s="84"/>
      <c r="AH6" s="84"/>
      <c r="AI6" s="84"/>
      <c r="AJ6" s="84"/>
      <c r="AK6" s="84"/>
      <c r="AL6" s="84"/>
      <c r="AM6" s="84"/>
      <c r="AN6" s="84" t="s">
        <v>34</v>
      </c>
      <c r="AO6" s="84">
        <v>2</v>
      </c>
      <c r="AP6" s="84" t="s">
        <v>35</v>
      </c>
      <c r="AQ6" s="84">
        <v>8</v>
      </c>
      <c r="AR6" s="84" t="s">
        <v>54</v>
      </c>
      <c r="AS6" s="84">
        <v>0</v>
      </c>
      <c r="AT6" s="84" t="s">
        <v>35</v>
      </c>
      <c r="AU6" s="84">
        <v>8</v>
      </c>
      <c r="AV6" s="84" t="s">
        <v>35</v>
      </c>
      <c r="AW6" s="84">
        <v>8</v>
      </c>
      <c r="AX6" s="84" t="s">
        <v>35</v>
      </c>
      <c r="AY6" s="84">
        <v>8</v>
      </c>
      <c r="AZ6" s="84" t="s">
        <v>35</v>
      </c>
      <c r="BA6" s="84">
        <v>8</v>
      </c>
      <c r="BB6" s="84" t="s">
        <v>35</v>
      </c>
      <c r="BC6" s="84">
        <v>8</v>
      </c>
      <c r="BD6" s="84" t="s">
        <v>35</v>
      </c>
      <c r="BE6" s="84">
        <v>8</v>
      </c>
      <c r="BF6" s="84" t="s">
        <v>35</v>
      </c>
      <c r="BG6" s="84">
        <v>8</v>
      </c>
      <c r="BH6" s="84" t="s">
        <v>35</v>
      </c>
      <c r="BI6" s="84">
        <v>8</v>
      </c>
      <c r="BJ6" s="84" t="s">
        <v>35</v>
      </c>
      <c r="BK6" s="84">
        <v>8</v>
      </c>
      <c r="BL6" s="84" t="s">
        <v>35</v>
      </c>
      <c r="BM6" s="84">
        <v>8</v>
      </c>
      <c r="BN6" s="84" t="s">
        <v>35</v>
      </c>
      <c r="BO6" s="84">
        <v>8</v>
      </c>
      <c r="BP6" s="84" t="s">
        <v>35</v>
      </c>
      <c r="BQ6" s="84">
        <v>8</v>
      </c>
      <c r="BR6" s="84" t="s">
        <v>35</v>
      </c>
      <c r="BS6" s="84">
        <v>8</v>
      </c>
      <c r="BT6" s="84" t="s">
        <v>35</v>
      </c>
      <c r="BU6" s="84">
        <v>8</v>
      </c>
      <c r="BV6" s="84" t="s">
        <v>35</v>
      </c>
      <c r="BW6" s="84">
        <v>8</v>
      </c>
      <c r="BX6" s="84" t="s">
        <v>35</v>
      </c>
      <c r="BY6" s="84">
        <v>8</v>
      </c>
      <c r="BZ6" s="84" t="s">
        <v>35</v>
      </c>
      <c r="CA6" s="84">
        <v>8</v>
      </c>
      <c r="CB6" s="84" t="s">
        <v>35</v>
      </c>
      <c r="CC6" s="84">
        <v>8</v>
      </c>
      <c r="CD6" s="84" t="s">
        <v>35</v>
      </c>
      <c r="CE6" s="84">
        <v>8</v>
      </c>
      <c r="CF6" s="84" t="s">
        <v>35</v>
      </c>
      <c r="CG6" s="84">
        <v>8</v>
      </c>
      <c r="CH6" s="84" t="s">
        <v>35</v>
      </c>
      <c r="CI6" s="84">
        <v>8</v>
      </c>
      <c r="CJ6" s="84" t="s">
        <v>35</v>
      </c>
      <c r="CK6" s="84">
        <v>8</v>
      </c>
      <c r="CL6" s="84" t="s">
        <v>35</v>
      </c>
      <c r="CM6" s="84">
        <v>8</v>
      </c>
      <c r="CN6" s="84" t="s">
        <v>35</v>
      </c>
      <c r="CO6" s="84">
        <v>8</v>
      </c>
      <c r="CP6" s="84" t="s">
        <v>35</v>
      </c>
      <c r="CQ6" s="84">
        <v>8</v>
      </c>
      <c r="CR6" s="84" t="s">
        <v>35</v>
      </c>
      <c r="CS6" s="84">
        <v>8</v>
      </c>
      <c r="CT6" s="84" t="s">
        <v>35</v>
      </c>
      <c r="CU6" s="84">
        <v>8</v>
      </c>
      <c r="CV6" s="84" t="s">
        <v>35</v>
      </c>
      <c r="CW6" s="84">
        <v>8</v>
      </c>
      <c r="CX6" s="84" t="s">
        <v>35</v>
      </c>
      <c r="CY6" s="84">
        <v>8</v>
      </c>
      <c r="CZ6" s="84" t="s">
        <v>35</v>
      </c>
      <c r="DA6" s="84">
        <v>8</v>
      </c>
      <c r="DB6" s="84" t="s">
        <v>35</v>
      </c>
      <c r="DC6" s="84">
        <v>8</v>
      </c>
      <c r="DD6" s="84"/>
      <c r="DE6" s="130"/>
      <c r="DF6" s="84"/>
      <c r="DG6" s="130"/>
      <c r="DH6" s="84"/>
      <c r="DI6" s="130"/>
      <c r="DJ6" s="84"/>
      <c r="DK6" s="130"/>
      <c r="DL6" s="84"/>
      <c r="DM6" s="130"/>
      <c r="DN6" s="84"/>
      <c r="DO6" s="130"/>
      <c r="DP6" s="84"/>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row>
    <row r="7" spans="1:187" ht="18.75" customHeight="1">
      <c r="A7" s="109" t="s">
        <v>49</v>
      </c>
      <c r="B7" s="106">
        <v>585389</v>
      </c>
      <c r="C7" s="106" t="s">
        <v>109</v>
      </c>
      <c r="D7" s="101" t="s">
        <v>111</v>
      </c>
      <c r="E7" s="107"/>
      <c r="F7" s="102" t="s">
        <v>43</v>
      </c>
      <c r="G7" s="105">
        <v>44215</v>
      </c>
      <c r="H7" s="105">
        <v>44547</v>
      </c>
      <c r="I7" s="99">
        <v>44439</v>
      </c>
      <c r="J7" s="104" t="s">
        <v>56</v>
      </c>
      <c r="K7" s="100">
        <v>44385</v>
      </c>
      <c r="L7" s="157">
        <v>44441</v>
      </c>
      <c r="M7" s="111"/>
      <c r="N7" s="79">
        <f t="shared" si="86"/>
        <v>32</v>
      </c>
      <c r="O7" s="79">
        <f t="shared" si="87"/>
        <v>258</v>
      </c>
      <c r="P7" s="39">
        <f t="shared" si="88"/>
        <v>1</v>
      </c>
      <c r="Q7" s="38" t="str">
        <f t="shared" si="89"/>
        <v/>
      </c>
      <c r="R7" s="40" t="str">
        <f t="shared" si="90"/>
        <v/>
      </c>
      <c r="S7" s="41">
        <f t="shared" si="91"/>
        <v>1</v>
      </c>
      <c r="T7" s="45"/>
      <c r="U7" s="123"/>
      <c r="V7" s="123"/>
      <c r="W7" s="44"/>
      <c r="X7" s="71"/>
      <c r="Y7" s="42"/>
      <c r="Z7" s="44"/>
      <c r="AA7" s="45"/>
      <c r="AB7" s="46"/>
      <c r="AC7" s="83"/>
      <c r="AD7" s="48"/>
      <c r="AE7" s="48"/>
      <c r="AF7" s="48"/>
      <c r="AG7" s="48"/>
      <c r="AH7" s="48"/>
      <c r="AI7" s="48"/>
      <c r="AJ7" s="48"/>
      <c r="AK7" s="48"/>
      <c r="AL7" s="48"/>
      <c r="AM7" s="48"/>
      <c r="AN7" s="84" t="s">
        <v>34</v>
      </c>
      <c r="AO7" s="48">
        <v>2</v>
      </c>
      <c r="AP7" s="84" t="s">
        <v>35</v>
      </c>
      <c r="AQ7" s="84">
        <v>8</v>
      </c>
      <c r="AR7" s="84" t="s">
        <v>54</v>
      </c>
      <c r="AS7" s="84">
        <v>0</v>
      </c>
      <c r="AT7" s="84" t="s">
        <v>35</v>
      </c>
      <c r="AU7" s="84">
        <v>8</v>
      </c>
      <c r="AV7" s="84" t="s">
        <v>35</v>
      </c>
      <c r="AW7" s="84">
        <v>8</v>
      </c>
      <c r="AX7" s="84" t="s">
        <v>35</v>
      </c>
      <c r="AY7" s="84">
        <v>8</v>
      </c>
      <c r="AZ7" s="84" t="s">
        <v>35</v>
      </c>
      <c r="BA7" s="84">
        <v>8</v>
      </c>
      <c r="BB7" s="84" t="s">
        <v>35</v>
      </c>
      <c r="BC7" s="84">
        <v>8</v>
      </c>
      <c r="BD7" s="84" t="s">
        <v>35</v>
      </c>
      <c r="BE7" s="84">
        <v>8</v>
      </c>
      <c r="BF7" s="84" t="s">
        <v>35</v>
      </c>
      <c r="BG7" s="84">
        <v>8</v>
      </c>
      <c r="BH7" s="84" t="s">
        <v>35</v>
      </c>
      <c r="BI7" s="84">
        <v>8</v>
      </c>
      <c r="BJ7" s="84" t="s">
        <v>35</v>
      </c>
      <c r="BK7" s="84">
        <v>8</v>
      </c>
      <c r="BL7" s="84" t="s">
        <v>35</v>
      </c>
      <c r="BM7" s="84">
        <v>8</v>
      </c>
      <c r="BN7" s="84" t="s">
        <v>35</v>
      </c>
      <c r="BO7" s="84">
        <v>8</v>
      </c>
      <c r="BP7" s="84" t="s">
        <v>35</v>
      </c>
      <c r="BQ7" s="84">
        <v>8</v>
      </c>
      <c r="BR7" s="84" t="s">
        <v>35</v>
      </c>
      <c r="BS7" s="84">
        <v>8</v>
      </c>
      <c r="BT7" s="84" t="s">
        <v>35</v>
      </c>
      <c r="BU7" s="84">
        <v>8</v>
      </c>
      <c r="BV7" s="84" t="s">
        <v>35</v>
      </c>
      <c r="BW7" s="84">
        <v>8</v>
      </c>
      <c r="BX7" s="84" t="s">
        <v>35</v>
      </c>
      <c r="BY7" s="84">
        <v>8</v>
      </c>
      <c r="BZ7" s="84" t="s">
        <v>35</v>
      </c>
      <c r="CA7" s="84">
        <v>8</v>
      </c>
      <c r="CB7" s="84" t="s">
        <v>35</v>
      </c>
      <c r="CC7" s="84">
        <v>8</v>
      </c>
      <c r="CD7" s="84" t="s">
        <v>35</v>
      </c>
      <c r="CE7" s="84">
        <v>8</v>
      </c>
      <c r="CF7" s="84" t="s">
        <v>35</v>
      </c>
      <c r="CG7" s="84">
        <v>8</v>
      </c>
      <c r="CH7" s="84" t="s">
        <v>35</v>
      </c>
      <c r="CI7" s="84">
        <v>8</v>
      </c>
      <c r="CJ7" s="84" t="s">
        <v>35</v>
      </c>
      <c r="CK7" s="84">
        <v>8</v>
      </c>
      <c r="CL7" s="84" t="s">
        <v>35</v>
      </c>
      <c r="CM7" s="84">
        <v>8</v>
      </c>
      <c r="CN7" s="84" t="s">
        <v>35</v>
      </c>
      <c r="CO7" s="84">
        <v>8</v>
      </c>
      <c r="CP7" s="84" t="s">
        <v>35</v>
      </c>
      <c r="CQ7" s="84">
        <v>8</v>
      </c>
      <c r="CR7" s="84" t="s">
        <v>35</v>
      </c>
      <c r="CS7" s="84">
        <v>8</v>
      </c>
      <c r="CT7" s="84" t="s">
        <v>35</v>
      </c>
      <c r="CU7" s="84">
        <v>8</v>
      </c>
      <c r="CV7" s="84" t="s">
        <v>35</v>
      </c>
      <c r="CW7" s="84">
        <v>8</v>
      </c>
      <c r="CX7" s="84" t="s">
        <v>35</v>
      </c>
      <c r="CY7" s="84">
        <v>8</v>
      </c>
      <c r="CZ7" s="84" t="s">
        <v>35</v>
      </c>
      <c r="DA7" s="84">
        <v>8</v>
      </c>
      <c r="DB7" s="84" t="s">
        <v>35</v>
      </c>
      <c r="DC7" s="84">
        <v>8</v>
      </c>
      <c r="DD7" s="84"/>
      <c r="DE7" s="129"/>
      <c r="DF7" s="84"/>
      <c r="DG7" s="129"/>
      <c r="DH7" s="84"/>
      <c r="DI7" s="129"/>
      <c r="DJ7" s="84"/>
      <c r="DK7" s="129"/>
      <c r="DL7" s="84"/>
      <c r="DM7" s="129"/>
      <c r="DN7" s="84"/>
      <c r="DO7" s="129"/>
      <c r="DP7" s="84"/>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row>
    <row r="8" spans="1:187" ht="18.75" customHeight="1">
      <c r="A8" s="109" t="s">
        <v>49</v>
      </c>
      <c r="B8" s="108">
        <v>594656</v>
      </c>
      <c r="C8" s="108" t="s">
        <v>112</v>
      </c>
      <c r="D8" s="108" t="s">
        <v>113</v>
      </c>
      <c r="E8" s="107"/>
      <c r="F8" s="102" t="s">
        <v>43</v>
      </c>
      <c r="G8" s="105">
        <v>44215</v>
      </c>
      <c r="H8" s="105">
        <v>44547</v>
      </c>
      <c r="I8" s="99">
        <v>44439</v>
      </c>
      <c r="J8" s="104" t="s">
        <v>56</v>
      </c>
      <c r="K8" s="100">
        <v>44385</v>
      </c>
      <c r="L8" s="157">
        <v>44441</v>
      </c>
      <c r="M8" s="111"/>
      <c r="N8" s="79">
        <f t="shared" si="86"/>
        <v>32</v>
      </c>
      <c r="O8" s="79">
        <f t="shared" si="87"/>
        <v>258</v>
      </c>
      <c r="P8" s="39">
        <f t="shared" si="88"/>
        <v>1</v>
      </c>
      <c r="Q8" s="38" t="str">
        <f t="shared" si="89"/>
        <v/>
      </c>
      <c r="R8" s="40" t="str">
        <f t="shared" si="90"/>
        <v/>
      </c>
      <c r="S8" s="41">
        <f t="shared" si="91"/>
        <v>1</v>
      </c>
      <c r="T8" s="45"/>
      <c r="U8" s="123"/>
      <c r="V8" s="123"/>
      <c r="W8" s="44"/>
      <c r="X8" s="71"/>
      <c r="Y8" s="42"/>
      <c r="Z8" s="44"/>
      <c r="AA8" s="45"/>
      <c r="AB8" s="46"/>
      <c r="AC8" s="83"/>
      <c r="AD8" s="48"/>
      <c r="AE8" s="48"/>
      <c r="AF8" s="48"/>
      <c r="AG8" s="48"/>
      <c r="AH8" s="48"/>
      <c r="AI8" s="48"/>
      <c r="AJ8" s="48"/>
      <c r="AK8" s="48"/>
      <c r="AL8" s="48"/>
      <c r="AM8" s="48"/>
      <c r="AN8" s="84" t="s">
        <v>34</v>
      </c>
      <c r="AO8" s="48">
        <v>2</v>
      </c>
      <c r="AP8" s="84" t="s">
        <v>35</v>
      </c>
      <c r="AQ8" s="84">
        <v>8</v>
      </c>
      <c r="AR8" s="84" t="s">
        <v>54</v>
      </c>
      <c r="AS8" s="84">
        <v>0</v>
      </c>
      <c r="AT8" s="84" t="s">
        <v>35</v>
      </c>
      <c r="AU8" s="84">
        <v>8</v>
      </c>
      <c r="AV8" s="84" t="s">
        <v>35</v>
      </c>
      <c r="AW8" s="84">
        <v>8</v>
      </c>
      <c r="AX8" s="84" t="s">
        <v>35</v>
      </c>
      <c r="AY8" s="84">
        <v>8</v>
      </c>
      <c r="AZ8" s="84" t="s">
        <v>35</v>
      </c>
      <c r="BA8" s="84">
        <v>8</v>
      </c>
      <c r="BB8" s="84" t="s">
        <v>35</v>
      </c>
      <c r="BC8" s="84">
        <v>8</v>
      </c>
      <c r="BD8" s="84" t="s">
        <v>35</v>
      </c>
      <c r="BE8" s="84">
        <v>8</v>
      </c>
      <c r="BF8" s="84" t="s">
        <v>35</v>
      </c>
      <c r="BG8" s="84">
        <v>8</v>
      </c>
      <c r="BH8" s="84" t="s">
        <v>35</v>
      </c>
      <c r="BI8" s="84">
        <v>8</v>
      </c>
      <c r="BJ8" s="84" t="s">
        <v>35</v>
      </c>
      <c r="BK8" s="84">
        <v>8</v>
      </c>
      <c r="BL8" s="84" t="s">
        <v>35</v>
      </c>
      <c r="BM8" s="84">
        <v>8</v>
      </c>
      <c r="BN8" s="84" t="s">
        <v>35</v>
      </c>
      <c r="BO8" s="84">
        <v>8</v>
      </c>
      <c r="BP8" s="84" t="s">
        <v>35</v>
      </c>
      <c r="BQ8" s="84">
        <v>8</v>
      </c>
      <c r="BR8" s="84" t="s">
        <v>35</v>
      </c>
      <c r="BS8" s="84">
        <v>8</v>
      </c>
      <c r="BT8" s="84" t="s">
        <v>35</v>
      </c>
      <c r="BU8" s="84">
        <v>8</v>
      </c>
      <c r="BV8" s="84" t="s">
        <v>35</v>
      </c>
      <c r="BW8" s="84">
        <v>8</v>
      </c>
      <c r="BX8" s="84" t="s">
        <v>35</v>
      </c>
      <c r="BY8" s="84">
        <v>8</v>
      </c>
      <c r="BZ8" s="84" t="s">
        <v>35</v>
      </c>
      <c r="CA8" s="84">
        <v>8</v>
      </c>
      <c r="CB8" s="84" t="s">
        <v>35</v>
      </c>
      <c r="CC8" s="84">
        <v>8</v>
      </c>
      <c r="CD8" s="84" t="s">
        <v>35</v>
      </c>
      <c r="CE8" s="84">
        <v>8</v>
      </c>
      <c r="CF8" s="84" t="s">
        <v>35</v>
      </c>
      <c r="CG8" s="84">
        <v>8</v>
      </c>
      <c r="CH8" s="84" t="s">
        <v>35</v>
      </c>
      <c r="CI8" s="84">
        <v>8</v>
      </c>
      <c r="CJ8" s="84" t="s">
        <v>35</v>
      </c>
      <c r="CK8" s="84">
        <v>8</v>
      </c>
      <c r="CL8" s="84" t="s">
        <v>35</v>
      </c>
      <c r="CM8" s="84">
        <v>8</v>
      </c>
      <c r="CN8" s="84" t="s">
        <v>35</v>
      </c>
      <c r="CO8" s="84">
        <v>8</v>
      </c>
      <c r="CP8" s="84" t="s">
        <v>35</v>
      </c>
      <c r="CQ8" s="84">
        <v>8</v>
      </c>
      <c r="CR8" s="84" t="s">
        <v>35</v>
      </c>
      <c r="CS8" s="84">
        <v>8</v>
      </c>
      <c r="CT8" s="84" t="s">
        <v>35</v>
      </c>
      <c r="CU8" s="84">
        <v>8</v>
      </c>
      <c r="CV8" s="84" t="s">
        <v>35</v>
      </c>
      <c r="CW8" s="84">
        <v>8</v>
      </c>
      <c r="CX8" s="84" t="s">
        <v>35</v>
      </c>
      <c r="CY8" s="84">
        <v>8</v>
      </c>
      <c r="CZ8" s="84" t="s">
        <v>35</v>
      </c>
      <c r="DA8" s="84">
        <v>8</v>
      </c>
      <c r="DB8" s="84" t="s">
        <v>35</v>
      </c>
      <c r="DC8" s="84">
        <v>8</v>
      </c>
      <c r="DD8" s="84"/>
      <c r="DE8" s="129"/>
      <c r="DF8" s="84"/>
      <c r="DG8" s="129"/>
      <c r="DH8" s="84"/>
      <c r="DI8" s="129"/>
      <c r="DJ8" s="84"/>
      <c r="DK8" s="129"/>
      <c r="DL8" s="84"/>
      <c r="DM8" s="129"/>
      <c r="DN8" s="84"/>
      <c r="DO8" s="129"/>
      <c r="DP8" s="84"/>
      <c r="DQ8" s="129"/>
      <c r="DR8" s="129"/>
      <c r="DS8" s="129"/>
      <c r="DT8" s="129"/>
      <c r="DU8" s="129"/>
      <c r="DV8" s="129"/>
      <c r="DW8" s="129"/>
      <c r="DX8" s="129"/>
      <c r="DY8" s="129"/>
      <c r="DZ8" s="129"/>
      <c r="EA8" s="129"/>
      <c r="EB8" s="129"/>
      <c r="EC8" s="129"/>
      <c r="ED8" s="129"/>
      <c r="EE8" s="129"/>
      <c r="EF8" s="129"/>
      <c r="EG8" s="129"/>
      <c r="EH8" s="129"/>
      <c r="EI8" s="129"/>
      <c r="EJ8" s="129"/>
      <c r="EK8" s="129"/>
      <c r="EL8" s="129"/>
      <c r="EM8" s="129"/>
      <c r="EN8" s="129"/>
      <c r="EO8" s="129"/>
      <c r="EP8" s="129"/>
      <c r="EQ8" s="129"/>
      <c r="ER8" s="129"/>
      <c r="ES8" s="129"/>
      <c r="ET8" s="129"/>
      <c r="EU8" s="129"/>
      <c r="EV8" s="129"/>
      <c r="EW8" s="129"/>
      <c r="EX8" s="129"/>
      <c r="EY8" s="129"/>
      <c r="EZ8" s="129"/>
      <c r="FA8" s="129"/>
      <c r="FB8" s="129"/>
      <c r="FC8" s="129"/>
      <c r="FD8" s="129"/>
      <c r="FE8" s="129"/>
      <c r="FF8" s="129"/>
      <c r="FG8" s="129"/>
      <c r="FH8" s="129"/>
      <c r="FI8" s="129"/>
      <c r="FJ8" s="129"/>
      <c r="FK8" s="129"/>
      <c r="FL8" s="129"/>
      <c r="FM8" s="129"/>
      <c r="FN8" s="129"/>
      <c r="FO8" s="129"/>
      <c r="FP8" s="129"/>
      <c r="FQ8" s="129"/>
      <c r="FR8" s="129"/>
      <c r="FS8" s="129"/>
      <c r="FT8" s="129"/>
      <c r="FU8" s="129"/>
      <c r="FV8" s="129"/>
      <c r="FW8" s="129"/>
      <c r="FX8" s="129"/>
      <c r="FY8" s="129"/>
      <c r="FZ8" s="129"/>
      <c r="GA8" s="129"/>
      <c r="GB8" s="129"/>
      <c r="GC8" s="129"/>
      <c r="GD8" s="129"/>
      <c r="GE8" s="129"/>
    </row>
    <row r="9" spans="1:187" ht="18.75" customHeight="1">
      <c r="A9" s="109" t="s">
        <v>49</v>
      </c>
      <c r="B9" s="108">
        <v>593591</v>
      </c>
      <c r="C9" s="108" t="s">
        <v>114</v>
      </c>
      <c r="D9" s="108" t="s">
        <v>115</v>
      </c>
      <c r="E9" s="107"/>
      <c r="F9" s="102" t="s">
        <v>43</v>
      </c>
      <c r="G9" s="105">
        <v>44215</v>
      </c>
      <c r="H9" s="105">
        <v>44547</v>
      </c>
      <c r="I9" s="99">
        <v>44439</v>
      </c>
      <c r="J9" s="104" t="s">
        <v>56</v>
      </c>
      <c r="K9" s="100">
        <v>44385</v>
      </c>
      <c r="L9" s="157">
        <v>44441</v>
      </c>
      <c r="M9" s="87"/>
      <c r="N9" s="79">
        <f t="shared" si="86"/>
        <v>32</v>
      </c>
      <c r="O9" s="79">
        <f t="shared" si="87"/>
        <v>257</v>
      </c>
      <c r="P9" s="39">
        <f t="shared" si="88"/>
        <v>1</v>
      </c>
      <c r="Q9" s="38" t="str">
        <f t="shared" si="89"/>
        <v/>
      </c>
      <c r="R9" s="40" t="str">
        <f t="shared" si="90"/>
        <v/>
      </c>
      <c r="S9" s="41">
        <f t="shared" si="91"/>
        <v>1</v>
      </c>
      <c r="T9" s="45"/>
      <c r="U9" s="123"/>
      <c r="V9" s="123"/>
      <c r="W9" s="44"/>
      <c r="X9" s="71"/>
      <c r="Y9" s="42"/>
      <c r="Z9" s="44"/>
      <c r="AA9" s="45"/>
      <c r="AB9" s="46"/>
      <c r="AC9" s="83"/>
      <c r="AD9" s="48"/>
      <c r="AE9" s="48"/>
      <c r="AF9" s="48"/>
      <c r="AG9" s="48"/>
      <c r="AH9" s="48"/>
      <c r="AI9" s="48"/>
      <c r="AJ9" s="48"/>
      <c r="AK9" s="48"/>
      <c r="AL9" s="48"/>
      <c r="AM9" s="48"/>
      <c r="AN9" s="84" t="s">
        <v>34</v>
      </c>
      <c r="AO9" s="48">
        <v>2</v>
      </c>
      <c r="AP9" s="84" t="s">
        <v>35</v>
      </c>
      <c r="AQ9" s="84">
        <v>7</v>
      </c>
      <c r="AR9" s="84" t="s">
        <v>54</v>
      </c>
      <c r="AS9" s="84">
        <v>0</v>
      </c>
      <c r="AT9" s="84" t="s">
        <v>35</v>
      </c>
      <c r="AU9" s="84">
        <v>8</v>
      </c>
      <c r="AV9" s="84" t="s">
        <v>35</v>
      </c>
      <c r="AW9" s="84">
        <v>8</v>
      </c>
      <c r="AX9" s="84" t="s">
        <v>35</v>
      </c>
      <c r="AY9" s="84">
        <v>8</v>
      </c>
      <c r="AZ9" s="84" t="s">
        <v>35</v>
      </c>
      <c r="BA9" s="84">
        <v>8</v>
      </c>
      <c r="BB9" s="84" t="s">
        <v>35</v>
      </c>
      <c r="BC9" s="84">
        <v>8</v>
      </c>
      <c r="BD9" s="84" t="s">
        <v>35</v>
      </c>
      <c r="BE9" s="84">
        <v>8</v>
      </c>
      <c r="BF9" s="84" t="s">
        <v>35</v>
      </c>
      <c r="BG9" s="84">
        <v>8</v>
      </c>
      <c r="BH9" s="84" t="s">
        <v>35</v>
      </c>
      <c r="BI9" s="84">
        <v>8</v>
      </c>
      <c r="BJ9" s="84" t="s">
        <v>35</v>
      </c>
      <c r="BK9" s="84">
        <v>8</v>
      </c>
      <c r="BL9" s="84" t="s">
        <v>35</v>
      </c>
      <c r="BM9" s="84">
        <v>8</v>
      </c>
      <c r="BN9" s="84" t="s">
        <v>35</v>
      </c>
      <c r="BO9" s="84">
        <v>8</v>
      </c>
      <c r="BP9" s="84" t="s">
        <v>35</v>
      </c>
      <c r="BQ9" s="84">
        <v>8</v>
      </c>
      <c r="BR9" s="84" t="s">
        <v>35</v>
      </c>
      <c r="BS9" s="84">
        <v>8</v>
      </c>
      <c r="BT9" s="84" t="s">
        <v>35</v>
      </c>
      <c r="BU9" s="84">
        <v>8</v>
      </c>
      <c r="BV9" s="84" t="s">
        <v>35</v>
      </c>
      <c r="BW9" s="84">
        <v>8</v>
      </c>
      <c r="BX9" s="84" t="s">
        <v>35</v>
      </c>
      <c r="BY9" s="84">
        <v>8</v>
      </c>
      <c r="BZ9" s="84" t="s">
        <v>35</v>
      </c>
      <c r="CA9" s="84">
        <v>8</v>
      </c>
      <c r="CB9" s="84" t="s">
        <v>35</v>
      </c>
      <c r="CC9" s="84">
        <v>8</v>
      </c>
      <c r="CD9" s="84" t="s">
        <v>35</v>
      </c>
      <c r="CE9" s="84">
        <v>8</v>
      </c>
      <c r="CF9" s="84" t="s">
        <v>35</v>
      </c>
      <c r="CG9" s="84">
        <v>8</v>
      </c>
      <c r="CH9" s="84" t="s">
        <v>35</v>
      </c>
      <c r="CI9" s="84">
        <v>8</v>
      </c>
      <c r="CJ9" s="84" t="s">
        <v>35</v>
      </c>
      <c r="CK9" s="84">
        <v>8</v>
      </c>
      <c r="CL9" s="84" t="s">
        <v>35</v>
      </c>
      <c r="CM9" s="84">
        <v>8</v>
      </c>
      <c r="CN9" s="84" t="s">
        <v>35</v>
      </c>
      <c r="CO9" s="84">
        <v>8</v>
      </c>
      <c r="CP9" s="84" t="s">
        <v>35</v>
      </c>
      <c r="CQ9" s="84">
        <v>8</v>
      </c>
      <c r="CR9" s="84" t="s">
        <v>35</v>
      </c>
      <c r="CS9" s="84">
        <v>8</v>
      </c>
      <c r="CT9" s="84" t="s">
        <v>35</v>
      </c>
      <c r="CU9" s="84">
        <v>8</v>
      </c>
      <c r="CV9" s="84" t="s">
        <v>35</v>
      </c>
      <c r="CW9" s="84">
        <v>8</v>
      </c>
      <c r="CX9" s="84" t="s">
        <v>35</v>
      </c>
      <c r="CY9" s="84">
        <v>8</v>
      </c>
      <c r="CZ9" s="84" t="s">
        <v>35</v>
      </c>
      <c r="DA9" s="84">
        <v>8</v>
      </c>
      <c r="DB9" s="84" t="s">
        <v>35</v>
      </c>
      <c r="DC9" s="84">
        <v>8</v>
      </c>
      <c r="DD9" s="84"/>
      <c r="DE9" s="129"/>
      <c r="DF9" s="84"/>
      <c r="DG9" s="129"/>
      <c r="DH9" s="84"/>
      <c r="DI9" s="129"/>
      <c r="DJ9" s="84"/>
      <c r="DK9" s="129"/>
      <c r="DL9" s="84"/>
      <c r="DM9" s="129"/>
      <c r="DN9" s="84"/>
      <c r="DO9" s="129"/>
      <c r="DP9" s="84"/>
      <c r="DQ9" s="129"/>
      <c r="DR9" s="129"/>
      <c r="DS9" s="129"/>
      <c r="DT9" s="129"/>
      <c r="DU9" s="129"/>
      <c r="DV9" s="129"/>
      <c r="DW9" s="129"/>
      <c r="DX9" s="129"/>
      <c r="DY9" s="129"/>
      <c r="DZ9" s="129"/>
      <c r="EA9" s="129"/>
      <c r="EB9" s="129"/>
      <c r="EC9" s="129"/>
      <c r="ED9" s="129"/>
      <c r="EE9" s="129"/>
      <c r="EF9" s="129"/>
      <c r="EG9" s="129"/>
      <c r="EH9" s="129"/>
      <c r="EI9" s="129"/>
      <c r="EJ9" s="129"/>
      <c r="EK9" s="129"/>
      <c r="EL9" s="129"/>
      <c r="EM9" s="129"/>
      <c r="EN9" s="129"/>
      <c r="EO9" s="129"/>
      <c r="EP9" s="129"/>
      <c r="EQ9" s="129"/>
      <c r="ER9" s="129"/>
      <c r="ES9" s="129"/>
      <c r="ET9" s="129"/>
      <c r="EU9" s="129"/>
      <c r="EV9" s="129"/>
      <c r="EW9" s="129"/>
      <c r="EX9" s="129"/>
      <c r="EY9" s="129"/>
      <c r="EZ9" s="129"/>
      <c r="FA9" s="129"/>
      <c r="FB9" s="129"/>
      <c r="FC9" s="129"/>
      <c r="FD9" s="129"/>
      <c r="FE9" s="129"/>
      <c r="FF9" s="129"/>
      <c r="FG9" s="129"/>
      <c r="FH9" s="129"/>
      <c r="FI9" s="129"/>
      <c r="FJ9" s="129"/>
      <c r="FK9" s="129"/>
      <c r="FL9" s="129"/>
      <c r="FM9" s="129"/>
      <c r="FN9" s="129"/>
      <c r="FO9" s="129"/>
      <c r="FP9" s="129"/>
      <c r="FQ9" s="129"/>
      <c r="FR9" s="129"/>
      <c r="FS9" s="129"/>
      <c r="FT9" s="129"/>
      <c r="FU9" s="129"/>
      <c r="FV9" s="129"/>
      <c r="FW9" s="129"/>
      <c r="FX9" s="129"/>
      <c r="FY9" s="129"/>
      <c r="FZ9" s="129"/>
      <c r="GA9" s="129"/>
      <c r="GB9" s="129"/>
      <c r="GC9" s="129"/>
      <c r="GD9" s="129"/>
      <c r="GE9" s="129"/>
    </row>
    <row r="10" spans="1:187" ht="18.75" customHeight="1">
      <c r="A10" s="109" t="s">
        <v>49</v>
      </c>
      <c r="B10" s="108">
        <v>585668</v>
      </c>
      <c r="C10" s="108" t="s">
        <v>116</v>
      </c>
      <c r="D10" s="108" t="s">
        <v>117</v>
      </c>
      <c r="E10" s="107"/>
      <c r="F10" s="102" t="s">
        <v>43</v>
      </c>
      <c r="G10" s="105">
        <v>44215</v>
      </c>
      <c r="H10" s="105">
        <v>44547</v>
      </c>
      <c r="I10" s="99">
        <v>44439</v>
      </c>
      <c r="J10" s="104" t="s">
        <v>56</v>
      </c>
      <c r="K10" s="100">
        <v>44385</v>
      </c>
      <c r="L10" s="157">
        <v>44441</v>
      </c>
      <c r="M10" s="87"/>
      <c r="N10" s="79">
        <f t="shared" si="86"/>
        <v>32</v>
      </c>
      <c r="O10" s="79">
        <f t="shared" si="87"/>
        <v>258</v>
      </c>
      <c r="P10" s="39">
        <f t="shared" si="88"/>
        <v>1</v>
      </c>
      <c r="Q10" s="38" t="str">
        <f t="shared" si="89"/>
        <v/>
      </c>
      <c r="R10" s="40" t="str">
        <f t="shared" si="90"/>
        <v/>
      </c>
      <c r="S10" s="41">
        <f t="shared" si="91"/>
        <v>1</v>
      </c>
      <c r="T10" s="45"/>
      <c r="U10" s="123"/>
      <c r="V10" s="123"/>
      <c r="W10" s="44"/>
      <c r="X10" s="71"/>
      <c r="Y10" s="42"/>
      <c r="Z10" s="44"/>
      <c r="AA10" s="45"/>
      <c r="AB10" s="46"/>
      <c r="AC10" s="83"/>
      <c r="AD10" s="48"/>
      <c r="AE10" s="48"/>
      <c r="AF10" s="48"/>
      <c r="AG10" s="48"/>
      <c r="AH10" s="48"/>
      <c r="AI10" s="48"/>
      <c r="AJ10" s="48"/>
      <c r="AK10" s="48"/>
      <c r="AL10" s="48"/>
      <c r="AM10" s="48"/>
      <c r="AN10" s="84" t="s">
        <v>34</v>
      </c>
      <c r="AO10" s="48">
        <v>2</v>
      </c>
      <c r="AP10" s="84" t="s">
        <v>35</v>
      </c>
      <c r="AQ10" s="84">
        <v>8</v>
      </c>
      <c r="AR10" s="84" t="s">
        <v>54</v>
      </c>
      <c r="AS10" s="84">
        <v>0</v>
      </c>
      <c r="AT10" s="84" t="s">
        <v>35</v>
      </c>
      <c r="AU10" s="84">
        <v>8</v>
      </c>
      <c r="AV10" s="84" t="s">
        <v>35</v>
      </c>
      <c r="AW10" s="84">
        <v>8</v>
      </c>
      <c r="AX10" s="84" t="s">
        <v>35</v>
      </c>
      <c r="AY10" s="84">
        <v>8</v>
      </c>
      <c r="AZ10" s="84" t="s">
        <v>35</v>
      </c>
      <c r="BA10" s="84">
        <v>8</v>
      </c>
      <c r="BB10" s="84" t="s">
        <v>35</v>
      </c>
      <c r="BC10" s="84">
        <v>8</v>
      </c>
      <c r="BD10" s="84" t="s">
        <v>35</v>
      </c>
      <c r="BE10" s="84">
        <v>8</v>
      </c>
      <c r="BF10" s="84" t="s">
        <v>35</v>
      </c>
      <c r="BG10" s="84">
        <v>8</v>
      </c>
      <c r="BH10" s="84" t="s">
        <v>35</v>
      </c>
      <c r="BI10" s="84">
        <v>8</v>
      </c>
      <c r="BJ10" s="84" t="s">
        <v>35</v>
      </c>
      <c r="BK10" s="84">
        <v>8</v>
      </c>
      <c r="BL10" s="84" t="s">
        <v>35</v>
      </c>
      <c r="BM10" s="84">
        <v>8</v>
      </c>
      <c r="BN10" s="84" t="s">
        <v>35</v>
      </c>
      <c r="BO10" s="84">
        <v>8</v>
      </c>
      <c r="BP10" s="84" t="s">
        <v>35</v>
      </c>
      <c r="BQ10" s="84">
        <v>8</v>
      </c>
      <c r="BR10" s="84" t="s">
        <v>35</v>
      </c>
      <c r="BS10" s="84">
        <v>8</v>
      </c>
      <c r="BT10" s="84" t="s">
        <v>35</v>
      </c>
      <c r="BU10" s="84">
        <v>8</v>
      </c>
      <c r="BV10" s="84" t="s">
        <v>35</v>
      </c>
      <c r="BW10" s="84">
        <v>8</v>
      </c>
      <c r="BX10" s="84" t="s">
        <v>35</v>
      </c>
      <c r="BY10" s="84">
        <v>8</v>
      </c>
      <c r="BZ10" s="84" t="s">
        <v>35</v>
      </c>
      <c r="CA10" s="84">
        <v>8</v>
      </c>
      <c r="CB10" s="84" t="s">
        <v>35</v>
      </c>
      <c r="CC10" s="84">
        <v>8</v>
      </c>
      <c r="CD10" s="84" t="s">
        <v>35</v>
      </c>
      <c r="CE10" s="84">
        <v>8</v>
      </c>
      <c r="CF10" s="84" t="s">
        <v>35</v>
      </c>
      <c r="CG10" s="84">
        <v>8</v>
      </c>
      <c r="CH10" s="84" t="s">
        <v>35</v>
      </c>
      <c r="CI10" s="84">
        <v>8</v>
      </c>
      <c r="CJ10" s="84" t="s">
        <v>35</v>
      </c>
      <c r="CK10" s="84">
        <v>8</v>
      </c>
      <c r="CL10" s="84" t="s">
        <v>35</v>
      </c>
      <c r="CM10" s="84">
        <v>8</v>
      </c>
      <c r="CN10" s="84" t="s">
        <v>35</v>
      </c>
      <c r="CO10" s="84">
        <v>8</v>
      </c>
      <c r="CP10" s="84" t="s">
        <v>35</v>
      </c>
      <c r="CQ10" s="84">
        <v>8</v>
      </c>
      <c r="CR10" s="84" t="s">
        <v>35</v>
      </c>
      <c r="CS10" s="84">
        <v>8</v>
      </c>
      <c r="CT10" s="84" t="s">
        <v>35</v>
      </c>
      <c r="CU10" s="84">
        <v>8</v>
      </c>
      <c r="CV10" s="84" t="s">
        <v>35</v>
      </c>
      <c r="CW10" s="84">
        <v>8</v>
      </c>
      <c r="CX10" s="84" t="s">
        <v>35</v>
      </c>
      <c r="CY10" s="84">
        <v>8</v>
      </c>
      <c r="CZ10" s="84" t="s">
        <v>35</v>
      </c>
      <c r="DA10" s="84">
        <v>8</v>
      </c>
      <c r="DB10" s="84" t="s">
        <v>35</v>
      </c>
      <c r="DC10" s="84">
        <v>8</v>
      </c>
      <c r="DD10" s="84"/>
      <c r="DE10" s="129"/>
      <c r="DF10" s="84"/>
      <c r="DG10" s="129"/>
      <c r="DH10" s="84"/>
      <c r="DI10" s="129"/>
      <c r="DJ10" s="84"/>
      <c r="DK10" s="129"/>
      <c r="DL10" s="84"/>
      <c r="DM10" s="129"/>
      <c r="DN10" s="84"/>
      <c r="DO10" s="129"/>
      <c r="DP10" s="84"/>
      <c r="DQ10" s="129"/>
      <c r="DR10" s="129"/>
      <c r="DS10" s="129"/>
      <c r="DT10" s="129"/>
      <c r="DU10" s="129"/>
      <c r="DV10" s="129"/>
      <c r="DW10" s="129"/>
      <c r="DX10" s="129"/>
      <c r="DY10" s="129"/>
      <c r="DZ10" s="129"/>
      <c r="EA10" s="129"/>
      <c r="EB10" s="129"/>
      <c r="EC10" s="129"/>
      <c r="ED10" s="129"/>
      <c r="EE10" s="129"/>
      <c r="EF10" s="129"/>
      <c r="EG10" s="129"/>
      <c r="EH10" s="129"/>
      <c r="EI10" s="129"/>
      <c r="EJ10" s="129"/>
      <c r="EK10" s="129"/>
      <c r="EL10" s="129"/>
      <c r="EM10" s="129"/>
      <c r="EN10" s="129"/>
      <c r="EO10" s="129"/>
      <c r="EP10" s="129"/>
      <c r="EQ10" s="129"/>
      <c r="ER10" s="129"/>
      <c r="ES10" s="129"/>
      <c r="ET10" s="129"/>
      <c r="EU10" s="129"/>
      <c r="EV10" s="129"/>
      <c r="EW10" s="129"/>
      <c r="EX10" s="129"/>
      <c r="EY10" s="129"/>
      <c r="EZ10" s="129"/>
      <c r="FA10" s="129"/>
      <c r="FB10" s="129"/>
      <c r="FC10" s="129"/>
      <c r="FD10" s="129"/>
      <c r="FE10" s="129"/>
      <c r="FF10" s="129"/>
      <c r="FG10" s="129"/>
      <c r="FH10" s="129"/>
      <c r="FI10" s="129"/>
      <c r="FJ10" s="129"/>
      <c r="FK10" s="129"/>
      <c r="FL10" s="129"/>
      <c r="FM10" s="129"/>
      <c r="FN10" s="129"/>
      <c r="FO10" s="129"/>
      <c r="FP10" s="129"/>
      <c r="FQ10" s="129"/>
      <c r="FR10" s="129"/>
      <c r="FS10" s="129"/>
      <c r="FT10" s="129"/>
      <c r="FU10" s="129"/>
      <c r="FV10" s="129"/>
      <c r="FW10" s="129"/>
      <c r="FX10" s="129"/>
      <c r="FY10" s="129"/>
      <c r="FZ10" s="129"/>
      <c r="GA10" s="129"/>
      <c r="GB10" s="129"/>
      <c r="GC10" s="129"/>
      <c r="GD10" s="129"/>
      <c r="GE10" s="129"/>
    </row>
    <row r="11" spans="1:187" ht="18.75" customHeight="1">
      <c r="A11" s="109" t="s">
        <v>49</v>
      </c>
      <c r="B11" s="108" t="s">
        <v>118</v>
      </c>
      <c r="C11" s="108" t="s">
        <v>119</v>
      </c>
      <c r="D11" s="108" t="s">
        <v>120</v>
      </c>
      <c r="E11" s="107"/>
      <c r="F11" s="102" t="s">
        <v>121</v>
      </c>
      <c r="G11" s="105">
        <v>44355</v>
      </c>
      <c r="H11" s="105">
        <v>44694</v>
      </c>
      <c r="I11" s="99">
        <v>44579</v>
      </c>
      <c r="J11" s="104" t="s">
        <v>56</v>
      </c>
      <c r="K11" s="100">
        <v>44525</v>
      </c>
      <c r="L11" s="187">
        <v>44581</v>
      </c>
      <c r="M11" s="87"/>
      <c r="N11" s="79">
        <f t="shared" si="86"/>
        <v>32</v>
      </c>
      <c r="O11" s="79">
        <f t="shared" si="87"/>
        <v>257.75</v>
      </c>
      <c r="P11" s="39">
        <f t="shared" si="88"/>
        <v>1</v>
      </c>
      <c r="Q11" s="38">
        <f t="shared" si="89"/>
        <v>1</v>
      </c>
      <c r="R11" s="40" t="str">
        <f t="shared" si="90"/>
        <v/>
      </c>
      <c r="S11" s="41">
        <f t="shared" si="91"/>
        <v>2</v>
      </c>
      <c r="T11" s="45"/>
      <c r="U11" s="123"/>
      <c r="V11" s="123"/>
      <c r="W11" s="44"/>
      <c r="X11" s="71">
        <v>1</v>
      </c>
      <c r="Y11" s="42">
        <v>1</v>
      </c>
      <c r="Z11" s="44"/>
      <c r="AA11" s="45"/>
      <c r="AB11" s="46"/>
      <c r="AC11" s="83">
        <v>8</v>
      </c>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t="s">
        <v>34</v>
      </c>
      <c r="CC11" s="48">
        <v>2</v>
      </c>
      <c r="CD11" s="84" t="s">
        <v>35</v>
      </c>
      <c r="CE11" s="84">
        <v>8</v>
      </c>
      <c r="CF11" s="84" t="s">
        <v>35</v>
      </c>
      <c r="CG11" s="84">
        <v>8</v>
      </c>
      <c r="CH11" s="84" t="s">
        <v>35</v>
      </c>
      <c r="CI11" s="84">
        <v>8</v>
      </c>
      <c r="CJ11" s="84" t="s">
        <v>35</v>
      </c>
      <c r="CK11" s="84">
        <v>8</v>
      </c>
      <c r="CL11" s="84" t="s">
        <v>35</v>
      </c>
      <c r="CM11" s="84">
        <v>8</v>
      </c>
      <c r="CN11" s="84" t="s">
        <v>35</v>
      </c>
      <c r="CO11" s="84">
        <v>8</v>
      </c>
      <c r="CP11" s="84" t="s">
        <v>35</v>
      </c>
      <c r="CQ11" s="84">
        <v>8</v>
      </c>
      <c r="CR11" s="84" t="s">
        <v>35</v>
      </c>
      <c r="CS11" s="84">
        <v>8</v>
      </c>
      <c r="CT11" s="84" t="s">
        <v>35</v>
      </c>
      <c r="CU11" s="84">
        <v>8</v>
      </c>
      <c r="CV11" s="84" t="s">
        <v>35</v>
      </c>
      <c r="CW11" s="84">
        <v>8</v>
      </c>
      <c r="CX11" s="84" t="s">
        <v>35</v>
      </c>
      <c r="CY11" s="84">
        <v>8</v>
      </c>
      <c r="CZ11" s="84" t="s">
        <v>35</v>
      </c>
      <c r="DA11" s="84">
        <v>8</v>
      </c>
      <c r="DB11" s="84" t="s">
        <v>35</v>
      </c>
      <c r="DC11" s="84">
        <v>8</v>
      </c>
      <c r="DD11" s="84" t="s">
        <v>35</v>
      </c>
      <c r="DE11" s="84">
        <v>8</v>
      </c>
      <c r="DF11" s="84" t="s">
        <v>35</v>
      </c>
      <c r="DG11" s="84">
        <v>8</v>
      </c>
      <c r="DH11" s="84" t="s">
        <v>35</v>
      </c>
      <c r="DI11" s="84">
        <v>8</v>
      </c>
      <c r="DJ11" s="84" t="s">
        <v>35</v>
      </c>
      <c r="DK11" s="226" cm="1">
        <f t="array" ref="DK11">_xlfn.IFS(DJ11="Pres",8,DJ11="Abs",0,DJ11=0,"",DJ11="Orie",2)</f>
        <v>8</v>
      </c>
      <c r="DL11" s="84" t="s">
        <v>35</v>
      </c>
      <c r="DM11" s="226" cm="1">
        <f t="array" ref="DM11">_xlfn.IFS(DL11="Pres",8,DL11="Abs",0,DL11=0,"",DL11="Orie",2)</f>
        <v>8</v>
      </c>
      <c r="DN11" s="84" t="s">
        <v>35</v>
      </c>
      <c r="DO11" s="226" cm="1">
        <f t="array" ref="DO11">_xlfn.IFS(DN11="Pres",8,DN11="Abs",0,DN11=0,"",DN11="Orie",2)</f>
        <v>8</v>
      </c>
      <c r="DP11" s="84" t="s">
        <v>35</v>
      </c>
      <c r="DQ11" s="226" cm="1">
        <f t="array" ref="DQ11">_xlfn.IFS(DP11="Pres",8,DP11="Abs",0,DP11=0,"",DP11="Orie",2)</f>
        <v>8</v>
      </c>
      <c r="DR11" s="84" t="s">
        <v>35</v>
      </c>
      <c r="DS11" s="226" cm="1">
        <f t="array" ref="DS11">_xlfn.IFS(DR11="Pres",8,DR11="Abs",0,DR11=0,"",DR11="Orie",2,DR11="Holi",0,DR11="Leav",0)</f>
        <v>8</v>
      </c>
      <c r="DT11" s="84" t="s">
        <v>54</v>
      </c>
      <c r="DU11" s="226" cm="1">
        <f t="array" ref="DU11">_xlfn.IFS(DT11="Pres",8,DT11="Abs",0,DT11=0,"",DT11="Orie",2,DT11="Holi",0,DT11="Leav",0)</f>
        <v>0</v>
      </c>
      <c r="DV11" s="84" t="s">
        <v>35</v>
      </c>
      <c r="DW11" s="226" cm="1">
        <f t="array" ref="DW11">_xlfn.IFS(DV11="Pres",8,DV11="Abs",0,DV11=0,"",DV11="Orie",2,DV11="Holi",0,DV11="Leav",0)</f>
        <v>8</v>
      </c>
      <c r="DX11" s="84" t="s">
        <v>35</v>
      </c>
      <c r="DY11" s="226" cm="1">
        <f t="array" ref="DY11">_xlfn.IFS(DX11="Pres",8,DX11="Abs",0,DX11=0,"",DX11="Orie",2,DX11="Holi",0,DX11="Leav",0)</f>
        <v>8</v>
      </c>
      <c r="DZ11" s="84" t="s">
        <v>35</v>
      </c>
      <c r="EA11" s="226" cm="1">
        <f t="array" ref="EA11">_xlfn.IFS(DZ11="Pres",8,DZ11="Abs",0,DZ11=0,"",DZ11="Orie",2,DZ11="Holi",0,DZ11="Leav",0)</f>
        <v>8</v>
      </c>
      <c r="EB11" s="84" t="s">
        <v>35</v>
      </c>
      <c r="EC11" s="226" cm="1">
        <f t="array" ref="EC11">_xlfn.IFS(EB11="Pres",8,EB11="Abs",0,EB11=0,"",EB11="Orie",2,EB11="Holi",0,EB11="Leav",0)</f>
        <v>8</v>
      </c>
      <c r="ED11" s="84" t="s">
        <v>35</v>
      </c>
      <c r="EE11" s="226" cm="1">
        <f t="array" ref="EE11">_xlfn.IFS(ED11="Pres",8,ED11="Abs",0,ED11=0,"",ED11="Orie",2,ED11="Holi",0,ED11="Leav",0)</f>
        <v>8</v>
      </c>
      <c r="EF11" s="84" t="s">
        <v>35</v>
      </c>
      <c r="EG11" s="226" cm="1">
        <f t="array" ref="EG11">_xlfn.IFS(EF11="Pres",8,EF11="Abs",0,EF11=0,"",EF11="Orie",2,EF11="Holi",0,EF11="Leav",0)</f>
        <v>8</v>
      </c>
      <c r="EH11" s="84" t="s">
        <v>35</v>
      </c>
      <c r="EI11" s="226" cm="1">
        <f t="array" ref="EI11">_xlfn.IFS(EH11="Pres",8,EH11="Abs",0,EH11=0,"",EH11="Orie",2,EH11="Holi",0,EH11="Leav",0)</f>
        <v>8</v>
      </c>
      <c r="EJ11" s="84" t="s">
        <v>54</v>
      </c>
      <c r="EK11" s="226" cm="1">
        <f t="array" ref="EK11">_xlfn.IFS(EJ11="Pres",8,EJ11="Abs",0,EJ11=0,"",EJ11="Orie",2,EJ11="Holi",0,EJ11="Leav",0)</f>
        <v>0</v>
      </c>
      <c r="EL11" s="84" t="s">
        <v>36</v>
      </c>
      <c r="EM11" s="226" cm="1">
        <f t="array" ref="EM11">_xlfn.IFS(EL11="Pres",8,EL11="Abs",0,EL11=0,"",EL11="Orie",2,EL11="Holi",0,EL11="Leav",0)</f>
        <v>0</v>
      </c>
      <c r="EN11" s="84" t="s">
        <v>35</v>
      </c>
      <c r="EO11" s="226" cm="1">
        <f t="array" ref="EO11">_xlfn.IFS(EN11="Pres",8,EN11="Abs",0,EN11=0,"",EN11="Orie",2,EN11="Holi",0,EN11="Leav",0)</f>
        <v>8</v>
      </c>
      <c r="EP11" s="84" t="s">
        <v>35</v>
      </c>
      <c r="EQ11" s="226" cm="1">
        <f t="array" ref="EQ11">_xlfn.IFS(EP11="Pres",8,EP11="Abs",0,EP11=0,"",EP11="Orie",2,EP11="Holi",0,EP11="Leav",0)</f>
        <v>8</v>
      </c>
      <c r="ER11" s="84" t="s">
        <v>35</v>
      </c>
      <c r="ES11" s="226">
        <v>7.75</v>
      </c>
      <c r="ET11" s="84"/>
      <c r="EU11" s="226" t="str" cm="1">
        <f t="array" ref="EU11">_xlfn.IFS(ET11="Pres",8,ET11="Abs",0,ET11=0,"",ET11="Orie",2,ET11="Holi",0,ET11="Leav",0)</f>
        <v/>
      </c>
      <c r="EV11" s="84"/>
      <c r="EW11" s="226" t="str" cm="1">
        <f t="array" ref="EW11">_xlfn.IFS(EV11="Pres",8,EV11="Abs",0,EV11=0,"",EV11="Orie",2,EV11="Holi",0,EV11="Leav",0)</f>
        <v/>
      </c>
      <c r="EX11" s="84"/>
      <c r="EY11" s="226" t="str" cm="1">
        <f t="array" ref="EY11">_xlfn.IFS(EX11="Pres",8,EX11="Abs",0,EX11=0,"",EX11="Orie",2,EX11="Holi",0,EX11="Leav",0)</f>
        <v/>
      </c>
      <c r="EZ11" s="84"/>
      <c r="FA11" s="226" t="str" cm="1">
        <f t="array" ref="FA11">_xlfn.IFS(EZ11="Pres",8,EZ11="Abs",0,EZ11=0,"",EZ11="Orie",2,EZ11="Holi",0,EZ11="Leav",0)</f>
        <v/>
      </c>
      <c r="FB11" s="84"/>
      <c r="FC11" s="226" t="str" cm="1">
        <f t="array" ref="FC11">_xlfn.IFS(FB11="Pres",8,FB11="Abs",0,FB11=0,"",FB11="Orie",2,FB11="Holi",0,FB11="Leav",0)</f>
        <v/>
      </c>
      <c r="FD11" s="84"/>
      <c r="FE11" s="226" t="str" cm="1">
        <f t="array" ref="FE11">_xlfn.IFS(FD11="Pres",8,FD11="Abs",0,FD11=0,"",FD11="Orie",2,FD11="Holi",0,FD11="Leav",0)</f>
        <v/>
      </c>
      <c r="FF11" s="84"/>
      <c r="FG11" s="226" t="str" cm="1">
        <f t="array" ref="FG11">_xlfn.IFS(FF11="Pres",8,FF11="Abs",0,FF11=0,"",FF11="Orie",2,FF11="Holi",0,FF11="Leav",0)</f>
        <v/>
      </c>
      <c r="FH11" s="84"/>
      <c r="FI11" s="226" t="str" cm="1">
        <f t="array" ref="FI11">_xlfn.IFS(FH11="Pres",8,FH11="Abs",0,FH11=0,"",FH11="Orie",2,FH11="Holi",0,FH11="Leav",0)</f>
        <v/>
      </c>
      <c r="FJ11" s="84"/>
      <c r="FK11" s="226" t="str" cm="1">
        <f t="array" ref="FK11">_xlfn.IFS(FJ11="Pres",8,FJ11="Abs",0,FJ11=0,"",FJ11="Orie",2,FJ11="Holi",0,FJ11="Leav",0)</f>
        <v/>
      </c>
      <c r="FL11" s="84"/>
      <c r="FM11" s="226" t="str" cm="1">
        <f t="array" ref="FM11">_xlfn.IFS(FL11="Pres",8,FL11="Abs",0,FL11=0,"",FL11="Orie",2,FL11="Holi",0,FL11="Leav",0)</f>
        <v/>
      </c>
      <c r="FN11" s="84"/>
      <c r="FO11" s="226" t="str" cm="1">
        <f t="array" ref="FO11">_xlfn.IFS(FN11="Pres",8,FN11="Abs",0,FN11=0,"",FN11="Orie",2,FN11="Holi",0,FN11="Leav",0)</f>
        <v/>
      </c>
      <c r="FP11" s="84"/>
      <c r="FQ11" s="226" t="str" cm="1">
        <f t="array" ref="FQ11">_xlfn.IFS(FP11="Pres",8,FP11="Abs",0,FP11=0,"",FP11="Orie",2,FP11="Holi",0,FP11="Leav",0)</f>
        <v/>
      </c>
      <c r="FR11" s="84"/>
      <c r="FS11" s="226" t="str" cm="1">
        <f t="array" ref="FS11">_xlfn.IFS(FR11="Pres",8,FR11="Abs",0,FR11=0,"",FR11="Orie",2,FR11="Holi",0,FR11="Leav",0)</f>
        <v/>
      </c>
      <c r="FT11" s="84"/>
      <c r="FU11" s="226" t="str" cm="1">
        <f t="array" ref="FU11">_xlfn.IFS(FT11="Pres",8,FT11="Abs",0,FT11=0,"",FT11="Orie",2,FT11="Holi",0,FT11="Leav",0)</f>
        <v/>
      </c>
      <c r="FV11" s="84"/>
      <c r="FW11" s="226" t="str" cm="1">
        <f t="array" ref="FW11">_xlfn.IFS(FV11="Pres",8,FV11="Abs",0,FV11=0,"",FV11="Orie",2,FV11="Holi",0,FV11="Leav",0)</f>
        <v/>
      </c>
      <c r="FX11" s="84"/>
      <c r="FY11" s="226" t="str" cm="1">
        <f t="array" ref="FY11">_xlfn.IFS(FX11="Pres",8,FX11="Abs",0,FX11=0,"",FX11="Orie",2,FX11="Holi",0,FX11="Leav",0)</f>
        <v/>
      </c>
      <c r="FZ11" s="84"/>
      <c r="GA11" s="226" t="str" cm="1">
        <f t="array" ref="GA11">_xlfn.IFS(FZ11="Pres",8,FZ11="Abs",0,FZ11=0,"",FZ11="Orie",2,FZ11="Holi",0,FZ11="Leav",0)</f>
        <v/>
      </c>
      <c r="GB11" s="84"/>
      <c r="GC11" s="226" t="str" cm="1">
        <f t="array" ref="GC11">_xlfn.IFS(GB11="Pres",8,GB11="Abs",0,GB11=0,"",GB11="Orie",2,GB11="Holi",0,GB11="Leav",0)</f>
        <v/>
      </c>
      <c r="GD11" s="84"/>
      <c r="GE11" s="226" t="str" cm="1">
        <f t="array" ref="GE11">_xlfn.IFS(GD11="Pres",8,GD11="Abs",0,GD11=0,"",GD11="Orie",2,GD11="Holi",0,GD11="Leav",0)</f>
        <v/>
      </c>
    </row>
    <row r="12" spans="1:187" ht="18.75" customHeight="1">
      <c r="A12" s="109" t="s">
        <v>49</v>
      </c>
      <c r="B12" s="108" t="s">
        <v>122</v>
      </c>
      <c r="C12" s="108" t="s">
        <v>109</v>
      </c>
      <c r="D12" s="108" t="s">
        <v>123</v>
      </c>
      <c r="E12" s="107"/>
      <c r="F12" s="102" t="s">
        <v>43</v>
      </c>
      <c r="G12" s="105">
        <v>44397</v>
      </c>
      <c r="H12" s="105">
        <v>44743</v>
      </c>
      <c r="I12" s="99">
        <v>44621</v>
      </c>
      <c r="J12" s="104" t="s">
        <v>56</v>
      </c>
      <c r="K12" s="100">
        <v>44567</v>
      </c>
      <c r="L12" s="187">
        <v>44623</v>
      </c>
      <c r="M12" s="88"/>
      <c r="N12" s="79">
        <f t="shared" si="86"/>
        <v>32</v>
      </c>
      <c r="O12" s="79">
        <f t="shared" si="87"/>
        <v>253</v>
      </c>
      <c r="P12" s="39">
        <f t="shared" si="88"/>
        <v>1</v>
      </c>
      <c r="Q12" s="38">
        <f t="shared" si="89"/>
        <v>2</v>
      </c>
      <c r="R12" s="40" t="str">
        <f t="shared" si="90"/>
        <v/>
      </c>
      <c r="S12" s="41">
        <f t="shared" si="91"/>
        <v>2</v>
      </c>
      <c r="T12" s="45"/>
      <c r="U12" s="123"/>
      <c r="V12" s="123"/>
      <c r="W12" s="44"/>
      <c r="X12" s="71">
        <v>1</v>
      </c>
      <c r="Y12" s="42">
        <v>1</v>
      </c>
      <c r="Z12" s="44"/>
      <c r="AA12" s="45"/>
      <c r="AB12" s="46"/>
      <c r="AC12" s="83">
        <v>8</v>
      </c>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48"/>
      <c r="BG12" s="48"/>
      <c r="BH12" s="48"/>
      <c r="BI12" s="48"/>
      <c r="BJ12" s="48"/>
      <c r="BK12" s="48"/>
      <c r="BL12" s="48"/>
      <c r="BM12" s="48"/>
      <c r="BN12" s="48"/>
      <c r="BO12" s="48"/>
      <c r="BP12" s="48"/>
      <c r="BQ12" s="48"/>
      <c r="BR12" s="48"/>
      <c r="BS12" s="48"/>
      <c r="BT12" s="48"/>
      <c r="BU12" s="48"/>
      <c r="BV12" s="48"/>
      <c r="BW12" s="48"/>
      <c r="BX12" s="48"/>
      <c r="BY12" s="48"/>
      <c r="BZ12" s="48"/>
      <c r="CA12" s="48"/>
      <c r="CB12" s="48"/>
      <c r="CC12" s="48"/>
      <c r="CD12" s="48"/>
      <c r="CE12" s="48"/>
      <c r="CF12" s="48"/>
      <c r="CG12" s="48"/>
      <c r="CH12" s="48"/>
      <c r="CI12" s="48"/>
      <c r="CJ12" s="48"/>
      <c r="CK12" s="48"/>
      <c r="CL12" s="48"/>
      <c r="CM12" s="48"/>
      <c r="CN12" s="48" t="s">
        <v>34</v>
      </c>
      <c r="CO12" s="48">
        <v>2</v>
      </c>
      <c r="CP12" s="84" t="s">
        <v>35</v>
      </c>
      <c r="CQ12" s="84">
        <v>8</v>
      </c>
      <c r="CR12" s="84" t="s">
        <v>35</v>
      </c>
      <c r="CS12" s="84">
        <v>8</v>
      </c>
      <c r="CT12" s="84" t="s">
        <v>35</v>
      </c>
      <c r="CU12" s="84">
        <v>8</v>
      </c>
      <c r="CV12" s="84" t="s">
        <v>35</v>
      </c>
      <c r="CW12" s="84">
        <v>8</v>
      </c>
      <c r="CX12" s="84" t="s">
        <v>35</v>
      </c>
      <c r="CY12" s="84">
        <v>8</v>
      </c>
      <c r="CZ12" s="84" t="s">
        <v>35</v>
      </c>
      <c r="DA12" s="84">
        <v>8</v>
      </c>
      <c r="DB12" s="84" t="s">
        <v>35</v>
      </c>
      <c r="DC12" s="84">
        <v>8</v>
      </c>
      <c r="DD12" s="84" t="s">
        <v>35</v>
      </c>
      <c r="DE12" s="84">
        <v>8</v>
      </c>
      <c r="DF12" s="84" t="s">
        <v>35</v>
      </c>
      <c r="DG12" s="84">
        <v>8</v>
      </c>
      <c r="DH12" s="84" t="s">
        <v>35</v>
      </c>
      <c r="DI12" s="84">
        <v>8</v>
      </c>
      <c r="DJ12" s="84" t="s">
        <v>35</v>
      </c>
      <c r="DK12" s="226" cm="1">
        <f t="array" ref="DK12">_xlfn.IFS(DJ12="Pres",8,DJ12="Abs",0,DJ12=0,"",DJ12="Orie",2)</f>
        <v>8</v>
      </c>
      <c r="DL12" s="84" t="s">
        <v>35</v>
      </c>
      <c r="DM12" s="226" cm="1">
        <f t="array" ref="DM12">_xlfn.IFS(DL12="Pres",8,DL12="Abs",0,DL12=0,"",DL12="Orie",2)</f>
        <v>8</v>
      </c>
      <c r="DN12" s="84" t="s">
        <v>35</v>
      </c>
      <c r="DO12" s="226">
        <v>4</v>
      </c>
      <c r="DP12" s="84" t="s">
        <v>35</v>
      </c>
      <c r="DQ12" s="226" cm="1">
        <f t="array" ref="DQ12">_xlfn.IFS(DP12="Pres",8,DP12="Abs",0,DP12=0,"",DP12="Orie",2)</f>
        <v>8</v>
      </c>
      <c r="DR12" s="84" t="s">
        <v>35</v>
      </c>
      <c r="DS12" s="226" cm="1">
        <f t="array" ref="DS12">_xlfn.IFS(DR12="Pres",8,DR12="Abs",0,DR12=0,"",DR12="Orie",2,DR12="Holi",0,DR12="Leav",0)</f>
        <v>8</v>
      </c>
      <c r="DT12" s="84" t="s">
        <v>54</v>
      </c>
      <c r="DU12" s="226" cm="1">
        <f t="array" ref="DU12">_xlfn.IFS(DT12="Pres",8,DT12="Abs",0,DT12=0,"",DT12="Orie",2,DT12="Holi",0,DT12="Leav",0)</f>
        <v>0</v>
      </c>
      <c r="DV12" s="84" t="s">
        <v>35</v>
      </c>
      <c r="DW12" s="226" cm="1">
        <f t="array" ref="DW12">_xlfn.IFS(DV12="Pres",8,DV12="Abs",0,DV12=0,"",DV12="Orie",2,DV12="Holi",0,DV12="Leav",0)</f>
        <v>8</v>
      </c>
      <c r="DX12" s="84" t="s">
        <v>35</v>
      </c>
      <c r="DY12" s="226" cm="1">
        <f t="array" ref="DY12">_xlfn.IFS(DX12="Pres",8,DX12="Abs",0,DX12=0,"",DX12="Orie",2,DX12="Holi",0,DX12="Leav",0)</f>
        <v>8</v>
      </c>
      <c r="DZ12" s="84" t="s">
        <v>35</v>
      </c>
      <c r="EA12" s="226" cm="1">
        <f t="array" ref="EA12">_xlfn.IFS(DZ12="Pres",8,DZ12="Abs",0,DZ12=0,"",DZ12="Orie",2,DZ12="Holi",0,DZ12="Leav",0)</f>
        <v>8</v>
      </c>
      <c r="EB12" s="84" t="s">
        <v>35</v>
      </c>
      <c r="EC12" s="226" cm="1">
        <f t="array" ref="EC12">_xlfn.IFS(EB12="Pres",8,EB12="Abs",0,EB12=0,"",EB12="Orie",2,EB12="Holi",0,EB12="Leav",0)</f>
        <v>8</v>
      </c>
      <c r="ED12" s="84" t="s">
        <v>35</v>
      </c>
      <c r="EE12" s="226" cm="1">
        <f t="array" ref="EE12">_xlfn.IFS(ED12="Pres",8,ED12="Abs",0,ED12=0,"",ED12="Orie",2,ED12="Holi",0,ED12="Leav",0)</f>
        <v>8</v>
      </c>
      <c r="EF12" s="84" t="s">
        <v>35</v>
      </c>
      <c r="EG12" s="226">
        <v>7</v>
      </c>
      <c r="EH12" s="84" t="s">
        <v>35</v>
      </c>
      <c r="EI12" s="226" cm="1">
        <f t="array" ref="EI12">_xlfn.IFS(EH12="Pres",8,EH12="Abs",0,EH12=0,"",EH12="Orie",2,EH12="Holi",0,EH12="Leav",0)</f>
        <v>8</v>
      </c>
      <c r="EJ12" s="84" t="s">
        <v>54</v>
      </c>
      <c r="EK12" s="226" cm="1">
        <f t="array" ref="EK12">_xlfn.IFS(EJ12="Pres",8,EJ12="Abs",0,EJ12=0,"",EJ12="Orie",2,EJ12="Holi",0,EJ12="Leav",0)</f>
        <v>0</v>
      </c>
      <c r="EL12" s="84" t="s">
        <v>35</v>
      </c>
      <c r="EM12" s="226" cm="1">
        <f t="array" ref="EM12">_xlfn.IFS(EL12="Pres",8,EL12="Abs",0,EL12=0,"",EL12="Orie",2,EL12="Holi",0,EL12="Leav",0)</f>
        <v>8</v>
      </c>
      <c r="EN12" s="84" t="s">
        <v>36</v>
      </c>
      <c r="EO12" s="226" cm="1">
        <f t="array" ref="EO12">_xlfn.IFS(EN12="Pres",8,EN12="Abs",0,EN12=0,"",EN12="Orie",2,EN12="Holi",0,EN12="Leav",0)</f>
        <v>0</v>
      </c>
      <c r="EP12" s="84" t="s">
        <v>35</v>
      </c>
      <c r="EQ12" s="226" cm="1">
        <f t="array" ref="EQ12">_xlfn.IFS(EP12="Pres",8,EP12="Abs",0,EP12=0,"",EP12="Orie",2,EP12="Holi",0,EP12="Leav",0)</f>
        <v>8</v>
      </c>
      <c r="ER12" s="84" t="s">
        <v>35</v>
      </c>
      <c r="ES12" s="226" cm="1">
        <f t="array" ref="ES12">_xlfn.IFS(ER12="Pres",8,ER12="Abs",0,ER12=0,"",ER12="Orie",2,ER12="Holi",0,ER12="Leav",0)</f>
        <v>8</v>
      </c>
      <c r="ET12" s="84" t="s">
        <v>35</v>
      </c>
      <c r="EU12" s="226" cm="1">
        <f t="array" ref="EU12">_xlfn.IFS(ET12="Pres",8,ET12="Abs",0,ET12=0,"",ET12="Orie",2,ET12="Holi",0,ET12="Leav",0)</f>
        <v>8</v>
      </c>
      <c r="EV12" s="84" t="s">
        <v>36</v>
      </c>
      <c r="EW12" s="226" cm="1">
        <f t="array" ref="EW12">_xlfn.IFS(EV12="Pres",8,EV12="Abs",0,EV12=0,"",EV12="Orie",2,EV12="Holi",0,EV12="Leav",0)</f>
        <v>0</v>
      </c>
      <c r="EX12" s="84" t="s">
        <v>35</v>
      </c>
      <c r="EY12" s="226" cm="1">
        <f t="array" ref="EY12">_xlfn.IFS(EX12="Pres",8,EX12="Abs",0,EX12=0,"",EX12="Orie",2,EX12="Holi",0,EX12="Leav",0)</f>
        <v>8</v>
      </c>
      <c r="EZ12" s="84" t="s">
        <v>35</v>
      </c>
      <c r="FA12" s="226" cm="1">
        <f t="array" ref="FA12">_xlfn.IFS(EZ12="Pres",8,EZ12="Abs",0,EZ12=0,"",EZ12="Orie",2,EZ12="Holi",0,EZ12="Leav",0)</f>
        <v>8</v>
      </c>
      <c r="FB12" s="84" t="s">
        <v>35</v>
      </c>
      <c r="FC12" s="226" cm="1">
        <f t="array" ref="FC12">_xlfn.IFS(FB12="Pres",8,FB12="Abs",0,FB12=0,"",FB12="Orie",2,FB12="Holi",0,FB12="Leav",0)</f>
        <v>8</v>
      </c>
      <c r="FD12" s="84" t="s">
        <v>35</v>
      </c>
      <c r="FE12" s="226" cm="1">
        <f t="array" ref="FE12">_xlfn.IFS(FD12="Pres",8,FD12="Abs",0,FD12=0,"",FD12="Orie",2,FD12="Holi",0,FD12="Leav",0)</f>
        <v>8</v>
      </c>
      <c r="FF12" s="84" t="s">
        <v>35</v>
      </c>
      <c r="FG12" s="226" cm="1">
        <f t="array" ref="FG12">_xlfn.IFS(FF12="Pres",8,FF12="Abs",0,FF12=0,"",FF12="Orie",2,FF12="Holi",0,FF12="Leav",0)</f>
        <v>8</v>
      </c>
      <c r="FH12" s="84"/>
      <c r="FI12" s="226" t="str" cm="1">
        <f t="array" ref="FI12">_xlfn.IFS(FH12="Pres",8,FH12="Abs",0,FH12=0,"",FH12="Orie",2,FH12="Holi",0,FH12="Leav",0)</f>
        <v/>
      </c>
      <c r="FJ12" s="84"/>
      <c r="FK12" s="226" t="str" cm="1">
        <f t="array" ref="FK12">_xlfn.IFS(FJ12="Pres",8,FJ12="Abs",0,FJ12=0,"",FJ12="Orie",2,FJ12="Holi",0,FJ12="Leav",0)</f>
        <v/>
      </c>
      <c r="FL12" s="84"/>
      <c r="FM12" s="226" t="str" cm="1">
        <f t="array" ref="FM12">_xlfn.IFS(FL12="Pres",8,FL12="Abs",0,FL12=0,"",FL12="Orie",2,FL12="Holi",0,FL12="Leav",0)</f>
        <v/>
      </c>
      <c r="FN12" s="84"/>
      <c r="FO12" s="226" t="str" cm="1">
        <f t="array" ref="FO12">_xlfn.IFS(FN12="Pres",8,FN12="Abs",0,FN12=0,"",FN12="Orie",2,FN12="Holi",0,FN12="Leav",0)</f>
        <v/>
      </c>
      <c r="FP12" s="84"/>
      <c r="FQ12" s="226" t="str" cm="1">
        <f t="array" ref="FQ12">_xlfn.IFS(FP12="Pres",8,FP12="Abs",0,FP12=0,"",FP12="Orie",2,FP12="Holi",0,FP12="Leav",0)</f>
        <v/>
      </c>
      <c r="FR12" s="84"/>
      <c r="FS12" s="226" t="str" cm="1">
        <f t="array" ref="FS12">_xlfn.IFS(FR12="Pres",8,FR12="Abs",0,FR12=0,"",FR12="Orie",2,FR12="Holi",0,FR12="Leav",0)</f>
        <v/>
      </c>
      <c r="FT12" s="84"/>
      <c r="FU12" s="226" t="str" cm="1">
        <f t="array" ref="FU12">_xlfn.IFS(FT12="Pres",8,FT12="Abs",0,FT12=0,"",FT12="Orie",2,FT12="Holi",0,FT12="Leav",0)</f>
        <v/>
      </c>
      <c r="FV12" s="84"/>
      <c r="FW12" s="226" t="str" cm="1">
        <f t="array" ref="FW12">_xlfn.IFS(FV12="Pres",8,FV12="Abs",0,FV12=0,"",FV12="Orie",2,FV12="Holi",0,FV12="Leav",0)</f>
        <v/>
      </c>
      <c r="FX12" s="84"/>
      <c r="FY12" s="226" t="str" cm="1">
        <f t="array" ref="FY12">_xlfn.IFS(FX12="Pres",8,FX12="Abs",0,FX12=0,"",FX12="Orie",2,FX12="Holi",0,FX12="Leav",0)</f>
        <v/>
      </c>
      <c r="FZ12" s="84"/>
      <c r="GA12" s="226" t="str" cm="1">
        <f t="array" ref="GA12">_xlfn.IFS(FZ12="Pres",8,FZ12="Abs",0,FZ12=0,"",FZ12="Orie",2,FZ12="Holi",0,FZ12="Leav",0)</f>
        <v/>
      </c>
      <c r="GB12" s="84"/>
      <c r="GC12" s="226" t="str" cm="1">
        <f t="array" ref="GC12">_xlfn.IFS(GB12="Pres",8,GB12="Abs",0,GB12=0,"",GB12="Orie",2,GB12="Holi",0,GB12="Leav",0)</f>
        <v/>
      </c>
      <c r="GD12" s="84"/>
      <c r="GE12" s="226" t="str" cm="1">
        <f t="array" ref="GE12">_xlfn.IFS(GD12="Pres",8,GD12="Abs",0,GD12=0,"",GD12="Orie",2,GD12="Holi",0,GD12="Leav",0)</f>
        <v/>
      </c>
    </row>
    <row r="13" spans="1:187" ht="18.75" customHeight="1">
      <c r="A13" s="109" t="s">
        <v>49</v>
      </c>
      <c r="B13" s="108" t="s">
        <v>124</v>
      </c>
      <c r="C13" s="108" t="s">
        <v>109</v>
      </c>
      <c r="D13" s="108" t="s">
        <v>125</v>
      </c>
      <c r="E13" s="115"/>
      <c r="F13" s="102" t="s">
        <v>43</v>
      </c>
      <c r="G13" s="116">
        <v>44397</v>
      </c>
      <c r="H13" s="116">
        <v>44743</v>
      </c>
      <c r="I13" s="99">
        <v>44621</v>
      </c>
      <c r="J13" s="108" t="s">
        <v>56</v>
      </c>
      <c r="K13" s="100">
        <v>44567</v>
      </c>
      <c r="L13" s="187">
        <v>44623</v>
      </c>
      <c r="M13" s="87"/>
      <c r="N13" s="79">
        <f t="shared" si="86"/>
        <v>32</v>
      </c>
      <c r="O13" s="79">
        <f t="shared" si="87"/>
        <v>256</v>
      </c>
      <c r="P13" s="39">
        <f t="shared" si="88"/>
        <v>1</v>
      </c>
      <c r="Q13" s="38">
        <f t="shared" si="89"/>
        <v>1</v>
      </c>
      <c r="R13" s="40" t="str">
        <f t="shared" si="90"/>
        <v/>
      </c>
      <c r="S13" s="41">
        <f t="shared" si="91"/>
        <v>2</v>
      </c>
      <c r="T13" s="45"/>
      <c r="U13" s="123"/>
      <c r="V13" s="123"/>
      <c r="W13" s="44"/>
      <c r="X13" s="71">
        <v>1</v>
      </c>
      <c r="Y13" s="42">
        <v>1</v>
      </c>
      <c r="Z13" s="44"/>
      <c r="AA13" s="45"/>
      <c r="AB13" s="46"/>
      <c r="AC13" s="83">
        <v>8</v>
      </c>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8"/>
      <c r="CG13" s="48"/>
      <c r="CH13" s="48"/>
      <c r="CI13" s="48"/>
      <c r="CJ13" s="48"/>
      <c r="CK13" s="48"/>
      <c r="CL13" s="48"/>
      <c r="CM13" s="48"/>
      <c r="CN13" s="48" t="s">
        <v>34</v>
      </c>
      <c r="CO13" s="48">
        <v>2</v>
      </c>
      <c r="CP13" s="84" t="s">
        <v>35</v>
      </c>
      <c r="CQ13" s="84">
        <v>8</v>
      </c>
      <c r="CR13" s="84" t="s">
        <v>35</v>
      </c>
      <c r="CS13" s="84">
        <v>8</v>
      </c>
      <c r="CT13" s="84" t="s">
        <v>35</v>
      </c>
      <c r="CU13" s="84">
        <v>8</v>
      </c>
      <c r="CV13" s="84" t="s">
        <v>35</v>
      </c>
      <c r="CW13" s="84">
        <v>8</v>
      </c>
      <c r="CX13" s="84" t="s">
        <v>35</v>
      </c>
      <c r="CY13" s="84">
        <v>6</v>
      </c>
      <c r="CZ13" s="84" t="s">
        <v>35</v>
      </c>
      <c r="DA13" s="84">
        <v>8</v>
      </c>
      <c r="DB13" s="84" t="s">
        <v>35</v>
      </c>
      <c r="DC13" s="84">
        <v>8</v>
      </c>
      <c r="DD13" s="84" t="s">
        <v>35</v>
      </c>
      <c r="DE13" s="84">
        <v>8</v>
      </c>
      <c r="DF13" s="84" t="s">
        <v>35</v>
      </c>
      <c r="DG13" s="84">
        <v>8</v>
      </c>
      <c r="DH13" s="84" t="s">
        <v>35</v>
      </c>
      <c r="DI13" s="84">
        <v>8</v>
      </c>
      <c r="DJ13" s="84" t="s">
        <v>35</v>
      </c>
      <c r="DK13" s="226" cm="1">
        <f t="array" ref="DK13">_xlfn.IFS(DJ13="Pres",8,DJ13="Abs",0,DJ13=0,"",DJ13="Orie",2)</f>
        <v>8</v>
      </c>
      <c r="DL13" s="84" t="s">
        <v>35</v>
      </c>
      <c r="DM13" s="226" cm="1">
        <f t="array" ref="DM13">_xlfn.IFS(DL13="Pres",8,DL13="Abs",0,DL13=0,"",DL13="Orie",2)</f>
        <v>8</v>
      </c>
      <c r="DN13" s="84" t="s">
        <v>35</v>
      </c>
      <c r="DO13" s="226" cm="1">
        <f t="array" ref="DO13">_xlfn.IFS(DN13="Pres",8,DN13="Abs",0,DN13=0,"",DN13="Orie",2)</f>
        <v>8</v>
      </c>
      <c r="DP13" s="84" t="s">
        <v>35</v>
      </c>
      <c r="DQ13" s="226" cm="1">
        <f t="array" ref="DQ13">_xlfn.IFS(DP13="Pres",8,DP13="Abs",0,DP13=0,"",DP13="Orie",2)</f>
        <v>8</v>
      </c>
      <c r="DR13" s="84" t="s">
        <v>36</v>
      </c>
      <c r="DS13" s="226" cm="1">
        <f t="array" ref="DS13">_xlfn.IFS(DR13="Pres",8,DR13="Abs",0,DR13=0,"",DR13="Orie",2,DR13="Holi",0,DR13="Leav",0)</f>
        <v>0</v>
      </c>
      <c r="DT13" s="84" t="s">
        <v>54</v>
      </c>
      <c r="DU13" s="226" cm="1">
        <f t="array" ref="DU13">_xlfn.IFS(DT13="Pres",8,DT13="Abs",0,DT13=0,"",DT13="Orie",2,DT13="Holi",0,DT13="Leav",0)</f>
        <v>0</v>
      </c>
      <c r="DV13" s="84" t="s">
        <v>35</v>
      </c>
      <c r="DW13" s="226" cm="1">
        <f t="array" ref="DW13">_xlfn.IFS(DV13="Pres",8,DV13="Abs",0,DV13=0,"",DV13="Orie",2,DV13="Holi",0,DV13="Leav",0)</f>
        <v>8</v>
      </c>
      <c r="DX13" s="84" t="s">
        <v>35</v>
      </c>
      <c r="DY13" s="226" cm="1">
        <f t="array" ref="DY13">_xlfn.IFS(DX13="Pres",8,DX13="Abs",0,DX13=0,"",DX13="Orie",2,DX13="Holi",0,DX13="Leav",0)</f>
        <v>8</v>
      </c>
      <c r="DZ13" s="84" t="s">
        <v>35</v>
      </c>
      <c r="EA13" s="226" cm="1">
        <f t="array" ref="EA13">_xlfn.IFS(DZ13="Pres",8,DZ13="Abs",0,DZ13=0,"",DZ13="Orie",2,DZ13="Holi",0,DZ13="Leav",0)</f>
        <v>8</v>
      </c>
      <c r="EB13" s="84" t="s">
        <v>35</v>
      </c>
      <c r="EC13" s="226" cm="1">
        <f t="array" ref="EC13">_xlfn.IFS(EB13="Pres",8,EB13="Abs",0,EB13=0,"",EB13="Orie",2,EB13="Holi",0,EB13="Leav",0)</f>
        <v>8</v>
      </c>
      <c r="ED13" s="84" t="s">
        <v>35</v>
      </c>
      <c r="EE13" s="226" cm="1">
        <f t="array" ref="EE13">_xlfn.IFS(ED13="Pres",8,ED13="Abs",0,ED13=0,"",ED13="Orie",2,ED13="Holi",0,ED13="Leav",0)</f>
        <v>8</v>
      </c>
      <c r="EF13" s="84" t="s">
        <v>35</v>
      </c>
      <c r="EG13" s="226" cm="1">
        <f t="array" ref="EG13">_xlfn.IFS(EF13="Pres",8,EF13="Abs",0,EF13=0,"",EF13="Orie",2,EF13="Holi",0,EF13="Leav",0)</f>
        <v>8</v>
      </c>
      <c r="EH13" s="84" t="s">
        <v>35</v>
      </c>
      <c r="EI13" s="226" cm="1">
        <f t="array" ref="EI13">_xlfn.IFS(EH13="Pres",8,EH13="Abs",0,EH13=0,"",EH13="Orie",2,EH13="Holi",0,EH13="Leav",0)</f>
        <v>8</v>
      </c>
      <c r="EJ13" s="84" t="s">
        <v>54</v>
      </c>
      <c r="EK13" s="226" cm="1">
        <f t="array" ref="EK13">_xlfn.IFS(EJ13="Pres",8,EJ13="Abs",0,EJ13=0,"",EJ13="Orie",2,EJ13="Holi",0,EJ13="Leav",0)</f>
        <v>0</v>
      </c>
      <c r="EL13" s="84" t="s">
        <v>35</v>
      </c>
      <c r="EM13" s="226" cm="1">
        <f t="array" ref="EM13">_xlfn.IFS(EL13="Pres",8,EL13="Abs",0,EL13=0,"",EL13="Orie",2,EL13="Holi",0,EL13="Leav",0)</f>
        <v>8</v>
      </c>
      <c r="EN13" s="84" t="s">
        <v>35</v>
      </c>
      <c r="EO13" s="226" cm="1">
        <f t="array" ref="EO13">_xlfn.IFS(EN13="Pres",8,EN13="Abs",0,EN13=0,"",EN13="Orie",2,EN13="Holi",0,EN13="Leav",0)</f>
        <v>8</v>
      </c>
      <c r="EP13" s="84" t="s">
        <v>35</v>
      </c>
      <c r="EQ13" s="226" cm="1">
        <f t="array" ref="EQ13">_xlfn.IFS(EP13="Pres",8,EP13="Abs",0,EP13=0,"",EP13="Orie",2,EP13="Holi",0,EP13="Leav",0)</f>
        <v>8</v>
      </c>
      <c r="ER13" s="84" t="s">
        <v>35</v>
      </c>
      <c r="ES13" s="226" cm="1">
        <f t="array" ref="ES13">_xlfn.IFS(ER13="Pres",8,ER13="Abs",0,ER13=0,"",ER13="Orie",2,ER13="Holi",0,ER13="Leav",0)</f>
        <v>8</v>
      </c>
      <c r="ET13" s="84" t="s">
        <v>35</v>
      </c>
      <c r="EU13" s="226" cm="1">
        <f t="array" ref="EU13">_xlfn.IFS(ET13="Pres",8,ET13="Abs",0,ET13=0,"",ET13="Orie",2,ET13="Holi",0,ET13="Leav",0)</f>
        <v>8</v>
      </c>
      <c r="EV13" s="84" t="s">
        <v>35</v>
      </c>
      <c r="EW13" s="226" cm="1">
        <f t="array" ref="EW13">_xlfn.IFS(EV13="Pres",8,EV13="Abs",0,EV13=0,"",EV13="Orie",2,EV13="Holi",0,EV13="Leav",0)</f>
        <v>8</v>
      </c>
      <c r="EX13" s="84" t="s">
        <v>35</v>
      </c>
      <c r="EY13" s="226" cm="1">
        <f t="array" ref="EY13">_xlfn.IFS(EX13="Pres",8,EX13="Abs",0,EX13=0,"",EX13="Orie",2,EX13="Holi",0,EX13="Leav",0)</f>
        <v>8</v>
      </c>
      <c r="EZ13" s="84" t="s">
        <v>35</v>
      </c>
      <c r="FA13" s="226" cm="1">
        <f t="array" ref="FA13">_xlfn.IFS(EZ13="Pres",8,EZ13="Abs",0,EZ13=0,"",EZ13="Orie",2,EZ13="Holi",0,EZ13="Leav",0)</f>
        <v>8</v>
      </c>
      <c r="FB13" s="84" t="s">
        <v>35</v>
      </c>
      <c r="FC13" s="226" cm="1">
        <f t="array" ref="FC13">_xlfn.IFS(FB13="Pres",8,FB13="Abs",0,FB13=0,"",FB13="Orie",2,FB13="Holi",0,FB13="Leav",0)</f>
        <v>8</v>
      </c>
      <c r="FD13" s="84" t="s">
        <v>35</v>
      </c>
      <c r="FE13" s="226" cm="1">
        <f t="array" ref="FE13">_xlfn.IFS(FD13="Pres",8,FD13="Abs",0,FD13=0,"",FD13="Orie",2,FD13="Holi",0,FD13="Leav",0)</f>
        <v>8</v>
      </c>
      <c r="FF13" s="84"/>
      <c r="FG13" s="226" t="str" cm="1">
        <f t="array" ref="FG13">_xlfn.IFS(FF13="Pres",8,FF13="Abs",0,FF13=0,"",FF13="Orie",2,FF13="Holi",0,FF13="Leav",0)</f>
        <v/>
      </c>
      <c r="FH13" s="84"/>
      <c r="FI13" s="226" t="str" cm="1">
        <f t="array" ref="FI13">_xlfn.IFS(FH13="Pres",8,FH13="Abs",0,FH13=0,"",FH13="Orie",2,FH13="Holi",0,FH13="Leav",0)</f>
        <v/>
      </c>
      <c r="FJ13" s="84"/>
      <c r="FK13" s="226" t="str" cm="1">
        <f t="array" ref="FK13">_xlfn.IFS(FJ13="Pres",8,FJ13="Abs",0,FJ13=0,"",FJ13="Orie",2,FJ13="Holi",0,FJ13="Leav",0)</f>
        <v/>
      </c>
      <c r="FL13" s="84"/>
      <c r="FM13" s="226" t="str" cm="1">
        <f t="array" ref="FM13">_xlfn.IFS(FL13="Pres",8,FL13="Abs",0,FL13=0,"",FL13="Orie",2,FL13="Holi",0,FL13="Leav",0)</f>
        <v/>
      </c>
      <c r="FN13" s="84"/>
      <c r="FO13" s="226" t="str" cm="1">
        <f t="array" ref="FO13">_xlfn.IFS(FN13="Pres",8,FN13="Abs",0,FN13=0,"",FN13="Orie",2,FN13="Holi",0,FN13="Leav",0)</f>
        <v/>
      </c>
      <c r="FP13" s="84"/>
      <c r="FQ13" s="226" t="str" cm="1">
        <f t="array" ref="FQ13">_xlfn.IFS(FP13="Pres",8,FP13="Abs",0,FP13=0,"",FP13="Orie",2,FP13="Holi",0,FP13="Leav",0)</f>
        <v/>
      </c>
      <c r="FR13" s="84"/>
      <c r="FS13" s="226" t="str" cm="1">
        <f t="array" ref="FS13">_xlfn.IFS(FR13="Pres",8,FR13="Abs",0,FR13=0,"",FR13="Orie",2,FR13="Holi",0,FR13="Leav",0)</f>
        <v/>
      </c>
      <c r="FT13" s="84"/>
      <c r="FU13" s="226" t="str" cm="1">
        <f t="array" ref="FU13">_xlfn.IFS(FT13="Pres",8,FT13="Abs",0,FT13=0,"",FT13="Orie",2,FT13="Holi",0,FT13="Leav",0)</f>
        <v/>
      </c>
      <c r="FV13" s="84"/>
      <c r="FW13" s="226" t="str" cm="1">
        <f t="array" ref="FW13">_xlfn.IFS(FV13="Pres",8,FV13="Abs",0,FV13=0,"",FV13="Orie",2,FV13="Holi",0,FV13="Leav",0)</f>
        <v/>
      </c>
      <c r="FX13" s="84"/>
      <c r="FY13" s="226" t="str" cm="1">
        <f t="array" ref="FY13">_xlfn.IFS(FX13="Pres",8,FX13="Abs",0,FX13=0,"",FX13="Orie",2,FX13="Holi",0,FX13="Leav",0)</f>
        <v/>
      </c>
      <c r="FZ13" s="84"/>
      <c r="GA13" s="226" t="str" cm="1">
        <f t="array" ref="GA13">_xlfn.IFS(FZ13="Pres",8,FZ13="Abs",0,FZ13=0,"",FZ13="Orie",2,FZ13="Holi",0,FZ13="Leav",0)</f>
        <v/>
      </c>
      <c r="GB13" s="84"/>
      <c r="GC13" s="226" t="str" cm="1">
        <f t="array" ref="GC13">_xlfn.IFS(GB13="Pres",8,GB13="Abs",0,GB13=0,"",GB13="Orie",2,GB13="Holi",0,GB13="Leav",0)</f>
        <v/>
      </c>
      <c r="GD13" s="84"/>
      <c r="GE13" s="226" t="str" cm="1">
        <f t="array" ref="GE13">_xlfn.IFS(GD13="Pres",8,GD13="Abs",0,GD13=0,"",GD13="Orie",2,GD13="Holi",0,GD13="Leav",0)</f>
        <v/>
      </c>
    </row>
    <row r="14" spans="1:187" ht="18.75" customHeight="1">
      <c r="A14" s="109" t="s">
        <v>49</v>
      </c>
      <c r="B14" s="108" t="s">
        <v>126</v>
      </c>
      <c r="C14" s="108"/>
      <c r="D14" s="108" t="s">
        <v>127</v>
      </c>
      <c r="E14" s="115"/>
      <c r="F14" s="102" t="s">
        <v>121</v>
      </c>
      <c r="G14" s="105">
        <v>44411</v>
      </c>
      <c r="H14" s="105">
        <v>44757</v>
      </c>
      <c r="I14" s="99">
        <v>44635</v>
      </c>
      <c r="J14" s="108" t="s">
        <v>56</v>
      </c>
      <c r="K14" s="100">
        <v>44581</v>
      </c>
      <c r="L14" s="187">
        <v>44637</v>
      </c>
      <c r="M14" s="87"/>
      <c r="N14" s="79">
        <f t="shared" si="86"/>
        <v>32</v>
      </c>
      <c r="O14" s="79">
        <f t="shared" si="87"/>
        <v>257.75</v>
      </c>
      <c r="P14" s="39">
        <f t="shared" si="88"/>
        <v>1</v>
      </c>
      <c r="Q14" s="38">
        <f t="shared" si="89"/>
        <v>1</v>
      </c>
      <c r="R14" s="40" t="str">
        <f t="shared" si="90"/>
        <v/>
      </c>
      <c r="S14" s="41">
        <f t="shared" si="91"/>
        <v>2</v>
      </c>
      <c r="T14" s="45"/>
      <c r="U14" s="123"/>
      <c r="V14" s="123"/>
      <c r="W14" s="44"/>
      <c r="X14" s="71">
        <v>1</v>
      </c>
      <c r="Y14" s="42">
        <v>1</v>
      </c>
      <c r="Z14" s="44"/>
      <c r="AA14" s="45"/>
      <c r="AB14" s="46"/>
      <c r="AC14" s="83">
        <v>8</v>
      </c>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8"/>
      <c r="CG14" s="48"/>
      <c r="CH14" s="48"/>
      <c r="CI14" s="48"/>
      <c r="CJ14" s="48"/>
      <c r="CK14" s="48"/>
      <c r="CL14" s="48"/>
      <c r="CM14" s="48"/>
      <c r="CN14" s="48"/>
      <c r="CO14" s="48"/>
      <c r="CP14" s="48"/>
      <c r="CQ14" s="48"/>
      <c r="CR14" s="48" t="s">
        <v>34</v>
      </c>
      <c r="CS14" s="128">
        <v>2</v>
      </c>
      <c r="CT14" s="84" t="s">
        <v>35</v>
      </c>
      <c r="CU14" s="84">
        <v>8</v>
      </c>
      <c r="CV14" s="84" t="s">
        <v>35</v>
      </c>
      <c r="CW14" s="84">
        <v>8</v>
      </c>
      <c r="CX14" s="84" t="s">
        <v>35</v>
      </c>
      <c r="CY14" s="84">
        <v>8</v>
      </c>
      <c r="CZ14" s="84" t="s">
        <v>35</v>
      </c>
      <c r="DA14" s="84">
        <v>8</v>
      </c>
      <c r="DB14" s="84" t="s">
        <v>35</v>
      </c>
      <c r="DC14" s="84">
        <v>8</v>
      </c>
      <c r="DD14" s="84" t="s">
        <v>35</v>
      </c>
      <c r="DE14" s="84">
        <v>8</v>
      </c>
      <c r="DF14" s="84" t="s">
        <v>35</v>
      </c>
      <c r="DG14" s="84">
        <v>8</v>
      </c>
      <c r="DH14" s="84" t="s">
        <v>35</v>
      </c>
      <c r="DI14" s="84">
        <v>8</v>
      </c>
      <c r="DJ14" s="84" t="s">
        <v>35</v>
      </c>
      <c r="DK14" s="226" cm="1">
        <f t="array" ref="DK14">_xlfn.IFS(DJ14="Pres",8,DJ14="Abs",0,DJ14=0,"",DJ14="Orie",2)</f>
        <v>8</v>
      </c>
      <c r="DL14" s="84" t="s">
        <v>35</v>
      </c>
      <c r="DM14" s="226" cm="1">
        <f t="array" ref="DM14">_xlfn.IFS(DL14="Pres",8,DL14="Abs",0,DL14=0,"",DL14="Orie",2)</f>
        <v>8</v>
      </c>
      <c r="DN14" s="84" t="s">
        <v>35</v>
      </c>
      <c r="DO14" s="226" cm="1">
        <f t="array" ref="DO14">_xlfn.IFS(DN14="Pres",8,DN14="Abs",0,DN14=0,"",DN14="Orie",2)</f>
        <v>8</v>
      </c>
      <c r="DP14" s="84" t="s">
        <v>35</v>
      </c>
      <c r="DQ14" s="226" cm="1">
        <f t="array" ref="DQ14">_xlfn.IFS(DP14="Pres",8,DP14="Abs",0,DP14=0,"",DP14="Orie",2)</f>
        <v>8</v>
      </c>
      <c r="DR14" s="84" t="s">
        <v>35</v>
      </c>
      <c r="DS14" s="226" cm="1">
        <f t="array" ref="DS14">_xlfn.IFS(DR14="Pres",8,DR14="Abs",0,DR14=0,"",DR14="Orie",2,DR14="Holi",0,DR14="Leav",0)</f>
        <v>8</v>
      </c>
      <c r="DT14" s="84" t="s">
        <v>54</v>
      </c>
      <c r="DU14" s="226" cm="1">
        <f t="array" ref="DU14">_xlfn.IFS(DT14="Pres",8,DT14="Abs",0,DT14=0,"",DT14="Orie",2,DT14="Holi",0,DT14="Leav",0)</f>
        <v>0</v>
      </c>
      <c r="DV14" s="84" t="s">
        <v>35</v>
      </c>
      <c r="DW14" s="226" cm="1">
        <f t="array" ref="DW14">_xlfn.IFS(DV14="Pres",8,DV14="Abs",0,DV14=0,"",DV14="Orie",2,DV14="Holi",0,DV14="Leav",0)</f>
        <v>8</v>
      </c>
      <c r="DX14" s="84" t="s">
        <v>35</v>
      </c>
      <c r="DY14" s="226" cm="1">
        <f t="array" ref="DY14">_xlfn.IFS(DX14="Pres",8,DX14="Abs",0,DX14=0,"",DX14="Orie",2,DX14="Holi",0,DX14="Leav",0)</f>
        <v>8</v>
      </c>
      <c r="DZ14" s="84" t="s">
        <v>35</v>
      </c>
      <c r="EA14" s="226" cm="1">
        <f t="array" ref="EA14">_xlfn.IFS(DZ14="Pres",8,DZ14="Abs",0,DZ14=0,"",DZ14="Orie",2,DZ14="Holi",0,DZ14="Leav",0)</f>
        <v>8</v>
      </c>
      <c r="EB14" s="84" t="s">
        <v>35</v>
      </c>
      <c r="EC14" s="226" cm="1">
        <f t="array" ref="EC14">_xlfn.IFS(EB14="Pres",8,EB14="Abs",0,EB14=0,"",EB14="Orie",2,EB14="Holi",0,EB14="Leav",0)</f>
        <v>8</v>
      </c>
      <c r="ED14" s="84" t="s">
        <v>35</v>
      </c>
      <c r="EE14" s="226" cm="1">
        <f t="array" ref="EE14">_xlfn.IFS(ED14="Pres",8,ED14="Abs",0,ED14=0,"",ED14="Orie",2,ED14="Holi",0,ED14="Leav",0)</f>
        <v>8</v>
      </c>
      <c r="EF14" s="84" t="s">
        <v>36</v>
      </c>
      <c r="EG14" s="226" cm="1">
        <f t="array" ref="EG14">_xlfn.IFS(EF14="Pres",8,EF14="Abs",0,EF14=0,"",EF14="Orie",2,EF14="Holi",0,EF14="Leav",0)</f>
        <v>0</v>
      </c>
      <c r="EH14" s="84" t="s">
        <v>35</v>
      </c>
      <c r="EI14" s="226" cm="1">
        <f t="array" ref="EI14">_xlfn.IFS(EH14="Pres",8,EH14="Abs",0,EH14=0,"",EH14="Orie",2,EH14="Holi",0,EH14="Leav",0)</f>
        <v>8</v>
      </c>
      <c r="EJ14" s="84" t="s">
        <v>54</v>
      </c>
      <c r="EK14" s="226" cm="1">
        <f t="array" ref="EK14">_xlfn.IFS(EJ14="Pres",8,EJ14="Abs",0,EJ14=0,"",EJ14="Orie",2,EJ14="Holi",0,EJ14="Leav",0)</f>
        <v>0</v>
      </c>
      <c r="EL14" s="84" t="s">
        <v>35</v>
      </c>
      <c r="EM14" s="226" cm="1">
        <f t="array" ref="EM14">_xlfn.IFS(EL14="Pres",8,EL14="Abs",0,EL14=0,"",EL14="Orie",2,EL14="Holi",0,EL14="Leav",0)</f>
        <v>8</v>
      </c>
      <c r="EN14" s="84" t="s">
        <v>35</v>
      </c>
      <c r="EO14" s="226" cm="1">
        <f t="array" ref="EO14">_xlfn.IFS(EN14="Pres",8,EN14="Abs",0,EN14=0,"",EN14="Orie",2,EN14="Holi",0,EN14="Leav",0)</f>
        <v>8</v>
      </c>
      <c r="EP14" s="84" t="s">
        <v>35</v>
      </c>
      <c r="EQ14" s="226" cm="1">
        <f t="array" ref="EQ14">_xlfn.IFS(EP14="Pres",8,EP14="Abs",0,EP14=0,"",EP14="Orie",2,EP14="Holi",0,EP14="Leav",0)</f>
        <v>8</v>
      </c>
      <c r="ER14" s="84" t="s">
        <v>35</v>
      </c>
      <c r="ES14" s="226">
        <v>7.75</v>
      </c>
      <c r="ET14" s="84" t="s">
        <v>35</v>
      </c>
      <c r="EU14" s="226" cm="1">
        <f t="array" ref="EU14">_xlfn.IFS(ET14="Pres",8,ET14="Abs",0,ET14=0,"",ET14="Orie",2,ET14="Holi",0,ET14="Leav",0)</f>
        <v>8</v>
      </c>
      <c r="EV14" s="84" t="s">
        <v>35</v>
      </c>
      <c r="EW14" s="226" cm="1">
        <f t="array" ref="EW14">_xlfn.IFS(EV14="Pres",8,EV14="Abs",0,EV14=0,"",EV14="Orie",2,EV14="Holi",0,EV14="Leav",0)</f>
        <v>8</v>
      </c>
      <c r="EX14" s="84" t="s">
        <v>35</v>
      </c>
      <c r="EY14" s="226" cm="1">
        <f t="array" ref="EY14">_xlfn.IFS(EX14="Pres",8,EX14="Abs",0,EX14=0,"",EX14="Orie",2,EX14="Holi",0,EX14="Leav",0)</f>
        <v>8</v>
      </c>
      <c r="EZ14" s="84" t="s">
        <v>35</v>
      </c>
      <c r="FA14" s="226" cm="1">
        <f t="array" ref="FA14">_xlfn.IFS(EZ14="Pres",8,EZ14="Abs",0,EZ14=0,"",EZ14="Orie",2,EZ14="Holi",0,EZ14="Leav",0)</f>
        <v>8</v>
      </c>
      <c r="FB14" s="84" t="s">
        <v>35</v>
      </c>
      <c r="FC14" s="226" cm="1">
        <f t="array" ref="FC14">_xlfn.IFS(FB14="Pres",8,FB14="Abs",0,FB14=0,"",FB14="Orie",2,FB14="Holi",0,FB14="Leav",0)</f>
        <v>8</v>
      </c>
      <c r="FD14" s="84" t="s">
        <v>35</v>
      </c>
      <c r="FE14" s="226" cm="1">
        <f t="array" ref="FE14">_xlfn.IFS(FD14="Pres",8,FD14="Abs",0,FD14=0,"",FD14="Orie",2,FD14="Holi",0,FD14="Leav",0)</f>
        <v>8</v>
      </c>
      <c r="FF14" s="84" t="s">
        <v>35</v>
      </c>
      <c r="FG14" s="226" cm="1">
        <f t="array" ref="FG14">_xlfn.IFS(FF14="Pres",8,FF14="Abs",0,FF14=0,"",FF14="Orie",2,FF14="Holi",0,FF14="Leav",0)</f>
        <v>8</v>
      </c>
      <c r="FH14" s="84" t="s">
        <v>35</v>
      </c>
      <c r="FI14" s="226" cm="1">
        <f t="array" ref="FI14">_xlfn.IFS(FH14="Pres",8,FH14="Abs",0,FH14=0,"",FH14="Orie",2,FH14="Holi",0,FH14="Leav",0)</f>
        <v>8</v>
      </c>
      <c r="FJ14" s="84"/>
      <c r="FK14" s="226" t="str" cm="1">
        <f t="array" ref="FK14">_xlfn.IFS(FJ14="Pres",8,FJ14="Abs",0,FJ14=0,"",FJ14="Orie",2,FJ14="Holi",0,FJ14="Leav",0)</f>
        <v/>
      </c>
      <c r="FL14" s="84"/>
      <c r="FM14" s="226" t="str" cm="1">
        <f t="array" ref="FM14">_xlfn.IFS(FL14="Pres",8,FL14="Abs",0,FL14=0,"",FL14="Orie",2,FL14="Holi",0,FL14="Leav",0)</f>
        <v/>
      </c>
      <c r="FN14" s="84"/>
      <c r="FO14" s="226" t="str" cm="1">
        <f t="array" ref="FO14">_xlfn.IFS(FN14="Pres",8,FN14="Abs",0,FN14=0,"",FN14="Orie",2,FN14="Holi",0,FN14="Leav",0)</f>
        <v/>
      </c>
      <c r="FP14" s="84"/>
      <c r="FQ14" s="226" t="str" cm="1">
        <f t="array" ref="FQ14">_xlfn.IFS(FP14="Pres",8,FP14="Abs",0,FP14=0,"",FP14="Orie",2,FP14="Holi",0,FP14="Leav",0)</f>
        <v/>
      </c>
      <c r="FR14" s="84"/>
      <c r="FS14" s="226" t="str" cm="1">
        <f t="array" ref="FS14">_xlfn.IFS(FR14="Pres",8,FR14="Abs",0,FR14=0,"",FR14="Orie",2,FR14="Holi",0,FR14="Leav",0)</f>
        <v/>
      </c>
      <c r="FT14" s="84"/>
      <c r="FU14" s="226" t="str" cm="1">
        <f t="array" ref="FU14">_xlfn.IFS(FT14="Pres",8,FT14="Abs",0,FT14=0,"",FT14="Orie",2,FT14="Holi",0,FT14="Leav",0)</f>
        <v/>
      </c>
      <c r="FV14" s="84"/>
      <c r="FW14" s="226" t="str" cm="1">
        <f t="array" ref="FW14">_xlfn.IFS(FV14="Pres",8,FV14="Abs",0,FV14=0,"",FV14="Orie",2,FV14="Holi",0,FV14="Leav",0)</f>
        <v/>
      </c>
      <c r="FX14" s="84"/>
      <c r="FY14" s="226" t="str" cm="1">
        <f t="array" ref="FY14">_xlfn.IFS(FX14="Pres",8,FX14="Abs",0,FX14=0,"",FX14="Orie",2,FX14="Holi",0,FX14="Leav",0)</f>
        <v/>
      </c>
      <c r="FZ14" s="84"/>
      <c r="GA14" s="226" t="str" cm="1">
        <f t="array" ref="GA14">_xlfn.IFS(FZ14="Pres",8,FZ14="Abs",0,FZ14=0,"",FZ14="Orie",2,FZ14="Holi",0,FZ14="Leav",0)</f>
        <v/>
      </c>
      <c r="GB14" s="84"/>
      <c r="GC14" s="226" t="str" cm="1">
        <f t="array" ref="GC14">_xlfn.IFS(GB14="Pres",8,GB14="Abs",0,GB14=0,"",GB14="Orie",2,GB14="Holi",0,GB14="Leav",0)</f>
        <v/>
      </c>
      <c r="GD14" s="84"/>
      <c r="GE14" s="226" t="str" cm="1">
        <f t="array" ref="GE14">_xlfn.IFS(GD14="Pres",8,GD14="Abs",0,GD14=0,"",GD14="Orie",2,GD14="Holi",0,GD14="Leav",0)</f>
        <v/>
      </c>
    </row>
    <row r="15" spans="1:187" ht="18.75" customHeight="1">
      <c r="A15" s="109" t="s">
        <v>49</v>
      </c>
      <c r="B15" s="108" t="s">
        <v>128</v>
      </c>
      <c r="C15" s="108" t="s">
        <v>129</v>
      </c>
      <c r="D15" s="108" t="s">
        <v>130</v>
      </c>
      <c r="E15" s="117"/>
      <c r="F15" s="102" t="s">
        <v>43</v>
      </c>
      <c r="G15" s="105">
        <v>44425</v>
      </c>
      <c r="H15" s="118">
        <v>44778</v>
      </c>
      <c r="I15" s="99">
        <v>44649</v>
      </c>
      <c r="J15" s="36" t="s">
        <v>56</v>
      </c>
      <c r="K15" s="100">
        <v>44595</v>
      </c>
      <c r="L15" s="187">
        <v>44651</v>
      </c>
      <c r="M15" s="87"/>
      <c r="N15" s="79">
        <f t="shared" si="86"/>
        <v>32</v>
      </c>
      <c r="O15" s="79">
        <f t="shared" si="87"/>
        <v>258</v>
      </c>
      <c r="P15" s="39">
        <f t="shared" si="88"/>
        <v>1</v>
      </c>
      <c r="Q15" s="38">
        <f t="shared" si="89"/>
        <v>1</v>
      </c>
      <c r="R15" s="40" t="str">
        <f t="shared" si="90"/>
        <v/>
      </c>
      <c r="S15" s="41">
        <f t="shared" si="91"/>
        <v>2</v>
      </c>
      <c r="T15" s="45"/>
      <c r="U15" s="123"/>
      <c r="V15" s="123"/>
      <c r="W15" s="44"/>
      <c r="X15" s="71">
        <v>1</v>
      </c>
      <c r="Y15" s="42">
        <v>1</v>
      </c>
      <c r="Z15" s="44"/>
      <c r="AA15" s="45"/>
      <c r="AB15" s="46"/>
      <c r="AC15" s="83">
        <v>8</v>
      </c>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128"/>
      <c r="CT15" s="131"/>
      <c r="CU15" s="131"/>
      <c r="CV15" s="84" t="s">
        <v>34</v>
      </c>
      <c r="CW15" s="129">
        <v>2</v>
      </c>
      <c r="CX15" s="84" t="s">
        <v>35</v>
      </c>
      <c r="CY15" s="84">
        <v>8</v>
      </c>
      <c r="CZ15" s="84" t="s">
        <v>35</v>
      </c>
      <c r="DA15" s="84">
        <v>8</v>
      </c>
      <c r="DB15" s="84" t="s">
        <v>35</v>
      </c>
      <c r="DC15" s="84">
        <v>8</v>
      </c>
      <c r="DD15" s="84" t="s">
        <v>35</v>
      </c>
      <c r="DE15" s="84">
        <v>8</v>
      </c>
      <c r="DF15" s="84" t="s">
        <v>35</v>
      </c>
      <c r="DG15" s="84">
        <v>8</v>
      </c>
      <c r="DH15" s="84" t="s">
        <v>35</v>
      </c>
      <c r="DI15" s="84">
        <v>8</v>
      </c>
      <c r="DJ15" s="84" t="s">
        <v>35</v>
      </c>
      <c r="DK15" s="226" cm="1">
        <f t="array" ref="DK15">_xlfn.IFS(DJ15="Pres",8,DJ15="Abs",0,DJ15=0,"",DJ15="Orie",2)</f>
        <v>8</v>
      </c>
      <c r="DL15" s="84" t="s">
        <v>35</v>
      </c>
      <c r="DM15" s="226" cm="1">
        <f t="array" ref="DM15">_xlfn.IFS(DL15="Pres",8,DL15="Abs",0,DL15=0,"",DL15="Orie",2)</f>
        <v>8</v>
      </c>
      <c r="DN15" s="84" t="s">
        <v>35</v>
      </c>
      <c r="DO15" s="226" cm="1">
        <f t="array" ref="DO15">_xlfn.IFS(DN15="Pres",8,DN15="Abs",0,DN15=0,"",DN15="Orie",2)</f>
        <v>8</v>
      </c>
      <c r="DP15" s="84" t="s">
        <v>35</v>
      </c>
      <c r="DQ15" s="226" cm="1">
        <f t="array" ref="DQ15">_xlfn.IFS(DP15="Pres",8,DP15="Abs",0,DP15=0,"",DP15="Orie",2)</f>
        <v>8</v>
      </c>
      <c r="DR15" s="84" t="s">
        <v>35</v>
      </c>
      <c r="DS15" s="226" cm="1">
        <f t="array" ref="DS15">_xlfn.IFS(DR15="Pres",8,DR15="Abs",0,DR15=0,"",DR15="Orie",2,DR15="Holi",0,DR15="Leav",0)</f>
        <v>8</v>
      </c>
      <c r="DT15" s="84" t="s">
        <v>54</v>
      </c>
      <c r="DU15" s="226" cm="1">
        <f t="array" ref="DU15">_xlfn.IFS(DT15="Pres",8,DT15="Abs",0,DT15=0,"",DT15="Orie",2,DT15="Holi",0,DT15="Leav",0)</f>
        <v>0</v>
      </c>
      <c r="DV15" s="84" t="s">
        <v>35</v>
      </c>
      <c r="DW15" s="226" cm="1">
        <f t="array" ref="DW15">_xlfn.IFS(DV15="Pres",8,DV15="Abs",0,DV15=0,"",DV15="Orie",2,DV15="Holi",0,DV15="Leav",0)</f>
        <v>8</v>
      </c>
      <c r="DX15" s="84" t="s">
        <v>35</v>
      </c>
      <c r="DY15" s="226" cm="1">
        <f t="array" ref="DY15">_xlfn.IFS(DX15="Pres",8,DX15="Abs",0,DX15=0,"",DX15="Orie",2,DX15="Holi",0,DX15="Leav",0)</f>
        <v>8</v>
      </c>
      <c r="DZ15" s="84" t="s">
        <v>35</v>
      </c>
      <c r="EA15" s="226" cm="1">
        <f t="array" ref="EA15">_xlfn.IFS(DZ15="Pres",8,DZ15="Abs",0,DZ15=0,"",DZ15="Orie",2,DZ15="Holi",0,DZ15="Leav",0)</f>
        <v>8</v>
      </c>
      <c r="EB15" s="84" t="s">
        <v>35</v>
      </c>
      <c r="EC15" s="226" cm="1">
        <f t="array" ref="EC15">_xlfn.IFS(EB15="Pres",8,EB15="Abs",0,EB15=0,"",EB15="Orie",2,EB15="Holi",0,EB15="Leav",0)</f>
        <v>8</v>
      </c>
      <c r="ED15" s="84" t="s">
        <v>35</v>
      </c>
      <c r="EE15" s="226" cm="1">
        <f t="array" ref="EE15">_xlfn.IFS(ED15="Pres",8,ED15="Abs",0,ED15=0,"",ED15="Orie",2,ED15="Holi",0,ED15="Leav",0)</f>
        <v>8</v>
      </c>
      <c r="EF15" s="84" t="s">
        <v>35</v>
      </c>
      <c r="EG15" s="226" cm="1">
        <f t="array" ref="EG15">_xlfn.IFS(EF15="Pres",8,EF15="Abs",0,EF15=0,"",EF15="Orie",2,EF15="Holi",0,EF15="Leav",0)</f>
        <v>8</v>
      </c>
      <c r="EH15" s="84" t="s">
        <v>36</v>
      </c>
      <c r="EI15" s="226" cm="1">
        <f t="array" ref="EI15">_xlfn.IFS(EH15="Pres",8,EH15="Abs",0,EH15=0,"",EH15="Orie",2,EH15="Holi",0,EH15="Leav",0)</f>
        <v>0</v>
      </c>
      <c r="EJ15" s="84" t="s">
        <v>54</v>
      </c>
      <c r="EK15" s="226" cm="1">
        <f t="array" ref="EK15">_xlfn.IFS(EJ15="Pres",8,EJ15="Abs",0,EJ15=0,"",EJ15="Orie",2,EJ15="Holi",0,EJ15="Leav",0)</f>
        <v>0</v>
      </c>
      <c r="EL15" s="84" t="s">
        <v>35</v>
      </c>
      <c r="EM15" s="226" cm="1">
        <f t="array" ref="EM15">_xlfn.IFS(EL15="Pres",8,EL15="Abs",0,EL15=0,"",EL15="Orie",2,EL15="Holi",0,EL15="Leav",0)</f>
        <v>8</v>
      </c>
      <c r="EN15" s="84" t="s">
        <v>35</v>
      </c>
      <c r="EO15" s="226" cm="1">
        <f t="array" ref="EO15">_xlfn.IFS(EN15="Pres",8,EN15="Abs",0,EN15=0,"",EN15="Orie",2,EN15="Holi",0,EN15="Leav",0)</f>
        <v>8</v>
      </c>
      <c r="EP15" s="84" t="s">
        <v>35</v>
      </c>
      <c r="EQ15" s="226" cm="1">
        <f t="array" ref="EQ15">_xlfn.IFS(EP15="Pres",8,EP15="Abs",0,EP15=0,"",EP15="Orie",2,EP15="Holi",0,EP15="Leav",0)</f>
        <v>8</v>
      </c>
      <c r="ER15" s="84" t="s">
        <v>35</v>
      </c>
      <c r="ES15" s="226" cm="1">
        <f t="array" ref="ES15">_xlfn.IFS(ER15="Pres",8,ER15="Abs",0,ER15=0,"",ER15="Orie",2,ER15="Holi",0,ER15="Leav",0)</f>
        <v>8</v>
      </c>
      <c r="ET15" s="84" t="s">
        <v>35</v>
      </c>
      <c r="EU15" s="226" cm="1">
        <f t="array" ref="EU15">_xlfn.IFS(ET15="Pres",8,ET15="Abs",0,ET15=0,"",ET15="Orie",2,ET15="Holi",0,ET15="Leav",0)</f>
        <v>8</v>
      </c>
      <c r="EV15" s="84" t="s">
        <v>35</v>
      </c>
      <c r="EW15" s="226" cm="1">
        <f t="array" ref="EW15">_xlfn.IFS(EV15="Pres",8,EV15="Abs",0,EV15=0,"",EV15="Orie",2,EV15="Holi",0,EV15="Leav",0)</f>
        <v>8</v>
      </c>
      <c r="EX15" s="84" t="s">
        <v>35</v>
      </c>
      <c r="EY15" s="226" cm="1">
        <f t="array" ref="EY15">_xlfn.IFS(EX15="Pres",8,EX15="Abs",0,EX15=0,"",EX15="Orie",2,EX15="Holi",0,EX15="Leav",0)</f>
        <v>8</v>
      </c>
      <c r="EZ15" s="84" t="s">
        <v>35</v>
      </c>
      <c r="FA15" s="226" cm="1">
        <f t="array" ref="FA15">_xlfn.IFS(EZ15="Pres",8,EZ15="Abs",0,EZ15=0,"",EZ15="Orie",2,EZ15="Holi",0,EZ15="Leav",0)</f>
        <v>8</v>
      </c>
      <c r="FB15" s="84" t="s">
        <v>35</v>
      </c>
      <c r="FC15" s="226" cm="1">
        <f t="array" ref="FC15">_xlfn.IFS(FB15="Pres",8,FB15="Abs",0,FB15=0,"",FB15="Orie",2,FB15="Holi",0,FB15="Leav",0)</f>
        <v>8</v>
      </c>
      <c r="FD15" s="84" t="s">
        <v>35</v>
      </c>
      <c r="FE15" s="226" cm="1">
        <f t="array" ref="FE15">_xlfn.IFS(FD15="Pres",8,FD15="Abs",0,FD15=0,"",FD15="Orie",2,FD15="Holi",0,FD15="Leav",0)</f>
        <v>8</v>
      </c>
      <c r="FF15" s="84" t="s">
        <v>35</v>
      </c>
      <c r="FG15" s="226" cm="1">
        <f t="array" ref="FG15">_xlfn.IFS(FF15="Pres",8,FF15="Abs",0,FF15=0,"",FF15="Orie",2,FF15="Holi",0,FF15="Leav",0)</f>
        <v>8</v>
      </c>
      <c r="FH15" s="84" t="s">
        <v>35</v>
      </c>
      <c r="FI15" s="226" cm="1">
        <f t="array" ref="FI15">_xlfn.IFS(FH15="Pres",8,FH15="Abs",0,FH15=0,"",FH15="Orie",2,FH15="Holi",0,FH15="Leav",0)</f>
        <v>8</v>
      </c>
      <c r="FJ15" s="84" t="s">
        <v>35</v>
      </c>
      <c r="FK15" s="226" cm="1">
        <f t="array" ref="FK15">_xlfn.IFS(FJ15="Pres",8,FJ15="Abs",0,FJ15=0,"",FJ15="Orie",2,FJ15="Holi",0,FJ15="Leav",0)</f>
        <v>8</v>
      </c>
      <c r="FL15" s="84" t="s">
        <v>35</v>
      </c>
      <c r="FM15" s="226" cm="1">
        <f t="array" ref="FM15">_xlfn.IFS(FL15="Pres",8,FL15="Abs",0,FL15=0,"",FL15="Orie",2,FL15="Holi",0,FL15="Leav",0)</f>
        <v>8</v>
      </c>
      <c r="FN15" s="84"/>
      <c r="FO15" s="226" t="str" cm="1">
        <f t="array" ref="FO15">_xlfn.IFS(FN15="Pres",8,FN15="Abs",0,FN15=0,"",FN15="Orie",2,FN15="Holi",0,FN15="Leav",0)</f>
        <v/>
      </c>
      <c r="FP15" s="84"/>
      <c r="FQ15" s="226" t="str" cm="1">
        <f t="array" ref="FQ15">_xlfn.IFS(FP15="Pres",8,FP15="Abs",0,FP15=0,"",FP15="Orie",2,FP15="Holi",0,FP15="Leav",0)</f>
        <v/>
      </c>
      <c r="FR15" s="84"/>
      <c r="FS15" s="226" t="str" cm="1">
        <f t="array" ref="FS15">_xlfn.IFS(FR15="Pres",8,FR15="Abs",0,FR15=0,"",FR15="Orie",2,FR15="Holi",0,FR15="Leav",0)</f>
        <v/>
      </c>
      <c r="FT15" s="84"/>
      <c r="FU15" s="226" t="str" cm="1">
        <f t="array" ref="FU15">_xlfn.IFS(FT15="Pres",8,FT15="Abs",0,FT15=0,"",FT15="Orie",2,FT15="Holi",0,FT15="Leav",0)</f>
        <v/>
      </c>
      <c r="FV15" s="84"/>
      <c r="FW15" s="226" t="str" cm="1">
        <f t="array" ref="FW15">_xlfn.IFS(FV15="Pres",8,FV15="Abs",0,FV15=0,"",FV15="Orie",2,FV15="Holi",0,FV15="Leav",0)</f>
        <v/>
      </c>
      <c r="FX15" s="84"/>
      <c r="FY15" s="226" t="str" cm="1">
        <f t="array" ref="FY15">_xlfn.IFS(FX15="Pres",8,FX15="Abs",0,FX15=0,"",FX15="Orie",2,FX15="Holi",0,FX15="Leav",0)</f>
        <v/>
      </c>
      <c r="FZ15" s="84"/>
      <c r="GA15" s="226" t="str" cm="1">
        <f t="array" ref="GA15">_xlfn.IFS(FZ15="Pres",8,FZ15="Abs",0,FZ15=0,"",FZ15="Orie",2,FZ15="Holi",0,FZ15="Leav",0)</f>
        <v/>
      </c>
      <c r="GB15" s="84"/>
      <c r="GC15" s="226" t="str" cm="1">
        <f t="array" ref="GC15">_xlfn.IFS(GB15="Pres",8,GB15="Abs",0,GB15=0,"",GB15="Orie",2,GB15="Holi",0,GB15="Leav",0)</f>
        <v/>
      </c>
      <c r="GD15" s="84"/>
      <c r="GE15" s="226" t="str" cm="1">
        <f t="array" ref="GE15">_xlfn.IFS(GD15="Pres",8,GD15="Abs",0,GD15=0,"",GD15="Orie",2,GD15="Holi",0,GD15="Leav",0)</f>
        <v/>
      </c>
    </row>
    <row r="16" spans="1:187" ht="18.75" customHeight="1">
      <c r="A16" s="109" t="s">
        <v>49</v>
      </c>
      <c r="B16" s="108" t="s">
        <v>131</v>
      </c>
      <c r="C16" s="108" t="s">
        <v>132</v>
      </c>
      <c r="D16" s="108" t="s">
        <v>133</v>
      </c>
      <c r="E16" s="115"/>
      <c r="F16" s="102" t="s">
        <v>43</v>
      </c>
      <c r="G16" s="105">
        <v>44425</v>
      </c>
      <c r="H16" s="105">
        <v>44778</v>
      </c>
      <c r="I16" s="99">
        <v>44649</v>
      </c>
      <c r="J16" s="36" t="s">
        <v>56</v>
      </c>
      <c r="K16" s="100">
        <v>44595</v>
      </c>
      <c r="L16" s="187">
        <v>44651</v>
      </c>
      <c r="M16" s="87"/>
      <c r="N16" s="79">
        <f t="shared" si="86"/>
        <v>32</v>
      </c>
      <c r="O16" s="79">
        <f t="shared" si="87"/>
        <v>258</v>
      </c>
      <c r="P16" s="39">
        <f t="shared" si="88"/>
        <v>1</v>
      </c>
      <c r="Q16" s="38" t="str">
        <f t="shared" si="89"/>
        <v/>
      </c>
      <c r="R16" s="40" t="str">
        <f t="shared" si="90"/>
        <v/>
      </c>
      <c r="S16" s="41">
        <f t="shared" si="91"/>
        <v>2</v>
      </c>
      <c r="T16" s="45"/>
      <c r="U16" s="123"/>
      <c r="V16" s="123"/>
      <c r="W16" s="44"/>
      <c r="X16" s="71"/>
      <c r="Y16" s="42"/>
      <c r="Z16" s="44"/>
      <c r="AA16" s="45"/>
      <c r="AB16" s="46"/>
      <c r="AC16" s="83"/>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48"/>
      <c r="CS16" s="128"/>
      <c r="CT16" s="131"/>
      <c r="CU16" s="131"/>
      <c r="CV16" s="84" t="s">
        <v>34</v>
      </c>
      <c r="CW16" s="129">
        <v>2</v>
      </c>
      <c r="CX16" s="84" t="s">
        <v>35</v>
      </c>
      <c r="CY16" s="84">
        <v>8</v>
      </c>
      <c r="CZ16" s="84" t="s">
        <v>35</v>
      </c>
      <c r="DA16" s="84">
        <v>8</v>
      </c>
      <c r="DB16" s="84" t="s">
        <v>35</v>
      </c>
      <c r="DC16" s="84">
        <v>8</v>
      </c>
      <c r="DD16" s="84" t="s">
        <v>35</v>
      </c>
      <c r="DE16" s="84">
        <v>8</v>
      </c>
      <c r="DF16" s="84" t="s">
        <v>35</v>
      </c>
      <c r="DG16" s="84">
        <v>8</v>
      </c>
      <c r="DH16" s="84" t="s">
        <v>35</v>
      </c>
      <c r="DI16" s="84">
        <v>8</v>
      </c>
      <c r="DJ16" s="84" t="s">
        <v>35</v>
      </c>
      <c r="DK16" s="226" cm="1">
        <f t="array" ref="DK16">_xlfn.IFS(DJ16="Pres",8,DJ16="Abs",0,DJ16=0,"",DJ16="Orie",2)</f>
        <v>8</v>
      </c>
      <c r="DL16" s="84" t="s">
        <v>35</v>
      </c>
      <c r="DM16" s="226" cm="1">
        <f t="array" ref="DM16">_xlfn.IFS(DL16="Pres",8,DL16="Abs",0,DL16=0,"",DL16="Orie",2)</f>
        <v>8</v>
      </c>
      <c r="DN16" s="84" t="s">
        <v>35</v>
      </c>
      <c r="DO16" s="226" cm="1">
        <f t="array" ref="DO16">_xlfn.IFS(DN16="Pres",8,DN16="Abs",0,DN16=0,"",DN16="Orie",2)</f>
        <v>8</v>
      </c>
      <c r="DP16" s="84" t="s">
        <v>35</v>
      </c>
      <c r="DQ16" s="226" cm="1">
        <f t="array" ref="DQ16">_xlfn.IFS(DP16="Pres",8,DP16="Abs",0,DP16=0,"",DP16="Orie",2)</f>
        <v>8</v>
      </c>
      <c r="DR16" s="84" t="s">
        <v>35</v>
      </c>
      <c r="DS16" s="226" cm="1">
        <f t="array" ref="DS16">_xlfn.IFS(DR16="Pres",8,DR16="Abs",0,DR16=0,"",DR16="Orie",2,DR16="Holi",0,DR16="Leav",0)</f>
        <v>8</v>
      </c>
      <c r="DT16" s="84" t="s">
        <v>54</v>
      </c>
      <c r="DU16" s="226" cm="1">
        <f t="array" ref="DU16">_xlfn.IFS(DT16="Pres",8,DT16="Abs",0,DT16=0,"",DT16="Orie",2,DT16="Holi",0,DT16="Leav",0)</f>
        <v>0</v>
      </c>
      <c r="DV16" s="84" t="s">
        <v>35</v>
      </c>
      <c r="DW16" s="226" cm="1">
        <f t="array" ref="DW16">_xlfn.IFS(DV16="Pres",8,DV16="Abs",0,DV16=0,"",DV16="Orie",2,DV16="Holi",0,DV16="Leav",0)</f>
        <v>8</v>
      </c>
      <c r="DX16" s="84" t="s">
        <v>35</v>
      </c>
      <c r="DY16" s="226" cm="1">
        <f t="array" ref="DY16">_xlfn.IFS(DX16="Pres",8,DX16="Abs",0,DX16=0,"",DX16="Orie",2,DX16="Holi",0,DX16="Leav",0)</f>
        <v>8</v>
      </c>
      <c r="DZ16" s="84" t="s">
        <v>35</v>
      </c>
      <c r="EA16" s="226" cm="1">
        <f t="array" ref="EA16">_xlfn.IFS(DZ16="Pres",8,DZ16="Abs",0,DZ16=0,"",DZ16="Orie",2,DZ16="Holi",0,DZ16="Leav",0)</f>
        <v>8</v>
      </c>
      <c r="EB16" s="84" t="s">
        <v>35</v>
      </c>
      <c r="EC16" s="226" cm="1">
        <f t="array" ref="EC16">_xlfn.IFS(EB16="Pres",8,EB16="Abs",0,EB16=0,"",EB16="Orie",2,EB16="Holi",0,EB16="Leav",0)</f>
        <v>8</v>
      </c>
      <c r="ED16" s="84" t="s">
        <v>35</v>
      </c>
      <c r="EE16" s="226" cm="1">
        <f t="array" ref="EE16">_xlfn.IFS(ED16="Pres",8,ED16="Abs",0,ED16=0,"",ED16="Orie",2,ED16="Holi",0,ED16="Leav",0)</f>
        <v>8</v>
      </c>
      <c r="EF16" s="84" t="s">
        <v>35</v>
      </c>
      <c r="EG16" s="226" cm="1">
        <f t="array" ref="EG16">_xlfn.IFS(EF16="Pres",8,EF16="Abs",0,EF16=0,"",EF16="Orie",2,EF16="Holi",0,EF16="Leav",0)</f>
        <v>8</v>
      </c>
      <c r="EH16" s="84" t="s">
        <v>35</v>
      </c>
      <c r="EI16" s="226" cm="1">
        <f t="array" ref="EI16">_xlfn.IFS(EH16="Pres",8,EH16="Abs",0,EH16=0,"",EH16="Orie",2,EH16="Holi",0,EH16="Leav",0)</f>
        <v>8</v>
      </c>
      <c r="EJ16" s="84" t="s">
        <v>54</v>
      </c>
      <c r="EK16" s="226" cm="1">
        <f t="array" ref="EK16">_xlfn.IFS(EJ16="Pres",8,EJ16="Abs",0,EJ16=0,"",EJ16="Orie",2,EJ16="Holi",0,EJ16="Leav",0)</f>
        <v>0</v>
      </c>
      <c r="EL16" s="84" t="s">
        <v>35</v>
      </c>
      <c r="EM16" s="226" cm="1">
        <f t="array" ref="EM16">_xlfn.IFS(EL16="Pres",8,EL16="Abs",0,EL16=0,"",EL16="Orie",2,EL16="Holi",0,EL16="Leav",0)</f>
        <v>8</v>
      </c>
      <c r="EN16" s="84" t="s">
        <v>35</v>
      </c>
      <c r="EO16" s="226" cm="1">
        <f t="array" ref="EO16">_xlfn.IFS(EN16="Pres",8,EN16="Abs",0,EN16=0,"",EN16="Orie",2,EN16="Holi",0,EN16="Leav",0)</f>
        <v>8</v>
      </c>
      <c r="EP16" s="84" t="s">
        <v>35</v>
      </c>
      <c r="EQ16" s="226" cm="1">
        <f t="array" ref="EQ16">_xlfn.IFS(EP16="Pres",8,EP16="Abs",0,EP16=0,"",EP16="Orie",2,EP16="Holi",0,EP16="Leav",0)</f>
        <v>8</v>
      </c>
      <c r="ER16" s="84" t="s">
        <v>35</v>
      </c>
      <c r="ES16" s="226" cm="1">
        <f t="array" ref="ES16">_xlfn.IFS(ER16="Pres",8,ER16="Abs",0,ER16=0,"",ER16="Orie",2,ER16="Holi",0,ER16="Leav",0)</f>
        <v>8</v>
      </c>
      <c r="ET16" s="84" t="s">
        <v>35</v>
      </c>
      <c r="EU16" s="226" cm="1">
        <f t="array" ref="EU16">_xlfn.IFS(ET16="Pres",8,ET16="Abs",0,ET16=0,"",ET16="Orie",2,ET16="Holi",0,ET16="Leav",0)</f>
        <v>8</v>
      </c>
      <c r="EV16" s="84" t="s">
        <v>35</v>
      </c>
      <c r="EW16" s="226" cm="1">
        <f t="array" ref="EW16">_xlfn.IFS(EV16="Pres",8,EV16="Abs",0,EV16=0,"",EV16="Orie",2,EV16="Holi",0,EV16="Leav",0)</f>
        <v>8</v>
      </c>
      <c r="EX16" s="84" t="s">
        <v>35</v>
      </c>
      <c r="EY16" s="226" cm="1">
        <f t="array" ref="EY16">_xlfn.IFS(EX16="Pres",8,EX16="Abs",0,EX16=0,"",EX16="Orie",2,EX16="Holi",0,EX16="Leav",0)</f>
        <v>8</v>
      </c>
      <c r="EZ16" s="84" t="s">
        <v>35</v>
      </c>
      <c r="FA16" s="226" cm="1">
        <f t="array" ref="FA16">_xlfn.IFS(EZ16="Pres",8,EZ16="Abs",0,EZ16=0,"",EZ16="Orie",2,EZ16="Holi",0,EZ16="Leav",0)</f>
        <v>8</v>
      </c>
      <c r="FB16" s="84" t="s">
        <v>35</v>
      </c>
      <c r="FC16" s="226" cm="1">
        <f t="array" ref="FC16">_xlfn.IFS(FB16="Pres",8,FB16="Abs",0,FB16=0,"",FB16="Orie",2,FB16="Holi",0,FB16="Leav",0)</f>
        <v>8</v>
      </c>
      <c r="FD16" s="84" t="s">
        <v>35</v>
      </c>
      <c r="FE16" s="226" cm="1">
        <f t="array" ref="FE16">_xlfn.IFS(FD16="Pres",8,FD16="Abs",0,FD16=0,"",FD16="Orie",2,FD16="Holi",0,FD16="Leav",0)</f>
        <v>8</v>
      </c>
      <c r="FF16" s="84" t="s">
        <v>35</v>
      </c>
      <c r="FG16" s="226" cm="1">
        <f t="array" ref="FG16">_xlfn.IFS(FF16="Pres",8,FF16="Abs",0,FF16=0,"",FF16="Orie",2,FF16="Holi",0,FF16="Leav",0)</f>
        <v>8</v>
      </c>
      <c r="FH16" s="84" t="s">
        <v>35</v>
      </c>
      <c r="FI16" s="226" cm="1">
        <f t="array" ref="FI16">_xlfn.IFS(FH16="Pres",8,FH16="Abs",0,FH16=0,"",FH16="Orie",2,FH16="Holi",0,FH16="Leav",0)</f>
        <v>8</v>
      </c>
      <c r="FJ16" s="84" t="s">
        <v>35</v>
      </c>
      <c r="FK16" s="226" cm="1">
        <f t="array" ref="FK16">_xlfn.IFS(FJ16="Pres",8,FJ16="Abs",0,FJ16=0,"",FJ16="Orie",2,FJ16="Holi",0,FJ16="Leav",0)</f>
        <v>8</v>
      </c>
      <c r="FL16" s="84" t="s">
        <v>35</v>
      </c>
      <c r="FM16" s="226" cm="1">
        <f t="array" ref="FM16">_xlfn.IFS(FL16="Pres",8,FL16="Abs",0,FL16=0,"",FL16="Orie",2,FL16="Holi",0,FL16="Leav",0)</f>
        <v>8</v>
      </c>
      <c r="FN16" s="84"/>
      <c r="FO16" s="226" t="str" cm="1">
        <f t="array" ref="FO16">_xlfn.IFS(FN16="Pres",8,FN16="Abs",0,FN16=0,"",FN16="Orie",2,FN16="Holi",0,FN16="Leav",0)</f>
        <v/>
      </c>
      <c r="FP16" s="84"/>
      <c r="FQ16" s="226" t="str" cm="1">
        <f t="array" ref="FQ16">_xlfn.IFS(FP16="Pres",8,FP16="Abs",0,FP16=0,"",FP16="Orie",2,FP16="Holi",0,FP16="Leav",0)</f>
        <v/>
      </c>
      <c r="FR16" s="84"/>
      <c r="FS16" s="226" t="str" cm="1">
        <f t="array" ref="FS16">_xlfn.IFS(FR16="Pres",8,FR16="Abs",0,FR16=0,"",FR16="Orie",2,FR16="Holi",0,FR16="Leav",0)</f>
        <v/>
      </c>
      <c r="FT16" s="84"/>
      <c r="FU16" s="226" t="str" cm="1">
        <f t="array" ref="FU16">_xlfn.IFS(FT16="Pres",8,FT16="Abs",0,FT16=0,"",FT16="Orie",2,FT16="Holi",0,FT16="Leav",0)</f>
        <v/>
      </c>
      <c r="FV16" s="84"/>
      <c r="FW16" s="226" t="str" cm="1">
        <f t="array" ref="FW16">_xlfn.IFS(FV16="Pres",8,FV16="Abs",0,FV16=0,"",FV16="Orie",2,FV16="Holi",0,FV16="Leav",0)</f>
        <v/>
      </c>
      <c r="FX16" s="84"/>
      <c r="FY16" s="226" t="str" cm="1">
        <f t="array" ref="FY16">_xlfn.IFS(FX16="Pres",8,FX16="Abs",0,FX16=0,"",FX16="Orie",2,FX16="Holi",0,FX16="Leav",0)</f>
        <v/>
      </c>
      <c r="FZ16" s="84"/>
      <c r="GA16" s="226" t="str" cm="1">
        <f t="array" ref="GA16">_xlfn.IFS(FZ16="Pres",8,FZ16="Abs",0,FZ16=0,"",FZ16="Orie",2,FZ16="Holi",0,FZ16="Leav",0)</f>
        <v/>
      </c>
      <c r="GB16" s="84"/>
      <c r="GC16" s="226" t="str" cm="1">
        <f t="array" ref="GC16">_xlfn.IFS(GB16="Pres",8,GB16="Abs",0,GB16=0,"",GB16="Orie",2,GB16="Holi",0,GB16="Leav",0)</f>
        <v/>
      </c>
      <c r="GD16" s="84"/>
      <c r="GE16" s="226" t="str" cm="1">
        <f t="array" ref="GE16">_xlfn.IFS(GD16="Pres",8,GD16="Abs",0,GD16=0,"",GD16="Orie",2,GD16="Holi",0,GD16="Leav",0)</f>
        <v/>
      </c>
    </row>
    <row r="17" spans="1:187" ht="18.75" customHeight="1">
      <c r="A17" s="109" t="s">
        <v>49</v>
      </c>
      <c r="B17" s="108" t="s">
        <v>134</v>
      </c>
      <c r="C17" s="108" t="s">
        <v>135</v>
      </c>
      <c r="D17" s="108" t="s">
        <v>136</v>
      </c>
      <c r="E17" s="120"/>
      <c r="F17" s="102" t="s">
        <v>43</v>
      </c>
      <c r="G17" s="105">
        <v>44425</v>
      </c>
      <c r="H17" s="105">
        <v>44778</v>
      </c>
      <c r="I17" s="99">
        <v>44649</v>
      </c>
      <c r="J17" s="36" t="s">
        <v>56</v>
      </c>
      <c r="K17" s="100">
        <v>44595</v>
      </c>
      <c r="L17" s="187">
        <v>44651</v>
      </c>
      <c r="M17" s="87"/>
      <c r="N17" s="79">
        <f t="shared" si="86"/>
        <v>32</v>
      </c>
      <c r="O17" s="79">
        <f t="shared" si="87"/>
        <v>257.75</v>
      </c>
      <c r="P17" s="39">
        <f t="shared" si="88"/>
        <v>1</v>
      </c>
      <c r="Q17" s="38" t="str">
        <f t="shared" si="89"/>
        <v/>
      </c>
      <c r="R17" s="40" t="str">
        <f t="shared" si="90"/>
        <v/>
      </c>
      <c r="S17" s="41">
        <f t="shared" si="91"/>
        <v>2</v>
      </c>
      <c r="T17" s="45"/>
      <c r="U17" s="123"/>
      <c r="V17" s="123"/>
      <c r="W17" s="44"/>
      <c r="X17" s="71"/>
      <c r="Y17" s="42"/>
      <c r="Z17" s="44"/>
      <c r="AA17" s="45"/>
      <c r="AB17" s="46"/>
      <c r="AC17" s="83"/>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128"/>
      <c r="CT17" s="131"/>
      <c r="CU17" s="131"/>
      <c r="CV17" s="84" t="s">
        <v>34</v>
      </c>
      <c r="CW17" s="129">
        <v>2</v>
      </c>
      <c r="CX17" s="84" t="s">
        <v>35</v>
      </c>
      <c r="CY17" s="84">
        <v>8</v>
      </c>
      <c r="CZ17" s="84" t="s">
        <v>35</v>
      </c>
      <c r="DA17" s="84">
        <v>8</v>
      </c>
      <c r="DB17" s="84" t="s">
        <v>35</v>
      </c>
      <c r="DC17" s="84">
        <v>8</v>
      </c>
      <c r="DD17" s="84" t="s">
        <v>35</v>
      </c>
      <c r="DE17" s="84">
        <v>8</v>
      </c>
      <c r="DF17" s="84" t="s">
        <v>35</v>
      </c>
      <c r="DG17" s="84">
        <v>8</v>
      </c>
      <c r="DH17" s="84" t="s">
        <v>35</v>
      </c>
      <c r="DI17" s="84">
        <v>8</v>
      </c>
      <c r="DJ17" s="84" t="s">
        <v>35</v>
      </c>
      <c r="DK17" s="226" cm="1">
        <f t="array" ref="DK17">_xlfn.IFS(DJ17="Pres",8,DJ17="Abs",0,DJ17=0,"",DJ17="Orie",2)</f>
        <v>8</v>
      </c>
      <c r="DL17" s="84" t="s">
        <v>35</v>
      </c>
      <c r="DM17" s="226">
        <v>7.75</v>
      </c>
      <c r="DN17" s="84" t="s">
        <v>35</v>
      </c>
      <c r="DO17" s="226" cm="1">
        <f t="array" ref="DO17">_xlfn.IFS(DN17="Pres",8,DN17="Abs",0,DN17=0,"",DN17="Orie",2)</f>
        <v>8</v>
      </c>
      <c r="DP17" s="84" t="s">
        <v>35</v>
      </c>
      <c r="DQ17" s="226" cm="1">
        <f t="array" ref="DQ17">_xlfn.IFS(DP17="Pres",8,DP17="Abs",0,DP17=0,"",DP17="Orie",2)</f>
        <v>8</v>
      </c>
      <c r="DR17" s="84" t="s">
        <v>35</v>
      </c>
      <c r="DS17" s="226" cm="1">
        <f t="array" ref="DS17">_xlfn.IFS(DR17="Pres",8,DR17="Abs",0,DR17=0,"",DR17="Orie",2,DR17="Holi",0,DR17="Leav",0)</f>
        <v>8</v>
      </c>
      <c r="DT17" s="84" t="s">
        <v>54</v>
      </c>
      <c r="DU17" s="226" cm="1">
        <f t="array" ref="DU17">_xlfn.IFS(DT17="Pres",8,DT17="Abs",0,DT17=0,"",DT17="Orie",2,DT17="Holi",0,DT17="Leav",0)</f>
        <v>0</v>
      </c>
      <c r="DV17" s="84" t="s">
        <v>35</v>
      </c>
      <c r="DW17" s="226" cm="1">
        <f t="array" ref="DW17">_xlfn.IFS(DV17="Pres",8,DV17="Abs",0,DV17=0,"",DV17="Orie",2,DV17="Holi",0,DV17="Leav",0)</f>
        <v>8</v>
      </c>
      <c r="DX17" s="84" t="s">
        <v>35</v>
      </c>
      <c r="DY17" s="226" cm="1">
        <f t="array" ref="DY17">_xlfn.IFS(DX17="Pres",8,DX17="Abs",0,DX17=0,"",DX17="Orie",2,DX17="Holi",0,DX17="Leav",0)</f>
        <v>8</v>
      </c>
      <c r="DZ17" s="84" t="s">
        <v>35</v>
      </c>
      <c r="EA17" s="226" cm="1">
        <f t="array" ref="EA17">_xlfn.IFS(DZ17="Pres",8,DZ17="Abs",0,DZ17=0,"",DZ17="Orie",2,DZ17="Holi",0,DZ17="Leav",0)</f>
        <v>8</v>
      </c>
      <c r="EB17" s="84" t="s">
        <v>35</v>
      </c>
      <c r="EC17" s="226" cm="1">
        <f t="array" ref="EC17">_xlfn.IFS(EB17="Pres",8,EB17="Abs",0,EB17=0,"",EB17="Orie",2,EB17="Holi",0,EB17="Leav",0)</f>
        <v>8</v>
      </c>
      <c r="ED17" s="84" t="s">
        <v>35</v>
      </c>
      <c r="EE17" s="226" cm="1">
        <f t="array" ref="EE17">_xlfn.IFS(ED17="Pres",8,ED17="Abs",0,ED17=0,"",ED17="Orie",2,ED17="Holi",0,ED17="Leav",0)</f>
        <v>8</v>
      </c>
      <c r="EF17" s="84" t="s">
        <v>35</v>
      </c>
      <c r="EG17" s="226" cm="1">
        <f t="array" ref="EG17">_xlfn.IFS(EF17="Pres",8,EF17="Abs",0,EF17=0,"",EF17="Orie",2,EF17="Holi",0,EF17="Leav",0)</f>
        <v>8</v>
      </c>
      <c r="EH17" s="84" t="s">
        <v>35</v>
      </c>
      <c r="EI17" s="226" cm="1">
        <f t="array" ref="EI17">_xlfn.IFS(EH17="Pres",8,EH17="Abs",0,EH17=0,"",EH17="Orie",2,EH17="Holi",0,EH17="Leav",0)</f>
        <v>8</v>
      </c>
      <c r="EJ17" s="84" t="s">
        <v>54</v>
      </c>
      <c r="EK17" s="226" cm="1">
        <f t="array" ref="EK17">_xlfn.IFS(EJ17="Pres",8,EJ17="Abs",0,EJ17=0,"",EJ17="Orie",2,EJ17="Holi",0,EJ17="Leav",0)</f>
        <v>0</v>
      </c>
      <c r="EL17" s="84" t="s">
        <v>35</v>
      </c>
      <c r="EM17" s="226" cm="1">
        <f t="array" ref="EM17">_xlfn.IFS(EL17="Pres",8,EL17="Abs",0,EL17=0,"",EL17="Orie",2,EL17="Holi",0,EL17="Leav",0)</f>
        <v>8</v>
      </c>
      <c r="EN17" s="84" t="s">
        <v>35</v>
      </c>
      <c r="EO17" s="226" cm="1">
        <f t="array" ref="EO17">_xlfn.IFS(EN17="Pres",8,EN17="Abs",0,EN17=0,"",EN17="Orie",2,EN17="Holi",0,EN17="Leav",0)</f>
        <v>8</v>
      </c>
      <c r="EP17" s="84" t="s">
        <v>35</v>
      </c>
      <c r="EQ17" s="226" cm="1">
        <f t="array" ref="EQ17">_xlfn.IFS(EP17="Pres",8,EP17="Abs",0,EP17=0,"",EP17="Orie",2,EP17="Holi",0,EP17="Leav",0)</f>
        <v>8</v>
      </c>
      <c r="ER17" s="84" t="s">
        <v>35</v>
      </c>
      <c r="ES17" s="226" cm="1">
        <f t="array" ref="ES17">_xlfn.IFS(ER17="Pres",8,ER17="Abs",0,ER17=0,"",ER17="Orie",2,ER17="Holi",0,ER17="Leav",0)</f>
        <v>8</v>
      </c>
      <c r="ET17" s="84" t="s">
        <v>35</v>
      </c>
      <c r="EU17" s="226" cm="1">
        <f t="array" ref="EU17">_xlfn.IFS(ET17="Pres",8,ET17="Abs",0,ET17=0,"",ET17="Orie",2,ET17="Holi",0,ET17="Leav",0)</f>
        <v>8</v>
      </c>
      <c r="EV17" s="84" t="s">
        <v>35</v>
      </c>
      <c r="EW17" s="226" cm="1">
        <f t="array" ref="EW17">_xlfn.IFS(EV17="Pres",8,EV17="Abs",0,EV17=0,"",EV17="Orie",2,EV17="Holi",0,EV17="Leav",0)</f>
        <v>8</v>
      </c>
      <c r="EX17" s="84" t="s">
        <v>35</v>
      </c>
      <c r="EY17" s="226" cm="1">
        <f t="array" ref="EY17">_xlfn.IFS(EX17="Pres",8,EX17="Abs",0,EX17=0,"",EX17="Orie",2,EX17="Holi",0,EX17="Leav",0)</f>
        <v>8</v>
      </c>
      <c r="EZ17" s="84" t="s">
        <v>35</v>
      </c>
      <c r="FA17" s="226" cm="1">
        <f t="array" ref="FA17">_xlfn.IFS(EZ17="Pres",8,EZ17="Abs",0,EZ17=0,"",EZ17="Orie",2,EZ17="Holi",0,EZ17="Leav",0)</f>
        <v>8</v>
      </c>
      <c r="FB17" s="84" t="s">
        <v>35</v>
      </c>
      <c r="FC17" s="226" cm="1">
        <f t="array" ref="FC17">_xlfn.IFS(FB17="Pres",8,FB17="Abs",0,FB17=0,"",FB17="Orie",2,FB17="Holi",0,FB17="Leav",0)</f>
        <v>8</v>
      </c>
      <c r="FD17" s="84" t="s">
        <v>35</v>
      </c>
      <c r="FE17" s="226" cm="1">
        <f t="array" ref="FE17">_xlfn.IFS(FD17="Pres",8,FD17="Abs",0,FD17=0,"",FD17="Orie",2,FD17="Holi",0,FD17="Leav",0)</f>
        <v>8</v>
      </c>
      <c r="FF17" s="84" t="s">
        <v>35</v>
      </c>
      <c r="FG17" s="226" cm="1">
        <f t="array" ref="FG17">_xlfn.IFS(FF17="Pres",8,FF17="Abs",0,FF17=0,"",FF17="Orie",2,FF17="Holi",0,FF17="Leav",0)</f>
        <v>8</v>
      </c>
      <c r="FH17" s="84" t="s">
        <v>35</v>
      </c>
      <c r="FI17" s="226" cm="1">
        <f t="array" ref="FI17">_xlfn.IFS(FH17="Pres",8,FH17="Abs",0,FH17=0,"",FH17="Orie",2,FH17="Holi",0,FH17="Leav",0)</f>
        <v>8</v>
      </c>
      <c r="FJ17" s="84" t="s">
        <v>35</v>
      </c>
      <c r="FK17" s="226" cm="1">
        <f t="array" ref="FK17">_xlfn.IFS(FJ17="Pres",8,FJ17="Abs",0,FJ17=0,"",FJ17="Orie",2,FJ17="Holi",0,FJ17="Leav",0)</f>
        <v>8</v>
      </c>
      <c r="FL17" s="84" t="s">
        <v>35</v>
      </c>
      <c r="FM17" s="226" cm="1">
        <f t="array" ref="FM17">_xlfn.IFS(FL17="Pres",8,FL17="Abs",0,FL17=0,"",FL17="Orie",2,FL17="Holi",0,FL17="Leav",0)</f>
        <v>8</v>
      </c>
      <c r="FN17" s="84"/>
      <c r="FO17" s="226" t="str" cm="1">
        <f t="array" ref="FO17">_xlfn.IFS(FN17="Pres",8,FN17="Abs",0,FN17=0,"",FN17="Orie",2,FN17="Holi",0,FN17="Leav",0)</f>
        <v/>
      </c>
      <c r="FP17" s="84"/>
      <c r="FQ17" s="226" t="str" cm="1">
        <f t="array" ref="FQ17">_xlfn.IFS(FP17="Pres",8,FP17="Abs",0,FP17=0,"",FP17="Orie",2,FP17="Holi",0,FP17="Leav",0)</f>
        <v/>
      </c>
      <c r="FR17" s="84"/>
      <c r="FS17" s="226" t="str" cm="1">
        <f t="array" ref="FS17">_xlfn.IFS(FR17="Pres",8,FR17="Abs",0,FR17=0,"",FR17="Orie",2,FR17="Holi",0,FR17="Leav",0)</f>
        <v/>
      </c>
      <c r="FT17" s="84"/>
      <c r="FU17" s="226" t="str" cm="1">
        <f t="array" ref="FU17">_xlfn.IFS(FT17="Pres",8,FT17="Abs",0,FT17=0,"",FT17="Orie",2,FT17="Holi",0,FT17="Leav",0)</f>
        <v/>
      </c>
      <c r="FV17" s="84"/>
      <c r="FW17" s="226" t="str" cm="1">
        <f t="array" ref="FW17">_xlfn.IFS(FV17="Pres",8,FV17="Abs",0,FV17=0,"",FV17="Orie",2,FV17="Holi",0,FV17="Leav",0)</f>
        <v/>
      </c>
      <c r="FX17" s="84"/>
      <c r="FY17" s="226" t="str" cm="1">
        <f t="array" ref="FY17">_xlfn.IFS(FX17="Pres",8,FX17="Abs",0,FX17=0,"",FX17="Orie",2,FX17="Holi",0,FX17="Leav",0)</f>
        <v/>
      </c>
      <c r="FZ17" s="84"/>
      <c r="GA17" s="226" t="str" cm="1">
        <f t="array" ref="GA17">_xlfn.IFS(FZ17="Pres",8,FZ17="Abs",0,FZ17=0,"",FZ17="Orie",2,FZ17="Holi",0,FZ17="Leav",0)</f>
        <v/>
      </c>
      <c r="GB17" s="84"/>
      <c r="GC17" s="226" t="str" cm="1">
        <f t="array" ref="GC17">_xlfn.IFS(GB17="Pres",8,GB17="Abs",0,GB17=0,"",GB17="Orie",2,GB17="Holi",0,GB17="Leav",0)</f>
        <v/>
      </c>
      <c r="GD17" s="84"/>
      <c r="GE17" s="226" t="str" cm="1">
        <f t="array" ref="GE17">_xlfn.IFS(GD17="Pres",8,GD17="Abs",0,GD17=0,"",GD17="Orie",2,GD17="Holi",0,GD17="Leav",0)</f>
        <v/>
      </c>
    </row>
    <row r="18" spans="1:187" ht="18.75" customHeight="1">
      <c r="A18" s="109" t="s">
        <v>49</v>
      </c>
      <c r="B18" s="108" t="s">
        <v>137</v>
      </c>
      <c r="C18" s="108" t="s">
        <v>138</v>
      </c>
      <c r="D18" s="108" t="s">
        <v>139</v>
      </c>
      <c r="E18" s="107"/>
      <c r="F18" s="102" t="s">
        <v>43</v>
      </c>
      <c r="G18" s="105">
        <v>44425</v>
      </c>
      <c r="H18" s="105">
        <v>44778</v>
      </c>
      <c r="I18" s="99">
        <v>44649</v>
      </c>
      <c r="J18" s="36" t="s">
        <v>56</v>
      </c>
      <c r="K18" s="100">
        <v>44595</v>
      </c>
      <c r="L18" s="187">
        <v>44651</v>
      </c>
      <c r="M18" s="87"/>
      <c r="N18" s="79">
        <f t="shared" si="86"/>
        <v>32</v>
      </c>
      <c r="O18" s="79">
        <f t="shared" si="87"/>
        <v>257.75</v>
      </c>
      <c r="P18" s="39">
        <f t="shared" si="88"/>
        <v>1</v>
      </c>
      <c r="Q18" s="38" t="str">
        <f t="shared" si="89"/>
        <v/>
      </c>
      <c r="R18" s="40" t="str">
        <f t="shared" si="90"/>
        <v/>
      </c>
      <c r="S18" s="41">
        <f t="shared" si="91"/>
        <v>2</v>
      </c>
      <c r="T18" s="45"/>
      <c r="U18" s="123"/>
      <c r="V18" s="123"/>
      <c r="W18" s="44"/>
      <c r="X18" s="71"/>
      <c r="Y18" s="42"/>
      <c r="Z18" s="44"/>
      <c r="AA18" s="45"/>
      <c r="AB18" s="46"/>
      <c r="AC18" s="83"/>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c r="CK18" s="48"/>
      <c r="CL18" s="48"/>
      <c r="CM18" s="48"/>
      <c r="CN18" s="48"/>
      <c r="CO18" s="48"/>
      <c r="CP18" s="48"/>
      <c r="CQ18" s="48"/>
      <c r="CR18" s="48"/>
      <c r="CS18" s="128"/>
      <c r="CT18" s="131"/>
      <c r="CU18" s="131"/>
      <c r="CV18" s="84" t="s">
        <v>34</v>
      </c>
      <c r="CW18" s="129">
        <v>2</v>
      </c>
      <c r="CX18" s="84" t="s">
        <v>35</v>
      </c>
      <c r="CY18" s="84">
        <v>8</v>
      </c>
      <c r="CZ18" s="84" t="s">
        <v>35</v>
      </c>
      <c r="DA18" s="84">
        <v>8</v>
      </c>
      <c r="DB18" s="84" t="s">
        <v>35</v>
      </c>
      <c r="DC18" s="84">
        <v>8</v>
      </c>
      <c r="DD18" s="84" t="s">
        <v>35</v>
      </c>
      <c r="DE18" s="84">
        <v>8</v>
      </c>
      <c r="DF18" s="84" t="s">
        <v>35</v>
      </c>
      <c r="DG18" s="84">
        <v>8</v>
      </c>
      <c r="DH18" s="84" t="s">
        <v>35</v>
      </c>
      <c r="DI18" s="84">
        <v>8</v>
      </c>
      <c r="DJ18" s="84" t="s">
        <v>35</v>
      </c>
      <c r="DK18" s="226" cm="1">
        <f t="array" ref="DK18">_xlfn.IFS(DJ18="Pres",8,DJ18="Abs",0,DJ18=0,"",DJ18="Orie",2)</f>
        <v>8</v>
      </c>
      <c r="DL18" s="84" t="s">
        <v>35</v>
      </c>
      <c r="DM18" s="226">
        <v>7.75</v>
      </c>
      <c r="DN18" s="84" t="s">
        <v>35</v>
      </c>
      <c r="DO18" s="226" cm="1">
        <f t="array" ref="DO18">_xlfn.IFS(DN18="Pres",8,DN18="Abs",0,DN18=0,"",DN18="Orie",2)</f>
        <v>8</v>
      </c>
      <c r="DP18" s="84" t="s">
        <v>35</v>
      </c>
      <c r="DQ18" s="226" cm="1">
        <f t="array" ref="DQ18">_xlfn.IFS(DP18="Pres",8,DP18="Abs",0,DP18=0,"",DP18="Orie",2)</f>
        <v>8</v>
      </c>
      <c r="DR18" s="84" t="s">
        <v>35</v>
      </c>
      <c r="DS18" s="226" cm="1">
        <f t="array" ref="DS18">_xlfn.IFS(DR18="Pres",8,DR18="Abs",0,DR18=0,"",DR18="Orie",2,DR18="Holi",0,DR18="Leav",0)</f>
        <v>8</v>
      </c>
      <c r="DT18" s="84" t="s">
        <v>54</v>
      </c>
      <c r="DU18" s="226" cm="1">
        <f t="array" ref="DU18">_xlfn.IFS(DT18="Pres",8,DT18="Abs",0,DT18=0,"",DT18="Orie",2,DT18="Holi",0,DT18="Leav",0)</f>
        <v>0</v>
      </c>
      <c r="DV18" s="84" t="s">
        <v>35</v>
      </c>
      <c r="DW18" s="226" cm="1">
        <f t="array" ref="DW18">_xlfn.IFS(DV18="Pres",8,DV18="Abs",0,DV18=0,"",DV18="Orie",2,DV18="Holi",0,DV18="Leav",0)</f>
        <v>8</v>
      </c>
      <c r="DX18" s="84" t="s">
        <v>35</v>
      </c>
      <c r="DY18" s="226" cm="1">
        <f t="array" ref="DY18">_xlfn.IFS(DX18="Pres",8,DX18="Abs",0,DX18=0,"",DX18="Orie",2,DX18="Holi",0,DX18="Leav",0)</f>
        <v>8</v>
      </c>
      <c r="DZ18" s="84" t="s">
        <v>35</v>
      </c>
      <c r="EA18" s="226" cm="1">
        <f t="array" ref="EA18">_xlfn.IFS(DZ18="Pres",8,DZ18="Abs",0,DZ18=0,"",DZ18="Orie",2,DZ18="Holi",0,DZ18="Leav",0)</f>
        <v>8</v>
      </c>
      <c r="EB18" s="84" t="s">
        <v>35</v>
      </c>
      <c r="EC18" s="226" cm="1">
        <f t="array" ref="EC18">_xlfn.IFS(EB18="Pres",8,EB18="Abs",0,EB18=0,"",EB18="Orie",2,EB18="Holi",0,EB18="Leav",0)</f>
        <v>8</v>
      </c>
      <c r="ED18" s="84" t="s">
        <v>35</v>
      </c>
      <c r="EE18" s="226" cm="1">
        <f t="array" ref="EE18">_xlfn.IFS(ED18="Pres",8,ED18="Abs",0,ED18=0,"",ED18="Orie",2,ED18="Holi",0,ED18="Leav",0)</f>
        <v>8</v>
      </c>
      <c r="EF18" s="84" t="s">
        <v>35</v>
      </c>
      <c r="EG18" s="226" cm="1">
        <f t="array" ref="EG18">_xlfn.IFS(EF18="Pres",8,EF18="Abs",0,EF18=0,"",EF18="Orie",2,EF18="Holi",0,EF18="Leav",0)</f>
        <v>8</v>
      </c>
      <c r="EH18" s="84" t="s">
        <v>35</v>
      </c>
      <c r="EI18" s="226" cm="1">
        <f t="array" ref="EI18">_xlfn.IFS(EH18="Pres",8,EH18="Abs",0,EH18=0,"",EH18="Orie",2,EH18="Holi",0,EH18="Leav",0)</f>
        <v>8</v>
      </c>
      <c r="EJ18" s="84" t="s">
        <v>54</v>
      </c>
      <c r="EK18" s="226" cm="1">
        <f t="array" ref="EK18">_xlfn.IFS(EJ18="Pres",8,EJ18="Abs",0,EJ18=0,"",EJ18="Orie",2,EJ18="Holi",0,EJ18="Leav",0)</f>
        <v>0</v>
      </c>
      <c r="EL18" s="84" t="s">
        <v>35</v>
      </c>
      <c r="EM18" s="226" cm="1">
        <f t="array" ref="EM18">_xlfn.IFS(EL18="Pres",8,EL18="Abs",0,EL18=0,"",EL18="Orie",2,EL18="Holi",0,EL18="Leav",0)</f>
        <v>8</v>
      </c>
      <c r="EN18" s="84" t="s">
        <v>35</v>
      </c>
      <c r="EO18" s="226" cm="1">
        <f t="array" ref="EO18">_xlfn.IFS(EN18="Pres",8,EN18="Abs",0,EN18=0,"",EN18="Orie",2,EN18="Holi",0,EN18="Leav",0)</f>
        <v>8</v>
      </c>
      <c r="EP18" s="84" t="s">
        <v>35</v>
      </c>
      <c r="EQ18" s="226" cm="1">
        <f t="array" ref="EQ18">_xlfn.IFS(EP18="Pres",8,EP18="Abs",0,EP18=0,"",EP18="Orie",2,EP18="Holi",0,EP18="Leav",0)</f>
        <v>8</v>
      </c>
      <c r="ER18" s="84" t="s">
        <v>35</v>
      </c>
      <c r="ES18" s="226" cm="1">
        <f t="array" ref="ES18">_xlfn.IFS(ER18="Pres",8,ER18="Abs",0,ER18=0,"",ER18="Orie",2,ER18="Holi",0,ER18="Leav",0)</f>
        <v>8</v>
      </c>
      <c r="ET18" s="84" t="s">
        <v>35</v>
      </c>
      <c r="EU18" s="226" cm="1">
        <f t="array" ref="EU18">_xlfn.IFS(ET18="Pres",8,ET18="Abs",0,ET18=0,"",ET18="Orie",2,ET18="Holi",0,ET18="Leav",0)</f>
        <v>8</v>
      </c>
      <c r="EV18" s="84" t="s">
        <v>35</v>
      </c>
      <c r="EW18" s="226" cm="1">
        <f t="array" ref="EW18">_xlfn.IFS(EV18="Pres",8,EV18="Abs",0,EV18=0,"",EV18="Orie",2,EV18="Holi",0,EV18="Leav",0)</f>
        <v>8</v>
      </c>
      <c r="EX18" s="84" t="s">
        <v>35</v>
      </c>
      <c r="EY18" s="226" cm="1">
        <f t="array" ref="EY18">_xlfn.IFS(EX18="Pres",8,EX18="Abs",0,EX18=0,"",EX18="Orie",2,EX18="Holi",0,EX18="Leav",0)</f>
        <v>8</v>
      </c>
      <c r="EZ18" s="84" t="s">
        <v>35</v>
      </c>
      <c r="FA18" s="226" cm="1">
        <f t="array" ref="FA18">_xlfn.IFS(EZ18="Pres",8,EZ18="Abs",0,EZ18=0,"",EZ18="Orie",2,EZ18="Holi",0,EZ18="Leav",0)</f>
        <v>8</v>
      </c>
      <c r="FB18" s="84" t="s">
        <v>35</v>
      </c>
      <c r="FC18" s="226" cm="1">
        <f t="array" ref="FC18">_xlfn.IFS(FB18="Pres",8,FB18="Abs",0,FB18=0,"",FB18="Orie",2,FB18="Holi",0,FB18="Leav",0)</f>
        <v>8</v>
      </c>
      <c r="FD18" s="84" t="s">
        <v>35</v>
      </c>
      <c r="FE18" s="226" cm="1">
        <f t="array" ref="FE18">_xlfn.IFS(FD18="Pres",8,FD18="Abs",0,FD18=0,"",FD18="Orie",2,FD18="Holi",0,FD18="Leav",0)</f>
        <v>8</v>
      </c>
      <c r="FF18" s="84" t="s">
        <v>35</v>
      </c>
      <c r="FG18" s="226" cm="1">
        <f t="array" ref="FG18">_xlfn.IFS(FF18="Pres",8,FF18="Abs",0,FF18=0,"",FF18="Orie",2,FF18="Holi",0,FF18="Leav",0)</f>
        <v>8</v>
      </c>
      <c r="FH18" s="84" t="s">
        <v>35</v>
      </c>
      <c r="FI18" s="226" cm="1">
        <f t="array" ref="FI18">_xlfn.IFS(FH18="Pres",8,FH18="Abs",0,FH18=0,"",FH18="Orie",2,FH18="Holi",0,FH18="Leav",0)</f>
        <v>8</v>
      </c>
      <c r="FJ18" s="84" t="s">
        <v>35</v>
      </c>
      <c r="FK18" s="226" cm="1">
        <f t="array" ref="FK18">_xlfn.IFS(FJ18="Pres",8,FJ18="Abs",0,FJ18=0,"",FJ18="Orie",2,FJ18="Holi",0,FJ18="Leav",0)</f>
        <v>8</v>
      </c>
      <c r="FL18" s="84" t="s">
        <v>35</v>
      </c>
      <c r="FM18" s="226" cm="1">
        <f t="array" ref="FM18">_xlfn.IFS(FL18="Pres",8,FL18="Abs",0,FL18=0,"",FL18="Orie",2,FL18="Holi",0,FL18="Leav",0)</f>
        <v>8</v>
      </c>
      <c r="FN18" s="84"/>
      <c r="FO18" s="226" t="str" cm="1">
        <f t="array" ref="FO18">_xlfn.IFS(FN18="Pres",8,FN18="Abs",0,FN18=0,"",FN18="Orie",2,FN18="Holi",0,FN18="Leav",0)</f>
        <v/>
      </c>
      <c r="FP18" s="84"/>
      <c r="FQ18" s="226" t="str" cm="1">
        <f t="array" ref="FQ18">_xlfn.IFS(FP18="Pres",8,FP18="Abs",0,FP18=0,"",FP18="Orie",2,FP18="Holi",0,FP18="Leav",0)</f>
        <v/>
      </c>
      <c r="FR18" s="84"/>
      <c r="FS18" s="226" t="str" cm="1">
        <f t="array" ref="FS18">_xlfn.IFS(FR18="Pres",8,FR18="Abs",0,FR18=0,"",FR18="Orie",2,FR18="Holi",0,FR18="Leav",0)</f>
        <v/>
      </c>
      <c r="FT18" s="84"/>
      <c r="FU18" s="226" t="str" cm="1">
        <f t="array" ref="FU18">_xlfn.IFS(FT18="Pres",8,FT18="Abs",0,FT18=0,"",FT18="Orie",2,FT18="Holi",0,FT18="Leav",0)</f>
        <v/>
      </c>
      <c r="FV18" s="84"/>
      <c r="FW18" s="226" t="str" cm="1">
        <f t="array" ref="FW18">_xlfn.IFS(FV18="Pres",8,FV18="Abs",0,FV18=0,"",FV18="Orie",2,FV18="Holi",0,FV18="Leav",0)</f>
        <v/>
      </c>
      <c r="FX18" s="84"/>
      <c r="FY18" s="226" t="str" cm="1">
        <f t="array" ref="FY18">_xlfn.IFS(FX18="Pres",8,FX18="Abs",0,FX18=0,"",FX18="Orie",2,FX18="Holi",0,FX18="Leav",0)</f>
        <v/>
      </c>
      <c r="FZ18" s="84"/>
      <c r="GA18" s="226" t="str" cm="1">
        <f t="array" ref="GA18">_xlfn.IFS(FZ18="Pres",8,FZ18="Abs",0,FZ18=0,"",FZ18="Orie",2,FZ18="Holi",0,FZ18="Leav",0)</f>
        <v/>
      </c>
      <c r="GB18" s="84"/>
      <c r="GC18" s="226" t="str" cm="1">
        <f t="array" ref="GC18">_xlfn.IFS(GB18="Pres",8,GB18="Abs",0,GB18=0,"",GB18="Orie",2,GB18="Holi",0,GB18="Leav",0)</f>
        <v/>
      </c>
      <c r="GD18" s="84"/>
      <c r="GE18" s="226" t="str" cm="1">
        <f t="array" ref="GE18">_xlfn.IFS(GD18="Pres",8,GD18="Abs",0,GD18=0,"",GD18="Orie",2,GD18="Holi",0,GD18="Leav",0)</f>
        <v/>
      </c>
    </row>
    <row r="19" spans="1:187" ht="18.75" customHeight="1">
      <c r="A19" s="109" t="s">
        <v>49</v>
      </c>
      <c r="B19" s="108" t="s">
        <v>140</v>
      </c>
      <c r="C19" s="108" t="s">
        <v>141</v>
      </c>
      <c r="D19" s="108" t="s">
        <v>142</v>
      </c>
      <c r="E19" s="120"/>
      <c r="F19" s="102" t="s">
        <v>43</v>
      </c>
      <c r="G19" s="105">
        <v>44425</v>
      </c>
      <c r="H19" s="105">
        <v>44778</v>
      </c>
      <c r="I19" s="99">
        <v>44649</v>
      </c>
      <c r="J19" s="36" t="s">
        <v>56</v>
      </c>
      <c r="K19" s="100">
        <v>44595</v>
      </c>
      <c r="L19" s="187">
        <v>44651</v>
      </c>
      <c r="M19" s="87"/>
      <c r="N19" s="79">
        <f t="shared" si="86"/>
        <v>32</v>
      </c>
      <c r="O19" s="79">
        <f t="shared" si="87"/>
        <v>252.75</v>
      </c>
      <c r="P19" s="39">
        <f t="shared" si="88"/>
        <v>1</v>
      </c>
      <c r="Q19" s="38" t="str">
        <f t="shared" si="89"/>
        <v/>
      </c>
      <c r="R19" s="40" t="str">
        <f t="shared" si="90"/>
        <v/>
      </c>
      <c r="S19" s="41">
        <f t="shared" si="91"/>
        <v>2</v>
      </c>
      <c r="T19" s="45"/>
      <c r="U19" s="123"/>
      <c r="V19" s="123"/>
      <c r="W19" s="44"/>
      <c r="X19" s="71"/>
      <c r="Y19" s="42"/>
      <c r="Z19" s="44"/>
      <c r="AA19" s="45"/>
      <c r="AB19" s="46"/>
      <c r="AC19" s="83"/>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48"/>
      <c r="CS19" s="128"/>
      <c r="CT19" s="131"/>
      <c r="CU19" s="131"/>
      <c r="CV19" s="84" t="s">
        <v>34</v>
      </c>
      <c r="CW19" s="129">
        <v>2</v>
      </c>
      <c r="CX19" s="84" t="s">
        <v>35</v>
      </c>
      <c r="CY19" s="84">
        <v>8</v>
      </c>
      <c r="CZ19" s="84" t="s">
        <v>35</v>
      </c>
      <c r="DA19" s="84">
        <v>8</v>
      </c>
      <c r="DB19" s="84" t="s">
        <v>35</v>
      </c>
      <c r="DC19" s="84">
        <v>8</v>
      </c>
      <c r="DD19" s="84" t="s">
        <v>35</v>
      </c>
      <c r="DE19" s="84">
        <v>8</v>
      </c>
      <c r="DF19" s="84" t="s">
        <v>35</v>
      </c>
      <c r="DG19" s="84">
        <v>8</v>
      </c>
      <c r="DH19" s="84" t="s">
        <v>35</v>
      </c>
      <c r="DI19" s="84">
        <v>8</v>
      </c>
      <c r="DJ19" s="84" t="s">
        <v>35</v>
      </c>
      <c r="DK19" s="226" cm="1">
        <f t="array" ref="DK19">_xlfn.IFS(DJ19="Pres",8,DJ19="Abs",0,DJ19=0,"",DJ19="Orie",2)</f>
        <v>8</v>
      </c>
      <c r="DL19" s="84" t="s">
        <v>35</v>
      </c>
      <c r="DM19" s="226" cm="1">
        <f t="array" ref="DM19">_xlfn.IFS(DL19="Pres",8,DL19="Abs",0,DL19=0,"",DL19="Orie",2)</f>
        <v>8</v>
      </c>
      <c r="DN19" s="84" t="s">
        <v>35</v>
      </c>
      <c r="DO19" s="226" cm="1">
        <f t="array" ref="DO19">_xlfn.IFS(DN19="Pres",8,DN19="Abs",0,DN19=0,"",DN19="Orie",2)</f>
        <v>8</v>
      </c>
      <c r="DP19" s="84" t="s">
        <v>35</v>
      </c>
      <c r="DQ19" s="226" cm="1">
        <f t="array" ref="DQ19">_xlfn.IFS(DP19="Pres",8,DP19="Abs",0,DP19=0,"",DP19="Orie",2)</f>
        <v>8</v>
      </c>
      <c r="DR19" s="84" t="s">
        <v>35</v>
      </c>
      <c r="DS19" s="226" cm="1">
        <f t="array" ref="DS19">_xlfn.IFS(DR19="Pres",8,DR19="Abs",0,DR19=0,"",DR19="Orie",2,DR19="Holi",0,DR19="Leav",0)</f>
        <v>8</v>
      </c>
      <c r="DT19" s="84" t="s">
        <v>54</v>
      </c>
      <c r="DU19" s="226" cm="1">
        <f t="array" ref="DU19">_xlfn.IFS(DT19="Pres",8,DT19="Abs",0,DT19=0,"",DT19="Orie",2,DT19="Holi",0,DT19="Leav",0)</f>
        <v>0</v>
      </c>
      <c r="DV19" s="84" t="s">
        <v>35</v>
      </c>
      <c r="DW19" s="226" cm="1">
        <f t="array" ref="DW19">_xlfn.IFS(DV19="Pres",8,DV19="Abs",0,DV19=0,"",DV19="Orie",2,DV19="Holi",0,DV19="Leav",0)</f>
        <v>8</v>
      </c>
      <c r="DX19" s="84" t="s">
        <v>35</v>
      </c>
      <c r="DY19" s="226">
        <v>7.25</v>
      </c>
      <c r="DZ19" s="84" t="s">
        <v>35</v>
      </c>
      <c r="EA19" s="226" cm="1">
        <f t="array" ref="EA19">_xlfn.IFS(DZ19="Pres",8,DZ19="Abs",0,DZ19=0,"",DZ19="Orie",2,DZ19="Holi",0,DZ19="Leav",0)</f>
        <v>8</v>
      </c>
      <c r="EB19" s="84" t="s">
        <v>35</v>
      </c>
      <c r="EC19" s="226" cm="1">
        <f t="array" ref="EC19">_xlfn.IFS(EB19="Pres",8,EB19="Abs",0,EB19=0,"",EB19="Orie",2,EB19="Holi",0,EB19="Leav",0)</f>
        <v>8</v>
      </c>
      <c r="ED19" s="84" t="s">
        <v>35</v>
      </c>
      <c r="EE19" s="226" cm="1">
        <f t="array" ref="EE19">_xlfn.IFS(ED19="Pres",8,ED19="Abs",0,ED19=0,"",ED19="Orie",2,ED19="Holi",0,ED19="Leav",0)</f>
        <v>8</v>
      </c>
      <c r="EF19" s="84" t="s">
        <v>35</v>
      </c>
      <c r="EG19" s="226" cm="1">
        <f t="array" ref="EG19">_xlfn.IFS(EF19="Pres",8,EF19="Abs",0,EF19=0,"",EF19="Orie",2,EF19="Holi",0,EF19="Leav",0)</f>
        <v>8</v>
      </c>
      <c r="EH19" s="84" t="s">
        <v>35</v>
      </c>
      <c r="EI19" s="226">
        <v>4</v>
      </c>
      <c r="EJ19" s="84" t="s">
        <v>54</v>
      </c>
      <c r="EK19" s="226" cm="1">
        <f t="array" ref="EK19">_xlfn.IFS(EJ19="Pres",8,EJ19="Abs",0,EJ19=0,"",EJ19="Orie",2,EJ19="Holi",0,EJ19="Leav",0)</f>
        <v>0</v>
      </c>
      <c r="EL19" s="84" t="s">
        <v>35</v>
      </c>
      <c r="EM19" s="226" cm="1">
        <f t="array" ref="EM19">_xlfn.IFS(EL19="Pres",8,EL19="Abs",0,EL19=0,"",EL19="Orie",2,EL19="Holi",0,EL19="Leav",0)</f>
        <v>8</v>
      </c>
      <c r="EN19" s="84" t="s">
        <v>35</v>
      </c>
      <c r="EO19" s="226" cm="1">
        <f t="array" ref="EO19">_xlfn.IFS(EN19="Pres",8,EN19="Abs",0,EN19=0,"",EN19="Orie",2,EN19="Holi",0,EN19="Leav",0)</f>
        <v>8</v>
      </c>
      <c r="EP19" s="84" t="s">
        <v>35</v>
      </c>
      <c r="EQ19" s="226" cm="1">
        <f t="array" ref="EQ19">_xlfn.IFS(EP19="Pres",8,EP19="Abs",0,EP19=0,"",EP19="Orie",2,EP19="Holi",0,EP19="Leav",0)</f>
        <v>8</v>
      </c>
      <c r="ER19" s="84" t="s">
        <v>35</v>
      </c>
      <c r="ES19" s="226" cm="1">
        <f t="array" ref="ES19">_xlfn.IFS(ER19="Pres",8,ER19="Abs",0,ER19=0,"",ER19="Orie",2,ER19="Holi",0,ER19="Leav",0)</f>
        <v>8</v>
      </c>
      <c r="ET19" s="84" t="s">
        <v>35</v>
      </c>
      <c r="EU19" s="226" cm="1">
        <f t="array" ref="EU19">_xlfn.IFS(ET19="Pres",8,ET19="Abs",0,ET19=0,"",ET19="Orie",2,ET19="Holi",0,ET19="Leav",0)</f>
        <v>8</v>
      </c>
      <c r="EV19" s="84" t="s">
        <v>35</v>
      </c>
      <c r="EW19" s="226" cm="1">
        <f t="array" ref="EW19">_xlfn.IFS(EV19="Pres",8,EV19="Abs",0,EV19=0,"",EV19="Orie",2,EV19="Holi",0,EV19="Leav",0)</f>
        <v>8</v>
      </c>
      <c r="EX19" s="84" t="s">
        <v>35</v>
      </c>
      <c r="EY19" s="226" cm="1">
        <f t="array" ref="EY19">_xlfn.IFS(EX19="Pres",8,EX19="Abs",0,EX19=0,"",EX19="Orie",2,EX19="Holi",0,EX19="Leav",0)</f>
        <v>8</v>
      </c>
      <c r="EZ19" s="84" t="s">
        <v>35</v>
      </c>
      <c r="FA19" s="226" cm="1">
        <f t="array" ref="FA19">_xlfn.IFS(EZ19="Pres",8,EZ19="Abs",0,EZ19=0,"",EZ19="Orie",2,EZ19="Holi",0,EZ19="Leav",0)</f>
        <v>8</v>
      </c>
      <c r="FB19" s="84" t="s">
        <v>35</v>
      </c>
      <c r="FC19" s="226" cm="1">
        <f t="array" ref="FC19">_xlfn.IFS(FB19="Pres",8,FB19="Abs",0,FB19=0,"",FB19="Orie",2,FB19="Holi",0,FB19="Leav",0)</f>
        <v>8</v>
      </c>
      <c r="FD19" s="84" t="s">
        <v>35</v>
      </c>
      <c r="FE19" s="226">
        <v>7.5</v>
      </c>
      <c r="FF19" s="84" t="s">
        <v>35</v>
      </c>
      <c r="FG19" s="226" cm="1">
        <f t="array" ref="FG19">_xlfn.IFS(FF19="Pres",8,FF19="Abs",0,FF19=0,"",FF19="Orie",2,FF19="Holi",0,FF19="Leav",0)</f>
        <v>8</v>
      </c>
      <c r="FH19" s="84" t="s">
        <v>35</v>
      </c>
      <c r="FI19" s="226" cm="1">
        <f t="array" ref="FI19">_xlfn.IFS(FH19="Pres",8,FH19="Abs",0,FH19=0,"",FH19="Orie",2,FH19="Holi",0,FH19="Leav",0)</f>
        <v>8</v>
      </c>
      <c r="FJ19" s="84" t="s">
        <v>35</v>
      </c>
      <c r="FK19" s="226" cm="1">
        <f t="array" ref="FK19">_xlfn.IFS(FJ19="Pres",8,FJ19="Abs",0,FJ19=0,"",FJ19="Orie",2,FJ19="Holi",0,FJ19="Leav",0)</f>
        <v>8</v>
      </c>
      <c r="FL19" s="84" t="s">
        <v>35</v>
      </c>
      <c r="FM19" s="226" cm="1">
        <f t="array" ref="FM19">_xlfn.IFS(FL19="Pres",8,FL19="Abs",0,FL19=0,"",FL19="Orie",2,FL19="Holi",0,FL19="Leav",0)</f>
        <v>8</v>
      </c>
      <c r="FN19" s="84"/>
      <c r="FO19" s="226" t="str" cm="1">
        <f t="array" ref="FO19">_xlfn.IFS(FN19="Pres",8,FN19="Abs",0,FN19=0,"",FN19="Orie",2,FN19="Holi",0,FN19="Leav",0)</f>
        <v/>
      </c>
      <c r="FP19" s="84"/>
      <c r="FQ19" s="226" t="str" cm="1">
        <f t="array" ref="FQ19">_xlfn.IFS(FP19="Pres",8,FP19="Abs",0,FP19=0,"",FP19="Orie",2,FP19="Holi",0,FP19="Leav",0)</f>
        <v/>
      </c>
      <c r="FR19" s="84"/>
      <c r="FS19" s="226" t="str" cm="1">
        <f t="array" ref="FS19">_xlfn.IFS(FR19="Pres",8,FR19="Abs",0,FR19=0,"",FR19="Orie",2,FR19="Holi",0,FR19="Leav",0)</f>
        <v/>
      </c>
      <c r="FT19" s="84"/>
      <c r="FU19" s="226" t="str" cm="1">
        <f t="array" ref="FU19">_xlfn.IFS(FT19="Pres",8,FT19="Abs",0,FT19=0,"",FT19="Orie",2,FT19="Holi",0,FT19="Leav",0)</f>
        <v/>
      </c>
      <c r="FV19" s="84"/>
      <c r="FW19" s="226" t="str" cm="1">
        <f t="array" ref="FW19">_xlfn.IFS(FV19="Pres",8,FV19="Abs",0,FV19=0,"",FV19="Orie",2,FV19="Holi",0,FV19="Leav",0)</f>
        <v/>
      </c>
      <c r="FX19" s="84"/>
      <c r="FY19" s="226" t="str" cm="1">
        <f t="array" ref="FY19">_xlfn.IFS(FX19="Pres",8,FX19="Abs",0,FX19=0,"",FX19="Orie",2,FX19="Holi",0,FX19="Leav",0)</f>
        <v/>
      </c>
      <c r="FZ19" s="84"/>
      <c r="GA19" s="226" t="str" cm="1">
        <f t="array" ref="GA19">_xlfn.IFS(FZ19="Pres",8,FZ19="Abs",0,FZ19=0,"",FZ19="Orie",2,FZ19="Holi",0,FZ19="Leav",0)</f>
        <v/>
      </c>
      <c r="GB19" s="84"/>
      <c r="GC19" s="226" t="str" cm="1">
        <f t="array" ref="GC19">_xlfn.IFS(GB19="Pres",8,GB19="Abs",0,GB19=0,"",GB19="Orie",2,GB19="Holi",0,GB19="Leav",0)</f>
        <v/>
      </c>
      <c r="GD19" s="84"/>
      <c r="GE19" s="226" t="str" cm="1">
        <f t="array" ref="GE19">_xlfn.IFS(GD19="Pres",8,GD19="Abs",0,GD19=0,"",GD19="Orie",2,GD19="Holi",0,GD19="Leav",0)</f>
        <v/>
      </c>
    </row>
    <row r="20" spans="1:187" ht="18.75" customHeight="1">
      <c r="A20" s="73" t="s">
        <v>60</v>
      </c>
      <c r="B20" s="274" t="s">
        <v>143</v>
      </c>
      <c r="C20" s="275" t="s">
        <v>144</v>
      </c>
      <c r="D20" s="275" t="s">
        <v>145</v>
      </c>
      <c r="E20" s="33"/>
      <c r="F20" s="102" t="s">
        <v>43</v>
      </c>
      <c r="G20" s="105">
        <v>44453</v>
      </c>
      <c r="H20" s="105">
        <v>44806</v>
      </c>
      <c r="I20" s="35">
        <v>44704</v>
      </c>
      <c r="J20" s="36" t="str">
        <f t="shared" ref="J20:J77" si="92">TEXT(G20,"ddd")</f>
        <v>Tue</v>
      </c>
      <c r="K20" s="86">
        <f t="shared" ref="K20:K68" si="93">L20-8*7</f>
        <v>44648</v>
      </c>
      <c r="L20" s="35">
        <v>44704</v>
      </c>
      <c r="M20" s="87"/>
      <c r="N20" s="79">
        <f t="shared" si="86"/>
        <v>28</v>
      </c>
      <c r="O20" s="79">
        <f t="shared" si="87"/>
        <v>220.5</v>
      </c>
      <c r="P20" s="39">
        <f t="shared" si="88"/>
        <v>1</v>
      </c>
      <c r="Q20" s="38">
        <f t="shared" si="89"/>
        <v>3</v>
      </c>
      <c r="R20" s="40" t="str">
        <f t="shared" si="90"/>
        <v/>
      </c>
      <c r="S20" s="41">
        <f t="shared" si="91"/>
        <v>2</v>
      </c>
      <c r="T20" s="45"/>
      <c r="U20" s="123"/>
      <c r="V20" s="123"/>
      <c r="W20" s="44"/>
      <c r="X20" s="71">
        <v>2</v>
      </c>
      <c r="Y20" s="42">
        <v>2</v>
      </c>
      <c r="Z20" s="44"/>
      <c r="AA20" s="45"/>
      <c r="AB20" s="46"/>
      <c r="AC20" s="83">
        <v>16</v>
      </c>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48"/>
      <c r="CS20" s="128"/>
      <c r="CT20" s="131"/>
      <c r="CU20" s="131"/>
      <c r="CV20" s="84"/>
      <c r="CW20" s="129"/>
      <c r="CX20" s="129"/>
      <c r="CY20" s="129"/>
      <c r="CZ20" s="84"/>
      <c r="DA20" s="129"/>
      <c r="DB20" s="84"/>
      <c r="DC20" s="129"/>
      <c r="DD20" s="84" t="s">
        <v>34</v>
      </c>
      <c r="DE20" s="84">
        <v>2</v>
      </c>
      <c r="DF20" s="84" t="s">
        <v>35</v>
      </c>
      <c r="DG20" s="84">
        <v>8</v>
      </c>
      <c r="DH20" s="84" t="s">
        <v>36</v>
      </c>
      <c r="DI20" s="84">
        <v>0</v>
      </c>
      <c r="DJ20" s="84" t="s">
        <v>35</v>
      </c>
      <c r="DK20" s="226" cm="1">
        <f t="array" ref="DK20">_xlfn.IFS(DJ20="Pres",8,DJ20="Abs",0,DJ20=0,"",DJ20="Orie",2)</f>
        <v>8</v>
      </c>
      <c r="DL20" s="84" t="s">
        <v>35</v>
      </c>
      <c r="DM20" s="226" cm="1">
        <f t="array" ref="DM20">_xlfn.IFS(DL20="Pres",8,DL20="Abs",0,DL20=0,"",DL20="Orie",2)</f>
        <v>8</v>
      </c>
      <c r="DN20" s="84" t="s">
        <v>35</v>
      </c>
      <c r="DO20" s="226" cm="1">
        <f t="array" ref="DO20">_xlfn.IFS(DN20="Pres",8,DN20="Abs",0,DN20=0,"",DN20="Orie",2)</f>
        <v>8</v>
      </c>
      <c r="DP20" s="84" t="s">
        <v>35</v>
      </c>
      <c r="DQ20" s="226" cm="1">
        <f t="array" ref="DQ20">_xlfn.IFS(DP20="Pres",8,DP20="Abs",0,DP20=0,"",DP20="Orie",2)</f>
        <v>8</v>
      </c>
      <c r="DR20" s="84" t="s">
        <v>35</v>
      </c>
      <c r="DS20" s="226" cm="1">
        <f t="array" ref="DS20">_xlfn.IFS(DR20="Pres",8,DR20="Abs",0,DR20=0,"",DR20="Orie",2,DR20="Holi",0,DR20="Leav",0)</f>
        <v>8</v>
      </c>
      <c r="DT20" s="84" t="s">
        <v>54</v>
      </c>
      <c r="DU20" s="226" cm="1">
        <f t="array" ref="DU20">_xlfn.IFS(DT20="Pres",8,DT20="Abs",0,DT20=0,"",DT20="Orie",2,DT20="Holi",0,DT20="Leav",0)</f>
        <v>0</v>
      </c>
      <c r="DV20" s="84" t="s">
        <v>36</v>
      </c>
      <c r="DW20" s="226" cm="1">
        <f t="array" ref="DW20">_xlfn.IFS(DV20="Pres",8,DV20="Abs",0,DV20=0,"",DV20="Orie",2,DV20="Holi",0,DV20="Leav",0)</f>
        <v>0</v>
      </c>
      <c r="DX20" s="84" t="s">
        <v>35</v>
      </c>
      <c r="DY20" s="226" cm="1">
        <f t="array" ref="DY20">_xlfn.IFS(DX20="Pres",8,DX20="Abs",0,DX20=0,"",DX20="Orie",2,DX20="Holi",0,DX20="Leav",0)</f>
        <v>8</v>
      </c>
      <c r="DZ20" s="84" t="s">
        <v>35</v>
      </c>
      <c r="EA20" s="226" cm="1">
        <f t="array" ref="EA20">_xlfn.IFS(DZ20="Pres",8,DZ20="Abs",0,DZ20=0,"",DZ20="Orie",2,DZ20="Holi",0,DZ20="Leav",0)</f>
        <v>8</v>
      </c>
      <c r="EB20" s="84" t="s">
        <v>35</v>
      </c>
      <c r="EC20" s="226" cm="1">
        <f t="array" ref="EC20">_xlfn.IFS(EB20="Pres",8,EB20="Abs",0,EB20=0,"",EB20="Orie",2,EB20="Holi",0,EB20="Leav",0)</f>
        <v>8</v>
      </c>
      <c r="ED20" s="84" t="s">
        <v>35</v>
      </c>
      <c r="EE20" s="226" cm="1">
        <f t="array" ref="EE20">_xlfn.IFS(ED20="Pres",8,ED20="Abs",0,ED20=0,"",ED20="Orie",2,ED20="Holi",0,ED20="Leav",0)</f>
        <v>8</v>
      </c>
      <c r="EF20" s="84" t="s">
        <v>35</v>
      </c>
      <c r="EG20" s="226" cm="1">
        <f t="array" ref="EG20">_xlfn.IFS(EF20="Pres",8,EF20="Abs",0,EF20=0,"",EF20="Orie",2,EF20="Holi",0,EF20="Leav",0)</f>
        <v>8</v>
      </c>
      <c r="EH20" s="84" t="s">
        <v>35</v>
      </c>
      <c r="EI20" s="226" cm="1">
        <f t="array" ref="EI20">_xlfn.IFS(EH20="Pres",8,EH20="Abs",0,EH20=0,"",EH20="Orie",2,EH20="Holi",0,EH20="Leav",0)</f>
        <v>8</v>
      </c>
      <c r="EJ20" s="84" t="s">
        <v>54</v>
      </c>
      <c r="EK20" s="226" cm="1">
        <f t="array" ref="EK20">_xlfn.IFS(EJ20="Pres",8,EJ20="Abs",0,EJ20=0,"",EJ20="Orie",2,EJ20="Holi",0,EJ20="Leav",0)</f>
        <v>0</v>
      </c>
      <c r="EL20" s="84" t="s">
        <v>35</v>
      </c>
      <c r="EM20" s="226" cm="1">
        <f t="array" ref="EM20">_xlfn.IFS(EL20="Pres",8,EL20="Abs",0,EL20=0,"",EL20="Orie",2,EL20="Holi",0,EL20="Leav",0)</f>
        <v>8</v>
      </c>
      <c r="EN20" s="84" t="s">
        <v>35</v>
      </c>
      <c r="EO20" s="226" cm="1">
        <f t="array" ref="EO20">_xlfn.IFS(EN20="Pres",8,EN20="Abs",0,EN20=0,"",EN20="Orie",2,EN20="Holi",0,EN20="Leav",0)</f>
        <v>8</v>
      </c>
      <c r="EP20" s="84" t="s">
        <v>35</v>
      </c>
      <c r="EQ20" s="226" cm="1">
        <f t="array" ref="EQ20">_xlfn.IFS(EP20="Pres",8,EP20="Abs",0,EP20=0,"",EP20="Orie",2,EP20="Holi",0,EP20="Leav",0)</f>
        <v>8</v>
      </c>
      <c r="ER20" s="84" t="s">
        <v>35</v>
      </c>
      <c r="ES20" s="226">
        <v>5.5</v>
      </c>
      <c r="ET20" s="84" t="s">
        <v>35</v>
      </c>
      <c r="EU20" s="226" cm="1">
        <f t="array" ref="EU20">_xlfn.IFS(ET20="Pres",8,ET20="Abs",0,ET20=0,"",ET20="Orie",2,ET20="Holi",0,ET20="Leav",0)</f>
        <v>8</v>
      </c>
      <c r="EV20" s="84" t="s">
        <v>35</v>
      </c>
      <c r="EW20" s="226" cm="1">
        <f t="array" ref="EW20">_xlfn.IFS(EV20="Pres",8,EV20="Abs",0,EV20=0,"",EV20="Orie",2,EV20="Holi",0,EV20="Leav",0)</f>
        <v>8</v>
      </c>
      <c r="EX20" s="84" t="s">
        <v>35</v>
      </c>
      <c r="EY20" s="226" cm="1">
        <f t="array" ref="EY20">_xlfn.IFS(EX20="Pres",8,EX20="Abs",0,EX20=0,"",EX20="Orie",2,EX20="Holi",0,EX20="Leav",0)</f>
        <v>8</v>
      </c>
      <c r="EZ20" s="84" t="s">
        <v>35</v>
      </c>
      <c r="FA20" s="226">
        <v>7</v>
      </c>
      <c r="FB20" s="84" t="s">
        <v>35</v>
      </c>
      <c r="FC20" s="226" cm="1">
        <f t="array" ref="FC20">_xlfn.IFS(FB20="Pres",8,FB20="Abs",0,FB20=0,"",FB20="Orie",2,FB20="Holi",0,FB20="Leav",0)</f>
        <v>8</v>
      </c>
      <c r="FD20" s="84" t="s">
        <v>35</v>
      </c>
      <c r="FE20" s="226" cm="1">
        <f t="array" ref="FE20">_xlfn.IFS(FD20="Pres",8,FD20="Abs",0,FD20=0,"",FD20="Orie",2,FD20="Holi",0,FD20="Leav",0)</f>
        <v>8</v>
      </c>
      <c r="FF20" s="84" t="s">
        <v>35</v>
      </c>
      <c r="FG20" s="226" cm="1">
        <f t="array" ref="FG20">_xlfn.IFS(FF20="Pres",8,FF20="Abs",0,FF20=0,"",FF20="Orie",2,FF20="Holi",0,FF20="Leav",0)</f>
        <v>8</v>
      </c>
      <c r="FH20" s="84" t="s">
        <v>35</v>
      </c>
      <c r="FI20" s="226" cm="1">
        <f t="array" ref="FI20">_xlfn.IFS(FH20="Pres",8,FH20="Abs",0,FH20=0,"",FH20="Orie",2,FH20="Holi",0,FH20="Leav",0)</f>
        <v>8</v>
      </c>
      <c r="FJ20" s="84" t="s">
        <v>36</v>
      </c>
      <c r="FK20" s="226" cm="1">
        <f t="array" ref="FK20">_xlfn.IFS(FJ20="Pres",8,FJ20="Abs",0,FJ20=0,"",FJ20="Orie",2,FJ20="Holi",0,FJ20="Leav",0)</f>
        <v>0</v>
      </c>
      <c r="FL20" s="84" t="s">
        <v>35</v>
      </c>
      <c r="FM20" s="226">
        <v>6</v>
      </c>
      <c r="FN20" s="84" t="s">
        <v>35</v>
      </c>
      <c r="FO20" s="226" cm="1">
        <f t="array" ref="FO20">_xlfn.IFS(FN20="Pres",8,FN20="Abs",0,FN20=0,"",FN20="Orie",2,FN20="Holi",0,FN20="Leav",0)</f>
        <v>8</v>
      </c>
      <c r="FP20" s="84"/>
      <c r="FQ20" s="226" t="str" cm="1">
        <f t="array" ref="FQ20">_xlfn.IFS(FP20="Pres",8,FP20="Abs",0,FP20=0,"",FP20="Orie",2,FP20="Holi",0,FP20="Leav",0)</f>
        <v/>
      </c>
      <c r="FR20" s="84"/>
      <c r="FS20" s="226" t="str" cm="1">
        <f t="array" ref="FS20">_xlfn.IFS(FR20="Pres",8,FR20="Abs",0,FR20=0,"",FR20="Orie",2,FR20="Holi",0,FR20="Leav",0)</f>
        <v/>
      </c>
      <c r="FT20" s="84"/>
      <c r="FU20" s="226" t="str" cm="1">
        <f t="array" ref="FU20">_xlfn.IFS(FT20="Pres",8,FT20="Abs",0,FT20=0,"",FT20="Orie",2,FT20="Holi",0,FT20="Leav",0)</f>
        <v/>
      </c>
      <c r="FV20" s="84"/>
      <c r="FW20" s="226" t="str" cm="1">
        <f t="array" ref="FW20">_xlfn.IFS(FV20="Pres",8,FV20="Abs",0,FV20=0,"",FV20="Orie",2,FV20="Holi",0,FV20="Leav",0)</f>
        <v/>
      </c>
      <c r="FX20" s="84"/>
      <c r="FY20" s="226" t="str" cm="1">
        <f t="array" ref="FY20">_xlfn.IFS(FX20="Pres",8,FX20="Abs",0,FX20=0,"",FX20="Orie",2,FX20="Holi",0,FX20="Leav",0)</f>
        <v/>
      </c>
      <c r="FZ20" s="84"/>
      <c r="GA20" s="226" t="str" cm="1">
        <f t="array" ref="GA20">_xlfn.IFS(FZ20="Pres",8,FZ20="Abs",0,FZ20=0,"",FZ20="Orie",2,FZ20="Holi",0,FZ20="Leav",0)</f>
        <v/>
      </c>
      <c r="GB20" s="84"/>
      <c r="GC20" s="226" t="str" cm="1">
        <f t="array" ref="GC20">_xlfn.IFS(GB20="Pres",8,GB20="Abs",0,GB20=0,"",GB20="Orie",2,GB20="Holi",0,GB20="Leav",0)</f>
        <v/>
      </c>
      <c r="GD20" s="84"/>
      <c r="GE20" s="226" t="str" cm="1">
        <f t="array" ref="GE20">_xlfn.IFS(GD20="Pres",8,GD20="Abs",0,GD20=0,"",GD20="Orie",2,GD20="Holi",0,GD20="Leav",0)</f>
        <v/>
      </c>
    </row>
    <row r="21" spans="1:187" ht="18.75" customHeight="1">
      <c r="A21" s="73" t="s">
        <v>60</v>
      </c>
      <c r="B21" s="274" t="s">
        <v>146</v>
      </c>
      <c r="C21" s="275" t="s">
        <v>147</v>
      </c>
      <c r="D21" s="275" t="s">
        <v>148</v>
      </c>
      <c r="E21" s="51"/>
      <c r="F21" s="102" t="s">
        <v>43</v>
      </c>
      <c r="G21" s="105">
        <v>44453</v>
      </c>
      <c r="H21" s="105">
        <v>44806</v>
      </c>
      <c r="I21" s="35">
        <v>44704</v>
      </c>
      <c r="J21" s="36" t="str">
        <f t="shared" si="92"/>
        <v>Tue</v>
      </c>
      <c r="K21" s="86">
        <f t="shared" si="93"/>
        <v>44648</v>
      </c>
      <c r="L21" s="35">
        <v>44704</v>
      </c>
      <c r="M21" s="87"/>
      <c r="N21" s="79">
        <f t="shared" si="86"/>
        <v>14</v>
      </c>
      <c r="O21" s="79">
        <f t="shared" si="87"/>
        <v>114</v>
      </c>
      <c r="P21" s="39">
        <f t="shared" si="88"/>
        <v>1</v>
      </c>
      <c r="Q21" s="38" t="str">
        <f t="shared" si="89"/>
        <v/>
      </c>
      <c r="R21" s="40" t="str">
        <f t="shared" si="90"/>
        <v/>
      </c>
      <c r="S21" s="41">
        <f t="shared" si="91"/>
        <v>2</v>
      </c>
      <c r="T21" s="45"/>
      <c r="U21" s="123"/>
      <c r="V21" s="123"/>
      <c r="W21" s="44"/>
      <c r="X21" s="71"/>
      <c r="Y21" s="42"/>
      <c r="Z21" s="44"/>
      <c r="AA21" s="45"/>
      <c r="AB21" s="46"/>
      <c r="AC21" s="83"/>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48"/>
      <c r="CS21" s="128"/>
      <c r="CT21" s="131"/>
      <c r="CU21" s="131"/>
      <c r="CV21" s="84"/>
      <c r="CW21" s="129"/>
      <c r="CX21" s="129"/>
      <c r="CY21" s="129"/>
      <c r="CZ21" s="84"/>
      <c r="DA21" s="129"/>
      <c r="DB21" s="84"/>
      <c r="DC21" s="129"/>
      <c r="DD21" s="84" t="s">
        <v>34</v>
      </c>
      <c r="DE21" s="84">
        <v>2</v>
      </c>
      <c r="DF21" s="84" t="s">
        <v>35</v>
      </c>
      <c r="DG21" s="84">
        <v>8</v>
      </c>
      <c r="DH21" s="84" t="s">
        <v>35</v>
      </c>
      <c r="DI21" s="84">
        <v>8</v>
      </c>
      <c r="DJ21" s="84" t="s">
        <v>35</v>
      </c>
      <c r="DK21" s="226" cm="1">
        <f t="array" ref="DK21">_xlfn.IFS(DJ21="Pres",8,DJ21="Abs",0,DJ21=0,"",DJ21="Orie",2)</f>
        <v>8</v>
      </c>
      <c r="DL21" s="84" t="s">
        <v>35</v>
      </c>
      <c r="DM21" s="226" cm="1">
        <f t="array" ref="DM21">_xlfn.IFS(DL21="Pres",8,DL21="Abs",0,DL21=0,"",DL21="Orie",2)</f>
        <v>8</v>
      </c>
      <c r="DN21" s="84" t="s">
        <v>35</v>
      </c>
      <c r="DO21" s="226" cm="1">
        <f t="array" ref="DO21">_xlfn.IFS(DN21="Pres",8,DN21="Abs",0,DN21=0,"",DN21="Orie",2)</f>
        <v>8</v>
      </c>
      <c r="DP21" s="84" t="s">
        <v>35</v>
      </c>
      <c r="DQ21" s="226" cm="1">
        <f t="array" ref="DQ21">_xlfn.IFS(DP21="Pres",8,DP21="Abs",0,DP21=0,"",DP21="Orie",2)</f>
        <v>8</v>
      </c>
      <c r="DR21" s="84" t="s">
        <v>35</v>
      </c>
      <c r="DS21" s="226" cm="1">
        <f t="array" ref="DS21">_xlfn.IFS(DR21="Pres",8,DR21="Abs",0,DR21=0,"",DR21="Orie",2,DR21="Holi",0,DR21="Leav",0)</f>
        <v>8</v>
      </c>
      <c r="DT21" s="84" t="s">
        <v>54</v>
      </c>
      <c r="DU21" s="226" cm="1">
        <f t="array" ref="DU21">_xlfn.IFS(DT21="Pres",8,DT21="Abs",0,DT21=0,"",DT21="Orie",2,DT21="Holi",0,DT21="Leav",0)</f>
        <v>0</v>
      </c>
      <c r="DV21" s="84" t="s">
        <v>35</v>
      </c>
      <c r="DW21" s="226" cm="1">
        <f t="array" ref="DW21">_xlfn.IFS(DV21="Pres",8,DV21="Abs",0,DV21=0,"",DV21="Orie",2,DV21="Holi",0,DV21="Leav",0)</f>
        <v>8</v>
      </c>
      <c r="DX21" s="84" t="s">
        <v>35</v>
      </c>
      <c r="DY21" s="226" cm="1">
        <f t="array" ref="DY21">_xlfn.IFS(DX21="Pres",8,DX21="Abs",0,DX21=0,"",DX21="Orie",2,DX21="Holi",0,DX21="Leav",0)</f>
        <v>8</v>
      </c>
      <c r="DZ21" s="84" t="s">
        <v>35</v>
      </c>
      <c r="EA21" s="226" cm="1">
        <f t="array" ref="EA21">_xlfn.IFS(DZ21="Pres",8,DZ21="Abs",0,DZ21=0,"",DZ21="Orie",2,DZ21="Holi",0,DZ21="Leav",0)</f>
        <v>8</v>
      </c>
      <c r="EB21" s="84" t="s">
        <v>35</v>
      </c>
      <c r="EC21" s="226" cm="1">
        <f t="array" ref="EC21">_xlfn.IFS(EB21="Pres",8,EB21="Abs",0,EB21=0,"",EB21="Orie",2,EB21="Holi",0,EB21="Leav",0)</f>
        <v>8</v>
      </c>
      <c r="ED21" s="84" t="s">
        <v>35</v>
      </c>
      <c r="EE21" s="226" cm="1">
        <f t="array" ref="EE21">_xlfn.IFS(ED21="Pres",8,ED21="Abs",0,ED21=0,"",ED21="Orie",2,ED21="Holi",0,ED21="Leav",0)</f>
        <v>8</v>
      </c>
      <c r="EF21" s="84" t="s">
        <v>35</v>
      </c>
      <c r="EG21" s="226" cm="1">
        <f t="array" ref="EG21">_xlfn.IFS(EF21="Pres",8,EF21="Abs",0,EF21=0,"",EF21="Orie",2,EF21="Holi",0,EF21="Leav",0)</f>
        <v>8</v>
      </c>
      <c r="EH21" s="84" t="s">
        <v>35</v>
      </c>
      <c r="EI21" s="226" cm="1">
        <f t="array" ref="EI21">_xlfn.IFS(EH21="Pres",8,EH21="Abs",0,EH21=0,"",EH21="Orie",2,EH21="Holi",0,EH21="Leav",0)</f>
        <v>8</v>
      </c>
      <c r="EJ21" s="84" t="s">
        <v>54</v>
      </c>
      <c r="EK21" s="226" cm="1">
        <f t="array" ref="EK21">_xlfn.IFS(EJ21="Pres",8,EJ21="Abs",0,EJ21=0,"",EJ21="Orie",2,EJ21="Holi",0,EJ21="Leav",0)</f>
        <v>0</v>
      </c>
      <c r="EL21" s="84"/>
      <c r="EM21" s="226" t="str" cm="1">
        <f t="array" ref="EM21">_xlfn.IFS(EL21="Pres",8,EL21="Abs",0,EL21=0,"",EL21="Orie",2,EL21="Holi",0,EL21="Leav",0)</f>
        <v/>
      </c>
      <c r="EN21" s="84"/>
      <c r="EO21" s="226" t="str" cm="1">
        <f t="array" ref="EO21">_xlfn.IFS(EN21="Pres",8,EN21="Abs",0,EN21=0,"",EN21="Orie",2,EN21="Holi",0,EN21="Leav",0)</f>
        <v/>
      </c>
      <c r="EP21" s="84"/>
      <c r="EQ21" s="226" t="str" cm="1">
        <f t="array" ref="EQ21">_xlfn.IFS(EP21="Pres",8,EP21="Abs",0,EP21=0,"",EP21="Orie",2,EP21="Holi",0,EP21="Leav",0)</f>
        <v/>
      </c>
      <c r="ER21" s="129"/>
      <c r="ES21" s="129"/>
      <c r="ET21" s="84"/>
      <c r="EU21" s="226" t="str" cm="1">
        <f t="array" ref="EU21">_xlfn.IFS(ET21="Pres",8,ET21="Abs",0,ET21=0,"",ET21="Orie",2,ET21="Holi",0,ET21="Leav",0)</f>
        <v/>
      </c>
      <c r="EV21" s="84"/>
      <c r="EW21" s="226" t="str" cm="1">
        <f t="array" ref="EW21">_xlfn.IFS(EV21="Pres",8,EV21="Abs",0,EV21=0,"",EV21="Orie",2,EV21="Holi",0,EV21="Leav",0)</f>
        <v/>
      </c>
      <c r="EX21" s="84"/>
      <c r="EY21" s="226" t="str" cm="1">
        <f t="array" ref="EY21">_xlfn.IFS(EX21="Pres",8,EX21="Abs",0,EX21=0,"",EX21="Orie",2,EX21="Holi",0,EX21="Leav",0)</f>
        <v/>
      </c>
      <c r="EZ21" s="84"/>
      <c r="FA21" s="226" t="str" cm="1">
        <f t="array" ref="FA21">_xlfn.IFS(EZ21="Pres",8,EZ21="Abs",0,EZ21=0,"",EZ21="Orie",2,EZ21="Holi",0,EZ21="Leav",0)</f>
        <v/>
      </c>
      <c r="FB21" s="84"/>
      <c r="FC21" s="226" t="str" cm="1">
        <f t="array" ref="FC21">_xlfn.IFS(FB21="Pres",8,FB21="Abs",0,FB21=0,"",FB21="Orie",2,FB21="Holi",0,FB21="Leav",0)</f>
        <v/>
      </c>
      <c r="FD21" s="84"/>
      <c r="FE21" s="226" t="str" cm="1">
        <f t="array" ref="FE21">_xlfn.IFS(FD21="Pres",8,FD21="Abs",0,FD21=0,"",FD21="Orie",2,FD21="Holi",0,FD21="Leav",0)</f>
        <v/>
      </c>
      <c r="FF21" s="84"/>
      <c r="FG21" s="226" t="str" cm="1">
        <f t="array" ref="FG21">_xlfn.IFS(FF21="Pres",8,FF21="Abs",0,FF21=0,"",FF21="Orie",2,FF21="Holi",0,FF21="Leav",0)</f>
        <v/>
      </c>
      <c r="FH21" s="84"/>
      <c r="FI21" s="226" t="str" cm="1">
        <f t="array" ref="FI21">_xlfn.IFS(FH21="Pres",8,FH21="Abs",0,FH21=0,"",FH21="Orie",2,FH21="Holi",0,FH21="Leav",0)</f>
        <v/>
      </c>
      <c r="FJ21" s="84"/>
      <c r="FK21" s="226" t="str" cm="1">
        <f t="array" ref="FK21">_xlfn.IFS(FJ21="Pres",8,FJ21="Abs",0,FJ21=0,"",FJ21="Orie",2,FJ21="Holi",0,FJ21="Leav",0)</f>
        <v/>
      </c>
      <c r="FL21" s="84"/>
      <c r="FM21" s="226" t="str" cm="1">
        <f t="array" ref="FM21">_xlfn.IFS(FL21="Pres",8,FL21="Abs",0,FL21=0,"",FL21="Orie",2,FL21="Holi",0,FL21="Leav",0)</f>
        <v/>
      </c>
      <c r="FN21" s="84"/>
      <c r="FO21" s="226" t="str" cm="1">
        <f t="array" ref="FO21">_xlfn.IFS(FN21="Pres",8,FN21="Abs",0,FN21=0,"",FN21="Orie",2,FN21="Holi",0,FN21="Leav",0)</f>
        <v/>
      </c>
      <c r="FP21" s="84"/>
      <c r="FQ21" s="226" t="str" cm="1">
        <f t="array" ref="FQ21">_xlfn.IFS(FP21="Pres",8,FP21="Abs",0,FP21=0,"",FP21="Orie",2,FP21="Holi",0,FP21="Leav",0)</f>
        <v/>
      </c>
      <c r="FR21" s="84"/>
      <c r="FS21" s="226" t="str" cm="1">
        <f t="array" ref="FS21">_xlfn.IFS(FR21="Pres",8,FR21="Abs",0,FR21=0,"",FR21="Orie",2,FR21="Holi",0,FR21="Leav",0)</f>
        <v/>
      </c>
      <c r="FT21" s="84"/>
      <c r="FU21" s="226" t="str" cm="1">
        <f t="array" ref="FU21">_xlfn.IFS(FT21="Pres",8,FT21="Abs",0,FT21=0,"",FT21="Orie",2,FT21="Holi",0,FT21="Leav",0)</f>
        <v/>
      </c>
      <c r="FV21" s="84"/>
      <c r="FW21" s="226" t="str" cm="1">
        <f t="array" ref="FW21">_xlfn.IFS(FV21="Pres",8,FV21="Abs",0,FV21=0,"",FV21="Orie",2,FV21="Holi",0,FV21="Leav",0)</f>
        <v/>
      </c>
      <c r="FX21" s="84"/>
      <c r="FY21" s="226" t="str" cm="1">
        <f t="array" ref="FY21">_xlfn.IFS(FX21="Pres",8,FX21="Abs",0,FX21=0,"",FX21="Orie",2,FX21="Holi",0,FX21="Leav",0)</f>
        <v/>
      </c>
      <c r="FZ21" s="84"/>
      <c r="GA21" s="226" t="str" cm="1">
        <f t="array" ref="GA21">_xlfn.IFS(FZ21="Pres",8,FZ21="Abs",0,FZ21=0,"",FZ21="Orie",2,FZ21="Holi",0,FZ21="Leav",0)</f>
        <v/>
      </c>
      <c r="GB21" s="84"/>
      <c r="GC21" s="226" t="str" cm="1">
        <f t="array" ref="GC21">_xlfn.IFS(GB21="Pres",8,GB21="Abs",0,GB21=0,"",GB21="Orie",2,GB21="Holi",0,GB21="Leav",0)</f>
        <v/>
      </c>
      <c r="GD21" s="84"/>
      <c r="GE21" s="226" t="str" cm="1">
        <f t="array" ref="GE21">_xlfn.IFS(GD21="Pres",8,GD21="Abs",0,GD21=0,"",GD21="Orie",2,GD21="Holi",0,GD21="Leav",0)</f>
        <v/>
      </c>
    </row>
    <row r="22" spans="1:187" ht="18.75" customHeight="1">
      <c r="A22" s="73" t="s">
        <v>60</v>
      </c>
      <c r="B22" s="274" t="s">
        <v>149</v>
      </c>
      <c r="C22" s="298" t="s">
        <v>150</v>
      </c>
      <c r="D22" s="298" t="s">
        <v>151</v>
      </c>
      <c r="E22" s="33"/>
      <c r="F22" s="102" t="s">
        <v>121</v>
      </c>
      <c r="G22" s="105">
        <v>44453</v>
      </c>
      <c r="H22" s="138">
        <v>44799</v>
      </c>
      <c r="I22" s="35">
        <v>44704</v>
      </c>
      <c r="J22" s="36" t="str">
        <f t="shared" si="92"/>
        <v>Tue</v>
      </c>
      <c r="K22" s="86">
        <f t="shared" si="93"/>
        <v>44648</v>
      </c>
      <c r="L22" s="35">
        <v>44704</v>
      </c>
      <c r="M22" s="87"/>
      <c r="N22" s="79">
        <f t="shared" si="86"/>
        <v>25</v>
      </c>
      <c r="O22" s="79">
        <f t="shared" si="87"/>
        <v>201</v>
      </c>
      <c r="P22" s="39">
        <f t="shared" si="88"/>
        <v>1</v>
      </c>
      <c r="Q22" s="38" t="str">
        <f t="shared" si="89"/>
        <v/>
      </c>
      <c r="R22" s="40">
        <f t="shared" si="90"/>
        <v>3</v>
      </c>
      <c r="S22" s="41">
        <f t="shared" si="91"/>
        <v>2</v>
      </c>
      <c r="T22" s="45"/>
      <c r="U22" s="123"/>
      <c r="V22" s="123"/>
      <c r="W22" s="44"/>
      <c r="X22" s="71"/>
      <c r="Y22" s="42"/>
      <c r="Z22" s="44"/>
      <c r="AA22" s="45"/>
      <c r="AB22" s="46"/>
      <c r="AC22" s="83"/>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128"/>
      <c r="CT22" s="131"/>
      <c r="CU22" s="131"/>
      <c r="CV22" s="84"/>
      <c r="CW22" s="129"/>
      <c r="CX22" s="129"/>
      <c r="CY22" s="129"/>
      <c r="CZ22" s="84"/>
      <c r="DA22" s="129"/>
      <c r="DB22" s="84"/>
      <c r="DC22" s="129"/>
      <c r="DD22" s="84" t="s">
        <v>34</v>
      </c>
      <c r="DE22" s="84">
        <v>2</v>
      </c>
      <c r="DF22" s="84" t="s">
        <v>35</v>
      </c>
      <c r="DG22" s="84">
        <v>8</v>
      </c>
      <c r="DH22" s="84" t="s">
        <v>35</v>
      </c>
      <c r="DI22" s="84">
        <v>8</v>
      </c>
      <c r="DJ22" s="84" t="s">
        <v>35</v>
      </c>
      <c r="DK22" s="226" cm="1">
        <f t="array" ref="DK22">_xlfn.IFS(DJ22="Pres",8,DJ22="Abs",0,DJ22=0,"",DJ22="Orie",2)</f>
        <v>8</v>
      </c>
      <c r="DL22" s="84" t="s">
        <v>35</v>
      </c>
      <c r="DM22" s="226" cm="1">
        <f t="array" ref="DM22">_xlfn.IFS(DL22="Pres",8,DL22="Abs",0,DL22=0,"",DL22="Orie",2)</f>
        <v>8</v>
      </c>
      <c r="DN22" s="84" t="s">
        <v>35</v>
      </c>
      <c r="DO22" s="226" cm="1">
        <f t="array" ref="DO22">_xlfn.IFS(DN22="Pres",8,DN22="Abs",0,DN22=0,"",DN22="Orie",2)</f>
        <v>8</v>
      </c>
      <c r="DP22" s="84" t="s">
        <v>35</v>
      </c>
      <c r="DQ22" s="226" cm="1">
        <f t="array" ref="DQ22">_xlfn.IFS(DP22="Pres",8,DP22="Abs",0,DP22=0,"",DP22="Orie",2)</f>
        <v>8</v>
      </c>
      <c r="DR22" s="84" t="s">
        <v>35</v>
      </c>
      <c r="DS22" s="226" cm="1">
        <f t="array" ref="DS22">_xlfn.IFS(DR22="Pres",8,DR22="Abs",0,DR22=0,"",DR22="Orie",2,DR22="Holi",0,DR22="Leav",0)</f>
        <v>8</v>
      </c>
      <c r="DT22" s="84" t="s">
        <v>54</v>
      </c>
      <c r="DU22" s="226" cm="1">
        <f t="array" ref="DU22">_xlfn.IFS(DT22="Pres",8,DT22="Abs",0,DT22=0,"",DT22="Orie",2,DT22="Holi",0,DT22="Leav",0)</f>
        <v>0</v>
      </c>
      <c r="DV22" s="84" t="s">
        <v>35</v>
      </c>
      <c r="DW22" s="226" cm="1">
        <f t="array" ref="DW22">_xlfn.IFS(DV22="Pres",8,DV22="Abs",0,DV22=0,"",DV22="Orie",2,DV22="Holi",0,DV22="Leav",0)</f>
        <v>8</v>
      </c>
      <c r="DX22" s="84" t="s">
        <v>35</v>
      </c>
      <c r="DY22" s="226" cm="1">
        <f t="array" ref="DY22">_xlfn.IFS(DX22="Pres",8,DX22="Abs",0,DX22=0,"",DX22="Orie",2,DX22="Holi",0,DX22="Leav",0)</f>
        <v>8</v>
      </c>
      <c r="DZ22" s="84" t="s">
        <v>35</v>
      </c>
      <c r="EA22" s="226" cm="1">
        <f t="array" ref="EA22">_xlfn.IFS(DZ22="Pres",8,DZ22="Abs",0,DZ22=0,"",DZ22="Orie",2,DZ22="Holi",0,DZ22="Leav",0)</f>
        <v>8</v>
      </c>
      <c r="EB22" s="84" t="s">
        <v>35</v>
      </c>
      <c r="EC22" s="226" cm="1">
        <f t="array" ref="EC22">_xlfn.IFS(EB22="Pres",8,EB22="Abs",0,EB22=0,"",EB22="Orie",2,EB22="Holi",0,EB22="Leav",0)</f>
        <v>8</v>
      </c>
      <c r="ED22" s="84" t="s">
        <v>35</v>
      </c>
      <c r="EE22" s="226" cm="1">
        <f t="array" ref="EE22">_xlfn.IFS(ED22="Pres",8,ED22="Abs",0,ED22=0,"",ED22="Orie",2,ED22="Holi",0,ED22="Leav",0)</f>
        <v>8</v>
      </c>
      <c r="EF22" s="84" t="s">
        <v>35</v>
      </c>
      <c r="EG22" s="226" cm="1">
        <f t="array" ref="EG22">_xlfn.IFS(EF22="Pres",8,EF22="Abs",0,EF22=0,"",EF22="Orie",2,EF22="Holi",0,EF22="Leav",0)</f>
        <v>8</v>
      </c>
      <c r="EH22" s="84" t="s">
        <v>35</v>
      </c>
      <c r="EI22" s="226" cm="1">
        <f t="array" ref="EI22">_xlfn.IFS(EH22="Pres",8,EH22="Abs",0,EH22=0,"",EH22="Orie",2,EH22="Holi",0,EH22="Leav",0)</f>
        <v>8</v>
      </c>
      <c r="EJ22" s="84" t="s">
        <v>54</v>
      </c>
      <c r="EK22" s="226" cm="1">
        <f t="array" ref="EK22">_xlfn.IFS(EJ22="Pres",8,EJ22="Abs",0,EJ22=0,"",EJ22="Orie",2,EJ22="Holi",0,EJ22="Leav",0)</f>
        <v>0</v>
      </c>
      <c r="EL22" s="84" t="s">
        <v>35</v>
      </c>
      <c r="EM22" s="226" cm="1">
        <f t="array" ref="EM22">_xlfn.IFS(EL22="Pres",8,EL22="Abs",0,EL22=0,"",EL22="Orie",2,EL22="Holi",0,EL22="Leav",0)</f>
        <v>8</v>
      </c>
      <c r="EN22" s="84" t="s">
        <v>35</v>
      </c>
      <c r="EO22" s="226" cm="1">
        <f t="array" ref="EO22">_xlfn.IFS(EN22="Pres",8,EN22="Abs",0,EN22=0,"",EN22="Orie",2,EN22="Holi",0,EN22="Leav",0)</f>
        <v>8</v>
      </c>
      <c r="EP22" s="84" t="s">
        <v>35</v>
      </c>
      <c r="EQ22" s="226" cm="1">
        <f t="array" ref="EQ22">_xlfn.IFS(EP22="Pres",8,EP22="Abs",0,EP22=0,"",EP22="Orie",2,EP22="Holi",0,EP22="Leav",0)</f>
        <v>8</v>
      </c>
      <c r="ER22" s="84" t="s">
        <v>35</v>
      </c>
      <c r="ES22" s="226" cm="1">
        <f t="array" ref="ES22">_xlfn.IFS(ER22="Pres",8,ER22="Abs",0,ER22=0,"",ER22="Orie",2,ER22="Holi",0,ER22="Leav",0)</f>
        <v>8</v>
      </c>
      <c r="ET22" s="84" t="s">
        <v>35</v>
      </c>
      <c r="EU22" s="226" cm="1">
        <f t="array" ref="EU22">_xlfn.IFS(ET22="Pres",8,ET22="Abs",0,ET22=0,"",ET22="Orie",2,ET22="Holi",0,ET22="Leav",0)</f>
        <v>8</v>
      </c>
      <c r="EV22" s="84" t="s">
        <v>35</v>
      </c>
      <c r="EW22" s="226" cm="1">
        <f t="array" ref="EW22">_xlfn.IFS(EV22="Pres",8,EV22="Abs",0,EV22=0,"",EV22="Orie",2,EV22="Holi",0,EV22="Leav",0)</f>
        <v>8</v>
      </c>
      <c r="EX22" s="84" t="s">
        <v>35</v>
      </c>
      <c r="EY22" s="226" cm="1">
        <f t="array" ref="EY22">_xlfn.IFS(EX22="Pres",8,EX22="Abs",0,EX22=0,"",EX22="Orie",2,EX22="Holi",0,EX22="Leav",0)</f>
        <v>8</v>
      </c>
      <c r="EZ22" s="84" t="s">
        <v>35</v>
      </c>
      <c r="FA22" s="226">
        <v>7</v>
      </c>
      <c r="FB22" s="226" t="s">
        <v>20</v>
      </c>
      <c r="FC22" s="226">
        <v>0</v>
      </c>
      <c r="FD22" s="84" t="s">
        <v>48</v>
      </c>
      <c r="FE22" s="226">
        <v>0</v>
      </c>
      <c r="FF22" s="84" t="s">
        <v>48</v>
      </c>
      <c r="FG22" s="226">
        <v>0</v>
      </c>
      <c r="FH22" s="84" t="s">
        <v>48</v>
      </c>
      <c r="FI22" s="226">
        <v>0</v>
      </c>
      <c r="FJ22" s="84" t="s">
        <v>35</v>
      </c>
      <c r="FK22" s="226" cm="1">
        <f t="array" ref="FK22">_xlfn.IFS(FJ22="Pres",8,FJ22="Abs",0,FJ22=0,"",FJ22="Orie",2,FJ22="Holi",0,FJ22="Leav",0)</f>
        <v>8</v>
      </c>
      <c r="FL22" s="84" t="s">
        <v>35</v>
      </c>
      <c r="FM22" s="226" cm="1">
        <f t="array" ref="FM22">_xlfn.IFS(FL22="Pres",8,FL22="Abs",0,FL22=0,"",FL22="Orie",2,FL22="Holi",0,FL22="Leav",0)</f>
        <v>8</v>
      </c>
      <c r="FN22" s="84" t="s">
        <v>35</v>
      </c>
      <c r="FO22" s="226" cm="1">
        <f t="array" ref="FO22">_xlfn.IFS(FN22="Pres",8,FN22="Abs",0,FN22=0,"",FN22="Orie",2,FN22="Holi",0,FN22="Leav",0)</f>
        <v>8</v>
      </c>
      <c r="FP22" s="84"/>
      <c r="FQ22" s="226" t="str" cm="1">
        <f t="array" ref="FQ22">_xlfn.IFS(FP22="Pres",8,FP22="Abs",0,FP22=0,"",FP22="Orie",2,FP22="Holi",0,FP22="Leav",0)</f>
        <v/>
      </c>
      <c r="FR22" s="84"/>
      <c r="FS22" s="226" t="str" cm="1">
        <f t="array" ref="FS22">_xlfn.IFS(FR22="Pres",8,FR22="Abs",0,FR22=0,"",FR22="Orie",2,FR22="Holi",0,FR22="Leav",0)</f>
        <v/>
      </c>
      <c r="FT22" s="84"/>
      <c r="FU22" s="226" t="str" cm="1">
        <f t="array" ref="FU22">_xlfn.IFS(FT22="Pres",8,FT22="Abs",0,FT22=0,"",FT22="Orie",2,FT22="Holi",0,FT22="Leav",0)</f>
        <v/>
      </c>
      <c r="FV22" s="84"/>
      <c r="FW22" s="226" t="str" cm="1">
        <f t="array" ref="FW22">_xlfn.IFS(FV22="Pres",8,FV22="Abs",0,FV22=0,"",FV22="Orie",2,FV22="Holi",0,FV22="Leav",0)</f>
        <v/>
      </c>
      <c r="FX22" s="84"/>
      <c r="FY22" s="226" t="str" cm="1">
        <f t="array" ref="FY22">_xlfn.IFS(FX22="Pres",8,FX22="Abs",0,FX22=0,"",FX22="Orie",2,FX22="Holi",0,FX22="Leav",0)</f>
        <v/>
      </c>
      <c r="FZ22" s="84"/>
      <c r="GA22" s="226" t="str" cm="1">
        <f t="array" ref="GA22">_xlfn.IFS(FZ22="Pres",8,FZ22="Abs",0,FZ22=0,"",FZ22="Orie",2,FZ22="Holi",0,FZ22="Leav",0)</f>
        <v/>
      </c>
      <c r="GB22" s="84"/>
      <c r="GC22" s="226" t="str" cm="1">
        <f t="array" ref="GC22">_xlfn.IFS(GB22="Pres",8,GB22="Abs",0,GB22=0,"",GB22="Orie",2,GB22="Holi",0,GB22="Leav",0)</f>
        <v/>
      </c>
      <c r="GD22" s="84"/>
      <c r="GE22" s="226" t="str" cm="1">
        <f t="array" ref="GE22">_xlfn.IFS(GD22="Pres",8,GD22="Abs",0,GD22=0,"",GD22="Orie",2,GD22="Holi",0,GD22="Leav",0)</f>
        <v/>
      </c>
    </row>
    <row r="23" spans="1:187" ht="18.75" customHeight="1">
      <c r="A23" s="73" t="s">
        <v>60</v>
      </c>
      <c r="B23" s="33" t="s">
        <v>152</v>
      </c>
      <c r="C23" s="33" t="s">
        <v>109</v>
      </c>
      <c r="D23" s="33" t="s">
        <v>153</v>
      </c>
      <c r="E23" s="33"/>
      <c r="F23" s="102" t="s">
        <v>43</v>
      </c>
      <c r="G23" s="86">
        <v>44467</v>
      </c>
      <c r="H23" s="190">
        <v>44820</v>
      </c>
      <c r="I23" s="56">
        <f t="shared" ref="I23:I68" si="94">G23+32*7</f>
        <v>44691</v>
      </c>
      <c r="J23" s="36" t="str">
        <f t="shared" si="92"/>
        <v>Tue</v>
      </c>
      <c r="K23" s="86">
        <f t="shared" si="93"/>
        <v>44662</v>
      </c>
      <c r="L23" s="35">
        <v>44718</v>
      </c>
      <c r="M23" s="87"/>
      <c r="N23" s="79">
        <f t="shared" si="86"/>
        <v>27</v>
      </c>
      <c r="O23" s="79">
        <f t="shared" si="87"/>
        <v>214</v>
      </c>
      <c r="P23" s="39">
        <f t="shared" si="88"/>
        <v>1</v>
      </c>
      <c r="Q23" s="38">
        <f t="shared" si="89"/>
        <v>1</v>
      </c>
      <c r="R23" s="40" t="str">
        <f t="shared" si="90"/>
        <v/>
      </c>
      <c r="S23" s="41">
        <f t="shared" si="91"/>
        <v>2</v>
      </c>
      <c r="T23" s="45"/>
      <c r="U23" s="123"/>
      <c r="V23" s="123"/>
      <c r="W23" s="44"/>
      <c r="X23" s="71">
        <v>1</v>
      </c>
      <c r="Y23" s="42">
        <v>1</v>
      </c>
      <c r="Z23" s="44"/>
      <c r="AA23" s="45"/>
      <c r="AB23" s="46"/>
      <c r="AC23" s="83">
        <v>8</v>
      </c>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48"/>
      <c r="CS23" s="128"/>
      <c r="CT23" s="131"/>
      <c r="CU23" s="131"/>
      <c r="CV23" s="84"/>
      <c r="CW23" s="129"/>
      <c r="CX23" s="129"/>
      <c r="CY23" s="129"/>
      <c r="CZ23" s="84"/>
      <c r="DA23" s="129"/>
      <c r="DB23" s="84"/>
      <c r="DC23" s="129"/>
      <c r="DD23" s="84"/>
      <c r="DE23" s="129"/>
      <c r="DF23" s="84"/>
      <c r="DG23" s="129"/>
      <c r="DH23" s="84" t="s">
        <v>34</v>
      </c>
      <c r="DI23" s="84">
        <v>2</v>
      </c>
      <c r="DJ23" s="84" t="s">
        <v>35</v>
      </c>
      <c r="DK23" s="226" cm="1">
        <f t="array" ref="DK23">_xlfn.IFS(DJ23="Pres",8,DJ23="Abs",0,DJ23=0,"",DJ23="Orie",2)</f>
        <v>8</v>
      </c>
      <c r="DL23" s="84" t="s">
        <v>35</v>
      </c>
      <c r="DM23" s="226">
        <v>4</v>
      </c>
      <c r="DN23" s="84" t="s">
        <v>35</v>
      </c>
      <c r="DO23" s="226" cm="1">
        <f t="array" ref="DO23">_xlfn.IFS(DN23="Pres",8,DN23="Abs",0,DN23=0,"",DN23="Orie",2)</f>
        <v>8</v>
      </c>
      <c r="DP23" s="84" t="s">
        <v>35</v>
      </c>
      <c r="DQ23" s="226" cm="1">
        <f t="array" ref="DQ23">_xlfn.IFS(DP23="Pres",8,DP23="Abs",0,DP23=0,"",DP23="Orie",2)</f>
        <v>8</v>
      </c>
      <c r="DR23" s="84" t="s">
        <v>35</v>
      </c>
      <c r="DS23" s="226" cm="1">
        <f t="array" ref="DS23">_xlfn.IFS(DR23="Pres",8,DR23="Abs",0,DR23=0,"",DR23="Orie",2,DR23="Holi",0,DR23="Leav",0)</f>
        <v>8</v>
      </c>
      <c r="DT23" s="84" t="s">
        <v>54</v>
      </c>
      <c r="DU23" s="226" cm="1">
        <f t="array" ref="DU23">_xlfn.IFS(DT23="Pres",8,DT23="Abs",0,DT23=0,"",DT23="Orie",2,DT23="Holi",0,DT23="Leav",0)</f>
        <v>0</v>
      </c>
      <c r="DV23" s="84" t="s">
        <v>35</v>
      </c>
      <c r="DW23" s="226" cm="1">
        <f t="array" ref="DW23">_xlfn.IFS(DV23="Pres",8,DV23="Abs",0,DV23=0,"",DV23="Orie",2,DV23="Holi",0,DV23="Leav",0)</f>
        <v>8</v>
      </c>
      <c r="DX23" s="84" t="s">
        <v>35</v>
      </c>
      <c r="DY23" s="226" cm="1">
        <f t="array" ref="DY23">_xlfn.IFS(DX23="Pres",8,DX23="Abs",0,DX23=0,"",DX23="Orie",2,DX23="Holi",0,DX23="Leav",0)</f>
        <v>8</v>
      </c>
      <c r="DZ23" s="84" t="s">
        <v>35</v>
      </c>
      <c r="EA23" s="226" cm="1">
        <f t="array" ref="EA23">_xlfn.IFS(DZ23="Pres",8,DZ23="Abs",0,DZ23=0,"",DZ23="Orie",2,DZ23="Holi",0,DZ23="Leav",0)</f>
        <v>8</v>
      </c>
      <c r="EB23" s="84" t="s">
        <v>35</v>
      </c>
      <c r="EC23" s="226" cm="1">
        <f t="array" ref="EC23">_xlfn.IFS(EB23="Pres",8,EB23="Abs",0,EB23=0,"",EB23="Orie",2,EB23="Holi",0,EB23="Leav",0)</f>
        <v>8</v>
      </c>
      <c r="ED23" s="84" t="s">
        <v>35</v>
      </c>
      <c r="EE23" s="226" cm="1">
        <f t="array" ref="EE23">_xlfn.IFS(ED23="Pres",8,ED23="Abs",0,ED23=0,"",ED23="Orie",2,ED23="Holi",0,ED23="Leav",0)</f>
        <v>8</v>
      </c>
      <c r="EF23" s="84" t="s">
        <v>35</v>
      </c>
      <c r="EG23" s="226" cm="1">
        <f t="array" ref="EG23">_xlfn.IFS(EF23="Pres",8,EF23="Abs",0,EF23=0,"",EF23="Orie",2,EF23="Holi",0,EF23="Leav",0)</f>
        <v>8</v>
      </c>
      <c r="EH23" s="84" t="s">
        <v>35</v>
      </c>
      <c r="EI23" s="226" cm="1">
        <f t="array" ref="EI23">_xlfn.IFS(EH23="Pres",8,EH23="Abs",0,EH23=0,"",EH23="Orie",2,EH23="Holi",0,EH23="Leav",0)</f>
        <v>8</v>
      </c>
      <c r="EJ23" s="84" t="s">
        <v>54</v>
      </c>
      <c r="EK23" s="226" cm="1">
        <f t="array" ref="EK23">_xlfn.IFS(EJ23="Pres",8,EJ23="Abs",0,EJ23=0,"",EJ23="Orie",2,EJ23="Holi",0,EJ23="Leav",0)</f>
        <v>0</v>
      </c>
      <c r="EL23" s="84" t="s">
        <v>36</v>
      </c>
      <c r="EM23" s="226" cm="1">
        <f t="array" ref="EM23">_xlfn.IFS(EL23="Pres",8,EL23="Abs",0,EL23=0,"",EL23="Orie",2,EL23="Holi",0,EL23="Leav",0)</f>
        <v>0</v>
      </c>
      <c r="EN23" s="84" t="s">
        <v>35</v>
      </c>
      <c r="EO23" s="226" cm="1">
        <f t="array" ref="EO23">_xlfn.IFS(EN23="Pres",8,EN23="Abs",0,EN23=0,"",EN23="Orie",2,EN23="Holi",0,EN23="Leav",0)</f>
        <v>8</v>
      </c>
      <c r="EP23" s="84" t="s">
        <v>35</v>
      </c>
      <c r="EQ23" s="226" cm="1">
        <f t="array" ref="EQ23">_xlfn.IFS(EP23="Pres",8,EP23="Abs",0,EP23=0,"",EP23="Orie",2,EP23="Holi",0,EP23="Leav",0)</f>
        <v>8</v>
      </c>
      <c r="ER23" s="84" t="s">
        <v>35</v>
      </c>
      <c r="ES23" s="226" cm="1">
        <f t="array" ref="ES23">_xlfn.IFS(ER23="Pres",8,ER23="Abs",0,ER23=0,"",ER23="Orie",2,ER23="Holi",0,ER23="Leav",0)</f>
        <v>8</v>
      </c>
      <c r="ET23" s="84" t="s">
        <v>35</v>
      </c>
      <c r="EU23" s="226" cm="1">
        <f t="array" ref="EU23">_xlfn.IFS(ET23="Pres",8,ET23="Abs",0,ET23=0,"",ET23="Orie",2,ET23="Holi",0,ET23="Leav",0)</f>
        <v>8</v>
      </c>
      <c r="EV23" s="84" t="s">
        <v>35</v>
      </c>
      <c r="EW23" s="226" cm="1">
        <f t="array" ref="EW23">_xlfn.IFS(EV23="Pres",8,EV23="Abs",0,EV23=0,"",EV23="Orie",2,EV23="Holi",0,EV23="Leav",0)</f>
        <v>8</v>
      </c>
      <c r="EX23" s="84" t="s">
        <v>35</v>
      </c>
      <c r="EY23" s="226" cm="1">
        <f t="array" ref="EY23">_xlfn.IFS(EX23="Pres",8,EX23="Abs",0,EX23=0,"",EX23="Orie",2,EX23="Holi",0,EX23="Leav",0)</f>
        <v>8</v>
      </c>
      <c r="EZ23" s="84" t="s">
        <v>35</v>
      </c>
      <c r="FA23" s="226" cm="1">
        <f t="array" ref="FA23">_xlfn.IFS(EZ23="Pres",8,EZ23="Abs",0,EZ23=0,"",EZ23="Orie",2,EZ23="Holi",0,EZ23="Leav",0)</f>
        <v>8</v>
      </c>
      <c r="FB23" s="84" t="s">
        <v>35</v>
      </c>
      <c r="FC23" s="226" cm="1">
        <f t="array" ref="FC23">_xlfn.IFS(FB23="Pres",8,FB23="Abs",0,FB23=0,"",FB23="Orie",2,FB23="Holi",0,FB23="Leav",0)</f>
        <v>8</v>
      </c>
      <c r="FD23" s="84" t="s">
        <v>35</v>
      </c>
      <c r="FE23" s="226" cm="1">
        <f t="array" ref="FE23">_xlfn.IFS(FD23="Pres",8,FD23="Abs",0,FD23=0,"",FD23="Orie",2,FD23="Holi",0,FD23="Leav",0)</f>
        <v>8</v>
      </c>
      <c r="FF23" s="84" t="s">
        <v>35</v>
      </c>
      <c r="FG23" s="226" cm="1">
        <f t="array" ref="FG23">_xlfn.IFS(FF23="Pres",8,FF23="Abs",0,FF23=0,"",FF23="Orie",2,FF23="Holi",0,FF23="Leav",0)</f>
        <v>8</v>
      </c>
      <c r="FH23" s="84" t="s">
        <v>35</v>
      </c>
      <c r="FI23" s="226" cm="1">
        <f t="array" ref="FI23">_xlfn.IFS(FH23="Pres",8,FH23="Abs",0,FH23=0,"",FH23="Orie",2,FH23="Holi",0,FH23="Leav",0)</f>
        <v>8</v>
      </c>
      <c r="FJ23" s="84" t="s">
        <v>35</v>
      </c>
      <c r="FK23" s="226" cm="1">
        <f t="array" ref="FK23">_xlfn.IFS(FJ23="Pres",8,FJ23="Abs",0,FJ23=0,"",FJ23="Orie",2,FJ23="Holi",0,FJ23="Leav",0)</f>
        <v>8</v>
      </c>
      <c r="FL23" s="84" t="s">
        <v>35</v>
      </c>
      <c r="FM23" s="226" cm="1">
        <f t="array" ref="FM23">_xlfn.IFS(FL23="Pres",8,FL23="Abs",0,FL23=0,"",FL23="Orie",2,FL23="Holi",0,FL23="Leav",0)</f>
        <v>8</v>
      </c>
      <c r="FN23" s="84" t="s">
        <v>35</v>
      </c>
      <c r="FO23" s="226" cm="1">
        <f t="array" ref="FO23">_xlfn.IFS(FN23="Pres",8,FN23="Abs",0,FN23=0,"",FN23="Orie",2,FN23="Holi",0,FN23="Leav",0)</f>
        <v>8</v>
      </c>
      <c r="FP23" s="84"/>
      <c r="FQ23" s="226" t="str" cm="1">
        <f t="array" ref="FQ23">_xlfn.IFS(FP23="Pres",8,FP23="Abs",0,FP23=0,"",FP23="Orie",2,FP23="Holi",0,FP23="Leav",0)</f>
        <v/>
      </c>
      <c r="FR23" s="84"/>
      <c r="FS23" s="226" t="str" cm="1">
        <f t="array" ref="FS23">_xlfn.IFS(FR23="Pres",8,FR23="Abs",0,FR23=0,"",FR23="Orie",2,FR23="Holi",0,FR23="Leav",0)</f>
        <v/>
      </c>
      <c r="FT23" s="84"/>
      <c r="FU23" s="226" t="str" cm="1">
        <f t="array" ref="FU23">_xlfn.IFS(FT23="Pres",8,FT23="Abs",0,FT23=0,"",FT23="Orie",2,FT23="Holi",0,FT23="Leav",0)</f>
        <v/>
      </c>
      <c r="FV23" s="84"/>
      <c r="FW23" s="226" t="str" cm="1">
        <f t="array" ref="FW23">_xlfn.IFS(FV23="Pres",8,FV23="Abs",0,FV23=0,"",FV23="Orie",2,FV23="Holi",0,FV23="Leav",0)</f>
        <v/>
      </c>
      <c r="FX23" s="84"/>
      <c r="FY23" s="226" t="str" cm="1">
        <f t="array" ref="FY23">_xlfn.IFS(FX23="Pres",8,FX23="Abs",0,FX23=0,"",FX23="Orie",2,FX23="Holi",0,FX23="Leav",0)</f>
        <v/>
      </c>
      <c r="FZ23" s="84"/>
      <c r="GA23" s="226" t="str" cm="1">
        <f t="array" ref="GA23">_xlfn.IFS(FZ23="Pres",8,FZ23="Abs",0,FZ23=0,"",FZ23="Orie",2,FZ23="Holi",0,FZ23="Leav",0)</f>
        <v/>
      </c>
      <c r="GB23" s="84"/>
      <c r="GC23" s="226" t="str" cm="1">
        <f t="array" ref="GC23">_xlfn.IFS(GB23="Pres",8,GB23="Abs",0,GB23=0,"",GB23="Orie",2,GB23="Holi",0,GB23="Leav",0)</f>
        <v/>
      </c>
      <c r="GD23" s="84"/>
      <c r="GE23" s="226" t="str" cm="1">
        <f t="array" ref="GE23">_xlfn.IFS(GD23="Pres",8,GD23="Abs",0,GD23=0,"",GD23="Orie",2,GD23="Holi",0,GD23="Leav",0)</f>
        <v/>
      </c>
    </row>
    <row r="24" spans="1:187" ht="18.75" customHeight="1">
      <c r="A24" s="73" t="s">
        <v>60</v>
      </c>
      <c r="B24" s="33" t="s">
        <v>154</v>
      </c>
      <c r="C24" s="33" t="s">
        <v>155</v>
      </c>
      <c r="D24" s="33" t="s">
        <v>156</v>
      </c>
      <c r="E24" s="33"/>
      <c r="F24" s="102" t="s">
        <v>43</v>
      </c>
      <c r="G24" s="86">
        <v>44467</v>
      </c>
      <c r="H24" s="190">
        <v>44820</v>
      </c>
      <c r="I24" s="56">
        <f t="shared" si="94"/>
        <v>44691</v>
      </c>
      <c r="J24" s="36" t="str">
        <f t="shared" si="92"/>
        <v>Tue</v>
      </c>
      <c r="K24" s="86">
        <f t="shared" si="93"/>
        <v>44662</v>
      </c>
      <c r="L24" s="35">
        <v>44718</v>
      </c>
      <c r="M24" s="87"/>
      <c r="N24" s="79">
        <f t="shared" si="86"/>
        <v>25</v>
      </c>
      <c r="O24" s="79">
        <f t="shared" si="87"/>
        <v>202</v>
      </c>
      <c r="P24" s="39">
        <f t="shared" si="88"/>
        <v>1</v>
      </c>
      <c r="Q24" s="38">
        <f t="shared" si="89"/>
        <v>2</v>
      </c>
      <c r="R24" s="40" t="str">
        <f t="shared" si="90"/>
        <v/>
      </c>
      <c r="S24" s="41">
        <f t="shared" si="91"/>
        <v>2</v>
      </c>
      <c r="T24" s="45"/>
      <c r="U24" s="123"/>
      <c r="V24" s="123"/>
      <c r="W24" s="44"/>
      <c r="X24" s="71">
        <v>1</v>
      </c>
      <c r="Y24" s="42">
        <v>2</v>
      </c>
      <c r="Z24" s="44"/>
      <c r="AA24" s="45"/>
      <c r="AB24" s="46"/>
      <c r="AC24" s="47">
        <v>16</v>
      </c>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128"/>
      <c r="CT24" s="131"/>
      <c r="CU24" s="131"/>
      <c r="CV24" s="84"/>
      <c r="CW24" s="129"/>
      <c r="CX24" s="129"/>
      <c r="CY24" s="129"/>
      <c r="CZ24" s="84"/>
      <c r="DA24" s="129"/>
      <c r="DB24" s="84"/>
      <c r="DC24" s="129"/>
      <c r="DD24" s="84"/>
      <c r="DE24" s="129"/>
      <c r="DF24" s="84"/>
      <c r="DG24" s="129"/>
      <c r="DH24" s="84" t="s">
        <v>34</v>
      </c>
      <c r="DI24" s="84">
        <v>2</v>
      </c>
      <c r="DJ24" s="84" t="s">
        <v>35</v>
      </c>
      <c r="DK24" s="226" cm="1">
        <f t="array" ref="DK24">_xlfn.IFS(DJ24="Pres",8,DJ24="Abs",0,DJ24=0,"",DJ24="Orie",2)</f>
        <v>8</v>
      </c>
      <c r="DL24" s="84" t="s">
        <v>35</v>
      </c>
      <c r="DM24" s="226" cm="1">
        <f t="array" ref="DM24">_xlfn.IFS(DL24="Pres",8,DL24="Abs",0,DL24=0,"",DL24="Orie",2)</f>
        <v>8</v>
      </c>
      <c r="DN24" s="84" t="s">
        <v>35</v>
      </c>
      <c r="DO24" s="226" cm="1">
        <f t="array" ref="DO24">_xlfn.IFS(DN24="Pres",8,DN24="Abs",0,DN24=0,"",DN24="Orie",2)</f>
        <v>8</v>
      </c>
      <c r="DP24" s="84" t="s">
        <v>35</v>
      </c>
      <c r="DQ24" s="226" cm="1">
        <f t="array" ref="DQ24">_xlfn.IFS(DP24="Pres",8,DP24="Abs",0,DP24=0,"",DP24="Orie",2)</f>
        <v>8</v>
      </c>
      <c r="DR24" s="84" t="s">
        <v>35</v>
      </c>
      <c r="DS24" s="226" cm="1">
        <f t="array" ref="DS24">_xlfn.IFS(DR24="Pres",8,DR24="Abs",0,DR24=0,"",DR24="Orie",2,DR24="Holi",0,DR24="Leav",0)</f>
        <v>8</v>
      </c>
      <c r="DT24" s="84" t="s">
        <v>54</v>
      </c>
      <c r="DU24" s="226" cm="1">
        <f t="array" ref="DU24">_xlfn.IFS(DT24="Pres",8,DT24="Abs",0,DT24=0,"",DT24="Orie",2,DT24="Holi",0,DT24="Leav",0)</f>
        <v>0</v>
      </c>
      <c r="DV24" s="84" t="s">
        <v>35</v>
      </c>
      <c r="DW24" s="226" cm="1">
        <f t="array" ref="DW24">_xlfn.IFS(DV24="Pres",8,DV24="Abs",0,DV24=0,"",DV24="Orie",2,DV24="Holi",0,DV24="Leav",0)</f>
        <v>8</v>
      </c>
      <c r="DX24" s="84" t="s">
        <v>35</v>
      </c>
      <c r="DY24" s="226" cm="1">
        <f t="array" ref="DY24">_xlfn.IFS(DX24="Pres",8,DX24="Abs",0,DX24=0,"",DX24="Orie",2,DX24="Holi",0,DX24="Leav",0)</f>
        <v>8</v>
      </c>
      <c r="DZ24" s="84" t="s">
        <v>35</v>
      </c>
      <c r="EA24" s="226" cm="1">
        <f t="array" ref="EA24">_xlfn.IFS(DZ24="Pres",8,DZ24="Abs",0,DZ24=0,"",DZ24="Orie",2,DZ24="Holi",0,DZ24="Leav",0)</f>
        <v>8</v>
      </c>
      <c r="EB24" s="84" t="s">
        <v>35</v>
      </c>
      <c r="EC24" s="226" cm="1">
        <f t="array" ref="EC24">_xlfn.IFS(EB24="Pres",8,EB24="Abs",0,EB24=0,"",EB24="Orie",2,EB24="Holi",0,EB24="Leav",0)</f>
        <v>8</v>
      </c>
      <c r="ED24" s="84" t="s">
        <v>35</v>
      </c>
      <c r="EE24" s="226" cm="1">
        <f t="array" ref="EE24">_xlfn.IFS(ED24="Pres",8,ED24="Abs",0,ED24=0,"",ED24="Orie",2,ED24="Holi",0,ED24="Leav",0)</f>
        <v>8</v>
      </c>
      <c r="EF24" s="84" t="s">
        <v>35</v>
      </c>
      <c r="EG24" s="226" cm="1">
        <f t="array" ref="EG24">_xlfn.IFS(EF24="Pres",8,EF24="Abs",0,EF24=0,"",EF24="Orie",2,EF24="Holi",0,EF24="Leav",0)</f>
        <v>8</v>
      </c>
      <c r="EH24" s="84" t="s">
        <v>35</v>
      </c>
      <c r="EI24" s="226" cm="1">
        <f t="array" ref="EI24">_xlfn.IFS(EH24="Pres",8,EH24="Abs",0,EH24=0,"",EH24="Orie",2,EH24="Holi",0,EH24="Leav",0)</f>
        <v>8</v>
      </c>
      <c r="EJ24" s="84" t="s">
        <v>54</v>
      </c>
      <c r="EK24" s="226" cm="1">
        <f t="array" ref="EK24">_xlfn.IFS(EJ24="Pres",8,EJ24="Abs",0,EJ24=0,"",EJ24="Orie",2,EJ24="Holi",0,EJ24="Leav",0)</f>
        <v>0</v>
      </c>
      <c r="EL24" s="84" t="s">
        <v>36</v>
      </c>
      <c r="EM24" s="226" cm="1">
        <f t="array" ref="EM24">_xlfn.IFS(EL24="Pres",8,EL24="Abs",0,EL24=0,"",EL24="Orie",2,EL24="Holi",0,EL24="Leav",0)</f>
        <v>0</v>
      </c>
      <c r="EN24" s="84" t="s">
        <v>35</v>
      </c>
      <c r="EO24" s="226" cm="1">
        <f t="array" ref="EO24">_xlfn.IFS(EN24="Pres",8,EN24="Abs",0,EN24=0,"",EN24="Orie",2,EN24="Holi",0,EN24="Leav",0)</f>
        <v>8</v>
      </c>
      <c r="EP24" s="84" t="s">
        <v>35</v>
      </c>
      <c r="EQ24" s="226" cm="1">
        <f t="array" ref="EQ24">_xlfn.IFS(EP24="Pres",8,EP24="Abs",0,EP24=0,"",EP24="Orie",2,EP24="Holi",0,EP24="Leav",0)</f>
        <v>8</v>
      </c>
      <c r="ER24" s="84" t="s">
        <v>35</v>
      </c>
      <c r="ES24" s="226" cm="1">
        <f t="array" ref="ES24">_xlfn.IFS(ER24="Pres",8,ER24="Abs",0,ER24=0,"",ER24="Orie",2,ER24="Holi",0,ER24="Leav",0)</f>
        <v>8</v>
      </c>
      <c r="ET24" s="84" t="s">
        <v>35</v>
      </c>
      <c r="EU24" s="226" cm="1">
        <f t="array" ref="EU24">_xlfn.IFS(ET24="Pres",8,ET24="Abs",0,ET24=0,"",ET24="Orie",2,ET24="Holi",0,ET24="Leav",0)</f>
        <v>8</v>
      </c>
      <c r="EV24" s="84" t="s">
        <v>35</v>
      </c>
      <c r="EW24" s="226" cm="1">
        <f t="array" ref="EW24">_xlfn.IFS(EV24="Pres",8,EV24="Abs",0,EV24=0,"",EV24="Orie",2,EV24="Holi",0,EV24="Leav",0)</f>
        <v>8</v>
      </c>
      <c r="EX24" s="84" t="s">
        <v>36</v>
      </c>
      <c r="EY24" s="226" cm="1">
        <f t="array" ref="EY24">_xlfn.IFS(EX24="Pres",8,EX24="Abs",0,EX24=0,"",EX24="Orie",2,EX24="Holi",0,EX24="Leav",0)</f>
        <v>0</v>
      </c>
      <c r="EZ24" s="84" t="s">
        <v>35</v>
      </c>
      <c r="FA24" s="226" cm="1">
        <f t="array" ref="FA24">_xlfn.IFS(EZ24="Pres",8,EZ24="Abs",0,EZ24=0,"",EZ24="Orie",2,EZ24="Holi",0,EZ24="Leav",0)</f>
        <v>8</v>
      </c>
      <c r="FB24" s="84" t="s">
        <v>35</v>
      </c>
      <c r="FC24" s="226" cm="1">
        <f t="array" ref="FC24">_xlfn.IFS(FB24="Pres",8,FB24="Abs",0,FB24=0,"",FB24="Orie",2,FB24="Holi",0,FB24="Leav",0)</f>
        <v>8</v>
      </c>
      <c r="FD24" s="84" t="s">
        <v>35</v>
      </c>
      <c r="FE24" s="226" cm="1">
        <f t="array" ref="FE24">_xlfn.IFS(FD24="Pres",8,FD24="Abs",0,FD24=0,"",FD24="Orie",2,FD24="Holi",0,FD24="Leav",0)</f>
        <v>8</v>
      </c>
      <c r="FF24" s="84" t="s">
        <v>35</v>
      </c>
      <c r="FG24" s="226" cm="1">
        <f t="array" ref="FG24">_xlfn.IFS(FF24="Pres",8,FF24="Abs",0,FF24=0,"",FF24="Orie",2,FF24="Holi",0,FF24="Leav",0)</f>
        <v>8</v>
      </c>
      <c r="FH24" s="84" t="s">
        <v>35</v>
      </c>
      <c r="FI24" s="226" cm="1">
        <f t="array" ref="FI24">_xlfn.IFS(FH24="Pres",8,FH24="Abs",0,FH24=0,"",FH24="Orie",2,FH24="Holi",0,FH24="Leav",0)</f>
        <v>8</v>
      </c>
      <c r="FJ24" s="84" t="s">
        <v>35</v>
      </c>
      <c r="FK24" s="226" cm="1">
        <f t="array" ref="FK24">_xlfn.IFS(FJ24="Pres",8,FJ24="Abs",0,FJ24=0,"",FJ24="Orie",2,FJ24="Holi",0,FJ24="Leav",0)</f>
        <v>8</v>
      </c>
      <c r="FL24" s="84"/>
      <c r="FM24" s="226" t="str" cm="1">
        <f t="array" ref="FM24">_xlfn.IFS(FL24="Pres",8,FL24="Abs",0,FL24=0,"",FL24="Orie",2,FL24="Holi",0,FL24="Leav",0)</f>
        <v/>
      </c>
      <c r="FN24" s="84"/>
      <c r="FO24" s="226" t="str" cm="1">
        <f t="array" ref="FO24">_xlfn.IFS(FN24="Pres",8,FN24="Abs",0,FN24=0,"",FN24="Orie",2,FN24="Holi",0,FN24="Leav",0)</f>
        <v/>
      </c>
      <c r="FP24" s="84"/>
      <c r="FQ24" s="226" t="str" cm="1">
        <f t="array" ref="FQ24">_xlfn.IFS(FP24="Pres",8,FP24="Abs",0,FP24=0,"",FP24="Orie",2,FP24="Holi",0,FP24="Leav",0)</f>
        <v/>
      </c>
      <c r="FR24" s="84"/>
      <c r="FS24" s="226" t="str" cm="1">
        <f t="array" ref="FS24">_xlfn.IFS(FR24="Pres",8,FR24="Abs",0,FR24=0,"",FR24="Orie",2,FR24="Holi",0,FR24="Leav",0)</f>
        <v/>
      </c>
      <c r="FT24" s="84"/>
      <c r="FU24" s="226" t="str" cm="1">
        <f t="array" ref="FU24">_xlfn.IFS(FT24="Pres",8,FT24="Abs",0,FT24=0,"",FT24="Orie",2,FT24="Holi",0,FT24="Leav",0)</f>
        <v/>
      </c>
      <c r="FV24" s="84"/>
      <c r="FW24" s="226" t="str" cm="1">
        <f t="array" ref="FW24">_xlfn.IFS(FV24="Pres",8,FV24="Abs",0,FV24=0,"",FV24="Orie",2,FV24="Holi",0,FV24="Leav",0)</f>
        <v/>
      </c>
      <c r="FX24" s="84"/>
      <c r="FY24" s="226" t="str" cm="1">
        <f t="array" ref="FY24">_xlfn.IFS(FX24="Pres",8,FX24="Abs",0,FX24=0,"",FX24="Orie",2,FX24="Holi",0,FX24="Leav",0)</f>
        <v/>
      </c>
      <c r="FZ24" s="84"/>
      <c r="GA24" s="226" t="str" cm="1">
        <f t="array" ref="GA24">_xlfn.IFS(FZ24="Pres",8,FZ24="Abs",0,FZ24=0,"",FZ24="Orie",2,FZ24="Holi",0,FZ24="Leav",0)</f>
        <v/>
      </c>
      <c r="GB24" s="84"/>
      <c r="GC24" s="226" t="str" cm="1">
        <f t="array" ref="GC24">_xlfn.IFS(GB24="Pres",8,GB24="Abs",0,GB24=0,"",GB24="Orie",2,GB24="Holi",0,GB24="Leav",0)</f>
        <v/>
      </c>
      <c r="GD24" s="84"/>
      <c r="GE24" s="226" t="str" cm="1">
        <f t="array" ref="GE24">_xlfn.IFS(GD24="Pres",8,GD24="Abs",0,GD24=0,"",GD24="Orie",2,GD24="Holi",0,GD24="Leav",0)</f>
        <v/>
      </c>
    </row>
    <row r="25" spans="1:187" ht="18.75" customHeight="1">
      <c r="A25" s="73" t="s">
        <v>60</v>
      </c>
      <c r="B25" s="33" t="s">
        <v>157</v>
      </c>
      <c r="C25" s="33" t="s">
        <v>109</v>
      </c>
      <c r="D25" s="33" t="s">
        <v>158</v>
      </c>
      <c r="E25" s="33"/>
      <c r="F25" s="102" t="s">
        <v>43</v>
      </c>
      <c r="G25" s="86">
        <v>44467</v>
      </c>
      <c r="H25" s="190">
        <v>44820</v>
      </c>
      <c r="I25" s="56">
        <f t="shared" si="94"/>
        <v>44691</v>
      </c>
      <c r="J25" s="36" t="str">
        <f t="shared" si="92"/>
        <v>Tue</v>
      </c>
      <c r="K25" s="86">
        <f t="shared" si="93"/>
        <v>44662</v>
      </c>
      <c r="L25" s="35">
        <v>44718</v>
      </c>
      <c r="M25" s="87"/>
      <c r="N25" s="79">
        <f t="shared" si="86"/>
        <v>27</v>
      </c>
      <c r="O25" s="79">
        <f t="shared" si="87"/>
        <v>213.75</v>
      </c>
      <c r="P25" s="39">
        <f t="shared" si="88"/>
        <v>1</v>
      </c>
      <c r="Q25" s="38" t="str">
        <f t="shared" si="89"/>
        <v/>
      </c>
      <c r="R25" s="40" t="str">
        <f t="shared" si="90"/>
        <v/>
      </c>
      <c r="S25" s="41">
        <f t="shared" si="91"/>
        <v>2</v>
      </c>
      <c r="T25" s="45"/>
      <c r="U25" s="123"/>
      <c r="V25" s="123"/>
      <c r="W25" s="44"/>
      <c r="X25" s="71"/>
      <c r="Y25" s="42"/>
      <c r="Z25" s="44"/>
      <c r="AA25" s="45"/>
      <c r="AB25" s="46"/>
      <c r="AC25" s="83"/>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128"/>
      <c r="CT25" s="131"/>
      <c r="CU25" s="131"/>
      <c r="CV25" s="84"/>
      <c r="CW25" s="129"/>
      <c r="CX25" s="129"/>
      <c r="CY25" s="129"/>
      <c r="CZ25" s="129"/>
      <c r="DA25" s="129"/>
      <c r="DB25" s="84"/>
      <c r="DC25" s="129"/>
      <c r="DD25" s="129"/>
      <c r="DE25" s="129"/>
      <c r="DF25" s="84"/>
      <c r="DG25" s="129"/>
      <c r="DH25" s="84" t="s">
        <v>34</v>
      </c>
      <c r="DI25" s="84">
        <v>2</v>
      </c>
      <c r="DJ25" s="84" t="s">
        <v>35</v>
      </c>
      <c r="DK25" s="226" cm="1">
        <f t="array" ref="DK25">_xlfn.IFS(DJ25="Pres",8,DJ25="Abs",0,DJ25=0,"",DJ25="Orie",2)</f>
        <v>8</v>
      </c>
      <c r="DL25" s="84" t="s">
        <v>35</v>
      </c>
      <c r="DM25" s="226">
        <v>7.75</v>
      </c>
      <c r="DN25" s="84" t="s">
        <v>35</v>
      </c>
      <c r="DO25" s="226" cm="1">
        <f t="array" ref="DO25">_xlfn.IFS(DN25="Pres",8,DN25="Abs",0,DN25=0,"",DN25="Orie",2)</f>
        <v>8</v>
      </c>
      <c r="DP25" s="84" t="s">
        <v>35</v>
      </c>
      <c r="DQ25" s="226" cm="1">
        <f t="array" ref="DQ25">_xlfn.IFS(DP25="Pres",8,DP25="Abs",0,DP25=0,"",DP25="Orie",2)</f>
        <v>8</v>
      </c>
      <c r="DR25" s="84" t="s">
        <v>35</v>
      </c>
      <c r="DS25" s="226" cm="1">
        <f t="array" ref="DS25">_xlfn.IFS(DR25="Pres",8,DR25="Abs",0,DR25=0,"",DR25="Orie",2,DR25="Holi",0,DR25="Leav",0)</f>
        <v>8</v>
      </c>
      <c r="DT25" s="84" t="s">
        <v>54</v>
      </c>
      <c r="DU25" s="226" cm="1">
        <f t="array" ref="DU25">_xlfn.IFS(DT25="Pres",8,DT25="Abs",0,DT25=0,"",DT25="Orie",2,DT25="Holi",0,DT25="Leav",0)</f>
        <v>0</v>
      </c>
      <c r="DV25" s="84" t="s">
        <v>35</v>
      </c>
      <c r="DW25" s="226" cm="1">
        <f t="array" ref="DW25">_xlfn.IFS(DV25="Pres",8,DV25="Abs",0,DV25=0,"",DV25="Orie",2,DV25="Holi",0,DV25="Leav",0)</f>
        <v>8</v>
      </c>
      <c r="DX25" s="84" t="s">
        <v>35</v>
      </c>
      <c r="DY25" s="226">
        <v>4</v>
      </c>
      <c r="DZ25" s="84" t="s">
        <v>35</v>
      </c>
      <c r="EA25" s="226" cm="1">
        <f t="array" ref="EA25">_xlfn.IFS(DZ25="Pres",8,DZ25="Abs",0,DZ25=0,"",DZ25="Orie",2,DZ25="Holi",0,DZ25="Leav",0)</f>
        <v>8</v>
      </c>
      <c r="EB25" s="84" t="s">
        <v>35</v>
      </c>
      <c r="EC25" s="226" cm="1">
        <f t="array" ref="EC25">_xlfn.IFS(EB25="Pres",8,EB25="Abs",0,EB25=0,"",EB25="Orie",2,EB25="Holi",0,EB25="Leav",0)</f>
        <v>8</v>
      </c>
      <c r="ED25" s="84" t="s">
        <v>35</v>
      </c>
      <c r="EE25" s="226" cm="1">
        <f t="array" ref="EE25">_xlfn.IFS(ED25="Pres",8,ED25="Abs",0,ED25=0,"",ED25="Orie",2,ED25="Holi",0,ED25="Leav",0)</f>
        <v>8</v>
      </c>
      <c r="EF25" s="84" t="s">
        <v>35</v>
      </c>
      <c r="EG25" s="226" cm="1">
        <f t="array" ref="EG25">_xlfn.IFS(EF25="Pres",8,EF25="Abs",0,EF25=0,"",EF25="Orie",2,EF25="Holi",0,EF25="Leav",0)</f>
        <v>8</v>
      </c>
      <c r="EH25" s="84" t="s">
        <v>35</v>
      </c>
      <c r="EI25" s="226" cm="1">
        <f t="array" ref="EI25">_xlfn.IFS(EH25="Pres",8,EH25="Abs",0,EH25=0,"",EH25="Orie",2,EH25="Holi",0,EH25="Leav",0)</f>
        <v>8</v>
      </c>
      <c r="EJ25" s="84" t="s">
        <v>54</v>
      </c>
      <c r="EK25" s="226" cm="1">
        <f t="array" ref="EK25">_xlfn.IFS(EJ25="Pres",8,EJ25="Abs",0,EJ25=0,"",EJ25="Orie",2,EJ25="Holi",0,EJ25="Leav",0)</f>
        <v>0</v>
      </c>
      <c r="EL25" s="84" t="s">
        <v>35</v>
      </c>
      <c r="EM25" s="226" cm="1">
        <f t="array" ref="EM25">_xlfn.IFS(EL25="Pres",8,EL25="Abs",0,EL25=0,"",EL25="Orie",2,EL25="Holi",0,EL25="Leav",0)</f>
        <v>8</v>
      </c>
      <c r="EN25" s="84" t="s">
        <v>35</v>
      </c>
      <c r="EO25" s="226" cm="1">
        <f t="array" ref="EO25">_xlfn.IFS(EN25="Pres",8,EN25="Abs",0,EN25=0,"",EN25="Orie",2,EN25="Holi",0,EN25="Leav",0)</f>
        <v>8</v>
      </c>
      <c r="EP25" s="84" t="s">
        <v>35</v>
      </c>
      <c r="EQ25" s="226" cm="1">
        <f t="array" ref="EQ25">_xlfn.IFS(EP25="Pres",8,EP25="Abs",0,EP25=0,"",EP25="Orie",2,EP25="Holi",0,EP25="Leav",0)</f>
        <v>8</v>
      </c>
      <c r="ER25" s="84" t="s">
        <v>35</v>
      </c>
      <c r="ES25" s="226" cm="1">
        <f t="array" ref="ES25">_xlfn.IFS(ER25="Pres",8,ER25="Abs",0,ER25=0,"",ER25="Orie",2,ER25="Holi",0,ER25="Leav",0)</f>
        <v>8</v>
      </c>
      <c r="ET25" s="84" t="s">
        <v>35</v>
      </c>
      <c r="EU25" s="226" cm="1">
        <f t="array" ref="EU25">_xlfn.IFS(ET25="Pres",8,ET25="Abs",0,ET25=0,"",ET25="Orie",2,ET25="Holi",0,ET25="Leav",0)</f>
        <v>8</v>
      </c>
      <c r="EV25" s="84" t="s">
        <v>35</v>
      </c>
      <c r="EW25" s="226" cm="1">
        <f t="array" ref="EW25">_xlfn.IFS(EV25="Pres",8,EV25="Abs",0,EV25=0,"",EV25="Orie",2,EV25="Holi",0,EV25="Leav",0)</f>
        <v>8</v>
      </c>
      <c r="EX25" s="84" t="s">
        <v>35</v>
      </c>
      <c r="EY25" s="226" cm="1">
        <f t="array" ref="EY25">_xlfn.IFS(EX25="Pres",8,EX25="Abs",0,EX25=0,"",EX25="Orie",2,EX25="Holi",0,EX25="Leav",0)</f>
        <v>8</v>
      </c>
      <c r="EZ25" s="84" t="s">
        <v>35</v>
      </c>
      <c r="FA25" s="226" cm="1">
        <f t="array" ref="FA25">_xlfn.IFS(EZ25="Pres",8,EZ25="Abs",0,EZ25=0,"",EZ25="Orie",2,EZ25="Holi",0,EZ25="Leav",0)</f>
        <v>8</v>
      </c>
      <c r="FB25" s="84" t="s">
        <v>35</v>
      </c>
      <c r="FC25" s="226" cm="1">
        <f t="array" ref="FC25">_xlfn.IFS(FB25="Pres",8,FB25="Abs",0,FB25=0,"",FB25="Orie",2,FB25="Holi",0,FB25="Leav",0)</f>
        <v>8</v>
      </c>
      <c r="FD25" s="84" t="s">
        <v>35</v>
      </c>
      <c r="FE25" s="226" cm="1">
        <f t="array" ref="FE25">_xlfn.IFS(FD25="Pres",8,FD25="Abs",0,FD25=0,"",FD25="Orie",2,FD25="Holi",0,FD25="Leav",0)</f>
        <v>8</v>
      </c>
      <c r="FF25" s="84" t="s">
        <v>35</v>
      </c>
      <c r="FG25" s="226" cm="1">
        <f t="array" ref="FG25">_xlfn.IFS(FF25="Pres",8,FF25="Abs",0,FF25=0,"",FF25="Orie",2,FF25="Holi",0,FF25="Leav",0)</f>
        <v>8</v>
      </c>
      <c r="FH25" s="84" t="s">
        <v>35</v>
      </c>
      <c r="FI25" s="226" cm="1">
        <f t="array" ref="FI25">_xlfn.IFS(FH25="Pres",8,FH25="Abs",0,FH25=0,"",FH25="Orie",2,FH25="Holi",0,FH25="Leav",0)</f>
        <v>8</v>
      </c>
      <c r="FJ25" s="84" t="s">
        <v>35</v>
      </c>
      <c r="FK25" s="226" cm="1">
        <f t="array" ref="FK25">_xlfn.IFS(FJ25="Pres",8,FJ25="Abs",0,FJ25=0,"",FJ25="Orie",2,FJ25="Holi",0,FJ25="Leav",0)</f>
        <v>8</v>
      </c>
      <c r="FL25" s="84" t="s">
        <v>35</v>
      </c>
      <c r="FM25" s="226" cm="1">
        <f t="array" ref="FM25">_xlfn.IFS(FL25="Pres",8,FL25="Abs",0,FL25=0,"",FL25="Orie",2,FL25="Holi",0,FL25="Leav",0)</f>
        <v>8</v>
      </c>
      <c r="FN25" s="84" t="s">
        <v>35</v>
      </c>
      <c r="FO25" s="226" cm="1">
        <f t="array" ref="FO25">_xlfn.IFS(FN25="Pres",8,FN25="Abs",0,FN25=0,"",FN25="Orie",2,FN25="Holi",0,FN25="Leav",0)</f>
        <v>8</v>
      </c>
      <c r="FP25" s="84"/>
      <c r="FQ25" s="226" t="str" cm="1">
        <f t="array" ref="FQ25">_xlfn.IFS(FP25="Pres",8,FP25="Abs",0,FP25=0,"",FP25="Orie",2,FP25="Holi",0,FP25="Leav",0)</f>
        <v/>
      </c>
      <c r="FR25" s="84"/>
      <c r="FS25" s="226" t="str" cm="1">
        <f t="array" ref="FS25">_xlfn.IFS(FR25="Pres",8,FR25="Abs",0,FR25=0,"",FR25="Orie",2,FR25="Holi",0,FR25="Leav",0)</f>
        <v/>
      </c>
      <c r="FT25" s="84"/>
      <c r="FU25" s="226" t="str" cm="1">
        <f t="array" ref="FU25">_xlfn.IFS(FT25="Pres",8,FT25="Abs",0,FT25=0,"",FT25="Orie",2,FT25="Holi",0,FT25="Leav",0)</f>
        <v/>
      </c>
      <c r="FV25" s="84"/>
      <c r="FW25" s="226" t="str" cm="1">
        <f t="array" ref="FW25">_xlfn.IFS(FV25="Pres",8,FV25="Abs",0,FV25=0,"",FV25="Orie",2,FV25="Holi",0,FV25="Leav",0)</f>
        <v/>
      </c>
      <c r="FX25" s="84"/>
      <c r="FY25" s="226" t="str" cm="1">
        <f t="array" ref="FY25">_xlfn.IFS(FX25="Pres",8,FX25="Abs",0,FX25=0,"",FX25="Orie",2,FX25="Holi",0,FX25="Leav",0)</f>
        <v/>
      </c>
      <c r="FZ25" s="84"/>
      <c r="GA25" s="226" t="str" cm="1">
        <f t="array" ref="GA25">_xlfn.IFS(FZ25="Pres",8,FZ25="Abs",0,FZ25=0,"",FZ25="Orie",2,FZ25="Holi",0,FZ25="Leav",0)</f>
        <v/>
      </c>
      <c r="GB25" s="84"/>
      <c r="GC25" s="226" t="str" cm="1">
        <f t="array" ref="GC25">_xlfn.IFS(GB25="Pres",8,GB25="Abs",0,GB25=0,"",GB25="Orie",2,GB25="Holi",0,GB25="Leav",0)</f>
        <v/>
      </c>
      <c r="GD25" s="84"/>
      <c r="GE25" s="226" t="str" cm="1">
        <f t="array" ref="GE25">_xlfn.IFS(GD25="Pres",8,GD25="Abs",0,GD25=0,"",GD25="Orie",2,GD25="Holi",0,GD25="Leav",0)</f>
        <v/>
      </c>
    </row>
    <row r="26" spans="1:187" ht="18.75" customHeight="1">
      <c r="A26" s="73" t="s">
        <v>60</v>
      </c>
      <c r="B26" s="33" t="s">
        <v>159</v>
      </c>
      <c r="C26" s="33" t="s">
        <v>160</v>
      </c>
      <c r="D26" s="33" t="s">
        <v>161</v>
      </c>
      <c r="E26" s="50"/>
      <c r="F26" s="73" t="s">
        <v>43</v>
      </c>
      <c r="G26" s="35">
        <v>44509</v>
      </c>
      <c r="H26" s="99">
        <v>44855</v>
      </c>
      <c r="I26" s="35">
        <v>44753</v>
      </c>
      <c r="J26" s="36" t="str">
        <f t="shared" si="92"/>
        <v>Tue</v>
      </c>
      <c r="K26" s="86">
        <f t="shared" si="93"/>
        <v>44697</v>
      </c>
      <c r="L26" s="35">
        <v>44753</v>
      </c>
      <c r="M26" s="87"/>
      <c r="N26" s="79">
        <f t="shared" si="86"/>
        <v>22</v>
      </c>
      <c r="O26" s="79">
        <f t="shared" si="87"/>
        <v>178</v>
      </c>
      <c r="P26" s="39">
        <f t="shared" si="88"/>
        <v>1</v>
      </c>
      <c r="Q26" s="38" t="str">
        <f t="shared" si="89"/>
        <v/>
      </c>
      <c r="R26" s="40" t="str">
        <f t="shared" si="90"/>
        <v/>
      </c>
      <c r="S26" s="41">
        <f t="shared" si="91"/>
        <v>1</v>
      </c>
      <c r="T26" s="45"/>
      <c r="U26" s="123"/>
      <c r="V26" s="123"/>
      <c r="W26" s="44"/>
      <c r="X26" s="71"/>
      <c r="Y26" s="42"/>
      <c r="Z26" s="44"/>
      <c r="AA26" s="45"/>
      <c r="AB26" s="46"/>
      <c r="AC26" s="83"/>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128"/>
      <c r="CT26" s="131"/>
      <c r="CU26" s="131"/>
      <c r="CV26" s="84"/>
      <c r="CW26" s="129"/>
      <c r="CX26" s="129"/>
      <c r="CY26" s="129"/>
      <c r="CZ26" s="129"/>
      <c r="DA26" s="129"/>
      <c r="DB26" s="130"/>
      <c r="DC26" s="129"/>
      <c r="DD26" s="129"/>
      <c r="DE26" s="129"/>
      <c r="DF26" s="84"/>
      <c r="DG26" s="129"/>
      <c r="DH26" s="84"/>
      <c r="DI26" s="129"/>
      <c r="DJ26" s="84"/>
      <c r="DK26" s="129"/>
      <c r="DL26" s="84"/>
      <c r="DM26" s="129"/>
      <c r="DN26" s="84"/>
      <c r="DO26" s="226" t="str" cm="1">
        <f t="array" ref="DO26">_xlfn.IFS(DN26="Pres",8,DN26="Abs",0,DN26=0,"",DN26="Orie",2)</f>
        <v/>
      </c>
      <c r="DP26" s="84"/>
      <c r="DQ26" s="226" t="str" cm="1">
        <f t="array" ref="DQ26">_xlfn.IFS(DP26="Pres",8,DP26="Abs",0,DP26=0,"",DP26="Orie",2)</f>
        <v/>
      </c>
      <c r="DR26" s="84"/>
      <c r="DS26" s="226" t="str" cm="1">
        <f t="array" ref="DS26">_xlfn.IFS(DR26="Pres",8,DR26="Abs",0,DR26=0,"",DR26="Orie",2)</f>
        <v/>
      </c>
      <c r="DT26" s="84" t="s">
        <v>34</v>
      </c>
      <c r="DU26" s="226" cm="1">
        <f t="array" ref="DU26">_xlfn.IFS(DT26="Pres",8,DT26="Abs",0,DT26=0,"",DT26="Orie",2,DT26="Holi",0,DT26="Leav",0)</f>
        <v>2</v>
      </c>
      <c r="DV26" s="84" t="s">
        <v>35</v>
      </c>
      <c r="DW26" s="226" cm="1">
        <f t="array" ref="DW26">_xlfn.IFS(DV26="Pres",8,DV26="Abs",0,DV26=0,"",DV26="Orie",2,DV26="Holi",0,DV26="Leav",0)</f>
        <v>8</v>
      </c>
      <c r="DX26" s="84" t="s">
        <v>35</v>
      </c>
      <c r="DY26" s="226" cm="1">
        <f t="array" ref="DY26">_xlfn.IFS(DX26="Pres",8,DX26="Abs",0,DX26=0,"",DX26="Orie",2,DX26="Holi",0,DX26="Leav",0)</f>
        <v>8</v>
      </c>
      <c r="DZ26" s="84" t="s">
        <v>35</v>
      </c>
      <c r="EA26" s="226" cm="1">
        <f t="array" ref="EA26">_xlfn.IFS(DZ26="Pres",8,DZ26="Abs",0,DZ26=0,"",DZ26="Orie",2,DZ26="Holi",0,DZ26="Leav",0)</f>
        <v>8</v>
      </c>
      <c r="EB26" s="84" t="s">
        <v>35</v>
      </c>
      <c r="EC26" s="226" cm="1">
        <f t="array" ref="EC26">_xlfn.IFS(EB26="Pres",8,EB26="Abs",0,EB26=0,"",EB26="Orie",2,EB26="Holi",0,EB26="Leav",0)</f>
        <v>8</v>
      </c>
      <c r="ED26" s="84" t="s">
        <v>35</v>
      </c>
      <c r="EE26" s="226" cm="1">
        <f t="array" ref="EE26">_xlfn.IFS(ED26="Pres",8,ED26="Abs",0,ED26=0,"",ED26="Orie",2,ED26="Holi",0,ED26="Leav",0)</f>
        <v>8</v>
      </c>
      <c r="EF26" s="84" t="s">
        <v>35</v>
      </c>
      <c r="EG26" s="226" cm="1">
        <f t="array" ref="EG26">_xlfn.IFS(EF26="Pres",8,EF26="Abs",0,EF26=0,"",EF26="Orie",2,EF26="Holi",0,EF26="Leav",0)</f>
        <v>8</v>
      </c>
      <c r="EH26" s="84" t="s">
        <v>35</v>
      </c>
      <c r="EI26" s="226" cm="1">
        <f t="array" ref="EI26">_xlfn.IFS(EH26="Pres",8,EH26="Abs",0,EH26=0,"",EH26="Orie",2,EH26="Holi",0,EH26="Leav",0)</f>
        <v>8</v>
      </c>
      <c r="EJ26" s="84" t="s">
        <v>54</v>
      </c>
      <c r="EK26" s="226" cm="1">
        <f t="array" ref="EK26">_xlfn.IFS(EJ26="Pres",8,EJ26="Abs",0,EJ26=0,"",EJ26="Orie",2,EJ26="Holi",0,EJ26="Leav",0)</f>
        <v>0</v>
      </c>
      <c r="EL26" s="84" t="s">
        <v>35</v>
      </c>
      <c r="EM26" s="226" cm="1">
        <f t="array" ref="EM26">_xlfn.IFS(EL26="Pres",8,EL26="Abs",0,EL26=0,"",EL26="Orie",2,EL26="Holi",0,EL26="Leav",0)</f>
        <v>8</v>
      </c>
      <c r="EN26" s="84" t="s">
        <v>35</v>
      </c>
      <c r="EO26" s="226" cm="1">
        <f t="array" ref="EO26">_xlfn.IFS(EN26="Pres",8,EN26="Abs",0,EN26=0,"",EN26="Orie",2,EN26="Holi",0,EN26="Leav",0)</f>
        <v>8</v>
      </c>
      <c r="EP26" s="84" t="s">
        <v>35</v>
      </c>
      <c r="EQ26" s="226" cm="1">
        <f t="array" ref="EQ26">_xlfn.IFS(EP26="Pres",8,EP26="Abs",0,EP26=0,"",EP26="Orie",2,EP26="Holi",0,EP26="Leav",0)</f>
        <v>8</v>
      </c>
      <c r="ER26" s="84" t="s">
        <v>35</v>
      </c>
      <c r="ES26" s="226" cm="1">
        <f t="array" ref="ES26">_xlfn.IFS(ER26="Pres",8,ER26="Abs",0,ER26=0,"",ER26="Orie",2,ER26="Holi",0,ER26="Leav",0)</f>
        <v>8</v>
      </c>
      <c r="ET26" s="84" t="s">
        <v>35</v>
      </c>
      <c r="EU26" s="226" cm="1">
        <f t="array" ref="EU26">_xlfn.IFS(ET26="Pres",8,ET26="Abs",0,ET26=0,"",ET26="Orie",2,ET26="Holi",0,ET26="Leav",0)</f>
        <v>8</v>
      </c>
      <c r="EV26" s="84" t="s">
        <v>35</v>
      </c>
      <c r="EW26" s="226" cm="1">
        <f t="array" ref="EW26">_xlfn.IFS(EV26="Pres",8,EV26="Abs",0,EV26=0,"",EV26="Orie",2,EV26="Holi",0,EV26="Leav",0)</f>
        <v>8</v>
      </c>
      <c r="EX26" s="84" t="s">
        <v>35</v>
      </c>
      <c r="EY26" s="226" cm="1">
        <f t="array" ref="EY26">_xlfn.IFS(EX26="Pres",8,EX26="Abs",0,EX26=0,"",EX26="Orie",2,EX26="Holi",0,EX26="Leav",0)</f>
        <v>8</v>
      </c>
      <c r="EZ26" s="84" t="s">
        <v>35</v>
      </c>
      <c r="FA26" s="226" cm="1">
        <f t="array" ref="FA26">_xlfn.IFS(EZ26="Pres",8,EZ26="Abs",0,EZ26=0,"",EZ26="Orie",2,EZ26="Holi",0,EZ26="Leav",0)</f>
        <v>8</v>
      </c>
      <c r="FB26" s="84" t="s">
        <v>35</v>
      </c>
      <c r="FC26" s="226" cm="1">
        <f t="array" ref="FC26">_xlfn.IFS(FB26="Pres",8,FB26="Abs",0,FB26=0,"",FB26="Orie",2,FB26="Holi",0,FB26="Leav",0)</f>
        <v>8</v>
      </c>
      <c r="FD26" s="84" t="s">
        <v>35</v>
      </c>
      <c r="FE26" s="226" cm="1">
        <f t="array" ref="FE26">_xlfn.IFS(FD26="Pres",8,FD26="Abs",0,FD26=0,"",FD26="Orie",2,FD26="Holi",0,FD26="Leav",0)</f>
        <v>8</v>
      </c>
      <c r="FF26" s="84" t="s">
        <v>35</v>
      </c>
      <c r="FG26" s="226" cm="1">
        <f t="array" ref="FG26">_xlfn.IFS(FF26="Pres",8,FF26="Abs",0,FF26=0,"",FF26="Orie",2,FF26="Holi",0,FF26="Leav",0)</f>
        <v>8</v>
      </c>
      <c r="FH26" s="84" t="s">
        <v>35</v>
      </c>
      <c r="FI26" s="226" cm="1">
        <f t="array" ref="FI26">_xlfn.IFS(FH26="Pres",8,FH26="Abs",0,FH26=0,"",FH26="Orie",2,FH26="Holi",0,FH26="Leav",0)</f>
        <v>8</v>
      </c>
      <c r="FJ26" s="84" t="s">
        <v>35</v>
      </c>
      <c r="FK26" s="226" cm="1">
        <f t="array" ref="FK26">_xlfn.IFS(FJ26="Pres",8,FJ26="Abs",0,FJ26=0,"",FJ26="Orie",2,FJ26="Holi",0,FJ26="Leav",0)</f>
        <v>8</v>
      </c>
      <c r="FL26" s="84" t="s">
        <v>35</v>
      </c>
      <c r="FM26" s="226" cm="1">
        <f t="array" ref="FM26">_xlfn.IFS(FL26="Pres",8,FL26="Abs",0,FL26=0,"",FL26="Orie",2,FL26="Holi",0,FL26="Leav",0)</f>
        <v>8</v>
      </c>
      <c r="FN26" s="84" t="s">
        <v>35</v>
      </c>
      <c r="FO26" s="226" cm="1">
        <f t="array" ref="FO26">_xlfn.IFS(FN26="Pres",8,FN26="Abs",0,FN26=0,"",FN26="Orie",2,FN26="Holi",0,FN26="Leav",0)</f>
        <v>8</v>
      </c>
      <c r="FP26" s="84"/>
      <c r="FQ26" s="226" t="str" cm="1">
        <f t="array" ref="FQ26">_xlfn.IFS(FP26="Pres",8,FP26="Abs",0,FP26=0,"",FP26="Orie",2,FP26="Holi",0,FP26="Leav",0)</f>
        <v/>
      </c>
      <c r="FR26" s="84"/>
      <c r="FS26" s="226" t="str" cm="1">
        <f t="array" ref="FS26">_xlfn.IFS(FR26="Pres",8,FR26="Abs",0,FR26=0,"",FR26="Orie",2,FR26="Holi",0,FR26="Leav",0)</f>
        <v/>
      </c>
      <c r="FT26" s="84"/>
      <c r="FU26" s="226" t="str" cm="1">
        <f t="array" ref="FU26">_xlfn.IFS(FT26="Pres",8,FT26="Abs",0,FT26=0,"",FT26="Orie",2,FT26="Holi",0,FT26="Leav",0)</f>
        <v/>
      </c>
      <c r="FV26" s="84"/>
      <c r="FW26" s="226" t="str" cm="1">
        <f t="array" ref="FW26">_xlfn.IFS(FV26="Pres",8,FV26="Abs",0,FV26=0,"",FV26="Orie",2,FV26="Holi",0,FV26="Leav",0)</f>
        <v/>
      </c>
      <c r="FX26" s="84"/>
      <c r="FY26" s="226" t="str" cm="1">
        <f t="array" ref="FY26">_xlfn.IFS(FX26="Pres",8,FX26="Abs",0,FX26=0,"",FX26="Orie",2,FX26="Holi",0,FX26="Leav",0)</f>
        <v/>
      </c>
      <c r="FZ26" s="84"/>
      <c r="GA26" s="226" t="str" cm="1">
        <f t="array" ref="GA26">_xlfn.IFS(FZ26="Pres",8,FZ26="Abs",0,FZ26=0,"",FZ26="Orie",2,FZ26="Holi",0,FZ26="Leav",0)</f>
        <v/>
      </c>
      <c r="GB26" s="84"/>
      <c r="GC26" s="226" t="str" cm="1">
        <f t="array" ref="GC26">_xlfn.IFS(GB26="Pres",8,GB26="Abs",0,GB26=0,"",GB26="Orie",2,GB26="Holi",0,GB26="Leav",0)</f>
        <v/>
      </c>
      <c r="GD26" s="84"/>
      <c r="GE26" s="226" t="str" cm="1">
        <f t="array" ref="GE26">_xlfn.IFS(GD26="Pres",8,GD26="Abs",0,GD26=0,"",GD26="Orie",2,GD26="Holi",0,GD26="Leav",0)</f>
        <v/>
      </c>
    </row>
    <row r="27" spans="1:187" ht="18.75" customHeight="1">
      <c r="A27" s="73" t="s">
        <v>60</v>
      </c>
      <c r="B27" s="49" t="s">
        <v>162</v>
      </c>
      <c r="C27" s="33" t="s">
        <v>147</v>
      </c>
      <c r="D27" s="33" t="s">
        <v>163</v>
      </c>
      <c r="E27" s="33"/>
      <c r="F27" s="73" t="s">
        <v>43</v>
      </c>
      <c r="G27" s="35">
        <v>44537</v>
      </c>
      <c r="H27" s="35">
        <v>44883</v>
      </c>
      <c r="I27" s="35">
        <v>44781</v>
      </c>
      <c r="J27" s="36" t="str">
        <f t="shared" si="92"/>
        <v>Tue</v>
      </c>
      <c r="K27" s="86">
        <f t="shared" si="93"/>
        <v>44725</v>
      </c>
      <c r="L27" s="35">
        <v>44781</v>
      </c>
      <c r="M27" s="87"/>
      <c r="N27" s="79">
        <f t="shared" si="86"/>
        <v>18</v>
      </c>
      <c r="O27" s="79">
        <f t="shared" si="87"/>
        <v>146</v>
      </c>
      <c r="P27" s="39">
        <f t="shared" si="88"/>
        <v>1</v>
      </c>
      <c r="Q27" s="38" t="str">
        <f t="shared" si="89"/>
        <v/>
      </c>
      <c r="R27" s="40" t="str">
        <f t="shared" si="90"/>
        <v/>
      </c>
      <c r="S27" s="41">
        <f t="shared" si="91"/>
        <v>1</v>
      </c>
      <c r="T27" s="45"/>
      <c r="U27" s="123"/>
      <c r="V27" s="123"/>
      <c r="W27" s="44"/>
      <c r="X27" s="71"/>
      <c r="Y27" s="42"/>
      <c r="Z27" s="44"/>
      <c r="AA27" s="45"/>
      <c r="AB27" s="46"/>
      <c r="AC27" s="83"/>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128"/>
      <c r="CT27" s="131"/>
      <c r="CU27" s="131"/>
      <c r="CV27" s="129"/>
      <c r="CW27" s="129"/>
      <c r="CX27" s="129"/>
      <c r="CY27" s="129"/>
      <c r="CZ27" s="129"/>
      <c r="DA27" s="129"/>
      <c r="DB27" s="130"/>
      <c r="DC27" s="129"/>
      <c r="DD27" s="129"/>
      <c r="DE27" s="129"/>
      <c r="DF27" s="129"/>
      <c r="DG27" s="129"/>
      <c r="DH27" s="129"/>
      <c r="DI27" s="129"/>
      <c r="DJ27" s="84"/>
      <c r="DK27" s="129"/>
      <c r="DL27" s="84"/>
      <c r="DM27" s="129"/>
      <c r="DN27" s="84"/>
      <c r="DO27" s="226" t="str" cm="1">
        <f t="array" ref="DO27">_xlfn.IFS(DN27="Pres",8,DN27="Abs",0,DN27=0,"",DN27="Orie",2)</f>
        <v/>
      </c>
      <c r="DP27" s="84"/>
      <c r="DQ27" s="226"/>
      <c r="DR27" s="84"/>
      <c r="DS27" s="226" t="str" cm="1">
        <f t="array" ref="DS27">_xlfn.IFS(DR27="Pres",8,DR27="Abs",0,DR27=0,"",DR27="Orie",2)</f>
        <v/>
      </c>
      <c r="DT27" s="129"/>
      <c r="DU27" s="226" t="str" cm="1">
        <f t="array" ref="DU27">_xlfn.IFS(DT27="Pres",8,DT27="Abs",0,DT27=0,"",DT27="Orie",2,DT27="Holi",0,DT27="Leav",0)</f>
        <v/>
      </c>
      <c r="DV27" s="84"/>
      <c r="DW27" s="129"/>
      <c r="DX27" s="84"/>
      <c r="DY27" s="129"/>
      <c r="DZ27" s="84"/>
      <c r="EA27" s="226" t="str" cm="1">
        <f t="array" ref="EA27">_xlfn.IFS(DZ27="Pres",8,DZ27="Abs",0,DZ27=0,"",DZ27="Orie",2,DZ27="Holi",0,DZ27="Leav",0)</f>
        <v/>
      </c>
      <c r="EB27" s="84" t="s">
        <v>34</v>
      </c>
      <c r="EC27" s="226" cm="1">
        <f t="array" ref="EC27">_xlfn.IFS(EB27="Pres",8,EB27="Abs",0,EB27=0,"",EB27="Orie",2,EB27="Holi",0,EB27="Leav",0)</f>
        <v>2</v>
      </c>
      <c r="ED27" s="84" t="s">
        <v>35</v>
      </c>
      <c r="EE27" s="226" cm="1">
        <f t="array" ref="EE27">_xlfn.IFS(ED27="Pres",8,ED27="Abs",0,ED27=0,"",ED27="Orie",2,ED27="Holi",0,ED27="Leav",0)</f>
        <v>8</v>
      </c>
      <c r="EF27" s="84" t="s">
        <v>35</v>
      </c>
      <c r="EG27" s="226" cm="1">
        <f t="array" ref="EG27">_xlfn.IFS(EF27="Pres",8,EF27="Abs",0,EF27=0,"",EF27="Orie",2,EF27="Holi",0,EF27="Leav",0)</f>
        <v>8</v>
      </c>
      <c r="EH27" s="84" t="s">
        <v>35</v>
      </c>
      <c r="EI27" s="226" cm="1">
        <f t="array" ref="EI27">_xlfn.IFS(EH27="Pres",8,EH27="Abs",0,EH27=0,"",EH27="Orie",2,EH27="Holi",0,EH27="Leav",0)</f>
        <v>8</v>
      </c>
      <c r="EJ27" s="84" t="s">
        <v>54</v>
      </c>
      <c r="EK27" s="226" cm="1">
        <f t="array" ref="EK27">_xlfn.IFS(EJ27="Pres",8,EJ27="Abs",0,EJ27=0,"",EJ27="Orie",2,EJ27="Holi",0,EJ27="Leav",0)</f>
        <v>0</v>
      </c>
      <c r="EL27" s="84" t="s">
        <v>35</v>
      </c>
      <c r="EM27" s="226" cm="1">
        <f t="array" ref="EM27">_xlfn.IFS(EL27="Pres",8,EL27="Abs",0,EL27=0,"",EL27="Orie",2,EL27="Holi",0,EL27="Leav",0)</f>
        <v>8</v>
      </c>
      <c r="EN27" s="84" t="s">
        <v>35</v>
      </c>
      <c r="EO27" s="226" cm="1">
        <f t="array" ref="EO27">_xlfn.IFS(EN27="Pres",8,EN27="Abs",0,EN27=0,"",EN27="Orie",2,EN27="Holi",0,EN27="Leav",0)</f>
        <v>8</v>
      </c>
      <c r="EP27" s="84" t="s">
        <v>35</v>
      </c>
      <c r="EQ27" s="226" cm="1">
        <f t="array" ref="EQ27">_xlfn.IFS(EP27="Pres",8,EP27="Abs",0,EP27=0,"",EP27="Orie",2,EP27="Holi",0,EP27="Leav",0)</f>
        <v>8</v>
      </c>
      <c r="ER27" s="84" t="s">
        <v>35</v>
      </c>
      <c r="ES27" s="226" cm="1">
        <f t="array" ref="ES27">_xlfn.IFS(ER27="Pres",8,ER27="Abs",0,ER27=0,"",ER27="Orie",2,ER27="Holi",0,ER27="Leav",0)</f>
        <v>8</v>
      </c>
      <c r="ET27" s="84" t="s">
        <v>35</v>
      </c>
      <c r="EU27" s="226" cm="1">
        <f t="array" ref="EU27">_xlfn.IFS(ET27="Pres",8,ET27="Abs",0,ET27=0,"",ET27="Orie",2,ET27="Holi",0,ET27="Leav",0)</f>
        <v>8</v>
      </c>
      <c r="EV27" s="84" t="s">
        <v>35</v>
      </c>
      <c r="EW27" s="226" cm="1">
        <f t="array" ref="EW27">_xlfn.IFS(EV27="Pres",8,EV27="Abs",0,EV27=0,"",EV27="Orie",2,EV27="Holi",0,EV27="Leav",0)</f>
        <v>8</v>
      </c>
      <c r="EX27" s="84" t="s">
        <v>35</v>
      </c>
      <c r="EY27" s="226" cm="1">
        <f t="array" ref="EY27">_xlfn.IFS(EX27="Pres",8,EX27="Abs",0,EX27=0,"",EX27="Orie",2,EX27="Holi",0,EX27="Leav",0)</f>
        <v>8</v>
      </c>
      <c r="EZ27" s="84" t="s">
        <v>35</v>
      </c>
      <c r="FA27" s="226" cm="1">
        <f t="array" ref="FA27">_xlfn.IFS(EZ27="Pres",8,EZ27="Abs",0,EZ27=0,"",EZ27="Orie",2,EZ27="Holi",0,EZ27="Leav",0)</f>
        <v>8</v>
      </c>
      <c r="FB27" s="84" t="s">
        <v>35</v>
      </c>
      <c r="FC27" s="226" cm="1">
        <f t="array" ref="FC27">_xlfn.IFS(FB27="Pres",8,FB27="Abs",0,FB27=0,"",FB27="Orie",2,FB27="Holi",0,FB27="Leav",0)</f>
        <v>8</v>
      </c>
      <c r="FD27" s="84" t="s">
        <v>35</v>
      </c>
      <c r="FE27" s="226" cm="1">
        <f t="array" ref="FE27">_xlfn.IFS(FD27="Pres",8,FD27="Abs",0,FD27=0,"",FD27="Orie",2,FD27="Holi",0,FD27="Leav",0)</f>
        <v>8</v>
      </c>
      <c r="FF27" s="84" t="s">
        <v>35</v>
      </c>
      <c r="FG27" s="226" cm="1">
        <f t="array" ref="FG27">_xlfn.IFS(FF27="Pres",8,FF27="Abs",0,FF27=0,"",FF27="Orie",2,FF27="Holi",0,FF27="Leav",0)</f>
        <v>8</v>
      </c>
      <c r="FH27" s="84" t="s">
        <v>35</v>
      </c>
      <c r="FI27" s="226" cm="1">
        <f t="array" ref="FI27">_xlfn.IFS(FH27="Pres",8,FH27="Abs",0,FH27=0,"",FH27="Orie",2,FH27="Holi",0,FH27="Leav",0)</f>
        <v>8</v>
      </c>
      <c r="FJ27" s="84" t="s">
        <v>35</v>
      </c>
      <c r="FK27" s="226" cm="1">
        <f t="array" ref="FK27">_xlfn.IFS(FJ27="Pres",8,FJ27="Abs",0,FJ27=0,"",FJ27="Orie",2,FJ27="Holi",0,FJ27="Leav",0)</f>
        <v>8</v>
      </c>
      <c r="FL27" s="84" t="s">
        <v>35</v>
      </c>
      <c r="FM27" s="226" cm="1">
        <f t="array" ref="FM27">_xlfn.IFS(FL27="Pres",8,FL27="Abs",0,FL27=0,"",FL27="Orie",2,FL27="Holi",0,FL27="Leav",0)</f>
        <v>8</v>
      </c>
      <c r="FN27" s="84" t="s">
        <v>35</v>
      </c>
      <c r="FO27" s="226" cm="1">
        <f t="array" ref="FO27">_xlfn.IFS(FN27="Pres",8,FN27="Abs",0,FN27=0,"",FN27="Orie",2,FN27="Holi",0,FN27="Leav",0)</f>
        <v>8</v>
      </c>
      <c r="FP27" s="84"/>
      <c r="FQ27" s="226" t="str" cm="1">
        <f t="array" ref="FQ27">_xlfn.IFS(FP27="Pres",8,FP27="Abs",0,FP27=0,"",FP27="Orie",2,FP27="Holi",0,FP27="Leav",0)</f>
        <v/>
      </c>
      <c r="FR27" s="84"/>
      <c r="FS27" s="226" t="str" cm="1">
        <f t="array" ref="FS27">_xlfn.IFS(FR27="Pres",8,FR27="Abs",0,FR27=0,"",FR27="Orie",2,FR27="Holi",0,FR27="Leav",0)</f>
        <v/>
      </c>
      <c r="FT27" s="84"/>
      <c r="FU27" s="226" t="str" cm="1">
        <f t="array" ref="FU27">_xlfn.IFS(FT27="Pres",8,FT27="Abs",0,FT27=0,"",FT27="Orie",2,FT27="Holi",0,FT27="Leav",0)</f>
        <v/>
      </c>
      <c r="FV27" s="84"/>
      <c r="FW27" s="226" t="str" cm="1">
        <f t="array" ref="FW27">_xlfn.IFS(FV27="Pres",8,FV27="Abs",0,FV27=0,"",FV27="Orie",2,FV27="Holi",0,FV27="Leav",0)</f>
        <v/>
      </c>
      <c r="FX27" s="84"/>
      <c r="FY27" s="226" t="str" cm="1">
        <f t="array" ref="FY27">_xlfn.IFS(FX27="Pres",8,FX27="Abs",0,FX27=0,"",FX27="Orie",2,FX27="Holi",0,FX27="Leav",0)</f>
        <v/>
      </c>
      <c r="FZ27" s="84"/>
      <c r="GA27" s="226" t="str" cm="1">
        <f t="array" ref="GA27">_xlfn.IFS(FZ27="Pres",8,FZ27="Abs",0,FZ27=0,"",FZ27="Orie",2,FZ27="Holi",0,FZ27="Leav",0)</f>
        <v/>
      </c>
      <c r="GB27" s="84"/>
      <c r="GC27" s="226" t="str" cm="1">
        <f t="array" ref="GC27">_xlfn.IFS(GB27="Pres",8,GB27="Abs",0,GB27=0,"",GB27="Orie",2,GB27="Holi",0,GB27="Leav",0)</f>
        <v/>
      </c>
      <c r="GD27" s="84"/>
      <c r="GE27" s="226" t="str" cm="1">
        <f t="array" ref="GE27">_xlfn.IFS(GD27="Pres",8,GD27="Abs",0,GD27=0,"",GD27="Orie",2,GD27="Holi",0,GD27="Leav",0)</f>
        <v/>
      </c>
    </row>
    <row r="28" spans="1:187" ht="18.75" customHeight="1">
      <c r="A28" s="73" t="s">
        <v>60</v>
      </c>
      <c r="B28" s="33" t="s">
        <v>164</v>
      </c>
      <c r="C28" s="33" t="s">
        <v>165</v>
      </c>
      <c r="D28" s="33" t="s">
        <v>166</v>
      </c>
      <c r="E28" s="33"/>
      <c r="F28" s="73" t="s">
        <v>43</v>
      </c>
      <c r="G28" s="35">
        <v>44551</v>
      </c>
      <c r="H28" s="35">
        <v>44897</v>
      </c>
      <c r="I28" s="35">
        <v>44795</v>
      </c>
      <c r="J28" s="36" t="str">
        <f t="shared" si="92"/>
        <v>Tue</v>
      </c>
      <c r="K28" s="86">
        <f t="shared" si="93"/>
        <v>44739</v>
      </c>
      <c r="L28" s="35">
        <v>44795</v>
      </c>
      <c r="M28" s="87"/>
      <c r="N28" s="79">
        <f t="shared" si="86"/>
        <v>1</v>
      </c>
      <c r="O28" s="79">
        <f t="shared" si="87"/>
        <v>10</v>
      </c>
      <c r="P28" s="39">
        <f t="shared" si="88"/>
        <v>1</v>
      </c>
      <c r="Q28" s="38">
        <f t="shared" si="89"/>
        <v>1</v>
      </c>
      <c r="R28" s="40" t="str">
        <f t="shared" si="90"/>
        <v/>
      </c>
      <c r="S28" s="41">
        <f t="shared" si="91"/>
        <v>1</v>
      </c>
      <c r="T28" s="45"/>
      <c r="U28" s="123"/>
      <c r="V28" s="123"/>
      <c r="W28" s="44"/>
      <c r="X28" s="71"/>
      <c r="Y28" s="42"/>
      <c r="Z28" s="44"/>
      <c r="AA28" s="45"/>
      <c r="AB28" s="46"/>
      <c r="AC28" s="83"/>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128"/>
      <c r="CT28" s="131"/>
      <c r="CU28" s="131"/>
      <c r="CV28" s="129"/>
      <c r="CW28" s="129"/>
      <c r="CX28" s="129"/>
      <c r="CY28" s="129"/>
      <c r="CZ28" s="129"/>
      <c r="DA28" s="129"/>
      <c r="DB28" s="129"/>
      <c r="DC28" s="129"/>
      <c r="DD28" s="129"/>
      <c r="DE28" s="129"/>
      <c r="DF28" s="129"/>
      <c r="DG28" s="129"/>
      <c r="DH28" s="129"/>
      <c r="DI28" s="129"/>
      <c r="DJ28" s="129"/>
      <c r="DK28" s="129"/>
      <c r="DL28" s="84"/>
      <c r="DM28" s="129"/>
      <c r="DN28" s="84"/>
      <c r="DO28" s="226" t="str" cm="1">
        <f t="array" ref="DO28">_xlfn.IFS(DN28="Pres",8,DN28="Abs",0,DN28=0,"",DN28="Orie",2)</f>
        <v/>
      </c>
      <c r="DP28" s="84"/>
      <c r="DQ28" s="226" t="str" cm="1">
        <f t="array" ref="DQ28">_xlfn.IFS(DP28="Pres",8,DP28="Abs",0,DP28=0,"",DP28="Orie",2)</f>
        <v/>
      </c>
      <c r="DR28" s="84"/>
      <c r="DS28" s="226" t="str" cm="1">
        <f t="array" ref="DS28">_xlfn.IFS(DR28="Pres",8,DR28="Abs",0,DR28=0,"",DR28="Orie",2)</f>
        <v/>
      </c>
      <c r="DT28" s="129"/>
      <c r="DU28" s="226" t="str" cm="1">
        <f t="array" ref="DU28">_xlfn.IFS(DT28="Pres",8,DT28="Abs",0,DT28=0,"",DT28="Orie",2,DT28="Holi",0,DT28="Leav",0)</f>
        <v/>
      </c>
      <c r="DV28" s="84"/>
      <c r="DW28" s="129"/>
      <c r="DX28" s="84"/>
      <c r="DY28" s="129"/>
      <c r="DZ28" s="84"/>
      <c r="EA28" s="226" t="str" cm="1">
        <f t="array" ref="EA28">_xlfn.IFS(DZ28="Pres",8,DZ28="Abs",0,DZ28=0,"",DZ28="Orie",2,DZ28="Holi",0,DZ28="Leav",0)</f>
        <v/>
      </c>
      <c r="EB28" s="84"/>
      <c r="EC28" s="226" t="str" cm="1">
        <f t="array" ref="EC28">_xlfn.IFS(EB28="Pres",8,EB28="Abs",0,EB28=0,"",EB28="Orie",2,EB28="Holi",0,EB28="Leav",0)</f>
        <v/>
      </c>
      <c r="ED28" s="84"/>
      <c r="EE28" s="226" t="str" cm="1">
        <f t="array" ref="EE28">_xlfn.IFS(ED28="Pres",8,ED28="Abs",0,ED28=0,"",ED28="Orie",2,ED28="Holi",0,ED28="Leav",0)</f>
        <v/>
      </c>
      <c r="EF28" s="84" t="s">
        <v>34</v>
      </c>
      <c r="EG28" s="226" cm="1">
        <f t="array" ref="EG28">_xlfn.IFS(EF28="Pres",8,EF28="Abs",0,EF28=0,"",EF28="Orie",2,EF28="Holi",0,EF28="Leav",0)</f>
        <v>2</v>
      </c>
      <c r="EH28" s="84" t="s">
        <v>35</v>
      </c>
      <c r="EI28" s="226" cm="1">
        <f t="array" ref="EI28">_xlfn.IFS(EH28="Pres",8,EH28="Abs",0,EH28=0,"",EH28="Orie",2,EH28="Holi",0,EH28="Leav",0)</f>
        <v>8</v>
      </c>
      <c r="EJ28" s="84" t="s">
        <v>54</v>
      </c>
      <c r="EK28" s="226" cm="1">
        <f t="array" ref="EK28">_xlfn.IFS(EJ28="Pres",8,EJ28="Abs",0,EJ28=0,"",EJ28="Orie",2,EJ28="Holi",0,EJ28="Leav",0)</f>
        <v>0</v>
      </c>
      <c r="EL28" s="84" t="s">
        <v>36</v>
      </c>
      <c r="EM28" s="226" cm="1">
        <f t="array" ref="EM28">_xlfn.IFS(EL28="Pres",8,EL28="Abs",0,EL28=0,"",EL28="Orie",2,EL28="Holi",0,EL28="Leav",0)</f>
        <v>0</v>
      </c>
      <c r="EN28" s="84"/>
      <c r="EO28" s="226" t="str" cm="1">
        <f t="array" ref="EO28">_xlfn.IFS(EN28="Pres",8,EN28="Abs",0,EN28=0,"",EN28="Orie",2,EN28="Holi",0,EN28="Leav",0)</f>
        <v/>
      </c>
      <c r="EP28" s="84"/>
      <c r="EQ28" s="226" t="str" cm="1">
        <f t="array" ref="EQ28">_xlfn.IFS(EP28="Pres",8,EP28="Abs",0,EP28=0,"",EP28="Orie",2,EP28="Holi",0,EP28="Leav",0)</f>
        <v/>
      </c>
      <c r="ER28" s="129"/>
      <c r="ES28" s="129"/>
      <c r="ET28" s="84"/>
      <c r="EU28" s="226" t="str" cm="1">
        <f t="array" ref="EU28">_xlfn.IFS(ET28="Pres",8,ET28="Abs",0,ET28=0,"",ET28="Orie",2,ET28="Holi",0,ET28="Leav",0)</f>
        <v/>
      </c>
      <c r="EV28" s="84"/>
      <c r="EW28" s="226" t="str" cm="1">
        <f t="array" ref="EW28">_xlfn.IFS(EV28="Pres",8,EV28="Abs",0,EV28=0,"",EV28="Orie",2,EV28="Holi",0,EV28="Leav",0)</f>
        <v/>
      </c>
      <c r="EX28" s="84"/>
      <c r="EY28" s="226" t="str" cm="1">
        <f t="array" ref="EY28">_xlfn.IFS(EX28="Pres",8,EX28="Abs",0,EX28=0,"",EX28="Orie",2,EX28="Holi",0,EX28="Leav",0)</f>
        <v/>
      </c>
      <c r="EZ28" s="84"/>
      <c r="FA28" s="226" t="str" cm="1">
        <f t="array" ref="FA28">_xlfn.IFS(EZ28="Pres",8,EZ28="Abs",0,EZ28=0,"",EZ28="Orie",2,EZ28="Holi",0,EZ28="Leav",0)</f>
        <v/>
      </c>
      <c r="FB28" s="84"/>
      <c r="FC28" s="226" t="str" cm="1">
        <f t="array" ref="FC28">_xlfn.IFS(FB28="Pres",8,FB28="Abs",0,FB28=0,"",FB28="Orie",2,FB28="Holi",0,FB28="Leav",0)</f>
        <v/>
      </c>
      <c r="FD28" s="84"/>
      <c r="FE28" s="226" t="str" cm="1">
        <f t="array" ref="FE28">_xlfn.IFS(FD28="Pres",8,FD28="Abs",0,FD28=0,"",FD28="Orie",2,FD28="Holi",0,FD28="Leav",0)</f>
        <v/>
      </c>
      <c r="FF28" s="84"/>
      <c r="FG28" s="226" t="str" cm="1">
        <f t="array" ref="FG28">_xlfn.IFS(FF28="Pres",8,FF28="Abs",0,FF28=0,"",FF28="Orie",2,FF28="Holi",0,FF28="Leav",0)</f>
        <v/>
      </c>
      <c r="FH28" s="84"/>
      <c r="FI28" s="226" t="str" cm="1">
        <f t="array" ref="FI28">_xlfn.IFS(FH28="Pres",8,FH28="Abs",0,FH28=0,"",FH28="Orie",2,FH28="Holi",0,FH28="Leav",0)</f>
        <v/>
      </c>
      <c r="FJ28" s="84"/>
      <c r="FK28" s="226" t="str" cm="1">
        <f t="array" ref="FK28">_xlfn.IFS(FJ28="Pres",8,FJ28="Abs",0,FJ28=0,"",FJ28="Orie",2,FJ28="Holi",0,FJ28="Leav",0)</f>
        <v/>
      </c>
      <c r="FL28" s="84"/>
      <c r="FM28" s="226" t="str" cm="1">
        <f t="array" ref="FM28">_xlfn.IFS(FL28="Pres",8,FL28="Abs",0,FL28=0,"",FL28="Orie",2,FL28="Holi",0,FL28="Leav",0)</f>
        <v/>
      </c>
      <c r="FN28" s="84"/>
      <c r="FO28" s="226" t="str" cm="1">
        <f t="array" ref="FO28">_xlfn.IFS(FN28="Pres",8,FN28="Abs",0,FN28=0,"",FN28="Orie",2,FN28="Holi",0,FN28="Leav",0)</f>
        <v/>
      </c>
      <c r="FP28" s="84"/>
      <c r="FQ28" s="226" t="str" cm="1">
        <f t="array" ref="FQ28">_xlfn.IFS(FP28="Pres",8,FP28="Abs",0,FP28=0,"",FP28="Orie",2,FP28="Holi",0,FP28="Leav",0)</f>
        <v/>
      </c>
      <c r="FR28" s="84"/>
      <c r="FS28" s="226" t="str" cm="1">
        <f t="array" ref="FS28">_xlfn.IFS(FR28="Pres",8,FR28="Abs",0,FR28=0,"",FR28="Orie",2,FR28="Holi",0,FR28="Leav",0)</f>
        <v/>
      </c>
      <c r="FT28" s="84"/>
      <c r="FU28" s="226" t="str" cm="1">
        <f t="array" ref="FU28">_xlfn.IFS(FT28="Pres",8,FT28="Abs",0,FT28=0,"",FT28="Orie",2,FT28="Holi",0,FT28="Leav",0)</f>
        <v/>
      </c>
      <c r="FV28" s="84"/>
      <c r="FW28" s="226" t="str" cm="1">
        <f t="array" ref="FW28">_xlfn.IFS(FV28="Pres",8,FV28="Abs",0,FV28=0,"",FV28="Orie",2,FV28="Holi",0,FV28="Leav",0)</f>
        <v/>
      </c>
      <c r="FX28" s="84"/>
      <c r="FY28" s="226" t="str" cm="1">
        <f t="array" ref="FY28">_xlfn.IFS(FX28="Pres",8,FX28="Abs",0,FX28=0,"",FX28="Orie",2,FX28="Holi",0,FX28="Leav",0)</f>
        <v/>
      </c>
      <c r="FZ28" s="84"/>
      <c r="GA28" s="226" t="str" cm="1">
        <f t="array" ref="GA28">_xlfn.IFS(FZ28="Pres",8,FZ28="Abs",0,FZ28=0,"",FZ28="Orie",2,FZ28="Holi",0,FZ28="Leav",0)</f>
        <v/>
      </c>
      <c r="GB28" s="84"/>
      <c r="GC28" s="226" t="str" cm="1">
        <f t="array" ref="GC28">_xlfn.IFS(GB28="Pres",8,GB28="Abs",0,GB28=0,"",GB28="Orie",2,GB28="Holi",0,GB28="Leav",0)</f>
        <v/>
      </c>
      <c r="GD28" s="84"/>
      <c r="GE28" s="226" t="str" cm="1">
        <f t="array" ref="GE28">_xlfn.IFS(GD28="Pres",8,GD28="Abs",0,GD28=0,"",GD28="Orie",2,GD28="Holi",0,GD28="Leav",0)</f>
        <v/>
      </c>
    </row>
    <row r="29" spans="1:187" ht="18.75" customHeight="1">
      <c r="A29" s="73" t="s">
        <v>60</v>
      </c>
      <c r="B29" s="33" t="s">
        <v>167</v>
      </c>
      <c r="C29" s="33" t="s">
        <v>168</v>
      </c>
      <c r="D29" s="33" t="s">
        <v>169</v>
      </c>
      <c r="E29" s="33"/>
      <c r="F29" s="73" t="s">
        <v>43</v>
      </c>
      <c r="G29" s="35">
        <v>44551</v>
      </c>
      <c r="H29" s="35">
        <v>44897</v>
      </c>
      <c r="I29" s="35">
        <v>44795</v>
      </c>
      <c r="J29" s="36" t="str">
        <f t="shared" si="92"/>
        <v>Tue</v>
      </c>
      <c r="K29" s="86">
        <f t="shared" si="93"/>
        <v>44739</v>
      </c>
      <c r="L29" s="35">
        <v>44795</v>
      </c>
      <c r="M29" s="87"/>
      <c r="N29" s="79">
        <f t="shared" si="86"/>
        <v>1</v>
      </c>
      <c r="O29" s="79">
        <f t="shared" si="87"/>
        <v>10</v>
      </c>
      <c r="P29" s="39">
        <f t="shared" si="88"/>
        <v>1</v>
      </c>
      <c r="Q29" s="38">
        <f t="shared" si="89"/>
        <v>1</v>
      </c>
      <c r="R29" s="40" t="str">
        <f t="shared" si="90"/>
        <v/>
      </c>
      <c r="S29" s="41">
        <f t="shared" si="91"/>
        <v>1</v>
      </c>
      <c r="T29" s="45"/>
      <c r="U29" s="123"/>
      <c r="V29" s="123"/>
      <c r="W29" s="44"/>
      <c r="X29" s="71"/>
      <c r="Y29" s="42"/>
      <c r="Z29" s="44"/>
      <c r="AA29" s="45"/>
      <c r="AB29" s="46"/>
      <c r="AC29" s="83"/>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128"/>
      <c r="CT29" s="131"/>
      <c r="CU29" s="131"/>
      <c r="CV29" s="129"/>
      <c r="CW29" s="129"/>
      <c r="CX29" s="129"/>
      <c r="CY29" s="129"/>
      <c r="CZ29" s="129"/>
      <c r="DA29" s="129"/>
      <c r="DB29" s="129"/>
      <c r="DC29" s="129"/>
      <c r="DD29" s="129"/>
      <c r="DE29" s="129"/>
      <c r="DF29" s="129"/>
      <c r="DG29" s="129"/>
      <c r="DH29" s="129"/>
      <c r="DI29" s="129"/>
      <c r="DJ29" s="129"/>
      <c r="DK29" s="129"/>
      <c r="DL29" s="84"/>
      <c r="DM29" s="129"/>
      <c r="DN29" s="84"/>
      <c r="DO29" s="230" t="str" cm="1">
        <f t="array" ref="DO29">_xlfn.IFS(DN29="Pres",8,DN29="Abs",0,DN29=0,"",DN29="Orie",2)</f>
        <v/>
      </c>
      <c r="DP29" s="129"/>
      <c r="DQ29" s="226" t="str" cm="1">
        <f t="array" ref="DQ29">_xlfn.IFS(DP29="Pres",8,DP29="Abs",0,DP29=0,"",DP29="Orie",2)</f>
        <v/>
      </c>
      <c r="DR29" s="84"/>
      <c r="DS29" s="226" t="str" cm="1">
        <f t="array" ref="DS29">_xlfn.IFS(DR29="Pres",8,DR29="Abs",0,DR29=0,"",DR29="Orie",2)</f>
        <v/>
      </c>
      <c r="DT29" s="129"/>
      <c r="DU29" s="226" t="str" cm="1">
        <f t="array" ref="DU29">_xlfn.IFS(DT29="Pres",8,DT29="Abs",0,DT29=0,"",DT29="Orie",2,DT29="Holi",0,DT29="Leav",0)</f>
        <v/>
      </c>
      <c r="DV29" s="84"/>
      <c r="DW29" s="129"/>
      <c r="DX29" s="129"/>
      <c r="DY29" s="129"/>
      <c r="DZ29" s="84"/>
      <c r="EA29" s="226" t="str" cm="1">
        <f t="array" ref="EA29">_xlfn.IFS(DZ29="Pres",8,DZ29="Abs",0,DZ29=0,"",DZ29="Orie",2,DZ29="Holi",0,DZ29="Leav",0)</f>
        <v/>
      </c>
      <c r="EB29" s="84"/>
      <c r="EC29" s="226" t="str" cm="1">
        <f t="array" ref="EC29">_xlfn.IFS(EB29="Pres",8,EB29="Abs",0,EB29=0,"",EB29="Orie",2,EB29="Holi",0,EB29="Leav",0)</f>
        <v/>
      </c>
      <c r="ED29" s="84"/>
      <c r="EE29" s="226" t="str" cm="1">
        <f t="array" ref="EE29">_xlfn.IFS(ED29="Pres",8,ED29="Abs",0,ED29=0,"",ED29="Orie",2,ED29="Holi",0,ED29="Leav",0)</f>
        <v/>
      </c>
      <c r="EF29" s="84" t="s">
        <v>34</v>
      </c>
      <c r="EG29" s="226" cm="1">
        <f t="array" ref="EG29">_xlfn.IFS(EF29="Pres",8,EF29="Abs",0,EF29=0,"",EF29="Orie",2,EF29="Holi",0,EF29="Leav",0)</f>
        <v>2</v>
      </c>
      <c r="EH29" s="84" t="s">
        <v>35</v>
      </c>
      <c r="EI29" s="226" cm="1">
        <f t="array" ref="EI29">_xlfn.IFS(EH29="Pres",8,EH29="Abs",0,EH29=0,"",EH29="Orie",2,EH29="Holi",0,EH29="Leav",0)</f>
        <v>8</v>
      </c>
      <c r="EJ29" s="84" t="s">
        <v>54</v>
      </c>
      <c r="EK29" s="226" cm="1">
        <f t="array" ref="EK29">_xlfn.IFS(EJ29="Pres",8,EJ29="Abs",0,EJ29=0,"",EJ29="Orie",2,EJ29="Holi",0,EJ29="Leav",0)</f>
        <v>0</v>
      </c>
      <c r="EL29" s="84" t="s">
        <v>36</v>
      </c>
      <c r="EM29" s="226" cm="1">
        <f t="array" ref="EM29">_xlfn.IFS(EL29="Pres",8,EL29="Abs",0,EL29=0,"",EL29="Orie",2,EL29="Holi",0,EL29="Leav",0)</f>
        <v>0</v>
      </c>
      <c r="EN29" s="84"/>
      <c r="EO29" s="226" t="str" cm="1">
        <f t="array" ref="EO29">_xlfn.IFS(EN29="Pres",8,EN29="Abs",0,EN29=0,"",EN29="Orie",2,EN29="Holi",0,EN29="Leav",0)</f>
        <v/>
      </c>
      <c r="EP29" s="84"/>
      <c r="EQ29" s="226" t="str" cm="1">
        <f t="array" ref="EQ29">_xlfn.IFS(EP29="Pres",8,EP29="Abs",0,EP29=0,"",EP29="Orie",2,EP29="Holi",0,EP29="Leav",0)</f>
        <v/>
      </c>
      <c r="ER29" s="129"/>
      <c r="ES29" s="129"/>
      <c r="ET29" s="84"/>
      <c r="EU29" s="226" t="str" cm="1">
        <f t="array" ref="EU29">_xlfn.IFS(ET29="Pres",8,ET29="Abs",0,ET29=0,"",ET29="Orie",2,ET29="Holi",0,ET29="Leav",0)</f>
        <v/>
      </c>
      <c r="EV29" s="84"/>
      <c r="EW29" s="226" t="str" cm="1">
        <f t="array" ref="EW29">_xlfn.IFS(EV29="Pres",8,EV29="Abs",0,EV29=0,"",EV29="Orie",2,EV29="Holi",0,EV29="Leav",0)</f>
        <v/>
      </c>
      <c r="EX29" s="84"/>
      <c r="EY29" s="226" t="str" cm="1">
        <f t="array" ref="EY29">_xlfn.IFS(EX29="Pres",8,EX29="Abs",0,EX29=0,"",EX29="Orie",2,EX29="Holi",0,EX29="Leav",0)</f>
        <v/>
      </c>
      <c r="EZ29" s="84"/>
      <c r="FA29" s="226" t="str" cm="1">
        <f t="array" ref="FA29">_xlfn.IFS(EZ29="Pres",8,EZ29="Abs",0,EZ29=0,"",EZ29="Orie",2,EZ29="Holi",0,EZ29="Leav",0)</f>
        <v/>
      </c>
      <c r="FB29" s="84"/>
      <c r="FC29" s="226" t="str" cm="1">
        <f t="array" ref="FC29">_xlfn.IFS(FB29="Pres",8,FB29="Abs",0,FB29=0,"",FB29="Orie",2,FB29="Holi",0,FB29="Leav",0)</f>
        <v/>
      </c>
      <c r="FD29" s="84"/>
      <c r="FE29" s="226" t="str" cm="1">
        <f t="array" ref="FE29">_xlfn.IFS(FD29="Pres",8,FD29="Abs",0,FD29=0,"",FD29="Orie",2,FD29="Holi",0,FD29="Leav",0)</f>
        <v/>
      </c>
      <c r="FF29" s="84"/>
      <c r="FG29" s="226" t="str" cm="1">
        <f t="array" ref="FG29">_xlfn.IFS(FF29="Pres",8,FF29="Abs",0,FF29=0,"",FF29="Orie",2,FF29="Holi",0,FF29="Leav",0)</f>
        <v/>
      </c>
      <c r="FH29" s="84"/>
      <c r="FI29" s="226" t="str" cm="1">
        <f t="array" ref="FI29">_xlfn.IFS(FH29="Pres",8,FH29="Abs",0,FH29=0,"",FH29="Orie",2,FH29="Holi",0,FH29="Leav",0)</f>
        <v/>
      </c>
      <c r="FJ29" s="84"/>
      <c r="FK29" s="226" t="str" cm="1">
        <f t="array" ref="FK29">_xlfn.IFS(FJ29="Pres",8,FJ29="Abs",0,FJ29=0,"",FJ29="Orie",2,FJ29="Holi",0,FJ29="Leav",0)</f>
        <v/>
      </c>
      <c r="FL29" s="84"/>
      <c r="FM29" s="226" t="str" cm="1">
        <f t="array" ref="FM29">_xlfn.IFS(FL29="Pres",8,FL29="Abs",0,FL29=0,"",FL29="Orie",2,FL29="Holi",0,FL29="Leav",0)</f>
        <v/>
      </c>
      <c r="FN29" s="84"/>
      <c r="FO29" s="226" t="str" cm="1">
        <f t="array" ref="FO29">_xlfn.IFS(FN29="Pres",8,FN29="Abs",0,FN29=0,"",FN29="Orie",2,FN29="Holi",0,FN29="Leav",0)</f>
        <v/>
      </c>
      <c r="FP29" s="84"/>
      <c r="FQ29" s="226" t="str" cm="1">
        <f t="array" ref="FQ29">_xlfn.IFS(FP29="Pres",8,FP29="Abs",0,FP29=0,"",FP29="Orie",2,FP29="Holi",0,FP29="Leav",0)</f>
        <v/>
      </c>
      <c r="FR29" s="84"/>
      <c r="FS29" s="226" t="str" cm="1">
        <f t="array" ref="FS29">_xlfn.IFS(FR29="Pres",8,FR29="Abs",0,FR29=0,"",FR29="Orie",2,FR29="Holi",0,FR29="Leav",0)</f>
        <v/>
      </c>
      <c r="FT29" s="84"/>
      <c r="FU29" s="226" t="str" cm="1">
        <f t="array" ref="FU29">_xlfn.IFS(FT29="Pres",8,FT29="Abs",0,FT29=0,"",FT29="Orie",2,FT29="Holi",0,FT29="Leav",0)</f>
        <v/>
      </c>
      <c r="FV29" s="84"/>
      <c r="FW29" s="226" t="str" cm="1">
        <f t="array" ref="FW29">_xlfn.IFS(FV29="Pres",8,FV29="Abs",0,FV29=0,"",FV29="Orie",2,FV29="Holi",0,FV29="Leav",0)</f>
        <v/>
      </c>
      <c r="FX29" s="84"/>
      <c r="FY29" s="226" t="str" cm="1">
        <f t="array" ref="FY29">_xlfn.IFS(FX29="Pres",8,FX29="Abs",0,FX29=0,"",FX29="Orie",2,FX29="Holi",0,FX29="Leav",0)</f>
        <v/>
      </c>
      <c r="FZ29" s="84"/>
      <c r="GA29" s="226" t="str" cm="1">
        <f t="array" ref="GA29">_xlfn.IFS(FZ29="Pres",8,FZ29="Abs",0,FZ29=0,"",FZ29="Orie",2,FZ29="Holi",0,FZ29="Leav",0)</f>
        <v/>
      </c>
      <c r="GB29" s="84"/>
      <c r="GC29" s="226" t="str" cm="1">
        <f t="array" ref="GC29">_xlfn.IFS(GB29="Pres",8,GB29="Abs",0,GB29=0,"",GB29="Orie",2,GB29="Holi",0,GB29="Leav",0)</f>
        <v/>
      </c>
      <c r="GD29" s="84"/>
      <c r="GE29" s="226" t="str" cm="1">
        <f t="array" ref="GE29">_xlfn.IFS(GD29="Pres",8,GD29="Abs",0,GD29=0,"",GD29="Orie",2,GD29="Holi",0,GD29="Leav",0)</f>
        <v/>
      </c>
    </row>
    <row r="30" spans="1:187" ht="18.75" customHeight="1">
      <c r="A30" s="73" t="s">
        <v>66</v>
      </c>
      <c r="B30" s="33" t="s">
        <v>170</v>
      </c>
      <c r="C30" s="33" t="s">
        <v>171</v>
      </c>
      <c r="D30" s="33" t="s">
        <v>172</v>
      </c>
      <c r="E30" s="33"/>
      <c r="F30" s="73" t="s">
        <v>43</v>
      </c>
      <c r="G30" s="35">
        <v>44579</v>
      </c>
      <c r="H30" s="35">
        <v>44918</v>
      </c>
      <c r="I30" s="35">
        <v>44816</v>
      </c>
      <c r="J30" s="36" t="str">
        <f t="shared" si="92"/>
        <v>Tue</v>
      </c>
      <c r="K30" s="86">
        <f t="shared" si="93"/>
        <v>44760</v>
      </c>
      <c r="L30" s="35">
        <v>44816</v>
      </c>
      <c r="M30" s="87"/>
      <c r="N30" s="79">
        <f t="shared" si="86"/>
        <v>4</v>
      </c>
      <c r="O30" s="79">
        <f t="shared" si="87"/>
        <v>34</v>
      </c>
      <c r="P30" s="39">
        <f t="shared" si="88"/>
        <v>1</v>
      </c>
      <c r="Q30" s="38" t="str">
        <f t="shared" si="89"/>
        <v/>
      </c>
      <c r="R30" s="40" t="str">
        <f t="shared" si="90"/>
        <v/>
      </c>
      <c r="S30" s="41">
        <f t="shared" si="91"/>
        <v>1</v>
      </c>
      <c r="T30" s="45"/>
      <c r="U30" s="123"/>
      <c r="V30" s="123"/>
      <c r="W30" s="44"/>
      <c r="X30" s="71"/>
      <c r="Y30" s="42"/>
      <c r="Z30" s="44"/>
      <c r="AA30" s="45"/>
      <c r="AB30" s="46"/>
      <c r="AC30" s="83"/>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128"/>
      <c r="CT30" s="131"/>
      <c r="CU30" s="131"/>
      <c r="CV30" s="129"/>
      <c r="CW30" s="129"/>
      <c r="CX30" s="129"/>
      <c r="CY30" s="129"/>
      <c r="CZ30" s="129"/>
      <c r="DA30" s="129"/>
      <c r="DB30" s="129"/>
      <c r="DC30" s="129"/>
      <c r="DD30" s="129"/>
      <c r="DE30" s="129"/>
      <c r="DF30" s="129"/>
      <c r="DG30" s="129"/>
      <c r="DH30" s="129"/>
      <c r="DI30" s="129"/>
      <c r="DJ30" s="129"/>
      <c r="DK30" s="129"/>
      <c r="DL30" s="84"/>
      <c r="DM30" s="129"/>
      <c r="DN30" s="84"/>
      <c r="DO30" s="129"/>
      <c r="DP30" s="129"/>
      <c r="DQ30" s="226" t="str" cm="1">
        <f t="array" ref="DQ30">_xlfn.IFS(DP30="Pres",8,DP30="Abs",0,DP30=0,"",DP30="Orie",2)</f>
        <v/>
      </c>
      <c r="DR30" s="84"/>
      <c r="DS30" s="226" t="str" cm="1">
        <f t="array" ref="DS30">_xlfn.IFS(DR30="Pres",8,DR30="Abs",0,DR30=0,"",DR30="Orie",2)</f>
        <v/>
      </c>
      <c r="DT30" s="129"/>
      <c r="DU30" s="226" t="str" cm="1">
        <f t="array" ref="DU30">_xlfn.IFS(DT30="Pres",8,DT30="Abs",0,DT30=0,"",DT30="Orie",2,DT30="Holi",0,DT30="Leav",0)</f>
        <v/>
      </c>
      <c r="DV30" s="84"/>
      <c r="DW30" s="129"/>
      <c r="DX30" s="129"/>
      <c r="DY30" s="129"/>
      <c r="DZ30" s="84"/>
      <c r="EA30" s="226" t="str" cm="1">
        <f t="array" ref="EA30">_xlfn.IFS(DZ30="Pres",8,DZ30="Abs",0,DZ30=0,"",DZ30="Orie",2,DZ30="Holi",0,DZ30="Leav",0)</f>
        <v/>
      </c>
      <c r="EB30" s="84"/>
      <c r="EC30" s="226" t="str" cm="1">
        <f t="array" ref="EC30">_xlfn.IFS(EB30="Pres",8,EB30="Abs",0,EB30=0,"",EB30="Orie",2,EB30="Holi",0,EB30="Leav",0)</f>
        <v/>
      </c>
      <c r="ED30" s="84"/>
      <c r="EE30" s="226" t="str" cm="1">
        <f t="array" ref="EE30">_xlfn.IFS(ED30="Pres",8,ED30="Abs",0,ED30=0,"",ED30="Orie",2,ED30="Holi",0,ED30="Leav",0)</f>
        <v/>
      </c>
      <c r="EF30" s="84"/>
      <c r="EG30" s="226" t="str" cm="1">
        <f t="array" ref="EG30">_xlfn.IFS(EF30="Pres",8,EF30="Abs",0,EF30=0,"",EF30="Orie",2,EF30="Holi",0,EF30="Leav",0)</f>
        <v/>
      </c>
      <c r="EH30" s="84"/>
      <c r="EI30" s="226" t="str" cm="1">
        <f t="array" ref="EI30">_xlfn.IFS(EH30="Pres",8,EH30="Abs",0,EH30=0,"",EH30="Orie",2,EH30="Holi",0,EH30="Leav",0)</f>
        <v/>
      </c>
      <c r="EJ30" s="84" t="s">
        <v>54</v>
      </c>
      <c r="EK30" s="226" cm="1">
        <f t="array" ref="EK30">_xlfn.IFS(EJ30="Pres",8,EJ30="Abs",0,EJ30=0,"",EJ30="Orie",2,EJ30="Holi",0,EJ30="Leav",0)</f>
        <v>0</v>
      </c>
      <c r="EL30" s="84"/>
      <c r="EM30" s="226" t="str" cm="1">
        <f t="array" ref="EM30">_xlfn.IFS(EL30="Pres",8,EL30="Abs",0,EL30=0,"",EL30="Orie",2,EL30="Holi",0,EL30="Leav",0)</f>
        <v/>
      </c>
      <c r="EN30" s="84" t="s">
        <v>34</v>
      </c>
      <c r="EO30" s="226" cm="1">
        <f t="array" ref="EO30">_xlfn.IFS(EN30="Pres",8,EN30="Abs",0,EN30=0,"",EN30="Orie",2,EN30="Holi",0,EN30="Leav",0)</f>
        <v>2</v>
      </c>
      <c r="EP30" s="84" t="s">
        <v>35</v>
      </c>
      <c r="EQ30" s="226" cm="1">
        <f t="array" ref="EQ30">_xlfn.IFS(EP30="Pres",8,EP30="Abs",0,EP30=0,"",EP30="Orie",2,EP30="Holi",0,EP30="Leav",0)</f>
        <v>8</v>
      </c>
      <c r="ER30" s="84" t="s">
        <v>35</v>
      </c>
      <c r="ES30" s="226" cm="1">
        <f t="array" ref="ES30">_xlfn.IFS(ER30="Pres",8,ER30="Abs",0,ER30=0,"",ER30="Orie",2,ER30="Holi",0,ER30="Leav",0)</f>
        <v>8</v>
      </c>
      <c r="ET30" s="84" t="s">
        <v>35</v>
      </c>
      <c r="EU30" s="226" cm="1">
        <f t="array" ref="EU30">_xlfn.IFS(ET30="Pres",8,ET30="Abs",0,ET30=0,"",ET30="Orie",2,ET30="Holi",0,ET30="Leav",0)</f>
        <v>8</v>
      </c>
      <c r="EV30" s="84" t="s">
        <v>35</v>
      </c>
      <c r="EW30" s="226" cm="1">
        <f t="array" ref="EW30">_xlfn.IFS(EV30="Pres",8,EV30="Abs",0,EV30=0,"",EV30="Orie",2,EV30="Holi",0,EV30="Leav",0)</f>
        <v>8</v>
      </c>
      <c r="EX30" s="84"/>
      <c r="EY30" s="226" t="str" cm="1">
        <f t="array" ref="EY30">_xlfn.IFS(EX30="Pres",8,EX30="Abs",0,EX30=0,"",EX30="Orie",2,EX30="Holi",0,EX30="Leav",0)</f>
        <v/>
      </c>
      <c r="EZ30" s="84"/>
      <c r="FA30" s="226" t="str" cm="1">
        <f t="array" ref="FA30">_xlfn.IFS(EZ30="Pres",8,EZ30="Abs",0,EZ30=0,"",EZ30="Orie",2,EZ30="Holi",0,EZ30="Leav",0)</f>
        <v/>
      </c>
      <c r="FB30" s="84"/>
      <c r="FC30" s="226" t="str" cm="1">
        <f t="array" ref="FC30">_xlfn.IFS(FB30="Pres",8,FB30="Abs",0,FB30=0,"",FB30="Orie",2,FB30="Holi",0,FB30="Leav",0)</f>
        <v/>
      </c>
      <c r="FD30" s="84"/>
      <c r="FE30" s="226" t="str" cm="1">
        <f t="array" ref="FE30">_xlfn.IFS(FD30="Pres",8,FD30="Abs",0,FD30=0,"",FD30="Orie",2,FD30="Holi",0,FD30="Leav",0)</f>
        <v/>
      </c>
      <c r="FF30" s="84"/>
      <c r="FG30" s="226" t="str" cm="1">
        <f t="array" ref="FG30">_xlfn.IFS(FF30="Pres",8,FF30="Abs",0,FF30=0,"",FF30="Orie",2,FF30="Holi",0,FF30="Leav",0)</f>
        <v/>
      </c>
      <c r="FH30" s="84"/>
      <c r="FI30" s="226" t="str" cm="1">
        <f t="array" ref="FI30">_xlfn.IFS(FH30="Pres",8,FH30="Abs",0,FH30=0,"",FH30="Orie",2,FH30="Holi",0,FH30="Leav",0)</f>
        <v/>
      </c>
      <c r="FJ30" s="84"/>
      <c r="FK30" s="226" t="str" cm="1">
        <f t="array" ref="FK30">_xlfn.IFS(FJ30="Pres",8,FJ30="Abs",0,FJ30=0,"",FJ30="Orie",2,FJ30="Holi",0,FJ30="Leav",0)</f>
        <v/>
      </c>
      <c r="FL30" s="84"/>
      <c r="FM30" s="226" t="str" cm="1">
        <f t="array" ref="FM30">_xlfn.IFS(FL30="Pres",8,FL30="Abs",0,FL30=0,"",FL30="Orie",2,FL30="Holi",0,FL30="Leav",0)</f>
        <v/>
      </c>
      <c r="FN30" s="84"/>
      <c r="FO30" s="226" t="str" cm="1">
        <f t="array" ref="FO30">_xlfn.IFS(FN30="Pres",8,FN30="Abs",0,FN30=0,"",FN30="Orie",2,FN30="Holi",0,FN30="Leav",0)</f>
        <v/>
      </c>
      <c r="FP30" s="84"/>
      <c r="FQ30" s="226" t="str" cm="1">
        <f t="array" ref="FQ30">_xlfn.IFS(FP30="Pres",8,FP30="Abs",0,FP30=0,"",FP30="Orie",2,FP30="Holi",0,FP30="Leav",0)</f>
        <v/>
      </c>
      <c r="FR30" s="84"/>
      <c r="FS30" s="226" t="str" cm="1">
        <f t="array" ref="FS30">_xlfn.IFS(FR30="Pres",8,FR30="Abs",0,FR30=0,"",FR30="Orie",2,FR30="Holi",0,FR30="Leav",0)</f>
        <v/>
      </c>
      <c r="FT30" s="84"/>
      <c r="FU30" s="226" t="str" cm="1">
        <f t="array" ref="FU30">_xlfn.IFS(FT30="Pres",8,FT30="Abs",0,FT30=0,"",FT30="Orie",2,FT30="Holi",0,FT30="Leav",0)</f>
        <v/>
      </c>
      <c r="FV30" s="84"/>
      <c r="FW30" s="226" t="str" cm="1">
        <f t="array" ref="FW30">_xlfn.IFS(FV30="Pres",8,FV30="Abs",0,FV30=0,"",FV30="Orie",2,FV30="Holi",0,FV30="Leav",0)</f>
        <v/>
      </c>
      <c r="FX30" s="84"/>
      <c r="FY30" s="226" t="str" cm="1">
        <f t="array" ref="FY30">_xlfn.IFS(FX30="Pres",8,FX30="Abs",0,FX30=0,"",FX30="Orie",2,FX30="Holi",0,FX30="Leav",0)</f>
        <v/>
      </c>
      <c r="FZ30" s="84"/>
      <c r="GA30" s="226" t="str" cm="1">
        <f t="array" ref="GA30">_xlfn.IFS(FZ30="Pres",8,FZ30="Abs",0,FZ30=0,"",FZ30="Orie",2,FZ30="Holi",0,FZ30="Leav",0)</f>
        <v/>
      </c>
      <c r="GB30" s="84"/>
      <c r="GC30" s="226" t="str" cm="1">
        <f t="array" ref="GC30">_xlfn.IFS(GB30="Pres",8,GB30="Abs",0,GB30=0,"",GB30="Orie",2,GB30="Holi",0,GB30="Leav",0)</f>
        <v/>
      </c>
      <c r="GD30" s="84"/>
      <c r="GE30" s="226" t="str" cm="1">
        <f t="array" ref="GE30">_xlfn.IFS(GD30="Pres",8,GD30="Abs",0,GD30=0,"",GD30="Orie",2,GD30="Holi",0,GD30="Leav",0)</f>
        <v/>
      </c>
    </row>
    <row r="31" spans="1:187" ht="18.75" customHeight="1">
      <c r="A31" s="73">
        <v>0</v>
      </c>
      <c r="B31" s="33"/>
      <c r="C31" s="33"/>
      <c r="D31" s="33"/>
      <c r="E31" s="7"/>
      <c r="F31" s="73"/>
      <c r="G31" s="35"/>
      <c r="H31" s="35"/>
      <c r="I31" s="35">
        <f t="shared" si="94"/>
        <v>224</v>
      </c>
      <c r="J31" s="36" t="str">
        <f t="shared" si="92"/>
        <v>Sat</v>
      </c>
      <c r="K31" s="86">
        <f t="shared" si="93"/>
        <v>170</v>
      </c>
      <c r="L31" s="91">
        <f t="shared" ref="L31:L51" si="95">IF(((G31+32*7)+Sat)&lt;(G31+(28+P111+Q111+R111+S31)*7)+T31+Sat,(G31+(28+P111+Q111+R111+S31)*7)+T31+Sat,(G31+32*7)+Sat)</f>
        <v>226</v>
      </c>
      <c r="M31" s="87"/>
      <c r="N31" s="79">
        <f t="shared" si="86"/>
        <v>0</v>
      </c>
      <c r="O31" s="79">
        <f t="shared" si="87"/>
        <v>0</v>
      </c>
      <c r="P31" s="39" t="str">
        <f t="shared" si="88"/>
        <v/>
      </c>
      <c r="Q31" s="38" t="str">
        <f t="shared" si="89"/>
        <v/>
      </c>
      <c r="R31" s="40" t="str">
        <f t="shared" si="90"/>
        <v/>
      </c>
      <c r="S31" s="41">
        <f t="shared" si="91"/>
        <v>1</v>
      </c>
      <c r="T31" s="45"/>
      <c r="U31" s="123"/>
      <c r="V31" s="123"/>
      <c r="W31" s="44"/>
      <c r="X31" s="71"/>
      <c r="Y31" s="42"/>
      <c r="Z31" s="44"/>
      <c r="AA31" s="45"/>
      <c r="AB31" s="46"/>
      <c r="AC31" s="83"/>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128"/>
      <c r="CT31" s="131"/>
      <c r="CU31" s="131"/>
      <c r="CV31" s="129"/>
      <c r="CW31" s="129"/>
      <c r="CX31" s="129"/>
      <c r="CY31" s="129"/>
      <c r="CZ31" s="129"/>
      <c r="DA31" s="129"/>
      <c r="DB31" s="129"/>
      <c r="DC31" s="129"/>
      <c r="DD31" s="129"/>
      <c r="DE31" s="129"/>
      <c r="DF31" s="129"/>
      <c r="DG31" s="129"/>
      <c r="DH31" s="129"/>
      <c r="DI31" s="129"/>
      <c r="DJ31" s="129"/>
      <c r="DK31" s="129"/>
      <c r="DL31" s="84"/>
      <c r="DM31" s="129"/>
      <c r="DN31" s="84"/>
      <c r="DO31" s="129"/>
      <c r="DP31" s="129"/>
      <c r="DQ31" s="226" t="str" cm="1">
        <f t="array" ref="DQ31">_xlfn.IFS(DP31="Pres",8,DP31="Abs",0,DP31=0,"",DP31="Orie",2)</f>
        <v/>
      </c>
      <c r="DR31" s="84"/>
      <c r="DS31" s="226" t="str" cm="1">
        <f t="array" ref="DS31">_xlfn.IFS(DR31="Pres",8,DR31="Abs",0,DR31=0,"",DR31="Orie",2)</f>
        <v/>
      </c>
      <c r="DT31" s="129"/>
      <c r="DU31" s="226" t="str" cm="1">
        <f t="array" ref="DU31">_xlfn.IFS(DT31="Pres",8,DT31="Abs",0,DT31=0,"",DT31="Orie",2,DT31="Holi",0,DT31="Leav",0)</f>
        <v/>
      </c>
      <c r="DV31" s="84"/>
      <c r="DW31" s="129"/>
      <c r="DX31" s="129"/>
      <c r="DY31" s="129"/>
      <c r="DZ31" s="84"/>
      <c r="EA31" s="226" t="str" cm="1">
        <f t="array" ref="EA31">_xlfn.IFS(DZ31="Pres",8,DZ31="Abs",0,DZ31=0,"",DZ31="Orie",2,DZ31="Holi",0,DZ31="Leav",0)</f>
        <v/>
      </c>
      <c r="EB31" s="84"/>
      <c r="EC31" s="226" t="str" cm="1">
        <f t="array" ref="EC31">_xlfn.IFS(EB31="Pres",8,EB31="Abs",0,EB31=0,"",EB31="Orie",2,EB31="Holi",0,EB31="Leav",0)</f>
        <v/>
      </c>
      <c r="ED31" s="84"/>
      <c r="EE31" s="226" t="str" cm="1">
        <f t="array" ref="EE31">_xlfn.IFS(ED31="Pres",8,ED31="Abs",0,ED31=0,"",ED31="Orie",2,ED31="Holi",0,ED31="Leav",0)</f>
        <v/>
      </c>
      <c r="EF31" s="84"/>
      <c r="EG31" s="226" t="str" cm="1">
        <f t="array" ref="EG31">_xlfn.IFS(EF31="Pres",8,EF31="Abs",0,EF31=0,"",EF31="Orie",2,EF31="Holi",0,EF31="Leav",0)</f>
        <v/>
      </c>
      <c r="EH31" s="84"/>
      <c r="EI31" s="226" t="str" cm="1">
        <f t="array" ref="EI31">_xlfn.IFS(EH31="Pres",8,EH31="Abs",0,EH31=0,"",EH31="Orie",2,EH31="Holi",0,EH31="Leav",0)</f>
        <v/>
      </c>
      <c r="EJ31" s="84" t="s">
        <v>54</v>
      </c>
      <c r="EK31" s="226" cm="1">
        <f t="array" ref="EK31">_xlfn.IFS(EJ31="Pres",8,EJ31="Abs",0,EJ31=0,"",EJ31="Orie",2,EJ31="Holi",0,EJ31="Leav",0)</f>
        <v>0</v>
      </c>
      <c r="EL31" s="84"/>
      <c r="EM31" s="226" t="str" cm="1">
        <f t="array" ref="EM31">_xlfn.IFS(EL31="Pres",8,EL31="Abs",0,EL31=0,"",EL31="Orie",2,EL31="Holi",0,EL31="Leav",0)</f>
        <v/>
      </c>
      <c r="EN31" s="84"/>
      <c r="EO31" s="226" t="str" cm="1">
        <f t="array" ref="EO31">_xlfn.IFS(EN31="Pres",8,EN31="Abs",0,EN31=0,"",EN31="Orie",2,EN31="Holi",0,EN31="Leav",0)</f>
        <v/>
      </c>
      <c r="EP31" s="84"/>
      <c r="EQ31" s="226" t="str" cm="1">
        <f t="array" ref="EQ31">_xlfn.IFS(EP31="Pres",8,EP31="Abs",0,EP31=0,"",EP31="Orie",2,EP31="Holi",0,EP31="Leav",0)</f>
        <v/>
      </c>
      <c r="ER31" s="84"/>
      <c r="ES31" s="226" t="str" cm="1">
        <f t="array" ref="ES31">_xlfn.IFS(ER31="Pres",8,ER31="Abs",0,ER31=0,"",ER31="Orie",2,ER31="Holi",0,ER31="Leav",0)</f>
        <v/>
      </c>
      <c r="ET31" s="84"/>
      <c r="EU31" s="226" t="str" cm="1">
        <f t="array" ref="EU31">_xlfn.IFS(ET31="Pres",8,ET31="Abs",0,ET31=0,"",ET31="Orie",2,ET31="Holi",0,ET31="Leav",0)</f>
        <v/>
      </c>
      <c r="EV31" s="84"/>
      <c r="EW31" s="226" t="str" cm="1">
        <f t="array" ref="EW31">_xlfn.IFS(EV31="Pres",8,EV31="Abs",0,EV31=0,"",EV31="Orie",2,EV31="Holi",0,EV31="Leav",0)</f>
        <v/>
      </c>
      <c r="EX31" s="84"/>
      <c r="EY31" s="226" t="str" cm="1">
        <f t="array" ref="EY31">_xlfn.IFS(EX31="Pres",8,EX31="Abs",0,EX31=0,"",EX31="Orie",2,EX31="Holi",0,EX31="Leav",0)</f>
        <v/>
      </c>
      <c r="EZ31" s="84"/>
      <c r="FA31" s="226" t="str" cm="1">
        <f t="array" ref="FA31">_xlfn.IFS(EZ31="Pres",8,EZ31="Abs",0,EZ31=0,"",EZ31="Orie",2,EZ31="Holi",0,EZ31="Leav",0)</f>
        <v/>
      </c>
      <c r="FB31" s="84"/>
      <c r="FC31" s="226" t="str" cm="1">
        <f t="array" ref="FC31">_xlfn.IFS(FB31="Pres",8,FB31="Abs",0,FB31=0,"",FB31="Orie",2,FB31="Holi",0,FB31="Leav",0)</f>
        <v/>
      </c>
      <c r="FD31" s="84"/>
      <c r="FE31" s="226" t="str" cm="1">
        <f t="array" ref="FE31">_xlfn.IFS(FD31="Pres",8,FD31="Abs",0,FD31=0,"",FD31="Orie",2,FD31="Holi",0,FD31="Leav",0)</f>
        <v/>
      </c>
      <c r="FF31" s="84"/>
      <c r="FG31" s="226" t="str" cm="1">
        <f t="array" ref="FG31">_xlfn.IFS(FF31="Pres",8,FF31="Abs",0,FF31=0,"",FF31="Orie",2,FF31="Holi",0,FF31="Leav",0)</f>
        <v/>
      </c>
      <c r="FH31" s="84"/>
      <c r="FI31" s="226" t="str" cm="1">
        <f t="array" ref="FI31">_xlfn.IFS(FH31="Pres",8,FH31="Abs",0,FH31=0,"",FH31="Orie",2,FH31="Holi",0,FH31="Leav",0)</f>
        <v/>
      </c>
      <c r="FJ31" s="84"/>
      <c r="FK31" s="226" t="str" cm="1">
        <f t="array" ref="FK31">_xlfn.IFS(FJ31="Pres",8,FJ31="Abs",0,FJ31=0,"",FJ31="Orie",2,FJ31="Holi",0,FJ31="Leav",0)</f>
        <v/>
      </c>
      <c r="FL31" s="84"/>
      <c r="FM31" s="226" t="str" cm="1">
        <f t="array" ref="FM31">_xlfn.IFS(FL31="Pres",8,FL31="Abs",0,FL31=0,"",FL31="Orie",2,FL31="Holi",0,FL31="Leav",0)</f>
        <v/>
      </c>
      <c r="FN31" s="84"/>
      <c r="FO31" s="226" t="str" cm="1">
        <f t="array" ref="FO31">_xlfn.IFS(FN31="Pres",8,FN31="Abs",0,FN31=0,"",FN31="Orie",2,FN31="Holi",0,FN31="Leav",0)</f>
        <v/>
      </c>
      <c r="FP31" s="84"/>
      <c r="FQ31" s="226" t="str" cm="1">
        <f t="array" ref="FQ31">_xlfn.IFS(FP31="Pres",8,FP31="Abs",0,FP31=0,"",FP31="Orie",2,FP31="Holi",0,FP31="Leav",0)</f>
        <v/>
      </c>
      <c r="FR31" s="84"/>
      <c r="FS31" s="226" t="str" cm="1">
        <f t="array" ref="FS31">_xlfn.IFS(FR31="Pres",8,FR31="Abs",0,FR31=0,"",FR31="Orie",2,FR31="Holi",0,FR31="Leav",0)</f>
        <v/>
      </c>
      <c r="FT31" s="84"/>
      <c r="FU31" s="226" t="str" cm="1">
        <f t="array" ref="FU31">_xlfn.IFS(FT31="Pres",8,FT31="Abs",0,FT31=0,"",FT31="Orie",2,FT31="Holi",0,FT31="Leav",0)</f>
        <v/>
      </c>
      <c r="FV31" s="84"/>
      <c r="FW31" s="226" t="str" cm="1">
        <f t="array" ref="FW31">_xlfn.IFS(FV31="Pres",8,FV31="Abs",0,FV31=0,"",FV31="Orie",2,FV31="Holi",0,FV31="Leav",0)</f>
        <v/>
      </c>
      <c r="FX31" s="84"/>
      <c r="FY31" s="226" t="str" cm="1">
        <f t="array" ref="FY31">_xlfn.IFS(FX31="Pres",8,FX31="Abs",0,FX31=0,"",FX31="Orie",2,FX31="Holi",0,FX31="Leav",0)</f>
        <v/>
      </c>
      <c r="FZ31" s="84"/>
      <c r="GA31" s="226" t="str" cm="1">
        <f t="array" ref="GA31">_xlfn.IFS(FZ31="Pres",8,FZ31="Abs",0,FZ31=0,"",FZ31="Orie",2,FZ31="Holi",0,FZ31="Leav",0)</f>
        <v/>
      </c>
      <c r="GB31" s="84"/>
      <c r="GC31" s="226" t="str" cm="1">
        <f t="array" ref="GC31">_xlfn.IFS(GB31="Pres",8,GB31="Abs",0,GB31=0,"",GB31="Orie",2,GB31="Holi",0,GB31="Leav",0)</f>
        <v/>
      </c>
      <c r="GD31" s="84"/>
      <c r="GE31" s="226" t="str" cm="1">
        <f t="array" ref="GE31">_xlfn.IFS(GD31="Pres",8,GD31="Abs",0,GD31=0,"",GD31="Orie",2,GD31="Holi",0,GD31="Leav",0)</f>
        <v/>
      </c>
    </row>
    <row r="32" spans="1:187" ht="18.75" customHeight="1">
      <c r="A32" s="73">
        <v>0</v>
      </c>
      <c r="B32" s="33"/>
      <c r="C32" s="33"/>
      <c r="D32" s="33"/>
      <c r="E32" s="33"/>
      <c r="F32" s="73"/>
      <c r="G32" s="35"/>
      <c r="H32" s="35"/>
      <c r="I32" s="35">
        <f t="shared" si="94"/>
        <v>224</v>
      </c>
      <c r="J32" s="36" t="str">
        <f t="shared" si="92"/>
        <v>Sat</v>
      </c>
      <c r="K32" s="86">
        <f t="shared" si="93"/>
        <v>170</v>
      </c>
      <c r="L32" s="91">
        <f t="shared" si="95"/>
        <v>226</v>
      </c>
      <c r="M32" s="87"/>
      <c r="N32" s="79">
        <f t="shared" si="86"/>
        <v>0</v>
      </c>
      <c r="O32" s="79">
        <f t="shared" si="87"/>
        <v>0</v>
      </c>
      <c r="P32" s="39" t="str">
        <f t="shared" si="88"/>
        <v/>
      </c>
      <c r="Q32" s="38" t="str">
        <f t="shared" si="89"/>
        <v/>
      </c>
      <c r="R32" s="40" t="str">
        <f t="shared" si="90"/>
        <v/>
      </c>
      <c r="S32" s="41">
        <f t="shared" si="91"/>
        <v>1</v>
      </c>
      <c r="T32" s="45"/>
      <c r="U32" s="123"/>
      <c r="V32" s="123"/>
      <c r="W32" s="44"/>
      <c r="X32" s="71"/>
      <c r="Y32" s="42"/>
      <c r="Z32" s="44"/>
      <c r="AA32" s="45"/>
      <c r="AB32" s="46"/>
      <c r="AC32" s="83"/>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128"/>
      <c r="CT32" s="131"/>
      <c r="CU32" s="131"/>
      <c r="CV32" s="129"/>
      <c r="CW32" s="129"/>
      <c r="CX32" s="129"/>
      <c r="CY32" s="129"/>
      <c r="CZ32" s="129"/>
      <c r="DA32" s="129"/>
      <c r="DB32" s="129"/>
      <c r="DC32" s="129"/>
      <c r="DD32" s="129"/>
      <c r="DE32" s="129"/>
      <c r="DF32" s="129"/>
      <c r="DG32" s="129"/>
      <c r="DH32" s="129"/>
      <c r="DI32" s="129"/>
      <c r="DJ32" s="129"/>
      <c r="DK32" s="129"/>
      <c r="DL32" s="84"/>
      <c r="DM32" s="129"/>
      <c r="DN32" s="84"/>
      <c r="DO32" s="129"/>
      <c r="DP32" s="129"/>
      <c r="DQ32" s="230" t="str" cm="1">
        <f t="array" ref="DQ32">_xlfn.IFS(DP32="Pres",8,DP32="Abs",0,DP32=0,"",DP32="Orie",2)</f>
        <v/>
      </c>
      <c r="DR32" s="129"/>
      <c r="DS32" s="129"/>
      <c r="DT32" s="129"/>
      <c r="DU32" s="226" t="str" cm="1">
        <f t="array" ref="DU32">_xlfn.IFS(DT32="Pres",8,DT32="Abs",0,DT32=0,"",DT32="Orie",2,DT32="Holi",0,DT32="Leav",0)</f>
        <v/>
      </c>
      <c r="DV32" s="84"/>
      <c r="DW32" s="129"/>
      <c r="DX32" s="129"/>
      <c r="DY32" s="129"/>
      <c r="DZ32" s="129"/>
      <c r="EA32" s="226" t="str" cm="1">
        <f t="array" ref="EA32">_xlfn.IFS(DZ32="Pres",8,DZ32="Abs",0,DZ32=0,"",DZ32="Orie",2,DZ32="Holi",0,DZ32="Leav",0)</f>
        <v/>
      </c>
      <c r="EB32" s="84"/>
      <c r="EC32" s="226" t="str" cm="1">
        <f t="array" ref="EC32">_xlfn.IFS(EB32="Pres",8,EB32="Abs",0,EB32=0,"",EB32="Orie",2,EB32="Holi",0,EB32="Leav",0)</f>
        <v/>
      </c>
      <c r="ED32" s="84"/>
      <c r="EE32" s="226" t="str" cm="1">
        <f t="array" ref="EE32">_xlfn.IFS(ED32="Pres",8,ED32="Abs",0,ED32=0,"",ED32="Orie",2,ED32="Holi",0,ED32="Leav",0)</f>
        <v/>
      </c>
      <c r="EF32" s="84"/>
      <c r="EG32" s="226" t="str" cm="1">
        <f t="array" ref="EG32">_xlfn.IFS(EF32="Pres",8,EF32="Abs",0,EF32=0,"",EF32="Orie",2,EF32="Holi",0,EF32="Leav",0)</f>
        <v/>
      </c>
      <c r="EH32" s="84"/>
      <c r="EI32" s="226" t="str" cm="1">
        <f t="array" ref="EI32">_xlfn.IFS(EH32="Pres",8,EH32="Abs",0,EH32=0,"",EH32="Orie",2,EH32="Holi",0,EH32="Leav",0)</f>
        <v/>
      </c>
      <c r="EJ32" s="84" t="s">
        <v>54</v>
      </c>
      <c r="EK32" s="226" cm="1">
        <f t="array" ref="EK32">_xlfn.IFS(EJ32="Pres",8,EJ32="Abs",0,EJ32=0,"",EJ32="Orie",2,EJ32="Holi",0,EJ32="Leav",0)</f>
        <v>0</v>
      </c>
      <c r="EL32" s="84"/>
      <c r="EM32" s="226" t="str" cm="1">
        <f t="array" ref="EM32">_xlfn.IFS(EL32="Pres",8,EL32="Abs",0,EL32=0,"",EL32="Orie",2,EL32="Holi",0,EL32="Leav",0)</f>
        <v/>
      </c>
      <c r="EN32" s="84"/>
      <c r="EO32" s="226" t="str" cm="1">
        <f t="array" ref="EO32">_xlfn.IFS(EN32="Pres",8,EN32="Abs",0,EN32=0,"",EN32="Orie",2,EN32="Holi",0,EN32="Leav",0)</f>
        <v/>
      </c>
      <c r="EP32" s="84"/>
      <c r="EQ32" s="226" t="str" cm="1">
        <f t="array" ref="EQ32">_xlfn.IFS(EP32="Pres",8,EP32="Abs",0,EP32=0,"",EP32="Orie",2,EP32="Holi",0,EP32="Leav",0)</f>
        <v/>
      </c>
      <c r="ER32" s="84"/>
      <c r="ES32" s="226" t="str" cm="1">
        <f t="array" ref="ES32">_xlfn.IFS(ER32="Pres",8,ER32="Abs",0,ER32=0,"",ER32="Orie",2,ER32="Holi",0,ER32="Leav",0)</f>
        <v/>
      </c>
      <c r="ET32" s="84"/>
      <c r="EU32" s="226" t="str" cm="1">
        <f t="array" ref="EU32">_xlfn.IFS(ET32="Pres",8,ET32="Abs",0,ET32=0,"",ET32="Orie",2,ET32="Holi",0,ET32="Leav",0)</f>
        <v/>
      </c>
      <c r="EV32" s="84"/>
      <c r="EW32" s="226" t="str" cm="1">
        <f t="array" ref="EW32">_xlfn.IFS(EV32="Pres",8,EV32="Abs",0,EV32=0,"",EV32="Orie",2,EV32="Holi",0,EV32="Leav",0)</f>
        <v/>
      </c>
      <c r="EX32" s="84"/>
      <c r="EY32" s="226" t="str" cm="1">
        <f t="array" ref="EY32">_xlfn.IFS(EX32="Pres",8,EX32="Abs",0,EX32=0,"",EX32="Orie",2,EX32="Holi",0,EX32="Leav",0)</f>
        <v/>
      </c>
      <c r="EZ32" s="84"/>
      <c r="FA32" s="226" t="str" cm="1">
        <f t="array" ref="FA32">_xlfn.IFS(EZ32="Pres",8,EZ32="Abs",0,EZ32=0,"",EZ32="Orie",2,EZ32="Holi",0,EZ32="Leav",0)</f>
        <v/>
      </c>
      <c r="FB32" s="84"/>
      <c r="FC32" s="226" t="str" cm="1">
        <f t="array" ref="FC32">_xlfn.IFS(FB32="Pres",8,FB32="Abs",0,FB32=0,"",FB32="Orie",2,FB32="Holi",0,FB32="Leav",0)</f>
        <v/>
      </c>
      <c r="FD32" s="84"/>
      <c r="FE32" s="226" t="str" cm="1">
        <f t="array" ref="FE32">_xlfn.IFS(FD32="Pres",8,FD32="Abs",0,FD32=0,"",FD32="Orie",2,FD32="Holi",0,FD32="Leav",0)</f>
        <v/>
      </c>
      <c r="FF32" s="84"/>
      <c r="FG32" s="226" t="str" cm="1">
        <f t="array" ref="FG32">_xlfn.IFS(FF32="Pres",8,FF32="Abs",0,FF32=0,"",FF32="Orie",2,FF32="Holi",0,FF32="Leav",0)</f>
        <v/>
      </c>
      <c r="FH32" s="84"/>
      <c r="FI32" s="226" t="str" cm="1">
        <f t="array" ref="FI32">_xlfn.IFS(FH32="Pres",8,FH32="Abs",0,FH32=0,"",FH32="Orie",2,FH32="Holi",0,FH32="Leav",0)</f>
        <v/>
      </c>
      <c r="FJ32" s="84"/>
      <c r="FK32" s="226" t="str" cm="1">
        <f t="array" ref="FK32">_xlfn.IFS(FJ32="Pres",8,FJ32="Abs",0,FJ32=0,"",FJ32="Orie",2,FJ32="Holi",0,FJ32="Leav",0)</f>
        <v/>
      </c>
      <c r="FL32" s="84"/>
      <c r="FM32" s="226" t="str" cm="1">
        <f t="array" ref="FM32">_xlfn.IFS(FL32="Pres",8,FL32="Abs",0,FL32=0,"",FL32="Orie",2,FL32="Holi",0,FL32="Leav",0)</f>
        <v/>
      </c>
      <c r="FN32" s="84"/>
      <c r="FO32" s="226" t="str" cm="1">
        <f t="array" ref="FO32">_xlfn.IFS(FN32="Pres",8,FN32="Abs",0,FN32=0,"",FN32="Orie",2,FN32="Holi",0,FN32="Leav",0)</f>
        <v/>
      </c>
      <c r="FP32" s="84"/>
      <c r="FQ32" s="226" t="str" cm="1">
        <f t="array" ref="FQ32">_xlfn.IFS(FP32="Pres",8,FP32="Abs",0,FP32=0,"",FP32="Orie",2,FP32="Holi",0,FP32="Leav",0)</f>
        <v/>
      </c>
      <c r="FR32" s="84"/>
      <c r="FS32" s="226" t="str" cm="1">
        <f t="array" ref="FS32">_xlfn.IFS(FR32="Pres",8,FR32="Abs",0,FR32=0,"",FR32="Orie",2,FR32="Holi",0,FR32="Leav",0)</f>
        <v/>
      </c>
      <c r="FT32" s="84"/>
      <c r="FU32" s="226" t="str" cm="1">
        <f t="array" ref="FU32">_xlfn.IFS(FT32="Pres",8,FT32="Abs",0,FT32=0,"",FT32="Orie",2,FT32="Holi",0,FT32="Leav",0)</f>
        <v/>
      </c>
      <c r="FV32" s="84"/>
      <c r="FW32" s="226" t="str" cm="1">
        <f t="array" ref="FW32">_xlfn.IFS(FV32="Pres",8,FV32="Abs",0,FV32=0,"",FV32="Orie",2,FV32="Holi",0,FV32="Leav",0)</f>
        <v/>
      </c>
      <c r="FX32" s="84"/>
      <c r="FY32" s="226" t="str" cm="1">
        <f t="array" ref="FY32">_xlfn.IFS(FX32="Pres",8,FX32="Abs",0,FX32=0,"",FX32="Orie",2,FX32="Holi",0,FX32="Leav",0)</f>
        <v/>
      </c>
      <c r="FZ32" s="84"/>
      <c r="GA32" s="226" t="str" cm="1">
        <f t="array" ref="GA32">_xlfn.IFS(FZ32="Pres",8,FZ32="Abs",0,FZ32=0,"",FZ32="Orie",2,FZ32="Holi",0,FZ32="Leav",0)</f>
        <v/>
      </c>
      <c r="GB32" s="84"/>
      <c r="GC32" s="226" t="str" cm="1">
        <f t="array" ref="GC32">_xlfn.IFS(GB32="Pres",8,GB32="Abs",0,GB32=0,"",GB32="Orie",2,GB32="Holi",0,GB32="Leav",0)</f>
        <v/>
      </c>
      <c r="GD32" s="84"/>
      <c r="GE32" s="226" t="str" cm="1">
        <f t="array" ref="GE32">_xlfn.IFS(GD32="Pres",8,GD32="Abs",0,GD32=0,"",GD32="Orie",2,GD32="Holi",0,GD32="Leav",0)</f>
        <v/>
      </c>
    </row>
    <row r="33" spans="1:187" ht="18.75" customHeight="1">
      <c r="A33" s="73">
        <v>0</v>
      </c>
      <c r="B33" s="33"/>
      <c r="C33" s="33"/>
      <c r="D33" s="33"/>
      <c r="E33" s="33"/>
      <c r="F33" s="73"/>
      <c r="G33" s="35"/>
      <c r="H33" s="35"/>
      <c r="I33" s="35">
        <f t="shared" si="94"/>
        <v>224</v>
      </c>
      <c r="J33" s="36" t="str">
        <f t="shared" si="92"/>
        <v>Sat</v>
      </c>
      <c r="K33" s="86">
        <f t="shared" si="93"/>
        <v>170</v>
      </c>
      <c r="L33" s="91">
        <f t="shared" si="95"/>
        <v>226</v>
      </c>
      <c r="M33" s="87"/>
      <c r="N33" s="79">
        <f t="shared" si="86"/>
        <v>0</v>
      </c>
      <c r="O33" s="79">
        <f t="shared" si="87"/>
        <v>0</v>
      </c>
      <c r="P33" s="39" t="str">
        <f t="shared" si="88"/>
        <v/>
      </c>
      <c r="Q33" s="38" t="str">
        <f t="shared" si="89"/>
        <v/>
      </c>
      <c r="R33" s="40" t="str">
        <f t="shared" si="90"/>
        <v/>
      </c>
      <c r="S33" s="41">
        <f t="shared" si="91"/>
        <v>1</v>
      </c>
      <c r="T33" s="45"/>
      <c r="U33" s="123"/>
      <c r="V33" s="123"/>
      <c r="W33" s="44"/>
      <c r="X33" s="71"/>
      <c r="Y33" s="42"/>
      <c r="Z33" s="44"/>
      <c r="AA33" s="45"/>
      <c r="AB33" s="46"/>
      <c r="AC33" s="83"/>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128"/>
      <c r="CT33" s="131"/>
      <c r="CU33" s="131"/>
      <c r="CV33" s="129"/>
      <c r="CW33" s="129"/>
      <c r="CX33" s="129"/>
      <c r="CY33" s="129"/>
      <c r="CZ33" s="129"/>
      <c r="DA33" s="129"/>
      <c r="DB33" s="129"/>
      <c r="DC33" s="129"/>
      <c r="DD33" s="129"/>
      <c r="DE33" s="129"/>
      <c r="DF33" s="129"/>
      <c r="DG33" s="129"/>
      <c r="DH33" s="129"/>
      <c r="DI33" s="129"/>
      <c r="DJ33" s="129"/>
      <c r="DK33" s="129"/>
      <c r="DL33" s="84"/>
      <c r="DM33" s="129"/>
      <c r="DN33" s="84"/>
      <c r="DO33" s="129"/>
      <c r="DP33" s="129"/>
      <c r="DQ33" s="230" t="str" cm="1">
        <f t="array" ref="DQ33">_xlfn.IFS(DP33="Pres",8,DP33="Abs",0,DP33=0,"",DP33="Orie",2)</f>
        <v/>
      </c>
      <c r="DR33" s="129"/>
      <c r="DS33" s="129"/>
      <c r="DT33" s="129"/>
      <c r="DU33" s="129"/>
      <c r="DV33" s="129"/>
      <c r="DW33" s="129"/>
      <c r="DX33" s="129"/>
      <c r="DY33" s="129"/>
      <c r="DZ33" s="129"/>
      <c r="EA33" s="226" t="str" cm="1">
        <f t="array" ref="EA33">_xlfn.IFS(DZ33="Pres",8,DZ33="Abs",0,DZ33=0,"",DZ33="Orie",2,DZ33="Holi",0,DZ33="Leav",0)</f>
        <v/>
      </c>
      <c r="EB33" s="84"/>
      <c r="EC33" s="226" t="str" cm="1">
        <f t="array" ref="EC33">_xlfn.IFS(EB33="Pres",8,EB33="Abs",0,EB33=0,"",EB33="Orie",2,EB33="Holi",0,EB33="Leav",0)</f>
        <v/>
      </c>
      <c r="ED33" s="84"/>
      <c r="EE33" s="226" t="str" cm="1">
        <f t="array" ref="EE33">_xlfn.IFS(ED33="Pres",8,ED33="Abs",0,ED33=0,"",ED33="Orie",2,ED33="Holi",0,ED33="Leav",0)</f>
        <v/>
      </c>
      <c r="EF33" s="84"/>
      <c r="EG33" s="226" t="str" cm="1">
        <f t="array" ref="EG33">_xlfn.IFS(EF33="Pres",8,EF33="Abs",0,EF33=0,"",EF33="Orie",2,EF33="Holi",0,EF33="Leav",0)</f>
        <v/>
      </c>
      <c r="EH33" s="84"/>
      <c r="EI33" s="226" t="str" cm="1">
        <f t="array" ref="EI33">_xlfn.IFS(EH33="Pres",8,EH33="Abs",0,EH33=0,"",EH33="Orie",2,EH33="Holi",0,EH33="Leav",0)</f>
        <v/>
      </c>
      <c r="EJ33" s="84" t="s">
        <v>54</v>
      </c>
      <c r="EK33" s="226" cm="1">
        <f t="array" ref="EK33">_xlfn.IFS(EJ33="Pres",8,EJ33="Abs",0,EJ33=0,"",EJ33="Orie",2,EJ33="Holi",0,EJ33="Leav",0)</f>
        <v>0</v>
      </c>
      <c r="EL33" s="84"/>
      <c r="EM33" s="226" t="str" cm="1">
        <f t="array" ref="EM33">_xlfn.IFS(EL33="Pres",8,EL33="Abs",0,EL33=0,"",EL33="Orie",2,EL33="Holi",0,EL33="Leav",0)</f>
        <v/>
      </c>
      <c r="EN33" s="84"/>
      <c r="EO33" s="226" t="str" cm="1">
        <f t="array" ref="EO33">_xlfn.IFS(EN33="Pres",8,EN33="Abs",0,EN33=0,"",EN33="Orie",2,EN33="Holi",0,EN33="Leav",0)</f>
        <v/>
      </c>
      <c r="EP33" s="84"/>
      <c r="EQ33" s="226" t="str" cm="1">
        <f t="array" ref="EQ33">_xlfn.IFS(EP33="Pres",8,EP33="Abs",0,EP33=0,"",EP33="Orie",2,EP33="Holi",0,EP33="Leav",0)</f>
        <v/>
      </c>
      <c r="ER33" s="84"/>
      <c r="ES33" s="226" t="str" cm="1">
        <f t="array" ref="ES33">_xlfn.IFS(ER33="Pres",8,ER33="Abs",0,ER33=0,"",ER33="Orie",2,ER33="Holi",0,ER33="Leav",0)</f>
        <v/>
      </c>
      <c r="ET33" s="84"/>
      <c r="EU33" s="226" t="str" cm="1">
        <f t="array" ref="EU33">_xlfn.IFS(ET33="Pres",8,ET33="Abs",0,ET33=0,"",ET33="Orie",2,ET33="Holi",0,ET33="Leav",0)</f>
        <v/>
      </c>
      <c r="EV33" s="84"/>
      <c r="EW33" s="226" t="str" cm="1">
        <f t="array" ref="EW33">_xlfn.IFS(EV33="Pres",8,EV33="Abs",0,EV33=0,"",EV33="Orie",2,EV33="Holi",0,EV33="Leav",0)</f>
        <v/>
      </c>
      <c r="EX33" s="84"/>
      <c r="EY33" s="226" t="str" cm="1">
        <f t="array" ref="EY33">_xlfn.IFS(EX33="Pres",8,EX33="Abs",0,EX33=0,"",EX33="Orie",2,EX33="Holi",0,EX33="Leav",0)</f>
        <v/>
      </c>
      <c r="EZ33" s="84"/>
      <c r="FA33" s="226" t="str" cm="1">
        <f t="array" ref="FA33">_xlfn.IFS(EZ33="Pres",8,EZ33="Abs",0,EZ33=0,"",EZ33="Orie",2,EZ33="Holi",0,EZ33="Leav",0)</f>
        <v/>
      </c>
      <c r="FB33" s="84"/>
      <c r="FC33" s="226" t="str" cm="1">
        <f t="array" ref="FC33">_xlfn.IFS(FB33="Pres",8,FB33="Abs",0,FB33=0,"",FB33="Orie",2,FB33="Holi",0,FB33="Leav",0)</f>
        <v/>
      </c>
      <c r="FD33" s="84"/>
      <c r="FE33" s="226" t="str" cm="1">
        <f t="array" ref="FE33">_xlfn.IFS(FD33="Pres",8,FD33="Abs",0,FD33=0,"",FD33="Orie",2,FD33="Holi",0,FD33="Leav",0)</f>
        <v/>
      </c>
      <c r="FF33" s="84"/>
      <c r="FG33" s="226" t="str" cm="1">
        <f t="array" ref="FG33">_xlfn.IFS(FF33="Pres",8,FF33="Abs",0,FF33=0,"",FF33="Orie",2,FF33="Holi",0,FF33="Leav",0)</f>
        <v/>
      </c>
      <c r="FH33" s="84"/>
      <c r="FI33" s="226" t="str" cm="1">
        <f t="array" ref="FI33">_xlfn.IFS(FH33="Pres",8,FH33="Abs",0,FH33=0,"",FH33="Orie",2,FH33="Holi",0,FH33="Leav",0)</f>
        <v/>
      </c>
      <c r="FJ33" s="84"/>
      <c r="FK33" s="226" t="str" cm="1">
        <f t="array" ref="FK33">_xlfn.IFS(FJ33="Pres",8,FJ33="Abs",0,FJ33=0,"",FJ33="Orie",2,FJ33="Holi",0,FJ33="Leav",0)</f>
        <v/>
      </c>
      <c r="FL33" s="84"/>
      <c r="FM33" s="226" t="str" cm="1">
        <f t="array" ref="FM33">_xlfn.IFS(FL33="Pres",8,FL33="Abs",0,FL33=0,"",FL33="Orie",2,FL33="Holi",0,FL33="Leav",0)</f>
        <v/>
      </c>
      <c r="FN33" s="84"/>
      <c r="FO33" s="226" t="str" cm="1">
        <f t="array" ref="FO33">_xlfn.IFS(FN33="Pres",8,FN33="Abs",0,FN33=0,"",FN33="Orie",2,FN33="Holi",0,FN33="Leav",0)</f>
        <v/>
      </c>
      <c r="FP33" s="84"/>
      <c r="FQ33" s="226" t="str" cm="1">
        <f t="array" ref="FQ33">_xlfn.IFS(FP33="Pres",8,FP33="Abs",0,FP33=0,"",FP33="Orie",2,FP33="Holi",0,FP33="Leav",0)</f>
        <v/>
      </c>
      <c r="FR33" s="84"/>
      <c r="FS33" s="226" t="str" cm="1">
        <f t="array" ref="FS33">_xlfn.IFS(FR33="Pres",8,FR33="Abs",0,FR33=0,"",FR33="Orie",2,FR33="Holi",0,FR33="Leav",0)</f>
        <v/>
      </c>
      <c r="FT33" s="84"/>
      <c r="FU33" s="226" t="str" cm="1">
        <f t="array" ref="FU33">_xlfn.IFS(FT33="Pres",8,FT33="Abs",0,FT33=0,"",FT33="Orie",2,FT33="Holi",0,FT33="Leav",0)</f>
        <v/>
      </c>
      <c r="FV33" s="84"/>
      <c r="FW33" s="226" t="str" cm="1">
        <f t="array" ref="FW33">_xlfn.IFS(FV33="Pres",8,FV33="Abs",0,FV33=0,"",FV33="Orie",2,FV33="Holi",0,FV33="Leav",0)</f>
        <v/>
      </c>
      <c r="FX33" s="84"/>
      <c r="FY33" s="226" t="str" cm="1">
        <f t="array" ref="FY33">_xlfn.IFS(FX33="Pres",8,FX33="Abs",0,FX33=0,"",FX33="Orie",2,FX33="Holi",0,FX33="Leav",0)</f>
        <v/>
      </c>
      <c r="FZ33" s="84"/>
      <c r="GA33" s="226" t="str" cm="1">
        <f t="array" ref="GA33">_xlfn.IFS(FZ33="Pres",8,FZ33="Abs",0,FZ33=0,"",FZ33="Orie",2,FZ33="Holi",0,FZ33="Leav",0)</f>
        <v/>
      </c>
      <c r="GB33" s="84"/>
      <c r="GC33" s="226" t="str" cm="1">
        <f t="array" ref="GC33">_xlfn.IFS(GB33="Pres",8,GB33="Abs",0,GB33=0,"",GB33="Orie",2,GB33="Holi",0,GB33="Leav",0)</f>
        <v/>
      </c>
      <c r="GD33" s="84"/>
      <c r="GE33" s="226" t="str" cm="1">
        <f t="array" ref="GE33">_xlfn.IFS(GD33="Pres",8,GD33="Abs",0,GD33=0,"",GD33="Orie",2,GD33="Holi",0,GD33="Leav",0)</f>
        <v/>
      </c>
    </row>
    <row r="34" spans="1:187" ht="18.75" customHeight="1">
      <c r="A34" s="73">
        <v>0</v>
      </c>
      <c r="B34" s="33"/>
      <c r="C34" s="33"/>
      <c r="D34" s="33"/>
      <c r="E34" s="33"/>
      <c r="F34" s="73"/>
      <c r="G34" s="35"/>
      <c r="H34" s="35"/>
      <c r="I34" s="35">
        <f t="shared" si="94"/>
        <v>224</v>
      </c>
      <c r="J34" s="36" t="str">
        <f t="shared" si="92"/>
        <v>Sat</v>
      </c>
      <c r="K34" s="86">
        <f t="shared" si="93"/>
        <v>170</v>
      </c>
      <c r="L34" s="91">
        <f t="shared" si="95"/>
        <v>226</v>
      </c>
      <c r="M34" s="87"/>
      <c r="N34" s="79">
        <f t="shared" si="86"/>
        <v>0</v>
      </c>
      <c r="O34" s="79">
        <f t="shared" si="87"/>
        <v>0</v>
      </c>
      <c r="P34" s="39" t="str">
        <f t="shared" si="88"/>
        <v/>
      </c>
      <c r="Q34" s="38" t="str">
        <f t="shared" si="89"/>
        <v/>
      </c>
      <c r="R34" s="40" t="str">
        <f t="shared" si="90"/>
        <v/>
      </c>
      <c r="S34" s="41">
        <f t="shared" si="91"/>
        <v>1</v>
      </c>
      <c r="T34" s="45"/>
      <c r="U34" s="123"/>
      <c r="V34" s="123"/>
      <c r="W34" s="44"/>
      <c r="X34" s="71"/>
      <c r="Y34" s="42"/>
      <c r="Z34" s="44"/>
      <c r="AA34" s="45"/>
      <c r="AB34" s="46"/>
      <c r="AC34" s="83"/>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128"/>
      <c r="CT34" s="131"/>
      <c r="CU34" s="131"/>
      <c r="CV34" s="129"/>
      <c r="CW34" s="129"/>
      <c r="CX34" s="129"/>
      <c r="CY34" s="129"/>
      <c r="CZ34" s="129"/>
      <c r="DA34" s="129"/>
      <c r="DB34" s="129"/>
      <c r="DC34" s="129"/>
      <c r="DD34" s="129"/>
      <c r="DE34" s="129"/>
      <c r="DF34" s="129"/>
      <c r="DG34" s="129"/>
      <c r="DH34" s="129"/>
      <c r="DI34" s="129"/>
      <c r="DJ34" s="129"/>
      <c r="DK34" s="129"/>
      <c r="DL34" s="84"/>
      <c r="DM34" s="129"/>
      <c r="DN34" s="84"/>
      <c r="DO34" s="129"/>
      <c r="DP34" s="129"/>
      <c r="DQ34" s="230" t="str" cm="1">
        <f t="array" ref="DQ34">_xlfn.IFS(DP34="Pres",8,DP34="Abs",0,DP34=0,"",DP34="Orie",2)</f>
        <v/>
      </c>
      <c r="DR34" s="129"/>
      <c r="DS34" s="129"/>
      <c r="DT34" s="129"/>
      <c r="DU34" s="129"/>
      <c r="DV34" s="129"/>
      <c r="DW34" s="129"/>
      <c r="DX34" s="129"/>
      <c r="DY34" s="129"/>
      <c r="DZ34" s="129"/>
      <c r="EA34" s="226" t="str" cm="1">
        <f t="array" ref="EA34">_xlfn.IFS(DZ34="Pres",8,DZ34="Abs",0,DZ34=0,"",DZ34="Orie",2,DZ34="Holi",0,DZ34="Leav",0)</f>
        <v/>
      </c>
      <c r="EB34" s="84"/>
      <c r="EC34" s="226" t="str" cm="1">
        <f t="array" ref="EC34">_xlfn.IFS(EB34="Pres",8,EB34="Abs",0,EB34=0,"",EB34="Orie",2,EB34="Holi",0,EB34="Leav",0)</f>
        <v/>
      </c>
      <c r="ED34" s="129"/>
      <c r="EE34" s="129"/>
      <c r="EF34" s="129"/>
      <c r="EG34" s="129"/>
      <c r="EH34" s="129"/>
      <c r="EI34" s="84"/>
      <c r="EJ34" s="84" t="s">
        <v>54</v>
      </c>
      <c r="EK34" s="226" cm="1">
        <f t="array" ref="EK34">_xlfn.IFS(EJ34="Pres",8,EJ34="Abs",0,EJ34=0,"",EJ34="Orie",2,EJ34="Holi",0,EJ34="Leav",0)</f>
        <v>0</v>
      </c>
      <c r="EL34" s="129"/>
      <c r="EM34" s="129"/>
      <c r="EN34" s="129"/>
      <c r="EO34" s="129"/>
      <c r="EP34" s="129"/>
      <c r="EQ34" s="129"/>
      <c r="ER34" s="84"/>
      <c r="ES34" s="226" t="str" cm="1">
        <f t="array" ref="ES34">_xlfn.IFS(ER34="Pres",8,ER34="Abs",0,ER34=0,"",ER34="Orie",2,ER34="Holi",0,ER34="Leav",0)</f>
        <v/>
      </c>
      <c r="ET34" s="129"/>
      <c r="EU34" s="129"/>
      <c r="EV34" s="129"/>
      <c r="EW34" s="129"/>
      <c r="EX34" s="129"/>
      <c r="EY34" s="129"/>
      <c r="EZ34" s="129"/>
      <c r="FA34" s="129"/>
      <c r="FB34" s="129"/>
      <c r="FC34" s="129"/>
      <c r="FD34" s="129"/>
      <c r="FE34" s="129"/>
      <c r="FF34" s="129"/>
      <c r="FG34" s="129"/>
      <c r="FH34" s="129"/>
      <c r="FI34" s="129"/>
      <c r="FJ34" s="129"/>
      <c r="FK34" s="129"/>
      <c r="FL34" s="129"/>
      <c r="FM34" s="129"/>
      <c r="FN34" s="129"/>
      <c r="FO34" s="129"/>
      <c r="FP34" s="129"/>
      <c r="FQ34" s="129"/>
      <c r="FR34" s="129"/>
      <c r="FS34" s="129"/>
      <c r="FT34" s="129"/>
      <c r="FU34" s="129"/>
      <c r="FV34" s="129"/>
      <c r="FW34" s="129"/>
      <c r="FX34" s="129"/>
      <c r="FY34" s="129"/>
      <c r="FZ34" s="129"/>
      <c r="GA34" s="129"/>
      <c r="GB34" s="129"/>
      <c r="GC34" s="129"/>
      <c r="GD34" s="129"/>
      <c r="GE34" s="129"/>
    </row>
    <row r="35" spans="1:187" ht="18.75" customHeight="1">
      <c r="A35" s="73">
        <v>0</v>
      </c>
      <c r="B35" s="33"/>
      <c r="C35" s="33"/>
      <c r="D35" s="33"/>
      <c r="E35" s="50"/>
      <c r="F35" s="73"/>
      <c r="G35" s="35"/>
      <c r="H35" s="35"/>
      <c r="I35" s="35">
        <f t="shared" si="94"/>
        <v>224</v>
      </c>
      <c r="J35" s="36" t="str">
        <f t="shared" si="92"/>
        <v>Sat</v>
      </c>
      <c r="K35" s="86">
        <f t="shared" si="93"/>
        <v>170</v>
      </c>
      <c r="L35" s="91">
        <f t="shared" si="95"/>
        <v>226</v>
      </c>
      <c r="M35" s="87"/>
      <c r="N35" s="79">
        <f t="shared" si="86"/>
        <v>0</v>
      </c>
      <c r="O35" s="79">
        <f t="shared" si="87"/>
        <v>0</v>
      </c>
      <c r="P35" s="39" t="str">
        <f t="shared" si="88"/>
        <v/>
      </c>
      <c r="Q35" s="38" t="str">
        <f t="shared" si="89"/>
        <v/>
      </c>
      <c r="R35" s="40" t="str">
        <f t="shared" si="90"/>
        <v/>
      </c>
      <c r="S35" s="41">
        <f t="shared" si="91"/>
        <v>1</v>
      </c>
      <c r="T35" s="45"/>
      <c r="U35" s="123"/>
      <c r="V35" s="123"/>
      <c r="W35" s="44"/>
      <c r="X35" s="71"/>
      <c r="Y35" s="42"/>
      <c r="Z35" s="44"/>
      <c r="AA35" s="45"/>
      <c r="AB35" s="46"/>
      <c r="AC35" s="83"/>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128"/>
      <c r="CT35" s="131"/>
      <c r="CU35" s="131"/>
      <c r="CV35" s="129"/>
      <c r="CW35" s="129"/>
      <c r="CX35" s="129"/>
      <c r="CY35" s="129"/>
      <c r="CZ35" s="129"/>
      <c r="DA35" s="129"/>
      <c r="DB35" s="129"/>
      <c r="DC35" s="129"/>
      <c r="DD35" s="129"/>
      <c r="DE35" s="129"/>
      <c r="DF35" s="129"/>
      <c r="DG35" s="129"/>
      <c r="DH35" s="129"/>
      <c r="DI35" s="129"/>
      <c r="DJ35" s="129"/>
      <c r="DK35" s="129"/>
      <c r="DL35" s="84"/>
      <c r="DM35" s="129"/>
      <c r="DN35" s="84"/>
      <c r="DO35" s="129"/>
      <c r="DP35" s="129"/>
      <c r="DQ35" s="230" t="str" cm="1">
        <f t="array" ref="DQ35">_xlfn.IFS(DP35="Pres",8,DP35="Abs",0,DP35=0,"",DP35="Orie",2)</f>
        <v/>
      </c>
      <c r="DR35" s="129"/>
      <c r="DS35" s="129"/>
      <c r="DT35" s="129"/>
      <c r="DU35" s="129"/>
      <c r="DV35" s="129"/>
      <c r="DW35" s="129"/>
      <c r="DX35" s="129"/>
      <c r="DY35" s="129"/>
      <c r="DZ35" s="129"/>
      <c r="EA35" s="226" t="str" cm="1">
        <f t="array" ref="EA35">_xlfn.IFS(DZ35="Pres",8,DZ35="Abs",0,DZ35=0,"",DZ35="Orie",2,DZ35="Holi",0,DZ35="Leav",0)</f>
        <v/>
      </c>
      <c r="EB35" s="84"/>
      <c r="EC35" s="226" t="str" cm="1">
        <f t="array" ref="EC35">_xlfn.IFS(EB35="Pres",8,EB35="Abs",0,EB35=0,"",EB35="Orie",2,EB35="Holi",0,EB35="Leav",0)</f>
        <v/>
      </c>
      <c r="ED35" s="129"/>
      <c r="EE35" s="129"/>
      <c r="EF35" s="129"/>
      <c r="EG35" s="129"/>
      <c r="EH35" s="129"/>
      <c r="EI35" s="84"/>
      <c r="EJ35" s="84" t="s">
        <v>54</v>
      </c>
      <c r="EK35" s="226" cm="1">
        <f t="array" ref="EK35">_xlfn.IFS(EJ35="Pres",8,EJ35="Abs",0,EJ35=0,"",EJ35="Orie",2,EJ35="Holi",0,EJ35="Leav",0)</f>
        <v>0</v>
      </c>
      <c r="EL35" s="129"/>
      <c r="EM35" s="129"/>
      <c r="EN35" s="129"/>
      <c r="EO35" s="129"/>
      <c r="EP35" s="129"/>
      <c r="EQ35" s="129"/>
      <c r="ER35" s="84"/>
      <c r="ES35" s="226" t="str" cm="1">
        <f t="array" ref="ES35">_xlfn.IFS(ER35="Pres",8,ER35="Abs",0,ER35=0,"",ER35="Orie",2,ER35="Holi",0,ER35="Leav",0)</f>
        <v/>
      </c>
      <c r="ET35" s="129"/>
      <c r="EU35" s="129"/>
      <c r="EV35" s="129"/>
      <c r="EW35" s="129"/>
      <c r="EX35" s="129"/>
      <c r="EY35" s="129"/>
      <c r="EZ35" s="129"/>
      <c r="FA35" s="129"/>
      <c r="FB35" s="129"/>
      <c r="FC35" s="129"/>
      <c r="FD35" s="129"/>
      <c r="FE35" s="129"/>
      <c r="FF35" s="129"/>
      <c r="FG35" s="129"/>
      <c r="FH35" s="129"/>
      <c r="FI35" s="129"/>
      <c r="FJ35" s="129"/>
      <c r="FK35" s="129"/>
      <c r="FL35" s="129"/>
      <c r="FM35" s="129"/>
      <c r="FN35" s="129"/>
      <c r="FO35" s="129"/>
      <c r="FP35" s="129"/>
      <c r="FQ35" s="129"/>
      <c r="FR35" s="129"/>
      <c r="FS35" s="129"/>
      <c r="FT35" s="129"/>
      <c r="FU35" s="129"/>
      <c r="FV35" s="129"/>
      <c r="FW35" s="129"/>
      <c r="FX35" s="129"/>
      <c r="FY35" s="129"/>
      <c r="FZ35" s="129"/>
      <c r="GA35" s="129"/>
      <c r="GB35" s="129"/>
      <c r="GC35" s="129"/>
      <c r="GD35" s="129"/>
      <c r="GE35" s="129"/>
    </row>
    <row r="36" spans="1:187" ht="18.75" customHeight="1">
      <c r="A36" s="73">
        <v>0</v>
      </c>
      <c r="B36" s="33"/>
      <c r="C36" s="33"/>
      <c r="D36" s="33"/>
      <c r="E36" s="51"/>
      <c r="F36" s="73"/>
      <c r="G36" s="35"/>
      <c r="H36" s="35"/>
      <c r="I36" s="35">
        <f t="shared" si="94"/>
        <v>224</v>
      </c>
      <c r="J36" s="36" t="str">
        <f t="shared" si="92"/>
        <v>Sat</v>
      </c>
      <c r="K36" s="86">
        <f t="shared" si="93"/>
        <v>170</v>
      </c>
      <c r="L36" s="91">
        <f t="shared" si="95"/>
        <v>226</v>
      </c>
      <c r="M36" s="87"/>
      <c r="N36" s="79">
        <f t="shared" si="86"/>
        <v>0</v>
      </c>
      <c r="O36" s="79">
        <f t="shared" si="87"/>
        <v>0</v>
      </c>
      <c r="P36" s="39" t="str">
        <f t="shared" si="88"/>
        <v/>
      </c>
      <c r="Q36" s="38" t="str">
        <f t="shared" si="89"/>
        <v/>
      </c>
      <c r="R36" s="40" t="str">
        <f t="shared" si="90"/>
        <v/>
      </c>
      <c r="S36" s="41">
        <f t="shared" si="91"/>
        <v>1</v>
      </c>
      <c r="T36" s="45"/>
      <c r="U36" s="123"/>
      <c r="V36" s="123"/>
      <c r="W36" s="44"/>
      <c r="X36" s="71"/>
      <c r="Y36" s="42"/>
      <c r="Z36" s="44"/>
      <c r="AA36" s="45"/>
      <c r="AB36" s="46"/>
      <c r="AC36" s="83"/>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128"/>
      <c r="CT36" s="131"/>
      <c r="CU36" s="131"/>
      <c r="CV36" s="129"/>
      <c r="CW36" s="129"/>
      <c r="CX36" s="129"/>
      <c r="CY36" s="129"/>
      <c r="CZ36" s="129"/>
      <c r="DA36" s="129"/>
      <c r="DB36" s="129"/>
      <c r="DC36" s="129"/>
      <c r="DD36" s="129"/>
      <c r="DE36" s="129"/>
      <c r="DF36" s="129"/>
      <c r="DG36" s="129"/>
      <c r="DH36" s="129"/>
      <c r="DI36" s="129"/>
      <c r="DJ36" s="129"/>
      <c r="DK36" s="129"/>
      <c r="DL36" s="84"/>
      <c r="DM36" s="129"/>
      <c r="DN36" s="84"/>
      <c r="DO36" s="129"/>
      <c r="DP36" s="129"/>
      <c r="DQ36" s="230" t="str" cm="1">
        <f t="array" ref="DQ36">_xlfn.IFS(DP36="Pres",8,DP36="Abs",0,DP36=0,"",DP36="Orie",2)</f>
        <v/>
      </c>
      <c r="DR36" s="129"/>
      <c r="DS36" s="129"/>
      <c r="DT36" s="129"/>
      <c r="DU36" s="129"/>
      <c r="DV36" s="129"/>
      <c r="DW36" s="129"/>
      <c r="DX36" s="129"/>
      <c r="DY36" s="129"/>
      <c r="DZ36" s="129"/>
      <c r="EA36" s="226" t="str" cm="1">
        <f t="array" ref="EA36">_xlfn.IFS(DZ36="Pres",8,DZ36="Abs",0,DZ36=0,"",DZ36="Orie",2,DZ36="Holi",0,DZ36="Leav",0)</f>
        <v/>
      </c>
      <c r="EB36" s="84"/>
      <c r="EC36" s="226" t="str" cm="1">
        <f t="array" ref="EC36">_xlfn.IFS(EB36="Pres",8,EB36="Abs",0,EB36=0,"",EB36="Orie",2,EB36="Holi",0,EB36="Leav",0)</f>
        <v/>
      </c>
      <c r="ED36" s="129"/>
      <c r="EE36" s="129"/>
      <c r="EF36" s="129"/>
      <c r="EG36" s="129"/>
      <c r="EH36" s="129"/>
      <c r="EI36" s="84"/>
      <c r="EJ36" s="84" t="s">
        <v>54</v>
      </c>
      <c r="EK36" s="226" cm="1">
        <f t="array" ref="EK36">_xlfn.IFS(EJ36="Pres",8,EJ36="Abs",0,EJ36=0,"",EJ36="Orie",2,EJ36="Holi",0,EJ36="Leav",0)</f>
        <v>0</v>
      </c>
      <c r="EL36" s="129"/>
      <c r="EM36" s="129"/>
      <c r="EN36" s="129"/>
      <c r="EO36" s="129"/>
      <c r="EP36" s="129"/>
      <c r="EQ36" s="129"/>
      <c r="ER36" s="84"/>
      <c r="ES36" s="226" t="str" cm="1">
        <f t="array" ref="ES36">_xlfn.IFS(ER36="Pres",8,ER36="Abs",0,ER36=0,"",ER36="Orie",2,ER36="Holi",0,ER36="Leav",0)</f>
        <v/>
      </c>
      <c r="ET36" s="129"/>
      <c r="EU36" s="129"/>
      <c r="EV36" s="129"/>
      <c r="EW36" s="129"/>
      <c r="EX36" s="129"/>
      <c r="EY36" s="129"/>
      <c r="EZ36" s="129"/>
      <c r="FA36" s="129"/>
      <c r="FB36" s="129"/>
      <c r="FC36" s="129"/>
      <c r="FD36" s="129"/>
      <c r="FE36" s="129"/>
      <c r="FF36" s="129"/>
      <c r="FG36" s="129"/>
      <c r="FH36" s="129"/>
      <c r="FI36" s="129"/>
      <c r="FJ36" s="129"/>
      <c r="FK36" s="129"/>
      <c r="FL36" s="129"/>
      <c r="FM36" s="129"/>
      <c r="FN36" s="129"/>
      <c r="FO36" s="129"/>
      <c r="FP36" s="129"/>
      <c r="FQ36" s="129"/>
      <c r="FR36" s="129"/>
      <c r="FS36" s="129"/>
      <c r="FT36" s="129"/>
      <c r="FU36" s="129"/>
      <c r="FV36" s="129"/>
      <c r="FW36" s="129"/>
      <c r="FX36" s="129"/>
      <c r="FY36" s="129"/>
      <c r="FZ36" s="129"/>
      <c r="GA36" s="129"/>
      <c r="GB36" s="129"/>
      <c r="GC36" s="129"/>
      <c r="GD36" s="129"/>
      <c r="GE36" s="129"/>
    </row>
    <row r="37" spans="1:187" ht="18.75" customHeight="1">
      <c r="A37" s="73">
        <v>0</v>
      </c>
      <c r="B37" s="33"/>
      <c r="C37" s="33"/>
      <c r="D37" s="33"/>
      <c r="E37" s="51"/>
      <c r="F37" s="73"/>
      <c r="G37" s="35"/>
      <c r="H37" s="35"/>
      <c r="I37" s="35">
        <f t="shared" si="94"/>
        <v>224</v>
      </c>
      <c r="J37" s="36" t="str">
        <f t="shared" si="92"/>
        <v>Sat</v>
      </c>
      <c r="K37" s="86">
        <f t="shared" si="93"/>
        <v>170</v>
      </c>
      <c r="L37" s="91">
        <f t="shared" si="95"/>
        <v>226</v>
      </c>
      <c r="M37" s="87"/>
      <c r="N37" s="79">
        <f t="shared" si="86"/>
        <v>0</v>
      </c>
      <c r="O37" s="79">
        <f t="shared" si="87"/>
        <v>0</v>
      </c>
      <c r="P37" s="39" t="str">
        <f t="shared" si="88"/>
        <v/>
      </c>
      <c r="Q37" s="38" t="str">
        <f t="shared" si="89"/>
        <v/>
      </c>
      <c r="R37" s="40" t="str">
        <f t="shared" si="90"/>
        <v/>
      </c>
      <c r="S37" s="41">
        <f t="shared" si="91"/>
        <v>1</v>
      </c>
      <c r="T37" s="45"/>
      <c r="U37" s="123"/>
      <c r="V37" s="123"/>
      <c r="W37" s="44"/>
      <c r="X37" s="71"/>
      <c r="Y37" s="42"/>
      <c r="Z37" s="44"/>
      <c r="AA37" s="45"/>
      <c r="AB37" s="46"/>
      <c r="AC37" s="83"/>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128"/>
      <c r="CT37" s="131"/>
      <c r="CU37" s="131"/>
      <c r="CV37" s="129"/>
      <c r="CW37" s="129"/>
      <c r="CX37" s="129"/>
      <c r="CY37" s="129"/>
      <c r="CZ37" s="129"/>
      <c r="DA37" s="129"/>
      <c r="DB37" s="129"/>
      <c r="DC37" s="129"/>
      <c r="DD37" s="129"/>
      <c r="DE37" s="129"/>
      <c r="DF37" s="129"/>
      <c r="DG37" s="129"/>
      <c r="DH37" s="129"/>
      <c r="DI37" s="129"/>
      <c r="DJ37" s="129"/>
      <c r="DK37" s="129"/>
      <c r="DL37" s="84"/>
      <c r="DM37" s="129"/>
      <c r="DN37" s="84"/>
      <c r="DO37" s="129"/>
      <c r="DP37" s="129"/>
      <c r="DQ37" s="230" t="str" cm="1">
        <f t="array" ref="DQ37">_xlfn.IFS(DP37="Pres",8,DP37="Abs",0,DP37=0,"",DP37="Orie",2)</f>
        <v/>
      </c>
      <c r="DR37" s="129"/>
      <c r="DS37" s="129"/>
      <c r="DT37" s="129"/>
      <c r="DU37" s="129"/>
      <c r="DV37" s="129"/>
      <c r="DW37" s="129"/>
      <c r="DX37" s="129"/>
      <c r="DY37" s="129"/>
      <c r="DZ37" s="129"/>
      <c r="EA37" s="226" t="str" cm="1">
        <f t="array" ref="EA37">_xlfn.IFS(DZ37="Pres",8,DZ37="Abs",0,DZ37=0,"",DZ37="Orie",2,DZ37="Holi",0,DZ37="Leav",0)</f>
        <v/>
      </c>
      <c r="EB37" s="84"/>
      <c r="EC37" s="226" t="str" cm="1">
        <f t="array" ref="EC37">_xlfn.IFS(EB37="Pres",8,EB37="Abs",0,EB37=0,"",EB37="Orie",2,EB37="Holi",0,EB37="Leav",0)</f>
        <v/>
      </c>
      <c r="ED37" s="129"/>
      <c r="EE37" s="129"/>
      <c r="EF37" s="129"/>
      <c r="EG37" s="129"/>
      <c r="EH37" s="129"/>
      <c r="EI37" s="84"/>
      <c r="EJ37" s="84" t="s">
        <v>54</v>
      </c>
      <c r="EK37" s="226" cm="1">
        <f t="array" ref="EK37">_xlfn.IFS(EJ37="Pres",8,EJ37="Abs",0,EJ37=0,"",EJ37="Orie",2,EJ37="Holi",0,EJ37="Leav",0)</f>
        <v>0</v>
      </c>
      <c r="EL37" s="129"/>
      <c r="EM37" s="129"/>
      <c r="EN37" s="129"/>
      <c r="EO37" s="129"/>
      <c r="EP37" s="129"/>
      <c r="EQ37" s="129"/>
      <c r="ER37" s="84"/>
      <c r="ES37" s="129"/>
      <c r="ET37" s="129"/>
      <c r="EU37" s="129"/>
      <c r="EV37" s="129"/>
      <c r="EW37" s="129"/>
      <c r="EX37" s="129"/>
      <c r="EY37" s="129"/>
      <c r="EZ37" s="129"/>
      <c r="FA37" s="129"/>
      <c r="FB37" s="129"/>
      <c r="FC37" s="129"/>
      <c r="FD37" s="129"/>
      <c r="FE37" s="129"/>
      <c r="FF37" s="129"/>
      <c r="FG37" s="129"/>
      <c r="FH37" s="129"/>
      <c r="FI37" s="129"/>
      <c r="FJ37" s="129"/>
      <c r="FK37" s="129"/>
      <c r="FL37" s="129"/>
      <c r="FM37" s="129"/>
      <c r="FN37" s="129"/>
      <c r="FO37" s="129"/>
      <c r="FP37" s="129"/>
      <c r="FQ37" s="129"/>
      <c r="FR37" s="129"/>
      <c r="FS37" s="129"/>
      <c r="FT37" s="129"/>
      <c r="FU37" s="129"/>
      <c r="FV37" s="129"/>
      <c r="FW37" s="129"/>
      <c r="FX37" s="129"/>
      <c r="FY37" s="129"/>
      <c r="FZ37" s="129"/>
      <c r="GA37" s="129"/>
      <c r="GB37" s="129"/>
      <c r="GC37" s="129"/>
      <c r="GD37" s="129"/>
      <c r="GE37" s="129"/>
    </row>
    <row r="38" spans="1:187" ht="18.75" customHeight="1">
      <c r="A38" s="73">
        <v>0</v>
      </c>
      <c r="B38" s="33"/>
      <c r="C38" s="50"/>
      <c r="D38" s="51"/>
      <c r="E38" s="51"/>
      <c r="F38" s="73"/>
      <c r="G38" s="35"/>
      <c r="H38" s="35"/>
      <c r="I38" s="35">
        <f t="shared" si="94"/>
        <v>224</v>
      </c>
      <c r="J38" s="36" t="str">
        <f t="shared" si="92"/>
        <v>Sat</v>
      </c>
      <c r="K38" s="86">
        <f t="shared" si="93"/>
        <v>170</v>
      </c>
      <c r="L38" s="91">
        <f t="shared" si="95"/>
        <v>226</v>
      </c>
      <c r="M38" s="87"/>
      <c r="N38" s="79">
        <f t="shared" ref="N38:N69" si="96">COUNTIF(AC38:XFD38,"Pres")+Y38+U38+T38</f>
        <v>0</v>
      </c>
      <c r="O38" s="79">
        <f t="shared" ref="O38:O69" si="97">SUM(AC38:XFD38)+V38</f>
        <v>0</v>
      </c>
      <c r="P38" s="39" t="str">
        <f t="shared" ref="P38:P69" si="98">IF(COUNTIF(AD38:XFD38,"Orie")=0,"",COUNTIF(AD38:XFD38,"Orie"))</f>
        <v/>
      </c>
      <c r="Q38" s="38" t="str">
        <f t="shared" ref="Q38:Q69" si="99">IF(COUNTIF(AD38:XFD38,"Abs")+W38=0,"",COUNTIF(AD38:XFD38,"Abs")+W38)</f>
        <v/>
      </c>
      <c r="R38" s="40" t="str">
        <f t="shared" ref="R38:R69" si="100">IF(COUNTIF(AD38:XFD38,"Leav")+Z38=0,"",COUNTIF(AD38:XFD38,"Leav")+Z38)</f>
        <v/>
      </c>
      <c r="S38" s="41">
        <f t="shared" ref="S38:S69" si="101">IF(COUNTIF(AD38:XFD38,"Holi")+AA38=0,"",COUNTIF(AD38:XFD38,"Holi")+AA38)</f>
        <v>1</v>
      </c>
      <c r="T38" s="45"/>
      <c r="U38" s="123"/>
      <c r="V38" s="123"/>
      <c r="W38" s="44"/>
      <c r="X38" s="71"/>
      <c r="Y38" s="42"/>
      <c r="Z38" s="44"/>
      <c r="AA38" s="45"/>
      <c r="AB38" s="46"/>
      <c r="AC38" s="83"/>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128"/>
      <c r="CT38" s="131"/>
      <c r="CU38" s="131"/>
      <c r="CV38" s="129"/>
      <c r="CW38" s="129"/>
      <c r="CX38" s="129"/>
      <c r="CY38" s="129"/>
      <c r="CZ38" s="129"/>
      <c r="DA38" s="129"/>
      <c r="DB38" s="129"/>
      <c r="DC38" s="129"/>
      <c r="DD38" s="129"/>
      <c r="DE38" s="129"/>
      <c r="DF38" s="129"/>
      <c r="DG38" s="129"/>
      <c r="DH38" s="129"/>
      <c r="DI38" s="129"/>
      <c r="DJ38" s="129"/>
      <c r="DK38" s="129"/>
      <c r="DL38" s="84"/>
      <c r="DM38" s="129"/>
      <c r="DN38" s="84"/>
      <c r="DO38" s="129"/>
      <c r="DP38" s="129"/>
      <c r="DQ38" s="230" t="str" cm="1">
        <f t="array" ref="DQ38">_xlfn.IFS(DP38="Pres",8,DP38="Abs",0,DP38=0,"",DP38="Orie",2)</f>
        <v/>
      </c>
      <c r="DR38" s="129"/>
      <c r="DS38" s="129"/>
      <c r="DT38" s="129"/>
      <c r="DU38" s="129"/>
      <c r="DV38" s="129"/>
      <c r="DW38" s="129"/>
      <c r="DX38" s="129"/>
      <c r="DY38" s="129"/>
      <c r="DZ38" s="129"/>
      <c r="EA38" s="226" t="str" cm="1">
        <f t="array" ref="EA38">_xlfn.IFS(DZ38="Pres",8,DZ38="Abs",0,DZ38=0,"",DZ38="Orie",2,DZ38="Holi",0,DZ38="Leav",0)</f>
        <v/>
      </c>
      <c r="EB38" s="84"/>
      <c r="EC38" s="129"/>
      <c r="ED38" s="129"/>
      <c r="EE38" s="129"/>
      <c r="EF38" s="129"/>
      <c r="EG38" s="129"/>
      <c r="EH38" s="129"/>
      <c r="EI38" s="84"/>
      <c r="EJ38" s="84" t="s">
        <v>54</v>
      </c>
      <c r="EK38" s="226" cm="1">
        <f t="array" ref="EK38">_xlfn.IFS(EJ38="Pres",8,EJ38="Abs",0,EJ38=0,"",EJ38="Orie",2,EJ38="Holi",0,EJ38="Leav",0)</f>
        <v>0</v>
      </c>
      <c r="EL38" s="129"/>
      <c r="EM38" s="129"/>
      <c r="EN38" s="129"/>
      <c r="EO38" s="129"/>
      <c r="EP38" s="129"/>
      <c r="EQ38" s="129"/>
      <c r="ER38" s="129"/>
      <c r="ES38" s="129"/>
      <c r="ET38" s="129"/>
      <c r="EU38" s="129"/>
      <c r="EV38" s="129"/>
      <c r="EW38" s="129"/>
      <c r="EX38" s="129"/>
      <c r="EY38" s="129"/>
      <c r="EZ38" s="129"/>
      <c r="FA38" s="129"/>
      <c r="FB38" s="129"/>
      <c r="FC38" s="129"/>
      <c r="FD38" s="129"/>
      <c r="FE38" s="129"/>
      <c r="FF38" s="129"/>
      <c r="FG38" s="129"/>
      <c r="FH38" s="129"/>
      <c r="FI38" s="129"/>
      <c r="FJ38" s="129"/>
      <c r="FK38" s="129"/>
      <c r="FL38" s="129"/>
      <c r="FM38" s="129"/>
      <c r="FN38" s="129"/>
      <c r="FO38" s="129"/>
      <c r="FP38" s="129"/>
      <c r="FQ38" s="129"/>
      <c r="FR38" s="129"/>
      <c r="FS38" s="129"/>
      <c r="FT38" s="129"/>
      <c r="FU38" s="129"/>
      <c r="FV38" s="129"/>
      <c r="FW38" s="129"/>
      <c r="FX38" s="129"/>
      <c r="FY38" s="129"/>
      <c r="FZ38" s="129"/>
      <c r="GA38" s="129"/>
      <c r="GB38" s="129"/>
      <c r="GC38" s="129"/>
      <c r="GD38" s="129"/>
      <c r="GE38" s="129"/>
    </row>
    <row r="39" spans="1:187" ht="18.75" customHeight="1">
      <c r="A39" s="73">
        <v>0</v>
      </c>
      <c r="B39" s="33"/>
      <c r="C39" s="50"/>
      <c r="D39" s="51"/>
      <c r="E39" s="51"/>
      <c r="F39" s="73"/>
      <c r="G39" s="35"/>
      <c r="H39" s="35"/>
      <c r="I39" s="35">
        <f t="shared" si="94"/>
        <v>224</v>
      </c>
      <c r="J39" s="36" t="str">
        <f t="shared" si="92"/>
        <v>Sat</v>
      </c>
      <c r="K39" s="86">
        <f t="shared" si="93"/>
        <v>170</v>
      </c>
      <c r="L39" s="91">
        <f t="shared" si="95"/>
        <v>226</v>
      </c>
      <c r="M39" s="87"/>
      <c r="N39" s="79">
        <f t="shared" si="96"/>
        <v>0</v>
      </c>
      <c r="O39" s="79">
        <f t="shared" si="97"/>
        <v>0</v>
      </c>
      <c r="P39" s="39" t="str">
        <f t="shared" si="98"/>
        <v/>
      </c>
      <c r="Q39" s="38" t="str">
        <f t="shared" si="99"/>
        <v/>
      </c>
      <c r="R39" s="40" t="str">
        <f t="shared" si="100"/>
        <v/>
      </c>
      <c r="S39" s="41">
        <f t="shared" si="101"/>
        <v>1</v>
      </c>
      <c r="T39" s="45"/>
      <c r="U39" s="123"/>
      <c r="V39" s="123"/>
      <c r="W39" s="44"/>
      <c r="X39" s="71"/>
      <c r="Y39" s="42"/>
      <c r="Z39" s="44"/>
      <c r="AA39" s="45"/>
      <c r="AB39" s="46"/>
      <c r="AC39" s="83"/>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128"/>
      <c r="CT39" s="131"/>
      <c r="CU39" s="131"/>
      <c r="CV39" s="129"/>
      <c r="CW39" s="129"/>
      <c r="CX39" s="129"/>
      <c r="CY39" s="129"/>
      <c r="CZ39" s="129"/>
      <c r="DA39" s="129"/>
      <c r="DB39" s="129"/>
      <c r="DC39" s="129"/>
      <c r="DD39" s="129"/>
      <c r="DE39" s="129"/>
      <c r="DF39" s="129"/>
      <c r="DG39" s="129"/>
      <c r="DH39" s="129"/>
      <c r="DI39" s="129"/>
      <c r="DJ39" s="129"/>
      <c r="DK39" s="129"/>
      <c r="DL39" s="84"/>
      <c r="DM39" s="129"/>
      <c r="DN39" s="84"/>
      <c r="DO39" s="129"/>
      <c r="DP39" s="129"/>
      <c r="DQ39" s="230" t="str" cm="1">
        <f t="array" ref="DQ39">_xlfn.IFS(DP39="Pres",8,DP39="Abs",0,DP39=0,"",DP39="Orie",2)</f>
        <v/>
      </c>
      <c r="DR39" s="129"/>
      <c r="DS39" s="129"/>
      <c r="DT39" s="129"/>
      <c r="DU39" s="129"/>
      <c r="DV39" s="129"/>
      <c r="DW39" s="129"/>
      <c r="DX39" s="129"/>
      <c r="DY39" s="129"/>
      <c r="DZ39" s="129"/>
      <c r="EA39" s="226" t="str" cm="1">
        <f t="array" ref="EA39">_xlfn.IFS(DZ39="Pres",8,DZ39="Abs",0,DZ39=0,"",DZ39="Orie",2,DZ39="Holi",0,DZ39="Leav",0)</f>
        <v/>
      </c>
      <c r="EB39" s="129"/>
      <c r="EC39" s="129"/>
      <c r="ED39" s="129"/>
      <c r="EE39" s="129"/>
      <c r="EF39" s="129"/>
      <c r="EG39" s="129"/>
      <c r="EH39" s="129"/>
      <c r="EI39" s="84"/>
      <c r="EJ39" s="84" t="s">
        <v>54</v>
      </c>
      <c r="EK39" s="226" cm="1">
        <f t="array" ref="EK39">_xlfn.IFS(EJ39="Pres",8,EJ39="Abs",0,EJ39=0,"",EJ39="Orie",2,EJ39="Holi",0,EJ39="Leav",0)</f>
        <v>0</v>
      </c>
      <c r="EL39" s="129"/>
      <c r="EM39" s="129"/>
      <c r="EN39" s="129"/>
      <c r="EO39" s="129"/>
      <c r="EP39" s="129"/>
      <c r="EQ39" s="129"/>
      <c r="ER39" s="129"/>
      <c r="ES39" s="129"/>
      <c r="ET39" s="129"/>
      <c r="EU39" s="129"/>
      <c r="EV39" s="129"/>
      <c r="EW39" s="129"/>
      <c r="EX39" s="129"/>
      <c r="EY39" s="129"/>
      <c r="EZ39" s="129"/>
      <c r="FA39" s="129"/>
      <c r="FB39" s="129"/>
      <c r="FC39" s="129"/>
      <c r="FD39" s="129"/>
      <c r="FE39" s="129"/>
      <c r="FF39" s="129"/>
      <c r="FG39" s="129"/>
      <c r="FH39" s="129"/>
      <c r="FI39" s="129"/>
      <c r="FJ39" s="129"/>
      <c r="FK39" s="129"/>
      <c r="FL39" s="129"/>
      <c r="FM39" s="129"/>
      <c r="FN39" s="129"/>
      <c r="FO39" s="129"/>
      <c r="FP39" s="129"/>
      <c r="FQ39" s="129"/>
      <c r="FR39" s="129"/>
      <c r="FS39" s="129"/>
      <c r="FT39" s="129"/>
      <c r="FU39" s="129"/>
      <c r="FV39" s="129"/>
      <c r="FW39" s="129"/>
      <c r="FX39" s="129"/>
      <c r="FY39" s="129"/>
      <c r="FZ39" s="129"/>
      <c r="GA39" s="129"/>
      <c r="GB39" s="129"/>
      <c r="GC39" s="129"/>
      <c r="GD39" s="129"/>
      <c r="GE39" s="129"/>
    </row>
    <row r="40" spans="1:187" ht="18.75" customHeight="1">
      <c r="A40" s="73">
        <v>0</v>
      </c>
      <c r="B40" s="33"/>
      <c r="C40" s="50"/>
      <c r="D40" s="51"/>
      <c r="E40" s="51"/>
      <c r="F40" s="73"/>
      <c r="G40" s="35"/>
      <c r="H40" s="35"/>
      <c r="I40" s="35">
        <f t="shared" si="94"/>
        <v>224</v>
      </c>
      <c r="J40" s="36" t="str">
        <f t="shared" si="92"/>
        <v>Sat</v>
      </c>
      <c r="K40" s="86" t="e">
        <f t="shared" si="93"/>
        <v>#VALUE!</v>
      </c>
      <c r="L40" s="91" t="e">
        <f t="shared" si="95"/>
        <v>#VALUE!</v>
      </c>
      <c r="M40" s="87"/>
      <c r="N40" s="79">
        <f t="shared" si="96"/>
        <v>0</v>
      </c>
      <c r="O40" s="79">
        <f t="shared" si="97"/>
        <v>0</v>
      </c>
      <c r="P40" s="39" t="str">
        <f t="shared" si="98"/>
        <v/>
      </c>
      <c r="Q40" s="38" t="str">
        <f t="shared" si="99"/>
        <v/>
      </c>
      <c r="R40" s="40" t="str">
        <f t="shared" si="100"/>
        <v/>
      </c>
      <c r="S40" s="41" t="str">
        <f t="shared" si="101"/>
        <v/>
      </c>
      <c r="T40" s="45"/>
      <c r="U40" s="123"/>
      <c r="V40" s="123"/>
      <c r="W40" s="44"/>
      <c r="X40" s="71"/>
      <c r="Y40" s="42"/>
      <c r="Z40" s="44"/>
      <c r="AA40" s="45"/>
      <c r="AB40" s="46"/>
      <c r="AC40" s="83"/>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128"/>
      <c r="CT40" s="131"/>
      <c r="CU40" s="131"/>
      <c r="CV40" s="129"/>
      <c r="CW40" s="129"/>
      <c r="CX40" s="129"/>
      <c r="CY40" s="129"/>
      <c r="CZ40" s="129"/>
      <c r="DA40" s="129"/>
      <c r="DB40" s="129"/>
      <c r="DC40" s="129"/>
      <c r="DD40" s="129"/>
      <c r="DE40" s="129"/>
      <c r="DF40" s="129"/>
      <c r="DG40" s="129"/>
      <c r="DH40" s="129"/>
      <c r="DI40" s="129"/>
      <c r="DJ40" s="129"/>
      <c r="DK40" s="129"/>
      <c r="DL40" s="84"/>
      <c r="DM40" s="129"/>
      <c r="DN40" s="84"/>
      <c r="DO40" s="129"/>
      <c r="DP40" s="129"/>
      <c r="DQ40" s="129"/>
      <c r="DR40" s="129"/>
      <c r="DS40" s="129"/>
      <c r="DT40" s="129"/>
      <c r="DU40" s="129"/>
      <c r="DV40" s="129"/>
      <c r="DW40" s="129"/>
      <c r="DX40" s="129"/>
      <c r="DY40" s="129"/>
      <c r="DZ40" s="129"/>
      <c r="EA40" s="226" t="str" cm="1">
        <f t="array" ref="EA40">_xlfn.IFS(DZ40="Pres",8,DZ40="Abs",0,DZ40=0,"",DZ40="Orie",2,DZ40="Holi",0,DZ40="Leav",0)</f>
        <v/>
      </c>
      <c r="EB40" s="129"/>
      <c r="EC40" s="129"/>
      <c r="ED40" s="129"/>
      <c r="EE40" s="129"/>
      <c r="EF40" s="129"/>
      <c r="EG40" s="129"/>
      <c r="EH40" s="129"/>
      <c r="EI40" s="129"/>
      <c r="EJ40" s="129"/>
      <c r="EK40" s="226" t="str" cm="1">
        <f t="array" ref="EK40">_xlfn.IFS(EJ40="Pres",8,EJ40="Abs",0,EJ40=0,"",EJ40="Orie",2,EJ40="Holi",0,EJ40="Leav",0)</f>
        <v/>
      </c>
      <c r="EL40" s="129"/>
      <c r="EM40" s="129"/>
      <c r="EN40" s="129"/>
      <c r="EO40" s="129"/>
      <c r="EP40" s="129"/>
      <c r="EQ40" s="129"/>
      <c r="ER40" s="129"/>
      <c r="ES40" s="129"/>
      <c r="ET40" s="129"/>
      <c r="EU40" s="129"/>
      <c r="EV40" s="129"/>
      <c r="EW40" s="129"/>
      <c r="EX40" s="129"/>
      <c r="EY40" s="129"/>
      <c r="EZ40" s="129"/>
      <c r="FA40" s="129"/>
      <c r="FB40" s="129"/>
      <c r="FC40" s="129"/>
      <c r="FD40" s="129"/>
      <c r="FE40" s="129"/>
      <c r="FF40" s="129"/>
      <c r="FG40" s="129"/>
      <c r="FH40" s="129"/>
      <c r="FI40" s="129"/>
      <c r="FJ40" s="129"/>
      <c r="FK40" s="129"/>
      <c r="FL40" s="129"/>
      <c r="FM40" s="129"/>
      <c r="FN40" s="129"/>
      <c r="FO40" s="129"/>
      <c r="FP40" s="129"/>
      <c r="FQ40" s="129"/>
      <c r="FR40" s="129"/>
      <c r="FS40" s="129"/>
      <c r="FT40" s="129"/>
      <c r="FU40" s="129"/>
      <c r="FV40" s="129"/>
      <c r="FW40" s="129"/>
      <c r="FX40" s="129"/>
      <c r="FY40" s="129"/>
      <c r="FZ40" s="129"/>
      <c r="GA40" s="129"/>
      <c r="GB40" s="129"/>
      <c r="GC40" s="129"/>
      <c r="GD40" s="129"/>
      <c r="GE40" s="129"/>
    </row>
    <row r="41" spans="1:187" ht="18.75" customHeight="1">
      <c r="A41" s="73">
        <v>0</v>
      </c>
      <c r="B41" s="33"/>
      <c r="C41" s="50"/>
      <c r="D41" s="51"/>
      <c r="E41" s="51"/>
      <c r="F41" s="73"/>
      <c r="G41" s="35"/>
      <c r="H41" s="35"/>
      <c r="I41" s="35">
        <f t="shared" si="94"/>
        <v>224</v>
      </c>
      <c r="J41" s="36" t="str">
        <f t="shared" si="92"/>
        <v>Sat</v>
      </c>
      <c r="K41" s="86" t="e">
        <f t="shared" si="93"/>
        <v>#VALUE!</v>
      </c>
      <c r="L41" s="91" t="e">
        <f t="shared" si="95"/>
        <v>#VALUE!</v>
      </c>
      <c r="M41" s="87"/>
      <c r="N41" s="79">
        <f t="shared" si="96"/>
        <v>0</v>
      </c>
      <c r="O41" s="79">
        <f t="shared" si="97"/>
        <v>0</v>
      </c>
      <c r="P41" s="39" t="str">
        <f t="shared" si="98"/>
        <v/>
      </c>
      <c r="Q41" s="38" t="str">
        <f t="shared" si="99"/>
        <v/>
      </c>
      <c r="R41" s="40" t="str">
        <f t="shared" si="100"/>
        <v/>
      </c>
      <c r="S41" s="41" t="str">
        <f t="shared" si="101"/>
        <v/>
      </c>
      <c r="T41" s="45"/>
      <c r="U41" s="123"/>
      <c r="V41" s="123"/>
      <c r="W41" s="44"/>
      <c r="X41" s="71"/>
      <c r="Y41" s="42"/>
      <c r="Z41" s="44"/>
      <c r="AA41" s="45"/>
      <c r="AB41" s="46"/>
      <c r="AC41" s="83"/>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128"/>
      <c r="CT41" s="131"/>
      <c r="CU41" s="131"/>
      <c r="CV41" s="129"/>
      <c r="CW41" s="129"/>
      <c r="CX41" s="129"/>
      <c r="CY41" s="129"/>
      <c r="CZ41" s="129"/>
      <c r="DA41" s="129"/>
      <c r="DB41" s="129"/>
      <c r="DC41" s="129"/>
      <c r="DD41" s="129"/>
      <c r="DE41" s="129"/>
      <c r="DF41" s="129"/>
      <c r="DG41" s="129"/>
      <c r="DH41" s="129"/>
      <c r="DI41" s="129"/>
      <c r="DJ41" s="129"/>
      <c r="DK41" s="129"/>
      <c r="DL41" s="84"/>
      <c r="DM41" s="129"/>
      <c r="DN41" s="84"/>
      <c r="DO41" s="129"/>
      <c r="DP41" s="129"/>
      <c r="DQ41" s="129"/>
      <c r="DR41" s="129"/>
      <c r="DS41" s="129"/>
      <c r="DT41" s="129"/>
      <c r="DU41" s="129"/>
      <c r="DV41" s="129"/>
      <c r="DW41" s="129"/>
      <c r="DX41" s="129"/>
      <c r="DY41" s="129"/>
      <c r="DZ41" s="129"/>
      <c r="EA41" s="226" t="str" cm="1">
        <f t="array" ref="EA41">_xlfn.IFS(DZ41="Pres",8,DZ41="Abs",0,DZ41=0,"",DZ41="Orie",2,DZ41="Holi",0,DZ41="Leav",0)</f>
        <v/>
      </c>
      <c r="EB41" s="129"/>
      <c r="EC41" s="129"/>
      <c r="ED41" s="129"/>
      <c r="EE41" s="129"/>
      <c r="EF41" s="129"/>
      <c r="EG41" s="129"/>
      <c r="EH41" s="129"/>
      <c r="EI41" s="129"/>
      <c r="EJ41" s="129"/>
      <c r="EK41" s="129"/>
      <c r="EL41" s="129"/>
      <c r="EM41" s="129"/>
      <c r="EN41" s="129"/>
      <c r="EO41" s="129"/>
      <c r="EP41" s="129"/>
      <c r="EQ41" s="129"/>
      <c r="ER41" s="129"/>
      <c r="ES41" s="129"/>
      <c r="ET41" s="129"/>
      <c r="EU41" s="129"/>
      <c r="EV41" s="129"/>
      <c r="EW41" s="129"/>
      <c r="EX41" s="129"/>
      <c r="EY41" s="129"/>
      <c r="EZ41" s="129"/>
      <c r="FA41" s="129"/>
      <c r="FB41" s="129"/>
      <c r="FC41" s="129"/>
      <c r="FD41" s="129"/>
      <c r="FE41" s="129"/>
      <c r="FF41" s="129"/>
      <c r="FG41" s="129"/>
      <c r="FH41" s="129"/>
      <c r="FI41" s="129"/>
      <c r="FJ41" s="129"/>
      <c r="FK41" s="129"/>
      <c r="FL41" s="129"/>
      <c r="FM41" s="129"/>
      <c r="FN41" s="129"/>
      <c r="FO41" s="129"/>
      <c r="FP41" s="129"/>
      <c r="FQ41" s="129"/>
      <c r="FR41" s="129"/>
      <c r="FS41" s="129"/>
      <c r="FT41" s="129"/>
      <c r="FU41" s="129"/>
      <c r="FV41" s="129"/>
      <c r="FW41" s="129"/>
      <c r="FX41" s="129"/>
      <c r="FY41" s="129"/>
      <c r="FZ41" s="129"/>
      <c r="GA41" s="129"/>
      <c r="GB41" s="129"/>
      <c r="GC41" s="129"/>
      <c r="GD41" s="129"/>
      <c r="GE41" s="129"/>
    </row>
    <row r="42" spans="1:187" ht="18.75" customHeight="1">
      <c r="A42" s="73">
        <v>0</v>
      </c>
      <c r="B42" s="33"/>
      <c r="C42" s="50"/>
      <c r="D42" s="51"/>
      <c r="E42" s="51"/>
      <c r="F42" s="73"/>
      <c r="G42" s="35"/>
      <c r="H42" s="35"/>
      <c r="I42" s="35">
        <f t="shared" si="94"/>
        <v>224</v>
      </c>
      <c r="J42" s="36" t="str">
        <f t="shared" si="92"/>
        <v>Sat</v>
      </c>
      <c r="K42" s="86" t="e">
        <f t="shared" si="93"/>
        <v>#VALUE!</v>
      </c>
      <c r="L42" s="91" t="e">
        <f t="shared" si="95"/>
        <v>#VALUE!</v>
      </c>
      <c r="M42" s="87"/>
      <c r="N42" s="79">
        <f t="shared" si="96"/>
        <v>0</v>
      </c>
      <c r="O42" s="79">
        <f t="shared" si="97"/>
        <v>0</v>
      </c>
      <c r="P42" s="39" t="str">
        <f t="shared" si="98"/>
        <v/>
      </c>
      <c r="Q42" s="38" t="str">
        <f t="shared" si="99"/>
        <v/>
      </c>
      <c r="R42" s="40" t="str">
        <f t="shared" si="100"/>
        <v/>
      </c>
      <c r="S42" s="41" t="str">
        <f t="shared" si="101"/>
        <v/>
      </c>
      <c r="T42" s="45"/>
      <c r="U42" s="123"/>
      <c r="V42" s="123"/>
      <c r="W42" s="44"/>
      <c r="X42" s="71"/>
      <c r="Y42" s="42"/>
      <c r="Z42" s="44"/>
      <c r="AA42" s="45"/>
      <c r="AB42" s="46"/>
      <c r="AC42" s="83"/>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128"/>
      <c r="CT42" s="131"/>
      <c r="CU42" s="131"/>
      <c r="CV42" s="129"/>
      <c r="CW42" s="129"/>
      <c r="CX42" s="129"/>
      <c r="CY42" s="129"/>
      <c r="CZ42" s="129"/>
      <c r="DA42" s="129"/>
      <c r="DB42" s="129"/>
      <c r="DC42" s="129"/>
      <c r="DD42" s="129"/>
      <c r="DE42" s="129"/>
      <c r="DF42" s="129"/>
      <c r="DG42" s="129"/>
      <c r="DH42" s="129"/>
      <c r="DI42" s="129"/>
      <c r="DJ42" s="129"/>
      <c r="DK42" s="129"/>
      <c r="DL42" s="84"/>
      <c r="DM42" s="129"/>
      <c r="DN42" s="84"/>
      <c r="DO42" s="129"/>
      <c r="DP42" s="129"/>
      <c r="DQ42" s="129"/>
      <c r="DR42" s="129"/>
      <c r="DS42" s="129"/>
      <c r="DT42" s="129"/>
      <c r="DU42" s="129"/>
      <c r="DV42" s="129"/>
      <c r="DW42" s="129"/>
      <c r="DX42" s="129"/>
      <c r="DY42" s="129"/>
      <c r="DZ42" s="129"/>
      <c r="EA42" s="226" t="str" cm="1">
        <f t="array" ref="EA42">_xlfn.IFS(DZ42="Pres",8,DZ42="Abs",0,DZ42=0,"",DZ42="Orie",2,DZ42="Holi",0,DZ42="Leav",0)</f>
        <v/>
      </c>
      <c r="EB42" s="129"/>
      <c r="EC42" s="129"/>
      <c r="ED42" s="129"/>
      <c r="EE42" s="129"/>
      <c r="EF42" s="129"/>
      <c r="EG42" s="129"/>
      <c r="EH42" s="129"/>
      <c r="EI42" s="129"/>
      <c r="EJ42" s="129"/>
      <c r="EK42" s="129"/>
      <c r="EL42" s="129"/>
      <c r="EM42" s="129"/>
      <c r="EN42" s="129"/>
      <c r="EO42" s="129"/>
      <c r="EP42" s="129"/>
      <c r="EQ42" s="129"/>
      <c r="ER42" s="129"/>
      <c r="ES42" s="129"/>
      <c r="ET42" s="129"/>
      <c r="EU42" s="129"/>
      <c r="EV42" s="129"/>
      <c r="EW42" s="129"/>
      <c r="EX42" s="129"/>
      <c r="EY42" s="129"/>
      <c r="EZ42" s="129"/>
      <c r="FA42" s="129"/>
      <c r="FB42" s="129"/>
      <c r="FC42" s="129"/>
      <c r="FD42" s="129"/>
      <c r="FE42" s="129"/>
      <c r="FF42" s="129"/>
      <c r="FG42" s="129"/>
      <c r="FH42" s="129"/>
      <c r="FI42" s="129"/>
      <c r="FJ42" s="129"/>
      <c r="FK42" s="129"/>
      <c r="FL42" s="129"/>
      <c r="FM42" s="129"/>
      <c r="FN42" s="129"/>
      <c r="FO42" s="129"/>
      <c r="FP42" s="129"/>
      <c r="FQ42" s="129"/>
      <c r="FR42" s="129"/>
      <c r="FS42" s="129"/>
      <c r="FT42" s="129"/>
      <c r="FU42" s="129"/>
      <c r="FV42" s="129"/>
      <c r="FW42" s="129"/>
      <c r="FX42" s="129"/>
      <c r="FY42" s="129"/>
      <c r="FZ42" s="129"/>
      <c r="GA42" s="129"/>
      <c r="GB42" s="129"/>
      <c r="GC42" s="129"/>
      <c r="GD42" s="129"/>
      <c r="GE42" s="129"/>
    </row>
    <row r="43" spans="1:187" ht="18.75" customHeight="1">
      <c r="A43" s="73">
        <v>0</v>
      </c>
      <c r="B43" s="49"/>
      <c r="C43" s="50"/>
      <c r="D43" s="51"/>
      <c r="E43" s="51"/>
      <c r="F43" s="73"/>
      <c r="G43" s="35"/>
      <c r="H43" s="35"/>
      <c r="I43" s="35">
        <f t="shared" si="94"/>
        <v>224</v>
      </c>
      <c r="J43" s="36" t="str">
        <f t="shared" si="92"/>
        <v>Sat</v>
      </c>
      <c r="K43" s="86" t="e">
        <f t="shared" si="93"/>
        <v>#VALUE!</v>
      </c>
      <c r="L43" s="91" t="e">
        <f t="shared" si="95"/>
        <v>#VALUE!</v>
      </c>
      <c r="M43" s="87"/>
      <c r="N43" s="79">
        <f t="shared" si="96"/>
        <v>0</v>
      </c>
      <c r="O43" s="79">
        <f t="shared" si="97"/>
        <v>0</v>
      </c>
      <c r="P43" s="39" t="str">
        <f t="shared" si="98"/>
        <v/>
      </c>
      <c r="Q43" s="38" t="str">
        <f t="shared" si="99"/>
        <v/>
      </c>
      <c r="R43" s="40" t="str">
        <f t="shared" si="100"/>
        <v/>
      </c>
      <c r="S43" s="41" t="str">
        <f t="shared" si="101"/>
        <v/>
      </c>
      <c r="T43" s="45"/>
      <c r="U43" s="123"/>
      <c r="V43" s="123"/>
      <c r="W43" s="44"/>
      <c r="X43" s="71"/>
      <c r="Y43" s="42"/>
      <c r="Z43" s="44"/>
      <c r="AA43" s="45"/>
      <c r="AB43" s="46"/>
      <c r="AC43" s="83"/>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128"/>
      <c r="CT43" s="131"/>
      <c r="CU43" s="131"/>
      <c r="CV43" s="129"/>
      <c r="CW43" s="129"/>
      <c r="CX43" s="129"/>
      <c r="CY43" s="129"/>
      <c r="CZ43" s="129"/>
      <c r="DA43" s="129"/>
      <c r="DB43" s="129"/>
      <c r="DC43" s="129"/>
      <c r="DD43" s="129"/>
      <c r="DE43" s="129"/>
      <c r="DF43" s="129"/>
      <c r="DG43" s="129"/>
      <c r="DH43" s="129"/>
      <c r="DI43" s="129"/>
      <c r="DJ43" s="129"/>
      <c r="DK43" s="129"/>
      <c r="DL43" s="84"/>
      <c r="DM43" s="129"/>
      <c r="DN43" s="84"/>
      <c r="DO43" s="129"/>
      <c r="DP43" s="129"/>
      <c r="DQ43" s="129"/>
      <c r="DR43" s="129"/>
      <c r="DS43" s="129"/>
      <c r="DT43" s="129"/>
      <c r="DU43" s="129"/>
      <c r="DV43" s="129"/>
      <c r="DW43" s="129"/>
      <c r="DX43" s="129"/>
      <c r="DY43" s="129"/>
      <c r="DZ43" s="129"/>
      <c r="EA43" s="129"/>
      <c r="EB43" s="129"/>
      <c r="EC43" s="129"/>
      <c r="ED43" s="129"/>
      <c r="EE43" s="129"/>
      <c r="EF43" s="129"/>
      <c r="EG43" s="129"/>
      <c r="EH43" s="129"/>
      <c r="EI43" s="129"/>
      <c r="EJ43" s="129"/>
      <c r="EK43" s="129"/>
      <c r="EL43" s="129"/>
      <c r="EM43" s="129"/>
      <c r="EN43" s="129"/>
      <c r="EO43" s="129"/>
      <c r="EP43" s="129"/>
      <c r="EQ43" s="129"/>
      <c r="ER43" s="129"/>
      <c r="ES43" s="129"/>
      <c r="ET43" s="129"/>
      <c r="EU43" s="129"/>
      <c r="EV43" s="129"/>
      <c r="EW43" s="129"/>
      <c r="EX43" s="129"/>
      <c r="EY43" s="129"/>
      <c r="EZ43" s="129"/>
      <c r="FA43" s="129"/>
      <c r="FB43" s="129"/>
      <c r="FC43" s="129"/>
      <c r="FD43" s="129"/>
      <c r="FE43" s="129"/>
      <c r="FF43" s="129"/>
      <c r="FG43" s="129"/>
      <c r="FH43" s="129"/>
      <c r="FI43" s="129"/>
      <c r="FJ43" s="129"/>
      <c r="FK43" s="129"/>
      <c r="FL43" s="129"/>
      <c r="FM43" s="129"/>
      <c r="FN43" s="129"/>
      <c r="FO43" s="129"/>
      <c r="FP43" s="129"/>
      <c r="FQ43" s="129"/>
      <c r="FR43" s="129"/>
      <c r="FS43" s="129"/>
      <c r="FT43" s="129"/>
      <c r="FU43" s="129"/>
      <c r="FV43" s="129"/>
      <c r="FW43" s="129"/>
      <c r="FX43" s="129"/>
      <c r="FY43" s="129"/>
      <c r="FZ43" s="129"/>
      <c r="GA43" s="129"/>
      <c r="GB43" s="129"/>
      <c r="GC43" s="129"/>
      <c r="GD43" s="129"/>
      <c r="GE43" s="129"/>
    </row>
    <row r="44" spans="1:187" ht="18.75" customHeight="1">
      <c r="A44" s="73">
        <v>0</v>
      </c>
      <c r="B44" s="49"/>
      <c r="C44" s="50"/>
      <c r="D44" s="51"/>
      <c r="E44" s="51"/>
      <c r="F44" s="73"/>
      <c r="G44" s="35"/>
      <c r="H44" s="35"/>
      <c r="I44" s="35">
        <f t="shared" si="94"/>
        <v>224</v>
      </c>
      <c r="J44" s="36" t="str">
        <f t="shared" si="92"/>
        <v>Sat</v>
      </c>
      <c r="K44" s="86" t="e">
        <f t="shared" si="93"/>
        <v>#VALUE!</v>
      </c>
      <c r="L44" s="91" t="e">
        <f t="shared" si="95"/>
        <v>#VALUE!</v>
      </c>
      <c r="M44" s="87"/>
      <c r="N44" s="79">
        <f t="shared" si="96"/>
        <v>0</v>
      </c>
      <c r="O44" s="79">
        <f t="shared" si="97"/>
        <v>0</v>
      </c>
      <c r="P44" s="39" t="str">
        <f t="shared" si="98"/>
        <v/>
      </c>
      <c r="Q44" s="38" t="str">
        <f t="shared" si="99"/>
        <v/>
      </c>
      <c r="R44" s="40" t="str">
        <f t="shared" si="100"/>
        <v/>
      </c>
      <c r="S44" s="41" t="str">
        <f t="shared" si="101"/>
        <v/>
      </c>
      <c r="T44" s="45"/>
      <c r="U44" s="123"/>
      <c r="V44" s="123"/>
      <c r="W44" s="44"/>
      <c r="X44" s="71"/>
      <c r="Y44" s="42"/>
      <c r="Z44" s="44"/>
      <c r="AA44" s="45"/>
      <c r="AB44" s="46"/>
      <c r="AC44" s="83"/>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128"/>
      <c r="CT44" s="131"/>
      <c r="CU44" s="131"/>
      <c r="CV44" s="129"/>
      <c r="CW44" s="129"/>
      <c r="CX44" s="129"/>
      <c r="CY44" s="129"/>
      <c r="CZ44" s="129"/>
      <c r="DA44" s="129"/>
      <c r="DB44" s="129"/>
      <c r="DC44" s="129"/>
      <c r="DD44" s="129"/>
      <c r="DE44" s="129"/>
      <c r="DF44" s="129"/>
      <c r="DG44" s="129"/>
      <c r="DH44" s="129"/>
      <c r="DI44" s="129"/>
      <c r="DJ44" s="129"/>
      <c r="DK44" s="129"/>
      <c r="DL44" s="84"/>
      <c r="DM44" s="129"/>
      <c r="DN44" s="84"/>
      <c r="DO44" s="129"/>
      <c r="DP44" s="129"/>
      <c r="DQ44" s="129"/>
      <c r="DR44" s="129"/>
      <c r="DS44" s="129"/>
      <c r="DT44" s="129"/>
      <c r="DU44" s="129"/>
      <c r="DV44" s="129"/>
      <c r="DW44" s="129"/>
      <c r="DX44" s="129"/>
      <c r="DY44" s="129"/>
      <c r="DZ44" s="129"/>
      <c r="EA44" s="129"/>
      <c r="EB44" s="129"/>
      <c r="EC44" s="129"/>
      <c r="ED44" s="129"/>
      <c r="EE44" s="129"/>
      <c r="EF44" s="129"/>
      <c r="EG44" s="129"/>
      <c r="EH44" s="129"/>
      <c r="EI44" s="129"/>
      <c r="EJ44" s="129"/>
      <c r="EK44" s="129"/>
      <c r="EL44" s="129"/>
      <c r="EM44" s="129"/>
      <c r="EN44" s="129"/>
      <c r="EO44" s="129"/>
      <c r="EP44" s="129"/>
      <c r="EQ44" s="129"/>
      <c r="ER44" s="129"/>
      <c r="ES44" s="129"/>
      <c r="ET44" s="129"/>
      <c r="EU44" s="129"/>
      <c r="EV44" s="129"/>
      <c r="EW44" s="129"/>
      <c r="EX44" s="129"/>
      <c r="EY44" s="129"/>
      <c r="EZ44" s="129"/>
      <c r="FA44" s="129"/>
      <c r="FB44" s="129"/>
      <c r="FC44" s="129"/>
      <c r="FD44" s="129"/>
      <c r="FE44" s="129"/>
      <c r="FF44" s="129"/>
      <c r="FG44" s="129"/>
      <c r="FH44" s="129"/>
      <c r="FI44" s="129"/>
      <c r="FJ44" s="129"/>
      <c r="FK44" s="129"/>
      <c r="FL44" s="129"/>
      <c r="FM44" s="129"/>
      <c r="FN44" s="129"/>
      <c r="FO44" s="129"/>
      <c r="FP44" s="129"/>
      <c r="FQ44" s="129"/>
      <c r="FR44" s="129"/>
      <c r="FS44" s="129"/>
      <c r="FT44" s="129"/>
      <c r="FU44" s="129"/>
      <c r="FV44" s="129"/>
      <c r="FW44" s="129"/>
      <c r="FX44" s="129"/>
      <c r="FY44" s="129"/>
      <c r="FZ44" s="129"/>
      <c r="GA44" s="129"/>
      <c r="GB44" s="129"/>
      <c r="GC44" s="129"/>
      <c r="GD44" s="129"/>
      <c r="GE44" s="129"/>
    </row>
    <row r="45" spans="1:187" ht="18.75" customHeight="1">
      <c r="A45" s="73">
        <v>0</v>
      </c>
      <c r="B45" s="49"/>
      <c r="C45" s="63"/>
      <c r="D45" s="63"/>
      <c r="E45" s="51"/>
      <c r="F45" s="73"/>
      <c r="G45" s="35"/>
      <c r="H45" s="35"/>
      <c r="I45" s="35">
        <f t="shared" si="94"/>
        <v>224</v>
      </c>
      <c r="J45" s="36" t="str">
        <f t="shared" si="92"/>
        <v>Sat</v>
      </c>
      <c r="K45" s="86" t="e">
        <f t="shared" si="93"/>
        <v>#VALUE!</v>
      </c>
      <c r="L45" s="91" t="e">
        <f t="shared" si="95"/>
        <v>#VALUE!</v>
      </c>
      <c r="M45" s="87"/>
      <c r="N45" s="79">
        <f t="shared" si="96"/>
        <v>0</v>
      </c>
      <c r="O45" s="79">
        <f t="shared" si="97"/>
        <v>0</v>
      </c>
      <c r="P45" s="39" t="str">
        <f t="shared" si="98"/>
        <v/>
      </c>
      <c r="Q45" s="38" t="str">
        <f t="shared" si="99"/>
        <v/>
      </c>
      <c r="R45" s="40" t="str">
        <f t="shared" si="100"/>
        <v/>
      </c>
      <c r="S45" s="41" t="str">
        <f t="shared" si="101"/>
        <v/>
      </c>
      <c r="T45" s="45"/>
      <c r="U45" s="123"/>
      <c r="V45" s="123"/>
      <c r="W45" s="44"/>
      <c r="X45" s="71"/>
      <c r="Y45" s="42"/>
      <c r="Z45" s="44"/>
      <c r="AA45" s="45"/>
      <c r="AB45" s="46"/>
      <c r="AC45" s="83"/>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128"/>
      <c r="CT45" s="131"/>
      <c r="CU45" s="131"/>
      <c r="CV45" s="129"/>
      <c r="CW45" s="129"/>
      <c r="CX45" s="129"/>
      <c r="CY45" s="129"/>
      <c r="CZ45" s="129"/>
      <c r="DA45" s="129"/>
      <c r="DB45" s="129"/>
      <c r="DC45" s="129"/>
      <c r="DD45" s="129"/>
      <c r="DE45" s="129"/>
      <c r="DF45" s="129"/>
      <c r="DG45" s="129"/>
      <c r="DH45" s="129"/>
      <c r="DI45" s="129"/>
      <c r="DJ45" s="129"/>
      <c r="DK45" s="129"/>
      <c r="DL45" s="84"/>
      <c r="DM45" s="129"/>
      <c r="DN45" s="84"/>
      <c r="DO45" s="129"/>
      <c r="DP45" s="129"/>
      <c r="DQ45" s="129"/>
      <c r="DR45" s="129"/>
      <c r="DS45" s="129"/>
      <c r="DT45" s="129"/>
      <c r="DU45" s="129"/>
      <c r="DV45" s="129"/>
      <c r="DW45" s="129"/>
      <c r="DX45" s="129"/>
      <c r="DY45" s="129"/>
      <c r="DZ45" s="129"/>
      <c r="EA45" s="129"/>
      <c r="EB45" s="129"/>
      <c r="EC45" s="129"/>
      <c r="ED45" s="129"/>
      <c r="EE45" s="129"/>
      <c r="EF45" s="129"/>
      <c r="EG45" s="129"/>
      <c r="EH45" s="129"/>
      <c r="EI45" s="129"/>
      <c r="EJ45" s="129"/>
      <c r="EK45" s="129"/>
      <c r="EL45" s="129"/>
      <c r="EM45" s="129"/>
      <c r="EN45" s="129"/>
      <c r="EO45" s="129"/>
      <c r="EP45" s="129"/>
      <c r="EQ45" s="129"/>
      <c r="ER45" s="129"/>
      <c r="ES45" s="129"/>
      <c r="ET45" s="129"/>
      <c r="EU45" s="129"/>
      <c r="EV45" s="129"/>
      <c r="EW45" s="129"/>
      <c r="EX45" s="129"/>
      <c r="EY45" s="129"/>
      <c r="EZ45" s="129"/>
      <c r="FA45" s="129"/>
      <c r="FB45" s="129"/>
      <c r="FC45" s="129"/>
      <c r="FD45" s="129"/>
      <c r="FE45" s="129"/>
      <c r="FF45" s="129"/>
      <c r="FG45" s="129"/>
      <c r="FH45" s="129"/>
      <c r="FI45" s="129"/>
      <c r="FJ45" s="129"/>
      <c r="FK45" s="129"/>
      <c r="FL45" s="129"/>
      <c r="FM45" s="129"/>
      <c r="FN45" s="129"/>
      <c r="FO45" s="129"/>
      <c r="FP45" s="129"/>
      <c r="FQ45" s="129"/>
      <c r="FR45" s="129"/>
      <c r="FS45" s="129"/>
      <c r="FT45" s="129"/>
      <c r="FU45" s="129"/>
      <c r="FV45" s="129"/>
      <c r="FW45" s="129"/>
      <c r="FX45" s="129"/>
      <c r="FY45" s="129"/>
      <c r="FZ45" s="129"/>
      <c r="GA45" s="129"/>
      <c r="GB45" s="129"/>
      <c r="GC45" s="129"/>
      <c r="GD45" s="129"/>
      <c r="GE45" s="129"/>
    </row>
    <row r="46" spans="1:187" ht="18.75" customHeight="1">
      <c r="A46" s="73">
        <v>0</v>
      </c>
      <c r="B46" s="49"/>
      <c r="C46" s="50"/>
      <c r="D46" s="51"/>
      <c r="E46" s="51"/>
      <c r="F46" s="73"/>
      <c r="G46" s="35"/>
      <c r="H46" s="35"/>
      <c r="I46" s="35">
        <f t="shared" si="94"/>
        <v>224</v>
      </c>
      <c r="J46" s="36" t="str">
        <f t="shared" si="92"/>
        <v>Sat</v>
      </c>
      <c r="K46" s="86" t="e">
        <f t="shared" si="93"/>
        <v>#VALUE!</v>
      </c>
      <c r="L46" s="91" t="e">
        <f t="shared" si="95"/>
        <v>#VALUE!</v>
      </c>
      <c r="M46" s="87"/>
      <c r="N46" s="79">
        <f t="shared" si="96"/>
        <v>0</v>
      </c>
      <c r="O46" s="79">
        <f t="shared" si="97"/>
        <v>0</v>
      </c>
      <c r="P46" s="39" t="str">
        <f t="shared" si="98"/>
        <v/>
      </c>
      <c r="Q46" s="38" t="str">
        <f t="shared" si="99"/>
        <v/>
      </c>
      <c r="R46" s="40" t="str">
        <f t="shared" si="100"/>
        <v/>
      </c>
      <c r="S46" s="41" t="str">
        <f t="shared" si="101"/>
        <v/>
      </c>
      <c r="T46" s="45"/>
      <c r="U46" s="123"/>
      <c r="V46" s="123"/>
      <c r="W46" s="44"/>
      <c r="X46" s="71"/>
      <c r="Y46" s="42"/>
      <c r="Z46" s="44"/>
      <c r="AA46" s="45"/>
      <c r="AB46" s="46"/>
      <c r="AC46" s="83"/>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128"/>
      <c r="CT46" s="131"/>
      <c r="CU46" s="131"/>
      <c r="CV46" s="129"/>
      <c r="CW46" s="129"/>
      <c r="CX46" s="129"/>
      <c r="CY46" s="129"/>
      <c r="CZ46" s="129"/>
      <c r="DA46" s="129"/>
      <c r="DB46" s="129"/>
      <c r="DC46" s="129"/>
      <c r="DD46" s="129"/>
      <c r="DE46" s="129"/>
      <c r="DF46" s="129"/>
      <c r="DG46" s="129"/>
      <c r="DH46" s="129"/>
      <c r="DI46" s="129"/>
      <c r="DJ46" s="129"/>
      <c r="DK46" s="129"/>
      <c r="DL46" s="84"/>
      <c r="DM46" s="129"/>
      <c r="DN46" s="84"/>
      <c r="DO46" s="129"/>
      <c r="DP46" s="129"/>
      <c r="DQ46" s="129"/>
      <c r="DR46" s="129"/>
      <c r="DS46" s="129"/>
      <c r="DT46" s="129"/>
      <c r="DU46" s="129"/>
      <c r="DV46" s="129"/>
      <c r="DW46" s="129"/>
      <c r="DX46" s="129"/>
      <c r="DY46" s="129"/>
      <c r="DZ46" s="129"/>
      <c r="EA46" s="129"/>
      <c r="EB46" s="129"/>
      <c r="EC46" s="129"/>
      <c r="ED46" s="129"/>
      <c r="EE46" s="129"/>
      <c r="EF46" s="129"/>
      <c r="EG46" s="129"/>
      <c r="EH46" s="129"/>
      <c r="EI46" s="129"/>
      <c r="EJ46" s="129"/>
      <c r="EK46" s="129"/>
      <c r="EL46" s="129"/>
      <c r="EM46" s="129"/>
      <c r="EN46" s="129"/>
      <c r="EO46" s="129"/>
      <c r="EP46" s="129"/>
      <c r="EQ46" s="129"/>
      <c r="ER46" s="129"/>
      <c r="ES46" s="129"/>
      <c r="ET46" s="129"/>
      <c r="EU46" s="129"/>
      <c r="EV46" s="129"/>
      <c r="EW46" s="129"/>
      <c r="EX46" s="129"/>
      <c r="EY46" s="129"/>
      <c r="EZ46" s="129"/>
      <c r="FA46" s="129"/>
      <c r="FB46" s="129"/>
      <c r="FC46" s="129"/>
      <c r="FD46" s="129"/>
      <c r="FE46" s="129"/>
      <c r="FF46" s="129"/>
      <c r="FG46" s="129"/>
      <c r="FH46" s="129"/>
      <c r="FI46" s="129"/>
      <c r="FJ46" s="129"/>
      <c r="FK46" s="129"/>
      <c r="FL46" s="129"/>
      <c r="FM46" s="129"/>
      <c r="FN46" s="129"/>
      <c r="FO46" s="129"/>
      <c r="FP46" s="129"/>
      <c r="FQ46" s="129"/>
      <c r="FR46" s="129"/>
      <c r="FS46" s="129"/>
      <c r="FT46" s="129"/>
      <c r="FU46" s="129"/>
      <c r="FV46" s="129"/>
      <c r="FW46" s="129"/>
      <c r="FX46" s="129"/>
      <c r="FY46" s="129"/>
      <c r="FZ46" s="129"/>
      <c r="GA46" s="129"/>
      <c r="GB46" s="129"/>
      <c r="GC46" s="129"/>
      <c r="GD46" s="129"/>
      <c r="GE46" s="129"/>
    </row>
    <row r="47" spans="1:187" ht="18.75" customHeight="1">
      <c r="A47" s="73">
        <v>0</v>
      </c>
      <c r="B47" s="49"/>
      <c r="C47" s="50"/>
      <c r="D47" s="51"/>
      <c r="E47" s="51"/>
      <c r="F47" s="73"/>
      <c r="G47" s="35"/>
      <c r="H47" s="35"/>
      <c r="I47" s="35">
        <f t="shared" si="94"/>
        <v>224</v>
      </c>
      <c r="J47" s="36" t="str">
        <f t="shared" si="92"/>
        <v>Sat</v>
      </c>
      <c r="K47" s="86" t="e">
        <f t="shared" si="93"/>
        <v>#VALUE!</v>
      </c>
      <c r="L47" s="91" t="e">
        <f t="shared" si="95"/>
        <v>#VALUE!</v>
      </c>
      <c r="M47" s="87"/>
      <c r="N47" s="79">
        <f t="shared" si="96"/>
        <v>0</v>
      </c>
      <c r="O47" s="79">
        <f t="shared" si="97"/>
        <v>0</v>
      </c>
      <c r="P47" s="39" t="str">
        <f t="shared" si="98"/>
        <v/>
      </c>
      <c r="Q47" s="38" t="str">
        <f t="shared" si="99"/>
        <v/>
      </c>
      <c r="R47" s="40" t="str">
        <f t="shared" si="100"/>
        <v/>
      </c>
      <c r="S47" s="41" t="str">
        <f t="shared" si="101"/>
        <v/>
      </c>
      <c r="T47" s="45"/>
      <c r="U47" s="123"/>
      <c r="V47" s="123"/>
      <c r="W47" s="44"/>
      <c r="X47" s="71"/>
      <c r="Y47" s="42"/>
      <c r="Z47" s="44"/>
      <c r="AA47" s="45"/>
      <c r="AB47" s="46"/>
      <c r="AC47" s="83"/>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128"/>
      <c r="CT47" s="131"/>
      <c r="CU47" s="131"/>
      <c r="CV47" s="129"/>
      <c r="CW47" s="129"/>
      <c r="CX47" s="129"/>
      <c r="CY47" s="129"/>
      <c r="CZ47" s="129"/>
      <c r="DA47" s="129"/>
      <c r="DB47" s="129"/>
      <c r="DC47" s="129"/>
      <c r="DD47" s="129"/>
      <c r="DE47" s="129"/>
      <c r="DF47" s="129"/>
      <c r="DG47" s="129"/>
      <c r="DH47" s="129"/>
      <c r="DI47" s="129"/>
      <c r="DJ47" s="129"/>
      <c r="DK47" s="129"/>
      <c r="DL47" s="84"/>
      <c r="DM47" s="129"/>
      <c r="DN47" s="129"/>
      <c r="DO47" s="129"/>
      <c r="DP47" s="129"/>
      <c r="DQ47" s="129"/>
      <c r="DR47" s="129"/>
      <c r="DS47" s="129"/>
      <c r="DT47" s="129"/>
      <c r="DU47" s="129"/>
      <c r="DV47" s="129"/>
      <c r="DW47" s="129"/>
      <c r="DX47" s="129"/>
      <c r="DY47" s="129"/>
      <c r="DZ47" s="129"/>
      <c r="EA47" s="129"/>
      <c r="EB47" s="129"/>
      <c r="EC47" s="129"/>
      <c r="ED47" s="129"/>
      <c r="EE47" s="129"/>
      <c r="EF47" s="129"/>
      <c r="EG47" s="129"/>
      <c r="EH47" s="129"/>
      <c r="EI47" s="129"/>
      <c r="EJ47" s="129"/>
      <c r="EK47" s="129"/>
      <c r="EL47" s="129"/>
      <c r="EM47" s="129"/>
      <c r="EN47" s="129"/>
      <c r="EO47" s="129"/>
      <c r="EP47" s="129"/>
      <c r="EQ47" s="129"/>
      <c r="ER47" s="129"/>
      <c r="ES47" s="129"/>
      <c r="ET47" s="129"/>
      <c r="EU47" s="129"/>
      <c r="EV47" s="129"/>
      <c r="EW47" s="129"/>
      <c r="EX47" s="129"/>
      <c r="EY47" s="129"/>
      <c r="EZ47" s="129"/>
      <c r="FA47" s="129"/>
      <c r="FB47" s="129"/>
      <c r="FC47" s="129"/>
      <c r="FD47" s="129"/>
      <c r="FE47" s="129"/>
      <c r="FF47" s="129"/>
      <c r="FG47" s="129"/>
      <c r="FH47" s="129"/>
      <c r="FI47" s="129"/>
      <c r="FJ47" s="129"/>
      <c r="FK47" s="129"/>
      <c r="FL47" s="129"/>
      <c r="FM47" s="129"/>
      <c r="FN47" s="129"/>
      <c r="FO47" s="129"/>
      <c r="FP47" s="129"/>
      <c r="FQ47" s="129"/>
      <c r="FR47" s="129"/>
      <c r="FS47" s="129"/>
      <c r="FT47" s="129"/>
      <c r="FU47" s="129"/>
      <c r="FV47" s="129"/>
      <c r="FW47" s="129"/>
      <c r="FX47" s="129"/>
      <c r="FY47" s="129"/>
      <c r="FZ47" s="129"/>
      <c r="GA47" s="129"/>
      <c r="GB47" s="129"/>
      <c r="GC47" s="129"/>
      <c r="GD47" s="129"/>
      <c r="GE47" s="129"/>
    </row>
    <row r="48" spans="1:187" ht="18.75" customHeight="1">
      <c r="A48" s="73">
        <v>0</v>
      </c>
      <c r="B48" s="49"/>
      <c r="C48" s="50"/>
      <c r="D48" s="51"/>
      <c r="E48" s="51"/>
      <c r="F48" s="73"/>
      <c r="G48" s="35"/>
      <c r="H48" s="35"/>
      <c r="I48" s="35">
        <f t="shared" si="94"/>
        <v>224</v>
      </c>
      <c r="J48" s="36" t="str">
        <f t="shared" si="92"/>
        <v>Sat</v>
      </c>
      <c r="K48" s="86" t="e">
        <f t="shared" si="93"/>
        <v>#VALUE!</v>
      </c>
      <c r="L48" s="91" t="e">
        <f t="shared" si="95"/>
        <v>#VALUE!</v>
      </c>
      <c r="M48" s="87"/>
      <c r="N48" s="79">
        <f t="shared" si="96"/>
        <v>0</v>
      </c>
      <c r="O48" s="79">
        <f t="shared" si="97"/>
        <v>0</v>
      </c>
      <c r="P48" s="39" t="str">
        <f t="shared" si="98"/>
        <v/>
      </c>
      <c r="Q48" s="38" t="str">
        <f t="shared" si="99"/>
        <v/>
      </c>
      <c r="R48" s="40" t="str">
        <f t="shared" si="100"/>
        <v/>
      </c>
      <c r="S48" s="41" t="str">
        <f t="shared" si="101"/>
        <v/>
      </c>
      <c r="T48" s="45"/>
      <c r="U48" s="123"/>
      <c r="V48" s="123"/>
      <c r="W48" s="44"/>
      <c r="X48" s="71"/>
      <c r="Y48" s="42"/>
      <c r="Z48" s="44"/>
      <c r="AA48" s="45"/>
      <c r="AB48" s="46"/>
      <c r="AC48" s="83"/>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128"/>
      <c r="CT48" s="131"/>
      <c r="CU48" s="131"/>
      <c r="CV48" s="129"/>
      <c r="CW48" s="129"/>
      <c r="CX48" s="129"/>
      <c r="CY48" s="129"/>
      <c r="CZ48" s="129"/>
      <c r="DA48" s="129"/>
      <c r="DB48" s="129"/>
      <c r="DC48" s="129"/>
      <c r="DD48" s="129"/>
      <c r="DE48" s="129"/>
      <c r="DF48" s="129"/>
      <c r="DG48" s="129"/>
      <c r="DH48" s="129"/>
      <c r="DI48" s="129"/>
      <c r="DJ48" s="129"/>
      <c r="DK48" s="129"/>
      <c r="DL48" s="84"/>
      <c r="DM48" s="129"/>
      <c r="DN48" s="129"/>
      <c r="DO48" s="129"/>
      <c r="DP48" s="129"/>
      <c r="DQ48" s="129"/>
      <c r="DR48" s="129"/>
      <c r="DS48" s="129"/>
      <c r="DT48" s="129"/>
      <c r="DU48" s="129"/>
      <c r="DV48" s="129"/>
      <c r="DW48" s="129"/>
      <c r="DX48" s="129"/>
      <c r="DY48" s="129"/>
      <c r="DZ48" s="129"/>
      <c r="EA48" s="129"/>
      <c r="EB48" s="129"/>
      <c r="EC48" s="129"/>
      <c r="ED48" s="129"/>
      <c r="EE48" s="129"/>
      <c r="EF48" s="129"/>
      <c r="EG48" s="129"/>
      <c r="EH48" s="129"/>
      <c r="EI48" s="129"/>
      <c r="EJ48" s="129"/>
      <c r="EK48" s="129"/>
      <c r="EL48" s="129"/>
      <c r="EM48" s="129"/>
      <c r="EN48" s="129"/>
      <c r="EO48" s="129"/>
      <c r="EP48" s="129"/>
      <c r="EQ48" s="129"/>
      <c r="ER48" s="129"/>
      <c r="ES48" s="129"/>
      <c r="ET48" s="129"/>
      <c r="EU48" s="129"/>
      <c r="EV48" s="129"/>
      <c r="EW48" s="129"/>
      <c r="EX48" s="129"/>
      <c r="EY48" s="129"/>
      <c r="EZ48" s="129"/>
      <c r="FA48" s="129"/>
      <c r="FB48" s="129"/>
      <c r="FC48" s="129"/>
      <c r="FD48" s="129"/>
      <c r="FE48" s="129"/>
      <c r="FF48" s="129"/>
      <c r="FG48" s="129"/>
      <c r="FH48" s="129"/>
      <c r="FI48" s="129"/>
      <c r="FJ48" s="129"/>
      <c r="FK48" s="129"/>
      <c r="FL48" s="129"/>
      <c r="FM48" s="129"/>
      <c r="FN48" s="129"/>
      <c r="FO48" s="129"/>
      <c r="FP48" s="129"/>
      <c r="FQ48" s="129"/>
      <c r="FR48" s="129"/>
      <c r="FS48" s="129"/>
      <c r="FT48" s="129"/>
      <c r="FU48" s="129"/>
      <c r="FV48" s="129"/>
      <c r="FW48" s="129"/>
      <c r="FX48" s="129"/>
      <c r="FY48" s="129"/>
      <c r="FZ48" s="129"/>
      <c r="GA48" s="129"/>
      <c r="GB48" s="129"/>
      <c r="GC48" s="129"/>
      <c r="GD48" s="129"/>
      <c r="GE48" s="129"/>
    </row>
    <row r="49" spans="1:187" ht="18.75" customHeight="1">
      <c r="A49" s="73">
        <v>0</v>
      </c>
      <c r="B49" s="49"/>
      <c r="C49" s="50"/>
      <c r="D49" s="51"/>
      <c r="E49" s="51"/>
      <c r="F49" s="73"/>
      <c r="G49" s="35"/>
      <c r="H49" s="35"/>
      <c r="I49" s="35">
        <f t="shared" si="94"/>
        <v>224</v>
      </c>
      <c r="J49" s="36" t="str">
        <f t="shared" si="92"/>
        <v>Sat</v>
      </c>
      <c r="K49" s="86" t="e">
        <f t="shared" si="93"/>
        <v>#VALUE!</v>
      </c>
      <c r="L49" s="91" t="e">
        <f t="shared" si="95"/>
        <v>#VALUE!</v>
      </c>
      <c r="M49" s="87"/>
      <c r="N49" s="79">
        <f t="shared" si="96"/>
        <v>0</v>
      </c>
      <c r="O49" s="79">
        <f t="shared" si="97"/>
        <v>0</v>
      </c>
      <c r="P49" s="39" t="str">
        <f t="shared" si="98"/>
        <v/>
      </c>
      <c r="Q49" s="38" t="str">
        <f t="shared" si="99"/>
        <v/>
      </c>
      <c r="R49" s="40" t="str">
        <f t="shared" si="100"/>
        <v/>
      </c>
      <c r="S49" s="41" t="str">
        <f t="shared" si="101"/>
        <v/>
      </c>
      <c r="T49" s="45"/>
      <c r="U49" s="123"/>
      <c r="V49" s="123"/>
      <c r="W49" s="44"/>
      <c r="X49" s="71"/>
      <c r="Y49" s="42"/>
      <c r="Z49" s="44"/>
      <c r="AA49" s="45"/>
      <c r="AB49" s="46"/>
      <c r="AC49" s="47" t="str">
        <f t="shared" ref="AC49:AC55" si="102">IF(Y49+AB49=0,"",Y49+AB49)</f>
        <v/>
      </c>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128"/>
      <c r="CT49" s="131"/>
      <c r="CU49" s="131"/>
      <c r="CV49" s="129"/>
      <c r="CW49" s="129"/>
      <c r="CX49" s="129"/>
      <c r="CY49" s="129"/>
      <c r="CZ49" s="129"/>
      <c r="DA49" s="129"/>
      <c r="DB49" s="129"/>
      <c r="DC49" s="129"/>
      <c r="DD49" s="129"/>
      <c r="DE49" s="129"/>
      <c r="DF49" s="129"/>
      <c r="DG49" s="129"/>
      <c r="DH49" s="129"/>
      <c r="DI49" s="129"/>
      <c r="DJ49" s="129"/>
      <c r="DK49" s="129"/>
      <c r="DL49" s="84"/>
      <c r="DM49" s="129"/>
      <c r="DN49" s="129"/>
      <c r="DO49" s="129"/>
      <c r="DP49" s="129"/>
      <c r="DQ49" s="129"/>
      <c r="DR49" s="129"/>
      <c r="DS49" s="129"/>
      <c r="DT49" s="129"/>
      <c r="DU49" s="129"/>
      <c r="DV49" s="129"/>
      <c r="DW49" s="129"/>
      <c r="DX49" s="129"/>
      <c r="DY49" s="129"/>
      <c r="DZ49" s="129"/>
      <c r="EA49" s="129"/>
      <c r="EB49" s="129"/>
      <c r="EC49" s="129"/>
      <c r="ED49" s="129"/>
      <c r="EE49" s="129"/>
      <c r="EF49" s="129"/>
      <c r="EG49" s="129"/>
      <c r="EH49" s="129"/>
      <c r="EI49" s="129"/>
      <c r="EJ49" s="129"/>
      <c r="EK49" s="129"/>
      <c r="EL49" s="129"/>
      <c r="EM49" s="129"/>
      <c r="EN49" s="129"/>
      <c r="EO49" s="129"/>
      <c r="EP49" s="129"/>
      <c r="EQ49" s="129"/>
      <c r="ER49" s="129"/>
      <c r="ES49" s="129"/>
      <c r="ET49" s="129"/>
      <c r="EU49" s="129"/>
      <c r="EV49" s="129"/>
      <c r="EW49" s="129"/>
      <c r="EX49" s="129"/>
      <c r="EY49" s="129"/>
      <c r="EZ49" s="129"/>
      <c r="FA49" s="129"/>
      <c r="FB49" s="129"/>
      <c r="FC49" s="129"/>
      <c r="FD49" s="129"/>
      <c r="FE49" s="129"/>
      <c r="FF49" s="129"/>
      <c r="FG49" s="129"/>
      <c r="FH49" s="129"/>
      <c r="FI49" s="129"/>
      <c r="FJ49" s="129"/>
      <c r="FK49" s="129"/>
      <c r="FL49" s="129"/>
      <c r="FM49" s="129"/>
      <c r="FN49" s="129"/>
      <c r="FO49" s="129"/>
      <c r="FP49" s="129"/>
      <c r="FQ49" s="129"/>
      <c r="FR49" s="129"/>
      <c r="FS49" s="129"/>
      <c r="FT49" s="129"/>
      <c r="FU49" s="129"/>
      <c r="FV49" s="129"/>
      <c r="FW49" s="129"/>
      <c r="FX49" s="129"/>
      <c r="FY49" s="129"/>
      <c r="FZ49" s="129"/>
      <c r="GA49" s="129"/>
      <c r="GB49" s="129"/>
      <c r="GC49" s="129"/>
      <c r="GD49" s="129"/>
      <c r="GE49" s="129"/>
    </row>
    <row r="50" spans="1:187" ht="18.75" customHeight="1">
      <c r="A50" s="73">
        <v>0</v>
      </c>
      <c r="B50" s="49"/>
      <c r="C50" s="50"/>
      <c r="D50" s="51"/>
      <c r="E50" s="51"/>
      <c r="F50" s="73"/>
      <c r="G50" s="35"/>
      <c r="H50" s="35"/>
      <c r="I50" s="35">
        <f t="shared" si="94"/>
        <v>224</v>
      </c>
      <c r="J50" s="36" t="str">
        <f t="shared" si="92"/>
        <v>Sat</v>
      </c>
      <c r="K50" s="86" t="e">
        <f t="shared" si="93"/>
        <v>#VALUE!</v>
      </c>
      <c r="L50" s="91" t="e">
        <f t="shared" si="95"/>
        <v>#VALUE!</v>
      </c>
      <c r="M50" s="87"/>
      <c r="N50" s="79">
        <f t="shared" si="96"/>
        <v>0</v>
      </c>
      <c r="O50" s="79">
        <f t="shared" si="97"/>
        <v>0</v>
      </c>
      <c r="P50" s="39" t="str">
        <f t="shared" si="98"/>
        <v/>
      </c>
      <c r="Q50" s="38" t="str">
        <f t="shared" si="99"/>
        <v/>
      </c>
      <c r="R50" s="40" t="str">
        <f t="shared" si="100"/>
        <v/>
      </c>
      <c r="S50" s="41" t="str">
        <f t="shared" si="101"/>
        <v/>
      </c>
      <c r="T50" s="45"/>
      <c r="U50" s="123"/>
      <c r="V50" s="123"/>
      <c r="W50" s="44"/>
      <c r="X50" s="71"/>
      <c r="Y50" s="42"/>
      <c r="Z50" s="44"/>
      <c r="AA50" s="45"/>
      <c r="AB50" s="46"/>
      <c r="AC50" s="47" t="str">
        <f t="shared" si="102"/>
        <v/>
      </c>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128"/>
      <c r="CT50" s="131"/>
      <c r="CU50" s="131"/>
      <c r="CV50" s="129"/>
      <c r="CW50" s="129"/>
      <c r="CX50" s="129"/>
      <c r="CY50" s="129"/>
      <c r="CZ50" s="129"/>
      <c r="DA50" s="129"/>
      <c r="DB50" s="129"/>
      <c r="DC50" s="129"/>
      <c r="DD50" s="129"/>
      <c r="DE50" s="129"/>
      <c r="DF50" s="129"/>
      <c r="DG50" s="129"/>
      <c r="DH50" s="129"/>
      <c r="DI50" s="129"/>
      <c r="DJ50" s="129"/>
      <c r="DK50" s="129"/>
      <c r="DL50" s="84"/>
      <c r="DM50" s="129"/>
      <c r="DN50" s="129"/>
      <c r="DO50" s="129"/>
      <c r="DP50" s="129"/>
      <c r="DQ50" s="129"/>
      <c r="DR50" s="129"/>
      <c r="DS50" s="129"/>
      <c r="DT50" s="129"/>
      <c r="DU50" s="129"/>
      <c r="DV50" s="129"/>
      <c r="DW50" s="129"/>
      <c r="DX50" s="129"/>
      <c r="DY50" s="129"/>
      <c r="DZ50" s="129"/>
      <c r="EA50" s="129"/>
      <c r="EB50" s="129"/>
      <c r="EC50" s="129"/>
      <c r="ED50" s="129"/>
      <c r="EE50" s="129"/>
      <c r="EF50" s="129"/>
      <c r="EG50" s="129"/>
      <c r="EH50" s="129"/>
      <c r="EI50" s="129"/>
      <c r="EJ50" s="129"/>
      <c r="EK50" s="129"/>
      <c r="EL50" s="129"/>
      <c r="EM50" s="129"/>
      <c r="EN50" s="129"/>
      <c r="EO50" s="129"/>
      <c r="EP50" s="129"/>
      <c r="EQ50" s="129"/>
      <c r="ER50" s="129"/>
      <c r="ES50" s="129"/>
      <c r="ET50" s="129"/>
      <c r="EU50" s="129"/>
      <c r="EV50" s="129"/>
      <c r="EW50" s="129"/>
      <c r="EX50" s="129"/>
      <c r="EY50" s="129"/>
      <c r="EZ50" s="129"/>
      <c r="FA50" s="129"/>
      <c r="FB50" s="129"/>
      <c r="FC50" s="129"/>
      <c r="FD50" s="129"/>
      <c r="FE50" s="129"/>
      <c r="FF50" s="129"/>
      <c r="FG50" s="129"/>
      <c r="FH50" s="129"/>
      <c r="FI50" s="129"/>
      <c r="FJ50" s="129"/>
      <c r="FK50" s="129"/>
      <c r="FL50" s="129"/>
      <c r="FM50" s="129"/>
      <c r="FN50" s="129"/>
      <c r="FO50" s="129"/>
      <c r="FP50" s="129"/>
      <c r="FQ50" s="129"/>
      <c r="FR50" s="129"/>
      <c r="FS50" s="129"/>
      <c r="FT50" s="129"/>
      <c r="FU50" s="129"/>
      <c r="FV50" s="129"/>
      <c r="FW50" s="129"/>
      <c r="FX50" s="129"/>
      <c r="FY50" s="129"/>
      <c r="FZ50" s="129"/>
      <c r="GA50" s="129"/>
      <c r="GB50" s="129"/>
      <c r="GC50" s="129"/>
      <c r="GD50" s="129"/>
      <c r="GE50" s="129"/>
    </row>
    <row r="51" spans="1:187" ht="18.75" customHeight="1">
      <c r="A51" s="73">
        <v>0</v>
      </c>
      <c r="B51" s="49"/>
      <c r="C51" s="50"/>
      <c r="D51" s="51"/>
      <c r="E51" s="51"/>
      <c r="F51" s="73"/>
      <c r="G51" s="35"/>
      <c r="H51" s="35"/>
      <c r="I51" s="35">
        <f t="shared" si="94"/>
        <v>224</v>
      </c>
      <c r="J51" s="36" t="str">
        <f t="shared" si="92"/>
        <v>Sat</v>
      </c>
      <c r="K51" s="86" t="e">
        <f t="shared" si="93"/>
        <v>#VALUE!</v>
      </c>
      <c r="L51" s="91" t="e">
        <f t="shared" si="95"/>
        <v>#VALUE!</v>
      </c>
      <c r="M51" s="87"/>
      <c r="N51" s="79">
        <f t="shared" si="96"/>
        <v>0</v>
      </c>
      <c r="O51" s="79">
        <f t="shared" si="97"/>
        <v>0</v>
      </c>
      <c r="P51" s="39" t="str">
        <f t="shared" si="98"/>
        <v/>
      </c>
      <c r="Q51" s="38" t="str">
        <f t="shared" si="99"/>
        <v/>
      </c>
      <c r="R51" s="40" t="str">
        <f t="shared" si="100"/>
        <v/>
      </c>
      <c r="S51" s="41" t="str">
        <f t="shared" si="101"/>
        <v/>
      </c>
      <c r="T51" s="45"/>
      <c r="U51" s="123"/>
      <c r="V51" s="123"/>
      <c r="W51" s="44"/>
      <c r="X51" s="71"/>
      <c r="Y51" s="42"/>
      <c r="Z51" s="44"/>
      <c r="AA51" s="45"/>
      <c r="AB51" s="46"/>
      <c r="AC51" s="47" t="str">
        <f t="shared" si="102"/>
        <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128"/>
      <c r="CT51" s="131"/>
      <c r="CU51" s="131"/>
      <c r="CV51" s="129"/>
      <c r="CW51" s="129"/>
      <c r="CX51" s="129"/>
      <c r="CY51" s="129"/>
      <c r="CZ51" s="129"/>
      <c r="DA51" s="129"/>
      <c r="DB51" s="129"/>
      <c r="DC51" s="129"/>
      <c r="DD51" s="129"/>
      <c r="DE51" s="129"/>
      <c r="DF51" s="129"/>
      <c r="DG51" s="129"/>
      <c r="DH51" s="129"/>
      <c r="DI51" s="129"/>
      <c r="DJ51" s="129"/>
      <c r="DK51" s="129"/>
      <c r="DL51" s="84"/>
      <c r="DM51" s="129"/>
      <c r="DN51" s="129"/>
      <c r="DO51" s="129"/>
      <c r="DP51" s="129"/>
      <c r="DQ51" s="129"/>
      <c r="DR51" s="129"/>
      <c r="DS51" s="129"/>
      <c r="DT51" s="129"/>
      <c r="DU51" s="129"/>
      <c r="DV51" s="129"/>
      <c r="DW51" s="129"/>
      <c r="DX51" s="129"/>
      <c r="DY51" s="129"/>
      <c r="DZ51" s="129"/>
      <c r="EA51" s="129"/>
      <c r="EB51" s="129"/>
      <c r="EC51" s="129"/>
      <c r="ED51" s="129"/>
      <c r="EE51" s="129"/>
      <c r="EF51" s="129"/>
      <c r="EG51" s="129"/>
      <c r="EH51" s="129"/>
      <c r="EI51" s="129"/>
      <c r="EJ51" s="129"/>
      <c r="EK51" s="129"/>
      <c r="EL51" s="129"/>
      <c r="EM51" s="129"/>
      <c r="EN51" s="129"/>
      <c r="EO51" s="129"/>
      <c r="EP51" s="129"/>
      <c r="EQ51" s="129"/>
      <c r="ER51" s="129"/>
      <c r="ES51" s="129"/>
      <c r="ET51" s="129"/>
      <c r="EU51" s="129"/>
      <c r="EV51" s="129"/>
      <c r="EW51" s="129"/>
      <c r="EX51" s="129"/>
      <c r="EY51" s="129"/>
      <c r="EZ51" s="129"/>
      <c r="FA51" s="129"/>
      <c r="FB51" s="129"/>
      <c r="FC51" s="129"/>
      <c r="FD51" s="129"/>
      <c r="FE51" s="129"/>
      <c r="FF51" s="129"/>
      <c r="FG51" s="129"/>
      <c r="FH51" s="129"/>
      <c r="FI51" s="129"/>
      <c r="FJ51" s="129"/>
      <c r="FK51" s="129"/>
      <c r="FL51" s="129"/>
      <c r="FM51" s="129"/>
      <c r="FN51" s="129"/>
      <c r="FO51" s="129"/>
      <c r="FP51" s="129"/>
      <c r="FQ51" s="129"/>
      <c r="FR51" s="129"/>
      <c r="FS51" s="129"/>
      <c r="FT51" s="129"/>
      <c r="FU51" s="129"/>
      <c r="FV51" s="129"/>
      <c r="FW51" s="129"/>
      <c r="FX51" s="129"/>
      <c r="FY51" s="129"/>
      <c r="FZ51" s="129"/>
      <c r="GA51" s="129"/>
      <c r="GB51" s="129"/>
      <c r="GC51" s="129"/>
      <c r="GD51" s="129"/>
      <c r="GE51" s="129"/>
    </row>
    <row r="52" spans="1:187" ht="18.75" customHeight="1">
      <c r="A52" s="73">
        <v>0</v>
      </c>
      <c r="B52" s="49"/>
      <c r="C52" s="50"/>
      <c r="D52" s="51"/>
      <c r="E52" s="51"/>
      <c r="F52" s="73"/>
      <c r="G52" s="35"/>
      <c r="H52" s="35"/>
      <c r="I52" s="35">
        <f t="shared" si="94"/>
        <v>224</v>
      </c>
      <c r="J52" s="36" t="str">
        <f t="shared" si="92"/>
        <v>Sat</v>
      </c>
      <c r="K52" s="86" t="e">
        <f t="shared" si="93"/>
        <v>#VALUE!</v>
      </c>
      <c r="L52" s="91" t="e">
        <f t="shared" ref="L52:L83" si="103">IF(((G52+32*7)+Sat)&lt;(G52+(28+P132+Q132+R132+S52)*7)+T52+Sat,(G52+(28+P132+Q132+R132+S52)*7)+T52+Sat,(G52+32*7)+Sat)</f>
        <v>#VALUE!</v>
      </c>
      <c r="M52" s="87"/>
      <c r="N52" s="79">
        <f t="shared" si="96"/>
        <v>0</v>
      </c>
      <c r="O52" s="79">
        <f t="shared" si="97"/>
        <v>0</v>
      </c>
      <c r="P52" s="39" t="str">
        <f t="shared" si="98"/>
        <v/>
      </c>
      <c r="Q52" s="38" t="str">
        <f t="shared" si="99"/>
        <v/>
      </c>
      <c r="R52" s="40" t="str">
        <f t="shared" si="100"/>
        <v/>
      </c>
      <c r="S52" s="41" t="str">
        <f t="shared" si="101"/>
        <v/>
      </c>
      <c r="T52" s="45"/>
      <c r="U52" s="123"/>
      <c r="V52" s="123"/>
      <c r="W52" s="44"/>
      <c r="X52" s="71"/>
      <c r="Y52" s="42"/>
      <c r="Z52" s="44"/>
      <c r="AA52" s="45"/>
      <c r="AB52" s="46"/>
      <c r="AC52" s="47" t="str">
        <f t="shared" si="102"/>
        <v/>
      </c>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128"/>
      <c r="CT52" s="131"/>
      <c r="CU52" s="131"/>
      <c r="CV52" s="129"/>
      <c r="CW52" s="129"/>
      <c r="CX52" s="129"/>
      <c r="CY52" s="129"/>
      <c r="CZ52" s="129"/>
      <c r="DA52" s="129"/>
      <c r="DB52" s="129"/>
      <c r="DC52" s="129"/>
      <c r="DD52" s="129"/>
      <c r="DE52" s="129"/>
      <c r="DF52" s="129"/>
      <c r="DG52" s="129"/>
      <c r="DH52" s="129"/>
      <c r="DI52" s="129"/>
      <c r="DJ52" s="129"/>
      <c r="DK52" s="129"/>
      <c r="DL52" s="84"/>
      <c r="DM52" s="129"/>
      <c r="DN52" s="129"/>
      <c r="DO52" s="129"/>
      <c r="DP52" s="129"/>
      <c r="DQ52" s="129"/>
      <c r="DR52" s="129"/>
      <c r="DS52" s="129"/>
      <c r="DT52" s="129"/>
      <c r="DU52" s="129"/>
      <c r="DV52" s="129"/>
      <c r="DW52" s="129"/>
      <c r="DX52" s="129"/>
      <c r="DY52" s="129"/>
      <c r="DZ52" s="129"/>
      <c r="EA52" s="129"/>
      <c r="EB52" s="129"/>
      <c r="EC52" s="129"/>
      <c r="ED52" s="129"/>
      <c r="EE52" s="129"/>
      <c r="EF52" s="129"/>
      <c r="EG52" s="129"/>
      <c r="EH52" s="129"/>
      <c r="EI52" s="129"/>
      <c r="EJ52" s="129"/>
      <c r="EK52" s="129"/>
      <c r="EL52" s="129"/>
      <c r="EM52" s="129"/>
      <c r="EN52" s="129"/>
      <c r="EO52" s="129"/>
      <c r="EP52" s="129"/>
      <c r="EQ52" s="129"/>
      <c r="ER52" s="129"/>
      <c r="ES52" s="129"/>
      <c r="ET52" s="129"/>
      <c r="EU52" s="129"/>
      <c r="EV52" s="129"/>
      <c r="EW52" s="129"/>
      <c r="EX52" s="129"/>
      <c r="EY52" s="129"/>
      <c r="EZ52" s="129"/>
      <c r="FA52" s="129"/>
      <c r="FB52" s="129"/>
      <c r="FC52" s="129"/>
      <c r="FD52" s="129"/>
      <c r="FE52" s="129"/>
      <c r="FF52" s="129"/>
      <c r="FG52" s="129"/>
      <c r="FH52" s="129"/>
      <c r="FI52" s="129"/>
      <c r="FJ52" s="129"/>
      <c r="FK52" s="129"/>
      <c r="FL52" s="129"/>
      <c r="FM52" s="129"/>
      <c r="FN52" s="129"/>
      <c r="FO52" s="129"/>
      <c r="FP52" s="129"/>
      <c r="FQ52" s="129"/>
      <c r="FR52" s="129"/>
      <c r="FS52" s="129"/>
      <c r="FT52" s="129"/>
      <c r="FU52" s="129"/>
      <c r="FV52" s="129"/>
      <c r="FW52" s="129"/>
      <c r="FX52" s="129"/>
      <c r="FY52" s="129"/>
      <c r="FZ52" s="129"/>
      <c r="GA52" s="129"/>
      <c r="GB52" s="129"/>
      <c r="GC52" s="129"/>
      <c r="GD52" s="129"/>
      <c r="GE52" s="129"/>
    </row>
    <row r="53" spans="1:187" ht="18.75" customHeight="1">
      <c r="A53" s="73">
        <v>0</v>
      </c>
      <c r="B53" s="49"/>
      <c r="C53" s="50"/>
      <c r="D53" s="51"/>
      <c r="E53" s="51"/>
      <c r="F53" s="73"/>
      <c r="G53" s="35"/>
      <c r="H53" s="35"/>
      <c r="I53" s="35">
        <f t="shared" si="94"/>
        <v>224</v>
      </c>
      <c r="J53" s="36" t="str">
        <f t="shared" si="92"/>
        <v>Sat</v>
      </c>
      <c r="K53" s="86" t="e">
        <f t="shared" si="93"/>
        <v>#VALUE!</v>
      </c>
      <c r="L53" s="91" t="e">
        <f t="shared" si="103"/>
        <v>#VALUE!</v>
      </c>
      <c r="M53" s="87"/>
      <c r="N53" s="79">
        <f t="shared" si="96"/>
        <v>0</v>
      </c>
      <c r="O53" s="79">
        <f t="shared" si="97"/>
        <v>0</v>
      </c>
      <c r="P53" s="39" t="str">
        <f t="shared" si="98"/>
        <v/>
      </c>
      <c r="Q53" s="38" t="str">
        <f t="shared" si="99"/>
        <v/>
      </c>
      <c r="R53" s="40" t="str">
        <f t="shared" si="100"/>
        <v/>
      </c>
      <c r="S53" s="41" t="str">
        <f t="shared" si="101"/>
        <v/>
      </c>
      <c r="T53" s="45"/>
      <c r="U53" s="123"/>
      <c r="V53" s="123"/>
      <c r="W53" s="44"/>
      <c r="X53" s="71"/>
      <c r="Y53" s="42"/>
      <c r="Z53" s="44"/>
      <c r="AA53" s="45"/>
      <c r="AB53" s="46"/>
      <c r="AC53" s="47" t="str">
        <f t="shared" si="102"/>
        <v/>
      </c>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128"/>
      <c r="CT53" s="131"/>
      <c r="CU53" s="131"/>
      <c r="CV53" s="129"/>
      <c r="CW53" s="129"/>
      <c r="CX53" s="129"/>
      <c r="CY53" s="129"/>
      <c r="CZ53" s="129"/>
      <c r="DA53" s="129"/>
      <c r="DB53" s="129"/>
      <c r="DC53" s="129"/>
      <c r="DD53" s="129"/>
      <c r="DE53" s="129"/>
      <c r="DF53" s="129"/>
      <c r="DG53" s="129"/>
      <c r="DH53" s="129"/>
      <c r="DI53" s="129"/>
      <c r="DJ53" s="129"/>
      <c r="DK53" s="129"/>
      <c r="DL53" s="84"/>
      <c r="DM53" s="129"/>
      <c r="DN53" s="129"/>
      <c r="DO53" s="129"/>
      <c r="DP53" s="129"/>
      <c r="DQ53" s="129"/>
      <c r="DR53" s="129"/>
      <c r="DS53" s="129"/>
      <c r="DT53" s="129"/>
      <c r="DU53" s="129"/>
      <c r="DV53" s="129"/>
      <c r="DW53" s="129"/>
      <c r="DX53" s="129"/>
      <c r="DY53" s="129"/>
      <c r="DZ53" s="129"/>
      <c r="EA53" s="129"/>
      <c r="EB53" s="129"/>
      <c r="EC53" s="129"/>
      <c r="ED53" s="129"/>
      <c r="EE53" s="129"/>
      <c r="EF53" s="129"/>
      <c r="EG53" s="129"/>
      <c r="EH53" s="129"/>
      <c r="EI53" s="129"/>
      <c r="EJ53" s="129"/>
      <c r="EK53" s="129"/>
      <c r="EL53" s="129"/>
      <c r="EM53" s="129"/>
      <c r="EN53" s="129"/>
      <c r="EO53" s="129"/>
      <c r="EP53" s="129"/>
      <c r="EQ53" s="129"/>
      <c r="ER53" s="129"/>
      <c r="ES53" s="129"/>
      <c r="ET53" s="129"/>
      <c r="EU53" s="129"/>
      <c r="EV53" s="129"/>
      <c r="EW53" s="129"/>
      <c r="EX53" s="129"/>
      <c r="EY53" s="129"/>
      <c r="EZ53" s="129"/>
      <c r="FA53" s="129"/>
      <c r="FB53" s="129"/>
      <c r="FC53" s="129"/>
      <c r="FD53" s="129"/>
      <c r="FE53" s="129"/>
      <c r="FF53" s="129"/>
      <c r="FG53" s="129"/>
      <c r="FH53" s="129"/>
      <c r="FI53" s="129"/>
      <c r="FJ53" s="129"/>
      <c r="FK53" s="129"/>
      <c r="FL53" s="129"/>
      <c r="FM53" s="129"/>
      <c r="FN53" s="129"/>
      <c r="FO53" s="129"/>
      <c r="FP53" s="129"/>
      <c r="FQ53" s="129"/>
      <c r="FR53" s="129"/>
      <c r="FS53" s="129"/>
      <c r="FT53" s="129"/>
      <c r="FU53" s="129"/>
      <c r="FV53" s="129"/>
      <c r="FW53" s="129"/>
      <c r="FX53" s="129"/>
      <c r="FY53" s="129"/>
      <c r="FZ53" s="129"/>
      <c r="GA53" s="129"/>
      <c r="GB53" s="129"/>
      <c r="GC53" s="129"/>
      <c r="GD53" s="129"/>
      <c r="GE53" s="129"/>
    </row>
    <row r="54" spans="1:187" ht="18.75" customHeight="1">
      <c r="A54" s="73">
        <v>0</v>
      </c>
      <c r="B54" s="50"/>
      <c r="C54" s="50"/>
      <c r="D54" s="50"/>
      <c r="E54" s="51"/>
      <c r="F54" s="73"/>
      <c r="G54" s="35"/>
      <c r="H54" s="64"/>
      <c r="I54" s="35">
        <f t="shared" si="94"/>
        <v>224</v>
      </c>
      <c r="J54" s="36" t="str">
        <f t="shared" si="92"/>
        <v>Sat</v>
      </c>
      <c r="K54" s="86" t="e">
        <f t="shared" si="93"/>
        <v>#VALUE!</v>
      </c>
      <c r="L54" s="91" t="e">
        <f t="shared" si="103"/>
        <v>#VALUE!</v>
      </c>
      <c r="M54" s="87"/>
      <c r="N54" s="79">
        <f t="shared" si="96"/>
        <v>0</v>
      </c>
      <c r="O54" s="79">
        <f t="shared" si="97"/>
        <v>0</v>
      </c>
      <c r="P54" s="39" t="str">
        <f t="shared" si="98"/>
        <v/>
      </c>
      <c r="Q54" s="38" t="str">
        <f t="shared" si="99"/>
        <v/>
      </c>
      <c r="R54" s="40" t="str">
        <f t="shared" si="100"/>
        <v/>
      </c>
      <c r="S54" s="41" t="str">
        <f t="shared" si="101"/>
        <v/>
      </c>
      <c r="T54" s="45"/>
      <c r="U54" s="123"/>
      <c r="V54" s="123"/>
      <c r="W54" s="44"/>
      <c r="X54" s="71"/>
      <c r="Y54" s="42"/>
      <c r="Z54" s="44"/>
      <c r="AA54" s="45"/>
      <c r="AB54" s="46"/>
      <c r="AC54" s="47" t="str">
        <f t="shared" si="102"/>
        <v/>
      </c>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128"/>
      <c r="CT54" s="131"/>
      <c r="CU54" s="131"/>
      <c r="CV54" s="129"/>
      <c r="CW54" s="129"/>
      <c r="CX54" s="129"/>
      <c r="CY54" s="129"/>
      <c r="CZ54" s="129"/>
      <c r="DA54" s="129"/>
      <c r="DB54" s="129"/>
      <c r="DC54" s="129"/>
      <c r="DD54" s="129"/>
      <c r="DE54" s="129"/>
      <c r="DF54" s="129"/>
      <c r="DG54" s="129"/>
      <c r="DH54" s="129"/>
      <c r="DI54" s="129"/>
      <c r="DJ54" s="129"/>
      <c r="DK54" s="129"/>
      <c r="DL54" s="84"/>
      <c r="DM54" s="129"/>
      <c r="DN54" s="129"/>
      <c r="DO54" s="129"/>
      <c r="DP54" s="129"/>
      <c r="DQ54" s="129"/>
      <c r="DR54" s="129"/>
      <c r="DS54" s="129"/>
      <c r="DT54" s="129"/>
      <c r="DU54" s="129"/>
      <c r="DV54" s="129"/>
      <c r="DW54" s="129"/>
      <c r="DX54" s="129"/>
      <c r="DY54" s="129"/>
      <c r="DZ54" s="129"/>
      <c r="EA54" s="129"/>
      <c r="EB54" s="129"/>
      <c r="EC54" s="129"/>
      <c r="ED54" s="129"/>
      <c r="EE54" s="129"/>
      <c r="EF54" s="129"/>
      <c r="EG54" s="129"/>
      <c r="EH54" s="129"/>
      <c r="EI54" s="129"/>
      <c r="EJ54" s="129"/>
      <c r="EK54" s="129"/>
      <c r="EL54" s="129"/>
      <c r="EM54" s="129"/>
      <c r="EN54" s="129"/>
      <c r="EO54" s="129"/>
      <c r="EP54" s="129"/>
      <c r="EQ54" s="129"/>
      <c r="ER54" s="129"/>
      <c r="ES54" s="129"/>
      <c r="ET54" s="129"/>
      <c r="EU54" s="129"/>
      <c r="EV54" s="129"/>
      <c r="EW54" s="129"/>
      <c r="EX54" s="129"/>
      <c r="EY54" s="129"/>
      <c r="EZ54" s="129"/>
      <c r="FA54" s="129"/>
      <c r="FB54" s="129"/>
      <c r="FC54" s="129"/>
      <c r="FD54" s="129"/>
      <c r="FE54" s="129"/>
      <c r="FF54" s="129"/>
      <c r="FG54" s="129"/>
      <c r="FH54" s="129"/>
      <c r="FI54" s="129"/>
      <c r="FJ54" s="129"/>
      <c r="FK54" s="129"/>
      <c r="FL54" s="129"/>
      <c r="FM54" s="129"/>
      <c r="FN54" s="129"/>
      <c r="FO54" s="129"/>
      <c r="FP54" s="129"/>
      <c r="FQ54" s="129"/>
      <c r="FR54" s="129"/>
      <c r="FS54" s="129"/>
      <c r="FT54" s="129"/>
      <c r="FU54" s="129"/>
      <c r="FV54" s="129"/>
      <c r="FW54" s="129"/>
      <c r="FX54" s="129"/>
      <c r="FY54" s="129"/>
      <c r="FZ54" s="129"/>
      <c r="GA54" s="129"/>
      <c r="GB54" s="129"/>
      <c r="GC54" s="129"/>
      <c r="GD54" s="129"/>
      <c r="GE54" s="129"/>
    </row>
    <row r="55" spans="1:187" ht="18.75" customHeight="1">
      <c r="A55" s="73">
        <v>0</v>
      </c>
      <c r="B55" s="50"/>
      <c r="C55" s="50"/>
      <c r="D55" s="50"/>
      <c r="E55" s="51"/>
      <c r="F55" s="73"/>
      <c r="G55" s="35"/>
      <c r="H55" s="64"/>
      <c r="I55" s="35">
        <f t="shared" si="94"/>
        <v>224</v>
      </c>
      <c r="J55" s="36" t="str">
        <f t="shared" si="92"/>
        <v>Sat</v>
      </c>
      <c r="K55" s="86" t="e">
        <f t="shared" si="93"/>
        <v>#VALUE!</v>
      </c>
      <c r="L55" s="91" t="e">
        <f t="shared" si="103"/>
        <v>#VALUE!</v>
      </c>
      <c r="M55" s="87"/>
      <c r="N55" s="79">
        <f t="shared" si="96"/>
        <v>0</v>
      </c>
      <c r="O55" s="79">
        <f t="shared" si="97"/>
        <v>0</v>
      </c>
      <c r="P55" s="39" t="str">
        <f t="shared" si="98"/>
        <v/>
      </c>
      <c r="Q55" s="38" t="str">
        <f t="shared" si="99"/>
        <v/>
      </c>
      <c r="R55" s="40" t="str">
        <f t="shared" si="100"/>
        <v/>
      </c>
      <c r="S55" s="41" t="str">
        <f t="shared" si="101"/>
        <v/>
      </c>
      <c r="T55" s="45"/>
      <c r="U55" s="123"/>
      <c r="V55" s="123"/>
      <c r="W55" s="44"/>
      <c r="X55" s="71"/>
      <c r="Y55" s="42"/>
      <c r="Z55" s="44"/>
      <c r="AA55" s="45"/>
      <c r="AB55" s="46"/>
      <c r="AC55" s="47" t="str">
        <f t="shared" si="102"/>
        <v/>
      </c>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128"/>
      <c r="CT55" s="131"/>
      <c r="CU55" s="131"/>
      <c r="CV55" s="129"/>
      <c r="CW55" s="129"/>
      <c r="CX55" s="129"/>
      <c r="CY55" s="129"/>
      <c r="CZ55" s="129"/>
      <c r="DA55" s="129"/>
      <c r="DB55" s="129"/>
      <c r="DC55" s="129"/>
      <c r="DD55" s="129"/>
      <c r="DE55" s="129"/>
      <c r="DF55" s="129"/>
      <c r="DG55" s="129"/>
      <c r="DH55" s="129"/>
      <c r="DI55" s="129"/>
      <c r="DJ55" s="129"/>
      <c r="DK55" s="129"/>
      <c r="DL55" s="84"/>
      <c r="DM55" s="129"/>
      <c r="DN55" s="129"/>
      <c r="DO55" s="129"/>
      <c r="DP55" s="129"/>
      <c r="DQ55" s="129"/>
      <c r="DR55" s="129"/>
      <c r="DS55" s="129"/>
      <c r="DT55" s="129"/>
      <c r="DU55" s="129"/>
      <c r="DV55" s="129"/>
      <c r="DW55" s="129"/>
      <c r="DX55" s="129"/>
      <c r="DY55" s="129"/>
      <c r="DZ55" s="129"/>
      <c r="EA55" s="129"/>
      <c r="EB55" s="129"/>
      <c r="EC55" s="129"/>
      <c r="ED55" s="129"/>
      <c r="EE55" s="129"/>
      <c r="EF55" s="129"/>
      <c r="EG55" s="129"/>
      <c r="EH55" s="129"/>
      <c r="EI55" s="129"/>
      <c r="EJ55" s="129"/>
      <c r="EK55" s="129"/>
      <c r="EL55" s="129"/>
      <c r="EM55" s="129"/>
      <c r="EN55" s="129"/>
      <c r="EO55" s="129"/>
      <c r="EP55" s="129"/>
      <c r="EQ55" s="129"/>
      <c r="ER55" s="129"/>
      <c r="ES55" s="129"/>
      <c r="ET55" s="129"/>
      <c r="EU55" s="129"/>
      <c r="EV55" s="129"/>
      <c r="EW55" s="129"/>
      <c r="EX55" s="129"/>
      <c r="EY55" s="129"/>
      <c r="EZ55" s="129"/>
      <c r="FA55" s="129"/>
      <c r="FB55" s="129"/>
      <c r="FC55" s="129"/>
      <c r="FD55" s="129"/>
      <c r="FE55" s="129"/>
      <c r="FF55" s="129"/>
      <c r="FG55" s="129"/>
      <c r="FH55" s="129"/>
      <c r="FI55" s="129"/>
      <c r="FJ55" s="129"/>
      <c r="FK55" s="129"/>
      <c r="FL55" s="129"/>
      <c r="FM55" s="129"/>
      <c r="FN55" s="129"/>
      <c r="FO55" s="129"/>
      <c r="FP55" s="129"/>
      <c r="FQ55" s="129"/>
      <c r="FR55" s="129"/>
      <c r="FS55" s="129"/>
      <c r="FT55" s="129"/>
      <c r="FU55" s="129"/>
      <c r="FV55" s="129"/>
      <c r="FW55" s="129"/>
      <c r="FX55" s="129"/>
      <c r="FY55" s="129"/>
      <c r="FZ55" s="129"/>
      <c r="GA55" s="129"/>
      <c r="GB55" s="129"/>
      <c r="GC55" s="129"/>
      <c r="GD55" s="129"/>
      <c r="GE55" s="129"/>
    </row>
    <row r="56" spans="1:187" ht="18.75" customHeight="1">
      <c r="A56" s="73">
        <v>0</v>
      </c>
      <c r="B56" s="49"/>
      <c r="C56" s="50"/>
      <c r="D56" s="51"/>
      <c r="E56" s="51"/>
      <c r="F56" s="73"/>
      <c r="G56" s="35"/>
      <c r="H56" s="35"/>
      <c r="I56" s="35">
        <f t="shared" si="94"/>
        <v>224</v>
      </c>
      <c r="J56" s="36" t="str">
        <f t="shared" si="92"/>
        <v>Sat</v>
      </c>
      <c r="K56" s="86" t="e">
        <f t="shared" si="93"/>
        <v>#VALUE!</v>
      </c>
      <c r="L56" s="91" t="e">
        <f t="shared" si="103"/>
        <v>#VALUE!</v>
      </c>
      <c r="M56" s="87"/>
      <c r="N56" s="79">
        <f t="shared" si="96"/>
        <v>0</v>
      </c>
      <c r="O56" s="79">
        <f t="shared" si="97"/>
        <v>0</v>
      </c>
      <c r="P56" s="39" t="str">
        <f t="shared" si="98"/>
        <v/>
      </c>
      <c r="Q56" s="38" t="str">
        <f t="shared" si="99"/>
        <v/>
      </c>
      <c r="R56" s="40" t="str">
        <f t="shared" si="100"/>
        <v/>
      </c>
      <c r="S56" s="41" t="str">
        <f t="shared" si="101"/>
        <v/>
      </c>
      <c r="T56" s="45"/>
      <c r="U56" s="123"/>
      <c r="V56" s="123"/>
      <c r="W56" s="44"/>
      <c r="X56" s="71"/>
      <c r="Y56" s="42"/>
      <c r="Z56" s="44"/>
      <c r="AA56" s="45"/>
      <c r="AB56" s="46"/>
      <c r="AC56" s="47" t="str">
        <f t="shared" ref="AC56:AC87" si="104">IF(Y56+AB56=0,"",Y56+AB56)</f>
        <v/>
      </c>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128"/>
      <c r="CT56" s="131"/>
      <c r="CU56" s="131"/>
      <c r="CV56" s="129"/>
      <c r="CW56" s="129"/>
      <c r="CX56" s="129"/>
      <c r="CY56" s="129"/>
      <c r="CZ56" s="129"/>
      <c r="DA56" s="129"/>
      <c r="DB56" s="129"/>
      <c r="DC56" s="129"/>
      <c r="DD56" s="129"/>
      <c r="DE56" s="129"/>
      <c r="DF56" s="129"/>
      <c r="DG56" s="129"/>
      <c r="DH56" s="129"/>
      <c r="DI56" s="129"/>
      <c r="DJ56" s="129"/>
      <c r="DK56" s="129"/>
      <c r="DL56" s="129"/>
      <c r="DM56" s="129"/>
      <c r="DN56" s="129"/>
      <c r="DO56" s="129"/>
      <c r="DP56" s="129"/>
      <c r="DQ56" s="129"/>
      <c r="DR56" s="129"/>
      <c r="DS56" s="129"/>
      <c r="DT56" s="129"/>
      <c r="DU56" s="129"/>
      <c r="DV56" s="129"/>
      <c r="DW56" s="129"/>
      <c r="DX56" s="129"/>
      <c r="DY56" s="129"/>
      <c r="DZ56" s="129"/>
      <c r="EA56" s="129"/>
      <c r="EB56" s="129"/>
      <c r="EC56" s="129"/>
      <c r="ED56" s="129"/>
      <c r="EE56" s="129"/>
      <c r="EF56" s="129"/>
      <c r="EG56" s="129"/>
      <c r="EH56" s="129"/>
      <c r="EI56" s="129"/>
      <c r="EJ56" s="129"/>
      <c r="EK56" s="129"/>
      <c r="EL56" s="129"/>
      <c r="EM56" s="129"/>
      <c r="EN56" s="129"/>
      <c r="EO56" s="129"/>
      <c r="EP56" s="129"/>
      <c r="EQ56" s="129"/>
      <c r="ER56" s="129"/>
      <c r="ES56" s="129"/>
      <c r="ET56" s="129"/>
      <c r="EU56" s="129"/>
      <c r="EV56" s="129"/>
      <c r="EW56" s="129"/>
      <c r="EX56" s="129"/>
      <c r="EY56" s="129"/>
      <c r="EZ56" s="129"/>
      <c r="FA56" s="129"/>
      <c r="FB56" s="129"/>
      <c r="FC56" s="129"/>
      <c r="FD56" s="129"/>
      <c r="FE56" s="129"/>
      <c r="FF56" s="129"/>
      <c r="FG56" s="129"/>
      <c r="FH56" s="129"/>
      <c r="FI56" s="129"/>
      <c r="FJ56" s="129"/>
      <c r="FK56" s="129"/>
      <c r="FL56" s="129"/>
      <c r="FM56" s="129"/>
      <c r="FN56" s="129"/>
      <c r="FO56" s="129"/>
      <c r="FP56" s="129"/>
      <c r="FQ56" s="129"/>
      <c r="FR56" s="129"/>
      <c r="FS56" s="129"/>
      <c r="FT56" s="129"/>
      <c r="FU56" s="129"/>
      <c r="FV56" s="129"/>
      <c r="FW56" s="129"/>
      <c r="FX56" s="129"/>
      <c r="FY56" s="129"/>
      <c r="FZ56" s="129"/>
      <c r="GA56" s="129"/>
      <c r="GB56" s="129"/>
      <c r="GC56" s="129"/>
      <c r="GD56" s="129"/>
      <c r="GE56" s="129"/>
    </row>
    <row r="57" spans="1:187" ht="18.75" customHeight="1">
      <c r="A57" s="73">
        <v>0</v>
      </c>
      <c r="B57" s="65"/>
      <c r="C57" s="50"/>
      <c r="D57" s="51"/>
      <c r="E57" s="51"/>
      <c r="F57" s="73"/>
      <c r="G57" s="35"/>
      <c r="H57" s="35"/>
      <c r="I57" s="35">
        <f t="shared" si="94"/>
        <v>224</v>
      </c>
      <c r="J57" s="36" t="str">
        <f t="shared" si="92"/>
        <v>Sat</v>
      </c>
      <c r="K57" s="86" t="e">
        <f t="shared" si="93"/>
        <v>#VALUE!</v>
      </c>
      <c r="L57" s="91" t="e">
        <f t="shared" si="103"/>
        <v>#VALUE!</v>
      </c>
      <c r="M57" s="87"/>
      <c r="N57" s="79">
        <f t="shared" si="96"/>
        <v>0</v>
      </c>
      <c r="O57" s="79">
        <f t="shared" si="97"/>
        <v>0</v>
      </c>
      <c r="P57" s="39" t="str">
        <f t="shared" si="98"/>
        <v/>
      </c>
      <c r="Q57" s="38" t="str">
        <f t="shared" si="99"/>
        <v/>
      </c>
      <c r="R57" s="40" t="str">
        <f t="shared" si="100"/>
        <v/>
      </c>
      <c r="S57" s="41" t="str">
        <f t="shared" si="101"/>
        <v/>
      </c>
      <c r="T57" s="45"/>
      <c r="U57" s="123"/>
      <c r="V57" s="123"/>
      <c r="W57" s="44"/>
      <c r="X57" s="71"/>
      <c r="Y57" s="42"/>
      <c r="Z57" s="44"/>
      <c r="AA57" s="45"/>
      <c r="AB57" s="46"/>
      <c r="AC57" s="47" t="str">
        <f t="shared" si="104"/>
        <v/>
      </c>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128"/>
      <c r="CT57" s="131"/>
      <c r="CU57" s="131"/>
      <c r="CV57" s="129"/>
      <c r="CW57" s="129"/>
      <c r="CX57" s="129"/>
      <c r="CY57" s="129"/>
      <c r="CZ57" s="129"/>
      <c r="DA57" s="129"/>
      <c r="DB57" s="129"/>
      <c r="DC57" s="129"/>
      <c r="DD57" s="129"/>
      <c r="DE57" s="129"/>
      <c r="DF57" s="129"/>
      <c r="DG57" s="129"/>
      <c r="DH57" s="129"/>
      <c r="DI57" s="129"/>
      <c r="DJ57" s="129"/>
      <c r="DK57" s="129"/>
      <c r="DL57" s="129"/>
      <c r="DM57" s="129"/>
      <c r="DN57" s="129"/>
      <c r="DO57" s="129"/>
      <c r="DP57" s="129"/>
      <c r="DQ57" s="129"/>
      <c r="DR57" s="129"/>
      <c r="DS57" s="129"/>
      <c r="DT57" s="129"/>
      <c r="DU57" s="129"/>
      <c r="DV57" s="129"/>
      <c r="DW57" s="129"/>
      <c r="DX57" s="129"/>
      <c r="DY57" s="129"/>
      <c r="DZ57" s="129"/>
      <c r="EA57" s="129"/>
      <c r="EB57" s="129"/>
      <c r="EC57" s="129"/>
      <c r="ED57" s="129"/>
      <c r="EE57" s="129"/>
      <c r="EF57" s="129"/>
      <c r="EG57" s="129"/>
      <c r="EH57" s="129"/>
      <c r="EI57" s="129"/>
      <c r="EJ57" s="129"/>
      <c r="EK57" s="129"/>
      <c r="EL57" s="129"/>
      <c r="EM57" s="129"/>
      <c r="EN57" s="129"/>
      <c r="EO57" s="129"/>
      <c r="EP57" s="129"/>
      <c r="EQ57" s="129"/>
      <c r="ER57" s="129"/>
      <c r="ES57" s="129"/>
      <c r="ET57" s="129"/>
      <c r="EU57" s="129"/>
      <c r="EV57" s="129"/>
      <c r="EW57" s="129"/>
      <c r="EX57" s="129"/>
      <c r="EY57" s="129"/>
      <c r="EZ57" s="129"/>
      <c r="FA57" s="129"/>
      <c r="FB57" s="129"/>
      <c r="FC57" s="129"/>
      <c r="FD57" s="129"/>
      <c r="FE57" s="129"/>
      <c r="FF57" s="129"/>
      <c r="FG57" s="129"/>
      <c r="FH57" s="129"/>
      <c r="FI57" s="129"/>
      <c r="FJ57" s="129"/>
      <c r="FK57" s="129"/>
      <c r="FL57" s="129"/>
      <c r="FM57" s="129"/>
      <c r="FN57" s="129"/>
      <c r="FO57" s="129"/>
      <c r="FP57" s="129"/>
      <c r="FQ57" s="129"/>
      <c r="FR57" s="129"/>
      <c r="FS57" s="129"/>
      <c r="FT57" s="129"/>
      <c r="FU57" s="129"/>
      <c r="FV57" s="129"/>
      <c r="FW57" s="129"/>
      <c r="FX57" s="129"/>
      <c r="FY57" s="129"/>
      <c r="FZ57" s="129"/>
      <c r="GA57" s="129"/>
      <c r="GB57" s="129"/>
      <c r="GC57" s="129"/>
      <c r="GD57" s="129"/>
      <c r="GE57" s="129"/>
    </row>
    <row r="58" spans="1:187" ht="18.75" customHeight="1">
      <c r="A58" s="73">
        <v>0</v>
      </c>
      <c r="B58" s="65"/>
      <c r="C58" s="50"/>
      <c r="D58" s="51"/>
      <c r="E58" s="51"/>
      <c r="F58" s="73"/>
      <c r="G58" s="35"/>
      <c r="H58" s="35"/>
      <c r="I58" s="35">
        <f t="shared" si="94"/>
        <v>224</v>
      </c>
      <c r="J58" s="36" t="str">
        <f t="shared" si="92"/>
        <v>Sat</v>
      </c>
      <c r="K58" s="86" t="e">
        <f t="shared" si="93"/>
        <v>#VALUE!</v>
      </c>
      <c r="L58" s="91" t="e">
        <f t="shared" si="103"/>
        <v>#VALUE!</v>
      </c>
      <c r="M58" s="87"/>
      <c r="N58" s="79">
        <f t="shared" si="96"/>
        <v>0</v>
      </c>
      <c r="O58" s="79">
        <f t="shared" si="97"/>
        <v>0</v>
      </c>
      <c r="P58" s="39" t="str">
        <f t="shared" si="98"/>
        <v/>
      </c>
      <c r="Q58" s="38" t="str">
        <f t="shared" si="99"/>
        <v/>
      </c>
      <c r="R58" s="40" t="str">
        <f t="shared" si="100"/>
        <v/>
      </c>
      <c r="S58" s="41" t="str">
        <f t="shared" si="101"/>
        <v/>
      </c>
      <c r="T58" s="45"/>
      <c r="U58" s="123"/>
      <c r="V58" s="123"/>
      <c r="W58" s="44"/>
      <c r="X58" s="71"/>
      <c r="Y58" s="42"/>
      <c r="Z58" s="44"/>
      <c r="AA58" s="45"/>
      <c r="AB58" s="46"/>
      <c r="AC58" s="47" t="str">
        <f t="shared" si="104"/>
        <v/>
      </c>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48"/>
      <c r="CS58" s="128"/>
      <c r="CT58" s="131"/>
      <c r="CU58" s="131"/>
      <c r="CV58" s="129"/>
      <c r="CW58" s="129"/>
      <c r="CX58" s="129"/>
      <c r="CY58" s="129"/>
      <c r="CZ58" s="129"/>
      <c r="DA58" s="129"/>
      <c r="DB58" s="129"/>
      <c r="DC58" s="129"/>
      <c r="DD58" s="129"/>
      <c r="DE58" s="129"/>
      <c r="DF58" s="129"/>
      <c r="DG58" s="129"/>
      <c r="DH58" s="129"/>
      <c r="DI58" s="129"/>
      <c r="DJ58" s="129"/>
      <c r="DK58" s="129"/>
      <c r="DL58" s="129"/>
      <c r="DM58" s="129"/>
      <c r="DN58" s="129"/>
      <c r="DO58" s="129"/>
      <c r="DP58" s="129"/>
      <c r="DQ58" s="129"/>
      <c r="DR58" s="129"/>
      <c r="DS58" s="129"/>
      <c r="DT58" s="129"/>
      <c r="DU58" s="129"/>
      <c r="DV58" s="129"/>
      <c r="DW58" s="129"/>
      <c r="DX58" s="129"/>
      <c r="DY58" s="129"/>
      <c r="DZ58" s="129"/>
      <c r="EA58" s="129"/>
      <c r="EB58" s="129"/>
      <c r="EC58" s="129"/>
      <c r="ED58" s="129"/>
      <c r="EE58" s="129"/>
      <c r="EF58" s="129"/>
      <c r="EG58" s="129"/>
      <c r="EH58" s="129"/>
      <c r="EI58" s="129"/>
      <c r="EJ58" s="129"/>
      <c r="EK58" s="129"/>
      <c r="EL58" s="129"/>
      <c r="EM58" s="129"/>
      <c r="EN58" s="129"/>
      <c r="EO58" s="129"/>
      <c r="EP58" s="129"/>
      <c r="EQ58" s="129"/>
      <c r="ER58" s="129"/>
      <c r="ES58" s="129"/>
      <c r="ET58" s="129"/>
      <c r="EU58" s="129"/>
      <c r="EV58" s="129"/>
      <c r="EW58" s="129"/>
      <c r="EX58" s="129"/>
      <c r="EY58" s="129"/>
      <c r="EZ58" s="129"/>
      <c r="FA58" s="129"/>
      <c r="FB58" s="129"/>
      <c r="FC58" s="129"/>
      <c r="FD58" s="129"/>
      <c r="FE58" s="129"/>
      <c r="FF58" s="129"/>
      <c r="FG58" s="129"/>
      <c r="FH58" s="129"/>
      <c r="FI58" s="129"/>
      <c r="FJ58" s="129"/>
      <c r="FK58" s="129"/>
      <c r="FL58" s="129"/>
      <c r="FM58" s="129"/>
      <c r="FN58" s="129"/>
      <c r="FO58" s="129"/>
      <c r="FP58" s="129"/>
      <c r="FQ58" s="129"/>
      <c r="FR58" s="129"/>
      <c r="FS58" s="129"/>
      <c r="FT58" s="129"/>
      <c r="FU58" s="129"/>
      <c r="FV58" s="129"/>
      <c r="FW58" s="129"/>
      <c r="FX58" s="129"/>
      <c r="FY58" s="129"/>
      <c r="FZ58" s="129"/>
      <c r="GA58" s="129"/>
      <c r="GB58" s="129"/>
      <c r="GC58" s="129"/>
      <c r="GD58" s="129"/>
      <c r="GE58" s="129"/>
    </row>
    <row r="59" spans="1:187" ht="18.75" customHeight="1">
      <c r="A59" s="73">
        <v>0</v>
      </c>
      <c r="B59" s="65"/>
      <c r="C59" s="50"/>
      <c r="D59" s="51"/>
      <c r="E59" s="51"/>
      <c r="F59" s="73"/>
      <c r="G59" s="35"/>
      <c r="H59" s="35"/>
      <c r="I59" s="35">
        <f t="shared" si="94"/>
        <v>224</v>
      </c>
      <c r="J59" s="36" t="str">
        <f t="shared" si="92"/>
        <v>Sat</v>
      </c>
      <c r="K59" s="86" t="e">
        <f t="shared" si="93"/>
        <v>#VALUE!</v>
      </c>
      <c r="L59" s="91" t="e">
        <f t="shared" si="103"/>
        <v>#VALUE!</v>
      </c>
      <c r="M59" s="87"/>
      <c r="N59" s="79">
        <f t="shared" si="96"/>
        <v>0</v>
      </c>
      <c r="O59" s="79">
        <f t="shared" si="97"/>
        <v>0</v>
      </c>
      <c r="P59" s="39" t="str">
        <f t="shared" si="98"/>
        <v/>
      </c>
      <c r="Q59" s="38" t="str">
        <f t="shared" si="99"/>
        <v/>
      </c>
      <c r="R59" s="40" t="str">
        <f t="shared" si="100"/>
        <v/>
      </c>
      <c r="S59" s="41" t="str">
        <f t="shared" si="101"/>
        <v/>
      </c>
      <c r="T59" s="45"/>
      <c r="U59" s="123"/>
      <c r="V59" s="123"/>
      <c r="W59" s="44"/>
      <c r="X59" s="71"/>
      <c r="Y59" s="42"/>
      <c r="Z59" s="44"/>
      <c r="AA59" s="45"/>
      <c r="AB59" s="46"/>
      <c r="AC59" s="47" t="str">
        <f t="shared" si="104"/>
        <v/>
      </c>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128"/>
      <c r="CT59" s="131"/>
      <c r="CU59" s="131"/>
      <c r="CV59" s="129"/>
      <c r="CW59" s="129"/>
      <c r="CX59" s="129"/>
      <c r="CY59" s="129"/>
      <c r="CZ59" s="129"/>
      <c r="DA59" s="129"/>
      <c r="DB59" s="129"/>
      <c r="DC59" s="129"/>
      <c r="DD59" s="129"/>
      <c r="DE59" s="129"/>
      <c r="DF59" s="129"/>
      <c r="DG59" s="129"/>
      <c r="DH59" s="129"/>
      <c r="DI59" s="129"/>
      <c r="DJ59" s="129"/>
      <c r="DK59" s="129"/>
      <c r="DL59" s="129"/>
      <c r="DM59" s="129"/>
      <c r="DN59" s="129"/>
      <c r="DO59" s="129"/>
      <c r="DP59" s="129"/>
      <c r="DQ59" s="129"/>
      <c r="DR59" s="129"/>
      <c r="DS59" s="129"/>
      <c r="DT59" s="129"/>
      <c r="DU59" s="129"/>
      <c r="DV59" s="129"/>
      <c r="DW59" s="129"/>
      <c r="DX59" s="129"/>
      <c r="DY59" s="129"/>
      <c r="DZ59" s="129"/>
      <c r="EA59" s="129"/>
      <c r="EB59" s="129"/>
      <c r="EC59" s="129"/>
      <c r="ED59" s="129"/>
      <c r="EE59" s="129"/>
      <c r="EF59" s="129"/>
      <c r="EG59" s="129"/>
      <c r="EH59" s="129"/>
      <c r="EI59" s="129"/>
      <c r="EJ59" s="129"/>
      <c r="EK59" s="129"/>
      <c r="EL59" s="129"/>
      <c r="EM59" s="129"/>
      <c r="EN59" s="129"/>
      <c r="EO59" s="129"/>
      <c r="EP59" s="129"/>
      <c r="EQ59" s="129"/>
      <c r="ER59" s="129"/>
      <c r="ES59" s="129"/>
      <c r="ET59" s="129"/>
      <c r="EU59" s="129"/>
      <c r="EV59" s="129"/>
      <c r="EW59" s="129"/>
      <c r="EX59" s="129"/>
      <c r="EY59" s="129"/>
      <c r="EZ59" s="129"/>
      <c r="FA59" s="129"/>
      <c r="FB59" s="129"/>
      <c r="FC59" s="129"/>
      <c r="FD59" s="129"/>
      <c r="FE59" s="129"/>
      <c r="FF59" s="129"/>
      <c r="FG59" s="129"/>
      <c r="FH59" s="129"/>
      <c r="FI59" s="129"/>
      <c r="FJ59" s="129"/>
      <c r="FK59" s="129"/>
      <c r="FL59" s="129"/>
      <c r="FM59" s="129"/>
      <c r="FN59" s="129"/>
      <c r="FO59" s="129"/>
      <c r="FP59" s="129"/>
      <c r="FQ59" s="129"/>
      <c r="FR59" s="129"/>
      <c r="FS59" s="129"/>
      <c r="FT59" s="129"/>
      <c r="FU59" s="129"/>
      <c r="FV59" s="129"/>
      <c r="FW59" s="129"/>
      <c r="FX59" s="129"/>
      <c r="FY59" s="129"/>
      <c r="FZ59" s="129"/>
      <c r="GA59" s="129"/>
      <c r="GB59" s="129"/>
      <c r="GC59" s="129"/>
      <c r="GD59" s="129"/>
      <c r="GE59" s="129"/>
    </row>
    <row r="60" spans="1:187" ht="18.75" customHeight="1">
      <c r="A60" s="73">
        <v>0</v>
      </c>
      <c r="B60" s="65"/>
      <c r="C60" s="50"/>
      <c r="D60" s="51"/>
      <c r="E60" s="51"/>
      <c r="F60" s="73"/>
      <c r="G60" s="35"/>
      <c r="H60" s="35"/>
      <c r="I60" s="35">
        <f t="shared" si="94"/>
        <v>224</v>
      </c>
      <c r="J60" s="36" t="str">
        <f t="shared" si="92"/>
        <v>Sat</v>
      </c>
      <c r="K60" s="86" t="e">
        <f t="shared" si="93"/>
        <v>#VALUE!</v>
      </c>
      <c r="L60" s="91" t="e">
        <f t="shared" si="103"/>
        <v>#VALUE!</v>
      </c>
      <c r="M60" s="87"/>
      <c r="N60" s="79">
        <f t="shared" si="96"/>
        <v>0</v>
      </c>
      <c r="O60" s="79">
        <f t="shared" si="97"/>
        <v>0</v>
      </c>
      <c r="P60" s="39" t="str">
        <f t="shared" si="98"/>
        <v/>
      </c>
      <c r="Q60" s="38" t="str">
        <f t="shared" si="99"/>
        <v/>
      </c>
      <c r="R60" s="40" t="str">
        <f t="shared" si="100"/>
        <v/>
      </c>
      <c r="S60" s="41" t="str">
        <f t="shared" si="101"/>
        <v/>
      </c>
      <c r="T60" s="45"/>
      <c r="U60" s="123"/>
      <c r="V60" s="123"/>
      <c r="W60" s="44"/>
      <c r="X60" s="71"/>
      <c r="Y60" s="42"/>
      <c r="Z60" s="44"/>
      <c r="AA60" s="45"/>
      <c r="AB60" s="46"/>
      <c r="AC60" s="47" t="str">
        <f t="shared" si="104"/>
        <v/>
      </c>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128"/>
      <c r="CT60" s="131"/>
      <c r="CU60" s="131"/>
      <c r="CV60" s="129"/>
      <c r="CW60" s="129"/>
      <c r="CX60" s="129"/>
      <c r="CY60" s="129"/>
      <c r="CZ60" s="129"/>
      <c r="DA60" s="129"/>
      <c r="DB60" s="129"/>
      <c r="DC60" s="129"/>
      <c r="DD60" s="129"/>
      <c r="DE60" s="129"/>
      <c r="DF60" s="129"/>
      <c r="DG60" s="129"/>
      <c r="DH60" s="129"/>
      <c r="DI60" s="129"/>
      <c r="DJ60" s="129"/>
      <c r="DK60" s="129"/>
      <c r="DL60" s="129"/>
      <c r="DM60" s="129"/>
      <c r="DN60" s="129"/>
      <c r="DO60" s="129"/>
      <c r="DP60" s="129"/>
      <c r="DQ60" s="129"/>
      <c r="DR60" s="129"/>
      <c r="DS60" s="129"/>
      <c r="DT60" s="129"/>
      <c r="DU60" s="129"/>
      <c r="DV60" s="129"/>
      <c r="DW60" s="129"/>
      <c r="DX60" s="129"/>
      <c r="DY60" s="129"/>
      <c r="DZ60" s="129"/>
      <c r="EA60" s="129"/>
      <c r="EB60" s="129"/>
      <c r="EC60" s="129"/>
      <c r="ED60" s="129"/>
      <c r="EE60" s="129"/>
      <c r="EF60" s="129"/>
      <c r="EG60" s="129"/>
      <c r="EH60" s="129"/>
      <c r="EI60" s="129"/>
      <c r="EJ60" s="129"/>
      <c r="EK60" s="129"/>
      <c r="EL60" s="129"/>
      <c r="EM60" s="129"/>
      <c r="EN60" s="129"/>
      <c r="EO60" s="129"/>
      <c r="EP60" s="129"/>
      <c r="EQ60" s="129"/>
      <c r="ER60" s="129"/>
      <c r="ES60" s="129"/>
      <c r="ET60" s="129"/>
      <c r="EU60" s="129"/>
      <c r="EV60" s="129"/>
      <c r="EW60" s="129"/>
      <c r="EX60" s="129"/>
      <c r="EY60" s="129"/>
      <c r="EZ60" s="129"/>
      <c r="FA60" s="129"/>
      <c r="FB60" s="129"/>
      <c r="FC60" s="129"/>
      <c r="FD60" s="129"/>
      <c r="FE60" s="129"/>
      <c r="FF60" s="129"/>
      <c r="FG60" s="129"/>
      <c r="FH60" s="129"/>
      <c r="FI60" s="129"/>
      <c r="FJ60" s="129"/>
      <c r="FK60" s="129"/>
      <c r="FL60" s="129"/>
      <c r="FM60" s="129"/>
      <c r="FN60" s="129"/>
      <c r="FO60" s="129"/>
      <c r="FP60" s="129"/>
      <c r="FQ60" s="129"/>
      <c r="FR60" s="129"/>
      <c r="FS60" s="129"/>
      <c r="FT60" s="129"/>
      <c r="FU60" s="129"/>
      <c r="FV60" s="129"/>
      <c r="FW60" s="129"/>
      <c r="FX60" s="129"/>
      <c r="FY60" s="129"/>
      <c r="FZ60" s="129"/>
      <c r="GA60" s="129"/>
      <c r="GB60" s="129"/>
      <c r="GC60" s="129"/>
      <c r="GD60" s="129"/>
      <c r="GE60" s="129"/>
    </row>
    <row r="61" spans="1:187" ht="18.75" customHeight="1">
      <c r="A61" s="73">
        <v>0</v>
      </c>
      <c r="B61" s="65"/>
      <c r="C61" s="50"/>
      <c r="D61" s="51"/>
      <c r="E61" s="51"/>
      <c r="F61" s="73"/>
      <c r="G61" s="35"/>
      <c r="H61" s="35"/>
      <c r="I61" s="35">
        <f t="shared" si="94"/>
        <v>224</v>
      </c>
      <c r="J61" s="36" t="str">
        <f t="shared" si="92"/>
        <v>Sat</v>
      </c>
      <c r="K61" s="86" t="e">
        <f t="shared" si="93"/>
        <v>#VALUE!</v>
      </c>
      <c r="L61" s="91" t="e">
        <f t="shared" si="103"/>
        <v>#VALUE!</v>
      </c>
      <c r="M61" s="87"/>
      <c r="N61" s="79">
        <f t="shared" si="96"/>
        <v>0</v>
      </c>
      <c r="O61" s="79">
        <f t="shared" si="97"/>
        <v>0</v>
      </c>
      <c r="P61" s="39" t="str">
        <f t="shared" si="98"/>
        <v/>
      </c>
      <c r="Q61" s="38" t="str">
        <f t="shared" si="99"/>
        <v/>
      </c>
      <c r="R61" s="40" t="str">
        <f t="shared" si="100"/>
        <v/>
      </c>
      <c r="S61" s="41" t="str">
        <f t="shared" si="101"/>
        <v/>
      </c>
      <c r="T61" s="45"/>
      <c r="U61" s="123"/>
      <c r="V61" s="123"/>
      <c r="W61" s="44"/>
      <c r="X61" s="71"/>
      <c r="Y61" s="42"/>
      <c r="Z61" s="44"/>
      <c r="AA61" s="45"/>
      <c r="AB61" s="46"/>
      <c r="AC61" s="47" t="str">
        <f t="shared" si="104"/>
        <v/>
      </c>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128"/>
      <c r="CT61" s="131"/>
      <c r="CU61" s="131"/>
      <c r="CV61" s="129"/>
      <c r="CW61" s="129"/>
      <c r="CX61" s="129"/>
      <c r="CY61" s="129"/>
      <c r="CZ61" s="129"/>
      <c r="DA61" s="129"/>
      <c r="DB61" s="129"/>
      <c r="DC61" s="129"/>
      <c r="DD61" s="129"/>
      <c r="DE61" s="129"/>
      <c r="DF61" s="129"/>
      <c r="DG61" s="129"/>
      <c r="DH61" s="129"/>
      <c r="DI61" s="129"/>
      <c r="DJ61" s="129"/>
      <c r="DK61" s="129"/>
      <c r="DL61" s="129"/>
      <c r="DM61" s="129"/>
      <c r="DN61" s="129"/>
      <c r="DO61" s="129"/>
      <c r="DP61" s="129"/>
      <c r="DQ61" s="129"/>
      <c r="DR61" s="129"/>
      <c r="DS61" s="129"/>
      <c r="DT61" s="129"/>
      <c r="DU61" s="129"/>
      <c r="DV61" s="129"/>
      <c r="DW61" s="129"/>
      <c r="DX61" s="129"/>
      <c r="DY61" s="129"/>
      <c r="DZ61" s="129"/>
      <c r="EA61" s="129"/>
      <c r="EB61" s="129"/>
      <c r="EC61" s="129"/>
      <c r="ED61" s="129"/>
      <c r="EE61" s="129"/>
      <c r="EF61" s="129"/>
      <c r="EG61" s="129"/>
      <c r="EH61" s="129"/>
      <c r="EI61" s="129"/>
      <c r="EJ61" s="129"/>
      <c r="EK61" s="129"/>
      <c r="EL61" s="129"/>
      <c r="EM61" s="129"/>
      <c r="EN61" s="129"/>
      <c r="EO61" s="129"/>
      <c r="EP61" s="129"/>
      <c r="EQ61" s="129"/>
      <c r="ER61" s="129"/>
      <c r="ES61" s="129"/>
      <c r="ET61" s="129"/>
      <c r="EU61" s="129"/>
      <c r="EV61" s="129"/>
      <c r="EW61" s="129"/>
      <c r="EX61" s="129"/>
      <c r="EY61" s="129"/>
      <c r="EZ61" s="129"/>
      <c r="FA61" s="129"/>
      <c r="FB61" s="129"/>
      <c r="FC61" s="129"/>
      <c r="FD61" s="129"/>
      <c r="FE61" s="129"/>
      <c r="FF61" s="129"/>
      <c r="FG61" s="129"/>
      <c r="FH61" s="129"/>
      <c r="FI61" s="129"/>
      <c r="FJ61" s="129"/>
      <c r="FK61" s="129"/>
      <c r="FL61" s="129"/>
      <c r="FM61" s="129"/>
      <c r="FN61" s="129"/>
      <c r="FO61" s="129"/>
      <c r="FP61" s="129"/>
      <c r="FQ61" s="129"/>
      <c r="FR61" s="129"/>
      <c r="FS61" s="129"/>
      <c r="FT61" s="129"/>
      <c r="FU61" s="129"/>
      <c r="FV61" s="129"/>
      <c r="FW61" s="129"/>
      <c r="FX61" s="129"/>
      <c r="FY61" s="129"/>
      <c r="FZ61" s="129"/>
      <c r="GA61" s="129"/>
      <c r="GB61" s="129"/>
      <c r="GC61" s="129"/>
      <c r="GD61" s="129"/>
      <c r="GE61" s="129"/>
    </row>
    <row r="62" spans="1:187" ht="18.75" customHeight="1">
      <c r="A62" s="73">
        <v>0</v>
      </c>
      <c r="B62" s="65"/>
      <c r="C62" s="50"/>
      <c r="D62" s="51"/>
      <c r="E62" s="51"/>
      <c r="F62" s="73"/>
      <c r="G62" s="35"/>
      <c r="H62" s="35"/>
      <c r="I62" s="35">
        <f t="shared" si="94"/>
        <v>224</v>
      </c>
      <c r="J62" s="36" t="str">
        <f t="shared" si="92"/>
        <v>Sat</v>
      </c>
      <c r="K62" s="86" t="e">
        <f t="shared" si="93"/>
        <v>#VALUE!</v>
      </c>
      <c r="L62" s="91" t="e">
        <f t="shared" si="103"/>
        <v>#VALUE!</v>
      </c>
      <c r="M62" s="87"/>
      <c r="N62" s="79">
        <f t="shared" si="96"/>
        <v>0</v>
      </c>
      <c r="O62" s="79">
        <f t="shared" si="97"/>
        <v>0</v>
      </c>
      <c r="P62" s="39" t="str">
        <f t="shared" si="98"/>
        <v/>
      </c>
      <c r="Q62" s="38" t="str">
        <f t="shared" si="99"/>
        <v/>
      </c>
      <c r="R62" s="40" t="str">
        <f t="shared" si="100"/>
        <v/>
      </c>
      <c r="S62" s="41" t="str">
        <f t="shared" si="101"/>
        <v/>
      </c>
      <c r="T62" s="45"/>
      <c r="U62" s="123"/>
      <c r="V62" s="123"/>
      <c r="W62" s="44"/>
      <c r="X62" s="71"/>
      <c r="Y62" s="42"/>
      <c r="Z62" s="44"/>
      <c r="AA62" s="45"/>
      <c r="AB62" s="46"/>
      <c r="AC62" s="47" t="str">
        <f t="shared" si="104"/>
        <v/>
      </c>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128"/>
      <c r="CT62" s="131"/>
      <c r="CU62" s="131"/>
      <c r="CV62" s="129"/>
      <c r="CW62" s="129"/>
      <c r="CX62" s="129"/>
      <c r="CY62" s="129"/>
      <c r="CZ62" s="129"/>
      <c r="DA62" s="129"/>
      <c r="DB62" s="129"/>
      <c r="DC62" s="129"/>
      <c r="DD62" s="129"/>
      <c r="DE62" s="129"/>
      <c r="DF62" s="129"/>
      <c r="DG62" s="129"/>
      <c r="DH62" s="129"/>
      <c r="DI62" s="129"/>
      <c r="DJ62" s="129"/>
      <c r="DK62" s="129"/>
      <c r="DL62" s="129"/>
      <c r="DM62" s="129"/>
      <c r="DN62" s="129"/>
      <c r="DO62" s="129"/>
      <c r="DP62" s="129"/>
      <c r="DQ62" s="129"/>
      <c r="DR62" s="129"/>
      <c r="DS62" s="129"/>
      <c r="DT62" s="129"/>
      <c r="DU62" s="129"/>
      <c r="DV62" s="129"/>
      <c r="DW62" s="129"/>
      <c r="DX62" s="129"/>
      <c r="DY62" s="129"/>
      <c r="DZ62" s="129"/>
      <c r="EA62" s="129"/>
      <c r="EB62" s="129"/>
      <c r="EC62" s="129"/>
      <c r="ED62" s="129"/>
      <c r="EE62" s="129"/>
      <c r="EF62" s="129"/>
      <c r="EG62" s="129"/>
      <c r="EH62" s="129"/>
      <c r="EI62" s="129"/>
      <c r="EJ62" s="129"/>
      <c r="EK62" s="129"/>
      <c r="EL62" s="129"/>
      <c r="EM62" s="129"/>
      <c r="EN62" s="129"/>
      <c r="EO62" s="129"/>
      <c r="EP62" s="129"/>
      <c r="EQ62" s="129"/>
      <c r="ER62" s="129"/>
      <c r="ES62" s="129"/>
      <c r="ET62" s="129"/>
      <c r="EU62" s="129"/>
      <c r="EV62" s="129"/>
      <c r="EW62" s="129"/>
      <c r="EX62" s="129"/>
      <c r="EY62" s="129"/>
      <c r="EZ62" s="129"/>
      <c r="FA62" s="129"/>
      <c r="FB62" s="129"/>
      <c r="FC62" s="129"/>
      <c r="FD62" s="129"/>
      <c r="FE62" s="129"/>
      <c r="FF62" s="129"/>
      <c r="FG62" s="129"/>
      <c r="FH62" s="129"/>
      <c r="FI62" s="129"/>
      <c r="FJ62" s="129"/>
      <c r="FK62" s="129"/>
      <c r="FL62" s="129"/>
      <c r="FM62" s="129"/>
      <c r="FN62" s="129"/>
      <c r="FO62" s="129"/>
      <c r="FP62" s="129"/>
      <c r="FQ62" s="129"/>
      <c r="FR62" s="129"/>
      <c r="FS62" s="129"/>
      <c r="FT62" s="129"/>
      <c r="FU62" s="129"/>
      <c r="FV62" s="129"/>
      <c r="FW62" s="129"/>
      <c r="FX62" s="129"/>
      <c r="FY62" s="129"/>
      <c r="FZ62" s="129"/>
      <c r="GA62" s="129"/>
      <c r="GB62" s="129"/>
      <c r="GC62" s="129"/>
      <c r="GD62" s="129"/>
      <c r="GE62" s="129"/>
    </row>
    <row r="63" spans="1:187" ht="18.75" customHeight="1">
      <c r="A63" s="73">
        <v>0</v>
      </c>
      <c r="B63" s="65"/>
      <c r="C63" s="50"/>
      <c r="D63" s="51"/>
      <c r="E63" s="51"/>
      <c r="F63" s="73"/>
      <c r="G63" s="35"/>
      <c r="H63" s="35"/>
      <c r="I63" s="35">
        <f t="shared" si="94"/>
        <v>224</v>
      </c>
      <c r="J63" s="36" t="str">
        <f t="shared" si="92"/>
        <v>Sat</v>
      </c>
      <c r="K63" s="86" t="e">
        <f t="shared" si="93"/>
        <v>#VALUE!</v>
      </c>
      <c r="L63" s="91" t="e">
        <f t="shared" si="103"/>
        <v>#VALUE!</v>
      </c>
      <c r="M63" s="87"/>
      <c r="N63" s="79">
        <f t="shared" si="96"/>
        <v>0</v>
      </c>
      <c r="O63" s="79">
        <f t="shared" si="97"/>
        <v>0</v>
      </c>
      <c r="P63" s="39" t="str">
        <f t="shared" si="98"/>
        <v/>
      </c>
      <c r="Q63" s="38" t="str">
        <f t="shared" si="99"/>
        <v/>
      </c>
      <c r="R63" s="40" t="str">
        <f t="shared" si="100"/>
        <v/>
      </c>
      <c r="S63" s="41" t="str">
        <f t="shared" si="101"/>
        <v/>
      </c>
      <c r="T63" s="45"/>
      <c r="U63" s="123"/>
      <c r="V63" s="123"/>
      <c r="W63" s="44"/>
      <c r="X63" s="71"/>
      <c r="Y63" s="42"/>
      <c r="Z63" s="44"/>
      <c r="AA63" s="45"/>
      <c r="AB63" s="46"/>
      <c r="AC63" s="47" t="str">
        <f t="shared" si="104"/>
        <v/>
      </c>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128"/>
      <c r="CT63" s="131"/>
      <c r="CU63" s="131"/>
      <c r="CV63" s="129"/>
      <c r="CW63" s="129"/>
      <c r="CX63" s="129"/>
      <c r="CY63" s="129"/>
      <c r="CZ63" s="129"/>
      <c r="DA63" s="129"/>
      <c r="DB63" s="129"/>
      <c r="DC63" s="129"/>
      <c r="DD63" s="129"/>
      <c r="DE63" s="129"/>
      <c r="DF63" s="129"/>
      <c r="DG63" s="129"/>
      <c r="DH63" s="129"/>
      <c r="DI63" s="129"/>
      <c r="DJ63" s="129"/>
      <c r="DK63" s="129"/>
      <c r="DL63" s="129"/>
      <c r="DM63" s="129"/>
      <c r="DN63" s="129"/>
      <c r="DO63" s="129"/>
      <c r="DP63" s="129"/>
      <c r="DQ63" s="129"/>
      <c r="DR63" s="129"/>
      <c r="DS63" s="129"/>
      <c r="DT63" s="129"/>
      <c r="DU63" s="129"/>
      <c r="DV63" s="129"/>
      <c r="DW63" s="129"/>
      <c r="DX63" s="129"/>
      <c r="DY63" s="129"/>
      <c r="DZ63" s="129"/>
      <c r="EA63" s="129"/>
      <c r="EB63" s="129"/>
      <c r="EC63" s="129"/>
      <c r="ED63" s="129"/>
      <c r="EE63" s="129"/>
      <c r="EF63" s="129"/>
      <c r="EG63" s="129"/>
      <c r="EH63" s="129"/>
      <c r="EI63" s="129"/>
      <c r="EJ63" s="129"/>
      <c r="EK63" s="129"/>
      <c r="EL63" s="129"/>
      <c r="EM63" s="129"/>
      <c r="EN63" s="129"/>
      <c r="EO63" s="129"/>
      <c r="EP63" s="129"/>
      <c r="EQ63" s="129"/>
      <c r="ER63" s="129"/>
      <c r="ES63" s="129"/>
      <c r="ET63" s="129"/>
      <c r="EU63" s="129"/>
      <c r="EV63" s="129"/>
      <c r="EW63" s="129"/>
      <c r="EX63" s="129"/>
      <c r="EY63" s="129"/>
      <c r="EZ63" s="129"/>
      <c r="FA63" s="129"/>
      <c r="FB63" s="129"/>
      <c r="FC63" s="129"/>
      <c r="FD63" s="129"/>
      <c r="FE63" s="129"/>
      <c r="FF63" s="129"/>
      <c r="FG63" s="129"/>
      <c r="FH63" s="129"/>
      <c r="FI63" s="129"/>
      <c r="FJ63" s="129"/>
      <c r="FK63" s="129"/>
      <c r="FL63" s="129"/>
      <c r="FM63" s="129"/>
      <c r="FN63" s="129"/>
      <c r="FO63" s="129"/>
      <c r="FP63" s="129"/>
      <c r="FQ63" s="129"/>
      <c r="FR63" s="129"/>
      <c r="FS63" s="129"/>
      <c r="FT63" s="129"/>
      <c r="FU63" s="129"/>
      <c r="FV63" s="129"/>
      <c r="FW63" s="129"/>
      <c r="FX63" s="129"/>
      <c r="FY63" s="129"/>
      <c r="FZ63" s="129"/>
      <c r="GA63" s="129"/>
      <c r="GB63" s="129"/>
      <c r="GC63" s="129"/>
      <c r="GD63" s="129"/>
      <c r="GE63" s="129"/>
    </row>
    <row r="64" spans="1:187" ht="18.75" customHeight="1">
      <c r="A64" s="73">
        <v>0</v>
      </c>
      <c r="B64" s="65"/>
      <c r="C64" s="50"/>
      <c r="D64" s="51"/>
      <c r="E64" s="51"/>
      <c r="F64" s="73"/>
      <c r="G64" s="35"/>
      <c r="H64" s="35"/>
      <c r="I64" s="35">
        <f t="shared" si="94"/>
        <v>224</v>
      </c>
      <c r="J64" s="36" t="str">
        <f t="shared" si="92"/>
        <v>Sat</v>
      </c>
      <c r="K64" s="86" t="e">
        <f t="shared" si="93"/>
        <v>#VALUE!</v>
      </c>
      <c r="L64" s="91" t="e">
        <f t="shared" si="103"/>
        <v>#VALUE!</v>
      </c>
      <c r="M64" s="87"/>
      <c r="N64" s="79">
        <f t="shared" si="96"/>
        <v>0</v>
      </c>
      <c r="O64" s="79">
        <f t="shared" si="97"/>
        <v>0</v>
      </c>
      <c r="P64" s="39" t="str">
        <f t="shared" si="98"/>
        <v/>
      </c>
      <c r="Q64" s="38" t="str">
        <f t="shared" si="99"/>
        <v/>
      </c>
      <c r="R64" s="40" t="str">
        <f t="shared" si="100"/>
        <v/>
      </c>
      <c r="S64" s="41" t="str">
        <f t="shared" si="101"/>
        <v/>
      </c>
      <c r="T64" s="45"/>
      <c r="U64" s="123"/>
      <c r="V64" s="123"/>
      <c r="W64" s="44"/>
      <c r="X64" s="71"/>
      <c r="Y64" s="42"/>
      <c r="Z64" s="44"/>
      <c r="AA64" s="45"/>
      <c r="AB64" s="46"/>
      <c r="AC64" s="47" t="str">
        <f t="shared" si="104"/>
        <v/>
      </c>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128"/>
      <c r="CT64" s="131"/>
      <c r="CU64" s="131"/>
      <c r="CV64" s="129"/>
      <c r="CW64" s="129"/>
      <c r="CX64" s="129"/>
      <c r="CY64" s="129"/>
      <c r="CZ64" s="129"/>
      <c r="DA64" s="129"/>
      <c r="DB64" s="129"/>
      <c r="DC64" s="129"/>
      <c r="DD64" s="129"/>
      <c r="DE64" s="129"/>
      <c r="DF64" s="129"/>
      <c r="DG64" s="129"/>
      <c r="DH64" s="129"/>
      <c r="DI64" s="129"/>
      <c r="DJ64" s="129"/>
      <c r="DK64" s="129"/>
      <c r="DL64" s="129"/>
      <c r="DM64" s="129"/>
      <c r="DN64" s="129"/>
      <c r="DO64" s="129"/>
      <c r="DP64" s="129"/>
      <c r="DQ64" s="129"/>
      <c r="DR64" s="129"/>
      <c r="DS64" s="129"/>
      <c r="DT64" s="129"/>
      <c r="DU64" s="129"/>
      <c r="DV64" s="129"/>
      <c r="DW64" s="129"/>
      <c r="DX64" s="129"/>
      <c r="DY64" s="129"/>
      <c r="DZ64" s="129"/>
      <c r="EA64" s="129"/>
      <c r="EB64" s="129"/>
      <c r="EC64" s="129"/>
      <c r="ED64" s="129"/>
      <c r="EE64" s="129"/>
      <c r="EF64" s="129"/>
      <c r="EG64" s="129"/>
      <c r="EH64" s="129"/>
      <c r="EI64" s="129"/>
      <c r="EJ64" s="129"/>
      <c r="EK64" s="129"/>
      <c r="EL64" s="129"/>
      <c r="EM64" s="129"/>
      <c r="EN64" s="129"/>
      <c r="EO64" s="129"/>
      <c r="EP64" s="129"/>
      <c r="EQ64" s="129"/>
      <c r="ER64" s="129"/>
      <c r="ES64" s="129"/>
      <c r="ET64" s="129"/>
      <c r="EU64" s="129"/>
      <c r="EV64" s="129"/>
      <c r="EW64" s="129"/>
      <c r="EX64" s="129"/>
      <c r="EY64" s="129"/>
      <c r="EZ64" s="129"/>
      <c r="FA64" s="129"/>
      <c r="FB64" s="129"/>
      <c r="FC64" s="129"/>
      <c r="FD64" s="129"/>
      <c r="FE64" s="129"/>
      <c r="FF64" s="129"/>
      <c r="FG64" s="129"/>
      <c r="FH64" s="129"/>
      <c r="FI64" s="129"/>
      <c r="FJ64" s="129"/>
      <c r="FK64" s="129"/>
      <c r="FL64" s="129"/>
      <c r="FM64" s="129"/>
      <c r="FN64" s="129"/>
      <c r="FO64" s="129"/>
      <c r="FP64" s="129"/>
      <c r="FQ64" s="129"/>
      <c r="FR64" s="129"/>
      <c r="FS64" s="129"/>
      <c r="FT64" s="129"/>
      <c r="FU64" s="129"/>
      <c r="FV64" s="129"/>
      <c r="FW64" s="129"/>
      <c r="FX64" s="129"/>
      <c r="FY64" s="129"/>
      <c r="FZ64" s="129"/>
      <c r="GA64" s="129"/>
      <c r="GB64" s="129"/>
      <c r="GC64" s="129"/>
      <c r="GD64" s="129"/>
      <c r="GE64" s="129"/>
    </row>
    <row r="65" spans="1:187" ht="18.75" customHeight="1">
      <c r="A65" s="73">
        <v>0</v>
      </c>
      <c r="B65" s="65"/>
      <c r="C65" s="50"/>
      <c r="D65" s="51"/>
      <c r="E65" s="51"/>
      <c r="F65" s="73"/>
      <c r="G65" s="35"/>
      <c r="H65" s="35"/>
      <c r="I65" s="35">
        <f t="shared" si="94"/>
        <v>224</v>
      </c>
      <c r="J65" s="36" t="str">
        <f t="shared" si="92"/>
        <v>Sat</v>
      </c>
      <c r="K65" s="86" t="e">
        <f t="shared" si="93"/>
        <v>#VALUE!</v>
      </c>
      <c r="L65" s="91" t="e">
        <f t="shared" si="103"/>
        <v>#VALUE!</v>
      </c>
      <c r="M65" s="87"/>
      <c r="N65" s="79">
        <f t="shared" si="96"/>
        <v>0</v>
      </c>
      <c r="O65" s="79">
        <f t="shared" si="97"/>
        <v>0</v>
      </c>
      <c r="P65" s="39" t="str">
        <f t="shared" si="98"/>
        <v/>
      </c>
      <c r="Q65" s="38" t="str">
        <f t="shared" si="99"/>
        <v/>
      </c>
      <c r="R65" s="40" t="str">
        <f t="shared" si="100"/>
        <v/>
      </c>
      <c r="S65" s="41" t="str">
        <f t="shared" si="101"/>
        <v/>
      </c>
      <c r="T65" s="45"/>
      <c r="U65" s="123"/>
      <c r="V65" s="123"/>
      <c r="W65" s="44"/>
      <c r="X65" s="71"/>
      <c r="Y65" s="42"/>
      <c r="Z65" s="44"/>
      <c r="AA65" s="45"/>
      <c r="AB65" s="46"/>
      <c r="AC65" s="47" t="str">
        <f t="shared" si="104"/>
        <v/>
      </c>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128"/>
      <c r="CT65" s="131"/>
      <c r="CU65" s="131"/>
      <c r="CV65" s="129"/>
      <c r="CW65" s="129"/>
      <c r="CX65" s="129"/>
      <c r="CY65" s="129"/>
      <c r="CZ65" s="129"/>
      <c r="DA65" s="129"/>
      <c r="DB65" s="129"/>
      <c r="DC65" s="129"/>
      <c r="DD65" s="129"/>
      <c r="DE65" s="129"/>
      <c r="DF65" s="129"/>
      <c r="DG65" s="129"/>
      <c r="DH65" s="129"/>
      <c r="DI65" s="129"/>
      <c r="DJ65" s="129"/>
      <c r="DK65" s="129"/>
      <c r="DL65" s="129"/>
      <c r="DM65" s="129"/>
      <c r="DN65" s="129"/>
      <c r="DO65" s="129"/>
      <c r="DP65" s="129"/>
      <c r="DQ65" s="129"/>
      <c r="DR65" s="129"/>
      <c r="DS65" s="129"/>
      <c r="DT65" s="129"/>
      <c r="DU65" s="129"/>
      <c r="DV65" s="129"/>
      <c r="DW65" s="129"/>
      <c r="DX65" s="129"/>
      <c r="DY65" s="129"/>
      <c r="DZ65" s="129"/>
      <c r="EA65" s="129"/>
      <c r="EB65" s="129"/>
      <c r="EC65" s="129"/>
      <c r="ED65" s="129"/>
      <c r="EE65" s="129"/>
      <c r="EF65" s="129"/>
      <c r="EG65" s="129"/>
      <c r="EH65" s="129"/>
      <c r="EI65" s="129"/>
      <c r="EJ65" s="129"/>
      <c r="EK65" s="129"/>
      <c r="EL65" s="129"/>
      <c r="EM65" s="129"/>
      <c r="EN65" s="129"/>
      <c r="EO65" s="129"/>
      <c r="EP65" s="129"/>
      <c r="EQ65" s="129"/>
      <c r="ER65" s="129"/>
      <c r="ES65" s="129"/>
      <c r="ET65" s="129"/>
      <c r="EU65" s="129"/>
      <c r="EV65" s="129"/>
      <c r="EW65" s="129"/>
      <c r="EX65" s="129"/>
      <c r="EY65" s="129"/>
      <c r="EZ65" s="129"/>
      <c r="FA65" s="129"/>
      <c r="FB65" s="129"/>
      <c r="FC65" s="129"/>
      <c r="FD65" s="129"/>
      <c r="FE65" s="129"/>
      <c r="FF65" s="129"/>
      <c r="FG65" s="129"/>
      <c r="FH65" s="129"/>
      <c r="FI65" s="129"/>
      <c r="FJ65" s="129"/>
      <c r="FK65" s="129"/>
      <c r="FL65" s="129"/>
      <c r="FM65" s="129"/>
      <c r="FN65" s="129"/>
      <c r="FO65" s="129"/>
      <c r="FP65" s="129"/>
      <c r="FQ65" s="129"/>
      <c r="FR65" s="129"/>
      <c r="FS65" s="129"/>
      <c r="FT65" s="129"/>
      <c r="FU65" s="129"/>
      <c r="FV65" s="129"/>
      <c r="FW65" s="129"/>
      <c r="FX65" s="129"/>
      <c r="FY65" s="129"/>
      <c r="FZ65" s="129"/>
      <c r="GA65" s="129"/>
      <c r="GB65" s="129"/>
      <c r="GC65" s="129"/>
      <c r="GD65" s="129"/>
      <c r="GE65" s="129"/>
    </row>
    <row r="66" spans="1:187" ht="18.75" customHeight="1">
      <c r="A66" s="73">
        <v>0</v>
      </c>
      <c r="B66" s="65"/>
      <c r="C66" s="50"/>
      <c r="D66" s="51"/>
      <c r="E66" s="51"/>
      <c r="F66" s="73"/>
      <c r="G66" s="35"/>
      <c r="H66" s="35"/>
      <c r="I66" s="35">
        <f t="shared" si="94"/>
        <v>224</v>
      </c>
      <c r="J66" s="36" t="str">
        <f t="shared" si="92"/>
        <v>Sat</v>
      </c>
      <c r="K66" s="86" t="e">
        <f t="shared" si="93"/>
        <v>#VALUE!</v>
      </c>
      <c r="L66" s="91" t="e">
        <f t="shared" si="103"/>
        <v>#VALUE!</v>
      </c>
      <c r="M66" s="87"/>
      <c r="N66" s="79">
        <f t="shared" si="96"/>
        <v>0</v>
      </c>
      <c r="O66" s="79">
        <f t="shared" si="97"/>
        <v>0</v>
      </c>
      <c r="P66" s="39" t="str">
        <f t="shared" si="98"/>
        <v/>
      </c>
      <c r="Q66" s="38" t="str">
        <f t="shared" si="99"/>
        <v/>
      </c>
      <c r="R66" s="40" t="str">
        <f t="shared" si="100"/>
        <v/>
      </c>
      <c r="S66" s="41" t="str">
        <f t="shared" si="101"/>
        <v/>
      </c>
      <c r="T66" s="45"/>
      <c r="U66" s="123"/>
      <c r="V66" s="123"/>
      <c r="W66" s="44"/>
      <c r="X66" s="71"/>
      <c r="Y66" s="42"/>
      <c r="Z66" s="44"/>
      <c r="AA66" s="45"/>
      <c r="AB66" s="46"/>
      <c r="AC66" s="47" t="str">
        <f t="shared" si="104"/>
        <v/>
      </c>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128"/>
      <c r="CT66" s="131"/>
      <c r="CU66" s="131"/>
      <c r="CV66" s="129"/>
      <c r="CW66" s="129"/>
      <c r="CX66" s="129"/>
      <c r="CY66" s="129"/>
      <c r="CZ66" s="129"/>
      <c r="DA66" s="129"/>
      <c r="DB66" s="129"/>
      <c r="DC66" s="129"/>
      <c r="DD66" s="129"/>
      <c r="DE66" s="129"/>
      <c r="DF66" s="129"/>
      <c r="DG66" s="129"/>
      <c r="DH66" s="129"/>
      <c r="DI66" s="129"/>
      <c r="DJ66" s="129"/>
      <c r="DK66" s="129"/>
      <c r="DL66" s="129"/>
      <c r="DM66" s="129"/>
      <c r="DN66" s="129"/>
      <c r="DO66" s="129"/>
      <c r="DP66" s="129"/>
      <c r="DQ66" s="129"/>
      <c r="DR66" s="129"/>
      <c r="DS66" s="129"/>
      <c r="DT66" s="129"/>
      <c r="DU66" s="129"/>
      <c r="DV66" s="129"/>
      <c r="DW66" s="129"/>
      <c r="DX66" s="129"/>
      <c r="DY66" s="129"/>
      <c r="DZ66" s="129"/>
      <c r="EA66" s="129"/>
      <c r="EB66" s="129"/>
      <c r="EC66" s="129"/>
      <c r="ED66" s="129"/>
      <c r="EE66" s="129"/>
      <c r="EF66" s="129"/>
      <c r="EG66" s="129"/>
      <c r="EH66" s="129"/>
      <c r="EI66" s="129"/>
      <c r="EJ66" s="129"/>
      <c r="EK66" s="129"/>
      <c r="EL66" s="129"/>
      <c r="EM66" s="129"/>
      <c r="EN66" s="129"/>
      <c r="EO66" s="129"/>
      <c r="EP66" s="129"/>
      <c r="EQ66" s="129"/>
      <c r="ER66" s="129"/>
      <c r="ES66" s="129"/>
      <c r="ET66" s="129"/>
      <c r="EU66" s="129"/>
      <c r="EV66" s="129"/>
      <c r="EW66" s="129"/>
      <c r="EX66" s="129"/>
      <c r="EY66" s="129"/>
      <c r="EZ66" s="129"/>
      <c r="FA66" s="129"/>
      <c r="FB66" s="129"/>
      <c r="FC66" s="129"/>
      <c r="FD66" s="129"/>
      <c r="FE66" s="129"/>
      <c r="FF66" s="129"/>
      <c r="FG66" s="129"/>
      <c r="FH66" s="129"/>
      <c r="FI66" s="129"/>
      <c r="FJ66" s="129"/>
      <c r="FK66" s="129"/>
      <c r="FL66" s="129"/>
      <c r="FM66" s="129"/>
      <c r="FN66" s="129"/>
      <c r="FO66" s="129"/>
      <c r="FP66" s="129"/>
      <c r="FQ66" s="129"/>
      <c r="FR66" s="129"/>
      <c r="FS66" s="129"/>
      <c r="FT66" s="129"/>
      <c r="FU66" s="129"/>
      <c r="FV66" s="129"/>
      <c r="FW66" s="129"/>
      <c r="FX66" s="129"/>
      <c r="FY66" s="129"/>
      <c r="FZ66" s="129"/>
      <c r="GA66" s="129"/>
      <c r="GB66" s="129"/>
      <c r="GC66" s="129"/>
      <c r="GD66" s="129"/>
      <c r="GE66" s="129"/>
    </row>
    <row r="67" spans="1:187" ht="18.75" customHeight="1">
      <c r="A67" s="73">
        <v>0</v>
      </c>
      <c r="B67" s="65"/>
      <c r="C67" s="50"/>
      <c r="D67" s="51"/>
      <c r="E67" s="51"/>
      <c r="F67" s="73"/>
      <c r="G67" s="35"/>
      <c r="H67" s="35"/>
      <c r="I67" s="35">
        <f t="shared" si="94"/>
        <v>224</v>
      </c>
      <c r="J67" s="36" t="str">
        <f t="shared" si="92"/>
        <v>Sat</v>
      </c>
      <c r="K67" s="86" t="e">
        <f t="shared" si="93"/>
        <v>#VALUE!</v>
      </c>
      <c r="L67" s="91" t="e">
        <f t="shared" si="103"/>
        <v>#VALUE!</v>
      </c>
      <c r="M67" s="87"/>
      <c r="N67" s="79">
        <f t="shared" si="96"/>
        <v>0</v>
      </c>
      <c r="O67" s="79">
        <f t="shared" si="97"/>
        <v>0</v>
      </c>
      <c r="P67" s="39" t="str">
        <f t="shared" si="98"/>
        <v/>
      </c>
      <c r="Q67" s="38" t="str">
        <f t="shared" si="99"/>
        <v/>
      </c>
      <c r="R67" s="40" t="str">
        <f t="shared" si="100"/>
        <v/>
      </c>
      <c r="S67" s="41" t="str">
        <f t="shared" si="101"/>
        <v/>
      </c>
      <c r="T67" s="45"/>
      <c r="U67" s="123"/>
      <c r="V67" s="123"/>
      <c r="W67" s="44"/>
      <c r="X67" s="71"/>
      <c r="Y67" s="42"/>
      <c r="Z67" s="44"/>
      <c r="AA67" s="45"/>
      <c r="AB67" s="46"/>
      <c r="AC67" s="47" t="str">
        <f t="shared" si="104"/>
        <v/>
      </c>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128"/>
      <c r="CT67" s="131"/>
      <c r="CU67" s="131"/>
      <c r="CV67" s="129"/>
      <c r="CW67" s="129"/>
      <c r="CX67" s="129"/>
      <c r="CY67" s="129"/>
      <c r="CZ67" s="129"/>
      <c r="DA67" s="129"/>
      <c r="DB67" s="129"/>
      <c r="DC67" s="129"/>
      <c r="DD67" s="129"/>
      <c r="DE67" s="129"/>
      <c r="DF67" s="129"/>
      <c r="DG67" s="129"/>
      <c r="DH67" s="129"/>
      <c r="DI67" s="129"/>
      <c r="DJ67" s="129"/>
      <c r="DK67" s="129"/>
      <c r="DL67" s="129"/>
      <c r="DM67" s="129"/>
      <c r="DN67" s="129"/>
      <c r="DO67" s="129"/>
      <c r="DP67" s="129"/>
      <c r="DQ67" s="129"/>
      <c r="DR67" s="129"/>
      <c r="DS67" s="129"/>
      <c r="DT67" s="129"/>
      <c r="DU67" s="129"/>
      <c r="DV67" s="129"/>
      <c r="DW67" s="129"/>
      <c r="DX67" s="129"/>
      <c r="DY67" s="129"/>
      <c r="DZ67" s="129"/>
      <c r="EA67" s="129"/>
      <c r="EB67" s="129"/>
      <c r="EC67" s="129"/>
      <c r="ED67" s="129"/>
      <c r="EE67" s="129"/>
      <c r="EF67" s="129"/>
      <c r="EG67" s="129"/>
      <c r="EH67" s="129"/>
      <c r="EI67" s="129"/>
      <c r="EJ67" s="129"/>
      <c r="EK67" s="129"/>
      <c r="EL67" s="129"/>
      <c r="EM67" s="129"/>
      <c r="EN67" s="129"/>
      <c r="EO67" s="129"/>
      <c r="EP67" s="129"/>
      <c r="EQ67" s="129"/>
      <c r="ER67" s="129"/>
      <c r="ES67" s="129"/>
      <c r="ET67" s="129"/>
      <c r="EU67" s="129"/>
      <c r="EV67" s="129"/>
      <c r="EW67" s="129"/>
      <c r="EX67" s="129"/>
      <c r="EY67" s="129"/>
      <c r="EZ67" s="129"/>
      <c r="FA67" s="129"/>
      <c r="FB67" s="129"/>
      <c r="FC67" s="129"/>
      <c r="FD67" s="129"/>
      <c r="FE67" s="129"/>
      <c r="FF67" s="129"/>
      <c r="FG67" s="129"/>
      <c r="FH67" s="129"/>
      <c r="FI67" s="129"/>
      <c r="FJ67" s="129"/>
      <c r="FK67" s="129"/>
      <c r="FL67" s="129"/>
      <c r="FM67" s="129"/>
      <c r="FN67" s="129"/>
      <c r="FO67" s="129"/>
      <c r="FP67" s="129"/>
      <c r="FQ67" s="129"/>
      <c r="FR67" s="129"/>
      <c r="FS67" s="129"/>
      <c r="FT67" s="129"/>
      <c r="FU67" s="129"/>
      <c r="FV67" s="129"/>
      <c r="FW67" s="129"/>
      <c r="FX67" s="129"/>
      <c r="FY67" s="129"/>
      <c r="FZ67" s="129"/>
      <c r="GA67" s="129"/>
      <c r="GB67" s="129"/>
      <c r="GC67" s="129"/>
      <c r="GD67" s="129"/>
      <c r="GE67" s="129"/>
    </row>
    <row r="68" spans="1:187" ht="18.75" customHeight="1">
      <c r="A68" s="73">
        <v>0</v>
      </c>
      <c r="B68" s="65"/>
      <c r="C68" s="50"/>
      <c r="D68" s="51"/>
      <c r="E68" s="51"/>
      <c r="F68" s="73"/>
      <c r="G68" s="35"/>
      <c r="H68" s="35"/>
      <c r="I68" s="35">
        <f t="shared" si="94"/>
        <v>224</v>
      </c>
      <c r="J68" s="36" t="str">
        <f t="shared" si="92"/>
        <v>Sat</v>
      </c>
      <c r="K68" s="86" t="e">
        <f t="shared" si="93"/>
        <v>#VALUE!</v>
      </c>
      <c r="L68" s="91" t="e">
        <f t="shared" si="103"/>
        <v>#VALUE!</v>
      </c>
      <c r="M68" s="87"/>
      <c r="N68" s="79">
        <f t="shared" si="96"/>
        <v>0</v>
      </c>
      <c r="O68" s="79">
        <f t="shared" si="97"/>
        <v>0</v>
      </c>
      <c r="P68" s="39" t="str">
        <f t="shared" si="98"/>
        <v/>
      </c>
      <c r="Q68" s="38" t="str">
        <f t="shared" si="99"/>
        <v/>
      </c>
      <c r="R68" s="40" t="str">
        <f t="shared" si="100"/>
        <v/>
      </c>
      <c r="S68" s="41" t="str">
        <f t="shared" si="101"/>
        <v/>
      </c>
      <c r="T68" s="45"/>
      <c r="U68" s="123"/>
      <c r="V68" s="123"/>
      <c r="W68" s="44"/>
      <c r="X68" s="71"/>
      <c r="Y68" s="42"/>
      <c r="Z68" s="44"/>
      <c r="AA68" s="45"/>
      <c r="AB68" s="46"/>
      <c r="AC68" s="47" t="str">
        <f t="shared" si="104"/>
        <v/>
      </c>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128"/>
      <c r="CT68" s="131"/>
      <c r="CU68" s="131"/>
      <c r="CV68" s="129"/>
      <c r="CW68" s="129"/>
      <c r="CX68" s="129"/>
      <c r="CY68" s="129"/>
      <c r="CZ68" s="129"/>
      <c r="DA68" s="129"/>
      <c r="DB68" s="129"/>
      <c r="DC68" s="129"/>
      <c r="DD68" s="129"/>
      <c r="DE68" s="129"/>
      <c r="DF68" s="129"/>
      <c r="DG68" s="129"/>
      <c r="DH68" s="129"/>
      <c r="DI68" s="129"/>
      <c r="DJ68" s="129"/>
      <c r="DK68" s="129"/>
      <c r="DL68" s="129"/>
      <c r="DM68" s="129"/>
      <c r="DN68" s="129"/>
      <c r="DO68" s="129"/>
      <c r="DP68" s="129"/>
      <c r="DQ68" s="129"/>
      <c r="DR68" s="129"/>
      <c r="DS68" s="129"/>
      <c r="DT68" s="129"/>
      <c r="DU68" s="129"/>
      <c r="DV68" s="129"/>
      <c r="DW68" s="129"/>
      <c r="DX68" s="129"/>
      <c r="DY68" s="129"/>
      <c r="DZ68" s="129"/>
      <c r="EA68" s="129"/>
      <c r="EB68" s="129"/>
      <c r="EC68" s="129"/>
      <c r="ED68" s="129"/>
      <c r="EE68" s="129"/>
      <c r="EF68" s="129"/>
      <c r="EG68" s="129"/>
      <c r="EH68" s="129"/>
      <c r="EI68" s="129"/>
      <c r="EJ68" s="129"/>
      <c r="EK68" s="129"/>
      <c r="EL68" s="129"/>
      <c r="EM68" s="129"/>
      <c r="EN68" s="129"/>
      <c r="EO68" s="129"/>
      <c r="EP68" s="129"/>
      <c r="EQ68" s="129"/>
      <c r="ER68" s="129"/>
      <c r="ES68" s="129"/>
      <c r="ET68" s="129"/>
      <c r="EU68" s="129"/>
      <c r="EV68" s="129"/>
      <c r="EW68" s="129"/>
      <c r="EX68" s="129"/>
      <c r="EY68" s="129"/>
      <c r="EZ68" s="129"/>
      <c r="FA68" s="129"/>
      <c r="FB68" s="129"/>
      <c r="FC68" s="129"/>
      <c r="FD68" s="129"/>
      <c r="FE68" s="129"/>
      <c r="FF68" s="129"/>
      <c r="FG68" s="129"/>
      <c r="FH68" s="129"/>
      <c r="FI68" s="129"/>
      <c r="FJ68" s="129"/>
      <c r="FK68" s="129"/>
      <c r="FL68" s="129"/>
      <c r="FM68" s="129"/>
      <c r="FN68" s="129"/>
      <c r="FO68" s="129"/>
      <c r="FP68" s="129"/>
      <c r="FQ68" s="129"/>
      <c r="FR68" s="129"/>
      <c r="FS68" s="129"/>
      <c r="FT68" s="129"/>
      <c r="FU68" s="129"/>
      <c r="FV68" s="129"/>
      <c r="FW68" s="129"/>
      <c r="FX68" s="129"/>
      <c r="FY68" s="129"/>
      <c r="FZ68" s="129"/>
      <c r="GA68" s="129"/>
      <c r="GB68" s="129"/>
      <c r="GC68" s="129"/>
      <c r="GD68" s="129"/>
      <c r="GE68" s="129"/>
    </row>
    <row r="69" spans="1:187" ht="18.75" customHeight="1">
      <c r="A69" s="73">
        <v>0</v>
      </c>
      <c r="B69" s="65"/>
      <c r="C69" s="50"/>
      <c r="D69" s="51"/>
      <c r="E69" s="51"/>
      <c r="F69" s="73"/>
      <c r="G69" s="35"/>
      <c r="H69" s="35"/>
      <c r="I69" s="35">
        <f t="shared" ref="I69:I91" si="105">G69+32*7</f>
        <v>224</v>
      </c>
      <c r="J69" s="36" t="str">
        <f t="shared" si="92"/>
        <v>Sat</v>
      </c>
      <c r="K69" s="86" t="e">
        <f t="shared" ref="K69:K91" si="106">L69-8*7</f>
        <v>#VALUE!</v>
      </c>
      <c r="L69" s="91" t="e">
        <f t="shared" si="103"/>
        <v>#VALUE!</v>
      </c>
      <c r="M69" s="87"/>
      <c r="N69" s="79">
        <f t="shared" si="96"/>
        <v>0</v>
      </c>
      <c r="O69" s="79">
        <f t="shared" si="97"/>
        <v>0</v>
      </c>
      <c r="P69" s="39" t="str">
        <f t="shared" si="98"/>
        <v/>
      </c>
      <c r="Q69" s="38" t="str">
        <f t="shared" si="99"/>
        <v/>
      </c>
      <c r="R69" s="40" t="str">
        <f t="shared" si="100"/>
        <v/>
      </c>
      <c r="S69" s="41" t="str">
        <f t="shared" si="101"/>
        <v/>
      </c>
      <c r="T69" s="45"/>
      <c r="U69" s="123"/>
      <c r="V69" s="123"/>
      <c r="W69" s="44"/>
      <c r="X69" s="71"/>
      <c r="Y69" s="42"/>
      <c r="Z69" s="44"/>
      <c r="AA69" s="45"/>
      <c r="AB69" s="46"/>
      <c r="AC69" s="47" t="str">
        <f t="shared" si="104"/>
        <v/>
      </c>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128"/>
      <c r="CT69" s="131"/>
      <c r="CU69" s="131"/>
      <c r="CV69" s="129"/>
      <c r="CW69" s="129"/>
      <c r="CX69" s="129"/>
      <c r="CY69" s="129"/>
      <c r="CZ69" s="129"/>
      <c r="DA69" s="129"/>
      <c r="DB69" s="129"/>
      <c r="DC69" s="129"/>
      <c r="DD69" s="129"/>
      <c r="DE69" s="129"/>
      <c r="DF69" s="129"/>
      <c r="DG69" s="129"/>
      <c r="DH69" s="129"/>
      <c r="DI69" s="129"/>
      <c r="DJ69" s="129"/>
      <c r="DK69" s="129"/>
      <c r="DL69" s="129"/>
      <c r="DM69" s="129"/>
      <c r="DN69" s="129"/>
      <c r="DO69" s="129"/>
      <c r="DP69" s="129"/>
      <c r="DQ69" s="129"/>
      <c r="DR69" s="129"/>
      <c r="DS69" s="129"/>
      <c r="DT69" s="129"/>
      <c r="DU69" s="129"/>
      <c r="DV69" s="129"/>
      <c r="DW69" s="129"/>
      <c r="DX69" s="129"/>
      <c r="DY69" s="129"/>
      <c r="DZ69" s="129"/>
      <c r="EA69" s="129"/>
      <c r="EB69" s="129"/>
      <c r="EC69" s="129"/>
      <c r="ED69" s="129"/>
      <c r="EE69" s="129"/>
      <c r="EF69" s="129"/>
      <c r="EG69" s="129"/>
      <c r="EH69" s="129"/>
      <c r="EI69" s="129"/>
      <c r="EJ69" s="129"/>
      <c r="EK69" s="129"/>
      <c r="EL69" s="129"/>
      <c r="EM69" s="129"/>
      <c r="EN69" s="129"/>
      <c r="EO69" s="129"/>
      <c r="EP69" s="129"/>
      <c r="EQ69" s="129"/>
      <c r="ER69" s="129"/>
      <c r="ES69" s="129"/>
      <c r="ET69" s="129"/>
      <c r="EU69" s="129"/>
      <c r="EV69" s="129"/>
      <c r="EW69" s="129"/>
      <c r="EX69" s="129"/>
      <c r="EY69" s="129"/>
      <c r="EZ69" s="129"/>
      <c r="FA69" s="129"/>
      <c r="FB69" s="129"/>
      <c r="FC69" s="129"/>
      <c r="FD69" s="129"/>
      <c r="FE69" s="129"/>
      <c r="FF69" s="129"/>
      <c r="FG69" s="129"/>
      <c r="FH69" s="129"/>
      <c r="FI69" s="129"/>
      <c r="FJ69" s="129"/>
      <c r="FK69" s="129"/>
      <c r="FL69" s="129"/>
      <c r="FM69" s="129"/>
      <c r="FN69" s="129"/>
      <c r="FO69" s="129"/>
      <c r="FP69" s="129"/>
      <c r="FQ69" s="129"/>
      <c r="FR69" s="129"/>
      <c r="FS69" s="129"/>
      <c r="FT69" s="129"/>
      <c r="FU69" s="129"/>
      <c r="FV69" s="129"/>
      <c r="FW69" s="129"/>
      <c r="FX69" s="129"/>
      <c r="FY69" s="129"/>
      <c r="FZ69" s="129"/>
      <c r="GA69" s="129"/>
      <c r="GB69" s="129"/>
      <c r="GC69" s="129"/>
      <c r="GD69" s="129"/>
      <c r="GE69" s="129"/>
    </row>
    <row r="70" spans="1:187" ht="18.75" customHeight="1">
      <c r="A70" s="73">
        <v>0</v>
      </c>
      <c r="B70" s="65"/>
      <c r="C70" s="50"/>
      <c r="D70" s="51"/>
      <c r="E70" s="51"/>
      <c r="F70" s="73"/>
      <c r="G70" s="35"/>
      <c r="H70" s="35"/>
      <c r="I70" s="35">
        <f t="shared" si="105"/>
        <v>224</v>
      </c>
      <c r="J70" s="36" t="str">
        <f t="shared" si="92"/>
        <v>Sat</v>
      </c>
      <c r="K70" s="86" t="e">
        <f t="shared" si="106"/>
        <v>#VALUE!</v>
      </c>
      <c r="L70" s="91" t="e">
        <f t="shared" si="103"/>
        <v>#VALUE!</v>
      </c>
      <c r="M70" s="87"/>
      <c r="N70" s="79">
        <f t="shared" ref="N70:N91" si="107">COUNTIF(AC70:XFD70,"Pres")+Y70+U70+T70</f>
        <v>0</v>
      </c>
      <c r="O70" s="79">
        <f t="shared" ref="O70:O91" si="108">SUM(AC70:XFD70)+V70</f>
        <v>0</v>
      </c>
      <c r="P70" s="39" t="str">
        <f t="shared" ref="P70:P91" si="109">IF(COUNTIF(AD70:XFD70,"Orie")=0,"",COUNTIF(AD70:XFD70,"Orie"))</f>
        <v/>
      </c>
      <c r="Q70" s="38" t="str">
        <f t="shared" ref="Q70:Q91" si="110">IF(COUNTIF(AD70:XFD70,"Abs")+W70=0,"",COUNTIF(AD70:XFD70,"Abs")+W70)</f>
        <v/>
      </c>
      <c r="R70" s="40" t="str">
        <f t="shared" ref="R70:R91" si="111">IF(COUNTIF(AD70:XFD70,"Leav")+Z70=0,"",COUNTIF(AD70:XFD70,"Leav")+Z70)</f>
        <v/>
      </c>
      <c r="S70" s="41" t="str">
        <f t="shared" ref="S70:S91" si="112">IF(COUNTIF(AD70:XFD70,"Holi")+AA70=0,"",COUNTIF(AD70:XFD70,"Holi")+AA70)</f>
        <v/>
      </c>
      <c r="T70" s="45"/>
      <c r="U70" s="123"/>
      <c r="V70" s="123"/>
      <c r="W70" s="44"/>
      <c r="X70" s="71"/>
      <c r="Y70" s="42"/>
      <c r="Z70" s="44"/>
      <c r="AA70" s="45"/>
      <c r="AB70" s="46"/>
      <c r="AC70" s="47" t="str">
        <f t="shared" si="104"/>
        <v/>
      </c>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128"/>
      <c r="CT70" s="131"/>
      <c r="CU70" s="131"/>
      <c r="CV70" s="129"/>
      <c r="CW70" s="129"/>
      <c r="CX70" s="129"/>
      <c r="CY70" s="129"/>
      <c r="CZ70" s="129"/>
      <c r="DA70" s="129"/>
      <c r="DB70" s="129"/>
      <c r="DC70" s="129"/>
      <c r="DD70" s="129"/>
      <c r="DE70" s="129"/>
      <c r="DF70" s="129"/>
      <c r="DG70" s="129"/>
      <c r="DH70" s="129"/>
      <c r="DI70" s="129"/>
      <c r="DJ70" s="129"/>
      <c r="DK70" s="129"/>
      <c r="DL70" s="129"/>
      <c r="DM70" s="129"/>
      <c r="DN70" s="129"/>
      <c r="DO70" s="129"/>
      <c r="DP70" s="129"/>
      <c r="DQ70" s="129"/>
      <c r="DR70" s="129"/>
      <c r="DS70" s="129"/>
      <c r="DT70" s="129"/>
      <c r="DU70" s="129"/>
      <c r="DV70" s="129"/>
      <c r="DW70" s="129"/>
      <c r="DX70" s="129"/>
      <c r="DY70" s="129"/>
      <c r="DZ70" s="129"/>
      <c r="EA70" s="129"/>
      <c r="EB70" s="129"/>
      <c r="EC70" s="129"/>
      <c r="ED70" s="129"/>
      <c r="EE70" s="129"/>
      <c r="EF70" s="129"/>
      <c r="EG70" s="129"/>
      <c r="EH70" s="129"/>
      <c r="EI70" s="129"/>
      <c r="EJ70" s="129"/>
      <c r="EK70" s="129"/>
      <c r="EL70" s="129"/>
      <c r="EM70" s="129"/>
      <c r="EN70" s="129"/>
      <c r="EO70" s="129"/>
      <c r="EP70" s="129"/>
      <c r="EQ70" s="129"/>
      <c r="ER70" s="129"/>
      <c r="ES70" s="129"/>
      <c r="ET70" s="129"/>
      <c r="EU70" s="129"/>
      <c r="EV70" s="129"/>
      <c r="EW70" s="129"/>
      <c r="EX70" s="129"/>
      <c r="EY70" s="129"/>
      <c r="EZ70" s="129"/>
      <c r="FA70" s="129"/>
      <c r="FB70" s="129"/>
      <c r="FC70" s="129"/>
      <c r="FD70" s="129"/>
      <c r="FE70" s="129"/>
      <c r="FF70" s="129"/>
      <c r="FG70" s="129"/>
      <c r="FH70" s="129"/>
      <c r="FI70" s="129"/>
      <c r="FJ70" s="129"/>
      <c r="FK70" s="129"/>
      <c r="FL70" s="129"/>
      <c r="FM70" s="129"/>
      <c r="FN70" s="129"/>
      <c r="FO70" s="129"/>
      <c r="FP70" s="129"/>
      <c r="FQ70" s="129"/>
      <c r="FR70" s="129"/>
      <c r="FS70" s="129"/>
      <c r="FT70" s="129"/>
      <c r="FU70" s="129"/>
      <c r="FV70" s="129"/>
      <c r="FW70" s="129"/>
      <c r="FX70" s="129"/>
      <c r="FY70" s="129"/>
      <c r="FZ70" s="129"/>
      <c r="GA70" s="129"/>
      <c r="GB70" s="129"/>
      <c r="GC70" s="129"/>
      <c r="GD70" s="129"/>
      <c r="GE70" s="129"/>
    </row>
    <row r="71" spans="1:187" ht="18.75" customHeight="1">
      <c r="A71" s="73">
        <v>0</v>
      </c>
      <c r="B71" s="65"/>
      <c r="C71" s="50"/>
      <c r="D71" s="51"/>
      <c r="E71" s="51"/>
      <c r="F71" s="73"/>
      <c r="G71" s="35"/>
      <c r="H71" s="35"/>
      <c r="I71" s="35">
        <f t="shared" si="105"/>
        <v>224</v>
      </c>
      <c r="J71" s="36" t="str">
        <f t="shared" si="92"/>
        <v>Sat</v>
      </c>
      <c r="K71" s="86" t="e">
        <f t="shared" si="106"/>
        <v>#VALUE!</v>
      </c>
      <c r="L71" s="91" t="e">
        <f t="shared" si="103"/>
        <v>#VALUE!</v>
      </c>
      <c r="M71" s="87"/>
      <c r="N71" s="79">
        <f t="shared" si="107"/>
        <v>0</v>
      </c>
      <c r="O71" s="79">
        <f t="shared" si="108"/>
        <v>0</v>
      </c>
      <c r="P71" s="39" t="str">
        <f t="shared" si="109"/>
        <v/>
      </c>
      <c r="Q71" s="38" t="str">
        <f t="shared" si="110"/>
        <v/>
      </c>
      <c r="R71" s="40" t="str">
        <f t="shared" si="111"/>
        <v/>
      </c>
      <c r="S71" s="41" t="str">
        <f t="shared" si="112"/>
        <v/>
      </c>
      <c r="T71" s="45"/>
      <c r="U71" s="123"/>
      <c r="V71" s="123"/>
      <c r="W71" s="44"/>
      <c r="X71" s="71"/>
      <c r="Y71" s="42"/>
      <c r="Z71" s="44"/>
      <c r="AA71" s="45"/>
      <c r="AB71" s="46"/>
      <c r="AC71" s="47" t="str">
        <f t="shared" si="104"/>
        <v/>
      </c>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128"/>
      <c r="CT71" s="131"/>
      <c r="CU71" s="131"/>
      <c r="CV71" s="129"/>
      <c r="CW71" s="129"/>
      <c r="CX71" s="129"/>
      <c r="CY71" s="129"/>
      <c r="CZ71" s="129"/>
      <c r="DA71" s="129"/>
      <c r="DB71" s="129"/>
      <c r="DC71" s="129"/>
      <c r="DD71" s="129"/>
      <c r="DE71" s="129"/>
      <c r="DF71" s="129"/>
      <c r="DG71" s="129"/>
      <c r="DH71" s="129"/>
      <c r="DI71" s="129"/>
      <c r="DJ71" s="129"/>
      <c r="DK71" s="129"/>
      <c r="DL71" s="129"/>
      <c r="DM71" s="129"/>
      <c r="DN71" s="129"/>
      <c r="DO71" s="129"/>
      <c r="DP71" s="129"/>
      <c r="DQ71" s="129"/>
      <c r="DR71" s="129"/>
      <c r="DS71" s="129"/>
      <c r="DT71" s="129"/>
      <c r="DU71" s="129"/>
      <c r="DV71" s="129"/>
      <c r="DW71" s="129"/>
      <c r="DX71" s="129"/>
      <c r="DY71" s="129"/>
      <c r="DZ71" s="129"/>
      <c r="EA71" s="129"/>
      <c r="EB71" s="129"/>
      <c r="EC71" s="129"/>
      <c r="ED71" s="129"/>
      <c r="EE71" s="129"/>
      <c r="EF71" s="129"/>
      <c r="EG71" s="129"/>
      <c r="EH71" s="129"/>
      <c r="EI71" s="129"/>
      <c r="EJ71" s="129"/>
      <c r="EK71" s="129"/>
      <c r="EL71" s="129"/>
      <c r="EM71" s="129"/>
      <c r="EN71" s="129"/>
      <c r="EO71" s="129"/>
      <c r="EP71" s="129"/>
      <c r="EQ71" s="129"/>
      <c r="ER71" s="129"/>
      <c r="ES71" s="129"/>
      <c r="ET71" s="129"/>
      <c r="EU71" s="129"/>
      <c r="EV71" s="129"/>
      <c r="EW71" s="129"/>
      <c r="EX71" s="129"/>
      <c r="EY71" s="129"/>
      <c r="EZ71" s="129"/>
      <c r="FA71" s="129"/>
      <c r="FB71" s="129"/>
      <c r="FC71" s="129"/>
      <c r="FD71" s="129"/>
      <c r="FE71" s="129"/>
      <c r="FF71" s="129"/>
      <c r="FG71" s="129"/>
      <c r="FH71" s="129"/>
      <c r="FI71" s="129"/>
      <c r="FJ71" s="129"/>
      <c r="FK71" s="129"/>
      <c r="FL71" s="129"/>
      <c r="FM71" s="129"/>
      <c r="FN71" s="129"/>
      <c r="FO71" s="129"/>
      <c r="FP71" s="129"/>
      <c r="FQ71" s="129"/>
      <c r="FR71" s="129"/>
      <c r="FS71" s="129"/>
      <c r="FT71" s="129"/>
      <c r="FU71" s="129"/>
      <c r="FV71" s="129"/>
      <c r="FW71" s="129"/>
      <c r="FX71" s="129"/>
      <c r="FY71" s="129"/>
      <c r="FZ71" s="129"/>
      <c r="GA71" s="129"/>
      <c r="GB71" s="129"/>
      <c r="GC71" s="129"/>
      <c r="GD71" s="129"/>
      <c r="GE71" s="129"/>
    </row>
    <row r="72" spans="1:187" ht="18.75" customHeight="1">
      <c r="A72" s="73">
        <v>0</v>
      </c>
      <c r="B72" s="65"/>
      <c r="C72" s="50"/>
      <c r="D72" s="51"/>
      <c r="E72" s="51"/>
      <c r="F72" s="73"/>
      <c r="G72" s="35"/>
      <c r="H72" s="35"/>
      <c r="I72" s="35">
        <f t="shared" si="105"/>
        <v>224</v>
      </c>
      <c r="J72" s="36" t="str">
        <f t="shared" si="92"/>
        <v>Sat</v>
      </c>
      <c r="K72" s="86" t="e">
        <f t="shared" si="106"/>
        <v>#VALUE!</v>
      </c>
      <c r="L72" s="91" t="e">
        <f t="shared" si="103"/>
        <v>#VALUE!</v>
      </c>
      <c r="M72" s="87"/>
      <c r="N72" s="79">
        <f t="shared" si="107"/>
        <v>0</v>
      </c>
      <c r="O72" s="79">
        <f t="shared" si="108"/>
        <v>0</v>
      </c>
      <c r="P72" s="39" t="str">
        <f t="shared" si="109"/>
        <v/>
      </c>
      <c r="Q72" s="38" t="str">
        <f t="shared" si="110"/>
        <v/>
      </c>
      <c r="R72" s="40" t="str">
        <f t="shared" si="111"/>
        <v/>
      </c>
      <c r="S72" s="41" t="str">
        <f t="shared" si="112"/>
        <v/>
      </c>
      <c r="T72" s="45"/>
      <c r="U72" s="123"/>
      <c r="V72" s="123"/>
      <c r="W72" s="44"/>
      <c r="X72" s="71"/>
      <c r="Y72" s="42"/>
      <c r="Z72" s="44"/>
      <c r="AA72" s="45"/>
      <c r="AB72" s="46"/>
      <c r="AC72" s="47" t="str">
        <f t="shared" si="104"/>
        <v/>
      </c>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128"/>
      <c r="CT72" s="131"/>
      <c r="CU72" s="131"/>
      <c r="CV72" s="129"/>
      <c r="CW72" s="129"/>
      <c r="CX72" s="129"/>
      <c r="CY72" s="129"/>
      <c r="CZ72" s="129"/>
      <c r="DA72" s="129"/>
      <c r="DB72" s="129"/>
      <c r="DC72" s="129"/>
      <c r="DD72" s="129"/>
      <c r="DE72" s="129"/>
      <c r="DF72" s="129"/>
      <c r="DG72" s="129"/>
      <c r="DH72" s="129"/>
      <c r="DI72" s="129"/>
      <c r="DJ72" s="129"/>
      <c r="DK72" s="129"/>
      <c r="DL72" s="129"/>
      <c r="DM72" s="129"/>
      <c r="DN72" s="129"/>
      <c r="DO72" s="129"/>
      <c r="DP72" s="129"/>
      <c r="DQ72" s="129"/>
      <c r="DR72" s="129"/>
      <c r="DS72" s="129"/>
      <c r="DT72" s="129"/>
      <c r="DU72" s="129"/>
      <c r="DV72" s="129"/>
      <c r="DW72" s="129"/>
      <c r="DX72" s="129"/>
      <c r="DY72" s="129"/>
      <c r="DZ72" s="129"/>
      <c r="EA72" s="129"/>
      <c r="EB72" s="129"/>
      <c r="EC72" s="129"/>
      <c r="ED72" s="129"/>
      <c r="EE72" s="129"/>
      <c r="EF72" s="129"/>
      <c r="EG72" s="129"/>
      <c r="EH72" s="129"/>
      <c r="EI72" s="129"/>
      <c r="EJ72" s="129"/>
      <c r="EK72" s="129"/>
      <c r="EL72" s="129"/>
      <c r="EM72" s="129"/>
      <c r="EN72" s="129"/>
      <c r="EO72" s="129"/>
      <c r="EP72" s="129"/>
      <c r="EQ72" s="129"/>
      <c r="ER72" s="129"/>
      <c r="ES72" s="129"/>
      <c r="ET72" s="129"/>
      <c r="EU72" s="129"/>
      <c r="EV72" s="129"/>
      <c r="EW72" s="129"/>
      <c r="EX72" s="129"/>
      <c r="EY72" s="129"/>
      <c r="EZ72" s="129"/>
      <c r="FA72" s="129"/>
      <c r="FB72" s="129"/>
      <c r="FC72" s="129"/>
      <c r="FD72" s="129"/>
      <c r="FE72" s="129"/>
      <c r="FF72" s="129"/>
      <c r="FG72" s="129"/>
      <c r="FH72" s="129"/>
      <c r="FI72" s="129"/>
      <c r="FJ72" s="129"/>
      <c r="FK72" s="129"/>
      <c r="FL72" s="129"/>
      <c r="FM72" s="129"/>
      <c r="FN72" s="129"/>
      <c r="FO72" s="129"/>
      <c r="FP72" s="129"/>
      <c r="FQ72" s="129"/>
      <c r="FR72" s="129"/>
      <c r="FS72" s="129"/>
      <c r="FT72" s="129"/>
      <c r="FU72" s="129"/>
      <c r="FV72" s="129"/>
      <c r="FW72" s="129"/>
      <c r="FX72" s="129"/>
      <c r="FY72" s="129"/>
      <c r="FZ72" s="129"/>
      <c r="GA72" s="129"/>
      <c r="GB72" s="129"/>
      <c r="GC72" s="129"/>
      <c r="GD72" s="129"/>
      <c r="GE72" s="129"/>
    </row>
    <row r="73" spans="1:187" ht="18.75" customHeight="1">
      <c r="A73" s="73">
        <v>0</v>
      </c>
      <c r="B73" s="65"/>
      <c r="C73" s="50"/>
      <c r="D73" s="51"/>
      <c r="E73" s="51"/>
      <c r="F73" s="73"/>
      <c r="G73" s="35"/>
      <c r="H73" s="35"/>
      <c r="I73" s="35">
        <f t="shared" si="105"/>
        <v>224</v>
      </c>
      <c r="J73" s="36" t="str">
        <f t="shared" si="92"/>
        <v>Sat</v>
      </c>
      <c r="K73" s="86" t="e">
        <f t="shared" si="106"/>
        <v>#VALUE!</v>
      </c>
      <c r="L73" s="91" t="e">
        <f t="shared" si="103"/>
        <v>#VALUE!</v>
      </c>
      <c r="M73" s="87"/>
      <c r="N73" s="79">
        <f t="shared" si="107"/>
        <v>0</v>
      </c>
      <c r="O73" s="79">
        <f t="shared" si="108"/>
        <v>0</v>
      </c>
      <c r="P73" s="39" t="str">
        <f t="shared" si="109"/>
        <v/>
      </c>
      <c r="Q73" s="38" t="str">
        <f t="shared" si="110"/>
        <v/>
      </c>
      <c r="R73" s="40" t="str">
        <f t="shared" si="111"/>
        <v/>
      </c>
      <c r="S73" s="41" t="str">
        <f t="shared" si="112"/>
        <v/>
      </c>
      <c r="T73" s="45"/>
      <c r="U73" s="123"/>
      <c r="V73" s="123"/>
      <c r="W73" s="44"/>
      <c r="X73" s="71"/>
      <c r="Y73" s="42"/>
      <c r="Z73" s="44"/>
      <c r="AA73" s="45"/>
      <c r="AB73" s="46"/>
      <c r="AC73" s="47" t="str">
        <f t="shared" si="104"/>
        <v/>
      </c>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128"/>
      <c r="CT73" s="131"/>
      <c r="CU73" s="131"/>
      <c r="CV73" s="129"/>
      <c r="CW73" s="129"/>
      <c r="CX73" s="129"/>
      <c r="CY73" s="129"/>
      <c r="CZ73" s="129"/>
      <c r="DA73" s="129"/>
      <c r="DB73" s="129"/>
      <c r="DC73" s="129"/>
      <c r="DD73" s="129"/>
      <c r="DE73" s="129"/>
      <c r="DF73" s="129"/>
      <c r="DG73" s="129"/>
      <c r="DH73" s="129"/>
      <c r="DI73" s="129"/>
      <c r="DJ73" s="129"/>
      <c r="DK73" s="129"/>
      <c r="DL73" s="129"/>
      <c r="DM73" s="129"/>
      <c r="DN73" s="129"/>
      <c r="DO73" s="129"/>
      <c r="DP73" s="129"/>
      <c r="DQ73" s="129"/>
      <c r="DR73" s="129"/>
      <c r="DS73" s="129"/>
      <c r="DT73" s="129"/>
      <c r="DU73" s="129"/>
      <c r="DV73" s="129"/>
      <c r="DW73" s="129"/>
      <c r="DX73" s="129"/>
      <c r="DY73" s="129"/>
      <c r="DZ73" s="129"/>
      <c r="EA73" s="129"/>
      <c r="EB73" s="129"/>
      <c r="EC73" s="129"/>
      <c r="ED73" s="129"/>
      <c r="EE73" s="129"/>
      <c r="EF73" s="129"/>
      <c r="EG73" s="129"/>
      <c r="EH73" s="129"/>
      <c r="EI73" s="129"/>
      <c r="EJ73" s="129"/>
      <c r="EK73" s="129"/>
      <c r="EL73" s="129"/>
      <c r="EM73" s="129"/>
      <c r="EN73" s="129"/>
      <c r="EO73" s="129"/>
      <c r="EP73" s="129"/>
      <c r="EQ73" s="129"/>
      <c r="ER73" s="129"/>
      <c r="ES73" s="129"/>
      <c r="ET73" s="129"/>
      <c r="EU73" s="129"/>
      <c r="EV73" s="129"/>
      <c r="EW73" s="129"/>
      <c r="EX73" s="129"/>
      <c r="EY73" s="129"/>
      <c r="EZ73" s="129"/>
      <c r="FA73" s="129"/>
      <c r="FB73" s="129"/>
      <c r="FC73" s="129"/>
      <c r="FD73" s="129"/>
      <c r="FE73" s="129"/>
      <c r="FF73" s="129"/>
      <c r="FG73" s="129"/>
      <c r="FH73" s="129"/>
      <c r="FI73" s="129"/>
      <c r="FJ73" s="129"/>
      <c r="FK73" s="129"/>
      <c r="FL73" s="129"/>
      <c r="FM73" s="129"/>
      <c r="FN73" s="129"/>
      <c r="FO73" s="129"/>
      <c r="FP73" s="129"/>
      <c r="FQ73" s="129"/>
      <c r="FR73" s="129"/>
      <c r="FS73" s="129"/>
      <c r="FT73" s="129"/>
      <c r="FU73" s="129"/>
      <c r="FV73" s="129"/>
      <c r="FW73" s="129"/>
      <c r="FX73" s="129"/>
      <c r="FY73" s="129"/>
      <c r="FZ73" s="129"/>
      <c r="GA73" s="129"/>
      <c r="GB73" s="129"/>
      <c r="GC73" s="129"/>
      <c r="GD73" s="129"/>
      <c r="GE73" s="129"/>
    </row>
    <row r="74" spans="1:187" ht="18.75" customHeight="1">
      <c r="A74" s="73">
        <v>0</v>
      </c>
      <c r="B74" s="65"/>
      <c r="C74" s="50"/>
      <c r="D74" s="51"/>
      <c r="E74" s="51"/>
      <c r="F74" s="73"/>
      <c r="G74" s="35"/>
      <c r="H74" s="35"/>
      <c r="I74" s="35">
        <f t="shared" si="105"/>
        <v>224</v>
      </c>
      <c r="J74" s="36" t="str">
        <f t="shared" si="92"/>
        <v>Sat</v>
      </c>
      <c r="K74" s="86" t="e">
        <f t="shared" si="106"/>
        <v>#VALUE!</v>
      </c>
      <c r="L74" s="91" t="e">
        <f t="shared" si="103"/>
        <v>#VALUE!</v>
      </c>
      <c r="M74" s="87"/>
      <c r="N74" s="79">
        <f t="shared" si="107"/>
        <v>0</v>
      </c>
      <c r="O74" s="79">
        <f t="shared" si="108"/>
        <v>0</v>
      </c>
      <c r="P74" s="39" t="str">
        <f t="shared" si="109"/>
        <v/>
      </c>
      <c r="Q74" s="38" t="str">
        <f t="shared" si="110"/>
        <v/>
      </c>
      <c r="R74" s="40" t="str">
        <f t="shared" si="111"/>
        <v/>
      </c>
      <c r="S74" s="41" t="str">
        <f t="shared" si="112"/>
        <v/>
      </c>
      <c r="T74" s="45"/>
      <c r="U74" s="123"/>
      <c r="V74" s="123"/>
      <c r="W74" s="44"/>
      <c r="X74" s="71"/>
      <c r="Y74" s="42"/>
      <c r="Z74" s="44"/>
      <c r="AA74" s="45"/>
      <c r="AB74" s="46"/>
      <c r="AC74" s="47" t="str">
        <f t="shared" si="104"/>
        <v/>
      </c>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128"/>
      <c r="CT74" s="131"/>
      <c r="CU74" s="131"/>
      <c r="CV74" s="129"/>
      <c r="CW74" s="129"/>
      <c r="CX74" s="129"/>
      <c r="CY74" s="129"/>
      <c r="CZ74" s="129"/>
      <c r="DA74" s="129"/>
      <c r="DB74" s="129"/>
      <c r="DC74" s="129"/>
      <c r="DD74" s="129"/>
      <c r="DE74" s="129"/>
      <c r="DF74" s="129"/>
      <c r="DG74" s="129"/>
      <c r="DH74" s="129"/>
      <c r="DI74" s="129"/>
      <c r="DJ74" s="129"/>
      <c r="DK74" s="129"/>
      <c r="DL74" s="129"/>
      <c r="DM74" s="129"/>
      <c r="DN74" s="129"/>
      <c r="DO74" s="129"/>
      <c r="DP74" s="129"/>
      <c r="DQ74" s="129"/>
      <c r="DR74" s="129"/>
      <c r="DS74" s="129"/>
      <c r="DT74" s="129"/>
      <c r="DU74" s="129"/>
      <c r="DV74" s="129"/>
      <c r="DW74" s="129"/>
      <c r="DX74" s="129"/>
      <c r="DY74" s="129"/>
      <c r="DZ74" s="129"/>
      <c r="EA74" s="129"/>
      <c r="EB74" s="129"/>
      <c r="EC74" s="129"/>
      <c r="ED74" s="129"/>
      <c r="EE74" s="129"/>
      <c r="EF74" s="129"/>
      <c r="EG74" s="129"/>
      <c r="EH74" s="129"/>
      <c r="EI74" s="129"/>
      <c r="EJ74" s="129"/>
      <c r="EK74" s="129"/>
      <c r="EL74" s="129"/>
      <c r="EM74" s="129"/>
      <c r="EN74" s="129"/>
      <c r="EO74" s="129"/>
      <c r="EP74" s="129"/>
      <c r="EQ74" s="129"/>
      <c r="ER74" s="129"/>
      <c r="ES74" s="129"/>
      <c r="ET74" s="129"/>
      <c r="EU74" s="129"/>
      <c r="EV74" s="129"/>
      <c r="EW74" s="129"/>
      <c r="EX74" s="129"/>
      <c r="EY74" s="129"/>
      <c r="EZ74" s="129"/>
      <c r="FA74" s="129"/>
      <c r="FB74" s="129"/>
      <c r="FC74" s="129"/>
      <c r="FD74" s="129"/>
      <c r="FE74" s="129"/>
      <c r="FF74" s="129"/>
      <c r="FG74" s="129"/>
      <c r="FH74" s="129"/>
      <c r="FI74" s="129"/>
      <c r="FJ74" s="129"/>
      <c r="FK74" s="129"/>
      <c r="FL74" s="129"/>
      <c r="FM74" s="129"/>
      <c r="FN74" s="129"/>
      <c r="FO74" s="129"/>
      <c r="FP74" s="129"/>
      <c r="FQ74" s="129"/>
      <c r="FR74" s="129"/>
      <c r="FS74" s="129"/>
      <c r="FT74" s="129"/>
      <c r="FU74" s="129"/>
      <c r="FV74" s="129"/>
      <c r="FW74" s="129"/>
      <c r="FX74" s="129"/>
      <c r="FY74" s="129"/>
      <c r="FZ74" s="129"/>
      <c r="GA74" s="129"/>
      <c r="GB74" s="129"/>
      <c r="GC74" s="129"/>
      <c r="GD74" s="129"/>
      <c r="GE74" s="129"/>
    </row>
    <row r="75" spans="1:187" ht="18.75" customHeight="1">
      <c r="A75" s="73">
        <v>0</v>
      </c>
      <c r="B75" s="65"/>
      <c r="C75" s="50"/>
      <c r="D75" s="51"/>
      <c r="E75" s="51"/>
      <c r="F75" s="73"/>
      <c r="G75" s="35"/>
      <c r="H75" s="35"/>
      <c r="I75" s="35">
        <f t="shared" si="105"/>
        <v>224</v>
      </c>
      <c r="J75" s="36" t="str">
        <f t="shared" si="92"/>
        <v>Sat</v>
      </c>
      <c r="K75" s="86" t="e">
        <f t="shared" si="106"/>
        <v>#VALUE!</v>
      </c>
      <c r="L75" s="91" t="e">
        <f t="shared" si="103"/>
        <v>#VALUE!</v>
      </c>
      <c r="M75" s="87"/>
      <c r="N75" s="79">
        <f t="shared" si="107"/>
        <v>0</v>
      </c>
      <c r="O75" s="79">
        <f t="shared" si="108"/>
        <v>0</v>
      </c>
      <c r="P75" s="39" t="str">
        <f t="shared" si="109"/>
        <v/>
      </c>
      <c r="Q75" s="38" t="str">
        <f t="shared" si="110"/>
        <v/>
      </c>
      <c r="R75" s="40" t="str">
        <f t="shared" si="111"/>
        <v/>
      </c>
      <c r="S75" s="41" t="str">
        <f t="shared" si="112"/>
        <v/>
      </c>
      <c r="T75" s="45"/>
      <c r="U75" s="123"/>
      <c r="V75" s="123"/>
      <c r="W75" s="44"/>
      <c r="X75" s="71"/>
      <c r="Y75" s="42"/>
      <c r="Z75" s="44"/>
      <c r="AA75" s="45"/>
      <c r="AB75" s="46"/>
      <c r="AC75" s="47" t="str">
        <f t="shared" si="104"/>
        <v/>
      </c>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128"/>
      <c r="CT75" s="131"/>
      <c r="CU75" s="131"/>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129"/>
      <c r="EQ75" s="129"/>
      <c r="ER75" s="129"/>
      <c r="ES75" s="129"/>
      <c r="ET75" s="129"/>
      <c r="EU75" s="129"/>
      <c r="EV75" s="129"/>
      <c r="EW75" s="129"/>
      <c r="EX75" s="129"/>
      <c r="EY75" s="129"/>
      <c r="EZ75" s="129"/>
      <c r="FA75" s="129"/>
      <c r="FB75" s="129"/>
      <c r="FC75" s="129"/>
      <c r="FD75" s="129"/>
      <c r="FE75" s="129"/>
      <c r="FF75" s="129"/>
      <c r="FG75" s="129"/>
      <c r="FH75" s="129"/>
      <c r="FI75" s="129"/>
      <c r="FJ75" s="129"/>
      <c r="FK75" s="129"/>
      <c r="FL75" s="129"/>
      <c r="FM75" s="129"/>
      <c r="FN75" s="129"/>
      <c r="FO75" s="129"/>
      <c r="FP75" s="129"/>
      <c r="FQ75" s="129"/>
      <c r="FR75" s="129"/>
      <c r="FS75" s="129"/>
      <c r="FT75" s="129"/>
      <c r="FU75" s="129"/>
      <c r="FV75" s="129"/>
      <c r="FW75" s="129"/>
      <c r="FX75" s="129"/>
      <c r="FY75" s="129"/>
      <c r="FZ75" s="129"/>
      <c r="GA75" s="129"/>
      <c r="GB75" s="129"/>
      <c r="GC75" s="129"/>
      <c r="GD75" s="129"/>
      <c r="GE75" s="129"/>
    </row>
    <row r="76" spans="1:187" ht="18.75" customHeight="1">
      <c r="A76" s="73">
        <v>0</v>
      </c>
      <c r="B76" s="65"/>
      <c r="C76" s="50"/>
      <c r="D76" s="51"/>
      <c r="E76" s="51"/>
      <c r="F76" s="73"/>
      <c r="G76" s="35"/>
      <c r="H76" s="35"/>
      <c r="I76" s="35">
        <f t="shared" si="105"/>
        <v>224</v>
      </c>
      <c r="J76" s="36" t="str">
        <f t="shared" si="92"/>
        <v>Sat</v>
      </c>
      <c r="K76" s="86" t="e">
        <f t="shared" si="106"/>
        <v>#VALUE!</v>
      </c>
      <c r="L76" s="91" t="e">
        <f t="shared" si="103"/>
        <v>#VALUE!</v>
      </c>
      <c r="M76" s="87"/>
      <c r="N76" s="79">
        <f t="shared" si="107"/>
        <v>0</v>
      </c>
      <c r="O76" s="79">
        <f t="shared" si="108"/>
        <v>0</v>
      </c>
      <c r="P76" s="39" t="str">
        <f t="shared" si="109"/>
        <v/>
      </c>
      <c r="Q76" s="38" t="str">
        <f t="shared" si="110"/>
        <v/>
      </c>
      <c r="R76" s="40" t="str">
        <f t="shared" si="111"/>
        <v/>
      </c>
      <c r="S76" s="41" t="str">
        <f t="shared" si="112"/>
        <v/>
      </c>
      <c r="T76" s="45"/>
      <c r="U76" s="123"/>
      <c r="V76" s="123"/>
      <c r="W76" s="44"/>
      <c r="X76" s="71"/>
      <c r="Y76" s="42"/>
      <c r="Z76" s="44"/>
      <c r="AA76" s="45"/>
      <c r="AB76" s="46"/>
      <c r="AC76" s="47" t="str">
        <f t="shared" si="104"/>
        <v/>
      </c>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128"/>
      <c r="CT76" s="131"/>
      <c r="CU76" s="131"/>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129"/>
      <c r="EQ76" s="129"/>
      <c r="ER76" s="129"/>
      <c r="ES76" s="129"/>
      <c r="ET76" s="129"/>
      <c r="EU76" s="129"/>
      <c r="EV76" s="129"/>
      <c r="EW76" s="129"/>
      <c r="EX76" s="129"/>
      <c r="EY76" s="129"/>
      <c r="EZ76" s="129"/>
      <c r="FA76" s="129"/>
      <c r="FB76" s="129"/>
      <c r="FC76" s="129"/>
      <c r="FD76" s="129"/>
      <c r="FE76" s="129"/>
      <c r="FF76" s="129"/>
      <c r="FG76" s="129"/>
      <c r="FH76" s="129"/>
      <c r="FI76" s="129"/>
      <c r="FJ76" s="129"/>
      <c r="FK76" s="129"/>
      <c r="FL76" s="129"/>
      <c r="FM76" s="129"/>
      <c r="FN76" s="129"/>
      <c r="FO76" s="129"/>
      <c r="FP76" s="129"/>
      <c r="FQ76" s="129"/>
      <c r="FR76" s="129"/>
      <c r="FS76" s="129"/>
      <c r="FT76" s="129"/>
      <c r="FU76" s="129"/>
      <c r="FV76" s="129"/>
      <c r="FW76" s="129"/>
      <c r="FX76" s="129"/>
      <c r="FY76" s="129"/>
      <c r="FZ76" s="129"/>
      <c r="GA76" s="129"/>
      <c r="GB76" s="129"/>
      <c r="GC76" s="129"/>
      <c r="GD76" s="129"/>
      <c r="GE76" s="129"/>
    </row>
    <row r="77" spans="1:187" ht="18.75" customHeight="1">
      <c r="A77" s="73">
        <v>0</v>
      </c>
      <c r="B77" s="65"/>
      <c r="C77" s="50"/>
      <c r="D77" s="51"/>
      <c r="E77" s="51"/>
      <c r="F77" s="73"/>
      <c r="G77" s="35"/>
      <c r="H77" s="35"/>
      <c r="I77" s="35">
        <f t="shared" si="105"/>
        <v>224</v>
      </c>
      <c r="J77" s="36" t="str">
        <f t="shared" si="92"/>
        <v>Sat</v>
      </c>
      <c r="K77" s="86" t="e">
        <f t="shared" si="106"/>
        <v>#VALUE!</v>
      </c>
      <c r="L77" s="91" t="e">
        <f t="shared" si="103"/>
        <v>#VALUE!</v>
      </c>
      <c r="M77" s="87"/>
      <c r="N77" s="79">
        <f t="shared" si="107"/>
        <v>0</v>
      </c>
      <c r="O77" s="79">
        <f t="shared" si="108"/>
        <v>0</v>
      </c>
      <c r="P77" s="39" t="str">
        <f t="shared" si="109"/>
        <v/>
      </c>
      <c r="Q77" s="38" t="str">
        <f t="shared" si="110"/>
        <v/>
      </c>
      <c r="R77" s="40" t="str">
        <f t="shared" si="111"/>
        <v/>
      </c>
      <c r="S77" s="41" t="str">
        <f t="shared" si="112"/>
        <v/>
      </c>
      <c r="T77" s="45"/>
      <c r="U77" s="123"/>
      <c r="V77" s="123"/>
      <c r="W77" s="44"/>
      <c r="X77" s="71"/>
      <c r="Y77" s="42"/>
      <c r="Z77" s="44"/>
      <c r="AA77" s="45"/>
      <c r="AB77" s="46"/>
      <c r="AC77" s="47" t="str">
        <f t="shared" si="104"/>
        <v/>
      </c>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128"/>
      <c r="CT77" s="131"/>
      <c r="CU77" s="131"/>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129"/>
      <c r="EQ77" s="129"/>
      <c r="ER77" s="129"/>
      <c r="ES77" s="129"/>
      <c r="ET77" s="129"/>
      <c r="EU77" s="129"/>
      <c r="EV77" s="129"/>
      <c r="EW77" s="129"/>
      <c r="EX77" s="129"/>
      <c r="EY77" s="129"/>
      <c r="EZ77" s="129"/>
      <c r="FA77" s="129"/>
      <c r="FB77" s="129"/>
      <c r="FC77" s="129"/>
      <c r="FD77" s="129"/>
      <c r="FE77" s="129"/>
      <c r="FF77" s="129"/>
      <c r="FG77" s="129"/>
      <c r="FH77" s="129"/>
      <c r="FI77" s="129"/>
      <c r="FJ77" s="129"/>
      <c r="FK77" s="129"/>
      <c r="FL77" s="129"/>
      <c r="FM77" s="129"/>
      <c r="FN77" s="129"/>
      <c r="FO77" s="129"/>
      <c r="FP77" s="129"/>
      <c r="FQ77" s="129"/>
      <c r="FR77" s="129"/>
      <c r="FS77" s="129"/>
      <c r="FT77" s="129"/>
      <c r="FU77" s="129"/>
      <c r="FV77" s="129"/>
      <c r="FW77" s="129"/>
      <c r="FX77" s="129"/>
      <c r="FY77" s="129"/>
      <c r="FZ77" s="129"/>
      <c r="GA77" s="129"/>
      <c r="GB77" s="129"/>
      <c r="GC77" s="129"/>
      <c r="GD77" s="129"/>
      <c r="GE77" s="129"/>
    </row>
    <row r="78" spans="1:187" ht="18.75" customHeight="1">
      <c r="A78" s="73">
        <v>0</v>
      </c>
      <c r="B78" s="65"/>
      <c r="C78" s="50"/>
      <c r="D78" s="51"/>
      <c r="E78" s="51"/>
      <c r="F78" s="73"/>
      <c r="G78" s="35"/>
      <c r="H78" s="35"/>
      <c r="I78" s="35">
        <f t="shared" si="105"/>
        <v>224</v>
      </c>
      <c r="J78" s="36" t="str">
        <f t="shared" ref="J78:J91" si="113">TEXT(G78,"ddd")</f>
        <v>Sat</v>
      </c>
      <c r="K78" s="86" t="e">
        <f t="shared" si="106"/>
        <v>#VALUE!</v>
      </c>
      <c r="L78" s="91" t="e">
        <f t="shared" si="103"/>
        <v>#VALUE!</v>
      </c>
      <c r="M78" s="87"/>
      <c r="N78" s="79">
        <f t="shared" si="107"/>
        <v>0</v>
      </c>
      <c r="O78" s="79">
        <f t="shared" si="108"/>
        <v>0</v>
      </c>
      <c r="P78" s="39" t="str">
        <f t="shared" si="109"/>
        <v/>
      </c>
      <c r="Q78" s="38" t="str">
        <f t="shared" si="110"/>
        <v/>
      </c>
      <c r="R78" s="40" t="str">
        <f t="shared" si="111"/>
        <v/>
      </c>
      <c r="S78" s="41" t="str">
        <f t="shared" si="112"/>
        <v/>
      </c>
      <c r="T78" s="45"/>
      <c r="U78" s="123"/>
      <c r="V78" s="123"/>
      <c r="W78" s="44"/>
      <c r="X78" s="71"/>
      <c r="Y78" s="42"/>
      <c r="Z78" s="44"/>
      <c r="AA78" s="45"/>
      <c r="AB78" s="46"/>
      <c r="AC78" s="47" t="str">
        <f t="shared" si="104"/>
        <v/>
      </c>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T78" s="126"/>
      <c r="CU78" s="126"/>
    </row>
    <row r="79" spans="1:187" ht="18.75" customHeight="1">
      <c r="A79" s="73">
        <v>0</v>
      </c>
      <c r="B79" s="65"/>
      <c r="C79" s="50"/>
      <c r="D79" s="51"/>
      <c r="E79" s="51"/>
      <c r="F79" s="73"/>
      <c r="G79" s="35"/>
      <c r="H79" s="35"/>
      <c r="I79" s="35">
        <f t="shared" si="105"/>
        <v>224</v>
      </c>
      <c r="J79" s="36" t="str">
        <f t="shared" si="113"/>
        <v>Sat</v>
      </c>
      <c r="K79" s="86" t="e">
        <f t="shared" si="106"/>
        <v>#VALUE!</v>
      </c>
      <c r="L79" s="91" t="e">
        <f t="shared" si="103"/>
        <v>#VALUE!</v>
      </c>
      <c r="M79" s="87"/>
      <c r="N79" s="79">
        <f t="shared" si="107"/>
        <v>0</v>
      </c>
      <c r="O79" s="79">
        <f t="shared" si="108"/>
        <v>0</v>
      </c>
      <c r="P79" s="39" t="str">
        <f t="shared" si="109"/>
        <v/>
      </c>
      <c r="Q79" s="38" t="str">
        <f t="shared" si="110"/>
        <v/>
      </c>
      <c r="R79" s="40" t="str">
        <f t="shared" si="111"/>
        <v/>
      </c>
      <c r="S79" s="41" t="str">
        <f t="shared" si="112"/>
        <v/>
      </c>
      <c r="T79" s="45"/>
      <c r="U79" s="123"/>
      <c r="V79" s="123"/>
      <c r="W79" s="44"/>
      <c r="X79" s="71"/>
      <c r="Y79" s="42"/>
      <c r="Z79" s="44"/>
      <c r="AA79" s="45"/>
      <c r="AB79" s="46"/>
      <c r="AC79" s="47" t="str">
        <f t="shared" si="104"/>
        <v/>
      </c>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48"/>
      <c r="CT79" s="126"/>
      <c r="CU79" s="126"/>
    </row>
    <row r="80" spans="1:187" ht="18.75" customHeight="1">
      <c r="A80" s="73">
        <v>0</v>
      </c>
      <c r="B80" s="65"/>
      <c r="C80" s="50"/>
      <c r="D80" s="51"/>
      <c r="E80" s="51"/>
      <c r="F80" s="73"/>
      <c r="G80" s="35"/>
      <c r="H80" s="35"/>
      <c r="I80" s="35">
        <f t="shared" si="105"/>
        <v>224</v>
      </c>
      <c r="J80" s="36" t="str">
        <f t="shared" si="113"/>
        <v>Sat</v>
      </c>
      <c r="K80" s="86" t="e">
        <f t="shared" si="106"/>
        <v>#VALUE!</v>
      </c>
      <c r="L80" s="91" t="e">
        <f t="shared" si="103"/>
        <v>#VALUE!</v>
      </c>
      <c r="M80" s="87"/>
      <c r="N80" s="79">
        <f t="shared" si="107"/>
        <v>0</v>
      </c>
      <c r="O80" s="79">
        <f t="shared" si="108"/>
        <v>0</v>
      </c>
      <c r="P80" s="39" t="str">
        <f t="shared" si="109"/>
        <v/>
      </c>
      <c r="Q80" s="38" t="str">
        <f t="shared" si="110"/>
        <v/>
      </c>
      <c r="R80" s="40" t="str">
        <f t="shared" si="111"/>
        <v/>
      </c>
      <c r="S80" s="41" t="str">
        <f t="shared" si="112"/>
        <v/>
      </c>
      <c r="T80" s="45"/>
      <c r="U80" s="123"/>
      <c r="V80" s="123"/>
      <c r="W80" s="44"/>
      <c r="X80" s="71"/>
      <c r="Y80" s="42"/>
      <c r="Z80" s="44"/>
      <c r="AA80" s="45"/>
      <c r="AB80" s="46"/>
      <c r="AC80" s="47" t="str">
        <f t="shared" si="104"/>
        <v/>
      </c>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48"/>
      <c r="CT80" s="126"/>
      <c r="CU80" s="126"/>
    </row>
    <row r="81" spans="1:99" ht="18.75" customHeight="1">
      <c r="A81" s="73">
        <v>0</v>
      </c>
      <c r="B81" s="65"/>
      <c r="C81" s="50"/>
      <c r="D81" s="51"/>
      <c r="E81" s="51"/>
      <c r="F81" s="73"/>
      <c r="G81" s="35"/>
      <c r="H81" s="35"/>
      <c r="I81" s="35">
        <f t="shared" si="105"/>
        <v>224</v>
      </c>
      <c r="J81" s="36" t="str">
        <f t="shared" si="113"/>
        <v>Sat</v>
      </c>
      <c r="K81" s="86" t="e">
        <f t="shared" si="106"/>
        <v>#VALUE!</v>
      </c>
      <c r="L81" s="91" t="e">
        <f t="shared" si="103"/>
        <v>#VALUE!</v>
      </c>
      <c r="M81" s="87"/>
      <c r="N81" s="79">
        <f t="shared" si="107"/>
        <v>0</v>
      </c>
      <c r="O81" s="79">
        <f t="shared" si="108"/>
        <v>0</v>
      </c>
      <c r="P81" s="39" t="str">
        <f t="shared" si="109"/>
        <v/>
      </c>
      <c r="Q81" s="38" t="str">
        <f t="shared" si="110"/>
        <v/>
      </c>
      <c r="R81" s="40" t="str">
        <f t="shared" si="111"/>
        <v/>
      </c>
      <c r="S81" s="41" t="str">
        <f t="shared" si="112"/>
        <v/>
      </c>
      <c r="T81" s="45"/>
      <c r="U81" s="123"/>
      <c r="V81" s="123"/>
      <c r="W81" s="44"/>
      <c r="X81" s="71"/>
      <c r="Y81" s="42"/>
      <c r="Z81" s="44"/>
      <c r="AA81" s="45"/>
      <c r="AB81" s="46"/>
      <c r="AC81" s="47" t="str">
        <f t="shared" si="104"/>
        <v/>
      </c>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48"/>
      <c r="CT81" s="126"/>
      <c r="CU81" s="126"/>
    </row>
    <row r="82" spans="1:99" ht="18.75" customHeight="1">
      <c r="A82" s="73">
        <v>0</v>
      </c>
      <c r="B82" s="65"/>
      <c r="C82" s="50"/>
      <c r="D82" s="51"/>
      <c r="E82" s="51"/>
      <c r="F82" s="73"/>
      <c r="G82" s="35"/>
      <c r="H82" s="35"/>
      <c r="I82" s="35">
        <f t="shared" si="105"/>
        <v>224</v>
      </c>
      <c r="J82" s="36" t="str">
        <f t="shared" si="113"/>
        <v>Sat</v>
      </c>
      <c r="K82" s="86" t="e">
        <f t="shared" si="106"/>
        <v>#VALUE!</v>
      </c>
      <c r="L82" s="91" t="e">
        <f t="shared" si="103"/>
        <v>#VALUE!</v>
      </c>
      <c r="M82" s="87"/>
      <c r="N82" s="79">
        <f t="shared" si="107"/>
        <v>0</v>
      </c>
      <c r="O82" s="79">
        <f t="shared" si="108"/>
        <v>0</v>
      </c>
      <c r="P82" s="39" t="str">
        <f t="shared" si="109"/>
        <v/>
      </c>
      <c r="Q82" s="38" t="str">
        <f t="shared" si="110"/>
        <v/>
      </c>
      <c r="R82" s="40" t="str">
        <f t="shared" si="111"/>
        <v/>
      </c>
      <c r="S82" s="41" t="str">
        <f t="shared" si="112"/>
        <v/>
      </c>
      <c r="T82" s="45"/>
      <c r="U82" s="123"/>
      <c r="V82" s="123"/>
      <c r="W82" s="44"/>
      <c r="X82" s="71"/>
      <c r="Y82" s="42"/>
      <c r="Z82" s="44"/>
      <c r="AA82" s="45"/>
      <c r="AB82" s="46"/>
      <c r="AC82" s="47" t="str">
        <f t="shared" si="104"/>
        <v/>
      </c>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48"/>
      <c r="CT82" s="126"/>
      <c r="CU82" s="126"/>
    </row>
    <row r="83" spans="1:99" ht="18.75" customHeight="1">
      <c r="A83" s="73">
        <v>0</v>
      </c>
      <c r="B83" s="65"/>
      <c r="C83" s="50"/>
      <c r="D83" s="51"/>
      <c r="E83" s="51"/>
      <c r="F83" s="73"/>
      <c r="G83" s="35"/>
      <c r="H83" s="35"/>
      <c r="I83" s="35">
        <f t="shared" si="105"/>
        <v>224</v>
      </c>
      <c r="J83" s="36" t="str">
        <f t="shared" si="113"/>
        <v>Sat</v>
      </c>
      <c r="K83" s="86" t="e">
        <f t="shared" si="106"/>
        <v>#VALUE!</v>
      </c>
      <c r="L83" s="91" t="e">
        <f t="shared" si="103"/>
        <v>#VALUE!</v>
      </c>
      <c r="M83" s="87"/>
      <c r="N83" s="79">
        <f t="shared" si="107"/>
        <v>0</v>
      </c>
      <c r="O83" s="79">
        <f t="shared" si="108"/>
        <v>0</v>
      </c>
      <c r="P83" s="39" t="str">
        <f t="shared" si="109"/>
        <v/>
      </c>
      <c r="Q83" s="38" t="str">
        <f t="shared" si="110"/>
        <v/>
      </c>
      <c r="R83" s="40" t="str">
        <f t="shared" si="111"/>
        <v/>
      </c>
      <c r="S83" s="41" t="str">
        <f t="shared" si="112"/>
        <v/>
      </c>
      <c r="T83" s="45"/>
      <c r="U83" s="123"/>
      <c r="V83" s="123"/>
      <c r="W83" s="44"/>
      <c r="X83" s="71"/>
      <c r="Y83" s="42"/>
      <c r="Z83" s="44"/>
      <c r="AA83" s="45"/>
      <c r="AB83" s="46"/>
      <c r="AC83" s="47" t="str">
        <f t="shared" si="104"/>
        <v/>
      </c>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T83" s="126"/>
      <c r="CU83" s="126"/>
    </row>
    <row r="84" spans="1:99" ht="18.75" customHeight="1">
      <c r="A84" s="73">
        <v>0</v>
      </c>
      <c r="B84" s="65"/>
      <c r="C84" s="50"/>
      <c r="D84" s="51"/>
      <c r="E84" s="51"/>
      <c r="F84" s="73"/>
      <c r="G84" s="35"/>
      <c r="H84" s="35"/>
      <c r="I84" s="35">
        <f t="shared" si="105"/>
        <v>224</v>
      </c>
      <c r="J84" s="36" t="str">
        <f t="shared" si="113"/>
        <v>Sat</v>
      </c>
      <c r="K84" s="86" t="e">
        <f t="shared" si="106"/>
        <v>#VALUE!</v>
      </c>
      <c r="L84" s="91" t="e">
        <f t="shared" ref="L84:L91" si="114">IF(((G84+32*7)+Sat)&lt;(G84+(28+P164+Q164+R164+S84)*7)+T84+Sat,(G84+(28+P164+Q164+R164+S84)*7)+T84+Sat,(G84+32*7)+Sat)</f>
        <v>#VALUE!</v>
      </c>
      <c r="M84" s="87"/>
      <c r="N84" s="79">
        <f t="shared" si="107"/>
        <v>0</v>
      </c>
      <c r="O84" s="79">
        <f t="shared" si="108"/>
        <v>0</v>
      </c>
      <c r="P84" s="39" t="str">
        <f t="shared" si="109"/>
        <v/>
      </c>
      <c r="Q84" s="38" t="str">
        <f t="shared" si="110"/>
        <v/>
      </c>
      <c r="R84" s="40" t="str">
        <f t="shared" si="111"/>
        <v/>
      </c>
      <c r="S84" s="41" t="str">
        <f t="shared" si="112"/>
        <v/>
      </c>
      <c r="T84" s="45"/>
      <c r="U84" s="123"/>
      <c r="V84" s="123"/>
      <c r="W84" s="44"/>
      <c r="X84" s="71"/>
      <c r="Y84" s="42"/>
      <c r="Z84" s="44"/>
      <c r="AA84" s="45"/>
      <c r="AB84" s="46"/>
      <c r="AC84" s="47" t="str">
        <f t="shared" si="104"/>
        <v/>
      </c>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48"/>
      <c r="CT84" s="126"/>
      <c r="CU84" s="126"/>
    </row>
    <row r="85" spans="1:99" ht="18.75" customHeight="1">
      <c r="A85" s="73">
        <v>0</v>
      </c>
      <c r="B85" s="65"/>
      <c r="C85" s="50"/>
      <c r="D85" s="51"/>
      <c r="E85" s="51"/>
      <c r="F85" s="73"/>
      <c r="G85" s="35"/>
      <c r="H85" s="35"/>
      <c r="I85" s="35">
        <f t="shared" si="105"/>
        <v>224</v>
      </c>
      <c r="J85" s="36" t="str">
        <f t="shared" si="113"/>
        <v>Sat</v>
      </c>
      <c r="K85" s="86" t="e">
        <f t="shared" si="106"/>
        <v>#VALUE!</v>
      </c>
      <c r="L85" s="91" t="e">
        <f t="shared" si="114"/>
        <v>#VALUE!</v>
      </c>
      <c r="M85" s="87"/>
      <c r="N85" s="79">
        <f t="shared" si="107"/>
        <v>0</v>
      </c>
      <c r="O85" s="79">
        <f t="shared" si="108"/>
        <v>0</v>
      </c>
      <c r="P85" s="39" t="str">
        <f t="shared" si="109"/>
        <v/>
      </c>
      <c r="Q85" s="38" t="str">
        <f t="shared" si="110"/>
        <v/>
      </c>
      <c r="R85" s="40" t="str">
        <f t="shared" si="111"/>
        <v/>
      </c>
      <c r="S85" s="41" t="str">
        <f t="shared" si="112"/>
        <v/>
      </c>
      <c r="T85" s="45"/>
      <c r="U85" s="123"/>
      <c r="V85" s="123"/>
      <c r="W85" s="44"/>
      <c r="X85" s="71"/>
      <c r="Y85" s="42"/>
      <c r="Z85" s="44"/>
      <c r="AA85" s="45"/>
      <c r="AB85" s="46"/>
      <c r="AC85" s="47" t="str">
        <f t="shared" si="104"/>
        <v/>
      </c>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48"/>
      <c r="CT85" s="126"/>
      <c r="CU85" s="126"/>
    </row>
    <row r="86" spans="1:99" ht="18.75" customHeight="1">
      <c r="A86" s="73">
        <v>0</v>
      </c>
      <c r="B86" s="65"/>
      <c r="C86" s="50"/>
      <c r="D86" s="51"/>
      <c r="E86" s="51"/>
      <c r="F86" s="73"/>
      <c r="G86" s="35"/>
      <c r="H86" s="35"/>
      <c r="I86" s="35">
        <f t="shared" si="105"/>
        <v>224</v>
      </c>
      <c r="J86" s="36" t="str">
        <f t="shared" si="113"/>
        <v>Sat</v>
      </c>
      <c r="K86" s="86" t="e">
        <f t="shared" si="106"/>
        <v>#VALUE!</v>
      </c>
      <c r="L86" s="91" t="e">
        <f t="shared" si="114"/>
        <v>#VALUE!</v>
      </c>
      <c r="M86" s="87"/>
      <c r="N86" s="79">
        <f t="shared" si="107"/>
        <v>0</v>
      </c>
      <c r="O86" s="79">
        <f t="shared" si="108"/>
        <v>0</v>
      </c>
      <c r="P86" s="39" t="str">
        <f t="shared" si="109"/>
        <v/>
      </c>
      <c r="Q86" s="38" t="str">
        <f t="shared" si="110"/>
        <v/>
      </c>
      <c r="R86" s="40" t="str">
        <f t="shared" si="111"/>
        <v/>
      </c>
      <c r="S86" s="41" t="str">
        <f t="shared" si="112"/>
        <v/>
      </c>
      <c r="T86" s="45"/>
      <c r="U86" s="123"/>
      <c r="V86" s="123"/>
      <c r="W86" s="44"/>
      <c r="X86" s="71"/>
      <c r="Y86" s="42"/>
      <c r="Z86" s="44"/>
      <c r="AA86" s="45"/>
      <c r="AB86" s="46"/>
      <c r="AC86" s="47" t="str">
        <f t="shared" si="104"/>
        <v/>
      </c>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48"/>
      <c r="CT86" s="126"/>
      <c r="CU86" s="126"/>
    </row>
    <row r="87" spans="1:99" ht="18.75" customHeight="1">
      <c r="A87" s="73">
        <v>0</v>
      </c>
      <c r="B87" s="65"/>
      <c r="C87" s="50"/>
      <c r="D87" s="51"/>
      <c r="E87" s="51"/>
      <c r="F87" s="73"/>
      <c r="G87" s="35"/>
      <c r="H87" s="35"/>
      <c r="I87" s="35">
        <f t="shared" si="105"/>
        <v>224</v>
      </c>
      <c r="J87" s="36" t="str">
        <f t="shared" si="113"/>
        <v>Sat</v>
      </c>
      <c r="K87" s="86" t="e">
        <f t="shared" si="106"/>
        <v>#VALUE!</v>
      </c>
      <c r="L87" s="91" t="e">
        <f t="shared" si="114"/>
        <v>#VALUE!</v>
      </c>
      <c r="M87" s="87"/>
      <c r="N87" s="79">
        <f t="shared" si="107"/>
        <v>0</v>
      </c>
      <c r="O87" s="79">
        <f t="shared" si="108"/>
        <v>0</v>
      </c>
      <c r="P87" s="39" t="str">
        <f t="shared" si="109"/>
        <v/>
      </c>
      <c r="Q87" s="38" t="str">
        <f t="shared" si="110"/>
        <v/>
      </c>
      <c r="R87" s="40" t="str">
        <f t="shared" si="111"/>
        <v/>
      </c>
      <c r="S87" s="41" t="str">
        <f t="shared" si="112"/>
        <v/>
      </c>
      <c r="T87" s="45"/>
      <c r="U87" s="123"/>
      <c r="V87" s="123"/>
      <c r="W87" s="44"/>
      <c r="X87" s="71"/>
      <c r="Y87" s="42"/>
      <c r="Z87" s="44"/>
      <c r="AA87" s="45"/>
      <c r="AB87" s="46"/>
      <c r="AC87" s="47" t="str">
        <f t="shared" si="104"/>
        <v/>
      </c>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48"/>
      <c r="CT87" s="126"/>
      <c r="CU87" s="126"/>
    </row>
    <row r="88" spans="1:99" ht="18.75" customHeight="1">
      <c r="A88" s="73">
        <v>0</v>
      </c>
      <c r="B88" s="65"/>
      <c r="C88" s="50"/>
      <c r="D88" s="51"/>
      <c r="E88" s="51"/>
      <c r="F88" s="73"/>
      <c r="G88" s="35"/>
      <c r="H88" s="35"/>
      <c r="I88" s="35">
        <f t="shared" si="105"/>
        <v>224</v>
      </c>
      <c r="J88" s="36" t="str">
        <f t="shared" si="113"/>
        <v>Sat</v>
      </c>
      <c r="K88" s="86" t="e">
        <f t="shared" si="106"/>
        <v>#VALUE!</v>
      </c>
      <c r="L88" s="91" t="e">
        <f t="shared" si="114"/>
        <v>#VALUE!</v>
      </c>
      <c r="M88" s="87"/>
      <c r="N88" s="79">
        <f t="shared" si="107"/>
        <v>0</v>
      </c>
      <c r="O88" s="79">
        <f t="shared" si="108"/>
        <v>0</v>
      </c>
      <c r="P88" s="39" t="str">
        <f t="shared" si="109"/>
        <v/>
      </c>
      <c r="Q88" s="38" t="str">
        <f t="shared" si="110"/>
        <v/>
      </c>
      <c r="R88" s="40" t="str">
        <f t="shared" si="111"/>
        <v/>
      </c>
      <c r="S88" s="41" t="str">
        <f t="shared" si="112"/>
        <v/>
      </c>
      <c r="T88" s="45"/>
      <c r="U88" s="123"/>
      <c r="V88" s="123"/>
      <c r="W88" s="44"/>
      <c r="X88" s="71"/>
      <c r="Y88" s="42"/>
      <c r="Z88" s="44"/>
      <c r="AA88" s="45"/>
      <c r="AB88" s="46"/>
      <c r="AC88" s="47" t="str">
        <f t="shared" ref="AC88:AC91" si="115">IF(Y88+AB88=0,"",Y88+AB88)</f>
        <v/>
      </c>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48"/>
      <c r="CT88" s="126"/>
      <c r="CU88" s="126"/>
    </row>
    <row r="89" spans="1:99" ht="18.75" customHeight="1">
      <c r="A89" s="73">
        <v>0</v>
      </c>
      <c r="B89" s="65"/>
      <c r="C89" s="50"/>
      <c r="D89" s="51"/>
      <c r="E89" s="51"/>
      <c r="F89" s="73"/>
      <c r="G89" s="35"/>
      <c r="H89" s="35"/>
      <c r="I89" s="35">
        <f t="shared" si="105"/>
        <v>224</v>
      </c>
      <c r="J89" s="36" t="str">
        <f t="shared" si="113"/>
        <v>Sat</v>
      </c>
      <c r="K89" s="86" t="e">
        <f t="shared" si="106"/>
        <v>#VALUE!</v>
      </c>
      <c r="L89" s="91" t="e">
        <f t="shared" si="114"/>
        <v>#VALUE!</v>
      </c>
      <c r="M89" s="87"/>
      <c r="N89" s="79">
        <f t="shared" si="107"/>
        <v>0</v>
      </c>
      <c r="O89" s="79">
        <f t="shared" si="108"/>
        <v>0</v>
      </c>
      <c r="P89" s="39" t="str">
        <f t="shared" si="109"/>
        <v/>
      </c>
      <c r="Q89" s="38" t="str">
        <f t="shared" si="110"/>
        <v/>
      </c>
      <c r="R89" s="40" t="str">
        <f t="shared" si="111"/>
        <v/>
      </c>
      <c r="S89" s="41" t="str">
        <f t="shared" si="112"/>
        <v/>
      </c>
      <c r="T89" s="45"/>
      <c r="U89" s="123"/>
      <c r="V89" s="123"/>
      <c r="W89" s="44"/>
      <c r="X89" s="71"/>
      <c r="Y89" s="42"/>
      <c r="Z89" s="44"/>
      <c r="AA89" s="45"/>
      <c r="AB89" s="46"/>
      <c r="AC89" s="47" t="str">
        <f t="shared" si="115"/>
        <v/>
      </c>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48"/>
      <c r="CT89" s="126"/>
      <c r="CU89" s="126"/>
    </row>
    <row r="90" spans="1:99" ht="18.75" customHeight="1">
      <c r="A90" s="73">
        <v>0</v>
      </c>
      <c r="B90" s="65"/>
      <c r="C90" s="50"/>
      <c r="D90" s="51"/>
      <c r="E90" s="51"/>
      <c r="F90" s="73"/>
      <c r="G90" s="35"/>
      <c r="H90" s="35"/>
      <c r="I90" s="35">
        <f t="shared" si="105"/>
        <v>224</v>
      </c>
      <c r="J90" s="36" t="str">
        <f t="shared" si="113"/>
        <v>Sat</v>
      </c>
      <c r="K90" s="86" t="e">
        <f t="shared" si="106"/>
        <v>#VALUE!</v>
      </c>
      <c r="L90" s="91" t="e">
        <f t="shared" si="114"/>
        <v>#VALUE!</v>
      </c>
      <c r="M90" s="87"/>
      <c r="N90" s="79">
        <f t="shared" si="107"/>
        <v>0</v>
      </c>
      <c r="O90" s="79">
        <f t="shared" si="108"/>
        <v>0</v>
      </c>
      <c r="P90" s="39" t="str">
        <f t="shared" si="109"/>
        <v/>
      </c>
      <c r="Q90" s="38" t="str">
        <f t="shared" si="110"/>
        <v/>
      </c>
      <c r="R90" s="40" t="str">
        <f t="shared" si="111"/>
        <v/>
      </c>
      <c r="S90" s="41" t="str">
        <f t="shared" si="112"/>
        <v/>
      </c>
      <c r="T90" s="45"/>
      <c r="U90" s="123"/>
      <c r="V90" s="123"/>
      <c r="W90" s="44"/>
      <c r="X90" s="71"/>
      <c r="Y90" s="42"/>
      <c r="Z90" s="44"/>
      <c r="AA90" s="45"/>
      <c r="AB90" s="46"/>
      <c r="AC90" s="47" t="str">
        <f t="shared" si="115"/>
        <v/>
      </c>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c r="CK90" s="48"/>
      <c r="CL90" s="48"/>
      <c r="CM90" s="48"/>
      <c r="CN90" s="48"/>
      <c r="CO90" s="48"/>
      <c r="CP90" s="48"/>
      <c r="CQ90" s="48"/>
      <c r="CR90" s="48"/>
      <c r="CS90" s="48"/>
      <c r="CT90" s="126"/>
      <c r="CU90" s="126"/>
    </row>
    <row r="91" spans="1:99" ht="18.75" customHeight="1">
      <c r="A91" s="73">
        <v>0</v>
      </c>
      <c r="B91" s="65"/>
      <c r="C91" s="50"/>
      <c r="D91" s="51"/>
      <c r="E91" s="51"/>
      <c r="F91" s="73"/>
      <c r="G91" s="35"/>
      <c r="H91" s="35"/>
      <c r="I91" s="35">
        <f t="shared" si="105"/>
        <v>224</v>
      </c>
      <c r="J91" s="36" t="str">
        <f t="shared" si="113"/>
        <v>Sat</v>
      </c>
      <c r="K91" s="86" t="e">
        <f t="shared" si="106"/>
        <v>#VALUE!</v>
      </c>
      <c r="L91" s="91" t="e">
        <f t="shared" si="114"/>
        <v>#VALUE!</v>
      </c>
      <c r="M91" s="87"/>
      <c r="N91" s="79">
        <f t="shared" si="107"/>
        <v>0</v>
      </c>
      <c r="O91" s="79">
        <f t="shared" si="108"/>
        <v>0</v>
      </c>
      <c r="P91" s="39" t="str">
        <f t="shared" si="109"/>
        <v/>
      </c>
      <c r="Q91" s="38" t="str">
        <f t="shared" si="110"/>
        <v/>
      </c>
      <c r="R91" s="40" t="str">
        <f t="shared" si="111"/>
        <v/>
      </c>
      <c r="S91" s="41" t="str">
        <f t="shared" si="112"/>
        <v/>
      </c>
      <c r="T91" s="45"/>
      <c r="U91" s="123"/>
      <c r="V91" s="123"/>
      <c r="W91" s="44"/>
      <c r="X91" s="71"/>
      <c r="Y91" s="42"/>
      <c r="Z91" s="44"/>
      <c r="AA91" s="45"/>
      <c r="AB91" s="46"/>
      <c r="AC91" s="47" t="str">
        <f t="shared" si="115"/>
        <v/>
      </c>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c r="CK91" s="48"/>
      <c r="CL91" s="48"/>
      <c r="CM91" s="48"/>
      <c r="CN91" s="48"/>
      <c r="CO91" s="48"/>
      <c r="CP91" s="48"/>
      <c r="CQ91" s="48"/>
      <c r="CR91" s="48"/>
      <c r="CS91" s="48"/>
      <c r="CT91" s="126"/>
      <c r="CU91" s="126"/>
    </row>
    <row r="92" spans="1:99" ht="15.75" customHeight="1">
      <c r="N92" s="79" t="e">
        <f>IF(COUNTIF(AD92:XFD92,"Pres")=0,"",COUNTIF(AD92:XFD92,"Pres"))+Y92</f>
        <v>#VALUE!</v>
      </c>
    </row>
    <row r="93" spans="1:99" ht="15.75" customHeight="1"/>
    <row r="94" spans="1:99" ht="15.75" customHeight="1"/>
    <row r="95" spans="1:99" ht="15.75" customHeight="1"/>
    <row r="96" spans="1:9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autoFilter ref="A5:GE92" xr:uid="{A2E98869-8DCC-4C95-A5B3-FDEDCA4FF0B8}"/>
  <mergeCells count="29">
    <mergeCell ref="L2:L4"/>
    <mergeCell ref="A2:A4"/>
    <mergeCell ref="B2:B4"/>
    <mergeCell ref="C2:C4"/>
    <mergeCell ref="D2:D4"/>
    <mergeCell ref="E2:E4"/>
    <mergeCell ref="F2:F4"/>
    <mergeCell ref="G2:G4"/>
    <mergeCell ref="H2:H4"/>
    <mergeCell ref="I2:I4"/>
    <mergeCell ref="J2:J4"/>
    <mergeCell ref="K2:K4"/>
    <mergeCell ref="X2:X4"/>
    <mergeCell ref="M2:M4"/>
    <mergeCell ref="N2:N4"/>
    <mergeCell ref="O2:O4"/>
    <mergeCell ref="P2:P4"/>
    <mergeCell ref="Q2:Q4"/>
    <mergeCell ref="R2:R4"/>
    <mergeCell ref="S2:S4"/>
    <mergeCell ref="T2:T4"/>
    <mergeCell ref="U2:U4"/>
    <mergeCell ref="V2:V4"/>
    <mergeCell ref="W2:W4"/>
    <mergeCell ref="Y2:Y4"/>
    <mergeCell ref="Z2:Z4"/>
    <mergeCell ref="AA2:AA4"/>
    <mergeCell ref="AB2:AB4"/>
    <mergeCell ref="AC2:AC4"/>
  </mergeCells>
  <conditionalFormatting sqref="AD6:AG19 AH9:AM19 AN11:AO19 AP13:AS19 AT15:BA19 BB16:BE19 AD20:BW91 AO10 BX11:CC11 BX12:CO13 BX14:CS14 BX15:CU91 CV15:CV26 CZ6:CZ21 DB6:DB25 DD6:DD24 DF6:DF26 DH6:DH26 DJ6:DJ27 DL6:DL55 DN6:DN46 DP6:DP28">
    <cfRule type="containsText" dxfId="19522" priority="1491" operator="containsText" text="Pres">
      <formula>NOT(ISERROR(SEARCH(("Pres"),(AD6))))</formula>
    </cfRule>
  </conditionalFormatting>
  <conditionalFormatting sqref="AD6:AG19 AH9:AM19 AN11:AO19 AP13:AS19 AT15:BA19 BB16:BE19 AD20:BW91 AO10 BX11:CC11 BX12:CO13 BX14:CS14 BX15:CU91 CV15:CV26 CZ6:CZ21 DB6:DB25 DD6:DD24 DF6:DF26 DH6:DH26 DJ6:DJ27 DL6:DL55 DN6:DN46 DP6:DP28">
    <cfRule type="containsText" dxfId="19521" priority="1492" operator="containsText" text="Abs">
      <formula>NOT(ISERROR(SEARCH(("Abs"),(AD6))))</formula>
    </cfRule>
  </conditionalFormatting>
  <conditionalFormatting sqref="AD6:AG19 AH9:AM19 AN11:AO19 AP13:AS19 AT15:BA19 BB16:BE19 AD20:BW91 AO10 BX11:CC11 BX12:CO13 BX14:CS14 BX15:CU91 CV15:CV26 CZ6:CZ21 DB6:DB25 DD6:DD24 DF6:DF26 DH6:DH26 DJ6:DJ27 DL6:DL55 DN6:DN46 DP6:DP28">
    <cfRule type="containsText" dxfId="19520" priority="1493" operator="containsText" text="Leav">
      <formula>NOT(ISERROR(SEARCH(("Leav"),(AD6))))</formula>
    </cfRule>
  </conditionalFormatting>
  <conditionalFormatting sqref="AD6:AG19 AH9:AM19 AN11:AO19 AP13:AS19 AT15:BA19 BB16:BE19 AD20:BW91 AO10 BX11:CC11 BX12:CO13 BX14:CS14 BX15:CU91 CV15:CV26 CZ6:CZ21 DB6:DB25 DD6:DD24 DF6:DF26 DH6:DH26 DJ6:DJ27 DL6:DL55 DN6:DN46 DP6:DP28">
    <cfRule type="containsText" dxfId="19519" priority="1494" operator="containsText" text="Holi">
      <formula>NOT(ISERROR(SEARCH(("Holi"),(AD6))))</formula>
    </cfRule>
  </conditionalFormatting>
  <conditionalFormatting sqref="F6:F91">
    <cfRule type="cellIs" dxfId="19518" priority="1495" operator="equal">
      <formula>"Ac"</formula>
    </cfRule>
  </conditionalFormatting>
  <conditionalFormatting sqref="F6:F91">
    <cfRule type="cellIs" dxfId="19517" priority="1496" operator="equal">
      <formula>"IT"</formula>
    </cfRule>
  </conditionalFormatting>
  <conditionalFormatting sqref="N6:N92 O6:O91">
    <cfRule type="cellIs" dxfId="19516" priority="1497" operator="greaterThanOrEqual">
      <formula>32</formula>
    </cfRule>
  </conditionalFormatting>
  <conditionalFormatting sqref="A20:A91">
    <cfRule type="containsText" dxfId="19515" priority="1498" operator="containsText" text="Flag">
      <formula>NOT(ISERROR(SEARCH(("Flag"),(A20))))</formula>
    </cfRule>
  </conditionalFormatting>
  <conditionalFormatting sqref="A1 A5 A20:A91">
    <cfRule type="containsText" dxfId="19514" priority="1499" operator="containsText" text="Active">
      <formula>NOT(ISERROR(SEARCH(("Active"),(A1))))</formula>
    </cfRule>
  </conditionalFormatting>
  <conditionalFormatting sqref="A1 A5 A20:A91">
    <cfRule type="containsText" dxfId="19513" priority="1500" operator="containsText" text="Withdrawn">
      <formula>NOT(ISERROR(SEARCH(("Withdrawn"),(A1))))</formula>
    </cfRule>
  </conditionalFormatting>
  <conditionalFormatting sqref="A1 A5 A20:A91">
    <cfRule type="containsText" dxfId="19512" priority="1501" operator="containsText" text="Transf">
      <formula>NOT(ISERROR(SEARCH(("Transf"),(A1))))</formula>
    </cfRule>
  </conditionalFormatting>
  <conditionalFormatting sqref="A1 A5 A20:A91">
    <cfRule type="containsText" dxfId="19511" priority="1502" operator="containsText" text="Grad">
      <formula>NOT(ISERROR(SEARCH(("Grad"),(A1))))</formula>
    </cfRule>
  </conditionalFormatting>
  <conditionalFormatting sqref="A1 A5 A20:A91">
    <cfRule type="containsText" dxfId="19510" priority="1503" operator="containsText" text="Intern">
      <formula>NOT(ISERROR(SEARCH(("Intern"),(A1))))</formula>
    </cfRule>
  </conditionalFormatting>
  <conditionalFormatting sqref="AD6:AG19 AH9:AM19 AN11:AO19 AP13:AS19 AT15:BA19 BB16:BE19 AD20:BW91 AO10 BX11:CC11 BX12:CO13 BX14:CS14 BX15:CU91 CV15:CV26 CZ6:CZ21 DB6:DB25 DD6:DD24 DF6:DF26 DH6:DH26 DJ6:DJ27 DL6:DL55 DN6:DN46 DP6:DP28">
    <cfRule type="containsText" dxfId="19509" priority="1504" operator="containsText" text="Orie">
      <formula>NOT(ISERROR(SEARCH(("Orie"),(AD6))))</formula>
    </cfRule>
  </conditionalFormatting>
  <conditionalFormatting sqref="Q1 Q5:Q91">
    <cfRule type="cellIs" dxfId="19508" priority="1505" operator="between">
      <formula>1</formula>
      <formula>2</formula>
    </cfRule>
  </conditionalFormatting>
  <conditionalFormatting sqref="Q1 Q5:Q91">
    <cfRule type="cellIs" dxfId="19507" priority="1506" operator="between">
      <formula>3</formula>
      <formula>6</formula>
    </cfRule>
  </conditionalFormatting>
  <conditionalFormatting sqref="Q1 Q5:Q91">
    <cfRule type="cellIs" dxfId="19506" priority="1507" operator="greaterThan">
      <formula>6</formula>
    </cfRule>
  </conditionalFormatting>
  <conditionalFormatting sqref="N1:O1 N5:O5 N6:N92 O6:O91">
    <cfRule type="cellIs" dxfId="19505" priority="1508" operator="between">
      <formula>27</formula>
      <formula>31</formula>
    </cfRule>
  </conditionalFormatting>
  <conditionalFormatting sqref="M7:M91">
    <cfRule type="notContainsBlanks" dxfId="19504" priority="1509">
      <formula>LEN(TRIM(M7))&gt;0</formula>
    </cfRule>
  </conditionalFormatting>
  <conditionalFormatting sqref="AH6:AI7 AH8">
    <cfRule type="containsText" dxfId="19503" priority="1486" operator="containsText" text="Pres">
      <formula>NOT(ISERROR(SEARCH(("Pres"),(AH6))))</formula>
    </cfRule>
  </conditionalFormatting>
  <conditionalFormatting sqref="AH6:AI7 AH8">
    <cfRule type="containsText" dxfId="19502" priority="1487" operator="containsText" text="Abs">
      <formula>NOT(ISERROR(SEARCH(("Abs"),(AH6))))</formula>
    </cfRule>
  </conditionalFormatting>
  <conditionalFormatting sqref="AH6:AI7 AH8">
    <cfRule type="containsText" dxfId="19501" priority="1488" operator="containsText" text="Leav">
      <formula>NOT(ISERROR(SEARCH(("Leav"),(AH6))))</formula>
    </cfRule>
  </conditionalFormatting>
  <conditionalFormatting sqref="AH6:AI7 AH8">
    <cfRule type="containsText" dxfId="19500" priority="1489" operator="containsText" text="Holi">
      <formula>NOT(ISERROR(SEARCH(("Holi"),(AH6))))</formula>
    </cfRule>
  </conditionalFormatting>
  <conditionalFormatting sqref="AH6:AI7 AH8">
    <cfRule type="containsText" dxfId="19499" priority="1490" operator="containsText" text="Orie">
      <formula>NOT(ISERROR(SEARCH(("Orie"),(AH6))))</formula>
    </cfRule>
  </conditionalFormatting>
  <conditionalFormatting sqref="AJ6:AK7">
    <cfRule type="containsText" dxfId="19498" priority="1481" operator="containsText" text="Pres">
      <formula>NOT(ISERROR(SEARCH(("Pres"),(AJ6))))</formula>
    </cfRule>
  </conditionalFormatting>
  <conditionalFormatting sqref="AJ6:AK7">
    <cfRule type="containsText" dxfId="19497" priority="1482" operator="containsText" text="Abs">
      <formula>NOT(ISERROR(SEARCH(("Abs"),(AJ6))))</formula>
    </cfRule>
  </conditionalFormatting>
  <conditionalFormatting sqref="AJ6:AK7">
    <cfRule type="containsText" dxfId="19496" priority="1483" operator="containsText" text="Leav">
      <formula>NOT(ISERROR(SEARCH(("Leav"),(AJ6))))</formula>
    </cfRule>
  </conditionalFormatting>
  <conditionalFormatting sqref="AJ6:AK7">
    <cfRule type="containsText" dxfId="19495" priority="1484" operator="containsText" text="Holi">
      <formula>NOT(ISERROR(SEARCH(("Holi"),(AJ6))))</formula>
    </cfRule>
  </conditionalFormatting>
  <conditionalFormatting sqref="AJ6:AK7">
    <cfRule type="containsText" dxfId="19494" priority="1485" operator="containsText" text="Orie">
      <formula>NOT(ISERROR(SEARCH(("Orie"),(AJ6))))</formula>
    </cfRule>
  </conditionalFormatting>
  <conditionalFormatting sqref="AL6:AM7">
    <cfRule type="containsText" dxfId="19493" priority="1476" operator="containsText" text="Pres">
      <formula>NOT(ISERROR(SEARCH(("Pres"),(AL6))))</formula>
    </cfRule>
  </conditionalFormatting>
  <conditionalFormatting sqref="AL6:AM7">
    <cfRule type="containsText" dxfId="19492" priority="1477" operator="containsText" text="Abs">
      <formula>NOT(ISERROR(SEARCH(("Abs"),(AL6))))</formula>
    </cfRule>
  </conditionalFormatting>
  <conditionalFormatting sqref="AL6:AM7">
    <cfRule type="containsText" dxfId="19491" priority="1478" operator="containsText" text="Leav">
      <formula>NOT(ISERROR(SEARCH(("Leav"),(AL6))))</formula>
    </cfRule>
  </conditionalFormatting>
  <conditionalFormatting sqref="AL6:AM7">
    <cfRule type="containsText" dxfId="19490" priority="1479" operator="containsText" text="Holi">
      <formula>NOT(ISERROR(SEARCH(("Holi"),(AL6))))</formula>
    </cfRule>
  </conditionalFormatting>
  <conditionalFormatting sqref="AL6:AM7">
    <cfRule type="containsText" dxfId="19489" priority="1480" operator="containsText" text="Orie">
      <formula>NOT(ISERROR(SEARCH(("Orie"),(AL6))))</formula>
    </cfRule>
  </conditionalFormatting>
  <conditionalFormatting sqref="AN6:AO6 AO9 AO7 AN7:AN10">
    <cfRule type="containsText" dxfId="19488" priority="1471" operator="containsText" text="Pres">
      <formula>NOT(ISERROR(SEARCH(("Pres"),(AN6))))</formula>
    </cfRule>
  </conditionalFormatting>
  <conditionalFormatting sqref="AN6:AO6 AO9 AO7 AN7:AN10">
    <cfRule type="containsText" dxfId="19487" priority="1472" operator="containsText" text="Abs">
      <formula>NOT(ISERROR(SEARCH(("Abs"),(AN6))))</formula>
    </cfRule>
  </conditionalFormatting>
  <conditionalFormatting sqref="AN6:AO6 AO9 AO7 AN7:AN10">
    <cfRule type="containsText" dxfId="19486" priority="1473" operator="containsText" text="Leav">
      <formula>NOT(ISERROR(SEARCH(("Leav"),(AN6))))</formula>
    </cfRule>
  </conditionalFormatting>
  <conditionalFormatting sqref="AN6:AO6 AO9 AO7 AN7:AN10">
    <cfRule type="containsText" dxfId="19485" priority="1474" operator="containsText" text="Holi">
      <formula>NOT(ISERROR(SEARCH(("Holi"),(AN6))))</formula>
    </cfRule>
  </conditionalFormatting>
  <conditionalFormatting sqref="AN6:AO6 AO9 AO7 AN7:AN10">
    <cfRule type="containsText" dxfId="19484" priority="1475" operator="containsText" text="Orie">
      <formula>NOT(ISERROR(SEARCH(("Orie"),(AN6))))</formula>
    </cfRule>
  </conditionalFormatting>
  <conditionalFormatting sqref="AP6:AQ10">
    <cfRule type="containsText" dxfId="19483" priority="1466" operator="containsText" text="Pres">
      <formula>NOT(ISERROR(SEARCH(("Pres"),(AP6))))</formula>
    </cfRule>
  </conditionalFormatting>
  <conditionalFormatting sqref="AP6:AQ10">
    <cfRule type="containsText" dxfId="19482" priority="1467" operator="containsText" text="Abs">
      <formula>NOT(ISERROR(SEARCH(("Abs"),(AP6))))</formula>
    </cfRule>
  </conditionalFormatting>
  <conditionalFormatting sqref="AP6:AQ10">
    <cfRule type="containsText" dxfId="19481" priority="1468" operator="containsText" text="Leav">
      <formula>NOT(ISERROR(SEARCH(("Leav"),(AP6))))</formula>
    </cfRule>
  </conditionalFormatting>
  <conditionalFormatting sqref="AP6:AQ10">
    <cfRule type="containsText" dxfId="19480" priority="1469" operator="containsText" text="Holi">
      <formula>NOT(ISERROR(SEARCH(("Holi"),(AP6))))</formula>
    </cfRule>
  </conditionalFormatting>
  <conditionalFormatting sqref="AP6:AQ10">
    <cfRule type="containsText" dxfId="19479" priority="1470" operator="containsText" text="Orie">
      <formula>NOT(ISERROR(SEARCH(("Orie"),(AP6))))</formula>
    </cfRule>
  </conditionalFormatting>
  <conditionalFormatting sqref="AT13">
    <cfRule type="containsText" dxfId="19478" priority="1456" operator="containsText" text="Pres">
      <formula>NOT(ISERROR(SEARCH(("Pres"),(AT13))))</formula>
    </cfRule>
  </conditionalFormatting>
  <conditionalFormatting sqref="AT13">
    <cfRule type="containsText" dxfId="19477" priority="1457" operator="containsText" text="Abs">
      <formula>NOT(ISERROR(SEARCH(("Abs"),(AT13))))</formula>
    </cfRule>
  </conditionalFormatting>
  <conditionalFormatting sqref="AT13">
    <cfRule type="containsText" dxfId="19476" priority="1458" operator="containsText" text="Leav">
      <formula>NOT(ISERROR(SEARCH(("Leav"),(AT13))))</formula>
    </cfRule>
  </conditionalFormatting>
  <conditionalFormatting sqref="AT13">
    <cfRule type="containsText" dxfId="19475" priority="1459" operator="containsText" text="Holi">
      <formula>NOT(ISERROR(SEARCH(("Holi"),(AT13))))</formula>
    </cfRule>
  </conditionalFormatting>
  <conditionalFormatting sqref="AT13">
    <cfRule type="containsText" dxfId="19474" priority="1460" operator="containsText" text="Orie">
      <formula>NOT(ISERROR(SEARCH(("Orie"),(AT13))))</formula>
    </cfRule>
  </conditionalFormatting>
  <conditionalFormatting sqref="BF16:BG16">
    <cfRule type="containsText" dxfId="19473" priority="1426" operator="containsText" text="Pres">
      <formula>NOT(ISERROR(SEARCH(("Pres"),(BF16))))</formula>
    </cfRule>
  </conditionalFormatting>
  <conditionalFormatting sqref="BF16:BG16">
    <cfRule type="containsText" dxfId="19472" priority="1427" operator="containsText" text="Abs">
      <formula>NOT(ISERROR(SEARCH(("Abs"),(BF16))))</formula>
    </cfRule>
  </conditionalFormatting>
  <conditionalFormatting sqref="BF16:BG16">
    <cfRule type="containsText" dxfId="19471" priority="1428" operator="containsText" text="Leav">
      <formula>NOT(ISERROR(SEARCH(("Leav"),(BF16))))</formula>
    </cfRule>
  </conditionalFormatting>
  <conditionalFormatting sqref="BF16:BG16">
    <cfRule type="containsText" dxfId="19470" priority="1429" operator="containsText" text="Holi">
      <formula>NOT(ISERROR(SEARCH(("Holi"),(BF16))))</formula>
    </cfRule>
  </conditionalFormatting>
  <conditionalFormatting sqref="BF16:BG16">
    <cfRule type="containsText" dxfId="19469" priority="1430" operator="containsText" text="Orie">
      <formula>NOT(ISERROR(SEARCH(("Orie"),(BF16))))</formula>
    </cfRule>
  </conditionalFormatting>
  <conditionalFormatting sqref="AI8">
    <cfRule type="containsText" dxfId="19468" priority="1381" operator="containsText" text="Pres">
      <formula>NOT(ISERROR(SEARCH(("Pres"),(AI8))))</formula>
    </cfRule>
  </conditionalFormatting>
  <conditionalFormatting sqref="AI8">
    <cfRule type="containsText" dxfId="19467" priority="1382" operator="containsText" text="Abs">
      <formula>NOT(ISERROR(SEARCH(("Abs"),(AI8))))</formula>
    </cfRule>
  </conditionalFormatting>
  <conditionalFormatting sqref="AI8">
    <cfRule type="containsText" dxfId="19466" priority="1383" operator="containsText" text="Leav">
      <formula>NOT(ISERROR(SEARCH(("Leav"),(AI8))))</formula>
    </cfRule>
  </conditionalFormatting>
  <conditionalFormatting sqref="AI8">
    <cfRule type="containsText" dxfId="19465" priority="1384" operator="containsText" text="Holi">
      <formula>NOT(ISERROR(SEARCH(("Holi"),(AI8))))</formula>
    </cfRule>
  </conditionalFormatting>
  <conditionalFormatting sqref="AI8">
    <cfRule type="containsText" dxfId="19464" priority="1385" operator="containsText" text="Orie">
      <formula>NOT(ISERROR(SEARCH(("Orie"),(AI8))))</formula>
    </cfRule>
  </conditionalFormatting>
  <conditionalFormatting sqref="AJ8:AK8">
    <cfRule type="containsText" dxfId="19463" priority="1376" operator="containsText" text="Pres">
      <formula>NOT(ISERROR(SEARCH(("Pres"),(AJ8))))</formula>
    </cfRule>
  </conditionalFormatting>
  <conditionalFormatting sqref="AJ8:AK8">
    <cfRule type="containsText" dxfId="19462" priority="1377" operator="containsText" text="Abs">
      <formula>NOT(ISERROR(SEARCH(("Abs"),(AJ8))))</formula>
    </cfRule>
  </conditionalFormatting>
  <conditionalFormatting sqref="AJ8:AK8">
    <cfRule type="containsText" dxfId="19461" priority="1378" operator="containsText" text="Leav">
      <formula>NOT(ISERROR(SEARCH(("Leav"),(AJ8))))</formula>
    </cfRule>
  </conditionalFormatting>
  <conditionalFormatting sqref="AJ8:AK8">
    <cfRule type="containsText" dxfId="19460" priority="1379" operator="containsText" text="Holi">
      <formula>NOT(ISERROR(SEARCH(("Holi"),(AJ8))))</formula>
    </cfRule>
  </conditionalFormatting>
  <conditionalFormatting sqref="AJ8:AK8">
    <cfRule type="containsText" dxfId="19459" priority="1380" operator="containsText" text="Orie">
      <formula>NOT(ISERROR(SEARCH(("Orie"),(AJ8))))</formula>
    </cfRule>
  </conditionalFormatting>
  <conditionalFormatting sqref="AL8:AM8">
    <cfRule type="containsText" dxfId="19458" priority="1371" operator="containsText" text="Pres">
      <formula>NOT(ISERROR(SEARCH(("Pres"),(AL8))))</formula>
    </cfRule>
  </conditionalFormatting>
  <conditionalFormatting sqref="AL8:AM8">
    <cfRule type="containsText" dxfId="19457" priority="1372" operator="containsText" text="Abs">
      <formula>NOT(ISERROR(SEARCH(("Abs"),(AL8))))</formula>
    </cfRule>
  </conditionalFormatting>
  <conditionalFormatting sqref="AL8:AM8">
    <cfRule type="containsText" dxfId="19456" priority="1373" operator="containsText" text="Leav">
      <formula>NOT(ISERROR(SEARCH(("Leav"),(AL8))))</formula>
    </cfRule>
  </conditionalFormatting>
  <conditionalFormatting sqref="AL8:AM8">
    <cfRule type="containsText" dxfId="19455" priority="1374" operator="containsText" text="Holi">
      <formula>NOT(ISERROR(SEARCH(("Holi"),(AL8))))</formula>
    </cfRule>
  </conditionalFormatting>
  <conditionalFormatting sqref="AL8:AM8">
    <cfRule type="containsText" dxfId="19454" priority="1375" operator="containsText" text="Orie">
      <formula>NOT(ISERROR(SEARCH(("Orie"),(AL8))))</formula>
    </cfRule>
  </conditionalFormatting>
  <conditionalFormatting sqref="AO8">
    <cfRule type="containsText" dxfId="19453" priority="1366" operator="containsText" text="Pres">
      <formula>NOT(ISERROR(SEARCH(("Pres"),(AO8))))</formula>
    </cfRule>
  </conditionalFormatting>
  <conditionalFormatting sqref="AO8">
    <cfRule type="containsText" dxfId="19452" priority="1367" operator="containsText" text="Abs">
      <formula>NOT(ISERROR(SEARCH(("Abs"),(AO8))))</formula>
    </cfRule>
  </conditionalFormatting>
  <conditionalFormatting sqref="AO8">
    <cfRule type="containsText" dxfId="19451" priority="1368" operator="containsText" text="Leav">
      <formula>NOT(ISERROR(SEARCH(("Leav"),(AO8))))</formula>
    </cfRule>
  </conditionalFormatting>
  <conditionalFormatting sqref="AO8">
    <cfRule type="containsText" dxfId="19450" priority="1369" operator="containsText" text="Holi">
      <formula>NOT(ISERROR(SEARCH(("Holi"),(AO8))))</formula>
    </cfRule>
  </conditionalFormatting>
  <conditionalFormatting sqref="AO8">
    <cfRule type="containsText" dxfId="19449" priority="1370" operator="containsText" text="Orie">
      <formula>NOT(ISERROR(SEARCH(("Orie"),(AO8))))</formula>
    </cfRule>
  </conditionalFormatting>
  <conditionalFormatting sqref="AP11:AQ11">
    <cfRule type="containsText" dxfId="19448" priority="1121" operator="containsText" text="Pres">
      <formula>NOT(ISERROR(SEARCH(("Pres"),(AP11))))</formula>
    </cfRule>
  </conditionalFormatting>
  <conditionalFormatting sqref="AP11:AQ11">
    <cfRule type="containsText" dxfId="19447" priority="1122" operator="containsText" text="Abs">
      <formula>NOT(ISERROR(SEARCH(("Abs"),(AP11))))</formula>
    </cfRule>
  </conditionalFormatting>
  <conditionalFormatting sqref="AP11:AQ11">
    <cfRule type="containsText" dxfId="19446" priority="1123" operator="containsText" text="Leav">
      <formula>NOT(ISERROR(SEARCH(("Leav"),(AP11))))</formula>
    </cfRule>
  </conditionalFormatting>
  <conditionalFormatting sqref="AP11:AQ11">
    <cfRule type="containsText" dxfId="19445" priority="1124" operator="containsText" text="Holi">
      <formula>NOT(ISERROR(SEARCH(("Holi"),(AP11))))</formula>
    </cfRule>
  </conditionalFormatting>
  <conditionalFormatting sqref="AP11:AQ11">
    <cfRule type="containsText" dxfId="19444" priority="1125" operator="containsText" text="Orie">
      <formula>NOT(ISERROR(SEARCH(("Orie"),(AP11))))</formula>
    </cfRule>
  </conditionalFormatting>
  <conditionalFormatting sqref="AR11:AS11">
    <cfRule type="containsText" dxfId="19443" priority="1116" operator="containsText" text="Pres">
      <formula>NOT(ISERROR(SEARCH(("Pres"),(AR11))))</formula>
    </cfRule>
  </conditionalFormatting>
  <conditionalFormatting sqref="AR11:AS11">
    <cfRule type="containsText" dxfId="19442" priority="1117" operator="containsText" text="Abs">
      <formula>NOT(ISERROR(SEARCH(("Abs"),(AR11))))</formula>
    </cfRule>
  </conditionalFormatting>
  <conditionalFormatting sqref="AR11:AS11">
    <cfRule type="containsText" dxfId="19441" priority="1118" operator="containsText" text="Leav">
      <formula>NOT(ISERROR(SEARCH(("Leav"),(AR11))))</formula>
    </cfRule>
  </conditionalFormatting>
  <conditionalFormatting sqref="AR11:AS11">
    <cfRule type="containsText" dxfId="19440" priority="1119" operator="containsText" text="Holi">
      <formula>NOT(ISERROR(SEARCH(("Holi"),(AR11))))</formula>
    </cfRule>
  </conditionalFormatting>
  <conditionalFormatting sqref="AR11:AS11">
    <cfRule type="containsText" dxfId="19439" priority="1120" operator="containsText" text="Orie">
      <formula>NOT(ISERROR(SEARCH(("Orie"),(AR11))))</formula>
    </cfRule>
  </conditionalFormatting>
  <conditionalFormatting sqref="AT11:AU11">
    <cfRule type="containsText" dxfId="19438" priority="1111" operator="containsText" text="Pres">
      <formula>NOT(ISERROR(SEARCH(("Pres"),(AT11))))</formula>
    </cfRule>
  </conditionalFormatting>
  <conditionalFormatting sqref="AT11:AU11">
    <cfRule type="containsText" dxfId="19437" priority="1112" operator="containsText" text="Abs">
      <formula>NOT(ISERROR(SEARCH(("Abs"),(AT11))))</formula>
    </cfRule>
  </conditionalFormatting>
  <conditionalFormatting sqref="AT11:AU11">
    <cfRule type="containsText" dxfId="19436" priority="1113" operator="containsText" text="Leav">
      <formula>NOT(ISERROR(SEARCH(("Leav"),(AT11))))</formula>
    </cfRule>
  </conditionalFormatting>
  <conditionalFormatting sqref="AT11:AU11">
    <cfRule type="containsText" dxfId="19435" priority="1114" operator="containsText" text="Holi">
      <formula>NOT(ISERROR(SEARCH(("Holi"),(AT11))))</formula>
    </cfRule>
  </conditionalFormatting>
  <conditionalFormatting sqref="AT11:AU11">
    <cfRule type="containsText" dxfId="19434" priority="1115" operator="containsText" text="Orie">
      <formula>NOT(ISERROR(SEARCH(("Orie"),(AT11))))</formula>
    </cfRule>
  </conditionalFormatting>
  <conditionalFormatting sqref="AV11:AW11">
    <cfRule type="containsText" dxfId="19433" priority="1106" operator="containsText" text="Pres">
      <formula>NOT(ISERROR(SEARCH(("Pres"),(AV11))))</formula>
    </cfRule>
  </conditionalFormatting>
  <conditionalFormatting sqref="AV11:AW11">
    <cfRule type="containsText" dxfId="19432" priority="1107" operator="containsText" text="Abs">
      <formula>NOT(ISERROR(SEARCH(("Abs"),(AV11))))</formula>
    </cfRule>
  </conditionalFormatting>
  <conditionalFormatting sqref="AV11:AW11">
    <cfRule type="containsText" dxfId="19431" priority="1108" operator="containsText" text="Leav">
      <formula>NOT(ISERROR(SEARCH(("Leav"),(AV11))))</formula>
    </cfRule>
  </conditionalFormatting>
  <conditionalFormatting sqref="AV11:AW11">
    <cfRule type="containsText" dxfId="19430" priority="1109" operator="containsText" text="Holi">
      <formula>NOT(ISERROR(SEARCH(("Holi"),(AV11))))</formula>
    </cfRule>
  </conditionalFormatting>
  <conditionalFormatting sqref="AV11:AW11">
    <cfRule type="containsText" dxfId="19429" priority="1110" operator="containsText" text="Orie">
      <formula>NOT(ISERROR(SEARCH(("Orie"),(AV11))))</formula>
    </cfRule>
  </conditionalFormatting>
  <conditionalFormatting sqref="AX11:AY11">
    <cfRule type="containsText" dxfId="19428" priority="1101" operator="containsText" text="Pres">
      <formula>NOT(ISERROR(SEARCH(("Pres"),(AX11))))</formula>
    </cfRule>
  </conditionalFormatting>
  <conditionalFormatting sqref="AX11:AY11">
    <cfRule type="containsText" dxfId="19427" priority="1102" operator="containsText" text="Abs">
      <formula>NOT(ISERROR(SEARCH(("Abs"),(AX11))))</formula>
    </cfRule>
  </conditionalFormatting>
  <conditionalFormatting sqref="AX11:AY11">
    <cfRule type="containsText" dxfId="19426" priority="1103" operator="containsText" text="Leav">
      <formula>NOT(ISERROR(SEARCH(("Leav"),(AX11))))</formula>
    </cfRule>
  </conditionalFormatting>
  <conditionalFormatting sqref="AX11:AY11">
    <cfRule type="containsText" dxfId="19425" priority="1104" operator="containsText" text="Holi">
      <formula>NOT(ISERROR(SEARCH(("Holi"),(AX11))))</formula>
    </cfRule>
  </conditionalFormatting>
  <conditionalFormatting sqref="AX11:AY11">
    <cfRule type="containsText" dxfId="19424" priority="1105" operator="containsText" text="Orie">
      <formula>NOT(ISERROR(SEARCH(("Orie"),(AX11))))</formula>
    </cfRule>
  </conditionalFormatting>
  <conditionalFormatting sqref="AZ11:BA11">
    <cfRule type="containsText" dxfId="19423" priority="1096" operator="containsText" text="Pres">
      <formula>NOT(ISERROR(SEARCH(("Pres"),(AZ11))))</formula>
    </cfRule>
  </conditionalFormatting>
  <conditionalFormatting sqref="AZ11:BA11">
    <cfRule type="containsText" dxfId="19422" priority="1097" operator="containsText" text="Abs">
      <formula>NOT(ISERROR(SEARCH(("Abs"),(AZ11))))</formula>
    </cfRule>
  </conditionalFormatting>
  <conditionalFormatting sqref="AZ11:BA11">
    <cfRule type="containsText" dxfId="19421" priority="1098" operator="containsText" text="Leav">
      <formula>NOT(ISERROR(SEARCH(("Leav"),(AZ11))))</formula>
    </cfRule>
  </conditionalFormatting>
  <conditionalFormatting sqref="AZ11:BA11">
    <cfRule type="containsText" dxfId="19420" priority="1099" operator="containsText" text="Holi">
      <formula>NOT(ISERROR(SEARCH(("Holi"),(AZ11))))</formula>
    </cfRule>
  </conditionalFormatting>
  <conditionalFormatting sqref="AZ11:BA11">
    <cfRule type="containsText" dxfId="19419" priority="1100" operator="containsText" text="Orie">
      <formula>NOT(ISERROR(SEARCH(("Orie"),(AZ11))))</formula>
    </cfRule>
  </conditionalFormatting>
  <conditionalFormatting sqref="BB11:BC11">
    <cfRule type="containsText" dxfId="19418" priority="1091" operator="containsText" text="Pres">
      <formula>NOT(ISERROR(SEARCH(("Pres"),(BB11))))</formula>
    </cfRule>
  </conditionalFormatting>
  <conditionalFormatting sqref="BB11:BC11">
    <cfRule type="containsText" dxfId="19417" priority="1092" operator="containsText" text="Abs">
      <formula>NOT(ISERROR(SEARCH(("Abs"),(BB11))))</formula>
    </cfRule>
  </conditionalFormatting>
  <conditionalFormatting sqref="BB11:BC11">
    <cfRule type="containsText" dxfId="19416" priority="1093" operator="containsText" text="Leav">
      <formula>NOT(ISERROR(SEARCH(("Leav"),(BB11))))</formula>
    </cfRule>
  </conditionalFormatting>
  <conditionalFormatting sqref="BB11:BC11">
    <cfRule type="containsText" dxfId="19415" priority="1094" operator="containsText" text="Holi">
      <formula>NOT(ISERROR(SEARCH(("Holi"),(BB11))))</formula>
    </cfRule>
  </conditionalFormatting>
  <conditionalFormatting sqref="BB11:BC11">
    <cfRule type="containsText" dxfId="19414" priority="1095" operator="containsText" text="Orie">
      <formula>NOT(ISERROR(SEARCH(("Orie"),(BB11))))</formula>
    </cfRule>
  </conditionalFormatting>
  <conditionalFormatting sqref="BD11:BE11">
    <cfRule type="containsText" dxfId="19413" priority="1086" operator="containsText" text="Pres">
      <formula>NOT(ISERROR(SEARCH(("Pres"),(BD11))))</formula>
    </cfRule>
  </conditionalFormatting>
  <conditionalFormatting sqref="BD11:BE11">
    <cfRule type="containsText" dxfId="19412" priority="1087" operator="containsText" text="Abs">
      <formula>NOT(ISERROR(SEARCH(("Abs"),(BD11))))</formula>
    </cfRule>
  </conditionalFormatting>
  <conditionalFormatting sqref="BD11:BE11">
    <cfRule type="containsText" dxfId="19411" priority="1088" operator="containsText" text="Leav">
      <formula>NOT(ISERROR(SEARCH(("Leav"),(BD11))))</formula>
    </cfRule>
  </conditionalFormatting>
  <conditionalFormatting sqref="BD11:BE11">
    <cfRule type="containsText" dxfId="19410" priority="1089" operator="containsText" text="Holi">
      <formula>NOT(ISERROR(SEARCH(("Holi"),(BD11))))</formula>
    </cfRule>
  </conditionalFormatting>
  <conditionalFormatting sqref="BD11:BE11">
    <cfRule type="containsText" dxfId="19409" priority="1090" operator="containsText" text="Orie">
      <formula>NOT(ISERROR(SEARCH(("Orie"),(BD11))))</formula>
    </cfRule>
  </conditionalFormatting>
  <conditionalFormatting sqref="BF11:BG11">
    <cfRule type="containsText" dxfId="19408" priority="1081" operator="containsText" text="Pres">
      <formula>NOT(ISERROR(SEARCH(("Pres"),(BF11))))</formula>
    </cfRule>
  </conditionalFormatting>
  <conditionalFormatting sqref="BF11:BG11">
    <cfRule type="containsText" dxfId="19407" priority="1082" operator="containsText" text="Abs">
      <formula>NOT(ISERROR(SEARCH(("Abs"),(BF11))))</formula>
    </cfRule>
  </conditionalFormatting>
  <conditionalFormatting sqref="BF11:BG11">
    <cfRule type="containsText" dxfId="19406" priority="1083" operator="containsText" text="Leav">
      <formula>NOT(ISERROR(SEARCH(("Leav"),(BF11))))</formula>
    </cfRule>
  </conditionalFormatting>
  <conditionalFormatting sqref="BF11:BG11">
    <cfRule type="containsText" dxfId="19405" priority="1084" operator="containsText" text="Holi">
      <formula>NOT(ISERROR(SEARCH(("Holi"),(BF11))))</formula>
    </cfRule>
  </conditionalFormatting>
  <conditionalFormatting sqref="BF11:BG11">
    <cfRule type="containsText" dxfId="19404" priority="1085" operator="containsText" text="Orie">
      <formula>NOT(ISERROR(SEARCH(("Orie"),(BF11))))</formula>
    </cfRule>
  </conditionalFormatting>
  <conditionalFormatting sqref="BH11:BI11">
    <cfRule type="containsText" dxfId="19403" priority="1076" operator="containsText" text="Pres">
      <formula>NOT(ISERROR(SEARCH(("Pres"),(BH11))))</formula>
    </cfRule>
  </conditionalFormatting>
  <conditionalFormatting sqref="BH11:BI11">
    <cfRule type="containsText" dxfId="19402" priority="1077" operator="containsText" text="Abs">
      <formula>NOT(ISERROR(SEARCH(("Abs"),(BH11))))</formula>
    </cfRule>
  </conditionalFormatting>
  <conditionalFormatting sqref="BH11:BI11">
    <cfRule type="containsText" dxfId="19401" priority="1078" operator="containsText" text="Leav">
      <formula>NOT(ISERROR(SEARCH(("Leav"),(BH11))))</formula>
    </cfRule>
  </conditionalFormatting>
  <conditionalFormatting sqref="BH11:BI11">
    <cfRule type="containsText" dxfId="19400" priority="1079" operator="containsText" text="Holi">
      <formula>NOT(ISERROR(SEARCH(("Holi"),(BH11))))</formula>
    </cfRule>
  </conditionalFormatting>
  <conditionalFormatting sqref="BH11:BI11">
    <cfRule type="containsText" dxfId="19399" priority="1080" operator="containsText" text="Orie">
      <formula>NOT(ISERROR(SEARCH(("Orie"),(BH11))))</formula>
    </cfRule>
  </conditionalFormatting>
  <conditionalFormatting sqref="BJ11:BK11">
    <cfRule type="containsText" dxfId="19398" priority="1071" operator="containsText" text="Pres">
      <formula>NOT(ISERROR(SEARCH(("Pres"),(BJ11))))</formula>
    </cfRule>
  </conditionalFormatting>
  <conditionalFormatting sqref="BJ11:BK11">
    <cfRule type="containsText" dxfId="19397" priority="1072" operator="containsText" text="Abs">
      <formula>NOT(ISERROR(SEARCH(("Abs"),(BJ11))))</formula>
    </cfRule>
  </conditionalFormatting>
  <conditionalFormatting sqref="BJ11:BK11">
    <cfRule type="containsText" dxfId="19396" priority="1073" operator="containsText" text="Leav">
      <formula>NOT(ISERROR(SEARCH(("Leav"),(BJ11))))</formula>
    </cfRule>
  </conditionalFormatting>
  <conditionalFormatting sqref="BJ11:BK11">
    <cfRule type="containsText" dxfId="19395" priority="1074" operator="containsText" text="Holi">
      <formula>NOT(ISERROR(SEARCH(("Holi"),(BJ11))))</formula>
    </cfRule>
  </conditionalFormatting>
  <conditionalFormatting sqref="BJ11:BK11">
    <cfRule type="containsText" dxfId="19394" priority="1075" operator="containsText" text="Orie">
      <formula>NOT(ISERROR(SEARCH(("Orie"),(BJ11))))</formula>
    </cfRule>
  </conditionalFormatting>
  <conditionalFormatting sqref="BL11:BM11">
    <cfRule type="containsText" dxfId="19393" priority="1066" operator="containsText" text="Pres">
      <formula>NOT(ISERROR(SEARCH(("Pres"),(BL11))))</formula>
    </cfRule>
  </conditionalFormatting>
  <conditionalFormatting sqref="BL11:BM11">
    <cfRule type="containsText" dxfId="19392" priority="1067" operator="containsText" text="Abs">
      <formula>NOT(ISERROR(SEARCH(("Abs"),(BL11))))</formula>
    </cfRule>
  </conditionalFormatting>
  <conditionalFormatting sqref="BL11:BM11">
    <cfRule type="containsText" dxfId="19391" priority="1068" operator="containsText" text="Leav">
      <formula>NOT(ISERROR(SEARCH(("Leav"),(BL11))))</formula>
    </cfRule>
  </conditionalFormatting>
  <conditionalFormatting sqref="BL11:BM11">
    <cfRule type="containsText" dxfId="19390" priority="1069" operator="containsText" text="Holi">
      <formula>NOT(ISERROR(SEARCH(("Holi"),(BL11))))</formula>
    </cfRule>
  </conditionalFormatting>
  <conditionalFormatting sqref="BL11:BM11">
    <cfRule type="containsText" dxfId="19389" priority="1070" operator="containsText" text="Orie">
      <formula>NOT(ISERROR(SEARCH(("Orie"),(BL11))))</formula>
    </cfRule>
  </conditionalFormatting>
  <conditionalFormatting sqref="BN11:BO11">
    <cfRule type="containsText" dxfId="19388" priority="1061" operator="containsText" text="Pres">
      <formula>NOT(ISERROR(SEARCH(("Pres"),(BN11))))</formula>
    </cfRule>
  </conditionalFormatting>
  <conditionalFormatting sqref="BN11:BO11">
    <cfRule type="containsText" dxfId="19387" priority="1062" operator="containsText" text="Abs">
      <formula>NOT(ISERROR(SEARCH(("Abs"),(BN11))))</formula>
    </cfRule>
  </conditionalFormatting>
  <conditionalFormatting sqref="BN11:BO11">
    <cfRule type="containsText" dxfId="19386" priority="1063" operator="containsText" text="Leav">
      <formula>NOT(ISERROR(SEARCH(("Leav"),(BN11))))</formula>
    </cfRule>
  </conditionalFormatting>
  <conditionalFormatting sqref="BN11:BO11">
    <cfRule type="containsText" dxfId="19385" priority="1064" operator="containsText" text="Holi">
      <formula>NOT(ISERROR(SEARCH(("Holi"),(BN11))))</formula>
    </cfRule>
  </conditionalFormatting>
  <conditionalFormatting sqref="BN11:BO11">
    <cfRule type="containsText" dxfId="19384" priority="1065" operator="containsText" text="Orie">
      <formula>NOT(ISERROR(SEARCH(("Orie"),(BN11))))</formula>
    </cfRule>
  </conditionalFormatting>
  <conditionalFormatting sqref="BP11:BQ11">
    <cfRule type="containsText" dxfId="19383" priority="1056" operator="containsText" text="Pres">
      <formula>NOT(ISERROR(SEARCH(("Pres"),(BP11))))</formula>
    </cfRule>
  </conditionalFormatting>
  <conditionalFormatting sqref="BP11:BQ11">
    <cfRule type="containsText" dxfId="19382" priority="1057" operator="containsText" text="Abs">
      <formula>NOT(ISERROR(SEARCH(("Abs"),(BP11))))</formula>
    </cfRule>
  </conditionalFormatting>
  <conditionalFormatting sqref="BP11:BQ11">
    <cfRule type="containsText" dxfId="19381" priority="1058" operator="containsText" text="Leav">
      <formula>NOT(ISERROR(SEARCH(("Leav"),(BP11))))</formula>
    </cfRule>
  </conditionalFormatting>
  <conditionalFormatting sqref="BP11:BQ11">
    <cfRule type="containsText" dxfId="19380" priority="1059" operator="containsText" text="Holi">
      <formula>NOT(ISERROR(SEARCH(("Holi"),(BP11))))</formula>
    </cfRule>
  </conditionalFormatting>
  <conditionalFormatting sqref="BP11:BQ11">
    <cfRule type="containsText" dxfId="19379" priority="1060" operator="containsText" text="Orie">
      <formula>NOT(ISERROR(SEARCH(("Orie"),(BP11))))</formula>
    </cfRule>
  </conditionalFormatting>
  <conditionalFormatting sqref="BR11:BS11">
    <cfRule type="containsText" dxfId="19378" priority="1051" operator="containsText" text="Pres">
      <formula>NOT(ISERROR(SEARCH(("Pres"),(BR11))))</formula>
    </cfRule>
  </conditionalFormatting>
  <conditionalFormatting sqref="BR11:BS11">
    <cfRule type="containsText" dxfId="19377" priority="1052" operator="containsText" text="Abs">
      <formula>NOT(ISERROR(SEARCH(("Abs"),(BR11))))</formula>
    </cfRule>
  </conditionalFormatting>
  <conditionalFormatting sqref="BR11:BS11">
    <cfRule type="containsText" dxfId="19376" priority="1053" operator="containsText" text="Leav">
      <formula>NOT(ISERROR(SEARCH(("Leav"),(BR11))))</formula>
    </cfRule>
  </conditionalFormatting>
  <conditionalFormatting sqref="BR11:BS11">
    <cfRule type="containsText" dxfId="19375" priority="1054" operator="containsText" text="Holi">
      <formula>NOT(ISERROR(SEARCH(("Holi"),(BR11))))</formula>
    </cfRule>
  </conditionalFormatting>
  <conditionalFormatting sqref="BR11:BS11">
    <cfRule type="containsText" dxfId="19374" priority="1055" operator="containsText" text="Orie">
      <formula>NOT(ISERROR(SEARCH(("Orie"),(BR11))))</formula>
    </cfRule>
  </conditionalFormatting>
  <conditionalFormatting sqref="BT11:BU11">
    <cfRule type="containsText" dxfId="19373" priority="1046" operator="containsText" text="Pres">
      <formula>NOT(ISERROR(SEARCH(("Pres"),(BT11))))</formula>
    </cfRule>
  </conditionalFormatting>
  <conditionalFormatting sqref="BT11:BU11">
    <cfRule type="containsText" dxfId="19372" priority="1047" operator="containsText" text="Abs">
      <formula>NOT(ISERROR(SEARCH(("Abs"),(BT11))))</formula>
    </cfRule>
  </conditionalFormatting>
  <conditionalFormatting sqref="BT11:BU11">
    <cfRule type="containsText" dxfId="19371" priority="1048" operator="containsText" text="Leav">
      <formula>NOT(ISERROR(SEARCH(("Leav"),(BT11))))</formula>
    </cfRule>
  </conditionalFormatting>
  <conditionalFormatting sqref="BT11:BU11">
    <cfRule type="containsText" dxfId="19370" priority="1049" operator="containsText" text="Holi">
      <formula>NOT(ISERROR(SEARCH(("Holi"),(BT11))))</formula>
    </cfRule>
  </conditionalFormatting>
  <conditionalFormatting sqref="BT11:BU11">
    <cfRule type="containsText" dxfId="19369" priority="1050" operator="containsText" text="Orie">
      <formula>NOT(ISERROR(SEARCH(("Orie"),(BT11))))</formula>
    </cfRule>
  </conditionalFormatting>
  <conditionalFormatting sqref="BV11:BW11">
    <cfRule type="containsText" dxfId="19368" priority="1041" operator="containsText" text="Pres">
      <formula>NOT(ISERROR(SEARCH(("Pres"),(BV11))))</formula>
    </cfRule>
  </conditionalFormatting>
  <conditionalFormatting sqref="BV11:BW11">
    <cfRule type="containsText" dxfId="19367" priority="1042" operator="containsText" text="Abs">
      <formula>NOT(ISERROR(SEARCH(("Abs"),(BV11))))</formula>
    </cfRule>
  </conditionalFormatting>
  <conditionalFormatting sqref="BV11:BW11">
    <cfRule type="containsText" dxfId="19366" priority="1043" operator="containsText" text="Leav">
      <formula>NOT(ISERROR(SEARCH(("Leav"),(BV11))))</formula>
    </cfRule>
  </conditionalFormatting>
  <conditionalFormatting sqref="BV11:BW11">
    <cfRule type="containsText" dxfId="19365" priority="1044" operator="containsText" text="Holi">
      <formula>NOT(ISERROR(SEARCH(("Holi"),(BV11))))</formula>
    </cfRule>
  </conditionalFormatting>
  <conditionalFormatting sqref="BV11:BW11">
    <cfRule type="containsText" dxfId="19364" priority="1045" operator="containsText" text="Orie">
      <formula>NOT(ISERROR(SEARCH(("Orie"),(BV11))))</formula>
    </cfRule>
  </conditionalFormatting>
  <conditionalFormatting sqref="AP12:AQ12">
    <cfRule type="containsText" dxfId="19363" priority="1036" operator="containsText" text="Pres">
      <formula>NOT(ISERROR(SEARCH(("Pres"),(AP12))))</formula>
    </cfRule>
  </conditionalFormatting>
  <conditionalFormatting sqref="AP12:AQ12">
    <cfRule type="containsText" dxfId="19362" priority="1037" operator="containsText" text="Abs">
      <formula>NOT(ISERROR(SEARCH(("Abs"),(AP12))))</formula>
    </cfRule>
  </conditionalFormatting>
  <conditionalFormatting sqref="AP12:AQ12">
    <cfRule type="containsText" dxfId="19361" priority="1038" operator="containsText" text="Leav">
      <formula>NOT(ISERROR(SEARCH(("Leav"),(AP12))))</formula>
    </cfRule>
  </conditionalFormatting>
  <conditionalFormatting sqref="AP12:AQ12">
    <cfRule type="containsText" dxfId="19360" priority="1039" operator="containsText" text="Holi">
      <formula>NOT(ISERROR(SEARCH(("Holi"),(AP12))))</formula>
    </cfRule>
  </conditionalFormatting>
  <conditionalFormatting sqref="AP12:AQ12">
    <cfRule type="containsText" dxfId="19359" priority="1040" operator="containsText" text="Orie">
      <formula>NOT(ISERROR(SEARCH(("Orie"),(AP12))))</formula>
    </cfRule>
  </conditionalFormatting>
  <conditionalFormatting sqref="AR12:AS12">
    <cfRule type="containsText" dxfId="19358" priority="1031" operator="containsText" text="Pres">
      <formula>NOT(ISERROR(SEARCH(("Pres"),(AR12))))</formula>
    </cfRule>
  </conditionalFormatting>
  <conditionalFormatting sqref="AR12:AS12">
    <cfRule type="containsText" dxfId="19357" priority="1032" operator="containsText" text="Abs">
      <formula>NOT(ISERROR(SEARCH(("Abs"),(AR12))))</formula>
    </cfRule>
  </conditionalFormatting>
  <conditionalFormatting sqref="AR12:AS12">
    <cfRule type="containsText" dxfId="19356" priority="1033" operator="containsText" text="Leav">
      <formula>NOT(ISERROR(SEARCH(("Leav"),(AR12))))</formula>
    </cfRule>
  </conditionalFormatting>
  <conditionalFormatting sqref="AR12:AS12">
    <cfRule type="containsText" dxfId="19355" priority="1034" operator="containsText" text="Holi">
      <formula>NOT(ISERROR(SEARCH(("Holi"),(AR12))))</formula>
    </cfRule>
  </conditionalFormatting>
  <conditionalFormatting sqref="AR12:AS12">
    <cfRule type="containsText" dxfId="19354" priority="1035" operator="containsText" text="Orie">
      <formula>NOT(ISERROR(SEARCH(("Orie"),(AR12))))</formula>
    </cfRule>
  </conditionalFormatting>
  <conditionalFormatting sqref="AT12:AU12">
    <cfRule type="containsText" dxfId="19353" priority="1026" operator="containsText" text="Pres">
      <formula>NOT(ISERROR(SEARCH(("Pres"),(AT12))))</formula>
    </cfRule>
  </conditionalFormatting>
  <conditionalFormatting sqref="AT12:AU12">
    <cfRule type="containsText" dxfId="19352" priority="1027" operator="containsText" text="Abs">
      <formula>NOT(ISERROR(SEARCH(("Abs"),(AT12))))</formula>
    </cfRule>
  </conditionalFormatting>
  <conditionalFormatting sqref="AT12:AU12">
    <cfRule type="containsText" dxfId="19351" priority="1028" operator="containsText" text="Leav">
      <formula>NOT(ISERROR(SEARCH(("Leav"),(AT12))))</formula>
    </cfRule>
  </conditionalFormatting>
  <conditionalFormatting sqref="AT12:AU12">
    <cfRule type="containsText" dxfId="19350" priority="1029" operator="containsText" text="Holi">
      <formula>NOT(ISERROR(SEARCH(("Holi"),(AT12))))</formula>
    </cfRule>
  </conditionalFormatting>
  <conditionalFormatting sqref="AT12:AU12">
    <cfRule type="containsText" dxfId="19349" priority="1030" operator="containsText" text="Orie">
      <formula>NOT(ISERROR(SEARCH(("Orie"),(AT12))))</formula>
    </cfRule>
  </conditionalFormatting>
  <conditionalFormatting sqref="AV12:AW12">
    <cfRule type="containsText" dxfId="19348" priority="1021" operator="containsText" text="Pres">
      <formula>NOT(ISERROR(SEARCH(("Pres"),(AV12))))</formula>
    </cfRule>
  </conditionalFormatting>
  <conditionalFormatting sqref="AV12:AW12">
    <cfRule type="containsText" dxfId="19347" priority="1022" operator="containsText" text="Abs">
      <formula>NOT(ISERROR(SEARCH(("Abs"),(AV12))))</formula>
    </cfRule>
  </conditionalFormatting>
  <conditionalFormatting sqref="AV12:AW12">
    <cfRule type="containsText" dxfId="19346" priority="1023" operator="containsText" text="Leav">
      <formula>NOT(ISERROR(SEARCH(("Leav"),(AV12))))</formula>
    </cfRule>
  </conditionalFormatting>
  <conditionalFormatting sqref="AV12:AW12">
    <cfRule type="containsText" dxfId="19345" priority="1024" operator="containsText" text="Holi">
      <formula>NOT(ISERROR(SEARCH(("Holi"),(AV12))))</formula>
    </cfRule>
  </conditionalFormatting>
  <conditionalFormatting sqref="AV12:AW12">
    <cfRule type="containsText" dxfId="19344" priority="1025" operator="containsText" text="Orie">
      <formula>NOT(ISERROR(SEARCH(("Orie"),(AV12))))</formula>
    </cfRule>
  </conditionalFormatting>
  <conditionalFormatting sqref="AX12:AY12">
    <cfRule type="containsText" dxfId="19343" priority="1016" operator="containsText" text="Pres">
      <formula>NOT(ISERROR(SEARCH(("Pres"),(AX12))))</formula>
    </cfRule>
  </conditionalFormatting>
  <conditionalFormatting sqref="AX12:AY12">
    <cfRule type="containsText" dxfId="19342" priority="1017" operator="containsText" text="Abs">
      <formula>NOT(ISERROR(SEARCH(("Abs"),(AX12))))</formula>
    </cfRule>
  </conditionalFormatting>
  <conditionalFormatting sqref="AX12:AY12">
    <cfRule type="containsText" dxfId="19341" priority="1018" operator="containsText" text="Leav">
      <formula>NOT(ISERROR(SEARCH(("Leav"),(AX12))))</formula>
    </cfRule>
  </conditionalFormatting>
  <conditionalFormatting sqref="AX12:AY12">
    <cfRule type="containsText" dxfId="19340" priority="1019" operator="containsText" text="Holi">
      <formula>NOT(ISERROR(SEARCH(("Holi"),(AX12))))</formula>
    </cfRule>
  </conditionalFormatting>
  <conditionalFormatting sqref="AX12:AY12">
    <cfRule type="containsText" dxfId="19339" priority="1020" operator="containsText" text="Orie">
      <formula>NOT(ISERROR(SEARCH(("Orie"),(AX12))))</formula>
    </cfRule>
  </conditionalFormatting>
  <conditionalFormatting sqref="AZ12:BA12">
    <cfRule type="containsText" dxfId="19338" priority="1011" operator="containsText" text="Pres">
      <formula>NOT(ISERROR(SEARCH(("Pres"),(AZ12))))</formula>
    </cfRule>
  </conditionalFormatting>
  <conditionalFormatting sqref="AZ12:BA12">
    <cfRule type="containsText" dxfId="19337" priority="1012" operator="containsText" text="Abs">
      <formula>NOT(ISERROR(SEARCH(("Abs"),(AZ12))))</formula>
    </cfRule>
  </conditionalFormatting>
  <conditionalFormatting sqref="AZ12:BA12">
    <cfRule type="containsText" dxfId="19336" priority="1013" operator="containsText" text="Leav">
      <formula>NOT(ISERROR(SEARCH(("Leav"),(AZ12))))</formula>
    </cfRule>
  </conditionalFormatting>
  <conditionalFormatting sqref="AZ12:BA12">
    <cfRule type="containsText" dxfId="19335" priority="1014" operator="containsText" text="Holi">
      <formula>NOT(ISERROR(SEARCH(("Holi"),(AZ12))))</formula>
    </cfRule>
  </conditionalFormatting>
  <conditionalFormatting sqref="AZ12:BA12">
    <cfRule type="containsText" dxfId="19334" priority="1015" operator="containsText" text="Orie">
      <formula>NOT(ISERROR(SEARCH(("Orie"),(AZ12))))</formula>
    </cfRule>
  </conditionalFormatting>
  <conditionalFormatting sqref="BB12:BC12">
    <cfRule type="containsText" dxfId="19333" priority="1006" operator="containsText" text="Pres">
      <formula>NOT(ISERROR(SEARCH(("Pres"),(BB12))))</formula>
    </cfRule>
  </conditionalFormatting>
  <conditionalFormatting sqref="BB12:BC12">
    <cfRule type="containsText" dxfId="19332" priority="1007" operator="containsText" text="Abs">
      <formula>NOT(ISERROR(SEARCH(("Abs"),(BB12))))</formula>
    </cfRule>
  </conditionalFormatting>
  <conditionalFormatting sqref="BB12:BC12">
    <cfRule type="containsText" dxfId="19331" priority="1008" operator="containsText" text="Leav">
      <formula>NOT(ISERROR(SEARCH(("Leav"),(BB12))))</formula>
    </cfRule>
  </conditionalFormatting>
  <conditionalFormatting sqref="BB12:BC12">
    <cfRule type="containsText" dxfId="19330" priority="1009" operator="containsText" text="Holi">
      <formula>NOT(ISERROR(SEARCH(("Holi"),(BB12))))</formula>
    </cfRule>
  </conditionalFormatting>
  <conditionalFormatting sqref="BB12:BC12">
    <cfRule type="containsText" dxfId="19329" priority="1010" operator="containsText" text="Orie">
      <formula>NOT(ISERROR(SEARCH(("Orie"),(BB12))))</formula>
    </cfRule>
  </conditionalFormatting>
  <conditionalFormatting sqref="BD12:BE12">
    <cfRule type="containsText" dxfId="19328" priority="1001" operator="containsText" text="Pres">
      <formula>NOT(ISERROR(SEARCH(("Pres"),(BD12))))</formula>
    </cfRule>
  </conditionalFormatting>
  <conditionalFormatting sqref="BD12:BE12">
    <cfRule type="containsText" dxfId="19327" priority="1002" operator="containsText" text="Abs">
      <formula>NOT(ISERROR(SEARCH(("Abs"),(BD12))))</formula>
    </cfRule>
  </conditionalFormatting>
  <conditionalFormatting sqref="BD12:BE12">
    <cfRule type="containsText" dxfId="19326" priority="1003" operator="containsText" text="Leav">
      <formula>NOT(ISERROR(SEARCH(("Leav"),(BD12))))</formula>
    </cfRule>
  </conditionalFormatting>
  <conditionalFormatting sqref="BD12:BE12">
    <cfRule type="containsText" dxfId="19325" priority="1004" operator="containsText" text="Holi">
      <formula>NOT(ISERROR(SEARCH(("Holi"),(BD12))))</formula>
    </cfRule>
  </conditionalFormatting>
  <conditionalFormatting sqref="BD12:BE12">
    <cfRule type="containsText" dxfId="19324" priority="1005" operator="containsText" text="Orie">
      <formula>NOT(ISERROR(SEARCH(("Orie"),(BD12))))</formula>
    </cfRule>
  </conditionalFormatting>
  <conditionalFormatting sqref="BF12:BG12">
    <cfRule type="containsText" dxfId="19323" priority="996" operator="containsText" text="Pres">
      <formula>NOT(ISERROR(SEARCH(("Pres"),(BF12))))</formula>
    </cfRule>
  </conditionalFormatting>
  <conditionalFormatting sqref="BF12:BG12">
    <cfRule type="containsText" dxfId="19322" priority="997" operator="containsText" text="Abs">
      <formula>NOT(ISERROR(SEARCH(("Abs"),(BF12))))</formula>
    </cfRule>
  </conditionalFormatting>
  <conditionalFormatting sqref="BF12:BG12">
    <cfRule type="containsText" dxfId="19321" priority="998" operator="containsText" text="Leav">
      <formula>NOT(ISERROR(SEARCH(("Leav"),(BF12))))</formula>
    </cfRule>
  </conditionalFormatting>
  <conditionalFormatting sqref="BF12:BG12">
    <cfRule type="containsText" dxfId="19320" priority="999" operator="containsText" text="Holi">
      <formula>NOT(ISERROR(SEARCH(("Holi"),(BF12))))</formula>
    </cfRule>
  </conditionalFormatting>
  <conditionalFormatting sqref="BF12:BG12">
    <cfRule type="containsText" dxfId="19319" priority="1000" operator="containsText" text="Orie">
      <formula>NOT(ISERROR(SEARCH(("Orie"),(BF12))))</formula>
    </cfRule>
  </conditionalFormatting>
  <conditionalFormatting sqref="BH12:BI12">
    <cfRule type="containsText" dxfId="19318" priority="991" operator="containsText" text="Pres">
      <formula>NOT(ISERROR(SEARCH(("Pres"),(BH12))))</formula>
    </cfRule>
  </conditionalFormatting>
  <conditionalFormatting sqref="BH12:BI12">
    <cfRule type="containsText" dxfId="19317" priority="992" operator="containsText" text="Abs">
      <formula>NOT(ISERROR(SEARCH(("Abs"),(BH12))))</formula>
    </cfRule>
  </conditionalFormatting>
  <conditionalFormatting sqref="BH12:BI12">
    <cfRule type="containsText" dxfId="19316" priority="993" operator="containsText" text="Leav">
      <formula>NOT(ISERROR(SEARCH(("Leav"),(BH12))))</formula>
    </cfRule>
  </conditionalFormatting>
  <conditionalFormatting sqref="BH12:BI12">
    <cfRule type="containsText" dxfId="19315" priority="994" operator="containsText" text="Holi">
      <formula>NOT(ISERROR(SEARCH(("Holi"),(BH12))))</formula>
    </cfRule>
  </conditionalFormatting>
  <conditionalFormatting sqref="BH12:BI12">
    <cfRule type="containsText" dxfId="19314" priority="995" operator="containsText" text="Orie">
      <formula>NOT(ISERROR(SEARCH(("Orie"),(BH12))))</formula>
    </cfRule>
  </conditionalFormatting>
  <conditionalFormatting sqref="BJ12:BK12">
    <cfRule type="containsText" dxfId="19313" priority="986" operator="containsText" text="Pres">
      <formula>NOT(ISERROR(SEARCH(("Pres"),(BJ12))))</formula>
    </cfRule>
  </conditionalFormatting>
  <conditionalFormatting sqref="BJ12:BK12">
    <cfRule type="containsText" dxfId="19312" priority="987" operator="containsText" text="Abs">
      <formula>NOT(ISERROR(SEARCH(("Abs"),(BJ12))))</formula>
    </cfRule>
  </conditionalFormatting>
  <conditionalFormatting sqref="BJ12:BK12">
    <cfRule type="containsText" dxfId="19311" priority="988" operator="containsText" text="Leav">
      <formula>NOT(ISERROR(SEARCH(("Leav"),(BJ12))))</formula>
    </cfRule>
  </conditionalFormatting>
  <conditionalFormatting sqref="BJ12:BK12">
    <cfRule type="containsText" dxfId="19310" priority="989" operator="containsText" text="Holi">
      <formula>NOT(ISERROR(SEARCH(("Holi"),(BJ12))))</formula>
    </cfRule>
  </conditionalFormatting>
  <conditionalFormatting sqref="BJ12:BK12">
    <cfRule type="containsText" dxfId="19309" priority="990" operator="containsText" text="Orie">
      <formula>NOT(ISERROR(SEARCH(("Orie"),(BJ12))))</formula>
    </cfRule>
  </conditionalFormatting>
  <conditionalFormatting sqref="BL12:BM12">
    <cfRule type="containsText" dxfId="19308" priority="981" operator="containsText" text="Pres">
      <formula>NOT(ISERROR(SEARCH(("Pres"),(BL12))))</formula>
    </cfRule>
  </conditionalFormatting>
  <conditionalFormatting sqref="BL12:BM12">
    <cfRule type="containsText" dxfId="19307" priority="982" operator="containsText" text="Abs">
      <formula>NOT(ISERROR(SEARCH(("Abs"),(BL12))))</formula>
    </cfRule>
  </conditionalFormatting>
  <conditionalFormatting sqref="BL12:BM12">
    <cfRule type="containsText" dxfId="19306" priority="983" operator="containsText" text="Leav">
      <formula>NOT(ISERROR(SEARCH(("Leav"),(BL12))))</formula>
    </cfRule>
  </conditionalFormatting>
  <conditionalFormatting sqref="BL12:BM12">
    <cfRule type="containsText" dxfId="19305" priority="984" operator="containsText" text="Holi">
      <formula>NOT(ISERROR(SEARCH(("Holi"),(BL12))))</formula>
    </cfRule>
  </conditionalFormatting>
  <conditionalFormatting sqref="BL12:BM12">
    <cfRule type="containsText" dxfId="19304" priority="985" operator="containsText" text="Orie">
      <formula>NOT(ISERROR(SEARCH(("Orie"),(BL12))))</formula>
    </cfRule>
  </conditionalFormatting>
  <conditionalFormatting sqref="BN12:BO12">
    <cfRule type="containsText" dxfId="19303" priority="976" operator="containsText" text="Pres">
      <formula>NOT(ISERROR(SEARCH(("Pres"),(BN12))))</formula>
    </cfRule>
  </conditionalFormatting>
  <conditionalFormatting sqref="BN12:BO12">
    <cfRule type="containsText" dxfId="19302" priority="977" operator="containsText" text="Abs">
      <formula>NOT(ISERROR(SEARCH(("Abs"),(BN12))))</formula>
    </cfRule>
  </conditionalFormatting>
  <conditionalFormatting sqref="BN12:BO12">
    <cfRule type="containsText" dxfId="19301" priority="978" operator="containsText" text="Leav">
      <formula>NOT(ISERROR(SEARCH(("Leav"),(BN12))))</formula>
    </cfRule>
  </conditionalFormatting>
  <conditionalFormatting sqref="BN12:BO12">
    <cfRule type="containsText" dxfId="19300" priority="979" operator="containsText" text="Holi">
      <formula>NOT(ISERROR(SEARCH(("Holi"),(BN12))))</formula>
    </cfRule>
  </conditionalFormatting>
  <conditionalFormatting sqref="BN12:BO12">
    <cfRule type="containsText" dxfId="19299" priority="980" operator="containsText" text="Orie">
      <formula>NOT(ISERROR(SEARCH(("Orie"),(BN12))))</formula>
    </cfRule>
  </conditionalFormatting>
  <conditionalFormatting sqref="BP12:BQ12">
    <cfRule type="containsText" dxfId="19298" priority="971" operator="containsText" text="Pres">
      <formula>NOT(ISERROR(SEARCH(("Pres"),(BP12))))</formula>
    </cfRule>
  </conditionalFormatting>
  <conditionalFormatting sqref="BP12:BQ12">
    <cfRule type="containsText" dxfId="19297" priority="972" operator="containsText" text="Abs">
      <formula>NOT(ISERROR(SEARCH(("Abs"),(BP12))))</formula>
    </cfRule>
  </conditionalFormatting>
  <conditionalFormatting sqref="BP12:BQ12">
    <cfRule type="containsText" dxfId="19296" priority="973" operator="containsText" text="Leav">
      <formula>NOT(ISERROR(SEARCH(("Leav"),(BP12))))</formula>
    </cfRule>
  </conditionalFormatting>
  <conditionalFormatting sqref="BP12:BQ12">
    <cfRule type="containsText" dxfId="19295" priority="974" operator="containsText" text="Holi">
      <formula>NOT(ISERROR(SEARCH(("Holi"),(BP12))))</formula>
    </cfRule>
  </conditionalFormatting>
  <conditionalFormatting sqref="BP12:BQ12">
    <cfRule type="containsText" dxfId="19294" priority="975" operator="containsText" text="Orie">
      <formula>NOT(ISERROR(SEARCH(("Orie"),(BP12))))</formula>
    </cfRule>
  </conditionalFormatting>
  <conditionalFormatting sqref="BR12:BS12">
    <cfRule type="containsText" dxfId="19293" priority="966" operator="containsText" text="Pres">
      <formula>NOT(ISERROR(SEARCH(("Pres"),(BR12))))</formula>
    </cfRule>
  </conditionalFormatting>
  <conditionalFormatting sqref="BR12:BS12">
    <cfRule type="containsText" dxfId="19292" priority="967" operator="containsText" text="Abs">
      <formula>NOT(ISERROR(SEARCH(("Abs"),(BR12))))</formula>
    </cfRule>
  </conditionalFormatting>
  <conditionalFormatting sqref="BR12:BS12">
    <cfRule type="containsText" dxfId="19291" priority="968" operator="containsText" text="Leav">
      <formula>NOT(ISERROR(SEARCH(("Leav"),(BR12))))</formula>
    </cfRule>
  </conditionalFormatting>
  <conditionalFormatting sqref="BR12:BS12">
    <cfRule type="containsText" dxfId="19290" priority="969" operator="containsText" text="Holi">
      <formula>NOT(ISERROR(SEARCH(("Holi"),(BR12))))</formula>
    </cfRule>
  </conditionalFormatting>
  <conditionalFormatting sqref="BR12:BS12">
    <cfRule type="containsText" dxfId="19289" priority="970" operator="containsText" text="Orie">
      <formula>NOT(ISERROR(SEARCH(("Orie"),(BR12))))</formula>
    </cfRule>
  </conditionalFormatting>
  <conditionalFormatting sqref="BT12:BU12">
    <cfRule type="containsText" dxfId="19288" priority="961" operator="containsText" text="Pres">
      <formula>NOT(ISERROR(SEARCH(("Pres"),(BT12))))</formula>
    </cfRule>
  </conditionalFormatting>
  <conditionalFormatting sqref="BT12:BU12">
    <cfRule type="containsText" dxfId="19287" priority="962" operator="containsText" text="Abs">
      <formula>NOT(ISERROR(SEARCH(("Abs"),(BT12))))</formula>
    </cfRule>
  </conditionalFormatting>
  <conditionalFormatting sqref="BT12:BU12">
    <cfRule type="containsText" dxfId="19286" priority="963" operator="containsText" text="Leav">
      <formula>NOT(ISERROR(SEARCH(("Leav"),(BT12))))</formula>
    </cfRule>
  </conditionalFormatting>
  <conditionalFormatting sqref="BT12:BU12">
    <cfRule type="containsText" dxfId="19285" priority="964" operator="containsText" text="Holi">
      <formula>NOT(ISERROR(SEARCH(("Holi"),(BT12))))</formula>
    </cfRule>
  </conditionalFormatting>
  <conditionalFormatting sqref="BT12:BU12">
    <cfRule type="containsText" dxfId="19284" priority="965" operator="containsText" text="Orie">
      <formula>NOT(ISERROR(SEARCH(("Orie"),(BT12))))</formula>
    </cfRule>
  </conditionalFormatting>
  <conditionalFormatting sqref="BV12:BW12">
    <cfRule type="containsText" dxfId="19283" priority="956" operator="containsText" text="Pres">
      <formula>NOT(ISERROR(SEARCH(("Pres"),(BV12))))</formula>
    </cfRule>
  </conditionalFormatting>
  <conditionalFormatting sqref="BV12:BW12">
    <cfRule type="containsText" dxfId="19282" priority="957" operator="containsText" text="Abs">
      <formula>NOT(ISERROR(SEARCH(("Abs"),(BV12))))</formula>
    </cfRule>
  </conditionalFormatting>
  <conditionalFormatting sqref="BV12:BW12">
    <cfRule type="containsText" dxfId="19281" priority="958" operator="containsText" text="Leav">
      <formula>NOT(ISERROR(SEARCH(("Leav"),(BV12))))</formula>
    </cfRule>
  </conditionalFormatting>
  <conditionalFormatting sqref="BV12:BW12">
    <cfRule type="containsText" dxfId="19280" priority="959" operator="containsText" text="Holi">
      <formula>NOT(ISERROR(SEARCH(("Holi"),(BV12))))</formula>
    </cfRule>
  </conditionalFormatting>
  <conditionalFormatting sqref="BV12:BW12">
    <cfRule type="containsText" dxfId="19279" priority="960" operator="containsText" text="Orie">
      <formula>NOT(ISERROR(SEARCH(("Orie"),(BV12))))</formula>
    </cfRule>
  </conditionalFormatting>
  <conditionalFormatting sqref="AU13">
    <cfRule type="containsText" dxfId="19278" priority="951" operator="containsText" text="Pres">
      <formula>NOT(ISERROR(SEARCH(("Pres"),(AU13))))</formula>
    </cfRule>
  </conditionalFormatting>
  <conditionalFormatting sqref="AU13">
    <cfRule type="containsText" dxfId="19277" priority="952" operator="containsText" text="Abs">
      <formula>NOT(ISERROR(SEARCH(("Abs"),(AU13))))</formula>
    </cfRule>
  </conditionalFormatting>
  <conditionalFormatting sqref="AU13">
    <cfRule type="containsText" dxfId="19276" priority="953" operator="containsText" text="Leav">
      <formula>NOT(ISERROR(SEARCH(("Leav"),(AU13))))</formula>
    </cfRule>
  </conditionalFormatting>
  <conditionalFormatting sqref="AU13">
    <cfRule type="containsText" dxfId="19275" priority="954" operator="containsText" text="Holi">
      <formula>NOT(ISERROR(SEARCH(("Holi"),(AU13))))</formula>
    </cfRule>
  </conditionalFormatting>
  <conditionalFormatting sqref="AU13">
    <cfRule type="containsText" dxfId="19274" priority="955" operator="containsText" text="Orie">
      <formula>NOT(ISERROR(SEARCH(("Orie"),(AU13))))</formula>
    </cfRule>
  </conditionalFormatting>
  <conditionalFormatting sqref="AV13:AW13">
    <cfRule type="containsText" dxfId="19273" priority="946" operator="containsText" text="Pres">
      <formula>NOT(ISERROR(SEARCH(("Pres"),(AV13))))</formula>
    </cfRule>
  </conditionalFormatting>
  <conditionalFormatting sqref="AV13:AW13">
    <cfRule type="containsText" dxfId="19272" priority="947" operator="containsText" text="Abs">
      <formula>NOT(ISERROR(SEARCH(("Abs"),(AV13))))</formula>
    </cfRule>
  </conditionalFormatting>
  <conditionalFormatting sqref="AV13:AW13">
    <cfRule type="containsText" dxfId="19271" priority="948" operator="containsText" text="Leav">
      <formula>NOT(ISERROR(SEARCH(("Leav"),(AV13))))</formula>
    </cfRule>
  </conditionalFormatting>
  <conditionalFormatting sqref="AV13:AW13">
    <cfRule type="containsText" dxfId="19270" priority="949" operator="containsText" text="Holi">
      <formula>NOT(ISERROR(SEARCH(("Holi"),(AV13))))</formula>
    </cfRule>
  </conditionalFormatting>
  <conditionalFormatting sqref="AV13:AW13">
    <cfRule type="containsText" dxfId="19269" priority="950" operator="containsText" text="Orie">
      <formula>NOT(ISERROR(SEARCH(("Orie"),(AV13))))</formula>
    </cfRule>
  </conditionalFormatting>
  <conditionalFormatting sqref="AX13:AY13">
    <cfRule type="containsText" dxfId="19268" priority="941" operator="containsText" text="Pres">
      <formula>NOT(ISERROR(SEARCH(("Pres"),(AX13))))</formula>
    </cfRule>
  </conditionalFormatting>
  <conditionalFormatting sqref="AX13:AY13">
    <cfRule type="containsText" dxfId="19267" priority="942" operator="containsText" text="Abs">
      <formula>NOT(ISERROR(SEARCH(("Abs"),(AX13))))</formula>
    </cfRule>
  </conditionalFormatting>
  <conditionalFormatting sqref="AX13:AY13">
    <cfRule type="containsText" dxfId="19266" priority="943" operator="containsText" text="Leav">
      <formula>NOT(ISERROR(SEARCH(("Leav"),(AX13))))</formula>
    </cfRule>
  </conditionalFormatting>
  <conditionalFormatting sqref="AX13:AY13">
    <cfRule type="containsText" dxfId="19265" priority="944" operator="containsText" text="Holi">
      <formula>NOT(ISERROR(SEARCH(("Holi"),(AX13))))</formula>
    </cfRule>
  </conditionalFormatting>
  <conditionalFormatting sqref="AX13:AY13">
    <cfRule type="containsText" dxfId="19264" priority="945" operator="containsText" text="Orie">
      <formula>NOT(ISERROR(SEARCH(("Orie"),(AX13))))</formula>
    </cfRule>
  </conditionalFormatting>
  <conditionalFormatting sqref="AZ13:BA13">
    <cfRule type="containsText" dxfId="19263" priority="936" operator="containsText" text="Pres">
      <formula>NOT(ISERROR(SEARCH(("Pres"),(AZ13))))</formula>
    </cfRule>
  </conditionalFormatting>
  <conditionalFormatting sqref="AZ13:BA13">
    <cfRule type="containsText" dxfId="19262" priority="937" operator="containsText" text="Abs">
      <formula>NOT(ISERROR(SEARCH(("Abs"),(AZ13))))</formula>
    </cfRule>
  </conditionalFormatting>
  <conditionalFormatting sqref="AZ13:BA13">
    <cfRule type="containsText" dxfId="19261" priority="938" operator="containsText" text="Leav">
      <formula>NOT(ISERROR(SEARCH(("Leav"),(AZ13))))</formula>
    </cfRule>
  </conditionalFormatting>
  <conditionalFormatting sqref="AZ13:BA13">
    <cfRule type="containsText" dxfId="19260" priority="939" operator="containsText" text="Holi">
      <formula>NOT(ISERROR(SEARCH(("Holi"),(AZ13))))</formula>
    </cfRule>
  </conditionalFormatting>
  <conditionalFormatting sqref="AZ13:BA13">
    <cfRule type="containsText" dxfId="19259" priority="940" operator="containsText" text="Orie">
      <formula>NOT(ISERROR(SEARCH(("Orie"),(AZ13))))</formula>
    </cfRule>
  </conditionalFormatting>
  <conditionalFormatting sqref="BB13:BC13">
    <cfRule type="containsText" dxfId="19258" priority="931" operator="containsText" text="Pres">
      <formula>NOT(ISERROR(SEARCH(("Pres"),(BB13))))</formula>
    </cfRule>
  </conditionalFormatting>
  <conditionalFormatting sqref="BB13:BC13">
    <cfRule type="containsText" dxfId="19257" priority="932" operator="containsText" text="Abs">
      <formula>NOT(ISERROR(SEARCH(("Abs"),(BB13))))</formula>
    </cfRule>
  </conditionalFormatting>
  <conditionalFormatting sqref="BB13:BC13">
    <cfRule type="containsText" dxfId="19256" priority="933" operator="containsText" text="Leav">
      <formula>NOT(ISERROR(SEARCH(("Leav"),(BB13))))</formula>
    </cfRule>
  </conditionalFormatting>
  <conditionalFormatting sqref="BB13:BC13">
    <cfRule type="containsText" dxfId="19255" priority="934" operator="containsText" text="Holi">
      <formula>NOT(ISERROR(SEARCH(("Holi"),(BB13))))</formula>
    </cfRule>
  </conditionalFormatting>
  <conditionalFormatting sqref="BB13:BC13">
    <cfRule type="containsText" dxfId="19254" priority="935" operator="containsText" text="Orie">
      <formula>NOT(ISERROR(SEARCH(("Orie"),(BB13))))</formula>
    </cfRule>
  </conditionalFormatting>
  <conditionalFormatting sqref="BD13:BE13">
    <cfRule type="containsText" dxfId="19253" priority="926" operator="containsText" text="Pres">
      <formula>NOT(ISERROR(SEARCH(("Pres"),(BD13))))</formula>
    </cfRule>
  </conditionalFormatting>
  <conditionalFormatting sqref="BD13:BE13">
    <cfRule type="containsText" dxfId="19252" priority="927" operator="containsText" text="Abs">
      <formula>NOT(ISERROR(SEARCH(("Abs"),(BD13))))</formula>
    </cfRule>
  </conditionalFormatting>
  <conditionalFormatting sqref="BD13:BE13">
    <cfRule type="containsText" dxfId="19251" priority="928" operator="containsText" text="Leav">
      <formula>NOT(ISERROR(SEARCH(("Leav"),(BD13))))</formula>
    </cfRule>
  </conditionalFormatting>
  <conditionalFormatting sqref="BD13:BE13">
    <cfRule type="containsText" dxfId="19250" priority="929" operator="containsText" text="Holi">
      <formula>NOT(ISERROR(SEARCH(("Holi"),(BD13))))</formula>
    </cfRule>
  </conditionalFormatting>
  <conditionalFormatting sqref="BD13:BE13">
    <cfRule type="containsText" dxfId="19249" priority="930" operator="containsText" text="Orie">
      <formula>NOT(ISERROR(SEARCH(("Orie"),(BD13))))</formula>
    </cfRule>
  </conditionalFormatting>
  <conditionalFormatting sqref="BF13:BG13">
    <cfRule type="containsText" dxfId="19248" priority="921" operator="containsText" text="Pres">
      <formula>NOT(ISERROR(SEARCH(("Pres"),(BF13))))</formula>
    </cfRule>
  </conditionalFormatting>
  <conditionalFormatting sqref="BF13:BG13">
    <cfRule type="containsText" dxfId="19247" priority="922" operator="containsText" text="Abs">
      <formula>NOT(ISERROR(SEARCH(("Abs"),(BF13))))</formula>
    </cfRule>
  </conditionalFormatting>
  <conditionalFormatting sqref="BF13:BG13">
    <cfRule type="containsText" dxfId="19246" priority="923" operator="containsText" text="Leav">
      <formula>NOT(ISERROR(SEARCH(("Leav"),(BF13))))</formula>
    </cfRule>
  </conditionalFormatting>
  <conditionalFormatting sqref="BF13:BG13">
    <cfRule type="containsText" dxfId="19245" priority="924" operator="containsText" text="Holi">
      <formula>NOT(ISERROR(SEARCH(("Holi"),(BF13))))</formula>
    </cfRule>
  </conditionalFormatting>
  <conditionalFormatting sqref="BF13:BG13">
    <cfRule type="containsText" dxfId="19244" priority="925" operator="containsText" text="Orie">
      <formula>NOT(ISERROR(SEARCH(("Orie"),(BF13))))</formula>
    </cfRule>
  </conditionalFormatting>
  <conditionalFormatting sqref="BH13:BI13">
    <cfRule type="containsText" dxfId="19243" priority="916" operator="containsText" text="Pres">
      <formula>NOT(ISERROR(SEARCH(("Pres"),(BH13))))</formula>
    </cfRule>
  </conditionalFormatting>
  <conditionalFormatting sqref="BH13:BI13">
    <cfRule type="containsText" dxfId="19242" priority="917" operator="containsText" text="Abs">
      <formula>NOT(ISERROR(SEARCH(("Abs"),(BH13))))</formula>
    </cfRule>
  </conditionalFormatting>
  <conditionalFormatting sqref="BH13:BI13">
    <cfRule type="containsText" dxfId="19241" priority="918" operator="containsText" text="Leav">
      <formula>NOT(ISERROR(SEARCH(("Leav"),(BH13))))</formula>
    </cfRule>
  </conditionalFormatting>
  <conditionalFormatting sqref="BH13:BI13">
    <cfRule type="containsText" dxfId="19240" priority="919" operator="containsText" text="Holi">
      <formula>NOT(ISERROR(SEARCH(("Holi"),(BH13))))</formula>
    </cfRule>
  </conditionalFormatting>
  <conditionalFormatting sqref="BH13:BI13">
    <cfRule type="containsText" dxfId="19239" priority="920" operator="containsText" text="Orie">
      <formula>NOT(ISERROR(SEARCH(("Orie"),(BH13))))</formula>
    </cfRule>
  </conditionalFormatting>
  <conditionalFormatting sqref="BJ13:BK13">
    <cfRule type="containsText" dxfId="19238" priority="911" operator="containsText" text="Pres">
      <formula>NOT(ISERROR(SEARCH(("Pres"),(BJ13))))</formula>
    </cfRule>
  </conditionalFormatting>
  <conditionalFormatting sqref="BJ13:BK13">
    <cfRule type="containsText" dxfId="19237" priority="912" operator="containsText" text="Abs">
      <formula>NOT(ISERROR(SEARCH(("Abs"),(BJ13))))</formula>
    </cfRule>
  </conditionalFormatting>
  <conditionalFormatting sqref="BJ13:BK13">
    <cfRule type="containsText" dxfId="19236" priority="913" operator="containsText" text="Leav">
      <formula>NOT(ISERROR(SEARCH(("Leav"),(BJ13))))</formula>
    </cfRule>
  </conditionalFormatting>
  <conditionalFormatting sqref="BJ13:BK13">
    <cfRule type="containsText" dxfId="19235" priority="914" operator="containsText" text="Holi">
      <formula>NOT(ISERROR(SEARCH(("Holi"),(BJ13))))</formula>
    </cfRule>
  </conditionalFormatting>
  <conditionalFormatting sqref="BJ13:BK13">
    <cfRule type="containsText" dxfId="19234" priority="915" operator="containsText" text="Orie">
      <formula>NOT(ISERROR(SEARCH(("Orie"),(BJ13))))</formula>
    </cfRule>
  </conditionalFormatting>
  <conditionalFormatting sqref="BL13:BM13">
    <cfRule type="containsText" dxfId="19233" priority="906" operator="containsText" text="Pres">
      <formula>NOT(ISERROR(SEARCH(("Pres"),(BL13))))</formula>
    </cfRule>
  </conditionalFormatting>
  <conditionalFormatting sqref="BL13:BM13">
    <cfRule type="containsText" dxfId="19232" priority="907" operator="containsText" text="Abs">
      <formula>NOT(ISERROR(SEARCH(("Abs"),(BL13))))</formula>
    </cfRule>
  </conditionalFormatting>
  <conditionalFormatting sqref="BL13:BM13">
    <cfRule type="containsText" dxfId="19231" priority="908" operator="containsText" text="Leav">
      <formula>NOT(ISERROR(SEARCH(("Leav"),(BL13))))</formula>
    </cfRule>
  </conditionalFormatting>
  <conditionalFormatting sqref="BL13:BM13">
    <cfRule type="containsText" dxfId="19230" priority="909" operator="containsText" text="Holi">
      <formula>NOT(ISERROR(SEARCH(("Holi"),(BL13))))</formula>
    </cfRule>
  </conditionalFormatting>
  <conditionalFormatting sqref="BL13:BM13">
    <cfRule type="containsText" dxfId="19229" priority="910" operator="containsText" text="Orie">
      <formula>NOT(ISERROR(SEARCH(("Orie"),(BL13))))</formula>
    </cfRule>
  </conditionalFormatting>
  <conditionalFormatting sqref="BN13:BO13">
    <cfRule type="containsText" dxfId="19228" priority="901" operator="containsText" text="Pres">
      <formula>NOT(ISERROR(SEARCH(("Pres"),(BN13))))</formula>
    </cfRule>
  </conditionalFormatting>
  <conditionalFormatting sqref="BN13:BO13">
    <cfRule type="containsText" dxfId="19227" priority="902" operator="containsText" text="Abs">
      <formula>NOT(ISERROR(SEARCH(("Abs"),(BN13))))</formula>
    </cfRule>
  </conditionalFormatting>
  <conditionalFormatting sqref="BN13:BO13">
    <cfRule type="containsText" dxfId="19226" priority="903" operator="containsText" text="Leav">
      <formula>NOT(ISERROR(SEARCH(("Leav"),(BN13))))</formula>
    </cfRule>
  </conditionalFormatting>
  <conditionalFormatting sqref="BN13:BO13">
    <cfRule type="containsText" dxfId="19225" priority="904" operator="containsText" text="Holi">
      <formula>NOT(ISERROR(SEARCH(("Holi"),(BN13))))</formula>
    </cfRule>
  </conditionalFormatting>
  <conditionalFormatting sqref="BN13:BO13">
    <cfRule type="containsText" dxfId="19224" priority="905" operator="containsText" text="Orie">
      <formula>NOT(ISERROR(SEARCH(("Orie"),(BN13))))</formula>
    </cfRule>
  </conditionalFormatting>
  <conditionalFormatting sqref="BP13:BQ13">
    <cfRule type="containsText" dxfId="19223" priority="896" operator="containsText" text="Pres">
      <formula>NOT(ISERROR(SEARCH(("Pres"),(BP13))))</formula>
    </cfRule>
  </conditionalFormatting>
  <conditionalFormatting sqref="BP13:BQ13">
    <cfRule type="containsText" dxfId="19222" priority="897" operator="containsText" text="Abs">
      <formula>NOT(ISERROR(SEARCH(("Abs"),(BP13))))</formula>
    </cfRule>
  </conditionalFormatting>
  <conditionalFormatting sqref="BP13:BQ13">
    <cfRule type="containsText" dxfId="19221" priority="898" operator="containsText" text="Leav">
      <formula>NOT(ISERROR(SEARCH(("Leav"),(BP13))))</formula>
    </cfRule>
  </conditionalFormatting>
  <conditionalFormatting sqref="BP13:BQ13">
    <cfRule type="containsText" dxfId="19220" priority="899" operator="containsText" text="Holi">
      <formula>NOT(ISERROR(SEARCH(("Holi"),(BP13))))</formula>
    </cfRule>
  </conditionalFormatting>
  <conditionalFormatting sqref="BP13:BQ13">
    <cfRule type="containsText" dxfId="19219" priority="900" operator="containsText" text="Orie">
      <formula>NOT(ISERROR(SEARCH(("Orie"),(BP13))))</formula>
    </cfRule>
  </conditionalFormatting>
  <conditionalFormatting sqref="BR13:BS13">
    <cfRule type="containsText" dxfId="19218" priority="891" operator="containsText" text="Pres">
      <formula>NOT(ISERROR(SEARCH(("Pres"),(BR13))))</formula>
    </cfRule>
  </conditionalFormatting>
  <conditionalFormatting sqref="BR13:BS13">
    <cfRule type="containsText" dxfId="19217" priority="892" operator="containsText" text="Abs">
      <formula>NOT(ISERROR(SEARCH(("Abs"),(BR13))))</formula>
    </cfRule>
  </conditionalFormatting>
  <conditionalFormatting sqref="BR13:BS13">
    <cfRule type="containsText" dxfId="19216" priority="893" operator="containsText" text="Leav">
      <formula>NOT(ISERROR(SEARCH(("Leav"),(BR13))))</formula>
    </cfRule>
  </conditionalFormatting>
  <conditionalFormatting sqref="BR13:BS13">
    <cfRule type="containsText" dxfId="19215" priority="894" operator="containsText" text="Holi">
      <formula>NOT(ISERROR(SEARCH(("Holi"),(BR13))))</formula>
    </cfRule>
  </conditionalFormatting>
  <conditionalFormatting sqref="BR13:BS13">
    <cfRule type="containsText" dxfId="19214" priority="895" operator="containsText" text="Orie">
      <formula>NOT(ISERROR(SEARCH(("Orie"),(BR13))))</formula>
    </cfRule>
  </conditionalFormatting>
  <conditionalFormatting sqref="BT13:BU13">
    <cfRule type="containsText" dxfId="19213" priority="886" operator="containsText" text="Pres">
      <formula>NOT(ISERROR(SEARCH(("Pres"),(BT13))))</formula>
    </cfRule>
  </conditionalFormatting>
  <conditionalFormatting sqref="BT13:BU13">
    <cfRule type="containsText" dxfId="19212" priority="887" operator="containsText" text="Abs">
      <formula>NOT(ISERROR(SEARCH(("Abs"),(BT13))))</formula>
    </cfRule>
  </conditionalFormatting>
  <conditionalFormatting sqref="BT13:BU13">
    <cfRule type="containsText" dxfId="19211" priority="888" operator="containsText" text="Leav">
      <formula>NOT(ISERROR(SEARCH(("Leav"),(BT13))))</formula>
    </cfRule>
  </conditionalFormatting>
  <conditionalFormatting sqref="BT13:BU13">
    <cfRule type="containsText" dxfId="19210" priority="889" operator="containsText" text="Holi">
      <formula>NOT(ISERROR(SEARCH(("Holi"),(BT13))))</formula>
    </cfRule>
  </conditionalFormatting>
  <conditionalFormatting sqref="BT13:BU13">
    <cfRule type="containsText" dxfId="19209" priority="890" operator="containsText" text="Orie">
      <formula>NOT(ISERROR(SEARCH(("Orie"),(BT13))))</formula>
    </cfRule>
  </conditionalFormatting>
  <conditionalFormatting sqref="BV13:BW13">
    <cfRule type="containsText" dxfId="19208" priority="881" operator="containsText" text="Pres">
      <formula>NOT(ISERROR(SEARCH(("Pres"),(BV13))))</formula>
    </cfRule>
  </conditionalFormatting>
  <conditionalFormatting sqref="BV13:BW13">
    <cfRule type="containsText" dxfId="19207" priority="882" operator="containsText" text="Abs">
      <formula>NOT(ISERROR(SEARCH(("Abs"),(BV13))))</formula>
    </cfRule>
  </conditionalFormatting>
  <conditionalFormatting sqref="BV13:BW13">
    <cfRule type="containsText" dxfId="19206" priority="883" operator="containsText" text="Leav">
      <formula>NOT(ISERROR(SEARCH(("Leav"),(BV13))))</formula>
    </cfRule>
  </conditionalFormatting>
  <conditionalFormatting sqref="BV13:BW13">
    <cfRule type="containsText" dxfId="19205" priority="884" operator="containsText" text="Holi">
      <formula>NOT(ISERROR(SEARCH(("Holi"),(BV13))))</formula>
    </cfRule>
  </conditionalFormatting>
  <conditionalFormatting sqref="BV13:BW13">
    <cfRule type="containsText" dxfId="19204" priority="885" operator="containsText" text="Orie">
      <formula>NOT(ISERROR(SEARCH(("Orie"),(BV13))))</formula>
    </cfRule>
  </conditionalFormatting>
  <conditionalFormatting sqref="AT14">
    <cfRule type="containsText" dxfId="19203" priority="876" operator="containsText" text="Pres">
      <formula>NOT(ISERROR(SEARCH(("Pres"),(AT14))))</formula>
    </cfRule>
  </conditionalFormatting>
  <conditionalFormatting sqref="AT14">
    <cfRule type="containsText" dxfId="19202" priority="877" operator="containsText" text="Abs">
      <formula>NOT(ISERROR(SEARCH(("Abs"),(AT14))))</formula>
    </cfRule>
  </conditionalFormatting>
  <conditionalFormatting sqref="AT14">
    <cfRule type="containsText" dxfId="19201" priority="878" operator="containsText" text="Leav">
      <formula>NOT(ISERROR(SEARCH(("Leav"),(AT14))))</formula>
    </cfRule>
  </conditionalFormatting>
  <conditionalFormatting sqref="AT14">
    <cfRule type="containsText" dxfId="19200" priority="879" operator="containsText" text="Holi">
      <formula>NOT(ISERROR(SEARCH(("Holi"),(AT14))))</formula>
    </cfRule>
  </conditionalFormatting>
  <conditionalFormatting sqref="AT14">
    <cfRule type="containsText" dxfId="19199" priority="880" operator="containsText" text="Orie">
      <formula>NOT(ISERROR(SEARCH(("Orie"),(AT14))))</formula>
    </cfRule>
  </conditionalFormatting>
  <conditionalFormatting sqref="AU14">
    <cfRule type="containsText" dxfId="19198" priority="871" operator="containsText" text="Pres">
      <formula>NOT(ISERROR(SEARCH(("Pres"),(AU14))))</formula>
    </cfRule>
  </conditionalFormatting>
  <conditionalFormatting sqref="AU14">
    <cfRule type="containsText" dxfId="19197" priority="872" operator="containsText" text="Abs">
      <formula>NOT(ISERROR(SEARCH(("Abs"),(AU14))))</formula>
    </cfRule>
  </conditionalFormatting>
  <conditionalFormatting sqref="AU14">
    <cfRule type="containsText" dxfId="19196" priority="873" operator="containsText" text="Leav">
      <formula>NOT(ISERROR(SEARCH(("Leav"),(AU14))))</formula>
    </cfRule>
  </conditionalFormatting>
  <conditionalFormatting sqref="AU14">
    <cfRule type="containsText" dxfId="19195" priority="874" operator="containsText" text="Holi">
      <formula>NOT(ISERROR(SEARCH(("Holi"),(AU14))))</formula>
    </cfRule>
  </conditionalFormatting>
  <conditionalFormatting sqref="AU14">
    <cfRule type="containsText" dxfId="19194" priority="875" operator="containsText" text="Orie">
      <formula>NOT(ISERROR(SEARCH(("Orie"),(AU14))))</formula>
    </cfRule>
  </conditionalFormatting>
  <conditionalFormatting sqref="AV14:AW14">
    <cfRule type="containsText" dxfId="19193" priority="866" operator="containsText" text="Pres">
      <formula>NOT(ISERROR(SEARCH(("Pres"),(AV14))))</formula>
    </cfRule>
  </conditionalFormatting>
  <conditionalFormatting sqref="AV14:AW14">
    <cfRule type="containsText" dxfId="19192" priority="867" operator="containsText" text="Abs">
      <formula>NOT(ISERROR(SEARCH(("Abs"),(AV14))))</formula>
    </cfRule>
  </conditionalFormatting>
  <conditionalFormatting sqref="AV14:AW14">
    <cfRule type="containsText" dxfId="19191" priority="868" operator="containsText" text="Leav">
      <formula>NOT(ISERROR(SEARCH(("Leav"),(AV14))))</formula>
    </cfRule>
  </conditionalFormatting>
  <conditionalFormatting sqref="AV14:AW14">
    <cfRule type="containsText" dxfId="19190" priority="869" operator="containsText" text="Holi">
      <formula>NOT(ISERROR(SEARCH(("Holi"),(AV14))))</formula>
    </cfRule>
  </conditionalFormatting>
  <conditionalFormatting sqref="AV14:AW14">
    <cfRule type="containsText" dxfId="19189" priority="870" operator="containsText" text="Orie">
      <formula>NOT(ISERROR(SEARCH(("Orie"),(AV14))))</formula>
    </cfRule>
  </conditionalFormatting>
  <conditionalFormatting sqref="AX14:AY14">
    <cfRule type="containsText" dxfId="19188" priority="861" operator="containsText" text="Pres">
      <formula>NOT(ISERROR(SEARCH(("Pres"),(AX14))))</formula>
    </cfRule>
  </conditionalFormatting>
  <conditionalFormatting sqref="AX14:AY14">
    <cfRule type="containsText" dxfId="19187" priority="862" operator="containsText" text="Abs">
      <formula>NOT(ISERROR(SEARCH(("Abs"),(AX14))))</formula>
    </cfRule>
  </conditionalFormatting>
  <conditionalFormatting sqref="AX14:AY14">
    <cfRule type="containsText" dxfId="19186" priority="863" operator="containsText" text="Leav">
      <formula>NOT(ISERROR(SEARCH(("Leav"),(AX14))))</formula>
    </cfRule>
  </conditionalFormatting>
  <conditionalFormatting sqref="AX14:AY14">
    <cfRule type="containsText" dxfId="19185" priority="864" operator="containsText" text="Holi">
      <formula>NOT(ISERROR(SEARCH(("Holi"),(AX14))))</formula>
    </cfRule>
  </conditionalFormatting>
  <conditionalFormatting sqref="AX14:AY14">
    <cfRule type="containsText" dxfId="19184" priority="865" operator="containsText" text="Orie">
      <formula>NOT(ISERROR(SEARCH(("Orie"),(AX14))))</formula>
    </cfRule>
  </conditionalFormatting>
  <conditionalFormatting sqref="AZ14:BA14">
    <cfRule type="containsText" dxfId="19183" priority="856" operator="containsText" text="Pres">
      <formula>NOT(ISERROR(SEARCH(("Pres"),(AZ14))))</formula>
    </cfRule>
  </conditionalFormatting>
  <conditionalFormatting sqref="AZ14:BA14">
    <cfRule type="containsText" dxfId="19182" priority="857" operator="containsText" text="Abs">
      <formula>NOT(ISERROR(SEARCH(("Abs"),(AZ14))))</formula>
    </cfRule>
  </conditionalFormatting>
  <conditionalFormatting sqref="AZ14:BA14">
    <cfRule type="containsText" dxfId="19181" priority="858" operator="containsText" text="Leav">
      <formula>NOT(ISERROR(SEARCH(("Leav"),(AZ14))))</formula>
    </cfRule>
  </conditionalFormatting>
  <conditionalFormatting sqref="AZ14:BA14">
    <cfRule type="containsText" dxfId="19180" priority="859" operator="containsText" text="Holi">
      <formula>NOT(ISERROR(SEARCH(("Holi"),(AZ14))))</formula>
    </cfRule>
  </conditionalFormatting>
  <conditionalFormatting sqref="AZ14:BA14">
    <cfRule type="containsText" dxfId="19179" priority="860" operator="containsText" text="Orie">
      <formula>NOT(ISERROR(SEARCH(("Orie"),(AZ14))))</formula>
    </cfRule>
  </conditionalFormatting>
  <conditionalFormatting sqref="BB14:BC14">
    <cfRule type="containsText" dxfId="19178" priority="851" operator="containsText" text="Pres">
      <formula>NOT(ISERROR(SEARCH(("Pres"),(BB14))))</formula>
    </cfRule>
  </conditionalFormatting>
  <conditionalFormatting sqref="BB14:BC14">
    <cfRule type="containsText" dxfId="19177" priority="852" operator="containsText" text="Abs">
      <formula>NOT(ISERROR(SEARCH(("Abs"),(BB14))))</formula>
    </cfRule>
  </conditionalFormatting>
  <conditionalFormatting sqref="BB14:BC14">
    <cfRule type="containsText" dxfId="19176" priority="853" operator="containsText" text="Leav">
      <formula>NOT(ISERROR(SEARCH(("Leav"),(BB14))))</formula>
    </cfRule>
  </conditionalFormatting>
  <conditionalFormatting sqref="BB14:BC14">
    <cfRule type="containsText" dxfId="19175" priority="854" operator="containsText" text="Holi">
      <formula>NOT(ISERROR(SEARCH(("Holi"),(BB14))))</formula>
    </cfRule>
  </conditionalFormatting>
  <conditionalFormatting sqref="BB14:BC14">
    <cfRule type="containsText" dxfId="19174" priority="855" operator="containsText" text="Orie">
      <formula>NOT(ISERROR(SEARCH(("Orie"),(BB14))))</formula>
    </cfRule>
  </conditionalFormatting>
  <conditionalFormatting sqref="BD14:BE14">
    <cfRule type="containsText" dxfId="19173" priority="846" operator="containsText" text="Pres">
      <formula>NOT(ISERROR(SEARCH(("Pres"),(BD14))))</formula>
    </cfRule>
  </conditionalFormatting>
  <conditionalFormatting sqref="BD14:BE14">
    <cfRule type="containsText" dxfId="19172" priority="847" operator="containsText" text="Abs">
      <formula>NOT(ISERROR(SEARCH(("Abs"),(BD14))))</formula>
    </cfRule>
  </conditionalFormatting>
  <conditionalFormatting sqref="BD14:BE14">
    <cfRule type="containsText" dxfId="19171" priority="848" operator="containsText" text="Leav">
      <formula>NOT(ISERROR(SEARCH(("Leav"),(BD14))))</formula>
    </cfRule>
  </conditionalFormatting>
  <conditionalFormatting sqref="BD14:BE14">
    <cfRule type="containsText" dxfId="19170" priority="849" operator="containsText" text="Holi">
      <formula>NOT(ISERROR(SEARCH(("Holi"),(BD14))))</formula>
    </cfRule>
  </conditionalFormatting>
  <conditionalFormatting sqref="BD14:BE14">
    <cfRule type="containsText" dxfId="19169" priority="850" operator="containsText" text="Orie">
      <formula>NOT(ISERROR(SEARCH(("Orie"),(BD14))))</formula>
    </cfRule>
  </conditionalFormatting>
  <conditionalFormatting sqref="BF14:BG14">
    <cfRule type="containsText" dxfId="19168" priority="841" operator="containsText" text="Pres">
      <formula>NOT(ISERROR(SEARCH(("Pres"),(BF14))))</formula>
    </cfRule>
  </conditionalFormatting>
  <conditionalFormatting sqref="BF14:BG14">
    <cfRule type="containsText" dxfId="19167" priority="842" operator="containsText" text="Abs">
      <formula>NOT(ISERROR(SEARCH(("Abs"),(BF14))))</formula>
    </cfRule>
  </conditionalFormatting>
  <conditionalFormatting sqref="BF14:BG14">
    <cfRule type="containsText" dxfId="19166" priority="843" operator="containsText" text="Leav">
      <formula>NOT(ISERROR(SEARCH(("Leav"),(BF14))))</formula>
    </cfRule>
  </conditionalFormatting>
  <conditionalFormatting sqref="BF14:BG14">
    <cfRule type="containsText" dxfId="19165" priority="844" operator="containsText" text="Holi">
      <formula>NOT(ISERROR(SEARCH(("Holi"),(BF14))))</formula>
    </cfRule>
  </conditionalFormatting>
  <conditionalFormatting sqref="BF14:BG14">
    <cfRule type="containsText" dxfId="19164" priority="845" operator="containsText" text="Orie">
      <formula>NOT(ISERROR(SEARCH(("Orie"),(BF14))))</formula>
    </cfRule>
  </conditionalFormatting>
  <conditionalFormatting sqref="BH14:BI14">
    <cfRule type="containsText" dxfId="19163" priority="836" operator="containsText" text="Pres">
      <formula>NOT(ISERROR(SEARCH(("Pres"),(BH14))))</formula>
    </cfRule>
  </conditionalFormatting>
  <conditionalFormatting sqref="BH14:BI14">
    <cfRule type="containsText" dxfId="19162" priority="837" operator="containsText" text="Abs">
      <formula>NOT(ISERROR(SEARCH(("Abs"),(BH14))))</formula>
    </cfRule>
  </conditionalFormatting>
  <conditionalFormatting sqref="BH14:BI14">
    <cfRule type="containsText" dxfId="19161" priority="838" operator="containsText" text="Leav">
      <formula>NOT(ISERROR(SEARCH(("Leav"),(BH14))))</formula>
    </cfRule>
  </conditionalFormatting>
  <conditionalFormatting sqref="BH14:BI14">
    <cfRule type="containsText" dxfId="19160" priority="839" operator="containsText" text="Holi">
      <formula>NOT(ISERROR(SEARCH(("Holi"),(BH14))))</formula>
    </cfRule>
  </conditionalFormatting>
  <conditionalFormatting sqref="BH14:BI14">
    <cfRule type="containsText" dxfId="19159" priority="840" operator="containsText" text="Orie">
      <formula>NOT(ISERROR(SEARCH(("Orie"),(BH14))))</formula>
    </cfRule>
  </conditionalFormatting>
  <conditionalFormatting sqref="BJ14:BK14">
    <cfRule type="containsText" dxfId="19158" priority="831" operator="containsText" text="Pres">
      <formula>NOT(ISERROR(SEARCH(("Pres"),(BJ14))))</formula>
    </cfRule>
  </conditionalFormatting>
  <conditionalFormatting sqref="BJ14:BK14">
    <cfRule type="containsText" dxfId="19157" priority="832" operator="containsText" text="Abs">
      <formula>NOT(ISERROR(SEARCH(("Abs"),(BJ14))))</formula>
    </cfRule>
  </conditionalFormatting>
  <conditionalFormatting sqref="BJ14:BK14">
    <cfRule type="containsText" dxfId="19156" priority="833" operator="containsText" text="Leav">
      <formula>NOT(ISERROR(SEARCH(("Leav"),(BJ14))))</formula>
    </cfRule>
  </conditionalFormatting>
  <conditionalFormatting sqref="BJ14:BK14">
    <cfRule type="containsText" dxfId="19155" priority="834" operator="containsText" text="Holi">
      <formula>NOT(ISERROR(SEARCH(("Holi"),(BJ14))))</formula>
    </cfRule>
  </conditionalFormatting>
  <conditionalFormatting sqref="BJ14:BK14">
    <cfRule type="containsText" dxfId="19154" priority="835" operator="containsText" text="Orie">
      <formula>NOT(ISERROR(SEARCH(("Orie"),(BJ14))))</formula>
    </cfRule>
  </conditionalFormatting>
  <conditionalFormatting sqref="BL14:BM14">
    <cfRule type="containsText" dxfId="19153" priority="826" operator="containsText" text="Pres">
      <formula>NOT(ISERROR(SEARCH(("Pres"),(BL14))))</formula>
    </cfRule>
  </conditionalFormatting>
  <conditionalFormatting sqref="BL14:BM14">
    <cfRule type="containsText" dxfId="19152" priority="827" operator="containsText" text="Abs">
      <formula>NOT(ISERROR(SEARCH(("Abs"),(BL14))))</formula>
    </cfRule>
  </conditionalFormatting>
  <conditionalFormatting sqref="BL14:BM14">
    <cfRule type="containsText" dxfId="19151" priority="828" operator="containsText" text="Leav">
      <formula>NOT(ISERROR(SEARCH(("Leav"),(BL14))))</formula>
    </cfRule>
  </conditionalFormatting>
  <conditionalFormatting sqref="BL14:BM14">
    <cfRule type="containsText" dxfId="19150" priority="829" operator="containsText" text="Holi">
      <formula>NOT(ISERROR(SEARCH(("Holi"),(BL14))))</formula>
    </cfRule>
  </conditionalFormatting>
  <conditionalFormatting sqref="BL14:BM14">
    <cfRule type="containsText" dxfId="19149" priority="830" operator="containsText" text="Orie">
      <formula>NOT(ISERROR(SEARCH(("Orie"),(BL14))))</formula>
    </cfRule>
  </conditionalFormatting>
  <conditionalFormatting sqref="BN14:BO14">
    <cfRule type="containsText" dxfId="19148" priority="821" operator="containsText" text="Pres">
      <formula>NOT(ISERROR(SEARCH(("Pres"),(BN14))))</formula>
    </cfRule>
  </conditionalFormatting>
  <conditionalFormatting sqref="BN14:BO14">
    <cfRule type="containsText" dxfId="19147" priority="822" operator="containsText" text="Abs">
      <formula>NOT(ISERROR(SEARCH(("Abs"),(BN14))))</formula>
    </cfRule>
  </conditionalFormatting>
  <conditionalFormatting sqref="BN14:BO14">
    <cfRule type="containsText" dxfId="19146" priority="823" operator="containsText" text="Leav">
      <formula>NOT(ISERROR(SEARCH(("Leav"),(BN14))))</formula>
    </cfRule>
  </conditionalFormatting>
  <conditionalFormatting sqref="BN14:BO14">
    <cfRule type="containsText" dxfId="19145" priority="824" operator="containsText" text="Holi">
      <formula>NOT(ISERROR(SEARCH(("Holi"),(BN14))))</formula>
    </cfRule>
  </conditionalFormatting>
  <conditionalFormatting sqref="BN14:BO14">
    <cfRule type="containsText" dxfId="19144" priority="825" operator="containsText" text="Orie">
      <formula>NOT(ISERROR(SEARCH(("Orie"),(BN14))))</formula>
    </cfRule>
  </conditionalFormatting>
  <conditionalFormatting sqref="BP14:BQ14">
    <cfRule type="containsText" dxfId="19143" priority="816" operator="containsText" text="Pres">
      <formula>NOT(ISERROR(SEARCH(("Pres"),(BP14))))</formula>
    </cfRule>
  </conditionalFormatting>
  <conditionalFormatting sqref="BP14:BQ14">
    <cfRule type="containsText" dxfId="19142" priority="817" operator="containsText" text="Abs">
      <formula>NOT(ISERROR(SEARCH(("Abs"),(BP14))))</formula>
    </cfRule>
  </conditionalFormatting>
  <conditionalFormatting sqref="BP14:BQ14">
    <cfRule type="containsText" dxfId="19141" priority="818" operator="containsText" text="Leav">
      <formula>NOT(ISERROR(SEARCH(("Leav"),(BP14))))</formula>
    </cfRule>
  </conditionalFormatting>
  <conditionalFormatting sqref="BP14:BQ14">
    <cfRule type="containsText" dxfId="19140" priority="819" operator="containsText" text="Holi">
      <formula>NOT(ISERROR(SEARCH(("Holi"),(BP14))))</formula>
    </cfRule>
  </conditionalFormatting>
  <conditionalFormatting sqref="BP14:BQ14">
    <cfRule type="containsText" dxfId="19139" priority="820" operator="containsText" text="Orie">
      <formula>NOT(ISERROR(SEARCH(("Orie"),(BP14))))</formula>
    </cfRule>
  </conditionalFormatting>
  <conditionalFormatting sqref="BR14:BS14">
    <cfRule type="containsText" dxfId="19138" priority="811" operator="containsText" text="Pres">
      <formula>NOT(ISERROR(SEARCH(("Pres"),(BR14))))</formula>
    </cfRule>
  </conditionalFormatting>
  <conditionalFormatting sqref="BR14:BS14">
    <cfRule type="containsText" dxfId="19137" priority="812" operator="containsText" text="Abs">
      <formula>NOT(ISERROR(SEARCH(("Abs"),(BR14))))</formula>
    </cfRule>
  </conditionalFormatting>
  <conditionalFormatting sqref="BR14:BS14">
    <cfRule type="containsText" dxfId="19136" priority="813" operator="containsText" text="Leav">
      <formula>NOT(ISERROR(SEARCH(("Leav"),(BR14))))</formula>
    </cfRule>
  </conditionalFormatting>
  <conditionalFormatting sqref="BR14:BS14">
    <cfRule type="containsText" dxfId="19135" priority="814" operator="containsText" text="Holi">
      <formula>NOT(ISERROR(SEARCH(("Holi"),(BR14))))</formula>
    </cfRule>
  </conditionalFormatting>
  <conditionalFormatting sqref="BR14:BS14">
    <cfRule type="containsText" dxfId="19134" priority="815" operator="containsText" text="Orie">
      <formula>NOT(ISERROR(SEARCH(("Orie"),(BR14))))</formula>
    </cfRule>
  </conditionalFormatting>
  <conditionalFormatting sqref="BT14:BU14">
    <cfRule type="containsText" dxfId="19133" priority="806" operator="containsText" text="Pres">
      <formula>NOT(ISERROR(SEARCH(("Pres"),(BT14))))</formula>
    </cfRule>
  </conditionalFormatting>
  <conditionalFormatting sqref="BT14:BU14">
    <cfRule type="containsText" dxfId="19132" priority="807" operator="containsText" text="Abs">
      <formula>NOT(ISERROR(SEARCH(("Abs"),(BT14))))</formula>
    </cfRule>
  </conditionalFormatting>
  <conditionalFormatting sqref="BT14:BU14">
    <cfRule type="containsText" dxfId="19131" priority="808" operator="containsText" text="Leav">
      <formula>NOT(ISERROR(SEARCH(("Leav"),(BT14))))</formula>
    </cfRule>
  </conditionalFormatting>
  <conditionalFormatting sqref="BT14:BU14">
    <cfRule type="containsText" dxfId="19130" priority="809" operator="containsText" text="Holi">
      <formula>NOT(ISERROR(SEARCH(("Holi"),(BT14))))</formula>
    </cfRule>
  </conditionalFormatting>
  <conditionalFormatting sqref="BT14:BU14">
    <cfRule type="containsText" dxfId="19129" priority="810" operator="containsText" text="Orie">
      <formula>NOT(ISERROR(SEARCH(("Orie"),(BT14))))</formula>
    </cfRule>
  </conditionalFormatting>
  <conditionalFormatting sqref="BV14:BW14">
    <cfRule type="containsText" dxfId="19128" priority="801" operator="containsText" text="Pres">
      <formula>NOT(ISERROR(SEARCH(("Pres"),(BV14))))</formula>
    </cfRule>
  </conditionalFormatting>
  <conditionalFormatting sqref="BV14:BW14">
    <cfRule type="containsText" dxfId="19127" priority="802" operator="containsText" text="Abs">
      <formula>NOT(ISERROR(SEARCH(("Abs"),(BV14))))</formula>
    </cfRule>
  </conditionalFormatting>
  <conditionalFormatting sqref="BV14:BW14">
    <cfRule type="containsText" dxfId="19126" priority="803" operator="containsText" text="Leav">
      <formula>NOT(ISERROR(SEARCH(("Leav"),(BV14))))</formula>
    </cfRule>
  </conditionalFormatting>
  <conditionalFormatting sqref="BV14:BW14">
    <cfRule type="containsText" dxfId="19125" priority="804" operator="containsText" text="Holi">
      <formula>NOT(ISERROR(SEARCH(("Holi"),(BV14))))</formula>
    </cfRule>
  </conditionalFormatting>
  <conditionalFormatting sqref="BV14:BW14">
    <cfRule type="containsText" dxfId="19124" priority="805" operator="containsText" text="Orie">
      <formula>NOT(ISERROR(SEARCH(("Orie"),(BV14))))</formula>
    </cfRule>
  </conditionalFormatting>
  <conditionalFormatting sqref="BB15:BC15">
    <cfRule type="containsText" dxfId="19123" priority="796" operator="containsText" text="Pres">
      <formula>NOT(ISERROR(SEARCH(("Pres"),(BB15))))</formula>
    </cfRule>
  </conditionalFormatting>
  <conditionalFormatting sqref="BB15:BC15">
    <cfRule type="containsText" dxfId="19122" priority="797" operator="containsText" text="Abs">
      <formula>NOT(ISERROR(SEARCH(("Abs"),(BB15))))</formula>
    </cfRule>
  </conditionalFormatting>
  <conditionalFormatting sqref="BB15:BC15">
    <cfRule type="containsText" dxfId="19121" priority="798" operator="containsText" text="Leav">
      <formula>NOT(ISERROR(SEARCH(("Leav"),(BB15))))</formula>
    </cfRule>
  </conditionalFormatting>
  <conditionalFormatting sqref="BB15:BC15">
    <cfRule type="containsText" dxfId="19120" priority="799" operator="containsText" text="Holi">
      <formula>NOT(ISERROR(SEARCH(("Holi"),(BB15))))</formula>
    </cfRule>
  </conditionalFormatting>
  <conditionalFormatting sqref="BB15:BC15">
    <cfRule type="containsText" dxfId="19119" priority="800" operator="containsText" text="Orie">
      <formula>NOT(ISERROR(SEARCH(("Orie"),(BB15))))</formula>
    </cfRule>
  </conditionalFormatting>
  <conditionalFormatting sqref="BD15:BE15">
    <cfRule type="containsText" dxfId="19118" priority="791" operator="containsText" text="Pres">
      <formula>NOT(ISERROR(SEARCH(("Pres"),(BD15))))</formula>
    </cfRule>
  </conditionalFormatting>
  <conditionalFormatting sqref="BD15:BE15">
    <cfRule type="containsText" dxfId="19117" priority="792" operator="containsText" text="Abs">
      <formula>NOT(ISERROR(SEARCH(("Abs"),(BD15))))</formula>
    </cfRule>
  </conditionalFormatting>
  <conditionalFormatting sqref="BD15:BE15">
    <cfRule type="containsText" dxfId="19116" priority="793" operator="containsText" text="Leav">
      <formula>NOT(ISERROR(SEARCH(("Leav"),(BD15))))</formula>
    </cfRule>
  </conditionalFormatting>
  <conditionalFormatting sqref="BD15:BE15">
    <cfRule type="containsText" dxfId="19115" priority="794" operator="containsText" text="Holi">
      <formula>NOT(ISERROR(SEARCH(("Holi"),(BD15))))</formula>
    </cfRule>
  </conditionalFormatting>
  <conditionalFormatting sqref="BD15:BE15">
    <cfRule type="containsText" dxfId="19114" priority="795" operator="containsText" text="Orie">
      <formula>NOT(ISERROR(SEARCH(("Orie"),(BD15))))</formula>
    </cfRule>
  </conditionalFormatting>
  <conditionalFormatting sqref="BF15:BG15">
    <cfRule type="containsText" dxfId="19113" priority="786" operator="containsText" text="Pres">
      <formula>NOT(ISERROR(SEARCH(("Pres"),(BF15))))</formula>
    </cfRule>
  </conditionalFormatting>
  <conditionalFormatting sqref="BF15:BG15">
    <cfRule type="containsText" dxfId="19112" priority="787" operator="containsText" text="Abs">
      <formula>NOT(ISERROR(SEARCH(("Abs"),(BF15))))</formula>
    </cfRule>
  </conditionalFormatting>
  <conditionalFormatting sqref="BF15:BG15">
    <cfRule type="containsText" dxfId="19111" priority="788" operator="containsText" text="Leav">
      <formula>NOT(ISERROR(SEARCH(("Leav"),(BF15))))</formula>
    </cfRule>
  </conditionalFormatting>
  <conditionalFormatting sqref="BF15:BG15">
    <cfRule type="containsText" dxfId="19110" priority="789" operator="containsText" text="Holi">
      <formula>NOT(ISERROR(SEARCH(("Holi"),(BF15))))</formula>
    </cfRule>
  </conditionalFormatting>
  <conditionalFormatting sqref="BF15:BG15">
    <cfRule type="containsText" dxfId="19109" priority="790" operator="containsText" text="Orie">
      <formula>NOT(ISERROR(SEARCH(("Orie"),(BF15))))</formula>
    </cfRule>
  </conditionalFormatting>
  <conditionalFormatting sqref="BH15:BI15">
    <cfRule type="containsText" dxfId="19108" priority="781" operator="containsText" text="Pres">
      <formula>NOT(ISERROR(SEARCH(("Pres"),(BH15))))</formula>
    </cfRule>
  </conditionalFormatting>
  <conditionalFormatting sqref="BH15:BI15">
    <cfRule type="containsText" dxfId="19107" priority="782" operator="containsText" text="Abs">
      <formula>NOT(ISERROR(SEARCH(("Abs"),(BH15))))</formula>
    </cfRule>
  </conditionalFormatting>
  <conditionalFormatting sqref="BH15:BI15">
    <cfRule type="containsText" dxfId="19106" priority="783" operator="containsText" text="Leav">
      <formula>NOT(ISERROR(SEARCH(("Leav"),(BH15))))</formula>
    </cfRule>
  </conditionalFormatting>
  <conditionalFormatting sqref="BH15:BI15">
    <cfRule type="containsText" dxfId="19105" priority="784" operator="containsText" text="Holi">
      <formula>NOT(ISERROR(SEARCH(("Holi"),(BH15))))</formula>
    </cfRule>
  </conditionalFormatting>
  <conditionalFormatting sqref="BH15:BI15">
    <cfRule type="containsText" dxfId="19104" priority="785" operator="containsText" text="Orie">
      <formula>NOT(ISERROR(SEARCH(("Orie"),(BH15))))</formula>
    </cfRule>
  </conditionalFormatting>
  <conditionalFormatting sqref="BJ15:BK15">
    <cfRule type="containsText" dxfId="19103" priority="776" operator="containsText" text="Pres">
      <formula>NOT(ISERROR(SEARCH(("Pres"),(BJ15))))</formula>
    </cfRule>
  </conditionalFormatting>
  <conditionalFormatting sqref="BJ15:BK15">
    <cfRule type="containsText" dxfId="19102" priority="777" operator="containsText" text="Abs">
      <formula>NOT(ISERROR(SEARCH(("Abs"),(BJ15))))</formula>
    </cfRule>
  </conditionalFormatting>
  <conditionalFormatting sqref="BJ15:BK15">
    <cfRule type="containsText" dxfId="19101" priority="778" operator="containsText" text="Leav">
      <formula>NOT(ISERROR(SEARCH(("Leav"),(BJ15))))</formula>
    </cfRule>
  </conditionalFormatting>
  <conditionalFormatting sqref="BJ15:BK15">
    <cfRule type="containsText" dxfId="19100" priority="779" operator="containsText" text="Holi">
      <formula>NOT(ISERROR(SEARCH(("Holi"),(BJ15))))</formula>
    </cfRule>
  </conditionalFormatting>
  <conditionalFormatting sqref="BJ15:BK15">
    <cfRule type="containsText" dxfId="19099" priority="780" operator="containsText" text="Orie">
      <formula>NOT(ISERROR(SEARCH(("Orie"),(BJ15))))</formula>
    </cfRule>
  </conditionalFormatting>
  <conditionalFormatting sqref="BL15:BM15">
    <cfRule type="containsText" dxfId="19098" priority="771" operator="containsText" text="Pres">
      <formula>NOT(ISERROR(SEARCH(("Pres"),(BL15))))</formula>
    </cfRule>
  </conditionalFormatting>
  <conditionalFormatting sqref="BL15:BM15">
    <cfRule type="containsText" dxfId="19097" priority="772" operator="containsText" text="Abs">
      <formula>NOT(ISERROR(SEARCH(("Abs"),(BL15))))</formula>
    </cfRule>
  </conditionalFormatting>
  <conditionalFormatting sqref="BL15:BM15">
    <cfRule type="containsText" dxfId="19096" priority="773" operator="containsText" text="Leav">
      <formula>NOT(ISERROR(SEARCH(("Leav"),(BL15))))</formula>
    </cfRule>
  </conditionalFormatting>
  <conditionalFormatting sqref="BL15:BM15">
    <cfRule type="containsText" dxfId="19095" priority="774" operator="containsText" text="Holi">
      <formula>NOT(ISERROR(SEARCH(("Holi"),(BL15))))</formula>
    </cfRule>
  </conditionalFormatting>
  <conditionalFormatting sqref="BL15:BM15">
    <cfRule type="containsText" dxfId="19094" priority="775" operator="containsText" text="Orie">
      <formula>NOT(ISERROR(SEARCH(("Orie"),(BL15))))</formula>
    </cfRule>
  </conditionalFormatting>
  <conditionalFormatting sqref="BN15:BO15">
    <cfRule type="containsText" dxfId="19093" priority="766" operator="containsText" text="Pres">
      <formula>NOT(ISERROR(SEARCH(("Pres"),(BN15))))</formula>
    </cfRule>
  </conditionalFormatting>
  <conditionalFormatting sqref="BN15:BO15">
    <cfRule type="containsText" dxfId="19092" priority="767" operator="containsText" text="Abs">
      <formula>NOT(ISERROR(SEARCH(("Abs"),(BN15))))</formula>
    </cfRule>
  </conditionalFormatting>
  <conditionalFormatting sqref="BN15:BO15">
    <cfRule type="containsText" dxfId="19091" priority="768" operator="containsText" text="Leav">
      <formula>NOT(ISERROR(SEARCH(("Leav"),(BN15))))</formula>
    </cfRule>
  </conditionalFormatting>
  <conditionalFormatting sqref="BN15:BO15">
    <cfRule type="containsText" dxfId="19090" priority="769" operator="containsText" text="Holi">
      <formula>NOT(ISERROR(SEARCH(("Holi"),(BN15))))</formula>
    </cfRule>
  </conditionalFormatting>
  <conditionalFormatting sqref="BN15:BO15">
    <cfRule type="containsText" dxfId="19089" priority="770" operator="containsText" text="Orie">
      <formula>NOT(ISERROR(SEARCH(("Orie"),(BN15))))</formula>
    </cfRule>
  </conditionalFormatting>
  <conditionalFormatting sqref="BP15:BQ15">
    <cfRule type="containsText" dxfId="19088" priority="761" operator="containsText" text="Pres">
      <formula>NOT(ISERROR(SEARCH(("Pres"),(BP15))))</formula>
    </cfRule>
  </conditionalFormatting>
  <conditionalFormatting sqref="BP15:BQ15">
    <cfRule type="containsText" dxfId="19087" priority="762" operator="containsText" text="Abs">
      <formula>NOT(ISERROR(SEARCH(("Abs"),(BP15))))</formula>
    </cfRule>
  </conditionalFormatting>
  <conditionalFormatting sqref="BP15:BQ15">
    <cfRule type="containsText" dxfId="19086" priority="763" operator="containsText" text="Leav">
      <formula>NOT(ISERROR(SEARCH(("Leav"),(BP15))))</formula>
    </cfRule>
  </conditionalFormatting>
  <conditionalFormatting sqref="BP15:BQ15">
    <cfRule type="containsText" dxfId="19085" priority="764" operator="containsText" text="Holi">
      <formula>NOT(ISERROR(SEARCH(("Holi"),(BP15))))</formula>
    </cfRule>
  </conditionalFormatting>
  <conditionalFormatting sqref="BP15:BQ15">
    <cfRule type="containsText" dxfId="19084" priority="765" operator="containsText" text="Orie">
      <formula>NOT(ISERROR(SEARCH(("Orie"),(BP15))))</formula>
    </cfRule>
  </conditionalFormatting>
  <conditionalFormatting sqref="BR15:BS15">
    <cfRule type="containsText" dxfId="19083" priority="756" operator="containsText" text="Pres">
      <formula>NOT(ISERROR(SEARCH(("Pres"),(BR15))))</formula>
    </cfRule>
  </conditionalFormatting>
  <conditionalFormatting sqref="BR15:BS15">
    <cfRule type="containsText" dxfId="19082" priority="757" operator="containsText" text="Abs">
      <formula>NOT(ISERROR(SEARCH(("Abs"),(BR15))))</formula>
    </cfRule>
  </conditionalFormatting>
  <conditionalFormatting sqref="BR15:BS15">
    <cfRule type="containsText" dxfId="19081" priority="758" operator="containsText" text="Leav">
      <formula>NOT(ISERROR(SEARCH(("Leav"),(BR15))))</formula>
    </cfRule>
  </conditionalFormatting>
  <conditionalFormatting sqref="BR15:BS15">
    <cfRule type="containsText" dxfId="19080" priority="759" operator="containsText" text="Holi">
      <formula>NOT(ISERROR(SEARCH(("Holi"),(BR15))))</formula>
    </cfRule>
  </conditionalFormatting>
  <conditionalFormatting sqref="BR15:BS15">
    <cfRule type="containsText" dxfId="19079" priority="760" operator="containsText" text="Orie">
      <formula>NOT(ISERROR(SEARCH(("Orie"),(BR15))))</formula>
    </cfRule>
  </conditionalFormatting>
  <conditionalFormatting sqref="BT15:BU15">
    <cfRule type="containsText" dxfId="19078" priority="751" operator="containsText" text="Pres">
      <formula>NOT(ISERROR(SEARCH(("Pres"),(BT15))))</formula>
    </cfRule>
  </conditionalFormatting>
  <conditionalFormatting sqref="BT15:BU15">
    <cfRule type="containsText" dxfId="19077" priority="752" operator="containsText" text="Abs">
      <formula>NOT(ISERROR(SEARCH(("Abs"),(BT15))))</formula>
    </cfRule>
  </conditionalFormatting>
  <conditionalFormatting sqref="BT15:BU15">
    <cfRule type="containsText" dxfId="19076" priority="753" operator="containsText" text="Leav">
      <formula>NOT(ISERROR(SEARCH(("Leav"),(BT15))))</formula>
    </cfRule>
  </conditionalFormatting>
  <conditionalFormatting sqref="BT15:BU15">
    <cfRule type="containsText" dxfId="19075" priority="754" operator="containsText" text="Holi">
      <formula>NOT(ISERROR(SEARCH(("Holi"),(BT15))))</formula>
    </cfRule>
  </conditionalFormatting>
  <conditionalFormatting sqref="BT15:BU15">
    <cfRule type="containsText" dxfId="19074" priority="755" operator="containsText" text="Orie">
      <formula>NOT(ISERROR(SEARCH(("Orie"),(BT15))))</formula>
    </cfRule>
  </conditionalFormatting>
  <conditionalFormatting sqref="BV15:BW15">
    <cfRule type="containsText" dxfId="19073" priority="746" operator="containsText" text="Pres">
      <formula>NOT(ISERROR(SEARCH(("Pres"),(BV15))))</formula>
    </cfRule>
  </conditionalFormatting>
  <conditionalFormatting sqref="BV15:BW15">
    <cfRule type="containsText" dxfId="19072" priority="747" operator="containsText" text="Abs">
      <formula>NOT(ISERROR(SEARCH(("Abs"),(BV15))))</formula>
    </cfRule>
  </conditionalFormatting>
  <conditionalFormatting sqref="BV15:BW15">
    <cfRule type="containsText" dxfId="19071" priority="748" operator="containsText" text="Leav">
      <formula>NOT(ISERROR(SEARCH(("Leav"),(BV15))))</formula>
    </cfRule>
  </conditionalFormatting>
  <conditionalFormatting sqref="BV15:BW15">
    <cfRule type="containsText" dxfId="19070" priority="749" operator="containsText" text="Holi">
      <formula>NOT(ISERROR(SEARCH(("Holi"),(BV15))))</formula>
    </cfRule>
  </conditionalFormatting>
  <conditionalFormatting sqref="BV15:BW15">
    <cfRule type="containsText" dxfId="19069" priority="750" operator="containsText" text="Orie">
      <formula>NOT(ISERROR(SEARCH(("Orie"),(BV15))))</formula>
    </cfRule>
  </conditionalFormatting>
  <conditionalFormatting sqref="BH16:BI16">
    <cfRule type="containsText" dxfId="19068" priority="741" operator="containsText" text="Pres">
      <formula>NOT(ISERROR(SEARCH(("Pres"),(BH16))))</formula>
    </cfRule>
  </conditionalFormatting>
  <conditionalFormatting sqref="BH16:BI16">
    <cfRule type="containsText" dxfId="19067" priority="742" operator="containsText" text="Abs">
      <formula>NOT(ISERROR(SEARCH(("Abs"),(BH16))))</formula>
    </cfRule>
  </conditionalFormatting>
  <conditionalFormatting sqref="BH16:BI16">
    <cfRule type="containsText" dxfId="19066" priority="743" operator="containsText" text="Leav">
      <formula>NOT(ISERROR(SEARCH(("Leav"),(BH16))))</formula>
    </cfRule>
  </conditionalFormatting>
  <conditionalFormatting sqref="BH16:BI16">
    <cfRule type="containsText" dxfId="19065" priority="744" operator="containsText" text="Holi">
      <formula>NOT(ISERROR(SEARCH(("Holi"),(BH16))))</formula>
    </cfRule>
  </conditionalFormatting>
  <conditionalFormatting sqref="BH16:BI16">
    <cfRule type="containsText" dxfId="19064" priority="745" operator="containsText" text="Orie">
      <formula>NOT(ISERROR(SEARCH(("Orie"),(BH16))))</formula>
    </cfRule>
  </conditionalFormatting>
  <conditionalFormatting sqref="BJ16:BK16">
    <cfRule type="containsText" dxfId="19063" priority="736" operator="containsText" text="Pres">
      <formula>NOT(ISERROR(SEARCH(("Pres"),(BJ16))))</formula>
    </cfRule>
  </conditionalFormatting>
  <conditionalFormatting sqref="BJ16:BK16">
    <cfRule type="containsText" dxfId="19062" priority="737" operator="containsText" text="Abs">
      <formula>NOT(ISERROR(SEARCH(("Abs"),(BJ16))))</formula>
    </cfRule>
  </conditionalFormatting>
  <conditionalFormatting sqref="BJ16:BK16">
    <cfRule type="containsText" dxfId="19061" priority="738" operator="containsText" text="Leav">
      <formula>NOT(ISERROR(SEARCH(("Leav"),(BJ16))))</formula>
    </cfRule>
  </conditionalFormatting>
  <conditionalFormatting sqref="BJ16:BK16">
    <cfRule type="containsText" dxfId="19060" priority="739" operator="containsText" text="Holi">
      <formula>NOT(ISERROR(SEARCH(("Holi"),(BJ16))))</formula>
    </cfRule>
  </conditionalFormatting>
  <conditionalFormatting sqref="BJ16:BK16">
    <cfRule type="containsText" dxfId="19059" priority="740" operator="containsText" text="Orie">
      <formula>NOT(ISERROR(SEARCH(("Orie"),(BJ16))))</formula>
    </cfRule>
  </conditionalFormatting>
  <conditionalFormatting sqref="BL16:BM16">
    <cfRule type="containsText" dxfId="19058" priority="731" operator="containsText" text="Pres">
      <formula>NOT(ISERROR(SEARCH(("Pres"),(BL16))))</formula>
    </cfRule>
  </conditionalFormatting>
  <conditionalFormatting sqref="BL16:BM16">
    <cfRule type="containsText" dxfId="19057" priority="732" operator="containsText" text="Abs">
      <formula>NOT(ISERROR(SEARCH(("Abs"),(BL16))))</formula>
    </cfRule>
  </conditionalFormatting>
  <conditionalFormatting sqref="BL16:BM16">
    <cfRule type="containsText" dxfId="19056" priority="733" operator="containsText" text="Leav">
      <formula>NOT(ISERROR(SEARCH(("Leav"),(BL16))))</formula>
    </cfRule>
  </conditionalFormatting>
  <conditionalFormatting sqref="BL16:BM16">
    <cfRule type="containsText" dxfId="19055" priority="734" operator="containsText" text="Holi">
      <formula>NOT(ISERROR(SEARCH(("Holi"),(BL16))))</formula>
    </cfRule>
  </conditionalFormatting>
  <conditionalFormatting sqref="BL16:BM16">
    <cfRule type="containsText" dxfId="19054" priority="735" operator="containsText" text="Orie">
      <formula>NOT(ISERROR(SEARCH(("Orie"),(BL16))))</formula>
    </cfRule>
  </conditionalFormatting>
  <conditionalFormatting sqref="BN16:BO16">
    <cfRule type="containsText" dxfId="19053" priority="726" operator="containsText" text="Pres">
      <formula>NOT(ISERROR(SEARCH(("Pres"),(BN16))))</formula>
    </cfRule>
  </conditionalFormatting>
  <conditionalFormatting sqref="BN16:BO16">
    <cfRule type="containsText" dxfId="19052" priority="727" operator="containsText" text="Abs">
      <formula>NOT(ISERROR(SEARCH(("Abs"),(BN16))))</formula>
    </cfRule>
  </conditionalFormatting>
  <conditionalFormatting sqref="BN16:BO16">
    <cfRule type="containsText" dxfId="19051" priority="728" operator="containsText" text="Leav">
      <formula>NOT(ISERROR(SEARCH(("Leav"),(BN16))))</formula>
    </cfRule>
  </conditionalFormatting>
  <conditionalFormatting sqref="BN16:BO16">
    <cfRule type="containsText" dxfId="19050" priority="729" operator="containsText" text="Holi">
      <formula>NOT(ISERROR(SEARCH(("Holi"),(BN16))))</formula>
    </cfRule>
  </conditionalFormatting>
  <conditionalFormatting sqref="BN16:BO16">
    <cfRule type="containsText" dxfId="19049" priority="730" operator="containsText" text="Orie">
      <formula>NOT(ISERROR(SEARCH(("Orie"),(BN16))))</formula>
    </cfRule>
  </conditionalFormatting>
  <conditionalFormatting sqref="BP16:BQ16">
    <cfRule type="containsText" dxfId="19048" priority="721" operator="containsText" text="Pres">
      <formula>NOT(ISERROR(SEARCH(("Pres"),(BP16))))</formula>
    </cfRule>
  </conditionalFormatting>
  <conditionalFormatting sqref="BP16:BQ16">
    <cfRule type="containsText" dxfId="19047" priority="722" operator="containsText" text="Abs">
      <formula>NOT(ISERROR(SEARCH(("Abs"),(BP16))))</formula>
    </cfRule>
  </conditionalFormatting>
  <conditionalFormatting sqref="BP16:BQ16">
    <cfRule type="containsText" dxfId="19046" priority="723" operator="containsText" text="Leav">
      <formula>NOT(ISERROR(SEARCH(("Leav"),(BP16))))</formula>
    </cfRule>
  </conditionalFormatting>
  <conditionalFormatting sqref="BP16:BQ16">
    <cfRule type="containsText" dxfId="19045" priority="724" operator="containsText" text="Holi">
      <formula>NOT(ISERROR(SEARCH(("Holi"),(BP16))))</formula>
    </cfRule>
  </conditionalFormatting>
  <conditionalFormatting sqref="BP16:BQ16">
    <cfRule type="containsText" dxfId="19044" priority="725" operator="containsText" text="Orie">
      <formula>NOT(ISERROR(SEARCH(("Orie"),(BP16))))</formula>
    </cfRule>
  </conditionalFormatting>
  <conditionalFormatting sqref="BR16:BS16">
    <cfRule type="containsText" dxfId="19043" priority="716" operator="containsText" text="Pres">
      <formula>NOT(ISERROR(SEARCH(("Pres"),(BR16))))</formula>
    </cfRule>
  </conditionalFormatting>
  <conditionalFormatting sqref="BR16:BS16">
    <cfRule type="containsText" dxfId="19042" priority="717" operator="containsText" text="Abs">
      <formula>NOT(ISERROR(SEARCH(("Abs"),(BR16))))</formula>
    </cfRule>
  </conditionalFormatting>
  <conditionalFormatting sqref="BR16:BS16">
    <cfRule type="containsText" dxfId="19041" priority="718" operator="containsText" text="Leav">
      <formula>NOT(ISERROR(SEARCH(("Leav"),(BR16))))</formula>
    </cfRule>
  </conditionalFormatting>
  <conditionalFormatting sqref="BR16:BS16">
    <cfRule type="containsText" dxfId="19040" priority="719" operator="containsText" text="Holi">
      <formula>NOT(ISERROR(SEARCH(("Holi"),(BR16))))</formula>
    </cfRule>
  </conditionalFormatting>
  <conditionalFormatting sqref="BR16:BS16">
    <cfRule type="containsText" dxfId="19039" priority="720" operator="containsText" text="Orie">
      <formula>NOT(ISERROR(SEARCH(("Orie"),(BR16))))</formula>
    </cfRule>
  </conditionalFormatting>
  <conditionalFormatting sqref="BT16:BU16">
    <cfRule type="containsText" dxfId="19038" priority="711" operator="containsText" text="Pres">
      <formula>NOT(ISERROR(SEARCH(("Pres"),(BT16))))</formula>
    </cfRule>
  </conditionalFormatting>
  <conditionalFormatting sqref="BT16:BU16">
    <cfRule type="containsText" dxfId="19037" priority="712" operator="containsText" text="Abs">
      <formula>NOT(ISERROR(SEARCH(("Abs"),(BT16))))</formula>
    </cfRule>
  </conditionalFormatting>
  <conditionalFormatting sqref="BT16:BU16">
    <cfRule type="containsText" dxfId="19036" priority="713" operator="containsText" text="Leav">
      <formula>NOT(ISERROR(SEARCH(("Leav"),(BT16))))</formula>
    </cfRule>
  </conditionalFormatting>
  <conditionalFormatting sqref="BT16:BU16">
    <cfRule type="containsText" dxfId="19035" priority="714" operator="containsText" text="Holi">
      <formula>NOT(ISERROR(SEARCH(("Holi"),(BT16))))</formula>
    </cfRule>
  </conditionalFormatting>
  <conditionalFormatting sqref="BT16:BU16">
    <cfRule type="containsText" dxfId="19034" priority="715" operator="containsText" text="Orie">
      <formula>NOT(ISERROR(SEARCH(("Orie"),(BT16))))</formula>
    </cfRule>
  </conditionalFormatting>
  <conditionalFormatting sqref="BV16:BW16">
    <cfRule type="containsText" dxfId="19033" priority="706" operator="containsText" text="Pres">
      <formula>NOT(ISERROR(SEARCH(("Pres"),(BV16))))</formula>
    </cfRule>
  </conditionalFormatting>
  <conditionalFormatting sqref="BV16:BW16">
    <cfRule type="containsText" dxfId="19032" priority="707" operator="containsText" text="Abs">
      <formula>NOT(ISERROR(SEARCH(("Abs"),(BV16))))</formula>
    </cfRule>
  </conditionalFormatting>
  <conditionalFormatting sqref="BV16:BW16">
    <cfRule type="containsText" dxfId="19031" priority="708" operator="containsText" text="Leav">
      <formula>NOT(ISERROR(SEARCH(("Leav"),(BV16))))</formula>
    </cfRule>
  </conditionalFormatting>
  <conditionalFormatting sqref="BV16:BW16">
    <cfRule type="containsText" dxfId="19030" priority="709" operator="containsText" text="Holi">
      <formula>NOT(ISERROR(SEARCH(("Holi"),(BV16))))</formula>
    </cfRule>
  </conditionalFormatting>
  <conditionalFormatting sqref="BV16:BW16">
    <cfRule type="containsText" dxfId="19029" priority="710" operator="containsText" text="Orie">
      <formula>NOT(ISERROR(SEARCH(("Orie"),(BV16))))</formula>
    </cfRule>
  </conditionalFormatting>
  <conditionalFormatting sqref="BF17:BG19">
    <cfRule type="containsText" dxfId="19028" priority="701" operator="containsText" text="Pres">
      <formula>NOT(ISERROR(SEARCH(("Pres"),(BF17))))</formula>
    </cfRule>
  </conditionalFormatting>
  <conditionalFormatting sqref="BF17:BG19">
    <cfRule type="containsText" dxfId="19027" priority="702" operator="containsText" text="Abs">
      <formula>NOT(ISERROR(SEARCH(("Abs"),(BF17))))</formula>
    </cfRule>
  </conditionalFormatting>
  <conditionalFormatting sqref="BF17:BG19">
    <cfRule type="containsText" dxfId="19026" priority="703" operator="containsText" text="Leav">
      <formula>NOT(ISERROR(SEARCH(("Leav"),(BF17))))</formula>
    </cfRule>
  </conditionalFormatting>
  <conditionalFormatting sqref="BF17:BG19">
    <cfRule type="containsText" dxfId="19025" priority="704" operator="containsText" text="Holi">
      <formula>NOT(ISERROR(SEARCH(("Holi"),(BF17))))</formula>
    </cfRule>
  </conditionalFormatting>
  <conditionalFormatting sqref="BF17:BG19">
    <cfRule type="containsText" dxfId="19024" priority="705" operator="containsText" text="Orie">
      <formula>NOT(ISERROR(SEARCH(("Orie"),(BF17))))</formula>
    </cfRule>
  </conditionalFormatting>
  <conditionalFormatting sqref="BH17:BI19">
    <cfRule type="containsText" dxfId="19023" priority="696" operator="containsText" text="Pres">
      <formula>NOT(ISERROR(SEARCH(("Pres"),(BH17))))</formula>
    </cfRule>
  </conditionalFormatting>
  <conditionalFormatting sqref="BH17:BI19">
    <cfRule type="containsText" dxfId="19022" priority="697" operator="containsText" text="Abs">
      <formula>NOT(ISERROR(SEARCH(("Abs"),(BH17))))</formula>
    </cfRule>
  </conditionalFormatting>
  <conditionalFormatting sqref="BH17:BI19">
    <cfRule type="containsText" dxfId="19021" priority="698" operator="containsText" text="Leav">
      <formula>NOT(ISERROR(SEARCH(("Leav"),(BH17))))</formula>
    </cfRule>
  </conditionalFormatting>
  <conditionalFormatting sqref="BH17:BI19">
    <cfRule type="containsText" dxfId="19020" priority="699" operator="containsText" text="Holi">
      <formula>NOT(ISERROR(SEARCH(("Holi"),(BH17))))</formula>
    </cfRule>
  </conditionalFormatting>
  <conditionalFormatting sqref="BH17:BI19">
    <cfRule type="containsText" dxfId="19019" priority="700" operator="containsText" text="Orie">
      <formula>NOT(ISERROR(SEARCH(("Orie"),(BH17))))</formula>
    </cfRule>
  </conditionalFormatting>
  <conditionalFormatting sqref="BJ17:BK19">
    <cfRule type="containsText" dxfId="19018" priority="691" operator="containsText" text="Pres">
      <formula>NOT(ISERROR(SEARCH(("Pres"),(BJ17))))</formula>
    </cfRule>
  </conditionalFormatting>
  <conditionalFormatting sqref="BJ17:BK19">
    <cfRule type="containsText" dxfId="19017" priority="692" operator="containsText" text="Abs">
      <formula>NOT(ISERROR(SEARCH(("Abs"),(BJ17))))</formula>
    </cfRule>
  </conditionalFormatting>
  <conditionalFormatting sqref="BJ17:BK19">
    <cfRule type="containsText" dxfId="19016" priority="693" operator="containsText" text="Leav">
      <formula>NOT(ISERROR(SEARCH(("Leav"),(BJ17))))</formula>
    </cfRule>
  </conditionalFormatting>
  <conditionalFormatting sqref="BJ17:BK19">
    <cfRule type="containsText" dxfId="19015" priority="694" operator="containsText" text="Holi">
      <formula>NOT(ISERROR(SEARCH(("Holi"),(BJ17))))</formula>
    </cfRule>
  </conditionalFormatting>
  <conditionalFormatting sqref="BJ17:BK19">
    <cfRule type="containsText" dxfId="19014" priority="695" operator="containsText" text="Orie">
      <formula>NOT(ISERROR(SEARCH(("Orie"),(BJ17))))</formula>
    </cfRule>
  </conditionalFormatting>
  <conditionalFormatting sqref="BL17:BM19">
    <cfRule type="containsText" dxfId="19013" priority="686" operator="containsText" text="Pres">
      <formula>NOT(ISERROR(SEARCH(("Pres"),(BL17))))</formula>
    </cfRule>
  </conditionalFormatting>
  <conditionalFormatting sqref="BL17:BM19">
    <cfRule type="containsText" dxfId="19012" priority="687" operator="containsText" text="Abs">
      <formula>NOT(ISERROR(SEARCH(("Abs"),(BL17))))</formula>
    </cfRule>
  </conditionalFormatting>
  <conditionalFormatting sqref="BL17:BM19">
    <cfRule type="containsText" dxfId="19011" priority="688" operator="containsText" text="Leav">
      <formula>NOT(ISERROR(SEARCH(("Leav"),(BL17))))</formula>
    </cfRule>
  </conditionalFormatting>
  <conditionalFormatting sqref="BL17:BM19">
    <cfRule type="containsText" dxfId="19010" priority="689" operator="containsText" text="Holi">
      <formula>NOT(ISERROR(SEARCH(("Holi"),(BL17))))</formula>
    </cfRule>
  </conditionalFormatting>
  <conditionalFormatting sqref="BL17:BM19">
    <cfRule type="containsText" dxfId="19009" priority="690" operator="containsText" text="Orie">
      <formula>NOT(ISERROR(SEARCH(("Orie"),(BL17))))</formula>
    </cfRule>
  </conditionalFormatting>
  <conditionalFormatting sqref="BN17:BO19">
    <cfRule type="containsText" dxfId="19008" priority="681" operator="containsText" text="Pres">
      <formula>NOT(ISERROR(SEARCH(("Pres"),(BN17))))</formula>
    </cfRule>
  </conditionalFormatting>
  <conditionalFormatting sqref="BN17:BO19">
    <cfRule type="containsText" dxfId="19007" priority="682" operator="containsText" text="Abs">
      <formula>NOT(ISERROR(SEARCH(("Abs"),(BN17))))</formula>
    </cfRule>
  </conditionalFormatting>
  <conditionalFormatting sqref="BN17:BO19">
    <cfRule type="containsText" dxfId="19006" priority="683" operator="containsText" text="Leav">
      <formula>NOT(ISERROR(SEARCH(("Leav"),(BN17))))</formula>
    </cfRule>
  </conditionalFormatting>
  <conditionalFormatting sqref="BN17:BO19">
    <cfRule type="containsText" dxfId="19005" priority="684" operator="containsText" text="Holi">
      <formula>NOT(ISERROR(SEARCH(("Holi"),(BN17))))</formula>
    </cfRule>
  </conditionalFormatting>
  <conditionalFormatting sqref="BN17:BO19">
    <cfRule type="containsText" dxfId="19004" priority="685" operator="containsText" text="Orie">
      <formula>NOT(ISERROR(SEARCH(("Orie"),(BN17))))</formula>
    </cfRule>
  </conditionalFormatting>
  <conditionalFormatting sqref="BP17:BQ19">
    <cfRule type="containsText" dxfId="19003" priority="676" operator="containsText" text="Pres">
      <formula>NOT(ISERROR(SEARCH(("Pres"),(BP17))))</formula>
    </cfRule>
  </conditionalFormatting>
  <conditionalFormatting sqref="BP17:BQ19">
    <cfRule type="containsText" dxfId="19002" priority="677" operator="containsText" text="Abs">
      <formula>NOT(ISERROR(SEARCH(("Abs"),(BP17))))</formula>
    </cfRule>
  </conditionalFormatting>
  <conditionalFormatting sqref="BP17:BQ19">
    <cfRule type="containsText" dxfId="19001" priority="678" operator="containsText" text="Leav">
      <formula>NOT(ISERROR(SEARCH(("Leav"),(BP17))))</formula>
    </cfRule>
  </conditionalFormatting>
  <conditionalFormatting sqref="BP17:BQ19">
    <cfRule type="containsText" dxfId="19000" priority="679" operator="containsText" text="Holi">
      <formula>NOT(ISERROR(SEARCH(("Holi"),(BP17))))</formula>
    </cfRule>
  </conditionalFormatting>
  <conditionalFormatting sqref="BP17:BQ19">
    <cfRule type="containsText" dxfId="18999" priority="680" operator="containsText" text="Orie">
      <formula>NOT(ISERROR(SEARCH(("Orie"),(BP17))))</formula>
    </cfRule>
  </conditionalFormatting>
  <conditionalFormatting sqref="BR17:BS19">
    <cfRule type="containsText" dxfId="18998" priority="671" operator="containsText" text="Pres">
      <formula>NOT(ISERROR(SEARCH(("Pres"),(BR17))))</formula>
    </cfRule>
  </conditionalFormatting>
  <conditionalFormatting sqref="BR17:BS19">
    <cfRule type="containsText" dxfId="18997" priority="672" operator="containsText" text="Abs">
      <formula>NOT(ISERROR(SEARCH(("Abs"),(BR17))))</formula>
    </cfRule>
  </conditionalFormatting>
  <conditionalFormatting sqref="BR17:BS19">
    <cfRule type="containsText" dxfId="18996" priority="673" operator="containsText" text="Leav">
      <formula>NOT(ISERROR(SEARCH(("Leav"),(BR17))))</formula>
    </cfRule>
  </conditionalFormatting>
  <conditionalFormatting sqref="BR17:BS19">
    <cfRule type="containsText" dxfId="18995" priority="674" operator="containsText" text="Holi">
      <formula>NOT(ISERROR(SEARCH(("Holi"),(BR17))))</formula>
    </cfRule>
  </conditionalFormatting>
  <conditionalFormatting sqref="BR17:BS19">
    <cfRule type="containsText" dxfId="18994" priority="675" operator="containsText" text="Orie">
      <formula>NOT(ISERROR(SEARCH(("Orie"),(BR17))))</formula>
    </cfRule>
  </conditionalFormatting>
  <conditionalFormatting sqref="BT17:BU19">
    <cfRule type="containsText" dxfId="18993" priority="666" operator="containsText" text="Pres">
      <formula>NOT(ISERROR(SEARCH(("Pres"),(BT17))))</formula>
    </cfRule>
  </conditionalFormatting>
  <conditionalFormatting sqref="BT17:BU19">
    <cfRule type="containsText" dxfId="18992" priority="667" operator="containsText" text="Abs">
      <formula>NOT(ISERROR(SEARCH(("Abs"),(BT17))))</formula>
    </cfRule>
  </conditionalFormatting>
  <conditionalFormatting sqref="BT17:BU19">
    <cfRule type="containsText" dxfId="18991" priority="668" operator="containsText" text="Leav">
      <formula>NOT(ISERROR(SEARCH(("Leav"),(BT17))))</formula>
    </cfRule>
  </conditionalFormatting>
  <conditionalFormatting sqref="BT17:BU19">
    <cfRule type="containsText" dxfId="18990" priority="669" operator="containsText" text="Holi">
      <formula>NOT(ISERROR(SEARCH(("Holi"),(BT17))))</formula>
    </cfRule>
  </conditionalFormatting>
  <conditionalFormatting sqref="BT17:BU19">
    <cfRule type="containsText" dxfId="18989" priority="670" operator="containsText" text="Orie">
      <formula>NOT(ISERROR(SEARCH(("Orie"),(BT17))))</formula>
    </cfRule>
  </conditionalFormatting>
  <conditionalFormatting sqref="BV17:BW19">
    <cfRule type="containsText" dxfId="18988" priority="661" operator="containsText" text="Pres">
      <formula>NOT(ISERROR(SEARCH(("Pres"),(BV17))))</formula>
    </cfRule>
  </conditionalFormatting>
  <conditionalFormatting sqref="BV17:BW19">
    <cfRule type="containsText" dxfId="18987" priority="662" operator="containsText" text="Abs">
      <formula>NOT(ISERROR(SEARCH(("Abs"),(BV17))))</formula>
    </cfRule>
  </conditionalFormatting>
  <conditionalFormatting sqref="BV17:BW19">
    <cfRule type="containsText" dxfId="18986" priority="663" operator="containsText" text="Leav">
      <formula>NOT(ISERROR(SEARCH(("Leav"),(BV17))))</formula>
    </cfRule>
  </conditionalFormatting>
  <conditionalFormatting sqref="BV17:BW19">
    <cfRule type="containsText" dxfId="18985" priority="664" operator="containsText" text="Holi">
      <formula>NOT(ISERROR(SEARCH(("Holi"),(BV17))))</formula>
    </cfRule>
  </conditionalFormatting>
  <conditionalFormatting sqref="BV17:BW19">
    <cfRule type="containsText" dxfId="18984" priority="665" operator="containsText" text="Orie">
      <formula>NOT(ISERROR(SEARCH(("Orie"),(BV17))))</formula>
    </cfRule>
  </conditionalFormatting>
  <conditionalFormatting sqref="A6:A19">
    <cfRule type="containsText" dxfId="18983" priority="610" operator="containsText" text="Flag">
      <formula>NOT(ISERROR(SEARCH(("Flag"),(A6))))</formula>
    </cfRule>
  </conditionalFormatting>
  <conditionalFormatting sqref="A6:A19">
    <cfRule type="containsText" dxfId="18982" priority="611" operator="containsText" text="Active">
      <formula>NOT(ISERROR(SEARCH(("Active"),(A6))))</formula>
    </cfRule>
  </conditionalFormatting>
  <conditionalFormatting sqref="A6:A19">
    <cfRule type="containsText" dxfId="18981" priority="612" operator="containsText" text="Withdrawn">
      <formula>NOT(ISERROR(SEARCH(("Withdrawn"),(A6))))</formula>
    </cfRule>
  </conditionalFormatting>
  <conditionalFormatting sqref="A6:A19">
    <cfRule type="containsText" dxfId="18980" priority="613" operator="containsText" text="Transf">
      <formula>NOT(ISERROR(SEARCH(("Transf"),(A6))))</formula>
    </cfRule>
  </conditionalFormatting>
  <conditionalFormatting sqref="A6:A19">
    <cfRule type="containsText" dxfId="18979" priority="614" operator="containsText" text="Grad">
      <formula>NOT(ISERROR(SEARCH(("Grad"),(A6))))</formula>
    </cfRule>
  </conditionalFormatting>
  <conditionalFormatting sqref="A6:A19">
    <cfRule type="containsText" dxfId="18978" priority="615" operator="containsText" text="Intern">
      <formula>NOT(ISERROR(SEARCH(("Intern"),(A6))))</formula>
    </cfRule>
  </conditionalFormatting>
  <conditionalFormatting sqref="AR6:CY10 CD11:CY11 CP12:CY13">
    <cfRule type="containsText" dxfId="18977" priority="605" operator="containsText" text="Pres">
      <formula>NOT(ISERROR(SEARCH(("Pres"),(AR6))))</formula>
    </cfRule>
  </conditionalFormatting>
  <conditionalFormatting sqref="AR6:CY10 CD11:CY11 CP12:CY13">
    <cfRule type="containsText" dxfId="18976" priority="606" operator="containsText" text="Abs">
      <formula>NOT(ISERROR(SEARCH(("Abs"),(AR6))))</formula>
    </cfRule>
  </conditionalFormatting>
  <conditionalFormatting sqref="AR6:CY10 CD11:CY11 CP12:CY13">
    <cfRule type="containsText" dxfId="18975" priority="607" operator="containsText" text="Leav">
      <formula>NOT(ISERROR(SEARCH(("Leav"),(AR6))))</formula>
    </cfRule>
  </conditionalFormatting>
  <conditionalFormatting sqref="AR6:CY10 CD11:CY11 CP12:CY13">
    <cfRule type="containsText" dxfId="18974" priority="608" operator="containsText" text="Holi">
      <formula>NOT(ISERROR(SEARCH(("Holi"),(AR6))))</formula>
    </cfRule>
  </conditionalFormatting>
  <conditionalFormatting sqref="AR6:CY10 CD11:CY11 CP12:CY13">
    <cfRule type="containsText" dxfId="18973" priority="609" operator="containsText" text="Orie">
      <formula>NOT(ISERROR(SEARCH(("Orie"),(AR6))))</formula>
    </cfRule>
  </conditionalFormatting>
  <conditionalFormatting sqref="CT14:CY14 CX15:CY19">
    <cfRule type="containsText" dxfId="18972" priority="600" operator="containsText" text="Pres">
      <formula>NOT(ISERROR(SEARCH(("Pres"),(CT14))))</formula>
    </cfRule>
  </conditionalFormatting>
  <conditionalFormatting sqref="CT14:CY14 CX15:CY19">
    <cfRule type="containsText" dxfId="18971" priority="601" operator="containsText" text="Abs">
      <formula>NOT(ISERROR(SEARCH(("Abs"),(CT14))))</formula>
    </cfRule>
  </conditionalFormatting>
  <conditionalFormatting sqref="CT14:CY14 CX15:CY19">
    <cfRule type="containsText" dxfId="18970" priority="602" operator="containsText" text="Leav">
      <formula>NOT(ISERROR(SEARCH(("Leav"),(CT14))))</formula>
    </cfRule>
  </conditionalFormatting>
  <conditionalFormatting sqref="CT14:CY14 CX15:CY19">
    <cfRule type="containsText" dxfId="18969" priority="603" operator="containsText" text="Holi">
      <formula>NOT(ISERROR(SEARCH(("Holi"),(CT14))))</formula>
    </cfRule>
  </conditionalFormatting>
  <conditionalFormatting sqref="CT14:CY14 CX15:CY19">
    <cfRule type="containsText" dxfId="18968" priority="604" operator="containsText" text="Orie">
      <formula>NOT(ISERROR(SEARCH(("Orie"),(CT14))))</formula>
    </cfRule>
  </conditionalFormatting>
  <conditionalFormatting sqref="CZ22:CZ24">
    <cfRule type="containsText" dxfId="18967" priority="590" operator="containsText" text="Pres">
      <formula>NOT(ISERROR(SEARCH(("Pres"),(CZ22))))</formula>
    </cfRule>
  </conditionalFormatting>
  <conditionalFormatting sqref="CZ22:CZ24">
    <cfRule type="containsText" dxfId="18966" priority="591" operator="containsText" text="Abs">
      <formula>NOT(ISERROR(SEARCH(("Abs"),(CZ22))))</formula>
    </cfRule>
  </conditionalFormatting>
  <conditionalFormatting sqref="CZ22:CZ24">
    <cfRule type="containsText" dxfId="18965" priority="592" operator="containsText" text="Leav">
      <formula>NOT(ISERROR(SEARCH(("Leav"),(CZ22))))</formula>
    </cfRule>
  </conditionalFormatting>
  <conditionalFormatting sqref="CZ22:CZ24">
    <cfRule type="containsText" dxfId="18964" priority="593" operator="containsText" text="Holi">
      <formula>NOT(ISERROR(SEARCH(("Holi"),(CZ22))))</formula>
    </cfRule>
  </conditionalFormatting>
  <conditionalFormatting sqref="CZ22:CZ24">
    <cfRule type="containsText" dxfId="18963" priority="594" operator="containsText" text="Orie">
      <formula>NOT(ISERROR(SEARCH(("Orie"),(CZ22))))</formula>
    </cfRule>
  </conditionalFormatting>
  <conditionalFormatting sqref="DA6:DA19">
    <cfRule type="containsText" dxfId="18962" priority="575" operator="containsText" text="Pres">
      <formula>NOT(ISERROR(SEARCH(("Pres"),(DA6))))</formula>
    </cfRule>
  </conditionalFormatting>
  <conditionalFormatting sqref="DA6:DA19">
    <cfRule type="containsText" dxfId="18961" priority="576" operator="containsText" text="Abs">
      <formula>NOT(ISERROR(SEARCH(("Abs"),(DA6))))</formula>
    </cfRule>
  </conditionalFormatting>
  <conditionalFormatting sqref="DA6:DA19">
    <cfRule type="containsText" dxfId="18960" priority="577" operator="containsText" text="Leav">
      <formula>NOT(ISERROR(SEARCH(("Leav"),(DA6))))</formula>
    </cfRule>
  </conditionalFormatting>
  <conditionalFormatting sqref="DA6:DA19">
    <cfRule type="containsText" dxfId="18959" priority="578" operator="containsText" text="Holi">
      <formula>NOT(ISERROR(SEARCH(("Holi"),(DA6))))</formula>
    </cfRule>
  </conditionalFormatting>
  <conditionalFormatting sqref="DA6:DA19">
    <cfRule type="containsText" dxfId="18958" priority="579" operator="containsText" text="Orie">
      <formula>NOT(ISERROR(SEARCH(("Orie"),(DA6))))</formula>
    </cfRule>
  </conditionalFormatting>
  <conditionalFormatting sqref="DC6:DC19">
    <cfRule type="containsText" dxfId="18957" priority="570" operator="containsText" text="Pres">
      <formula>NOT(ISERROR(SEARCH(("Pres"),(DC6))))</formula>
    </cfRule>
  </conditionalFormatting>
  <conditionalFormatting sqref="DC6:DC19">
    <cfRule type="containsText" dxfId="18956" priority="571" operator="containsText" text="Abs">
      <formula>NOT(ISERROR(SEARCH(("Abs"),(DC6))))</formula>
    </cfRule>
  </conditionalFormatting>
  <conditionalFormatting sqref="DC6:DC19">
    <cfRule type="containsText" dxfId="18955" priority="572" operator="containsText" text="Leav">
      <formula>NOT(ISERROR(SEARCH(("Leav"),(DC6))))</formula>
    </cfRule>
  </conditionalFormatting>
  <conditionalFormatting sqref="DC6:DC19">
    <cfRule type="containsText" dxfId="18954" priority="573" operator="containsText" text="Holi">
      <formula>NOT(ISERROR(SEARCH(("Holi"),(DC6))))</formula>
    </cfRule>
  </conditionalFormatting>
  <conditionalFormatting sqref="DC6:DC19">
    <cfRule type="containsText" dxfId="18953" priority="574" operator="containsText" text="Orie">
      <formula>NOT(ISERROR(SEARCH(("Orie"),(DC6))))</formula>
    </cfRule>
  </conditionalFormatting>
  <conditionalFormatting sqref="DE11:DE19">
    <cfRule type="containsText" dxfId="18952" priority="530" operator="containsText" text="Pres">
      <formula>NOT(ISERROR(SEARCH(("Pres"),(DE11))))</formula>
    </cfRule>
  </conditionalFormatting>
  <conditionalFormatting sqref="DE11:DE19">
    <cfRule type="containsText" dxfId="18951" priority="531" operator="containsText" text="Abs">
      <formula>NOT(ISERROR(SEARCH(("Abs"),(DE11))))</formula>
    </cfRule>
  </conditionalFormatting>
  <conditionalFormatting sqref="DE11:DE19">
    <cfRule type="containsText" dxfId="18950" priority="532" operator="containsText" text="Leav">
      <formula>NOT(ISERROR(SEARCH(("Leav"),(DE11))))</formula>
    </cfRule>
  </conditionalFormatting>
  <conditionalFormatting sqref="DE11:DE19">
    <cfRule type="containsText" dxfId="18949" priority="533" operator="containsText" text="Holi">
      <formula>NOT(ISERROR(SEARCH(("Holi"),(DE11))))</formula>
    </cfRule>
  </conditionalFormatting>
  <conditionalFormatting sqref="DE11:DE19">
    <cfRule type="containsText" dxfId="18948" priority="534" operator="containsText" text="Orie">
      <formula>NOT(ISERROR(SEARCH(("Orie"),(DE11))))</formula>
    </cfRule>
  </conditionalFormatting>
  <conditionalFormatting sqref="DE20">
    <cfRule type="containsText" dxfId="18947" priority="525" operator="containsText" text="Pres">
      <formula>NOT(ISERROR(SEARCH(("Pres"),(DE20))))</formula>
    </cfRule>
  </conditionalFormatting>
  <conditionalFormatting sqref="DE20">
    <cfRule type="containsText" dxfId="18946" priority="526" operator="containsText" text="Abs">
      <formula>NOT(ISERROR(SEARCH(("Abs"),(DE20))))</formula>
    </cfRule>
  </conditionalFormatting>
  <conditionalFormatting sqref="DE20">
    <cfRule type="containsText" dxfId="18945" priority="527" operator="containsText" text="Leav">
      <formula>NOT(ISERROR(SEARCH(("Leav"),(DE20))))</formula>
    </cfRule>
  </conditionalFormatting>
  <conditionalFormatting sqref="DE20">
    <cfRule type="containsText" dxfId="18944" priority="528" operator="containsText" text="Holi">
      <formula>NOT(ISERROR(SEARCH(("Holi"),(DE20))))</formula>
    </cfRule>
  </conditionalFormatting>
  <conditionalFormatting sqref="DE20">
    <cfRule type="containsText" dxfId="18943" priority="529" operator="containsText" text="Orie">
      <formula>NOT(ISERROR(SEARCH(("Orie"),(DE20))))</formula>
    </cfRule>
  </conditionalFormatting>
  <conditionalFormatting sqref="DE21:DE22">
    <cfRule type="containsText" dxfId="18942" priority="520" operator="containsText" text="Pres">
      <formula>NOT(ISERROR(SEARCH(("Pres"),(DE21))))</formula>
    </cfRule>
  </conditionalFormatting>
  <conditionalFormatting sqref="DE21:DE22">
    <cfRule type="containsText" dxfId="18941" priority="521" operator="containsText" text="Abs">
      <formula>NOT(ISERROR(SEARCH(("Abs"),(DE21))))</formula>
    </cfRule>
  </conditionalFormatting>
  <conditionalFormatting sqref="DE21:DE22">
    <cfRule type="containsText" dxfId="18940" priority="522" operator="containsText" text="Leav">
      <formula>NOT(ISERROR(SEARCH(("Leav"),(DE21))))</formula>
    </cfRule>
  </conditionalFormatting>
  <conditionalFormatting sqref="DE21:DE22">
    <cfRule type="containsText" dxfId="18939" priority="523" operator="containsText" text="Holi">
      <formula>NOT(ISERROR(SEARCH(("Holi"),(DE21))))</formula>
    </cfRule>
  </conditionalFormatting>
  <conditionalFormatting sqref="DE21:DE22">
    <cfRule type="containsText" dxfId="18938" priority="524" operator="containsText" text="Orie">
      <formula>NOT(ISERROR(SEARCH(("Orie"),(DE21))))</formula>
    </cfRule>
  </conditionalFormatting>
  <conditionalFormatting sqref="DG11">
    <cfRule type="containsText" dxfId="18937" priority="515" operator="containsText" text="Pres">
      <formula>NOT(ISERROR(SEARCH(("Pres"),(DG11))))</formula>
    </cfRule>
  </conditionalFormatting>
  <conditionalFormatting sqref="DG11">
    <cfRule type="containsText" dxfId="18936" priority="516" operator="containsText" text="Abs">
      <formula>NOT(ISERROR(SEARCH(("Abs"),(DG11))))</formula>
    </cfRule>
  </conditionalFormatting>
  <conditionalFormatting sqref="DG11">
    <cfRule type="containsText" dxfId="18935" priority="517" operator="containsText" text="Leav">
      <formula>NOT(ISERROR(SEARCH(("Leav"),(DG11))))</formula>
    </cfRule>
  </conditionalFormatting>
  <conditionalFormatting sqref="DG11">
    <cfRule type="containsText" dxfId="18934" priority="518" operator="containsText" text="Holi">
      <formula>NOT(ISERROR(SEARCH(("Holi"),(DG11))))</formula>
    </cfRule>
  </conditionalFormatting>
  <conditionalFormatting sqref="DG11">
    <cfRule type="containsText" dxfId="18933" priority="519" operator="containsText" text="Orie">
      <formula>NOT(ISERROR(SEARCH(("Orie"),(DG11))))</formula>
    </cfRule>
  </conditionalFormatting>
  <conditionalFormatting sqref="DG12:DG22">
    <cfRule type="containsText" dxfId="18932" priority="510" operator="containsText" text="Pres">
      <formula>NOT(ISERROR(SEARCH(("Pres"),(DG12))))</formula>
    </cfRule>
  </conditionalFormatting>
  <conditionalFormatting sqref="DG12:DG22">
    <cfRule type="containsText" dxfId="18931" priority="511" operator="containsText" text="Abs">
      <formula>NOT(ISERROR(SEARCH(("Abs"),(DG12))))</formula>
    </cfRule>
  </conditionalFormatting>
  <conditionalFormatting sqref="DG12:DG22">
    <cfRule type="containsText" dxfId="18930" priority="512" operator="containsText" text="Leav">
      <formula>NOT(ISERROR(SEARCH(("Leav"),(DG12))))</formula>
    </cfRule>
  </conditionalFormatting>
  <conditionalFormatting sqref="DG12:DG22">
    <cfRule type="containsText" dxfId="18929" priority="513" operator="containsText" text="Holi">
      <formula>NOT(ISERROR(SEARCH(("Holi"),(DG12))))</formula>
    </cfRule>
  </conditionalFormatting>
  <conditionalFormatting sqref="DG12:DG22">
    <cfRule type="containsText" dxfId="18928" priority="514" operator="containsText" text="Orie">
      <formula>NOT(ISERROR(SEARCH(("Orie"),(DG12))))</formula>
    </cfRule>
  </conditionalFormatting>
  <conditionalFormatting sqref="DI11">
    <cfRule type="containsText" dxfId="18927" priority="505" operator="containsText" text="Pres">
      <formula>NOT(ISERROR(SEARCH(("Pres"),(DI11))))</formula>
    </cfRule>
  </conditionalFormatting>
  <conditionalFormatting sqref="DI11">
    <cfRule type="containsText" dxfId="18926" priority="506" operator="containsText" text="Abs">
      <formula>NOT(ISERROR(SEARCH(("Abs"),(DI11))))</formula>
    </cfRule>
  </conditionalFormatting>
  <conditionalFormatting sqref="DI11">
    <cfRule type="containsText" dxfId="18925" priority="507" operator="containsText" text="Leav">
      <formula>NOT(ISERROR(SEARCH(("Leav"),(DI11))))</formula>
    </cfRule>
  </conditionalFormatting>
  <conditionalFormatting sqref="DI11">
    <cfRule type="containsText" dxfId="18924" priority="508" operator="containsText" text="Holi">
      <formula>NOT(ISERROR(SEARCH(("Holi"),(DI11))))</formula>
    </cfRule>
  </conditionalFormatting>
  <conditionalFormatting sqref="DI11">
    <cfRule type="containsText" dxfId="18923" priority="509" operator="containsText" text="Orie">
      <formula>NOT(ISERROR(SEARCH(("Orie"),(DI11))))</formula>
    </cfRule>
  </conditionalFormatting>
  <conditionalFormatting sqref="DI12:DI19">
    <cfRule type="containsText" dxfId="18922" priority="500" operator="containsText" text="Pres">
      <formula>NOT(ISERROR(SEARCH(("Pres"),(DI12))))</formula>
    </cfRule>
  </conditionalFormatting>
  <conditionalFormatting sqref="DI12:DI19">
    <cfRule type="containsText" dxfId="18921" priority="501" operator="containsText" text="Abs">
      <formula>NOT(ISERROR(SEARCH(("Abs"),(DI12))))</formula>
    </cfRule>
  </conditionalFormatting>
  <conditionalFormatting sqref="DI12:DI19">
    <cfRule type="containsText" dxfId="18920" priority="502" operator="containsText" text="Leav">
      <formula>NOT(ISERROR(SEARCH(("Leav"),(DI12))))</formula>
    </cfRule>
  </conditionalFormatting>
  <conditionalFormatting sqref="DI12:DI19">
    <cfRule type="containsText" dxfId="18919" priority="503" operator="containsText" text="Holi">
      <formula>NOT(ISERROR(SEARCH(("Holi"),(DI12))))</formula>
    </cfRule>
  </conditionalFormatting>
  <conditionalFormatting sqref="DI12:DI19">
    <cfRule type="containsText" dxfId="18918" priority="504" operator="containsText" text="Orie">
      <formula>NOT(ISERROR(SEARCH(("Orie"),(DI12))))</formula>
    </cfRule>
  </conditionalFormatting>
  <conditionalFormatting sqref="DI20:DI22">
    <cfRule type="containsText" dxfId="18917" priority="495" operator="containsText" text="Pres">
      <formula>NOT(ISERROR(SEARCH(("Pres"),(DI20))))</formula>
    </cfRule>
  </conditionalFormatting>
  <conditionalFormatting sqref="DI20:DI22">
    <cfRule type="containsText" dxfId="18916" priority="496" operator="containsText" text="Abs">
      <formula>NOT(ISERROR(SEARCH(("Abs"),(DI20))))</formula>
    </cfRule>
  </conditionalFormatting>
  <conditionalFormatting sqref="DI20:DI22">
    <cfRule type="containsText" dxfId="18915" priority="497" operator="containsText" text="Leav">
      <formula>NOT(ISERROR(SEARCH(("Leav"),(DI20))))</formula>
    </cfRule>
  </conditionalFormatting>
  <conditionalFormatting sqref="DI20:DI22">
    <cfRule type="containsText" dxfId="18914" priority="498" operator="containsText" text="Holi">
      <formula>NOT(ISERROR(SEARCH(("Holi"),(DI20))))</formula>
    </cfRule>
  </conditionalFormatting>
  <conditionalFormatting sqref="DI20:DI22">
    <cfRule type="containsText" dxfId="18913" priority="499" operator="containsText" text="Orie">
      <formula>NOT(ISERROR(SEARCH(("Orie"),(DI20))))</formula>
    </cfRule>
  </conditionalFormatting>
  <conditionalFormatting sqref="DI23">
    <cfRule type="containsText" dxfId="18912" priority="490" operator="containsText" text="Pres">
      <formula>NOT(ISERROR(SEARCH(("Pres"),(DI23))))</formula>
    </cfRule>
  </conditionalFormatting>
  <conditionalFormatting sqref="DI23">
    <cfRule type="containsText" dxfId="18911" priority="491" operator="containsText" text="Abs">
      <formula>NOT(ISERROR(SEARCH(("Abs"),(DI23))))</formula>
    </cfRule>
  </conditionalFormatting>
  <conditionalFormatting sqref="DI23">
    <cfRule type="containsText" dxfId="18910" priority="492" operator="containsText" text="Leav">
      <formula>NOT(ISERROR(SEARCH(("Leav"),(DI23))))</formula>
    </cfRule>
  </conditionalFormatting>
  <conditionalFormatting sqref="DI23">
    <cfRule type="containsText" dxfId="18909" priority="493" operator="containsText" text="Holi">
      <formula>NOT(ISERROR(SEARCH(("Holi"),(DI23))))</formula>
    </cfRule>
  </conditionalFormatting>
  <conditionalFormatting sqref="DI23">
    <cfRule type="containsText" dxfId="18908" priority="494" operator="containsText" text="Orie">
      <formula>NOT(ISERROR(SEARCH(("Orie"),(DI23))))</formula>
    </cfRule>
  </conditionalFormatting>
  <conditionalFormatting sqref="DI24:DI25">
    <cfRule type="containsText" dxfId="18907" priority="485" operator="containsText" text="Pres">
      <formula>NOT(ISERROR(SEARCH(("Pres"),(DI24))))</formula>
    </cfRule>
  </conditionalFormatting>
  <conditionalFormatting sqref="DI24:DI25">
    <cfRule type="containsText" dxfId="18906" priority="486" operator="containsText" text="Abs">
      <formula>NOT(ISERROR(SEARCH(("Abs"),(DI24))))</formula>
    </cfRule>
  </conditionalFormatting>
  <conditionalFormatting sqref="DI24:DI25">
    <cfRule type="containsText" dxfId="18905" priority="487" operator="containsText" text="Leav">
      <formula>NOT(ISERROR(SEARCH(("Leav"),(DI24))))</formula>
    </cfRule>
  </conditionalFormatting>
  <conditionalFormatting sqref="DI24:DI25">
    <cfRule type="containsText" dxfId="18904" priority="488" operator="containsText" text="Holi">
      <formula>NOT(ISERROR(SEARCH(("Holi"),(DI24))))</formula>
    </cfRule>
  </conditionalFormatting>
  <conditionalFormatting sqref="DI24:DI25">
    <cfRule type="containsText" dxfId="18903" priority="489" operator="containsText" text="Orie">
      <formula>NOT(ISERROR(SEARCH(("Orie"),(DI24))))</formula>
    </cfRule>
  </conditionalFormatting>
  <conditionalFormatting sqref="DK11:DK25">
    <cfRule type="containsText" dxfId="18902" priority="480" operator="containsText" text="Pres">
      <formula>NOT(ISERROR(SEARCH(("Pres"),(DK11))))</formula>
    </cfRule>
  </conditionalFormatting>
  <conditionalFormatting sqref="DK11:DK25">
    <cfRule type="containsText" dxfId="18901" priority="481" operator="containsText" text="Abs">
      <formula>NOT(ISERROR(SEARCH(("Abs"),(DK11))))</formula>
    </cfRule>
  </conditionalFormatting>
  <conditionalFormatting sqref="DK11:DK25">
    <cfRule type="containsText" dxfId="18900" priority="482" operator="containsText" text="Leav">
      <formula>NOT(ISERROR(SEARCH(("Leav"),(DK11))))</formula>
    </cfRule>
  </conditionalFormatting>
  <conditionalFormatting sqref="DK11:DK25">
    <cfRule type="containsText" dxfId="18899" priority="483" operator="containsText" text="Holi">
      <formula>NOT(ISERROR(SEARCH(("Holi"),(DK11))))</formula>
    </cfRule>
  </conditionalFormatting>
  <conditionalFormatting sqref="DK11:DK25">
    <cfRule type="containsText" dxfId="18898" priority="484" operator="containsText" text="Orie">
      <formula>NOT(ISERROR(SEARCH(("Orie"),(DK11))))</formula>
    </cfRule>
  </conditionalFormatting>
  <conditionalFormatting sqref="DM11:DM25">
    <cfRule type="containsText" dxfId="18897" priority="475" operator="containsText" text="Pres">
      <formula>NOT(ISERROR(SEARCH(("Pres"),(DM11))))</formula>
    </cfRule>
  </conditionalFormatting>
  <conditionalFormatting sqref="DM11:DM25">
    <cfRule type="containsText" dxfId="18896" priority="476" operator="containsText" text="Abs">
      <formula>NOT(ISERROR(SEARCH(("Abs"),(DM11))))</formula>
    </cfRule>
  </conditionalFormatting>
  <conditionalFormatting sqref="DM11:DM25">
    <cfRule type="containsText" dxfId="18895" priority="477" operator="containsText" text="Leav">
      <formula>NOT(ISERROR(SEARCH(("Leav"),(DM11))))</formula>
    </cfRule>
  </conditionalFormatting>
  <conditionalFormatting sqref="DM11:DM25">
    <cfRule type="containsText" dxfId="18894" priority="478" operator="containsText" text="Holi">
      <formula>NOT(ISERROR(SEARCH(("Holi"),(DM11))))</formula>
    </cfRule>
  </conditionalFormatting>
  <conditionalFormatting sqref="DM11:DM25">
    <cfRule type="containsText" dxfId="18893" priority="479" operator="containsText" text="Orie">
      <formula>NOT(ISERROR(SEARCH(("Orie"),(DM11))))</formula>
    </cfRule>
  </conditionalFormatting>
  <conditionalFormatting sqref="DO29">
    <cfRule type="containsText" dxfId="18892" priority="465" operator="containsText" text="Pres">
      <formula>NOT(ISERROR(SEARCH(("Pres"),(DO29))))</formula>
    </cfRule>
  </conditionalFormatting>
  <conditionalFormatting sqref="DO29">
    <cfRule type="containsText" dxfId="18891" priority="466" operator="containsText" text="Abs">
      <formula>NOT(ISERROR(SEARCH(("Abs"),(DO29))))</formula>
    </cfRule>
  </conditionalFormatting>
  <conditionalFormatting sqref="DO29">
    <cfRule type="containsText" dxfId="18890" priority="467" operator="containsText" text="Leav">
      <formula>NOT(ISERROR(SEARCH(("Leav"),(DO29))))</formula>
    </cfRule>
  </conditionalFormatting>
  <conditionalFormatting sqref="DO29">
    <cfRule type="containsText" dxfId="18889" priority="468" operator="containsText" text="Holi">
      <formula>NOT(ISERROR(SEARCH(("Holi"),(DO29))))</formula>
    </cfRule>
  </conditionalFormatting>
  <conditionalFormatting sqref="DO29">
    <cfRule type="containsText" dxfId="18888" priority="469" operator="containsText" text="Orie">
      <formula>NOT(ISERROR(SEARCH(("Orie"),(DO29))))</formula>
    </cfRule>
  </conditionalFormatting>
  <conditionalFormatting sqref="DQ32:DQ39">
    <cfRule type="containsText" dxfId="18887" priority="460" operator="containsText" text="Pres">
      <formula>NOT(ISERROR(SEARCH(("Pres"),(DQ32))))</formula>
    </cfRule>
  </conditionalFormatting>
  <conditionalFormatting sqref="DQ32:DQ39">
    <cfRule type="containsText" dxfId="18886" priority="461" operator="containsText" text="Abs">
      <formula>NOT(ISERROR(SEARCH(("Abs"),(DQ32))))</formula>
    </cfRule>
  </conditionalFormatting>
  <conditionalFormatting sqref="DQ32:DQ39">
    <cfRule type="containsText" dxfId="18885" priority="462" operator="containsText" text="Leav">
      <formula>NOT(ISERROR(SEARCH(("Leav"),(DQ32))))</formula>
    </cfRule>
  </conditionalFormatting>
  <conditionalFormatting sqref="DQ32:DQ39">
    <cfRule type="containsText" dxfId="18884" priority="463" operator="containsText" text="Holi">
      <formula>NOT(ISERROR(SEARCH(("Holi"),(DQ32))))</formula>
    </cfRule>
  </conditionalFormatting>
  <conditionalFormatting sqref="DQ32:DQ39">
    <cfRule type="containsText" dxfId="18883" priority="464" operator="containsText" text="Orie">
      <formula>NOT(ISERROR(SEARCH(("Orie"),(DQ32))))</formula>
    </cfRule>
  </conditionalFormatting>
  <conditionalFormatting sqref="DO11:DO28">
    <cfRule type="containsText" dxfId="18882" priority="455" operator="containsText" text="Pres">
      <formula>NOT(ISERROR(SEARCH(("Pres"),(DO11))))</formula>
    </cfRule>
  </conditionalFormatting>
  <conditionalFormatting sqref="DO11:DO28">
    <cfRule type="containsText" dxfId="18881" priority="456" operator="containsText" text="Abs">
      <formula>NOT(ISERROR(SEARCH(("Abs"),(DO11))))</formula>
    </cfRule>
  </conditionalFormatting>
  <conditionalFormatting sqref="DO11:DO28">
    <cfRule type="containsText" dxfId="18880" priority="457" operator="containsText" text="Leav">
      <formula>NOT(ISERROR(SEARCH(("Leav"),(DO11))))</formula>
    </cfRule>
  </conditionalFormatting>
  <conditionalFormatting sqref="DO11:DO28">
    <cfRule type="containsText" dxfId="18879" priority="458" operator="containsText" text="Holi">
      <formula>NOT(ISERROR(SEARCH(("Holi"),(DO11))))</formula>
    </cfRule>
  </conditionalFormatting>
  <conditionalFormatting sqref="DO11:DO28">
    <cfRule type="containsText" dxfId="18878" priority="459" operator="containsText" text="Orie">
      <formula>NOT(ISERROR(SEARCH(("Orie"),(DO11))))</formula>
    </cfRule>
  </conditionalFormatting>
  <conditionalFormatting sqref="DQ30:DQ31">
    <cfRule type="containsText" dxfId="18877" priority="450" operator="containsText" text="Pres">
      <formula>NOT(ISERROR(SEARCH(("Pres"),(DQ30))))</formula>
    </cfRule>
  </conditionalFormatting>
  <conditionalFormatting sqref="DQ30:DQ31">
    <cfRule type="containsText" dxfId="18876" priority="451" operator="containsText" text="Abs">
      <formula>NOT(ISERROR(SEARCH(("Abs"),(DQ30))))</formula>
    </cfRule>
  </conditionalFormatting>
  <conditionalFormatting sqref="DQ30:DQ31">
    <cfRule type="containsText" dxfId="18875" priority="452" operator="containsText" text="Leav">
      <formula>NOT(ISERROR(SEARCH(("Leav"),(DQ30))))</formula>
    </cfRule>
  </conditionalFormatting>
  <conditionalFormatting sqref="DQ30:DQ31">
    <cfRule type="containsText" dxfId="18874" priority="453" operator="containsText" text="Holi">
      <formula>NOT(ISERROR(SEARCH(("Holi"),(DQ30))))</formula>
    </cfRule>
  </conditionalFormatting>
  <conditionalFormatting sqref="DQ30:DQ31">
    <cfRule type="containsText" dxfId="18873" priority="454" operator="containsText" text="Orie">
      <formula>NOT(ISERROR(SEARCH(("Orie"),(DQ30))))</formula>
    </cfRule>
  </conditionalFormatting>
  <conditionalFormatting sqref="DQ11:DQ29">
    <cfRule type="containsText" dxfId="18872" priority="445" operator="containsText" text="Pres">
      <formula>NOT(ISERROR(SEARCH(("Pres"),(DQ11))))</formula>
    </cfRule>
  </conditionalFormatting>
  <conditionalFormatting sqref="DQ11:DQ29">
    <cfRule type="containsText" dxfId="18871" priority="446" operator="containsText" text="Abs">
      <formula>NOT(ISERROR(SEARCH(("Abs"),(DQ11))))</formula>
    </cfRule>
  </conditionalFormatting>
  <conditionalFormatting sqref="DQ11:DQ29">
    <cfRule type="containsText" dxfId="18870" priority="447" operator="containsText" text="Leav">
      <formula>NOT(ISERROR(SEARCH(("Leav"),(DQ11))))</formula>
    </cfRule>
  </conditionalFormatting>
  <conditionalFormatting sqref="DQ11:DQ29">
    <cfRule type="containsText" dxfId="18869" priority="448" operator="containsText" text="Holi">
      <formula>NOT(ISERROR(SEARCH(("Holi"),(DQ11))))</formula>
    </cfRule>
  </conditionalFormatting>
  <conditionalFormatting sqref="DQ11:DQ29">
    <cfRule type="containsText" dxfId="18868" priority="449" operator="containsText" text="Orie">
      <formula>NOT(ISERROR(SEARCH(("Orie"),(DQ11))))</formula>
    </cfRule>
  </conditionalFormatting>
  <conditionalFormatting sqref="DS26:DS31">
    <cfRule type="containsText" dxfId="18867" priority="440" operator="containsText" text="Pres">
      <formula>NOT(ISERROR(SEARCH(("Pres"),(DS26))))</formula>
    </cfRule>
  </conditionalFormatting>
  <conditionalFormatting sqref="DS26:DS31">
    <cfRule type="containsText" dxfId="18866" priority="441" operator="containsText" text="Abs">
      <formula>NOT(ISERROR(SEARCH(("Abs"),(DS26))))</formula>
    </cfRule>
  </conditionalFormatting>
  <conditionalFormatting sqref="DS26:DS31">
    <cfRule type="containsText" dxfId="18865" priority="442" operator="containsText" text="Leav">
      <formula>NOT(ISERROR(SEARCH(("Leav"),(DS26))))</formula>
    </cfRule>
  </conditionalFormatting>
  <conditionalFormatting sqref="DS26:DS31">
    <cfRule type="containsText" dxfId="18864" priority="443" operator="containsText" text="Holi">
      <formula>NOT(ISERROR(SEARCH(("Holi"),(DS26))))</formula>
    </cfRule>
  </conditionalFormatting>
  <conditionalFormatting sqref="DS26:DS31">
    <cfRule type="containsText" dxfId="18863" priority="444" operator="containsText" text="Orie">
      <formula>NOT(ISERROR(SEARCH(("Orie"),(DS26))))</formula>
    </cfRule>
  </conditionalFormatting>
  <conditionalFormatting sqref="DR11:DR31">
    <cfRule type="containsText" dxfId="18862" priority="435" operator="containsText" text="Pres">
      <formula>NOT(ISERROR(SEARCH(("Pres"),(DR11))))</formula>
    </cfRule>
  </conditionalFormatting>
  <conditionalFormatting sqref="DR11:DR31">
    <cfRule type="containsText" dxfId="18861" priority="436" operator="containsText" text="Abs">
      <formula>NOT(ISERROR(SEARCH(("Abs"),(DR11))))</formula>
    </cfRule>
  </conditionalFormatting>
  <conditionalFormatting sqref="DR11:DR31">
    <cfRule type="containsText" dxfId="18860" priority="437" operator="containsText" text="Leav">
      <formula>NOT(ISERROR(SEARCH(("Leav"),(DR11))))</formula>
    </cfRule>
  </conditionalFormatting>
  <conditionalFormatting sqref="DR11:DR31">
    <cfRule type="containsText" dxfId="18859" priority="438" operator="containsText" text="Holi">
      <formula>NOT(ISERROR(SEARCH(("Holi"),(DR11))))</formula>
    </cfRule>
  </conditionalFormatting>
  <conditionalFormatting sqref="DR11:DR31">
    <cfRule type="containsText" dxfId="18858" priority="439" operator="containsText" text="Orie">
      <formula>NOT(ISERROR(SEARCH(("Orie"),(DR11))))</formula>
    </cfRule>
  </conditionalFormatting>
  <conditionalFormatting sqref="DU11">
    <cfRule type="containsText" dxfId="18857" priority="430" operator="containsText" text="Pres">
      <formula>NOT(ISERROR(SEARCH(("Pres"),(DU11))))</formula>
    </cfRule>
  </conditionalFormatting>
  <conditionalFormatting sqref="DU11">
    <cfRule type="containsText" dxfId="18856" priority="431" operator="containsText" text="Abs">
      <formula>NOT(ISERROR(SEARCH(("Abs"),(DU11))))</formula>
    </cfRule>
  </conditionalFormatting>
  <conditionalFormatting sqref="DU11">
    <cfRule type="containsText" dxfId="18855" priority="432" operator="containsText" text="Leav">
      <formula>NOT(ISERROR(SEARCH(("Leav"),(DU11))))</formula>
    </cfRule>
  </conditionalFormatting>
  <conditionalFormatting sqref="DU11">
    <cfRule type="containsText" dxfId="18854" priority="433" operator="containsText" text="Holi">
      <formula>NOT(ISERROR(SEARCH(("Holi"),(DU11))))</formula>
    </cfRule>
  </conditionalFormatting>
  <conditionalFormatting sqref="DU11">
    <cfRule type="containsText" dxfId="18853" priority="434" operator="containsText" text="Orie">
      <formula>NOT(ISERROR(SEARCH(("Orie"),(DU11))))</formula>
    </cfRule>
  </conditionalFormatting>
  <conditionalFormatting sqref="DT11:DT26">
    <cfRule type="containsText" dxfId="18852" priority="425" operator="containsText" text="Pres">
      <formula>NOT(ISERROR(SEARCH(("Pres"),(DT11))))</formula>
    </cfRule>
  </conditionalFormatting>
  <conditionalFormatting sqref="DT11:DT26">
    <cfRule type="containsText" dxfId="18851" priority="426" operator="containsText" text="Abs">
      <formula>NOT(ISERROR(SEARCH(("Abs"),(DT11))))</formula>
    </cfRule>
  </conditionalFormatting>
  <conditionalFormatting sqref="DT11:DT26">
    <cfRule type="containsText" dxfId="18850" priority="427" operator="containsText" text="Leav">
      <formula>NOT(ISERROR(SEARCH(("Leav"),(DT11))))</formula>
    </cfRule>
  </conditionalFormatting>
  <conditionalFormatting sqref="DT11:DT26">
    <cfRule type="containsText" dxfId="18849" priority="428" operator="containsText" text="Holi">
      <formula>NOT(ISERROR(SEARCH(("Holi"),(DT11))))</formula>
    </cfRule>
  </conditionalFormatting>
  <conditionalFormatting sqref="DT11:DT26">
    <cfRule type="containsText" dxfId="18848" priority="429" operator="containsText" text="Orie">
      <formula>NOT(ISERROR(SEARCH(("Orie"),(DT11))))</formula>
    </cfRule>
  </conditionalFormatting>
  <conditionalFormatting sqref="DU12:DU32">
    <cfRule type="containsText" dxfId="18847" priority="420" operator="containsText" text="Pres">
      <formula>NOT(ISERROR(SEARCH(("Pres"),(DU12))))</formula>
    </cfRule>
  </conditionalFormatting>
  <conditionalFormatting sqref="DU12:DU32">
    <cfRule type="containsText" dxfId="18846" priority="421" operator="containsText" text="Abs">
      <formula>NOT(ISERROR(SEARCH(("Abs"),(DU12))))</formula>
    </cfRule>
  </conditionalFormatting>
  <conditionalFormatting sqref="DU12:DU32">
    <cfRule type="containsText" dxfId="18845" priority="422" operator="containsText" text="Leav">
      <formula>NOT(ISERROR(SEARCH(("Leav"),(DU12))))</formula>
    </cfRule>
  </conditionalFormatting>
  <conditionalFormatting sqref="DU12:DU32">
    <cfRule type="containsText" dxfId="18844" priority="423" operator="containsText" text="Holi">
      <formula>NOT(ISERROR(SEARCH(("Holi"),(DU12))))</formula>
    </cfRule>
  </conditionalFormatting>
  <conditionalFormatting sqref="DU12:DU32">
    <cfRule type="containsText" dxfId="18843" priority="424" operator="containsText" text="Orie">
      <formula>NOT(ISERROR(SEARCH(("Orie"),(DU12))))</formula>
    </cfRule>
  </conditionalFormatting>
  <conditionalFormatting sqref="DS11:DS25">
    <cfRule type="containsText" dxfId="18842" priority="415" operator="containsText" text="Pres">
      <formula>NOT(ISERROR(SEARCH(("Pres"),(DS11))))</formula>
    </cfRule>
  </conditionalFormatting>
  <conditionalFormatting sqref="DS11:DS25">
    <cfRule type="containsText" dxfId="18841" priority="416" operator="containsText" text="Abs">
      <formula>NOT(ISERROR(SEARCH(("Abs"),(DS11))))</formula>
    </cfRule>
  </conditionalFormatting>
  <conditionalFormatting sqref="DS11:DS25">
    <cfRule type="containsText" dxfId="18840" priority="417" operator="containsText" text="Leav">
      <formula>NOT(ISERROR(SEARCH(("Leav"),(DS11))))</formula>
    </cfRule>
  </conditionalFormatting>
  <conditionalFormatting sqref="DS11:DS25">
    <cfRule type="containsText" dxfId="18839" priority="418" operator="containsText" text="Holi">
      <formula>NOT(ISERROR(SEARCH(("Holi"),(DS11))))</formula>
    </cfRule>
  </conditionalFormatting>
  <conditionalFormatting sqref="DS11:DS25">
    <cfRule type="containsText" dxfId="18838" priority="419" operator="containsText" text="Orie">
      <formula>NOT(ISERROR(SEARCH(("Orie"),(DS11))))</formula>
    </cfRule>
  </conditionalFormatting>
  <conditionalFormatting sqref="DW11:DW25">
    <cfRule type="containsText" dxfId="18837" priority="410" operator="containsText" text="Pres">
      <formula>NOT(ISERROR(SEARCH(("Pres"),(DW11))))</formula>
    </cfRule>
  </conditionalFormatting>
  <conditionalFormatting sqref="DW11:DW25">
    <cfRule type="containsText" dxfId="18836" priority="411" operator="containsText" text="Abs">
      <formula>NOT(ISERROR(SEARCH(("Abs"),(DW11))))</formula>
    </cfRule>
  </conditionalFormatting>
  <conditionalFormatting sqref="DW11:DW25">
    <cfRule type="containsText" dxfId="18835" priority="412" operator="containsText" text="Leav">
      <formula>NOT(ISERROR(SEARCH(("Leav"),(DW11))))</formula>
    </cfRule>
  </conditionalFormatting>
  <conditionalFormatting sqref="DW11:DW25">
    <cfRule type="containsText" dxfId="18834" priority="413" operator="containsText" text="Holi">
      <formula>NOT(ISERROR(SEARCH(("Holi"),(DW11))))</formula>
    </cfRule>
  </conditionalFormatting>
  <conditionalFormatting sqref="DW11:DW25">
    <cfRule type="containsText" dxfId="18833" priority="414" operator="containsText" text="Orie">
      <formula>NOT(ISERROR(SEARCH(("Orie"),(DW11))))</formula>
    </cfRule>
  </conditionalFormatting>
  <conditionalFormatting sqref="DY12:DY25">
    <cfRule type="containsText" dxfId="18832" priority="405" operator="containsText" text="Pres">
      <formula>NOT(ISERROR(SEARCH(("Pres"),(DY12))))</formula>
    </cfRule>
  </conditionalFormatting>
  <conditionalFormatting sqref="DY12:DY25">
    <cfRule type="containsText" dxfId="18831" priority="406" operator="containsText" text="Abs">
      <formula>NOT(ISERROR(SEARCH(("Abs"),(DY12))))</formula>
    </cfRule>
  </conditionalFormatting>
  <conditionalFormatting sqref="DY12:DY25">
    <cfRule type="containsText" dxfId="18830" priority="407" operator="containsText" text="Leav">
      <formula>NOT(ISERROR(SEARCH(("Leav"),(DY12))))</formula>
    </cfRule>
  </conditionalFormatting>
  <conditionalFormatting sqref="DY12:DY25">
    <cfRule type="containsText" dxfId="18829" priority="408" operator="containsText" text="Holi">
      <formula>NOT(ISERROR(SEARCH(("Holi"),(DY12))))</formula>
    </cfRule>
  </conditionalFormatting>
  <conditionalFormatting sqref="DY12:DY25">
    <cfRule type="containsText" dxfId="18828" priority="409" operator="containsText" text="Orie">
      <formula>NOT(ISERROR(SEARCH(("Orie"),(DY12))))</formula>
    </cfRule>
  </conditionalFormatting>
  <conditionalFormatting sqref="DX11:DX28">
    <cfRule type="containsText" dxfId="18827" priority="400" operator="containsText" text="Pres">
      <formula>NOT(ISERROR(SEARCH(("Pres"),(DX11))))</formula>
    </cfRule>
  </conditionalFormatting>
  <conditionalFormatting sqref="DX11:DX28">
    <cfRule type="containsText" dxfId="18826" priority="401" operator="containsText" text="Abs">
      <formula>NOT(ISERROR(SEARCH(("Abs"),(DX11))))</formula>
    </cfRule>
  </conditionalFormatting>
  <conditionalFormatting sqref="DX11:DX28">
    <cfRule type="containsText" dxfId="18825" priority="402" operator="containsText" text="Leav">
      <formula>NOT(ISERROR(SEARCH(("Leav"),(DX11))))</formula>
    </cfRule>
  </conditionalFormatting>
  <conditionalFormatting sqref="DX11:DX28">
    <cfRule type="containsText" dxfId="18824" priority="403" operator="containsText" text="Holi">
      <formula>NOT(ISERROR(SEARCH(("Holi"),(DX11))))</formula>
    </cfRule>
  </conditionalFormatting>
  <conditionalFormatting sqref="DX11:DX28">
    <cfRule type="containsText" dxfId="18823" priority="404" operator="containsText" text="Orie">
      <formula>NOT(ISERROR(SEARCH(("Orie"),(DX11))))</formula>
    </cfRule>
  </conditionalFormatting>
  <conditionalFormatting sqref="DZ11:DZ31">
    <cfRule type="containsText" dxfId="18822" priority="395" operator="containsText" text="Pres">
      <formula>NOT(ISERROR(SEARCH(("Pres"),(DZ11))))</formula>
    </cfRule>
  </conditionalFormatting>
  <conditionalFormatting sqref="DZ11:DZ31">
    <cfRule type="containsText" dxfId="18821" priority="396" operator="containsText" text="Abs">
      <formula>NOT(ISERROR(SEARCH(("Abs"),(DZ11))))</formula>
    </cfRule>
  </conditionalFormatting>
  <conditionalFormatting sqref="DZ11:DZ31">
    <cfRule type="containsText" dxfId="18820" priority="397" operator="containsText" text="Leav">
      <formula>NOT(ISERROR(SEARCH(("Leav"),(DZ11))))</formula>
    </cfRule>
  </conditionalFormatting>
  <conditionalFormatting sqref="DZ11:DZ31">
    <cfRule type="containsText" dxfId="18819" priority="398" operator="containsText" text="Holi">
      <formula>NOT(ISERROR(SEARCH(("Holi"),(DZ11))))</formula>
    </cfRule>
  </conditionalFormatting>
  <conditionalFormatting sqref="DZ11:DZ31">
    <cfRule type="containsText" dxfId="18818" priority="399" operator="containsText" text="Orie">
      <formula>NOT(ISERROR(SEARCH(("Orie"),(DZ11))))</formula>
    </cfRule>
  </conditionalFormatting>
  <conditionalFormatting sqref="Q2">
    <cfRule type="cellIs" dxfId="18817" priority="391" operator="between">
      <formula>1</formula>
      <formula>2</formula>
    </cfRule>
  </conditionalFormatting>
  <conditionalFormatting sqref="Q2">
    <cfRule type="cellIs" dxfId="18816" priority="392" operator="between">
      <formula>3</formula>
      <formula>6</formula>
    </cfRule>
  </conditionalFormatting>
  <conditionalFormatting sqref="Q2">
    <cfRule type="cellIs" dxfId="18815" priority="393" operator="greaterThan">
      <formula>6</formula>
    </cfRule>
  </conditionalFormatting>
  <conditionalFormatting sqref="N2:O2">
    <cfRule type="cellIs" dxfId="18814" priority="394" operator="between">
      <formula>27</formula>
      <formula>31</formula>
    </cfRule>
  </conditionalFormatting>
  <conditionalFormatting sqref="A2">
    <cfRule type="containsText" dxfId="18813" priority="386" operator="containsText" text="Active">
      <formula>NOT(ISERROR(SEARCH(("Active"),(A2))))</formula>
    </cfRule>
  </conditionalFormatting>
  <conditionalFormatting sqref="A2">
    <cfRule type="containsText" dxfId="18812" priority="387" operator="containsText" text="Withdrawn">
      <formula>NOT(ISERROR(SEARCH(("Withdrawn"),(A2))))</formula>
    </cfRule>
  </conditionalFormatting>
  <conditionalFormatting sqref="A2">
    <cfRule type="containsText" dxfId="18811" priority="388" operator="containsText" text="Transf">
      <formula>NOT(ISERROR(SEARCH(("Transf"),(A2))))</formula>
    </cfRule>
  </conditionalFormatting>
  <conditionalFormatting sqref="A2">
    <cfRule type="containsText" dxfId="18810" priority="389" operator="containsText" text="Grad">
      <formula>NOT(ISERROR(SEARCH(("Grad"),(A2))))</formula>
    </cfRule>
  </conditionalFormatting>
  <conditionalFormatting sqref="A2">
    <cfRule type="containsText" dxfId="18809" priority="390" operator="containsText" text="Intern">
      <formula>NOT(ISERROR(SEARCH(("Intern"),(A2))))</formula>
    </cfRule>
  </conditionalFormatting>
  <conditionalFormatting sqref="DV11:DV18">
    <cfRule type="containsText" dxfId="18808" priority="381" operator="containsText" text="Pres">
      <formula>NOT(ISERROR(SEARCH(("Pres"),(DV11))))</formula>
    </cfRule>
  </conditionalFormatting>
  <conditionalFormatting sqref="DV11:DV18">
    <cfRule type="containsText" dxfId="18807" priority="382" operator="containsText" text="Abs">
      <formula>NOT(ISERROR(SEARCH(("Abs"),(DV11))))</formula>
    </cfRule>
  </conditionalFormatting>
  <conditionalFormatting sqref="DV11:DV18">
    <cfRule type="containsText" dxfId="18806" priority="383" operator="containsText" text="Leav">
      <formula>NOT(ISERROR(SEARCH(("Leav"),(DV11))))</formula>
    </cfRule>
  </conditionalFormatting>
  <conditionalFormatting sqref="DV11:DV18">
    <cfRule type="containsText" dxfId="18805" priority="384" operator="containsText" text="Holi">
      <formula>NOT(ISERROR(SEARCH(("Holi"),(DV11))))</formula>
    </cfRule>
  </conditionalFormatting>
  <conditionalFormatting sqref="DV11:DV18">
    <cfRule type="containsText" dxfId="18804" priority="385" operator="containsText" text="Orie">
      <formula>NOT(ISERROR(SEARCH(("Orie"),(DV11))))</formula>
    </cfRule>
  </conditionalFormatting>
  <conditionalFormatting sqref="DV19:DV32">
    <cfRule type="containsText" dxfId="18803" priority="376" operator="containsText" text="Pres">
      <formula>NOT(ISERROR(SEARCH(("Pres"),(DV19))))</formula>
    </cfRule>
  </conditionalFormatting>
  <conditionalFormatting sqref="DV19:DV32">
    <cfRule type="containsText" dxfId="18802" priority="377" operator="containsText" text="Abs">
      <formula>NOT(ISERROR(SEARCH(("Abs"),(DV19))))</formula>
    </cfRule>
  </conditionalFormatting>
  <conditionalFormatting sqref="DV19:DV32">
    <cfRule type="containsText" dxfId="18801" priority="378" operator="containsText" text="Leav">
      <formula>NOT(ISERROR(SEARCH(("Leav"),(DV19))))</formula>
    </cfRule>
  </conditionalFormatting>
  <conditionalFormatting sqref="DV19:DV32">
    <cfRule type="containsText" dxfId="18800" priority="379" operator="containsText" text="Holi">
      <formula>NOT(ISERROR(SEARCH(("Holi"),(DV19))))</formula>
    </cfRule>
  </conditionalFormatting>
  <conditionalFormatting sqref="DV19:DV32">
    <cfRule type="containsText" dxfId="18799" priority="380" operator="containsText" text="Orie">
      <formula>NOT(ISERROR(SEARCH(("Orie"),(DV19))))</formula>
    </cfRule>
  </conditionalFormatting>
  <conditionalFormatting sqref="DY11">
    <cfRule type="containsText" dxfId="18798" priority="366" operator="containsText" text="Pres">
      <formula>NOT(ISERROR(SEARCH(("Pres"),(DY11))))</formula>
    </cfRule>
  </conditionalFormatting>
  <conditionalFormatting sqref="DY11">
    <cfRule type="containsText" dxfId="18797" priority="367" operator="containsText" text="Abs">
      <formula>NOT(ISERROR(SEARCH(("Abs"),(DY11))))</formula>
    </cfRule>
  </conditionalFormatting>
  <conditionalFormatting sqref="DY11">
    <cfRule type="containsText" dxfId="18796" priority="368" operator="containsText" text="Leav">
      <formula>NOT(ISERROR(SEARCH(("Leav"),(DY11))))</formula>
    </cfRule>
  </conditionalFormatting>
  <conditionalFormatting sqref="DY11">
    <cfRule type="containsText" dxfId="18795" priority="369" operator="containsText" text="Holi">
      <formula>NOT(ISERROR(SEARCH(("Holi"),(DY11))))</formula>
    </cfRule>
  </conditionalFormatting>
  <conditionalFormatting sqref="DY11">
    <cfRule type="containsText" dxfId="18794" priority="370" operator="containsText" text="Orie">
      <formula>NOT(ISERROR(SEARCH(("Orie"),(DY11))))</formula>
    </cfRule>
  </conditionalFormatting>
  <conditionalFormatting sqref="EA11:EA42">
    <cfRule type="containsText" dxfId="18793" priority="361" operator="containsText" text="Pres">
      <formula>NOT(ISERROR(SEARCH(("Pres"),(EA11))))</formula>
    </cfRule>
  </conditionalFormatting>
  <conditionalFormatting sqref="EA11:EA42">
    <cfRule type="containsText" dxfId="18792" priority="362" operator="containsText" text="Abs">
      <formula>NOT(ISERROR(SEARCH(("Abs"),(EA11))))</formula>
    </cfRule>
  </conditionalFormatting>
  <conditionalFormatting sqref="EA11:EA42">
    <cfRule type="containsText" dxfId="18791" priority="363" operator="containsText" text="Leav">
      <formula>NOT(ISERROR(SEARCH(("Leav"),(EA11))))</formula>
    </cfRule>
  </conditionalFormatting>
  <conditionalFormatting sqref="EA11:EA42">
    <cfRule type="containsText" dxfId="18790" priority="364" operator="containsText" text="Holi">
      <formula>NOT(ISERROR(SEARCH(("Holi"),(EA11))))</formula>
    </cfRule>
  </conditionalFormatting>
  <conditionalFormatting sqref="EA11:EA42">
    <cfRule type="containsText" dxfId="18789" priority="365" operator="containsText" text="Orie">
      <formula>NOT(ISERROR(SEARCH(("Orie"),(EA11))))</formula>
    </cfRule>
  </conditionalFormatting>
  <conditionalFormatting sqref="DW26">
    <cfRule type="containsText" dxfId="18788" priority="356" operator="containsText" text="Pres">
      <formula>NOT(ISERROR(SEARCH(("Pres"),(DW26))))</formula>
    </cfRule>
  </conditionalFormatting>
  <conditionalFormatting sqref="DW26">
    <cfRule type="containsText" dxfId="18787" priority="357" operator="containsText" text="Abs">
      <formula>NOT(ISERROR(SEARCH(("Abs"),(DW26))))</formula>
    </cfRule>
  </conditionalFormatting>
  <conditionalFormatting sqref="DW26">
    <cfRule type="containsText" dxfId="18786" priority="358" operator="containsText" text="Leav">
      <formula>NOT(ISERROR(SEARCH(("Leav"),(DW26))))</formula>
    </cfRule>
  </conditionalFormatting>
  <conditionalFormatting sqref="DW26">
    <cfRule type="containsText" dxfId="18785" priority="359" operator="containsText" text="Holi">
      <formula>NOT(ISERROR(SEARCH(("Holi"),(DW26))))</formula>
    </cfRule>
  </conditionalFormatting>
  <conditionalFormatting sqref="DW26">
    <cfRule type="containsText" dxfId="18784" priority="360" operator="containsText" text="Orie">
      <formula>NOT(ISERROR(SEARCH(("Orie"),(DW26))))</formula>
    </cfRule>
  </conditionalFormatting>
  <conditionalFormatting sqref="DY26">
    <cfRule type="containsText" dxfId="18783" priority="351" operator="containsText" text="Pres">
      <formula>NOT(ISERROR(SEARCH(("Pres"),(DY26))))</formula>
    </cfRule>
  </conditionalFormatting>
  <conditionalFormatting sqref="DY26">
    <cfRule type="containsText" dxfId="18782" priority="352" operator="containsText" text="Abs">
      <formula>NOT(ISERROR(SEARCH(("Abs"),(DY26))))</formula>
    </cfRule>
  </conditionalFormatting>
  <conditionalFormatting sqref="DY26">
    <cfRule type="containsText" dxfId="18781" priority="353" operator="containsText" text="Leav">
      <formula>NOT(ISERROR(SEARCH(("Leav"),(DY26))))</formula>
    </cfRule>
  </conditionalFormatting>
  <conditionalFormatting sqref="DY26">
    <cfRule type="containsText" dxfId="18780" priority="354" operator="containsText" text="Holi">
      <formula>NOT(ISERROR(SEARCH(("Holi"),(DY26))))</formula>
    </cfRule>
  </conditionalFormatting>
  <conditionalFormatting sqref="DY26">
    <cfRule type="containsText" dxfId="18779" priority="355" operator="containsText" text="Orie">
      <formula>NOT(ISERROR(SEARCH(("Orie"),(DY26))))</formula>
    </cfRule>
  </conditionalFormatting>
  <conditionalFormatting sqref="EB11:EB38">
    <cfRule type="containsText" dxfId="18778" priority="346" operator="containsText" text="Pres">
      <formula>NOT(ISERROR(SEARCH(("Pres"),(EB11))))</formula>
    </cfRule>
  </conditionalFormatting>
  <conditionalFormatting sqref="EB11:EB38">
    <cfRule type="containsText" dxfId="18777" priority="347" operator="containsText" text="Abs">
      <formula>NOT(ISERROR(SEARCH(("Abs"),(EB11))))</formula>
    </cfRule>
  </conditionalFormatting>
  <conditionalFormatting sqref="EB11:EB38">
    <cfRule type="containsText" dxfId="18776" priority="348" operator="containsText" text="Leav">
      <formula>NOT(ISERROR(SEARCH(("Leav"),(EB11))))</formula>
    </cfRule>
  </conditionalFormatting>
  <conditionalFormatting sqref="EB11:EB38">
    <cfRule type="containsText" dxfId="18775" priority="349" operator="containsText" text="Holi">
      <formula>NOT(ISERROR(SEARCH(("Holi"),(EB11))))</formula>
    </cfRule>
  </conditionalFormatting>
  <conditionalFormatting sqref="EB11:EB38">
    <cfRule type="containsText" dxfId="18774" priority="350" operator="containsText" text="Orie">
      <formula>NOT(ISERROR(SEARCH(("Orie"),(EB11))))</formula>
    </cfRule>
  </conditionalFormatting>
  <conditionalFormatting sqref="EC11:EC37">
    <cfRule type="containsText" dxfId="18773" priority="341" operator="containsText" text="Pres">
      <formula>NOT(ISERROR(SEARCH(("Pres"),(EC11))))</formula>
    </cfRule>
  </conditionalFormatting>
  <conditionalFormatting sqref="EC11:EC37">
    <cfRule type="containsText" dxfId="18772" priority="342" operator="containsText" text="Abs">
      <formula>NOT(ISERROR(SEARCH(("Abs"),(EC11))))</formula>
    </cfRule>
  </conditionalFormatting>
  <conditionalFormatting sqref="EC11:EC37">
    <cfRule type="containsText" dxfId="18771" priority="343" operator="containsText" text="Leav">
      <formula>NOT(ISERROR(SEARCH(("Leav"),(EC11))))</formula>
    </cfRule>
  </conditionalFormatting>
  <conditionalFormatting sqref="EC11:EC37">
    <cfRule type="containsText" dxfId="18770" priority="344" operator="containsText" text="Holi">
      <formula>NOT(ISERROR(SEARCH(("Holi"),(EC11))))</formula>
    </cfRule>
  </conditionalFormatting>
  <conditionalFormatting sqref="EC11:EC37">
    <cfRule type="containsText" dxfId="18769" priority="345" operator="containsText" text="Orie">
      <formula>NOT(ISERROR(SEARCH(("Orie"),(EC11))))</formula>
    </cfRule>
  </conditionalFormatting>
  <conditionalFormatting sqref="ED11:ED33">
    <cfRule type="containsText" dxfId="18768" priority="336" operator="containsText" text="Pres">
      <formula>NOT(ISERROR(SEARCH(("Pres"),(ED11))))</formula>
    </cfRule>
  </conditionalFormatting>
  <conditionalFormatting sqref="ED11:ED33">
    <cfRule type="containsText" dxfId="18767" priority="337" operator="containsText" text="Abs">
      <formula>NOT(ISERROR(SEARCH(("Abs"),(ED11))))</formula>
    </cfRule>
  </conditionalFormatting>
  <conditionalFormatting sqref="ED11:ED33">
    <cfRule type="containsText" dxfId="18766" priority="338" operator="containsText" text="Leav">
      <formula>NOT(ISERROR(SEARCH(("Leav"),(ED11))))</formula>
    </cfRule>
  </conditionalFormatting>
  <conditionalFormatting sqref="ED11:ED33">
    <cfRule type="containsText" dxfId="18765" priority="339" operator="containsText" text="Holi">
      <formula>NOT(ISERROR(SEARCH(("Holi"),(ED11))))</formula>
    </cfRule>
  </conditionalFormatting>
  <conditionalFormatting sqref="ED11:ED33">
    <cfRule type="containsText" dxfId="18764" priority="340" operator="containsText" text="Orie">
      <formula>NOT(ISERROR(SEARCH(("Orie"),(ED11))))</formula>
    </cfRule>
  </conditionalFormatting>
  <conditionalFormatting sqref="EE11:EE33">
    <cfRule type="containsText" dxfId="18763" priority="331" operator="containsText" text="Pres">
      <formula>NOT(ISERROR(SEARCH(("Pres"),(EE11))))</formula>
    </cfRule>
  </conditionalFormatting>
  <conditionalFormatting sqref="EE11:EE33">
    <cfRule type="containsText" dxfId="18762" priority="332" operator="containsText" text="Abs">
      <formula>NOT(ISERROR(SEARCH(("Abs"),(EE11))))</formula>
    </cfRule>
  </conditionalFormatting>
  <conditionalFormatting sqref="EE11:EE33">
    <cfRule type="containsText" dxfId="18761" priority="333" operator="containsText" text="Leav">
      <formula>NOT(ISERROR(SEARCH(("Leav"),(EE11))))</formula>
    </cfRule>
  </conditionalFormatting>
  <conditionalFormatting sqref="EE11:EE33">
    <cfRule type="containsText" dxfId="18760" priority="334" operator="containsText" text="Holi">
      <formula>NOT(ISERROR(SEARCH(("Holi"),(EE11))))</formula>
    </cfRule>
  </conditionalFormatting>
  <conditionalFormatting sqref="EE11:EE33">
    <cfRule type="containsText" dxfId="18759" priority="335" operator="containsText" text="Orie">
      <formula>NOT(ISERROR(SEARCH(("Orie"),(EE11))))</formula>
    </cfRule>
  </conditionalFormatting>
  <conditionalFormatting sqref="EF11:EF33 EH11:EH33">
    <cfRule type="containsText" dxfId="18758" priority="326" operator="containsText" text="Pres">
      <formula>NOT(ISERROR(SEARCH(("Pres"),(EF11))))</formula>
    </cfRule>
  </conditionalFormatting>
  <conditionalFormatting sqref="EF11:EF33 EH11:EH33">
    <cfRule type="containsText" dxfId="18757" priority="327" operator="containsText" text="Abs">
      <formula>NOT(ISERROR(SEARCH(("Abs"),(EF11))))</formula>
    </cfRule>
  </conditionalFormatting>
  <conditionalFormatting sqref="EF11:EF33 EH11:EH33">
    <cfRule type="containsText" dxfId="18756" priority="328" operator="containsText" text="Leav">
      <formula>NOT(ISERROR(SEARCH(("Leav"),(EF11))))</formula>
    </cfRule>
  </conditionalFormatting>
  <conditionalFormatting sqref="EF11:EF33 EH11:EH33">
    <cfRule type="containsText" dxfId="18755" priority="329" operator="containsText" text="Holi">
      <formula>NOT(ISERROR(SEARCH(("Holi"),(EF11))))</formula>
    </cfRule>
  </conditionalFormatting>
  <conditionalFormatting sqref="EF11:EF33 EH11:EH33">
    <cfRule type="containsText" dxfId="18754" priority="330" operator="containsText" text="Orie">
      <formula>NOT(ISERROR(SEARCH(("Orie"),(EF11))))</formula>
    </cfRule>
  </conditionalFormatting>
  <conditionalFormatting sqref="EG11:EG33">
    <cfRule type="containsText" dxfId="18753" priority="321" operator="containsText" text="Pres">
      <formula>NOT(ISERROR(SEARCH(("Pres"),(EG11))))</formula>
    </cfRule>
  </conditionalFormatting>
  <conditionalFormatting sqref="EG11:EG33">
    <cfRule type="containsText" dxfId="18752" priority="322" operator="containsText" text="Abs">
      <formula>NOT(ISERROR(SEARCH(("Abs"),(EG11))))</formula>
    </cfRule>
  </conditionalFormatting>
  <conditionalFormatting sqref="EG11:EG33">
    <cfRule type="containsText" dxfId="18751" priority="323" operator="containsText" text="Leav">
      <formula>NOT(ISERROR(SEARCH(("Leav"),(EG11))))</formula>
    </cfRule>
  </conditionalFormatting>
  <conditionalFormatting sqref="EG11:EG33">
    <cfRule type="containsText" dxfId="18750" priority="324" operator="containsText" text="Holi">
      <formula>NOT(ISERROR(SEARCH(("Holi"),(EG11))))</formula>
    </cfRule>
  </conditionalFormatting>
  <conditionalFormatting sqref="EG11:EG33">
    <cfRule type="containsText" dxfId="18749" priority="325" operator="containsText" text="Orie">
      <formula>NOT(ISERROR(SEARCH(("Orie"),(EG11))))</formula>
    </cfRule>
  </conditionalFormatting>
  <conditionalFormatting sqref="EK11:EK40">
    <cfRule type="containsText" dxfId="18748" priority="311" operator="containsText" text="Pres">
      <formula>NOT(ISERROR(SEARCH(("Pres"),(EK11))))</formula>
    </cfRule>
  </conditionalFormatting>
  <conditionalFormatting sqref="EK11:EK40">
    <cfRule type="containsText" dxfId="18747" priority="312" operator="containsText" text="Abs">
      <formula>NOT(ISERROR(SEARCH(("Abs"),(EK11))))</formula>
    </cfRule>
  </conditionalFormatting>
  <conditionalFormatting sqref="EK11:EK40">
    <cfRule type="containsText" dxfId="18746" priority="313" operator="containsText" text="Leav">
      <formula>NOT(ISERROR(SEARCH(("Leav"),(EK11))))</formula>
    </cfRule>
  </conditionalFormatting>
  <conditionalFormatting sqref="EK11:EK40">
    <cfRule type="containsText" dxfId="18745" priority="314" operator="containsText" text="Holi">
      <formula>NOT(ISERROR(SEARCH(("Holi"),(EK11))))</formula>
    </cfRule>
  </conditionalFormatting>
  <conditionalFormatting sqref="EK11:EK40">
    <cfRule type="containsText" dxfId="18744" priority="315" operator="containsText" text="Orie">
      <formula>NOT(ISERROR(SEARCH(("Orie"),(EK11))))</formula>
    </cfRule>
  </conditionalFormatting>
  <conditionalFormatting sqref="EL11:EL33">
    <cfRule type="containsText" dxfId="18743" priority="306" operator="containsText" text="Pres">
      <formula>NOT(ISERROR(SEARCH(("Pres"),(EL11))))</formula>
    </cfRule>
  </conditionalFormatting>
  <conditionalFormatting sqref="EL11:EL33">
    <cfRule type="containsText" dxfId="18742" priority="307" operator="containsText" text="Abs">
      <formula>NOT(ISERROR(SEARCH(("Abs"),(EL11))))</formula>
    </cfRule>
  </conditionalFormatting>
  <conditionalFormatting sqref="EL11:EL33">
    <cfRule type="containsText" dxfId="18741" priority="308" operator="containsText" text="Leav">
      <formula>NOT(ISERROR(SEARCH(("Leav"),(EL11))))</formula>
    </cfRule>
  </conditionalFormatting>
  <conditionalFormatting sqref="EL11:EL33">
    <cfRule type="containsText" dxfId="18740" priority="309" operator="containsText" text="Holi">
      <formula>NOT(ISERROR(SEARCH(("Holi"),(EL11))))</formula>
    </cfRule>
  </conditionalFormatting>
  <conditionalFormatting sqref="EL11:EL33">
    <cfRule type="containsText" dxfId="18739" priority="310" operator="containsText" text="Orie">
      <formula>NOT(ISERROR(SEARCH(("Orie"),(EL11))))</formula>
    </cfRule>
  </conditionalFormatting>
  <conditionalFormatting sqref="EM11:EM33">
    <cfRule type="containsText" dxfId="18738" priority="301" operator="containsText" text="Pres">
      <formula>NOT(ISERROR(SEARCH(("Pres"),(EM11))))</formula>
    </cfRule>
  </conditionalFormatting>
  <conditionalFormatting sqref="EM11:EM33">
    <cfRule type="containsText" dxfId="18737" priority="302" operator="containsText" text="Abs">
      <formula>NOT(ISERROR(SEARCH(("Abs"),(EM11))))</formula>
    </cfRule>
  </conditionalFormatting>
  <conditionalFormatting sqref="EM11:EM33">
    <cfRule type="containsText" dxfId="18736" priority="303" operator="containsText" text="Leav">
      <formula>NOT(ISERROR(SEARCH(("Leav"),(EM11))))</formula>
    </cfRule>
  </conditionalFormatting>
  <conditionalFormatting sqref="EM11:EM33">
    <cfRule type="containsText" dxfId="18735" priority="304" operator="containsText" text="Holi">
      <formula>NOT(ISERROR(SEARCH(("Holi"),(EM11))))</formula>
    </cfRule>
  </conditionalFormatting>
  <conditionalFormatting sqref="EM11:EM33">
    <cfRule type="containsText" dxfId="18734" priority="305" operator="containsText" text="Orie">
      <formula>NOT(ISERROR(SEARCH(("Orie"),(EM11))))</formula>
    </cfRule>
  </conditionalFormatting>
  <conditionalFormatting sqref="EN11:EN33">
    <cfRule type="containsText" dxfId="18733" priority="296" operator="containsText" text="Pres">
      <formula>NOT(ISERROR(SEARCH(("Pres"),(EN11))))</formula>
    </cfRule>
  </conditionalFormatting>
  <conditionalFormatting sqref="EN11:EN33">
    <cfRule type="containsText" dxfId="18732" priority="297" operator="containsText" text="Abs">
      <formula>NOT(ISERROR(SEARCH(("Abs"),(EN11))))</formula>
    </cfRule>
  </conditionalFormatting>
  <conditionalFormatting sqref="EN11:EN33">
    <cfRule type="containsText" dxfId="18731" priority="298" operator="containsText" text="Leav">
      <formula>NOT(ISERROR(SEARCH(("Leav"),(EN11))))</formula>
    </cfRule>
  </conditionalFormatting>
  <conditionalFormatting sqref="EN11:EN33">
    <cfRule type="containsText" dxfId="18730" priority="299" operator="containsText" text="Holi">
      <formula>NOT(ISERROR(SEARCH(("Holi"),(EN11))))</formula>
    </cfRule>
  </conditionalFormatting>
  <conditionalFormatting sqref="EN11:EN33">
    <cfRule type="containsText" dxfId="18729" priority="300" operator="containsText" text="Orie">
      <formula>NOT(ISERROR(SEARCH(("Orie"),(EN11))))</formula>
    </cfRule>
  </conditionalFormatting>
  <conditionalFormatting sqref="EO11:EO33">
    <cfRule type="containsText" dxfId="18728" priority="291" operator="containsText" text="Pres">
      <formula>NOT(ISERROR(SEARCH(("Pres"),(EO11))))</formula>
    </cfRule>
  </conditionalFormatting>
  <conditionalFormatting sqref="EO11:EO33">
    <cfRule type="containsText" dxfId="18727" priority="292" operator="containsText" text="Abs">
      <formula>NOT(ISERROR(SEARCH(("Abs"),(EO11))))</formula>
    </cfRule>
  </conditionalFormatting>
  <conditionalFormatting sqref="EO11:EO33">
    <cfRule type="containsText" dxfId="18726" priority="293" operator="containsText" text="Leav">
      <formula>NOT(ISERROR(SEARCH(("Leav"),(EO11))))</formula>
    </cfRule>
  </conditionalFormatting>
  <conditionalFormatting sqref="EO11:EO33">
    <cfRule type="containsText" dxfId="18725" priority="294" operator="containsText" text="Holi">
      <formula>NOT(ISERROR(SEARCH(("Holi"),(EO11))))</formula>
    </cfRule>
  </conditionalFormatting>
  <conditionalFormatting sqref="EO11:EO33">
    <cfRule type="containsText" dxfId="18724" priority="295" operator="containsText" text="Orie">
      <formula>NOT(ISERROR(SEARCH(("Orie"),(EO11))))</formula>
    </cfRule>
  </conditionalFormatting>
  <conditionalFormatting sqref="EP11:EP33">
    <cfRule type="containsText" dxfId="18723" priority="286" operator="containsText" text="Pres">
      <formula>NOT(ISERROR(SEARCH(("Pres"),(EP11))))</formula>
    </cfRule>
  </conditionalFormatting>
  <conditionalFormatting sqref="EP11:EP33">
    <cfRule type="containsText" dxfId="18722" priority="287" operator="containsText" text="Abs">
      <formula>NOT(ISERROR(SEARCH(("Abs"),(EP11))))</formula>
    </cfRule>
  </conditionalFormatting>
  <conditionalFormatting sqref="EP11:EP33">
    <cfRule type="containsText" dxfId="18721" priority="288" operator="containsText" text="Leav">
      <formula>NOT(ISERROR(SEARCH(("Leav"),(EP11))))</formula>
    </cfRule>
  </conditionalFormatting>
  <conditionalFormatting sqref="EP11:EP33">
    <cfRule type="containsText" dxfId="18720" priority="289" operator="containsText" text="Holi">
      <formula>NOT(ISERROR(SEARCH(("Holi"),(EP11))))</formula>
    </cfRule>
  </conditionalFormatting>
  <conditionalFormatting sqref="EP11:EP33">
    <cfRule type="containsText" dxfId="18719" priority="290" operator="containsText" text="Orie">
      <formula>NOT(ISERROR(SEARCH(("Orie"),(EP11))))</formula>
    </cfRule>
  </conditionalFormatting>
  <conditionalFormatting sqref="EQ11:EQ33">
    <cfRule type="containsText" dxfId="18718" priority="281" operator="containsText" text="Pres">
      <formula>NOT(ISERROR(SEARCH(("Pres"),(EQ11))))</formula>
    </cfRule>
  </conditionalFormatting>
  <conditionalFormatting sqref="EQ11:EQ33">
    <cfRule type="containsText" dxfId="18717" priority="282" operator="containsText" text="Abs">
      <formula>NOT(ISERROR(SEARCH(("Abs"),(EQ11))))</formula>
    </cfRule>
  </conditionalFormatting>
  <conditionalFormatting sqref="EQ11:EQ33">
    <cfRule type="containsText" dxfId="18716" priority="283" operator="containsText" text="Leav">
      <formula>NOT(ISERROR(SEARCH(("Leav"),(EQ11))))</formula>
    </cfRule>
  </conditionalFormatting>
  <conditionalFormatting sqref="EQ11:EQ33">
    <cfRule type="containsText" dxfId="18715" priority="284" operator="containsText" text="Holi">
      <formula>NOT(ISERROR(SEARCH(("Holi"),(EQ11))))</formula>
    </cfRule>
  </conditionalFormatting>
  <conditionalFormatting sqref="EQ11:EQ33">
    <cfRule type="containsText" dxfId="18714" priority="285" operator="containsText" text="Orie">
      <formula>NOT(ISERROR(SEARCH(("Orie"),(EQ11))))</formula>
    </cfRule>
  </conditionalFormatting>
  <conditionalFormatting sqref="ET11:ET33">
    <cfRule type="containsText" dxfId="18713" priority="276" operator="containsText" text="Pres">
      <formula>NOT(ISERROR(SEARCH(("Pres"),(ET11))))</formula>
    </cfRule>
  </conditionalFormatting>
  <conditionalFormatting sqref="ET11:ET33">
    <cfRule type="containsText" dxfId="18712" priority="277" operator="containsText" text="Abs">
      <formula>NOT(ISERROR(SEARCH(("Abs"),(ET11))))</formula>
    </cfRule>
  </conditionalFormatting>
  <conditionalFormatting sqref="ET11:ET33">
    <cfRule type="containsText" dxfId="18711" priority="278" operator="containsText" text="Leav">
      <formula>NOT(ISERROR(SEARCH(("Leav"),(ET11))))</formula>
    </cfRule>
  </conditionalFormatting>
  <conditionalFormatting sqref="ET11:ET33">
    <cfRule type="containsText" dxfId="18710" priority="279" operator="containsText" text="Holi">
      <formula>NOT(ISERROR(SEARCH(("Holi"),(ET11))))</formula>
    </cfRule>
  </conditionalFormatting>
  <conditionalFormatting sqref="ET11:ET33">
    <cfRule type="containsText" dxfId="18709" priority="280" operator="containsText" text="Orie">
      <formula>NOT(ISERROR(SEARCH(("Orie"),(ET11))))</formula>
    </cfRule>
  </conditionalFormatting>
  <conditionalFormatting sqref="EU11:EU33">
    <cfRule type="containsText" dxfId="18708" priority="271" operator="containsText" text="Pres">
      <formula>NOT(ISERROR(SEARCH(("Pres"),(EU11))))</formula>
    </cfRule>
  </conditionalFormatting>
  <conditionalFormatting sqref="EU11:EU33">
    <cfRule type="containsText" dxfId="18707" priority="272" operator="containsText" text="Abs">
      <formula>NOT(ISERROR(SEARCH(("Abs"),(EU11))))</formula>
    </cfRule>
  </conditionalFormatting>
  <conditionalFormatting sqref="EU11:EU33">
    <cfRule type="containsText" dxfId="18706" priority="273" operator="containsText" text="Leav">
      <formula>NOT(ISERROR(SEARCH(("Leav"),(EU11))))</formula>
    </cfRule>
  </conditionalFormatting>
  <conditionalFormatting sqref="EU11:EU33">
    <cfRule type="containsText" dxfId="18705" priority="274" operator="containsText" text="Holi">
      <formula>NOT(ISERROR(SEARCH(("Holi"),(EU11))))</formula>
    </cfRule>
  </conditionalFormatting>
  <conditionalFormatting sqref="EU11:EU33">
    <cfRule type="containsText" dxfId="18704" priority="275" operator="containsText" text="Orie">
      <formula>NOT(ISERROR(SEARCH(("Orie"),(EU11))))</formula>
    </cfRule>
  </conditionalFormatting>
  <conditionalFormatting sqref="EV11:EV12 EV21 EV28:EV29 EV31:EV33">
    <cfRule type="containsText" dxfId="18703" priority="266" operator="containsText" text="Pres">
      <formula>NOT(ISERROR(SEARCH(("Pres"),(EV11))))</formula>
    </cfRule>
  </conditionalFormatting>
  <conditionalFormatting sqref="EV11:EV12 EV21 EV28:EV29 EV31:EV33">
    <cfRule type="containsText" dxfId="18702" priority="267" operator="containsText" text="Abs">
      <formula>NOT(ISERROR(SEARCH(("Abs"),(EV11))))</formula>
    </cfRule>
  </conditionalFormatting>
  <conditionalFormatting sqref="EV11:EV12 EV21 EV28:EV29 EV31:EV33">
    <cfRule type="containsText" dxfId="18701" priority="268" operator="containsText" text="Leav">
      <formula>NOT(ISERROR(SEARCH(("Leav"),(EV11))))</formula>
    </cfRule>
  </conditionalFormatting>
  <conditionalFormatting sqref="EV11:EV12 EV21 EV28:EV29 EV31:EV33">
    <cfRule type="containsText" dxfId="18700" priority="269" operator="containsText" text="Holi">
      <formula>NOT(ISERROR(SEARCH(("Holi"),(EV11))))</formula>
    </cfRule>
  </conditionalFormatting>
  <conditionalFormatting sqref="EV11:EV12 EV21 EV28:EV29 EV31:EV33">
    <cfRule type="containsText" dxfId="18699" priority="270" operator="containsText" text="Orie">
      <formula>NOT(ISERROR(SEARCH(("Orie"),(EV11))))</formula>
    </cfRule>
  </conditionalFormatting>
  <conditionalFormatting sqref="EW11:EW12 EW21 EW28:EW29 EW31:EW33">
    <cfRule type="containsText" dxfId="18698" priority="261" operator="containsText" text="Pres">
      <formula>NOT(ISERROR(SEARCH(("Pres"),(EW11))))</formula>
    </cfRule>
  </conditionalFormatting>
  <conditionalFormatting sqref="EW11:EW12 EW21 EW28:EW29 EW31:EW33">
    <cfRule type="containsText" dxfId="18697" priority="262" operator="containsText" text="Abs">
      <formula>NOT(ISERROR(SEARCH(("Abs"),(EW11))))</formula>
    </cfRule>
  </conditionalFormatting>
  <conditionalFormatting sqref="EW11:EW12 EW21 EW28:EW29 EW31:EW33">
    <cfRule type="containsText" dxfId="18696" priority="263" operator="containsText" text="Leav">
      <formula>NOT(ISERROR(SEARCH(("Leav"),(EW11))))</formula>
    </cfRule>
  </conditionalFormatting>
  <conditionalFormatting sqref="EW11:EW12 EW21 EW28:EW29 EW31:EW33">
    <cfRule type="containsText" dxfId="18695" priority="264" operator="containsText" text="Holi">
      <formula>NOT(ISERROR(SEARCH(("Holi"),(EW11))))</formula>
    </cfRule>
  </conditionalFormatting>
  <conditionalFormatting sqref="EW11:EW12 EW21 EW28:EW29 EW31:EW33">
    <cfRule type="containsText" dxfId="18694" priority="265" operator="containsText" text="Orie">
      <formula>NOT(ISERROR(SEARCH(("Orie"),(EW11))))</formula>
    </cfRule>
  </conditionalFormatting>
  <conditionalFormatting sqref="EX11 EX21 EX28:EX29 EX31:EX33">
    <cfRule type="containsText" dxfId="18693" priority="256" operator="containsText" text="Pres">
      <formula>NOT(ISERROR(SEARCH(("Pres"),(EX11))))</formula>
    </cfRule>
  </conditionalFormatting>
  <conditionalFormatting sqref="EX11 EX21 EX28:EX29 EX31:EX33">
    <cfRule type="containsText" dxfId="18692" priority="257" operator="containsText" text="Abs">
      <formula>NOT(ISERROR(SEARCH(("Abs"),(EX11))))</formula>
    </cfRule>
  </conditionalFormatting>
  <conditionalFormatting sqref="EX11 EX21 EX28:EX29 EX31:EX33">
    <cfRule type="containsText" dxfId="18691" priority="258" operator="containsText" text="Leav">
      <formula>NOT(ISERROR(SEARCH(("Leav"),(EX11))))</formula>
    </cfRule>
  </conditionalFormatting>
  <conditionalFormatting sqref="EX11 EX21 EX28:EX29 EX31:EX33">
    <cfRule type="containsText" dxfId="18690" priority="259" operator="containsText" text="Holi">
      <formula>NOT(ISERROR(SEARCH(("Holi"),(EX11))))</formula>
    </cfRule>
  </conditionalFormatting>
  <conditionalFormatting sqref="EX11 EX21 EX28:EX29 EX31:EX33">
    <cfRule type="containsText" dxfId="18689" priority="260" operator="containsText" text="Orie">
      <formula>NOT(ISERROR(SEARCH(("Orie"),(EX11))))</formula>
    </cfRule>
  </conditionalFormatting>
  <conditionalFormatting sqref="EY11 EY21 EY28:EY29 EY31:EY33">
    <cfRule type="containsText" dxfId="18688" priority="251" operator="containsText" text="Pres">
      <formula>NOT(ISERROR(SEARCH(("Pres"),(EY11))))</formula>
    </cfRule>
  </conditionalFormatting>
  <conditionalFormatting sqref="EY11 EY21 EY28:EY29 EY31:EY33">
    <cfRule type="containsText" dxfId="18687" priority="252" operator="containsText" text="Abs">
      <formula>NOT(ISERROR(SEARCH(("Abs"),(EY11))))</formula>
    </cfRule>
  </conditionalFormatting>
  <conditionalFormatting sqref="EY11 EY21 EY28:EY29 EY31:EY33">
    <cfRule type="containsText" dxfId="18686" priority="253" operator="containsText" text="Leav">
      <formula>NOT(ISERROR(SEARCH(("Leav"),(EY11))))</formula>
    </cfRule>
  </conditionalFormatting>
  <conditionalFormatting sqref="EY11 EY21 EY28:EY29 EY31:EY33">
    <cfRule type="containsText" dxfId="18685" priority="254" operator="containsText" text="Holi">
      <formula>NOT(ISERROR(SEARCH(("Holi"),(EY11))))</formula>
    </cfRule>
  </conditionalFormatting>
  <conditionalFormatting sqref="EY11 EY21 EY28:EY29 EY31:EY33">
    <cfRule type="containsText" dxfId="18684" priority="255" operator="containsText" text="Orie">
      <formula>NOT(ISERROR(SEARCH(("Orie"),(EY11))))</formula>
    </cfRule>
  </conditionalFormatting>
  <conditionalFormatting sqref="EZ11 FD11 FF11 FH11:FH13 FJ11:FJ14 FL11:FL14 EZ28:EZ33 EZ21 FB11:FB21 FB23:FB33 FD21:FD22 FD28:FD33 FF13 FF21:FF22 FF28:FF33 FH21:FH22 FH28:FH33 FJ21 FJ28:FJ33 FL21 FL24 FL28:FL33">
    <cfRule type="containsText" dxfId="18683" priority="246" operator="containsText" text="Pres">
      <formula>NOT(ISERROR(SEARCH(("Pres"),(EZ11))))</formula>
    </cfRule>
  </conditionalFormatting>
  <conditionalFormatting sqref="EZ11 FD11 FF11 FH11:FH13 FJ11:FJ14 FL11:FL14 EZ28:EZ33 EZ21 FB11:FB21 FB23:FB33 FD21:FD22 FD28:FD33 FF13 FF21:FF22 FF28:FF33 FH21:FH22 FH28:FH33 FJ21 FJ28:FJ33 FL21 FL24 FL28:FL33">
    <cfRule type="containsText" dxfId="18682" priority="247" operator="containsText" text="Abs">
      <formula>NOT(ISERROR(SEARCH(("Abs"),(EZ11))))</formula>
    </cfRule>
  </conditionalFormatting>
  <conditionalFormatting sqref="EZ11 FD11 FF11 FH11:FH13 FJ11:FJ14 FL11:FL14 EZ28:EZ33 EZ21 FB11:FB21 FB23:FB33 FD21:FD22 FD28:FD33 FF13 FF21:FF22 FF28:FF33 FH21:FH22 FH28:FH33 FJ21 FJ28:FJ33 FL21 FL24 FL28:FL33">
    <cfRule type="containsText" dxfId="18681" priority="248" operator="containsText" text="Leav">
      <formula>NOT(ISERROR(SEARCH(("Leav"),(EZ11))))</formula>
    </cfRule>
  </conditionalFormatting>
  <conditionalFormatting sqref="EZ11 FD11 FF11 FH11:FH13 FJ11:FJ14 FL11:FL14 EZ28:EZ33 EZ21 FB11:FB21 FB23:FB33 FD21:FD22 FD28:FD33 FF13 FF21:FF22 FF28:FF33 FH21:FH22 FH28:FH33 FJ21 FJ28:FJ33 FL21 FL24 FL28:FL33">
    <cfRule type="containsText" dxfId="18680" priority="249" operator="containsText" text="Holi">
      <formula>NOT(ISERROR(SEARCH(("Holi"),(EZ11))))</formula>
    </cfRule>
  </conditionalFormatting>
  <conditionalFormatting sqref="EZ11 FD11 FF11 FH11:FH13 FJ11:FJ14 FL11:FL14 EZ28:EZ33 EZ21 FB11:FB21 FB23:FB33 FD21:FD22 FD28:FD33 FF13 FF21:FF22 FF28:FF33 FH21:FH22 FH28:FH33 FJ21 FJ28:FJ33 FL21 FL24 FL28:FL33">
    <cfRule type="containsText" dxfId="18679" priority="250" operator="containsText" text="Orie">
      <formula>NOT(ISERROR(SEARCH(("Orie"),(EZ11))))</formula>
    </cfRule>
  </conditionalFormatting>
  <conditionalFormatting sqref="FA11 FC11:FC33 FE11 FG11 FI11:FI13 FK11:FK14 FM11:FM14 FA21 FA28:FA33 FE21:FE22 FE28:FE33 FG13 FG21:FG22 FG28:FG33 FI21:FI22 FI28:FI33 FK21 FK28:FK33 FM21 FM24 FM28:FM33">
    <cfRule type="containsText" dxfId="18678" priority="241" operator="containsText" text="Pres">
      <formula>NOT(ISERROR(SEARCH(("Pres"),(FA11))))</formula>
    </cfRule>
  </conditionalFormatting>
  <conditionalFormatting sqref="FA11 FC11:FC33 FE11 FG11 FI11:FI13 FK11:FK14 FM11:FM14 FA21 FA28:FA33 FE21:FE22 FE28:FE33 FG13 FG21:FG22 FG28:FG33 FI21:FI22 FI28:FI33 FK21 FK28:FK33 FM21 FM24 FM28:FM33">
    <cfRule type="containsText" dxfId="18677" priority="242" operator="containsText" text="Abs">
      <formula>NOT(ISERROR(SEARCH(("Abs"),(FA11))))</formula>
    </cfRule>
  </conditionalFormatting>
  <conditionalFormatting sqref="FA11 FC11:FC33 FE11 FG11 FI11:FI13 FK11:FK14 FM11:FM14 FA21 FA28:FA33 FE21:FE22 FE28:FE33 FG13 FG21:FG22 FG28:FG33 FI21:FI22 FI28:FI33 FK21 FK28:FK33 FM21 FM24 FM28:FM33">
    <cfRule type="containsText" dxfId="18676" priority="243" operator="containsText" text="Leav">
      <formula>NOT(ISERROR(SEARCH(("Leav"),(FA11))))</formula>
    </cfRule>
  </conditionalFormatting>
  <conditionalFormatting sqref="FA11 FC11:FC33 FE11 FG11 FI11:FI13 FK11:FK14 FM11:FM14 FA21 FA28:FA33 FE21:FE22 FE28:FE33 FG13 FG21:FG22 FG28:FG33 FI21:FI22 FI28:FI33 FK21 FK28:FK33 FM21 FM24 FM28:FM33">
    <cfRule type="containsText" dxfId="18675" priority="244" operator="containsText" text="Holi">
      <formula>NOT(ISERROR(SEARCH(("Holi"),(FA11))))</formula>
    </cfRule>
  </conditionalFormatting>
  <conditionalFormatting sqref="FA11 FC11:FC33 FE11 FG11 FI11:FI13 FK11:FK14 FM11:FM14 FA21 FA28:FA33 FE21:FE22 FE28:FE33 FG13 FG21:FG22 FG28:FG33 FI21:FI22 FI28:FI33 FK21 FK28:FK33 FM21 FM24 FM28:FM33">
    <cfRule type="containsText" dxfId="18674" priority="245" operator="containsText" text="Orie">
      <formula>NOT(ISERROR(SEARCH(("Orie"),(FA11))))</formula>
    </cfRule>
  </conditionalFormatting>
  <conditionalFormatting sqref="FN11:FN19 FN21 FN24 FN28:FN33">
    <cfRule type="containsText" dxfId="18673" priority="236" operator="containsText" text="Pres">
      <formula>NOT(ISERROR(SEARCH(("Pres"),(FN11))))</formula>
    </cfRule>
  </conditionalFormatting>
  <conditionalFormatting sqref="FN11:FN19 FN21 FN24 FN28:FN33">
    <cfRule type="containsText" dxfId="18672" priority="237" operator="containsText" text="Abs">
      <formula>NOT(ISERROR(SEARCH(("Abs"),(FN11))))</formula>
    </cfRule>
  </conditionalFormatting>
  <conditionalFormatting sqref="FN11:FN19 FN21 FN24 FN28:FN33">
    <cfRule type="containsText" dxfId="18671" priority="238" operator="containsText" text="Leav">
      <formula>NOT(ISERROR(SEARCH(("Leav"),(FN11))))</formula>
    </cfRule>
  </conditionalFormatting>
  <conditionalFormatting sqref="FN11:FN19 FN21 FN24 FN28:FN33">
    <cfRule type="containsText" dxfId="18670" priority="239" operator="containsText" text="Holi">
      <formula>NOT(ISERROR(SEARCH(("Holi"),(FN11))))</formula>
    </cfRule>
  </conditionalFormatting>
  <conditionalFormatting sqref="FN11:FN19 FN21 FN24 FN28:FN33">
    <cfRule type="containsText" dxfId="18669" priority="240" operator="containsText" text="Orie">
      <formula>NOT(ISERROR(SEARCH(("Orie"),(FN11))))</formula>
    </cfRule>
  </conditionalFormatting>
  <conditionalFormatting sqref="FO11:FO19 FO21 FO24 FO28:FO33">
    <cfRule type="containsText" dxfId="18668" priority="231" operator="containsText" text="Pres">
      <formula>NOT(ISERROR(SEARCH(("Pres"),(FO11))))</formula>
    </cfRule>
  </conditionalFormatting>
  <conditionalFormatting sqref="FO11:FO19 FO21 FO24 FO28:FO33">
    <cfRule type="containsText" dxfId="18667" priority="232" operator="containsText" text="Abs">
      <formula>NOT(ISERROR(SEARCH(("Abs"),(FO11))))</formula>
    </cfRule>
  </conditionalFormatting>
  <conditionalFormatting sqref="FO11:FO19 FO21 FO24 FO28:FO33">
    <cfRule type="containsText" dxfId="18666" priority="233" operator="containsText" text="Leav">
      <formula>NOT(ISERROR(SEARCH(("Leav"),(FO11))))</formula>
    </cfRule>
  </conditionalFormatting>
  <conditionalFormatting sqref="FO11:FO19 FO21 FO24 FO28:FO33">
    <cfRule type="containsText" dxfId="18665" priority="234" operator="containsText" text="Holi">
      <formula>NOT(ISERROR(SEARCH(("Holi"),(FO11))))</formula>
    </cfRule>
  </conditionalFormatting>
  <conditionalFormatting sqref="FO11:FO19 FO21 FO24 FO28:FO33">
    <cfRule type="containsText" dxfId="18664" priority="235" operator="containsText" text="Orie">
      <formula>NOT(ISERROR(SEARCH(("Orie"),(FO11))))</formula>
    </cfRule>
  </conditionalFormatting>
  <conditionalFormatting sqref="FP11:FP33">
    <cfRule type="containsText" dxfId="18663" priority="226" operator="containsText" text="Pres">
      <formula>NOT(ISERROR(SEARCH(("Pres"),(FP11))))</formula>
    </cfRule>
  </conditionalFormatting>
  <conditionalFormatting sqref="FP11:FP33">
    <cfRule type="containsText" dxfId="18662" priority="227" operator="containsText" text="Abs">
      <formula>NOT(ISERROR(SEARCH(("Abs"),(FP11))))</formula>
    </cfRule>
  </conditionalFormatting>
  <conditionalFormatting sqref="FP11:FP33">
    <cfRule type="containsText" dxfId="18661" priority="228" operator="containsText" text="Leav">
      <formula>NOT(ISERROR(SEARCH(("Leav"),(FP11))))</formula>
    </cfRule>
  </conditionalFormatting>
  <conditionalFormatting sqref="FP11:FP33">
    <cfRule type="containsText" dxfId="18660" priority="229" operator="containsText" text="Holi">
      <formula>NOT(ISERROR(SEARCH(("Holi"),(FP11))))</formula>
    </cfRule>
  </conditionalFormatting>
  <conditionalFormatting sqref="FP11:FP33">
    <cfRule type="containsText" dxfId="18659" priority="230" operator="containsText" text="Orie">
      <formula>NOT(ISERROR(SEARCH(("Orie"),(FP11))))</formula>
    </cfRule>
  </conditionalFormatting>
  <conditionalFormatting sqref="FQ11:FQ33">
    <cfRule type="containsText" dxfId="18658" priority="221" operator="containsText" text="Pres">
      <formula>NOT(ISERROR(SEARCH(("Pres"),(FQ11))))</formula>
    </cfRule>
  </conditionalFormatting>
  <conditionalFormatting sqref="FQ11:FQ33">
    <cfRule type="containsText" dxfId="18657" priority="222" operator="containsText" text="Abs">
      <formula>NOT(ISERROR(SEARCH(("Abs"),(FQ11))))</formula>
    </cfRule>
  </conditionalFormatting>
  <conditionalFormatting sqref="FQ11:FQ33">
    <cfRule type="containsText" dxfId="18656" priority="223" operator="containsText" text="Leav">
      <formula>NOT(ISERROR(SEARCH(("Leav"),(FQ11))))</formula>
    </cfRule>
  </conditionalFormatting>
  <conditionalFormatting sqref="FQ11:FQ33">
    <cfRule type="containsText" dxfId="18655" priority="224" operator="containsText" text="Holi">
      <formula>NOT(ISERROR(SEARCH(("Holi"),(FQ11))))</formula>
    </cfRule>
  </conditionalFormatting>
  <conditionalFormatting sqref="FQ11:FQ33">
    <cfRule type="containsText" dxfId="18654" priority="225" operator="containsText" text="Orie">
      <formula>NOT(ISERROR(SEARCH(("Orie"),(FQ11))))</formula>
    </cfRule>
  </conditionalFormatting>
  <conditionalFormatting sqref="FR11:FR33">
    <cfRule type="containsText" dxfId="18653" priority="216" operator="containsText" text="Pres">
      <formula>NOT(ISERROR(SEARCH(("Pres"),(FR11))))</formula>
    </cfRule>
  </conditionalFormatting>
  <conditionalFormatting sqref="FR11:FR33">
    <cfRule type="containsText" dxfId="18652" priority="217" operator="containsText" text="Abs">
      <formula>NOT(ISERROR(SEARCH(("Abs"),(FR11))))</formula>
    </cfRule>
  </conditionalFormatting>
  <conditionalFormatting sqref="FR11:FR33">
    <cfRule type="containsText" dxfId="18651" priority="218" operator="containsText" text="Leav">
      <formula>NOT(ISERROR(SEARCH(("Leav"),(FR11))))</formula>
    </cfRule>
  </conditionalFormatting>
  <conditionalFormatting sqref="FR11:FR33">
    <cfRule type="containsText" dxfId="18650" priority="219" operator="containsText" text="Holi">
      <formula>NOT(ISERROR(SEARCH(("Holi"),(FR11))))</formula>
    </cfRule>
  </conditionalFormatting>
  <conditionalFormatting sqref="FR11:FR33">
    <cfRule type="containsText" dxfId="18649" priority="220" operator="containsText" text="Orie">
      <formula>NOT(ISERROR(SEARCH(("Orie"),(FR11))))</formula>
    </cfRule>
  </conditionalFormatting>
  <conditionalFormatting sqref="FS11:FS33">
    <cfRule type="containsText" dxfId="18648" priority="211" operator="containsText" text="Pres">
      <formula>NOT(ISERROR(SEARCH(("Pres"),(FS11))))</formula>
    </cfRule>
  </conditionalFormatting>
  <conditionalFormatting sqref="FS11:FS33">
    <cfRule type="containsText" dxfId="18647" priority="212" operator="containsText" text="Abs">
      <formula>NOT(ISERROR(SEARCH(("Abs"),(FS11))))</formula>
    </cfRule>
  </conditionalFormatting>
  <conditionalFormatting sqref="FS11:FS33">
    <cfRule type="containsText" dxfId="18646" priority="213" operator="containsText" text="Leav">
      <formula>NOT(ISERROR(SEARCH(("Leav"),(FS11))))</formula>
    </cfRule>
  </conditionalFormatting>
  <conditionalFormatting sqref="FS11:FS33">
    <cfRule type="containsText" dxfId="18645" priority="214" operator="containsText" text="Holi">
      <formula>NOT(ISERROR(SEARCH(("Holi"),(FS11))))</formula>
    </cfRule>
  </conditionalFormatting>
  <conditionalFormatting sqref="FS11:FS33">
    <cfRule type="containsText" dxfId="18644" priority="215" operator="containsText" text="Orie">
      <formula>NOT(ISERROR(SEARCH(("Orie"),(FS11))))</formula>
    </cfRule>
  </conditionalFormatting>
  <conditionalFormatting sqref="FT11:FT33">
    <cfRule type="containsText" dxfId="18643" priority="206" operator="containsText" text="Pres">
      <formula>NOT(ISERROR(SEARCH(("Pres"),(FT11))))</formula>
    </cfRule>
  </conditionalFormatting>
  <conditionalFormatting sqref="FT11:FT33">
    <cfRule type="containsText" dxfId="18642" priority="207" operator="containsText" text="Abs">
      <formula>NOT(ISERROR(SEARCH(("Abs"),(FT11))))</formula>
    </cfRule>
  </conditionalFormatting>
  <conditionalFormatting sqref="FT11:FT33">
    <cfRule type="containsText" dxfId="18641" priority="208" operator="containsText" text="Leav">
      <formula>NOT(ISERROR(SEARCH(("Leav"),(FT11))))</formula>
    </cfRule>
  </conditionalFormatting>
  <conditionalFormatting sqref="FT11:FT33">
    <cfRule type="containsText" dxfId="18640" priority="209" operator="containsText" text="Holi">
      <formula>NOT(ISERROR(SEARCH(("Holi"),(FT11))))</formula>
    </cfRule>
  </conditionalFormatting>
  <conditionalFormatting sqref="FT11:FT33">
    <cfRule type="containsText" dxfId="18639" priority="210" operator="containsText" text="Orie">
      <formula>NOT(ISERROR(SEARCH(("Orie"),(FT11))))</formula>
    </cfRule>
  </conditionalFormatting>
  <conditionalFormatting sqref="FU11:FU33">
    <cfRule type="containsText" dxfId="18638" priority="201" operator="containsText" text="Pres">
      <formula>NOT(ISERROR(SEARCH(("Pres"),(FU11))))</formula>
    </cfRule>
  </conditionalFormatting>
  <conditionalFormatting sqref="FU11:FU33">
    <cfRule type="containsText" dxfId="18637" priority="202" operator="containsText" text="Abs">
      <formula>NOT(ISERROR(SEARCH(("Abs"),(FU11))))</formula>
    </cfRule>
  </conditionalFormatting>
  <conditionalFormatting sqref="FU11:FU33">
    <cfRule type="containsText" dxfId="18636" priority="203" operator="containsText" text="Leav">
      <formula>NOT(ISERROR(SEARCH(("Leav"),(FU11))))</formula>
    </cfRule>
  </conditionalFormatting>
  <conditionalFormatting sqref="FU11:FU33">
    <cfRule type="containsText" dxfId="18635" priority="204" operator="containsText" text="Holi">
      <formula>NOT(ISERROR(SEARCH(("Holi"),(FU11))))</formula>
    </cfRule>
  </conditionalFormatting>
  <conditionalFormatting sqref="FU11:FU33">
    <cfRule type="containsText" dxfId="18634" priority="205" operator="containsText" text="Orie">
      <formula>NOT(ISERROR(SEARCH(("Orie"),(FU11))))</formula>
    </cfRule>
  </conditionalFormatting>
  <conditionalFormatting sqref="FV11:FV33">
    <cfRule type="containsText" dxfId="18633" priority="196" operator="containsText" text="Pres">
      <formula>NOT(ISERROR(SEARCH(("Pres"),(FV11))))</formula>
    </cfRule>
  </conditionalFormatting>
  <conditionalFormatting sqref="FV11:FV33">
    <cfRule type="containsText" dxfId="18632" priority="197" operator="containsText" text="Abs">
      <formula>NOT(ISERROR(SEARCH(("Abs"),(FV11))))</formula>
    </cfRule>
  </conditionalFormatting>
  <conditionalFormatting sqref="FV11:FV33">
    <cfRule type="containsText" dxfId="18631" priority="198" operator="containsText" text="Leav">
      <formula>NOT(ISERROR(SEARCH(("Leav"),(FV11))))</formula>
    </cfRule>
  </conditionalFormatting>
  <conditionalFormatting sqref="FV11:FV33">
    <cfRule type="containsText" dxfId="18630" priority="199" operator="containsText" text="Holi">
      <formula>NOT(ISERROR(SEARCH(("Holi"),(FV11))))</formula>
    </cfRule>
  </conditionalFormatting>
  <conditionalFormatting sqref="FV11:FV33">
    <cfRule type="containsText" dxfId="18629" priority="200" operator="containsText" text="Orie">
      <formula>NOT(ISERROR(SEARCH(("Orie"),(FV11))))</formula>
    </cfRule>
  </conditionalFormatting>
  <conditionalFormatting sqref="FW11:FW33">
    <cfRule type="containsText" dxfId="18628" priority="191" operator="containsText" text="Pres">
      <formula>NOT(ISERROR(SEARCH(("Pres"),(FW11))))</formula>
    </cfRule>
  </conditionalFormatting>
  <conditionalFormatting sqref="FW11:FW33">
    <cfRule type="containsText" dxfId="18627" priority="192" operator="containsText" text="Abs">
      <formula>NOT(ISERROR(SEARCH(("Abs"),(FW11))))</formula>
    </cfRule>
  </conditionalFormatting>
  <conditionalFormatting sqref="FW11:FW33">
    <cfRule type="containsText" dxfId="18626" priority="193" operator="containsText" text="Leav">
      <formula>NOT(ISERROR(SEARCH(("Leav"),(FW11))))</formula>
    </cfRule>
  </conditionalFormatting>
  <conditionalFormatting sqref="FW11:FW33">
    <cfRule type="containsText" dxfId="18625" priority="194" operator="containsText" text="Holi">
      <formula>NOT(ISERROR(SEARCH(("Holi"),(FW11))))</formula>
    </cfRule>
  </conditionalFormatting>
  <conditionalFormatting sqref="FW11:FW33">
    <cfRule type="containsText" dxfId="18624" priority="195" operator="containsText" text="Orie">
      <formula>NOT(ISERROR(SEARCH(("Orie"),(FW11))))</formula>
    </cfRule>
  </conditionalFormatting>
  <conditionalFormatting sqref="FX11:FX33">
    <cfRule type="containsText" dxfId="18623" priority="186" operator="containsText" text="Pres">
      <formula>NOT(ISERROR(SEARCH(("Pres"),(FX11))))</formula>
    </cfRule>
  </conditionalFormatting>
  <conditionalFormatting sqref="FX11:FX33">
    <cfRule type="containsText" dxfId="18622" priority="187" operator="containsText" text="Abs">
      <formula>NOT(ISERROR(SEARCH(("Abs"),(FX11))))</formula>
    </cfRule>
  </conditionalFormatting>
  <conditionalFormatting sqref="FX11:FX33">
    <cfRule type="containsText" dxfId="18621" priority="188" operator="containsText" text="Leav">
      <formula>NOT(ISERROR(SEARCH(("Leav"),(FX11))))</formula>
    </cfRule>
  </conditionalFormatting>
  <conditionalFormatting sqref="FX11:FX33">
    <cfRule type="containsText" dxfId="18620" priority="189" operator="containsText" text="Holi">
      <formula>NOT(ISERROR(SEARCH(("Holi"),(FX11))))</formula>
    </cfRule>
  </conditionalFormatting>
  <conditionalFormatting sqref="FX11:FX33">
    <cfRule type="containsText" dxfId="18619" priority="190" operator="containsText" text="Orie">
      <formula>NOT(ISERROR(SEARCH(("Orie"),(FX11))))</formula>
    </cfRule>
  </conditionalFormatting>
  <conditionalFormatting sqref="FY11:FY33">
    <cfRule type="containsText" dxfId="18618" priority="181" operator="containsText" text="Pres">
      <formula>NOT(ISERROR(SEARCH(("Pres"),(FY11))))</formula>
    </cfRule>
  </conditionalFormatting>
  <conditionalFormatting sqref="FY11:FY33">
    <cfRule type="containsText" dxfId="18617" priority="182" operator="containsText" text="Abs">
      <formula>NOT(ISERROR(SEARCH(("Abs"),(FY11))))</formula>
    </cfRule>
  </conditionalFormatting>
  <conditionalFormatting sqref="FY11:FY33">
    <cfRule type="containsText" dxfId="18616" priority="183" operator="containsText" text="Leav">
      <formula>NOT(ISERROR(SEARCH(("Leav"),(FY11))))</formula>
    </cfRule>
  </conditionalFormatting>
  <conditionalFormatting sqref="FY11:FY33">
    <cfRule type="containsText" dxfId="18615" priority="184" operator="containsText" text="Holi">
      <formula>NOT(ISERROR(SEARCH(("Holi"),(FY11))))</formula>
    </cfRule>
  </conditionalFormatting>
  <conditionalFormatting sqref="FY11:FY33">
    <cfRule type="containsText" dxfId="18614" priority="185" operator="containsText" text="Orie">
      <formula>NOT(ISERROR(SEARCH(("Orie"),(FY11))))</formula>
    </cfRule>
  </conditionalFormatting>
  <conditionalFormatting sqref="FZ11:FZ33 GB11:GB33">
    <cfRule type="containsText" dxfId="18613" priority="176" operator="containsText" text="Pres">
      <formula>NOT(ISERROR(SEARCH(("Pres"),(FZ11))))</formula>
    </cfRule>
  </conditionalFormatting>
  <conditionalFormatting sqref="FZ11:FZ33 GB11:GB33">
    <cfRule type="containsText" dxfId="18612" priority="177" operator="containsText" text="Abs">
      <formula>NOT(ISERROR(SEARCH(("Abs"),(FZ11))))</formula>
    </cfRule>
  </conditionalFormatting>
  <conditionalFormatting sqref="FZ11:FZ33 GB11:GB33">
    <cfRule type="containsText" dxfId="18611" priority="178" operator="containsText" text="Leav">
      <formula>NOT(ISERROR(SEARCH(("Leav"),(FZ11))))</formula>
    </cfRule>
  </conditionalFormatting>
  <conditionalFormatting sqref="FZ11:FZ33 GB11:GB33">
    <cfRule type="containsText" dxfId="18610" priority="179" operator="containsText" text="Holi">
      <formula>NOT(ISERROR(SEARCH(("Holi"),(FZ11))))</formula>
    </cfRule>
  </conditionalFormatting>
  <conditionalFormatting sqref="FZ11:FZ33 GB11:GB33">
    <cfRule type="containsText" dxfId="18609" priority="180" operator="containsText" text="Orie">
      <formula>NOT(ISERROR(SEARCH(("Orie"),(FZ11))))</formula>
    </cfRule>
  </conditionalFormatting>
  <conditionalFormatting sqref="GA11:GA33 GC11:GC33">
    <cfRule type="containsText" dxfId="18608" priority="171" operator="containsText" text="Pres">
      <formula>NOT(ISERROR(SEARCH(("Pres"),(GA11))))</formula>
    </cfRule>
  </conditionalFormatting>
  <conditionalFormatting sqref="GA11:GA33 GC11:GC33">
    <cfRule type="containsText" dxfId="18607" priority="172" operator="containsText" text="Abs">
      <formula>NOT(ISERROR(SEARCH(("Abs"),(GA11))))</formula>
    </cfRule>
  </conditionalFormatting>
  <conditionalFormatting sqref="GA11:GA33 GC11:GC33">
    <cfRule type="containsText" dxfId="18606" priority="173" operator="containsText" text="Leav">
      <formula>NOT(ISERROR(SEARCH(("Leav"),(GA11))))</formula>
    </cfRule>
  </conditionalFormatting>
  <conditionalFormatting sqref="GA11:GA33 GC11:GC33">
    <cfRule type="containsText" dxfId="18605" priority="174" operator="containsText" text="Holi">
      <formula>NOT(ISERROR(SEARCH(("Holi"),(GA11))))</formula>
    </cfRule>
  </conditionalFormatting>
  <conditionalFormatting sqref="GA11:GA33 GC11:GC33">
    <cfRule type="containsText" dxfId="18604" priority="175" operator="containsText" text="Orie">
      <formula>NOT(ISERROR(SEARCH(("Orie"),(GA11))))</formula>
    </cfRule>
  </conditionalFormatting>
  <conditionalFormatting sqref="GD11:GD33">
    <cfRule type="containsText" dxfId="18603" priority="166" operator="containsText" text="Pres">
      <formula>NOT(ISERROR(SEARCH(("Pres"),(GD11))))</formula>
    </cfRule>
  </conditionalFormatting>
  <conditionalFormatting sqref="GD11:GD33">
    <cfRule type="containsText" dxfId="18602" priority="167" operator="containsText" text="Abs">
      <formula>NOT(ISERROR(SEARCH(("Abs"),(GD11))))</formula>
    </cfRule>
  </conditionalFormatting>
  <conditionalFormatting sqref="GD11:GD33">
    <cfRule type="containsText" dxfId="18601" priority="168" operator="containsText" text="Leav">
      <formula>NOT(ISERROR(SEARCH(("Leav"),(GD11))))</formula>
    </cfRule>
  </conditionalFormatting>
  <conditionalFormatting sqref="GD11:GD33">
    <cfRule type="containsText" dxfId="18600" priority="169" operator="containsText" text="Holi">
      <formula>NOT(ISERROR(SEARCH(("Holi"),(GD11))))</formula>
    </cfRule>
  </conditionalFormatting>
  <conditionalFormatting sqref="GD11:GD33">
    <cfRule type="containsText" dxfId="18599" priority="170" operator="containsText" text="Orie">
      <formula>NOT(ISERROR(SEARCH(("Orie"),(GD11))))</formula>
    </cfRule>
  </conditionalFormatting>
  <conditionalFormatting sqref="GE11:GE33">
    <cfRule type="containsText" dxfId="18598" priority="161" operator="containsText" text="Pres">
      <formula>NOT(ISERROR(SEARCH(("Pres"),(GE11))))</formula>
    </cfRule>
  </conditionalFormatting>
  <conditionalFormatting sqref="GE11:GE33">
    <cfRule type="containsText" dxfId="18597" priority="162" operator="containsText" text="Abs">
      <formula>NOT(ISERROR(SEARCH(("Abs"),(GE11))))</formula>
    </cfRule>
  </conditionalFormatting>
  <conditionalFormatting sqref="GE11:GE33">
    <cfRule type="containsText" dxfId="18596" priority="163" operator="containsText" text="Leav">
      <formula>NOT(ISERROR(SEARCH(("Leav"),(GE11))))</formula>
    </cfRule>
  </conditionalFormatting>
  <conditionalFormatting sqref="GE11:GE33">
    <cfRule type="containsText" dxfId="18595" priority="164" operator="containsText" text="Holi">
      <formula>NOT(ISERROR(SEARCH(("Holi"),(GE11))))</formula>
    </cfRule>
  </conditionalFormatting>
  <conditionalFormatting sqref="GE11:GE33">
    <cfRule type="containsText" dxfId="18594" priority="165" operator="containsText" text="Orie">
      <formula>NOT(ISERROR(SEARCH(("Orie"),(GE11))))</formula>
    </cfRule>
  </conditionalFormatting>
  <conditionalFormatting sqref="EI34:EI39">
    <cfRule type="containsText" dxfId="18593" priority="156" operator="containsText" text="Pres">
      <formula>NOT(ISERROR(SEARCH(("Pres"),(EI34))))</formula>
    </cfRule>
  </conditionalFormatting>
  <conditionalFormatting sqref="EI34:EI39">
    <cfRule type="containsText" dxfId="18592" priority="157" operator="containsText" text="Abs">
      <formula>NOT(ISERROR(SEARCH(("Abs"),(EI34))))</formula>
    </cfRule>
  </conditionalFormatting>
  <conditionalFormatting sqref="EI34:EI39">
    <cfRule type="containsText" dxfId="18591" priority="158" operator="containsText" text="Leav">
      <formula>NOT(ISERROR(SEARCH(("Leav"),(EI34))))</formula>
    </cfRule>
  </conditionalFormatting>
  <conditionalFormatting sqref="EI34:EI39">
    <cfRule type="containsText" dxfId="18590" priority="159" operator="containsText" text="Holi">
      <formula>NOT(ISERROR(SEARCH(("Holi"),(EI34))))</formula>
    </cfRule>
  </conditionalFormatting>
  <conditionalFormatting sqref="EI34:EI39">
    <cfRule type="containsText" dxfId="18589" priority="160" operator="containsText" text="Orie">
      <formula>NOT(ISERROR(SEARCH(("Orie"),(EI34))))</formula>
    </cfRule>
  </conditionalFormatting>
  <conditionalFormatting sqref="EJ11:EJ39">
    <cfRule type="containsText" dxfId="18588" priority="146" operator="containsText" text="Pres">
      <formula>NOT(ISERROR(SEARCH(("Pres"),(EJ11))))</formula>
    </cfRule>
  </conditionalFormatting>
  <conditionalFormatting sqref="EJ11:EJ39">
    <cfRule type="containsText" dxfId="18587" priority="147" operator="containsText" text="Abs">
      <formula>NOT(ISERROR(SEARCH(("Abs"),(EJ11))))</formula>
    </cfRule>
  </conditionalFormatting>
  <conditionalFormatting sqref="EJ11:EJ39">
    <cfRule type="containsText" dxfId="18586" priority="148" operator="containsText" text="Leav">
      <formula>NOT(ISERROR(SEARCH(("Leav"),(EJ11))))</formula>
    </cfRule>
  </conditionalFormatting>
  <conditionalFormatting sqref="EJ11:EJ39">
    <cfRule type="containsText" dxfId="18585" priority="149" operator="containsText" text="Holi">
      <formula>NOT(ISERROR(SEARCH(("Holi"),(EJ11))))</formula>
    </cfRule>
  </conditionalFormatting>
  <conditionalFormatting sqref="EJ11:EJ39">
    <cfRule type="containsText" dxfId="18584" priority="150" operator="containsText" text="Orie">
      <formula>NOT(ISERROR(SEARCH(("Orie"),(EJ11))))</formula>
    </cfRule>
  </conditionalFormatting>
  <conditionalFormatting sqref="EI11:EI33">
    <cfRule type="containsText" dxfId="18583" priority="141" operator="containsText" text="Pres">
      <formula>NOT(ISERROR(SEARCH(("Pres"),(EI11))))</formula>
    </cfRule>
  </conditionalFormatting>
  <conditionalFormatting sqref="EI11:EI33">
    <cfRule type="containsText" dxfId="18582" priority="142" operator="containsText" text="Abs">
      <formula>NOT(ISERROR(SEARCH(("Abs"),(EI11))))</formula>
    </cfRule>
  </conditionalFormatting>
  <conditionalFormatting sqref="EI11:EI33">
    <cfRule type="containsText" dxfId="18581" priority="143" operator="containsText" text="Leav">
      <formula>NOT(ISERROR(SEARCH(("Leav"),(EI11))))</formula>
    </cfRule>
  </conditionalFormatting>
  <conditionalFormatting sqref="EI11:EI33">
    <cfRule type="containsText" dxfId="18580" priority="144" operator="containsText" text="Holi">
      <formula>NOT(ISERROR(SEARCH(("Holi"),(EI11))))</formula>
    </cfRule>
  </conditionalFormatting>
  <conditionalFormatting sqref="EI11:EI33">
    <cfRule type="containsText" dxfId="18579" priority="145" operator="containsText" text="Orie">
      <formula>NOT(ISERROR(SEARCH(("Orie"),(EI11))))</formula>
    </cfRule>
  </conditionalFormatting>
  <conditionalFormatting sqref="ER11:ER20 ER22:ER27 ER30:ER37">
    <cfRule type="containsText" dxfId="18578" priority="136" operator="containsText" text="Pres">
      <formula>NOT(ISERROR(SEARCH(("Pres"),(ER11))))</formula>
    </cfRule>
  </conditionalFormatting>
  <conditionalFormatting sqref="ER11:ER20 ER22:ER27 ER30:ER37">
    <cfRule type="containsText" dxfId="18577" priority="137" operator="containsText" text="Abs">
      <formula>NOT(ISERROR(SEARCH(("Abs"),(ER11))))</formula>
    </cfRule>
  </conditionalFormatting>
  <conditionalFormatting sqref="ER11:ER20 ER22:ER27 ER30:ER37">
    <cfRule type="containsText" dxfId="18576" priority="138" operator="containsText" text="Leav">
      <formula>NOT(ISERROR(SEARCH(("Leav"),(ER11))))</formula>
    </cfRule>
  </conditionalFormatting>
  <conditionalFormatting sqref="ER11:ER20 ER22:ER27 ER30:ER37">
    <cfRule type="containsText" dxfId="18575" priority="139" operator="containsText" text="Holi">
      <formula>NOT(ISERROR(SEARCH(("Holi"),(ER11))))</formula>
    </cfRule>
  </conditionalFormatting>
  <conditionalFormatting sqref="ER11:ER20 ER22:ER27 ER30:ER37">
    <cfRule type="containsText" dxfId="18574" priority="140" operator="containsText" text="Orie">
      <formula>NOT(ISERROR(SEARCH(("Orie"),(ER11))))</formula>
    </cfRule>
  </conditionalFormatting>
  <conditionalFormatting sqref="ES22:ES27 ES30:ES36 ES11:ES20">
    <cfRule type="containsText" dxfId="18573" priority="131" operator="containsText" text="Pres">
      <formula>NOT(ISERROR(SEARCH(("Pres"),(ES11))))</formula>
    </cfRule>
  </conditionalFormatting>
  <conditionalFormatting sqref="ES22:ES27 ES30:ES36 ES11:ES20">
    <cfRule type="containsText" dxfId="18572" priority="132" operator="containsText" text="Abs">
      <formula>NOT(ISERROR(SEARCH(("Abs"),(ES11))))</formula>
    </cfRule>
  </conditionalFormatting>
  <conditionalFormatting sqref="ES22:ES27 ES30:ES36 ES11:ES20">
    <cfRule type="containsText" dxfId="18571" priority="133" operator="containsText" text="Leav">
      <formula>NOT(ISERROR(SEARCH(("Leav"),(ES11))))</formula>
    </cfRule>
  </conditionalFormatting>
  <conditionalFormatting sqref="ES22:ES27 ES30:ES36 ES11:ES20">
    <cfRule type="containsText" dxfId="18570" priority="134" operator="containsText" text="Holi">
      <formula>NOT(ISERROR(SEARCH(("Holi"),(ES11))))</formula>
    </cfRule>
  </conditionalFormatting>
  <conditionalFormatting sqref="ES22:ES27 ES30:ES36 ES11:ES20">
    <cfRule type="containsText" dxfId="18569" priority="135" operator="containsText" text="Orie">
      <formula>NOT(ISERROR(SEARCH(("Orie"),(ES11))))</formula>
    </cfRule>
  </conditionalFormatting>
  <conditionalFormatting sqref="EV30 EV22:EV27 EV13:EV20">
    <cfRule type="containsText" dxfId="18568" priority="126" operator="containsText" text="Pres">
      <formula>NOT(ISERROR(SEARCH(("Pres"),(EV13))))</formula>
    </cfRule>
  </conditionalFormatting>
  <conditionalFormatting sqref="EV30 EV22:EV27 EV13:EV20">
    <cfRule type="containsText" dxfId="18567" priority="127" operator="containsText" text="Abs">
      <formula>NOT(ISERROR(SEARCH(("Abs"),(EV13))))</formula>
    </cfRule>
  </conditionalFormatting>
  <conditionalFormatting sqref="EV30 EV22:EV27 EV13:EV20">
    <cfRule type="containsText" dxfId="18566" priority="128" operator="containsText" text="Leav">
      <formula>NOT(ISERROR(SEARCH(("Leav"),(EV13))))</formula>
    </cfRule>
  </conditionalFormatting>
  <conditionalFormatting sqref="EV30 EV22:EV27 EV13:EV20">
    <cfRule type="containsText" dxfId="18565" priority="129" operator="containsText" text="Holi">
      <formula>NOT(ISERROR(SEARCH(("Holi"),(EV13))))</formula>
    </cfRule>
  </conditionalFormatting>
  <conditionalFormatting sqref="EV30 EV22:EV27 EV13:EV20">
    <cfRule type="containsText" dxfId="18564" priority="130" operator="containsText" text="Orie">
      <formula>NOT(ISERROR(SEARCH(("Orie"),(EV13))))</formula>
    </cfRule>
  </conditionalFormatting>
  <conditionalFormatting sqref="EW30 EW22:EW27 EW13:EW20">
    <cfRule type="containsText" dxfId="18563" priority="121" operator="containsText" text="Pres">
      <formula>NOT(ISERROR(SEARCH(("Pres"),(EW13))))</formula>
    </cfRule>
  </conditionalFormatting>
  <conditionalFormatting sqref="EW30 EW22:EW27 EW13:EW20">
    <cfRule type="containsText" dxfId="18562" priority="122" operator="containsText" text="Abs">
      <formula>NOT(ISERROR(SEARCH(("Abs"),(EW13))))</formula>
    </cfRule>
  </conditionalFormatting>
  <conditionalFormatting sqref="EW30 EW22:EW27 EW13:EW20">
    <cfRule type="containsText" dxfId="18561" priority="123" operator="containsText" text="Leav">
      <formula>NOT(ISERROR(SEARCH(("Leav"),(EW13))))</formula>
    </cfRule>
  </conditionalFormatting>
  <conditionalFormatting sqref="EW30 EW22:EW27 EW13:EW20">
    <cfRule type="containsText" dxfId="18560" priority="124" operator="containsText" text="Holi">
      <formula>NOT(ISERROR(SEARCH(("Holi"),(EW13))))</formula>
    </cfRule>
  </conditionalFormatting>
  <conditionalFormatting sqref="EW30 EW22:EW27 EW13:EW20">
    <cfRule type="containsText" dxfId="18559" priority="125" operator="containsText" text="Orie">
      <formula>NOT(ISERROR(SEARCH(("Orie"),(EW13))))</formula>
    </cfRule>
  </conditionalFormatting>
  <conditionalFormatting sqref="FB22">
    <cfRule type="containsText" dxfId="18558" priority="111" operator="containsText" text="Pres">
      <formula>NOT(ISERROR(SEARCH(("Pres"),(FB22))))</formula>
    </cfRule>
  </conditionalFormatting>
  <conditionalFormatting sqref="FB22">
    <cfRule type="containsText" dxfId="18557" priority="112" operator="containsText" text="Abs">
      <formula>NOT(ISERROR(SEARCH(("Abs"),(FB22))))</formula>
    </cfRule>
  </conditionalFormatting>
  <conditionalFormatting sqref="FB22">
    <cfRule type="containsText" dxfId="18556" priority="113" operator="containsText" text="Leav">
      <formula>NOT(ISERROR(SEARCH(("Leav"),(FB22))))</formula>
    </cfRule>
  </conditionalFormatting>
  <conditionalFormatting sqref="FB22">
    <cfRule type="containsText" dxfId="18555" priority="114" operator="containsText" text="Holi">
      <formula>NOT(ISERROR(SEARCH(("Holi"),(FB22))))</formula>
    </cfRule>
  </conditionalFormatting>
  <conditionalFormatting sqref="FB22">
    <cfRule type="containsText" dxfId="18554" priority="115" operator="containsText" text="Orie">
      <formula>NOT(ISERROR(SEARCH(("Orie"),(FB22))))</formula>
    </cfRule>
  </conditionalFormatting>
  <conditionalFormatting sqref="EX30 EX22:EX27 EX12:EX20">
    <cfRule type="containsText" dxfId="18553" priority="106" operator="containsText" text="Pres">
      <formula>NOT(ISERROR(SEARCH(("Pres"),(EX12))))</formula>
    </cfRule>
  </conditionalFormatting>
  <conditionalFormatting sqref="EX30 EX22:EX27 EX12:EX20">
    <cfRule type="containsText" dxfId="18552" priority="107" operator="containsText" text="Abs">
      <formula>NOT(ISERROR(SEARCH(("Abs"),(EX12))))</formula>
    </cfRule>
  </conditionalFormatting>
  <conditionalFormatting sqref="EX30 EX22:EX27 EX12:EX20">
    <cfRule type="containsText" dxfId="18551" priority="108" operator="containsText" text="Leav">
      <formula>NOT(ISERROR(SEARCH(("Leav"),(EX12))))</formula>
    </cfRule>
  </conditionalFormatting>
  <conditionalFormatting sqref="EX30 EX22:EX27 EX12:EX20">
    <cfRule type="containsText" dxfId="18550" priority="109" operator="containsText" text="Holi">
      <formula>NOT(ISERROR(SEARCH(("Holi"),(EX12))))</formula>
    </cfRule>
  </conditionalFormatting>
  <conditionalFormatting sqref="EX30 EX22:EX27 EX12:EX20">
    <cfRule type="containsText" dxfId="18549" priority="110" operator="containsText" text="Orie">
      <formula>NOT(ISERROR(SEARCH(("Orie"),(EX12))))</formula>
    </cfRule>
  </conditionalFormatting>
  <conditionalFormatting sqref="EY30 EY22:EY27 EY12:EY20">
    <cfRule type="containsText" dxfId="18548" priority="101" operator="containsText" text="Pres">
      <formula>NOT(ISERROR(SEARCH(("Pres"),(EY12))))</formula>
    </cfRule>
  </conditionalFormatting>
  <conditionalFormatting sqref="EY30 EY22:EY27 EY12:EY20">
    <cfRule type="containsText" dxfId="18547" priority="102" operator="containsText" text="Abs">
      <formula>NOT(ISERROR(SEARCH(("Abs"),(EY12))))</formula>
    </cfRule>
  </conditionalFormatting>
  <conditionalFormatting sqref="EY30 EY22:EY27 EY12:EY20">
    <cfRule type="containsText" dxfId="18546" priority="103" operator="containsText" text="Leav">
      <formula>NOT(ISERROR(SEARCH(("Leav"),(EY12))))</formula>
    </cfRule>
  </conditionalFormatting>
  <conditionalFormatting sqref="EY30 EY22:EY27 EY12:EY20">
    <cfRule type="containsText" dxfId="18545" priority="104" operator="containsText" text="Holi">
      <formula>NOT(ISERROR(SEARCH(("Holi"),(EY12))))</formula>
    </cfRule>
  </conditionalFormatting>
  <conditionalFormatting sqref="EY30 EY22:EY27 EY12:EY20">
    <cfRule type="containsText" dxfId="18544" priority="105" operator="containsText" text="Orie">
      <formula>NOT(ISERROR(SEARCH(("Orie"),(EY12))))</formula>
    </cfRule>
  </conditionalFormatting>
  <conditionalFormatting sqref="EZ22:EZ27 EZ12:EZ20">
    <cfRule type="containsText" dxfId="18543" priority="96" operator="containsText" text="Pres">
      <formula>NOT(ISERROR(SEARCH(("Pres"),(EZ12))))</formula>
    </cfRule>
  </conditionalFormatting>
  <conditionalFormatting sqref="EZ22:EZ27 EZ12:EZ20">
    <cfRule type="containsText" dxfId="18542" priority="97" operator="containsText" text="Abs">
      <formula>NOT(ISERROR(SEARCH(("Abs"),(EZ12))))</formula>
    </cfRule>
  </conditionalFormatting>
  <conditionalFormatting sqref="EZ22:EZ27 EZ12:EZ20">
    <cfRule type="containsText" dxfId="18541" priority="98" operator="containsText" text="Leav">
      <formula>NOT(ISERROR(SEARCH(("Leav"),(EZ12))))</formula>
    </cfRule>
  </conditionalFormatting>
  <conditionalFormatting sqref="EZ22:EZ27 EZ12:EZ20">
    <cfRule type="containsText" dxfId="18540" priority="99" operator="containsText" text="Holi">
      <formula>NOT(ISERROR(SEARCH(("Holi"),(EZ12))))</formula>
    </cfRule>
  </conditionalFormatting>
  <conditionalFormatting sqref="EZ22:EZ27 EZ12:EZ20">
    <cfRule type="containsText" dxfId="18539" priority="100" operator="containsText" text="Orie">
      <formula>NOT(ISERROR(SEARCH(("Orie"),(EZ12))))</formula>
    </cfRule>
  </conditionalFormatting>
  <conditionalFormatting sqref="FA22:FA27 FA12:FA20">
    <cfRule type="containsText" dxfId="18538" priority="91" operator="containsText" text="Pres">
      <formula>NOT(ISERROR(SEARCH(("Pres"),(FA12))))</formula>
    </cfRule>
  </conditionalFormatting>
  <conditionalFormatting sqref="FA22:FA27 FA12:FA20">
    <cfRule type="containsText" dxfId="18537" priority="92" operator="containsText" text="Abs">
      <formula>NOT(ISERROR(SEARCH(("Abs"),(FA12))))</formula>
    </cfRule>
  </conditionalFormatting>
  <conditionalFormatting sqref="FA22:FA27 FA12:FA20">
    <cfRule type="containsText" dxfId="18536" priority="93" operator="containsText" text="Leav">
      <formula>NOT(ISERROR(SEARCH(("Leav"),(FA12))))</formula>
    </cfRule>
  </conditionalFormatting>
  <conditionalFormatting sqref="FA22:FA27 FA12:FA20">
    <cfRule type="containsText" dxfId="18535" priority="94" operator="containsText" text="Holi">
      <formula>NOT(ISERROR(SEARCH(("Holi"),(FA12))))</formula>
    </cfRule>
  </conditionalFormatting>
  <conditionalFormatting sqref="FA22:FA27 FA12:FA20">
    <cfRule type="containsText" dxfId="18534" priority="95" operator="containsText" text="Orie">
      <formula>NOT(ISERROR(SEARCH(("Orie"),(FA12))))</formula>
    </cfRule>
  </conditionalFormatting>
  <conditionalFormatting sqref="FD12:FD20">
    <cfRule type="containsText" dxfId="18533" priority="86" operator="containsText" text="Pres">
      <formula>NOT(ISERROR(SEARCH(("Pres"),(FD12))))</formula>
    </cfRule>
  </conditionalFormatting>
  <conditionalFormatting sqref="FD12:FD20">
    <cfRule type="containsText" dxfId="18532" priority="87" operator="containsText" text="Abs">
      <formula>NOT(ISERROR(SEARCH(("Abs"),(FD12))))</formula>
    </cfRule>
  </conditionalFormatting>
  <conditionalFormatting sqref="FD12:FD20">
    <cfRule type="containsText" dxfId="18531" priority="88" operator="containsText" text="Leav">
      <formula>NOT(ISERROR(SEARCH(("Leav"),(FD12))))</formula>
    </cfRule>
  </conditionalFormatting>
  <conditionalFormatting sqref="FD12:FD20">
    <cfRule type="containsText" dxfId="18530" priority="89" operator="containsText" text="Holi">
      <formula>NOT(ISERROR(SEARCH(("Holi"),(FD12))))</formula>
    </cfRule>
  </conditionalFormatting>
  <conditionalFormatting sqref="FD12:FD20">
    <cfRule type="containsText" dxfId="18529" priority="90" operator="containsText" text="Orie">
      <formula>NOT(ISERROR(SEARCH(("Orie"),(FD12))))</formula>
    </cfRule>
  </conditionalFormatting>
  <conditionalFormatting sqref="FE12:FE20">
    <cfRule type="containsText" dxfId="18528" priority="81" operator="containsText" text="Pres">
      <formula>NOT(ISERROR(SEARCH(("Pres"),(FE12))))</formula>
    </cfRule>
  </conditionalFormatting>
  <conditionalFormatting sqref="FE12:FE20">
    <cfRule type="containsText" dxfId="18527" priority="82" operator="containsText" text="Abs">
      <formula>NOT(ISERROR(SEARCH(("Abs"),(FE12))))</formula>
    </cfRule>
  </conditionalFormatting>
  <conditionalFormatting sqref="FE12:FE20">
    <cfRule type="containsText" dxfId="18526" priority="83" operator="containsText" text="Leav">
      <formula>NOT(ISERROR(SEARCH(("Leav"),(FE12))))</formula>
    </cfRule>
  </conditionalFormatting>
  <conditionalFormatting sqref="FE12:FE20">
    <cfRule type="containsText" dxfId="18525" priority="84" operator="containsText" text="Holi">
      <formula>NOT(ISERROR(SEARCH(("Holi"),(FE12))))</formula>
    </cfRule>
  </conditionalFormatting>
  <conditionalFormatting sqref="FE12:FE20">
    <cfRule type="containsText" dxfId="18524" priority="85" operator="containsText" text="Orie">
      <formula>NOT(ISERROR(SEARCH(("Orie"),(FE12))))</formula>
    </cfRule>
  </conditionalFormatting>
  <conditionalFormatting sqref="FD23:FD27">
    <cfRule type="containsText" dxfId="18523" priority="80" operator="containsText" text="Pres">
      <formula>NOT(ISERROR(SEARCH(("Pres"),(FD23))))</formula>
    </cfRule>
  </conditionalFormatting>
  <conditionalFormatting sqref="FD23:FD27">
    <cfRule type="containsText" dxfId="18522" priority="79" operator="containsText" text="Abs">
      <formula>NOT(ISERROR(SEARCH(("Abs"),(FD23))))</formula>
    </cfRule>
  </conditionalFormatting>
  <conditionalFormatting sqref="FD23:FD27">
    <cfRule type="containsText" dxfId="18521" priority="78" operator="containsText" text="Leav">
      <formula>NOT(ISERROR(SEARCH(("Leav"),(FD23))))</formula>
    </cfRule>
  </conditionalFormatting>
  <conditionalFormatting sqref="FD23:FD27">
    <cfRule type="containsText" dxfId="18520" priority="1510" operator="containsText" text="Holi">
      <formula>NOT(ISERROR(SEARCH(("Holi"),(FD23))))</formula>
    </cfRule>
  </conditionalFormatting>
  <conditionalFormatting sqref="FD23:FD27">
    <cfRule type="containsText" dxfId="18519" priority="1511" operator="containsText" text="Orie">
      <formula>NOT(ISERROR(SEARCH(("Orie"),(FD23))))</formula>
    </cfRule>
  </conditionalFormatting>
  <conditionalFormatting sqref="FE23:FE27">
    <cfRule type="containsText" dxfId="18518" priority="75" operator="containsText" text="Pres">
      <formula>NOT(ISERROR(SEARCH(("Pres"),(FE23))))</formula>
    </cfRule>
  </conditionalFormatting>
  <conditionalFormatting sqref="FE23:FE27">
    <cfRule type="containsText" dxfId="18517" priority="74" operator="containsText" text="Abs">
      <formula>NOT(ISERROR(SEARCH(("Abs"),(FE23))))</formula>
    </cfRule>
  </conditionalFormatting>
  <conditionalFormatting sqref="FE23:FE27">
    <cfRule type="containsText" dxfId="18516" priority="73" operator="containsText" text="Leav">
      <formula>NOT(ISERROR(SEARCH(("Leav"),(FE23))))</formula>
    </cfRule>
  </conditionalFormatting>
  <conditionalFormatting sqref="FE23:FE27">
    <cfRule type="containsText" dxfId="18515" priority="1512" operator="containsText" text="Holi">
      <formula>NOT(ISERROR(SEARCH(("Holi"),(FE23))))</formula>
    </cfRule>
  </conditionalFormatting>
  <conditionalFormatting sqref="FE23:FE27">
    <cfRule type="containsText" dxfId="18514" priority="1513" operator="containsText" text="Orie">
      <formula>NOT(ISERROR(SEARCH(("Orie"),(FE23))))</formula>
    </cfRule>
  </conditionalFormatting>
  <conditionalFormatting sqref="FF14:FF20 FF12">
    <cfRule type="containsText" dxfId="18513" priority="66" operator="containsText" text="Pres">
      <formula>NOT(ISERROR(SEARCH(("Pres"),(FF12))))</formula>
    </cfRule>
  </conditionalFormatting>
  <conditionalFormatting sqref="FF14:FF20 FF12">
    <cfRule type="containsText" dxfId="18512" priority="67" operator="containsText" text="Abs">
      <formula>NOT(ISERROR(SEARCH(("Abs"),(FF12))))</formula>
    </cfRule>
  </conditionalFormatting>
  <conditionalFormatting sqref="FF14:FF20 FF12">
    <cfRule type="containsText" dxfId="18511" priority="68" operator="containsText" text="Leav">
      <formula>NOT(ISERROR(SEARCH(("Leav"),(FF12))))</formula>
    </cfRule>
  </conditionalFormatting>
  <conditionalFormatting sqref="FF14:FF20 FF12">
    <cfRule type="containsText" dxfId="18510" priority="69" operator="containsText" text="Holi">
      <formula>NOT(ISERROR(SEARCH(("Holi"),(FF12))))</formula>
    </cfRule>
  </conditionalFormatting>
  <conditionalFormatting sqref="FF14:FF20 FF12">
    <cfRule type="containsText" dxfId="18509" priority="70" operator="containsText" text="Orie">
      <formula>NOT(ISERROR(SEARCH(("Orie"),(FF12))))</formula>
    </cfRule>
  </conditionalFormatting>
  <conditionalFormatting sqref="FG14:FG20 FG12">
    <cfRule type="containsText" dxfId="18508" priority="61" operator="containsText" text="Pres">
      <formula>NOT(ISERROR(SEARCH(("Pres"),(FG12))))</formula>
    </cfRule>
  </conditionalFormatting>
  <conditionalFormatting sqref="FG14:FG20 FG12">
    <cfRule type="containsText" dxfId="18507" priority="62" operator="containsText" text="Abs">
      <formula>NOT(ISERROR(SEARCH(("Abs"),(FG12))))</formula>
    </cfRule>
  </conditionalFormatting>
  <conditionalFormatting sqref="FG14:FG20 FG12">
    <cfRule type="containsText" dxfId="18506" priority="63" operator="containsText" text="Leav">
      <formula>NOT(ISERROR(SEARCH(("Leav"),(FG12))))</formula>
    </cfRule>
  </conditionalFormatting>
  <conditionalFormatting sqref="FG14:FG20 FG12">
    <cfRule type="containsText" dxfId="18505" priority="64" operator="containsText" text="Holi">
      <formula>NOT(ISERROR(SEARCH(("Holi"),(FG12))))</formula>
    </cfRule>
  </conditionalFormatting>
  <conditionalFormatting sqref="FG14:FG20 FG12">
    <cfRule type="containsText" dxfId="18504" priority="65" operator="containsText" text="Orie">
      <formula>NOT(ISERROR(SEARCH(("Orie"),(FG12))))</formula>
    </cfRule>
  </conditionalFormatting>
  <conditionalFormatting sqref="FF23:FF27">
    <cfRule type="containsText" dxfId="18503" priority="56" operator="containsText" text="Pres">
      <formula>NOT(ISERROR(SEARCH(("Pres"),(FF23))))</formula>
    </cfRule>
  </conditionalFormatting>
  <conditionalFormatting sqref="FF23:FF27">
    <cfRule type="containsText" dxfId="18502" priority="57" operator="containsText" text="Abs">
      <formula>NOT(ISERROR(SEARCH(("Abs"),(FF23))))</formula>
    </cfRule>
  </conditionalFormatting>
  <conditionalFormatting sqref="FF23:FF27">
    <cfRule type="containsText" dxfId="18501" priority="58" operator="containsText" text="Leav">
      <formula>NOT(ISERROR(SEARCH(("Leav"),(FF23))))</formula>
    </cfRule>
  </conditionalFormatting>
  <conditionalFormatting sqref="FF23:FF27">
    <cfRule type="containsText" dxfId="18500" priority="59" operator="containsText" text="Holi">
      <formula>NOT(ISERROR(SEARCH(("Holi"),(FF23))))</formula>
    </cfRule>
  </conditionalFormatting>
  <conditionalFormatting sqref="FF23:FF27">
    <cfRule type="containsText" dxfId="18499" priority="60" operator="containsText" text="Orie">
      <formula>NOT(ISERROR(SEARCH(("Orie"),(FF23))))</formula>
    </cfRule>
  </conditionalFormatting>
  <conditionalFormatting sqref="FG23:FG27">
    <cfRule type="containsText" dxfId="18498" priority="51" operator="containsText" text="Pres">
      <formula>NOT(ISERROR(SEARCH(("Pres"),(FG23))))</formula>
    </cfRule>
  </conditionalFormatting>
  <conditionalFormatting sqref="FG23:FG27">
    <cfRule type="containsText" dxfId="18497" priority="52" operator="containsText" text="Abs">
      <formula>NOT(ISERROR(SEARCH(("Abs"),(FG23))))</formula>
    </cfRule>
  </conditionalFormatting>
  <conditionalFormatting sqref="FG23:FG27">
    <cfRule type="containsText" dxfId="18496" priority="53" operator="containsText" text="Leav">
      <formula>NOT(ISERROR(SEARCH(("Leav"),(FG23))))</formula>
    </cfRule>
  </conditionalFormatting>
  <conditionalFormatting sqref="FG23:FG27">
    <cfRule type="containsText" dxfId="18495" priority="54" operator="containsText" text="Holi">
      <formula>NOT(ISERROR(SEARCH(("Holi"),(FG23))))</formula>
    </cfRule>
  </conditionalFormatting>
  <conditionalFormatting sqref="FG23:FG27">
    <cfRule type="containsText" dxfId="18494" priority="55" operator="containsText" text="Orie">
      <formula>NOT(ISERROR(SEARCH(("Orie"),(FG23))))</formula>
    </cfRule>
  </conditionalFormatting>
  <conditionalFormatting sqref="FH14:FH20">
    <cfRule type="containsText" dxfId="18493" priority="46" operator="containsText" text="Pres">
      <formula>NOT(ISERROR(SEARCH(("Pres"),(FH14))))</formula>
    </cfRule>
  </conditionalFormatting>
  <conditionalFormatting sqref="FH14:FH20">
    <cfRule type="containsText" dxfId="18492" priority="47" operator="containsText" text="Abs">
      <formula>NOT(ISERROR(SEARCH(("Abs"),(FH14))))</formula>
    </cfRule>
  </conditionalFormatting>
  <conditionalFormatting sqref="FH14:FH20">
    <cfRule type="containsText" dxfId="18491" priority="48" operator="containsText" text="Leav">
      <formula>NOT(ISERROR(SEARCH(("Leav"),(FH14))))</formula>
    </cfRule>
  </conditionalFormatting>
  <conditionalFormatting sqref="FH14:FH20">
    <cfRule type="containsText" dxfId="18490" priority="49" operator="containsText" text="Holi">
      <formula>NOT(ISERROR(SEARCH(("Holi"),(FH14))))</formula>
    </cfRule>
  </conditionalFormatting>
  <conditionalFormatting sqref="FH14:FH20">
    <cfRule type="containsText" dxfId="18489" priority="50" operator="containsText" text="Orie">
      <formula>NOT(ISERROR(SEARCH(("Orie"),(FH14))))</formula>
    </cfRule>
  </conditionalFormatting>
  <conditionalFormatting sqref="FI14:FI20">
    <cfRule type="containsText" dxfId="18488" priority="41" operator="containsText" text="Pres">
      <formula>NOT(ISERROR(SEARCH(("Pres"),(FI14))))</formula>
    </cfRule>
  </conditionalFormatting>
  <conditionalFormatting sqref="FI14:FI20">
    <cfRule type="containsText" dxfId="18487" priority="42" operator="containsText" text="Abs">
      <formula>NOT(ISERROR(SEARCH(("Abs"),(FI14))))</formula>
    </cfRule>
  </conditionalFormatting>
  <conditionalFormatting sqref="FI14:FI20">
    <cfRule type="containsText" dxfId="18486" priority="43" operator="containsText" text="Leav">
      <formula>NOT(ISERROR(SEARCH(("Leav"),(FI14))))</formula>
    </cfRule>
  </conditionalFormatting>
  <conditionalFormatting sqref="FI14:FI20">
    <cfRule type="containsText" dxfId="18485" priority="44" operator="containsText" text="Holi">
      <formula>NOT(ISERROR(SEARCH(("Holi"),(FI14))))</formula>
    </cfRule>
  </conditionalFormatting>
  <conditionalFormatting sqref="FI14:FI20">
    <cfRule type="containsText" dxfId="18484" priority="45" operator="containsText" text="Orie">
      <formula>NOT(ISERROR(SEARCH(("Orie"),(FI14))))</formula>
    </cfRule>
  </conditionalFormatting>
  <conditionalFormatting sqref="FH23:FH27">
    <cfRule type="containsText" dxfId="18483" priority="36" operator="containsText" text="Pres">
      <formula>NOT(ISERROR(SEARCH(("Pres"),(FH23))))</formula>
    </cfRule>
  </conditionalFormatting>
  <conditionalFormatting sqref="FH23:FH27">
    <cfRule type="containsText" dxfId="18482" priority="37" operator="containsText" text="Abs">
      <formula>NOT(ISERROR(SEARCH(("Abs"),(FH23))))</formula>
    </cfRule>
  </conditionalFormatting>
  <conditionalFormatting sqref="FH23:FH27">
    <cfRule type="containsText" dxfId="18481" priority="38" operator="containsText" text="Leav">
      <formula>NOT(ISERROR(SEARCH(("Leav"),(FH23))))</formula>
    </cfRule>
  </conditionalFormatting>
  <conditionalFormatting sqref="FH23:FH27">
    <cfRule type="containsText" dxfId="18480" priority="39" operator="containsText" text="Holi">
      <formula>NOT(ISERROR(SEARCH(("Holi"),(FH23))))</formula>
    </cfRule>
  </conditionalFormatting>
  <conditionalFormatting sqref="FH23:FH27">
    <cfRule type="containsText" dxfId="18479" priority="40" operator="containsText" text="Orie">
      <formula>NOT(ISERROR(SEARCH(("Orie"),(FH23))))</formula>
    </cfRule>
  </conditionalFormatting>
  <conditionalFormatting sqref="FI23:FI27">
    <cfRule type="containsText" dxfId="18478" priority="31" operator="containsText" text="Pres">
      <formula>NOT(ISERROR(SEARCH(("Pres"),(FI23))))</formula>
    </cfRule>
  </conditionalFormatting>
  <conditionalFormatting sqref="FI23:FI27">
    <cfRule type="containsText" dxfId="18477" priority="32" operator="containsText" text="Abs">
      <formula>NOT(ISERROR(SEARCH(("Abs"),(FI23))))</formula>
    </cfRule>
  </conditionalFormatting>
  <conditionalFormatting sqref="FI23:FI27">
    <cfRule type="containsText" dxfId="18476" priority="33" operator="containsText" text="Leav">
      <formula>NOT(ISERROR(SEARCH(("Leav"),(FI23))))</formula>
    </cfRule>
  </conditionalFormatting>
  <conditionalFormatting sqref="FI23:FI27">
    <cfRule type="containsText" dxfId="18475" priority="34" operator="containsText" text="Holi">
      <formula>NOT(ISERROR(SEARCH(("Holi"),(FI23))))</formula>
    </cfRule>
  </conditionalFormatting>
  <conditionalFormatting sqref="FI23:FI27">
    <cfRule type="containsText" dxfId="18474" priority="35" operator="containsText" text="Orie">
      <formula>NOT(ISERROR(SEARCH(("Orie"),(FI23))))</formula>
    </cfRule>
  </conditionalFormatting>
  <conditionalFormatting sqref="FJ22:FJ27 FJ15:FJ20">
    <cfRule type="containsText" dxfId="18473" priority="26" operator="containsText" text="Pres">
      <formula>NOT(ISERROR(SEARCH(("Pres"),(FJ15))))</formula>
    </cfRule>
  </conditionalFormatting>
  <conditionalFormatting sqref="FJ22:FJ27 FJ15:FJ20">
    <cfRule type="containsText" dxfId="18472" priority="27" operator="containsText" text="Abs">
      <formula>NOT(ISERROR(SEARCH(("Abs"),(FJ15))))</formula>
    </cfRule>
  </conditionalFormatting>
  <conditionalFormatting sqref="FJ22:FJ27 FJ15:FJ20">
    <cfRule type="containsText" dxfId="18471" priority="28" operator="containsText" text="Leav">
      <formula>NOT(ISERROR(SEARCH(("Leav"),(FJ15))))</formula>
    </cfRule>
  </conditionalFormatting>
  <conditionalFormatting sqref="FJ22:FJ27 FJ15:FJ20">
    <cfRule type="containsText" dxfId="18470" priority="29" operator="containsText" text="Holi">
      <formula>NOT(ISERROR(SEARCH(("Holi"),(FJ15))))</formula>
    </cfRule>
  </conditionalFormatting>
  <conditionalFormatting sqref="FJ22:FJ27 FJ15:FJ20">
    <cfRule type="containsText" dxfId="18469" priority="30" operator="containsText" text="Orie">
      <formula>NOT(ISERROR(SEARCH(("Orie"),(FJ15))))</formula>
    </cfRule>
  </conditionalFormatting>
  <conditionalFormatting sqref="FK22:FK27 FK15:FK20">
    <cfRule type="containsText" dxfId="18468" priority="21" operator="containsText" text="Pres">
      <formula>NOT(ISERROR(SEARCH(("Pres"),(FK15))))</formula>
    </cfRule>
  </conditionalFormatting>
  <conditionalFormatting sqref="FK22:FK27 FK15:FK20">
    <cfRule type="containsText" dxfId="18467" priority="22" operator="containsText" text="Abs">
      <formula>NOT(ISERROR(SEARCH(("Abs"),(FK15))))</formula>
    </cfRule>
  </conditionalFormatting>
  <conditionalFormatting sqref="FK22:FK27 FK15:FK20">
    <cfRule type="containsText" dxfId="18466" priority="23" operator="containsText" text="Leav">
      <formula>NOT(ISERROR(SEARCH(("Leav"),(FK15))))</formula>
    </cfRule>
  </conditionalFormatting>
  <conditionalFormatting sqref="FK22:FK27 FK15:FK20">
    <cfRule type="containsText" dxfId="18465" priority="24" operator="containsText" text="Holi">
      <formula>NOT(ISERROR(SEARCH(("Holi"),(FK15))))</formula>
    </cfRule>
  </conditionalFormatting>
  <conditionalFormatting sqref="FK22:FK27 FK15:FK20">
    <cfRule type="containsText" dxfId="18464" priority="25" operator="containsText" text="Orie">
      <formula>NOT(ISERROR(SEARCH(("Orie"),(FK15))))</formula>
    </cfRule>
  </conditionalFormatting>
  <conditionalFormatting sqref="FL25:FL27 FL22:FL23 FL15:FL20">
    <cfRule type="containsText" dxfId="18463" priority="16" operator="containsText" text="Pres">
      <formula>NOT(ISERROR(SEARCH(("Pres"),(FL15))))</formula>
    </cfRule>
  </conditionalFormatting>
  <conditionalFormatting sqref="FL25:FL27 FL22:FL23 FL15:FL20">
    <cfRule type="containsText" dxfId="18462" priority="17" operator="containsText" text="Abs">
      <formula>NOT(ISERROR(SEARCH(("Abs"),(FL15))))</formula>
    </cfRule>
  </conditionalFormatting>
  <conditionalFormatting sqref="FL25:FL27 FL22:FL23 FL15:FL20">
    <cfRule type="containsText" dxfId="18461" priority="18" operator="containsText" text="Leav">
      <formula>NOT(ISERROR(SEARCH(("Leav"),(FL15))))</formula>
    </cfRule>
  </conditionalFormatting>
  <conditionalFormatting sqref="FL25:FL27 FL22:FL23 FL15:FL20">
    <cfRule type="containsText" dxfId="18460" priority="19" operator="containsText" text="Holi">
      <formula>NOT(ISERROR(SEARCH(("Holi"),(FL15))))</formula>
    </cfRule>
  </conditionalFormatting>
  <conditionalFormatting sqref="FL25:FL27 FL22:FL23 FL15:FL20">
    <cfRule type="containsText" dxfId="18459" priority="20" operator="containsText" text="Orie">
      <formula>NOT(ISERROR(SEARCH(("Orie"),(FL15))))</formula>
    </cfRule>
  </conditionalFormatting>
  <conditionalFormatting sqref="FM25:FM27 FM22:FM23 FM15:FM20">
    <cfRule type="containsText" dxfId="18458" priority="11" operator="containsText" text="Pres">
      <formula>NOT(ISERROR(SEARCH(("Pres"),(FM15))))</formula>
    </cfRule>
  </conditionalFormatting>
  <conditionalFormatting sqref="FM25:FM27 FM22:FM23 FM15:FM20">
    <cfRule type="containsText" dxfId="18457" priority="12" operator="containsText" text="Abs">
      <formula>NOT(ISERROR(SEARCH(("Abs"),(FM15))))</formula>
    </cfRule>
  </conditionalFormatting>
  <conditionalFormatting sqref="FM25:FM27 FM22:FM23 FM15:FM20">
    <cfRule type="containsText" dxfId="18456" priority="13" operator="containsText" text="Leav">
      <formula>NOT(ISERROR(SEARCH(("Leav"),(FM15))))</formula>
    </cfRule>
  </conditionalFormatting>
  <conditionalFormatting sqref="FM25:FM27 FM22:FM23 FM15:FM20">
    <cfRule type="containsText" dxfId="18455" priority="14" operator="containsText" text="Holi">
      <formula>NOT(ISERROR(SEARCH(("Holi"),(FM15))))</formula>
    </cfRule>
  </conditionalFormatting>
  <conditionalFormatting sqref="FM25:FM27 FM22:FM23 FM15:FM20">
    <cfRule type="containsText" dxfId="18454" priority="15" operator="containsText" text="Orie">
      <formula>NOT(ISERROR(SEARCH(("Orie"),(FM15))))</formula>
    </cfRule>
  </conditionalFormatting>
  <conditionalFormatting sqref="FN25:FN27 FN22:FN23 FN20">
    <cfRule type="containsText" dxfId="18453" priority="6" operator="containsText" text="Pres">
      <formula>NOT(ISERROR(SEARCH(("Pres"),(FN20))))</formula>
    </cfRule>
  </conditionalFormatting>
  <conditionalFormatting sqref="FN25:FN27 FN22:FN23 FN20">
    <cfRule type="containsText" dxfId="18452" priority="7" operator="containsText" text="Abs">
      <formula>NOT(ISERROR(SEARCH(("Abs"),(FN20))))</formula>
    </cfRule>
  </conditionalFormatting>
  <conditionalFormatting sqref="FN25:FN27 FN22:FN23 FN20">
    <cfRule type="containsText" dxfId="18451" priority="8" operator="containsText" text="Leav">
      <formula>NOT(ISERROR(SEARCH(("Leav"),(FN20))))</formula>
    </cfRule>
  </conditionalFormatting>
  <conditionalFormatting sqref="FN25:FN27 FN22:FN23 FN20">
    <cfRule type="containsText" dxfId="18450" priority="9" operator="containsText" text="Holi">
      <formula>NOT(ISERROR(SEARCH(("Holi"),(FN20))))</formula>
    </cfRule>
  </conditionalFormatting>
  <conditionalFormatting sqref="FN25:FN27 FN22:FN23 FN20">
    <cfRule type="containsText" dxfId="18449" priority="10" operator="containsText" text="Orie">
      <formula>NOT(ISERROR(SEARCH(("Orie"),(FN20))))</formula>
    </cfRule>
  </conditionalFormatting>
  <conditionalFormatting sqref="FO25:FO27 FO22:FO23 FO20">
    <cfRule type="containsText" dxfId="18448" priority="1" operator="containsText" text="Pres">
      <formula>NOT(ISERROR(SEARCH(("Pres"),(FO20))))</formula>
    </cfRule>
  </conditionalFormatting>
  <conditionalFormatting sqref="FO25:FO27 FO22:FO23 FO20">
    <cfRule type="containsText" dxfId="18447" priority="2" operator="containsText" text="Abs">
      <formula>NOT(ISERROR(SEARCH(("Abs"),(FO20))))</formula>
    </cfRule>
  </conditionalFormatting>
  <conditionalFormatting sqref="FO25:FO27 FO22:FO23 FO20">
    <cfRule type="containsText" dxfId="18446" priority="3" operator="containsText" text="Leav">
      <formula>NOT(ISERROR(SEARCH(("Leav"),(FO20))))</formula>
    </cfRule>
  </conditionalFormatting>
  <conditionalFormatting sqref="FO25:FO27 FO22:FO23 FO20">
    <cfRule type="containsText" dxfId="18445" priority="4" operator="containsText" text="Holi">
      <formula>NOT(ISERROR(SEARCH(("Holi"),(FO20))))</formula>
    </cfRule>
  </conditionalFormatting>
  <conditionalFormatting sqref="FO25:FO27 FO22:FO23 FO20">
    <cfRule type="containsText" dxfId="18444" priority="5" operator="containsText" text="Orie">
      <formula>NOT(ISERROR(SEARCH(("Orie"),(FO20))))</formula>
    </cfRule>
  </conditionalFormatting>
  <printOptions horizontalCentered="1" gridLines="1"/>
  <pageMargins left="0.7" right="0.7" top="0.75" bottom="0.75" header="0" footer="0"/>
  <pageSetup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1685B03-6333-41B8-9D84-2F37019A1FB3}">
          <x14:formula1>
            <xm:f>Ref!$A$1:$A$6</xm:f>
          </x14:formula1>
          <xm:sqref>CX6:CX19 CT6:CT14 DT11:DT26 DV11:DV32 DX11:DX28 DR11:DR31 DP6:DP28 DN6:DN46 DL6:DL55 DJ6:DJ27 DD6:DD24 DH6:DH26 DF6:DF26 DB6:DB25 CZ6:CZ24 CV6:CV26 CP6:CP91 CF6:CF91 CH6:CH91 CJ6:CJ91 CL6:CL91 CD6:CD91 CN6:CN91 CR6:CR91 AR6:AR91 BV6:BV91 BR6:BR91 BT6:BT91 BN6:BN91 BP6:BP91 BJ6:BJ91 BL6:BL91 BF6:BF91 BH6:BH91 BD6:BD91 BB6:BB91 AT6:AT91 AV6:AV91 AX6:AX91 AZ6:AZ91 CB6:CB91 BZ6:BZ91 BX6:BX91 AF6:AF91 AH6:AH91 AP6:AP91 AJ6:AJ91 AL6:AL91 AD6:AD91 AN6:AN91 DZ11:DZ31 EN11:EN33 EF11:EF33 ED11:ED33 EI34:EI39 EH11:EH33 EL11:EL33 GD11:GD33 ER30:ER37 ET11:ET33 FB11:FB21 EV11:EV33 FB23:FB33 FD11:FD33 FF11:FF33 FH11:FH33 FJ11:FJ33 FL11:FL33 FP11:FP33 FR11:FR33 FT11:FT33 FV11:FV33 FX11:FX33 FZ11:FZ33 GB11:GB33 EB11:EB38 EJ11:EJ39 EP11:EP33 ER22:ER27 ER11:ER20 EX11:EX33 EZ11:EZ33 FN11:FN33</xm:sqref>
        </x14:dataValidation>
        <x14:dataValidation type="list" allowBlank="1" showInputMessage="1" showErrorMessage="1" xr:uid="{DB912C44-CAD3-4359-9F1A-B1580D9B35FA}">
          <x14:formula1>
            <xm:f>Ref!$C$1:$C$2</xm:f>
          </x14:formula1>
          <xm:sqref>F6:F91</xm:sqref>
        </x14:dataValidation>
        <x14:dataValidation type="list" allowBlank="1" showInputMessage="1" showErrorMessage="1" xr:uid="{14AA5917-1E72-45F1-B93F-FA94FF361D13}">
          <x14:formula1>
            <xm:f>Ref!$B$1:$B$7</xm:f>
          </x14:formula1>
          <xm:sqref>A6:A91</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9299-BDD7-4059-A4C5-F187A1F0E78A}">
  <sheetPr>
    <tabColor rgb="FF00B0F0"/>
    <outlinePr summaryBelow="0" summaryRight="0"/>
    <pageSetUpPr fitToPage="1"/>
  </sheetPr>
  <dimension ref="A1:LW956"/>
  <sheetViews>
    <sheetView showGridLines="0" workbookViewId="0">
      <pane xSplit="28" ySplit="5" topLeftCell="KN65" activePane="bottomRight" state="frozen"/>
      <selection pane="bottomRight" activeCell="G70" sqref="G70"/>
      <selection pane="bottomLeft" activeCell="V11" sqref="V11"/>
      <selection pane="topRight"/>
    </sheetView>
  </sheetViews>
  <sheetFormatPr defaultColWidth="14.42578125" defaultRowHeight="15" customHeight="1"/>
  <cols>
    <col min="1" max="1" width="10.28515625" bestFit="1" customWidth="1"/>
    <col min="2" max="2" width="12.28515625" customWidth="1"/>
    <col min="3" max="3" width="16.7109375" bestFit="1" customWidth="1"/>
    <col min="4" max="4" width="21.5703125" bestFit="1" customWidth="1"/>
    <col min="5" max="5" width="38.7109375" customWidth="1"/>
    <col min="6" max="6" width="5.42578125" bestFit="1" customWidth="1"/>
    <col min="7" max="7" width="13.42578125" bestFit="1" customWidth="1"/>
    <col min="8" max="8" width="12.140625" bestFit="1" customWidth="1"/>
    <col min="9" max="9" width="11.5703125" customWidth="1"/>
    <col min="10" max="10" width="4.5703125" bestFit="1" customWidth="1"/>
    <col min="11" max="11" width="10.42578125" bestFit="1" customWidth="1"/>
    <col min="12" max="12" width="13.85546875" hidden="1" customWidth="1"/>
    <col min="13" max="13" width="10.42578125" customWidth="1"/>
    <col min="14" max="14" width="6.5703125" customWidth="1"/>
    <col min="15" max="15" width="8.28515625" customWidth="1"/>
    <col min="16" max="19" width="3.28515625" bestFit="1" customWidth="1"/>
    <col min="20" max="20" width="5.140625" bestFit="1" customWidth="1"/>
    <col min="21" max="21" width="3.5703125" bestFit="1" customWidth="1"/>
    <col min="22" max="22" width="6" customWidth="1"/>
    <col min="23" max="23" width="3.5703125" bestFit="1" customWidth="1"/>
    <col min="24" max="24" width="6.28515625" customWidth="1"/>
    <col min="25" max="25" width="3.5703125" hidden="1" customWidth="1"/>
    <col min="26" max="26" width="5.140625" hidden="1" customWidth="1"/>
    <col min="27" max="27" width="3.5703125" hidden="1" customWidth="1"/>
    <col min="28" max="29" width="3.5703125" bestFit="1" customWidth="1"/>
    <col min="30" max="36" width="3.5703125" hidden="1" customWidth="1"/>
    <col min="37" max="38" width="3.28515625" hidden="1" customWidth="1"/>
    <col min="39" max="39" width="4.28515625" hidden="1" customWidth="1"/>
    <col min="40" max="40" width="3.28515625" hidden="1" customWidth="1"/>
    <col min="41" max="41" width="4.28515625" hidden="1" customWidth="1"/>
    <col min="42" max="42" width="3.28515625" hidden="1" customWidth="1"/>
    <col min="43" max="43" width="4.28515625" hidden="1" customWidth="1"/>
    <col min="44" max="44" width="4.140625" hidden="1" customWidth="1"/>
    <col min="45" max="45" width="4.28515625" hidden="1" customWidth="1"/>
    <col min="46" max="46" width="3.42578125" hidden="1" customWidth="1"/>
    <col min="47" max="47" width="4.28515625" hidden="1" customWidth="1"/>
    <col min="48" max="48" width="3.42578125" hidden="1" customWidth="1"/>
    <col min="49" max="49" width="4.28515625" hidden="1" customWidth="1"/>
    <col min="50" max="50" width="3.42578125" hidden="1" customWidth="1"/>
    <col min="51" max="51" width="4.28515625" hidden="1" customWidth="1"/>
    <col min="52" max="52" width="3.42578125" hidden="1" customWidth="1"/>
    <col min="53" max="53" width="4.28515625" hidden="1" customWidth="1"/>
    <col min="54" max="54" width="3.7109375" hidden="1" customWidth="1"/>
    <col min="55" max="55" width="4.28515625" hidden="1" customWidth="1"/>
    <col min="56" max="56" width="3.7109375" hidden="1" customWidth="1"/>
    <col min="57" max="57" width="4.28515625" hidden="1" customWidth="1"/>
    <col min="58" max="58" width="3.7109375" hidden="1" customWidth="1"/>
    <col min="59" max="59" width="4.28515625" hidden="1" customWidth="1"/>
    <col min="60" max="60" width="3.7109375" hidden="1" customWidth="1"/>
    <col min="61" max="61" width="4.28515625" hidden="1" customWidth="1"/>
    <col min="62" max="62" width="3.7109375" hidden="1" customWidth="1"/>
    <col min="63" max="63" width="4.28515625" hidden="1" customWidth="1"/>
    <col min="64" max="64" width="3.28515625" hidden="1" customWidth="1"/>
    <col min="65" max="65" width="4.28515625" hidden="1" customWidth="1"/>
    <col min="66" max="66" width="3.28515625" hidden="1" customWidth="1"/>
    <col min="67" max="67" width="4.28515625" hidden="1" customWidth="1"/>
    <col min="68" max="68" width="3.28515625" hidden="1" customWidth="1"/>
    <col min="69" max="69" width="4.28515625" hidden="1" customWidth="1"/>
    <col min="70" max="70" width="4.140625" hidden="1" customWidth="1"/>
    <col min="71" max="71" width="4.28515625" hidden="1" customWidth="1"/>
    <col min="72" max="72" width="3.85546875" hidden="1" customWidth="1"/>
    <col min="73" max="73" width="4.28515625" hidden="1" customWidth="1"/>
    <col min="74" max="74" width="3.85546875" hidden="1" customWidth="1"/>
    <col min="75" max="75" width="4.28515625" hidden="1" customWidth="1"/>
    <col min="76" max="76" width="3.85546875" hidden="1" customWidth="1"/>
    <col min="77" max="77" width="4.28515625" hidden="1" customWidth="1"/>
    <col min="78" max="78" width="3.85546875" hidden="1" customWidth="1"/>
    <col min="79" max="79" width="4.28515625" hidden="1" customWidth="1"/>
    <col min="80" max="80" width="3.28515625" hidden="1" customWidth="1"/>
    <col min="81" max="81" width="4.28515625" hidden="1" customWidth="1"/>
    <col min="82" max="82" width="3.28515625" hidden="1" customWidth="1"/>
    <col min="83" max="83" width="4.28515625" hidden="1" customWidth="1"/>
    <col min="84" max="84" width="3.28515625" hidden="1" customWidth="1"/>
    <col min="85" max="85" width="4.28515625" hidden="1" customWidth="1"/>
    <col min="86" max="86" width="5" hidden="1" customWidth="1"/>
    <col min="87" max="87" width="4.28515625" hidden="1" customWidth="1"/>
    <col min="88" max="88" width="3.28515625" hidden="1" customWidth="1"/>
    <col min="89" max="89" width="4.28515625" hidden="1" customWidth="1"/>
    <col min="90" max="90" width="3.28515625" hidden="1" customWidth="1"/>
    <col min="91" max="91" width="4.28515625" hidden="1" customWidth="1"/>
    <col min="92" max="92" width="3.28515625" hidden="1" customWidth="1"/>
    <col min="93" max="93" width="4.28515625" hidden="1" customWidth="1"/>
    <col min="94" max="94" width="3.28515625" hidden="1" customWidth="1"/>
    <col min="95" max="95" width="4.28515625" hidden="1" customWidth="1"/>
    <col min="96" max="96" width="3.28515625" hidden="1" customWidth="1"/>
    <col min="97" max="97" width="4.28515625" style="129" hidden="1" customWidth="1"/>
    <col min="98" max="98" width="3.42578125" style="129" hidden="1" customWidth="1"/>
    <col min="99" max="99" width="4.28515625" style="129" hidden="1" customWidth="1"/>
    <col min="100" max="100" width="3.42578125" style="129" hidden="1" customWidth="1"/>
    <col min="101" max="101" width="4.28515625" style="129" hidden="1" customWidth="1"/>
    <col min="102" max="102" width="3.42578125" style="129" hidden="1" customWidth="1"/>
    <col min="103" max="103" width="6.28515625" style="129" hidden="1" customWidth="1"/>
    <col min="104" max="104" width="3.42578125" style="129" hidden="1" customWidth="1"/>
    <col min="105" max="105" width="6.28515625" style="129" hidden="1" customWidth="1"/>
    <col min="106" max="106" width="3.42578125" style="129" hidden="1" customWidth="1"/>
    <col min="107" max="107" width="6.28515625" style="129" hidden="1" customWidth="1"/>
    <col min="108" max="108" width="3.42578125" style="129" hidden="1" customWidth="1"/>
    <col min="109" max="109" width="6.28515625" style="129" hidden="1" customWidth="1"/>
    <col min="110" max="110" width="3.42578125" style="129" hidden="1" customWidth="1"/>
    <col min="111" max="111" width="6.28515625" style="129" hidden="1" customWidth="1"/>
    <col min="112" max="112" width="5" style="129" hidden="1" customWidth="1"/>
    <col min="113" max="113" width="6.28515625" style="129" hidden="1" customWidth="1"/>
    <col min="114" max="114" width="5" style="129" hidden="1" customWidth="1"/>
    <col min="115" max="115" width="6.140625" style="129" hidden="1" customWidth="1"/>
    <col min="116" max="116" width="3.28515625" style="129" hidden="1" customWidth="1"/>
    <col min="117" max="117" width="6.140625" style="129" hidden="1" customWidth="1"/>
    <col min="118" max="118" width="3.28515625" style="129" hidden="1" customWidth="1"/>
    <col min="119" max="119" width="6.140625" style="129" hidden="1" customWidth="1"/>
    <col min="120" max="120" width="3.28515625" style="129" hidden="1" customWidth="1"/>
    <col min="121" max="121" width="6.140625" style="129" hidden="1" customWidth="1"/>
    <col min="122" max="122" width="3.28515625" style="129" hidden="1" customWidth="1"/>
    <col min="123" max="126" width="3.5703125" style="129" hidden="1" customWidth="1"/>
    <col min="127" max="127" width="3.5703125" style="182" hidden="1" customWidth="1"/>
    <col min="128" max="128" width="3.5703125" style="173" hidden="1" customWidth="1"/>
    <col min="129" max="129" width="3.85546875" style="173" hidden="1" customWidth="1"/>
    <col min="130" max="130" width="6" style="173" hidden="1" customWidth="1"/>
    <col min="131" max="140" width="3.5703125" style="173" hidden="1" customWidth="1"/>
    <col min="141" max="149" width="3.28515625" style="173" hidden="1" customWidth="1"/>
    <col min="150" max="150" width="3.7109375" style="173" hidden="1" customWidth="1"/>
    <col min="151" max="155" width="3.28515625" style="173" hidden="1" customWidth="1"/>
    <col min="156" max="156" width="3.7109375" style="173" hidden="1" customWidth="1"/>
    <col min="157" max="157" width="3.28515625" style="173" hidden="1" customWidth="1"/>
    <col min="158" max="159" width="3.5703125" style="173" hidden="1" customWidth="1"/>
    <col min="160" max="162" width="4.140625" style="173" hidden="1" customWidth="1"/>
    <col min="163" max="163" width="4" style="173" hidden="1" customWidth="1"/>
    <col min="164" max="164" width="4.28515625" style="173" hidden="1" customWidth="1"/>
    <col min="165" max="165" width="4" style="173" hidden="1" customWidth="1"/>
    <col min="166" max="166" width="4.28515625" style="173" hidden="1" customWidth="1"/>
    <col min="167" max="167" width="4" style="173" hidden="1" customWidth="1"/>
    <col min="168" max="168" width="4.28515625" style="173" hidden="1" customWidth="1"/>
    <col min="169" max="169" width="4" style="173" hidden="1" customWidth="1"/>
    <col min="170" max="170" width="4.28515625" style="173" hidden="1" customWidth="1"/>
    <col min="171" max="171" width="4" style="173" hidden="1" customWidth="1"/>
    <col min="172" max="172" width="6.85546875" style="173" hidden="1" customWidth="1"/>
    <col min="173" max="173" width="4" style="173" hidden="1" customWidth="1"/>
    <col min="174" max="174" width="4.28515625" style="173" hidden="1" customWidth="1"/>
    <col min="175" max="175" width="4" style="173" hidden="1" customWidth="1"/>
    <col min="176" max="176" width="4.28515625" style="173" hidden="1" customWidth="1"/>
    <col min="177" max="177" width="4" style="173" hidden="1" customWidth="1"/>
    <col min="178" max="178" width="4.28515625" style="173" hidden="1" customWidth="1"/>
    <col min="179" max="179" width="4" style="173" hidden="1" customWidth="1"/>
    <col min="180" max="180" width="4.28515625" style="173" hidden="1" customWidth="1"/>
    <col min="181" max="181" width="4" style="173" hidden="1" customWidth="1"/>
    <col min="182" max="182" width="4.28515625" style="173" hidden="1" customWidth="1"/>
    <col min="183" max="183" width="4" style="173" hidden="1" customWidth="1"/>
    <col min="184" max="184" width="4.28515625" style="173" hidden="1" customWidth="1"/>
    <col min="185" max="185" width="4" style="173" hidden="1" customWidth="1"/>
    <col min="186" max="186" width="4.28515625" style="173" hidden="1" customWidth="1"/>
    <col min="187" max="187" width="4" style="173" hidden="1" customWidth="1"/>
    <col min="188" max="188" width="4.28515625" style="173" hidden="1" customWidth="1"/>
    <col min="189" max="189" width="4" style="173" hidden="1" customWidth="1"/>
    <col min="190" max="190" width="4.28515625" style="173" hidden="1" customWidth="1"/>
    <col min="191" max="191" width="4" style="173" hidden="1" customWidth="1"/>
    <col min="192" max="192" width="4.28515625" style="173" hidden="1" customWidth="1"/>
    <col min="193" max="193" width="4" style="173" hidden="1" customWidth="1"/>
    <col min="194" max="194" width="4.28515625" style="173" hidden="1" customWidth="1"/>
    <col min="195" max="195" width="4" style="173" hidden="1" customWidth="1"/>
    <col min="196" max="196" width="4.28515625" style="173" hidden="1" customWidth="1"/>
    <col min="197" max="197" width="4" style="173" hidden="1" customWidth="1"/>
    <col min="198" max="198" width="4.28515625" style="173" hidden="1" customWidth="1"/>
    <col min="199" max="199" width="4" style="173" hidden="1" customWidth="1"/>
    <col min="200" max="200" width="4.28515625" style="173" hidden="1" customWidth="1"/>
    <col min="201" max="201" width="4" style="173" hidden="1" customWidth="1"/>
    <col min="202" max="202" width="4.28515625" style="173" hidden="1" customWidth="1"/>
    <col min="203" max="203" width="4" style="173" hidden="1" customWidth="1"/>
    <col min="204" max="204" width="4.28515625" style="173" hidden="1" customWidth="1"/>
    <col min="205" max="205" width="4" style="173" hidden="1" customWidth="1"/>
    <col min="206" max="206" width="4.28515625" style="173" hidden="1" customWidth="1"/>
    <col min="207" max="207" width="4" style="173" hidden="1" customWidth="1"/>
    <col min="208" max="208" width="4.28515625" style="173" hidden="1" customWidth="1"/>
    <col min="209" max="209" width="4" style="173" hidden="1" customWidth="1"/>
    <col min="210" max="210" width="4.28515625" style="173" hidden="1" customWidth="1"/>
    <col min="211" max="211" width="4" style="173" hidden="1" customWidth="1"/>
    <col min="212" max="212" width="4.28515625" style="173" hidden="1" customWidth="1"/>
    <col min="213" max="213" width="4" style="173" hidden="1" customWidth="1"/>
    <col min="214" max="214" width="4.28515625" style="173" hidden="1" customWidth="1"/>
    <col min="215" max="215" width="4" style="173" hidden="1" customWidth="1"/>
    <col min="216" max="216" width="4.28515625" style="173" hidden="1" customWidth="1"/>
    <col min="217" max="217" width="4" style="173" customWidth="1"/>
    <col min="218" max="218" width="4.28515625" style="173" customWidth="1"/>
    <col min="219" max="219" width="4" style="173" customWidth="1"/>
    <col min="220" max="220" width="4.28515625" style="173" customWidth="1"/>
    <col min="221" max="221" width="4" style="173" customWidth="1"/>
    <col min="222" max="222" width="4.28515625" style="173" customWidth="1"/>
    <col min="223" max="223" width="4" style="173" customWidth="1"/>
    <col min="224" max="224" width="4.28515625" style="173" customWidth="1"/>
    <col min="225" max="225" width="4" style="173" customWidth="1"/>
    <col min="226" max="226" width="4.28515625" style="173" customWidth="1"/>
    <col min="227" max="227" width="4" style="173" customWidth="1"/>
    <col min="228" max="228" width="4.28515625" style="173" customWidth="1"/>
    <col min="229" max="229" width="4" style="173" customWidth="1"/>
    <col min="230" max="230" width="4.28515625" style="173" customWidth="1"/>
    <col min="231" max="231" width="4" style="173" customWidth="1"/>
    <col min="232" max="232" width="4.28515625" style="173" customWidth="1"/>
    <col min="233" max="233" width="4" style="173" customWidth="1"/>
    <col min="234" max="234" width="4.28515625" style="173" customWidth="1"/>
    <col min="235" max="235" width="4" style="173" customWidth="1"/>
    <col min="236" max="236" width="4.28515625" style="173" customWidth="1"/>
    <col min="237" max="237" width="4" style="173" customWidth="1"/>
    <col min="238" max="238" width="4.28515625" style="173" customWidth="1"/>
    <col min="239" max="239" width="4" style="173" customWidth="1"/>
    <col min="240" max="240" width="4.28515625" style="173" customWidth="1"/>
    <col min="241" max="241" width="4" style="173" customWidth="1"/>
    <col min="242" max="242" width="4.28515625" style="173" customWidth="1"/>
    <col min="243" max="243" width="4" style="173" customWidth="1"/>
    <col min="244" max="244" width="4.28515625" style="173" customWidth="1"/>
    <col min="245" max="245" width="4" style="173" customWidth="1"/>
    <col min="246" max="246" width="4.28515625" style="173" customWidth="1"/>
    <col min="247" max="247" width="4" style="173" customWidth="1"/>
    <col min="248" max="248" width="4.28515625" style="173" customWidth="1"/>
    <col min="249" max="249" width="4" style="173" customWidth="1"/>
    <col min="250" max="250" width="4.28515625" style="173" customWidth="1"/>
    <col min="251" max="251" width="4" style="173" customWidth="1"/>
    <col min="252" max="252" width="4.28515625" style="173" customWidth="1"/>
    <col min="253" max="253" width="4" style="173" customWidth="1"/>
    <col min="254" max="254" width="4.28515625" style="173" customWidth="1"/>
    <col min="255" max="255" width="4" style="173" customWidth="1"/>
    <col min="256" max="256" width="4.28515625" style="173" customWidth="1"/>
    <col min="257" max="257" width="4" style="173" customWidth="1"/>
    <col min="258" max="258" width="4.28515625" style="173" customWidth="1"/>
    <col min="259" max="259" width="4" style="173" customWidth="1"/>
    <col min="260" max="260" width="4.28515625" style="173" customWidth="1"/>
    <col min="261" max="261" width="4" style="173" customWidth="1"/>
    <col min="262" max="262" width="4.85546875" style="173" bestFit="1" customWidth="1"/>
    <col min="263" max="263" width="4" style="173" customWidth="1"/>
    <col min="264" max="264" width="4.85546875" style="173" bestFit="1" customWidth="1"/>
    <col min="265" max="265" width="4" style="173" customWidth="1"/>
    <col min="266" max="266" width="4.28515625" style="173" customWidth="1"/>
    <col min="267" max="267" width="4" style="173" customWidth="1"/>
    <col min="268" max="268" width="4.28515625" style="173" customWidth="1"/>
    <col min="269" max="269" width="4" style="173" customWidth="1"/>
    <col min="270" max="270" width="4.28515625" style="173" customWidth="1"/>
    <col min="271" max="271" width="4" style="173" customWidth="1"/>
    <col min="272" max="272" width="4.28515625" style="173" customWidth="1"/>
    <col min="273" max="273" width="4" style="173" customWidth="1"/>
    <col min="274" max="274" width="4.28515625" style="173" customWidth="1"/>
    <col min="275" max="275" width="4" style="173" customWidth="1"/>
    <col min="276" max="276" width="4.28515625" style="173" customWidth="1"/>
    <col min="277" max="277" width="4" style="173" customWidth="1"/>
    <col min="278" max="278" width="4.28515625" style="173" customWidth="1"/>
    <col min="279" max="279" width="4" style="173" customWidth="1"/>
    <col min="280" max="280" width="4.28515625" style="173" customWidth="1"/>
    <col min="281" max="281" width="4" style="173" customWidth="1"/>
    <col min="282" max="282" width="4.28515625" style="173" customWidth="1"/>
    <col min="283" max="283" width="4" style="173" customWidth="1"/>
    <col min="284" max="284" width="4.28515625" style="173" customWidth="1"/>
    <col min="285" max="285" width="4" style="173" customWidth="1"/>
    <col min="286" max="286" width="4.28515625" style="173" customWidth="1"/>
    <col min="287" max="287" width="4" style="173" customWidth="1"/>
    <col min="288" max="288" width="4.28515625" style="173" customWidth="1"/>
    <col min="289" max="289" width="4" style="173" customWidth="1"/>
    <col min="290" max="290" width="4.28515625" style="173" customWidth="1"/>
    <col min="291" max="291" width="4" style="173" customWidth="1"/>
    <col min="292" max="292" width="4.28515625" style="173" customWidth="1"/>
    <col min="293" max="293" width="4" style="173" customWidth="1"/>
    <col min="294" max="294" width="4.28515625" style="173" customWidth="1"/>
    <col min="295" max="295" width="4" style="173" customWidth="1"/>
    <col min="296" max="296" width="4.28515625" style="173" customWidth="1"/>
    <col min="297" max="297" width="4" style="173" customWidth="1"/>
    <col min="298" max="298" width="4.28515625" style="173" customWidth="1"/>
    <col min="299" max="299" width="4" style="173" customWidth="1"/>
    <col min="300" max="300" width="4.28515625" style="173" customWidth="1"/>
    <col min="301" max="301" width="4" style="173" customWidth="1"/>
    <col min="302" max="302" width="4.28515625" style="173" customWidth="1"/>
    <col min="303" max="303" width="4" style="173" customWidth="1"/>
    <col min="304" max="304" width="4.28515625" style="173" customWidth="1"/>
    <col min="305" max="305" width="4" style="173" customWidth="1"/>
    <col min="306" max="306" width="4.28515625" style="173" customWidth="1"/>
    <col min="307" max="307" width="4" style="173" customWidth="1"/>
    <col min="308" max="308" width="4.28515625" style="173" customWidth="1"/>
    <col min="309" max="309" width="4.85546875" customWidth="1"/>
    <col min="310" max="310" width="5.140625" customWidth="1"/>
    <col min="311" max="311" width="4.42578125" customWidth="1"/>
    <col min="312" max="312" width="4.85546875" customWidth="1"/>
    <col min="313" max="314" width="4.140625" customWidth="1"/>
    <col min="315" max="315" width="4.28515625" customWidth="1"/>
    <col min="316" max="316" width="4.42578125" customWidth="1"/>
    <col min="317" max="318" width="4.5703125" customWidth="1"/>
  </cols>
  <sheetData>
    <row r="1" spans="1:318" ht="42" customHeight="1">
      <c r="A1" s="1" t="s">
        <v>0</v>
      </c>
      <c r="B1" s="2">
        <f>COUNTIF(A:A,"Active")</f>
        <v>21</v>
      </c>
      <c r="C1" s="3" t="s">
        <v>47</v>
      </c>
      <c r="D1" s="3" t="s">
        <v>173</v>
      </c>
      <c r="E1" s="4"/>
      <c r="F1" s="5"/>
      <c r="G1" s="6"/>
      <c r="H1" s="6"/>
      <c r="I1" s="7"/>
      <c r="J1" s="7"/>
      <c r="K1" s="7"/>
      <c r="L1" s="7"/>
      <c r="M1" s="7"/>
      <c r="N1" s="8"/>
      <c r="O1" s="8"/>
      <c r="P1" s="9"/>
      <c r="Q1" s="8"/>
      <c r="R1" s="10"/>
      <c r="S1" s="11"/>
      <c r="T1" s="15"/>
      <c r="U1" s="15"/>
      <c r="V1" s="15"/>
      <c r="W1" s="14"/>
      <c r="X1" s="12"/>
      <c r="Y1" s="14"/>
      <c r="Z1" s="15" t="s">
        <v>2</v>
      </c>
      <c r="AA1" s="15"/>
      <c r="AB1" s="15"/>
      <c r="AC1" s="16"/>
      <c r="AD1" s="16"/>
      <c r="AE1" s="92"/>
      <c r="AF1" s="92"/>
      <c r="AG1" s="92"/>
      <c r="AH1" s="92"/>
      <c r="AI1" s="92"/>
      <c r="AJ1" s="92"/>
      <c r="AK1" s="92"/>
      <c r="AL1" s="92"/>
      <c r="AM1" s="92"/>
      <c r="AN1" s="92"/>
      <c r="AO1" s="92" t="s">
        <v>104</v>
      </c>
      <c r="AP1" s="92"/>
      <c r="AQ1" s="92" t="s">
        <v>105</v>
      </c>
      <c r="AR1" s="92"/>
      <c r="AS1" s="92" t="s">
        <v>106</v>
      </c>
      <c r="AT1" s="92"/>
      <c r="AU1" s="92" t="s">
        <v>77</v>
      </c>
      <c r="AV1" s="92"/>
      <c r="AW1" s="92" t="s">
        <v>78</v>
      </c>
      <c r="AX1" s="92"/>
      <c r="AY1" s="92" t="s">
        <v>79</v>
      </c>
      <c r="AZ1" s="92"/>
      <c r="BA1" s="92" t="s">
        <v>80</v>
      </c>
      <c r="BB1" s="92"/>
      <c r="BC1" s="92" t="s">
        <v>81</v>
      </c>
      <c r="BD1" s="92"/>
      <c r="BE1" s="92" t="s">
        <v>82</v>
      </c>
      <c r="BF1" s="92"/>
      <c r="BG1" s="92" t="s">
        <v>83</v>
      </c>
      <c r="BH1" s="92"/>
      <c r="BI1" s="92" t="s">
        <v>84</v>
      </c>
      <c r="BJ1" s="92"/>
      <c r="BK1" s="92" t="s">
        <v>85</v>
      </c>
      <c r="BL1" s="92"/>
      <c r="BM1" s="92" t="s">
        <v>86</v>
      </c>
      <c r="BN1" s="92"/>
      <c r="BO1" s="92" t="s">
        <v>174</v>
      </c>
      <c r="BP1" s="92"/>
      <c r="BQ1" s="92" t="s">
        <v>88</v>
      </c>
      <c r="BR1" s="92"/>
      <c r="BS1" s="92" t="s">
        <v>89</v>
      </c>
      <c r="BT1" s="92"/>
      <c r="BU1" s="92" t="s">
        <v>90</v>
      </c>
      <c r="BV1" s="92"/>
      <c r="BW1" s="92" t="s">
        <v>91</v>
      </c>
      <c r="BX1" s="92"/>
      <c r="BY1" s="92" t="s">
        <v>92</v>
      </c>
      <c r="BZ1" s="92"/>
      <c r="CA1" s="92" t="s">
        <v>93</v>
      </c>
      <c r="CB1" s="92"/>
      <c r="CC1" s="92" t="s">
        <v>94</v>
      </c>
      <c r="CD1" s="92"/>
      <c r="CE1" s="92" t="s">
        <v>95</v>
      </c>
      <c r="CF1" s="92"/>
      <c r="CG1" s="92" t="s">
        <v>96</v>
      </c>
      <c r="CH1" s="92"/>
      <c r="CI1" s="92" t="s">
        <v>97</v>
      </c>
      <c r="CJ1" s="92"/>
      <c r="CK1" s="92" t="s">
        <v>98</v>
      </c>
      <c r="CL1" s="92"/>
      <c r="CM1" s="92" t="s">
        <v>175</v>
      </c>
      <c r="CN1" s="92"/>
      <c r="CO1" s="92" t="s">
        <v>100</v>
      </c>
      <c r="CP1" s="92"/>
      <c r="CQ1" s="92" t="s">
        <v>101</v>
      </c>
      <c r="CR1" s="92"/>
      <c r="CS1" s="92" t="s">
        <v>102</v>
      </c>
      <c r="CT1" s="92"/>
      <c r="CU1" s="92" t="s">
        <v>103</v>
      </c>
      <c r="CV1" s="92"/>
      <c r="CW1" s="92" t="s">
        <v>104</v>
      </c>
      <c r="CX1" s="92"/>
      <c r="CY1" s="277" t="s">
        <v>105</v>
      </c>
      <c r="CZ1" s="266"/>
      <c r="DA1" s="277" t="s">
        <v>106</v>
      </c>
      <c r="DB1" s="266"/>
      <c r="DC1" s="277" t="s">
        <v>77</v>
      </c>
      <c r="DD1" s="266"/>
      <c r="DE1" s="277" t="s">
        <v>78</v>
      </c>
      <c r="DF1" s="266"/>
      <c r="DG1" s="277" t="s">
        <v>79</v>
      </c>
      <c r="DH1" s="266"/>
      <c r="DI1" s="277" t="s">
        <v>176</v>
      </c>
      <c r="DJ1" s="266"/>
      <c r="DK1" s="277" t="s">
        <v>81</v>
      </c>
      <c r="DL1" s="266"/>
      <c r="DM1" s="277" t="s">
        <v>82</v>
      </c>
      <c r="DN1" s="266"/>
      <c r="DO1" s="277" t="s">
        <v>83</v>
      </c>
      <c r="DP1" s="266"/>
      <c r="DQ1" s="277" t="s">
        <v>177</v>
      </c>
      <c r="DR1" s="266"/>
      <c r="DS1" s="277" t="s">
        <v>85</v>
      </c>
      <c r="DT1" s="266"/>
      <c r="DU1" s="299" t="s">
        <v>86</v>
      </c>
      <c r="DV1" s="266"/>
      <c r="DW1" s="301" t="s">
        <v>87</v>
      </c>
      <c r="DX1" s="267"/>
      <c r="DY1" s="300" t="s">
        <v>88</v>
      </c>
      <c r="DZ1" s="267"/>
      <c r="EA1" s="300" t="s">
        <v>89</v>
      </c>
      <c r="EB1" s="267"/>
      <c r="EC1" s="300" t="s">
        <v>90</v>
      </c>
      <c r="EE1" s="300" t="s">
        <v>91</v>
      </c>
      <c r="EF1" s="300"/>
      <c r="EG1" s="300" t="s">
        <v>92</v>
      </c>
      <c r="EK1" s="300" t="s">
        <v>93</v>
      </c>
      <c r="EM1" s="300" t="s">
        <v>94</v>
      </c>
      <c r="EO1" s="300" t="s">
        <v>95</v>
      </c>
      <c r="ES1" s="300" t="s">
        <v>96</v>
      </c>
      <c r="EU1" s="300" t="s">
        <v>178</v>
      </c>
      <c r="EW1" s="420" t="s">
        <v>179</v>
      </c>
      <c r="EY1" s="420" t="s">
        <v>175</v>
      </c>
      <c r="FA1" s="300" t="s">
        <v>100</v>
      </c>
      <c r="FC1" s="424" t="s">
        <v>101</v>
      </c>
      <c r="FE1" s="300" t="s">
        <v>102</v>
      </c>
      <c r="FG1" s="300" t="s">
        <v>103</v>
      </c>
      <c r="FI1" s="434" t="s">
        <v>104</v>
      </c>
      <c r="FK1" s="300" t="s">
        <v>105</v>
      </c>
      <c r="FM1" s="300" t="s">
        <v>106</v>
      </c>
      <c r="FO1" s="300" t="s">
        <v>180</v>
      </c>
      <c r="FQ1" s="300" t="s">
        <v>181</v>
      </c>
      <c r="FS1" s="300" t="s">
        <v>182</v>
      </c>
      <c r="FU1" s="300" t="s">
        <v>183</v>
      </c>
      <c r="FV1" s="300"/>
      <c r="FW1" s="300" t="s">
        <v>184</v>
      </c>
      <c r="FY1" s="300" t="s">
        <v>185</v>
      </c>
      <c r="GA1" s="300" t="s">
        <v>186</v>
      </c>
      <c r="GB1" s="300"/>
      <c r="GC1" s="300" t="s">
        <v>187</v>
      </c>
      <c r="GE1" s="300" t="s">
        <v>188</v>
      </c>
      <c r="GG1" s="300" t="s">
        <v>189</v>
      </c>
      <c r="GI1" s="300" t="s">
        <v>190</v>
      </c>
      <c r="GK1" s="300" t="s">
        <v>191</v>
      </c>
      <c r="GM1" s="300" t="s">
        <v>192</v>
      </c>
      <c r="GO1" s="300" t="s">
        <v>193</v>
      </c>
      <c r="GQ1" s="300" t="s">
        <v>194</v>
      </c>
      <c r="GS1" s="300" t="s">
        <v>195</v>
      </c>
      <c r="GU1" s="300" t="s">
        <v>196</v>
      </c>
      <c r="GW1" s="300" t="s">
        <v>197</v>
      </c>
      <c r="GY1" s="300" t="s">
        <v>198</v>
      </c>
      <c r="HA1" s="300" t="s">
        <v>199</v>
      </c>
      <c r="HC1" s="971" t="s">
        <v>200</v>
      </c>
      <c r="HD1" s="972"/>
      <c r="HE1" s="971" t="s">
        <v>201</v>
      </c>
      <c r="HF1" s="972"/>
      <c r="HG1" s="971" t="s">
        <v>202</v>
      </c>
      <c r="HH1" s="972"/>
      <c r="HI1" s="971" t="s">
        <v>203</v>
      </c>
      <c r="HJ1" s="972"/>
      <c r="HK1" s="971" t="s">
        <v>204</v>
      </c>
      <c r="HL1" s="972"/>
      <c r="HM1" s="971" t="s">
        <v>205</v>
      </c>
      <c r="HN1" s="972"/>
      <c r="HO1" s="971" t="s">
        <v>206</v>
      </c>
      <c r="HP1" s="972"/>
      <c r="HQ1" s="971" t="s">
        <v>207</v>
      </c>
      <c r="HR1" s="972"/>
      <c r="HS1" s="971" t="s">
        <v>208</v>
      </c>
      <c r="HT1" s="972"/>
      <c r="HU1" s="971" t="s">
        <v>209</v>
      </c>
      <c r="HV1" s="972"/>
      <c r="HW1" s="971" t="s">
        <v>210</v>
      </c>
      <c r="HX1" s="972"/>
      <c r="HY1" s="971" t="s">
        <v>211</v>
      </c>
      <c r="HZ1" s="972"/>
      <c r="IA1" s="971" t="s">
        <v>212</v>
      </c>
      <c r="IB1" s="972"/>
      <c r="IC1" s="971" t="s">
        <v>213</v>
      </c>
      <c r="ID1" s="972"/>
      <c r="IE1" s="971" t="s">
        <v>214</v>
      </c>
      <c r="IF1" s="972"/>
      <c r="IG1" s="971" t="s">
        <v>183</v>
      </c>
      <c r="IH1" s="972"/>
      <c r="II1" s="971"/>
      <c r="IJ1" s="972"/>
      <c r="IK1" s="971"/>
      <c r="IL1" s="972"/>
      <c r="IM1" s="971" t="s">
        <v>184</v>
      </c>
      <c r="IN1" s="972"/>
      <c r="IO1" s="971" t="s">
        <v>185</v>
      </c>
      <c r="IP1" s="972"/>
      <c r="IQ1" s="971" t="s">
        <v>186</v>
      </c>
      <c r="IR1" s="972"/>
      <c r="IS1" s="971" t="s">
        <v>215</v>
      </c>
      <c r="IT1" s="972"/>
      <c r="IU1" s="971" t="s">
        <v>216</v>
      </c>
      <c r="IV1" s="972"/>
      <c r="IW1" s="971" t="s">
        <v>217</v>
      </c>
      <c r="IX1" s="972"/>
      <c r="IY1" s="971" t="s">
        <v>218</v>
      </c>
      <c r="IZ1" s="972"/>
      <c r="JA1" s="971" t="s">
        <v>219</v>
      </c>
      <c r="JB1" s="972"/>
      <c r="JC1" s="971" t="s">
        <v>220</v>
      </c>
      <c r="JD1" s="972"/>
      <c r="JE1" s="971" t="s">
        <v>193</v>
      </c>
      <c r="JF1" s="972"/>
      <c r="JG1" s="971" t="s">
        <v>194</v>
      </c>
      <c r="JH1" s="972"/>
      <c r="JI1" s="971" t="s">
        <v>195</v>
      </c>
      <c r="JJ1" s="972"/>
      <c r="JK1" s="971" t="s">
        <v>196</v>
      </c>
      <c r="JL1" s="972"/>
      <c r="JM1" s="971" t="s">
        <v>197</v>
      </c>
      <c r="JN1" s="972"/>
      <c r="JO1" s="971" t="s">
        <v>198</v>
      </c>
      <c r="JP1" s="972"/>
      <c r="JQ1" s="971" t="s">
        <v>199</v>
      </c>
      <c r="JR1" s="972"/>
      <c r="JS1" s="971" t="s">
        <v>200</v>
      </c>
      <c r="JT1" s="972"/>
      <c r="JU1" s="971" t="s">
        <v>221</v>
      </c>
      <c r="JV1" s="972"/>
      <c r="JW1" s="971" t="s">
        <v>222</v>
      </c>
      <c r="JX1" s="972"/>
      <c r="JY1" s="971" t="s">
        <v>203</v>
      </c>
      <c r="JZ1" s="972"/>
      <c r="KA1" s="971" t="s">
        <v>204</v>
      </c>
      <c r="KB1" s="972"/>
      <c r="KC1" s="971" t="s">
        <v>205</v>
      </c>
      <c r="KD1" s="972"/>
      <c r="KE1" s="971" t="s">
        <v>206</v>
      </c>
      <c r="KF1" s="972"/>
      <c r="KG1" s="971" t="s">
        <v>207</v>
      </c>
      <c r="KH1" s="972"/>
      <c r="KI1" s="971" t="s">
        <v>208</v>
      </c>
      <c r="KJ1" s="972"/>
      <c r="KK1" s="971" t="s">
        <v>209</v>
      </c>
      <c r="KL1" s="972"/>
      <c r="KM1" s="971" t="s">
        <v>210</v>
      </c>
      <c r="KN1" s="972"/>
      <c r="KO1" s="971" t="s">
        <v>211</v>
      </c>
      <c r="KP1" s="972"/>
      <c r="KQ1" s="971" t="s">
        <v>212</v>
      </c>
      <c r="KR1" s="972"/>
      <c r="KS1" s="971" t="s">
        <v>181</v>
      </c>
      <c r="KT1" s="972"/>
      <c r="KU1" s="971" t="s">
        <v>182</v>
      </c>
      <c r="KV1" s="972"/>
      <c r="KW1" s="971" t="s">
        <v>223</v>
      </c>
      <c r="KX1" s="972"/>
      <c r="KY1" s="971" t="s">
        <v>224</v>
      </c>
      <c r="KZ1" s="972"/>
      <c r="LA1" s="971" t="s">
        <v>225</v>
      </c>
      <c r="LB1" s="972"/>
      <c r="LC1" s="971" t="s">
        <v>226</v>
      </c>
      <c r="LD1" s="972"/>
      <c r="LE1" s="971" t="s">
        <v>227</v>
      </c>
      <c r="LF1" s="972"/>
    </row>
    <row r="2" spans="1:318">
      <c r="A2" s="958" t="s">
        <v>3</v>
      </c>
      <c r="B2" s="959" t="s">
        <v>4</v>
      </c>
      <c r="C2" s="959" t="s">
        <v>5</v>
      </c>
      <c r="D2" s="959" t="s">
        <v>6</v>
      </c>
      <c r="E2" s="960" t="s">
        <v>70</v>
      </c>
      <c r="F2" s="959" t="s">
        <v>8</v>
      </c>
      <c r="G2" s="961" t="s">
        <v>9</v>
      </c>
      <c r="H2" s="961" t="s">
        <v>10</v>
      </c>
      <c r="I2" s="962" t="s">
        <v>11</v>
      </c>
      <c r="J2" s="963" t="s">
        <v>12</v>
      </c>
      <c r="K2" s="964" t="s">
        <v>13</v>
      </c>
      <c r="L2" s="975" t="s">
        <v>14</v>
      </c>
      <c r="M2" s="973" t="s">
        <v>228</v>
      </c>
      <c r="N2" s="974" t="s">
        <v>16</v>
      </c>
      <c r="O2" s="954" t="s">
        <v>17</v>
      </c>
      <c r="P2" s="955" t="s">
        <v>18</v>
      </c>
      <c r="Q2" s="956" t="s">
        <v>19</v>
      </c>
      <c r="R2" s="965" t="s">
        <v>20</v>
      </c>
      <c r="S2" s="966" t="s">
        <v>21</v>
      </c>
      <c r="T2" s="967" t="s">
        <v>30</v>
      </c>
      <c r="U2" s="945" t="s">
        <v>24</v>
      </c>
      <c r="V2" s="945" t="s">
        <v>72</v>
      </c>
      <c r="W2" s="945" t="s">
        <v>25</v>
      </c>
      <c r="X2" s="942" t="s">
        <v>23</v>
      </c>
      <c r="Y2" s="945" t="s">
        <v>26</v>
      </c>
      <c r="Z2" s="945" t="s">
        <v>27</v>
      </c>
      <c r="AA2" s="945" t="s">
        <v>28</v>
      </c>
      <c r="AB2" s="948" t="s">
        <v>73</v>
      </c>
      <c r="AC2" s="252">
        <f>AC5</f>
        <v>44174</v>
      </c>
      <c r="AD2" s="252">
        <f t="shared" ref="AD2:CO2" si="0">AD5</f>
        <v>44174</v>
      </c>
      <c r="AE2" s="252">
        <f t="shared" si="0"/>
        <v>44181</v>
      </c>
      <c r="AF2" s="252">
        <f t="shared" si="0"/>
        <v>44181</v>
      </c>
      <c r="AG2" s="252">
        <f t="shared" si="0"/>
        <v>44188</v>
      </c>
      <c r="AH2" s="252">
        <f t="shared" si="0"/>
        <v>44188</v>
      </c>
      <c r="AI2" s="252">
        <f t="shared" si="0"/>
        <v>44195</v>
      </c>
      <c r="AJ2" s="252">
        <f t="shared" si="0"/>
        <v>44195</v>
      </c>
      <c r="AK2" s="252">
        <f t="shared" si="0"/>
        <v>44202</v>
      </c>
      <c r="AL2" s="252">
        <f t="shared" si="0"/>
        <v>44202</v>
      </c>
      <c r="AM2" s="252">
        <f t="shared" si="0"/>
        <v>44209</v>
      </c>
      <c r="AN2" s="252">
        <f t="shared" si="0"/>
        <v>44209</v>
      </c>
      <c r="AO2" s="252">
        <f t="shared" si="0"/>
        <v>44216</v>
      </c>
      <c r="AP2" s="252">
        <f t="shared" si="0"/>
        <v>44216</v>
      </c>
      <c r="AQ2" s="252">
        <f t="shared" si="0"/>
        <v>44223</v>
      </c>
      <c r="AR2" s="252">
        <f t="shared" si="0"/>
        <v>44223</v>
      </c>
      <c r="AS2" s="252">
        <f t="shared" si="0"/>
        <v>44230</v>
      </c>
      <c r="AT2" s="252">
        <f t="shared" si="0"/>
        <v>44230</v>
      </c>
      <c r="AU2" s="252">
        <f t="shared" si="0"/>
        <v>44237</v>
      </c>
      <c r="AV2" s="252">
        <f t="shared" si="0"/>
        <v>44237</v>
      </c>
      <c r="AW2" s="252">
        <f t="shared" si="0"/>
        <v>44244</v>
      </c>
      <c r="AX2" s="252">
        <f t="shared" si="0"/>
        <v>44244</v>
      </c>
      <c r="AY2" s="252">
        <f t="shared" si="0"/>
        <v>44251</v>
      </c>
      <c r="AZ2" s="252">
        <f t="shared" si="0"/>
        <v>44251</v>
      </c>
      <c r="BA2" s="252">
        <f t="shared" si="0"/>
        <v>44258</v>
      </c>
      <c r="BB2" s="252">
        <f t="shared" si="0"/>
        <v>44258</v>
      </c>
      <c r="BC2" s="252">
        <f t="shared" si="0"/>
        <v>44265</v>
      </c>
      <c r="BD2" s="252">
        <f t="shared" si="0"/>
        <v>44265</v>
      </c>
      <c r="BE2" s="252">
        <f t="shared" si="0"/>
        <v>44272</v>
      </c>
      <c r="BF2" s="252">
        <f t="shared" si="0"/>
        <v>44272</v>
      </c>
      <c r="BG2" s="252">
        <f t="shared" si="0"/>
        <v>44279</v>
      </c>
      <c r="BH2" s="252">
        <f t="shared" si="0"/>
        <v>44279</v>
      </c>
      <c r="BI2" s="252">
        <f t="shared" si="0"/>
        <v>44286</v>
      </c>
      <c r="BJ2" s="252">
        <f t="shared" si="0"/>
        <v>44286</v>
      </c>
      <c r="BK2" s="252">
        <f t="shared" si="0"/>
        <v>44293</v>
      </c>
      <c r="BL2" s="252">
        <f t="shared" si="0"/>
        <v>44293</v>
      </c>
      <c r="BM2" s="252">
        <f t="shared" si="0"/>
        <v>44300</v>
      </c>
      <c r="BN2" s="252">
        <f t="shared" si="0"/>
        <v>44300</v>
      </c>
      <c r="BO2" s="252">
        <f t="shared" si="0"/>
        <v>44307</v>
      </c>
      <c r="BP2" s="252">
        <f t="shared" si="0"/>
        <v>44307</v>
      </c>
      <c r="BQ2" s="252">
        <f t="shared" si="0"/>
        <v>44314</v>
      </c>
      <c r="BR2" s="252">
        <f t="shared" si="0"/>
        <v>44314</v>
      </c>
      <c r="BS2" s="252">
        <f t="shared" si="0"/>
        <v>44321</v>
      </c>
      <c r="BT2" s="252">
        <f t="shared" si="0"/>
        <v>44321</v>
      </c>
      <c r="BU2" s="252">
        <f t="shared" si="0"/>
        <v>44328</v>
      </c>
      <c r="BV2" s="252">
        <f t="shared" si="0"/>
        <v>44328</v>
      </c>
      <c r="BW2" s="252">
        <f t="shared" si="0"/>
        <v>44335</v>
      </c>
      <c r="BX2" s="252">
        <f t="shared" si="0"/>
        <v>44335</v>
      </c>
      <c r="BY2" s="252">
        <f t="shared" si="0"/>
        <v>44342</v>
      </c>
      <c r="BZ2" s="252">
        <f t="shared" si="0"/>
        <v>44342</v>
      </c>
      <c r="CA2" s="252">
        <f t="shared" si="0"/>
        <v>44349</v>
      </c>
      <c r="CB2" s="252">
        <f t="shared" si="0"/>
        <v>44349</v>
      </c>
      <c r="CC2" s="252">
        <f t="shared" si="0"/>
        <v>44356</v>
      </c>
      <c r="CD2" s="252">
        <f t="shared" si="0"/>
        <v>44356</v>
      </c>
      <c r="CE2" s="252">
        <f t="shared" si="0"/>
        <v>44363</v>
      </c>
      <c r="CF2" s="252">
        <f t="shared" si="0"/>
        <v>44363</v>
      </c>
      <c r="CG2" s="252">
        <f t="shared" si="0"/>
        <v>44370</v>
      </c>
      <c r="CH2" s="252">
        <f t="shared" si="0"/>
        <v>44370</v>
      </c>
      <c r="CI2" s="252">
        <f t="shared" si="0"/>
        <v>44377</v>
      </c>
      <c r="CJ2" s="252">
        <f t="shared" si="0"/>
        <v>44377</v>
      </c>
      <c r="CK2" s="252">
        <f t="shared" si="0"/>
        <v>44384</v>
      </c>
      <c r="CL2" s="252">
        <f t="shared" si="0"/>
        <v>44384</v>
      </c>
      <c r="CM2" s="252">
        <f t="shared" si="0"/>
        <v>44391</v>
      </c>
      <c r="CN2" s="252">
        <f t="shared" si="0"/>
        <v>44391</v>
      </c>
      <c r="CO2" s="252">
        <f t="shared" si="0"/>
        <v>44398</v>
      </c>
      <c r="CP2" s="252">
        <f t="shared" ref="CP2:DX2" si="1">CP5</f>
        <v>44398</v>
      </c>
      <c r="CQ2" s="252">
        <f t="shared" si="1"/>
        <v>44405</v>
      </c>
      <c r="CR2" s="252">
        <f t="shared" si="1"/>
        <v>44405</v>
      </c>
      <c r="CS2" s="252">
        <f t="shared" si="1"/>
        <v>44412</v>
      </c>
      <c r="CT2" s="252">
        <f t="shared" si="1"/>
        <v>44412</v>
      </c>
      <c r="CU2" s="252">
        <f t="shared" si="1"/>
        <v>44419</v>
      </c>
      <c r="CV2" s="252">
        <f t="shared" si="1"/>
        <v>44419</v>
      </c>
      <c r="CW2" s="252">
        <f t="shared" si="1"/>
        <v>44426</v>
      </c>
      <c r="CX2" s="252">
        <f t="shared" si="1"/>
        <v>44426</v>
      </c>
      <c r="CY2" s="252">
        <f t="shared" si="1"/>
        <v>44433</v>
      </c>
      <c r="CZ2" s="252">
        <f t="shared" si="1"/>
        <v>44433</v>
      </c>
      <c r="DA2" s="252">
        <f t="shared" si="1"/>
        <v>44440</v>
      </c>
      <c r="DB2" s="252">
        <f t="shared" si="1"/>
        <v>44440</v>
      </c>
      <c r="DC2" s="252">
        <f t="shared" si="1"/>
        <v>44447</v>
      </c>
      <c r="DD2" s="252">
        <f t="shared" si="1"/>
        <v>44447</v>
      </c>
      <c r="DE2" s="252">
        <f t="shared" si="1"/>
        <v>44454</v>
      </c>
      <c r="DF2" s="252">
        <f t="shared" si="1"/>
        <v>44454</v>
      </c>
      <c r="DG2" s="252">
        <f t="shared" si="1"/>
        <v>44461</v>
      </c>
      <c r="DH2" s="252">
        <f t="shared" si="1"/>
        <v>44461</v>
      </c>
      <c r="DI2" s="252">
        <f t="shared" si="1"/>
        <v>44468</v>
      </c>
      <c r="DJ2" s="252">
        <f t="shared" si="1"/>
        <v>44468</v>
      </c>
      <c r="DK2" s="252">
        <f t="shared" si="1"/>
        <v>44475</v>
      </c>
      <c r="DL2" s="252">
        <f t="shared" si="1"/>
        <v>44475</v>
      </c>
      <c r="DM2" s="252">
        <f t="shared" si="1"/>
        <v>44482</v>
      </c>
      <c r="DN2" s="252">
        <f t="shared" si="1"/>
        <v>44482</v>
      </c>
      <c r="DO2" s="252">
        <f t="shared" si="1"/>
        <v>44489</v>
      </c>
      <c r="DP2" s="252">
        <f t="shared" si="1"/>
        <v>44489</v>
      </c>
      <c r="DQ2" s="252">
        <f t="shared" si="1"/>
        <v>44496</v>
      </c>
      <c r="DR2" s="252">
        <f t="shared" si="1"/>
        <v>44496</v>
      </c>
      <c r="DS2" s="252">
        <f t="shared" si="1"/>
        <v>44503</v>
      </c>
      <c r="DT2" s="252">
        <f t="shared" si="1"/>
        <v>44503</v>
      </c>
      <c r="DU2" s="252">
        <f t="shared" si="1"/>
        <v>44510</v>
      </c>
      <c r="DV2" s="252">
        <f t="shared" si="1"/>
        <v>44510</v>
      </c>
      <c r="DW2" s="255">
        <f t="shared" si="1"/>
        <v>44517</v>
      </c>
      <c r="DX2" s="252">
        <f t="shared" si="1"/>
        <v>44517</v>
      </c>
      <c r="DY2" s="252">
        <f t="shared" ref="DY2:EO2" si="2">DY5</f>
        <v>44524</v>
      </c>
      <c r="DZ2" s="252">
        <f t="shared" si="2"/>
        <v>44524</v>
      </c>
      <c r="EA2" s="252">
        <f t="shared" si="2"/>
        <v>44531</v>
      </c>
      <c r="EB2" s="252">
        <f t="shared" si="2"/>
        <v>44531</v>
      </c>
      <c r="EC2" s="252">
        <f t="shared" si="2"/>
        <v>44538</v>
      </c>
      <c r="ED2" s="252">
        <f t="shared" si="2"/>
        <v>44538</v>
      </c>
      <c r="EE2" s="252">
        <f t="shared" si="2"/>
        <v>44545</v>
      </c>
      <c r="EF2" s="252">
        <f t="shared" si="2"/>
        <v>44545</v>
      </c>
      <c r="EG2" s="252">
        <f t="shared" si="2"/>
        <v>44552</v>
      </c>
      <c r="EH2" s="252">
        <f t="shared" si="2"/>
        <v>44552</v>
      </c>
      <c r="EI2" s="252">
        <f t="shared" si="2"/>
        <v>44559</v>
      </c>
      <c r="EJ2" s="252">
        <f t="shared" si="2"/>
        <v>44559</v>
      </c>
      <c r="EK2" s="252">
        <f t="shared" si="2"/>
        <v>44566</v>
      </c>
      <c r="EL2" s="252">
        <f t="shared" si="2"/>
        <v>44566</v>
      </c>
      <c r="EM2" s="252">
        <f t="shared" si="2"/>
        <v>44573</v>
      </c>
      <c r="EN2" s="252">
        <f t="shared" si="2"/>
        <v>44573</v>
      </c>
      <c r="EO2" s="252">
        <f t="shared" si="2"/>
        <v>44580</v>
      </c>
      <c r="EP2" s="252">
        <f t="shared" ref="EP2:ES2" si="3">EP5</f>
        <v>44580</v>
      </c>
      <c r="EQ2" s="252">
        <f t="shared" si="3"/>
        <v>44587</v>
      </c>
      <c r="ER2" s="252">
        <f t="shared" si="3"/>
        <v>44587</v>
      </c>
      <c r="ES2" s="252">
        <f t="shared" si="3"/>
        <v>44594</v>
      </c>
      <c r="ET2" s="252">
        <f t="shared" ref="ET2:EX2" si="4">ET5</f>
        <v>44594</v>
      </c>
      <c r="EU2" s="252">
        <f t="shared" si="4"/>
        <v>44601</v>
      </c>
      <c r="EV2" s="252">
        <f t="shared" si="4"/>
        <v>44601</v>
      </c>
      <c r="EW2" s="252">
        <f t="shared" si="4"/>
        <v>44608</v>
      </c>
      <c r="EX2" s="252">
        <f t="shared" si="4"/>
        <v>44608</v>
      </c>
      <c r="EY2" s="252">
        <f t="shared" ref="EY2:FD2" si="5">EY5</f>
        <v>44615</v>
      </c>
      <c r="EZ2" s="252">
        <f t="shared" si="5"/>
        <v>44615</v>
      </c>
      <c r="FA2" s="252">
        <f t="shared" si="5"/>
        <v>44622</v>
      </c>
      <c r="FB2" s="252">
        <f t="shared" si="5"/>
        <v>44622</v>
      </c>
      <c r="FC2" s="252">
        <f t="shared" si="5"/>
        <v>44629</v>
      </c>
      <c r="FD2" s="252">
        <f t="shared" si="5"/>
        <v>44629</v>
      </c>
      <c r="FE2" s="252">
        <f t="shared" ref="FE2:FH2" si="6">FE5</f>
        <v>44636</v>
      </c>
      <c r="FF2" s="252">
        <f t="shared" si="6"/>
        <v>44636</v>
      </c>
      <c r="FG2" s="252">
        <f t="shared" si="6"/>
        <v>44643</v>
      </c>
      <c r="FH2" s="252">
        <f t="shared" si="6"/>
        <v>44643</v>
      </c>
      <c r="FI2" s="252">
        <f t="shared" ref="FI2:FJ2" si="7">FI5</f>
        <v>44650</v>
      </c>
      <c r="FJ2" s="252">
        <f t="shared" si="7"/>
        <v>44650</v>
      </c>
      <c r="FK2" s="252">
        <f t="shared" ref="FK2:GD2" si="8">FK5</f>
        <v>44657</v>
      </c>
      <c r="FL2" s="252">
        <f t="shared" si="8"/>
        <v>44657</v>
      </c>
      <c r="FM2" s="252">
        <f t="shared" si="8"/>
        <v>44664</v>
      </c>
      <c r="FN2" s="252">
        <f t="shared" si="8"/>
        <v>44664</v>
      </c>
      <c r="FO2" s="252">
        <f t="shared" si="8"/>
        <v>44671</v>
      </c>
      <c r="FP2" s="252">
        <f t="shared" si="8"/>
        <v>44671</v>
      </c>
      <c r="FQ2" s="252">
        <f t="shared" si="8"/>
        <v>44678</v>
      </c>
      <c r="FR2" s="252">
        <f t="shared" si="8"/>
        <v>44678</v>
      </c>
      <c r="FS2" s="252">
        <f t="shared" si="8"/>
        <v>44685</v>
      </c>
      <c r="FT2" s="252">
        <f t="shared" si="8"/>
        <v>44685</v>
      </c>
      <c r="FU2" s="252">
        <f t="shared" si="8"/>
        <v>44692</v>
      </c>
      <c r="FV2" s="252">
        <f t="shared" si="8"/>
        <v>44692</v>
      </c>
      <c r="FW2" s="252">
        <f t="shared" si="8"/>
        <v>44699</v>
      </c>
      <c r="FX2" s="252">
        <f t="shared" si="8"/>
        <v>44699</v>
      </c>
      <c r="FY2" s="252">
        <f t="shared" si="8"/>
        <v>44706</v>
      </c>
      <c r="FZ2" s="252">
        <f t="shared" si="8"/>
        <v>44706</v>
      </c>
      <c r="GA2" s="252">
        <f t="shared" si="8"/>
        <v>44713</v>
      </c>
      <c r="GB2" s="252">
        <f t="shared" si="8"/>
        <v>44713</v>
      </c>
      <c r="GC2" s="252">
        <f t="shared" si="8"/>
        <v>44720</v>
      </c>
      <c r="GD2" s="252">
        <f t="shared" si="8"/>
        <v>44720</v>
      </c>
      <c r="GE2" s="252">
        <f t="shared" ref="GE2:GR2" si="9">GE5</f>
        <v>44727</v>
      </c>
      <c r="GF2" s="252">
        <f t="shared" si="9"/>
        <v>44727</v>
      </c>
      <c r="GG2" s="252">
        <f t="shared" si="9"/>
        <v>44734</v>
      </c>
      <c r="GH2" s="252">
        <f t="shared" si="9"/>
        <v>44734</v>
      </c>
      <c r="GI2" s="252">
        <f t="shared" si="9"/>
        <v>44741</v>
      </c>
      <c r="GJ2" s="252">
        <f t="shared" si="9"/>
        <v>44741</v>
      </c>
      <c r="GK2" s="252">
        <f t="shared" si="9"/>
        <v>44748</v>
      </c>
      <c r="GL2" s="252">
        <f t="shared" si="9"/>
        <v>44748</v>
      </c>
      <c r="GM2" s="252">
        <f t="shared" si="9"/>
        <v>44755</v>
      </c>
      <c r="GN2" s="252">
        <f t="shared" si="9"/>
        <v>44755</v>
      </c>
      <c r="GO2" s="252">
        <f t="shared" si="9"/>
        <v>44762</v>
      </c>
      <c r="GP2" s="252">
        <f t="shared" si="9"/>
        <v>44762</v>
      </c>
      <c r="GQ2" s="252">
        <f t="shared" si="9"/>
        <v>44769</v>
      </c>
      <c r="GR2" s="252">
        <f t="shared" si="9"/>
        <v>44769</v>
      </c>
      <c r="GS2" s="252">
        <f t="shared" ref="GS2:GT2" si="10">GS5</f>
        <v>44776</v>
      </c>
      <c r="GT2" s="252">
        <f t="shared" si="10"/>
        <v>44776</v>
      </c>
      <c r="GU2" s="252">
        <f t="shared" ref="GU2:HB2" si="11">GU5</f>
        <v>44783</v>
      </c>
      <c r="GV2" s="252">
        <f t="shared" si="11"/>
        <v>44783</v>
      </c>
      <c r="GW2" s="252">
        <f t="shared" si="11"/>
        <v>44790</v>
      </c>
      <c r="GX2" s="252">
        <f t="shared" si="11"/>
        <v>44790</v>
      </c>
      <c r="GY2" s="252">
        <f t="shared" si="11"/>
        <v>44797</v>
      </c>
      <c r="GZ2" s="252">
        <f t="shared" si="11"/>
        <v>44797</v>
      </c>
      <c r="HA2" s="252">
        <f t="shared" si="11"/>
        <v>44804</v>
      </c>
      <c r="HB2" s="252">
        <f t="shared" si="11"/>
        <v>44804</v>
      </c>
      <c r="HC2" s="252">
        <f t="shared" ref="HC2:HJ2" si="12">HC5</f>
        <v>44811</v>
      </c>
      <c r="HD2" s="252">
        <f t="shared" si="12"/>
        <v>44811</v>
      </c>
      <c r="HE2" s="252">
        <f t="shared" si="12"/>
        <v>44818</v>
      </c>
      <c r="HF2" s="252">
        <f t="shared" si="12"/>
        <v>44818</v>
      </c>
      <c r="HG2" s="252">
        <f t="shared" si="12"/>
        <v>44825</v>
      </c>
      <c r="HH2" s="252">
        <f t="shared" si="12"/>
        <v>44825</v>
      </c>
      <c r="HI2" s="252">
        <f t="shared" si="12"/>
        <v>44832</v>
      </c>
      <c r="HJ2" s="252">
        <f t="shared" si="12"/>
        <v>44832</v>
      </c>
      <c r="HK2" s="252">
        <f t="shared" ref="HK2:HP2" si="13">HK5</f>
        <v>44839</v>
      </c>
      <c r="HL2" s="252">
        <f t="shared" si="13"/>
        <v>44839</v>
      </c>
      <c r="HM2" s="252">
        <f t="shared" si="13"/>
        <v>44846</v>
      </c>
      <c r="HN2" s="252">
        <f t="shared" si="13"/>
        <v>44846</v>
      </c>
      <c r="HO2" s="252">
        <f t="shared" si="13"/>
        <v>44853</v>
      </c>
      <c r="HP2" s="252">
        <f t="shared" si="13"/>
        <v>44853</v>
      </c>
      <c r="HQ2" s="252">
        <f t="shared" ref="HQ2:JH2" si="14">HQ5</f>
        <v>44860</v>
      </c>
      <c r="HR2" s="252">
        <f t="shared" si="14"/>
        <v>44860</v>
      </c>
      <c r="HS2" s="252">
        <f t="shared" si="14"/>
        <v>44867</v>
      </c>
      <c r="HT2" s="252">
        <f t="shared" si="14"/>
        <v>44867</v>
      </c>
      <c r="HU2" s="252">
        <f t="shared" si="14"/>
        <v>44874</v>
      </c>
      <c r="HV2" s="252">
        <f t="shared" si="14"/>
        <v>44874</v>
      </c>
      <c r="HW2" s="252">
        <f t="shared" si="14"/>
        <v>44881</v>
      </c>
      <c r="HX2" s="252">
        <f t="shared" si="14"/>
        <v>44881</v>
      </c>
      <c r="HY2" s="252">
        <f t="shared" si="14"/>
        <v>44888</v>
      </c>
      <c r="HZ2" s="252">
        <f t="shared" si="14"/>
        <v>44888</v>
      </c>
      <c r="IA2" s="252">
        <f t="shared" si="14"/>
        <v>44895</v>
      </c>
      <c r="IB2" s="252">
        <f t="shared" si="14"/>
        <v>44895</v>
      </c>
      <c r="IC2" s="252">
        <f t="shared" si="14"/>
        <v>44902</v>
      </c>
      <c r="ID2" s="252">
        <f t="shared" si="14"/>
        <v>44902</v>
      </c>
      <c r="IE2" s="252">
        <f t="shared" si="14"/>
        <v>44909</v>
      </c>
      <c r="IF2" s="252">
        <f t="shared" si="14"/>
        <v>44909</v>
      </c>
      <c r="IG2" s="252">
        <f t="shared" si="14"/>
        <v>44916</v>
      </c>
      <c r="IH2" s="252">
        <f t="shared" si="14"/>
        <v>44916</v>
      </c>
      <c r="II2" s="252">
        <f t="shared" si="14"/>
        <v>44923</v>
      </c>
      <c r="IJ2" s="252">
        <f t="shared" si="14"/>
        <v>44923</v>
      </c>
      <c r="IK2" s="252">
        <f t="shared" si="14"/>
        <v>44930</v>
      </c>
      <c r="IL2" s="252">
        <f t="shared" si="14"/>
        <v>44930</v>
      </c>
      <c r="IM2" s="252">
        <f t="shared" si="14"/>
        <v>44937</v>
      </c>
      <c r="IN2" s="252">
        <f t="shared" si="14"/>
        <v>44937</v>
      </c>
      <c r="IO2" s="252">
        <f t="shared" si="14"/>
        <v>44944</v>
      </c>
      <c r="IP2" s="252">
        <f t="shared" si="14"/>
        <v>44944</v>
      </c>
      <c r="IQ2" s="252">
        <f t="shared" si="14"/>
        <v>44951</v>
      </c>
      <c r="IR2" s="252">
        <f t="shared" si="14"/>
        <v>44951</v>
      </c>
      <c r="IS2" s="252">
        <f t="shared" si="14"/>
        <v>44958</v>
      </c>
      <c r="IT2" s="252">
        <f t="shared" si="14"/>
        <v>44958</v>
      </c>
      <c r="IU2" s="252">
        <f t="shared" si="14"/>
        <v>44965</v>
      </c>
      <c r="IV2" s="252">
        <f t="shared" si="14"/>
        <v>44965</v>
      </c>
      <c r="IW2" s="252">
        <f t="shared" si="14"/>
        <v>44972</v>
      </c>
      <c r="IX2" s="252">
        <f t="shared" si="14"/>
        <v>44972</v>
      </c>
      <c r="IY2" s="252">
        <f t="shared" si="14"/>
        <v>44979</v>
      </c>
      <c r="IZ2" s="252">
        <f t="shared" si="14"/>
        <v>44979</v>
      </c>
      <c r="JA2" s="252">
        <f t="shared" si="14"/>
        <v>44986</v>
      </c>
      <c r="JB2" s="252">
        <f t="shared" si="14"/>
        <v>44986</v>
      </c>
      <c r="JC2" s="252">
        <f t="shared" si="14"/>
        <v>44993</v>
      </c>
      <c r="JD2" s="252">
        <f t="shared" si="14"/>
        <v>44993</v>
      </c>
      <c r="JE2" s="252">
        <f t="shared" si="14"/>
        <v>45000</v>
      </c>
      <c r="JF2" s="252">
        <f t="shared" si="14"/>
        <v>45000</v>
      </c>
      <c r="JG2" s="252">
        <f t="shared" si="14"/>
        <v>45007</v>
      </c>
      <c r="JH2" s="252">
        <f t="shared" si="14"/>
        <v>45007</v>
      </c>
      <c r="JI2" s="252">
        <f t="shared" ref="JI2:JJ2" si="15">JI5</f>
        <v>45014</v>
      </c>
      <c r="JJ2" s="252">
        <f t="shared" si="15"/>
        <v>45014</v>
      </c>
      <c r="JK2" s="252">
        <f t="shared" ref="JK2:JZ2" si="16">JK5</f>
        <v>45021</v>
      </c>
      <c r="JL2" s="252">
        <f t="shared" si="16"/>
        <v>45021</v>
      </c>
      <c r="JM2" s="252">
        <f t="shared" si="16"/>
        <v>45028</v>
      </c>
      <c r="JN2" s="252">
        <f t="shared" si="16"/>
        <v>45028</v>
      </c>
      <c r="JO2" s="252">
        <f t="shared" si="16"/>
        <v>45035</v>
      </c>
      <c r="JP2" s="252">
        <f t="shared" si="16"/>
        <v>45035</v>
      </c>
      <c r="JQ2" s="252">
        <f t="shared" si="16"/>
        <v>45042</v>
      </c>
      <c r="JR2" s="252">
        <f t="shared" si="16"/>
        <v>45042</v>
      </c>
      <c r="JS2" s="252">
        <f t="shared" si="16"/>
        <v>45049</v>
      </c>
      <c r="JT2" s="252">
        <f t="shared" si="16"/>
        <v>45049</v>
      </c>
      <c r="JU2" s="252">
        <f t="shared" si="16"/>
        <v>45056</v>
      </c>
      <c r="JV2" s="252">
        <f t="shared" si="16"/>
        <v>45056</v>
      </c>
      <c r="JW2" s="252">
        <f t="shared" si="16"/>
        <v>45063</v>
      </c>
      <c r="JX2" s="252">
        <f t="shared" si="16"/>
        <v>45063</v>
      </c>
      <c r="JY2" s="252">
        <f t="shared" si="16"/>
        <v>45070</v>
      </c>
      <c r="JZ2" s="252">
        <f t="shared" si="16"/>
        <v>45070</v>
      </c>
      <c r="KA2" s="252">
        <f t="shared" ref="KA2:KB2" si="17">KA5</f>
        <v>45077</v>
      </c>
      <c r="KB2" s="252">
        <f t="shared" si="17"/>
        <v>45077</v>
      </c>
      <c r="KC2" s="252">
        <f t="shared" ref="KC2:KV2" si="18">KC5</f>
        <v>45084</v>
      </c>
      <c r="KD2" s="252">
        <f t="shared" si="18"/>
        <v>45084</v>
      </c>
      <c r="KE2" s="252">
        <f t="shared" si="18"/>
        <v>45091</v>
      </c>
      <c r="KF2" s="252">
        <f t="shared" si="18"/>
        <v>45091</v>
      </c>
      <c r="KG2" s="252">
        <f t="shared" si="18"/>
        <v>45098</v>
      </c>
      <c r="KH2" s="252">
        <f t="shared" si="18"/>
        <v>45098</v>
      </c>
      <c r="KI2" s="252">
        <f t="shared" si="18"/>
        <v>45105</v>
      </c>
      <c r="KJ2" s="252">
        <f t="shared" si="18"/>
        <v>45105</v>
      </c>
      <c r="KK2" s="252">
        <f t="shared" si="18"/>
        <v>45112</v>
      </c>
      <c r="KL2" s="252">
        <f t="shared" si="18"/>
        <v>45112</v>
      </c>
      <c r="KM2" s="252">
        <f t="shared" si="18"/>
        <v>45119</v>
      </c>
      <c r="KN2" s="252">
        <f t="shared" si="18"/>
        <v>45119</v>
      </c>
      <c r="KO2" s="252">
        <f t="shared" si="18"/>
        <v>45126</v>
      </c>
      <c r="KP2" s="252">
        <f t="shared" si="18"/>
        <v>45126</v>
      </c>
      <c r="KQ2" s="252">
        <f t="shared" si="18"/>
        <v>45133</v>
      </c>
      <c r="KR2" s="252">
        <f t="shared" si="18"/>
        <v>45133</v>
      </c>
      <c r="KS2" s="252">
        <f t="shared" si="18"/>
        <v>45140</v>
      </c>
      <c r="KT2" s="252">
        <f t="shared" si="18"/>
        <v>45140</v>
      </c>
      <c r="KU2" s="252">
        <f t="shared" si="18"/>
        <v>45147</v>
      </c>
      <c r="KV2" s="252">
        <f t="shared" si="18"/>
        <v>45147</v>
      </c>
      <c r="KW2" s="252">
        <f t="shared" ref="KW2:KX2" si="19">KW5</f>
        <v>45154</v>
      </c>
      <c r="KX2" s="252">
        <f t="shared" si="19"/>
        <v>45154</v>
      </c>
      <c r="KY2" s="252">
        <f t="shared" ref="KY2:KZ2" si="20">KY5</f>
        <v>45161</v>
      </c>
      <c r="KZ2" s="252">
        <f t="shared" si="20"/>
        <v>45161</v>
      </c>
      <c r="LA2" s="252">
        <f t="shared" ref="LA2:LB2" si="21">LA5</f>
        <v>45168</v>
      </c>
      <c r="LB2" s="252">
        <f t="shared" si="21"/>
        <v>45168</v>
      </c>
      <c r="LC2" s="252">
        <f t="shared" ref="LC2:LD2" si="22">LC5</f>
        <v>45175</v>
      </c>
      <c r="LD2" s="252">
        <f t="shared" si="22"/>
        <v>45175</v>
      </c>
      <c r="LE2" s="252">
        <f t="shared" ref="LE2:LF2" si="23">LE5</f>
        <v>45182</v>
      </c>
      <c r="LF2" s="252">
        <f t="shared" si="23"/>
        <v>45182</v>
      </c>
    </row>
    <row r="3" spans="1:318">
      <c r="A3" s="958"/>
      <c r="B3" s="959"/>
      <c r="C3" s="959"/>
      <c r="D3" s="959"/>
      <c r="E3" s="960"/>
      <c r="F3" s="959"/>
      <c r="G3" s="961"/>
      <c r="H3" s="961"/>
      <c r="I3" s="962"/>
      <c r="J3" s="963"/>
      <c r="K3" s="964"/>
      <c r="L3" s="975"/>
      <c r="M3" s="973"/>
      <c r="N3" s="974"/>
      <c r="O3" s="954"/>
      <c r="P3" s="955"/>
      <c r="Q3" s="956"/>
      <c r="R3" s="965"/>
      <c r="S3" s="966"/>
      <c r="T3" s="967"/>
      <c r="U3" s="946"/>
      <c r="V3" s="946"/>
      <c r="W3" s="946"/>
      <c r="X3" s="943"/>
      <c r="Y3" s="946"/>
      <c r="Z3" s="946"/>
      <c r="AA3" s="946"/>
      <c r="AB3" s="949"/>
      <c r="AC3" s="253">
        <f>AC5</f>
        <v>44174</v>
      </c>
      <c r="AD3" s="253">
        <f t="shared" ref="AD3:CO3" si="24">AD5</f>
        <v>44174</v>
      </c>
      <c r="AE3" s="253">
        <f t="shared" si="24"/>
        <v>44181</v>
      </c>
      <c r="AF3" s="253">
        <f t="shared" si="24"/>
        <v>44181</v>
      </c>
      <c r="AG3" s="253">
        <f t="shared" si="24"/>
        <v>44188</v>
      </c>
      <c r="AH3" s="253">
        <f t="shared" si="24"/>
        <v>44188</v>
      </c>
      <c r="AI3" s="253">
        <f t="shared" si="24"/>
        <v>44195</v>
      </c>
      <c r="AJ3" s="253">
        <f t="shared" si="24"/>
        <v>44195</v>
      </c>
      <c r="AK3" s="253">
        <f t="shared" si="24"/>
        <v>44202</v>
      </c>
      <c r="AL3" s="253">
        <f t="shared" si="24"/>
        <v>44202</v>
      </c>
      <c r="AM3" s="253">
        <f t="shared" si="24"/>
        <v>44209</v>
      </c>
      <c r="AN3" s="253">
        <f t="shared" si="24"/>
        <v>44209</v>
      </c>
      <c r="AO3" s="253">
        <f t="shared" si="24"/>
        <v>44216</v>
      </c>
      <c r="AP3" s="253">
        <f t="shared" si="24"/>
        <v>44216</v>
      </c>
      <c r="AQ3" s="253">
        <f t="shared" si="24"/>
        <v>44223</v>
      </c>
      <c r="AR3" s="253">
        <f t="shared" si="24"/>
        <v>44223</v>
      </c>
      <c r="AS3" s="253">
        <f t="shared" si="24"/>
        <v>44230</v>
      </c>
      <c r="AT3" s="253">
        <f t="shared" si="24"/>
        <v>44230</v>
      </c>
      <c r="AU3" s="253">
        <f t="shared" si="24"/>
        <v>44237</v>
      </c>
      <c r="AV3" s="253">
        <f t="shared" si="24"/>
        <v>44237</v>
      </c>
      <c r="AW3" s="253">
        <f t="shared" si="24"/>
        <v>44244</v>
      </c>
      <c r="AX3" s="253">
        <f t="shared" si="24"/>
        <v>44244</v>
      </c>
      <c r="AY3" s="253">
        <f t="shared" si="24"/>
        <v>44251</v>
      </c>
      <c r="AZ3" s="253">
        <f t="shared" si="24"/>
        <v>44251</v>
      </c>
      <c r="BA3" s="253">
        <f t="shared" si="24"/>
        <v>44258</v>
      </c>
      <c r="BB3" s="253">
        <f t="shared" si="24"/>
        <v>44258</v>
      </c>
      <c r="BC3" s="253">
        <f t="shared" si="24"/>
        <v>44265</v>
      </c>
      <c r="BD3" s="253">
        <f t="shared" si="24"/>
        <v>44265</v>
      </c>
      <c r="BE3" s="253">
        <f t="shared" si="24"/>
        <v>44272</v>
      </c>
      <c r="BF3" s="253">
        <f t="shared" si="24"/>
        <v>44272</v>
      </c>
      <c r="BG3" s="253">
        <f t="shared" si="24"/>
        <v>44279</v>
      </c>
      <c r="BH3" s="253">
        <f t="shared" si="24"/>
        <v>44279</v>
      </c>
      <c r="BI3" s="253">
        <f t="shared" si="24"/>
        <v>44286</v>
      </c>
      <c r="BJ3" s="253">
        <f t="shared" si="24"/>
        <v>44286</v>
      </c>
      <c r="BK3" s="253">
        <f t="shared" si="24"/>
        <v>44293</v>
      </c>
      <c r="BL3" s="253">
        <f t="shared" si="24"/>
        <v>44293</v>
      </c>
      <c r="BM3" s="253">
        <f t="shared" si="24"/>
        <v>44300</v>
      </c>
      <c r="BN3" s="253">
        <f t="shared" si="24"/>
        <v>44300</v>
      </c>
      <c r="BO3" s="253">
        <f t="shared" si="24"/>
        <v>44307</v>
      </c>
      <c r="BP3" s="253">
        <f t="shared" si="24"/>
        <v>44307</v>
      </c>
      <c r="BQ3" s="253">
        <f t="shared" si="24"/>
        <v>44314</v>
      </c>
      <c r="BR3" s="253">
        <f t="shared" si="24"/>
        <v>44314</v>
      </c>
      <c r="BS3" s="253">
        <f t="shared" si="24"/>
        <v>44321</v>
      </c>
      <c r="BT3" s="253">
        <f t="shared" si="24"/>
        <v>44321</v>
      </c>
      <c r="BU3" s="253">
        <f t="shared" si="24"/>
        <v>44328</v>
      </c>
      <c r="BV3" s="253">
        <f t="shared" si="24"/>
        <v>44328</v>
      </c>
      <c r="BW3" s="253">
        <f t="shared" si="24"/>
        <v>44335</v>
      </c>
      <c r="BX3" s="253">
        <f t="shared" si="24"/>
        <v>44335</v>
      </c>
      <c r="BY3" s="253">
        <f t="shared" si="24"/>
        <v>44342</v>
      </c>
      <c r="BZ3" s="253">
        <f t="shared" si="24"/>
        <v>44342</v>
      </c>
      <c r="CA3" s="253">
        <f t="shared" si="24"/>
        <v>44349</v>
      </c>
      <c r="CB3" s="253">
        <f t="shared" si="24"/>
        <v>44349</v>
      </c>
      <c r="CC3" s="253">
        <f t="shared" si="24"/>
        <v>44356</v>
      </c>
      <c r="CD3" s="253">
        <f t="shared" si="24"/>
        <v>44356</v>
      </c>
      <c r="CE3" s="253">
        <f t="shared" si="24"/>
        <v>44363</v>
      </c>
      <c r="CF3" s="253">
        <f t="shared" si="24"/>
        <v>44363</v>
      </c>
      <c r="CG3" s="253">
        <f t="shared" si="24"/>
        <v>44370</v>
      </c>
      <c r="CH3" s="253">
        <f t="shared" si="24"/>
        <v>44370</v>
      </c>
      <c r="CI3" s="253">
        <f t="shared" si="24"/>
        <v>44377</v>
      </c>
      <c r="CJ3" s="253">
        <f t="shared" si="24"/>
        <v>44377</v>
      </c>
      <c r="CK3" s="253">
        <f t="shared" si="24"/>
        <v>44384</v>
      </c>
      <c r="CL3" s="253">
        <f t="shared" si="24"/>
        <v>44384</v>
      </c>
      <c r="CM3" s="253">
        <f t="shared" si="24"/>
        <v>44391</v>
      </c>
      <c r="CN3" s="253">
        <f t="shared" si="24"/>
        <v>44391</v>
      </c>
      <c r="CO3" s="253">
        <f t="shared" si="24"/>
        <v>44398</v>
      </c>
      <c r="CP3" s="253">
        <f t="shared" ref="CP3:DX3" si="25">CP5</f>
        <v>44398</v>
      </c>
      <c r="CQ3" s="253">
        <f t="shared" si="25"/>
        <v>44405</v>
      </c>
      <c r="CR3" s="253">
        <f t="shared" si="25"/>
        <v>44405</v>
      </c>
      <c r="CS3" s="253">
        <f t="shared" si="25"/>
        <v>44412</v>
      </c>
      <c r="CT3" s="253">
        <f t="shared" si="25"/>
        <v>44412</v>
      </c>
      <c r="CU3" s="253">
        <f t="shared" si="25"/>
        <v>44419</v>
      </c>
      <c r="CV3" s="253">
        <f t="shared" si="25"/>
        <v>44419</v>
      </c>
      <c r="CW3" s="253">
        <f t="shared" si="25"/>
        <v>44426</v>
      </c>
      <c r="CX3" s="253">
        <f t="shared" si="25"/>
        <v>44426</v>
      </c>
      <c r="CY3" s="253">
        <f t="shared" si="25"/>
        <v>44433</v>
      </c>
      <c r="CZ3" s="253">
        <f t="shared" si="25"/>
        <v>44433</v>
      </c>
      <c r="DA3" s="253">
        <f t="shared" si="25"/>
        <v>44440</v>
      </c>
      <c r="DB3" s="253">
        <f t="shared" si="25"/>
        <v>44440</v>
      </c>
      <c r="DC3" s="253">
        <f t="shared" si="25"/>
        <v>44447</v>
      </c>
      <c r="DD3" s="253">
        <f t="shared" si="25"/>
        <v>44447</v>
      </c>
      <c r="DE3" s="253">
        <f t="shared" si="25"/>
        <v>44454</v>
      </c>
      <c r="DF3" s="253">
        <f t="shared" si="25"/>
        <v>44454</v>
      </c>
      <c r="DG3" s="253">
        <f t="shared" si="25"/>
        <v>44461</v>
      </c>
      <c r="DH3" s="253">
        <f t="shared" si="25"/>
        <v>44461</v>
      </c>
      <c r="DI3" s="253">
        <f t="shared" si="25"/>
        <v>44468</v>
      </c>
      <c r="DJ3" s="253">
        <f t="shared" si="25"/>
        <v>44468</v>
      </c>
      <c r="DK3" s="253">
        <f t="shared" si="25"/>
        <v>44475</v>
      </c>
      <c r="DL3" s="253">
        <f t="shared" si="25"/>
        <v>44475</v>
      </c>
      <c r="DM3" s="253">
        <f t="shared" si="25"/>
        <v>44482</v>
      </c>
      <c r="DN3" s="253">
        <f t="shared" si="25"/>
        <v>44482</v>
      </c>
      <c r="DO3" s="253">
        <f t="shared" si="25"/>
        <v>44489</v>
      </c>
      <c r="DP3" s="253">
        <f t="shared" si="25"/>
        <v>44489</v>
      </c>
      <c r="DQ3" s="253">
        <f t="shared" si="25"/>
        <v>44496</v>
      </c>
      <c r="DR3" s="253">
        <f t="shared" si="25"/>
        <v>44496</v>
      </c>
      <c r="DS3" s="253">
        <f t="shared" si="25"/>
        <v>44503</v>
      </c>
      <c r="DT3" s="253">
        <f t="shared" si="25"/>
        <v>44503</v>
      </c>
      <c r="DU3" s="253">
        <f t="shared" si="25"/>
        <v>44510</v>
      </c>
      <c r="DV3" s="253">
        <f t="shared" si="25"/>
        <v>44510</v>
      </c>
      <c r="DW3" s="256">
        <f t="shared" si="25"/>
        <v>44517</v>
      </c>
      <c r="DX3" s="253">
        <f t="shared" si="25"/>
        <v>44517</v>
      </c>
      <c r="DY3" s="253">
        <f t="shared" ref="DY3:EO3" si="26">DY5</f>
        <v>44524</v>
      </c>
      <c r="DZ3" s="253">
        <f t="shared" si="26"/>
        <v>44524</v>
      </c>
      <c r="EA3" s="253">
        <f t="shared" si="26"/>
        <v>44531</v>
      </c>
      <c r="EB3" s="253">
        <f t="shared" si="26"/>
        <v>44531</v>
      </c>
      <c r="EC3" s="253">
        <f t="shared" si="26"/>
        <v>44538</v>
      </c>
      <c r="ED3" s="253">
        <f t="shared" si="26"/>
        <v>44538</v>
      </c>
      <c r="EE3" s="253">
        <f t="shared" si="26"/>
        <v>44545</v>
      </c>
      <c r="EF3" s="253">
        <f t="shared" si="26"/>
        <v>44545</v>
      </c>
      <c r="EG3" s="253">
        <f t="shared" si="26"/>
        <v>44552</v>
      </c>
      <c r="EH3" s="253">
        <f t="shared" si="26"/>
        <v>44552</v>
      </c>
      <c r="EI3" s="253">
        <f t="shared" si="26"/>
        <v>44559</v>
      </c>
      <c r="EJ3" s="253">
        <f t="shared" si="26"/>
        <v>44559</v>
      </c>
      <c r="EK3" s="253">
        <f t="shared" si="26"/>
        <v>44566</v>
      </c>
      <c r="EL3" s="253">
        <f t="shared" si="26"/>
        <v>44566</v>
      </c>
      <c r="EM3" s="253">
        <f t="shared" si="26"/>
        <v>44573</v>
      </c>
      <c r="EN3" s="253">
        <f t="shared" si="26"/>
        <v>44573</v>
      </c>
      <c r="EO3" s="253">
        <f t="shared" si="26"/>
        <v>44580</v>
      </c>
      <c r="EP3" s="253">
        <f t="shared" ref="EP3:ES3" si="27">EP5</f>
        <v>44580</v>
      </c>
      <c r="EQ3" s="253">
        <f t="shared" si="27"/>
        <v>44587</v>
      </c>
      <c r="ER3" s="253">
        <f t="shared" si="27"/>
        <v>44587</v>
      </c>
      <c r="ES3" s="253">
        <f t="shared" si="27"/>
        <v>44594</v>
      </c>
      <c r="ET3" s="253">
        <f t="shared" ref="ET3:EX3" si="28">ET5</f>
        <v>44594</v>
      </c>
      <c r="EU3" s="253">
        <f t="shared" si="28"/>
        <v>44601</v>
      </c>
      <c r="EV3" s="253">
        <f t="shared" si="28"/>
        <v>44601</v>
      </c>
      <c r="EW3" s="253">
        <f t="shared" si="28"/>
        <v>44608</v>
      </c>
      <c r="EX3" s="253">
        <f t="shared" si="28"/>
        <v>44608</v>
      </c>
      <c r="EY3" s="253">
        <f t="shared" ref="EY3:FD3" si="29">EY5</f>
        <v>44615</v>
      </c>
      <c r="EZ3" s="253">
        <f t="shared" si="29"/>
        <v>44615</v>
      </c>
      <c r="FA3" s="253">
        <f t="shared" si="29"/>
        <v>44622</v>
      </c>
      <c r="FB3" s="253">
        <f t="shared" si="29"/>
        <v>44622</v>
      </c>
      <c r="FC3" s="253">
        <f t="shared" si="29"/>
        <v>44629</v>
      </c>
      <c r="FD3" s="253">
        <f t="shared" si="29"/>
        <v>44629</v>
      </c>
      <c r="FE3" s="253">
        <f t="shared" ref="FE3:FH3" si="30">FE5</f>
        <v>44636</v>
      </c>
      <c r="FF3" s="253">
        <f t="shared" si="30"/>
        <v>44636</v>
      </c>
      <c r="FG3" s="253">
        <f t="shared" si="30"/>
        <v>44643</v>
      </c>
      <c r="FH3" s="253">
        <f t="shared" si="30"/>
        <v>44643</v>
      </c>
      <c r="FI3" s="253">
        <f t="shared" ref="FI3:FJ3" si="31">FI5</f>
        <v>44650</v>
      </c>
      <c r="FJ3" s="253">
        <f t="shared" si="31"/>
        <v>44650</v>
      </c>
      <c r="FK3" s="253">
        <f t="shared" ref="FK3:GD3" si="32">FK5</f>
        <v>44657</v>
      </c>
      <c r="FL3" s="253">
        <f t="shared" si="32"/>
        <v>44657</v>
      </c>
      <c r="FM3" s="253">
        <f t="shared" si="32"/>
        <v>44664</v>
      </c>
      <c r="FN3" s="253">
        <f t="shared" si="32"/>
        <v>44664</v>
      </c>
      <c r="FO3" s="253">
        <f t="shared" si="32"/>
        <v>44671</v>
      </c>
      <c r="FP3" s="253">
        <f t="shared" si="32"/>
        <v>44671</v>
      </c>
      <c r="FQ3" s="253">
        <f t="shared" si="32"/>
        <v>44678</v>
      </c>
      <c r="FR3" s="253">
        <f t="shared" si="32"/>
        <v>44678</v>
      </c>
      <c r="FS3" s="253">
        <f t="shared" si="32"/>
        <v>44685</v>
      </c>
      <c r="FT3" s="253">
        <f t="shared" si="32"/>
        <v>44685</v>
      </c>
      <c r="FU3" s="253">
        <f t="shared" si="32"/>
        <v>44692</v>
      </c>
      <c r="FV3" s="253">
        <f t="shared" si="32"/>
        <v>44692</v>
      </c>
      <c r="FW3" s="253">
        <f t="shared" si="32"/>
        <v>44699</v>
      </c>
      <c r="FX3" s="253">
        <f t="shared" si="32"/>
        <v>44699</v>
      </c>
      <c r="FY3" s="253">
        <f t="shared" si="32"/>
        <v>44706</v>
      </c>
      <c r="FZ3" s="253">
        <f t="shared" si="32"/>
        <v>44706</v>
      </c>
      <c r="GA3" s="253">
        <f t="shared" si="32"/>
        <v>44713</v>
      </c>
      <c r="GB3" s="253">
        <f t="shared" si="32"/>
        <v>44713</v>
      </c>
      <c r="GC3" s="253">
        <f t="shared" si="32"/>
        <v>44720</v>
      </c>
      <c r="GD3" s="253">
        <f t="shared" si="32"/>
        <v>44720</v>
      </c>
      <c r="GE3" s="253">
        <f t="shared" ref="GE3:GR3" si="33">GE5</f>
        <v>44727</v>
      </c>
      <c r="GF3" s="253">
        <f t="shared" si="33"/>
        <v>44727</v>
      </c>
      <c r="GG3" s="253">
        <f t="shared" si="33"/>
        <v>44734</v>
      </c>
      <c r="GH3" s="253">
        <f t="shared" si="33"/>
        <v>44734</v>
      </c>
      <c r="GI3" s="253">
        <f t="shared" si="33"/>
        <v>44741</v>
      </c>
      <c r="GJ3" s="253">
        <f t="shared" si="33"/>
        <v>44741</v>
      </c>
      <c r="GK3" s="253">
        <f t="shared" si="33"/>
        <v>44748</v>
      </c>
      <c r="GL3" s="253">
        <f t="shared" si="33"/>
        <v>44748</v>
      </c>
      <c r="GM3" s="253">
        <f t="shared" si="33"/>
        <v>44755</v>
      </c>
      <c r="GN3" s="253">
        <f t="shared" si="33"/>
        <v>44755</v>
      </c>
      <c r="GO3" s="253">
        <f t="shared" si="33"/>
        <v>44762</v>
      </c>
      <c r="GP3" s="253">
        <f t="shared" si="33"/>
        <v>44762</v>
      </c>
      <c r="GQ3" s="253">
        <f t="shared" si="33"/>
        <v>44769</v>
      </c>
      <c r="GR3" s="253">
        <f t="shared" si="33"/>
        <v>44769</v>
      </c>
      <c r="GS3" s="253">
        <f t="shared" ref="GS3:GT3" si="34">GS5</f>
        <v>44776</v>
      </c>
      <c r="GT3" s="253">
        <f t="shared" si="34"/>
        <v>44776</v>
      </c>
      <c r="GU3" s="253">
        <f t="shared" ref="GU3:HB3" si="35">GU5</f>
        <v>44783</v>
      </c>
      <c r="GV3" s="253">
        <f t="shared" si="35"/>
        <v>44783</v>
      </c>
      <c r="GW3" s="253">
        <f t="shared" si="35"/>
        <v>44790</v>
      </c>
      <c r="GX3" s="253">
        <f t="shared" si="35"/>
        <v>44790</v>
      </c>
      <c r="GY3" s="253">
        <f t="shared" si="35"/>
        <v>44797</v>
      </c>
      <c r="GZ3" s="253">
        <f t="shared" si="35"/>
        <v>44797</v>
      </c>
      <c r="HA3" s="253">
        <f t="shared" si="35"/>
        <v>44804</v>
      </c>
      <c r="HB3" s="253">
        <f t="shared" si="35"/>
        <v>44804</v>
      </c>
      <c r="HC3" s="253">
        <f t="shared" ref="HC3:HJ3" si="36">HC5</f>
        <v>44811</v>
      </c>
      <c r="HD3" s="253">
        <f t="shared" si="36"/>
        <v>44811</v>
      </c>
      <c r="HE3" s="253">
        <f t="shared" si="36"/>
        <v>44818</v>
      </c>
      <c r="HF3" s="253">
        <f t="shared" si="36"/>
        <v>44818</v>
      </c>
      <c r="HG3" s="253">
        <f t="shared" si="36"/>
        <v>44825</v>
      </c>
      <c r="HH3" s="253">
        <f t="shared" si="36"/>
        <v>44825</v>
      </c>
      <c r="HI3" s="253">
        <f t="shared" si="36"/>
        <v>44832</v>
      </c>
      <c r="HJ3" s="253">
        <f t="shared" si="36"/>
        <v>44832</v>
      </c>
      <c r="HK3" s="253">
        <f t="shared" ref="HK3:HP3" si="37">HK5</f>
        <v>44839</v>
      </c>
      <c r="HL3" s="253">
        <f t="shared" si="37"/>
        <v>44839</v>
      </c>
      <c r="HM3" s="253">
        <f t="shared" si="37"/>
        <v>44846</v>
      </c>
      <c r="HN3" s="253">
        <f t="shared" si="37"/>
        <v>44846</v>
      </c>
      <c r="HO3" s="253">
        <f t="shared" si="37"/>
        <v>44853</v>
      </c>
      <c r="HP3" s="253">
        <f t="shared" si="37"/>
        <v>44853</v>
      </c>
      <c r="HQ3" s="253">
        <f t="shared" ref="HQ3:JH3" si="38">HQ5</f>
        <v>44860</v>
      </c>
      <c r="HR3" s="253">
        <f t="shared" si="38"/>
        <v>44860</v>
      </c>
      <c r="HS3" s="253">
        <f t="shared" si="38"/>
        <v>44867</v>
      </c>
      <c r="HT3" s="253">
        <f t="shared" si="38"/>
        <v>44867</v>
      </c>
      <c r="HU3" s="253">
        <f t="shared" si="38"/>
        <v>44874</v>
      </c>
      <c r="HV3" s="253">
        <f t="shared" si="38"/>
        <v>44874</v>
      </c>
      <c r="HW3" s="253">
        <f t="shared" si="38"/>
        <v>44881</v>
      </c>
      <c r="HX3" s="253">
        <f t="shared" si="38"/>
        <v>44881</v>
      </c>
      <c r="HY3" s="253">
        <f t="shared" si="38"/>
        <v>44888</v>
      </c>
      <c r="HZ3" s="253">
        <f t="shared" si="38"/>
        <v>44888</v>
      </c>
      <c r="IA3" s="253">
        <f t="shared" si="38"/>
        <v>44895</v>
      </c>
      <c r="IB3" s="253">
        <f t="shared" si="38"/>
        <v>44895</v>
      </c>
      <c r="IC3" s="253">
        <f t="shared" si="38"/>
        <v>44902</v>
      </c>
      <c r="ID3" s="253">
        <f t="shared" si="38"/>
        <v>44902</v>
      </c>
      <c r="IE3" s="253">
        <f t="shared" si="38"/>
        <v>44909</v>
      </c>
      <c r="IF3" s="253">
        <f t="shared" si="38"/>
        <v>44909</v>
      </c>
      <c r="IG3" s="253">
        <f t="shared" si="38"/>
        <v>44916</v>
      </c>
      <c r="IH3" s="253">
        <f t="shared" si="38"/>
        <v>44916</v>
      </c>
      <c r="II3" s="253">
        <f t="shared" si="38"/>
        <v>44923</v>
      </c>
      <c r="IJ3" s="253">
        <f t="shared" si="38"/>
        <v>44923</v>
      </c>
      <c r="IK3" s="253">
        <f t="shared" si="38"/>
        <v>44930</v>
      </c>
      <c r="IL3" s="253">
        <f t="shared" si="38"/>
        <v>44930</v>
      </c>
      <c r="IM3" s="253">
        <f t="shared" si="38"/>
        <v>44937</v>
      </c>
      <c r="IN3" s="253">
        <f t="shared" si="38"/>
        <v>44937</v>
      </c>
      <c r="IO3" s="253">
        <f t="shared" si="38"/>
        <v>44944</v>
      </c>
      <c r="IP3" s="253">
        <f t="shared" si="38"/>
        <v>44944</v>
      </c>
      <c r="IQ3" s="253">
        <f t="shared" si="38"/>
        <v>44951</v>
      </c>
      <c r="IR3" s="253">
        <f t="shared" si="38"/>
        <v>44951</v>
      </c>
      <c r="IS3" s="253">
        <f t="shared" si="38"/>
        <v>44958</v>
      </c>
      <c r="IT3" s="253">
        <f t="shared" si="38"/>
        <v>44958</v>
      </c>
      <c r="IU3" s="253">
        <f t="shared" si="38"/>
        <v>44965</v>
      </c>
      <c r="IV3" s="253">
        <f t="shared" si="38"/>
        <v>44965</v>
      </c>
      <c r="IW3" s="253">
        <f t="shared" si="38"/>
        <v>44972</v>
      </c>
      <c r="IX3" s="253">
        <f t="shared" si="38"/>
        <v>44972</v>
      </c>
      <c r="IY3" s="253">
        <f t="shared" si="38"/>
        <v>44979</v>
      </c>
      <c r="IZ3" s="253">
        <f t="shared" si="38"/>
        <v>44979</v>
      </c>
      <c r="JA3" s="253">
        <f t="shared" si="38"/>
        <v>44986</v>
      </c>
      <c r="JB3" s="253">
        <f t="shared" si="38"/>
        <v>44986</v>
      </c>
      <c r="JC3" s="253">
        <f t="shared" si="38"/>
        <v>44993</v>
      </c>
      <c r="JD3" s="253">
        <f t="shared" si="38"/>
        <v>44993</v>
      </c>
      <c r="JE3" s="253">
        <f t="shared" si="38"/>
        <v>45000</v>
      </c>
      <c r="JF3" s="253">
        <f t="shared" si="38"/>
        <v>45000</v>
      </c>
      <c r="JG3" s="253">
        <f t="shared" si="38"/>
        <v>45007</v>
      </c>
      <c r="JH3" s="253">
        <f t="shared" si="38"/>
        <v>45007</v>
      </c>
      <c r="JI3" s="253">
        <f t="shared" ref="JI3:JJ3" si="39">JI5</f>
        <v>45014</v>
      </c>
      <c r="JJ3" s="253">
        <f t="shared" si="39"/>
        <v>45014</v>
      </c>
      <c r="JK3" s="253">
        <f t="shared" ref="JK3:JZ3" si="40">JK5</f>
        <v>45021</v>
      </c>
      <c r="JL3" s="253">
        <f t="shared" si="40"/>
        <v>45021</v>
      </c>
      <c r="JM3" s="253">
        <f t="shared" si="40"/>
        <v>45028</v>
      </c>
      <c r="JN3" s="253">
        <f t="shared" si="40"/>
        <v>45028</v>
      </c>
      <c r="JO3" s="253">
        <f t="shared" si="40"/>
        <v>45035</v>
      </c>
      <c r="JP3" s="253">
        <f t="shared" si="40"/>
        <v>45035</v>
      </c>
      <c r="JQ3" s="253">
        <f t="shared" si="40"/>
        <v>45042</v>
      </c>
      <c r="JR3" s="253">
        <f t="shared" si="40"/>
        <v>45042</v>
      </c>
      <c r="JS3" s="253">
        <f t="shared" si="40"/>
        <v>45049</v>
      </c>
      <c r="JT3" s="253">
        <f t="shared" si="40"/>
        <v>45049</v>
      </c>
      <c r="JU3" s="253">
        <f t="shared" si="40"/>
        <v>45056</v>
      </c>
      <c r="JV3" s="253">
        <f t="shared" si="40"/>
        <v>45056</v>
      </c>
      <c r="JW3" s="253">
        <f t="shared" si="40"/>
        <v>45063</v>
      </c>
      <c r="JX3" s="253">
        <f t="shared" si="40"/>
        <v>45063</v>
      </c>
      <c r="JY3" s="253">
        <f t="shared" si="40"/>
        <v>45070</v>
      </c>
      <c r="JZ3" s="253">
        <f t="shared" si="40"/>
        <v>45070</v>
      </c>
      <c r="KA3" s="253">
        <f t="shared" ref="KA3:KB3" si="41">KA5</f>
        <v>45077</v>
      </c>
      <c r="KB3" s="253">
        <f t="shared" si="41"/>
        <v>45077</v>
      </c>
      <c r="KC3" s="253">
        <f t="shared" ref="KC3:KV3" si="42">KC5</f>
        <v>45084</v>
      </c>
      <c r="KD3" s="253">
        <f t="shared" si="42"/>
        <v>45084</v>
      </c>
      <c r="KE3" s="253">
        <f t="shared" si="42"/>
        <v>45091</v>
      </c>
      <c r="KF3" s="253">
        <f t="shared" si="42"/>
        <v>45091</v>
      </c>
      <c r="KG3" s="253">
        <f t="shared" si="42"/>
        <v>45098</v>
      </c>
      <c r="KH3" s="253">
        <f t="shared" si="42"/>
        <v>45098</v>
      </c>
      <c r="KI3" s="253">
        <f t="shared" si="42"/>
        <v>45105</v>
      </c>
      <c r="KJ3" s="253">
        <f t="shared" si="42"/>
        <v>45105</v>
      </c>
      <c r="KK3" s="253">
        <f t="shared" si="42"/>
        <v>45112</v>
      </c>
      <c r="KL3" s="253">
        <f t="shared" si="42"/>
        <v>45112</v>
      </c>
      <c r="KM3" s="253">
        <f t="shared" si="42"/>
        <v>45119</v>
      </c>
      <c r="KN3" s="253">
        <f t="shared" si="42"/>
        <v>45119</v>
      </c>
      <c r="KO3" s="253">
        <f t="shared" si="42"/>
        <v>45126</v>
      </c>
      <c r="KP3" s="253">
        <f t="shared" si="42"/>
        <v>45126</v>
      </c>
      <c r="KQ3" s="253">
        <f t="shared" si="42"/>
        <v>45133</v>
      </c>
      <c r="KR3" s="253">
        <f t="shared" si="42"/>
        <v>45133</v>
      </c>
      <c r="KS3" s="253">
        <f t="shared" si="42"/>
        <v>45140</v>
      </c>
      <c r="KT3" s="253">
        <f t="shared" si="42"/>
        <v>45140</v>
      </c>
      <c r="KU3" s="253">
        <f t="shared" si="42"/>
        <v>45147</v>
      </c>
      <c r="KV3" s="253">
        <f t="shared" si="42"/>
        <v>45147</v>
      </c>
      <c r="KW3" s="253">
        <f t="shared" ref="KW3:KX3" si="43">KW5</f>
        <v>45154</v>
      </c>
      <c r="KX3" s="253">
        <f t="shared" si="43"/>
        <v>45154</v>
      </c>
      <c r="KY3" s="253">
        <f t="shared" ref="KY3:KZ3" si="44">KY5</f>
        <v>45161</v>
      </c>
      <c r="KZ3" s="253">
        <f t="shared" si="44"/>
        <v>45161</v>
      </c>
      <c r="LA3" s="253">
        <f t="shared" ref="LA3:LB3" si="45">LA5</f>
        <v>45168</v>
      </c>
      <c r="LB3" s="253">
        <f t="shared" si="45"/>
        <v>45168</v>
      </c>
      <c r="LC3" s="253">
        <f t="shared" ref="LC3:LD3" si="46">LC5</f>
        <v>45175</v>
      </c>
      <c r="LD3" s="253">
        <f t="shared" si="46"/>
        <v>45175</v>
      </c>
      <c r="LE3" s="253">
        <f t="shared" ref="LE3:LF3" si="47">LE5</f>
        <v>45182</v>
      </c>
      <c r="LF3" s="253">
        <f t="shared" si="47"/>
        <v>45182</v>
      </c>
    </row>
    <row r="4" spans="1:318">
      <c r="A4" s="958"/>
      <c r="B4" s="959"/>
      <c r="C4" s="959"/>
      <c r="D4" s="959"/>
      <c r="E4" s="960"/>
      <c r="F4" s="959"/>
      <c r="G4" s="961"/>
      <c r="H4" s="961"/>
      <c r="I4" s="962"/>
      <c r="J4" s="963"/>
      <c r="K4" s="964"/>
      <c r="L4" s="975"/>
      <c r="M4" s="973"/>
      <c r="N4" s="974"/>
      <c r="O4" s="954"/>
      <c r="P4" s="955"/>
      <c r="Q4" s="956"/>
      <c r="R4" s="965"/>
      <c r="S4" s="966"/>
      <c r="T4" s="967"/>
      <c r="U4" s="947"/>
      <c r="V4" s="947"/>
      <c r="W4" s="947"/>
      <c r="X4" s="944"/>
      <c r="Y4" s="947"/>
      <c r="Z4" s="947"/>
      <c r="AA4" s="947"/>
      <c r="AB4" s="950"/>
      <c r="AC4" s="254">
        <f>AC5</f>
        <v>44174</v>
      </c>
      <c r="AD4" s="254">
        <f t="shared" ref="AD4:CO4" si="48">AD5</f>
        <v>44174</v>
      </c>
      <c r="AE4" s="254">
        <f t="shared" si="48"/>
        <v>44181</v>
      </c>
      <c r="AF4" s="254">
        <f t="shared" si="48"/>
        <v>44181</v>
      </c>
      <c r="AG4" s="254">
        <f t="shared" si="48"/>
        <v>44188</v>
      </c>
      <c r="AH4" s="254">
        <f t="shared" si="48"/>
        <v>44188</v>
      </c>
      <c r="AI4" s="254">
        <f t="shared" si="48"/>
        <v>44195</v>
      </c>
      <c r="AJ4" s="254">
        <f t="shared" si="48"/>
        <v>44195</v>
      </c>
      <c r="AK4" s="254">
        <f t="shared" si="48"/>
        <v>44202</v>
      </c>
      <c r="AL4" s="254">
        <f t="shared" si="48"/>
        <v>44202</v>
      </c>
      <c r="AM4" s="254">
        <f t="shared" si="48"/>
        <v>44209</v>
      </c>
      <c r="AN4" s="254">
        <f t="shared" si="48"/>
        <v>44209</v>
      </c>
      <c r="AO4" s="254">
        <f t="shared" si="48"/>
        <v>44216</v>
      </c>
      <c r="AP4" s="254">
        <f t="shared" si="48"/>
        <v>44216</v>
      </c>
      <c r="AQ4" s="254">
        <f t="shared" si="48"/>
        <v>44223</v>
      </c>
      <c r="AR4" s="254">
        <f t="shared" si="48"/>
        <v>44223</v>
      </c>
      <c r="AS4" s="254">
        <f t="shared" si="48"/>
        <v>44230</v>
      </c>
      <c r="AT4" s="254">
        <f t="shared" si="48"/>
        <v>44230</v>
      </c>
      <c r="AU4" s="254">
        <f t="shared" si="48"/>
        <v>44237</v>
      </c>
      <c r="AV4" s="254">
        <f t="shared" si="48"/>
        <v>44237</v>
      </c>
      <c r="AW4" s="254">
        <f t="shared" si="48"/>
        <v>44244</v>
      </c>
      <c r="AX4" s="254">
        <f t="shared" si="48"/>
        <v>44244</v>
      </c>
      <c r="AY4" s="254">
        <f t="shared" si="48"/>
        <v>44251</v>
      </c>
      <c r="AZ4" s="254">
        <f t="shared" si="48"/>
        <v>44251</v>
      </c>
      <c r="BA4" s="254">
        <f t="shared" si="48"/>
        <v>44258</v>
      </c>
      <c r="BB4" s="254">
        <f t="shared" si="48"/>
        <v>44258</v>
      </c>
      <c r="BC4" s="254">
        <f t="shared" si="48"/>
        <v>44265</v>
      </c>
      <c r="BD4" s="254">
        <f t="shared" si="48"/>
        <v>44265</v>
      </c>
      <c r="BE4" s="254">
        <f t="shared" si="48"/>
        <v>44272</v>
      </c>
      <c r="BF4" s="254">
        <f t="shared" si="48"/>
        <v>44272</v>
      </c>
      <c r="BG4" s="254">
        <f t="shared" si="48"/>
        <v>44279</v>
      </c>
      <c r="BH4" s="254">
        <f t="shared" si="48"/>
        <v>44279</v>
      </c>
      <c r="BI4" s="254">
        <f t="shared" si="48"/>
        <v>44286</v>
      </c>
      <c r="BJ4" s="254">
        <f t="shared" si="48"/>
        <v>44286</v>
      </c>
      <c r="BK4" s="254">
        <f t="shared" si="48"/>
        <v>44293</v>
      </c>
      <c r="BL4" s="254">
        <f t="shared" si="48"/>
        <v>44293</v>
      </c>
      <c r="BM4" s="254">
        <f t="shared" si="48"/>
        <v>44300</v>
      </c>
      <c r="BN4" s="254">
        <f t="shared" si="48"/>
        <v>44300</v>
      </c>
      <c r="BO4" s="254">
        <f t="shared" si="48"/>
        <v>44307</v>
      </c>
      <c r="BP4" s="254">
        <f t="shared" si="48"/>
        <v>44307</v>
      </c>
      <c r="BQ4" s="254">
        <f t="shared" si="48"/>
        <v>44314</v>
      </c>
      <c r="BR4" s="254">
        <f t="shared" si="48"/>
        <v>44314</v>
      </c>
      <c r="BS4" s="254">
        <f t="shared" si="48"/>
        <v>44321</v>
      </c>
      <c r="BT4" s="254">
        <f t="shared" si="48"/>
        <v>44321</v>
      </c>
      <c r="BU4" s="254">
        <f t="shared" si="48"/>
        <v>44328</v>
      </c>
      <c r="BV4" s="254">
        <f t="shared" si="48"/>
        <v>44328</v>
      </c>
      <c r="BW4" s="254">
        <f t="shared" si="48"/>
        <v>44335</v>
      </c>
      <c r="BX4" s="254">
        <f t="shared" si="48"/>
        <v>44335</v>
      </c>
      <c r="BY4" s="254">
        <f t="shared" si="48"/>
        <v>44342</v>
      </c>
      <c r="BZ4" s="254">
        <f t="shared" si="48"/>
        <v>44342</v>
      </c>
      <c r="CA4" s="254">
        <f t="shared" si="48"/>
        <v>44349</v>
      </c>
      <c r="CB4" s="254">
        <f t="shared" si="48"/>
        <v>44349</v>
      </c>
      <c r="CC4" s="254">
        <f t="shared" si="48"/>
        <v>44356</v>
      </c>
      <c r="CD4" s="254">
        <f t="shared" si="48"/>
        <v>44356</v>
      </c>
      <c r="CE4" s="254">
        <f t="shared" si="48"/>
        <v>44363</v>
      </c>
      <c r="CF4" s="254">
        <f t="shared" si="48"/>
        <v>44363</v>
      </c>
      <c r="CG4" s="254">
        <f t="shared" si="48"/>
        <v>44370</v>
      </c>
      <c r="CH4" s="254">
        <f t="shared" si="48"/>
        <v>44370</v>
      </c>
      <c r="CI4" s="254">
        <f t="shared" si="48"/>
        <v>44377</v>
      </c>
      <c r="CJ4" s="254">
        <f t="shared" si="48"/>
        <v>44377</v>
      </c>
      <c r="CK4" s="254">
        <f t="shared" si="48"/>
        <v>44384</v>
      </c>
      <c r="CL4" s="254">
        <f t="shared" si="48"/>
        <v>44384</v>
      </c>
      <c r="CM4" s="254">
        <f t="shared" si="48"/>
        <v>44391</v>
      </c>
      <c r="CN4" s="254">
        <f t="shared" si="48"/>
        <v>44391</v>
      </c>
      <c r="CO4" s="254">
        <f t="shared" si="48"/>
        <v>44398</v>
      </c>
      <c r="CP4" s="254">
        <f t="shared" ref="CP4:DX4" si="49">CP5</f>
        <v>44398</v>
      </c>
      <c r="CQ4" s="254">
        <f t="shared" si="49"/>
        <v>44405</v>
      </c>
      <c r="CR4" s="254">
        <f t="shared" si="49"/>
        <v>44405</v>
      </c>
      <c r="CS4" s="254">
        <f t="shared" si="49"/>
        <v>44412</v>
      </c>
      <c r="CT4" s="254">
        <f t="shared" si="49"/>
        <v>44412</v>
      </c>
      <c r="CU4" s="254">
        <f t="shared" si="49"/>
        <v>44419</v>
      </c>
      <c r="CV4" s="254">
        <f t="shared" si="49"/>
        <v>44419</v>
      </c>
      <c r="CW4" s="254">
        <f t="shared" si="49"/>
        <v>44426</v>
      </c>
      <c r="CX4" s="254">
        <f t="shared" si="49"/>
        <v>44426</v>
      </c>
      <c r="CY4" s="254">
        <f t="shared" si="49"/>
        <v>44433</v>
      </c>
      <c r="CZ4" s="254">
        <f t="shared" si="49"/>
        <v>44433</v>
      </c>
      <c r="DA4" s="254">
        <f t="shared" si="49"/>
        <v>44440</v>
      </c>
      <c r="DB4" s="254">
        <f t="shared" si="49"/>
        <v>44440</v>
      </c>
      <c r="DC4" s="254">
        <f t="shared" si="49"/>
        <v>44447</v>
      </c>
      <c r="DD4" s="254">
        <f t="shared" si="49"/>
        <v>44447</v>
      </c>
      <c r="DE4" s="254">
        <f t="shared" si="49"/>
        <v>44454</v>
      </c>
      <c r="DF4" s="254">
        <f t="shared" si="49"/>
        <v>44454</v>
      </c>
      <c r="DG4" s="254">
        <f t="shared" si="49"/>
        <v>44461</v>
      </c>
      <c r="DH4" s="254">
        <f t="shared" si="49"/>
        <v>44461</v>
      </c>
      <c r="DI4" s="254">
        <f t="shared" si="49"/>
        <v>44468</v>
      </c>
      <c r="DJ4" s="254">
        <f t="shared" si="49"/>
        <v>44468</v>
      </c>
      <c r="DK4" s="254">
        <f t="shared" si="49"/>
        <v>44475</v>
      </c>
      <c r="DL4" s="254">
        <f t="shared" si="49"/>
        <v>44475</v>
      </c>
      <c r="DM4" s="254">
        <f t="shared" si="49"/>
        <v>44482</v>
      </c>
      <c r="DN4" s="254">
        <f t="shared" si="49"/>
        <v>44482</v>
      </c>
      <c r="DO4" s="254">
        <f t="shared" si="49"/>
        <v>44489</v>
      </c>
      <c r="DP4" s="254">
        <f t="shared" si="49"/>
        <v>44489</v>
      </c>
      <c r="DQ4" s="254">
        <f t="shared" si="49"/>
        <v>44496</v>
      </c>
      <c r="DR4" s="254">
        <f t="shared" si="49"/>
        <v>44496</v>
      </c>
      <c r="DS4" s="254">
        <f t="shared" si="49"/>
        <v>44503</v>
      </c>
      <c r="DT4" s="254">
        <f t="shared" si="49"/>
        <v>44503</v>
      </c>
      <c r="DU4" s="254">
        <f t="shared" si="49"/>
        <v>44510</v>
      </c>
      <c r="DV4" s="254">
        <f t="shared" si="49"/>
        <v>44510</v>
      </c>
      <c r="DW4" s="257">
        <f t="shared" si="49"/>
        <v>44517</v>
      </c>
      <c r="DX4" s="254">
        <f t="shared" si="49"/>
        <v>44517</v>
      </c>
      <c r="DY4" s="254">
        <f t="shared" ref="DY4" si="50">DY5</f>
        <v>44524</v>
      </c>
      <c r="DZ4" s="254">
        <f t="shared" ref="DZ4" si="51">DZ5</f>
        <v>44524</v>
      </c>
      <c r="EA4" s="254">
        <f t="shared" ref="EA4" si="52">EA5</f>
        <v>44531</v>
      </c>
      <c r="EB4" s="254">
        <f t="shared" ref="EB4" si="53">EB5</f>
        <v>44531</v>
      </c>
      <c r="EC4" s="254">
        <f t="shared" ref="EC4" si="54">EC5</f>
        <v>44538</v>
      </c>
      <c r="ED4" s="254">
        <f t="shared" ref="ED4" si="55">ED5</f>
        <v>44538</v>
      </c>
      <c r="EE4" s="254">
        <f t="shared" ref="EE4" si="56">EE5</f>
        <v>44545</v>
      </c>
      <c r="EF4" s="254">
        <f t="shared" ref="EF4" si="57">EF5</f>
        <v>44545</v>
      </c>
      <c r="EG4" s="254">
        <f t="shared" ref="EG4" si="58">EG5</f>
        <v>44552</v>
      </c>
      <c r="EH4" s="254">
        <f t="shared" ref="EH4" si="59">EH5</f>
        <v>44552</v>
      </c>
      <c r="EI4" s="254">
        <f t="shared" ref="EI4" si="60">EI5</f>
        <v>44559</v>
      </c>
      <c r="EJ4" s="254">
        <f t="shared" ref="EJ4" si="61">EJ5</f>
        <v>44559</v>
      </c>
      <c r="EK4" s="254">
        <f t="shared" ref="EK4" si="62">EK5</f>
        <v>44566</v>
      </c>
      <c r="EL4" s="254">
        <f t="shared" ref="EL4" si="63">EL5</f>
        <v>44566</v>
      </c>
      <c r="EM4" s="254">
        <f t="shared" ref="EM4" si="64">EM5</f>
        <v>44573</v>
      </c>
      <c r="EN4" s="254">
        <f t="shared" ref="EN4" si="65">EN5</f>
        <v>44573</v>
      </c>
      <c r="EO4" s="254">
        <f t="shared" ref="EO4:IK4" si="66">EO5</f>
        <v>44580</v>
      </c>
      <c r="EP4" s="254">
        <f t="shared" si="66"/>
        <v>44580</v>
      </c>
      <c r="EQ4" s="254">
        <f t="shared" si="66"/>
        <v>44587</v>
      </c>
      <c r="ER4" s="254">
        <f t="shared" si="66"/>
        <v>44587</v>
      </c>
      <c r="ES4" s="254">
        <f t="shared" si="66"/>
        <v>44594</v>
      </c>
      <c r="ET4" s="254">
        <f t="shared" si="66"/>
        <v>44594</v>
      </c>
      <c r="EU4" s="254">
        <f t="shared" si="66"/>
        <v>44601</v>
      </c>
      <c r="EV4" s="254">
        <f t="shared" si="66"/>
        <v>44601</v>
      </c>
      <c r="EW4" s="254">
        <f t="shared" si="66"/>
        <v>44608</v>
      </c>
      <c r="EX4" s="254">
        <f t="shared" si="66"/>
        <v>44608</v>
      </c>
      <c r="EY4" s="254">
        <f t="shared" si="66"/>
        <v>44615</v>
      </c>
      <c r="EZ4" s="254">
        <f t="shared" si="66"/>
        <v>44615</v>
      </c>
      <c r="FA4" s="254">
        <f t="shared" si="66"/>
        <v>44622</v>
      </c>
      <c r="FB4" s="254">
        <f t="shared" si="66"/>
        <v>44622</v>
      </c>
      <c r="FC4" s="254">
        <f t="shared" si="66"/>
        <v>44629</v>
      </c>
      <c r="FD4" s="254">
        <f t="shared" si="66"/>
        <v>44629</v>
      </c>
      <c r="FE4" s="254">
        <f t="shared" si="66"/>
        <v>44636</v>
      </c>
      <c r="FF4" s="254">
        <f t="shared" si="66"/>
        <v>44636</v>
      </c>
      <c r="FG4" s="254">
        <f t="shared" si="66"/>
        <v>44643</v>
      </c>
      <c r="FH4" s="254">
        <f t="shared" si="66"/>
        <v>44643</v>
      </c>
      <c r="FI4" s="254">
        <f t="shared" si="66"/>
        <v>44650</v>
      </c>
      <c r="FJ4" s="254">
        <f t="shared" si="66"/>
        <v>44650</v>
      </c>
      <c r="FK4" s="254">
        <f t="shared" si="66"/>
        <v>44657</v>
      </c>
      <c r="FL4" s="254">
        <f t="shared" si="66"/>
        <v>44657</v>
      </c>
      <c r="FM4" s="254">
        <f t="shared" si="66"/>
        <v>44664</v>
      </c>
      <c r="FN4" s="254">
        <f t="shared" si="66"/>
        <v>44664</v>
      </c>
      <c r="FO4" s="254">
        <f t="shared" si="66"/>
        <v>44671</v>
      </c>
      <c r="FP4" s="254">
        <f t="shared" si="66"/>
        <v>44671</v>
      </c>
      <c r="FQ4" s="254">
        <f t="shared" si="66"/>
        <v>44678</v>
      </c>
      <c r="FR4" s="254">
        <f t="shared" si="66"/>
        <v>44678</v>
      </c>
      <c r="FS4" s="254">
        <f t="shared" si="66"/>
        <v>44685</v>
      </c>
      <c r="FT4" s="254">
        <f t="shared" si="66"/>
        <v>44685</v>
      </c>
      <c r="FU4" s="254">
        <f t="shared" si="66"/>
        <v>44692</v>
      </c>
      <c r="FV4" s="254">
        <f t="shared" si="66"/>
        <v>44692</v>
      </c>
      <c r="FW4" s="254">
        <f t="shared" si="66"/>
        <v>44699</v>
      </c>
      <c r="FX4" s="254">
        <f t="shared" si="66"/>
        <v>44699</v>
      </c>
      <c r="FY4" s="254">
        <f t="shared" si="66"/>
        <v>44706</v>
      </c>
      <c r="FZ4" s="254">
        <f t="shared" si="66"/>
        <v>44706</v>
      </c>
      <c r="GA4" s="254">
        <f t="shared" si="66"/>
        <v>44713</v>
      </c>
      <c r="GB4" s="254">
        <f t="shared" si="66"/>
        <v>44713</v>
      </c>
      <c r="GC4" s="254">
        <f t="shared" si="66"/>
        <v>44720</v>
      </c>
      <c r="GD4" s="254">
        <f t="shared" si="66"/>
        <v>44720</v>
      </c>
      <c r="GE4" s="254">
        <f t="shared" si="66"/>
        <v>44727</v>
      </c>
      <c r="GF4" s="254">
        <f t="shared" si="66"/>
        <v>44727</v>
      </c>
      <c r="GG4" s="254">
        <f t="shared" si="66"/>
        <v>44734</v>
      </c>
      <c r="GH4" s="254">
        <f t="shared" si="66"/>
        <v>44734</v>
      </c>
      <c r="GI4" s="254">
        <f t="shared" si="66"/>
        <v>44741</v>
      </c>
      <c r="GJ4" s="254">
        <f t="shared" si="66"/>
        <v>44741</v>
      </c>
      <c r="GK4" s="254">
        <f t="shared" si="66"/>
        <v>44748</v>
      </c>
      <c r="GL4" s="254">
        <f t="shared" si="66"/>
        <v>44748</v>
      </c>
      <c r="GM4" s="254">
        <f t="shared" si="66"/>
        <v>44755</v>
      </c>
      <c r="GN4" s="254">
        <f t="shared" si="66"/>
        <v>44755</v>
      </c>
      <c r="GO4" s="254">
        <f t="shared" si="66"/>
        <v>44762</v>
      </c>
      <c r="GP4" s="254">
        <f t="shared" si="66"/>
        <v>44762</v>
      </c>
      <c r="GQ4" s="254">
        <f t="shared" si="66"/>
        <v>44769</v>
      </c>
      <c r="GR4" s="254">
        <f t="shared" si="66"/>
        <v>44769</v>
      </c>
      <c r="GS4" s="254">
        <f t="shared" si="66"/>
        <v>44776</v>
      </c>
      <c r="GT4" s="254">
        <f t="shared" si="66"/>
        <v>44776</v>
      </c>
      <c r="GU4" s="254">
        <f t="shared" si="66"/>
        <v>44783</v>
      </c>
      <c r="GV4" s="254">
        <f t="shared" si="66"/>
        <v>44783</v>
      </c>
      <c r="GW4" s="254">
        <f t="shared" si="66"/>
        <v>44790</v>
      </c>
      <c r="GX4" s="254">
        <f t="shared" si="66"/>
        <v>44790</v>
      </c>
      <c r="GY4" s="254">
        <f t="shared" si="66"/>
        <v>44797</v>
      </c>
      <c r="GZ4" s="254">
        <f t="shared" si="66"/>
        <v>44797</v>
      </c>
      <c r="HA4" s="254">
        <f t="shared" si="66"/>
        <v>44804</v>
      </c>
      <c r="HB4" s="254">
        <f t="shared" ref="HB4:LE4" si="67">HB5</f>
        <v>44804</v>
      </c>
      <c r="HC4" s="254">
        <f t="shared" si="66"/>
        <v>44811</v>
      </c>
      <c r="HD4" s="254">
        <f t="shared" si="67"/>
        <v>44811</v>
      </c>
      <c r="HE4" s="254">
        <f t="shared" si="66"/>
        <v>44818</v>
      </c>
      <c r="HF4" s="254">
        <f t="shared" si="67"/>
        <v>44818</v>
      </c>
      <c r="HG4" s="254">
        <f t="shared" si="66"/>
        <v>44825</v>
      </c>
      <c r="HH4" s="254">
        <f t="shared" si="67"/>
        <v>44825</v>
      </c>
      <c r="HI4" s="254">
        <f t="shared" si="66"/>
        <v>44832</v>
      </c>
      <c r="HJ4" s="254">
        <f t="shared" si="67"/>
        <v>44832</v>
      </c>
      <c r="HK4" s="254">
        <f t="shared" si="66"/>
        <v>44839</v>
      </c>
      <c r="HL4" s="254">
        <f t="shared" si="67"/>
        <v>44839</v>
      </c>
      <c r="HM4" s="254">
        <f t="shared" si="66"/>
        <v>44846</v>
      </c>
      <c r="HN4" s="254">
        <f t="shared" si="67"/>
        <v>44846</v>
      </c>
      <c r="HO4" s="254">
        <f t="shared" si="66"/>
        <v>44853</v>
      </c>
      <c r="HP4" s="254">
        <f t="shared" si="67"/>
        <v>44853</v>
      </c>
      <c r="HQ4" s="254">
        <f t="shared" si="66"/>
        <v>44860</v>
      </c>
      <c r="HR4" s="254">
        <f t="shared" si="67"/>
        <v>44860</v>
      </c>
      <c r="HS4" s="254">
        <f t="shared" si="66"/>
        <v>44867</v>
      </c>
      <c r="HT4" s="254">
        <f t="shared" si="67"/>
        <v>44867</v>
      </c>
      <c r="HU4" s="254">
        <f t="shared" si="66"/>
        <v>44874</v>
      </c>
      <c r="HV4" s="254">
        <f t="shared" si="67"/>
        <v>44874</v>
      </c>
      <c r="HW4" s="254">
        <f t="shared" si="66"/>
        <v>44881</v>
      </c>
      <c r="HX4" s="254">
        <f t="shared" si="67"/>
        <v>44881</v>
      </c>
      <c r="HY4" s="254">
        <f t="shared" si="66"/>
        <v>44888</v>
      </c>
      <c r="HZ4" s="254">
        <f t="shared" si="67"/>
        <v>44888</v>
      </c>
      <c r="IA4" s="254">
        <f t="shared" si="66"/>
        <v>44895</v>
      </c>
      <c r="IB4" s="254">
        <f t="shared" si="67"/>
        <v>44895</v>
      </c>
      <c r="IC4" s="254">
        <f t="shared" si="66"/>
        <v>44902</v>
      </c>
      <c r="ID4" s="254">
        <f t="shared" si="67"/>
        <v>44902</v>
      </c>
      <c r="IE4" s="254">
        <f t="shared" si="66"/>
        <v>44909</v>
      </c>
      <c r="IF4" s="254">
        <f t="shared" si="67"/>
        <v>44909</v>
      </c>
      <c r="IG4" s="254">
        <f t="shared" si="66"/>
        <v>44916</v>
      </c>
      <c r="IH4" s="254">
        <f t="shared" si="67"/>
        <v>44916</v>
      </c>
      <c r="II4" s="254">
        <f t="shared" si="66"/>
        <v>44923</v>
      </c>
      <c r="IJ4" s="254">
        <f t="shared" si="67"/>
        <v>44923</v>
      </c>
      <c r="IK4" s="254">
        <f t="shared" si="66"/>
        <v>44930</v>
      </c>
      <c r="IL4" s="254">
        <f t="shared" si="67"/>
        <v>44930</v>
      </c>
      <c r="IM4" s="254">
        <f t="shared" si="67"/>
        <v>44937</v>
      </c>
      <c r="IN4" s="254">
        <f t="shared" si="67"/>
        <v>44937</v>
      </c>
      <c r="IO4" s="254">
        <f t="shared" si="67"/>
        <v>44944</v>
      </c>
      <c r="IP4" s="254">
        <f t="shared" si="67"/>
        <v>44944</v>
      </c>
      <c r="IQ4" s="254">
        <f t="shared" si="67"/>
        <v>44951</v>
      </c>
      <c r="IR4" s="254">
        <f t="shared" si="67"/>
        <v>44951</v>
      </c>
      <c r="IS4" s="254">
        <f t="shared" si="67"/>
        <v>44958</v>
      </c>
      <c r="IT4" s="254">
        <f t="shared" si="67"/>
        <v>44958</v>
      </c>
      <c r="IU4" s="254">
        <f t="shared" si="67"/>
        <v>44965</v>
      </c>
      <c r="IV4" s="254">
        <f t="shared" si="67"/>
        <v>44965</v>
      </c>
      <c r="IW4" s="254">
        <f t="shared" si="67"/>
        <v>44972</v>
      </c>
      <c r="IX4" s="254">
        <f t="shared" si="67"/>
        <v>44972</v>
      </c>
      <c r="IY4" s="254">
        <f t="shared" si="67"/>
        <v>44979</v>
      </c>
      <c r="IZ4" s="254">
        <f t="shared" si="67"/>
        <v>44979</v>
      </c>
      <c r="JA4" s="254">
        <f t="shared" si="67"/>
        <v>44986</v>
      </c>
      <c r="JB4" s="254">
        <f t="shared" si="67"/>
        <v>44986</v>
      </c>
      <c r="JC4" s="254">
        <f t="shared" si="67"/>
        <v>44993</v>
      </c>
      <c r="JD4" s="254">
        <f t="shared" si="67"/>
        <v>44993</v>
      </c>
      <c r="JE4" s="254">
        <f t="shared" si="67"/>
        <v>45000</v>
      </c>
      <c r="JF4" s="254">
        <f t="shared" si="67"/>
        <v>45000</v>
      </c>
      <c r="JG4" s="254">
        <f t="shared" si="67"/>
        <v>45007</v>
      </c>
      <c r="JH4" s="254">
        <f t="shared" si="67"/>
        <v>45007</v>
      </c>
      <c r="JI4" s="254">
        <f t="shared" si="67"/>
        <v>45014</v>
      </c>
      <c r="JJ4" s="254">
        <f t="shared" si="67"/>
        <v>45014</v>
      </c>
      <c r="JK4" s="254">
        <f t="shared" si="67"/>
        <v>45021</v>
      </c>
      <c r="JL4" s="254">
        <f t="shared" si="67"/>
        <v>45021</v>
      </c>
      <c r="JM4" s="254">
        <f t="shared" si="67"/>
        <v>45028</v>
      </c>
      <c r="JN4" s="254">
        <f t="shared" ref="JN4" si="68">JN5</f>
        <v>45028</v>
      </c>
      <c r="JO4" s="254">
        <f t="shared" si="67"/>
        <v>45035</v>
      </c>
      <c r="JP4" s="254">
        <f t="shared" ref="JP4" si="69">JP5</f>
        <v>45035</v>
      </c>
      <c r="JQ4" s="254">
        <f t="shared" si="67"/>
        <v>45042</v>
      </c>
      <c r="JR4" s="254">
        <f t="shared" ref="JR4" si="70">JR5</f>
        <v>45042</v>
      </c>
      <c r="JS4" s="254">
        <f t="shared" si="67"/>
        <v>45049</v>
      </c>
      <c r="JT4" s="254">
        <f t="shared" ref="JT4" si="71">JT5</f>
        <v>45049</v>
      </c>
      <c r="JU4" s="254">
        <f t="shared" si="67"/>
        <v>45056</v>
      </c>
      <c r="JV4" s="254">
        <f t="shared" ref="JV4" si="72">JV5</f>
        <v>45056</v>
      </c>
      <c r="JW4" s="254">
        <f t="shared" si="67"/>
        <v>45063</v>
      </c>
      <c r="JX4" s="254">
        <f t="shared" ref="JX4" si="73">JX5</f>
        <v>45063</v>
      </c>
      <c r="JY4" s="254">
        <f t="shared" si="67"/>
        <v>45070</v>
      </c>
      <c r="JZ4" s="254">
        <f t="shared" ref="JZ4:LF4" si="74">JZ5</f>
        <v>45070</v>
      </c>
      <c r="KA4" s="254">
        <f t="shared" si="67"/>
        <v>45077</v>
      </c>
      <c r="KB4" s="254">
        <f t="shared" si="74"/>
        <v>45077</v>
      </c>
      <c r="KC4" s="254">
        <f t="shared" si="67"/>
        <v>45084</v>
      </c>
      <c r="KD4" s="254">
        <f t="shared" si="74"/>
        <v>45084</v>
      </c>
      <c r="KE4" s="254">
        <f t="shared" si="67"/>
        <v>45091</v>
      </c>
      <c r="KF4" s="254">
        <f t="shared" si="74"/>
        <v>45091</v>
      </c>
      <c r="KG4" s="254">
        <f t="shared" si="67"/>
        <v>45098</v>
      </c>
      <c r="KH4" s="254">
        <f t="shared" si="74"/>
        <v>45098</v>
      </c>
      <c r="KI4" s="254">
        <f t="shared" si="67"/>
        <v>45105</v>
      </c>
      <c r="KJ4" s="254">
        <f t="shared" si="74"/>
        <v>45105</v>
      </c>
      <c r="KK4" s="254">
        <f t="shared" si="67"/>
        <v>45112</v>
      </c>
      <c r="KL4" s="254">
        <f t="shared" si="74"/>
        <v>45112</v>
      </c>
      <c r="KM4" s="254">
        <f t="shared" si="67"/>
        <v>45119</v>
      </c>
      <c r="KN4" s="254">
        <f t="shared" si="74"/>
        <v>45119</v>
      </c>
      <c r="KO4" s="254">
        <f t="shared" si="67"/>
        <v>45126</v>
      </c>
      <c r="KP4" s="254">
        <f t="shared" si="74"/>
        <v>45126</v>
      </c>
      <c r="KQ4" s="254">
        <f t="shared" si="67"/>
        <v>45133</v>
      </c>
      <c r="KR4" s="254">
        <f t="shared" si="74"/>
        <v>45133</v>
      </c>
      <c r="KS4" s="254">
        <f t="shared" si="67"/>
        <v>45140</v>
      </c>
      <c r="KT4" s="254">
        <f t="shared" si="74"/>
        <v>45140</v>
      </c>
      <c r="KU4" s="254">
        <f t="shared" si="67"/>
        <v>45147</v>
      </c>
      <c r="KV4" s="254">
        <f t="shared" si="74"/>
        <v>45147</v>
      </c>
      <c r="KW4" s="254">
        <f t="shared" si="67"/>
        <v>45154</v>
      </c>
      <c r="KX4" s="254">
        <f t="shared" si="74"/>
        <v>45154</v>
      </c>
      <c r="KY4" s="254">
        <f t="shared" si="67"/>
        <v>45161</v>
      </c>
      <c r="KZ4" s="254">
        <f t="shared" si="74"/>
        <v>45161</v>
      </c>
      <c r="LA4" s="254">
        <f t="shared" si="67"/>
        <v>45168</v>
      </c>
      <c r="LB4" s="254">
        <f t="shared" si="74"/>
        <v>45168</v>
      </c>
      <c r="LC4" s="254">
        <f t="shared" si="67"/>
        <v>45175</v>
      </c>
      <c r="LD4" s="254">
        <f t="shared" si="74"/>
        <v>45175</v>
      </c>
      <c r="LE4" s="254">
        <f t="shared" si="67"/>
        <v>45182</v>
      </c>
      <c r="LF4" s="254">
        <f t="shared" si="74"/>
        <v>45182</v>
      </c>
    </row>
    <row r="5" spans="1:318" ht="52.5" customHeight="1">
      <c r="A5" s="93" t="s">
        <v>3</v>
      </c>
      <c r="B5" s="94" t="s">
        <v>4</v>
      </c>
      <c r="C5" s="94" t="s">
        <v>5</v>
      </c>
      <c r="D5" s="94" t="s">
        <v>6</v>
      </c>
      <c r="E5" s="94" t="s">
        <v>70</v>
      </c>
      <c r="F5" s="94" t="s">
        <v>8</v>
      </c>
      <c r="G5" s="95" t="s">
        <v>9</v>
      </c>
      <c r="H5" s="95" t="s">
        <v>10</v>
      </c>
      <c r="I5" s="96" t="s">
        <v>11</v>
      </c>
      <c r="J5" s="97" t="s">
        <v>12</v>
      </c>
      <c r="K5" s="96" t="s">
        <v>13</v>
      </c>
      <c r="L5" s="800" t="s">
        <v>14</v>
      </c>
      <c r="M5" s="22" t="s">
        <v>228</v>
      </c>
      <c r="N5" s="776" t="s">
        <v>16</v>
      </c>
      <c r="O5" s="66" t="s">
        <v>17</v>
      </c>
      <c r="P5" s="24" t="s">
        <v>18</v>
      </c>
      <c r="Q5" s="25" t="s">
        <v>19</v>
      </c>
      <c r="R5" s="26" t="s">
        <v>20</v>
      </c>
      <c r="S5" s="27" t="s">
        <v>21</v>
      </c>
      <c r="T5" s="23" t="s">
        <v>30</v>
      </c>
      <c r="U5" s="28" t="s">
        <v>24</v>
      </c>
      <c r="V5" s="28" t="s">
        <v>72</v>
      </c>
      <c r="W5" s="29" t="s">
        <v>25</v>
      </c>
      <c r="X5" s="72" t="s">
        <v>23</v>
      </c>
      <c r="Y5" s="29" t="s">
        <v>26</v>
      </c>
      <c r="Z5" s="29" t="s">
        <v>27</v>
      </c>
      <c r="AA5" s="30" t="s">
        <v>28</v>
      </c>
      <c r="AB5" s="31" t="s">
        <v>73</v>
      </c>
      <c r="AC5" s="32">
        <v>44174</v>
      </c>
      <c r="AD5" s="32">
        <f>AC5</f>
        <v>44174</v>
      </c>
      <c r="AE5" s="32">
        <f>AD5+7</f>
        <v>44181</v>
      </c>
      <c r="AF5" s="32">
        <f>AE5</f>
        <v>44181</v>
      </c>
      <c r="AG5" s="32">
        <f>AF5+7</f>
        <v>44188</v>
      </c>
      <c r="AH5" s="32">
        <f>AG5</f>
        <v>44188</v>
      </c>
      <c r="AI5" s="32">
        <f>AH5+7</f>
        <v>44195</v>
      </c>
      <c r="AJ5" s="32">
        <f>AI5</f>
        <v>44195</v>
      </c>
      <c r="AK5" s="32">
        <f>AJ5+7</f>
        <v>44202</v>
      </c>
      <c r="AL5" s="32">
        <f>AK5</f>
        <v>44202</v>
      </c>
      <c r="AM5" s="32">
        <f>AL5+7</f>
        <v>44209</v>
      </c>
      <c r="AN5" s="32">
        <f>AM5</f>
        <v>44209</v>
      </c>
      <c r="AO5" s="32">
        <f>AN5+7</f>
        <v>44216</v>
      </c>
      <c r="AP5" s="32">
        <f>AO5</f>
        <v>44216</v>
      </c>
      <c r="AQ5" s="32">
        <f>AP5+7</f>
        <v>44223</v>
      </c>
      <c r="AR5" s="32">
        <f>AQ5</f>
        <v>44223</v>
      </c>
      <c r="AS5" s="32">
        <f>AR5+7</f>
        <v>44230</v>
      </c>
      <c r="AT5" s="32">
        <f>AS5</f>
        <v>44230</v>
      </c>
      <c r="AU5" s="32">
        <f>AT5+7</f>
        <v>44237</v>
      </c>
      <c r="AV5" s="32">
        <f>AU5</f>
        <v>44237</v>
      </c>
      <c r="AW5" s="32">
        <f>AV5+7</f>
        <v>44244</v>
      </c>
      <c r="AX5" s="32">
        <f>AW5</f>
        <v>44244</v>
      </c>
      <c r="AY5" s="32">
        <f>AX5+7</f>
        <v>44251</v>
      </c>
      <c r="AZ5" s="32">
        <f>AY5</f>
        <v>44251</v>
      </c>
      <c r="BA5" s="32">
        <f>AZ5+7</f>
        <v>44258</v>
      </c>
      <c r="BB5" s="32">
        <f>BA5</f>
        <v>44258</v>
      </c>
      <c r="BC5" s="32">
        <f>BB5+7</f>
        <v>44265</v>
      </c>
      <c r="BD5" s="32">
        <f>BC5</f>
        <v>44265</v>
      </c>
      <c r="BE5" s="32">
        <f>BD5+7</f>
        <v>44272</v>
      </c>
      <c r="BF5" s="32">
        <f>BE5</f>
        <v>44272</v>
      </c>
      <c r="BG5" s="32">
        <f>BF5+7</f>
        <v>44279</v>
      </c>
      <c r="BH5" s="32">
        <f>BG5</f>
        <v>44279</v>
      </c>
      <c r="BI5" s="32">
        <f>BH5+7</f>
        <v>44286</v>
      </c>
      <c r="BJ5" s="32">
        <f>BI5</f>
        <v>44286</v>
      </c>
      <c r="BK5" s="32">
        <f>BJ5+7</f>
        <v>44293</v>
      </c>
      <c r="BL5" s="32">
        <f>BK5</f>
        <v>44293</v>
      </c>
      <c r="BM5" s="32">
        <f>BL5+7</f>
        <v>44300</v>
      </c>
      <c r="BN5" s="32">
        <f>BM5</f>
        <v>44300</v>
      </c>
      <c r="BO5" s="32">
        <f>BN5+7</f>
        <v>44307</v>
      </c>
      <c r="BP5" s="32">
        <f>BO5</f>
        <v>44307</v>
      </c>
      <c r="BQ5" s="32">
        <f>BP5+7</f>
        <v>44314</v>
      </c>
      <c r="BR5" s="32">
        <f>BQ5</f>
        <v>44314</v>
      </c>
      <c r="BS5" s="32">
        <f>BR5+7</f>
        <v>44321</v>
      </c>
      <c r="BT5" s="32">
        <f>BS5</f>
        <v>44321</v>
      </c>
      <c r="BU5" s="32">
        <f>BT5+7</f>
        <v>44328</v>
      </c>
      <c r="BV5" s="32">
        <f>BU5</f>
        <v>44328</v>
      </c>
      <c r="BW5" s="32">
        <f>BV5+7</f>
        <v>44335</v>
      </c>
      <c r="BX5" s="32">
        <f>BW5</f>
        <v>44335</v>
      </c>
      <c r="BY5" s="32">
        <f>BX5+7</f>
        <v>44342</v>
      </c>
      <c r="BZ5" s="32">
        <f>BY5</f>
        <v>44342</v>
      </c>
      <c r="CA5" s="32">
        <f>BZ5+7</f>
        <v>44349</v>
      </c>
      <c r="CB5" s="32">
        <f>CA5</f>
        <v>44349</v>
      </c>
      <c r="CC5" s="32">
        <f>CB5+7</f>
        <v>44356</v>
      </c>
      <c r="CD5" s="32">
        <f>CC5</f>
        <v>44356</v>
      </c>
      <c r="CE5" s="32">
        <f>CD5+7</f>
        <v>44363</v>
      </c>
      <c r="CF5" s="32">
        <f>CE5</f>
        <v>44363</v>
      </c>
      <c r="CG5" s="146">
        <f>CF5+7</f>
        <v>44370</v>
      </c>
      <c r="CH5" s="32">
        <f>CG5</f>
        <v>44370</v>
      </c>
      <c r="CI5" s="32">
        <f>CH5+7</f>
        <v>44377</v>
      </c>
      <c r="CJ5" s="32">
        <f>CI5</f>
        <v>44377</v>
      </c>
      <c r="CK5" s="32">
        <f>CJ5+7</f>
        <v>44384</v>
      </c>
      <c r="CL5" s="32">
        <f>CK5</f>
        <v>44384</v>
      </c>
      <c r="CM5" s="32">
        <f>CL5+7</f>
        <v>44391</v>
      </c>
      <c r="CN5" s="32">
        <f>CM5</f>
        <v>44391</v>
      </c>
      <c r="CO5" s="32">
        <f>CN5+7</f>
        <v>44398</v>
      </c>
      <c r="CP5" s="32">
        <f>CO5</f>
        <v>44398</v>
      </c>
      <c r="CQ5" s="32">
        <f>CP5+7</f>
        <v>44405</v>
      </c>
      <c r="CR5" s="127">
        <f>CQ5</f>
        <v>44405</v>
      </c>
      <c r="CS5" s="32">
        <f>CR5+7</f>
        <v>44412</v>
      </c>
      <c r="CT5" s="127">
        <f>CS5</f>
        <v>44412</v>
      </c>
      <c r="CU5" s="32">
        <f t="shared" ref="CU5" si="75">CT5+7</f>
        <v>44419</v>
      </c>
      <c r="CV5" s="127">
        <f t="shared" ref="CV5" si="76">CU5</f>
        <v>44419</v>
      </c>
      <c r="CW5" s="32">
        <f t="shared" ref="CW5" si="77">CV5+7</f>
        <v>44426</v>
      </c>
      <c r="CX5" s="127">
        <f t="shared" ref="CX5" si="78">CW5</f>
        <v>44426</v>
      </c>
      <c r="CY5" s="32">
        <f t="shared" ref="CY5" si="79">CX5+7</f>
        <v>44433</v>
      </c>
      <c r="CZ5" s="127">
        <f t="shared" ref="CZ5" si="80">CY5</f>
        <v>44433</v>
      </c>
      <c r="DA5" s="32">
        <f t="shared" ref="DA5" si="81">CZ5+7</f>
        <v>44440</v>
      </c>
      <c r="DB5" s="127">
        <f t="shared" ref="DB5" si="82">DA5</f>
        <v>44440</v>
      </c>
      <c r="DC5" s="32">
        <f t="shared" ref="DC5" si="83">DB5+7</f>
        <v>44447</v>
      </c>
      <c r="DD5" s="127">
        <f t="shared" ref="DD5" si="84">DC5</f>
        <v>44447</v>
      </c>
      <c r="DE5" s="32">
        <f t="shared" ref="DE5" si="85">DD5+7</f>
        <v>44454</v>
      </c>
      <c r="DF5" s="127">
        <f t="shared" ref="DF5" si="86">DE5</f>
        <v>44454</v>
      </c>
      <c r="DG5" s="32">
        <f t="shared" ref="DG5" si="87">DF5+7</f>
        <v>44461</v>
      </c>
      <c r="DH5" s="127">
        <f t="shared" ref="DH5" si="88">DG5</f>
        <v>44461</v>
      </c>
      <c r="DI5" s="191">
        <f t="shared" ref="DI5" si="89">DH5+7</f>
        <v>44468</v>
      </c>
      <c r="DJ5" s="127">
        <f t="shared" ref="DJ5" si="90">DI5</f>
        <v>44468</v>
      </c>
      <c r="DK5" s="32">
        <f t="shared" ref="DK5" si="91">DJ5+7</f>
        <v>44475</v>
      </c>
      <c r="DL5" s="127">
        <f t="shared" ref="DL5" si="92">DK5</f>
        <v>44475</v>
      </c>
      <c r="DM5" s="32">
        <f t="shared" ref="DM5" si="93">DL5+7</f>
        <v>44482</v>
      </c>
      <c r="DN5" s="127">
        <f t="shared" ref="DN5" si="94">DM5</f>
        <v>44482</v>
      </c>
      <c r="DO5" s="32">
        <f t="shared" ref="DO5" si="95">DN5+7</f>
        <v>44489</v>
      </c>
      <c r="DP5" s="127">
        <f t="shared" ref="DP5" si="96">DO5</f>
        <v>44489</v>
      </c>
      <c r="DQ5" s="32">
        <f t="shared" ref="DQ5" si="97">DP5+7</f>
        <v>44496</v>
      </c>
      <c r="DR5" s="127">
        <f t="shared" ref="DR5" si="98">DQ5</f>
        <v>44496</v>
      </c>
      <c r="DS5" s="32">
        <f t="shared" ref="DS5" si="99">DR5+7</f>
        <v>44503</v>
      </c>
      <c r="DT5" s="127">
        <f t="shared" ref="DT5" si="100">DS5</f>
        <v>44503</v>
      </c>
      <c r="DU5" s="32">
        <f t="shared" ref="DU5" si="101">DT5+7</f>
        <v>44510</v>
      </c>
      <c r="DV5" s="127">
        <f t="shared" ref="DV5" si="102">DU5</f>
        <v>44510</v>
      </c>
      <c r="DW5" s="127">
        <f t="shared" ref="DW5" si="103">DV5+7</f>
        <v>44517</v>
      </c>
      <c r="DX5" s="32">
        <f t="shared" ref="DX5" si="104">DW5</f>
        <v>44517</v>
      </c>
      <c r="DY5" s="32">
        <f t="shared" ref="DY5" si="105">DX5+7</f>
        <v>44524</v>
      </c>
      <c r="DZ5" s="32">
        <f t="shared" ref="DZ5" si="106">DY5</f>
        <v>44524</v>
      </c>
      <c r="EA5" s="32">
        <f t="shared" ref="EA5" si="107">DZ5+7</f>
        <v>44531</v>
      </c>
      <c r="EB5" s="32">
        <f t="shared" ref="EB5" si="108">EA5</f>
        <v>44531</v>
      </c>
      <c r="EC5" s="32">
        <f t="shared" ref="EC5" si="109">EB5+7</f>
        <v>44538</v>
      </c>
      <c r="ED5" s="32">
        <f t="shared" ref="ED5" si="110">EC5</f>
        <v>44538</v>
      </c>
      <c r="EE5" s="32">
        <f t="shared" ref="EE5" si="111">ED5+7</f>
        <v>44545</v>
      </c>
      <c r="EF5" s="32">
        <f t="shared" ref="EF5" si="112">EE5</f>
        <v>44545</v>
      </c>
      <c r="EG5" s="32">
        <f t="shared" ref="EG5" si="113">EF5+7</f>
        <v>44552</v>
      </c>
      <c r="EH5" s="32">
        <f t="shared" ref="EH5" si="114">EG5</f>
        <v>44552</v>
      </c>
      <c r="EI5" s="32">
        <f t="shared" ref="EI5" si="115">EH5+7</f>
        <v>44559</v>
      </c>
      <c r="EJ5" s="32">
        <f t="shared" ref="EJ5" si="116">EI5</f>
        <v>44559</v>
      </c>
      <c r="EK5" s="32">
        <f t="shared" ref="EK5" si="117">EJ5+7</f>
        <v>44566</v>
      </c>
      <c r="EL5" s="32">
        <f t="shared" ref="EL5" si="118">EK5</f>
        <v>44566</v>
      </c>
      <c r="EM5" s="32">
        <f t="shared" ref="EM5" si="119">EL5+7</f>
        <v>44573</v>
      </c>
      <c r="EN5" s="32">
        <f t="shared" ref="EN5" si="120">EM5</f>
        <v>44573</v>
      </c>
      <c r="EO5" s="32">
        <f t="shared" ref="EO5" si="121">EN5+7</f>
        <v>44580</v>
      </c>
      <c r="EP5" s="32">
        <f t="shared" ref="EP5" si="122">EO5</f>
        <v>44580</v>
      </c>
      <c r="EQ5" s="32">
        <f t="shared" ref="EQ5" si="123">EP5+7</f>
        <v>44587</v>
      </c>
      <c r="ER5" s="32">
        <f t="shared" ref="ER5" si="124">EQ5</f>
        <v>44587</v>
      </c>
      <c r="ES5" s="32">
        <f t="shared" ref="ES5" si="125">ER5+7</f>
        <v>44594</v>
      </c>
      <c r="ET5" s="32">
        <f t="shared" ref="ET5" si="126">ES5</f>
        <v>44594</v>
      </c>
      <c r="EU5" s="32">
        <f t="shared" ref="EU5" si="127">ET5+7</f>
        <v>44601</v>
      </c>
      <c r="EV5" s="32">
        <f t="shared" ref="EV5" si="128">EU5</f>
        <v>44601</v>
      </c>
      <c r="EW5" s="32">
        <f t="shared" ref="EW5" si="129">EV5+7</f>
        <v>44608</v>
      </c>
      <c r="EX5" s="32">
        <f t="shared" ref="EX5" si="130">EW5</f>
        <v>44608</v>
      </c>
      <c r="EY5" s="32">
        <f t="shared" ref="EY5" si="131">EX5+7</f>
        <v>44615</v>
      </c>
      <c r="EZ5" s="32">
        <f t="shared" ref="EZ5" si="132">EY5</f>
        <v>44615</v>
      </c>
      <c r="FA5" s="32">
        <f t="shared" ref="FA5" si="133">EZ5+7</f>
        <v>44622</v>
      </c>
      <c r="FB5" s="32">
        <f t="shared" ref="FB5" si="134">FA5</f>
        <v>44622</v>
      </c>
      <c r="FC5" s="32">
        <f t="shared" ref="FC5" si="135">FB5+7</f>
        <v>44629</v>
      </c>
      <c r="FD5" s="32">
        <f t="shared" ref="FD5" si="136">FC5</f>
        <v>44629</v>
      </c>
      <c r="FE5" s="32">
        <f t="shared" ref="FE5" si="137">FD5+7</f>
        <v>44636</v>
      </c>
      <c r="FF5" s="32">
        <f t="shared" ref="FF5" si="138">FE5</f>
        <v>44636</v>
      </c>
      <c r="FG5" s="32">
        <f t="shared" ref="FG5" si="139">FF5+7</f>
        <v>44643</v>
      </c>
      <c r="FH5" s="32">
        <f t="shared" ref="FH5" si="140">FG5</f>
        <v>44643</v>
      </c>
      <c r="FI5" s="32">
        <f t="shared" ref="FI5" si="141">FH5+7</f>
        <v>44650</v>
      </c>
      <c r="FJ5" s="32">
        <f t="shared" ref="FJ5" si="142">FI5</f>
        <v>44650</v>
      </c>
      <c r="FK5" s="32">
        <f t="shared" ref="FK5" si="143">FJ5+7</f>
        <v>44657</v>
      </c>
      <c r="FL5" s="32">
        <f t="shared" ref="FL5" si="144">FK5</f>
        <v>44657</v>
      </c>
      <c r="FM5" s="32">
        <f t="shared" ref="FM5" si="145">FL5+7</f>
        <v>44664</v>
      </c>
      <c r="FN5" s="32">
        <f t="shared" ref="FN5" si="146">FM5</f>
        <v>44664</v>
      </c>
      <c r="FO5" s="32">
        <f t="shared" ref="FO5" si="147">FN5+7</f>
        <v>44671</v>
      </c>
      <c r="FP5" s="32">
        <f t="shared" ref="FP5" si="148">FO5</f>
        <v>44671</v>
      </c>
      <c r="FQ5" s="32">
        <f t="shared" ref="FQ5" si="149">FP5+7</f>
        <v>44678</v>
      </c>
      <c r="FR5" s="32">
        <f t="shared" ref="FR5" si="150">FQ5</f>
        <v>44678</v>
      </c>
      <c r="FS5" s="32">
        <f t="shared" ref="FS5" si="151">FR5+7</f>
        <v>44685</v>
      </c>
      <c r="FT5" s="32">
        <f t="shared" ref="FT5" si="152">FS5</f>
        <v>44685</v>
      </c>
      <c r="FU5" s="32">
        <f t="shared" ref="FU5" si="153">FT5+7</f>
        <v>44692</v>
      </c>
      <c r="FV5" s="32">
        <f t="shared" ref="FV5" si="154">FU5</f>
        <v>44692</v>
      </c>
      <c r="FW5" s="32">
        <f t="shared" ref="FW5" si="155">FV5+7</f>
        <v>44699</v>
      </c>
      <c r="FX5" s="32">
        <f t="shared" ref="FX5" si="156">FW5</f>
        <v>44699</v>
      </c>
      <c r="FY5" s="32">
        <f t="shared" ref="FY5" si="157">FX5+7</f>
        <v>44706</v>
      </c>
      <c r="FZ5" s="32">
        <f t="shared" ref="FZ5" si="158">FY5</f>
        <v>44706</v>
      </c>
      <c r="GA5" s="32">
        <f t="shared" ref="GA5" si="159">FZ5+7</f>
        <v>44713</v>
      </c>
      <c r="GB5" s="32">
        <f t="shared" ref="GB5" si="160">GA5</f>
        <v>44713</v>
      </c>
      <c r="GC5" s="32">
        <f t="shared" ref="GC5" si="161">GB5+7</f>
        <v>44720</v>
      </c>
      <c r="GD5" s="32">
        <f t="shared" ref="GD5" si="162">GC5</f>
        <v>44720</v>
      </c>
      <c r="GE5" s="32">
        <f t="shared" ref="GE5" si="163">GD5+7</f>
        <v>44727</v>
      </c>
      <c r="GF5" s="32">
        <f t="shared" ref="GF5" si="164">GE5</f>
        <v>44727</v>
      </c>
      <c r="GG5" s="32">
        <f t="shared" ref="GG5" si="165">GF5+7</f>
        <v>44734</v>
      </c>
      <c r="GH5" s="32">
        <f t="shared" ref="GH5" si="166">GG5</f>
        <v>44734</v>
      </c>
      <c r="GI5" s="32">
        <f t="shared" ref="GI5" si="167">GH5+7</f>
        <v>44741</v>
      </c>
      <c r="GJ5" s="32">
        <f t="shared" ref="GJ5" si="168">GI5</f>
        <v>44741</v>
      </c>
      <c r="GK5" s="32">
        <f t="shared" ref="GK5" si="169">GJ5+7</f>
        <v>44748</v>
      </c>
      <c r="GL5" s="32">
        <f t="shared" ref="GL5" si="170">GK5</f>
        <v>44748</v>
      </c>
      <c r="GM5" s="32">
        <f t="shared" ref="GM5" si="171">GL5+7</f>
        <v>44755</v>
      </c>
      <c r="GN5" s="32">
        <f t="shared" ref="GN5" si="172">GM5</f>
        <v>44755</v>
      </c>
      <c r="GO5" s="32">
        <f t="shared" ref="GO5" si="173">GN5+7</f>
        <v>44762</v>
      </c>
      <c r="GP5" s="32">
        <f t="shared" ref="GP5" si="174">GO5</f>
        <v>44762</v>
      </c>
      <c r="GQ5" s="32">
        <f t="shared" ref="GQ5" si="175">GP5+7</f>
        <v>44769</v>
      </c>
      <c r="GR5" s="32">
        <f t="shared" ref="GR5" si="176">GQ5</f>
        <v>44769</v>
      </c>
      <c r="GS5" s="32">
        <f t="shared" ref="GS5" si="177">GR5+7</f>
        <v>44776</v>
      </c>
      <c r="GT5" s="32">
        <f t="shared" ref="GT5" si="178">GS5</f>
        <v>44776</v>
      </c>
      <c r="GU5" s="32">
        <f t="shared" ref="GU5" si="179">GT5+7</f>
        <v>44783</v>
      </c>
      <c r="GV5" s="32">
        <f t="shared" ref="GV5" si="180">GU5</f>
        <v>44783</v>
      </c>
      <c r="GW5" s="32">
        <f t="shared" ref="GW5" si="181">GV5+7</f>
        <v>44790</v>
      </c>
      <c r="GX5" s="32">
        <f t="shared" ref="GX5" si="182">GW5</f>
        <v>44790</v>
      </c>
      <c r="GY5" s="32">
        <f t="shared" ref="GY5" si="183">GX5+7</f>
        <v>44797</v>
      </c>
      <c r="GZ5" s="32">
        <f t="shared" ref="GZ5" si="184">GY5</f>
        <v>44797</v>
      </c>
      <c r="HA5" s="32">
        <f t="shared" ref="HA5" si="185">GZ5+7</f>
        <v>44804</v>
      </c>
      <c r="HB5" s="32">
        <f t="shared" ref="HB5" si="186">HA5</f>
        <v>44804</v>
      </c>
      <c r="HC5" s="32">
        <f t="shared" ref="HC5" si="187">HB5+7</f>
        <v>44811</v>
      </c>
      <c r="HD5" s="32">
        <f t="shared" ref="HD5" si="188">HC5</f>
        <v>44811</v>
      </c>
      <c r="HE5" s="32">
        <f t="shared" ref="HE5" si="189">HD5+7</f>
        <v>44818</v>
      </c>
      <c r="HF5" s="32">
        <f t="shared" ref="HF5" si="190">HE5</f>
        <v>44818</v>
      </c>
      <c r="HG5" s="32">
        <f t="shared" ref="HG5" si="191">HF5+7</f>
        <v>44825</v>
      </c>
      <c r="HH5" s="32">
        <f t="shared" ref="HH5" si="192">HG5</f>
        <v>44825</v>
      </c>
      <c r="HI5" s="32">
        <f t="shared" ref="HI5" si="193">HH5+7</f>
        <v>44832</v>
      </c>
      <c r="HJ5" s="32">
        <f t="shared" ref="HJ5" si="194">HI5</f>
        <v>44832</v>
      </c>
      <c r="HK5" s="32">
        <f t="shared" ref="HK5" si="195">HJ5+7</f>
        <v>44839</v>
      </c>
      <c r="HL5" s="32">
        <f t="shared" ref="HL5" si="196">HK5</f>
        <v>44839</v>
      </c>
      <c r="HM5" s="32">
        <f t="shared" ref="HM5" si="197">HL5+7</f>
        <v>44846</v>
      </c>
      <c r="HN5" s="32">
        <f t="shared" ref="HN5" si="198">HM5</f>
        <v>44846</v>
      </c>
      <c r="HO5" s="32">
        <f t="shared" ref="HO5" si="199">HN5+7</f>
        <v>44853</v>
      </c>
      <c r="HP5" s="32">
        <f t="shared" ref="HP5" si="200">HO5</f>
        <v>44853</v>
      </c>
      <c r="HQ5" s="32">
        <f t="shared" ref="HQ5" si="201">HP5+7</f>
        <v>44860</v>
      </c>
      <c r="HR5" s="32">
        <f t="shared" ref="HR5" si="202">HQ5</f>
        <v>44860</v>
      </c>
      <c r="HS5" s="32">
        <f t="shared" ref="HS5" si="203">HR5+7</f>
        <v>44867</v>
      </c>
      <c r="HT5" s="32">
        <f t="shared" ref="HT5" si="204">HS5</f>
        <v>44867</v>
      </c>
      <c r="HU5" s="32">
        <f t="shared" ref="HU5" si="205">HT5+7</f>
        <v>44874</v>
      </c>
      <c r="HV5" s="32">
        <f t="shared" ref="HV5" si="206">HU5</f>
        <v>44874</v>
      </c>
      <c r="HW5" s="32">
        <f t="shared" ref="HW5" si="207">HV5+7</f>
        <v>44881</v>
      </c>
      <c r="HX5" s="32">
        <f t="shared" ref="HX5" si="208">HW5</f>
        <v>44881</v>
      </c>
      <c r="HY5" s="32">
        <f t="shared" ref="HY5" si="209">HX5+7</f>
        <v>44888</v>
      </c>
      <c r="HZ5" s="32">
        <f t="shared" ref="HZ5" si="210">HY5</f>
        <v>44888</v>
      </c>
      <c r="IA5" s="32">
        <f t="shared" ref="IA5" si="211">HZ5+7</f>
        <v>44895</v>
      </c>
      <c r="IB5" s="32">
        <f t="shared" ref="IB5" si="212">IA5</f>
        <v>44895</v>
      </c>
      <c r="IC5" s="32">
        <f t="shared" ref="IC5" si="213">IB5+7</f>
        <v>44902</v>
      </c>
      <c r="ID5" s="32">
        <f t="shared" ref="ID5" si="214">IC5</f>
        <v>44902</v>
      </c>
      <c r="IE5" s="32">
        <f t="shared" ref="IE5" si="215">ID5+7</f>
        <v>44909</v>
      </c>
      <c r="IF5" s="32">
        <f t="shared" ref="IF5" si="216">IE5</f>
        <v>44909</v>
      </c>
      <c r="IG5" s="32">
        <f t="shared" ref="IG5" si="217">IF5+7</f>
        <v>44916</v>
      </c>
      <c r="IH5" s="32">
        <f t="shared" ref="IH5" si="218">IG5</f>
        <v>44916</v>
      </c>
      <c r="II5" s="32">
        <f t="shared" ref="II5" si="219">IH5+7</f>
        <v>44923</v>
      </c>
      <c r="IJ5" s="32">
        <f t="shared" ref="IJ5" si="220">II5</f>
        <v>44923</v>
      </c>
      <c r="IK5" s="32">
        <f t="shared" ref="IK5" si="221">IJ5+7</f>
        <v>44930</v>
      </c>
      <c r="IL5" s="32">
        <f t="shared" ref="IL5" si="222">IK5</f>
        <v>44930</v>
      </c>
      <c r="IM5" s="32">
        <f t="shared" ref="IM5" si="223">IL5+7</f>
        <v>44937</v>
      </c>
      <c r="IN5" s="32">
        <f t="shared" ref="IN5" si="224">IM5</f>
        <v>44937</v>
      </c>
      <c r="IO5" s="32">
        <f t="shared" ref="IO5" si="225">IN5+7</f>
        <v>44944</v>
      </c>
      <c r="IP5" s="32">
        <f t="shared" ref="IP5" si="226">IO5</f>
        <v>44944</v>
      </c>
      <c r="IQ5" s="32">
        <f t="shared" ref="IQ5" si="227">IP5+7</f>
        <v>44951</v>
      </c>
      <c r="IR5" s="32">
        <f t="shared" ref="IR5" si="228">IQ5</f>
        <v>44951</v>
      </c>
      <c r="IS5" s="32">
        <f t="shared" ref="IS5" si="229">IR5+7</f>
        <v>44958</v>
      </c>
      <c r="IT5" s="32">
        <f t="shared" ref="IT5" si="230">IS5</f>
        <v>44958</v>
      </c>
      <c r="IU5" s="32">
        <f t="shared" ref="IU5" si="231">IT5+7</f>
        <v>44965</v>
      </c>
      <c r="IV5" s="32">
        <f t="shared" ref="IV5" si="232">IU5</f>
        <v>44965</v>
      </c>
      <c r="IW5" s="32">
        <f t="shared" ref="IW5" si="233">IV5+7</f>
        <v>44972</v>
      </c>
      <c r="IX5" s="32">
        <f t="shared" ref="IX5" si="234">IW5</f>
        <v>44972</v>
      </c>
      <c r="IY5" s="32">
        <f t="shared" ref="IY5" si="235">IX5+7</f>
        <v>44979</v>
      </c>
      <c r="IZ5" s="32">
        <f t="shared" ref="IZ5" si="236">IY5</f>
        <v>44979</v>
      </c>
      <c r="JA5" s="32">
        <f t="shared" ref="JA5" si="237">IZ5+7</f>
        <v>44986</v>
      </c>
      <c r="JB5" s="32">
        <f t="shared" ref="JB5" si="238">JA5</f>
        <v>44986</v>
      </c>
      <c r="JC5" s="32">
        <f t="shared" ref="JC5" si="239">JB5+7</f>
        <v>44993</v>
      </c>
      <c r="JD5" s="32">
        <f t="shared" ref="JD5" si="240">JC5</f>
        <v>44993</v>
      </c>
      <c r="JE5" s="32">
        <f t="shared" ref="JE5" si="241">JD5+7</f>
        <v>45000</v>
      </c>
      <c r="JF5" s="32">
        <f t="shared" ref="JF5" si="242">JE5</f>
        <v>45000</v>
      </c>
      <c r="JG5" s="32">
        <f t="shared" ref="JG5" si="243">JF5+7</f>
        <v>45007</v>
      </c>
      <c r="JH5" s="32">
        <f t="shared" ref="JH5" si="244">JG5</f>
        <v>45007</v>
      </c>
      <c r="JI5" s="32">
        <f t="shared" ref="JI5" si="245">JH5+7</f>
        <v>45014</v>
      </c>
      <c r="JJ5" s="32">
        <f t="shared" ref="JJ5" si="246">JI5</f>
        <v>45014</v>
      </c>
      <c r="JK5" s="32">
        <f t="shared" ref="JK5" si="247">JJ5+7</f>
        <v>45021</v>
      </c>
      <c r="JL5" s="32">
        <f t="shared" ref="JL5" si="248">JK5</f>
        <v>45021</v>
      </c>
      <c r="JM5" s="32">
        <f t="shared" ref="JM5" si="249">JL5+7</f>
        <v>45028</v>
      </c>
      <c r="JN5" s="32">
        <f t="shared" ref="JN5" si="250">JM5</f>
        <v>45028</v>
      </c>
      <c r="JO5" s="32">
        <f t="shared" ref="JO5" si="251">JN5+7</f>
        <v>45035</v>
      </c>
      <c r="JP5" s="32">
        <f t="shared" ref="JP5" si="252">JO5</f>
        <v>45035</v>
      </c>
      <c r="JQ5" s="32">
        <f t="shared" ref="JQ5" si="253">JP5+7</f>
        <v>45042</v>
      </c>
      <c r="JR5" s="32">
        <f t="shared" ref="JR5" si="254">JQ5</f>
        <v>45042</v>
      </c>
      <c r="JS5" s="32">
        <f t="shared" ref="JS5" si="255">JR5+7</f>
        <v>45049</v>
      </c>
      <c r="JT5" s="32">
        <f t="shared" ref="JT5" si="256">JS5</f>
        <v>45049</v>
      </c>
      <c r="JU5" s="32">
        <f t="shared" ref="JU5" si="257">JT5+7</f>
        <v>45056</v>
      </c>
      <c r="JV5" s="32">
        <f t="shared" ref="JV5" si="258">JU5</f>
        <v>45056</v>
      </c>
      <c r="JW5" s="32">
        <f t="shared" ref="JW5" si="259">JV5+7</f>
        <v>45063</v>
      </c>
      <c r="JX5" s="32">
        <f t="shared" ref="JX5" si="260">JW5</f>
        <v>45063</v>
      </c>
      <c r="JY5" s="32">
        <f t="shared" ref="JY5" si="261">JX5+7</f>
        <v>45070</v>
      </c>
      <c r="JZ5" s="32">
        <f t="shared" ref="JZ5" si="262">JY5</f>
        <v>45070</v>
      </c>
      <c r="KA5" s="32">
        <f t="shared" ref="KA5" si="263">JZ5+7</f>
        <v>45077</v>
      </c>
      <c r="KB5" s="32">
        <f t="shared" ref="KB5" si="264">KA5</f>
        <v>45077</v>
      </c>
      <c r="KC5" s="32">
        <f t="shared" ref="KC5" si="265">KB5+7</f>
        <v>45084</v>
      </c>
      <c r="KD5" s="32">
        <f t="shared" ref="KD5" si="266">KC5</f>
        <v>45084</v>
      </c>
      <c r="KE5" s="32">
        <f t="shared" ref="KE5" si="267">KD5+7</f>
        <v>45091</v>
      </c>
      <c r="KF5" s="32">
        <f t="shared" ref="KF5" si="268">KE5</f>
        <v>45091</v>
      </c>
      <c r="KG5" s="32">
        <f t="shared" ref="KG5" si="269">KF5+7</f>
        <v>45098</v>
      </c>
      <c r="KH5" s="32">
        <f t="shared" ref="KH5" si="270">KG5</f>
        <v>45098</v>
      </c>
      <c r="KI5" s="32">
        <f t="shared" ref="KI5" si="271">KH5+7</f>
        <v>45105</v>
      </c>
      <c r="KJ5" s="32">
        <f t="shared" ref="KJ5" si="272">KI5</f>
        <v>45105</v>
      </c>
      <c r="KK5" s="32">
        <f t="shared" ref="KK5" si="273">KJ5+7</f>
        <v>45112</v>
      </c>
      <c r="KL5" s="32">
        <f t="shared" ref="KL5" si="274">KK5</f>
        <v>45112</v>
      </c>
      <c r="KM5" s="32">
        <f t="shared" ref="KM5" si="275">KL5+7</f>
        <v>45119</v>
      </c>
      <c r="KN5" s="32">
        <f t="shared" ref="KN5" si="276">KM5</f>
        <v>45119</v>
      </c>
      <c r="KO5" s="32">
        <f t="shared" ref="KO5" si="277">KN5+7</f>
        <v>45126</v>
      </c>
      <c r="KP5" s="32">
        <f t="shared" ref="KP5" si="278">KO5</f>
        <v>45126</v>
      </c>
      <c r="KQ5" s="32">
        <f t="shared" ref="KQ5" si="279">KP5+7</f>
        <v>45133</v>
      </c>
      <c r="KR5" s="32">
        <f t="shared" ref="KR5" si="280">KQ5</f>
        <v>45133</v>
      </c>
      <c r="KS5" s="32">
        <f t="shared" ref="KS5" si="281">KR5+7</f>
        <v>45140</v>
      </c>
      <c r="KT5" s="32">
        <f t="shared" ref="KT5" si="282">KS5</f>
        <v>45140</v>
      </c>
      <c r="KU5" s="32">
        <f t="shared" ref="KU5" si="283">KT5+7</f>
        <v>45147</v>
      </c>
      <c r="KV5" s="32">
        <f t="shared" ref="KV5" si="284">KU5</f>
        <v>45147</v>
      </c>
      <c r="KW5" s="32">
        <f t="shared" ref="KW5" si="285">KV5+7</f>
        <v>45154</v>
      </c>
      <c r="KX5" s="32">
        <f t="shared" ref="KX5" si="286">KW5</f>
        <v>45154</v>
      </c>
      <c r="KY5" s="32">
        <f t="shared" ref="KY5" si="287">KX5+7</f>
        <v>45161</v>
      </c>
      <c r="KZ5" s="32">
        <f t="shared" ref="KZ5" si="288">KY5</f>
        <v>45161</v>
      </c>
      <c r="LA5" s="32">
        <f t="shared" ref="LA5" si="289">KZ5+7</f>
        <v>45168</v>
      </c>
      <c r="LB5" s="32">
        <f t="shared" ref="LB5" si="290">LA5</f>
        <v>45168</v>
      </c>
      <c r="LC5" s="32">
        <f t="shared" ref="LC5" si="291">LB5+7</f>
        <v>45175</v>
      </c>
      <c r="LD5" s="32">
        <f t="shared" ref="LD5" si="292">LC5</f>
        <v>45175</v>
      </c>
      <c r="LE5" s="32">
        <f t="shared" ref="LE5" si="293">LD5+7</f>
        <v>45182</v>
      </c>
      <c r="LF5" s="32">
        <f t="shared" ref="LF5" si="294">LE5</f>
        <v>45182</v>
      </c>
    </row>
    <row r="6" spans="1:318" s="85" customFormat="1" ht="18.75" customHeight="1">
      <c r="A6" s="109" t="s">
        <v>49</v>
      </c>
      <c r="B6" s="161">
        <v>594383</v>
      </c>
      <c r="C6" s="108" t="s">
        <v>229</v>
      </c>
      <c r="D6" s="108" t="s">
        <v>230</v>
      </c>
      <c r="E6" s="101"/>
      <c r="F6" s="102" t="s">
        <v>43</v>
      </c>
      <c r="G6" s="105">
        <v>44216</v>
      </c>
      <c r="H6" s="105">
        <v>44540</v>
      </c>
      <c r="I6" s="99">
        <v>44440</v>
      </c>
      <c r="J6" s="104" t="s">
        <v>61</v>
      </c>
      <c r="K6" s="100">
        <v>44386</v>
      </c>
      <c r="L6" s="775">
        <v>44442</v>
      </c>
      <c r="M6" s="801"/>
      <c r="N6" s="141">
        <f t="shared" ref="N6:N37" si="295">COUNTIF(AB6:XFD6,"Pres")+X6+U6+T6</f>
        <v>32</v>
      </c>
      <c r="O6" s="264">
        <f t="shared" ref="O6:O31" si="296">SUM(AB6:XFD6)+V6</f>
        <v>261.5</v>
      </c>
      <c r="P6" s="80"/>
      <c r="Q6" s="79">
        <f t="shared" ref="Q6:Q19" si="297">IF(COUNTIF(AC6:XFD6,"Abs")+W6=0,"",COUNTIF(AC6:XFD6,"Abs")+W6)</f>
        <v>2</v>
      </c>
      <c r="R6" s="81" t="str">
        <f t="shared" ref="R6:R37" si="298">IF(COUNTIF(AC6:XFD6,"Leav")+Y6=0,"",COUNTIF(AC6:XFD6,"Leav")+Y6)</f>
        <v/>
      </c>
      <c r="S6" s="155"/>
      <c r="T6" s="45">
        <v>-0.5</v>
      </c>
      <c r="U6" s="123"/>
      <c r="V6" s="123"/>
      <c r="W6" s="45"/>
      <c r="X6" s="82">
        <v>2.5</v>
      </c>
      <c r="Y6" s="45"/>
      <c r="Z6" s="45"/>
      <c r="AA6" s="46"/>
      <c r="AB6" s="83">
        <v>20</v>
      </c>
      <c r="AC6" s="84"/>
      <c r="AD6" s="84"/>
      <c r="AE6" s="84"/>
      <c r="AF6" s="84"/>
      <c r="AG6" s="84"/>
      <c r="AH6" s="84"/>
      <c r="AI6" s="84"/>
      <c r="AJ6" s="84"/>
      <c r="AK6" s="84"/>
      <c r="AL6" s="84"/>
      <c r="AM6" s="84" t="s">
        <v>34</v>
      </c>
      <c r="AN6" s="84">
        <v>2</v>
      </c>
      <c r="AO6" s="84" t="s">
        <v>35</v>
      </c>
      <c r="AP6" s="84">
        <v>8</v>
      </c>
      <c r="AQ6" s="84" t="s">
        <v>35</v>
      </c>
      <c r="AR6" s="84">
        <v>7.5</v>
      </c>
      <c r="AS6" s="84" t="s">
        <v>35</v>
      </c>
      <c r="AT6" s="84">
        <v>8</v>
      </c>
      <c r="AU6" s="84" t="s">
        <v>35</v>
      </c>
      <c r="AV6" s="84">
        <v>8</v>
      </c>
      <c r="AW6" s="84" t="s">
        <v>35</v>
      </c>
      <c r="AX6" s="84">
        <v>8</v>
      </c>
      <c r="AY6" s="84" t="s">
        <v>35</v>
      </c>
      <c r="AZ6" s="84">
        <v>8</v>
      </c>
      <c r="BA6" s="84" t="s">
        <v>35</v>
      </c>
      <c r="BB6" s="84">
        <v>8</v>
      </c>
      <c r="BC6" s="84" t="s">
        <v>36</v>
      </c>
      <c r="BD6" s="84">
        <v>0</v>
      </c>
      <c r="BE6" s="84" t="s">
        <v>35</v>
      </c>
      <c r="BF6" s="84">
        <v>8</v>
      </c>
      <c r="BG6" s="84" t="s">
        <v>35</v>
      </c>
      <c r="BH6" s="84">
        <v>8</v>
      </c>
      <c r="BI6" s="84" t="s">
        <v>35</v>
      </c>
      <c r="BJ6" s="84">
        <v>8</v>
      </c>
      <c r="BK6" s="84" t="s">
        <v>35</v>
      </c>
      <c r="BL6" s="84">
        <v>8</v>
      </c>
      <c r="BM6" s="84" t="s">
        <v>35</v>
      </c>
      <c r="BN6" s="84">
        <v>8</v>
      </c>
      <c r="BO6" s="84" t="s">
        <v>35</v>
      </c>
      <c r="BP6" s="84">
        <v>8</v>
      </c>
      <c r="BQ6" s="84" t="s">
        <v>35</v>
      </c>
      <c r="BR6" s="84">
        <v>8</v>
      </c>
      <c r="BS6" s="84" t="s">
        <v>35</v>
      </c>
      <c r="BT6" s="84">
        <v>8</v>
      </c>
      <c r="BU6" s="84" t="s">
        <v>36</v>
      </c>
      <c r="BV6" s="84">
        <v>0</v>
      </c>
      <c r="BW6" s="84" t="s">
        <v>35</v>
      </c>
      <c r="BX6" s="84">
        <v>8</v>
      </c>
      <c r="BY6" s="84" t="s">
        <v>35</v>
      </c>
      <c r="BZ6" s="84">
        <v>8</v>
      </c>
      <c r="CA6" s="84" t="s">
        <v>35</v>
      </c>
      <c r="CB6" s="84">
        <v>8</v>
      </c>
      <c r="CC6" s="84" t="s">
        <v>35</v>
      </c>
      <c r="CD6" s="84">
        <v>8</v>
      </c>
      <c r="CE6" s="84" t="s">
        <v>35</v>
      </c>
      <c r="CF6" s="84">
        <v>8</v>
      </c>
      <c r="CG6" s="84" t="s">
        <v>35</v>
      </c>
      <c r="CH6" s="84">
        <v>8</v>
      </c>
      <c r="CI6" s="84" t="s">
        <v>35</v>
      </c>
      <c r="CJ6" s="84">
        <v>8</v>
      </c>
      <c r="CK6" s="84" t="s">
        <v>35</v>
      </c>
      <c r="CL6" s="84">
        <v>8</v>
      </c>
      <c r="CM6" s="84" t="s">
        <v>35</v>
      </c>
      <c r="CN6" s="84">
        <v>8</v>
      </c>
      <c r="CO6" s="84" t="s">
        <v>35</v>
      </c>
      <c r="CP6" s="84">
        <v>8</v>
      </c>
      <c r="CQ6" s="84" t="s">
        <v>35</v>
      </c>
      <c r="CR6" s="84">
        <v>8</v>
      </c>
      <c r="CS6" s="84" t="s">
        <v>35</v>
      </c>
      <c r="CT6" s="84">
        <v>8</v>
      </c>
      <c r="CU6" s="84" t="s">
        <v>35</v>
      </c>
      <c r="CV6" s="84">
        <v>8</v>
      </c>
      <c r="CW6" s="84" t="s">
        <v>35</v>
      </c>
      <c r="CX6" s="84">
        <v>8</v>
      </c>
      <c r="CY6" s="84" t="s">
        <v>35</v>
      </c>
      <c r="CZ6" s="84">
        <v>8</v>
      </c>
      <c r="DA6" s="84"/>
      <c r="DB6" s="130"/>
      <c r="DC6" s="84"/>
      <c r="DD6" s="130"/>
      <c r="DE6" s="84"/>
      <c r="DF6" s="130"/>
      <c r="DG6" s="84"/>
      <c r="DH6" s="130"/>
      <c r="DI6" s="84"/>
      <c r="DJ6" s="130"/>
      <c r="DK6" s="84"/>
      <c r="DL6" s="130"/>
      <c r="DM6" s="130"/>
      <c r="DN6" s="130"/>
      <c r="DO6" s="130"/>
      <c r="DP6" s="130"/>
      <c r="DQ6" s="130"/>
      <c r="DR6" s="226" t="str" cm="1">
        <f t="array" ref="DR6">_xlfn.IFS(DQ6="Pres",8,DQ6="Abs",0,DQ6=0,"",DQ6="Orie",2,DQ6="Holi",0,DQ6="Leav",0)</f>
        <v/>
      </c>
      <c r="DS6" s="130"/>
      <c r="DT6" s="226" t="str" cm="1">
        <f t="array" ref="DT6">_xlfn.IFS(DS6="Pres",8,DS6="Abs",0,DS6=0,"",DS6="Orie",2,DS6="Holi",0,DS6="Leav",0)</f>
        <v/>
      </c>
      <c r="DU6" s="130"/>
      <c r="DV6" s="226" t="str" cm="1">
        <f t="array" ref="DV6">_xlfn.IFS(DU6="Pres",8,DU6="Abs",0,DU6=0,"",DU6="Orie",2,DU6="Holi",0,DU6="Leav",0)</f>
        <v/>
      </c>
      <c r="DW6" s="265"/>
      <c r="DX6" s="186"/>
      <c r="DY6" s="186"/>
      <c r="DZ6" s="186"/>
      <c r="EA6" s="186"/>
      <c r="EB6" s="186"/>
      <c r="EC6" s="186"/>
      <c r="ED6" s="186"/>
      <c r="EE6" s="186"/>
      <c r="EF6" s="186"/>
      <c r="EG6" s="186"/>
      <c r="EH6" s="186"/>
      <c r="EI6" s="186"/>
      <c r="EJ6" s="186"/>
      <c r="EK6" s="186"/>
      <c r="EL6" s="186"/>
      <c r="EM6" s="186"/>
      <c r="EN6" s="186"/>
      <c r="EO6" s="186"/>
      <c r="EP6" s="186"/>
      <c r="EQ6" s="186"/>
      <c r="ER6" s="186"/>
      <c r="ES6" s="186"/>
      <c r="ET6" s="186"/>
      <c r="EU6" s="186"/>
      <c r="EV6" s="186"/>
      <c r="EW6" s="186"/>
      <c r="EX6" s="186"/>
      <c r="EY6" s="186"/>
      <c r="EZ6" s="186"/>
      <c r="FA6" s="186"/>
      <c r="FB6" s="186"/>
      <c r="FC6" s="186"/>
      <c r="FD6" s="186"/>
      <c r="FE6" s="186"/>
      <c r="FF6" s="186"/>
      <c r="FG6" s="186"/>
      <c r="FH6" s="186"/>
      <c r="FI6" s="186"/>
      <c r="FJ6" s="186"/>
      <c r="FK6" s="186"/>
      <c r="FL6" s="186"/>
      <c r="FM6" s="186"/>
      <c r="FN6" s="186"/>
      <c r="FO6" s="186"/>
      <c r="FP6" s="186"/>
      <c r="FQ6" s="186"/>
      <c r="FR6" s="186"/>
      <c r="FS6" s="186"/>
      <c r="FT6" s="186"/>
      <c r="FU6" s="186"/>
      <c r="FV6" s="186"/>
      <c r="FW6" s="186"/>
      <c r="FX6" s="186"/>
      <c r="FY6" s="186"/>
      <c r="FZ6" s="186"/>
      <c r="GA6" s="186"/>
      <c r="GB6" s="186"/>
      <c r="GC6" s="186"/>
      <c r="GD6" s="186"/>
      <c r="GE6" s="186"/>
      <c r="GF6" s="186"/>
      <c r="GG6" s="186"/>
      <c r="GH6" s="186"/>
      <c r="GI6" s="186"/>
      <c r="GJ6" s="186"/>
      <c r="GK6" s="186"/>
      <c r="GL6" s="186"/>
      <c r="GM6" s="186"/>
      <c r="GN6" s="186"/>
      <c r="GO6" s="186"/>
      <c r="GP6" s="186"/>
      <c r="GQ6" s="186"/>
      <c r="GR6" s="186"/>
      <c r="GS6" s="186"/>
      <c r="GT6" s="186"/>
      <c r="GU6" s="186"/>
      <c r="GV6" s="186"/>
      <c r="GW6" s="186"/>
      <c r="GX6" s="186"/>
      <c r="GY6" s="186"/>
      <c r="GZ6" s="186"/>
      <c r="HA6" s="186"/>
      <c r="HB6" s="186"/>
      <c r="HC6" s="186"/>
      <c r="HD6" s="186"/>
      <c r="HE6" s="186"/>
      <c r="HF6" s="186"/>
      <c r="HG6" s="186"/>
      <c r="HH6" s="186"/>
      <c r="HI6" s="186"/>
      <c r="HJ6" s="186"/>
      <c r="HK6" s="186"/>
      <c r="HL6" s="186"/>
      <c r="HM6" s="186"/>
      <c r="HN6" s="186"/>
      <c r="HO6" s="186"/>
      <c r="HP6" s="186"/>
      <c r="HQ6" s="186"/>
      <c r="HR6" s="186"/>
      <c r="HS6" s="186"/>
      <c r="HT6" s="186"/>
      <c r="HU6" s="186"/>
      <c r="HV6" s="186"/>
      <c r="HW6" s="186"/>
      <c r="HX6" s="186"/>
      <c r="HY6" s="186"/>
      <c r="HZ6" s="186"/>
      <c r="IA6" s="186"/>
      <c r="IB6" s="186"/>
      <c r="IC6" s="186"/>
      <c r="ID6" s="186"/>
      <c r="IE6" s="186"/>
      <c r="IF6" s="186"/>
      <c r="IG6" s="186"/>
      <c r="IH6" s="186"/>
      <c r="II6" s="186"/>
      <c r="IJ6" s="186"/>
      <c r="IK6" s="186"/>
      <c r="IL6" s="186"/>
      <c r="IM6" s="186"/>
      <c r="IN6" s="186"/>
      <c r="IO6" s="186"/>
      <c r="IP6" s="186"/>
      <c r="IQ6" s="186"/>
      <c r="IR6" s="186"/>
      <c r="IS6" s="186"/>
      <c r="IT6" s="186"/>
      <c r="IU6" s="186"/>
      <c r="IV6" s="186"/>
      <c r="IW6" s="186"/>
      <c r="IX6" s="186"/>
      <c r="IY6" s="186"/>
      <c r="IZ6" s="186"/>
      <c r="JA6" s="186"/>
      <c r="JB6" s="186"/>
      <c r="JC6" s="186"/>
      <c r="JD6" s="186"/>
      <c r="JE6" s="186"/>
      <c r="JF6" s="186"/>
      <c r="JG6" s="186"/>
      <c r="JH6" s="186"/>
      <c r="JI6" s="186"/>
      <c r="JJ6" s="186"/>
      <c r="JK6" s="186"/>
      <c r="JL6" s="186"/>
      <c r="JM6" s="186"/>
      <c r="JN6" s="186"/>
      <c r="JO6" s="186"/>
      <c r="JP6" s="186"/>
      <c r="JQ6" s="186"/>
      <c r="JR6" s="186"/>
      <c r="JS6" s="186"/>
      <c r="JT6" s="186"/>
      <c r="JU6" s="186"/>
      <c r="JV6" s="186"/>
      <c r="JW6" s="186"/>
      <c r="JX6" s="186"/>
      <c r="JY6" s="186"/>
      <c r="JZ6" s="186"/>
      <c r="KA6" s="186"/>
      <c r="KB6" s="186"/>
      <c r="KC6" s="186"/>
      <c r="KD6" s="186"/>
      <c r="KE6" s="186"/>
      <c r="KF6" s="186"/>
      <c r="KG6" s="186"/>
      <c r="KH6" s="186"/>
      <c r="KI6" s="186"/>
      <c r="KJ6" s="186"/>
      <c r="KK6" s="186"/>
      <c r="KL6" s="186"/>
      <c r="KM6" s="186"/>
      <c r="KN6" s="186"/>
      <c r="KO6" s="186"/>
      <c r="KP6" s="186"/>
      <c r="KQ6" s="186"/>
      <c r="KR6" s="186"/>
      <c r="KS6" s="186"/>
      <c r="KT6" s="186"/>
      <c r="KU6" s="186"/>
      <c r="KV6" s="186"/>
    </row>
    <row r="7" spans="1:318" ht="18.75" customHeight="1">
      <c r="A7" s="109" t="s">
        <v>49</v>
      </c>
      <c r="B7" s="106">
        <v>528125</v>
      </c>
      <c r="C7" s="106" t="s">
        <v>231</v>
      </c>
      <c r="D7" s="101" t="s">
        <v>232</v>
      </c>
      <c r="E7" s="107"/>
      <c r="F7" s="102" t="s">
        <v>43</v>
      </c>
      <c r="G7" s="105">
        <v>44230</v>
      </c>
      <c r="H7" s="105">
        <v>44561</v>
      </c>
      <c r="I7" s="99">
        <v>44454</v>
      </c>
      <c r="J7" s="104" t="s">
        <v>61</v>
      </c>
      <c r="K7" s="100">
        <v>44400</v>
      </c>
      <c r="L7" s="775">
        <v>44456</v>
      </c>
      <c r="M7" s="36"/>
      <c r="N7" s="141">
        <f t="shared" si="295"/>
        <v>32</v>
      </c>
      <c r="O7" s="264">
        <f t="shared" si="296"/>
        <v>258</v>
      </c>
      <c r="P7" s="39"/>
      <c r="Q7" s="38" t="str">
        <f t="shared" si="297"/>
        <v/>
      </c>
      <c r="R7" s="40" t="str">
        <f t="shared" si="298"/>
        <v/>
      </c>
      <c r="S7" s="41"/>
      <c r="T7" s="45"/>
      <c r="U7" s="123"/>
      <c r="V7" s="123"/>
      <c r="W7" s="44"/>
      <c r="X7" s="42"/>
      <c r="Y7" s="44"/>
      <c r="Z7" s="45"/>
      <c r="AA7" s="46"/>
      <c r="AB7" s="83"/>
      <c r="AC7" s="48"/>
      <c r="AD7" s="48"/>
      <c r="AE7" s="48"/>
      <c r="AF7" s="48"/>
      <c r="AG7" s="48"/>
      <c r="AH7" s="48"/>
      <c r="AI7" s="48"/>
      <c r="AJ7" s="48"/>
      <c r="AK7" s="48"/>
      <c r="AL7" s="48"/>
      <c r="AM7" s="48"/>
      <c r="AN7" s="48"/>
      <c r="AO7" s="48"/>
      <c r="AP7" s="48"/>
      <c r="AQ7" s="48" t="s">
        <v>34</v>
      </c>
      <c r="AR7" s="48">
        <v>2</v>
      </c>
      <c r="AS7" s="84" t="s">
        <v>35</v>
      </c>
      <c r="AT7" s="84">
        <v>8</v>
      </c>
      <c r="AU7" s="84" t="s">
        <v>35</v>
      </c>
      <c r="AV7" s="84">
        <v>8</v>
      </c>
      <c r="AW7" s="84" t="s">
        <v>35</v>
      </c>
      <c r="AX7" s="84">
        <v>8</v>
      </c>
      <c r="AY7" s="84" t="s">
        <v>35</v>
      </c>
      <c r="AZ7" s="84">
        <v>8</v>
      </c>
      <c r="BA7" s="84" t="s">
        <v>35</v>
      </c>
      <c r="BB7" s="84">
        <v>8</v>
      </c>
      <c r="BC7" s="84" t="s">
        <v>35</v>
      </c>
      <c r="BD7" s="84">
        <v>8</v>
      </c>
      <c r="BE7" s="84" t="s">
        <v>35</v>
      </c>
      <c r="BF7" s="84">
        <v>8</v>
      </c>
      <c r="BG7" s="84" t="s">
        <v>35</v>
      </c>
      <c r="BH7" s="84">
        <v>8</v>
      </c>
      <c r="BI7" s="84" t="s">
        <v>35</v>
      </c>
      <c r="BJ7" s="84">
        <v>8</v>
      </c>
      <c r="BK7" s="84" t="s">
        <v>35</v>
      </c>
      <c r="BL7" s="84">
        <v>8</v>
      </c>
      <c r="BM7" s="84" t="s">
        <v>35</v>
      </c>
      <c r="BN7" s="84">
        <v>8</v>
      </c>
      <c r="BO7" s="84" t="s">
        <v>35</v>
      </c>
      <c r="BP7" s="84">
        <v>8</v>
      </c>
      <c r="BQ7" s="84" t="s">
        <v>35</v>
      </c>
      <c r="BR7" s="84">
        <v>8</v>
      </c>
      <c r="BS7" s="84" t="s">
        <v>35</v>
      </c>
      <c r="BT7" s="84">
        <v>8</v>
      </c>
      <c r="BU7" s="84" t="s">
        <v>35</v>
      </c>
      <c r="BV7" s="84">
        <v>8</v>
      </c>
      <c r="BW7" s="84" t="s">
        <v>35</v>
      </c>
      <c r="BX7" s="84">
        <v>8</v>
      </c>
      <c r="BY7" s="84" t="s">
        <v>35</v>
      </c>
      <c r="BZ7" s="84">
        <v>8</v>
      </c>
      <c r="CA7" s="84" t="s">
        <v>35</v>
      </c>
      <c r="CB7" s="84">
        <v>8</v>
      </c>
      <c r="CC7" s="84" t="s">
        <v>35</v>
      </c>
      <c r="CD7" s="84">
        <v>8</v>
      </c>
      <c r="CE7" s="84" t="s">
        <v>35</v>
      </c>
      <c r="CF7" s="84">
        <v>8</v>
      </c>
      <c r="CG7" s="84" t="s">
        <v>35</v>
      </c>
      <c r="CH7" s="84">
        <v>8</v>
      </c>
      <c r="CI7" s="84" t="s">
        <v>35</v>
      </c>
      <c r="CJ7" s="84">
        <v>8</v>
      </c>
      <c r="CK7" s="84" t="s">
        <v>35</v>
      </c>
      <c r="CL7" s="84">
        <v>8</v>
      </c>
      <c r="CM7" s="84" t="s">
        <v>35</v>
      </c>
      <c r="CN7" s="84">
        <v>8</v>
      </c>
      <c r="CO7" s="84" t="s">
        <v>35</v>
      </c>
      <c r="CP7" s="84">
        <v>8</v>
      </c>
      <c r="CQ7" s="84" t="s">
        <v>35</v>
      </c>
      <c r="CR7" s="84">
        <v>8</v>
      </c>
      <c r="CS7" s="84" t="s">
        <v>35</v>
      </c>
      <c r="CT7" s="84">
        <v>8</v>
      </c>
      <c r="CU7" s="84" t="s">
        <v>35</v>
      </c>
      <c r="CV7" s="84">
        <v>8</v>
      </c>
      <c r="CW7" s="84" t="s">
        <v>35</v>
      </c>
      <c r="CX7" s="84">
        <v>8</v>
      </c>
      <c r="CY7" s="84" t="s">
        <v>35</v>
      </c>
      <c r="CZ7" s="84">
        <v>8</v>
      </c>
      <c r="DA7" s="84" t="s">
        <v>35</v>
      </c>
      <c r="DB7" s="84">
        <v>8</v>
      </c>
      <c r="DC7" s="84" t="s">
        <v>35</v>
      </c>
      <c r="DD7" s="84">
        <v>8</v>
      </c>
      <c r="DE7" s="84"/>
      <c r="DG7" s="84"/>
      <c r="DI7" s="84"/>
      <c r="DK7" s="84"/>
      <c r="DR7" s="226" t="str" cm="1">
        <f t="array" ref="DR7">_xlfn.IFS(DQ7="Pres",8,DQ7="Abs",0,DQ7=0,"",DQ7="Orie",2,DQ7="Holi",0,DQ7="Leav",0)</f>
        <v/>
      </c>
      <c r="DT7" s="226" t="str" cm="1">
        <f t="array" ref="DT7">_xlfn.IFS(DS7="Pres",8,DS7="Abs",0,DS7=0,"",DS7="Orie",2,DS7="Holi",0,DS7="Leav",0)</f>
        <v/>
      </c>
      <c r="DV7" s="226" t="str" cm="1">
        <f t="array" ref="DV7">_xlfn.IFS(DU7="Pres",8,DU7="Abs",0,DU7=0,"",DU7="Orie",2,DU7="Holi",0,DU7="Leav",0)</f>
        <v/>
      </c>
    </row>
    <row r="8" spans="1:318" ht="18.75" customHeight="1">
      <c r="A8" s="109" t="s">
        <v>49</v>
      </c>
      <c r="B8" s="108">
        <v>599663</v>
      </c>
      <c r="C8" s="108" t="s">
        <v>233</v>
      </c>
      <c r="D8" s="108" t="s">
        <v>234</v>
      </c>
      <c r="E8" s="107"/>
      <c r="F8" s="102" t="s">
        <v>43</v>
      </c>
      <c r="G8" s="105">
        <v>44230</v>
      </c>
      <c r="H8" s="105">
        <v>44561</v>
      </c>
      <c r="I8" s="99">
        <v>44454</v>
      </c>
      <c r="J8" s="104" t="s">
        <v>61</v>
      </c>
      <c r="K8" s="100">
        <v>44400</v>
      </c>
      <c r="L8" s="775">
        <v>44456</v>
      </c>
      <c r="M8" s="36"/>
      <c r="N8" s="141">
        <f t="shared" si="295"/>
        <v>32</v>
      </c>
      <c r="O8" s="264">
        <f t="shared" si="296"/>
        <v>258</v>
      </c>
      <c r="P8" s="39"/>
      <c r="Q8" s="38" t="str">
        <f t="shared" si="297"/>
        <v/>
      </c>
      <c r="R8" s="40" t="str">
        <f t="shared" si="298"/>
        <v/>
      </c>
      <c r="S8" s="41"/>
      <c r="T8" s="45"/>
      <c r="U8" s="123"/>
      <c r="V8" s="123"/>
      <c r="W8" s="44"/>
      <c r="X8" s="42"/>
      <c r="Y8" s="44"/>
      <c r="Z8" s="45"/>
      <c r="AA8" s="46"/>
      <c r="AB8" s="83"/>
      <c r="AC8" s="48"/>
      <c r="AD8" s="48"/>
      <c r="AE8" s="48"/>
      <c r="AF8" s="48"/>
      <c r="AG8" s="48"/>
      <c r="AH8" s="48"/>
      <c r="AI8" s="48"/>
      <c r="AJ8" s="48"/>
      <c r="AK8" s="48"/>
      <c r="AL8" s="48"/>
      <c r="AM8" s="48"/>
      <c r="AN8" s="48"/>
      <c r="AO8" s="48"/>
      <c r="AP8" s="48"/>
      <c r="AQ8" s="48" t="s">
        <v>34</v>
      </c>
      <c r="AR8" s="48">
        <v>2</v>
      </c>
      <c r="AS8" s="84" t="s">
        <v>35</v>
      </c>
      <c r="AT8" s="84">
        <v>8</v>
      </c>
      <c r="AU8" s="84" t="s">
        <v>35</v>
      </c>
      <c r="AV8" s="84">
        <v>8</v>
      </c>
      <c r="AW8" s="84" t="s">
        <v>35</v>
      </c>
      <c r="AX8" s="84">
        <v>8</v>
      </c>
      <c r="AY8" s="84" t="s">
        <v>35</v>
      </c>
      <c r="AZ8" s="84">
        <v>8</v>
      </c>
      <c r="BA8" s="84" t="s">
        <v>35</v>
      </c>
      <c r="BB8" s="84">
        <v>8</v>
      </c>
      <c r="BC8" s="84" t="s">
        <v>35</v>
      </c>
      <c r="BD8" s="84">
        <v>8</v>
      </c>
      <c r="BE8" s="84" t="s">
        <v>35</v>
      </c>
      <c r="BF8" s="84">
        <v>8</v>
      </c>
      <c r="BG8" s="84" t="s">
        <v>35</v>
      </c>
      <c r="BH8" s="84">
        <v>8</v>
      </c>
      <c r="BI8" s="84" t="s">
        <v>35</v>
      </c>
      <c r="BJ8" s="84">
        <v>8</v>
      </c>
      <c r="BK8" s="84" t="s">
        <v>35</v>
      </c>
      <c r="BL8" s="84">
        <v>8</v>
      </c>
      <c r="BM8" s="84" t="s">
        <v>35</v>
      </c>
      <c r="BN8" s="84">
        <v>8</v>
      </c>
      <c r="BO8" s="84" t="s">
        <v>35</v>
      </c>
      <c r="BP8" s="84">
        <v>8</v>
      </c>
      <c r="BQ8" s="84" t="s">
        <v>35</v>
      </c>
      <c r="BR8" s="84">
        <v>8</v>
      </c>
      <c r="BS8" s="84" t="s">
        <v>35</v>
      </c>
      <c r="BT8" s="84">
        <v>8</v>
      </c>
      <c r="BU8" s="84" t="s">
        <v>35</v>
      </c>
      <c r="BV8" s="84">
        <v>8</v>
      </c>
      <c r="BW8" s="84" t="s">
        <v>35</v>
      </c>
      <c r="BX8" s="84">
        <v>8</v>
      </c>
      <c r="BY8" s="84" t="s">
        <v>35</v>
      </c>
      <c r="BZ8" s="84">
        <v>8</v>
      </c>
      <c r="CA8" s="84" t="s">
        <v>35</v>
      </c>
      <c r="CB8" s="84">
        <v>8</v>
      </c>
      <c r="CC8" s="84" t="s">
        <v>35</v>
      </c>
      <c r="CD8" s="84">
        <v>8</v>
      </c>
      <c r="CE8" s="84" t="s">
        <v>35</v>
      </c>
      <c r="CF8" s="84">
        <v>8</v>
      </c>
      <c r="CG8" s="84" t="s">
        <v>35</v>
      </c>
      <c r="CH8" s="84">
        <v>8</v>
      </c>
      <c r="CI8" s="84" t="s">
        <v>35</v>
      </c>
      <c r="CJ8" s="84">
        <v>8</v>
      </c>
      <c r="CK8" s="84" t="s">
        <v>35</v>
      </c>
      <c r="CL8" s="84">
        <v>8</v>
      </c>
      <c r="CM8" s="84" t="s">
        <v>35</v>
      </c>
      <c r="CN8" s="84">
        <v>8</v>
      </c>
      <c r="CO8" s="84" t="s">
        <v>35</v>
      </c>
      <c r="CP8" s="84">
        <v>8</v>
      </c>
      <c r="CQ8" s="84" t="s">
        <v>35</v>
      </c>
      <c r="CR8" s="84">
        <v>8</v>
      </c>
      <c r="CS8" s="84" t="s">
        <v>35</v>
      </c>
      <c r="CT8" s="84">
        <v>8</v>
      </c>
      <c r="CU8" s="84" t="s">
        <v>35</v>
      </c>
      <c r="CV8" s="84">
        <v>8</v>
      </c>
      <c r="CW8" s="84" t="s">
        <v>35</v>
      </c>
      <c r="CX8" s="84">
        <v>8</v>
      </c>
      <c r="CY8" s="84" t="s">
        <v>35</v>
      </c>
      <c r="CZ8" s="84">
        <v>8</v>
      </c>
      <c r="DA8" s="84" t="s">
        <v>35</v>
      </c>
      <c r="DB8" s="84">
        <v>8</v>
      </c>
      <c r="DC8" s="84" t="s">
        <v>35</v>
      </c>
      <c r="DD8" s="84">
        <v>8</v>
      </c>
      <c r="DE8" s="84"/>
      <c r="DG8" s="84"/>
      <c r="DI8" s="84"/>
      <c r="DK8" s="84"/>
      <c r="DR8" s="226" t="str" cm="1">
        <f t="array" ref="DR8">_xlfn.IFS(DQ8="Pres",8,DQ8="Abs",0,DQ8=0,"",DQ8="Orie",2,DQ8="Holi",0,DQ8="Leav",0)</f>
        <v/>
      </c>
      <c r="DT8" s="226" t="str" cm="1">
        <f t="array" ref="DT8">_xlfn.IFS(DS8="Pres",8,DS8="Abs",0,DS8=0,"",DS8="Orie",2,DS8="Holi",0,DS8="Leav",0)</f>
        <v/>
      </c>
      <c r="DV8" s="226" t="str" cm="1">
        <f t="array" ref="DV8">_xlfn.IFS(DU8="Pres",8,DU8="Abs",0,DU8=0,"",DU8="Orie",2,DU8="Holi",0,DU8="Leav",0)</f>
        <v/>
      </c>
    </row>
    <row r="9" spans="1:318" ht="18.75" customHeight="1">
      <c r="A9" s="109" t="s">
        <v>49</v>
      </c>
      <c r="B9" s="108" t="s">
        <v>235</v>
      </c>
      <c r="C9" s="108" t="s">
        <v>236</v>
      </c>
      <c r="D9" s="108" t="s">
        <v>237</v>
      </c>
      <c r="E9" s="107"/>
      <c r="F9" s="102" t="s">
        <v>43</v>
      </c>
      <c r="G9" s="105">
        <v>44258</v>
      </c>
      <c r="H9" s="105">
        <v>44589</v>
      </c>
      <c r="I9" s="99">
        <v>44482</v>
      </c>
      <c r="J9" s="104" t="s">
        <v>61</v>
      </c>
      <c r="K9" s="100">
        <v>44428</v>
      </c>
      <c r="L9" s="779">
        <v>44484</v>
      </c>
      <c r="M9" s="36"/>
      <c r="N9" s="141">
        <f t="shared" si="295"/>
        <v>32</v>
      </c>
      <c r="O9" s="264">
        <f t="shared" si="296"/>
        <v>258</v>
      </c>
      <c r="P9" s="39"/>
      <c r="Q9" s="38" t="str">
        <f t="shared" si="297"/>
        <v/>
      </c>
      <c r="R9" s="40" t="str">
        <f t="shared" si="298"/>
        <v/>
      </c>
      <c r="S9" s="41"/>
      <c r="T9" s="45"/>
      <c r="U9" s="123"/>
      <c r="V9" s="123"/>
      <c r="W9" s="44"/>
      <c r="X9" s="42"/>
      <c r="Y9" s="44"/>
      <c r="Z9" s="45"/>
      <c r="AA9" s="46"/>
      <c r="AB9" s="83"/>
      <c r="AC9" s="48"/>
      <c r="AD9" s="48"/>
      <c r="AE9" s="48"/>
      <c r="AF9" s="48"/>
      <c r="AG9" s="48"/>
      <c r="AH9" s="48"/>
      <c r="AI9" s="48"/>
      <c r="AJ9" s="48"/>
      <c r="AK9" s="48"/>
      <c r="AL9" s="48"/>
      <c r="AM9" s="48"/>
      <c r="AN9" s="48"/>
      <c r="AO9" s="48"/>
      <c r="AP9" s="48"/>
      <c r="AQ9" s="48"/>
      <c r="AR9" s="48"/>
      <c r="AS9" s="48"/>
      <c r="AT9" s="48"/>
      <c r="AU9" s="48"/>
      <c r="AV9" s="48"/>
      <c r="AW9" s="48"/>
      <c r="AX9" s="48"/>
      <c r="AY9" s="48" t="s">
        <v>34</v>
      </c>
      <c r="AZ9" s="48">
        <v>2</v>
      </c>
      <c r="BA9" s="84" t="s">
        <v>35</v>
      </c>
      <c r="BB9" s="84">
        <v>8</v>
      </c>
      <c r="BC9" s="84" t="s">
        <v>35</v>
      </c>
      <c r="BD9" s="84">
        <v>8</v>
      </c>
      <c r="BE9" s="84" t="s">
        <v>35</v>
      </c>
      <c r="BF9" s="84">
        <v>8</v>
      </c>
      <c r="BG9" s="84" t="s">
        <v>35</v>
      </c>
      <c r="BH9" s="84">
        <v>8</v>
      </c>
      <c r="BI9" s="84" t="s">
        <v>35</v>
      </c>
      <c r="BJ9" s="84">
        <v>8</v>
      </c>
      <c r="BK9" s="84" t="s">
        <v>35</v>
      </c>
      <c r="BL9" s="84">
        <v>8</v>
      </c>
      <c r="BM9" s="84" t="s">
        <v>35</v>
      </c>
      <c r="BN9" s="84">
        <v>8</v>
      </c>
      <c r="BO9" s="84" t="s">
        <v>35</v>
      </c>
      <c r="BP9" s="84">
        <v>8</v>
      </c>
      <c r="BQ9" s="84" t="s">
        <v>35</v>
      </c>
      <c r="BR9" s="84">
        <v>8</v>
      </c>
      <c r="BS9" s="84" t="s">
        <v>35</v>
      </c>
      <c r="BT9" s="84">
        <v>8</v>
      </c>
      <c r="BU9" s="84" t="s">
        <v>35</v>
      </c>
      <c r="BV9" s="84">
        <v>8</v>
      </c>
      <c r="BW9" s="84" t="s">
        <v>35</v>
      </c>
      <c r="BX9" s="84">
        <v>8</v>
      </c>
      <c r="BY9" s="84" t="s">
        <v>35</v>
      </c>
      <c r="BZ9" s="84">
        <v>8</v>
      </c>
      <c r="CA9" s="84" t="s">
        <v>35</v>
      </c>
      <c r="CB9" s="84">
        <v>8</v>
      </c>
      <c r="CC9" s="84" t="s">
        <v>35</v>
      </c>
      <c r="CD9" s="84">
        <v>8</v>
      </c>
      <c r="CE9" s="84" t="s">
        <v>35</v>
      </c>
      <c r="CF9" s="84">
        <v>8</v>
      </c>
      <c r="CG9" s="84" t="s">
        <v>35</v>
      </c>
      <c r="CH9" s="84">
        <v>8</v>
      </c>
      <c r="CI9" s="84" t="s">
        <v>35</v>
      </c>
      <c r="CJ9" s="84">
        <v>8</v>
      </c>
      <c r="CK9" s="84" t="s">
        <v>35</v>
      </c>
      <c r="CL9" s="84">
        <v>8</v>
      </c>
      <c r="CM9" s="84" t="s">
        <v>35</v>
      </c>
      <c r="CN9" s="84">
        <v>8</v>
      </c>
      <c r="CO9" s="84" t="s">
        <v>35</v>
      </c>
      <c r="CP9" s="84">
        <v>8</v>
      </c>
      <c r="CQ9" s="84" t="s">
        <v>35</v>
      </c>
      <c r="CR9" s="84">
        <v>8</v>
      </c>
      <c r="CS9" s="84" t="s">
        <v>35</v>
      </c>
      <c r="CT9" s="84">
        <v>8</v>
      </c>
      <c r="CU9" s="84" t="s">
        <v>35</v>
      </c>
      <c r="CV9" s="84">
        <v>8</v>
      </c>
      <c r="CW9" s="84" t="s">
        <v>35</v>
      </c>
      <c r="CX9" s="84">
        <v>8</v>
      </c>
      <c r="CY9" s="84" t="s">
        <v>35</v>
      </c>
      <c r="CZ9" s="84">
        <v>8</v>
      </c>
      <c r="DA9" s="84" t="s">
        <v>35</v>
      </c>
      <c r="DB9" s="84">
        <v>8</v>
      </c>
      <c r="DC9" s="84" t="s">
        <v>35</v>
      </c>
      <c r="DD9" s="84">
        <v>8</v>
      </c>
      <c r="DE9" s="84" t="s">
        <v>35</v>
      </c>
      <c r="DF9" s="232">
        <v>8</v>
      </c>
      <c r="DG9" s="84" t="s">
        <v>35</v>
      </c>
      <c r="DH9" s="84">
        <v>8</v>
      </c>
      <c r="DI9" s="84" t="s">
        <v>35</v>
      </c>
      <c r="DJ9" s="226" cm="1">
        <f t="array" ref="DJ9">_xlfn.IFS(DI9="Pres",8,DI9="Abs",0,DI9=0,"",DI9="Orie",2)</f>
        <v>8</v>
      </c>
      <c r="DK9" s="84" t="s">
        <v>35</v>
      </c>
      <c r="DL9" s="226" cm="1">
        <f t="array" ref="DL9">_xlfn.IFS(DK9="Pres",8,DK9="Abs",0,DK9=0,"",DK9="Orie",2)</f>
        <v>8</v>
      </c>
      <c r="DM9" s="84"/>
      <c r="DN9" s="226" t="str" cm="1">
        <f t="array" ref="DN9">_xlfn.IFS(DM9="Pres",8,DM9="Abs",0,DM9=0,"",DM9="Orie",2)</f>
        <v/>
      </c>
      <c r="DO9" s="84"/>
      <c r="DP9" s="226" t="str" cm="1">
        <f t="array" ref="DP9">_xlfn.IFS(DO9="Pres",8,DO9="Abs",0,DO9=0,"",DO9="Orie",2)</f>
        <v/>
      </c>
      <c r="DQ9" s="84"/>
      <c r="DR9" s="226" t="str" cm="1">
        <f t="array" ref="DR9">_xlfn.IFS(DQ9="Pres",8,DQ9="Abs",0,DQ9=0,"",DQ9="Orie",2,DQ9="Holi",0,DQ9="Leav",0)</f>
        <v/>
      </c>
      <c r="DT9" s="226" t="str" cm="1">
        <f t="array" ref="DT9">_xlfn.IFS(DS9="Pres",8,DS9="Abs",0,DS9=0,"",DS9="Orie",2,DS9="Holi",0,DS9="Leav",0)</f>
        <v/>
      </c>
      <c r="DV9" s="226" t="str" cm="1">
        <f t="array" ref="DV9">_xlfn.IFS(DU9="Pres",8,DU9="Abs",0,DU9=0,"",DU9="Orie",2,DU9="Holi",0,DU9="Leav",0)</f>
        <v/>
      </c>
    </row>
    <row r="10" spans="1:318" ht="18.75" customHeight="1">
      <c r="A10" s="109" t="s">
        <v>49</v>
      </c>
      <c r="B10" s="108" t="s">
        <v>238</v>
      </c>
      <c r="C10" s="108"/>
      <c r="D10" s="108" t="s">
        <v>239</v>
      </c>
      <c r="E10" s="107"/>
      <c r="F10" s="102" t="s">
        <v>43</v>
      </c>
      <c r="G10" s="105">
        <v>44258</v>
      </c>
      <c r="H10" s="105">
        <v>44589</v>
      </c>
      <c r="I10" s="99">
        <v>44482</v>
      </c>
      <c r="J10" s="104" t="s">
        <v>61</v>
      </c>
      <c r="K10" s="100">
        <v>44428</v>
      </c>
      <c r="L10" s="779">
        <v>44484</v>
      </c>
      <c r="M10" s="36"/>
      <c r="N10" s="141">
        <f t="shared" si="295"/>
        <v>32</v>
      </c>
      <c r="O10" s="264">
        <f t="shared" si="296"/>
        <v>256.85000000000002</v>
      </c>
      <c r="P10" s="39"/>
      <c r="Q10" s="38" t="str">
        <f t="shared" si="297"/>
        <v/>
      </c>
      <c r="R10" s="40" t="str">
        <f t="shared" si="298"/>
        <v/>
      </c>
      <c r="S10" s="41"/>
      <c r="T10" s="45"/>
      <c r="U10" s="123"/>
      <c r="V10" s="123"/>
      <c r="W10" s="44"/>
      <c r="X10" s="42"/>
      <c r="Y10" s="44"/>
      <c r="Z10" s="45"/>
      <c r="AA10" s="46"/>
      <c r="AB10" s="83"/>
      <c r="AC10" s="48"/>
      <c r="AD10" s="48"/>
      <c r="AE10" s="48"/>
      <c r="AF10" s="48"/>
      <c r="AG10" s="48"/>
      <c r="AH10" s="48"/>
      <c r="AI10" s="48"/>
      <c r="AJ10" s="48"/>
      <c r="AK10" s="48"/>
      <c r="AL10" s="48"/>
      <c r="AM10" s="48"/>
      <c r="AN10" s="48"/>
      <c r="AO10" s="48"/>
      <c r="AP10" s="48"/>
      <c r="AQ10" s="48"/>
      <c r="AR10" s="48"/>
      <c r="AS10" s="48"/>
      <c r="AT10" s="48"/>
      <c r="AU10" s="48"/>
      <c r="AV10" s="48"/>
      <c r="AW10" s="48"/>
      <c r="AX10" s="48"/>
      <c r="AY10" s="48" t="s">
        <v>34</v>
      </c>
      <c r="AZ10" s="48">
        <v>2</v>
      </c>
      <c r="BA10" s="84" t="s">
        <v>35</v>
      </c>
      <c r="BB10" s="84">
        <v>8</v>
      </c>
      <c r="BC10" s="84" t="s">
        <v>35</v>
      </c>
      <c r="BD10" s="84">
        <v>8</v>
      </c>
      <c r="BE10" s="84" t="s">
        <v>35</v>
      </c>
      <c r="BF10" s="84">
        <v>8</v>
      </c>
      <c r="BG10" s="84" t="s">
        <v>35</v>
      </c>
      <c r="BH10" s="84">
        <v>8</v>
      </c>
      <c r="BI10" s="84" t="s">
        <v>35</v>
      </c>
      <c r="BJ10" s="84">
        <v>8</v>
      </c>
      <c r="BK10" s="84" t="s">
        <v>35</v>
      </c>
      <c r="BL10" s="84">
        <v>8</v>
      </c>
      <c r="BM10" s="84" t="s">
        <v>35</v>
      </c>
      <c r="BN10" s="84">
        <v>8</v>
      </c>
      <c r="BO10" s="84" t="s">
        <v>35</v>
      </c>
      <c r="BP10" s="84">
        <v>8</v>
      </c>
      <c r="BQ10" s="84" t="s">
        <v>35</v>
      </c>
      <c r="BR10" s="84">
        <v>7.4</v>
      </c>
      <c r="BS10" s="84" t="s">
        <v>35</v>
      </c>
      <c r="BT10" s="84">
        <v>8</v>
      </c>
      <c r="BU10" s="84" t="s">
        <v>35</v>
      </c>
      <c r="BV10" s="84">
        <v>8</v>
      </c>
      <c r="BW10" s="84" t="s">
        <v>35</v>
      </c>
      <c r="BX10" s="84">
        <v>8</v>
      </c>
      <c r="BY10" s="84" t="s">
        <v>35</v>
      </c>
      <c r="BZ10" s="84">
        <v>8</v>
      </c>
      <c r="CA10" s="84" t="s">
        <v>35</v>
      </c>
      <c r="CB10" s="84">
        <v>8</v>
      </c>
      <c r="CC10" s="84" t="s">
        <v>35</v>
      </c>
      <c r="CD10" s="84">
        <v>8</v>
      </c>
      <c r="CE10" s="84" t="s">
        <v>35</v>
      </c>
      <c r="CF10" s="84">
        <v>8</v>
      </c>
      <c r="CG10" s="84" t="s">
        <v>35</v>
      </c>
      <c r="CH10" s="84">
        <v>7.45</v>
      </c>
      <c r="CI10" s="84" t="s">
        <v>35</v>
      </c>
      <c r="CJ10" s="84">
        <v>8</v>
      </c>
      <c r="CK10" s="84" t="s">
        <v>35</v>
      </c>
      <c r="CL10" s="84">
        <v>8</v>
      </c>
      <c r="CM10" s="84" t="s">
        <v>35</v>
      </c>
      <c r="CN10" s="84">
        <v>8</v>
      </c>
      <c r="CO10" s="84" t="s">
        <v>35</v>
      </c>
      <c r="CP10" s="84">
        <v>8</v>
      </c>
      <c r="CQ10" s="84" t="s">
        <v>35</v>
      </c>
      <c r="CR10" s="84">
        <v>8</v>
      </c>
      <c r="CS10" s="84" t="s">
        <v>35</v>
      </c>
      <c r="CT10" s="84">
        <v>8</v>
      </c>
      <c r="CU10" s="84" t="s">
        <v>35</v>
      </c>
      <c r="CV10" s="84">
        <v>8</v>
      </c>
      <c r="CW10" s="84" t="s">
        <v>35</v>
      </c>
      <c r="CX10" s="84">
        <v>8</v>
      </c>
      <c r="CY10" s="84" t="s">
        <v>35</v>
      </c>
      <c r="CZ10" s="84">
        <v>8</v>
      </c>
      <c r="DA10" s="84" t="s">
        <v>35</v>
      </c>
      <c r="DB10" s="84">
        <v>8</v>
      </c>
      <c r="DC10" s="84" t="s">
        <v>35</v>
      </c>
      <c r="DD10" s="84">
        <v>8</v>
      </c>
      <c r="DE10" s="84" t="s">
        <v>35</v>
      </c>
      <c r="DF10" s="232">
        <v>8</v>
      </c>
      <c r="DG10" s="84" t="s">
        <v>35</v>
      </c>
      <c r="DH10" s="84">
        <v>8</v>
      </c>
      <c r="DI10" s="84" t="s">
        <v>35</v>
      </c>
      <c r="DJ10" s="226" cm="1">
        <f t="array" ref="DJ10">_xlfn.IFS(DI10="Pres",8,DI10="Abs",0,DI10=0,"",DI10="Orie",2)</f>
        <v>8</v>
      </c>
      <c r="DK10" s="84" t="s">
        <v>35</v>
      </c>
      <c r="DL10" s="226" cm="1">
        <f t="array" ref="DL10">_xlfn.IFS(DK10="Pres",8,DK10="Abs",0,DK10=0,"",DK10="Orie",2)</f>
        <v>8</v>
      </c>
      <c r="DM10" s="84"/>
      <c r="DN10" s="226" t="str" cm="1">
        <f t="array" ref="DN10">_xlfn.IFS(DM10="Pres",8,DM10="Abs",0,DM10=0,"",DM10="Orie",2)</f>
        <v/>
      </c>
      <c r="DO10" s="84"/>
      <c r="DP10" s="226" t="str" cm="1">
        <f t="array" ref="DP10">_xlfn.IFS(DO10="Pres",8,DO10="Abs",0,DO10=0,"",DO10="Orie",2)</f>
        <v/>
      </c>
      <c r="DQ10" s="84"/>
      <c r="DR10" s="226" t="str" cm="1">
        <f t="array" ref="DR10">_xlfn.IFS(DQ10="Pres",8,DQ10="Abs",0,DQ10=0,"",DQ10="Orie",2,DQ10="Holi",0,DQ10="Leav",0)</f>
        <v/>
      </c>
      <c r="DT10" s="226" t="str" cm="1">
        <f t="array" ref="DT10">_xlfn.IFS(DS10="Pres",8,DS10="Abs",0,DS10=0,"",DS10="Orie",2,DS10="Holi",0,DS10="Leav",0)</f>
        <v/>
      </c>
      <c r="DV10" s="226" t="str" cm="1">
        <f t="array" ref="DV10">_xlfn.IFS(DU10="Pres",8,DU10="Abs",0,DU10=0,"",DU10="Orie",2,DU10="Holi",0,DU10="Leav",0)</f>
        <v/>
      </c>
    </row>
    <row r="11" spans="1:318" ht="19.5" customHeight="1">
      <c r="A11" s="109" t="s">
        <v>49</v>
      </c>
      <c r="B11" s="108" t="s">
        <v>240</v>
      </c>
      <c r="C11" s="108" t="s">
        <v>241</v>
      </c>
      <c r="D11" s="108"/>
      <c r="E11" s="107"/>
      <c r="F11" s="102" t="s">
        <v>43</v>
      </c>
      <c r="G11" s="105">
        <v>44272</v>
      </c>
      <c r="H11" s="105">
        <v>44589</v>
      </c>
      <c r="I11" s="99">
        <v>44496</v>
      </c>
      <c r="J11" s="104" t="s">
        <v>61</v>
      </c>
      <c r="K11" s="100">
        <v>44442</v>
      </c>
      <c r="L11" s="779">
        <v>44498</v>
      </c>
      <c r="M11" s="36"/>
      <c r="N11" s="141">
        <f t="shared" si="295"/>
        <v>32</v>
      </c>
      <c r="O11" s="264">
        <f t="shared" si="296"/>
        <v>258</v>
      </c>
      <c r="P11" s="39"/>
      <c r="Q11" s="38">
        <f t="shared" si="297"/>
        <v>1</v>
      </c>
      <c r="R11" s="40" t="str">
        <f t="shared" si="298"/>
        <v/>
      </c>
      <c r="S11" s="41"/>
      <c r="T11" s="45"/>
      <c r="U11" s="123"/>
      <c r="V11" s="123"/>
      <c r="W11" s="44"/>
      <c r="X11" s="42">
        <v>1</v>
      </c>
      <c r="Y11" s="44"/>
      <c r="Z11" s="45"/>
      <c r="AA11" s="46"/>
      <c r="AB11" s="83">
        <v>8</v>
      </c>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t="s">
        <v>34</v>
      </c>
      <c r="BD11" s="48">
        <v>2</v>
      </c>
      <c r="BE11" s="84" t="s">
        <v>35</v>
      </c>
      <c r="BF11" s="84">
        <v>8</v>
      </c>
      <c r="BG11" s="84" t="s">
        <v>35</v>
      </c>
      <c r="BH11" s="84">
        <v>8</v>
      </c>
      <c r="BI11" s="84" t="s">
        <v>35</v>
      </c>
      <c r="BJ11" s="84">
        <v>8</v>
      </c>
      <c r="BK11" s="84" t="s">
        <v>35</v>
      </c>
      <c r="BL11" s="84">
        <v>8</v>
      </c>
      <c r="BM11" s="84" t="s">
        <v>35</v>
      </c>
      <c r="BN11" s="84">
        <v>8</v>
      </c>
      <c r="BO11" s="84" t="s">
        <v>35</v>
      </c>
      <c r="BP11" s="84">
        <v>8</v>
      </c>
      <c r="BQ11" s="84" t="s">
        <v>35</v>
      </c>
      <c r="BR11" s="84">
        <v>8</v>
      </c>
      <c r="BS11" s="84" t="s">
        <v>35</v>
      </c>
      <c r="BT11" s="84">
        <v>8</v>
      </c>
      <c r="BU11" s="84" t="s">
        <v>35</v>
      </c>
      <c r="BV11" s="84">
        <v>8</v>
      </c>
      <c r="BW11" s="84" t="s">
        <v>35</v>
      </c>
      <c r="BX11" s="84">
        <v>8</v>
      </c>
      <c r="BY11" s="84" t="s">
        <v>35</v>
      </c>
      <c r="BZ11" s="84">
        <v>8</v>
      </c>
      <c r="CA11" s="84" t="s">
        <v>35</v>
      </c>
      <c r="CB11" s="84">
        <v>8</v>
      </c>
      <c r="CC11" s="84" t="s">
        <v>35</v>
      </c>
      <c r="CD11" s="84">
        <v>8</v>
      </c>
      <c r="CE11" s="84" t="s">
        <v>35</v>
      </c>
      <c r="CF11" s="84">
        <v>8</v>
      </c>
      <c r="CG11" s="84" t="s">
        <v>35</v>
      </c>
      <c r="CH11" s="84">
        <v>8</v>
      </c>
      <c r="CI11" s="84" t="s">
        <v>35</v>
      </c>
      <c r="CJ11" s="84">
        <v>8</v>
      </c>
      <c r="CK11" s="84" t="s">
        <v>36</v>
      </c>
      <c r="CL11" s="84">
        <v>0</v>
      </c>
      <c r="CM11" s="84" t="s">
        <v>35</v>
      </c>
      <c r="CN11" s="84">
        <v>8</v>
      </c>
      <c r="CO11" s="84" t="s">
        <v>35</v>
      </c>
      <c r="CP11" s="84">
        <v>8</v>
      </c>
      <c r="CQ11" s="84" t="s">
        <v>35</v>
      </c>
      <c r="CR11" s="84">
        <v>8</v>
      </c>
      <c r="CS11" s="84" t="s">
        <v>35</v>
      </c>
      <c r="CT11" s="84">
        <v>8</v>
      </c>
      <c r="CU11" s="84" t="s">
        <v>35</v>
      </c>
      <c r="CV11" s="84">
        <v>8</v>
      </c>
      <c r="CW11" s="84" t="s">
        <v>35</v>
      </c>
      <c r="CX11" s="84">
        <v>8</v>
      </c>
      <c r="CY11" s="84" t="s">
        <v>35</v>
      </c>
      <c r="CZ11" s="84">
        <v>8</v>
      </c>
      <c r="DA11" s="84" t="s">
        <v>35</v>
      </c>
      <c r="DB11" s="84">
        <v>8</v>
      </c>
      <c r="DC11" s="84" t="s">
        <v>35</v>
      </c>
      <c r="DD11" s="84">
        <v>8</v>
      </c>
      <c r="DE11" s="84" t="s">
        <v>35</v>
      </c>
      <c r="DF11" s="232">
        <v>8</v>
      </c>
      <c r="DG11" s="84" t="s">
        <v>35</v>
      </c>
      <c r="DH11" s="84">
        <v>8</v>
      </c>
      <c r="DI11" s="84" t="s">
        <v>35</v>
      </c>
      <c r="DJ11" s="226" cm="1">
        <f t="array" ref="DJ11">_xlfn.IFS(DI11="Pres",8,DI11="Abs",0,DI11=0,"",DI11="Orie",2)</f>
        <v>8</v>
      </c>
      <c r="DK11" s="84" t="s">
        <v>35</v>
      </c>
      <c r="DL11" s="226" cm="1">
        <f t="array" ref="DL11">_xlfn.IFS(DK11="Pres",8,DK11="Abs",0,DK11=0,"",DK11="Orie",2)</f>
        <v>8</v>
      </c>
      <c r="DM11" s="84" t="s">
        <v>35</v>
      </c>
      <c r="DN11" s="226" cm="1">
        <f t="array" ref="DN11">_xlfn.IFS(DM11="Pres",8,DM11="Abs",0,DM11=0,"",DM11="Orie",2)</f>
        <v>8</v>
      </c>
      <c r="DO11" s="84" t="s">
        <v>35</v>
      </c>
      <c r="DP11" s="226" cm="1">
        <f t="array" ref="DP11">_xlfn.IFS(DO11="Pres",8,DO11="Abs",0,DO11=0,"",DO11="Orie",2)</f>
        <v>8</v>
      </c>
      <c r="DQ11" s="84"/>
      <c r="DR11" s="226" t="str" cm="1">
        <f t="array" ref="DR11">_xlfn.IFS(DQ11="Pres",8,DQ11="Abs",0,DQ11=0,"",DQ11="Orie",2,DQ11="Holi",0,DQ11="Leav",0)</f>
        <v/>
      </c>
      <c r="DT11" s="226" t="str" cm="1">
        <f t="array" ref="DT11">_xlfn.IFS(DS11="Pres",8,DS11="Abs",0,DS11=0,"",DS11="Orie",2,DS11="Holi",0,DS11="Leav",0)</f>
        <v/>
      </c>
      <c r="DV11" s="226" t="str" cm="1">
        <f t="array" ref="DV11">_xlfn.IFS(DU11="Pres",8,DU11="Abs",0,DU11=0,"",DU11="Orie",2,DU11="Holi",0,DU11="Leav",0)</f>
        <v/>
      </c>
    </row>
    <row r="12" spans="1:318" ht="18.75" customHeight="1">
      <c r="A12" s="109" t="s">
        <v>49</v>
      </c>
      <c r="B12" s="108" t="s">
        <v>242</v>
      </c>
      <c r="C12" s="108" t="s">
        <v>243</v>
      </c>
      <c r="D12" s="108" t="s">
        <v>244</v>
      </c>
      <c r="E12" s="107"/>
      <c r="F12" s="102" t="s">
        <v>43</v>
      </c>
      <c r="G12" s="105">
        <v>44272</v>
      </c>
      <c r="H12" s="105">
        <v>44603</v>
      </c>
      <c r="I12" s="99">
        <v>44496</v>
      </c>
      <c r="J12" s="104" t="s">
        <v>61</v>
      </c>
      <c r="K12" s="100">
        <v>44442</v>
      </c>
      <c r="L12" s="779">
        <v>44498</v>
      </c>
      <c r="M12" s="773"/>
      <c r="N12" s="141">
        <f t="shared" si="295"/>
        <v>32</v>
      </c>
      <c r="O12" s="264">
        <f t="shared" si="296"/>
        <v>258</v>
      </c>
      <c r="P12" s="39"/>
      <c r="Q12" s="38">
        <f t="shared" si="297"/>
        <v>1</v>
      </c>
      <c r="R12" s="40" t="str">
        <f t="shared" si="298"/>
        <v/>
      </c>
      <c r="S12" s="41"/>
      <c r="T12" s="45"/>
      <c r="U12" s="123"/>
      <c r="V12" s="123"/>
      <c r="W12" s="44"/>
      <c r="X12" s="42">
        <v>1</v>
      </c>
      <c r="Y12" s="44"/>
      <c r="Z12" s="45"/>
      <c r="AA12" s="46"/>
      <c r="AB12" s="83">
        <v>8</v>
      </c>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t="s">
        <v>34</v>
      </c>
      <c r="BD12" s="48">
        <v>2</v>
      </c>
      <c r="BE12" s="84" t="s">
        <v>35</v>
      </c>
      <c r="BF12" s="84">
        <v>8</v>
      </c>
      <c r="BG12" s="84" t="s">
        <v>35</v>
      </c>
      <c r="BH12" s="84">
        <v>8</v>
      </c>
      <c r="BI12" s="84" t="s">
        <v>35</v>
      </c>
      <c r="BJ12" s="84">
        <v>8</v>
      </c>
      <c r="BK12" s="84" t="s">
        <v>35</v>
      </c>
      <c r="BL12" s="84">
        <v>8</v>
      </c>
      <c r="BM12" s="84" t="s">
        <v>35</v>
      </c>
      <c r="BN12" s="84">
        <v>8</v>
      </c>
      <c r="BO12" s="84" t="s">
        <v>35</v>
      </c>
      <c r="BP12" s="84">
        <v>8</v>
      </c>
      <c r="BQ12" s="84" t="s">
        <v>35</v>
      </c>
      <c r="BR12" s="84">
        <v>8</v>
      </c>
      <c r="BS12" s="84" t="s">
        <v>35</v>
      </c>
      <c r="BT12" s="84">
        <v>8</v>
      </c>
      <c r="BU12" s="84" t="s">
        <v>35</v>
      </c>
      <c r="BV12" s="84">
        <v>8</v>
      </c>
      <c r="BW12" s="84" t="s">
        <v>35</v>
      </c>
      <c r="BX12" s="84">
        <v>8</v>
      </c>
      <c r="BY12" s="84" t="s">
        <v>35</v>
      </c>
      <c r="BZ12" s="84">
        <v>8</v>
      </c>
      <c r="CA12" s="84" t="s">
        <v>35</v>
      </c>
      <c r="CB12" s="84">
        <v>8</v>
      </c>
      <c r="CC12" s="84" t="s">
        <v>35</v>
      </c>
      <c r="CD12" s="84">
        <v>8</v>
      </c>
      <c r="CE12" s="84" t="s">
        <v>36</v>
      </c>
      <c r="CF12" s="84">
        <v>0</v>
      </c>
      <c r="CG12" s="84" t="s">
        <v>35</v>
      </c>
      <c r="CH12" s="84">
        <v>8</v>
      </c>
      <c r="CI12" s="84" t="s">
        <v>35</v>
      </c>
      <c r="CJ12" s="84">
        <v>8</v>
      </c>
      <c r="CK12" s="84" t="s">
        <v>35</v>
      </c>
      <c r="CL12" s="84">
        <v>8</v>
      </c>
      <c r="CM12" s="84" t="s">
        <v>35</v>
      </c>
      <c r="CN12" s="84">
        <v>8</v>
      </c>
      <c r="CO12" s="84" t="s">
        <v>35</v>
      </c>
      <c r="CP12" s="84">
        <v>8</v>
      </c>
      <c r="CQ12" s="84" t="s">
        <v>35</v>
      </c>
      <c r="CR12" s="84">
        <v>8</v>
      </c>
      <c r="CS12" s="84" t="s">
        <v>35</v>
      </c>
      <c r="CT12" s="84">
        <v>8</v>
      </c>
      <c r="CU12" s="84" t="s">
        <v>35</v>
      </c>
      <c r="CV12" s="84">
        <v>8</v>
      </c>
      <c r="CW12" s="84" t="s">
        <v>35</v>
      </c>
      <c r="CX12" s="84">
        <v>8</v>
      </c>
      <c r="CY12" s="84" t="s">
        <v>35</v>
      </c>
      <c r="CZ12" s="84">
        <v>8</v>
      </c>
      <c r="DA12" s="84" t="s">
        <v>35</v>
      </c>
      <c r="DB12" s="84">
        <v>8</v>
      </c>
      <c r="DC12" s="84" t="s">
        <v>35</v>
      </c>
      <c r="DD12" s="84">
        <v>8</v>
      </c>
      <c r="DE12" s="84" t="s">
        <v>35</v>
      </c>
      <c r="DF12" s="232">
        <v>8</v>
      </c>
      <c r="DG12" s="84" t="s">
        <v>35</v>
      </c>
      <c r="DH12" s="84">
        <v>8</v>
      </c>
      <c r="DI12" s="84" t="s">
        <v>35</v>
      </c>
      <c r="DJ12" s="226" cm="1">
        <f t="array" ref="DJ12">_xlfn.IFS(DI12="Pres",8,DI12="Abs",0,DI12=0,"",DI12="Orie",2)</f>
        <v>8</v>
      </c>
      <c r="DK12" s="84" t="s">
        <v>35</v>
      </c>
      <c r="DL12" s="226" cm="1">
        <f t="array" ref="DL12">_xlfn.IFS(DK12="Pres",8,DK12="Abs",0,DK12=0,"",DK12="Orie",2)</f>
        <v>8</v>
      </c>
      <c r="DM12" s="84" t="s">
        <v>35</v>
      </c>
      <c r="DN12" s="226" cm="1">
        <f t="array" ref="DN12">_xlfn.IFS(DM12="Pres",8,DM12="Abs",0,DM12=0,"",DM12="Orie",2)</f>
        <v>8</v>
      </c>
      <c r="DO12" s="84" t="s">
        <v>35</v>
      </c>
      <c r="DP12" s="226" cm="1">
        <f t="array" ref="DP12">_xlfn.IFS(DO12="Pres",8,DO12="Abs",0,DO12=0,"",DO12="Orie",2)</f>
        <v>8</v>
      </c>
      <c r="DQ12" s="84"/>
      <c r="DR12" s="226" t="str" cm="1">
        <f t="array" ref="DR12">_xlfn.IFS(DQ12="Pres",8,DQ12="Abs",0,DQ12=0,"",DQ12="Orie",2,DQ12="Holi",0,DQ12="Leav",0)</f>
        <v/>
      </c>
      <c r="DT12" s="226" t="str" cm="1">
        <f t="array" ref="DT12">_xlfn.IFS(DS12="Pres",8,DS12="Abs",0,DS12=0,"",DS12="Orie",2,DS12="Holi",0,DS12="Leav",0)</f>
        <v/>
      </c>
      <c r="DV12" s="226" t="str" cm="1">
        <f t="array" ref="DV12">_xlfn.IFS(DU12="Pres",8,DU12="Abs",0,DU12=0,"",DU12="Orie",2,DU12="Holi",0,DU12="Leav",0)</f>
        <v/>
      </c>
    </row>
    <row r="13" spans="1:318" ht="18.75" customHeight="1">
      <c r="A13" s="109" t="s">
        <v>49</v>
      </c>
      <c r="B13" s="108" t="s">
        <v>245</v>
      </c>
      <c r="C13" s="108" t="s">
        <v>246</v>
      </c>
      <c r="D13" s="108" t="s">
        <v>247</v>
      </c>
      <c r="E13" s="115"/>
      <c r="F13" s="102" t="s">
        <v>43</v>
      </c>
      <c r="G13" s="116">
        <v>44272</v>
      </c>
      <c r="H13" s="116">
        <v>44603</v>
      </c>
      <c r="I13" s="99">
        <v>44496</v>
      </c>
      <c r="J13" s="108" t="s">
        <v>61</v>
      </c>
      <c r="K13" s="100">
        <v>44442</v>
      </c>
      <c r="L13" s="779">
        <v>44498</v>
      </c>
      <c r="M13" s="36"/>
      <c r="N13" s="141">
        <f t="shared" si="295"/>
        <v>32</v>
      </c>
      <c r="O13" s="264">
        <f t="shared" si="296"/>
        <v>257.75</v>
      </c>
      <c r="P13" s="39"/>
      <c r="Q13" s="38" t="str">
        <f t="shared" si="297"/>
        <v/>
      </c>
      <c r="R13" s="40" t="str">
        <f t="shared" si="298"/>
        <v/>
      </c>
      <c r="S13" s="41"/>
      <c r="T13" s="45"/>
      <c r="U13" s="123"/>
      <c r="V13" s="123"/>
      <c r="W13" s="44"/>
      <c r="X13" s="42"/>
      <c r="Y13" s="44"/>
      <c r="Z13" s="45"/>
      <c r="AA13" s="46"/>
      <c r="AB13" s="83"/>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t="s">
        <v>34</v>
      </c>
      <c r="BD13" s="48">
        <v>2</v>
      </c>
      <c r="BE13" s="84" t="s">
        <v>35</v>
      </c>
      <c r="BF13" s="84">
        <v>8</v>
      </c>
      <c r="BG13" s="84" t="s">
        <v>35</v>
      </c>
      <c r="BH13" s="84">
        <v>8</v>
      </c>
      <c r="BI13" s="84" t="s">
        <v>35</v>
      </c>
      <c r="BJ13" s="84">
        <v>8</v>
      </c>
      <c r="BK13" s="84" t="s">
        <v>35</v>
      </c>
      <c r="BL13" s="84">
        <v>8</v>
      </c>
      <c r="BM13" s="84" t="s">
        <v>35</v>
      </c>
      <c r="BN13" s="84">
        <v>8</v>
      </c>
      <c r="BO13" s="84" t="s">
        <v>35</v>
      </c>
      <c r="BP13" s="84">
        <v>8</v>
      </c>
      <c r="BQ13" s="84" t="s">
        <v>35</v>
      </c>
      <c r="BR13" s="84">
        <v>8</v>
      </c>
      <c r="BS13" s="84" t="s">
        <v>35</v>
      </c>
      <c r="BT13" s="84">
        <v>8</v>
      </c>
      <c r="BU13" s="84" t="s">
        <v>35</v>
      </c>
      <c r="BV13" s="84">
        <v>8</v>
      </c>
      <c r="BW13" s="84" t="s">
        <v>35</v>
      </c>
      <c r="BX13" s="84">
        <v>8</v>
      </c>
      <c r="BY13" s="84" t="s">
        <v>35</v>
      </c>
      <c r="BZ13" s="84">
        <v>8</v>
      </c>
      <c r="CA13" s="84" t="s">
        <v>35</v>
      </c>
      <c r="CB13" s="84">
        <v>8</v>
      </c>
      <c r="CC13" s="84" t="s">
        <v>35</v>
      </c>
      <c r="CD13" s="84">
        <v>8</v>
      </c>
      <c r="CE13" s="84" t="s">
        <v>35</v>
      </c>
      <c r="CF13" s="84">
        <v>8</v>
      </c>
      <c r="CG13" s="84" t="s">
        <v>35</v>
      </c>
      <c r="CH13" s="84">
        <v>8</v>
      </c>
      <c r="CI13" s="84" t="s">
        <v>35</v>
      </c>
      <c r="CJ13" s="84">
        <v>8</v>
      </c>
      <c r="CK13" s="84" t="s">
        <v>35</v>
      </c>
      <c r="CL13" s="84">
        <v>8</v>
      </c>
      <c r="CM13" s="84" t="s">
        <v>35</v>
      </c>
      <c r="CN13" s="84">
        <v>8</v>
      </c>
      <c r="CO13" s="84" t="s">
        <v>35</v>
      </c>
      <c r="CP13" s="84">
        <v>8</v>
      </c>
      <c r="CQ13" s="84" t="s">
        <v>35</v>
      </c>
      <c r="CR13" s="84">
        <v>8</v>
      </c>
      <c r="CS13" s="84" t="s">
        <v>35</v>
      </c>
      <c r="CT13" s="84">
        <v>8</v>
      </c>
      <c r="CU13" s="84" t="s">
        <v>35</v>
      </c>
      <c r="CV13" s="84">
        <v>8</v>
      </c>
      <c r="CW13" s="84" t="s">
        <v>35</v>
      </c>
      <c r="CX13" s="84">
        <v>8</v>
      </c>
      <c r="CY13" s="84" t="s">
        <v>35</v>
      </c>
      <c r="CZ13" s="84">
        <v>8</v>
      </c>
      <c r="DA13" s="84" t="s">
        <v>35</v>
      </c>
      <c r="DB13" s="84">
        <v>8</v>
      </c>
      <c r="DC13" s="84" t="s">
        <v>35</v>
      </c>
      <c r="DD13" s="84">
        <v>8</v>
      </c>
      <c r="DE13" s="84" t="s">
        <v>35</v>
      </c>
      <c r="DF13" s="232">
        <v>8</v>
      </c>
      <c r="DG13" s="84" t="s">
        <v>35</v>
      </c>
      <c r="DH13" s="84">
        <v>7.75</v>
      </c>
      <c r="DI13" s="84" t="s">
        <v>35</v>
      </c>
      <c r="DJ13" s="226" cm="1">
        <f t="array" ref="DJ13">_xlfn.IFS(DI13="Pres",8,DI13="Abs",0,DI13=0,"",DI13="Orie",2)</f>
        <v>8</v>
      </c>
      <c r="DK13" s="84" t="s">
        <v>35</v>
      </c>
      <c r="DL13" s="226" cm="1">
        <f t="array" ref="DL13">_xlfn.IFS(DK13="Pres",8,DK13="Abs",0,DK13=0,"",DK13="Orie",2)</f>
        <v>8</v>
      </c>
      <c r="DM13" s="84" t="s">
        <v>35</v>
      </c>
      <c r="DN13" s="226" cm="1">
        <f t="array" ref="DN13">_xlfn.IFS(DM13="Pres",8,DM13="Abs",0,DM13=0,"",DM13="Orie",2)</f>
        <v>8</v>
      </c>
      <c r="DO13" s="84" t="s">
        <v>35</v>
      </c>
      <c r="DP13" s="226" cm="1">
        <f t="array" ref="DP13">_xlfn.IFS(DO13="Pres",8,DO13="Abs",0,DO13=0,"",DO13="Orie",2)</f>
        <v>8</v>
      </c>
      <c r="DQ13" s="84"/>
      <c r="DR13" s="226" t="str" cm="1">
        <f t="array" ref="DR13">_xlfn.IFS(DQ13="Pres",8,DQ13="Abs",0,DQ13=0,"",DQ13="Orie",2,DQ13="Holi",0,DQ13="Leav",0)</f>
        <v/>
      </c>
      <c r="DS13" s="84"/>
      <c r="DT13" s="226" t="str" cm="1">
        <f t="array" ref="DT13">_xlfn.IFS(DS13="Pres",8,DS13="Abs",0,DS13=0,"",DS13="Orie",2,DS13="Holi",0,DS13="Leav",0)</f>
        <v/>
      </c>
      <c r="DU13" s="84"/>
      <c r="DV13" s="226" t="str" cm="1">
        <f t="array" ref="DV13">_xlfn.IFS(DU13="Pres",8,DU13="Abs",0,DU13=0,"",DU13="Orie",2,DU13="Holi",0,DU13="Leav",0)</f>
        <v/>
      </c>
      <c r="DY13" s="84"/>
      <c r="EA13" s="84"/>
      <c r="EC13" s="84"/>
      <c r="FV13" s="226" t="str" cm="1">
        <f t="array" ref="FV13">_xlfn.IFS(FU13="Pres",8,FU13="Abs",0,FU13=0,"",FU13="Orie",2,FU13="Holi",0,FU13="Leav",0)</f>
        <v/>
      </c>
    </row>
    <row r="14" spans="1:318" ht="18.75" customHeight="1">
      <c r="A14" s="109" t="s">
        <v>49</v>
      </c>
      <c r="B14" s="108" t="s">
        <v>248</v>
      </c>
      <c r="C14" s="108" t="s">
        <v>249</v>
      </c>
      <c r="D14" s="108" t="s">
        <v>250</v>
      </c>
      <c r="E14" s="115"/>
      <c r="F14" s="102" t="s">
        <v>43</v>
      </c>
      <c r="G14" s="105">
        <v>44384</v>
      </c>
      <c r="H14" s="105">
        <v>44729</v>
      </c>
      <c r="I14" s="99">
        <v>44608</v>
      </c>
      <c r="J14" s="108" t="s">
        <v>61</v>
      </c>
      <c r="K14" s="100">
        <v>44554</v>
      </c>
      <c r="L14" s="779">
        <v>44610</v>
      </c>
      <c r="M14" s="36"/>
      <c r="N14" s="141">
        <f t="shared" si="295"/>
        <v>32</v>
      </c>
      <c r="O14" s="264">
        <f t="shared" si="296"/>
        <v>257</v>
      </c>
      <c r="P14" s="39"/>
      <c r="Q14" s="38" t="str">
        <f t="shared" si="297"/>
        <v/>
      </c>
      <c r="R14" s="40" t="str">
        <f t="shared" si="298"/>
        <v/>
      </c>
      <c r="S14" s="41"/>
      <c r="T14" s="45"/>
      <c r="U14" s="123"/>
      <c r="V14" s="123"/>
      <c r="W14" s="44"/>
      <c r="X14" s="42"/>
      <c r="Y14" s="44"/>
      <c r="Z14" s="45"/>
      <c r="AA14" s="46"/>
      <c r="AB14" s="83"/>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8"/>
      <c r="CG14" s="48"/>
      <c r="CH14" s="48"/>
      <c r="CI14" s="48" t="s">
        <v>34</v>
      </c>
      <c r="CJ14" s="48">
        <v>2</v>
      </c>
      <c r="CK14" s="84" t="s">
        <v>35</v>
      </c>
      <c r="CL14" s="84">
        <v>8</v>
      </c>
      <c r="CM14" s="84" t="s">
        <v>35</v>
      </c>
      <c r="CN14" s="84">
        <v>8</v>
      </c>
      <c r="CO14" s="84" t="s">
        <v>35</v>
      </c>
      <c r="CP14" s="84">
        <v>8</v>
      </c>
      <c r="CQ14" s="84" t="s">
        <v>35</v>
      </c>
      <c r="CR14" s="84">
        <v>8</v>
      </c>
      <c r="CS14" s="84" t="s">
        <v>35</v>
      </c>
      <c r="CT14" s="84">
        <v>8</v>
      </c>
      <c r="CU14" s="84" t="s">
        <v>35</v>
      </c>
      <c r="CV14" s="84">
        <v>8</v>
      </c>
      <c r="CW14" s="84" t="s">
        <v>35</v>
      </c>
      <c r="CX14" s="84">
        <v>7</v>
      </c>
      <c r="CY14" s="84" t="s">
        <v>35</v>
      </c>
      <c r="CZ14" s="84">
        <v>8</v>
      </c>
      <c r="DA14" s="84" t="s">
        <v>35</v>
      </c>
      <c r="DB14" s="84">
        <v>8</v>
      </c>
      <c r="DC14" s="84" t="s">
        <v>35</v>
      </c>
      <c r="DD14" s="84">
        <v>8</v>
      </c>
      <c r="DE14" s="84" t="s">
        <v>35</v>
      </c>
      <c r="DF14" s="232">
        <v>8</v>
      </c>
      <c r="DG14" s="84" t="s">
        <v>35</v>
      </c>
      <c r="DH14" s="84">
        <v>8</v>
      </c>
      <c r="DI14" s="84" t="s">
        <v>35</v>
      </c>
      <c r="DJ14" s="226" cm="1">
        <f t="array" ref="DJ14">_xlfn.IFS(DI14="Pres",8,DI14="Abs",0,DI14=0,"",DI14="Orie",2)</f>
        <v>8</v>
      </c>
      <c r="DK14" s="84" t="s">
        <v>35</v>
      </c>
      <c r="DL14" s="226" cm="1">
        <f t="array" ref="DL14">_xlfn.IFS(DK14="Pres",8,DK14="Abs",0,DK14=0,"",DK14="Orie",2)</f>
        <v>8</v>
      </c>
      <c r="DM14" s="84" t="s">
        <v>35</v>
      </c>
      <c r="DN14" s="226" cm="1">
        <f t="array" ref="DN14">_xlfn.IFS(DM14="Pres",8,DM14="Abs",0,DM14=0,"",DM14="Orie",2)</f>
        <v>8</v>
      </c>
      <c r="DO14" s="84" t="s">
        <v>35</v>
      </c>
      <c r="DP14" s="226" cm="1">
        <f t="array" ref="DP14">_xlfn.IFS(DO14="Pres",8,DO14="Abs",0,DO14=0,"",DO14="Orie",2)</f>
        <v>8</v>
      </c>
      <c r="DQ14" s="84" t="s">
        <v>35</v>
      </c>
      <c r="DR14" s="226" cm="1">
        <f t="array" ref="DR14">_xlfn.IFS(DQ14="Pres",8,DQ14="Abs",0,DQ14=0,"",DQ14="Orie",2,DQ14="Holi",0,DQ14="Leav",0)</f>
        <v>8</v>
      </c>
      <c r="DS14" s="84" t="s">
        <v>35</v>
      </c>
      <c r="DT14" s="226" cm="1">
        <f t="array" ref="DT14">_xlfn.IFS(DS14="Pres",8,DS14="Abs",0,DS14=0,"",DS14="Orie",2,DS14="Holi",0,DS14="Leav",0)</f>
        <v>8</v>
      </c>
      <c r="DU14" s="84" t="s">
        <v>35</v>
      </c>
      <c r="DV14" s="226" cm="1">
        <f t="array" ref="DV14">_xlfn.IFS(DU14="Pres",8,DU14="Abs",0,DU14=0,"",DU14="Orie",2,DU14="Holi",0,DU14="Leav",0)</f>
        <v>8</v>
      </c>
      <c r="DW14" s="84" t="s">
        <v>35</v>
      </c>
      <c r="DX14" s="226" cm="1">
        <f t="array" ref="DX14">_xlfn.IFS(DW14="Pres",8,DW14="Abs",0,DW14=0,"",DW14="Orie",2,DW14="Holi",0,DW14="Leav",0)</f>
        <v>8</v>
      </c>
      <c r="DY14" s="84" t="s">
        <v>35</v>
      </c>
      <c r="DZ14" s="226" cm="1">
        <f t="array" ref="DZ14">_xlfn.IFS(DY14="Pres",8,DY14="Abs",0,DY14=0,"",DY14="Orie",2,DY14="Holi",0,DY14="Leav",0)</f>
        <v>8</v>
      </c>
      <c r="EA14" s="84" t="s">
        <v>35</v>
      </c>
      <c r="EB14" s="226" cm="1">
        <f t="array" ref="EB14">_xlfn.IFS(EA14="Pres",8,EA14="Abs",0,EA14=0,"",EA14="Orie",2,EA14="Holi",0,EA14="Leav",0)</f>
        <v>8</v>
      </c>
      <c r="EC14" s="84" t="s">
        <v>35</v>
      </c>
      <c r="ED14" s="226" cm="1">
        <f t="array" ref="ED14">_xlfn.IFS(EC14="Pres",8,EC14="Abs",0,EC14=0,"",EC14="Orie",2,EC14="Holi",0,EC14="Leav",0)</f>
        <v>8</v>
      </c>
      <c r="EE14" s="84" t="s">
        <v>35</v>
      </c>
      <c r="EF14" s="226" cm="1">
        <f t="array" ref="EF14">_xlfn.IFS(EE14="Pres",8,EE14="Abs",0,EE14=0,"",EE14="Orie",2,EE14="Holi",0,EE14="Leav",0)</f>
        <v>8</v>
      </c>
      <c r="EG14" s="84" t="s">
        <v>35</v>
      </c>
      <c r="EH14" s="226" cm="1">
        <f t="array" ref="EH14">_xlfn.IFS(EG14="Pres",8,EG14="Abs",0,EG14=0,"",EG14="Orie",2,EG14="Holi",0,EG14="Leav",0)</f>
        <v>8</v>
      </c>
      <c r="EI14" s="84" t="s">
        <v>54</v>
      </c>
      <c r="EJ14" s="226" cm="1">
        <f t="array" ref="EJ14">_xlfn.IFS(EI14="Pres",8,EI14="Abs",0,EI14=0,"",EI14="Orie",2,EI14="Holi",0,EI14="Leav",0)</f>
        <v>0</v>
      </c>
      <c r="EK14" s="84" t="s">
        <v>35</v>
      </c>
      <c r="EL14" s="226" cm="1">
        <f t="array" ref="EL14">_xlfn.IFS(EK14="Pres",8,EK14="Abs",0,EK14=0,"",EK14="Orie",2,EK14="Holi",0,EK14="Leav",0)</f>
        <v>8</v>
      </c>
      <c r="EM14" s="84" t="s">
        <v>35</v>
      </c>
      <c r="EN14" s="226" cm="1">
        <f t="array" ref="EN14">_xlfn.IFS(EM14="Pres",8,EM14="Abs",0,EM14=0,"",EM14="Orie",2,EM14="Holi",0,EM14="Leav",0)</f>
        <v>8</v>
      </c>
      <c r="EO14" s="84" t="s">
        <v>35</v>
      </c>
      <c r="EP14" s="226" cm="1">
        <f t="array" ref="EP14">_xlfn.IFS(EO14="Pres",8,EO14="Abs",0,EO14=0,"",EO14="Orie",2,EO14="Holi",0,EO14="Leav",0)</f>
        <v>8</v>
      </c>
      <c r="EQ14" s="84" t="s">
        <v>54</v>
      </c>
      <c r="ER14" s="226" cm="1">
        <f t="array" ref="ER14">_xlfn.IFS(EQ14="Pres",8,EQ14="Abs",0,EQ14=0,"",EQ14="Orie",2,EQ14="Holi",0,EQ14="Leav",0)</f>
        <v>0</v>
      </c>
      <c r="ES14" s="84" t="s">
        <v>35</v>
      </c>
      <c r="ET14" s="226" cm="1">
        <f t="array" ref="ET14">_xlfn.IFS(ES14="Pres",8,ES14="Abs",0,ES14=0,"",ES14="Orie",2,ES14="Holi",0,ES14="Leav",0)</f>
        <v>8</v>
      </c>
      <c r="EU14" s="84" t="s">
        <v>35</v>
      </c>
      <c r="EV14" s="226" cm="1">
        <f t="array" ref="EV14">_xlfn.IFS(EU14="Pres",8,EU14="Abs",0,EU14=0,"",EU14="Orie",2,EU14="Holi",0,EU14="Leav",0)</f>
        <v>8</v>
      </c>
      <c r="EW14" s="84" t="s">
        <v>35</v>
      </c>
      <c r="EX14" s="226" cm="1">
        <f t="array" ref="EX14">_xlfn.IFS(EW14="Pres",8,EW14="Abs",0,EW14=0,"",EW14="Orie",2,EW14="Holi",0,EW14="Leav",0)</f>
        <v>8</v>
      </c>
      <c r="EY14" s="84" t="s">
        <v>35</v>
      </c>
      <c r="EZ14" s="226" cm="1">
        <f t="array" ref="EZ14">_xlfn.IFS(EY14="Pres",8,EY14="Abs",0,EY14=0,"",EY14="Orie",2,EY14="Holi",0,EY14="Leav",0)</f>
        <v>8</v>
      </c>
      <c r="FE14" s="84"/>
      <c r="FF14" s="226" t="str" cm="1">
        <f t="array" ref="FF14">_xlfn.IFS(FE14="Pres",8,FE14="Abs",0,FE14=0,"",FE14="Orie",2,FE14="Holi",0,FE14="Leav",0)</f>
        <v/>
      </c>
      <c r="FV14" s="226" t="str" cm="1">
        <f t="array" ref="FV14">_xlfn.IFS(FU14="Pres",8,FU14="Abs",0,FU14=0,"",FU14="Orie",2,FU14="Holi",0,FU14="Leav",0)</f>
        <v/>
      </c>
    </row>
    <row r="15" spans="1:318" ht="18.75" customHeight="1">
      <c r="A15" s="109" t="s">
        <v>49</v>
      </c>
      <c r="B15" s="108" t="s">
        <v>251</v>
      </c>
      <c r="C15" s="108" t="s">
        <v>109</v>
      </c>
      <c r="D15" s="108" t="s">
        <v>252</v>
      </c>
      <c r="E15" s="117"/>
      <c r="F15" s="102" t="s">
        <v>121</v>
      </c>
      <c r="G15" s="105">
        <v>44426</v>
      </c>
      <c r="H15" s="118">
        <v>44771</v>
      </c>
      <c r="I15" s="187">
        <v>44652</v>
      </c>
      <c r="J15" s="36" t="s">
        <v>61</v>
      </c>
      <c r="K15" s="100">
        <v>44596</v>
      </c>
      <c r="L15" s="779">
        <v>44652</v>
      </c>
      <c r="M15" s="36"/>
      <c r="N15" s="141">
        <f t="shared" si="295"/>
        <v>32</v>
      </c>
      <c r="O15" s="264">
        <f t="shared" si="296"/>
        <v>258</v>
      </c>
      <c r="P15" s="39"/>
      <c r="Q15" s="38">
        <f t="shared" si="297"/>
        <v>1</v>
      </c>
      <c r="R15" s="40" t="str">
        <f t="shared" si="298"/>
        <v/>
      </c>
      <c r="S15" s="41"/>
      <c r="T15" s="45"/>
      <c r="U15" s="123"/>
      <c r="V15" s="123"/>
      <c r="W15" s="44"/>
      <c r="X15" s="42">
        <v>1</v>
      </c>
      <c r="Y15" s="44"/>
      <c r="Z15" s="45"/>
      <c r="AA15" s="46"/>
      <c r="AB15" s="83">
        <v>8</v>
      </c>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128"/>
      <c r="CS15" s="84"/>
      <c r="CT15" s="131"/>
      <c r="CU15" s="84" t="s">
        <v>34</v>
      </c>
      <c r="CV15" s="131">
        <v>2</v>
      </c>
      <c r="CW15" s="84" t="s">
        <v>35</v>
      </c>
      <c r="CX15" s="84">
        <v>8</v>
      </c>
      <c r="CY15" s="84" t="s">
        <v>35</v>
      </c>
      <c r="CZ15" s="84">
        <v>8</v>
      </c>
      <c r="DA15" s="84" t="s">
        <v>35</v>
      </c>
      <c r="DB15" s="84">
        <v>8</v>
      </c>
      <c r="DC15" s="84" t="s">
        <v>35</v>
      </c>
      <c r="DD15" s="84">
        <v>8</v>
      </c>
      <c r="DE15" s="84" t="s">
        <v>35</v>
      </c>
      <c r="DF15" s="232">
        <v>8</v>
      </c>
      <c r="DG15" s="84" t="s">
        <v>35</v>
      </c>
      <c r="DH15" s="84">
        <v>8</v>
      </c>
      <c r="DI15" s="84" t="s">
        <v>35</v>
      </c>
      <c r="DJ15" s="226" cm="1">
        <f t="array" ref="DJ15">_xlfn.IFS(DI15="Pres",8,DI15="Abs",0,DI15=0,"",DI15="Orie",2)</f>
        <v>8</v>
      </c>
      <c r="DK15" s="84" t="s">
        <v>35</v>
      </c>
      <c r="DL15" s="226" cm="1">
        <f t="array" ref="DL15">_xlfn.IFS(DK15="Pres",8,DK15="Abs",0,DK15=0,"",DK15="Orie",2)</f>
        <v>8</v>
      </c>
      <c r="DM15" s="84" t="s">
        <v>35</v>
      </c>
      <c r="DN15" s="226" cm="1">
        <f t="array" ref="DN15">_xlfn.IFS(DM15="Pres",8,DM15="Abs",0,DM15=0,"",DM15="Orie",2)</f>
        <v>8</v>
      </c>
      <c r="DO15" s="84" t="s">
        <v>35</v>
      </c>
      <c r="DP15" s="226" cm="1">
        <f t="array" ref="DP15">_xlfn.IFS(DO15="Pres",8,DO15="Abs",0,DO15=0,"",DO15="Orie",2)</f>
        <v>8</v>
      </c>
      <c r="DQ15" s="84" t="s">
        <v>35</v>
      </c>
      <c r="DR15" s="226" cm="1">
        <f t="array" ref="DR15">_xlfn.IFS(DQ15="Pres",8,DQ15="Abs",0,DQ15=0,"",DQ15="Orie",2,DQ15="Holi",0,DQ15="Leav",0)</f>
        <v>8</v>
      </c>
      <c r="DS15" s="84" t="s">
        <v>35</v>
      </c>
      <c r="DT15" s="226" cm="1">
        <f t="array" ref="DT15">_xlfn.IFS(DS15="Pres",8,DS15="Abs",0,DS15=0,"",DS15="Orie",2,DS15="Holi",0,DS15="Leav",0)</f>
        <v>8</v>
      </c>
      <c r="DU15" s="84" t="s">
        <v>35</v>
      </c>
      <c r="DV15" s="226" cm="1">
        <f t="array" ref="DV15">_xlfn.IFS(DU15="Pres",8,DU15="Abs",0,DU15=0,"",DU15="Orie",2,DU15="Holi",0,DU15="Leav",0)</f>
        <v>8</v>
      </c>
      <c r="DW15" s="84" t="s">
        <v>35</v>
      </c>
      <c r="DX15" s="226" cm="1">
        <f t="array" ref="DX15">_xlfn.IFS(DW15="Pres",8,DW15="Abs",0,DW15=0,"",DW15="Orie",2,DW15="Holi",0,DW15="Leav",0)</f>
        <v>8</v>
      </c>
      <c r="DY15" s="84" t="s">
        <v>35</v>
      </c>
      <c r="DZ15" s="226" cm="1">
        <f t="array" ref="DZ15">_xlfn.IFS(DY15="Pres",8,DY15="Abs",0,DY15=0,"",DY15="Orie",2,DY15="Holi",0,DY15="Leav",0)</f>
        <v>8</v>
      </c>
      <c r="EA15" s="84" t="s">
        <v>35</v>
      </c>
      <c r="EB15" s="226" cm="1">
        <f t="array" ref="EB15">_xlfn.IFS(EA15="Pres",8,EA15="Abs",0,EA15=0,"",EA15="Orie",2,EA15="Holi",0,EA15="Leav",0)</f>
        <v>8</v>
      </c>
      <c r="EC15" s="84" t="s">
        <v>35</v>
      </c>
      <c r="ED15" s="226" cm="1">
        <f t="array" ref="ED15">_xlfn.IFS(EC15="Pres",8,EC15="Abs",0,EC15=0,"",EC15="Orie",2,EC15="Holi",0,EC15="Leav",0)</f>
        <v>8</v>
      </c>
      <c r="EE15" s="84" t="s">
        <v>35</v>
      </c>
      <c r="EF15" s="226" cm="1">
        <f t="array" ref="EF15">_xlfn.IFS(EE15="Pres",8,EE15="Abs",0,EE15=0,"",EE15="Orie",2,EE15="Holi",0,EE15="Leav",0)</f>
        <v>8</v>
      </c>
      <c r="EG15" s="84" t="s">
        <v>36</v>
      </c>
      <c r="EH15" s="226" cm="1">
        <f t="array" ref="EH15">_xlfn.IFS(EG15="Pres",8,EG15="Abs",0,EG15=0,"",EG15="Orie",2,EG15="Holi",0,EG15="Leav",0)</f>
        <v>0</v>
      </c>
      <c r="EI15" s="84" t="s">
        <v>54</v>
      </c>
      <c r="EJ15" s="226" cm="1">
        <f t="array" ref="EJ15">_xlfn.IFS(EI15="Pres",8,EI15="Abs",0,EI15=0,"",EI15="Orie",2,EI15="Holi",0,EI15="Leav",0)</f>
        <v>0</v>
      </c>
      <c r="EK15" s="84" t="s">
        <v>35</v>
      </c>
      <c r="EL15" s="226" cm="1">
        <f t="array" ref="EL15">_xlfn.IFS(EK15="Pres",8,EK15="Abs",0,EK15=0,"",EK15="Orie",2,EK15="Holi",0,EK15="Leav",0)</f>
        <v>8</v>
      </c>
      <c r="EM15" s="84" t="s">
        <v>35</v>
      </c>
      <c r="EN15" s="226" cm="1">
        <f t="array" ref="EN15">_xlfn.IFS(EM15="Pres",8,EM15="Abs",0,EM15=0,"",EM15="Orie",2,EM15="Holi",0,EM15="Leav",0)</f>
        <v>8</v>
      </c>
      <c r="EO15" s="84" t="s">
        <v>35</v>
      </c>
      <c r="EP15" s="226" cm="1">
        <f t="array" ref="EP15">_xlfn.IFS(EO15="Pres",8,EO15="Abs",0,EO15=0,"",EO15="Orie",2,EO15="Holi",0,EO15="Leav",0)</f>
        <v>8</v>
      </c>
      <c r="EQ15" s="84" t="s">
        <v>54</v>
      </c>
      <c r="ER15" s="226" cm="1">
        <f t="array" ref="ER15">_xlfn.IFS(EQ15="Pres",8,EQ15="Abs",0,EQ15=0,"",EQ15="Orie",2,EQ15="Holi",0,EQ15="Leav",0)</f>
        <v>0</v>
      </c>
      <c r="ES15" s="84" t="s">
        <v>35</v>
      </c>
      <c r="ET15" s="226" cm="1">
        <f t="array" ref="ET15">_xlfn.IFS(ES15="Pres",8,ES15="Abs",0,ES15=0,"",ES15="Orie",2,ES15="Holi",0,ES15="Leav",0)</f>
        <v>8</v>
      </c>
      <c r="EU15" s="84" t="s">
        <v>35</v>
      </c>
      <c r="EV15" s="226" cm="1">
        <f t="array" ref="EV15">_xlfn.IFS(EU15="Pres",8,EU15="Abs",0,EU15=0,"",EU15="Orie",2,EU15="Holi",0,EU15="Leav",0)</f>
        <v>8</v>
      </c>
      <c r="EW15" s="84" t="s">
        <v>35</v>
      </c>
      <c r="EX15" s="226" cm="1">
        <f t="array" ref="EX15">_xlfn.IFS(EW15="Pres",8,EW15="Abs",0,EW15=0,"",EW15="Orie",2,EW15="Holi",0,EW15="Leav",0)</f>
        <v>8</v>
      </c>
      <c r="EY15" s="84" t="s">
        <v>35</v>
      </c>
      <c r="EZ15" s="226" cm="1">
        <f t="array" ref="EZ15">_xlfn.IFS(EY15="Pres",8,EY15="Abs",0,EY15=0,"",EY15="Orie",2,EY15="Holi",0,EY15="Leav",0)</f>
        <v>8</v>
      </c>
      <c r="FA15" s="84" t="s">
        <v>35</v>
      </c>
      <c r="FB15" s="226" cm="1">
        <f t="array" ref="FB15">_xlfn.IFS(FA15="Pres",8,FA15="Abs",0,FA15=0,"",FA15="Orie",2,FA15="Holi",0,FA15="Leav",0)</f>
        <v>8</v>
      </c>
      <c r="FC15" s="84" t="s">
        <v>35</v>
      </c>
      <c r="FD15" s="226" cm="1">
        <f t="array" ref="FD15">_xlfn.IFS(FC15="Pres",8,FC15="Abs",0,FC15=0,"",FC15="Orie",2,FC15="Holi",0,FC15="Leav",0)</f>
        <v>8</v>
      </c>
      <c r="FE15" s="84" t="s">
        <v>35</v>
      </c>
      <c r="FF15" s="226" cm="1">
        <f t="array" ref="FF15">_xlfn.IFS(FE15="Pres",8,FE15="Abs",0,FE15=0,"",FE15="Orie",2,FE15="Holi",0,FE15="Leav",0)</f>
        <v>8</v>
      </c>
      <c r="FG15" s="84" t="s">
        <v>35</v>
      </c>
      <c r="FH15" s="226" cm="1">
        <f t="array" ref="FH15">_xlfn.IFS(FG15="Pres",8,FG15="Abs",0,FG15=0,"",FG15="Orie",2,FG15="Holi",0,FG15="Leav",0)</f>
        <v>8</v>
      </c>
      <c r="FI15" s="84" t="s">
        <v>35</v>
      </c>
      <c r="FJ15" s="226" cm="1">
        <f t="array" ref="FJ15">_xlfn.IFS(FI15="Pres",8,FI15="Abs",0,FI15=0,"",FI15="Orie",2,FI15="Holi",0,FI15="Leav",0)</f>
        <v>8</v>
      </c>
      <c r="FK15" s="84" t="s">
        <v>35</v>
      </c>
      <c r="FL15" s="226" cm="1">
        <f t="array" ref="FL15">_xlfn.IFS(FK15="Pres",8,FK15="Abs",0,FK15=0,"",FK15="Orie",2,FK15="Holi",0,FK15="Leav",0)</f>
        <v>8</v>
      </c>
      <c r="FU15" s="84"/>
      <c r="FV15" s="226" t="str" cm="1">
        <f t="array" ref="FV15">_xlfn.IFS(FU15="Pres",8,FU15="Abs",0,FU15=0,"",FU15="Orie",2,FU15="Holi",0,FU15="Leav",0)</f>
        <v/>
      </c>
    </row>
    <row r="16" spans="1:318" ht="18.75" customHeight="1">
      <c r="A16" s="109" t="s">
        <v>66</v>
      </c>
      <c r="B16" s="108" t="s">
        <v>253</v>
      </c>
      <c r="C16" s="108" t="s">
        <v>109</v>
      </c>
      <c r="D16" s="101" t="s">
        <v>254</v>
      </c>
      <c r="E16" s="115"/>
      <c r="F16" s="102" t="s">
        <v>121</v>
      </c>
      <c r="G16" s="105">
        <v>44426</v>
      </c>
      <c r="H16" s="105">
        <v>44771</v>
      </c>
      <c r="I16" s="187">
        <v>44652</v>
      </c>
      <c r="J16" s="36" t="s">
        <v>61</v>
      </c>
      <c r="K16" s="168">
        <v>44596</v>
      </c>
      <c r="L16" s="779">
        <v>44652</v>
      </c>
      <c r="M16" s="36"/>
      <c r="N16" s="141">
        <f t="shared" si="295"/>
        <v>26</v>
      </c>
      <c r="O16" s="264">
        <f t="shared" si="296"/>
        <v>186</v>
      </c>
      <c r="P16" s="39"/>
      <c r="Q16" s="38" t="str">
        <f t="shared" si="297"/>
        <v/>
      </c>
      <c r="R16" s="40" t="str">
        <f t="shared" si="298"/>
        <v/>
      </c>
      <c r="S16" s="41"/>
      <c r="T16" s="45"/>
      <c r="U16" s="123"/>
      <c r="V16" s="123"/>
      <c r="W16" s="44"/>
      <c r="X16" s="42"/>
      <c r="Y16" s="44"/>
      <c r="Z16" s="45"/>
      <c r="AA16" s="46"/>
      <c r="AB16" s="83"/>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128"/>
      <c r="CS16" s="84"/>
      <c r="CT16" s="131"/>
      <c r="CU16" s="84" t="s">
        <v>34</v>
      </c>
      <c r="CV16" s="131">
        <v>2</v>
      </c>
      <c r="CW16" s="84" t="s">
        <v>35</v>
      </c>
      <c r="CX16" s="84">
        <v>8</v>
      </c>
      <c r="CY16" s="84" t="s">
        <v>35</v>
      </c>
      <c r="CZ16" s="84">
        <v>8</v>
      </c>
      <c r="DA16" s="84" t="s">
        <v>35</v>
      </c>
      <c r="DB16" s="84">
        <v>8</v>
      </c>
      <c r="DC16" s="84" t="s">
        <v>35</v>
      </c>
      <c r="DD16" s="84">
        <v>8</v>
      </c>
      <c r="DE16" s="84" t="s">
        <v>35</v>
      </c>
      <c r="DF16" s="232">
        <v>8</v>
      </c>
      <c r="DG16" s="84" t="s">
        <v>35</v>
      </c>
      <c r="DH16" s="84">
        <v>8</v>
      </c>
      <c r="DI16" s="84" t="s">
        <v>35</v>
      </c>
      <c r="DJ16" s="226" cm="1">
        <f t="array" ref="DJ16">_xlfn.IFS(DI16="Pres",8,DI16="Abs",0,DI16=0,"",DI16="Orie",2)</f>
        <v>8</v>
      </c>
      <c r="DK16" s="84" t="s">
        <v>35</v>
      </c>
      <c r="DL16" s="226" cm="1">
        <f t="array" ref="DL16">_xlfn.IFS(DK16="Pres",8,DK16="Abs",0,DK16=0,"",DK16="Orie",2)</f>
        <v>8</v>
      </c>
      <c r="DM16" s="84" t="s">
        <v>35</v>
      </c>
      <c r="DN16" s="226" cm="1">
        <f t="array" ref="DN16">_xlfn.IFS(DM16="Pres",8,DM16="Abs",0,DM16=0,"",DM16="Orie",2)</f>
        <v>8</v>
      </c>
      <c r="DO16" s="84" t="s">
        <v>35</v>
      </c>
      <c r="DP16" s="226" cm="1">
        <f t="array" ref="DP16">_xlfn.IFS(DO16="Pres",8,DO16="Abs",0,DO16=0,"",DO16="Orie",2)</f>
        <v>8</v>
      </c>
      <c r="DQ16" s="84" t="s">
        <v>35</v>
      </c>
      <c r="DR16" s="226" cm="1">
        <f t="array" ref="DR16">_xlfn.IFS(DQ16="Pres",8,DQ16="Abs",0,DQ16=0,"",DQ16="Orie",2,DQ16="Holi",0,DQ16="Leav",0)</f>
        <v>8</v>
      </c>
      <c r="DS16" s="84" t="s">
        <v>35</v>
      </c>
      <c r="DT16" s="226" cm="1">
        <f t="array" ref="DT16">_xlfn.IFS(DS16="Pres",8,DS16="Abs",0,DS16=0,"",DS16="Orie",2,DS16="Holi",0,DS16="Leav",0)</f>
        <v>8</v>
      </c>
      <c r="DU16" s="84" t="s">
        <v>35</v>
      </c>
      <c r="DV16" s="226" cm="1">
        <f t="array" ref="DV16">_xlfn.IFS(DU16="Pres",8,DU16="Abs",0,DU16=0,"",DU16="Orie",2,DU16="Holi",0,DU16="Leav",0)</f>
        <v>8</v>
      </c>
      <c r="DW16" s="84" t="s">
        <v>35</v>
      </c>
      <c r="DX16" s="226" cm="1">
        <f t="array" ref="DX16">_xlfn.IFS(DW16="Pres",8,DW16="Abs",0,DW16=0,"",DW16="Orie",2,DW16="Holi",0,DW16="Leav",0)</f>
        <v>8</v>
      </c>
      <c r="DY16" s="84" t="s">
        <v>35</v>
      </c>
      <c r="DZ16" s="226" cm="1">
        <f t="array" ref="DZ16">_xlfn.IFS(DY16="Pres",8,DY16="Abs",0,DY16=0,"",DY16="Orie",2,DY16="Holi",0,DY16="Leav",0)</f>
        <v>8</v>
      </c>
      <c r="EA16" s="84" t="s">
        <v>35</v>
      </c>
      <c r="EB16" s="226" cm="1">
        <f t="array" ref="EB16">_xlfn.IFS(EA16="Pres",8,EA16="Abs",0,EA16=0,"",EA16="Orie",2,EA16="Holi",0,EA16="Leav",0)</f>
        <v>8</v>
      </c>
      <c r="EC16" s="84" t="s">
        <v>35</v>
      </c>
      <c r="ED16" s="226" cm="1">
        <f t="array" ref="ED16">_xlfn.IFS(EC16="Pres",8,EC16="Abs",0,EC16=0,"",EC16="Orie",2,EC16="Holi",0,EC16="Leav",0)</f>
        <v>8</v>
      </c>
      <c r="EE16" s="84" t="s">
        <v>35</v>
      </c>
      <c r="EF16" s="226" cm="1">
        <f t="array" ref="EF16">_xlfn.IFS(EE16="Pres",8,EE16="Abs",0,EE16=0,"",EE16="Orie",2,EE16="Holi",0,EE16="Leav",0)</f>
        <v>8</v>
      </c>
      <c r="EG16" s="84" t="s">
        <v>35</v>
      </c>
      <c r="EH16" s="226" cm="1">
        <f t="array" ref="EH16">_xlfn.IFS(EG16="Pres",8,EG16="Abs",0,EG16=0,"",EG16="Orie",2,EG16="Holi",0,EG16="Leav",0)</f>
        <v>8</v>
      </c>
      <c r="EI16" s="84" t="s">
        <v>54</v>
      </c>
      <c r="EJ16" s="226" cm="1">
        <f t="array" ref="EJ16">_xlfn.IFS(EI16="Pres",8,EI16="Abs",0,EI16=0,"",EI16="Orie",2,EI16="Holi",0,EI16="Leav",0)</f>
        <v>0</v>
      </c>
      <c r="EK16" s="84" t="s">
        <v>35</v>
      </c>
      <c r="EL16" s="226" cm="1">
        <f t="array" ref="EL16">_xlfn.IFS(EK16="Pres",8,EK16="Abs",0,EK16=0,"",EK16="Orie",2,EK16="Holi",0,EK16="Leav",0)</f>
        <v>8</v>
      </c>
      <c r="EM16" s="84" t="s">
        <v>35</v>
      </c>
      <c r="EN16" s="226" cm="1">
        <f t="array" ref="EN16">_xlfn.IFS(EM16="Pres",8,EM16="Abs",0,EM16=0,"",EM16="Orie",2,EM16="Holi",0,EM16="Leav",0)</f>
        <v>8</v>
      </c>
      <c r="EO16" s="84" t="s">
        <v>35</v>
      </c>
      <c r="EP16" s="226" cm="1">
        <f t="array" ref="EP16">_xlfn.IFS(EO16="Pres",8,EO16="Abs",0,EO16=0,"",EO16="Orie",2,EO16="Holi",0,EO16="Leav",0)</f>
        <v>8</v>
      </c>
      <c r="EQ16" s="84" t="s">
        <v>54</v>
      </c>
      <c r="ER16" s="226" cm="1">
        <f t="array" ref="ER16">_xlfn.IFS(EQ16="Pres",8,EQ16="Abs",0,EQ16=0,"",EQ16="Orie",2,EQ16="Holi",0,EQ16="Leav",0)</f>
        <v>0</v>
      </c>
      <c r="ES16" s="84" t="s">
        <v>35</v>
      </c>
      <c r="ET16" s="226" cm="1">
        <f t="array" ref="ET16">_xlfn.IFS(ES16="Pres",8,ES16="Abs",0,ES16=0,"",ES16="Orie",2,ES16="Holi",0,ES16="Leav",0)</f>
        <v>8</v>
      </c>
      <c r="EU16" s="84" t="s">
        <v>35</v>
      </c>
      <c r="EV16" s="226"/>
      <c r="EW16" s="84" t="s">
        <v>35</v>
      </c>
      <c r="EX16" s="226"/>
      <c r="EY16" s="84"/>
      <c r="EZ16" s="226"/>
      <c r="FC16" s="84"/>
      <c r="FD16" s="226"/>
      <c r="FE16" s="84"/>
      <c r="FF16" s="226"/>
      <c r="FG16" s="84"/>
      <c r="FH16" s="226"/>
      <c r="FI16" s="84"/>
      <c r="FJ16" s="226"/>
      <c r="FK16" s="84" t="s">
        <v>35</v>
      </c>
      <c r="FU16" s="84"/>
      <c r="FV16" s="226" t="str" cm="1">
        <f t="array" ref="FV16">_xlfn.IFS(FU16="Pres",8,FU16="Abs",0,FU16=0,"",FU16="Orie",2,FU16="Holi",0,FU16="Leav",0)</f>
        <v/>
      </c>
    </row>
    <row r="17" spans="1:308" ht="18.75" customHeight="1">
      <c r="A17" s="109" t="s">
        <v>60</v>
      </c>
      <c r="B17" s="108" t="s">
        <v>255</v>
      </c>
      <c r="C17" s="108" t="s">
        <v>256</v>
      </c>
      <c r="D17" s="108" t="s">
        <v>257</v>
      </c>
      <c r="E17" s="120"/>
      <c r="F17" s="102" t="s">
        <v>43</v>
      </c>
      <c r="G17" s="105">
        <v>44440</v>
      </c>
      <c r="H17" s="105">
        <v>44792</v>
      </c>
      <c r="I17" s="187">
        <v>44666</v>
      </c>
      <c r="J17" s="233" t="s">
        <v>61</v>
      </c>
      <c r="K17" s="35">
        <v>44610</v>
      </c>
      <c r="L17" s="755">
        <v>44666</v>
      </c>
      <c r="M17" s="36"/>
      <c r="N17" s="141">
        <f t="shared" si="295"/>
        <v>19</v>
      </c>
      <c r="O17" s="264">
        <f t="shared" si="296"/>
        <v>146</v>
      </c>
      <c r="P17" s="39"/>
      <c r="Q17" s="38" t="str">
        <f t="shared" si="297"/>
        <v/>
      </c>
      <c r="R17" s="40" t="str">
        <f t="shared" si="298"/>
        <v/>
      </c>
      <c r="S17" s="41"/>
      <c r="T17" s="45"/>
      <c r="U17" s="123"/>
      <c r="V17" s="123"/>
      <c r="W17" s="44"/>
      <c r="X17" s="42">
        <v>1</v>
      </c>
      <c r="Y17" s="44"/>
      <c r="Z17" s="45"/>
      <c r="AA17" s="46"/>
      <c r="AB17" s="83">
        <v>8</v>
      </c>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128"/>
      <c r="CS17" s="84"/>
      <c r="CT17" s="131"/>
      <c r="CU17" s="84"/>
      <c r="CV17" s="131"/>
      <c r="CW17" s="84"/>
      <c r="CY17" s="84" t="s">
        <v>34</v>
      </c>
      <c r="CZ17" s="84">
        <v>2</v>
      </c>
      <c r="DA17" s="84" t="s">
        <v>35</v>
      </c>
      <c r="DB17" s="84">
        <v>8</v>
      </c>
      <c r="DC17" s="84" t="s">
        <v>35</v>
      </c>
      <c r="DD17" s="84">
        <v>8</v>
      </c>
      <c r="DE17" s="84" t="s">
        <v>35</v>
      </c>
      <c r="DF17" s="232">
        <v>8</v>
      </c>
      <c r="DG17" s="84" t="s">
        <v>35</v>
      </c>
      <c r="DH17" s="84">
        <v>8</v>
      </c>
      <c r="DI17" s="84" t="s">
        <v>35</v>
      </c>
      <c r="DJ17" s="226" cm="1">
        <f t="array" ref="DJ17">_xlfn.IFS(DI17="Pres",8,DI17="Abs",0,DI17=0,"",DI17="Orie",2)</f>
        <v>8</v>
      </c>
      <c r="DK17" s="84" t="s">
        <v>35</v>
      </c>
      <c r="DL17" s="226" cm="1">
        <f t="array" ref="DL17">_xlfn.IFS(DK17="Pres",8,DK17="Abs",0,DK17=0,"",DK17="Orie",2)</f>
        <v>8</v>
      </c>
      <c r="DM17" s="84" t="s">
        <v>35</v>
      </c>
      <c r="DN17" s="226" cm="1">
        <f t="array" ref="DN17">_xlfn.IFS(DM17="Pres",8,DM17="Abs",0,DM17=0,"",DM17="Orie",2)</f>
        <v>8</v>
      </c>
      <c r="DO17" s="84" t="s">
        <v>35</v>
      </c>
      <c r="DP17" s="226" cm="1">
        <f t="array" ref="DP17">_xlfn.IFS(DO17="Pres",8,DO17="Abs",0,DO17=0,"",DO17="Orie",2)</f>
        <v>8</v>
      </c>
      <c r="DQ17" s="84" t="s">
        <v>35</v>
      </c>
      <c r="DR17" s="226" cm="1">
        <f t="array" ref="DR17">_xlfn.IFS(DQ17="Pres",8,DQ17="Abs",0,DQ17=0,"",DQ17="Orie",2,DQ17="Holi",0,DQ17="Leav",0)</f>
        <v>8</v>
      </c>
      <c r="DS17" s="84" t="s">
        <v>35</v>
      </c>
      <c r="DT17" s="226" cm="1">
        <f t="array" ref="DT17">_xlfn.IFS(DS17="Pres",8,DS17="Abs",0,DS17=0,"",DS17="Orie",2,DS17="Holi",0,DS17="Leav",0)</f>
        <v>8</v>
      </c>
      <c r="DU17" s="84" t="s">
        <v>35</v>
      </c>
      <c r="DV17" s="226" cm="1">
        <f t="array" ref="DV17">_xlfn.IFS(DU17="Pres",8,DU17="Abs",0,DU17=0,"",DU17="Orie",2,DU17="Holi",0,DU17="Leav",0)</f>
        <v>8</v>
      </c>
      <c r="DW17" s="84" t="s">
        <v>35</v>
      </c>
      <c r="DX17" s="226" cm="1">
        <f t="array" ref="DX17">_xlfn.IFS(DW17="Pres",8,DW17="Abs",0,DW17=0,"",DW17="Orie",2,DW17="Holi",0,DW17="Leav",0)</f>
        <v>8</v>
      </c>
      <c r="DY17" s="84" t="s">
        <v>35</v>
      </c>
      <c r="DZ17" s="226" cm="1">
        <f t="array" ref="DZ17">_xlfn.IFS(DY17="Pres",8,DY17="Abs",0,DY17=0,"",DY17="Orie",2,DY17="Holi",0,DY17="Leav",0)</f>
        <v>8</v>
      </c>
      <c r="EA17" s="84" t="s">
        <v>35</v>
      </c>
      <c r="EB17" s="226" cm="1">
        <f t="array" ref="EB17">_xlfn.IFS(EA17="Pres",8,EA17="Abs",0,EA17=0,"",EA17="Orie",2,EA17="Holi",0,EA17="Leav",0)</f>
        <v>8</v>
      </c>
      <c r="EC17" s="84" t="s">
        <v>35</v>
      </c>
      <c r="ED17" s="226" cm="1">
        <f t="array" ref="ED17">_xlfn.IFS(EC17="Pres",8,EC17="Abs",0,EC17=0,"",EC17="Orie",2,EC17="Holi",0,EC17="Leav",0)</f>
        <v>8</v>
      </c>
      <c r="EE17" s="84" t="s">
        <v>35</v>
      </c>
      <c r="EF17" s="226" cm="1">
        <f t="array" ref="EF17">_xlfn.IFS(EE17="Pres",8,EE17="Abs",0,EE17=0,"",EE17="Orie",2,EE17="Holi",0,EE17="Leav",0)</f>
        <v>8</v>
      </c>
      <c r="EG17" s="84" t="s">
        <v>35</v>
      </c>
      <c r="EH17" s="226" cm="1">
        <f t="array" ref="EH17">_xlfn.IFS(EG17="Pres",8,EG17="Abs",0,EG17=0,"",EG17="Orie",2,EG17="Holi",0,EG17="Leav",0)</f>
        <v>8</v>
      </c>
      <c r="EI17" s="84" t="s">
        <v>54</v>
      </c>
      <c r="EJ17" s="226" cm="1">
        <f t="array" ref="EJ17">_xlfn.IFS(EI17="Pres",8,EI17="Abs",0,EI17=0,"",EI17="Orie",2,EI17="Holi",0,EI17="Leav",0)</f>
        <v>0</v>
      </c>
      <c r="EK17" s="84"/>
      <c r="EL17" s="226" t="str" cm="1">
        <f t="array" ref="EL17">_xlfn.IFS(EK17="Pres",8,EK17="Abs",0,EK17=0,"",EK17="Orie",2,EK17="Holi",0,EK17="Leav",0)</f>
        <v/>
      </c>
      <c r="EQ17" s="84" t="s">
        <v>54</v>
      </c>
      <c r="ER17" s="226" cm="1">
        <f t="array" ref="ER17">_xlfn.IFS(EQ17="Pres",8,EQ17="Abs",0,EQ17=0,"",EQ17="Orie",2,EQ17="Holi",0,EQ17="Leav",0)</f>
        <v>0</v>
      </c>
      <c r="EU17" s="84"/>
      <c r="EV17" s="226"/>
      <c r="EW17" s="84"/>
      <c r="EX17" s="226"/>
      <c r="EY17" s="84"/>
      <c r="EZ17" s="226"/>
      <c r="FC17" s="84"/>
      <c r="FD17" s="226"/>
      <c r="FE17" s="84"/>
      <c r="FF17" s="226"/>
      <c r="FG17" s="84"/>
      <c r="FH17" s="226"/>
      <c r="FI17" s="84"/>
      <c r="FJ17" s="226"/>
      <c r="FK17" s="84" t="s">
        <v>35</v>
      </c>
      <c r="FS17" s="84"/>
      <c r="FT17" s="226" t="str" cm="1">
        <f t="array" ref="FT17">_xlfn.IFS(FS17="Pres",8,FS17="Abs",0,FS17=0,"",FS17="Orie",2,FS17="Holi",0,FS17="Leav",0)</f>
        <v/>
      </c>
      <c r="FU17" s="84"/>
      <c r="FV17" s="226" t="str" cm="1">
        <f t="array" ref="FV17">_xlfn.IFS(FU17="Pres",8,FU17="Abs",0,FU17=0,"",FU17="Orie",2,FU17="Holi",0,FU17="Leav",0)</f>
        <v/>
      </c>
    </row>
    <row r="18" spans="1:308" ht="18.75" customHeight="1">
      <c r="A18" s="109" t="s">
        <v>49</v>
      </c>
      <c r="B18" s="108" t="s">
        <v>258</v>
      </c>
      <c r="C18" s="108" t="s">
        <v>259</v>
      </c>
      <c r="D18" s="108" t="s">
        <v>260</v>
      </c>
      <c r="E18" s="107"/>
      <c r="F18" s="102" t="s">
        <v>43</v>
      </c>
      <c r="G18" s="105">
        <v>44454</v>
      </c>
      <c r="H18" s="105">
        <v>44806</v>
      </c>
      <c r="I18" s="99">
        <v>44704</v>
      </c>
      <c r="J18" s="36" t="str">
        <f t="shared" ref="J18:J58" si="299">TEXT(G18,"ddd")</f>
        <v>Wed</v>
      </c>
      <c r="K18" s="100">
        <f t="shared" ref="K18:K54" si="300">L18-8*7</f>
        <v>44648</v>
      </c>
      <c r="L18" s="100">
        <v>44704</v>
      </c>
      <c r="M18" s="36"/>
      <c r="N18" s="141">
        <f t="shared" si="295"/>
        <v>32</v>
      </c>
      <c r="O18" s="264">
        <f t="shared" si="296"/>
        <v>257.75</v>
      </c>
      <c r="P18" s="39"/>
      <c r="Q18" s="38">
        <f t="shared" si="297"/>
        <v>2</v>
      </c>
      <c r="R18" s="40" t="str">
        <f t="shared" si="298"/>
        <v/>
      </c>
      <c r="S18" s="41"/>
      <c r="T18" s="45"/>
      <c r="U18" s="123"/>
      <c r="V18" s="123"/>
      <c r="W18" s="44"/>
      <c r="X18" s="42">
        <v>2</v>
      </c>
      <c r="Y18" s="44"/>
      <c r="Z18" s="45"/>
      <c r="AA18" s="46"/>
      <c r="AB18" s="83">
        <v>16</v>
      </c>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c r="CK18" s="48"/>
      <c r="CL18" s="48"/>
      <c r="CM18" s="48"/>
      <c r="CN18" s="48"/>
      <c r="CO18" s="48"/>
      <c r="CP18" s="48"/>
      <c r="CQ18" s="48"/>
      <c r="CR18" s="128"/>
      <c r="CS18" s="84"/>
      <c r="CT18" s="131"/>
      <c r="CU18" s="84"/>
      <c r="CV18" s="131"/>
      <c r="CW18" s="84"/>
      <c r="CY18" s="84"/>
      <c r="DA18" s="84"/>
      <c r="DC18" s="84" t="s">
        <v>34</v>
      </c>
      <c r="DD18" s="84">
        <v>2</v>
      </c>
      <c r="DE18" s="84" t="s">
        <v>35</v>
      </c>
      <c r="DF18" s="232">
        <v>8</v>
      </c>
      <c r="DG18" s="84" t="s">
        <v>35</v>
      </c>
      <c r="DH18" s="84">
        <v>7.75</v>
      </c>
      <c r="DI18" s="84" t="s">
        <v>36</v>
      </c>
      <c r="DJ18" s="226" cm="1">
        <f t="array" ref="DJ18">_xlfn.IFS(DI18="Pres",8,DI18="Abs",0,DI18=0,"",DI18="Orie",2)</f>
        <v>0</v>
      </c>
      <c r="DK18" s="84" t="s">
        <v>36</v>
      </c>
      <c r="DL18" s="226" cm="1">
        <f t="array" ref="DL18">_xlfn.IFS(DK18="Pres",8,DK18="Abs",0,DK18=0,"",DK18="Orie",2)</f>
        <v>0</v>
      </c>
      <c r="DM18" s="84" t="s">
        <v>35</v>
      </c>
      <c r="DN18" s="226" cm="1">
        <f t="array" ref="DN18">_xlfn.IFS(DM18="Pres",8,DM18="Abs",0,DM18=0,"",DM18="Orie",2)</f>
        <v>8</v>
      </c>
      <c r="DO18" s="84" t="s">
        <v>35</v>
      </c>
      <c r="DP18" s="226" cm="1">
        <f t="array" ref="DP18">_xlfn.IFS(DO18="Pres",8,DO18="Abs",0,DO18=0,"",DO18="Orie",2)</f>
        <v>8</v>
      </c>
      <c r="DQ18" s="84" t="s">
        <v>35</v>
      </c>
      <c r="DR18" s="226" cm="1">
        <f t="array" ref="DR18">_xlfn.IFS(DQ18="Pres",8,DQ18="Abs",0,DQ18=0,"",DQ18="Orie",2,DQ18="Holi",0,DQ18="Leav",0)</f>
        <v>8</v>
      </c>
      <c r="DS18" s="84" t="s">
        <v>35</v>
      </c>
      <c r="DT18" s="226" cm="1">
        <f t="array" ref="DT18">_xlfn.IFS(DS18="Pres",8,DS18="Abs",0,DS18=0,"",DS18="Orie",2,DS18="Holi",0,DS18="Leav",0)</f>
        <v>8</v>
      </c>
      <c r="DU18" s="84" t="s">
        <v>35</v>
      </c>
      <c r="DV18" s="226" cm="1">
        <f t="array" ref="DV18">_xlfn.IFS(DU18="Pres",8,DU18="Abs",0,DU18=0,"",DU18="Orie",2,DU18="Holi",0,DU18="Leav",0)</f>
        <v>8</v>
      </c>
      <c r="DW18" s="84" t="s">
        <v>35</v>
      </c>
      <c r="DX18" s="226" cm="1">
        <f t="array" ref="DX18">_xlfn.IFS(DW18="Pres",8,DW18="Abs",0,DW18=0,"",DW18="Orie",2,DW18="Holi",0,DW18="Leav",0)</f>
        <v>8</v>
      </c>
      <c r="DY18" s="84" t="s">
        <v>35</v>
      </c>
      <c r="DZ18" s="226" cm="1">
        <f t="array" ref="DZ18">_xlfn.IFS(DY18="Pres",8,DY18="Abs",0,DY18=0,"",DY18="Orie",2,DY18="Holi",0,DY18="Leav",0)</f>
        <v>8</v>
      </c>
      <c r="EA18" s="84" t="s">
        <v>35</v>
      </c>
      <c r="EB18" s="226" cm="1">
        <f t="array" ref="EB18">_xlfn.IFS(EA18="Pres",8,EA18="Abs",0,EA18=0,"",EA18="Orie",2,EA18="Holi",0,EA18="Leav",0)</f>
        <v>8</v>
      </c>
      <c r="EC18" s="84" t="s">
        <v>35</v>
      </c>
      <c r="ED18" s="226" cm="1">
        <f t="array" ref="ED18">_xlfn.IFS(EC18="Pres",8,EC18="Abs",0,EC18=0,"",EC18="Orie",2,EC18="Holi",0,EC18="Leav",0)</f>
        <v>8</v>
      </c>
      <c r="EE18" s="84" t="s">
        <v>35</v>
      </c>
      <c r="EF18" s="226" cm="1">
        <f t="array" ref="EF18">_xlfn.IFS(EE18="Pres",8,EE18="Abs",0,EE18=0,"",EE18="Orie",2,EE18="Holi",0,EE18="Leav",0)</f>
        <v>8</v>
      </c>
      <c r="EG18" s="84" t="s">
        <v>35</v>
      </c>
      <c r="EH18" s="226" cm="1">
        <f t="array" ref="EH18">_xlfn.IFS(EG18="Pres",8,EG18="Abs",0,EG18=0,"",EG18="Orie",2,EG18="Holi",0,EG18="Leav",0)</f>
        <v>8</v>
      </c>
      <c r="EI18" s="84" t="s">
        <v>54</v>
      </c>
      <c r="EJ18" s="226" cm="1">
        <f t="array" ref="EJ18">_xlfn.IFS(EI18="Pres",8,EI18="Abs",0,EI18=0,"",EI18="Orie",2,EI18="Holi",0,EI18="Leav",0)</f>
        <v>0</v>
      </c>
      <c r="EK18" s="84" t="s">
        <v>35</v>
      </c>
      <c r="EL18" s="226" cm="1">
        <f t="array" ref="EL18">_xlfn.IFS(EK18="Pres",8,EK18="Abs",0,EK18=0,"",EK18="Orie",2,EK18="Holi",0,EK18="Leav",0)</f>
        <v>8</v>
      </c>
      <c r="EM18" s="84" t="s">
        <v>35</v>
      </c>
      <c r="EN18" s="226" cm="1">
        <f t="array" ref="EN18">_xlfn.IFS(EM18="Pres",8,EM18="Abs",0,EM18=0,"",EM18="Orie",2,EM18="Holi",0,EM18="Leav",0)</f>
        <v>8</v>
      </c>
      <c r="EO18" s="84" t="s">
        <v>35</v>
      </c>
      <c r="EP18" s="226" cm="1">
        <f t="array" ref="EP18">_xlfn.IFS(EO18="Pres",8,EO18="Abs",0,EO18=0,"",EO18="Orie",2,EO18="Holi",0,EO18="Leav",0)</f>
        <v>8</v>
      </c>
      <c r="EQ18" s="84" t="s">
        <v>54</v>
      </c>
      <c r="ER18" s="226" cm="1">
        <f t="array" ref="ER18">_xlfn.IFS(EQ18="Pres",8,EQ18="Abs",0,EQ18=0,"",EQ18="Orie",2,EQ18="Holi",0,EQ18="Leav",0)</f>
        <v>0</v>
      </c>
      <c r="ES18" s="84" t="s">
        <v>35</v>
      </c>
      <c r="ET18" s="226" cm="1">
        <f t="array" ref="ET18">_xlfn.IFS(ES18="Pres",8,ES18="Abs",0,ES18=0,"",ES18="Orie",2,ES18="Holi",0,ES18="Leav",0)</f>
        <v>8</v>
      </c>
      <c r="EU18" s="84" t="s">
        <v>35</v>
      </c>
      <c r="EV18" s="226" cm="1">
        <f t="array" ref="EV18">_xlfn.IFS(EU18="Pres",8,EU18="Abs",0,EU18=0,"",EU18="Orie",2,EU18="Holi",0,EU18="Leav",0)</f>
        <v>8</v>
      </c>
      <c r="EW18" s="84" t="s">
        <v>35</v>
      </c>
      <c r="EX18" s="226" cm="1">
        <f t="array" ref="EX18">_xlfn.IFS(EW18="Pres",8,EW18="Abs",0,EW18=0,"",EW18="Orie",2,EW18="Holi",0,EW18="Leav",0)</f>
        <v>8</v>
      </c>
      <c r="EY18" s="84" t="s">
        <v>35</v>
      </c>
      <c r="EZ18" s="226" cm="1">
        <f t="array" ref="EZ18">_xlfn.IFS(EY18="Pres",8,EY18="Abs",0,EY18=0,"",EY18="Orie",2,EY18="Holi",0,EY18="Leav",0)</f>
        <v>8</v>
      </c>
      <c r="FA18" s="84" t="s">
        <v>35</v>
      </c>
      <c r="FB18" s="226" cm="1">
        <f t="array" ref="FB18">_xlfn.IFS(FA18="Pres",8,FA18="Abs",0,FA18=0,"",FA18="Orie",2,FA18="Holi",0,FA18="Leav",0)</f>
        <v>8</v>
      </c>
      <c r="FC18" s="84" t="s">
        <v>35</v>
      </c>
      <c r="FD18" s="226" cm="1">
        <f t="array" ref="FD18">_xlfn.IFS(FC18="Pres",8,FC18="Abs",0,FC18=0,"",FC18="Orie",2,FC18="Holi",0,FC18="Leav",0)</f>
        <v>8</v>
      </c>
      <c r="FE18" s="84" t="s">
        <v>35</v>
      </c>
      <c r="FF18" s="226" cm="1">
        <f t="array" ref="FF18">_xlfn.IFS(FE18="Pres",8,FE18="Abs",0,FE18=0,"",FE18="Orie",2,FE18="Holi",0,FE18="Leav",0)</f>
        <v>8</v>
      </c>
      <c r="FG18" s="84" t="s">
        <v>35</v>
      </c>
      <c r="FH18" s="226" cm="1">
        <f t="array" ref="FH18">_xlfn.IFS(FG18="Pres",8,FG18="Abs",0,FG18=0,"",FG18="Orie",2,FG18="Holi",0,FG18="Leav",0)</f>
        <v>8</v>
      </c>
      <c r="FI18" s="84" t="s">
        <v>35</v>
      </c>
      <c r="FJ18" s="226" cm="1">
        <f t="array" ref="FJ18">_xlfn.IFS(FI18="Pres",8,FI18="Abs",0,FI18=0,"",FI18="Orie",2,FI18="Holi",0,FI18="Leav",0)</f>
        <v>8</v>
      </c>
      <c r="FK18" s="84" t="s">
        <v>35</v>
      </c>
      <c r="FL18" s="226" cm="1">
        <f t="array" ref="FL18">_xlfn.IFS(FK18="Pres",8,FK18="Abs",0,FK18=0,"",FK18="Orie",2,FK18="Holi",0,FK18="Leav",0)</f>
        <v>8</v>
      </c>
      <c r="FM18" s="84" t="s">
        <v>35</v>
      </c>
      <c r="FN18" s="226" cm="1">
        <f t="array" ref="FN18">_xlfn.IFS(FM18="Pres",8,FM18="Abs",0,FM18=0,"",FM18="Orie",2,FM18="Holi",0,FM18="Leav",0)</f>
        <v>8</v>
      </c>
      <c r="FO18" s="84" t="s">
        <v>35</v>
      </c>
      <c r="FP18" s="226" cm="1">
        <f t="array" ref="FP18">_xlfn.IFS(FO18="Pres",8,FO18="Abs",0,FO18=0,"",FO18="Orie",2,FO18="Holi",0,FO18="Leav",0)</f>
        <v>8</v>
      </c>
      <c r="FQ18" s="84" t="s">
        <v>35</v>
      </c>
      <c r="FR18" s="226" cm="1">
        <f t="array" ref="FR18">_xlfn.IFS(FQ18="Pres",8,FQ18="Abs",0,FQ18=0,"",FQ18="Orie",2,FQ18="Holi",0,FQ18="Leav",0)</f>
        <v>8</v>
      </c>
      <c r="FS18" s="84" t="s">
        <v>35</v>
      </c>
      <c r="FT18" s="226" cm="1">
        <f t="array" ref="FT18">_xlfn.IFS(FS18="Pres",8,FS18="Abs",0,FS18=0,"",FS18="Orie",2,FS18="Holi",0,FS18="Leav",0)</f>
        <v>8</v>
      </c>
      <c r="FU18" s="84"/>
      <c r="FV18" s="226" t="str" cm="1">
        <f t="array" ref="FV18">_xlfn.IFS(FU18="Pres",8,FU18="Abs",0,FU18=0,"",FU18="Orie",2,FU18="Holi",0,FU18="Leav",0)</f>
        <v/>
      </c>
    </row>
    <row r="19" spans="1:308" ht="18.75" customHeight="1">
      <c r="A19" s="109" t="s">
        <v>49</v>
      </c>
      <c r="B19" s="464" t="s">
        <v>261</v>
      </c>
      <c r="C19" s="108" t="s">
        <v>262</v>
      </c>
      <c r="D19" s="108" t="s">
        <v>263</v>
      </c>
      <c r="E19" s="120"/>
      <c r="F19" s="102" t="s">
        <v>121</v>
      </c>
      <c r="G19" s="105">
        <v>44454</v>
      </c>
      <c r="H19" s="105">
        <v>44799</v>
      </c>
      <c r="I19" s="99">
        <v>44704</v>
      </c>
      <c r="J19" s="36" t="str">
        <f t="shared" si="299"/>
        <v>Wed</v>
      </c>
      <c r="K19" s="100">
        <f t="shared" si="300"/>
        <v>44648</v>
      </c>
      <c r="L19" s="100">
        <v>44704</v>
      </c>
      <c r="M19" s="36"/>
      <c r="N19" s="141">
        <f t="shared" si="295"/>
        <v>32</v>
      </c>
      <c r="O19" s="264">
        <f t="shared" si="296"/>
        <v>258</v>
      </c>
      <c r="P19" s="39"/>
      <c r="Q19" s="38">
        <f t="shared" si="297"/>
        <v>1</v>
      </c>
      <c r="R19" s="40" t="str">
        <f t="shared" si="298"/>
        <v/>
      </c>
      <c r="S19" s="41"/>
      <c r="T19" s="45"/>
      <c r="U19" s="123"/>
      <c r="V19" s="123"/>
      <c r="W19" s="44"/>
      <c r="X19" s="42">
        <v>1</v>
      </c>
      <c r="Y19" s="44"/>
      <c r="Z19" s="45"/>
      <c r="AA19" s="46"/>
      <c r="AB19" s="83">
        <v>8</v>
      </c>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128"/>
      <c r="CS19" s="84"/>
      <c r="CT19" s="131"/>
      <c r="CU19" s="84"/>
      <c r="CV19" s="131"/>
      <c r="CW19" s="84"/>
      <c r="CY19" s="84"/>
      <c r="DA19" s="84"/>
      <c r="DC19" s="84" t="s">
        <v>34</v>
      </c>
      <c r="DD19" s="84">
        <v>2</v>
      </c>
      <c r="DE19" s="84" t="s">
        <v>35</v>
      </c>
      <c r="DF19" s="232">
        <v>8</v>
      </c>
      <c r="DG19" s="84" t="s">
        <v>35</v>
      </c>
      <c r="DH19" s="84">
        <v>8</v>
      </c>
      <c r="DI19" s="84" t="s">
        <v>35</v>
      </c>
      <c r="DJ19" s="226" cm="1">
        <f t="array" ref="DJ19">_xlfn.IFS(DI19="Pres",8,DI19="Abs",0,DI19=0,"",DI19="Orie",2)</f>
        <v>8</v>
      </c>
      <c r="DK19" s="84" t="s">
        <v>35</v>
      </c>
      <c r="DL19" s="226" cm="1">
        <f t="array" ref="DL19">_xlfn.IFS(DK19="Pres",8,DK19="Abs",0,DK19=0,"",DK19="Orie",2)</f>
        <v>8</v>
      </c>
      <c r="DM19" s="84" t="s">
        <v>35</v>
      </c>
      <c r="DN19" s="226" cm="1">
        <f t="array" ref="DN19">_xlfn.IFS(DM19="Pres",8,DM19="Abs",0,DM19=0,"",DM19="Orie",2)</f>
        <v>8</v>
      </c>
      <c r="DO19" s="84" t="s">
        <v>35</v>
      </c>
      <c r="DP19" s="226" cm="1">
        <f t="array" ref="DP19">_xlfn.IFS(DO19="Pres",8,DO19="Abs",0,DO19=0,"",DO19="Orie",2)</f>
        <v>8</v>
      </c>
      <c r="DQ19" s="84" t="s">
        <v>35</v>
      </c>
      <c r="DR19" s="226" cm="1">
        <f t="array" ref="DR19">_xlfn.IFS(DQ19="Pres",8,DQ19="Abs",0,DQ19=0,"",DQ19="Orie",2,DQ19="Holi",0,DQ19="Leav",0)</f>
        <v>8</v>
      </c>
      <c r="DS19" s="84" t="s">
        <v>35</v>
      </c>
      <c r="DT19" s="226" cm="1">
        <f t="array" ref="DT19">_xlfn.IFS(DS19="Pres",8,DS19="Abs",0,DS19=0,"",DS19="Orie",2,DS19="Holi",0,DS19="Leav",0)</f>
        <v>8</v>
      </c>
      <c r="DU19" s="84" t="s">
        <v>35</v>
      </c>
      <c r="DV19" s="226" cm="1">
        <f t="array" ref="DV19">_xlfn.IFS(DU19="Pres",8,DU19="Abs",0,DU19=0,"",DU19="Orie",2,DU19="Holi",0,DU19="Leav",0)</f>
        <v>8</v>
      </c>
      <c r="DW19" s="84" t="s">
        <v>35</v>
      </c>
      <c r="DX19" s="226" cm="1">
        <f t="array" ref="DX19">_xlfn.IFS(DW19="Pres",8,DW19="Abs",0,DW19=0,"",DW19="Orie",2,DW19="Holi",0,DW19="Leav",0)</f>
        <v>8</v>
      </c>
      <c r="DY19" s="84" t="s">
        <v>35</v>
      </c>
      <c r="DZ19" s="226" cm="1">
        <f t="array" ref="DZ19">_xlfn.IFS(DY19="Pres",8,DY19="Abs",0,DY19=0,"",DY19="Orie",2,DY19="Holi",0,DY19="Leav",0)</f>
        <v>8</v>
      </c>
      <c r="EA19" s="84" t="s">
        <v>35</v>
      </c>
      <c r="EB19" s="226" cm="1">
        <f t="array" ref="EB19">_xlfn.IFS(EA19="Pres",8,EA19="Abs",0,EA19=0,"",EA19="Orie",2,EA19="Holi",0,EA19="Leav",0)</f>
        <v>8</v>
      </c>
      <c r="EC19" s="84" t="s">
        <v>35</v>
      </c>
      <c r="ED19" s="226" cm="1">
        <f t="array" ref="ED19">_xlfn.IFS(EC19="Pres",8,EC19="Abs",0,EC19=0,"",EC19="Orie",2,EC19="Holi",0,EC19="Leav",0)</f>
        <v>8</v>
      </c>
      <c r="EE19" s="84" t="s">
        <v>35</v>
      </c>
      <c r="EF19" s="226" cm="1">
        <f t="array" ref="EF19">_xlfn.IFS(EE19="Pres",8,EE19="Abs",0,EE19=0,"",EE19="Orie",2,EE19="Holi",0,EE19="Leav",0)</f>
        <v>8</v>
      </c>
      <c r="EG19" s="84" t="s">
        <v>35</v>
      </c>
      <c r="EH19" s="226" cm="1">
        <f t="array" ref="EH19">_xlfn.IFS(EG19="Pres",8,EG19="Abs",0,EG19=0,"",EG19="Orie",2,EG19="Holi",0,EG19="Leav",0)</f>
        <v>8</v>
      </c>
      <c r="EI19" s="84" t="s">
        <v>54</v>
      </c>
      <c r="EJ19" s="226" cm="1">
        <f t="array" ref="EJ19">_xlfn.IFS(EI19="Pres",8,EI19="Abs",0,EI19=0,"",EI19="Orie",2,EI19="Holi",0,EI19="Leav",0)</f>
        <v>0</v>
      </c>
      <c r="EK19" s="84" t="s">
        <v>36</v>
      </c>
      <c r="EL19" s="226" cm="1">
        <f t="array" ref="EL19">_xlfn.IFS(EK19="Pres",8,EK19="Abs",0,EK19=0,"",EK19="Orie",2,EK19="Holi",0,EK19="Leav",0)</f>
        <v>0</v>
      </c>
      <c r="EM19" s="84" t="s">
        <v>35</v>
      </c>
      <c r="EN19" s="226" cm="1">
        <f t="array" ref="EN19">_xlfn.IFS(EM19="Pres",8,EM19="Abs",0,EM19=0,"",EM19="Orie",2,EM19="Holi",0,EM19="Leav",0)</f>
        <v>8</v>
      </c>
      <c r="EO19" s="84" t="s">
        <v>35</v>
      </c>
      <c r="EP19" s="226" cm="1">
        <f t="array" ref="EP19">_xlfn.IFS(EO19="Pres",8,EO19="Abs",0,EO19=0,"",EO19="Orie",2,EO19="Holi",0,EO19="Leav",0)</f>
        <v>8</v>
      </c>
      <c r="EQ19" s="84" t="s">
        <v>54</v>
      </c>
      <c r="ER19" s="226" cm="1">
        <f t="array" ref="ER19">_xlfn.IFS(EQ19="Pres",8,EQ19="Abs",0,EQ19=0,"",EQ19="Orie",2,EQ19="Holi",0,EQ19="Leav",0)</f>
        <v>0</v>
      </c>
      <c r="ES19" s="84" t="s">
        <v>35</v>
      </c>
      <c r="ET19" s="226" cm="1">
        <f t="array" ref="ET19">_xlfn.IFS(ES19="Pres",8,ES19="Abs",0,ES19=0,"",ES19="Orie",2,ES19="Holi",0,ES19="Leav",0)</f>
        <v>8</v>
      </c>
      <c r="EU19" s="84" t="s">
        <v>35</v>
      </c>
      <c r="EV19" s="226" cm="1">
        <f t="array" ref="EV19">_xlfn.IFS(EU19="Pres",8,EU19="Abs",0,EU19=0,"",EU19="Orie",2,EU19="Holi",0,EU19="Leav",0)</f>
        <v>8</v>
      </c>
      <c r="EW19" s="84" t="s">
        <v>35</v>
      </c>
      <c r="EX19" s="226" cm="1">
        <f t="array" ref="EX19">_xlfn.IFS(EW19="Pres",8,EW19="Abs",0,EW19=0,"",EW19="Orie",2,EW19="Holi",0,EW19="Leav",0)</f>
        <v>8</v>
      </c>
      <c r="EY19" s="84" t="s">
        <v>35</v>
      </c>
      <c r="EZ19" s="226" cm="1">
        <f t="array" ref="EZ19">_xlfn.IFS(EY19="Pres",8,EY19="Abs",0,EY19=0,"",EY19="Orie",2,EY19="Holi",0,EY19="Leav",0)</f>
        <v>8</v>
      </c>
      <c r="FA19" s="84" t="s">
        <v>35</v>
      </c>
      <c r="FB19" s="226" cm="1">
        <f t="array" ref="FB19">_xlfn.IFS(FA19="Pres",8,FA19="Abs",0,FA19=0,"",FA19="Orie",2,FA19="Holi",0,FA19="Leav",0)</f>
        <v>8</v>
      </c>
      <c r="FC19" s="84" t="s">
        <v>35</v>
      </c>
      <c r="FD19" s="226" cm="1">
        <f t="array" ref="FD19">_xlfn.IFS(FC19="Pres",8,FC19="Abs",0,FC19=0,"",FC19="Orie",2,FC19="Holi",0,FC19="Leav",0)</f>
        <v>8</v>
      </c>
      <c r="FE19" s="84" t="s">
        <v>35</v>
      </c>
      <c r="FF19" s="226" cm="1">
        <f t="array" ref="FF19">_xlfn.IFS(FE19="Pres",8,FE19="Abs",0,FE19=0,"",FE19="Orie",2,FE19="Holi",0,FE19="Leav",0)</f>
        <v>8</v>
      </c>
      <c r="FG19" s="84" t="s">
        <v>35</v>
      </c>
      <c r="FH19" s="226" cm="1">
        <f t="array" ref="FH19">_xlfn.IFS(FG19="Pres",8,FG19="Abs",0,FG19=0,"",FG19="Orie",2,FG19="Holi",0,FG19="Leav",0)</f>
        <v>8</v>
      </c>
      <c r="FI19" s="84" t="s">
        <v>35</v>
      </c>
      <c r="FJ19" s="226" cm="1">
        <f t="array" ref="FJ19">_xlfn.IFS(FI19="Pres",8,FI19="Abs",0,FI19=0,"",FI19="Orie",2,FI19="Holi",0,FI19="Leav",0)</f>
        <v>8</v>
      </c>
      <c r="FK19" s="84" t="s">
        <v>35</v>
      </c>
      <c r="FL19" s="226" cm="1">
        <f t="array" ref="FL19">_xlfn.IFS(FK19="Pres",8,FK19="Abs",0,FK19=0,"",FK19="Orie",2,FK19="Holi",0,FK19="Leav",0)</f>
        <v>8</v>
      </c>
      <c r="FM19" s="84" t="s">
        <v>35</v>
      </c>
      <c r="FN19" s="226" cm="1">
        <f t="array" ref="FN19">_xlfn.IFS(FM19="Pres",8,FM19="Abs",0,FM19=0,"",FM19="Orie",2,FM19="Holi",0,FM19="Leav",0)</f>
        <v>8</v>
      </c>
      <c r="FO19" s="84" t="s">
        <v>35</v>
      </c>
      <c r="FP19" s="226" cm="1">
        <f t="array" ref="FP19">_xlfn.IFS(FO19="Pres",8,FO19="Abs",0,FO19=0,"",FO19="Orie",2,FO19="Holi",0,FO19="Leav",0)</f>
        <v>8</v>
      </c>
      <c r="FQ19" s="84" t="s">
        <v>35</v>
      </c>
      <c r="FR19" s="226" cm="1">
        <f t="array" ref="FR19">_xlfn.IFS(FQ19="Pres",8,FQ19="Abs",0,FQ19=0,"",FQ19="Orie",2,FQ19="Holi",0,FQ19="Leav",0)</f>
        <v>8</v>
      </c>
      <c r="FS19" s="84" t="s">
        <v>35</v>
      </c>
      <c r="FT19" s="226" cm="1">
        <f t="array" ref="FT19">_xlfn.IFS(FS19="Pres",8,FS19="Abs",0,FS19=0,"",FS19="Orie",2,FS19="Holi",0,FS19="Leav",0)</f>
        <v>8</v>
      </c>
      <c r="FU19" s="84"/>
      <c r="FV19" s="226" t="str" cm="1">
        <f t="array" ref="FV19">_xlfn.IFS(FU19="Pres",8,FU19="Abs",0,FU19=0,"",FU19="Orie",2,FU19="Holi",0,FU19="Leav",0)</f>
        <v/>
      </c>
    </row>
    <row r="20" spans="1:308" ht="18.75" customHeight="1">
      <c r="A20" s="109" t="s">
        <v>66</v>
      </c>
      <c r="B20" s="108" t="s">
        <v>264</v>
      </c>
      <c r="C20" s="108" t="s">
        <v>265</v>
      </c>
      <c r="D20" s="108" t="s">
        <v>266</v>
      </c>
      <c r="E20" s="120"/>
      <c r="F20" s="102" t="s">
        <v>121</v>
      </c>
      <c r="G20" s="105">
        <v>44454</v>
      </c>
      <c r="H20" s="105">
        <v>44799</v>
      </c>
      <c r="I20" s="99">
        <v>44704</v>
      </c>
      <c r="J20" s="36" t="str">
        <f t="shared" si="299"/>
        <v>Wed</v>
      </c>
      <c r="K20" s="100">
        <f t="shared" si="300"/>
        <v>44648</v>
      </c>
      <c r="L20" s="100">
        <v>44704</v>
      </c>
      <c r="M20" s="36"/>
      <c r="N20" s="141">
        <f t="shared" si="295"/>
        <v>26</v>
      </c>
      <c r="O20" s="264">
        <f t="shared" si="296"/>
        <v>210</v>
      </c>
      <c r="P20" s="39"/>
      <c r="Q20" s="38">
        <v>6</v>
      </c>
      <c r="R20" s="40" t="str">
        <f t="shared" si="298"/>
        <v/>
      </c>
      <c r="S20" s="41"/>
      <c r="T20" s="45"/>
      <c r="U20" s="123"/>
      <c r="V20" s="123"/>
      <c r="W20" s="44"/>
      <c r="X20" s="42">
        <v>3</v>
      </c>
      <c r="Y20" s="44"/>
      <c r="Z20" s="45"/>
      <c r="AA20" s="46"/>
      <c r="AB20" s="83">
        <v>24</v>
      </c>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128"/>
      <c r="CS20" s="84"/>
      <c r="CT20" s="131"/>
      <c r="CU20" s="84"/>
      <c r="CV20" s="131"/>
      <c r="CW20" s="84"/>
      <c r="CY20" s="84"/>
      <c r="DA20" s="84"/>
      <c r="DC20" s="84" t="s">
        <v>34</v>
      </c>
      <c r="DD20" s="84">
        <v>2</v>
      </c>
      <c r="DE20" s="84" t="s">
        <v>35</v>
      </c>
      <c r="DF20" s="232">
        <v>8</v>
      </c>
      <c r="DG20" s="84" t="s">
        <v>35</v>
      </c>
      <c r="DH20" s="84">
        <v>8</v>
      </c>
      <c r="DI20" s="84" t="s">
        <v>35</v>
      </c>
      <c r="DJ20" s="226" cm="1">
        <f t="array" ref="DJ20">_xlfn.IFS(DI20="Pres",8,DI20="Abs",0,DI20=0,"",DI20="Orie",2)</f>
        <v>8</v>
      </c>
      <c r="DK20" s="84" t="s">
        <v>35</v>
      </c>
      <c r="DL20" s="226" cm="1">
        <f t="array" ref="DL20">_xlfn.IFS(DK20="Pres",8,DK20="Abs",0,DK20=0,"",DK20="Orie",2)</f>
        <v>8</v>
      </c>
      <c r="DM20" s="84" t="s">
        <v>35</v>
      </c>
      <c r="DN20" s="226" cm="1">
        <f t="array" ref="DN20">_xlfn.IFS(DM20="Pres",8,DM20="Abs",0,DM20=0,"",DM20="Orie",2)</f>
        <v>8</v>
      </c>
      <c r="DO20" s="84" t="s">
        <v>35</v>
      </c>
      <c r="DP20" s="226" cm="1">
        <f t="array" ref="DP20">_xlfn.IFS(DO20="Pres",8,DO20="Abs",0,DO20=0,"",DO20="Orie",2)</f>
        <v>8</v>
      </c>
      <c r="DQ20" s="84" t="s">
        <v>36</v>
      </c>
      <c r="DR20" s="226" cm="1">
        <f t="array" ref="DR20">_xlfn.IFS(DQ20="Pres",8,DQ20="Abs",0,DQ20=0,"",DQ20="Orie",2,DQ20="Holi",0,DQ20="Leav",0)</f>
        <v>0</v>
      </c>
      <c r="DS20" s="84" t="s">
        <v>35</v>
      </c>
      <c r="DT20" s="226" cm="1">
        <f t="array" ref="DT20">_xlfn.IFS(DS20="Pres",8,DS20="Abs",0,DS20=0,"",DS20="Orie",2,DS20="Holi",0,DS20="Leav",0)</f>
        <v>8</v>
      </c>
      <c r="DU20" s="84" t="s">
        <v>35</v>
      </c>
      <c r="DV20" s="226" cm="1">
        <f t="array" ref="DV20">_xlfn.IFS(DU20="Pres",8,DU20="Abs",0,DU20=0,"",DU20="Orie",2,DU20="Holi",0,DU20="Leav",0)</f>
        <v>8</v>
      </c>
      <c r="DW20" s="84" t="s">
        <v>35</v>
      </c>
      <c r="DX20" s="226" cm="1">
        <f t="array" ref="DX20">_xlfn.IFS(DW20="Pres",8,DW20="Abs",0,DW20=0,"",DW20="Orie",2,DW20="Holi",0,DW20="Leav",0)</f>
        <v>8</v>
      </c>
      <c r="DY20" s="84" t="s">
        <v>35</v>
      </c>
      <c r="DZ20" s="226" cm="1">
        <f t="array" ref="DZ20">_xlfn.IFS(DY20="Pres",8,DY20="Abs",0,DY20=0,"",DY20="Orie",2,DY20="Holi",0,DY20="Leav",0)</f>
        <v>8</v>
      </c>
      <c r="EA20" s="84" t="s">
        <v>36</v>
      </c>
      <c r="EB20" s="226" cm="1">
        <f t="array" ref="EB20">_xlfn.IFS(EA20="Pres",8,EA20="Abs",0,EA20=0,"",EA20="Orie",2,EA20="Holi",0,EA20="Leav",0)</f>
        <v>0</v>
      </c>
      <c r="EC20" s="84" t="s">
        <v>35</v>
      </c>
      <c r="ED20" s="226" cm="1">
        <f t="array" ref="ED20">_xlfn.IFS(EC20="Pres",8,EC20="Abs",0,EC20=0,"",EC20="Orie",2,EC20="Holi",0,EC20="Leav",0)</f>
        <v>8</v>
      </c>
      <c r="EE20" s="84" t="s">
        <v>35</v>
      </c>
      <c r="EF20" s="226" cm="1">
        <f t="array" ref="EF20">_xlfn.IFS(EE20="Pres",8,EE20="Abs",0,EE20=0,"",EE20="Orie",2,EE20="Holi",0,EE20="Leav",0)</f>
        <v>8</v>
      </c>
      <c r="EG20" s="84" t="s">
        <v>36</v>
      </c>
      <c r="EH20" s="226" cm="1">
        <f t="array" ref="EH20">_xlfn.IFS(EG20="Pres",8,EG20="Abs",0,EG20=0,"",EG20="Orie",2,EG20="Holi",0,EG20="Leav",0)</f>
        <v>0</v>
      </c>
      <c r="EI20" s="84" t="s">
        <v>54</v>
      </c>
      <c r="EJ20" s="226" cm="1">
        <f t="array" ref="EJ20">_xlfn.IFS(EI20="Pres",8,EI20="Abs",0,EI20=0,"",EI20="Orie",2,EI20="Holi",0,EI20="Leav",0)</f>
        <v>0</v>
      </c>
      <c r="EK20" s="84" t="s">
        <v>35</v>
      </c>
      <c r="EL20" s="226" cm="1">
        <f t="array" ref="EL20">_xlfn.IFS(EK20="Pres",8,EK20="Abs",0,EK20=0,"",EK20="Orie",2,EK20="Holi",0,EK20="Leav",0)</f>
        <v>8</v>
      </c>
      <c r="EM20" s="84" t="s">
        <v>35</v>
      </c>
      <c r="EN20" s="226" cm="1">
        <f t="array" ref="EN20">_xlfn.IFS(EM20="Pres",8,EM20="Abs",0,EM20=0,"",EM20="Orie",2,EM20="Holi",0,EM20="Leav",0)</f>
        <v>8</v>
      </c>
      <c r="EO20" s="84" t="s">
        <v>35</v>
      </c>
      <c r="EP20" s="226" cm="1">
        <f t="array" ref="EP20">_xlfn.IFS(EO20="Pres",8,EO20="Abs",0,EO20=0,"",EO20="Orie",2,EO20="Holi",0,EO20="Leav",0)</f>
        <v>8</v>
      </c>
      <c r="EQ20" s="84" t="s">
        <v>54</v>
      </c>
      <c r="ER20" s="226" cm="1">
        <f t="array" ref="ER20">_xlfn.IFS(EQ20="Pres",8,EQ20="Abs",0,EQ20=0,"",EQ20="Orie",2,EQ20="Holi",0,EQ20="Leav",0)</f>
        <v>0</v>
      </c>
      <c r="ES20" s="84" t="s">
        <v>35</v>
      </c>
      <c r="ET20" s="226" cm="1">
        <f t="array" ref="ET20">_xlfn.IFS(ES20="Pres",8,ES20="Abs",0,ES20=0,"",ES20="Orie",2,ES20="Holi",0,ES20="Leav",0)</f>
        <v>8</v>
      </c>
      <c r="EU20" s="84" t="s">
        <v>35</v>
      </c>
      <c r="EV20" s="226" cm="1">
        <f t="array" ref="EV20">_xlfn.IFS(EU20="Pres",8,EU20="Abs",0,EU20=0,"",EU20="Orie",2,EU20="Holi",0,EU20="Leav",0)</f>
        <v>8</v>
      </c>
      <c r="EW20" s="84" t="s">
        <v>35</v>
      </c>
      <c r="EX20" s="226" cm="1">
        <f t="array" ref="EX20">_xlfn.IFS(EW20="Pres",8,EW20="Abs",0,EW20=0,"",EW20="Orie",2,EW20="Holi",0,EW20="Leav",0)</f>
        <v>8</v>
      </c>
      <c r="EY20" s="84" t="s">
        <v>35</v>
      </c>
      <c r="EZ20" s="226" cm="1">
        <f t="array" ref="EZ20">_xlfn.IFS(EY20="Pres",8,EY20="Abs",0,EY20=0,"",EY20="Orie",2,EY20="Holi",0,EY20="Leav",0)</f>
        <v>8</v>
      </c>
      <c r="FA20" s="84" t="s">
        <v>35</v>
      </c>
      <c r="FB20" s="226" cm="1">
        <f t="array" ref="FB20">_xlfn.IFS(FA20="Pres",8,FA20="Abs",0,FA20=0,"",FA20="Orie",2,FA20="Holi",0,FA20="Leav",0)</f>
        <v>8</v>
      </c>
      <c r="FC20" s="84" t="s">
        <v>35</v>
      </c>
      <c r="FD20" s="226" cm="1">
        <f t="array" ref="FD20">_xlfn.IFS(FC20="Pres",8,FC20="Abs",0,FC20=0,"",FC20="Orie",2,FC20="Holi",0,FC20="Leav",0)</f>
        <v>8</v>
      </c>
      <c r="FE20" s="84" t="s">
        <v>35</v>
      </c>
      <c r="FF20" s="226" cm="1">
        <f t="array" ref="FF20">_xlfn.IFS(FE20="Pres",8,FE20="Abs",0,FE20=0,"",FE20="Orie",2,FE20="Holi",0,FE20="Leav",0)</f>
        <v>8</v>
      </c>
      <c r="FG20" s="84" t="s">
        <v>35</v>
      </c>
      <c r="FH20" s="226" cm="1">
        <f t="array" ref="FH20">_xlfn.IFS(FG20="Pres",8,FG20="Abs",0,FG20=0,"",FG20="Orie",2,FG20="Holi",0,FG20="Leav",0)</f>
        <v>8</v>
      </c>
      <c r="FI20" s="84" t="s">
        <v>36</v>
      </c>
      <c r="FJ20" s="226" cm="1">
        <f t="array" ref="FJ20">_xlfn.IFS(FI20="Pres",8,FI20="Abs",0,FI20=0,"",FI20="Orie",2,FI20="Holi",0,FI20="Leav",0)</f>
        <v>0</v>
      </c>
      <c r="FK20" s="84" t="s">
        <v>36</v>
      </c>
      <c r="FL20" s="226" cm="1">
        <f t="array" ref="FL20">_xlfn.IFS(FK20="Pres",8,FK20="Abs",0,FK20=0,"",FK20="Orie",2,FK20="Holi",0,FK20="Leav",0)</f>
        <v>0</v>
      </c>
      <c r="FM20" s="84" t="s">
        <v>36</v>
      </c>
      <c r="FN20" s="226" cm="1">
        <f t="array" ref="FN20">_xlfn.IFS(FM20="Pres",8,FM20="Abs",0,FM20=0,"",FM20="Orie",2,FM20="Holi",0,FM20="Leav",0)</f>
        <v>0</v>
      </c>
      <c r="FO20" s="84" t="s">
        <v>36</v>
      </c>
      <c r="FP20" s="226" cm="1">
        <f t="array" ref="FP20">_xlfn.IFS(FO20="Pres",8,FO20="Abs",0,FO20=0,"",FO20="Orie",2,FO20="Holi",0,FO20="Leav",0)</f>
        <v>0</v>
      </c>
      <c r="FQ20" s="84" t="s">
        <v>36</v>
      </c>
      <c r="FR20" s="226" cm="1">
        <f t="array" ref="FR20">_xlfn.IFS(FQ20="Pres",8,FQ20="Abs",0,FQ20=0,"",FQ20="Orie",2,FQ20="Holi",0,FQ20="Leav",0)</f>
        <v>0</v>
      </c>
      <c r="FS20" s="84" t="s">
        <v>36</v>
      </c>
      <c r="FT20" s="226" cm="1">
        <f t="array" ref="FT20">_xlfn.IFS(FS20="Pres",8,FS20="Abs",0,FS20=0,"",FS20="Orie",2,FS20="Holi",0,FS20="Leav",0)</f>
        <v>0</v>
      </c>
      <c r="FU20" s="84" t="s">
        <v>36</v>
      </c>
      <c r="FV20" s="226" cm="1">
        <f t="array" ref="FV20">_xlfn.IFS(FU20="Pres",8,FU20="Abs",0,FU20=0,"",FU20="Orie",2,FU20="Holi",0,FU20="Leav",0)</f>
        <v>0</v>
      </c>
    </row>
    <row r="21" spans="1:308" ht="18.75" customHeight="1">
      <c r="A21" s="73" t="s">
        <v>49</v>
      </c>
      <c r="B21" s="33" t="s">
        <v>267</v>
      </c>
      <c r="C21" s="33" t="s">
        <v>268</v>
      </c>
      <c r="D21" s="33" t="s">
        <v>269</v>
      </c>
      <c r="E21" s="33"/>
      <c r="F21" s="102" t="s">
        <v>43</v>
      </c>
      <c r="G21" s="35">
        <v>44468</v>
      </c>
      <c r="H21" s="105">
        <v>44820</v>
      </c>
      <c r="I21" s="99">
        <v>44718</v>
      </c>
      <c r="J21" s="36" t="str">
        <f t="shared" si="299"/>
        <v>Wed</v>
      </c>
      <c r="K21" s="381">
        <f t="shared" si="300"/>
        <v>44662</v>
      </c>
      <c r="L21" s="100">
        <v>44718</v>
      </c>
      <c r="M21" s="36"/>
      <c r="N21" s="141">
        <f t="shared" si="295"/>
        <v>32</v>
      </c>
      <c r="O21" s="264">
        <f t="shared" si="296"/>
        <v>258</v>
      </c>
      <c r="P21" s="39">
        <f t="shared" ref="P21:P51" si="301">IF(COUNTIF(AC21:XFD21,"Orie")=0,"",COUNTIF(AC21:XFD21,"Orie"))</f>
        <v>1</v>
      </c>
      <c r="Q21" s="38">
        <f t="shared" ref="Q21:Q51" si="302">IF(COUNTIF(AC21:XFD21,"Abs")+W21=0,"",COUNTIF(AC21:XFD21,"Abs")+W21)</f>
        <v>1</v>
      </c>
      <c r="R21" s="40" t="str">
        <f t="shared" si="298"/>
        <v/>
      </c>
      <c r="S21" s="41">
        <f t="shared" ref="S21:S51" si="303">IF(COUNTIF(AC21:XFD21,"Holi")+Z21=0,"",COUNTIF(AC21:XFD21,"Holi")+Z21)</f>
        <v>2</v>
      </c>
      <c r="T21" s="45"/>
      <c r="U21" s="123"/>
      <c r="V21" s="123"/>
      <c r="W21" s="44"/>
      <c r="X21" s="42">
        <v>1</v>
      </c>
      <c r="Y21" s="44"/>
      <c r="Z21" s="45"/>
      <c r="AA21" s="46"/>
      <c r="AB21" s="83">
        <v>8</v>
      </c>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128"/>
      <c r="CS21" s="84"/>
      <c r="CT21" s="131"/>
      <c r="CU21" s="84"/>
      <c r="CV21" s="131"/>
      <c r="CW21" s="84"/>
      <c r="CY21" s="84"/>
      <c r="DA21" s="84"/>
      <c r="DC21" s="84"/>
      <c r="DE21" s="84"/>
      <c r="DG21" s="84" t="s">
        <v>34</v>
      </c>
      <c r="DH21" s="84">
        <v>2</v>
      </c>
      <c r="DI21" s="84" t="s">
        <v>35</v>
      </c>
      <c r="DJ21" s="226" cm="1">
        <f t="array" ref="DJ21">_xlfn.IFS(DI21="Pres",8,DI21="Abs",0,DI21=0,"",DI21="Orie",2)</f>
        <v>8</v>
      </c>
      <c r="DK21" s="84" t="s">
        <v>35</v>
      </c>
      <c r="DL21" s="226" cm="1">
        <f t="array" ref="DL21">_xlfn.IFS(DK21="Pres",8,DK21="Abs",0,DK21=0,"",DK21="Orie",2)</f>
        <v>8</v>
      </c>
      <c r="DM21" s="84" t="s">
        <v>35</v>
      </c>
      <c r="DN21" s="226" cm="1">
        <f t="array" ref="DN21">_xlfn.IFS(DM21="Pres",8,DM21="Abs",0,DM21=0,"",DM21="Orie",2)</f>
        <v>8</v>
      </c>
      <c r="DO21" s="84" t="s">
        <v>35</v>
      </c>
      <c r="DP21" s="226" cm="1">
        <f t="array" ref="DP21">_xlfn.IFS(DO21="Pres",8,DO21="Abs",0,DO21=0,"",DO21="Orie",2)</f>
        <v>8</v>
      </c>
      <c r="DQ21" s="84" t="s">
        <v>35</v>
      </c>
      <c r="DR21" s="226" cm="1">
        <f t="array" ref="DR21">_xlfn.IFS(DQ21="Pres",8,DQ21="Abs",0,DQ21=0,"",DQ21="Orie",2,DQ21="Holi",0,DQ21="Leav",0)</f>
        <v>8</v>
      </c>
      <c r="DS21" s="84" t="s">
        <v>35</v>
      </c>
      <c r="DT21" s="226" cm="1">
        <f t="array" ref="DT21">_xlfn.IFS(DS21="Pres",8,DS21="Abs",0,DS21=0,"",DS21="Orie",2,DS21="Holi",0,DS21="Leav",0)</f>
        <v>8</v>
      </c>
      <c r="DU21" s="84" t="s">
        <v>35</v>
      </c>
      <c r="DV21" s="226" cm="1">
        <f t="array" ref="DV21">_xlfn.IFS(DU21="Pres",8,DU21="Abs",0,DU21=0,"",DU21="Orie",2,DU21="Holi",0,DU21="Leav",0)</f>
        <v>8</v>
      </c>
      <c r="DW21" s="84" t="s">
        <v>35</v>
      </c>
      <c r="DX21" s="226" cm="1">
        <f t="array" ref="DX21">_xlfn.IFS(DW21="Pres",8,DW21="Abs",0,DW21=0,"",DW21="Orie",2,DW21="Holi",0,DW21="Leav",0)</f>
        <v>8</v>
      </c>
      <c r="DY21" s="84" t="s">
        <v>35</v>
      </c>
      <c r="DZ21" s="226" cm="1">
        <f t="array" ref="DZ21">_xlfn.IFS(DY21="Pres",8,DY21="Abs",0,DY21=0,"",DY21="Orie",2,DY21="Holi",0,DY21="Leav",0)</f>
        <v>8</v>
      </c>
      <c r="EA21" s="84" t="s">
        <v>35</v>
      </c>
      <c r="EB21" s="226" cm="1">
        <f t="array" ref="EB21">_xlfn.IFS(EA21="Pres",8,EA21="Abs",0,EA21=0,"",EA21="Orie",2,EA21="Holi",0,EA21="Leav",0)</f>
        <v>8</v>
      </c>
      <c r="EC21" s="84" t="s">
        <v>35</v>
      </c>
      <c r="ED21" s="226" cm="1">
        <f t="array" ref="ED21">_xlfn.IFS(EC21="Pres",8,EC21="Abs",0,EC21=0,"",EC21="Orie",2,EC21="Holi",0,EC21="Leav",0)</f>
        <v>8</v>
      </c>
      <c r="EE21" s="84" t="s">
        <v>35</v>
      </c>
      <c r="EF21" s="226" cm="1">
        <f t="array" ref="EF21">_xlfn.IFS(EE21="Pres",8,EE21="Abs",0,EE21=0,"",EE21="Orie",2,EE21="Holi",0,EE21="Leav",0)</f>
        <v>8</v>
      </c>
      <c r="EG21" s="84" t="s">
        <v>35</v>
      </c>
      <c r="EH21" s="226" cm="1">
        <f t="array" ref="EH21">_xlfn.IFS(EG21="Pres",8,EG21="Abs",0,EG21=0,"",EG21="Orie",2,EG21="Holi",0,EG21="Leav",0)</f>
        <v>8</v>
      </c>
      <c r="EI21" s="84" t="s">
        <v>54</v>
      </c>
      <c r="EJ21" s="226" cm="1">
        <f t="array" ref="EJ21">_xlfn.IFS(EI21="Pres",8,EI21="Abs",0,EI21=0,"",EI21="Orie",2,EI21="Holi",0,EI21="Leav",0)</f>
        <v>0</v>
      </c>
      <c r="EK21" s="84" t="s">
        <v>35</v>
      </c>
      <c r="EL21" s="226" cm="1">
        <f t="array" ref="EL21">_xlfn.IFS(EK21="Pres",8,EK21="Abs",0,EK21=0,"",EK21="Orie",2,EK21="Holi",0,EK21="Leav",0)</f>
        <v>8</v>
      </c>
      <c r="EM21" s="84" t="s">
        <v>35</v>
      </c>
      <c r="EN21" s="226" cm="1">
        <f t="array" ref="EN21">_xlfn.IFS(EM21="Pres",8,EM21="Abs",0,EM21=0,"",EM21="Orie",2,EM21="Holi",0,EM21="Leav",0)</f>
        <v>8</v>
      </c>
      <c r="EO21" s="84" t="s">
        <v>35</v>
      </c>
      <c r="EP21" s="226" cm="1">
        <f t="array" ref="EP21">_xlfn.IFS(EO21="Pres",8,EO21="Abs",0,EO21=0,"",EO21="Orie",2,EO21="Holi",0,EO21="Leav",0)</f>
        <v>8</v>
      </c>
      <c r="EQ21" s="84" t="s">
        <v>54</v>
      </c>
      <c r="ER21" s="226" cm="1">
        <f t="array" ref="ER21">_xlfn.IFS(EQ21="Pres",8,EQ21="Abs",0,EQ21=0,"",EQ21="Orie",2,EQ21="Holi",0,EQ21="Leav",0)</f>
        <v>0</v>
      </c>
      <c r="ES21" s="84" t="s">
        <v>35</v>
      </c>
      <c r="ET21" s="226" cm="1">
        <f t="array" ref="ET21">_xlfn.IFS(ES21="Pres",8,ES21="Abs",0,ES21=0,"",ES21="Orie",2,ES21="Holi",0,ES21="Leav",0)</f>
        <v>8</v>
      </c>
      <c r="EU21" s="84" t="s">
        <v>35</v>
      </c>
      <c r="EV21" s="226" cm="1">
        <f t="array" ref="EV21">_xlfn.IFS(EU21="Pres",8,EU21="Abs",0,EU21=0,"",EU21="Orie",2,EU21="Holi",0,EU21="Leav",0)</f>
        <v>8</v>
      </c>
      <c r="EW21" s="84" t="s">
        <v>35</v>
      </c>
      <c r="EX21" s="226" cm="1">
        <f t="array" ref="EX21">_xlfn.IFS(EW21="Pres",8,EW21="Abs",0,EW21=0,"",EW21="Orie",2,EW21="Holi",0,EW21="Leav",0)</f>
        <v>8</v>
      </c>
      <c r="EY21" s="84" t="s">
        <v>35</v>
      </c>
      <c r="EZ21" s="226" cm="1">
        <f t="array" ref="EZ21">_xlfn.IFS(EY21="Pres",8,EY21="Abs",0,EY21=0,"",EY21="Orie",2,EY21="Holi",0,EY21="Leav",0)</f>
        <v>8</v>
      </c>
      <c r="FA21" s="84" t="s">
        <v>35</v>
      </c>
      <c r="FB21" s="226" cm="1">
        <f t="array" ref="FB21">_xlfn.IFS(FA21="Pres",8,FA21="Abs",0,FA21=0,"",FA21="Orie",2,FA21="Holi",0,FA21="Leav",0)</f>
        <v>8</v>
      </c>
      <c r="FC21" s="84" t="s">
        <v>35</v>
      </c>
      <c r="FD21" s="226" cm="1">
        <f t="array" ref="FD21">_xlfn.IFS(FC21="Pres",8,FC21="Abs",0,FC21=0,"",FC21="Orie",2,FC21="Holi",0,FC21="Leav",0)</f>
        <v>8</v>
      </c>
      <c r="FE21" s="84" t="s">
        <v>35</v>
      </c>
      <c r="FF21" s="226" cm="1">
        <f t="array" ref="FF21">_xlfn.IFS(FE21="Pres",8,FE21="Abs",0,FE21=0,"",FE21="Orie",2,FE21="Holi",0,FE21="Leav",0)</f>
        <v>8</v>
      </c>
      <c r="FG21" s="84" t="s">
        <v>35</v>
      </c>
      <c r="FH21" s="226" cm="1">
        <f t="array" ref="FH21">_xlfn.IFS(FG21="Pres",8,FG21="Abs",0,FG21=0,"",FG21="Orie",2,FG21="Holi",0,FG21="Leav",0)</f>
        <v>8</v>
      </c>
      <c r="FI21" s="84" t="s">
        <v>35</v>
      </c>
      <c r="FJ21" s="226" cm="1">
        <f t="array" ref="FJ21">_xlfn.IFS(FI21="Pres",8,FI21="Abs",0,FI21=0,"",FI21="Orie",2,FI21="Holi",0,FI21="Leav",0)</f>
        <v>8</v>
      </c>
      <c r="FK21" s="84" t="s">
        <v>36</v>
      </c>
      <c r="FL21" s="226" cm="1">
        <f t="array" ref="FL21">_xlfn.IFS(FK21="Pres",8,FK21="Abs",0,FK21=0,"",FK21="Orie",2,FK21="Holi",0,FK21="Leav",0)</f>
        <v>0</v>
      </c>
      <c r="FM21" s="84" t="s">
        <v>35</v>
      </c>
      <c r="FN21" s="226" cm="1">
        <f t="array" ref="FN21">_xlfn.IFS(FM21="Pres",8,FM21="Abs",0,FM21=0,"",FM21="Orie",2,FM21="Holi",0,FM21="Leav",0)</f>
        <v>8</v>
      </c>
      <c r="FO21" s="84" t="s">
        <v>35</v>
      </c>
      <c r="FP21" s="226" cm="1">
        <f t="array" ref="FP21">_xlfn.IFS(FO21="Pres",8,FO21="Abs",0,FO21=0,"",FO21="Orie",2,FO21="Holi",0,FO21="Leav",0)</f>
        <v>8</v>
      </c>
      <c r="FQ21" s="84" t="s">
        <v>35</v>
      </c>
      <c r="FR21" s="226" cm="1">
        <f t="array" ref="FR21">_xlfn.IFS(FQ21="Pres",8,FQ21="Abs",0,FQ21=0,"",FQ21="Orie",2,FQ21="Holi",0,FQ21="Leav",0)</f>
        <v>8</v>
      </c>
      <c r="FS21" s="84" t="s">
        <v>35</v>
      </c>
      <c r="FT21" s="226" cm="1">
        <f t="array" ref="FT21">_xlfn.IFS(FS21="Pres",8,FS21="Abs",0,FS21=0,"",FS21="Orie",2,FS21="Holi",0,FS21="Leav",0)</f>
        <v>8</v>
      </c>
      <c r="FU21" s="84" t="s">
        <v>35</v>
      </c>
      <c r="FV21" s="226" cm="1">
        <f t="array" ref="FV21">_xlfn.IFS(FU21="Pres",8,FU21="Abs",0,FU21=0,"",FU21="Orie",2,FU21="Holi",0,FU21="Leav",0)</f>
        <v>8</v>
      </c>
      <c r="FW21" s="84" t="s">
        <v>35</v>
      </c>
      <c r="FX21" s="226" cm="1">
        <f t="array" ref="FX21">_xlfn.IFS(FW21="Pres",8,FW21="Abs",0,FW21=0,"",FW21="Orie",2,FW21="Holi",0,FW21="Leav",0)</f>
        <v>8</v>
      </c>
    </row>
    <row r="22" spans="1:308" ht="18.75" customHeight="1">
      <c r="A22" s="73" t="s">
        <v>60</v>
      </c>
      <c r="B22" s="49" t="s">
        <v>270</v>
      </c>
      <c r="C22" s="50" t="s">
        <v>268</v>
      </c>
      <c r="D22" s="51" t="s">
        <v>271</v>
      </c>
      <c r="E22" s="51"/>
      <c r="F22" s="102" t="s">
        <v>43</v>
      </c>
      <c r="G22" s="35">
        <v>44468</v>
      </c>
      <c r="H22" s="105">
        <v>44820</v>
      </c>
      <c r="I22" s="99">
        <v>44718</v>
      </c>
      <c r="J22" s="233" t="str">
        <f t="shared" si="299"/>
        <v>Wed</v>
      </c>
      <c r="K22" s="35">
        <f t="shared" si="300"/>
        <v>44662</v>
      </c>
      <c r="L22" s="756">
        <v>44718</v>
      </c>
      <c r="M22" s="36"/>
      <c r="N22" s="141">
        <f t="shared" si="295"/>
        <v>23</v>
      </c>
      <c r="O22" s="264">
        <f t="shared" si="296"/>
        <v>185.25</v>
      </c>
      <c r="P22" s="39">
        <f t="shared" si="301"/>
        <v>1</v>
      </c>
      <c r="Q22" s="38">
        <f t="shared" si="302"/>
        <v>1</v>
      </c>
      <c r="R22" s="40">
        <f t="shared" si="298"/>
        <v>7</v>
      </c>
      <c r="S22" s="41">
        <f t="shared" si="303"/>
        <v>2</v>
      </c>
      <c r="T22" s="45"/>
      <c r="U22" s="123"/>
      <c r="V22" s="123"/>
      <c r="W22" s="44"/>
      <c r="X22" s="42"/>
      <c r="Y22" s="44"/>
      <c r="Z22" s="45"/>
      <c r="AA22" s="46"/>
      <c r="AB22" s="83"/>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128"/>
      <c r="CS22" s="84"/>
      <c r="CT22" s="131"/>
      <c r="CU22" s="84"/>
      <c r="CV22" s="131"/>
      <c r="CW22" s="84"/>
      <c r="CY22" s="84"/>
      <c r="DC22" s="84"/>
      <c r="DE22" s="84"/>
      <c r="DG22" s="84" t="s">
        <v>34</v>
      </c>
      <c r="DH22" s="84">
        <v>2</v>
      </c>
      <c r="DI22" s="84" t="s">
        <v>35</v>
      </c>
      <c r="DJ22" s="226">
        <v>7.25</v>
      </c>
      <c r="DK22" s="84" t="s">
        <v>35</v>
      </c>
      <c r="DL22" s="226" cm="1">
        <f t="array" ref="DL22">_xlfn.IFS(DK22="Pres",8,DK22="Abs",0,DK22=0,"",DK22="Orie",2)</f>
        <v>8</v>
      </c>
      <c r="DM22" s="84" t="s">
        <v>35</v>
      </c>
      <c r="DN22" s="226" cm="1">
        <f t="array" ref="DN22">_xlfn.IFS(DM22="Pres",8,DM22="Abs",0,DM22=0,"",DM22="Orie",2)</f>
        <v>8</v>
      </c>
      <c r="DO22" s="84" t="s">
        <v>35</v>
      </c>
      <c r="DP22" s="226" cm="1">
        <f t="array" ref="DP22">_xlfn.IFS(DO22="Pres",8,DO22="Abs",0,DO22=0,"",DO22="Orie",2)</f>
        <v>8</v>
      </c>
      <c r="DQ22" s="84" t="s">
        <v>35</v>
      </c>
      <c r="DR22" s="226" cm="1">
        <f t="array" ref="DR22">_xlfn.IFS(DQ22="Pres",8,DQ22="Abs",0,DQ22=0,"",DQ22="Orie",2,DQ22="Holi",0,DQ22="Leav",0)</f>
        <v>8</v>
      </c>
      <c r="DS22" s="84" t="s">
        <v>35</v>
      </c>
      <c r="DT22" s="226" cm="1">
        <f t="array" ref="DT22">_xlfn.IFS(DS22="Pres",8,DS22="Abs",0,DS22=0,"",DS22="Orie",2,DS22="Holi",0,DS22="Leav",0)</f>
        <v>8</v>
      </c>
      <c r="DU22" s="84" t="s">
        <v>35</v>
      </c>
      <c r="DV22" s="226" cm="1">
        <f t="array" ref="DV22">_xlfn.IFS(DU22="Pres",8,DU22="Abs",0,DU22=0,"",DU22="Orie",2,DU22="Holi",0,DU22="Leav",0)</f>
        <v>8</v>
      </c>
      <c r="DW22" s="84" t="s">
        <v>35</v>
      </c>
      <c r="DX22" s="226" cm="1">
        <f t="array" ref="DX22">_xlfn.IFS(DW22="Pres",8,DW22="Abs",0,DW22=0,"",DW22="Orie",2,DW22="Holi",0,DW22="Leav",0)</f>
        <v>8</v>
      </c>
      <c r="DY22" s="84" t="s">
        <v>35</v>
      </c>
      <c r="DZ22" s="226" cm="1">
        <f t="array" ref="DZ22">_xlfn.IFS(DY22="Pres",8,DY22="Abs",0,DY22=0,"",DY22="Orie",2,DY22="Holi",0,DY22="Leav",0)</f>
        <v>8</v>
      </c>
      <c r="EA22" s="84" t="s">
        <v>35</v>
      </c>
      <c r="EB22" s="226" cm="1">
        <f t="array" ref="EB22">_xlfn.IFS(EA22="Pres",8,EA22="Abs",0,EA22=0,"",EA22="Orie",2,EA22="Holi",0,EA22="Leav",0)</f>
        <v>8</v>
      </c>
      <c r="EC22" s="84" t="s">
        <v>35</v>
      </c>
      <c r="ED22" s="226" cm="1">
        <f t="array" ref="ED22">_xlfn.IFS(EC22="Pres",8,EC22="Abs",0,EC22=0,"",EC22="Orie",2,EC22="Holi",0,EC22="Leav",0)</f>
        <v>8</v>
      </c>
      <c r="EE22" s="84" t="s">
        <v>35</v>
      </c>
      <c r="EF22" s="226" cm="1">
        <f t="array" ref="EF22">_xlfn.IFS(EE22="Pres",8,EE22="Abs",0,EE22=0,"",EE22="Orie",2,EE22="Holi",0,EE22="Leav",0)</f>
        <v>8</v>
      </c>
      <c r="EG22" s="84" t="s">
        <v>35</v>
      </c>
      <c r="EH22" s="226" cm="1">
        <f t="array" ref="EH22">_xlfn.IFS(EG22="Pres",8,EG22="Abs",0,EG22=0,"",EG22="Orie",2,EG22="Holi",0,EG22="Leav",0)</f>
        <v>8</v>
      </c>
      <c r="EI22" s="84" t="s">
        <v>54</v>
      </c>
      <c r="EJ22" s="226" cm="1">
        <f t="array" ref="EJ22">_xlfn.IFS(EI22="Pres",8,EI22="Abs",0,EI22=0,"",EI22="Orie",2,EI22="Holi",0,EI22="Leav",0)</f>
        <v>0</v>
      </c>
      <c r="EK22" s="84" t="s">
        <v>35</v>
      </c>
      <c r="EL22" s="226" cm="1">
        <f t="array" ref="EL22">_xlfn.IFS(EK22="Pres",8,EK22="Abs",0,EK22=0,"",EK22="Orie",2,EK22="Holi",0,EK22="Leav",0)</f>
        <v>8</v>
      </c>
      <c r="EM22" s="84" t="s">
        <v>35</v>
      </c>
      <c r="EN22" s="226" cm="1">
        <f t="array" ref="EN22">_xlfn.IFS(EM22="Pres",8,EM22="Abs",0,EM22=0,"",EM22="Orie",2,EM22="Holi",0,EM22="Leav",0)</f>
        <v>8</v>
      </c>
      <c r="EO22" s="84" t="s">
        <v>35</v>
      </c>
      <c r="EP22" s="226" cm="1">
        <f t="array" ref="EP22">_xlfn.IFS(EO22="Pres",8,EO22="Abs",0,EO22=0,"",EO22="Orie",2,EO22="Holi",0,EO22="Leav",0)</f>
        <v>8</v>
      </c>
      <c r="EQ22" s="84" t="s">
        <v>54</v>
      </c>
      <c r="ER22" s="226" cm="1">
        <f t="array" ref="ER22">_xlfn.IFS(EQ22="Pres",8,EQ22="Abs",0,EQ22=0,"",EQ22="Orie",2,EQ22="Holi",0,EQ22="Leav",0)</f>
        <v>0</v>
      </c>
      <c r="ES22" s="84" t="s">
        <v>35</v>
      </c>
      <c r="ET22" s="226" cm="1">
        <f t="array" ref="ET22">_xlfn.IFS(ES22="Pres",8,ES22="Abs",0,ES22=0,"",ES22="Orie",2,ES22="Holi",0,ES22="Leav",0)</f>
        <v>8</v>
      </c>
      <c r="EU22" s="84" t="s">
        <v>35</v>
      </c>
      <c r="EV22" s="226" cm="1">
        <f t="array" ref="EV22">_xlfn.IFS(EU22="Pres",8,EU22="Abs",0,EU22=0,"",EU22="Orie",2,EU22="Holi",0,EU22="Leav",0)</f>
        <v>8</v>
      </c>
      <c r="EW22" s="84" t="s">
        <v>35</v>
      </c>
      <c r="EX22" s="226" cm="1">
        <f t="array" ref="EX22">_xlfn.IFS(EW22="Pres",8,EW22="Abs",0,EW22=0,"",EW22="Orie",2,EW22="Holi",0,EW22="Leav",0)</f>
        <v>8</v>
      </c>
      <c r="EY22" s="84" t="s">
        <v>35</v>
      </c>
      <c r="EZ22" s="226" cm="1">
        <f t="array" ref="EZ22">_xlfn.IFS(EY22="Pres",8,EY22="Abs",0,EY22=0,"",EY22="Orie",2,EY22="Holi",0,EY22="Leav",0)</f>
        <v>8</v>
      </c>
      <c r="FA22" s="84" t="s">
        <v>48</v>
      </c>
      <c r="FB22" s="226" cm="1">
        <f t="array" ref="FB22">_xlfn.IFS(FA22="Pres",8,FA22="Abs",0,FA22=0,"",FA22="Orie",2,FA22="Holi",0,FA22="Leav",0)</f>
        <v>0</v>
      </c>
      <c r="FC22" s="84" t="s">
        <v>48</v>
      </c>
      <c r="FD22" s="226" cm="1">
        <f t="array" ref="FD22">_xlfn.IFS(FC22="Pres",8,FC22="Abs",0,FC22=0,"",FC22="Orie",2,FC22="Holi",0,FC22="Leav",0)</f>
        <v>0</v>
      </c>
      <c r="FE22" s="84" t="s">
        <v>48</v>
      </c>
      <c r="FF22" s="226" cm="1">
        <f t="array" ref="FF22">_xlfn.IFS(FE22="Pres",8,FE22="Abs",0,FE22=0,"",FE22="Orie",2,FE22="Holi",0,FE22="Leav",0)</f>
        <v>0</v>
      </c>
      <c r="FG22" s="84" t="s">
        <v>48</v>
      </c>
      <c r="FH22" s="226" cm="1">
        <f t="array" ref="FH22">_xlfn.IFS(FG22="Pres",8,FG22="Abs",0,FG22=0,"",FG22="Orie",2,FG22="Holi",0,FG22="Leav",0)</f>
        <v>0</v>
      </c>
      <c r="FI22" s="84" t="s">
        <v>48</v>
      </c>
      <c r="FJ22" s="226" cm="1">
        <f t="array" ref="FJ22">_xlfn.IFS(FI22="Pres",8,FI22="Abs",0,FI22=0,"",FI22="Orie",2,FI22="Holi",0,FI22="Leav",0)</f>
        <v>0</v>
      </c>
      <c r="FK22" s="84" t="s">
        <v>48</v>
      </c>
      <c r="FL22" s="226" cm="1">
        <f t="array" ref="FL22">_xlfn.IFS(FK22="Pres",8,FK22="Abs",0,FK22=0,"",FK22="Orie",2,FK22="Holi",0,FK22="Leav",0)</f>
        <v>0</v>
      </c>
      <c r="FM22" s="84" t="s">
        <v>48</v>
      </c>
      <c r="FN22" s="226" cm="1">
        <f t="array" ref="FN22">_xlfn.IFS(FM22="Pres",8,FM22="Abs",0,FM22=0,"",FM22="Orie",2,FM22="Holi",0,FM22="Leav",0)</f>
        <v>0</v>
      </c>
      <c r="FO22" s="84" t="s">
        <v>36</v>
      </c>
      <c r="FP22" s="226" cm="1">
        <f t="array" ref="FP22">_xlfn.IFS(FO22="Pres",8,FO22="Abs",0,FO22=0,"",FO22="Orie",2,FO22="Holi",0,FO22="Leav",0)</f>
        <v>0</v>
      </c>
      <c r="FQ22" s="84" t="s">
        <v>35</v>
      </c>
      <c r="FR22" s="226" cm="1">
        <f t="array" ref="FR22">_xlfn.IFS(FQ22="Pres",8,FQ22="Abs",0,FQ22=0,"",FQ22="Orie",2,FQ22="Holi",0,FQ22="Leav",0)</f>
        <v>8</v>
      </c>
      <c r="FS22" s="84" t="s">
        <v>35</v>
      </c>
      <c r="FT22" s="226" cm="1">
        <f t="array" ref="FT22">_xlfn.IFS(FS22="Pres",8,FS22="Abs",0,FS22=0,"",FS22="Orie",2,FS22="Holi",0,FS22="Leav",0)</f>
        <v>8</v>
      </c>
      <c r="FU22" s="84" t="s">
        <v>35</v>
      </c>
      <c r="FV22" s="226" cm="1">
        <f t="array" ref="FV22">_xlfn.IFS(FU22="Pres",8,FU22="Abs",0,FU22=0,"",FU22="Orie",2,FU22="Holi",0,FU22="Leav",0)</f>
        <v>8</v>
      </c>
      <c r="FW22" s="84"/>
      <c r="FX22" s="226"/>
      <c r="FY22" s="84"/>
      <c r="GA22" s="84"/>
      <c r="GC22" s="84"/>
      <c r="GE22" s="84"/>
      <c r="GG22" s="84"/>
      <c r="GI22" s="84"/>
      <c r="GK22" s="84"/>
      <c r="GM22" s="84"/>
      <c r="GO22" s="84"/>
      <c r="GQ22" s="84"/>
      <c r="GS22" s="84"/>
      <c r="GU22" s="84"/>
      <c r="GW22" s="84"/>
      <c r="GY22" s="84"/>
      <c r="HA22" s="84"/>
      <c r="HC22" s="84"/>
      <c r="HE22" s="84"/>
      <c r="HG22" s="84"/>
      <c r="HI22" s="84"/>
      <c r="HK22" s="84"/>
      <c r="HM22" s="84"/>
      <c r="HO22" s="84"/>
      <c r="HQ22" s="84"/>
      <c r="HS22" s="84"/>
      <c r="HU22" s="84"/>
      <c r="HW22" s="84"/>
      <c r="HY22" s="84"/>
      <c r="IA22" s="84"/>
      <c r="IC22" s="84"/>
      <c r="IE22" s="84"/>
      <c r="IG22" s="84"/>
      <c r="II22" s="84"/>
      <c r="IK22" s="84"/>
      <c r="IM22" s="84"/>
      <c r="IO22" s="84"/>
      <c r="IQ22" s="84"/>
      <c r="IS22" s="84"/>
      <c r="IU22" s="84"/>
      <c r="IW22" s="84"/>
      <c r="IY22" s="84"/>
      <c r="JA22" s="84"/>
      <c r="JC22" s="84"/>
      <c r="JE22" s="84"/>
      <c r="JG22" s="84"/>
      <c r="JI22" s="84"/>
      <c r="JK22" s="84"/>
      <c r="JM22" s="84"/>
      <c r="JO22" s="84"/>
      <c r="JQ22" s="84"/>
      <c r="JS22" s="84"/>
      <c r="JU22" s="84"/>
      <c r="JW22" s="84"/>
      <c r="JY22" s="84"/>
      <c r="KA22" s="84"/>
      <c r="KC22" s="84"/>
      <c r="KE22" s="84"/>
      <c r="KG22" s="84"/>
      <c r="KI22" s="84"/>
      <c r="KK22" s="84"/>
      <c r="KM22" s="84"/>
      <c r="KO22" s="84"/>
      <c r="KQ22" s="84"/>
      <c r="KS22" s="84"/>
      <c r="KU22" s="84"/>
    </row>
    <row r="23" spans="1:308" ht="18.75" customHeight="1">
      <c r="A23" s="73" t="s">
        <v>49</v>
      </c>
      <c r="B23" s="33" t="s">
        <v>272</v>
      </c>
      <c r="C23" s="282" t="s">
        <v>273</v>
      </c>
      <c r="D23" s="282" t="s">
        <v>274</v>
      </c>
      <c r="E23" s="33"/>
      <c r="F23" s="73" t="s">
        <v>43</v>
      </c>
      <c r="G23" s="35">
        <v>44482</v>
      </c>
      <c r="H23" s="35">
        <v>44834</v>
      </c>
      <c r="I23" s="99">
        <v>44732</v>
      </c>
      <c r="J23" s="36" t="str">
        <f t="shared" si="299"/>
        <v>Wed</v>
      </c>
      <c r="K23" s="100">
        <f t="shared" si="300"/>
        <v>44676</v>
      </c>
      <c r="L23" s="100">
        <v>44732</v>
      </c>
      <c r="M23" s="36"/>
      <c r="N23" s="141">
        <f t="shared" si="295"/>
        <v>32</v>
      </c>
      <c r="O23" s="79">
        <f t="shared" si="296"/>
        <v>250.75</v>
      </c>
      <c r="P23" s="39">
        <f t="shared" si="301"/>
        <v>1</v>
      </c>
      <c r="Q23" s="38">
        <f t="shared" si="302"/>
        <v>1</v>
      </c>
      <c r="R23" s="40" t="str">
        <f t="shared" si="298"/>
        <v/>
      </c>
      <c r="S23" s="41">
        <f t="shared" si="303"/>
        <v>2</v>
      </c>
      <c r="T23" s="45"/>
      <c r="U23" s="123"/>
      <c r="V23" s="123"/>
      <c r="W23" s="44"/>
      <c r="X23" s="42">
        <v>1</v>
      </c>
      <c r="Y23" s="44"/>
      <c r="Z23" s="45"/>
      <c r="AA23" s="46"/>
      <c r="AB23" s="83">
        <v>8</v>
      </c>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128"/>
      <c r="CS23" s="84"/>
      <c r="CT23" s="131"/>
      <c r="CU23" s="84"/>
      <c r="CV23" s="131"/>
      <c r="CW23" s="84"/>
      <c r="CY23" s="84"/>
      <c r="DC23" s="84"/>
      <c r="DE23" s="84"/>
      <c r="DG23" s="84"/>
      <c r="DI23" s="84"/>
      <c r="DK23" s="84" t="s">
        <v>34</v>
      </c>
      <c r="DL23" s="226" cm="1">
        <f t="array" ref="DL23">_xlfn.IFS(DK23="Pres",8,DK23="Abs",0,DK23=0,"",DK23="Orie",2)</f>
        <v>2</v>
      </c>
      <c r="DM23" s="84" t="s">
        <v>35</v>
      </c>
      <c r="DN23" s="226">
        <v>2</v>
      </c>
      <c r="DO23" s="84" t="s">
        <v>35</v>
      </c>
      <c r="DP23" s="226" cm="1">
        <f t="array" ref="DP23">_xlfn.IFS(DO23="Pres",8,DO23="Abs",0,DO23=0,"",DO23="Orie",2)</f>
        <v>8</v>
      </c>
      <c r="DQ23" s="84" t="s">
        <v>35</v>
      </c>
      <c r="DR23" s="226" cm="1">
        <f t="array" ref="DR23">_xlfn.IFS(DQ23="Pres",8,DQ23="Abs",0,DQ23=0,"",DQ23="Orie",2,DQ23="Holi",0,DQ23="Leav",0)</f>
        <v>8</v>
      </c>
      <c r="DS23" s="84" t="s">
        <v>35</v>
      </c>
      <c r="DT23" s="226" cm="1">
        <f t="array" ref="DT23">_xlfn.IFS(DS23="Pres",8,DS23="Abs",0,DS23=0,"",DS23="Orie",2,DS23="Holi",0,DS23="Leav",0)</f>
        <v>8</v>
      </c>
      <c r="DU23" s="84" t="s">
        <v>35</v>
      </c>
      <c r="DV23" s="226" cm="1">
        <f t="array" ref="DV23">_xlfn.IFS(DU23="Pres",8,DU23="Abs",0,DU23=0,"",DU23="Orie",2,DU23="Holi",0,DU23="Leav",0)</f>
        <v>8</v>
      </c>
      <c r="DW23" s="84" t="s">
        <v>35</v>
      </c>
      <c r="DX23" s="226" cm="1">
        <f t="array" ref="DX23">_xlfn.IFS(DW23="Pres",8,DW23="Abs",0,DW23=0,"",DW23="Orie",2,DW23="Holi",0,DW23="Leav",0)</f>
        <v>8</v>
      </c>
      <c r="DY23" s="84" t="s">
        <v>35</v>
      </c>
      <c r="DZ23" s="226" cm="1">
        <f t="array" ref="DZ23">_xlfn.IFS(DY23="Pres",8,DY23="Abs",0,DY23=0,"",DY23="Orie",2,DY23="Holi",0,DY23="Leav",0)</f>
        <v>8</v>
      </c>
      <c r="EA23" s="84" t="s">
        <v>35</v>
      </c>
      <c r="EB23" s="226" cm="1">
        <f t="array" ref="EB23">_xlfn.IFS(EA23="Pres",8,EA23="Abs",0,EA23=0,"",EA23="Orie",2,EA23="Holi",0,EA23="Leav",0)</f>
        <v>8</v>
      </c>
      <c r="EC23" s="84" t="s">
        <v>35</v>
      </c>
      <c r="ED23" s="226" cm="1">
        <f t="array" ref="ED23">_xlfn.IFS(EC23="Pres",8,EC23="Abs",0,EC23=0,"",EC23="Orie",2,EC23="Holi",0,EC23="Leav",0)</f>
        <v>8</v>
      </c>
      <c r="EE23" s="84" t="s">
        <v>35</v>
      </c>
      <c r="EF23" s="226" cm="1">
        <f t="array" ref="EF23">_xlfn.IFS(EE23="Pres",8,EE23="Abs",0,EE23=0,"",EE23="Orie",2,EE23="Holi",0,EE23="Leav",0)</f>
        <v>8</v>
      </c>
      <c r="EG23" s="84" t="s">
        <v>35</v>
      </c>
      <c r="EH23" s="226" cm="1">
        <f t="array" ref="EH23">_xlfn.IFS(EG23="Pres",8,EG23="Abs",0,EG23=0,"",EG23="Orie",2,EG23="Holi",0,EG23="Leav",0)</f>
        <v>8</v>
      </c>
      <c r="EI23" s="84" t="s">
        <v>54</v>
      </c>
      <c r="EJ23" s="226" cm="1">
        <f t="array" ref="EJ23">_xlfn.IFS(EI23="Pres",8,EI23="Abs",0,EI23=0,"",EI23="Orie",2,EI23="Holi",0,EI23="Leav",0)</f>
        <v>0</v>
      </c>
      <c r="EK23" s="84" t="s">
        <v>35</v>
      </c>
      <c r="EL23" s="226" cm="1">
        <f t="array" ref="EL23">_xlfn.IFS(EK23="Pres",8,EK23="Abs",0,EK23=0,"",EK23="Orie",2,EK23="Holi",0,EK23="Leav",0)</f>
        <v>8</v>
      </c>
      <c r="EM23" s="84" t="s">
        <v>35</v>
      </c>
      <c r="EN23" s="226" cm="1">
        <f t="array" ref="EN23">_xlfn.IFS(EM23="Pres",8,EM23="Abs",0,EM23=0,"",EM23="Orie",2,EM23="Holi",0,EM23="Leav",0)</f>
        <v>8</v>
      </c>
      <c r="EO23" s="84" t="s">
        <v>35</v>
      </c>
      <c r="EP23" s="226" cm="1">
        <f t="array" ref="EP23">_xlfn.IFS(EO23="Pres",8,EO23="Abs",0,EO23=0,"",EO23="Orie",2,EO23="Holi",0,EO23="Leav",0)</f>
        <v>8</v>
      </c>
      <c r="EQ23" s="84" t="s">
        <v>54</v>
      </c>
      <c r="ER23" s="226" cm="1">
        <f t="array" ref="ER23">_xlfn.IFS(EQ23="Pres",8,EQ23="Abs",0,EQ23=0,"",EQ23="Orie",2,EQ23="Holi",0,EQ23="Leav",0)</f>
        <v>0</v>
      </c>
      <c r="ES23" s="84" t="s">
        <v>35</v>
      </c>
      <c r="ET23" s="226" cm="1">
        <f t="array" ref="ET23">_xlfn.IFS(ES23="Pres",8,ES23="Abs",0,ES23=0,"",ES23="Orie",2,ES23="Holi",0,ES23="Leav",0)</f>
        <v>8</v>
      </c>
      <c r="EU23" s="84" t="s">
        <v>35</v>
      </c>
      <c r="EV23" s="226" cm="1">
        <f t="array" ref="EV23">_xlfn.IFS(EU23="Pres",8,EU23="Abs",0,EU23=0,"",EU23="Orie",2,EU23="Holi",0,EU23="Leav",0)</f>
        <v>8</v>
      </c>
      <c r="EW23" s="84" t="s">
        <v>35</v>
      </c>
      <c r="EX23" s="226" cm="1">
        <f t="array" ref="EX23">_xlfn.IFS(EW23="Pres",8,EW23="Abs",0,EW23=0,"",EW23="Orie",2,EW23="Holi",0,EW23="Leav",0)</f>
        <v>8</v>
      </c>
      <c r="EY23" s="84" t="s">
        <v>35</v>
      </c>
      <c r="EZ23" s="226" cm="1">
        <f t="array" ref="EZ23">_xlfn.IFS(EY23="Pres",8,EY23="Abs",0,EY23=0,"",EY23="Orie",2,EY23="Holi",0,EY23="Leav",0)</f>
        <v>8</v>
      </c>
      <c r="FA23" s="84" t="s">
        <v>35</v>
      </c>
      <c r="FB23" s="226" cm="1">
        <f t="array" ref="FB23">_xlfn.IFS(FA23="Pres",8,FA23="Abs",0,FA23=0,"",FA23="Orie",2,FA23="Holi",0,FA23="Leav",0)</f>
        <v>8</v>
      </c>
      <c r="FC23" s="84" t="s">
        <v>35</v>
      </c>
      <c r="FD23" s="226" cm="1">
        <f t="array" ref="FD23">_xlfn.IFS(FC23="Pres",8,FC23="Abs",0,FC23=0,"",FC23="Orie",2,FC23="Holi",0,FC23="Leav",0)</f>
        <v>8</v>
      </c>
      <c r="FE23" s="84" t="s">
        <v>35</v>
      </c>
      <c r="FF23" s="226" cm="1">
        <f t="array" ref="FF23">_xlfn.IFS(FE23="Pres",8,FE23="Abs",0,FE23=0,"",FE23="Orie",2,FE23="Holi",0,FE23="Leav",0)</f>
        <v>8</v>
      </c>
      <c r="FG23" s="84" t="s">
        <v>35</v>
      </c>
      <c r="FH23" s="226" cm="1">
        <f t="array" ref="FH23">_xlfn.IFS(FG23="Pres",8,FG23="Abs",0,FG23=0,"",FG23="Orie",2,FG23="Holi",0,FG23="Leav",0)</f>
        <v>8</v>
      </c>
      <c r="FI23" s="84" t="s">
        <v>35</v>
      </c>
      <c r="FJ23" s="226" cm="1">
        <f t="array" ref="FJ23">_xlfn.IFS(FI23="Pres",8,FI23="Abs",0,FI23=0,"",FI23="Orie",2,FI23="Holi",0,FI23="Leav",0)</f>
        <v>8</v>
      </c>
      <c r="FK23" s="84" t="s">
        <v>35</v>
      </c>
      <c r="FL23" s="226" cm="1">
        <f t="array" ref="FL23">_xlfn.IFS(FK23="Pres",8,FK23="Abs",0,FK23=0,"",FK23="Orie",2,FK23="Holi",0,FK23="Leav",0)</f>
        <v>8</v>
      </c>
      <c r="FM23" s="84" t="s">
        <v>35</v>
      </c>
      <c r="FN23" s="226" cm="1">
        <f t="array" ref="FN23">_xlfn.IFS(FM23="Pres",8,FM23="Abs",0,FM23=0,"",FM23="Orie",2,FM23="Holi",0,FM23="Leav",0)</f>
        <v>8</v>
      </c>
      <c r="FO23" s="84" t="s">
        <v>35</v>
      </c>
      <c r="FP23" s="226" cm="1">
        <f t="array" ref="FP23">_xlfn.IFS(FO23="Pres",8,FO23="Abs",0,FO23=0,"",FO23="Orie",2,FO23="Holi",0,FO23="Leav",0)</f>
        <v>8</v>
      </c>
      <c r="FQ23" s="84" t="s">
        <v>36</v>
      </c>
      <c r="FR23" s="226" cm="1">
        <f t="array" ref="FR23">_xlfn.IFS(FQ23="Pres",8,FQ23="Abs",0,FQ23=0,"",FQ23="Orie",2,FQ23="Holi",0,FQ23="Leav",0)</f>
        <v>0</v>
      </c>
      <c r="FS23" s="84" t="s">
        <v>35</v>
      </c>
      <c r="FT23" s="226">
        <v>6.75</v>
      </c>
      <c r="FU23" s="84" t="s">
        <v>35</v>
      </c>
      <c r="FV23" s="226" cm="1">
        <f t="array" ref="FV23">_xlfn.IFS(FU23="Pres",8,FU23="Abs",0,FU23=0,"",FU23="Orie",2,FU23="Holi",0,FU23="Leav",0)</f>
        <v>8</v>
      </c>
      <c r="FW23" s="84" t="s">
        <v>35</v>
      </c>
      <c r="FX23" s="226" cm="1">
        <f t="array" ref="FX23">_xlfn.IFS(FW23="Pres",8,FW23="Abs",0,FW23=0,"",FW23="Orie",2,FW23="Holi",0,FW23="Leav",0)</f>
        <v>8</v>
      </c>
      <c r="FY23" s="84" t="s">
        <v>35</v>
      </c>
      <c r="FZ23" s="226" cm="1">
        <f t="array" ref="FZ23">_xlfn.IFS(FY23="Pres",8,FY23="Abs",0,FY23=0,"",FY23="Orie",2,FY23="Holi",0,FY23="Leav",0)</f>
        <v>8</v>
      </c>
      <c r="GA23" s="84" t="s">
        <v>35</v>
      </c>
      <c r="GB23" s="226" cm="1">
        <f t="array" ref="GB23">_xlfn.IFS(GA23="Pres",8,GA23="Abs",0,GA23=0,"",GA23="Orie",2,GA23="Holi",0,GA23="Leav",0)</f>
        <v>8</v>
      </c>
    </row>
    <row r="24" spans="1:308" ht="18.75" customHeight="1">
      <c r="A24" s="73" t="s">
        <v>49</v>
      </c>
      <c r="B24" s="49" t="s">
        <v>275</v>
      </c>
      <c r="C24" s="49" t="s">
        <v>276</v>
      </c>
      <c r="D24" s="49" t="s">
        <v>109</v>
      </c>
      <c r="E24" s="33"/>
      <c r="F24" s="73" t="s">
        <v>43</v>
      </c>
      <c r="G24" s="35">
        <v>44496</v>
      </c>
      <c r="H24" s="35">
        <v>44848</v>
      </c>
      <c r="I24" s="99">
        <v>44746</v>
      </c>
      <c r="J24" s="36" t="str">
        <f t="shared" si="299"/>
        <v>Wed</v>
      </c>
      <c r="K24" s="381">
        <f t="shared" si="300"/>
        <v>44690</v>
      </c>
      <c r="L24" s="100">
        <v>44746</v>
      </c>
      <c r="M24" s="36"/>
      <c r="N24" s="141">
        <f t="shared" si="295"/>
        <v>32</v>
      </c>
      <c r="O24" s="79">
        <f t="shared" si="296"/>
        <v>258</v>
      </c>
      <c r="P24" s="39">
        <f t="shared" si="301"/>
        <v>1</v>
      </c>
      <c r="Q24" s="38" t="str">
        <f t="shared" si="302"/>
        <v/>
      </c>
      <c r="R24" s="40" t="str">
        <f t="shared" si="298"/>
        <v/>
      </c>
      <c r="S24" s="41">
        <f t="shared" si="303"/>
        <v>2</v>
      </c>
      <c r="T24" s="45"/>
      <c r="U24" s="123"/>
      <c r="V24" s="123"/>
      <c r="W24" s="44"/>
      <c r="X24" s="42"/>
      <c r="Y24" s="44"/>
      <c r="Z24" s="45"/>
      <c r="AA24" s="46"/>
      <c r="AB24" s="83"/>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128"/>
      <c r="CS24" s="84"/>
      <c r="CT24" s="131"/>
      <c r="CU24" s="84"/>
      <c r="CV24" s="131"/>
      <c r="CW24" s="84"/>
      <c r="CY24" s="84"/>
      <c r="DE24" s="84"/>
      <c r="DG24" s="84"/>
      <c r="DI24" s="84"/>
      <c r="DK24" s="84"/>
      <c r="DL24" s="226" t="str" cm="1">
        <f t="array" ref="DL24">_xlfn.IFS(DK24="Pres",8,DK24="Abs",0,DK24=0,"",DK24="Orie",2)</f>
        <v/>
      </c>
      <c r="DN24" s="230" t="str" cm="1">
        <f t="array" ref="DN24">_xlfn.IFS(DM24="Pres",8,DM24="Abs",0,DM24=0,"",DM24="Orie",2)</f>
        <v/>
      </c>
      <c r="DO24" s="84" t="s">
        <v>34</v>
      </c>
      <c r="DP24" s="237" cm="1">
        <f t="array" ref="DP24">_xlfn.IFS(DO24="Pres",8,DO24="Abs",0,DO24=0,"",DO24="Orie",2)</f>
        <v>2</v>
      </c>
      <c r="DQ24" s="84" t="s">
        <v>35</v>
      </c>
      <c r="DR24" s="226" cm="1">
        <f t="array" ref="DR24">_xlfn.IFS(DQ24="Pres",8,DQ24="Abs",0,DQ24=0,"",DQ24="Orie",2,DQ24="Holi",0,DQ24="Leav",0)</f>
        <v>8</v>
      </c>
      <c r="DS24" s="84" t="s">
        <v>35</v>
      </c>
      <c r="DT24" s="226" cm="1">
        <f t="array" ref="DT24">_xlfn.IFS(DS24="Pres",8,DS24="Abs",0,DS24=0,"",DS24="Orie",2,DS24="Holi",0,DS24="Leav",0)</f>
        <v>8</v>
      </c>
      <c r="DU24" s="84" t="s">
        <v>35</v>
      </c>
      <c r="DV24" s="226" cm="1">
        <f t="array" ref="DV24">_xlfn.IFS(DU24="Pres",8,DU24="Abs",0,DU24=0,"",DU24="Orie",2,DU24="Holi",0,DU24="Leav",0)</f>
        <v>8</v>
      </c>
      <c r="DW24" s="84" t="s">
        <v>35</v>
      </c>
      <c r="DX24" s="226" cm="1">
        <f t="array" ref="DX24">_xlfn.IFS(DW24="Pres",8,DW24="Abs",0,DW24=0,"",DW24="Orie",2,DW24="Holi",0,DW24="Leav",0)</f>
        <v>8</v>
      </c>
      <c r="DY24" s="84" t="s">
        <v>35</v>
      </c>
      <c r="DZ24" s="226" cm="1">
        <f t="array" ref="DZ24">_xlfn.IFS(DY24="Pres",8,DY24="Abs",0,DY24=0,"",DY24="Orie",2,DY24="Holi",0,DY24="Leav",0)</f>
        <v>8</v>
      </c>
      <c r="EA24" s="84" t="s">
        <v>35</v>
      </c>
      <c r="EB24" s="226" cm="1">
        <f t="array" ref="EB24">_xlfn.IFS(EA24="Pres",8,EA24="Abs",0,EA24=0,"",EA24="Orie",2,EA24="Holi",0,EA24="Leav",0)</f>
        <v>8</v>
      </c>
      <c r="EC24" s="84" t="s">
        <v>35</v>
      </c>
      <c r="ED24" s="226" cm="1">
        <f t="array" ref="ED24">_xlfn.IFS(EC24="Pres",8,EC24="Abs",0,EC24=0,"",EC24="Orie",2,EC24="Holi",0,EC24="Leav",0)</f>
        <v>8</v>
      </c>
      <c r="EE24" s="84" t="s">
        <v>35</v>
      </c>
      <c r="EF24" s="226" cm="1">
        <f t="array" ref="EF24">_xlfn.IFS(EE24="Pres",8,EE24="Abs",0,EE24=0,"",EE24="Orie",2,EE24="Holi",0,EE24="Leav",0)</f>
        <v>8</v>
      </c>
      <c r="EG24" s="84" t="s">
        <v>35</v>
      </c>
      <c r="EH24" s="226" cm="1">
        <f t="array" ref="EH24">_xlfn.IFS(EG24="Pres",8,EG24="Abs",0,EG24=0,"",EG24="Orie",2,EG24="Holi",0,EG24="Leav",0)</f>
        <v>8</v>
      </c>
      <c r="EI24" s="84" t="s">
        <v>54</v>
      </c>
      <c r="EJ24" s="226" cm="1">
        <f t="array" ref="EJ24">_xlfn.IFS(EI24="Pres",8,EI24="Abs",0,EI24=0,"",EI24="Orie",2,EI24="Holi",0,EI24="Leav",0)</f>
        <v>0</v>
      </c>
      <c r="EK24" s="84" t="s">
        <v>35</v>
      </c>
      <c r="EL24" s="226" cm="1">
        <f t="array" ref="EL24">_xlfn.IFS(EK24="Pres",8,EK24="Abs",0,EK24=0,"",EK24="Orie",2,EK24="Holi",0,EK24="Leav",0)</f>
        <v>8</v>
      </c>
      <c r="EM24" s="84" t="s">
        <v>35</v>
      </c>
      <c r="EN24" s="226" cm="1">
        <f t="array" ref="EN24">_xlfn.IFS(EM24="Pres",8,EM24="Abs",0,EM24=0,"",EM24="Orie",2,EM24="Holi",0,EM24="Leav",0)</f>
        <v>8</v>
      </c>
      <c r="EO24" s="84" t="s">
        <v>35</v>
      </c>
      <c r="EP24" s="226" cm="1">
        <f t="array" ref="EP24">_xlfn.IFS(EO24="Pres",8,EO24="Abs",0,EO24=0,"",EO24="Orie",2,EO24="Holi",0,EO24="Leav",0)</f>
        <v>8</v>
      </c>
      <c r="EQ24" s="84" t="s">
        <v>54</v>
      </c>
      <c r="ER24" s="226" cm="1">
        <f t="array" ref="ER24">_xlfn.IFS(EQ24="Pres",8,EQ24="Abs",0,EQ24=0,"",EQ24="Orie",2,EQ24="Holi",0,EQ24="Leav",0)</f>
        <v>0</v>
      </c>
      <c r="ES24" s="84" t="s">
        <v>35</v>
      </c>
      <c r="ET24" s="226" cm="1">
        <f t="array" ref="ET24">_xlfn.IFS(ES24="Pres",8,ES24="Abs",0,ES24=0,"",ES24="Orie",2,ES24="Holi",0,ES24="Leav",0)</f>
        <v>8</v>
      </c>
      <c r="EU24" s="84" t="s">
        <v>35</v>
      </c>
      <c r="EV24" s="226" cm="1">
        <f t="array" ref="EV24">_xlfn.IFS(EU24="Pres",8,EU24="Abs",0,EU24=0,"",EU24="Orie",2,EU24="Holi",0,EU24="Leav",0)</f>
        <v>8</v>
      </c>
      <c r="EW24" s="84" t="s">
        <v>35</v>
      </c>
      <c r="EX24" s="226" cm="1">
        <f t="array" ref="EX24">_xlfn.IFS(EW24="Pres",8,EW24="Abs",0,EW24=0,"",EW24="Orie",2,EW24="Holi",0,EW24="Leav",0)</f>
        <v>8</v>
      </c>
      <c r="EY24" s="84" t="s">
        <v>35</v>
      </c>
      <c r="EZ24" s="226" cm="1">
        <f t="array" ref="EZ24">_xlfn.IFS(EY24="Pres",8,EY24="Abs",0,EY24=0,"",EY24="Orie",2,EY24="Holi",0,EY24="Leav",0)</f>
        <v>8</v>
      </c>
      <c r="FA24" s="84" t="s">
        <v>35</v>
      </c>
      <c r="FB24" s="226" cm="1">
        <f t="array" ref="FB24">_xlfn.IFS(FA24="Pres",8,FA24="Abs",0,FA24=0,"",FA24="Orie",2,FA24="Holi",0,FA24="Leav",0)</f>
        <v>8</v>
      </c>
      <c r="FC24" s="84" t="s">
        <v>35</v>
      </c>
      <c r="FD24" s="226" cm="1">
        <f t="array" ref="FD24">_xlfn.IFS(FC24="Pres",8,FC24="Abs",0,FC24=0,"",FC24="Orie",2,FC24="Holi",0,FC24="Leav",0)</f>
        <v>8</v>
      </c>
      <c r="FE24" s="84" t="s">
        <v>35</v>
      </c>
      <c r="FF24" s="226" cm="1">
        <f t="array" ref="FF24">_xlfn.IFS(FE24="Pres",8,FE24="Abs",0,FE24=0,"",FE24="Orie",2,FE24="Holi",0,FE24="Leav",0)</f>
        <v>8</v>
      </c>
      <c r="FG24" s="84" t="s">
        <v>35</v>
      </c>
      <c r="FH24" s="226" cm="1">
        <f t="array" ref="FH24">_xlfn.IFS(FG24="Pres",8,FG24="Abs",0,FG24=0,"",FG24="Orie",2,FG24="Holi",0,FG24="Leav",0)</f>
        <v>8</v>
      </c>
      <c r="FI24" s="84" t="s">
        <v>35</v>
      </c>
      <c r="FJ24" s="226" cm="1">
        <f t="array" ref="FJ24">_xlfn.IFS(FI24="Pres",8,FI24="Abs",0,FI24=0,"",FI24="Orie",2,FI24="Holi",0,FI24="Leav",0)</f>
        <v>8</v>
      </c>
      <c r="FK24" s="84" t="s">
        <v>35</v>
      </c>
      <c r="FL24" s="226" cm="1">
        <f t="array" ref="FL24">_xlfn.IFS(FK24="Pres",8,FK24="Abs",0,FK24=0,"",FK24="Orie",2,FK24="Holi",0,FK24="Leav",0)</f>
        <v>8</v>
      </c>
      <c r="FM24" s="84" t="s">
        <v>35</v>
      </c>
      <c r="FN24" s="226" cm="1">
        <f t="array" ref="FN24">_xlfn.IFS(FM24="Pres",8,FM24="Abs",0,FM24=0,"",FM24="Orie",2,FM24="Holi",0,FM24="Leav",0)</f>
        <v>8</v>
      </c>
      <c r="FO24" s="84" t="s">
        <v>35</v>
      </c>
      <c r="FP24" s="226" cm="1">
        <f t="array" ref="FP24">_xlfn.IFS(FO24="Pres",8,FO24="Abs",0,FO24=0,"",FO24="Orie",2,FO24="Holi",0,FO24="Leav",0)</f>
        <v>8</v>
      </c>
      <c r="FQ24" s="84" t="s">
        <v>35</v>
      </c>
      <c r="FR24" s="226" cm="1">
        <f t="array" ref="FR24">_xlfn.IFS(FQ24="Pres",8,FQ24="Abs",0,FQ24=0,"",FQ24="Orie",2,FQ24="Holi",0,FQ24="Leav",0)</f>
        <v>8</v>
      </c>
      <c r="FS24" s="84" t="s">
        <v>35</v>
      </c>
      <c r="FT24" s="226" cm="1">
        <f t="array" ref="FT24">_xlfn.IFS(FS24="Pres",8,FS24="Abs",0,FS24=0,"",FS24="Orie",2,FS24="Holi",0,FS24="Leav",0)</f>
        <v>8</v>
      </c>
      <c r="FU24" s="84" t="s">
        <v>35</v>
      </c>
      <c r="FV24" s="226" cm="1">
        <f t="array" ref="FV24">_xlfn.IFS(FU24="Pres",8,FU24="Abs",0,FU24=0,"",FU24="Orie",2,FU24="Holi",0,FU24="Leav",0)</f>
        <v>8</v>
      </c>
      <c r="FW24" s="84" t="s">
        <v>35</v>
      </c>
      <c r="FX24" s="226" cm="1">
        <f t="array" ref="FX24">_xlfn.IFS(FW24="Pres",8,FW24="Abs",0,FW24=0,"",FW24="Orie",2,FW24="Holi",0,FW24="Leav",0)</f>
        <v>8</v>
      </c>
      <c r="FY24" s="84" t="s">
        <v>35</v>
      </c>
      <c r="FZ24" s="226" cm="1">
        <f t="array" ref="FZ24">_xlfn.IFS(FY24="Pres",8,FY24="Abs",0,FY24=0,"",FY24="Orie",2,FY24="Holi",0,FY24="Leav",0)</f>
        <v>8</v>
      </c>
      <c r="GA24" s="84" t="s">
        <v>35</v>
      </c>
      <c r="GB24" s="226" cm="1">
        <f t="array" ref="GB24">_xlfn.IFS(GA24="Pres",8,GA24="Abs",0,GA24=0,"",GA24="Orie",2,GA24="Holi",0,GA24="Leav",0)</f>
        <v>8</v>
      </c>
      <c r="GC24" s="84" t="s">
        <v>35</v>
      </c>
      <c r="GD24" s="226" cm="1">
        <f t="array" ref="GD24">_xlfn.IFS(GC24="Pres",8,GC24="Abs",0,GC24=0,"",GC24="Orie",2,GC24="Holi",0,GC24="Leav",0)</f>
        <v>8</v>
      </c>
      <c r="GE24" s="84" t="s">
        <v>35</v>
      </c>
      <c r="GF24" s="226" cm="1">
        <f t="array" ref="GF24">_xlfn.IFS(GE24="Pres",8,GE24="Abs",0,GE24=0,"",GE24="Orie",2,GE24="Holi",0,GE24="Leav",0)</f>
        <v>8</v>
      </c>
    </row>
    <row r="25" spans="1:308" ht="18.75" customHeight="1">
      <c r="A25" s="73" t="s">
        <v>60</v>
      </c>
      <c r="B25" s="33" t="s">
        <v>277</v>
      </c>
      <c r="C25" s="33" t="s">
        <v>278</v>
      </c>
      <c r="D25" s="33" t="s">
        <v>279</v>
      </c>
      <c r="E25" s="33"/>
      <c r="F25" s="73" t="s">
        <v>121</v>
      </c>
      <c r="G25" s="35">
        <v>44496</v>
      </c>
      <c r="H25" s="35">
        <v>44841</v>
      </c>
      <c r="I25" s="35">
        <v>44746</v>
      </c>
      <c r="J25" s="233" t="str">
        <f t="shared" si="299"/>
        <v>Wed</v>
      </c>
      <c r="K25" s="35">
        <f t="shared" si="300"/>
        <v>44690</v>
      </c>
      <c r="L25" s="756">
        <v>44746</v>
      </c>
      <c r="M25" s="36"/>
      <c r="N25" s="141">
        <f t="shared" si="295"/>
        <v>13</v>
      </c>
      <c r="O25" s="79">
        <f t="shared" si="296"/>
        <v>106</v>
      </c>
      <c r="P25" s="39">
        <f t="shared" si="301"/>
        <v>1</v>
      </c>
      <c r="Q25" s="38" t="str">
        <f t="shared" si="302"/>
        <v/>
      </c>
      <c r="R25" s="40" t="str">
        <f t="shared" si="298"/>
        <v/>
      </c>
      <c r="S25" s="41">
        <f t="shared" si="303"/>
        <v>2</v>
      </c>
      <c r="T25" s="45"/>
      <c r="U25" s="123"/>
      <c r="V25" s="123"/>
      <c r="W25" s="44"/>
      <c r="X25" s="42"/>
      <c r="Y25" s="44"/>
      <c r="Z25" s="45"/>
      <c r="AA25" s="46"/>
      <c r="AB25" s="47" t="str">
        <f t="shared" ref="AB25:AB27" si="304">IF(X25+AA25=0,"",X25+AA25)</f>
        <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128"/>
      <c r="CS25" s="84"/>
      <c r="CT25" s="131"/>
      <c r="CU25" s="84"/>
      <c r="CV25" s="131"/>
      <c r="CW25" s="84"/>
      <c r="CY25" s="84"/>
      <c r="DE25" s="84"/>
      <c r="DG25" s="84"/>
      <c r="DI25" s="84"/>
      <c r="DK25" s="84"/>
      <c r="DN25" s="230" t="str" cm="1">
        <f t="array" ref="DN25">_xlfn.IFS(DM25="Pres",8,DM25="Abs",0,DM25=0,"",DM25="Orie",2)</f>
        <v/>
      </c>
      <c r="DO25" s="84" t="s">
        <v>34</v>
      </c>
      <c r="DP25" s="237" cm="1">
        <f t="array" ref="DP25">_xlfn.IFS(DO25="Pres",8,DO25="Abs",0,DO25=0,"",DO25="Orie",2)</f>
        <v>2</v>
      </c>
      <c r="DQ25" s="84" t="s">
        <v>35</v>
      </c>
      <c r="DR25" s="226" cm="1">
        <f t="array" ref="DR25">_xlfn.IFS(DQ25="Pres",8,DQ25="Abs",0,DQ25=0,"",DQ25="Orie",2,DQ25="Holi",0,DQ25="Leav",0)</f>
        <v>8</v>
      </c>
      <c r="DS25" s="84" t="s">
        <v>35</v>
      </c>
      <c r="DT25" s="226" cm="1">
        <f t="array" ref="DT25">_xlfn.IFS(DS25="Pres",8,DS25="Abs",0,DS25=0,"",DS25="Orie",2,DS25="Holi",0,DS25="Leav",0)</f>
        <v>8</v>
      </c>
      <c r="DU25" s="84" t="s">
        <v>35</v>
      </c>
      <c r="DV25" s="226" cm="1">
        <f t="array" ref="DV25">_xlfn.IFS(DU25="Pres",8,DU25="Abs",0,DU25=0,"",DU25="Orie",2,DU25="Holi",0,DU25="Leav",0)</f>
        <v>8</v>
      </c>
      <c r="DW25" s="84" t="s">
        <v>35</v>
      </c>
      <c r="DX25" s="226" cm="1">
        <f t="array" ref="DX25">_xlfn.IFS(DW25="Pres",8,DW25="Abs",0,DW25=0,"",DW25="Orie",2,DW25="Holi",0,DW25="Leav",0)</f>
        <v>8</v>
      </c>
      <c r="DY25" s="84" t="s">
        <v>35</v>
      </c>
      <c r="DZ25" s="226" cm="1">
        <f t="array" ref="DZ25">_xlfn.IFS(DY25="Pres",8,DY25="Abs",0,DY25=0,"",DY25="Orie",2,DY25="Holi",0,DY25="Leav",0)</f>
        <v>8</v>
      </c>
      <c r="EA25" s="84" t="s">
        <v>35</v>
      </c>
      <c r="EB25" s="226" cm="1">
        <f t="array" ref="EB25">_xlfn.IFS(EA25="Pres",8,EA25="Abs",0,EA25=0,"",EA25="Orie",2,EA25="Holi",0,EA25="Leav",0)</f>
        <v>8</v>
      </c>
      <c r="EC25" s="84" t="s">
        <v>35</v>
      </c>
      <c r="ED25" s="226" cm="1">
        <f t="array" ref="ED25">_xlfn.IFS(EC25="Pres",8,EC25="Abs",0,EC25=0,"",EC25="Orie",2,EC25="Holi",0,EC25="Leav",0)</f>
        <v>8</v>
      </c>
      <c r="EE25" s="84" t="s">
        <v>35</v>
      </c>
      <c r="EF25" s="226" cm="1">
        <f t="array" ref="EF25">_xlfn.IFS(EE25="Pres",8,EE25="Abs",0,EE25=0,"",EE25="Orie",2,EE25="Holi",0,EE25="Leav",0)</f>
        <v>8</v>
      </c>
      <c r="EG25" s="84" t="s">
        <v>35</v>
      </c>
      <c r="EH25" s="226" cm="1">
        <f t="array" ref="EH25">_xlfn.IFS(EG25="Pres",8,EG25="Abs",0,EG25=0,"",EG25="Orie",2,EG25="Holi",0,EG25="Leav",0)</f>
        <v>8</v>
      </c>
      <c r="EI25" s="84" t="s">
        <v>54</v>
      </c>
      <c r="EJ25" s="226" cm="1">
        <f t="array" ref="EJ25">_xlfn.IFS(EI25="Pres",8,EI25="Abs",0,EI25=0,"",EI25="Orie",2,EI25="Holi",0,EI25="Leav",0)</f>
        <v>0</v>
      </c>
      <c r="EK25" s="84" t="s">
        <v>35</v>
      </c>
      <c r="EL25" s="226" cm="1">
        <f t="array" ref="EL25">_xlfn.IFS(EK25="Pres",8,EK25="Abs",0,EK25=0,"",EK25="Orie",2,EK25="Holi",0,EK25="Leav",0)</f>
        <v>8</v>
      </c>
      <c r="EM25" s="84" t="s">
        <v>35</v>
      </c>
      <c r="EN25" s="226" cm="1">
        <f t="array" ref="EN25">_xlfn.IFS(EM25="Pres",8,EM25="Abs",0,EM25=0,"",EM25="Orie",2,EM25="Holi",0,EM25="Leav",0)</f>
        <v>8</v>
      </c>
      <c r="EO25" s="84" t="s">
        <v>35</v>
      </c>
      <c r="EP25" s="226" cm="1">
        <f t="array" ref="EP25">_xlfn.IFS(EO25="Pres",8,EO25="Abs",0,EO25=0,"",EO25="Orie",2,EO25="Holi",0,EO25="Leav",0)</f>
        <v>8</v>
      </c>
      <c r="EQ25" s="84" t="s">
        <v>54</v>
      </c>
      <c r="ER25" s="226" cm="1">
        <f t="array" ref="ER25">_xlfn.IFS(EQ25="Pres",8,EQ25="Abs",0,EQ25=0,"",EQ25="Orie",2,EQ25="Holi",0,EQ25="Leav",0)</f>
        <v>0</v>
      </c>
      <c r="ES25" s="84" t="s">
        <v>35</v>
      </c>
      <c r="ET25" s="226" cm="1">
        <f t="array" ref="ET25">_xlfn.IFS(ES25="Pres",8,ES25="Abs",0,ES25=0,"",ES25="Orie",2,ES25="Holi",0,ES25="Leav",0)</f>
        <v>8</v>
      </c>
      <c r="EU25" s="84"/>
      <c r="EV25" s="226"/>
      <c r="EW25" s="84"/>
      <c r="EX25" s="226"/>
      <c r="EY25" s="84"/>
      <c r="EZ25" s="226"/>
      <c r="FC25" s="84"/>
      <c r="FD25" s="226"/>
      <c r="FE25" s="84"/>
      <c r="FF25" s="226"/>
      <c r="FG25" s="84"/>
      <c r="FH25" s="226"/>
      <c r="FI25" s="84"/>
      <c r="FJ25" s="226"/>
      <c r="FK25" s="84"/>
      <c r="FL25" s="226" t="str" cm="1">
        <f t="array" ref="FL25">_xlfn.IFS(FK25="Pres",8,FK25="Abs",0,FK25=0,"",FK25="Orie",2,FK25="Holi",0,FK25="Leav",0)</f>
        <v/>
      </c>
      <c r="FM25" s="84"/>
      <c r="FN25" s="226"/>
      <c r="FO25" s="84"/>
      <c r="FP25" s="226"/>
      <c r="FQ25" s="84"/>
      <c r="FR25" s="226"/>
      <c r="FS25" s="84"/>
      <c r="FT25" s="226"/>
      <c r="FU25" s="84"/>
      <c r="FV25" s="226"/>
      <c r="FW25" s="84"/>
      <c r="FX25" s="226"/>
      <c r="FY25" s="84"/>
      <c r="FZ25" s="226"/>
      <c r="GA25" s="84"/>
      <c r="GB25" s="226"/>
      <c r="GC25" s="84"/>
      <c r="GD25" s="226"/>
      <c r="GE25" s="84"/>
      <c r="GF25" s="226"/>
    </row>
    <row r="26" spans="1:308" ht="18.75" customHeight="1">
      <c r="A26" s="73" t="s">
        <v>49</v>
      </c>
      <c r="B26" s="33" t="s">
        <v>280</v>
      </c>
      <c r="C26" s="33" t="s">
        <v>281</v>
      </c>
      <c r="D26" s="33" t="s">
        <v>282</v>
      </c>
      <c r="E26" s="33"/>
      <c r="F26" s="73" t="s">
        <v>43</v>
      </c>
      <c r="G26" s="35">
        <v>44524</v>
      </c>
      <c r="H26" s="35">
        <v>44876</v>
      </c>
      <c r="I26" s="99">
        <v>44774</v>
      </c>
      <c r="J26" s="36" t="str">
        <f t="shared" si="299"/>
        <v>Wed</v>
      </c>
      <c r="K26" s="100">
        <f t="shared" si="300"/>
        <v>44718</v>
      </c>
      <c r="L26" s="100">
        <v>44774</v>
      </c>
      <c r="M26" s="36"/>
      <c r="N26" s="141">
        <f t="shared" si="295"/>
        <v>32</v>
      </c>
      <c r="O26" s="79">
        <f t="shared" si="296"/>
        <v>254.5</v>
      </c>
      <c r="P26" s="39">
        <f t="shared" si="301"/>
        <v>1</v>
      </c>
      <c r="Q26" s="38">
        <f t="shared" si="302"/>
        <v>2</v>
      </c>
      <c r="R26" s="40" t="str">
        <f t="shared" si="298"/>
        <v/>
      </c>
      <c r="S26" s="41">
        <f t="shared" si="303"/>
        <v>2</v>
      </c>
      <c r="T26" s="45"/>
      <c r="U26" s="123"/>
      <c r="V26" s="123"/>
      <c r="W26" s="44"/>
      <c r="X26" s="42">
        <v>2</v>
      </c>
      <c r="Y26" s="44"/>
      <c r="Z26" s="45"/>
      <c r="AA26" s="46"/>
      <c r="AB26" s="47">
        <v>16</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128"/>
      <c r="CS26" s="84"/>
      <c r="CT26" s="131"/>
      <c r="CU26" s="84"/>
      <c r="CV26" s="131"/>
      <c r="CW26" s="84"/>
      <c r="CY26" s="84"/>
      <c r="DE26" s="84"/>
      <c r="DG26" s="84"/>
      <c r="DI26" s="84"/>
      <c r="DK26" s="84"/>
      <c r="DN26" s="230" t="str" cm="1">
        <f t="array" ref="DN26">_xlfn.IFS(DM26="Pres",8,DM26="Abs",0,DM26=0,"",DM26="Orie",2)</f>
        <v/>
      </c>
      <c r="DO26" s="84"/>
      <c r="DP26" s="238" t="str" cm="1">
        <f t="array" ref="DP26">_xlfn.IFS(DO26="Pres",8,DO26="Abs",0,DO26=0,"",DO26="Orie",2)</f>
        <v/>
      </c>
      <c r="DR26" s="226" t="str" cm="1">
        <f t="array" ref="DR26">_xlfn.IFS(DQ26="Pres",8,DQ26="Abs",0,DQ26=0,"",DQ26="Orie",2,DQ26="Holi",0,DQ26="Leav",0)</f>
        <v/>
      </c>
      <c r="DS26" s="84"/>
      <c r="DT26" s="226" t="str" cm="1">
        <f t="array" ref="DT26">_xlfn.IFS(DS26="Pres",8,DS26="Abs",0,DS26=0,"",DS26="Orie",2,DS26="Holi",0,DS26="Leav",0)</f>
        <v/>
      </c>
      <c r="DU26" s="84"/>
      <c r="DV26" s="226" t="str" cm="1">
        <f t="array" ref="DV26">_xlfn.IFS(DU26="Pres",8,DU26="Abs",0,DU26=0,"",DU26="Orie",2,DU26="Holi",0,DU26="Leav",0)</f>
        <v/>
      </c>
      <c r="DW26" s="84" t="s">
        <v>34</v>
      </c>
      <c r="DX26" s="226" cm="1">
        <f t="array" ref="DX26">_xlfn.IFS(DW26="Pres",8,DW26="Abs",0,DW26=0,"",DW26="Orie",2,DW26="Holi",0,DW26="Leav",0)</f>
        <v>2</v>
      </c>
      <c r="DY26" s="84" t="s">
        <v>35</v>
      </c>
      <c r="DZ26" s="226">
        <v>7.25</v>
      </c>
      <c r="EA26" s="84" t="s">
        <v>35</v>
      </c>
      <c r="EB26" s="226" cm="1">
        <f t="array" ref="EB26">_xlfn.IFS(EA26="Pres",8,EA26="Abs",0,EA26=0,"",EA26="Orie",2,EA26="Holi",0,EA26="Leav",0)</f>
        <v>8</v>
      </c>
      <c r="EC26" s="84"/>
      <c r="ED26" s="226" t="str" cm="1">
        <f t="array" ref="ED26">_xlfn.IFS(EC26="Pres",8,EC26="Abs",0,EC26=0,"",EC26="Orie",2,EC26="Holi",0,EC26="Leav",0)</f>
        <v/>
      </c>
      <c r="EE26" s="84" t="s">
        <v>35</v>
      </c>
      <c r="EF26" s="226" cm="1">
        <f t="array" ref="EF26">_xlfn.IFS(EE26="Pres",8,EE26="Abs",0,EE26=0,"",EE26="Orie",2,EE26="Holi",0,EE26="Leav",0)</f>
        <v>8</v>
      </c>
      <c r="EG26" s="84" t="s">
        <v>35</v>
      </c>
      <c r="EH26" s="226" cm="1">
        <f t="array" ref="EH26">_xlfn.IFS(EG26="Pres",8,EG26="Abs",0,EG26=0,"",EG26="Orie",2,EG26="Holi",0,EG26="Leav",0)</f>
        <v>8</v>
      </c>
      <c r="EI26" s="84" t="s">
        <v>54</v>
      </c>
      <c r="EJ26" s="226" cm="1">
        <f t="array" ref="EJ26">_xlfn.IFS(EI26="Pres",8,EI26="Abs",0,EI26=0,"",EI26="Orie",2,EI26="Holi",0,EI26="Leav",0)</f>
        <v>0</v>
      </c>
      <c r="EK26" s="84" t="s">
        <v>35</v>
      </c>
      <c r="EL26" s="226">
        <v>7</v>
      </c>
      <c r="EM26" s="84" t="s">
        <v>35</v>
      </c>
      <c r="EN26" s="226" cm="1">
        <f t="array" ref="EN26">_xlfn.IFS(EM26="Pres",8,EM26="Abs",0,EM26=0,"",EM26="Orie",2,EM26="Holi",0,EM26="Leav",0)</f>
        <v>8</v>
      </c>
      <c r="EO26" s="84" t="s">
        <v>35</v>
      </c>
      <c r="EP26" s="226" cm="1">
        <f t="array" ref="EP26">_xlfn.IFS(EO26="Pres",8,EO26="Abs",0,EO26=0,"",EO26="Orie",2,EO26="Holi",0,EO26="Leav",0)</f>
        <v>8</v>
      </c>
      <c r="EQ26" s="84" t="s">
        <v>54</v>
      </c>
      <c r="ER26" s="226" cm="1">
        <f t="array" ref="ER26">_xlfn.IFS(EQ26="Pres",8,EQ26="Abs",0,EQ26=0,"",EQ26="Orie",2,EQ26="Holi",0,EQ26="Leav",0)</f>
        <v>0</v>
      </c>
      <c r="ES26" s="84" t="s">
        <v>35</v>
      </c>
      <c r="ET26" s="226">
        <v>6.5</v>
      </c>
      <c r="EU26" s="84" t="s">
        <v>35</v>
      </c>
      <c r="EV26" s="226" cm="1">
        <f t="array" ref="EV26">_xlfn.IFS(EU26="Pres",8,EU26="Abs",0,EU26=0,"",EU26="Orie",2,EU26="Holi",0,EU26="Leav",0)</f>
        <v>8</v>
      </c>
      <c r="EW26" s="84" t="s">
        <v>36</v>
      </c>
      <c r="EX26" s="226" cm="1">
        <f t="array" ref="EX26">_xlfn.IFS(EW26="Pres",8,EW26="Abs",0,EW26=0,"",EW26="Orie",2,EW26="Holi",0,EW26="Leav",0)</f>
        <v>0</v>
      </c>
      <c r="EY26" s="84" t="s">
        <v>35</v>
      </c>
      <c r="EZ26" s="226" cm="1">
        <f t="array" ref="EZ26">_xlfn.IFS(EY26="Pres",8,EY26="Abs",0,EY26=0,"",EY26="Orie",2,EY26="Holi",0,EY26="Leav",0)</f>
        <v>8</v>
      </c>
      <c r="FA26" s="84" t="s">
        <v>35</v>
      </c>
      <c r="FB26" s="226" cm="1">
        <f t="array" ref="FB26">_xlfn.IFS(FA26="Pres",8,FA26="Abs",0,FA26=0,"",FA26="Orie",2,FA26="Holi",0,FA26="Leav",0)</f>
        <v>8</v>
      </c>
      <c r="FC26" s="84" t="s">
        <v>35</v>
      </c>
      <c r="FD26" s="226" cm="1">
        <f t="array" ref="FD26">_xlfn.IFS(FC26="Pres",8,FC26="Abs",0,FC26=0,"",FC26="Orie",2,FC26="Holi",0,FC26="Leav",0)</f>
        <v>8</v>
      </c>
      <c r="FE26" s="84" t="s">
        <v>35</v>
      </c>
      <c r="FF26" s="226" cm="1">
        <f t="array" ref="FF26">_xlfn.IFS(FE26="Pres",8,FE26="Abs",0,FE26=0,"",FE26="Orie",2,FE26="Holi",0,FE26="Leav",0)</f>
        <v>8</v>
      </c>
      <c r="FG26" s="84" t="s">
        <v>35</v>
      </c>
      <c r="FH26" s="226" cm="1">
        <f t="array" ref="FH26">_xlfn.IFS(FG26="Pres",8,FG26="Abs",0,FG26=0,"",FG26="Orie",2,FG26="Holi",0,FG26="Leav",0)</f>
        <v>8</v>
      </c>
      <c r="FI26" s="84" t="s">
        <v>35</v>
      </c>
      <c r="FJ26" s="226" cm="1">
        <f t="array" ref="FJ26">_xlfn.IFS(FI26="Pres",8,FI26="Abs",0,FI26=0,"",FI26="Orie",2,FI26="Holi",0,FI26="Leav",0)</f>
        <v>8</v>
      </c>
      <c r="FK26" s="84" t="s">
        <v>35</v>
      </c>
      <c r="FL26" s="226" cm="1">
        <f t="array" ref="FL26">_xlfn.IFS(FK26="Pres",8,FK26="Abs",0,FK26=0,"",FK26="Orie",2,FK26="Holi",0,FK26="Leav",0)</f>
        <v>8</v>
      </c>
      <c r="FM26" s="84" t="s">
        <v>35</v>
      </c>
      <c r="FN26" s="226" cm="1">
        <f t="array" ref="FN26">_xlfn.IFS(FM26="Pres",8,FM26="Abs",0,FM26=0,"",FM26="Orie",2,FM26="Holi",0,FM26="Leav",0)</f>
        <v>8</v>
      </c>
      <c r="FO26" s="84" t="s">
        <v>35</v>
      </c>
      <c r="FP26" s="226" cm="1">
        <f t="array" ref="FP26">_xlfn.IFS(FO26="Pres",8,FO26="Abs",0,FO26=0,"",FO26="Orie",2,FO26="Holi",0,FO26="Leav",0)</f>
        <v>8</v>
      </c>
      <c r="FQ26" s="84" t="s">
        <v>35</v>
      </c>
      <c r="FR26" s="226" cm="1">
        <f t="array" ref="FR26">_xlfn.IFS(FQ26="Pres",8,FQ26="Abs",0,FQ26=0,"",FQ26="Orie",2,FQ26="Holi",0,FQ26="Leav",0)</f>
        <v>8</v>
      </c>
      <c r="FS26" s="84" t="s">
        <v>35</v>
      </c>
      <c r="FT26" s="226" cm="1">
        <f t="array" ref="FT26">_xlfn.IFS(FS26="Pres",8,FS26="Abs",0,FS26=0,"",FS26="Orie",2,FS26="Holi",0,FS26="Leav",0)</f>
        <v>8</v>
      </c>
      <c r="FU26" s="84" t="s">
        <v>35</v>
      </c>
      <c r="FV26" s="226" cm="1">
        <f t="array" ref="FV26">_xlfn.IFS(FU26="Pres",8,FU26="Abs",0,FU26=0,"",FU26="Orie",2,FU26="Holi",0,FU26="Leav",0)</f>
        <v>8</v>
      </c>
      <c r="FW26" s="84" t="s">
        <v>35</v>
      </c>
      <c r="FX26" s="226" cm="1">
        <f t="array" ref="FX26">_xlfn.IFS(FW26="Pres",8,FW26="Abs",0,FW26=0,"",FW26="Orie",2,FW26="Holi",0,FW26="Leav",0)</f>
        <v>8</v>
      </c>
      <c r="FY26" s="84" t="s">
        <v>36</v>
      </c>
      <c r="FZ26" s="226" cm="1">
        <f t="array" ref="FZ26">_xlfn.IFS(FY26="Pres",8,FY26="Abs",0,FY26=0,"",FY26="Orie",2,FY26="Holi",0,FY26="Leav",0)</f>
        <v>0</v>
      </c>
      <c r="GA26" s="84" t="s">
        <v>35</v>
      </c>
      <c r="GB26" s="226" cm="1">
        <f t="array" ref="GB26">_xlfn.IFS(GA26="Pres",8,GA26="Abs",0,GA26=0,"",GA26="Orie",2,GA26="Holi",0,GA26="Leav",0)</f>
        <v>8</v>
      </c>
      <c r="GC26" s="84" t="s">
        <v>35</v>
      </c>
      <c r="GD26" s="226">
        <v>7.75</v>
      </c>
      <c r="GE26" s="84" t="s">
        <v>35</v>
      </c>
      <c r="GF26" s="226" cm="1">
        <f t="array" ref="GF26">_xlfn.IFS(GE26="Pres",8,GE26="Abs",0,GE26=0,"",GE26="Orie",2,GE26="Holi",0,GE26="Leav",0)</f>
        <v>8</v>
      </c>
      <c r="GG26" s="84" t="s">
        <v>35</v>
      </c>
      <c r="GH26" s="226" cm="1">
        <f t="array" ref="GH26">_xlfn.IFS(GG26="Pres",8,GG26="Abs",0,GG26=0,"",GG26="Orie",2,GG26="Holi",0,GG26="Leav",0)</f>
        <v>8</v>
      </c>
      <c r="GI26" s="84" t="s">
        <v>35</v>
      </c>
      <c r="GJ26" s="226" cm="1">
        <f t="array" ref="GJ26">_xlfn.IFS(GI26="Pres",8,GI26="Abs",0,GI26=0,"",GI26="Orie",2,GI26="Holi",0,GI26="Leav",0)</f>
        <v>8</v>
      </c>
      <c r="GK26" s="84" t="s">
        <v>35</v>
      </c>
      <c r="GL26" s="226" cm="1">
        <f t="array" ref="GL26">_xlfn.IFS(GK26="Pres",8,GK26="Abs",0,GK26=0,"",GK26="Orie",2,GK26="Holi",0,GK26="Leav",0)</f>
        <v>8</v>
      </c>
      <c r="GM26" s="84" t="s">
        <v>35</v>
      </c>
      <c r="GN26" s="226" cm="1">
        <f t="array" ref="GN26">_xlfn.IFS(GM26="Pres",8,GM26="Abs",0,GM26=0,"",GM26="Orie",2,GM26="Holi",0,GM26="Leav",0)</f>
        <v>8</v>
      </c>
      <c r="GO26" s="84" t="s">
        <v>35</v>
      </c>
      <c r="GP26" s="226" cm="1">
        <f t="array" ref="GP26">_xlfn.IFS(GO26="Pres",8,GO26="Abs",0,GO26=0,"",GO26="Orie",2,GO26="Holi",0,GO26="Leav",0)</f>
        <v>8</v>
      </c>
    </row>
    <row r="27" spans="1:308" ht="18.75" customHeight="1">
      <c r="A27" s="73" t="s">
        <v>49</v>
      </c>
      <c r="B27" s="33" t="s">
        <v>283</v>
      </c>
      <c r="C27" s="33" t="s">
        <v>284</v>
      </c>
      <c r="D27" s="33" t="s">
        <v>285</v>
      </c>
      <c r="E27" s="50"/>
      <c r="F27" s="73" t="s">
        <v>121</v>
      </c>
      <c r="G27" s="35">
        <v>44524</v>
      </c>
      <c r="H27" s="35">
        <v>44869</v>
      </c>
      <c r="I27" s="99">
        <v>44774</v>
      </c>
      <c r="J27" s="36" t="str">
        <f t="shared" si="299"/>
        <v>Wed</v>
      </c>
      <c r="K27" s="86">
        <f t="shared" si="300"/>
        <v>44718</v>
      </c>
      <c r="L27" s="100">
        <v>44774</v>
      </c>
      <c r="M27" s="36"/>
      <c r="N27" s="141">
        <f t="shared" si="295"/>
        <v>32</v>
      </c>
      <c r="O27" s="79">
        <f t="shared" si="296"/>
        <v>258</v>
      </c>
      <c r="P27" s="39">
        <f t="shared" si="301"/>
        <v>1</v>
      </c>
      <c r="Q27" s="38" t="str">
        <f t="shared" si="302"/>
        <v/>
      </c>
      <c r="R27" s="40" t="str">
        <f t="shared" si="298"/>
        <v/>
      </c>
      <c r="S27" s="41">
        <f t="shared" si="303"/>
        <v>2</v>
      </c>
      <c r="T27" s="45"/>
      <c r="U27" s="123"/>
      <c r="V27" s="123"/>
      <c r="W27" s="44"/>
      <c r="X27" s="42"/>
      <c r="Y27" s="44"/>
      <c r="Z27" s="45"/>
      <c r="AA27" s="46"/>
      <c r="AB27" s="47" t="str">
        <f t="shared" si="304"/>
        <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128"/>
      <c r="CS27" s="84"/>
      <c r="CT27" s="131"/>
      <c r="CU27" s="84"/>
      <c r="CV27" s="131"/>
      <c r="CW27" s="84"/>
      <c r="CY27" s="84"/>
      <c r="DE27" s="84"/>
      <c r="DG27" s="84"/>
      <c r="DK27" s="84"/>
      <c r="DN27" s="230" t="str" cm="1">
        <f t="array" ref="DN27">_xlfn.IFS(DM27="Pres",8,DM27="Abs",0,DM27=0,"",DM27="Orie",2)</f>
        <v/>
      </c>
      <c r="DO27" s="84"/>
      <c r="DP27" s="237" t="str" cm="1">
        <f t="array" ref="DP27">_xlfn.IFS(DO27="Pres",8,DO27="Abs",0,DO27=0,"",DO27="Orie",2)</f>
        <v/>
      </c>
      <c r="DR27" s="226" t="str" cm="1">
        <f t="array" ref="DR27">_xlfn.IFS(DQ27="Pres",8,DQ27="Abs",0,DQ27=0,"",DQ27="Orie",2,DQ27="Holi",0,DQ27="Leav",0)</f>
        <v/>
      </c>
      <c r="DS27" s="84"/>
      <c r="DT27" s="226" t="str" cm="1">
        <f t="array" ref="DT27">_xlfn.IFS(DS27="Pres",8,DS27="Abs",0,DS27=0,"",DS27="Orie",2,DS27="Holi",0,DS27="Leav",0)</f>
        <v/>
      </c>
      <c r="DU27" s="84"/>
      <c r="DV27" s="226" t="str" cm="1">
        <f t="array" ref="DV27">_xlfn.IFS(DU27="Pres",8,DU27="Abs",0,DU27=0,"",DU27="Orie",2,DU27="Holi",0,DU27="Leav",0)</f>
        <v/>
      </c>
      <c r="DW27" s="84" t="s">
        <v>34</v>
      </c>
      <c r="DX27" s="226" cm="1">
        <f t="array" ref="DX27">_xlfn.IFS(DW27="Pres",8,DW27="Abs",0,DW27=0,"",DW27="Orie",2,DW27="Holi",0,DW27="Leav",0)</f>
        <v>2</v>
      </c>
      <c r="DY27" s="84" t="s">
        <v>35</v>
      </c>
      <c r="DZ27" s="226" cm="1">
        <f t="array" ref="DZ27">_xlfn.IFS(DY27="Pres",8,DY27="Abs",0,DY27=0,"",DY27="Orie",2,DY27="Holi",0,DY27="Leav",0)</f>
        <v>8</v>
      </c>
      <c r="EA27" s="84" t="s">
        <v>35</v>
      </c>
      <c r="EB27" s="226" cm="1">
        <f t="array" ref="EB27">_xlfn.IFS(EA27="Pres",8,EA27="Abs",0,EA27=0,"",EA27="Orie",2,EA27="Holi",0,EA27="Leav",0)</f>
        <v>8</v>
      </c>
      <c r="EC27" s="84"/>
      <c r="ED27" s="226" t="str" cm="1">
        <f t="array" ref="ED27">_xlfn.IFS(EC27="Pres",8,EC27="Abs",0,EC27=0,"",EC27="Orie",2,EC27="Holi",0,EC27="Leav",0)</f>
        <v/>
      </c>
      <c r="EE27" s="84" t="s">
        <v>35</v>
      </c>
      <c r="EF27" s="226" cm="1">
        <f t="array" ref="EF27">_xlfn.IFS(EE27="Pres",8,EE27="Abs",0,EE27=0,"",EE27="Orie",2,EE27="Holi",0,EE27="Leav",0)</f>
        <v>8</v>
      </c>
      <c r="EG27" s="84" t="s">
        <v>35</v>
      </c>
      <c r="EH27" s="226" cm="1">
        <f t="array" ref="EH27">_xlfn.IFS(EG27="Pres",8,EG27="Abs",0,EG27=0,"",EG27="Orie",2,EG27="Holi",0,EG27="Leav",0)</f>
        <v>8</v>
      </c>
      <c r="EI27" s="84" t="s">
        <v>54</v>
      </c>
      <c r="EJ27" s="226" cm="1">
        <f t="array" ref="EJ27">_xlfn.IFS(EI27="Pres",8,EI27="Abs",0,EI27=0,"",EI27="Orie",2,EI27="Holi",0,EI27="Leav",0)</f>
        <v>0</v>
      </c>
      <c r="EK27" s="84" t="s">
        <v>35</v>
      </c>
      <c r="EL27" s="226" cm="1">
        <f t="array" ref="EL27">_xlfn.IFS(EK27="Pres",8,EK27="Abs",0,EK27=0,"",EK27="Orie",2,EK27="Holi",0,EK27="Leav",0)</f>
        <v>8</v>
      </c>
      <c r="EM27" s="84" t="s">
        <v>35</v>
      </c>
      <c r="EN27" s="226" cm="1">
        <f t="array" ref="EN27">_xlfn.IFS(EM27="Pres",8,EM27="Abs",0,EM27=0,"",EM27="Orie",2,EM27="Holi",0,EM27="Leav",0)</f>
        <v>8</v>
      </c>
      <c r="EO27" s="84" t="s">
        <v>35</v>
      </c>
      <c r="EP27" s="226" cm="1">
        <f t="array" ref="EP27">_xlfn.IFS(EO27="Pres",8,EO27="Abs",0,EO27=0,"",EO27="Orie",2,EO27="Holi",0,EO27="Leav",0)</f>
        <v>8</v>
      </c>
      <c r="EQ27" s="84" t="s">
        <v>54</v>
      </c>
      <c r="ER27" s="226" cm="1">
        <f t="array" ref="ER27">_xlfn.IFS(EQ27="Pres",8,EQ27="Abs",0,EQ27=0,"",EQ27="Orie",2,EQ27="Holi",0,EQ27="Leav",0)</f>
        <v>0</v>
      </c>
      <c r="ES27" s="84" t="s">
        <v>35</v>
      </c>
      <c r="ET27" s="226" cm="1">
        <f t="array" ref="ET27">_xlfn.IFS(ES27="Pres",8,ES27="Abs",0,ES27=0,"",ES27="Orie",2,ES27="Holi",0,ES27="Leav",0)</f>
        <v>8</v>
      </c>
      <c r="EU27" s="84" t="s">
        <v>35</v>
      </c>
      <c r="EV27" s="226" cm="1">
        <f t="array" ref="EV27">_xlfn.IFS(EU27="Pres",8,EU27="Abs",0,EU27=0,"",EU27="Orie",2,EU27="Holi",0,EU27="Leav",0)</f>
        <v>8</v>
      </c>
      <c r="EW27" s="84" t="s">
        <v>35</v>
      </c>
      <c r="EX27" s="226" cm="1">
        <f t="array" ref="EX27">_xlfn.IFS(EW27="Pres",8,EW27="Abs",0,EW27=0,"",EW27="Orie",2,EW27="Holi",0,EW27="Leav",0)</f>
        <v>8</v>
      </c>
      <c r="EY27" s="84" t="s">
        <v>35</v>
      </c>
      <c r="EZ27" s="226" cm="1">
        <f t="array" ref="EZ27">_xlfn.IFS(EY27="Pres",8,EY27="Abs",0,EY27=0,"",EY27="Orie",2,EY27="Holi",0,EY27="Leav",0)</f>
        <v>8</v>
      </c>
      <c r="FA27" s="84" t="s">
        <v>35</v>
      </c>
      <c r="FB27" s="226" cm="1">
        <f t="array" ref="FB27">_xlfn.IFS(FA27="Pres",8,FA27="Abs",0,FA27=0,"",FA27="Orie",2,FA27="Holi",0,FA27="Leav",0)</f>
        <v>8</v>
      </c>
      <c r="FC27" s="84" t="s">
        <v>35</v>
      </c>
      <c r="FD27" s="226" cm="1">
        <f t="array" ref="FD27">_xlfn.IFS(FC27="Pres",8,FC27="Abs",0,FC27=0,"",FC27="Orie",2,FC27="Holi",0,FC27="Leav",0)</f>
        <v>8</v>
      </c>
      <c r="FE27" s="84" t="s">
        <v>35</v>
      </c>
      <c r="FF27" s="226" cm="1">
        <f t="array" ref="FF27">_xlfn.IFS(FE27="Pres",8,FE27="Abs",0,FE27=0,"",FE27="Orie",2,FE27="Holi",0,FE27="Leav",0)</f>
        <v>8</v>
      </c>
      <c r="FG27" s="84" t="s">
        <v>35</v>
      </c>
      <c r="FH27" s="226" cm="1">
        <f t="array" ref="FH27">_xlfn.IFS(FG27="Pres",8,FG27="Abs",0,FG27=0,"",FG27="Orie",2,FG27="Holi",0,FG27="Leav",0)</f>
        <v>8</v>
      </c>
      <c r="FI27" s="84" t="s">
        <v>35</v>
      </c>
      <c r="FJ27" s="226" cm="1">
        <f t="array" ref="FJ27">_xlfn.IFS(FI27="Pres",8,FI27="Abs",0,FI27=0,"",FI27="Orie",2,FI27="Holi",0,FI27="Leav",0)</f>
        <v>8</v>
      </c>
      <c r="FK27" s="84" t="s">
        <v>35</v>
      </c>
      <c r="FL27" s="226" cm="1">
        <f t="array" ref="FL27">_xlfn.IFS(FK27="Pres",8,FK27="Abs",0,FK27=0,"",FK27="Orie",2,FK27="Holi",0,FK27="Leav",0)</f>
        <v>8</v>
      </c>
      <c r="FM27" s="84" t="s">
        <v>35</v>
      </c>
      <c r="FN27" s="226" cm="1">
        <f t="array" ref="FN27">_xlfn.IFS(FM27="Pres",8,FM27="Abs",0,FM27=0,"",FM27="Orie",2,FM27="Holi",0,FM27="Leav",0)</f>
        <v>8</v>
      </c>
      <c r="FO27" s="84" t="s">
        <v>35</v>
      </c>
      <c r="FP27" s="226" cm="1">
        <f t="array" ref="FP27">_xlfn.IFS(FO27="Pres",8,FO27="Abs",0,FO27=0,"",FO27="Orie",2,FO27="Holi",0,FO27="Leav",0)</f>
        <v>8</v>
      </c>
      <c r="FQ27" s="84" t="s">
        <v>35</v>
      </c>
      <c r="FR27" s="226" cm="1">
        <f t="array" ref="FR27">_xlfn.IFS(FQ27="Pres",8,FQ27="Abs",0,FQ27=0,"",FQ27="Orie",2,FQ27="Holi",0,FQ27="Leav",0)</f>
        <v>8</v>
      </c>
      <c r="FS27" s="84" t="s">
        <v>35</v>
      </c>
      <c r="FT27" s="226" cm="1">
        <f t="array" ref="FT27">_xlfn.IFS(FS27="Pres",8,FS27="Abs",0,FS27=0,"",FS27="Orie",2,FS27="Holi",0,FS27="Leav",0)</f>
        <v>8</v>
      </c>
      <c r="FU27" s="84" t="s">
        <v>35</v>
      </c>
      <c r="FV27" s="226" cm="1">
        <f t="array" ref="FV27">_xlfn.IFS(FU27="Pres",8,FU27="Abs",0,FU27=0,"",FU27="Orie",2,FU27="Holi",0,FU27="Leav",0)</f>
        <v>8</v>
      </c>
      <c r="FW27" s="84" t="s">
        <v>35</v>
      </c>
      <c r="FX27" s="226" cm="1">
        <f t="array" ref="FX27">_xlfn.IFS(FW27="Pres",8,FW27="Abs",0,FW27=0,"",FW27="Orie",2,FW27="Holi",0,FW27="Leav",0)</f>
        <v>8</v>
      </c>
      <c r="FY27" s="84" t="s">
        <v>35</v>
      </c>
      <c r="FZ27" s="226" cm="1">
        <f t="array" ref="FZ27">_xlfn.IFS(FY27="Pres",8,FY27="Abs",0,FY27=0,"",FY27="Orie",2,FY27="Holi",0,FY27="Leav",0)</f>
        <v>8</v>
      </c>
      <c r="GA27" s="84" t="s">
        <v>35</v>
      </c>
      <c r="GB27" s="226" cm="1">
        <f t="array" ref="GB27">_xlfn.IFS(GA27="Pres",8,GA27="Abs",0,GA27=0,"",GA27="Orie",2,GA27="Holi",0,GA27="Leav",0)</f>
        <v>8</v>
      </c>
      <c r="GC27" s="84" t="s">
        <v>35</v>
      </c>
      <c r="GD27" s="226" cm="1">
        <f t="array" ref="GD27">_xlfn.IFS(GC27="Pres",8,GC27="Abs",0,GC27=0,"",GC27="Orie",2,GC27="Holi",0,GC27="Leav",0)</f>
        <v>8</v>
      </c>
      <c r="GE27" s="84" t="s">
        <v>35</v>
      </c>
      <c r="GF27" s="226" cm="1">
        <f t="array" ref="GF27">_xlfn.IFS(GE27="Pres",8,GE27="Abs",0,GE27=0,"",GE27="Orie",2,GE27="Holi",0,GE27="Leav",0)</f>
        <v>8</v>
      </c>
      <c r="GG27" s="84" t="s">
        <v>35</v>
      </c>
      <c r="GH27" s="226" cm="1">
        <f t="array" ref="GH27">_xlfn.IFS(GG27="Pres",8,GG27="Abs",0,GG27=0,"",GG27="Orie",2,GG27="Holi",0,GG27="Leav",0)</f>
        <v>8</v>
      </c>
      <c r="GI27" s="84" t="s">
        <v>35</v>
      </c>
      <c r="GJ27" s="226" cm="1">
        <f t="array" ref="GJ27">_xlfn.IFS(GI27="Pres",8,GI27="Abs",0,GI27=0,"",GI27="Orie",2,GI27="Holi",0,GI27="Leav",0)</f>
        <v>8</v>
      </c>
      <c r="GK27" s="84" t="s">
        <v>35</v>
      </c>
      <c r="GL27" s="226" cm="1">
        <f t="array" ref="GL27">_xlfn.IFS(GK27="Pres",8,GK27="Abs",0,GK27=0,"",GK27="Orie",2,GK27="Holi",0,GK27="Leav",0)</f>
        <v>8</v>
      </c>
      <c r="GM27" s="84" t="s">
        <v>35</v>
      </c>
      <c r="GN27" s="226" cm="1">
        <f t="array" ref="GN27">_xlfn.IFS(GM27="Pres",8,GM27="Abs",0,GM27=0,"",GM27="Orie",2,GM27="Holi",0,GM27="Leav",0)</f>
        <v>8</v>
      </c>
      <c r="GO27" s="84" t="s">
        <v>35</v>
      </c>
      <c r="GP27" s="226" cm="1">
        <f t="array" ref="GP27">_xlfn.IFS(GO27="Pres",8,GO27="Abs",0,GO27=0,"",GO27="Orie",2,GO27="Holi",0,GO27="Leav",0)</f>
        <v>8</v>
      </c>
    </row>
    <row r="28" spans="1:308" ht="18.75" customHeight="1">
      <c r="A28" s="73" t="s">
        <v>49</v>
      </c>
      <c r="B28" s="49" t="s">
        <v>286</v>
      </c>
      <c r="C28" s="33" t="s">
        <v>109</v>
      </c>
      <c r="D28" s="33" t="s">
        <v>287</v>
      </c>
      <c r="E28" s="33"/>
      <c r="F28" s="73" t="s">
        <v>43</v>
      </c>
      <c r="G28" s="35">
        <v>44524</v>
      </c>
      <c r="H28" s="35">
        <v>44876</v>
      </c>
      <c r="I28" s="99">
        <v>44774</v>
      </c>
      <c r="J28" s="36" t="str">
        <f t="shared" si="299"/>
        <v>Wed</v>
      </c>
      <c r="K28" s="86">
        <f t="shared" si="300"/>
        <v>44718</v>
      </c>
      <c r="L28" s="100">
        <v>44774</v>
      </c>
      <c r="M28" s="36"/>
      <c r="N28" s="141">
        <f t="shared" si="295"/>
        <v>32</v>
      </c>
      <c r="O28" s="79">
        <f t="shared" si="296"/>
        <v>257.25</v>
      </c>
      <c r="P28" s="39">
        <f t="shared" si="301"/>
        <v>1</v>
      </c>
      <c r="Q28" s="38">
        <f t="shared" si="302"/>
        <v>3</v>
      </c>
      <c r="R28" s="40" t="str">
        <f t="shared" si="298"/>
        <v/>
      </c>
      <c r="S28" s="41">
        <f t="shared" si="303"/>
        <v>2</v>
      </c>
      <c r="T28" s="45"/>
      <c r="U28" s="123"/>
      <c r="V28" s="123"/>
      <c r="W28" s="44"/>
      <c r="X28" s="42">
        <v>3</v>
      </c>
      <c r="Y28" s="44"/>
      <c r="Z28" s="45"/>
      <c r="AA28" s="46"/>
      <c r="AB28" s="47">
        <v>24</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128"/>
      <c r="CS28" s="84"/>
      <c r="CT28" s="131"/>
      <c r="CU28" s="84"/>
      <c r="CV28" s="131"/>
      <c r="CW28" s="84"/>
      <c r="CY28" s="84"/>
      <c r="DE28" s="84"/>
      <c r="DK28" s="84"/>
      <c r="DN28" s="230" t="str" cm="1">
        <f t="array" ref="DN28">_xlfn.IFS(DM28="Pres",8,DM28="Abs",0,DM28=0,"",DM28="Orie",2)</f>
        <v/>
      </c>
      <c r="DO28" s="84"/>
      <c r="DP28" s="237" t="str" cm="1">
        <f t="array" ref="DP28">_xlfn.IFS(DO28="Pres",8,DO28="Abs",0,DO28=0,"",DO28="Orie",2)</f>
        <v/>
      </c>
      <c r="DR28" s="226" t="str" cm="1">
        <f t="array" ref="DR28">_xlfn.IFS(DQ28="Pres",8,DQ28="Abs",0,DQ28=0,"",DQ28="Orie",2,DQ28="Holi",0,DQ28="Leav",0)</f>
        <v/>
      </c>
      <c r="DS28" s="84"/>
      <c r="DT28" s="226" t="str" cm="1">
        <f t="array" ref="DT28">_xlfn.IFS(DS28="Pres",8,DS28="Abs",0,DS28=0,"",DS28="Orie",2,DS28="Holi",0,DS28="Leav",0)</f>
        <v/>
      </c>
      <c r="DU28" s="84"/>
      <c r="DV28" s="226" t="str" cm="1">
        <f t="array" ref="DV28">_xlfn.IFS(DU28="Pres",8,DU28="Abs",0,DU28=0,"",DU28="Orie",2,DU28="Holi",0,DU28="Leav",0)</f>
        <v/>
      </c>
      <c r="DW28" s="84" t="s">
        <v>34</v>
      </c>
      <c r="DX28" s="226" cm="1">
        <f t="array" ref="DX28">_xlfn.IFS(DW28="Pres",8,DW28="Abs",0,DW28=0,"",DW28="Orie",2,DW28="Holi",0,DW28="Leav",0)</f>
        <v>2</v>
      </c>
      <c r="DY28" s="84" t="s">
        <v>35</v>
      </c>
      <c r="DZ28" s="226" cm="1">
        <f t="array" ref="DZ28">_xlfn.IFS(DY28="Pres",8,DY28="Abs",0,DY28=0,"",DY28="Orie",2,DY28="Holi",0,DY28="Leav",0)</f>
        <v>8</v>
      </c>
      <c r="EA28" s="84" t="s">
        <v>35</v>
      </c>
      <c r="EB28" s="226" cm="1">
        <f t="array" ref="EB28">_xlfn.IFS(EA28="Pres",8,EA28="Abs",0,EA28=0,"",EA28="Orie",2,EA28="Holi",0,EA28="Leav",0)</f>
        <v>8</v>
      </c>
      <c r="EC28" s="84"/>
      <c r="ED28" s="226" t="str" cm="1">
        <f t="array" ref="ED28">_xlfn.IFS(EC28="Pres",8,EC28="Abs",0,EC28=0,"",EC28="Orie",2,EC28="Holi",0,EC28="Leav",0)</f>
        <v/>
      </c>
      <c r="EE28" s="84" t="s">
        <v>35</v>
      </c>
      <c r="EF28" s="226" cm="1">
        <f t="array" ref="EF28">_xlfn.IFS(EE28="Pres",8,EE28="Abs",0,EE28=0,"",EE28="Orie",2,EE28="Holi",0,EE28="Leav",0)</f>
        <v>8</v>
      </c>
      <c r="EG28" s="84" t="s">
        <v>35</v>
      </c>
      <c r="EH28" s="226" cm="1">
        <f t="array" ref="EH28">_xlfn.IFS(EG28="Pres",8,EG28="Abs",0,EG28=0,"",EG28="Orie",2,EG28="Holi",0,EG28="Leav",0)</f>
        <v>8</v>
      </c>
      <c r="EI28" s="84" t="s">
        <v>54</v>
      </c>
      <c r="EJ28" s="226" cm="1">
        <f t="array" ref="EJ28">_xlfn.IFS(EI28="Pres",8,EI28="Abs",0,EI28=0,"",EI28="Orie",2,EI28="Holi",0,EI28="Leav",0)</f>
        <v>0</v>
      </c>
      <c r="EK28" s="84" t="s">
        <v>35</v>
      </c>
      <c r="EL28" s="226" cm="1">
        <f t="array" ref="EL28">_xlfn.IFS(EK28="Pres",8,EK28="Abs",0,EK28=0,"",EK28="Orie",2,EK28="Holi",0,EK28="Leav",0)</f>
        <v>8</v>
      </c>
      <c r="EM28" s="84" t="s">
        <v>35</v>
      </c>
      <c r="EN28" s="226" cm="1">
        <f t="array" ref="EN28">_xlfn.IFS(EM28="Pres",8,EM28="Abs",0,EM28=0,"",EM28="Orie",2,EM28="Holi",0,EM28="Leav",0)</f>
        <v>8</v>
      </c>
      <c r="EO28" s="84" t="s">
        <v>35</v>
      </c>
      <c r="EP28" s="226" cm="1">
        <f t="array" ref="EP28">_xlfn.IFS(EO28="Pres",8,EO28="Abs",0,EO28=0,"",EO28="Orie",2,EO28="Holi",0,EO28="Leav",0)</f>
        <v>8</v>
      </c>
      <c r="EQ28" s="84" t="s">
        <v>54</v>
      </c>
      <c r="ER28" s="226" cm="1">
        <f t="array" ref="ER28">_xlfn.IFS(EQ28="Pres",8,EQ28="Abs",0,EQ28=0,"",EQ28="Orie",2,EQ28="Holi",0,EQ28="Leav",0)</f>
        <v>0</v>
      </c>
      <c r="ES28" s="84" t="s">
        <v>35</v>
      </c>
      <c r="ET28" s="226" cm="1">
        <f t="array" ref="ET28">_xlfn.IFS(ES28="Pres",8,ES28="Abs",0,ES28=0,"",ES28="Orie",2,ES28="Holi",0,ES28="Leav",0)</f>
        <v>8</v>
      </c>
      <c r="EU28" s="84" t="s">
        <v>35</v>
      </c>
      <c r="EV28" s="226" cm="1">
        <f t="array" ref="EV28">_xlfn.IFS(EU28="Pres",8,EU28="Abs",0,EU28=0,"",EU28="Orie",2,EU28="Holi",0,EU28="Leav",0)</f>
        <v>8</v>
      </c>
      <c r="EW28" s="84" t="s">
        <v>35</v>
      </c>
      <c r="EX28" s="226" cm="1">
        <f t="array" ref="EX28">_xlfn.IFS(EW28="Pres",8,EW28="Abs",0,EW28=0,"",EW28="Orie",2,EW28="Holi",0,EW28="Leav",0)</f>
        <v>8</v>
      </c>
      <c r="EY28" s="84" t="s">
        <v>35</v>
      </c>
      <c r="EZ28" s="226">
        <v>7.25</v>
      </c>
      <c r="FA28" s="84" t="s">
        <v>35</v>
      </c>
      <c r="FB28" s="226" cm="1">
        <f t="array" ref="FB28">_xlfn.IFS(FA28="Pres",8,FA28="Abs",0,FA28=0,"",FA28="Orie",2,FA28="Holi",0,FA28="Leav",0)</f>
        <v>8</v>
      </c>
      <c r="FC28" s="84" t="s">
        <v>35</v>
      </c>
      <c r="FD28" s="226" cm="1">
        <f t="array" ref="FD28">_xlfn.IFS(FC28="Pres",8,FC28="Abs",0,FC28=0,"",FC28="Orie",2,FC28="Holi",0,FC28="Leav",0)</f>
        <v>8</v>
      </c>
      <c r="FE28" s="84" t="s">
        <v>35</v>
      </c>
      <c r="FF28" s="226" cm="1">
        <f t="array" ref="FF28">_xlfn.IFS(FE28="Pres",8,FE28="Abs",0,FE28=0,"",FE28="Orie",2,FE28="Holi",0,FE28="Leav",0)</f>
        <v>8</v>
      </c>
      <c r="FG28" s="84" t="s">
        <v>35</v>
      </c>
      <c r="FH28" s="226" cm="1">
        <f t="array" ref="FH28">_xlfn.IFS(FG28="Pres",8,FG28="Abs",0,FG28=0,"",FG28="Orie",2,FG28="Holi",0,FG28="Leav",0)</f>
        <v>8</v>
      </c>
      <c r="FI28" s="84" t="s">
        <v>35</v>
      </c>
      <c r="FJ28" s="226" cm="1">
        <f t="array" ref="FJ28">_xlfn.IFS(FI28="Pres",8,FI28="Abs",0,FI28=0,"",FI28="Orie",2,FI28="Holi",0,FI28="Leav",0)</f>
        <v>8</v>
      </c>
      <c r="FK28" s="84" t="s">
        <v>36</v>
      </c>
      <c r="FL28" s="226" cm="1">
        <f t="array" ref="FL28">_xlfn.IFS(FK28="Pres",8,FK28="Abs",0,FK28=0,"",FK28="Orie",2,FK28="Holi",0,FK28="Leav",0)</f>
        <v>0</v>
      </c>
      <c r="FM28" s="84" t="s">
        <v>36</v>
      </c>
      <c r="FN28" s="226" cm="1">
        <f t="array" ref="FN28">_xlfn.IFS(FM28="Pres",8,FM28="Abs",0,FM28=0,"",FM28="Orie",2,FM28="Holi",0,FM28="Leav",0)</f>
        <v>0</v>
      </c>
      <c r="FO28" s="84" t="s">
        <v>36</v>
      </c>
      <c r="FP28" s="226" cm="1">
        <f t="array" ref="FP28">_xlfn.IFS(FO28="Pres",8,FO28="Abs",0,FO28=0,"",FO28="Orie",2,FO28="Holi",0,FO28="Leav",0)</f>
        <v>0</v>
      </c>
      <c r="FQ28" s="84" t="s">
        <v>35</v>
      </c>
      <c r="FR28" s="226" cm="1">
        <f t="array" ref="FR28">_xlfn.IFS(FQ28="Pres",8,FQ28="Abs",0,FQ28=0,"",FQ28="Orie",2,FQ28="Holi",0,FQ28="Leav",0)</f>
        <v>8</v>
      </c>
      <c r="FS28" s="84" t="s">
        <v>35</v>
      </c>
      <c r="FT28" s="226" cm="1">
        <f t="array" ref="FT28">_xlfn.IFS(FS28="Pres",8,FS28="Abs",0,FS28=0,"",FS28="Orie",2,FS28="Holi",0,FS28="Leav",0)</f>
        <v>8</v>
      </c>
      <c r="FU28" s="84" t="s">
        <v>35</v>
      </c>
      <c r="FV28" s="226" cm="1">
        <f t="array" ref="FV28">_xlfn.IFS(FU28="Pres",8,FU28="Abs",0,FU28=0,"",FU28="Orie",2,FU28="Holi",0,FU28="Leav",0)</f>
        <v>8</v>
      </c>
      <c r="FW28" s="84" t="s">
        <v>35</v>
      </c>
      <c r="FX28" s="226" cm="1">
        <f t="array" ref="FX28">_xlfn.IFS(FW28="Pres",8,FW28="Abs",0,FW28=0,"",FW28="Orie",2,FW28="Holi",0,FW28="Leav",0)</f>
        <v>8</v>
      </c>
      <c r="FY28" s="84" t="s">
        <v>35</v>
      </c>
      <c r="FZ28" s="226" cm="1">
        <f t="array" ref="FZ28">_xlfn.IFS(FY28="Pres",8,FY28="Abs",0,FY28=0,"",FY28="Orie",2,FY28="Holi",0,FY28="Leav",0)</f>
        <v>8</v>
      </c>
      <c r="GA28" s="84" t="s">
        <v>35</v>
      </c>
      <c r="GB28" s="226" cm="1">
        <f t="array" ref="GB28">_xlfn.IFS(GA28="Pres",8,GA28="Abs",0,GA28=0,"",GA28="Orie",2,GA28="Holi",0,GA28="Leav",0)</f>
        <v>8</v>
      </c>
      <c r="GC28" s="84" t="s">
        <v>35</v>
      </c>
      <c r="GD28" s="226" cm="1">
        <f t="array" ref="GD28">_xlfn.IFS(GC28="Pres",8,GC28="Abs",0,GC28=0,"",GC28="Orie",2,GC28="Holi",0,GC28="Leav",0)</f>
        <v>8</v>
      </c>
      <c r="GE28" s="84" t="s">
        <v>35</v>
      </c>
      <c r="GF28" s="226" cm="1">
        <f t="array" ref="GF28">_xlfn.IFS(GE28="Pres",8,GE28="Abs",0,GE28=0,"",GE28="Orie",2,GE28="Holi",0,GE28="Leav",0)</f>
        <v>8</v>
      </c>
      <c r="GG28" s="84" t="s">
        <v>35</v>
      </c>
      <c r="GH28" s="226" cm="1">
        <f t="array" ref="GH28">_xlfn.IFS(GG28="Pres",8,GG28="Abs",0,GG28=0,"",GG28="Orie",2,GG28="Holi",0,GG28="Leav",0)</f>
        <v>8</v>
      </c>
      <c r="GI28" s="84" t="s">
        <v>35</v>
      </c>
      <c r="GJ28" s="226" cm="1">
        <f t="array" ref="GJ28">_xlfn.IFS(GI28="Pres",8,GI28="Abs",0,GI28=0,"",GI28="Orie",2,GI28="Holi",0,GI28="Leav",0)</f>
        <v>8</v>
      </c>
      <c r="GK28" s="84" t="s">
        <v>35</v>
      </c>
      <c r="GL28" s="226" cm="1">
        <f t="array" ref="GL28">_xlfn.IFS(GK28="Pres",8,GK28="Abs",0,GK28=0,"",GK28="Orie",2,GK28="Holi",0,GK28="Leav",0)</f>
        <v>8</v>
      </c>
      <c r="GM28" s="84" t="s">
        <v>35</v>
      </c>
      <c r="GN28" s="226" cm="1">
        <f t="array" ref="GN28">_xlfn.IFS(GM28="Pres",8,GM28="Abs",0,GM28=0,"",GM28="Orie",2,GM28="Holi",0,GM28="Leav",0)</f>
        <v>8</v>
      </c>
      <c r="GO28" s="84" t="s">
        <v>35</v>
      </c>
      <c r="GP28" s="226" cm="1">
        <f t="array" ref="GP28">_xlfn.IFS(GO28="Pres",8,GO28="Abs",0,GO28=0,"",GO28="Orie",2,GO28="Holi",0,GO28="Leav",0)</f>
        <v>8</v>
      </c>
    </row>
    <row r="29" spans="1:308" ht="18.75" customHeight="1">
      <c r="A29" s="73" t="s">
        <v>49</v>
      </c>
      <c r="B29" s="33" t="s">
        <v>288</v>
      </c>
      <c r="C29" s="33" t="s">
        <v>289</v>
      </c>
      <c r="D29" s="33" t="s">
        <v>290</v>
      </c>
      <c r="E29" s="33"/>
      <c r="F29" s="73" t="s">
        <v>43</v>
      </c>
      <c r="G29" s="35">
        <v>44538</v>
      </c>
      <c r="H29" s="35">
        <v>44890</v>
      </c>
      <c r="I29" s="99">
        <v>44788</v>
      </c>
      <c r="J29" s="36" t="str">
        <f t="shared" si="299"/>
        <v>Wed</v>
      </c>
      <c r="K29" s="86">
        <f t="shared" si="300"/>
        <v>44732</v>
      </c>
      <c r="L29" s="100">
        <v>44788</v>
      </c>
      <c r="M29" s="36"/>
      <c r="N29" s="141">
        <f t="shared" si="295"/>
        <v>32</v>
      </c>
      <c r="O29" s="79">
        <f t="shared" si="296"/>
        <v>253</v>
      </c>
      <c r="P29" s="39">
        <f t="shared" si="301"/>
        <v>1</v>
      </c>
      <c r="Q29" s="38" t="str">
        <f t="shared" si="302"/>
        <v/>
      </c>
      <c r="R29" s="40" t="str">
        <f t="shared" si="298"/>
        <v/>
      </c>
      <c r="S29" s="41">
        <f t="shared" si="303"/>
        <v>2</v>
      </c>
      <c r="T29" s="45"/>
      <c r="U29" s="123"/>
      <c r="V29" s="123"/>
      <c r="W29" s="44"/>
      <c r="X29" s="42"/>
      <c r="Y29" s="44"/>
      <c r="Z29" s="45"/>
      <c r="AA29" s="46"/>
      <c r="AB29" s="47"/>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128"/>
      <c r="CS29" s="84"/>
      <c r="CT29" s="131"/>
      <c r="CU29" s="84"/>
      <c r="CV29" s="131"/>
      <c r="CW29" s="84"/>
      <c r="CY29" s="84"/>
      <c r="DE29" s="84"/>
      <c r="DK29" s="84"/>
      <c r="DN29" s="230" t="str" cm="1">
        <f t="array" ref="DN29">_xlfn.IFS(DM29="Pres",8,DM29="Abs",0,DM29=0,"",DM29="Orie",2)</f>
        <v/>
      </c>
      <c r="DO29" s="84"/>
      <c r="DP29" s="239" t="str" cm="1">
        <f t="array" ref="DP29">_xlfn.IFS(DO29="Pres",8,DO29="Abs",0,DO29=0,"",DO29="Orie",2)</f>
        <v/>
      </c>
      <c r="DR29" s="226" t="str" cm="1">
        <f t="array" ref="DR29">_xlfn.IFS(DQ29="Pres",8,DQ29="Abs",0,DQ29=0,"",DQ29="Orie",2,DQ29="Holi",0,DQ29="Leav",0)</f>
        <v/>
      </c>
      <c r="DS29" s="84"/>
      <c r="DT29" s="226" t="str" cm="1">
        <f t="array" ref="DT29">_xlfn.IFS(DS29="Pres",8,DS29="Abs",0,DS29=0,"",DS29="Orie",2,DS29="Holi",0,DS29="Leav",0)</f>
        <v/>
      </c>
      <c r="DU29" s="84"/>
      <c r="DV29" s="226" t="str" cm="1">
        <f t="array" ref="DV29">_xlfn.IFS(DU29="Pres",8,DU29="Abs",0,DU29=0,"",DU29="Orie",2,DU29="Holi",0,DU29="Leav",0)</f>
        <v/>
      </c>
      <c r="DX29" s="226" t="str" cm="1">
        <f t="array" ref="DX29">_xlfn.IFS(DW29="Pres",8,DW29="Abs",0,DW29=0,"",DW29="Orie",2,DW29="Holi",0,DW29="Leav",0)</f>
        <v/>
      </c>
      <c r="DY29" s="84"/>
      <c r="DZ29" s="226" t="str" cm="1">
        <f t="array" ref="DZ29">_xlfn.IFS(DY29="Pres",8,DY29="Abs",0,DY29=0,"",DY29="Orie",2,DY29="Holi",0,DY29="Leav",0)</f>
        <v/>
      </c>
      <c r="EA29" s="84" t="s">
        <v>34</v>
      </c>
      <c r="EB29" s="226" cm="1">
        <f t="array" ref="EB29">_xlfn.IFS(EA29="Pres",8,EA29="Abs",0,EA29=0,"",EA29="Orie",2,EA29="Holi",0,EA29="Leav",0)</f>
        <v>2</v>
      </c>
      <c r="EC29" s="84" t="s">
        <v>35</v>
      </c>
      <c r="ED29" s="226" cm="1">
        <f t="array" ref="ED29">_xlfn.IFS(EC29="Pres",8,EC29="Abs",0,EC29=0,"",EC29="Orie",2,EC29="Holi",0,EC29="Leav",0)</f>
        <v>8</v>
      </c>
      <c r="EE29" s="84" t="s">
        <v>35</v>
      </c>
      <c r="EF29" s="226" cm="1">
        <f t="array" ref="EF29">_xlfn.IFS(EE29="Pres",8,EE29="Abs",0,EE29=0,"",EE29="Orie",2,EE29="Holi",0,EE29="Leav",0)</f>
        <v>8</v>
      </c>
      <c r="EG29" s="84" t="s">
        <v>35</v>
      </c>
      <c r="EH29" s="226" cm="1">
        <f t="array" ref="EH29">_xlfn.IFS(EG29="Pres",8,EG29="Abs",0,EG29=0,"",EG29="Orie",2,EG29="Holi",0,EG29="Leav",0)</f>
        <v>8</v>
      </c>
      <c r="EI29" s="84" t="s">
        <v>54</v>
      </c>
      <c r="EJ29" s="226" cm="1">
        <f t="array" ref="EJ29">_xlfn.IFS(EI29="Pres",8,EI29="Abs",0,EI29=0,"",EI29="Orie",2,EI29="Holi",0,EI29="Leav",0)</f>
        <v>0</v>
      </c>
      <c r="EK29" s="84" t="s">
        <v>35</v>
      </c>
      <c r="EL29" s="226" cm="1">
        <f t="array" ref="EL29">_xlfn.IFS(EK29="Pres",8,EK29="Abs",0,EK29=0,"",EK29="Orie",2,EK29="Holi",0,EK29="Leav",0)</f>
        <v>8</v>
      </c>
      <c r="EM29" s="84" t="s">
        <v>35</v>
      </c>
      <c r="EN29" s="226" cm="1">
        <f t="array" ref="EN29">_xlfn.IFS(EM29="Pres",8,EM29="Abs",0,EM29=0,"",EM29="Orie",2,EM29="Holi",0,EM29="Leav",0)</f>
        <v>8</v>
      </c>
      <c r="EO29" s="84" t="s">
        <v>35</v>
      </c>
      <c r="EP29" s="226" cm="1">
        <f t="array" ref="EP29">_xlfn.IFS(EO29="Pres",8,EO29="Abs",0,EO29=0,"",EO29="Orie",2,EO29="Holi",0,EO29="Leav",0)</f>
        <v>8</v>
      </c>
      <c r="EQ29" s="84" t="s">
        <v>54</v>
      </c>
      <c r="ER29" s="226" cm="1">
        <f t="array" ref="ER29">_xlfn.IFS(EQ29="Pres",8,EQ29="Abs",0,EQ29=0,"",EQ29="Orie",2,EQ29="Holi",0,EQ29="Leav",0)</f>
        <v>0</v>
      </c>
      <c r="ES29" s="84" t="s">
        <v>35</v>
      </c>
      <c r="ET29" s="226" cm="1">
        <f t="array" ref="ET29">_xlfn.IFS(ES29="Pres",8,ES29="Abs",0,ES29=0,"",ES29="Orie",2,ES29="Holi",0,ES29="Leav",0)</f>
        <v>8</v>
      </c>
      <c r="EU29" s="84" t="s">
        <v>35</v>
      </c>
      <c r="EV29" s="226" cm="1">
        <f t="array" ref="EV29">_xlfn.IFS(EU29="Pres",8,EU29="Abs",0,EU29=0,"",EU29="Orie",2,EU29="Holi",0,EU29="Leav",0)</f>
        <v>8</v>
      </c>
      <c r="EW29" s="84" t="s">
        <v>35</v>
      </c>
      <c r="EX29" s="226">
        <v>7</v>
      </c>
      <c r="EY29" s="84" t="s">
        <v>35</v>
      </c>
      <c r="EZ29" s="226" cm="1">
        <f t="array" ref="EZ29">_xlfn.IFS(EY29="Pres",8,EY29="Abs",0,EY29=0,"",EY29="Orie",2,EY29="Holi",0,EY29="Leav",0)</f>
        <v>8</v>
      </c>
      <c r="FA29" s="84" t="s">
        <v>35</v>
      </c>
      <c r="FB29" s="226">
        <v>6</v>
      </c>
      <c r="FC29" s="84" t="s">
        <v>35</v>
      </c>
      <c r="FD29" s="226" cm="1">
        <f t="array" ref="FD29">_xlfn.IFS(FC29="Pres",8,FC29="Abs",0,FC29=0,"",FC29="Orie",2,FC29="Holi",0,FC29="Leav",0)</f>
        <v>8</v>
      </c>
      <c r="FE29" s="84" t="s">
        <v>35</v>
      </c>
      <c r="FF29" s="226" cm="1">
        <f t="array" ref="FF29">_xlfn.IFS(FE29="Pres",8,FE29="Abs",0,FE29=0,"",FE29="Orie",2,FE29="Holi",0,FE29="Leav",0)</f>
        <v>8</v>
      </c>
      <c r="FG29" s="84" t="s">
        <v>35</v>
      </c>
      <c r="FH29" s="226" cm="1">
        <f t="array" ref="FH29">_xlfn.IFS(FG29="Pres",8,FG29="Abs",0,FG29=0,"",FG29="Orie",2,FG29="Holi",0,FG29="Leav",0)</f>
        <v>8</v>
      </c>
      <c r="FI29" s="84" t="s">
        <v>35</v>
      </c>
      <c r="FJ29" s="226" cm="1">
        <f t="array" ref="FJ29">_xlfn.IFS(FI29="Pres",8,FI29="Abs",0,FI29=0,"",FI29="Orie",2,FI29="Holi",0,FI29="Leav",0)</f>
        <v>8</v>
      </c>
      <c r="FK29" s="84" t="s">
        <v>35</v>
      </c>
      <c r="FL29" s="226" cm="1">
        <f t="array" ref="FL29">_xlfn.IFS(FK29="Pres",8,FK29="Abs",0,FK29=0,"",FK29="Orie",2,FK29="Holi",0,FK29="Leav",0)</f>
        <v>8</v>
      </c>
      <c r="FM29" s="84" t="s">
        <v>35</v>
      </c>
      <c r="FN29" s="226" cm="1">
        <f t="array" ref="FN29">_xlfn.IFS(FM29="Pres",8,FM29="Abs",0,FM29=0,"",FM29="Orie",2,FM29="Holi",0,FM29="Leav",0)</f>
        <v>8</v>
      </c>
      <c r="FO29" s="84" t="s">
        <v>35</v>
      </c>
      <c r="FP29" s="226" cm="1">
        <f t="array" ref="FP29">_xlfn.IFS(FO29="Pres",8,FO29="Abs",0,FO29=0,"",FO29="Orie",2,FO29="Holi",0,FO29="Leav",0)</f>
        <v>8</v>
      </c>
      <c r="FQ29" s="84" t="s">
        <v>35</v>
      </c>
      <c r="FR29" s="226" cm="1">
        <f t="array" ref="FR29">_xlfn.IFS(FQ29="Pres",8,FQ29="Abs",0,FQ29=0,"",FQ29="Orie",2,FQ29="Holi",0,FQ29="Leav",0)</f>
        <v>8</v>
      </c>
      <c r="FS29" s="84" t="s">
        <v>35</v>
      </c>
      <c r="FT29" s="226" cm="1">
        <f t="array" ref="FT29">_xlfn.IFS(FS29="Pres",8,FS29="Abs",0,FS29=0,"",FS29="Orie",2,FS29="Holi",0,FS29="Leav",0)</f>
        <v>8</v>
      </c>
      <c r="FU29" s="84" t="s">
        <v>35</v>
      </c>
      <c r="FV29" s="226" cm="1">
        <f t="array" ref="FV29">_xlfn.IFS(FU29="Pres",8,FU29="Abs",0,FU29=0,"",FU29="Orie",2,FU29="Holi",0,FU29="Leav",0)</f>
        <v>8</v>
      </c>
      <c r="FW29" s="84" t="s">
        <v>35</v>
      </c>
      <c r="FX29" s="226" cm="1">
        <f t="array" ref="FX29">_xlfn.IFS(FW29="Pres",8,FW29="Abs",0,FW29=0,"",FW29="Orie",2,FW29="Holi",0,FW29="Leav",0)</f>
        <v>8</v>
      </c>
      <c r="FY29" s="84" t="s">
        <v>35</v>
      </c>
      <c r="FZ29" s="226" cm="1">
        <f t="array" ref="FZ29">_xlfn.IFS(FY29="Pres",8,FY29="Abs",0,FY29=0,"",FY29="Orie",2,FY29="Holi",0,FY29="Leav",0)</f>
        <v>8</v>
      </c>
      <c r="GA29" s="84" t="s">
        <v>35</v>
      </c>
      <c r="GB29" s="226" cm="1">
        <f t="array" ref="GB29">_xlfn.IFS(GA29="Pres",8,GA29="Abs",0,GA29=0,"",GA29="Orie",2,GA29="Holi",0,GA29="Leav",0)</f>
        <v>8</v>
      </c>
      <c r="GC29" s="84" t="s">
        <v>35</v>
      </c>
      <c r="GD29" s="226" cm="1">
        <f t="array" ref="GD29">_xlfn.IFS(GC29="Pres",8,GC29="Abs",0,GC29=0,"",GC29="Orie",2,GC29="Holi",0,GC29="Leav",0)</f>
        <v>8</v>
      </c>
      <c r="GE29" s="84" t="s">
        <v>35</v>
      </c>
      <c r="GF29" s="226" cm="1">
        <f t="array" ref="GF29">_xlfn.IFS(GE29="Pres",8,GE29="Abs",0,GE29=0,"",GE29="Orie",2,GE29="Holi",0,GE29="Leav",0)</f>
        <v>8</v>
      </c>
      <c r="GG29" s="84" t="s">
        <v>35</v>
      </c>
      <c r="GH29" s="226">
        <v>6</v>
      </c>
      <c r="GI29" s="84" t="s">
        <v>35</v>
      </c>
      <c r="GJ29" s="226" cm="1">
        <f t="array" ref="GJ29">_xlfn.IFS(GI29="Pres",8,GI29="Abs",0,GI29=0,"",GI29="Orie",2,GI29="Holi",0,GI29="Leav",0)</f>
        <v>8</v>
      </c>
      <c r="GK29" s="84" t="s">
        <v>35</v>
      </c>
      <c r="GL29" s="226" cm="1">
        <f t="array" ref="GL29">_xlfn.IFS(GK29="Pres",8,GK29="Abs",0,GK29=0,"",GK29="Orie",2,GK29="Holi",0,GK29="Leav",0)</f>
        <v>8</v>
      </c>
      <c r="GM29" s="84" t="s">
        <v>35</v>
      </c>
      <c r="GN29" s="226" cm="1">
        <f t="array" ref="GN29">_xlfn.IFS(GM29="Pres",8,GM29="Abs",0,GM29=0,"",GM29="Orie",2,GM29="Holi",0,GM29="Leav",0)</f>
        <v>8</v>
      </c>
      <c r="GO29" s="84" t="s">
        <v>35</v>
      </c>
      <c r="GP29" s="226" cm="1">
        <f t="array" ref="GP29">_xlfn.IFS(GO29="Pres",8,GO29="Abs",0,GO29=0,"",GO29="Orie",2,GO29="Holi",0,GO29="Leav",0)</f>
        <v>8</v>
      </c>
      <c r="GQ29" s="84" t="s">
        <v>35</v>
      </c>
      <c r="GR29" s="226" cm="1">
        <f t="array" ref="GR29">_xlfn.IFS(GQ29="Pres",8,GQ29="Abs",0,GQ29=0,"",GQ29="Orie",2,GQ29="Holi",0,GQ29="Leav",0)</f>
        <v>8</v>
      </c>
    </row>
    <row r="30" spans="1:308" ht="18.75" customHeight="1">
      <c r="A30" s="73" t="s">
        <v>49</v>
      </c>
      <c r="B30" s="33" t="s">
        <v>291</v>
      </c>
      <c r="C30" s="33" t="s">
        <v>109</v>
      </c>
      <c r="D30" s="33" t="s">
        <v>292</v>
      </c>
      <c r="E30" s="33"/>
      <c r="F30" s="73" t="s">
        <v>43</v>
      </c>
      <c r="G30" s="35">
        <v>44538</v>
      </c>
      <c r="H30" s="35">
        <v>44890</v>
      </c>
      <c r="I30" s="99">
        <v>44788</v>
      </c>
      <c r="J30" s="36" t="str">
        <f t="shared" si="299"/>
        <v>Wed</v>
      </c>
      <c r="K30" s="86">
        <f t="shared" si="300"/>
        <v>44732</v>
      </c>
      <c r="L30" s="100">
        <v>44788</v>
      </c>
      <c r="M30" s="36"/>
      <c r="N30" s="141">
        <f t="shared" si="295"/>
        <v>32</v>
      </c>
      <c r="O30" s="79">
        <f t="shared" si="296"/>
        <v>255</v>
      </c>
      <c r="P30" s="39">
        <f t="shared" si="301"/>
        <v>1</v>
      </c>
      <c r="Q30" s="38" t="str">
        <f t="shared" si="302"/>
        <v/>
      </c>
      <c r="R30" s="40" t="str">
        <f t="shared" si="298"/>
        <v/>
      </c>
      <c r="S30" s="41">
        <f t="shared" si="303"/>
        <v>2</v>
      </c>
      <c r="T30" s="45"/>
      <c r="U30" s="123"/>
      <c r="V30" s="123"/>
      <c r="W30" s="44"/>
      <c r="X30" s="42"/>
      <c r="Y30" s="44"/>
      <c r="Z30" s="45"/>
      <c r="AA30" s="46"/>
      <c r="AB30" s="47"/>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128"/>
      <c r="CS30" s="84"/>
      <c r="CT30" s="131"/>
      <c r="CU30" s="84"/>
      <c r="CV30" s="131"/>
      <c r="CW30" s="84"/>
      <c r="CY30" s="84"/>
      <c r="DE30" s="84"/>
      <c r="DK30" s="84"/>
      <c r="DN30" s="230" t="str" cm="1">
        <f t="array" ref="DN30">_xlfn.IFS(DM30="Pres",8,DM30="Abs",0,DM30=0,"",DM30="Orie",2)</f>
        <v/>
      </c>
      <c r="DO30" s="84"/>
      <c r="DP30" s="237" t="str" cm="1">
        <f t="array" ref="DP30">_xlfn.IFS(DO30="Pres",8,DO30="Abs",0,DO30=0,"",DO30="Orie",2)</f>
        <v/>
      </c>
      <c r="DR30" s="226" t="str" cm="1">
        <f t="array" ref="DR30">_xlfn.IFS(DQ30="Pres",8,DQ30="Abs",0,DQ30=0,"",DQ30="Orie",2,DQ30="Holi",0,DQ30="Leav",0)</f>
        <v/>
      </c>
      <c r="DS30" s="84"/>
      <c r="DT30" s="226" t="str" cm="1">
        <f t="array" ref="DT30">_xlfn.IFS(DS30="Pres",8,DS30="Abs",0,DS30=0,"",DS30="Orie",2,DS30="Holi",0,DS30="Leav",0)</f>
        <v/>
      </c>
      <c r="DU30" s="84"/>
      <c r="DV30" s="226" t="str" cm="1">
        <f t="array" ref="DV30">_xlfn.IFS(DU30="Pres",8,DU30="Abs",0,DU30=0,"",DU30="Orie",2,DU30="Holi",0,DU30="Leav",0)</f>
        <v/>
      </c>
      <c r="DX30" s="226" t="str" cm="1">
        <f t="array" ref="DX30">_xlfn.IFS(DW30="Pres",8,DW30="Abs",0,DW30=0,"",DW30="Orie",2,DW30="Holi",0,DW30="Leav",0)</f>
        <v/>
      </c>
      <c r="DY30" s="84"/>
      <c r="DZ30" s="226" t="str" cm="1">
        <f t="array" ref="DZ30">_xlfn.IFS(DY30="Pres",8,DY30="Abs",0,DY30=0,"",DY30="Orie",2,DY30="Holi",0,DY30="Leav",0)</f>
        <v/>
      </c>
      <c r="EA30" s="84" t="s">
        <v>34</v>
      </c>
      <c r="EB30" s="226" cm="1">
        <f t="array" ref="EB30">_xlfn.IFS(EA30="Pres",8,EA30="Abs",0,EA30=0,"",EA30="Orie",2,EA30="Holi",0,EA30="Leav",0)</f>
        <v>2</v>
      </c>
      <c r="EC30" s="84" t="s">
        <v>35</v>
      </c>
      <c r="ED30" s="226" cm="1">
        <f t="array" ref="ED30">_xlfn.IFS(EC30="Pres",8,EC30="Abs",0,EC30=0,"",EC30="Orie",2,EC30="Holi",0,EC30="Leav",0)</f>
        <v>8</v>
      </c>
      <c r="EE30" s="84" t="s">
        <v>35</v>
      </c>
      <c r="EF30" s="226" cm="1">
        <f t="array" ref="EF30">_xlfn.IFS(EE30="Pres",8,EE30="Abs",0,EE30=0,"",EE30="Orie",2,EE30="Holi",0,EE30="Leav",0)</f>
        <v>8</v>
      </c>
      <c r="EG30" s="84" t="s">
        <v>35</v>
      </c>
      <c r="EH30" s="226" cm="1">
        <f t="array" ref="EH30">_xlfn.IFS(EG30="Pres",8,EG30="Abs",0,EG30=0,"",EG30="Orie",2,EG30="Holi",0,EG30="Leav",0)</f>
        <v>8</v>
      </c>
      <c r="EI30" s="84" t="s">
        <v>54</v>
      </c>
      <c r="EJ30" s="226" cm="1">
        <f t="array" ref="EJ30">_xlfn.IFS(EI30="Pres",8,EI30="Abs",0,EI30=0,"",EI30="Orie",2,EI30="Holi",0,EI30="Leav",0)</f>
        <v>0</v>
      </c>
      <c r="EK30" s="84" t="s">
        <v>35</v>
      </c>
      <c r="EL30" s="226" cm="1">
        <f t="array" ref="EL30">_xlfn.IFS(EK30="Pres",8,EK30="Abs",0,EK30=0,"",EK30="Orie",2,EK30="Holi",0,EK30="Leav",0)</f>
        <v>8</v>
      </c>
      <c r="EM30" s="84" t="s">
        <v>35</v>
      </c>
      <c r="EN30" s="226" cm="1">
        <f t="array" ref="EN30">_xlfn.IFS(EM30="Pres",8,EM30="Abs",0,EM30=0,"",EM30="Orie",2,EM30="Holi",0,EM30="Leav",0)</f>
        <v>8</v>
      </c>
      <c r="EO30" s="84" t="s">
        <v>35</v>
      </c>
      <c r="EP30" s="226" cm="1">
        <f t="array" ref="EP30">_xlfn.IFS(EO30="Pres",8,EO30="Abs",0,EO30=0,"",EO30="Orie",2,EO30="Holi",0,EO30="Leav",0)</f>
        <v>8</v>
      </c>
      <c r="EQ30" s="84" t="s">
        <v>54</v>
      </c>
      <c r="ER30" s="226" cm="1">
        <f t="array" ref="ER30">_xlfn.IFS(EQ30="Pres",8,EQ30="Abs",0,EQ30=0,"",EQ30="Orie",2,EQ30="Holi",0,EQ30="Leav",0)</f>
        <v>0</v>
      </c>
      <c r="ES30" s="84" t="s">
        <v>35</v>
      </c>
      <c r="ET30" s="226" cm="1">
        <f t="array" ref="ET30">_xlfn.IFS(ES30="Pres",8,ES30="Abs",0,ES30=0,"",ES30="Orie",2,ES30="Holi",0,ES30="Leav",0)</f>
        <v>8</v>
      </c>
      <c r="EU30" s="84" t="s">
        <v>35</v>
      </c>
      <c r="EV30" s="226" cm="1">
        <f t="array" ref="EV30">_xlfn.IFS(EU30="Pres",8,EU30="Abs",0,EU30=0,"",EU30="Orie",2,EU30="Holi",0,EU30="Leav",0)</f>
        <v>8</v>
      </c>
      <c r="EW30" s="84" t="s">
        <v>35</v>
      </c>
      <c r="EX30" s="226" cm="1">
        <f t="array" ref="EX30">_xlfn.IFS(EW30="Pres",8,EW30="Abs",0,EW30=0,"",EW30="Orie",2,EW30="Holi",0,EW30="Leav",0)</f>
        <v>8</v>
      </c>
      <c r="EY30" s="84" t="s">
        <v>35</v>
      </c>
      <c r="EZ30" s="226" cm="1">
        <f t="array" ref="EZ30">_xlfn.IFS(EY30="Pres",8,EY30="Abs",0,EY30=0,"",EY30="Orie",2,EY30="Holi",0,EY30="Leav",0)</f>
        <v>8</v>
      </c>
      <c r="FA30" s="84" t="s">
        <v>35</v>
      </c>
      <c r="FB30" s="226" cm="1">
        <f t="array" ref="FB30">_xlfn.IFS(FA30="Pres",8,FA30="Abs",0,FA30=0,"",FA30="Orie",2,FA30="Holi",0,FA30="Leav",0)</f>
        <v>8</v>
      </c>
      <c r="FC30" s="84" t="s">
        <v>35</v>
      </c>
      <c r="FD30" s="226" cm="1">
        <f t="array" ref="FD30">_xlfn.IFS(FC30="Pres",8,FC30="Abs",0,FC30=0,"",FC30="Orie",2,FC30="Holi",0,FC30="Leav",0)</f>
        <v>8</v>
      </c>
      <c r="FE30" s="84" t="s">
        <v>35</v>
      </c>
      <c r="FF30" s="226" cm="1">
        <f t="array" ref="FF30">_xlfn.IFS(FE30="Pres",8,FE30="Abs",0,FE30=0,"",FE30="Orie",2,FE30="Holi",0,FE30="Leav",0)</f>
        <v>8</v>
      </c>
      <c r="FG30" s="84" t="s">
        <v>35</v>
      </c>
      <c r="FH30" s="226" cm="1">
        <f t="array" ref="FH30">_xlfn.IFS(FG30="Pres",8,FG30="Abs",0,FG30=0,"",FG30="Orie",2,FG30="Holi",0,FG30="Leav",0)</f>
        <v>8</v>
      </c>
      <c r="FI30" s="84" t="s">
        <v>35</v>
      </c>
      <c r="FJ30" s="226" cm="1">
        <f t="array" ref="FJ30">_xlfn.IFS(FI30="Pres",8,FI30="Abs",0,FI30=0,"",FI30="Orie",2,FI30="Holi",0,FI30="Leav",0)</f>
        <v>8</v>
      </c>
      <c r="FK30" s="84" t="s">
        <v>35</v>
      </c>
      <c r="FL30" s="226" cm="1">
        <f t="array" ref="FL30">_xlfn.IFS(FK30="Pres",8,FK30="Abs",0,FK30=0,"",FK30="Orie",2,FK30="Holi",0,FK30="Leav",0)</f>
        <v>8</v>
      </c>
      <c r="FM30" s="84" t="s">
        <v>35</v>
      </c>
      <c r="FN30" s="226" cm="1">
        <f t="array" ref="FN30">_xlfn.IFS(FM30="Pres",8,FM30="Abs",0,FM30=0,"",FM30="Orie",2,FM30="Holi",0,FM30="Leav",0)</f>
        <v>8</v>
      </c>
      <c r="FO30" s="84" t="s">
        <v>35</v>
      </c>
      <c r="FP30" s="226" cm="1">
        <f t="array" ref="FP30">_xlfn.IFS(FO30="Pres",8,FO30="Abs",0,FO30=0,"",FO30="Orie",2,FO30="Holi",0,FO30="Leav",0)</f>
        <v>8</v>
      </c>
      <c r="FQ30" s="84" t="s">
        <v>35</v>
      </c>
      <c r="FR30" s="226" cm="1">
        <f t="array" ref="FR30">_xlfn.IFS(FQ30="Pres",8,FQ30="Abs",0,FQ30=0,"",FQ30="Orie",2,FQ30="Holi",0,FQ30="Leav",0)</f>
        <v>8</v>
      </c>
      <c r="FS30" s="84" t="s">
        <v>35</v>
      </c>
      <c r="FT30" s="226" cm="1">
        <f t="array" ref="FT30">_xlfn.IFS(FS30="Pres",8,FS30="Abs",0,FS30=0,"",FS30="Orie",2,FS30="Holi",0,FS30="Leav",0)</f>
        <v>8</v>
      </c>
      <c r="FU30" s="84" t="s">
        <v>35</v>
      </c>
      <c r="FV30" s="226" cm="1">
        <f t="array" ref="FV30">_xlfn.IFS(FU30="Pres",8,FU30="Abs",0,FU30=0,"",FU30="Orie",2,FU30="Holi",0,FU30="Leav",0)</f>
        <v>8</v>
      </c>
      <c r="FW30" s="84" t="s">
        <v>35</v>
      </c>
      <c r="FX30" s="226" cm="1">
        <f t="array" ref="FX30">_xlfn.IFS(FW30="Pres",8,FW30="Abs",0,FW30=0,"",FW30="Orie",2,FW30="Holi",0,FW30="Leav",0)</f>
        <v>8</v>
      </c>
      <c r="FY30" s="84" t="s">
        <v>35</v>
      </c>
      <c r="FZ30" s="226" cm="1">
        <f t="array" ref="FZ30">_xlfn.IFS(FY30="Pres",8,FY30="Abs",0,FY30=0,"",FY30="Orie",2,FY30="Holi",0,FY30="Leav",0)</f>
        <v>8</v>
      </c>
      <c r="GA30" s="84" t="s">
        <v>35</v>
      </c>
      <c r="GB30" s="226">
        <v>5</v>
      </c>
      <c r="GC30" s="84" t="s">
        <v>35</v>
      </c>
      <c r="GD30" s="226" cm="1">
        <f t="array" ref="GD30">_xlfn.IFS(GC30="Pres",8,GC30="Abs",0,GC30=0,"",GC30="Orie",2,GC30="Holi",0,GC30="Leav",0)</f>
        <v>8</v>
      </c>
      <c r="GE30" s="84" t="s">
        <v>35</v>
      </c>
      <c r="GF30" s="226" cm="1">
        <f t="array" ref="GF30">_xlfn.IFS(GE30="Pres",8,GE30="Abs",0,GE30=0,"",GE30="Orie",2,GE30="Holi",0,GE30="Leav",0)</f>
        <v>8</v>
      </c>
      <c r="GG30" s="84" t="s">
        <v>35</v>
      </c>
      <c r="GH30" s="226" cm="1">
        <f t="array" ref="GH30">_xlfn.IFS(GG30="Pres",8,GG30="Abs",0,GG30=0,"",GG30="Orie",2,GG30="Holi",0,GG30="Leav",0)</f>
        <v>8</v>
      </c>
      <c r="GI30" s="84" t="s">
        <v>35</v>
      </c>
      <c r="GJ30" s="226" cm="1">
        <f t="array" ref="GJ30">_xlfn.IFS(GI30="Pres",8,GI30="Abs",0,GI30=0,"",GI30="Orie",2,GI30="Holi",0,GI30="Leav",0)</f>
        <v>8</v>
      </c>
      <c r="GK30" s="84" t="s">
        <v>35</v>
      </c>
      <c r="GL30" s="226" cm="1">
        <f t="array" ref="GL30">_xlfn.IFS(GK30="Pres",8,GK30="Abs",0,GK30=0,"",GK30="Orie",2,GK30="Holi",0,GK30="Leav",0)</f>
        <v>8</v>
      </c>
      <c r="GM30" s="84" t="s">
        <v>35</v>
      </c>
      <c r="GN30" s="226" cm="1">
        <f t="array" ref="GN30">_xlfn.IFS(GM30="Pres",8,GM30="Abs",0,GM30=0,"",GM30="Orie",2,GM30="Holi",0,GM30="Leav",0)</f>
        <v>8</v>
      </c>
      <c r="GO30" s="84" t="s">
        <v>35</v>
      </c>
      <c r="GP30" s="226" cm="1">
        <f t="array" ref="GP30">_xlfn.IFS(GO30="Pres",8,GO30="Abs",0,GO30=0,"",GO30="Orie",2,GO30="Holi",0,GO30="Leav",0)</f>
        <v>8</v>
      </c>
      <c r="GQ30" s="84" t="s">
        <v>35</v>
      </c>
      <c r="GR30" s="226" cm="1">
        <f t="array" ref="GR30">_xlfn.IFS(GQ30="Pres",8,GQ30="Abs",0,GQ30=0,"",GQ30="Orie",2,GQ30="Holi",0,GQ30="Leav",0)</f>
        <v>8</v>
      </c>
    </row>
    <row r="31" spans="1:308" ht="18.75" customHeight="1">
      <c r="A31" s="73" t="s">
        <v>49</v>
      </c>
      <c r="B31" s="33" t="s">
        <v>293</v>
      </c>
      <c r="C31" s="33" t="s">
        <v>294</v>
      </c>
      <c r="D31" s="33" t="s">
        <v>295</v>
      </c>
      <c r="E31" s="511" t="s">
        <v>296</v>
      </c>
      <c r="F31" s="73" t="s">
        <v>43</v>
      </c>
      <c r="G31" s="35">
        <v>44552</v>
      </c>
      <c r="H31" s="35">
        <v>44904</v>
      </c>
      <c r="I31" s="99">
        <v>44802</v>
      </c>
      <c r="J31" s="36" t="str">
        <f t="shared" si="299"/>
        <v>Wed</v>
      </c>
      <c r="K31" s="86">
        <f t="shared" si="300"/>
        <v>44746</v>
      </c>
      <c r="L31" s="100">
        <v>44802</v>
      </c>
      <c r="M31" s="36"/>
      <c r="N31" s="141">
        <f t="shared" si="295"/>
        <v>32</v>
      </c>
      <c r="O31" s="79">
        <f t="shared" si="296"/>
        <v>252.75</v>
      </c>
      <c r="P31" s="39">
        <f t="shared" si="301"/>
        <v>1</v>
      </c>
      <c r="Q31" s="38" t="str">
        <f t="shared" si="302"/>
        <v/>
      </c>
      <c r="R31" s="40" t="str">
        <f t="shared" si="298"/>
        <v/>
      </c>
      <c r="S31" s="41">
        <f t="shared" si="303"/>
        <v>2</v>
      </c>
      <c r="T31" s="45"/>
      <c r="U31" s="123"/>
      <c r="V31" s="123"/>
      <c r="W31" s="44"/>
      <c r="X31" s="42"/>
      <c r="Y31" s="44"/>
      <c r="Z31" s="45"/>
      <c r="AA31" s="46"/>
      <c r="AB31" s="47"/>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128"/>
      <c r="CS31" s="84"/>
      <c r="CT31" s="131"/>
      <c r="CU31" s="84"/>
      <c r="CV31" s="131"/>
      <c r="CW31" s="84"/>
      <c r="CY31" s="84"/>
      <c r="DE31" s="84"/>
      <c r="DK31" s="84"/>
      <c r="DN31" s="230" t="str" cm="1">
        <f t="array" ref="DN31">_xlfn.IFS(DM31="Pres",8,DM31="Abs",0,DM31=0,"",DM31="Orie",2)</f>
        <v/>
      </c>
      <c r="DO31" s="84"/>
      <c r="DP31" s="226" t="str" cm="1">
        <f t="array" ref="DP31">_xlfn.IFS(DO31="Pres",8,DO31="Abs",0,DO31=0,"",DO31="Orie",2)</f>
        <v/>
      </c>
      <c r="DR31" s="226" t="str" cm="1">
        <f t="array" ref="DR31">_xlfn.IFS(DQ31="Pres",8,DQ31="Abs",0,DQ31=0,"",DQ31="Orie",2,DQ31="Holi",0,DQ31="Leav",0)</f>
        <v/>
      </c>
      <c r="DS31" s="84"/>
      <c r="DT31" s="226" t="str" cm="1">
        <f t="array" ref="DT31">_xlfn.IFS(DS31="Pres",8,DS31="Abs",0,DS31=0,"",DS31="Orie",2,DS31="Holi",0,DS31="Leav",0)</f>
        <v/>
      </c>
      <c r="DU31" s="84"/>
      <c r="DV31" s="226" t="str" cm="1">
        <f t="array" ref="DV31">_xlfn.IFS(DU31="Pres",8,DU31="Abs",0,DU31=0,"",DU31="Orie",2,DU31="Holi",0,DU31="Leav",0)</f>
        <v/>
      </c>
      <c r="DX31" s="226" t="str" cm="1">
        <f t="array" ref="DX31">_xlfn.IFS(DW31="Pres",8,DW31="Abs",0,DW31=0,"",DW31="Orie",2,DW31="Holi",0,DW31="Leav",0)</f>
        <v/>
      </c>
      <c r="DY31" s="84"/>
      <c r="DZ31" s="226" t="str" cm="1">
        <f t="array" ref="DZ31">_xlfn.IFS(DY31="Pres",8,DY31="Abs",0,DY31=0,"",DY31="Orie",2,DY31="Holi",0,DY31="Leav",0)</f>
        <v/>
      </c>
      <c r="EA31" s="84"/>
      <c r="EB31" s="226" t="str" cm="1">
        <f t="array" ref="EB31">_xlfn.IFS(EA31="Pres",8,EA31="Abs",0,EA31=0,"",EA31="Orie",2,EA31="Holi",0,EA31="Leav",0)</f>
        <v/>
      </c>
      <c r="ED31" s="226" t="str" cm="1">
        <f t="array" ref="ED31">_xlfn.IFS(EC31="Pres",8,EC31="Abs",0,EC31=0,"",EC31="Orie",2,EC31="Holi",0,EC31="Leav",0)</f>
        <v/>
      </c>
      <c r="EE31" s="84" t="s">
        <v>34</v>
      </c>
      <c r="EF31" s="226" cm="1">
        <f t="array" ref="EF31">_xlfn.IFS(EE31="Pres",8,EE31="Abs",0,EE31=0,"",EE31="Orie",2,EE31="Holi",0,EE31="Leav",0)</f>
        <v>2</v>
      </c>
      <c r="EG31" s="84" t="s">
        <v>35</v>
      </c>
      <c r="EH31" s="226" cm="1">
        <f t="array" ref="EH31">_xlfn.IFS(EG31="Pres",8,EG31="Abs",0,EG31=0,"",EG31="Orie",2,EG31="Holi",0,EG31="Leav",0)</f>
        <v>8</v>
      </c>
      <c r="EI31" s="84" t="s">
        <v>54</v>
      </c>
      <c r="EJ31" s="226" cm="1">
        <f t="array" ref="EJ31">_xlfn.IFS(EI31="Pres",8,EI31="Abs",0,EI31=0,"",EI31="Orie",2,EI31="Holi",0,EI31="Leav",0)</f>
        <v>0</v>
      </c>
      <c r="EK31" s="84" t="s">
        <v>35</v>
      </c>
      <c r="EL31" s="226" cm="1">
        <f t="array" ref="EL31">_xlfn.IFS(EK31="Pres",8,EK31="Abs",0,EK31=0,"",EK31="Orie",2,EK31="Holi",0,EK31="Leav",0)</f>
        <v>8</v>
      </c>
      <c r="EM31" s="84" t="s">
        <v>35</v>
      </c>
      <c r="EN31" s="226" cm="1">
        <f t="array" ref="EN31">_xlfn.IFS(EM31="Pres",8,EM31="Abs",0,EM31=0,"",EM31="Orie",2,EM31="Holi",0,EM31="Leav",0)</f>
        <v>8</v>
      </c>
      <c r="EO31" s="84" t="s">
        <v>35</v>
      </c>
      <c r="EP31" s="226" cm="1">
        <f t="array" ref="EP31">_xlfn.IFS(EO31="Pres",8,EO31="Abs",0,EO31=0,"",EO31="Orie",2,EO31="Holi",0,EO31="Leav",0)</f>
        <v>8</v>
      </c>
      <c r="EQ31" s="84" t="s">
        <v>54</v>
      </c>
      <c r="ER31" s="226" cm="1">
        <f t="array" ref="ER31">_xlfn.IFS(EQ31="Pres",8,EQ31="Abs",0,EQ31=0,"",EQ31="Orie",2,EQ31="Holi",0,EQ31="Leav",0)</f>
        <v>0</v>
      </c>
      <c r="ES31" s="84" t="s">
        <v>35</v>
      </c>
      <c r="ET31" s="226" cm="1">
        <f t="array" ref="ET31">_xlfn.IFS(ES31="Pres",8,ES31="Abs",0,ES31=0,"",ES31="Orie",2,ES31="Holi",0,ES31="Leav",0)</f>
        <v>8</v>
      </c>
      <c r="EU31" s="84" t="s">
        <v>35</v>
      </c>
      <c r="EV31" s="226" cm="1">
        <f t="array" ref="EV31">_xlfn.IFS(EU31="Pres",8,EU31="Abs",0,EU31=0,"",EU31="Orie",2,EU31="Holi",0,EU31="Leav",0)</f>
        <v>8</v>
      </c>
      <c r="EW31" s="84" t="s">
        <v>35</v>
      </c>
      <c r="EX31" s="226">
        <v>4</v>
      </c>
      <c r="EY31" s="84" t="s">
        <v>35</v>
      </c>
      <c r="EZ31" s="226" cm="1">
        <f t="array" ref="EZ31">_xlfn.IFS(EY31="Pres",8,EY31="Abs",0,EY31=0,"",EY31="Orie",2,EY31="Holi",0,EY31="Leav",0)</f>
        <v>8</v>
      </c>
      <c r="FA31" s="84" t="s">
        <v>35</v>
      </c>
      <c r="FB31" s="226" cm="1">
        <f t="array" ref="FB31">_xlfn.IFS(FA31="Pres",8,FA31="Abs",0,FA31=0,"",FA31="Orie",2,FA31="Holi",0,FA31="Leav",0)</f>
        <v>8</v>
      </c>
      <c r="FC31" s="84" t="s">
        <v>35</v>
      </c>
      <c r="FD31" s="226" cm="1">
        <f t="array" ref="FD31">_xlfn.IFS(FC31="Pres",8,FC31="Abs",0,FC31=0,"",FC31="Orie",2,FC31="Holi",0,FC31="Leav",0)</f>
        <v>8</v>
      </c>
      <c r="FE31" s="84" t="s">
        <v>35</v>
      </c>
      <c r="FF31" s="226" cm="1">
        <f t="array" ref="FF31">_xlfn.IFS(FE31="Pres",8,FE31="Abs",0,FE31=0,"",FE31="Orie",2,FE31="Holi",0,FE31="Leav",0)</f>
        <v>8</v>
      </c>
      <c r="FG31" s="84" t="s">
        <v>35</v>
      </c>
      <c r="FH31" s="226" cm="1">
        <f t="array" ref="FH31">_xlfn.IFS(FG31="Pres",8,FG31="Abs",0,FG31=0,"",FG31="Orie",2,FG31="Holi",0,FG31="Leav",0)</f>
        <v>8</v>
      </c>
      <c r="FI31" s="84" t="s">
        <v>35</v>
      </c>
      <c r="FJ31" s="226" cm="1">
        <f t="array" ref="FJ31">_xlfn.IFS(FI31="Pres",8,FI31="Abs",0,FI31=0,"",FI31="Orie",2,FI31="Holi",0,FI31="Leav",0)</f>
        <v>8</v>
      </c>
      <c r="FK31" s="84" t="s">
        <v>35</v>
      </c>
      <c r="FL31" s="226" cm="1">
        <f t="array" ref="FL31">_xlfn.IFS(FK31="Pres",8,FK31="Abs",0,FK31=0,"",FK31="Orie",2,FK31="Holi",0,FK31="Leav",0)</f>
        <v>8</v>
      </c>
      <c r="FM31" s="84" t="s">
        <v>35</v>
      </c>
      <c r="FN31" s="226" cm="1">
        <f t="array" ref="FN31">_xlfn.IFS(FM31="Pres",8,FM31="Abs",0,FM31=0,"",FM31="Orie",2,FM31="Holi",0,FM31="Leav",0)</f>
        <v>8</v>
      </c>
      <c r="FO31" s="84" t="s">
        <v>35</v>
      </c>
      <c r="FP31" s="226" cm="1">
        <f t="array" ref="FP31">_xlfn.IFS(FO31="Pres",8,FO31="Abs",0,FO31=0,"",FO31="Orie",2,FO31="Holi",0,FO31="Leav",0)</f>
        <v>8</v>
      </c>
      <c r="FQ31" s="84" t="s">
        <v>35</v>
      </c>
      <c r="FR31" s="226" cm="1">
        <f t="array" ref="FR31">_xlfn.IFS(FQ31="Pres",8,FQ31="Abs",0,FQ31=0,"",FQ31="Orie",2,FQ31="Holi",0,FQ31="Leav",0)</f>
        <v>8</v>
      </c>
      <c r="FS31" s="84" t="s">
        <v>35</v>
      </c>
      <c r="FT31" s="226" cm="1">
        <f t="array" ref="FT31">_xlfn.IFS(FS31="Pres",8,FS31="Abs",0,FS31=0,"",FS31="Orie",2,FS31="Holi",0,FS31="Leav",0)</f>
        <v>8</v>
      </c>
      <c r="FU31" s="84" t="s">
        <v>35</v>
      </c>
      <c r="FV31" s="226" cm="1">
        <f t="array" ref="FV31">_xlfn.IFS(FU31="Pres",8,FU31="Abs",0,FU31=0,"",FU31="Orie",2,FU31="Holi",0,FU31="Leav",0)</f>
        <v>8</v>
      </c>
      <c r="FW31" s="84" t="s">
        <v>35</v>
      </c>
      <c r="FX31" s="226" cm="1">
        <f t="array" ref="FX31">_xlfn.IFS(FW31="Pres",8,FW31="Abs",0,FW31=0,"",FW31="Orie",2,FW31="Holi",0,FW31="Leav",0)</f>
        <v>8</v>
      </c>
      <c r="FY31" s="84" t="s">
        <v>35</v>
      </c>
      <c r="FZ31" s="226" cm="1">
        <f t="array" ref="FZ31">_xlfn.IFS(FY31="Pres",8,FY31="Abs",0,FY31=0,"",FY31="Orie",2,FY31="Holi",0,FY31="Leav",0)</f>
        <v>8</v>
      </c>
      <c r="GA31" s="84" t="s">
        <v>35</v>
      </c>
      <c r="GB31" s="226" cm="1">
        <f t="array" ref="GB31">_xlfn.IFS(GA31="Pres",8,GA31="Abs",0,GA31=0,"",GA31="Orie",2,GA31="Holi",0,GA31="Leav",0)</f>
        <v>8</v>
      </c>
      <c r="GC31" s="84" t="s">
        <v>35</v>
      </c>
      <c r="GD31" s="226">
        <v>7.75</v>
      </c>
      <c r="GE31" s="84" t="s">
        <v>35</v>
      </c>
      <c r="GF31" s="226" cm="1">
        <f t="array" ref="GF31">_xlfn.IFS(GE31="Pres",8,GE31="Abs",0,GE31=0,"",GE31="Orie",2,GE31="Holi",0,GE31="Leav",0)</f>
        <v>8</v>
      </c>
      <c r="GG31" s="84" t="s">
        <v>35</v>
      </c>
      <c r="GH31" s="226" cm="1">
        <f t="array" ref="GH31">_xlfn.IFS(GG31="Pres",8,GG31="Abs",0,GG31=0,"",GG31="Orie",2,GG31="Holi",0,GG31="Leav",0)</f>
        <v>8</v>
      </c>
      <c r="GI31" s="84" t="s">
        <v>35</v>
      </c>
      <c r="GJ31" s="226" cm="1">
        <f t="array" ref="GJ31">_xlfn.IFS(GI31="Pres",8,GI31="Abs",0,GI31=0,"",GI31="Orie",2,GI31="Holi",0,GI31="Leav",0)</f>
        <v>8</v>
      </c>
      <c r="GK31" s="84" t="s">
        <v>35</v>
      </c>
      <c r="GL31" s="226" cm="1">
        <f t="array" ref="GL31">_xlfn.IFS(GK31="Pres",8,GK31="Abs",0,GK31=0,"",GK31="Orie",2,GK31="Holi",0,GK31="Leav",0)</f>
        <v>8</v>
      </c>
      <c r="GM31" s="84" t="s">
        <v>35</v>
      </c>
      <c r="GN31" s="226" cm="1">
        <f t="array" ref="GN31">_xlfn.IFS(GM31="Pres",8,GM31="Abs",0,GM31=0,"",GM31="Orie",2,GM31="Holi",0,GM31="Leav",0)</f>
        <v>8</v>
      </c>
      <c r="GO31" s="84" t="s">
        <v>35</v>
      </c>
      <c r="GP31" s="226" cm="1">
        <f t="array" ref="GP31">_xlfn.IFS(GO31="Pres",8,GO31="Abs",0,GO31=0,"",GO31="Orie",2,GO31="Holi",0,GO31="Leav",0)</f>
        <v>8</v>
      </c>
      <c r="GQ31" s="84" t="s">
        <v>35</v>
      </c>
      <c r="GR31" s="226">
        <v>7</v>
      </c>
      <c r="GS31" s="84" t="s">
        <v>35</v>
      </c>
      <c r="GT31" s="226" cm="1">
        <f t="array" ref="GT31">_xlfn.IFS(GS31="Pres",8,GS31="Abs",0,GS31=0,"",GS31="Orie",2,GS31="Holi",0,GS31="Leav",0)</f>
        <v>8</v>
      </c>
      <c r="GU31" s="84" t="s">
        <v>35</v>
      </c>
      <c r="GV31" s="226" cm="1">
        <f t="array" ref="GV31">_xlfn.IFS(GU31="Pres",8,GU31="Abs",0,GU31=0,"",GU31="Orie",2,GU31="Holi",0,GU31="Leav",0)</f>
        <v>8</v>
      </c>
    </row>
    <row r="32" spans="1:308" ht="18.75" customHeight="1">
      <c r="A32" s="73" t="s">
        <v>49</v>
      </c>
      <c r="B32" s="33" t="s">
        <v>297</v>
      </c>
      <c r="C32" s="33" t="s">
        <v>109</v>
      </c>
      <c r="D32" s="427" t="s">
        <v>298</v>
      </c>
      <c r="E32" s="506" t="s">
        <v>299</v>
      </c>
      <c r="F32" s="428" t="s">
        <v>43</v>
      </c>
      <c r="G32" s="35">
        <v>44580</v>
      </c>
      <c r="H32" s="35">
        <v>44932</v>
      </c>
      <c r="I32" s="99">
        <v>44823</v>
      </c>
      <c r="J32" s="36" t="str">
        <f t="shared" si="299"/>
        <v>Wed</v>
      </c>
      <c r="K32" s="86">
        <f t="shared" si="300"/>
        <v>44767</v>
      </c>
      <c r="L32" s="100">
        <v>44823</v>
      </c>
      <c r="M32" s="36"/>
      <c r="N32" s="141">
        <f t="shared" si="295"/>
        <v>32</v>
      </c>
      <c r="O32" s="79">
        <f>SUM(AB32:XFD32)+U34</f>
        <v>256.25</v>
      </c>
      <c r="P32" s="39">
        <f t="shared" si="301"/>
        <v>1</v>
      </c>
      <c r="Q32" s="38" t="str">
        <f t="shared" si="302"/>
        <v/>
      </c>
      <c r="R32" s="40" t="str">
        <f t="shared" si="298"/>
        <v/>
      </c>
      <c r="S32" s="41">
        <f t="shared" si="303"/>
        <v>2</v>
      </c>
      <c r="T32" s="45"/>
      <c r="U32" s="123"/>
      <c r="V32" s="123"/>
      <c r="W32" s="44"/>
      <c r="X32" s="42"/>
      <c r="Y32" s="44"/>
      <c r="Z32" s="45"/>
      <c r="AA32" s="46"/>
      <c r="AB32" s="47">
        <v>16</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128"/>
      <c r="CS32" s="84"/>
      <c r="CT32" s="131"/>
      <c r="CU32" s="84"/>
      <c r="CV32" s="131"/>
      <c r="CW32" s="84"/>
      <c r="CY32" s="84"/>
      <c r="DE32" s="84"/>
      <c r="DK32" s="84"/>
      <c r="DN32" s="230" t="str" cm="1">
        <f t="array" ref="DN32">_xlfn.IFS(DM32="Pres",8,DM32="Abs",0,DM32=0,"",DM32="Orie",2)</f>
        <v/>
      </c>
      <c r="DP32" s="226" t="str" cm="1">
        <f t="array" ref="DP32">_xlfn.IFS(DO32="Pres",8,DO32="Abs",0,DO32=0,"",DO32="Orie",2)</f>
        <v/>
      </c>
      <c r="DR32" s="226" t="str" cm="1">
        <f t="array" ref="DR32">_xlfn.IFS(DQ32="Pres",8,DQ32="Abs",0,DQ32=0,"",DQ32="Orie",2,DQ32="Holi",0,DQ32="Leav",0)</f>
        <v/>
      </c>
      <c r="DS32" s="84"/>
      <c r="DT32" s="226" t="str" cm="1">
        <f t="array" ref="DT32">_xlfn.IFS(DS32="Pres",8,DS32="Abs",0,DS32=0,"",DS32="Orie",2,DS32="Holi",0,DS32="Leav",0)</f>
        <v/>
      </c>
      <c r="DU32" s="84"/>
      <c r="DV32" s="226" t="str" cm="1">
        <f t="array" ref="DV32">_xlfn.IFS(DU32="Pres",8,DU32="Abs",0,DU32=0,"",DU32="Orie",2,DU32="Holi",0,DU32="Leav",0)</f>
        <v/>
      </c>
      <c r="DX32" s="226" t="str" cm="1">
        <f t="array" ref="DX32">_xlfn.IFS(DW32="Pres",8,DW32="Abs",0,DW32=0,"",DW32="Orie",2,DW32="Holi",0,DW32="Leav",0)</f>
        <v/>
      </c>
      <c r="DY32" s="84"/>
      <c r="DZ32" s="226" t="str" cm="1">
        <f t="array" ref="DZ32">_xlfn.IFS(DY32="Pres",8,DY32="Abs",0,DY32=0,"",DY32="Orie",2,DY32="Holi",0,DY32="Leav",0)</f>
        <v/>
      </c>
      <c r="EA32" s="84"/>
      <c r="EB32" s="226" t="str" cm="1">
        <f t="array" ref="EB32">_xlfn.IFS(EA32="Pres",8,EA32="Abs",0,EA32=0,"",EA32="Orie",2,EA32="Holi",0,EA32="Leav",0)</f>
        <v/>
      </c>
      <c r="ED32" s="226" t="str" cm="1">
        <f t="array" ref="ED32">_xlfn.IFS(EC32="Pres",8,EC32="Abs",0,EC32=0,"",EC32="Orie",2,EC32="Holi",0,EC32="Leav",0)</f>
        <v/>
      </c>
      <c r="EE32" s="84"/>
      <c r="EF32" s="226" t="str" cm="1">
        <f t="array" ref="EF32">_xlfn.IFS(EE32="Pres",8,EE32="Abs",0,EE32=0,"",EE32="Orie",2,EE32="Holi",0,EE32="Leav",0)</f>
        <v/>
      </c>
      <c r="EG32" s="84"/>
      <c r="EH32" s="226" t="str" cm="1">
        <f t="array" ref="EH32">_xlfn.IFS(EG32="Pres",8,EG32="Abs",0,EG32=0,"",EG32="Orie",2,EG32="Holi",0,EG32="Leav",0)</f>
        <v/>
      </c>
      <c r="EI32" s="84" t="s">
        <v>54</v>
      </c>
      <c r="EJ32" s="226" cm="1">
        <f t="array" ref="EJ32">_xlfn.IFS(EI32="Pres",8,EI32="Abs",0,EI32=0,"",EI32="Orie",2,EI32="Holi",0,EI32="Leav",0)</f>
        <v>0</v>
      </c>
      <c r="EK32" s="84"/>
      <c r="EL32" s="226" t="str" cm="1">
        <f t="array" ref="EL32">_xlfn.IFS(EK32="Pres",8,EK32="Abs",0,EK32=0,"",EK32="Orie",2,EK32="Holi",0,EK32="Leav",0)</f>
        <v/>
      </c>
      <c r="EM32" s="84" t="s">
        <v>34</v>
      </c>
      <c r="EN32" s="226" cm="1">
        <f t="array" ref="EN32">_xlfn.IFS(EM32="Pres",8,EM32="Abs",0,EM32=0,"",EM32="Orie",2,EM32="Holi",0,EM32="Leav",0)</f>
        <v>2</v>
      </c>
      <c r="EO32" s="84" t="s">
        <v>35</v>
      </c>
      <c r="EP32" s="226" cm="1">
        <f t="array" ref="EP32">_xlfn.IFS(EO32="Pres",8,EO32="Abs",0,EO32=0,"",EO32="Orie",2,EO32="Holi",0,EO32="Leav",0)</f>
        <v>8</v>
      </c>
      <c r="EQ32" s="84" t="s">
        <v>54</v>
      </c>
      <c r="ER32" s="226" cm="1">
        <f t="array" ref="ER32">_xlfn.IFS(EQ32="Pres",8,EQ32="Abs",0,EQ32=0,"",EQ32="Orie",2,EQ32="Holi",0,EQ32="Leav",0)</f>
        <v>0</v>
      </c>
      <c r="ES32" s="84" t="s">
        <v>35</v>
      </c>
      <c r="ET32" s="226" cm="1">
        <f t="array" ref="ET32">_xlfn.IFS(ES32="Pres",8,ES32="Abs",0,ES32=0,"",ES32="Orie",2,ES32="Holi",0,ES32="Leav",0)</f>
        <v>8</v>
      </c>
      <c r="EU32" s="84" t="s">
        <v>35</v>
      </c>
      <c r="EV32" s="226" cm="1">
        <f t="array" ref="EV32">_xlfn.IFS(EU32="Pres",8,EU32="Abs",0,EU32=0,"",EU32="Orie",2,EU32="Holi",0,EU32="Leav",0)</f>
        <v>8</v>
      </c>
      <c r="EW32" s="84" t="s">
        <v>35</v>
      </c>
      <c r="EX32" s="226" cm="1">
        <f t="array" ref="EX32">_xlfn.IFS(EW32="Pres",8,EW32="Abs",0,EW32=0,"",EW32="Orie",2,EW32="Holi",0,EW32="Leav",0)</f>
        <v>8</v>
      </c>
      <c r="EY32" s="84" t="s">
        <v>35</v>
      </c>
      <c r="EZ32" s="226" cm="1">
        <f t="array" ref="EZ32">_xlfn.IFS(EY32="Pres",8,EY32="Abs",0,EY32=0,"",EY32="Orie",2,EY32="Holi",0,EY32="Leav",0)</f>
        <v>8</v>
      </c>
      <c r="FA32" s="84" t="s">
        <v>35</v>
      </c>
      <c r="FB32" s="226">
        <v>6</v>
      </c>
      <c r="FC32" s="84" t="s">
        <v>35</v>
      </c>
      <c r="FD32" s="226" cm="1">
        <f t="array" ref="FD32">_xlfn.IFS(FC32="Pres",8,FC32="Abs",0,FC32=0,"",FC32="Orie",2,FC32="Holi",0,FC32="Leav",0)</f>
        <v>8</v>
      </c>
      <c r="FE32" s="84" t="s">
        <v>35</v>
      </c>
      <c r="FF32" s="226" cm="1">
        <f t="array" ref="FF32">_xlfn.IFS(FE32="Pres",8,FE32="Abs",0,FE32=0,"",FE32="Orie",2,FE32="Holi",0,FE32="Leav",0)</f>
        <v>8</v>
      </c>
      <c r="FG32" s="84" t="s">
        <v>35</v>
      </c>
      <c r="FH32" s="226" cm="1">
        <f t="array" ref="FH32">_xlfn.IFS(FG32="Pres",8,FG32="Abs",0,FG32=0,"",FG32="Orie",2,FG32="Holi",0,FG32="Leav",0)</f>
        <v>8</v>
      </c>
      <c r="FI32" s="84" t="s">
        <v>35</v>
      </c>
      <c r="FJ32" s="226" cm="1">
        <f t="array" ref="FJ32">_xlfn.IFS(FI32="Pres",8,FI32="Abs",0,FI32=0,"",FI32="Orie",2,FI32="Holi",0,FI32="Leav",0)</f>
        <v>8</v>
      </c>
      <c r="FK32" s="84" t="s">
        <v>35</v>
      </c>
      <c r="FL32" s="226">
        <v>7</v>
      </c>
      <c r="FM32" s="84" t="s">
        <v>35</v>
      </c>
      <c r="FN32" s="226">
        <v>6.5</v>
      </c>
      <c r="FO32" s="84" t="s">
        <v>35</v>
      </c>
      <c r="FP32" s="226" cm="1">
        <f t="array" ref="FP32">_xlfn.IFS(FO32="Pres",8,FO32="Abs",0,FO32=0,"",FO32="Orie",2,FO32="Holi",0,FO32="Leav",0)</f>
        <v>8</v>
      </c>
      <c r="FQ32" s="84" t="s">
        <v>35</v>
      </c>
      <c r="FR32" s="226">
        <v>4.75</v>
      </c>
      <c r="FS32" s="84" t="s">
        <v>35</v>
      </c>
      <c r="FT32" s="226" cm="1">
        <f t="array" ref="FT32">_xlfn.IFS(FS32="Pres",8,FS32="Abs",0,FS32=0,"",FS32="Orie",2,FS32="Holi",0,FS32="Leav",0)</f>
        <v>8</v>
      </c>
      <c r="FU32" s="84" t="s">
        <v>35</v>
      </c>
      <c r="FV32" s="226">
        <v>6</v>
      </c>
      <c r="FW32" s="84" t="s">
        <v>35</v>
      </c>
      <c r="FX32" s="226" cm="1">
        <f t="array" ref="FX32">_xlfn.IFS(FW32="Pres",8,FW32="Abs",0,FW32=0,"",FW32="Orie",2,FW32="Holi",0,FW32="Leav",0)</f>
        <v>8</v>
      </c>
      <c r="FY32" s="84" t="s">
        <v>35</v>
      </c>
      <c r="FZ32" s="226" cm="1">
        <f t="array" ref="FZ32">_xlfn.IFS(FY32="Pres",8,FY32="Abs",0,FY32=0,"",FY32="Orie",2,FY32="Holi",0,FY32="Leav",0)</f>
        <v>8</v>
      </c>
      <c r="GA32" s="84" t="s">
        <v>35</v>
      </c>
      <c r="GB32" s="226" cm="1">
        <f t="array" ref="GB32">_xlfn.IFS(GA32="Pres",8,GA32="Abs",0,GA32=0,"",GA32="Orie",2,GA32="Holi",0,GA32="Leav",0)</f>
        <v>8</v>
      </c>
      <c r="GC32" s="84" t="s">
        <v>35</v>
      </c>
      <c r="GD32" s="226">
        <v>7.75</v>
      </c>
      <c r="GE32" s="84" t="s">
        <v>35</v>
      </c>
      <c r="GF32" s="226">
        <v>5.25</v>
      </c>
      <c r="GG32" s="84" t="s">
        <v>35</v>
      </c>
      <c r="GH32" s="226" cm="1">
        <f t="array" ref="GH32">_xlfn.IFS(GG32="Pres",8,GG32="Abs",0,GG32=0,"",GG32="Orie",2,GG32="Holi",0,GG32="Leav",0)</f>
        <v>8</v>
      </c>
      <c r="GI32" s="84" t="s">
        <v>35</v>
      </c>
      <c r="GJ32" s="226" cm="1">
        <f t="array" ref="GJ32">_xlfn.IFS(GI32="Pres",8,GI32="Abs",0,GI32=0,"",GI32="Orie",2,GI32="Holi",0,GI32="Leav",0)</f>
        <v>8</v>
      </c>
      <c r="GK32" s="84" t="s">
        <v>35</v>
      </c>
      <c r="GL32" s="226">
        <v>6</v>
      </c>
      <c r="GM32" s="84" t="s">
        <v>35</v>
      </c>
      <c r="GN32" s="226" cm="1">
        <f t="array" ref="GN32">_xlfn.IFS(GM32="Pres",8,GM32="Abs",0,GM32=0,"",GM32="Orie",2,GM32="Holi",0,GM32="Leav",0)</f>
        <v>8</v>
      </c>
      <c r="GO32" s="84" t="s">
        <v>35</v>
      </c>
      <c r="GP32" s="226">
        <v>6</v>
      </c>
      <c r="GQ32" s="84" t="s">
        <v>35</v>
      </c>
      <c r="GR32" s="226">
        <v>7</v>
      </c>
      <c r="GS32" s="84" t="s">
        <v>35</v>
      </c>
      <c r="GT32" s="226" cm="1">
        <f t="array" ref="GT32">_xlfn.IFS(GS32="Pres",8,GS32="Abs",0,GS32=0,"",GS32="Orie",2,GS32="Holi",0,GS32="Leav",0)</f>
        <v>8</v>
      </c>
      <c r="GU32" s="84" t="s">
        <v>35</v>
      </c>
      <c r="GV32" s="226" cm="1">
        <f t="array" ref="GV32">_xlfn.IFS(GU32="Pres",8,GU32="Abs",0,GU32=0,"",GU32="Orie",2,GU32="Holi",0,GU32="Leav",0)</f>
        <v>8</v>
      </c>
      <c r="GW32" s="84" t="s">
        <v>35</v>
      </c>
      <c r="GX32" s="226" cm="1">
        <f t="array" ref="GX32">_xlfn.IFS(GW32="Pres",8,GW32="Abs",0,GW32=0,"",GW32="Orie",2,GW32="Holi",0,GW32="Leav",0)</f>
        <v>8</v>
      </c>
      <c r="GY32" s="84" t="s">
        <v>35</v>
      </c>
      <c r="GZ32" s="226" cm="1">
        <f t="array" ref="GZ32">_xlfn.IFS(GY32="Pres",8,GY32="Abs",0,GY32=0,"",GY32="Orie",2,GY32="Holi",0,GY32="Leav",0)</f>
        <v>8</v>
      </c>
      <c r="HA32" s="84" t="s">
        <v>35</v>
      </c>
      <c r="HB32" s="226" cm="1">
        <f t="array" ref="HB32">_xlfn.IFS(HA32="Pres",8,HA32="Abs",0,HA32=0,"",HA32="Orie",2,HA32="Holi",0,HA32="Leav",0)</f>
        <v>8</v>
      </c>
      <c r="HC32" s="84"/>
      <c r="HD32" s="226" t="str" cm="1">
        <f t="array" ref="HD32">_xlfn.IFS(HC32="Pres",8,HC32="Abs",0,HC32=0,"",HC32="Orie",2,HC32="Holi",0,HC32="Leav",0)</f>
        <v/>
      </c>
      <c r="HE32" s="84"/>
      <c r="HF32" s="226" t="str" cm="1">
        <f t="array" ref="HF32">_xlfn.IFS(HE32="Pres",8,HE32="Abs",0,HE32=0,"",HE32="Orie",2,HE32="Holi",0,HE32="Leav",0)</f>
        <v/>
      </c>
      <c r="HG32" s="84"/>
      <c r="HH32" s="226" t="str" cm="1">
        <f t="array" ref="HH32">_xlfn.IFS(HG32="Pres",8,HG32="Abs",0,HG32=0,"",HG32="Orie",2,HG32="Holi",0,HG32="Leav",0)</f>
        <v/>
      </c>
      <c r="HI32" s="84"/>
      <c r="HJ32" s="226" t="str" cm="1">
        <f t="array" ref="HJ32">_xlfn.IFS(HI32="Pres",8,HI32="Abs",0,HI32=0,"",HI32="Orie",2,HI32="Holi",0,HI32="Leav",0)</f>
        <v/>
      </c>
      <c r="HK32" s="84"/>
      <c r="HL32" s="226" t="str" cm="1">
        <f t="array" ref="HL32">_xlfn.IFS(HK32="Pres",8,HK32="Abs",0,HK32=0,"",HK32="Orie",2,HK32="Holi",0,HK32="Leav",0)</f>
        <v/>
      </c>
      <c r="HM32" s="84"/>
      <c r="HN32" s="226" t="str" cm="1">
        <f t="array" ref="HN32">_xlfn.IFS(HM32="Pres",8,HM32="Abs",0,HM32=0,"",HM32="Orie",2,HM32="Holi",0,HM32="Leav",0)</f>
        <v/>
      </c>
      <c r="HO32" s="84"/>
      <c r="HP32" s="226" t="str" cm="1">
        <f t="array" ref="HP32">_xlfn.IFS(HO32="Pres",8,HO32="Abs",0,HO32=0,"",HO32="Orie",2,HO32="Holi",0,HO32="Leav",0)</f>
        <v/>
      </c>
      <c r="HQ32" s="84"/>
      <c r="HR32" s="226" t="str" cm="1">
        <f t="array" ref="HR32">_xlfn.IFS(HQ32="Pres",8,HQ32="Abs",0,HQ32=0,"",HQ32="Orie",2,HQ32="Holi",0,HQ32="Leav",0)</f>
        <v/>
      </c>
      <c r="HS32" s="84"/>
      <c r="HT32" s="226" t="str" cm="1">
        <f t="array" ref="HT32">_xlfn.IFS(HS32="Pres",8,HS32="Abs",0,HS32=0,"",HS32="Orie",2,HS32="Holi",0,HS32="Leav",0)</f>
        <v/>
      </c>
      <c r="HU32" s="84"/>
      <c r="HV32" s="226" t="str" cm="1">
        <f t="array" ref="HV32">_xlfn.IFS(HU32="Pres",8,HU32="Abs",0,HU32=0,"",HU32="Orie",2,HU32="Holi",0,HU32="Leav",0)</f>
        <v/>
      </c>
      <c r="HW32" s="84"/>
      <c r="HX32" s="226" t="str" cm="1">
        <f t="array" ref="HX32">_xlfn.IFS(HW32="Pres",8,HW32="Abs",0,HW32=0,"",HW32="Orie",2,HW32="Holi",0,HW32="Leav",0)</f>
        <v/>
      </c>
      <c r="HY32" s="84"/>
      <c r="HZ32" s="226" t="str" cm="1">
        <f t="array" ref="HZ32">_xlfn.IFS(HY32="Pres",8,HY32="Abs",0,HY32=0,"",HY32="Orie",2,HY32="Holi",0,HY32="Leav",0)</f>
        <v/>
      </c>
      <c r="IA32" s="84"/>
      <c r="IB32" s="226" t="str" cm="1">
        <f t="array" ref="IB32">_xlfn.IFS(IA32="Pres",8,IA32="Abs",0,IA32=0,"",IA32="Orie",2,IA32="Holi",0,IA32="Leav",0)</f>
        <v/>
      </c>
      <c r="IC32" s="84"/>
      <c r="ID32" s="226" t="str" cm="1">
        <f t="array" ref="ID32">_xlfn.IFS(IC32="Pres",8,IC32="Abs",0,IC32=0,"",IC32="Orie",2,IC32="Holi",0,IC32="Leav",0)</f>
        <v/>
      </c>
      <c r="IE32" s="84"/>
      <c r="IF32" s="226" t="str" cm="1">
        <f t="array" ref="IF32">_xlfn.IFS(IE32="Pres",8,IE32="Abs",0,IE32=0,"",IE32="Orie",2,IE32="Holi",0,IE32="Leav",0)</f>
        <v/>
      </c>
      <c r="IG32" s="84"/>
      <c r="IH32" s="226" t="str" cm="1">
        <f t="array" ref="IH32">_xlfn.IFS(IG32="Pres",8,IG32="Abs",0,IG32=0,"",IG32="Orie",2,IG32="Holi",0,IG32="Leav",0)</f>
        <v/>
      </c>
      <c r="II32" s="84"/>
      <c r="IJ32" s="226" t="str" cm="1">
        <f t="array" ref="IJ32">_xlfn.IFS(II32="Pres",8,II32="Abs",0,II32=0,"",II32="Orie",2,II32="Holi",0,II32="Leav",0)</f>
        <v/>
      </c>
      <c r="IK32" s="84"/>
      <c r="IL32" s="226" t="str" cm="1">
        <f t="array" ref="IL32">_xlfn.IFS(IK32="Pres",8,IK32="Abs",0,IK32=0,"",IK32="Orie",2,IK32="Holi",0,IK32="Leav",0)</f>
        <v/>
      </c>
      <c r="IM32" s="84"/>
      <c r="IN32" s="226" t="str" cm="1">
        <f t="array" ref="IN32">_xlfn.IFS(IM32="Pres",8,IM32="Abs",0,IM32=0,"",IM32="Orie",2,IM32="Holi",0,IM32="Leav",0)</f>
        <v/>
      </c>
      <c r="IO32" s="84"/>
      <c r="IP32" s="226" t="str" cm="1">
        <f t="array" ref="IP32">_xlfn.IFS(IO32="Pres",8,IO32="Abs",0,IO32=0,"",IO32="Orie",2,IO32="Holi",0,IO32="Leav",0)</f>
        <v/>
      </c>
      <c r="IQ32" s="84"/>
      <c r="IR32" s="226" t="str" cm="1">
        <f t="array" ref="IR32">_xlfn.IFS(IQ32="Pres",8,IQ32="Abs",0,IQ32=0,"",IQ32="Orie",2,IQ32="Holi",0,IQ32="Leav",0)</f>
        <v/>
      </c>
      <c r="IS32" s="84"/>
      <c r="IT32" s="226" t="str" cm="1">
        <f t="array" ref="IT32">_xlfn.IFS(IS32="Pres",8,IS32="Abs",0,IS32=0,"",IS32="Orie",2,IS32="Holi",0,IS32="Leav",0)</f>
        <v/>
      </c>
      <c r="IU32" s="84"/>
      <c r="IV32" s="226" t="str" cm="1">
        <f t="array" ref="IV32">_xlfn.IFS(IU32="Pres",8,IU32="Abs",0,IU32=0,"",IU32="Orie",2,IU32="Holi",0,IU32="Leav",0)</f>
        <v/>
      </c>
      <c r="IW32" s="84"/>
      <c r="IX32" s="226" t="str" cm="1">
        <f t="array" ref="IX32">_xlfn.IFS(IW32="Pres",8,IW32="Abs",0,IW32=0,"",IW32="Orie",2,IW32="Holi",0,IW32="Leav",0)</f>
        <v/>
      </c>
      <c r="IY32" s="84"/>
      <c r="IZ32" s="226" t="str" cm="1">
        <f t="array" ref="IZ32">_xlfn.IFS(IY32="Pres",8,IY32="Abs",0,IY32=0,"",IY32="Orie",2,IY32="Holi",0,IY32="Leav",0)</f>
        <v/>
      </c>
      <c r="JA32" s="84"/>
      <c r="JB32" s="226" t="str" cm="1">
        <f t="array" ref="JB32">_xlfn.IFS(JA32="Pres",8,JA32="Abs",0,JA32=0,"",JA32="Orie",2,JA32="Holi",0,JA32="Leav",0)</f>
        <v/>
      </c>
      <c r="JC32" s="84"/>
      <c r="JD32" s="226" t="str" cm="1">
        <f t="array" ref="JD32">_xlfn.IFS(JC32="Pres",8,JC32="Abs",0,JC32=0,"",JC32="Orie",2,JC32="Holi",0,JC32="Leav",0)</f>
        <v/>
      </c>
      <c r="JE32" s="84"/>
      <c r="JF32" s="226" t="str" cm="1">
        <f t="array" ref="JF32">_xlfn.IFS(JE32="Pres",8,JE32="Abs",0,JE32=0,"",JE32="Orie",2,JE32="Holi",0,JE32="Leav",0)</f>
        <v/>
      </c>
      <c r="JG32" s="84"/>
      <c r="JH32" s="226" t="str" cm="1">
        <f t="array" ref="JH32">_xlfn.IFS(JG32="Pres",8,JG32="Abs",0,JG32=0,"",JG32="Orie",2,JG32="Holi",0,JG32="Leav",0)</f>
        <v/>
      </c>
      <c r="JI32" s="84"/>
      <c r="JJ32" s="226" t="str" cm="1">
        <f t="array" ref="JJ32">_xlfn.IFS(JI32="Pres",8,JI32="Abs",0,JI32=0,"",JI32="Orie",2,JI32="Holi",0,JI32="Leav",0)</f>
        <v/>
      </c>
      <c r="JK32" s="84"/>
      <c r="JL32" s="226" t="str" cm="1">
        <f t="array" ref="JL32">_xlfn.IFS(JK32="Pres",8,JK32="Abs",0,JK32=0,"",JK32="Orie",2,JK32="Holi",0,JK32="Leav",0)</f>
        <v/>
      </c>
      <c r="JM32" s="84"/>
      <c r="JN32" s="226" t="str" cm="1">
        <f t="array" ref="JN32">_xlfn.IFS(JM32="Pres",8,JM32="Abs",0,JM32=0,"",JM32="Orie",2,JM32="Holi",0,JM32="Leav",0)</f>
        <v/>
      </c>
      <c r="JO32" s="84"/>
      <c r="JP32" s="226" t="str" cm="1">
        <f t="array" ref="JP32">_xlfn.IFS(JO32="Pres",8,JO32="Abs",0,JO32=0,"",JO32="Orie",2,JO32="Holi",0,JO32="Leav",0)</f>
        <v/>
      </c>
      <c r="JQ32" s="84"/>
      <c r="JR32" s="226" t="str" cm="1">
        <f t="array" ref="JR32">_xlfn.IFS(JQ32="Pres",8,JQ32="Abs",0,JQ32=0,"",JQ32="Orie",2,JQ32="Holi",0,JQ32="Leav",0)</f>
        <v/>
      </c>
      <c r="JS32" s="84"/>
      <c r="JT32" s="226" t="str" cm="1">
        <f t="array" ref="JT32">_xlfn.IFS(JS32="Pres",8,JS32="Abs",0,JS32=0,"",JS32="Orie",2,JS32="Holi",0,JS32="Leav",0)</f>
        <v/>
      </c>
      <c r="JU32" s="84"/>
      <c r="JV32" s="226" t="str" cm="1">
        <f t="array" ref="JV32">_xlfn.IFS(JU32="Pres",8,JU32="Abs",0,JU32=0,"",JU32="Orie",2,JU32="Holi",0,JU32="Leav",0)</f>
        <v/>
      </c>
      <c r="JW32" s="84"/>
      <c r="JX32" s="226" t="str" cm="1">
        <f t="array" ref="JX32">_xlfn.IFS(JW32="Pres",8,JW32="Abs",0,JW32=0,"",JW32="Orie",2,JW32="Holi",0,JW32="Leav",0)</f>
        <v/>
      </c>
      <c r="JY32" s="84"/>
      <c r="JZ32" s="226" t="str" cm="1">
        <f t="array" ref="JZ32">_xlfn.IFS(JY32="Pres",8,JY32="Abs",0,JY32=0,"",JY32="Orie",2,JY32="Holi",0,JY32="Leav",0)</f>
        <v/>
      </c>
      <c r="KA32" s="84"/>
      <c r="KB32" s="226" t="str" cm="1">
        <f t="array" ref="KB32">_xlfn.IFS(KA32="Pres",8,KA32="Abs",0,KA32=0,"",KA32="Orie",2,KA32="Holi",0,KA32="Leav",0)</f>
        <v/>
      </c>
      <c r="KC32" s="84"/>
      <c r="KD32" s="226" t="str" cm="1">
        <f t="array" ref="KD32">_xlfn.IFS(KC32="Pres",8,KC32="Abs",0,KC32=0,"",KC32="Orie",2,KC32="Holi",0,KC32="Leav",0)</f>
        <v/>
      </c>
      <c r="KE32" s="84"/>
      <c r="KF32" s="226" t="str" cm="1">
        <f t="array" ref="KF32">_xlfn.IFS(KE32="Pres",8,KE32="Abs",0,KE32=0,"",KE32="Orie",2,KE32="Holi",0,KE32="Leav",0)</f>
        <v/>
      </c>
      <c r="KG32" s="84"/>
      <c r="KH32" s="226" t="str" cm="1">
        <f t="array" ref="KH32">_xlfn.IFS(KG32="Pres",8,KG32="Abs",0,KG32=0,"",KG32="Orie",2,KG32="Holi",0,KG32="Leav",0)</f>
        <v/>
      </c>
      <c r="KI32" s="84"/>
      <c r="KJ32" s="226" t="str" cm="1">
        <f t="array" ref="KJ32">_xlfn.IFS(KI32="Pres",8,KI32="Abs",0,KI32=0,"",KI32="Orie",2,KI32="Holi",0,KI32="Leav",0)</f>
        <v/>
      </c>
      <c r="KK32" s="84"/>
      <c r="KL32" s="226" t="str" cm="1">
        <f t="array" ref="KL32">_xlfn.IFS(KK32="Pres",8,KK32="Abs",0,KK32=0,"",KK32="Orie",2,KK32="Holi",0,KK32="Leav",0)</f>
        <v/>
      </c>
      <c r="KM32" s="84"/>
      <c r="KN32" s="226" t="str" cm="1">
        <f t="array" ref="KN32">_xlfn.IFS(KM32="Pres",8,KM32="Abs",0,KM32=0,"",KM32="Orie",2,KM32="Holi",0,KM32="Leav",0)</f>
        <v/>
      </c>
      <c r="KO32" s="84"/>
      <c r="KP32" s="226" t="str" cm="1">
        <f t="array" ref="KP32">_xlfn.IFS(KO32="Pres",8,KO32="Abs",0,KO32=0,"",KO32="Orie",2,KO32="Holi",0,KO32="Leav",0)</f>
        <v/>
      </c>
      <c r="KQ32" s="84"/>
      <c r="KR32" s="226" t="str" cm="1">
        <f t="array" ref="KR32">_xlfn.IFS(KQ32="Pres",8,KQ32="Abs",0,KQ32=0,"",KQ32="Orie",2,KQ32="Holi",0,KQ32="Leav",0)</f>
        <v/>
      </c>
      <c r="KS32" s="84"/>
      <c r="KT32" s="226" t="str" cm="1">
        <f t="array" ref="KT32">_xlfn.IFS(KS32="Pres",8,KS32="Abs",0,KS32=0,"",KS32="Orie",2,KS32="Holi",0,KS32="Leav",0)</f>
        <v/>
      </c>
      <c r="KU32" s="84"/>
      <c r="KV32" s="226" t="str" cm="1">
        <f t="array" ref="KV32">_xlfn.IFS(KU32="Pres",8,KU32="Abs",0,KU32=0,"",KU32="Orie",2,KU32="Holi",0,KU32="Leav",0)</f>
        <v/>
      </c>
    </row>
    <row r="33" spans="1:308" ht="18.75" customHeight="1">
      <c r="A33" s="73" t="s">
        <v>66</v>
      </c>
      <c r="B33" s="33" t="s">
        <v>300</v>
      </c>
      <c r="C33" s="33" t="s">
        <v>301</v>
      </c>
      <c r="D33" s="33" t="s">
        <v>302</v>
      </c>
      <c r="E33" s="515" t="s">
        <v>303</v>
      </c>
      <c r="F33" s="73" t="s">
        <v>121</v>
      </c>
      <c r="G33" s="35">
        <v>44580</v>
      </c>
      <c r="H33" s="35">
        <v>44918</v>
      </c>
      <c r="I33" s="99">
        <v>44823</v>
      </c>
      <c r="J33" s="36" t="str">
        <f t="shared" si="299"/>
        <v>Wed</v>
      </c>
      <c r="K33" s="381">
        <f t="shared" si="300"/>
        <v>44767</v>
      </c>
      <c r="L33" s="100">
        <v>44823</v>
      </c>
      <c r="M33" s="36"/>
      <c r="N33" s="141">
        <f t="shared" si="295"/>
        <v>3</v>
      </c>
      <c r="O33" s="79">
        <f t="shared" ref="O33:O51" si="305">SUM(AB33:XFD33)+V33</f>
        <v>26</v>
      </c>
      <c r="P33" s="39">
        <f t="shared" si="301"/>
        <v>1</v>
      </c>
      <c r="Q33" s="38" t="str">
        <f t="shared" si="302"/>
        <v/>
      </c>
      <c r="R33" s="40" t="str">
        <f t="shared" si="298"/>
        <v/>
      </c>
      <c r="S33" s="41">
        <f t="shared" si="303"/>
        <v>2</v>
      </c>
      <c r="T33" s="45"/>
      <c r="U33" s="123"/>
      <c r="V33" s="123"/>
      <c r="W33" s="44"/>
      <c r="X33" s="42"/>
      <c r="Y33" s="44"/>
      <c r="Z33" s="45"/>
      <c r="AA33" s="46"/>
      <c r="AB33" s="47"/>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128"/>
      <c r="CS33" s="84"/>
      <c r="CT33" s="131"/>
      <c r="CU33" s="84"/>
      <c r="CV33" s="131"/>
      <c r="CW33" s="84"/>
      <c r="CY33" s="84"/>
      <c r="DK33" s="84"/>
      <c r="DN33" s="230" t="str" cm="1">
        <f t="array" ref="DN33">_xlfn.IFS(DM33="Pres",8,DM33="Abs",0,DM33=0,"",DM33="Orie",2)</f>
        <v/>
      </c>
      <c r="DP33" s="226" t="str" cm="1">
        <f t="array" ref="DP33">_xlfn.IFS(DO33="Pres",8,DO33="Abs",0,DO33=0,"",DO33="Orie",2)</f>
        <v/>
      </c>
      <c r="DR33" s="226" t="str" cm="1">
        <f t="array" ref="DR33">_xlfn.IFS(DQ33="Pres",8,DQ33="Abs",0,DQ33=0,"",DQ33="Orie",2,DQ33="Holi",0,DQ33="Leav",0)</f>
        <v/>
      </c>
      <c r="DS33" s="84"/>
      <c r="DU33" s="84"/>
      <c r="DX33" s="226" t="str" cm="1">
        <f t="array" ref="DX33">_xlfn.IFS(DW33="Pres",8,DW33="Abs",0,DW33=0,"",DW33="Orie",2,DW33="Holi",0,DW33="Leav",0)</f>
        <v/>
      </c>
      <c r="DY33" s="84"/>
      <c r="DZ33" s="226" t="str" cm="1">
        <f t="array" ref="DZ33">_xlfn.IFS(DY33="Pres",8,DY33="Abs",0,DY33=0,"",DY33="Orie",2,DY33="Holi",0,DY33="Leav",0)</f>
        <v/>
      </c>
      <c r="EA33" s="84"/>
      <c r="EB33" s="226" t="str" cm="1">
        <f t="array" ref="EB33">_xlfn.IFS(EA33="Pres",8,EA33="Abs",0,EA33=0,"",EA33="Orie",2,EA33="Holi",0,EA33="Leav",0)</f>
        <v/>
      </c>
      <c r="ED33" s="226" t="str" cm="1">
        <f t="array" ref="ED33">_xlfn.IFS(EC33="Pres",8,EC33="Abs",0,EC33=0,"",EC33="Orie",2,EC33="Holi",0,EC33="Leav",0)</f>
        <v/>
      </c>
      <c r="EE33" s="84"/>
      <c r="EF33" s="226" t="str" cm="1">
        <f t="array" ref="EF33">_xlfn.IFS(EE33="Pres",8,EE33="Abs",0,EE33=0,"",EE33="Orie",2,EE33="Holi",0,EE33="Leav",0)</f>
        <v/>
      </c>
      <c r="EG33" s="84"/>
      <c r="EH33" s="226" t="str" cm="1">
        <f t="array" ref="EH33">_xlfn.IFS(EG33="Pres",8,EG33="Abs",0,EG33=0,"",EG33="Orie",2,EG33="Holi",0,EG33="Leav",0)</f>
        <v/>
      </c>
      <c r="EI33" s="84" t="s">
        <v>54</v>
      </c>
      <c r="EJ33" s="226" cm="1">
        <f t="array" ref="EJ33">_xlfn.IFS(EI33="Pres",8,EI33="Abs",0,EI33=0,"",EI33="Orie",2,EI33="Holi",0,EI33="Leav",0)</f>
        <v>0</v>
      </c>
      <c r="EK33" s="84"/>
      <c r="EL33" s="226" t="str" cm="1">
        <f t="array" ref="EL33">_xlfn.IFS(EK33="Pres",8,EK33="Abs",0,EK33=0,"",EK33="Orie",2,EK33="Holi",0,EK33="Leav",0)</f>
        <v/>
      </c>
      <c r="EM33" s="84" t="s">
        <v>34</v>
      </c>
      <c r="EN33" s="226" cm="1">
        <f t="array" ref="EN33">_xlfn.IFS(EM33="Pres",8,EM33="Abs",0,EM33=0,"",EM33="Orie",2,EM33="Holi",0,EM33="Leav",0)</f>
        <v>2</v>
      </c>
      <c r="EO33" s="84" t="s">
        <v>35</v>
      </c>
      <c r="EP33" s="226" cm="1">
        <f t="array" ref="EP33">_xlfn.IFS(EO33="Pres",8,EO33="Abs",0,EO33=0,"",EO33="Orie",2,EO33="Holi",0,EO33="Leav",0)</f>
        <v>8</v>
      </c>
      <c r="EQ33" s="84" t="s">
        <v>54</v>
      </c>
      <c r="ER33" s="226" cm="1">
        <f t="array" ref="ER33">_xlfn.IFS(EQ33="Pres",8,EQ33="Abs",0,EQ33=0,"",EQ33="Orie",2,EQ33="Holi",0,EQ33="Leav",0)</f>
        <v>0</v>
      </c>
      <c r="ES33" s="84" t="s">
        <v>35</v>
      </c>
      <c r="ET33" s="226" cm="1">
        <f t="array" ref="ET33">_xlfn.IFS(ES33="Pres",8,ES33="Abs",0,ES33=0,"",ES33="Orie",2,ES33="Holi",0,ES33="Leav",0)</f>
        <v>8</v>
      </c>
      <c r="EU33" s="84" t="s">
        <v>35</v>
      </c>
      <c r="EV33" s="226" cm="1">
        <f t="array" ref="EV33">_xlfn.IFS(EU33="Pres",8,EU33="Abs",0,EU33=0,"",EU33="Orie",2,EU33="Holi",0,EU33="Leav",0)</f>
        <v>8</v>
      </c>
      <c r="EW33" s="84"/>
      <c r="EX33" s="226" t="str" cm="1">
        <f t="array" ref="EX33">_xlfn.IFS(EW33="Pres",8,EW33="Abs",0,EW33=0,"",EW33="Orie",2,EW33="Holi",0,EW33="Leav",0)</f>
        <v/>
      </c>
      <c r="EY33" s="84"/>
      <c r="EZ33" s="226" t="str" cm="1">
        <f t="array" ref="EZ33">_xlfn.IFS(EY33="Pres",8,EY33="Abs",0,EY33=0,"",EY33="Orie",2,EY33="Holi",0,EY33="Leav",0)</f>
        <v/>
      </c>
      <c r="FE33" s="84"/>
      <c r="FF33" s="226" t="str" cm="1">
        <f t="array" ref="FF33">_xlfn.IFS(FE33="Pres",8,FE33="Abs",0,FE33=0,"",FE33="Orie",2,FE33="Holi",0,FE33="Leav",0)</f>
        <v/>
      </c>
      <c r="FM33" s="84"/>
      <c r="FN33" s="226"/>
      <c r="FO33" s="84"/>
      <c r="FP33" s="226"/>
      <c r="FQ33" s="84"/>
      <c r="FR33" s="226"/>
      <c r="FS33" s="84"/>
      <c r="FT33" s="226"/>
      <c r="FU33" s="84"/>
      <c r="FV33" s="226"/>
      <c r="FW33" s="84"/>
      <c r="FX33" s="226"/>
      <c r="FY33" s="84"/>
      <c r="FZ33" s="226"/>
      <c r="GA33" s="84"/>
      <c r="GB33" s="226"/>
      <c r="GC33" s="84"/>
      <c r="GD33" s="226"/>
      <c r="GE33" s="84"/>
      <c r="GF33" s="226"/>
      <c r="GG33" s="84"/>
      <c r="GH33" s="226"/>
      <c r="GI33" s="84"/>
      <c r="GJ33" s="226"/>
      <c r="GK33" s="84"/>
      <c r="GL33" s="226"/>
      <c r="GM33" s="84"/>
      <c r="GN33" s="226"/>
      <c r="GO33" s="84"/>
      <c r="GP33" s="226"/>
      <c r="GQ33" s="84"/>
      <c r="GR33" s="226"/>
      <c r="GS33" s="84"/>
      <c r="GT33" s="226"/>
      <c r="GU33" s="84"/>
      <c r="GV33" s="226"/>
      <c r="GZ33" s="226" t="str" cm="1">
        <f t="array" ref="GZ33">_xlfn.IFS(GY33="Pres",8,GY33="Abs",0,GY33=0,"",GY33="Orie",2,GY33="Holi",0,GY33="Leav",0)</f>
        <v/>
      </c>
      <c r="HA33" s="84"/>
      <c r="HB33" s="226" t="str" cm="1">
        <f t="array" ref="HB33">_xlfn.IFS(HA33="Pres",8,HA33="Abs",0,HA33=0,"",HA33="Orie",2,HA33="Holi",0,HA33="Leav",0)</f>
        <v/>
      </c>
      <c r="HC33" s="84"/>
      <c r="HD33" s="226" t="str" cm="1">
        <f t="array" ref="HD33">_xlfn.IFS(HC33="Pres",8,HC33="Abs",0,HC33=0,"",HC33="Orie",2,HC33="Holi",0,HC33="Leav",0)</f>
        <v/>
      </c>
      <c r="HE33" s="84"/>
      <c r="HF33" s="226" t="str" cm="1">
        <f t="array" ref="HF33">_xlfn.IFS(HE33="Pres",8,HE33="Abs",0,HE33=0,"",HE33="Orie",2,HE33="Holi",0,HE33="Leav",0)</f>
        <v/>
      </c>
      <c r="HG33" s="84"/>
      <c r="HH33" s="226" t="str" cm="1">
        <f t="array" ref="HH33">_xlfn.IFS(HG33="Pres",8,HG33="Abs",0,HG33=0,"",HG33="Orie",2,HG33="Holi",0,HG33="Leav",0)</f>
        <v/>
      </c>
      <c r="HI33" s="84"/>
      <c r="HJ33" s="226" t="str" cm="1">
        <f t="array" ref="HJ33">_xlfn.IFS(HI33="Pres",8,HI33="Abs",0,HI33=0,"",HI33="Orie",2,HI33="Holi",0,HI33="Leav",0)</f>
        <v/>
      </c>
      <c r="HK33" s="84"/>
      <c r="HL33" s="226" t="str" cm="1">
        <f t="array" ref="HL33">_xlfn.IFS(HK33="Pres",8,HK33="Abs",0,HK33=0,"",HK33="Orie",2,HK33="Holi",0,HK33="Leav",0)</f>
        <v/>
      </c>
      <c r="HM33" s="84"/>
      <c r="HN33" s="226" t="str" cm="1">
        <f t="array" ref="HN33">_xlfn.IFS(HM33="Pres",8,HM33="Abs",0,HM33=0,"",HM33="Orie",2,HM33="Holi",0,HM33="Leav",0)</f>
        <v/>
      </c>
      <c r="HO33" s="84"/>
      <c r="HP33" s="226" t="str" cm="1">
        <f t="array" ref="HP33">_xlfn.IFS(HO33="Pres",8,HO33="Abs",0,HO33=0,"",HO33="Orie",2,HO33="Holi",0,HO33="Leav",0)</f>
        <v/>
      </c>
      <c r="HQ33" s="84"/>
      <c r="HR33" s="226" t="str" cm="1">
        <f t="array" ref="HR33">_xlfn.IFS(HQ33="Pres",8,HQ33="Abs",0,HQ33=0,"",HQ33="Orie",2,HQ33="Holi",0,HQ33="Leav",0)</f>
        <v/>
      </c>
      <c r="HS33" s="84"/>
      <c r="HT33" s="226" t="str" cm="1">
        <f t="array" ref="HT33">_xlfn.IFS(HS33="Pres",8,HS33="Abs",0,HS33=0,"",HS33="Orie",2,HS33="Holi",0,HS33="Leav",0)</f>
        <v/>
      </c>
      <c r="HU33" s="84"/>
      <c r="HV33" s="226" t="str" cm="1">
        <f t="array" ref="HV33">_xlfn.IFS(HU33="Pres",8,HU33="Abs",0,HU33=0,"",HU33="Orie",2,HU33="Holi",0,HU33="Leav",0)</f>
        <v/>
      </c>
      <c r="HW33" s="84"/>
      <c r="HX33" s="226" t="str" cm="1">
        <f t="array" ref="HX33">_xlfn.IFS(HW33="Pres",8,HW33="Abs",0,HW33=0,"",HW33="Orie",2,HW33="Holi",0,HW33="Leav",0)</f>
        <v/>
      </c>
      <c r="HY33" s="84"/>
      <c r="HZ33" s="226" t="str" cm="1">
        <f t="array" ref="HZ33">_xlfn.IFS(HY33="Pres",8,HY33="Abs",0,HY33=0,"",HY33="Orie",2,HY33="Holi",0,HY33="Leav",0)</f>
        <v/>
      </c>
      <c r="IA33" s="84"/>
      <c r="IB33" s="226" t="str" cm="1">
        <f t="array" ref="IB33">_xlfn.IFS(IA33="Pres",8,IA33="Abs",0,IA33=0,"",IA33="Orie",2,IA33="Holi",0,IA33="Leav",0)</f>
        <v/>
      </c>
      <c r="IC33" s="84"/>
      <c r="ID33" s="226" t="str" cm="1">
        <f t="array" ref="ID33">_xlfn.IFS(IC33="Pres",8,IC33="Abs",0,IC33=0,"",IC33="Orie",2,IC33="Holi",0,IC33="Leav",0)</f>
        <v/>
      </c>
      <c r="IE33" s="84"/>
      <c r="IF33" s="226" t="str" cm="1">
        <f t="array" ref="IF33">_xlfn.IFS(IE33="Pres",8,IE33="Abs",0,IE33=0,"",IE33="Orie",2,IE33="Holi",0,IE33="Leav",0)</f>
        <v/>
      </c>
      <c r="IG33" s="84"/>
      <c r="IH33" s="226" t="str" cm="1">
        <f t="array" ref="IH33">_xlfn.IFS(IG33="Pres",8,IG33="Abs",0,IG33=0,"",IG33="Orie",2,IG33="Holi",0,IG33="Leav",0)</f>
        <v/>
      </c>
      <c r="II33" s="84"/>
      <c r="IJ33" s="226" t="str" cm="1">
        <f t="array" ref="IJ33">_xlfn.IFS(II33="Pres",8,II33="Abs",0,II33=0,"",II33="Orie",2,II33="Holi",0,II33="Leav",0)</f>
        <v/>
      </c>
      <c r="IK33" s="84"/>
      <c r="IL33" s="226" t="str" cm="1">
        <f t="array" ref="IL33">_xlfn.IFS(IK33="Pres",8,IK33="Abs",0,IK33=0,"",IK33="Orie",2,IK33="Holi",0,IK33="Leav",0)</f>
        <v/>
      </c>
      <c r="IM33" s="84"/>
      <c r="IN33" s="226" t="str" cm="1">
        <f t="array" ref="IN33">_xlfn.IFS(IM33="Pres",8,IM33="Abs",0,IM33=0,"",IM33="Orie",2,IM33="Holi",0,IM33="Leav",0)</f>
        <v/>
      </c>
      <c r="IO33" s="84"/>
      <c r="IP33" s="226" t="str" cm="1">
        <f t="array" ref="IP33">_xlfn.IFS(IO33="Pres",8,IO33="Abs",0,IO33=0,"",IO33="Orie",2,IO33="Holi",0,IO33="Leav",0)</f>
        <v/>
      </c>
      <c r="IQ33" s="84"/>
      <c r="IR33" s="226" t="str" cm="1">
        <f t="array" ref="IR33">_xlfn.IFS(IQ33="Pres",8,IQ33="Abs",0,IQ33=0,"",IQ33="Orie",2,IQ33="Holi",0,IQ33="Leav",0)</f>
        <v/>
      </c>
      <c r="IS33" s="84"/>
      <c r="IT33" s="226" t="str" cm="1">
        <f t="array" ref="IT33">_xlfn.IFS(IS33="Pres",8,IS33="Abs",0,IS33=0,"",IS33="Orie",2,IS33="Holi",0,IS33="Leav",0)</f>
        <v/>
      </c>
      <c r="IU33" s="84"/>
      <c r="IV33" s="226" t="str" cm="1">
        <f t="array" ref="IV33">_xlfn.IFS(IU33="Pres",8,IU33="Abs",0,IU33=0,"",IU33="Orie",2,IU33="Holi",0,IU33="Leav",0)</f>
        <v/>
      </c>
      <c r="IW33" s="84"/>
      <c r="IX33" s="226" t="str" cm="1">
        <f t="array" ref="IX33">_xlfn.IFS(IW33="Pres",8,IW33="Abs",0,IW33=0,"",IW33="Orie",2,IW33="Holi",0,IW33="Leav",0)</f>
        <v/>
      </c>
      <c r="IY33" s="84"/>
      <c r="IZ33" s="226" t="str" cm="1">
        <f t="array" ref="IZ33">_xlfn.IFS(IY33="Pres",8,IY33="Abs",0,IY33=0,"",IY33="Orie",2,IY33="Holi",0,IY33="Leav",0)</f>
        <v/>
      </c>
      <c r="JA33" s="84"/>
      <c r="JB33" s="226" t="str" cm="1">
        <f t="array" ref="JB33">_xlfn.IFS(JA33="Pres",8,JA33="Abs",0,JA33=0,"",JA33="Orie",2,JA33="Holi",0,JA33="Leav",0)</f>
        <v/>
      </c>
      <c r="JC33" s="84"/>
      <c r="JD33" s="226" t="str" cm="1">
        <f t="array" ref="JD33">_xlfn.IFS(JC33="Pres",8,JC33="Abs",0,JC33=0,"",JC33="Orie",2,JC33="Holi",0,JC33="Leav",0)</f>
        <v/>
      </c>
      <c r="JE33" s="84"/>
      <c r="JF33" s="226" t="str" cm="1">
        <f t="array" ref="JF33">_xlfn.IFS(JE33="Pres",8,JE33="Abs",0,JE33=0,"",JE33="Orie",2,JE33="Holi",0,JE33="Leav",0)</f>
        <v/>
      </c>
      <c r="JG33" s="84"/>
      <c r="JH33" s="226" t="str" cm="1">
        <f t="array" ref="JH33">_xlfn.IFS(JG33="Pres",8,JG33="Abs",0,JG33=0,"",JG33="Orie",2,JG33="Holi",0,JG33="Leav",0)</f>
        <v/>
      </c>
      <c r="JI33" s="84"/>
      <c r="JJ33" s="226" t="str" cm="1">
        <f t="array" ref="JJ33">_xlfn.IFS(JI33="Pres",8,JI33="Abs",0,JI33=0,"",JI33="Orie",2,JI33="Holi",0,JI33="Leav",0)</f>
        <v/>
      </c>
      <c r="JK33" s="84"/>
      <c r="JL33" s="226" t="str" cm="1">
        <f t="array" ref="JL33">_xlfn.IFS(JK33="Pres",8,JK33="Abs",0,JK33=0,"",JK33="Orie",2,JK33="Holi",0,JK33="Leav",0)</f>
        <v/>
      </c>
      <c r="JM33" s="84"/>
      <c r="JN33" s="226" t="str" cm="1">
        <f t="array" ref="JN33">_xlfn.IFS(JM33="Pres",8,JM33="Abs",0,JM33=0,"",JM33="Orie",2,JM33="Holi",0,JM33="Leav",0)</f>
        <v/>
      </c>
      <c r="JO33" s="84"/>
      <c r="JP33" s="226" t="str" cm="1">
        <f t="array" ref="JP33">_xlfn.IFS(JO33="Pres",8,JO33="Abs",0,JO33=0,"",JO33="Orie",2,JO33="Holi",0,JO33="Leav",0)</f>
        <v/>
      </c>
      <c r="JQ33" s="84"/>
      <c r="JR33" s="226" t="str" cm="1">
        <f t="array" ref="JR33">_xlfn.IFS(JQ33="Pres",8,JQ33="Abs",0,JQ33=0,"",JQ33="Orie",2,JQ33="Holi",0,JQ33="Leav",0)</f>
        <v/>
      </c>
      <c r="JS33" s="84"/>
      <c r="JT33" s="226" t="str" cm="1">
        <f t="array" ref="JT33">_xlfn.IFS(JS33="Pres",8,JS33="Abs",0,JS33=0,"",JS33="Orie",2,JS33="Holi",0,JS33="Leav",0)</f>
        <v/>
      </c>
      <c r="JU33" s="84"/>
      <c r="JV33" s="226" t="str" cm="1">
        <f t="array" ref="JV33">_xlfn.IFS(JU33="Pres",8,JU33="Abs",0,JU33=0,"",JU33="Orie",2,JU33="Holi",0,JU33="Leav",0)</f>
        <v/>
      </c>
      <c r="JW33" s="84"/>
      <c r="JX33" s="226" t="str" cm="1">
        <f t="array" ref="JX33">_xlfn.IFS(JW33="Pres",8,JW33="Abs",0,JW33=0,"",JW33="Orie",2,JW33="Holi",0,JW33="Leav",0)</f>
        <v/>
      </c>
      <c r="JY33" s="84"/>
      <c r="JZ33" s="226" t="str" cm="1">
        <f t="array" ref="JZ33">_xlfn.IFS(JY33="Pres",8,JY33="Abs",0,JY33=0,"",JY33="Orie",2,JY33="Holi",0,JY33="Leav",0)</f>
        <v/>
      </c>
      <c r="KA33" s="84"/>
      <c r="KB33" s="226" t="str" cm="1">
        <f t="array" ref="KB33">_xlfn.IFS(KA33="Pres",8,KA33="Abs",0,KA33=0,"",KA33="Orie",2,KA33="Holi",0,KA33="Leav",0)</f>
        <v/>
      </c>
      <c r="KC33" s="84"/>
      <c r="KD33" s="226" t="str" cm="1">
        <f t="array" ref="KD33">_xlfn.IFS(KC33="Pres",8,KC33="Abs",0,KC33=0,"",KC33="Orie",2,KC33="Holi",0,KC33="Leav",0)</f>
        <v/>
      </c>
      <c r="KE33" s="84"/>
      <c r="KF33" s="226" t="str" cm="1">
        <f t="array" ref="KF33">_xlfn.IFS(KE33="Pres",8,KE33="Abs",0,KE33=0,"",KE33="Orie",2,KE33="Holi",0,KE33="Leav",0)</f>
        <v/>
      </c>
      <c r="KG33" s="84"/>
      <c r="KH33" s="226" t="str" cm="1">
        <f t="array" ref="KH33">_xlfn.IFS(KG33="Pres",8,KG33="Abs",0,KG33=0,"",KG33="Orie",2,KG33="Holi",0,KG33="Leav",0)</f>
        <v/>
      </c>
      <c r="KI33" s="84"/>
      <c r="KJ33" s="226" t="str" cm="1">
        <f t="array" ref="KJ33">_xlfn.IFS(KI33="Pres",8,KI33="Abs",0,KI33=0,"",KI33="Orie",2,KI33="Holi",0,KI33="Leav",0)</f>
        <v/>
      </c>
      <c r="KK33" s="84"/>
      <c r="KL33" s="226" t="str" cm="1">
        <f t="array" ref="KL33">_xlfn.IFS(KK33="Pres",8,KK33="Abs",0,KK33=0,"",KK33="Orie",2,KK33="Holi",0,KK33="Leav",0)</f>
        <v/>
      </c>
      <c r="KM33" s="84"/>
      <c r="KN33" s="226" t="str" cm="1">
        <f t="array" ref="KN33">_xlfn.IFS(KM33="Pres",8,KM33="Abs",0,KM33=0,"",KM33="Orie",2,KM33="Holi",0,KM33="Leav",0)</f>
        <v/>
      </c>
      <c r="KO33" s="84"/>
      <c r="KP33" s="226" t="str" cm="1">
        <f t="array" ref="KP33">_xlfn.IFS(KO33="Pres",8,KO33="Abs",0,KO33=0,"",KO33="Orie",2,KO33="Holi",0,KO33="Leav",0)</f>
        <v/>
      </c>
      <c r="KQ33" s="84"/>
      <c r="KR33" s="226" t="str" cm="1">
        <f t="array" ref="KR33">_xlfn.IFS(KQ33="Pres",8,KQ33="Abs",0,KQ33=0,"",KQ33="Orie",2,KQ33="Holi",0,KQ33="Leav",0)</f>
        <v/>
      </c>
      <c r="KS33" s="84"/>
      <c r="KT33" s="226" t="str" cm="1">
        <f t="array" ref="KT33">_xlfn.IFS(KS33="Pres",8,KS33="Abs",0,KS33=0,"",KS33="Orie",2,KS33="Holi",0,KS33="Leav",0)</f>
        <v/>
      </c>
      <c r="KU33" s="84"/>
      <c r="KV33" s="226" t="str" cm="1">
        <f t="array" ref="KV33">_xlfn.IFS(KU33="Pres",8,KU33="Abs",0,KU33=0,"",KU33="Orie",2,KU33="Holi",0,KU33="Leav",0)</f>
        <v/>
      </c>
    </row>
    <row r="34" spans="1:308" ht="18.75" customHeight="1">
      <c r="A34" s="73" t="s">
        <v>60</v>
      </c>
      <c r="B34" s="33" t="s">
        <v>304</v>
      </c>
      <c r="C34" s="33"/>
      <c r="D34" s="33" t="s">
        <v>305</v>
      </c>
      <c r="E34" s="512" t="s">
        <v>306</v>
      </c>
      <c r="F34" s="73" t="s">
        <v>43</v>
      </c>
      <c r="G34" s="35">
        <v>44657</v>
      </c>
      <c r="H34" s="35">
        <v>44644</v>
      </c>
      <c r="I34" s="99">
        <v>44893</v>
      </c>
      <c r="J34" s="233" t="str">
        <f t="shared" si="299"/>
        <v>Wed</v>
      </c>
      <c r="K34" s="35">
        <f t="shared" si="300"/>
        <v>44837</v>
      </c>
      <c r="L34" s="756">
        <v>44893</v>
      </c>
      <c r="M34" s="36"/>
      <c r="N34" s="141">
        <f t="shared" si="295"/>
        <v>16</v>
      </c>
      <c r="O34" s="79">
        <f t="shared" si="305"/>
        <v>120.75</v>
      </c>
      <c r="P34" s="39" t="str">
        <f t="shared" si="301"/>
        <v/>
      </c>
      <c r="Q34" s="38">
        <f t="shared" si="302"/>
        <v>1</v>
      </c>
      <c r="R34" s="40" t="str">
        <f t="shared" si="298"/>
        <v/>
      </c>
      <c r="S34" s="41">
        <f t="shared" si="303"/>
        <v>2</v>
      </c>
      <c r="T34" s="45"/>
      <c r="U34" s="123"/>
      <c r="V34" s="123"/>
      <c r="W34" s="44"/>
      <c r="X34" s="42">
        <v>1</v>
      </c>
      <c r="Y34" s="44"/>
      <c r="Z34" s="45"/>
      <c r="AA34" s="46"/>
      <c r="AB34" s="47">
        <v>8</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128"/>
      <c r="CS34" s="84"/>
      <c r="CT34" s="131"/>
      <c r="CU34" s="84"/>
      <c r="CV34" s="131"/>
      <c r="CW34" s="84"/>
      <c r="CY34" s="84"/>
      <c r="DR34" s="226" t="str" cm="1">
        <f t="array" ref="DR34">_xlfn.IFS(DQ34="Pres",8,DQ34="Abs",0,DQ34=0,"",DQ34="Orie",2,DQ34="Holi",0,DQ34="Leav",0)</f>
        <v/>
      </c>
      <c r="DS34" s="84"/>
      <c r="DU34" s="84"/>
      <c r="DX34" s="226" t="str" cm="1">
        <f t="array" ref="DX34">_xlfn.IFS(DW34="Pres",8,DW34="Abs",0,DW34=0,"",DW34="Orie",2,DW34="Holi",0,DW34="Leav",0)</f>
        <v/>
      </c>
      <c r="DY34" s="84"/>
      <c r="DZ34" s="226" t="str" cm="1">
        <f t="array" ref="DZ34">_xlfn.IFS(DY34="Pres",8,DY34="Abs",0,DY34=0,"",DY34="Orie",2,DY34="Holi",0,DY34="Leav",0)</f>
        <v/>
      </c>
      <c r="EA34" s="84"/>
      <c r="EB34" s="226" t="str" cm="1">
        <f t="array" ref="EB34">_xlfn.IFS(EA34="Pres",8,EA34="Abs",0,EA34=0,"",EA34="Orie",2,EA34="Holi",0,EA34="Leav",0)</f>
        <v/>
      </c>
      <c r="ED34" s="226" t="str" cm="1">
        <f t="array" ref="ED34">_xlfn.IFS(EC34="Pres",8,EC34="Abs",0,EC34=0,"",EC34="Orie",2,EC34="Holi",0,EC34="Leav",0)</f>
        <v/>
      </c>
      <c r="EE34" s="84"/>
      <c r="EF34" s="226" t="str" cm="1">
        <f t="array" ref="EF34">_xlfn.IFS(EE34="Pres",8,EE34="Abs",0,EE34=0,"",EE34="Orie",2,EE34="Holi",0,EE34="Leav",0)</f>
        <v/>
      </c>
      <c r="EG34" s="84"/>
      <c r="EH34" s="226" t="str" cm="1">
        <f t="array" ref="EH34">_xlfn.IFS(EG34="Pres",8,EG34="Abs",0,EG34=0,"",EG34="Orie",2,EG34="Holi",0,EG34="Leav",0)</f>
        <v/>
      </c>
      <c r="EI34" s="84" t="s">
        <v>54</v>
      </c>
      <c r="EJ34" s="226" cm="1">
        <f t="array" ref="EJ34">_xlfn.IFS(EI34="Pres",8,EI34="Abs",0,EI34=0,"",EI34="Orie",2,EI34="Holi",0,EI34="Leav",0)</f>
        <v>0</v>
      </c>
      <c r="EK34" s="84"/>
      <c r="EL34" s="226" t="str" cm="1">
        <f t="array" ref="EL34">_xlfn.IFS(EK34="Pres",8,EK34="Abs",0,EK34=0,"",EK34="Orie",2,EK34="Holi",0,EK34="Leav",0)</f>
        <v/>
      </c>
      <c r="EN34" s="226" t="str" cm="1">
        <f t="array" ref="EN34">_xlfn.IFS(EM34="Pres",8,EM34="Abs",0,EM34=0,"",EM34="Orie",2,EM34="Holi",0,EM34="Leav",0)</f>
        <v/>
      </c>
      <c r="EO34" s="84"/>
      <c r="EP34" s="226" t="str" cm="1">
        <f t="array" ref="EP34">_xlfn.IFS(EO34="Pres",8,EO34="Abs",0,EO34=0,"",EO34="Orie",2,EO34="Holi",0,EO34="Leav",0)</f>
        <v/>
      </c>
      <c r="EQ34" s="84" t="s">
        <v>54</v>
      </c>
      <c r="ER34" s="226" cm="1">
        <f t="array" ref="ER34">_xlfn.IFS(EQ34="Pres",8,EQ34="Abs",0,EQ34=0,"",EQ34="Orie",2,EQ34="Holi",0,EQ34="Leav",0)</f>
        <v>0</v>
      </c>
      <c r="ES34" s="84"/>
      <c r="ET34" s="226" t="str" cm="1">
        <f t="array" ref="ET34">_xlfn.IFS(ES34="Pres",8,ES34="Abs",0,ES34=0,"",ES34="Orie",2,ES34="Holi",0,ES34="Leav",0)</f>
        <v/>
      </c>
      <c r="EU34" s="84"/>
      <c r="EV34" s="226" t="str" cm="1">
        <f t="array" ref="EV34">_xlfn.IFS(EU34="Pres",8,EU34="Abs",0,EU34=0,"",EU34="Orie",2,EU34="Holi",0,EU34="Leav",0)</f>
        <v/>
      </c>
      <c r="EY34" s="84"/>
      <c r="EZ34" s="226" t="str" cm="1">
        <f t="array" ref="EZ34">_xlfn.IFS(EY34="Pres",8,EY34="Abs",0,EY34=0,"",EY34="Orie",2,EY34="Holi",0,EY34="Leav",0)</f>
        <v/>
      </c>
      <c r="FE34" s="84"/>
      <c r="FF34" s="226" t="str" cm="1">
        <f t="array" ref="FF34">_xlfn.IFS(FE34="Pres",8,FE34="Abs",0,FE34=0,"",FE34="Orie",2,FE34="Holi",0,FE34="Leav",0)</f>
        <v/>
      </c>
      <c r="FI34" s="84"/>
      <c r="FJ34" s="226" t="str" cm="1">
        <f t="array" ref="FJ34">_xlfn.IFS(FI34="Pres",8,FI34="Abs",0,FI34=0,"",FI34="Orie",2,FI34="Holi",0,FI34="Leav",0)</f>
        <v/>
      </c>
      <c r="FK34" s="84" t="s">
        <v>35</v>
      </c>
      <c r="FL34" s="226">
        <v>4</v>
      </c>
      <c r="FM34" s="84" t="s">
        <v>35</v>
      </c>
      <c r="FN34" s="226" cm="1">
        <f t="array" ref="FN34">_xlfn.IFS(FM34="Pres",8,FM34="Abs",0,FM34=0,"",FM34="Orie",2,FM34="Holi",0,FM34="Leav",0)</f>
        <v>8</v>
      </c>
      <c r="FO34" s="84" t="s">
        <v>35</v>
      </c>
      <c r="FP34" s="226" cm="1">
        <f t="array" ref="FP34">_xlfn.IFS(FO34="Pres",8,FO34="Abs",0,FO34=0,"",FO34="Orie",2,FO34="Holi",0,FO34="Leav",0)</f>
        <v>8</v>
      </c>
      <c r="FQ34" s="84" t="s">
        <v>35</v>
      </c>
      <c r="FR34" s="226" cm="1">
        <f t="array" ref="FR34">_xlfn.IFS(FQ34="Pres",8,FQ34="Abs",0,FQ34=0,"",FQ34="Orie",2,FQ34="Holi",0,FQ34="Leav",0)</f>
        <v>8</v>
      </c>
      <c r="FS34" s="84" t="s">
        <v>36</v>
      </c>
      <c r="FT34" s="226" cm="1">
        <f t="array" ref="FT34">_xlfn.IFS(FS34="Pres",8,FS34="Abs",0,FS34=0,"",FS34="Orie",2,FS34="Holi",0,FS34="Leav",0)</f>
        <v>0</v>
      </c>
      <c r="FU34" s="84" t="s">
        <v>35</v>
      </c>
      <c r="FV34" s="226" cm="1">
        <f t="array" ref="FV34">_xlfn.IFS(FU34="Pres",8,FU34="Abs",0,FU34=0,"",FU34="Orie",2,FU34="Holi",0,FU34="Leav",0)</f>
        <v>8</v>
      </c>
      <c r="FW34" s="84" t="s">
        <v>35</v>
      </c>
      <c r="FX34" s="226">
        <v>6</v>
      </c>
      <c r="FY34" s="84" t="s">
        <v>35</v>
      </c>
      <c r="FZ34" s="226" cm="1">
        <f t="array" ref="FZ34">_xlfn.IFS(FY34="Pres",8,FY34="Abs",0,FY34=0,"",FY34="Orie",2,FY34="Holi",0,FY34="Leav",0)</f>
        <v>8</v>
      </c>
      <c r="GA34" s="84" t="s">
        <v>35</v>
      </c>
      <c r="GB34" s="226" cm="1">
        <f t="array" ref="GB34">_xlfn.IFS(GA34="Pres",8,GA34="Abs",0,GA34=0,"",GA34="Orie",2,GA34="Holi",0,GA34="Leav",0)</f>
        <v>8</v>
      </c>
      <c r="GC34" s="84" t="s">
        <v>35</v>
      </c>
      <c r="GD34" s="226">
        <v>7.75</v>
      </c>
      <c r="GE34" s="84" t="s">
        <v>35</v>
      </c>
      <c r="GF34" s="226" cm="1">
        <f t="array" ref="GF34">_xlfn.IFS(GE34="Pres",8,GE34="Abs",0,GE34=0,"",GE34="Orie",2,GE34="Holi",0,GE34="Leav",0)</f>
        <v>8</v>
      </c>
      <c r="GG34" s="84" t="s">
        <v>35</v>
      </c>
      <c r="GH34" s="226" cm="1">
        <f t="array" ref="GH34">_xlfn.IFS(GG34="Pres",8,GG34="Abs",0,GG34=0,"",GG34="Orie",2,GG34="Holi",0,GG34="Leav",0)</f>
        <v>8</v>
      </c>
      <c r="GI34" s="84" t="s">
        <v>35</v>
      </c>
      <c r="GJ34" s="226" cm="1">
        <f t="array" ref="GJ34">_xlfn.IFS(GI34="Pres",8,GI34="Abs",0,GI34=0,"",GI34="Orie",2,GI34="Holi",0,GI34="Leav",0)</f>
        <v>8</v>
      </c>
      <c r="GK34" s="84" t="s">
        <v>35</v>
      </c>
      <c r="GL34" s="226" cm="1">
        <f t="array" ref="GL34">_xlfn.IFS(GK34="Pres",8,GK34="Abs",0,GK34=0,"",GK34="Orie",2,GK34="Holi",0,GK34="Leav",0)</f>
        <v>8</v>
      </c>
      <c r="GM34" s="84" t="s">
        <v>35</v>
      </c>
      <c r="GN34" s="226" cm="1">
        <f t="array" ref="GN34">_xlfn.IFS(GM34="Pres",8,GM34="Abs",0,GM34=0,"",GM34="Orie",2,GM34="Holi",0,GM34="Leav",0)</f>
        <v>8</v>
      </c>
      <c r="GO34" s="84" t="s">
        <v>35</v>
      </c>
      <c r="GP34" s="226">
        <v>7</v>
      </c>
      <c r="GQ34" s="84"/>
      <c r="GR34" s="226" t="str" cm="1">
        <f t="array" ref="GR34">_xlfn.IFS(GQ34="Pres",8,GQ34="Abs",0,GQ34=0,"",GQ34="Orie",2,GQ34="Holi",0,GQ34="Leav",0)</f>
        <v/>
      </c>
      <c r="GS34" s="84"/>
      <c r="GT34" s="226"/>
      <c r="GU34" s="84"/>
      <c r="GV34" s="226"/>
      <c r="GZ34" s="226" t="str" cm="1">
        <f t="array" ref="GZ34">_xlfn.IFS(GY34="Pres",8,GY34="Abs",0,GY34=0,"",GY34="Orie",2,GY34="Holi",0,GY34="Leav",0)</f>
        <v/>
      </c>
      <c r="HA34" s="84"/>
      <c r="HB34" s="226" t="str" cm="1">
        <f t="array" ref="HB34">_xlfn.IFS(HA34="Pres",8,HA34="Abs",0,HA34=0,"",HA34="Orie",2,HA34="Holi",0,HA34="Leav",0)</f>
        <v/>
      </c>
      <c r="HC34" s="84"/>
      <c r="HD34" s="226" t="str" cm="1">
        <f t="array" ref="HD34">_xlfn.IFS(HC34="Pres",8,HC34="Abs",0,HC34=0,"",HC34="Orie",2,HC34="Holi",0,HC34="Leav",0)</f>
        <v/>
      </c>
      <c r="HE34" s="84"/>
      <c r="HF34" s="226" t="str" cm="1">
        <f t="array" ref="HF34">_xlfn.IFS(HE34="Pres",8,HE34="Abs",0,HE34=0,"",HE34="Orie",2,HE34="Holi",0,HE34="Leav",0)</f>
        <v/>
      </c>
      <c r="HG34" s="84"/>
      <c r="HH34" s="226" t="str" cm="1">
        <f t="array" ref="HH34">_xlfn.IFS(HG34="Pres",8,HG34="Abs",0,HG34=0,"",HG34="Orie",2,HG34="Holi",0,HG34="Leav",0)</f>
        <v/>
      </c>
      <c r="HI34" s="84"/>
      <c r="HJ34" s="226" t="str" cm="1">
        <f t="array" ref="HJ34">_xlfn.IFS(HI34="Pres",8,HI34="Abs",0,HI34=0,"",HI34="Orie",2,HI34="Holi",0,HI34="Leav",0)</f>
        <v/>
      </c>
      <c r="HK34" s="84"/>
      <c r="HL34" s="226" t="str" cm="1">
        <f t="array" ref="HL34">_xlfn.IFS(HK34="Pres",8,HK34="Abs",0,HK34=0,"",HK34="Orie",2,HK34="Holi",0,HK34="Leav",0)</f>
        <v/>
      </c>
      <c r="HM34" s="84"/>
      <c r="HN34" s="226" t="str" cm="1">
        <f t="array" ref="HN34">_xlfn.IFS(HM34="Pres",8,HM34="Abs",0,HM34=0,"",HM34="Orie",2,HM34="Holi",0,HM34="Leav",0)</f>
        <v/>
      </c>
      <c r="HO34" s="84"/>
      <c r="HP34" s="226" t="str" cm="1">
        <f t="array" ref="HP34">_xlfn.IFS(HO34="Pres",8,HO34="Abs",0,HO34=0,"",HO34="Orie",2,HO34="Holi",0,HO34="Leav",0)</f>
        <v/>
      </c>
      <c r="HQ34" s="84"/>
      <c r="HR34" s="226" t="str" cm="1">
        <f t="array" ref="HR34">_xlfn.IFS(HQ34="Pres",8,HQ34="Abs",0,HQ34=0,"",HQ34="Orie",2,HQ34="Holi",0,HQ34="Leav",0)</f>
        <v/>
      </c>
      <c r="HS34" s="84"/>
      <c r="HT34" s="226" t="str" cm="1">
        <f t="array" ref="HT34">_xlfn.IFS(HS34="Pres",8,HS34="Abs",0,HS34=0,"",HS34="Orie",2,HS34="Holi",0,HS34="Leav",0)</f>
        <v/>
      </c>
      <c r="HU34" s="84"/>
      <c r="HV34" s="226" t="str" cm="1">
        <f t="array" ref="HV34">_xlfn.IFS(HU34="Pres",8,HU34="Abs",0,HU34=0,"",HU34="Orie",2,HU34="Holi",0,HU34="Leav",0)</f>
        <v/>
      </c>
      <c r="HW34" s="84"/>
      <c r="HX34" s="226" t="str" cm="1">
        <f t="array" ref="HX34">_xlfn.IFS(HW34="Pres",8,HW34="Abs",0,HW34=0,"",HW34="Orie",2,HW34="Holi",0,HW34="Leav",0)</f>
        <v/>
      </c>
      <c r="HY34" s="84"/>
      <c r="HZ34" s="226" t="str" cm="1">
        <f t="array" ref="HZ34">_xlfn.IFS(HY34="Pres",8,HY34="Abs",0,HY34=0,"",HY34="Orie",2,HY34="Holi",0,HY34="Leav",0)</f>
        <v/>
      </c>
      <c r="IA34" s="84"/>
      <c r="IB34" s="226" t="str" cm="1">
        <f t="array" ref="IB34">_xlfn.IFS(IA34="Pres",8,IA34="Abs",0,IA34=0,"",IA34="Orie",2,IA34="Holi",0,IA34="Leav",0)</f>
        <v/>
      </c>
      <c r="IC34" s="84"/>
      <c r="ID34" s="226" t="str" cm="1">
        <f t="array" ref="ID34">_xlfn.IFS(IC34="Pres",8,IC34="Abs",0,IC34=0,"",IC34="Orie",2,IC34="Holi",0,IC34="Leav",0)</f>
        <v/>
      </c>
      <c r="IE34" s="84"/>
      <c r="IF34" s="226" t="str" cm="1">
        <f t="array" ref="IF34">_xlfn.IFS(IE34="Pres",8,IE34="Abs",0,IE34=0,"",IE34="Orie",2,IE34="Holi",0,IE34="Leav",0)</f>
        <v/>
      </c>
      <c r="IG34" s="84"/>
      <c r="IH34" s="226" t="str" cm="1">
        <f t="array" ref="IH34">_xlfn.IFS(IG34="Pres",8,IG34="Abs",0,IG34=0,"",IG34="Orie",2,IG34="Holi",0,IG34="Leav",0)</f>
        <v/>
      </c>
      <c r="II34" s="84"/>
      <c r="IJ34" s="226" t="str" cm="1">
        <f t="array" ref="IJ34">_xlfn.IFS(II34="Pres",8,II34="Abs",0,II34=0,"",II34="Orie",2,II34="Holi",0,II34="Leav",0)</f>
        <v/>
      </c>
      <c r="IK34" s="84"/>
      <c r="IL34" s="226" t="str" cm="1">
        <f t="array" ref="IL34">_xlfn.IFS(IK34="Pres",8,IK34="Abs",0,IK34=0,"",IK34="Orie",2,IK34="Holi",0,IK34="Leav",0)</f>
        <v/>
      </c>
      <c r="IM34" s="84"/>
      <c r="IN34" s="226" t="str" cm="1">
        <f t="array" ref="IN34">_xlfn.IFS(IM34="Pres",8,IM34="Abs",0,IM34=0,"",IM34="Orie",2,IM34="Holi",0,IM34="Leav",0)</f>
        <v/>
      </c>
      <c r="IO34" s="84"/>
      <c r="IP34" s="226" t="str" cm="1">
        <f t="array" ref="IP34">_xlfn.IFS(IO34="Pres",8,IO34="Abs",0,IO34=0,"",IO34="Orie",2,IO34="Holi",0,IO34="Leav",0)</f>
        <v/>
      </c>
      <c r="IQ34" s="84"/>
      <c r="IR34" s="226" t="str" cm="1">
        <f t="array" ref="IR34">_xlfn.IFS(IQ34="Pres",8,IQ34="Abs",0,IQ34=0,"",IQ34="Orie",2,IQ34="Holi",0,IQ34="Leav",0)</f>
        <v/>
      </c>
      <c r="IS34" s="84"/>
      <c r="IT34" s="226" t="str" cm="1">
        <f t="array" ref="IT34">_xlfn.IFS(IS34="Pres",8,IS34="Abs",0,IS34=0,"",IS34="Orie",2,IS34="Holi",0,IS34="Leav",0)</f>
        <v/>
      </c>
      <c r="IU34" s="84"/>
      <c r="IV34" s="226" t="str" cm="1">
        <f t="array" ref="IV34">_xlfn.IFS(IU34="Pres",8,IU34="Abs",0,IU34=0,"",IU34="Orie",2,IU34="Holi",0,IU34="Leav",0)</f>
        <v/>
      </c>
      <c r="IW34" s="84"/>
      <c r="IX34" s="226" t="str" cm="1">
        <f t="array" ref="IX34">_xlfn.IFS(IW34="Pres",8,IW34="Abs",0,IW34=0,"",IW34="Orie",2,IW34="Holi",0,IW34="Leav",0)</f>
        <v/>
      </c>
      <c r="IY34" s="84"/>
      <c r="IZ34" s="226" t="str" cm="1">
        <f t="array" ref="IZ34">_xlfn.IFS(IY34="Pres",8,IY34="Abs",0,IY34=0,"",IY34="Orie",2,IY34="Holi",0,IY34="Leav",0)</f>
        <v/>
      </c>
      <c r="JA34" s="84"/>
      <c r="JB34" s="226" t="str" cm="1">
        <f t="array" ref="JB34">_xlfn.IFS(JA34="Pres",8,JA34="Abs",0,JA34=0,"",JA34="Orie",2,JA34="Holi",0,JA34="Leav",0)</f>
        <v/>
      </c>
      <c r="JC34" s="84"/>
      <c r="JD34" s="226" t="str" cm="1">
        <f t="array" ref="JD34">_xlfn.IFS(JC34="Pres",8,JC34="Abs",0,JC34=0,"",JC34="Orie",2,JC34="Holi",0,JC34="Leav",0)</f>
        <v/>
      </c>
      <c r="JE34" s="84"/>
      <c r="JF34" s="226" t="str" cm="1">
        <f t="array" ref="JF34">_xlfn.IFS(JE34="Pres",8,JE34="Abs",0,JE34=0,"",JE34="Orie",2,JE34="Holi",0,JE34="Leav",0)</f>
        <v/>
      </c>
      <c r="JG34" s="84"/>
      <c r="JH34" s="226" t="str" cm="1">
        <f t="array" ref="JH34">_xlfn.IFS(JG34="Pres",8,JG34="Abs",0,JG34=0,"",JG34="Orie",2,JG34="Holi",0,JG34="Leav",0)</f>
        <v/>
      </c>
      <c r="JI34" s="84"/>
      <c r="JJ34" s="226" t="str" cm="1">
        <f t="array" ref="JJ34">_xlfn.IFS(JI34="Pres",8,JI34="Abs",0,JI34=0,"",JI34="Orie",2,JI34="Holi",0,JI34="Leav",0)</f>
        <v/>
      </c>
      <c r="JK34" s="84"/>
      <c r="JL34" s="226" t="str" cm="1">
        <f t="array" ref="JL34">_xlfn.IFS(JK34="Pres",8,JK34="Abs",0,JK34=0,"",JK34="Orie",2,JK34="Holi",0,JK34="Leav",0)</f>
        <v/>
      </c>
      <c r="JM34" s="84"/>
      <c r="JN34" s="226" t="str" cm="1">
        <f t="array" ref="JN34">_xlfn.IFS(JM34="Pres",8,JM34="Abs",0,JM34=0,"",JM34="Orie",2,JM34="Holi",0,JM34="Leav",0)</f>
        <v/>
      </c>
      <c r="JO34" s="84"/>
      <c r="JP34" s="226" t="str" cm="1">
        <f t="array" ref="JP34">_xlfn.IFS(JO34="Pres",8,JO34="Abs",0,JO34=0,"",JO34="Orie",2,JO34="Holi",0,JO34="Leav",0)</f>
        <v/>
      </c>
      <c r="JQ34" s="84"/>
      <c r="JR34" s="226" t="str" cm="1">
        <f t="array" ref="JR34">_xlfn.IFS(JQ34="Pres",8,JQ34="Abs",0,JQ34=0,"",JQ34="Orie",2,JQ34="Holi",0,JQ34="Leav",0)</f>
        <v/>
      </c>
      <c r="JS34" s="84"/>
      <c r="JT34" s="226" t="str" cm="1">
        <f t="array" ref="JT34">_xlfn.IFS(JS34="Pres",8,JS34="Abs",0,JS34=0,"",JS34="Orie",2,JS34="Holi",0,JS34="Leav",0)</f>
        <v/>
      </c>
      <c r="JU34" s="84"/>
      <c r="JV34" s="226" t="str" cm="1">
        <f t="array" ref="JV34">_xlfn.IFS(JU34="Pres",8,JU34="Abs",0,JU34=0,"",JU34="Orie",2,JU34="Holi",0,JU34="Leav",0)</f>
        <v/>
      </c>
      <c r="JW34" s="84"/>
      <c r="JX34" s="226" t="str" cm="1">
        <f t="array" ref="JX34">_xlfn.IFS(JW34="Pres",8,JW34="Abs",0,JW34=0,"",JW34="Orie",2,JW34="Holi",0,JW34="Leav",0)</f>
        <v/>
      </c>
      <c r="JY34" s="84"/>
      <c r="JZ34" s="226" t="str" cm="1">
        <f t="array" ref="JZ34">_xlfn.IFS(JY34="Pres",8,JY34="Abs",0,JY34=0,"",JY34="Orie",2,JY34="Holi",0,JY34="Leav",0)</f>
        <v/>
      </c>
      <c r="KA34" s="84"/>
      <c r="KB34" s="226" t="str" cm="1">
        <f t="array" ref="KB34">_xlfn.IFS(KA34="Pres",8,KA34="Abs",0,KA34=0,"",KA34="Orie",2,KA34="Holi",0,KA34="Leav",0)</f>
        <v/>
      </c>
      <c r="KC34" s="84"/>
      <c r="KD34" s="226" t="str" cm="1">
        <f t="array" ref="KD34">_xlfn.IFS(KC34="Pres",8,KC34="Abs",0,KC34=0,"",KC34="Orie",2,KC34="Holi",0,KC34="Leav",0)</f>
        <v/>
      </c>
      <c r="KE34" s="84"/>
      <c r="KF34" s="226" t="str" cm="1">
        <f t="array" ref="KF34">_xlfn.IFS(KE34="Pres",8,KE34="Abs",0,KE34=0,"",KE34="Orie",2,KE34="Holi",0,KE34="Leav",0)</f>
        <v/>
      </c>
      <c r="KG34" s="84"/>
      <c r="KH34" s="226" t="str" cm="1">
        <f t="array" ref="KH34">_xlfn.IFS(KG34="Pres",8,KG34="Abs",0,KG34=0,"",KG34="Orie",2,KG34="Holi",0,KG34="Leav",0)</f>
        <v/>
      </c>
      <c r="KI34" s="84"/>
      <c r="KJ34" s="226" t="str" cm="1">
        <f t="array" ref="KJ34">_xlfn.IFS(KI34="Pres",8,KI34="Abs",0,KI34=0,"",KI34="Orie",2,KI34="Holi",0,KI34="Leav",0)</f>
        <v/>
      </c>
      <c r="KK34" s="84"/>
      <c r="KL34" s="226" t="str" cm="1">
        <f t="array" ref="KL34">_xlfn.IFS(KK34="Pres",8,KK34="Abs",0,KK34=0,"",KK34="Orie",2,KK34="Holi",0,KK34="Leav",0)</f>
        <v/>
      </c>
      <c r="KM34" s="84"/>
      <c r="KN34" s="226" t="str" cm="1">
        <f t="array" ref="KN34">_xlfn.IFS(KM34="Pres",8,KM34="Abs",0,KM34=0,"",KM34="Orie",2,KM34="Holi",0,KM34="Leav",0)</f>
        <v/>
      </c>
      <c r="KO34" s="84"/>
      <c r="KP34" s="226" t="str" cm="1">
        <f t="array" ref="KP34">_xlfn.IFS(KO34="Pres",8,KO34="Abs",0,KO34=0,"",KO34="Orie",2,KO34="Holi",0,KO34="Leav",0)</f>
        <v/>
      </c>
      <c r="KQ34" s="84"/>
      <c r="KR34" s="226" t="str" cm="1">
        <f t="array" ref="KR34">_xlfn.IFS(KQ34="Pres",8,KQ34="Abs",0,KQ34=0,"",KQ34="Orie",2,KQ34="Holi",0,KQ34="Leav",0)</f>
        <v/>
      </c>
      <c r="KS34" s="84"/>
      <c r="KT34" s="226" t="str" cm="1">
        <f t="array" ref="KT34">_xlfn.IFS(KS34="Pres",8,KS34="Abs",0,KS34=0,"",KS34="Orie",2,KS34="Holi",0,KS34="Leav",0)</f>
        <v/>
      </c>
      <c r="KU34" s="84"/>
      <c r="KV34" s="226" t="str" cm="1">
        <f t="array" ref="KV34">_xlfn.IFS(KU34="Pres",8,KU34="Abs",0,KU34=0,"",KU34="Orie",2,KU34="Holi",0,KU34="Leav",0)</f>
        <v/>
      </c>
    </row>
    <row r="35" spans="1:308" ht="18.75" customHeight="1">
      <c r="A35" s="73" t="s">
        <v>49</v>
      </c>
      <c r="B35" s="33" t="s">
        <v>143</v>
      </c>
      <c r="C35" s="33" t="s">
        <v>144</v>
      </c>
      <c r="D35" s="33" t="s">
        <v>145</v>
      </c>
      <c r="E35" s="512" t="s">
        <v>307</v>
      </c>
      <c r="F35" s="73" t="s">
        <v>43</v>
      </c>
      <c r="G35" s="35">
        <v>44453</v>
      </c>
      <c r="H35" s="35">
        <v>44806</v>
      </c>
      <c r="I35" s="35">
        <v>44704</v>
      </c>
      <c r="J35" s="36" t="s">
        <v>56</v>
      </c>
      <c r="K35" s="100">
        <v>44648</v>
      </c>
      <c r="L35" s="86">
        <v>44704</v>
      </c>
      <c r="M35" s="36"/>
      <c r="N35" s="141">
        <f t="shared" si="295"/>
        <v>32</v>
      </c>
      <c r="O35" s="79">
        <f t="shared" si="305"/>
        <v>251</v>
      </c>
      <c r="P35" s="39" t="str">
        <f t="shared" si="301"/>
        <v/>
      </c>
      <c r="Q35" s="38" t="str">
        <f t="shared" si="302"/>
        <v/>
      </c>
      <c r="R35" s="40">
        <f t="shared" si="298"/>
        <v>2</v>
      </c>
      <c r="S35" s="41">
        <f t="shared" si="303"/>
        <v>2</v>
      </c>
      <c r="T35" s="45"/>
      <c r="U35" s="123">
        <v>28</v>
      </c>
      <c r="V35" s="123">
        <v>220.5</v>
      </c>
      <c r="W35" s="44"/>
      <c r="X35" s="42"/>
      <c r="Y35" s="44"/>
      <c r="Z35" s="45"/>
      <c r="AA35" s="46"/>
      <c r="AB35" s="47"/>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128"/>
      <c r="CS35" s="84"/>
      <c r="CT35" s="131"/>
      <c r="CU35" s="84"/>
      <c r="CV35" s="131"/>
      <c r="CW35" s="84"/>
      <c r="CY35" s="84"/>
      <c r="DX35" s="226" t="str" cm="1">
        <f t="array" ref="DX35">_xlfn.IFS(DW35="Pres",8,DW35="Abs",0,DW35=0,"",DW35="Orie",2,DW35="Holi",0,DW35="Leav",0)</f>
        <v/>
      </c>
      <c r="ED35" s="226" t="str" cm="1">
        <f t="array" ref="ED35">_xlfn.IFS(EC35="Pres",8,EC35="Abs",0,EC35=0,"",EC35="Orie",2,EC35="Holi",0,EC35="Leav",0)</f>
        <v/>
      </c>
      <c r="EF35" s="226" t="str" cm="1">
        <f t="array" ref="EF35">_xlfn.IFS(EE35="Pres",8,EE35="Abs",0,EE35=0,"",EE35="Orie",2,EE35="Holi",0,EE35="Leav",0)</f>
        <v/>
      </c>
      <c r="EG35" s="84"/>
      <c r="EH35" s="226" t="str" cm="1">
        <f t="array" ref="EH35">_xlfn.IFS(EG35="Pres",8,EG35="Abs",0,EG35=0,"",EG35="Orie",2,EG35="Holi",0,EG35="Leav",0)</f>
        <v/>
      </c>
      <c r="EI35" s="84" t="s">
        <v>54</v>
      </c>
      <c r="EJ35" s="226" cm="1">
        <f t="array" ref="EJ35">_xlfn.IFS(EI35="Pres",8,EI35="Abs",0,EI35=0,"",EI35="Orie",2,EI35="Holi",0,EI35="Leav",0)</f>
        <v>0</v>
      </c>
      <c r="EK35" s="84"/>
      <c r="EL35" s="226" t="str" cm="1">
        <f t="array" ref="EL35">_xlfn.IFS(EK35="Pres",8,EK35="Abs",0,EK35=0,"",EK35="Orie",2,EK35="Holi",0,EK35="Leav",0)</f>
        <v/>
      </c>
      <c r="EO35" s="84"/>
      <c r="EP35" s="226" t="str" cm="1">
        <f t="array" ref="EP35">_xlfn.IFS(EO35="Pres",8,EO35="Abs",0,EO35=0,"",EO35="Orie",2,EO35="Holi",0,EO35="Leav",0)</f>
        <v/>
      </c>
      <c r="EQ35" s="84" t="s">
        <v>54</v>
      </c>
      <c r="ER35" s="226" cm="1">
        <f t="array" ref="ER35">_xlfn.IFS(EQ35="Pres",8,EQ35="Abs",0,EQ35=0,"",EQ35="Orie",2,EQ35="Holi",0,EQ35="Leav",0)</f>
        <v>0</v>
      </c>
      <c r="ES35" s="84"/>
      <c r="ET35" s="226" t="str" cm="1">
        <f t="array" ref="ET35">_xlfn.IFS(ES35="Pres",8,ES35="Abs",0,ES35=0,"",ES35="Orie",2,ES35="Holi",0,ES35="Leav",0)</f>
        <v/>
      </c>
      <c r="EU35" s="84"/>
      <c r="EV35" s="226" t="str" cm="1">
        <f t="array" ref="EV35">_xlfn.IFS(EU35="Pres",8,EU35="Abs",0,EU35=0,"",EU35="Orie",2,EU35="Holi",0,EU35="Leav",0)</f>
        <v/>
      </c>
      <c r="EY35" s="84"/>
      <c r="EZ35" s="226" t="str" cm="1">
        <f t="array" ref="EZ35">_xlfn.IFS(EY35="Pres",8,EY35="Abs",0,EY35=0,"",EY35="Orie",2,EY35="Holi",0,EY35="Leav",0)</f>
        <v/>
      </c>
      <c r="FE35" s="84"/>
      <c r="FF35" s="226" t="str" cm="1">
        <f t="array" ref="FF35">_xlfn.IFS(FE35="Pres",8,FE35="Abs",0,FE35=0,"",FE35="Orie",2,FE35="Holi",0,FE35="Leav",0)</f>
        <v/>
      </c>
      <c r="FI35" s="84"/>
      <c r="FJ35" s="226" t="str" cm="1">
        <f t="array" ref="FJ35">_xlfn.IFS(FI35="Pres",8,FI35="Abs",0,FI35=0,"",FI35="Orie",2,FI35="Holi",0,FI35="Leav",0)</f>
        <v/>
      </c>
      <c r="FK35" s="84"/>
      <c r="FL35" s="226" t="str" cm="1">
        <f t="array" ref="FL35">_xlfn.IFS(FK35="Pres",8,FK35="Abs",0,FK35=0,"",FK35="Orie",2,FK35="Holi",0,FK35="Leav",0)</f>
        <v/>
      </c>
      <c r="FO35" s="84" t="s">
        <v>35</v>
      </c>
      <c r="FP35" s="226">
        <v>6.5</v>
      </c>
      <c r="FQ35" s="84" t="s">
        <v>35</v>
      </c>
      <c r="FR35" s="226" cm="1">
        <f t="array" ref="FR35">_xlfn.IFS(FQ35="Pres",8,FQ35="Abs",0,FQ35=0,"",FQ35="Orie",2,FQ35="Holi",0,FQ35="Leav",0)</f>
        <v>8</v>
      </c>
      <c r="FS35" s="84" t="s">
        <v>48</v>
      </c>
      <c r="FT35" s="226" cm="1">
        <f t="array" ref="FT35">_xlfn.IFS(FS35="Pres",8,FS35="Abs",0,FS35=0,"",FS35="Orie",2,FS35="Holi",0,FS35="Leav",0)</f>
        <v>0</v>
      </c>
      <c r="FU35" s="84" t="s">
        <v>48</v>
      </c>
      <c r="FV35" s="226" cm="1">
        <f t="array" ref="FV35">_xlfn.IFS(FU35="Pres",8,FU35="Abs",0,FU35=0,"",FU35="Orie",2,FU35="Holi",0,FU35="Leav",0)</f>
        <v>0</v>
      </c>
      <c r="FW35" s="84" t="s">
        <v>35</v>
      </c>
      <c r="FX35" s="226" cm="1">
        <f t="array" ref="FX35">_xlfn.IFS(FW35="Pres",8,FW35="Abs",0,FW35=0,"",FW35="Orie",2,FW35="Holi",0,FW35="Leav",0)</f>
        <v>8</v>
      </c>
      <c r="FY35" s="84" t="s">
        <v>35</v>
      </c>
      <c r="FZ35" s="226" cm="1">
        <f t="array" ref="FZ35">_xlfn.IFS(FY35="Pres",8,FY35="Abs",0,FY35=0,"",FY35="Orie",2,FY35="Holi",0,FY35="Leav",0)</f>
        <v>8</v>
      </c>
      <c r="GA35" s="84"/>
      <c r="GB35" s="226"/>
      <c r="GC35" s="84"/>
      <c r="GD35" s="226"/>
      <c r="GE35" s="84"/>
      <c r="GF35" s="226"/>
      <c r="GG35" s="84"/>
      <c r="GH35" s="226"/>
      <c r="GI35" s="84"/>
      <c r="GJ35" s="226"/>
      <c r="GK35" s="84"/>
      <c r="GL35" s="226"/>
      <c r="GM35" s="84"/>
      <c r="GN35" s="226"/>
      <c r="GO35" s="84"/>
      <c r="GP35" s="226"/>
      <c r="GQ35" s="84"/>
      <c r="GR35" s="226"/>
      <c r="GS35" s="84"/>
      <c r="GT35" s="226"/>
      <c r="GU35" s="84"/>
      <c r="GV35" s="226"/>
      <c r="GZ35" s="226" t="str" cm="1">
        <f t="array" ref="GZ35">_xlfn.IFS(GY35="Pres",8,GY35="Abs",0,GY35=0,"",GY35="Orie",2,GY35="Holi",0,GY35="Leav",0)</f>
        <v/>
      </c>
      <c r="HA35" s="84"/>
      <c r="HB35" s="226" t="str" cm="1">
        <f t="array" ref="HB35">_xlfn.IFS(HA35="Pres",8,HA35="Abs",0,HA35=0,"",HA35="Orie",2,HA35="Holi",0,HA35="Leav",0)</f>
        <v/>
      </c>
      <c r="HC35" s="84"/>
      <c r="HD35" s="226" t="str" cm="1">
        <f t="array" ref="HD35">_xlfn.IFS(HC35="Pres",8,HC35="Abs",0,HC35=0,"",HC35="Orie",2,HC35="Holi",0,HC35="Leav",0)</f>
        <v/>
      </c>
      <c r="HE35" s="84"/>
      <c r="HF35" s="226" t="str" cm="1">
        <f t="array" ref="HF35">_xlfn.IFS(HE35="Pres",8,HE35="Abs",0,HE35=0,"",HE35="Orie",2,HE35="Holi",0,HE35="Leav",0)</f>
        <v/>
      </c>
      <c r="HG35" s="84"/>
      <c r="HH35" s="226" t="str" cm="1">
        <f t="array" ref="HH35">_xlfn.IFS(HG35="Pres",8,HG35="Abs",0,HG35=0,"",HG35="Orie",2,HG35="Holi",0,HG35="Leav",0)</f>
        <v/>
      </c>
      <c r="HI35" s="84"/>
      <c r="HJ35" s="226" t="str" cm="1">
        <f t="array" ref="HJ35">_xlfn.IFS(HI35="Pres",8,HI35="Abs",0,HI35=0,"",HI35="Orie",2,HI35="Holi",0,HI35="Leav",0)</f>
        <v/>
      </c>
      <c r="HK35" s="84"/>
      <c r="HL35" s="226" t="str" cm="1">
        <f t="array" ref="HL35">_xlfn.IFS(HK35="Pres",8,HK35="Abs",0,HK35=0,"",HK35="Orie",2,HK35="Holi",0,HK35="Leav",0)</f>
        <v/>
      </c>
      <c r="HM35" s="84"/>
      <c r="HN35" s="226" t="str" cm="1">
        <f t="array" ref="HN35">_xlfn.IFS(HM35="Pres",8,HM35="Abs",0,HM35=0,"",HM35="Orie",2,HM35="Holi",0,HM35="Leav",0)</f>
        <v/>
      </c>
      <c r="HO35" s="84"/>
      <c r="HP35" s="226" t="str" cm="1">
        <f t="array" ref="HP35">_xlfn.IFS(HO35="Pres",8,HO35="Abs",0,HO35=0,"",HO35="Orie",2,HO35="Holi",0,HO35="Leav",0)</f>
        <v/>
      </c>
      <c r="HQ35" s="84"/>
      <c r="HR35" s="226" t="str" cm="1">
        <f t="array" ref="HR35">_xlfn.IFS(HQ35="Pres",8,HQ35="Abs",0,HQ35=0,"",HQ35="Orie",2,HQ35="Holi",0,HQ35="Leav",0)</f>
        <v/>
      </c>
      <c r="HS35" s="84"/>
      <c r="HT35" s="226" t="str" cm="1">
        <f t="array" ref="HT35">_xlfn.IFS(HS35="Pres",8,HS35="Abs",0,HS35=0,"",HS35="Orie",2,HS35="Holi",0,HS35="Leav",0)</f>
        <v/>
      </c>
      <c r="HU35" s="84"/>
      <c r="HV35" s="226" t="str" cm="1">
        <f t="array" ref="HV35">_xlfn.IFS(HU35="Pres",8,HU35="Abs",0,HU35=0,"",HU35="Orie",2,HU35="Holi",0,HU35="Leav",0)</f>
        <v/>
      </c>
      <c r="HW35" s="84"/>
      <c r="HX35" s="226" t="str" cm="1">
        <f t="array" ref="HX35">_xlfn.IFS(HW35="Pres",8,HW35="Abs",0,HW35=0,"",HW35="Orie",2,HW35="Holi",0,HW35="Leav",0)</f>
        <v/>
      </c>
      <c r="HY35" s="84"/>
      <c r="HZ35" s="226" t="str" cm="1">
        <f t="array" ref="HZ35">_xlfn.IFS(HY35="Pres",8,HY35="Abs",0,HY35=0,"",HY35="Orie",2,HY35="Holi",0,HY35="Leav",0)</f>
        <v/>
      </c>
      <c r="IA35" s="84"/>
      <c r="IB35" s="226" t="str" cm="1">
        <f t="array" ref="IB35">_xlfn.IFS(IA35="Pres",8,IA35="Abs",0,IA35=0,"",IA35="Orie",2,IA35="Holi",0,IA35="Leav",0)</f>
        <v/>
      </c>
      <c r="IC35" s="84"/>
      <c r="ID35" s="226" t="str" cm="1">
        <f t="array" ref="ID35">_xlfn.IFS(IC35="Pres",8,IC35="Abs",0,IC35=0,"",IC35="Orie",2,IC35="Holi",0,IC35="Leav",0)</f>
        <v/>
      </c>
      <c r="IE35" s="84"/>
      <c r="IF35" s="226" t="str" cm="1">
        <f t="array" ref="IF35">_xlfn.IFS(IE35="Pres",8,IE35="Abs",0,IE35=0,"",IE35="Orie",2,IE35="Holi",0,IE35="Leav",0)</f>
        <v/>
      </c>
      <c r="IG35" s="84"/>
      <c r="IH35" s="226" t="str" cm="1">
        <f t="array" ref="IH35">_xlfn.IFS(IG35="Pres",8,IG35="Abs",0,IG35=0,"",IG35="Orie",2,IG35="Holi",0,IG35="Leav",0)</f>
        <v/>
      </c>
      <c r="II35" s="84"/>
      <c r="IJ35" s="226" t="str" cm="1">
        <f t="array" ref="IJ35">_xlfn.IFS(II35="Pres",8,II35="Abs",0,II35=0,"",II35="Orie",2,II35="Holi",0,II35="Leav",0)</f>
        <v/>
      </c>
      <c r="IK35" s="84"/>
      <c r="IL35" s="226" t="str" cm="1">
        <f t="array" ref="IL35">_xlfn.IFS(IK35="Pres",8,IK35="Abs",0,IK35=0,"",IK35="Orie",2,IK35="Holi",0,IK35="Leav",0)</f>
        <v/>
      </c>
      <c r="IM35" s="84"/>
      <c r="IN35" s="226" t="str" cm="1">
        <f t="array" ref="IN35">_xlfn.IFS(IM35="Pres",8,IM35="Abs",0,IM35=0,"",IM35="Orie",2,IM35="Holi",0,IM35="Leav",0)</f>
        <v/>
      </c>
      <c r="IO35" s="84"/>
      <c r="IP35" s="226" t="str" cm="1">
        <f t="array" ref="IP35">_xlfn.IFS(IO35="Pres",8,IO35="Abs",0,IO35=0,"",IO35="Orie",2,IO35="Holi",0,IO35="Leav",0)</f>
        <v/>
      </c>
      <c r="IQ35" s="84"/>
      <c r="IR35" s="226" t="str" cm="1">
        <f t="array" ref="IR35">_xlfn.IFS(IQ35="Pres",8,IQ35="Abs",0,IQ35=0,"",IQ35="Orie",2,IQ35="Holi",0,IQ35="Leav",0)</f>
        <v/>
      </c>
      <c r="IS35" s="84"/>
      <c r="IT35" s="226" t="str" cm="1">
        <f t="array" ref="IT35">_xlfn.IFS(IS35="Pres",8,IS35="Abs",0,IS35=0,"",IS35="Orie",2,IS35="Holi",0,IS35="Leav",0)</f>
        <v/>
      </c>
      <c r="IU35" s="84"/>
      <c r="IV35" s="226" t="str" cm="1">
        <f t="array" ref="IV35">_xlfn.IFS(IU35="Pres",8,IU35="Abs",0,IU35=0,"",IU35="Orie",2,IU35="Holi",0,IU35="Leav",0)</f>
        <v/>
      </c>
      <c r="IW35" s="84"/>
      <c r="IX35" s="226" t="str" cm="1">
        <f t="array" ref="IX35">_xlfn.IFS(IW35="Pres",8,IW35="Abs",0,IW35=0,"",IW35="Orie",2,IW35="Holi",0,IW35="Leav",0)</f>
        <v/>
      </c>
      <c r="IY35" s="84"/>
      <c r="IZ35" s="226" t="str" cm="1">
        <f t="array" ref="IZ35">_xlfn.IFS(IY35="Pres",8,IY35="Abs",0,IY35=0,"",IY35="Orie",2,IY35="Holi",0,IY35="Leav",0)</f>
        <v/>
      </c>
      <c r="JA35" s="84"/>
      <c r="JB35" s="226" t="str" cm="1">
        <f t="array" ref="JB35">_xlfn.IFS(JA35="Pres",8,JA35="Abs",0,JA35=0,"",JA35="Orie",2,JA35="Holi",0,JA35="Leav",0)</f>
        <v/>
      </c>
      <c r="JC35" s="84"/>
      <c r="JD35" s="226" t="str" cm="1">
        <f t="array" ref="JD35">_xlfn.IFS(JC35="Pres",8,JC35="Abs",0,JC35=0,"",JC35="Orie",2,JC35="Holi",0,JC35="Leav",0)</f>
        <v/>
      </c>
      <c r="JE35" s="84"/>
      <c r="JF35" s="226" t="str" cm="1">
        <f t="array" ref="JF35">_xlfn.IFS(JE35="Pres",8,JE35="Abs",0,JE35=0,"",JE35="Orie",2,JE35="Holi",0,JE35="Leav",0)</f>
        <v/>
      </c>
      <c r="JG35" s="84"/>
      <c r="JH35" s="226" t="str" cm="1">
        <f t="array" ref="JH35">_xlfn.IFS(JG35="Pres",8,JG35="Abs",0,JG35=0,"",JG35="Orie",2,JG35="Holi",0,JG35="Leav",0)</f>
        <v/>
      </c>
      <c r="JI35" s="84"/>
      <c r="JJ35" s="226" t="str" cm="1">
        <f t="array" ref="JJ35">_xlfn.IFS(JI35="Pres",8,JI35="Abs",0,JI35=0,"",JI35="Orie",2,JI35="Holi",0,JI35="Leav",0)</f>
        <v/>
      </c>
      <c r="JK35" s="84"/>
      <c r="JL35" s="226" t="str" cm="1">
        <f t="array" ref="JL35">_xlfn.IFS(JK35="Pres",8,JK35="Abs",0,JK35=0,"",JK35="Orie",2,JK35="Holi",0,JK35="Leav",0)</f>
        <v/>
      </c>
      <c r="JM35" s="84"/>
      <c r="JN35" s="226" t="str" cm="1">
        <f t="array" ref="JN35">_xlfn.IFS(JM35="Pres",8,JM35="Abs",0,JM35=0,"",JM35="Orie",2,JM35="Holi",0,JM35="Leav",0)</f>
        <v/>
      </c>
      <c r="JO35" s="84"/>
      <c r="JP35" s="226" t="str" cm="1">
        <f t="array" ref="JP35">_xlfn.IFS(JO35="Pres",8,JO35="Abs",0,JO35=0,"",JO35="Orie",2,JO35="Holi",0,JO35="Leav",0)</f>
        <v/>
      </c>
      <c r="JQ35" s="84"/>
      <c r="JR35" s="226" t="str" cm="1">
        <f t="array" ref="JR35">_xlfn.IFS(JQ35="Pres",8,JQ35="Abs",0,JQ35=0,"",JQ35="Orie",2,JQ35="Holi",0,JQ35="Leav",0)</f>
        <v/>
      </c>
      <c r="JS35" s="84"/>
      <c r="JT35" s="226" t="str" cm="1">
        <f t="array" ref="JT35">_xlfn.IFS(JS35="Pres",8,JS35="Abs",0,JS35=0,"",JS35="Orie",2,JS35="Holi",0,JS35="Leav",0)</f>
        <v/>
      </c>
      <c r="JU35" s="84"/>
      <c r="JV35" s="226" t="str" cm="1">
        <f t="array" ref="JV35">_xlfn.IFS(JU35="Pres",8,JU35="Abs",0,JU35=0,"",JU35="Orie",2,JU35="Holi",0,JU35="Leav",0)</f>
        <v/>
      </c>
      <c r="JW35" s="84"/>
      <c r="JX35" s="226" t="str" cm="1">
        <f t="array" ref="JX35">_xlfn.IFS(JW35="Pres",8,JW35="Abs",0,JW35=0,"",JW35="Orie",2,JW35="Holi",0,JW35="Leav",0)</f>
        <v/>
      </c>
      <c r="JY35" s="84"/>
      <c r="JZ35" s="226" t="str" cm="1">
        <f t="array" ref="JZ35">_xlfn.IFS(JY35="Pres",8,JY35="Abs",0,JY35=0,"",JY35="Orie",2,JY35="Holi",0,JY35="Leav",0)</f>
        <v/>
      </c>
      <c r="KA35" s="84"/>
      <c r="KB35" s="226" t="str" cm="1">
        <f t="array" ref="KB35">_xlfn.IFS(KA35="Pres",8,KA35="Abs",0,KA35=0,"",KA35="Orie",2,KA35="Holi",0,KA35="Leav",0)</f>
        <v/>
      </c>
      <c r="KC35" s="84"/>
      <c r="KD35" s="226" t="str" cm="1">
        <f t="array" ref="KD35">_xlfn.IFS(KC35="Pres",8,KC35="Abs",0,KC35=0,"",KC35="Orie",2,KC35="Holi",0,KC35="Leav",0)</f>
        <v/>
      </c>
      <c r="KE35" s="84"/>
      <c r="KF35" s="226" t="str" cm="1">
        <f t="array" ref="KF35">_xlfn.IFS(KE35="Pres",8,KE35="Abs",0,KE35=0,"",KE35="Orie",2,KE35="Holi",0,KE35="Leav",0)</f>
        <v/>
      </c>
      <c r="KG35" s="84"/>
      <c r="KH35" s="226" t="str" cm="1">
        <f t="array" ref="KH35">_xlfn.IFS(KG35="Pres",8,KG35="Abs",0,KG35=0,"",KG35="Orie",2,KG35="Holi",0,KG35="Leav",0)</f>
        <v/>
      </c>
      <c r="KI35" s="84"/>
      <c r="KJ35" s="226" t="str" cm="1">
        <f t="array" ref="KJ35">_xlfn.IFS(KI35="Pres",8,KI35="Abs",0,KI35=0,"",KI35="Orie",2,KI35="Holi",0,KI35="Leav",0)</f>
        <v/>
      </c>
      <c r="KK35" s="84"/>
      <c r="KL35" s="226" t="str" cm="1">
        <f t="array" ref="KL35">_xlfn.IFS(KK35="Pres",8,KK35="Abs",0,KK35=0,"",KK35="Orie",2,KK35="Holi",0,KK35="Leav",0)</f>
        <v/>
      </c>
      <c r="KM35" s="84"/>
      <c r="KN35" s="226" t="str" cm="1">
        <f t="array" ref="KN35">_xlfn.IFS(KM35="Pres",8,KM35="Abs",0,KM35=0,"",KM35="Orie",2,KM35="Holi",0,KM35="Leav",0)</f>
        <v/>
      </c>
      <c r="KO35" s="84"/>
      <c r="KP35" s="226" t="str" cm="1">
        <f t="array" ref="KP35">_xlfn.IFS(KO35="Pres",8,KO35="Abs",0,KO35=0,"",KO35="Orie",2,KO35="Holi",0,KO35="Leav",0)</f>
        <v/>
      </c>
      <c r="KQ35" s="84"/>
      <c r="KR35" s="226" t="str" cm="1">
        <f t="array" ref="KR35">_xlfn.IFS(KQ35="Pres",8,KQ35="Abs",0,KQ35=0,"",KQ35="Orie",2,KQ35="Holi",0,KQ35="Leav",0)</f>
        <v/>
      </c>
      <c r="KS35" s="84"/>
      <c r="KT35" s="226" t="str" cm="1">
        <f t="array" ref="KT35">_xlfn.IFS(KS35="Pres",8,KS35="Abs",0,KS35=0,"",KS35="Orie",2,KS35="Holi",0,KS35="Leav",0)</f>
        <v/>
      </c>
      <c r="KU35" s="84"/>
      <c r="KV35" s="226" t="str" cm="1">
        <f t="array" ref="KV35">_xlfn.IFS(KU35="Pres",8,KU35="Abs",0,KU35=0,"",KU35="Orie",2,KU35="Holi",0,KU35="Leav",0)</f>
        <v/>
      </c>
    </row>
    <row r="36" spans="1:308" ht="18.75" customHeight="1">
      <c r="A36" s="73" t="s">
        <v>49</v>
      </c>
      <c r="B36" s="33" t="s">
        <v>149</v>
      </c>
      <c r="C36" s="33" t="s">
        <v>150</v>
      </c>
      <c r="D36" s="33" t="s">
        <v>151</v>
      </c>
      <c r="E36" s="871" t="s">
        <v>308</v>
      </c>
      <c r="F36" s="73" t="s">
        <v>121</v>
      </c>
      <c r="G36" s="35">
        <v>44453</v>
      </c>
      <c r="H36" s="35">
        <v>44799</v>
      </c>
      <c r="I36" s="35">
        <v>44704</v>
      </c>
      <c r="J36" s="36" t="s">
        <v>56</v>
      </c>
      <c r="K36" s="86">
        <v>44648</v>
      </c>
      <c r="L36" s="86">
        <v>44704</v>
      </c>
      <c r="M36" s="36"/>
      <c r="N36" s="141">
        <f t="shared" si="295"/>
        <v>32</v>
      </c>
      <c r="O36" s="79">
        <f t="shared" si="305"/>
        <v>257</v>
      </c>
      <c r="P36" s="39" t="str">
        <f t="shared" si="301"/>
        <v/>
      </c>
      <c r="Q36" s="38" t="str">
        <f t="shared" si="302"/>
        <v/>
      </c>
      <c r="R36" s="40" t="str">
        <f t="shared" si="298"/>
        <v/>
      </c>
      <c r="S36" s="41">
        <f t="shared" si="303"/>
        <v>2</v>
      </c>
      <c r="T36" s="45"/>
      <c r="U36" s="123">
        <v>25</v>
      </c>
      <c r="V36" s="123">
        <v>201</v>
      </c>
      <c r="W36" s="44"/>
      <c r="X36" s="42">
        <v>2</v>
      </c>
      <c r="Y36" s="44"/>
      <c r="Z36" s="45"/>
      <c r="AA36" s="46"/>
      <c r="AB36" s="47">
        <v>16</v>
      </c>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128"/>
      <c r="CS36" s="84"/>
      <c r="CT36" s="131"/>
      <c r="CU36" s="84"/>
      <c r="CV36" s="131"/>
      <c r="CW36" s="84"/>
      <c r="CY36" s="84"/>
      <c r="DX36" s="226" t="str" cm="1">
        <f t="array" ref="DX36">_xlfn.IFS(DW36="Pres",8,DW36="Abs",0,DW36=0,"",DW36="Orie",2,DW36="Holi",0,DW36="Leav",0)</f>
        <v/>
      </c>
      <c r="ED36" s="226" t="str" cm="1">
        <f t="array" ref="ED36">_xlfn.IFS(EC36="Pres",8,EC36="Abs",0,EC36=0,"",EC36="Orie",2,EC36="Holi",0,EC36="Leav",0)</f>
        <v/>
      </c>
      <c r="EF36" s="226" t="str" cm="1">
        <f t="array" ref="EF36">_xlfn.IFS(EE36="Pres",8,EE36="Abs",0,EE36=0,"",EE36="Orie",2,EE36="Holi",0,EE36="Leav",0)</f>
        <v/>
      </c>
      <c r="EG36" s="84"/>
      <c r="EH36" s="226" t="str" cm="1">
        <f t="array" ref="EH36">_xlfn.IFS(EG36="Pres",8,EG36="Abs",0,EG36=0,"",EG36="Orie",2,EG36="Holi",0,EG36="Leav",0)</f>
        <v/>
      </c>
      <c r="EI36" s="84" t="s">
        <v>54</v>
      </c>
      <c r="EJ36" s="226" cm="1">
        <f t="array" ref="EJ36">_xlfn.IFS(EI36="Pres",8,EI36="Abs",0,EI36=0,"",EI36="Orie",2,EI36="Holi",0,EI36="Leav",0)</f>
        <v>0</v>
      </c>
      <c r="EK36" s="84"/>
      <c r="EL36" s="226" t="str" cm="1">
        <f t="array" ref="EL36">_xlfn.IFS(EK36="Pres",8,EK36="Abs",0,EK36=0,"",EK36="Orie",2,EK36="Holi",0,EK36="Leav",0)</f>
        <v/>
      </c>
      <c r="EO36" s="84"/>
      <c r="EP36" s="226" t="str" cm="1">
        <f t="array" ref="EP36">_xlfn.IFS(EO36="Pres",8,EO36="Abs",0,EO36=0,"",EO36="Orie",2,EO36="Holi",0,EO36="Leav",0)</f>
        <v/>
      </c>
      <c r="EQ36" s="84" t="s">
        <v>54</v>
      </c>
      <c r="ER36" s="226" cm="1">
        <f t="array" ref="ER36">_xlfn.IFS(EQ36="Pres",8,EQ36="Abs",0,EQ36=0,"",EQ36="Orie",2,EQ36="Holi",0,EQ36="Leav",0)</f>
        <v>0</v>
      </c>
      <c r="ES36" s="84"/>
      <c r="ET36" s="226" t="str" cm="1">
        <f t="array" ref="ET36">_xlfn.IFS(ES36="Pres",8,ES36="Abs",0,ES36=0,"",ES36="Orie",2,ES36="Holi",0,ES36="Leav",0)</f>
        <v/>
      </c>
      <c r="EU36" s="84"/>
      <c r="EV36" s="226" t="str" cm="1">
        <f t="array" ref="EV36">_xlfn.IFS(EU36="Pres",8,EU36="Abs",0,EU36=0,"",EU36="Orie",2,EU36="Holi",0,EU36="Leav",0)</f>
        <v/>
      </c>
      <c r="EY36" s="84"/>
      <c r="EZ36" s="226" t="str" cm="1">
        <f t="array" ref="EZ36">_xlfn.IFS(EY36="Pres",8,EY36="Abs",0,EY36=0,"",EY36="Orie",2,EY36="Holi",0,EY36="Leav",0)</f>
        <v/>
      </c>
      <c r="FE36" s="84"/>
      <c r="FF36" s="226" t="str" cm="1">
        <f t="array" ref="FF36">_xlfn.IFS(FE36="Pres",8,FE36="Abs",0,FE36=0,"",FE36="Orie",2,FE36="Holi",0,FE36="Leav",0)</f>
        <v/>
      </c>
      <c r="FI36" s="84"/>
      <c r="FJ36" s="226" t="str" cm="1">
        <f t="array" ref="FJ36">_xlfn.IFS(FI36="Pres",8,FI36="Abs",0,FI36=0,"",FI36="Orie",2,FI36="Holi",0,FI36="Leav",0)</f>
        <v/>
      </c>
      <c r="FK36" s="84"/>
      <c r="FL36" s="226" t="str" cm="1">
        <f t="array" ref="FL36">_xlfn.IFS(FK36="Pres",8,FK36="Abs",0,FK36=0,"",FK36="Orie",2,FK36="Holi",0,FK36="Leav",0)</f>
        <v/>
      </c>
      <c r="FO36" s="84" t="s">
        <v>35</v>
      </c>
      <c r="FP36" s="226" cm="1">
        <f t="array" ref="FP36">_xlfn.IFS(FO36="Pres",8,FO36="Abs",0,FO36=0,"",FO36="Orie",2,FO36="Holi",0,FO36="Leav",0)</f>
        <v>8</v>
      </c>
      <c r="FQ36" s="84" t="s">
        <v>35</v>
      </c>
      <c r="FR36" s="226" cm="1">
        <f t="array" ref="FR36">_xlfn.IFS(FQ36="Pres",8,FQ36="Abs",0,FQ36=0,"",FQ36="Orie",2,FQ36="Holi",0,FQ36="Leav",0)</f>
        <v>8</v>
      </c>
      <c r="FS36" s="84" t="s">
        <v>35</v>
      </c>
      <c r="FT36" s="226" cm="1">
        <f t="array" ref="FT36">_xlfn.IFS(FS36="Pres",8,FS36="Abs",0,FS36=0,"",FS36="Orie",2,FS36="Holi",0,FS36="Leav",0)</f>
        <v>8</v>
      </c>
      <c r="FU36" s="84" t="s">
        <v>35</v>
      </c>
      <c r="FV36" s="226" cm="1">
        <f t="array" ref="FV36">_xlfn.IFS(FU36="Pres",8,FU36="Abs",0,FU36=0,"",FU36="Orie",2,FU36="Holi",0,FU36="Leav",0)</f>
        <v>8</v>
      </c>
      <c r="FW36" s="84" t="s">
        <v>35</v>
      </c>
      <c r="FX36" s="226" cm="1">
        <f t="array" ref="FX36">_xlfn.IFS(FW36="Pres",8,FW36="Abs",0,FW36=0,"",FW36="Orie",2,FW36="Holi",0,FW36="Leav",0)</f>
        <v>8</v>
      </c>
      <c r="FY36" s="84"/>
      <c r="FZ36" s="226"/>
      <c r="GA36" s="84"/>
      <c r="GB36" s="226"/>
      <c r="GC36" s="84"/>
      <c r="GD36" s="226"/>
      <c r="GE36" s="84"/>
      <c r="GF36" s="226"/>
      <c r="GG36" s="84"/>
      <c r="GH36" s="226"/>
      <c r="GI36" s="84"/>
      <c r="GJ36" s="226"/>
      <c r="GK36" s="84"/>
      <c r="GL36" s="226"/>
      <c r="GM36" s="84"/>
      <c r="GN36" s="226"/>
      <c r="GO36" s="84"/>
      <c r="GP36" s="226"/>
      <c r="GQ36" s="84"/>
      <c r="GR36" s="226"/>
      <c r="GS36" s="84"/>
      <c r="GT36" s="226"/>
      <c r="GU36" s="84"/>
      <c r="GV36" s="226"/>
      <c r="GZ36" s="226" t="str" cm="1">
        <f t="array" ref="GZ36">_xlfn.IFS(GY36="Pres",8,GY36="Abs",0,GY36=0,"",GY36="Orie",2,GY36="Holi",0,GY36="Leav",0)</f>
        <v/>
      </c>
      <c r="HA36" s="84"/>
      <c r="HB36" s="226" t="str" cm="1">
        <f t="array" ref="HB36">_xlfn.IFS(HA36="Pres",8,HA36="Abs",0,HA36=0,"",HA36="Orie",2,HA36="Holi",0,HA36="Leav",0)</f>
        <v/>
      </c>
      <c r="HC36" s="84"/>
      <c r="HD36" s="226" t="str" cm="1">
        <f t="array" ref="HD36">_xlfn.IFS(HC36="Pres",8,HC36="Abs",0,HC36=0,"",HC36="Orie",2,HC36="Holi",0,HC36="Leav",0)</f>
        <v/>
      </c>
      <c r="HE36" s="84"/>
      <c r="HF36" s="226" t="str" cm="1">
        <f t="array" ref="HF36">_xlfn.IFS(HE36="Pres",8,HE36="Abs",0,HE36=0,"",HE36="Orie",2,HE36="Holi",0,HE36="Leav",0)</f>
        <v/>
      </c>
      <c r="HG36" s="84"/>
      <c r="HH36" s="226" t="str" cm="1">
        <f t="array" ref="HH36">_xlfn.IFS(HG36="Pres",8,HG36="Abs",0,HG36=0,"",HG36="Orie",2,HG36="Holi",0,HG36="Leav",0)</f>
        <v/>
      </c>
      <c r="HI36" s="84"/>
      <c r="HJ36" s="226" t="str" cm="1">
        <f t="array" ref="HJ36">_xlfn.IFS(HI36="Pres",8,HI36="Abs",0,HI36=0,"",HI36="Orie",2,HI36="Holi",0,HI36="Leav",0)</f>
        <v/>
      </c>
      <c r="HK36" s="84"/>
      <c r="HL36" s="226" t="str" cm="1">
        <f t="array" ref="HL36">_xlfn.IFS(HK36="Pres",8,HK36="Abs",0,HK36=0,"",HK36="Orie",2,HK36="Holi",0,HK36="Leav",0)</f>
        <v/>
      </c>
      <c r="HM36" s="84"/>
      <c r="HN36" s="226" t="str" cm="1">
        <f t="array" ref="HN36">_xlfn.IFS(HM36="Pres",8,HM36="Abs",0,HM36=0,"",HM36="Orie",2,HM36="Holi",0,HM36="Leav",0)</f>
        <v/>
      </c>
      <c r="HO36" s="84"/>
      <c r="HP36" s="226" t="str" cm="1">
        <f t="array" ref="HP36">_xlfn.IFS(HO36="Pres",8,HO36="Abs",0,HO36=0,"",HO36="Orie",2,HO36="Holi",0,HO36="Leav",0)</f>
        <v/>
      </c>
      <c r="HQ36" s="84"/>
      <c r="HR36" s="226" t="str" cm="1">
        <f t="array" ref="HR36">_xlfn.IFS(HQ36="Pres",8,HQ36="Abs",0,HQ36=0,"",HQ36="Orie",2,HQ36="Holi",0,HQ36="Leav",0)</f>
        <v/>
      </c>
      <c r="HS36" s="84"/>
      <c r="HT36" s="226" t="str" cm="1">
        <f t="array" ref="HT36">_xlfn.IFS(HS36="Pres",8,HS36="Abs",0,HS36=0,"",HS36="Orie",2,HS36="Holi",0,HS36="Leav",0)</f>
        <v/>
      </c>
      <c r="HU36" s="84"/>
      <c r="HV36" s="226" t="str" cm="1">
        <f t="array" ref="HV36">_xlfn.IFS(HU36="Pres",8,HU36="Abs",0,HU36=0,"",HU36="Orie",2,HU36="Holi",0,HU36="Leav",0)</f>
        <v/>
      </c>
      <c r="HW36" s="84"/>
      <c r="HX36" s="226" t="str" cm="1">
        <f t="array" ref="HX36">_xlfn.IFS(HW36="Pres",8,HW36="Abs",0,HW36=0,"",HW36="Orie",2,HW36="Holi",0,HW36="Leav",0)</f>
        <v/>
      </c>
      <c r="HY36" s="84"/>
      <c r="HZ36" s="226" t="str" cm="1">
        <f t="array" ref="HZ36">_xlfn.IFS(HY36="Pres",8,HY36="Abs",0,HY36=0,"",HY36="Orie",2,HY36="Holi",0,HY36="Leav",0)</f>
        <v/>
      </c>
      <c r="IA36" s="84"/>
      <c r="IB36" s="226" t="str" cm="1">
        <f t="array" ref="IB36">_xlfn.IFS(IA36="Pres",8,IA36="Abs",0,IA36=0,"",IA36="Orie",2,IA36="Holi",0,IA36="Leav",0)</f>
        <v/>
      </c>
      <c r="IC36" s="84"/>
      <c r="ID36" s="226" t="str" cm="1">
        <f t="array" ref="ID36">_xlfn.IFS(IC36="Pres",8,IC36="Abs",0,IC36=0,"",IC36="Orie",2,IC36="Holi",0,IC36="Leav",0)</f>
        <v/>
      </c>
      <c r="IE36" s="84"/>
      <c r="IF36" s="226" t="str" cm="1">
        <f t="array" ref="IF36">_xlfn.IFS(IE36="Pres",8,IE36="Abs",0,IE36=0,"",IE36="Orie",2,IE36="Holi",0,IE36="Leav",0)</f>
        <v/>
      </c>
      <c r="IG36" s="84"/>
      <c r="IH36" s="226" t="str" cm="1">
        <f t="array" ref="IH36">_xlfn.IFS(IG36="Pres",8,IG36="Abs",0,IG36=0,"",IG36="Orie",2,IG36="Holi",0,IG36="Leav",0)</f>
        <v/>
      </c>
      <c r="II36" s="84"/>
      <c r="IJ36" s="226" t="str" cm="1">
        <f t="array" ref="IJ36">_xlfn.IFS(II36="Pres",8,II36="Abs",0,II36=0,"",II36="Orie",2,II36="Holi",0,II36="Leav",0)</f>
        <v/>
      </c>
      <c r="IK36" s="84"/>
      <c r="IL36" s="226" t="str" cm="1">
        <f t="array" ref="IL36">_xlfn.IFS(IK36="Pres",8,IK36="Abs",0,IK36=0,"",IK36="Orie",2,IK36="Holi",0,IK36="Leav",0)</f>
        <v/>
      </c>
      <c r="IM36" s="84"/>
      <c r="IN36" s="226" t="str" cm="1">
        <f t="array" ref="IN36">_xlfn.IFS(IM36="Pres",8,IM36="Abs",0,IM36=0,"",IM36="Orie",2,IM36="Holi",0,IM36="Leav",0)</f>
        <v/>
      </c>
      <c r="IO36" s="84"/>
      <c r="IP36" s="226" t="str" cm="1">
        <f t="array" ref="IP36">_xlfn.IFS(IO36="Pres",8,IO36="Abs",0,IO36=0,"",IO36="Orie",2,IO36="Holi",0,IO36="Leav",0)</f>
        <v/>
      </c>
      <c r="IQ36" s="84"/>
      <c r="IR36" s="226" t="str" cm="1">
        <f t="array" ref="IR36">_xlfn.IFS(IQ36="Pres",8,IQ36="Abs",0,IQ36=0,"",IQ36="Orie",2,IQ36="Holi",0,IQ36="Leav",0)</f>
        <v/>
      </c>
      <c r="IS36" s="84"/>
      <c r="IT36" s="226" t="str" cm="1">
        <f t="array" ref="IT36">_xlfn.IFS(IS36="Pres",8,IS36="Abs",0,IS36=0,"",IS36="Orie",2,IS36="Holi",0,IS36="Leav",0)</f>
        <v/>
      </c>
      <c r="IU36" s="84"/>
      <c r="IV36" s="226" t="str" cm="1">
        <f t="array" ref="IV36">_xlfn.IFS(IU36="Pres",8,IU36="Abs",0,IU36=0,"",IU36="Orie",2,IU36="Holi",0,IU36="Leav",0)</f>
        <v/>
      </c>
      <c r="IW36" s="84"/>
      <c r="IX36" s="226" t="str" cm="1">
        <f t="array" ref="IX36">_xlfn.IFS(IW36="Pres",8,IW36="Abs",0,IW36=0,"",IW36="Orie",2,IW36="Holi",0,IW36="Leav",0)</f>
        <v/>
      </c>
      <c r="IY36" s="84"/>
      <c r="IZ36" s="226" t="str" cm="1">
        <f t="array" ref="IZ36">_xlfn.IFS(IY36="Pres",8,IY36="Abs",0,IY36=0,"",IY36="Orie",2,IY36="Holi",0,IY36="Leav",0)</f>
        <v/>
      </c>
      <c r="JA36" s="84"/>
      <c r="JB36" s="226" t="str" cm="1">
        <f t="array" ref="JB36">_xlfn.IFS(JA36="Pres",8,JA36="Abs",0,JA36=0,"",JA36="Orie",2,JA36="Holi",0,JA36="Leav",0)</f>
        <v/>
      </c>
      <c r="JC36" s="84"/>
      <c r="JD36" s="226" t="str" cm="1">
        <f t="array" ref="JD36">_xlfn.IFS(JC36="Pres",8,JC36="Abs",0,JC36=0,"",JC36="Orie",2,JC36="Holi",0,JC36="Leav",0)</f>
        <v/>
      </c>
      <c r="JE36" s="84"/>
      <c r="JF36" s="226" t="str" cm="1">
        <f t="array" ref="JF36">_xlfn.IFS(JE36="Pres",8,JE36="Abs",0,JE36=0,"",JE36="Orie",2,JE36="Holi",0,JE36="Leav",0)</f>
        <v/>
      </c>
      <c r="JG36" s="84"/>
      <c r="JH36" s="226" t="str" cm="1">
        <f t="array" ref="JH36">_xlfn.IFS(JG36="Pres",8,JG36="Abs",0,JG36=0,"",JG36="Orie",2,JG36="Holi",0,JG36="Leav",0)</f>
        <v/>
      </c>
      <c r="JI36" s="84"/>
      <c r="JJ36" s="226" t="str" cm="1">
        <f t="array" ref="JJ36">_xlfn.IFS(JI36="Pres",8,JI36="Abs",0,JI36=0,"",JI36="Orie",2,JI36="Holi",0,JI36="Leav",0)</f>
        <v/>
      </c>
      <c r="JK36" s="84"/>
      <c r="JL36" s="226" t="str" cm="1">
        <f t="array" ref="JL36">_xlfn.IFS(JK36="Pres",8,JK36="Abs",0,JK36=0,"",JK36="Orie",2,JK36="Holi",0,JK36="Leav",0)</f>
        <v/>
      </c>
      <c r="JM36" s="84"/>
      <c r="JN36" s="226" t="str" cm="1">
        <f t="array" ref="JN36">_xlfn.IFS(JM36="Pres",8,JM36="Abs",0,JM36=0,"",JM36="Orie",2,JM36="Holi",0,JM36="Leav",0)</f>
        <v/>
      </c>
      <c r="JO36" s="84"/>
      <c r="JP36" s="226" t="str" cm="1">
        <f t="array" ref="JP36">_xlfn.IFS(JO36="Pres",8,JO36="Abs",0,JO36=0,"",JO36="Orie",2,JO36="Holi",0,JO36="Leav",0)</f>
        <v/>
      </c>
      <c r="JQ36" s="84"/>
      <c r="JR36" s="226" t="str" cm="1">
        <f t="array" ref="JR36">_xlfn.IFS(JQ36="Pres",8,JQ36="Abs",0,JQ36=0,"",JQ36="Orie",2,JQ36="Holi",0,JQ36="Leav",0)</f>
        <v/>
      </c>
      <c r="JS36" s="84"/>
      <c r="JT36" s="226" t="str" cm="1">
        <f t="array" ref="JT36">_xlfn.IFS(JS36="Pres",8,JS36="Abs",0,JS36=0,"",JS36="Orie",2,JS36="Holi",0,JS36="Leav",0)</f>
        <v/>
      </c>
      <c r="JU36" s="84"/>
      <c r="JV36" s="226" t="str" cm="1">
        <f t="array" ref="JV36">_xlfn.IFS(JU36="Pres",8,JU36="Abs",0,JU36=0,"",JU36="Orie",2,JU36="Holi",0,JU36="Leav",0)</f>
        <v/>
      </c>
      <c r="JW36" s="84"/>
      <c r="JX36" s="226" t="str" cm="1">
        <f t="array" ref="JX36">_xlfn.IFS(JW36="Pres",8,JW36="Abs",0,JW36=0,"",JW36="Orie",2,JW36="Holi",0,JW36="Leav",0)</f>
        <v/>
      </c>
      <c r="JY36" s="84"/>
      <c r="JZ36" s="226" t="str" cm="1">
        <f t="array" ref="JZ36">_xlfn.IFS(JY36="Pres",8,JY36="Abs",0,JY36=0,"",JY36="Orie",2,JY36="Holi",0,JY36="Leav",0)</f>
        <v/>
      </c>
      <c r="KA36" s="84"/>
      <c r="KB36" s="226" t="str" cm="1">
        <f t="array" ref="KB36">_xlfn.IFS(KA36="Pres",8,KA36="Abs",0,KA36=0,"",KA36="Orie",2,KA36="Holi",0,KA36="Leav",0)</f>
        <v/>
      </c>
      <c r="KC36" s="84"/>
      <c r="KD36" s="226" t="str" cm="1">
        <f t="array" ref="KD36">_xlfn.IFS(KC36="Pres",8,KC36="Abs",0,KC36=0,"",KC36="Orie",2,KC36="Holi",0,KC36="Leav",0)</f>
        <v/>
      </c>
      <c r="KE36" s="84"/>
      <c r="KF36" s="226" t="str" cm="1">
        <f t="array" ref="KF36">_xlfn.IFS(KE36="Pres",8,KE36="Abs",0,KE36=0,"",KE36="Orie",2,KE36="Holi",0,KE36="Leav",0)</f>
        <v/>
      </c>
      <c r="KG36" s="84"/>
      <c r="KH36" s="226" t="str" cm="1">
        <f t="array" ref="KH36">_xlfn.IFS(KG36="Pres",8,KG36="Abs",0,KG36=0,"",KG36="Orie",2,KG36="Holi",0,KG36="Leav",0)</f>
        <v/>
      </c>
      <c r="KI36" s="84"/>
      <c r="KJ36" s="226" t="str" cm="1">
        <f t="array" ref="KJ36">_xlfn.IFS(KI36="Pres",8,KI36="Abs",0,KI36=0,"",KI36="Orie",2,KI36="Holi",0,KI36="Leav",0)</f>
        <v/>
      </c>
      <c r="KK36" s="84"/>
      <c r="KL36" s="226" t="str" cm="1">
        <f t="array" ref="KL36">_xlfn.IFS(KK36="Pres",8,KK36="Abs",0,KK36=0,"",KK36="Orie",2,KK36="Holi",0,KK36="Leav",0)</f>
        <v/>
      </c>
      <c r="KM36" s="84"/>
      <c r="KN36" s="226" t="str" cm="1">
        <f t="array" ref="KN36">_xlfn.IFS(KM36="Pres",8,KM36="Abs",0,KM36=0,"",KM36="Orie",2,KM36="Holi",0,KM36="Leav",0)</f>
        <v/>
      </c>
      <c r="KO36" s="84"/>
      <c r="KP36" s="226" t="str" cm="1">
        <f t="array" ref="KP36">_xlfn.IFS(KO36="Pres",8,KO36="Abs",0,KO36=0,"",KO36="Orie",2,KO36="Holi",0,KO36="Leav",0)</f>
        <v/>
      </c>
      <c r="KQ36" s="84"/>
      <c r="KR36" s="226" t="str" cm="1">
        <f t="array" ref="KR36">_xlfn.IFS(KQ36="Pres",8,KQ36="Abs",0,KQ36=0,"",KQ36="Orie",2,KQ36="Holi",0,KQ36="Leav",0)</f>
        <v/>
      </c>
      <c r="KS36" s="84"/>
      <c r="KT36" s="226" t="str" cm="1">
        <f t="array" ref="KT36">_xlfn.IFS(KS36="Pres",8,KS36="Abs",0,KS36=0,"",KS36="Orie",2,KS36="Holi",0,KS36="Leav",0)</f>
        <v/>
      </c>
      <c r="KU36" s="84"/>
      <c r="KV36" s="226" t="str" cm="1">
        <f t="array" ref="KV36">_xlfn.IFS(KU36="Pres",8,KU36="Abs",0,KU36=0,"",KU36="Orie",2,KU36="Holi",0,KU36="Leav",0)</f>
        <v/>
      </c>
    </row>
    <row r="37" spans="1:308" ht="18.75" customHeight="1">
      <c r="A37" s="73" t="s">
        <v>49</v>
      </c>
      <c r="B37" s="33" t="s">
        <v>152</v>
      </c>
      <c r="C37" s="33" t="s">
        <v>109</v>
      </c>
      <c r="D37" s="33" t="s">
        <v>153</v>
      </c>
      <c r="E37" s="513" t="s">
        <v>309</v>
      </c>
      <c r="F37" s="73" t="s">
        <v>43</v>
      </c>
      <c r="G37" s="35">
        <v>44467</v>
      </c>
      <c r="H37" s="35">
        <v>44820</v>
      </c>
      <c r="I37" s="35">
        <v>44691</v>
      </c>
      <c r="J37" s="36" t="s">
        <v>56</v>
      </c>
      <c r="K37" s="86">
        <v>44662</v>
      </c>
      <c r="L37" s="86">
        <v>44718</v>
      </c>
      <c r="M37" s="36"/>
      <c r="N37" s="141">
        <f t="shared" si="295"/>
        <v>32</v>
      </c>
      <c r="O37" s="79">
        <f t="shared" si="305"/>
        <v>254</v>
      </c>
      <c r="P37" s="39" t="str">
        <f t="shared" si="301"/>
        <v/>
      </c>
      <c r="Q37" s="38" t="str">
        <f t="shared" si="302"/>
        <v/>
      </c>
      <c r="R37" s="40" t="str">
        <f t="shared" si="298"/>
        <v/>
      </c>
      <c r="S37" s="41">
        <f t="shared" si="303"/>
        <v>1</v>
      </c>
      <c r="T37" s="45"/>
      <c r="U37" s="123">
        <v>27</v>
      </c>
      <c r="V37" s="123">
        <v>214</v>
      </c>
      <c r="W37" s="44"/>
      <c r="X37" s="42"/>
      <c r="Y37" s="44"/>
      <c r="Z37" s="45"/>
      <c r="AA37" s="46"/>
      <c r="AB37" s="47"/>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128"/>
      <c r="CS37" s="84"/>
      <c r="CT37" s="131"/>
      <c r="CU37" s="84"/>
      <c r="CV37" s="131"/>
      <c r="CW37" s="84"/>
      <c r="CY37" s="84"/>
      <c r="DX37" s="226" t="str" cm="1">
        <f t="array" ref="DX37">_xlfn.IFS(DW37="Pres",8,DW37="Abs",0,DW37=0,"",DW37="Orie",2,DW37="Holi",0,DW37="Leav",0)</f>
        <v/>
      </c>
      <c r="EF37" s="226" t="str" cm="1">
        <f t="array" ref="EF37">_xlfn.IFS(EE37="Pres",8,EE37="Abs",0,EE37=0,"",EE37="Orie",2,EE37="Holi",0,EE37="Leav",0)</f>
        <v/>
      </c>
      <c r="EG37" s="84"/>
      <c r="EH37" s="226" t="str" cm="1">
        <f t="array" ref="EH37">_xlfn.IFS(EG37="Pres",8,EG37="Abs",0,EG37=0,"",EG37="Orie",2,EG37="Holi",0,EG37="Leav",0)</f>
        <v/>
      </c>
      <c r="EI37" s="84" t="s">
        <v>54</v>
      </c>
      <c r="EJ37" s="226" cm="1">
        <f t="array" ref="EJ37">_xlfn.IFS(EI37="Pres",8,EI37="Abs",0,EI37=0,"",EI37="Orie",2,EI37="Holi",0,EI37="Leav",0)</f>
        <v>0</v>
      </c>
      <c r="EK37" s="84"/>
      <c r="EL37" s="226" t="str" cm="1">
        <f t="array" ref="EL37">_xlfn.IFS(EK37="Pres",8,EK37="Abs",0,EK37=0,"",EK37="Orie",2,EK37="Holi",0,EK37="Leav",0)</f>
        <v/>
      </c>
      <c r="EO37" s="84"/>
      <c r="EP37" s="226" t="str" cm="1">
        <f t="array" ref="EP37">_xlfn.IFS(EO37="Pres",8,EO37="Abs",0,EO37=0,"",EO37="Orie",2,EO37="Holi",0,EO37="Leav",0)</f>
        <v/>
      </c>
      <c r="ER37" s="226" t="str" cm="1">
        <f t="array" ref="ER37">_xlfn.IFS(EQ37="Pres",8,EQ37="Abs",0,EQ37=0,"",EQ37="Orie",2,EQ37="Holi",0,EQ37="Leav",0)</f>
        <v/>
      </c>
      <c r="ES37" s="84"/>
      <c r="ET37" s="226" t="str" cm="1">
        <f t="array" ref="ET37">_xlfn.IFS(ES37="Pres",8,ES37="Abs",0,ES37=0,"",ES37="Orie",2,ES37="Holi",0,ES37="Leav",0)</f>
        <v/>
      </c>
      <c r="EU37" s="84"/>
      <c r="EV37" s="226" t="str" cm="1">
        <f t="array" ref="EV37">_xlfn.IFS(EU37="Pres",8,EU37="Abs",0,EU37=0,"",EU37="Orie",2,EU37="Holi",0,EU37="Leav",0)</f>
        <v/>
      </c>
      <c r="EY37" s="84"/>
      <c r="EZ37" s="226" t="str" cm="1">
        <f t="array" ref="EZ37">_xlfn.IFS(EY37="Pres",8,EY37="Abs",0,EY37=0,"",EY37="Orie",2,EY37="Holi",0,EY37="Leav",0)</f>
        <v/>
      </c>
      <c r="FE37" s="84"/>
      <c r="FF37" s="226" t="str" cm="1">
        <f t="array" ref="FF37">_xlfn.IFS(FE37="Pres",8,FE37="Abs",0,FE37=0,"",FE37="Orie",2,FE37="Holi",0,FE37="Leav",0)</f>
        <v/>
      </c>
      <c r="FI37" s="84"/>
      <c r="FJ37" s="226" t="str" cm="1">
        <f t="array" ref="FJ37">_xlfn.IFS(FI37="Pres",8,FI37="Abs",0,FI37=0,"",FI37="Orie",2,FI37="Holi",0,FI37="Leav",0)</f>
        <v/>
      </c>
      <c r="FK37" s="84"/>
      <c r="FL37" s="226" t="str" cm="1">
        <f t="array" ref="FL37">_xlfn.IFS(FK37="Pres",8,FK37="Abs",0,FK37=0,"",FK37="Orie",2,FK37="Holi",0,FK37="Leav",0)</f>
        <v/>
      </c>
      <c r="FO37" s="84" t="s">
        <v>35</v>
      </c>
      <c r="FP37" s="226" cm="1">
        <f t="array" ref="FP37">_xlfn.IFS(FO37="Pres",8,FO37="Abs",0,FO37=0,"",FO37="Orie",2,FO37="Holi",0,FO37="Leav",0)</f>
        <v>8</v>
      </c>
      <c r="FQ37" s="84" t="s">
        <v>35</v>
      </c>
      <c r="FR37" s="226" cm="1">
        <f t="array" ref="FR37">_xlfn.IFS(FQ37="Pres",8,FQ37="Abs",0,FQ37=0,"",FQ37="Orie",2,FQ37="Holi",0,FQ37="Leav",0)</f>
        <v>8</v>
      </c>
      <c r="FS37" s="84" t="s">
        <v>35</v>
      </c>
      <c r="FT37" s="226" cm="1">
        <f t="array" ref="FT37">_xlfn.IFS(FS37="Pres",8,FS37="Abs",0,FS37=0,"",FS37="Orie",2,FS37="Holi",0,FS37="Leav",0)</f>
        <v>8</v>
      </c>
      <c r="FU37" s="84" t="s">
        <v>35</v>
      </c>
      <c r="FV37" s="226" cm="1">
        <f t="array" ref="FV37">_xlfn.IFS(FU37="Pres",8,FU37="Abs",0,FU37=0,"",FU37="Orie",2,FU37="Holi",0,FU37="Leav",0)</f>
        <v>8</v>
      </c>
      <c r="FW37" s="84" t="s">
        <v>35</v>
      </c>
      <c r="FX37" s="226" cm="1">
        <f t="array" ref="FX37">_xlfn.IFS(FW37="Pres",8,FW37="Abs",0,FW37=0,"",FW37="Orie",2,FW37="Holi",0,FW37="Leav",0)</f>
        <v>8</v>
      </c>
      <c r="FY37" s="84"/>
      <c r="FZ37" s="226"/>
      <c r="GA37" s="84"/>
      <c r="GB37" s="226"/>
      <c r="GC37" s="84"/>
      <c r="GD37" s="226"/>
      <c r="GE37" s="84"/>
      <c r="GF37" s="226"/>
      <c r="GG37" s="84"/>
      <c r="GH37" s="226"/>
      <c r="GI37" s="84"/>
      <c r="GJ37" s="226"/>
      <c r="GK37" s="84"/>
      <c r="GL37" s="226"/>
      <c r="GM37" s="84"/>
      <c r="GN37" s="226"/>
      <c r="GO37" s="84"/>
      <c r="GP37" s="226"/>
      <c r="GQ37" s="84"/>
      <c r="GR37" s="226"/>
      <c r="GS37" s="84"/>
      <c r="GT37" s="226"/>
      <c r="GU37" s="84"/>
      <c r="GV37" s="226"/>
      <c r="GZ37" s="226" t="str" cm="1">
        <f t="array" ref="GZ37">_xlfn.IFS(GY37="Pres",8,GY37="Abs",0,GY37=0,"",GY37="Orie",2,GY37="Holi",0,GY37="Leav",0)</f>
        <v/>
      </c>
      <c r="HA37" s="84"/>
      <c r="HB37" s="226" t="str" cm="1">
        <f t="array" ref="HB37">_xlfn.IFS(HA37="Pres",8,HA37="Abs",0,HA37=0,"",HA37="Orie",2,HA37="Holi",0,HA37="Leav",0)</f>
        <v/>
      </c>
      <c r="HC37" s="84"/>
      <c r="HD37" s="226" t="str" cm="1">
        <f t="array" ref="HD37">_xlfn.IFS(HC37="Pres",8,HC37="Abs",0,HC37=0,"",HC37="Orie",2,HC37="Holi",0,HC37="Leav",0)</f>
        <v/>
      </c>
      <c r="HE37" s="84"/>
      <c r="HF37" s="226" t="str" cm="1">
        <f t="array" ref="HF37">_xlfn.IFS(HE37="Pres",8,HE37="Abs",0,HE37=0,"",HE37="Orie",2,HE37="Holi",0,HE37="Leav",0)</f>
        <v/>
      </c>
      <c r="HG37" s="84"/>
      <c r="HH37" s="226" t="str" cm="1">
        <f t="array" ref="HH37">_xlfn.IFS(HG37="Pres",8,HG37="Abs",0,HG37=0,"",HG37="Orie",2,HG37="Holi",0,HG37="Leav",0)</f>
        <v/>
      </c>
      <c r="HI37" s="84"/>
      <c r="HJ37" s="226" t="str" cm="1">
        <f t="array" ref="HJ37">_xlfn.IFS(HI37="Pres",8,HI37="Abs",0,HI37=0,"",HI37="Orie",2,HI37="Holi",0,HI37="Leav",0)</f>
        <v/>
      </c>
      <c r="HK37" s="84"/>
      <c r="HL37" s="226" t="str" cm="1">
        <f t="array" ref="HL37">_xlfn.IFS(HK37="Pres",8,HK37="Abs",0,HK37=0,"",HK37="Orie",2,HK37="Holi",0,HK37="Leav",0)</f>
        <v/>
      </c>
      <c r="HM37" s="84"/>
      <c r="HN37" s="226" t="str" cm="1">
        <f t="array" ref="HN37">_xlfn.IFS(HM37="Pres",8,HM37="Abs",0,HM37=0,"",HM37="Orie",2,HM37="Holi",0,HM37="Leav",0)</f>
        <v/>
      </c>
      <c r="HO37" s="84"/>
      <c r="HP37" s="226" t="str" cm="1">
        <f t="array" ref="HP37">_xlfn.IFS(HO37="Pres",8,HO37="Abs",0,HO37=0,"",HO37="Orie",2,HO37="Holi",0,HO37="Leav",0)</f>
        <v/>
      </c>
      <c r="HQ37" s="84"/>
      <c r="HR37" s="226" t="str" cm="1">
        <f t="array" ref="HR37">_xlfn.IFS(HQ37="Pres",8,HQ37="Abs",0,HQ37=0,"",HQ37="Orie",2,HQ37="Holi",0,HQ37="Leav",0)</f>
        <v/>
      </c>
      <c r="HS37" s="84"/>
      <c r="HT37" s="226" t="str" cm="1">
        <f t="array" ref="HT37">_xlfn.IFS(HS37="Pres",8,HS37="Abs",0,HS37=0,"",HS37="Orie",2,HS37="Holi",0,HS37="Leav",0)</f>
        <v/>
      </c>
      <c r="HU37" s="84"/>
      <c r="HV37" s="226" t="str" cm="1">
        <f t="array" ref="HV37">_xlfn.IFS(HU37="Pres",8,HU37="Abs",0,HU37=0,"",HU37="Orie",2,HU37="Holi",0,HU37="Leav",0)</f>
        <v/>
      </c>
      <c r="HW37" s="84"/>
      <c r="HX37" s="226" t="str" cm="1">
        <f t="array" ref="HX37">_xlfn.IFS(HW37="Pres",8,HW37="Abs",0,HW37=0,"",HW37="Orie",2,HW37="Holi",0,HW37="Leav",0)</f>
        <v/>
      </c>
      <c r="HY37" s="84"/>
      <c r="HZ37" s="226" t="str" cm="1">
        <f t="array" ref="HZ37">_xlfn.IFS(HY37="Pres",8,HY37="Abs",0,HY37=0,"",HY37="Orie",2,HY37="Holi",0,HY37="Leav",0)</f>
        <v/>
      </c>
      <c r="IA37" s="84"/>
      <c r="IB37" s="226" t="str" cm="1">
        <f t="array" ref="IB37">_xlfn.IFS(IA37="Pres",8,IA37="Abs",0,IA37=0,"",IA37="Orie",2,IA37="Holi",0,IA37="Leav",0)</f>
        <v/>
      </c>
      <c r="IC37" s="84"/>
      <c r="ID37" s="226" t="str" cm="1">
        <f t="array" ref="ID37">_xlfn.IFS(IC37="Pres",8,IC37="Abs",0,IC37=0,"",IC37="Orie",2,IC37="Holi",0,IC37="Leav",0)</f>
        <v/>
      </c>
      <c r="IE37" s="84"/>
      <c r="IF37" s="226" t="str" cm="1">
        <f t="array" ref="IF37">_xlfn.IFS(IE37="Pres",8,IE37="Abs",0,IE37=0,"",IE37="Orie",2,IE37="Holi",0,IE37="Leav",0)</f>
        <v/>
      </c>
      <c r="IG37" s="84"/>
      <c r="IH37" s="226" t="str" cm="1">
        <f t="array" ref="IH37">_xlfn.IFS(IG37="Pres",8,IG37="Abs",0,IG37=0,"",IG37="Orie",2,IG37="Holi",0,IG37="Leav",0)</f>
        <v/>
      </c>
      <c r="II37" s="84"/>
      <c r="IJ37" s="226" t="str" cm="1">
        <f t="array" ref="IJ37">_xlfn.IFS(II37="Pres",8,II37="Abs",0,II37=0,"",II37="Orie",2,II37="Holi",0,II37="Leav",0)</f>
        <v/>
      </c>
      <c r="IK37" s="84"/>
      <c r="IL37" s="226" t="str" cm="1">
        <f t="array" ref="IL37">_xlfn.IFS(IK37="Pres",8,IK37="Abs",0,IK37=0,"",IK37="Orie",2,IK37="Holi",0,IK37="Leav",0)</f>
        <v/>
      </c>
      <c r="IM37" s="84"/>
      <c r="IN37" s="226" t="str" cm="1">
        <f t="array" ref="IN37">_xlfn.IFS(IM37="Pres",8,IM37="Abs",0,IM37=0,"",IM37="Orie",2,IM37="Holi",0,IM37="Leav",0)</f>
        <v/>
      </c>
      <c r="IO37" s="84"/>
      <c r="IP37" s="226" t="str" cm="1">
        <f t="array" ref="IP37">_xlfn.IFS(IO37="Pres",8,IO37="Abs",0,IO37=0,"",IO37="Orie",2,IO37="Holi",0,IO37="Leav",0)</f>
        <v/>
      </c>
      <c r="IQ37" s="84"/>
      <c r="IR37" s="226" t="str" cm="1">
        <f t="array" ref="IR37">_xlfn.IFS(IQ37="Pres",8,IQ37="Abs",0,IQ37=0,"",IQ37="Orie",2,IQ37="Holi",0,IQ37="Leav",0)</f>
        <v/>
      </c>
      <c r="IS37" s="84"/>
      <c r="IT37" s="226" t="str" cm="1">
        <f t="array" ref="IT37">_xlfn.IFS(IS37="Pres",8,IS37="Abs",0,IS37=0,"",IS37="Orie",2,IS37="Holi",0,IS37="Leav",0)</f>
        <v/>
      </c>
      <c r="IU37" s="84"/>
      <c r="IV37" s="226" t="str" cm="1">
        <f t="array" ref="IV37">_xlfn.IFS(IU37="Pres",8,IU37="Abs",0,IU37=0,"",IU37="Orie",2,IU37="Holi",0,IU37="Leav",0)</f>
        <v/>
      </c>
      <c r="IW37" s="84"/>
      <c r="IX37" s="226" t="str" cm="1">
        <f t="array" ref="IX37">_xlfn.IFS(IW37="Pres",8,IW37="Abs",0,IW37=0,"",IW37="Orie",2,IW37="Holi",0,IW37="Leav",0)</f>
        <v/>
      </c>
      <c r="IY37" s="84"/>
      <c r="IZ37" s="226" t="str" cm="1">
        <f t="array" ref="IZ37">_xlfn.IFS(IY37="Pres",8,IY37="Abs",0,IY37=0,"",IY37="Orie",2,IY37="Holi",0,IY37="Leav",0)</f>
        <v/>
      </c>
      <c r="JA37" s="84"/>
      <c r="JB37" s="226" t="str" cm="1">
        <f t="array" ref="JB37">_xlfn.IFS(JA37="Pres",8,JA37="Abs",0,JA37=0,"",JA37="Orie",2,JA37="Holi",0,JA37="Leav",0)</f>
        <v/>
      </c>
      <c r="JC37" s="84"/>
      <c r="JD37" s="226" t="str" cm="1">
        <f t="array" ref="JD37">_xlfn.IFS(JC37="Pres",8,JC37="Abs",0,JC37=0,"",JC37="Orie",2,JC37="Holi",0,JC37="Leav",0)</f>
        <v/>
      </c>
      <c r="JE37" s="84"/>
      <c r="JF37" s="226" t="str" cm="1">
        <f t="array" ref="JF37">_xlfn.IFS(JE37="Pres",8,JE37="Abs",0,JE37=0,"",JE37="Orie",2,JE37="Holi",0,JE37="Leav",0)</f>
        <v/>
      </c>
      <c r="JG37" s="84"/>
      <c r="JH37" s="226" t="str" cm="1">
        <f t="array" ref="JH37">_xlfn.IFS(JG37="Pres",8,JG37="Abs",0,JG37=0,"",JG37="Orie",2,JG37="Holi",0,JG37="Leav",0)</f>
        <v/>
      </c>
      <c r="JI37" s="84"/>
      <c r="JJ37" s="226" t="str" cm="1">
        <f t="array" ref="JJ37">_xlfn.IFS(JI37="Pres",8,JI37="Abs",0,JI37=0,"",JI37="Orie",2,JI37="Holi",0,JI37="Leav",0)</f>
        <v/>
      </c>
      <c r="JK37" s="84"/>
      <c r="JL37" s="226" t="str" cm="1">
        <f t="array" ref="JL37">_xlfn.IFS(JK37="Pres",8,JK37="Abs",0,JK37=0,"",JK37="Orie",2,JK37="Holi",0,JK37="Leav",0)</f>
        <v/>
      </c>
      <c r="JM37" s="84"/>
      <c r="JN37" s="226" t="str" cm="1">
        <f t="array" ref="JN37">_xlfn.IFS(JM37="Pres",8,JM37="Abs",0,JM37=0,"",JM37="Orie",2,JM37="Holi",0,JM37="Leav",0)</f>
        <v/>
      </c>
      <c r="JO37" s="84"/>
      <c r="JP37" s="226" t="str" cm="1">
        <f t="array" ref="JP37">_xlfn.IFS(JO37="Pres",8,JO37="Abs",0,JO37=0,"",JO37="Orie",2,JO37="Holi",0,JO37="Leav",0)</f>
        <v/>
      </c>
      <c r="JQ37" s="84"/>
      <c r="JR37" s="226" t="str" cm="1">
        <f t="array" ref="JR37">_xlfn.IFS(JQ37="Pres",8,JQ37="Abs",0,JQ37=0,"",JQ37="Orie",2,JQ37="Holi",0,JQ37="Leav",0)</f>
        <v/>
      </c>
      <c r="JS37" s="84"/>
      <c r="JT37" s="226" t="str" cm="1">
        <f t="array" ref="JT37">_xlfn.IFS(JS37="Pres",8,JS37="Abs",0,JS37=0,"",JS37="Orie",2,JS37="Holi",0,JS37="Leav",0)</f>
        <v/>
      </c>
      <c r="JU37" s="84"/>
      <c r="JV37" s="226" t="str" cm="1">
        <f t="array" ref="JV37">_xlfn.IFS(JU37="Pres",8,JU37="Abs",0,JU37=0,"",JU37="Orie",2,JU37="Holi",0,JU37="Leav",0)</f>
        <v/>
      </c>
      <c r="JW37" s="84"/>
      <c r="JX37" s="226" t="str" cm="1">
        <f t="array" ref="JX37">_xlfn.IFS(JW37="Pres",8,JW37="Abs",0,JW37=0,"",JW37="Orie",2,JW37="Holi",0,JW37="Leav",0)</f>
        <v/>
      </c>
      <c r="JY37" s="84"/>
      <c r="JZ37" s="226" t="str" cm="1">
        <f t="array" ref="JZ37">_xlfn.IFS(JY37="Pres",8,JY37="Abs",0,JY37=0,"",JY37="Orie",2,JY37="Holi",0,JY37="Leav",0)</f>
        <v/>
      </c>
      <c r="KA37" s="84"/>
      <c r="KB37" s="226" t="str" cm="1">
        <f t="array" ref="KB37">_xlfn.IFS(KA37="Pres",8,KA37="Abs",0,KA37=0,"",KA37="Orie",2,KA37="Holi",0,KA37="Leav",0)</f>
        <v/>
      </c>
      <c r="KC37" s="84"/>
      <c r="KD37" s="226" t="str" cm="1">
        <f t="array" ref="KD37">_xlfn.IFS(KC37="Pres",8,KC37="Abs",0,KC37=0,"",KC37="Orie",2,KC37="Holi",0,KC37="Leav",0)</f>
        <v/>
      </c>
      <c r="KE37" s="84"/>
      <c r="KF37" s="226" t="str" cm="1">
        <f t="array" ref="KF37">_xlfn.IFS(KE37="Pres",8,KE37="Abs",0,KE37=0,"",KE37="Orie",2,KE37="Holi",0,KE37="Leav",0)</f>
        <v/>
      </c>
      <c r="KG37" s="84"/>
      <c r="KH37" s="226" t="str" cm="1">
        <f t="array" ref="KH37">_xlfn.IFS(KG37="Pres",8,KG37="Abs",0,KG37=0,"",KG37="Orie",2,KG37="Holi",0,KG37="Leav",0)</f>
        <v/>
      </c>
      <c r="KI37" s="84"/>
      <c r="KJ37" s="226" t="str" cm="1">
        <f t="array" ref="KJ37">_xlfn.IFS(KI37="Pres",8,KI37="Abs",0,KI37=0,"",KI37="Orie",2,KI37="Holi",0,KI37="Leav",0)</f>
        <v/>
      </c>
      <c r="KK37" s="84"/>
      <c r="KL37" s="226" t="str" cm="1">
        <f t="array" ref="KL37">_xlfn.IFS(KK37="Pres",8,KK37="Abs",0,KK37=0,"",KK37="Orie",2,KK37="Holi",0,KK37="Leav",0)</f>
        <v/>
      </c>
      <c r="KM37" s="84"/>
      <c r="KN37" s="226" t="str" cm="1">
        <f t="array" ref="KN37">_xlfn.IFS(KM37="Pres",8,KM37="Abs",0,KM37=0,"",KM37="Orie",2,KM37="Holi",0,KM37="Leav",0)</f>
        <v/>
      </c>
      <c r="KO37" s="84"/>
      <c r="KP37" s="226" t="str" cm="1">
        <f t="array" ref="KP37">_xlfn.IFS(KO37="Pres",8,KO37="Abs",0,KO37=0,"",KO37="Orie",2,KO37="Holi",0,KO37="Leav",0)</f>
        <v/>
      </c>
      <c r="KQ37" s="84"/>
      <c r="KR37" s="226" t="str" cm="1">
        <f t="array" ref="KR37">_xlfn.IFS(KQ37="Pres",8,KQ37="Abs",0,KQ37=0,"",KQ37="Orie",2,KQ37="Holi",0,KQ37="Leav",0)</f>
        <v/>
      </c>
      <c r="KS37" s="84"/>
      <c r="KT37" s="226" t="str" cm="1">
        <f t="array" ref="KT37">_xlfn.IFS(KS37="Pres",8,KS37="Abs",0,KS37=0,"",KS37="Orie",2,KS37="Holi",0,KS37="Leav",0)</f>
        <v/>
      </c>
      <c r="KU37" s="84"/>
      <c r="KV37" s="226" t="str" cm="1">
        <f t="array" ref="KV37">_xlfn.IFS(KU37="Pres",8,KU37="Abs",0,KU37=0,"",KU37="Orie",2,KU37="Holi",0,KU37="Leav",0)</f>
        <v/>
      </c>
    </row>
    <row r="38" spans="1:308" ht="18.75" customHeight="1">
      <c r="A38" s="73" t="s">
        <v>49</v>
      </c>
      <c r="B38" s="33" t="s">
        <v>157</v>
      </c>
      <c r="C38" s="33" t="s">
        <v>109</v>
      </c>
      <c r="D38" s="33" t="s">
        <v>158</v>
      </c>
      <c r="E38" s="513" t="s">
        <v>310</v>
      </c>
      <c r="F38" s="73" t="s">
        <v>43</v>
      </c>
      <c r="G38" s="35">
        <v>44467</v>
      </c>
      <c r="H38" s="35">
        <v>44820</v>
      </c>
      <c r="I38" s="35">
        <v>44691</v>
      </c>
      <c r="J38" s="36" t="s">
        <v>56</v>
      </c>
      <c r="K38" s="86">
        <v>44662</v>
      </c>
      <c r="L38" s="86">
        <v>44718</v>
      </c>
      <c r="M38" s="36"/>
      <c r="N38" s="141">
        <f t="shared" ref="N38:N51" si="306">COUNTIF(AB38:XFD38,"Pres")+X38+U38+T38</f>
        <v>32</v>
      </c>
      <c r="O38" s="79">
        <f t="shared" si="305"/>
        <v>253.75</v>
      </c>
      <c r="P38" s="39" t="str">
        <f t="shared" si="301"/>
        <v/>
      </c>
      <c r="Q38" s="38">
        <f t="shared" si="302"/>
        <v>1</v>
      </c>
      <c r="R38" s="40" t="str">
        <f t="shared" ref="R38:R51" si="307">IF(COUNTIF(AC38:XFD38,"Leav")+Y38=0,"",COUNTIF(AC38:XFD38,"Leav")+Y38)</f>
        <v/>
      </c>
      <c r="S38" s="41" t="str">
        <f t="shared" si="303"/>
        <v/>
      </c>
      <c r="T38" s="45"/>
      <c r="U38" s="123">
        <v>27</v>
      </c>
      <c r="V38" s="123">
        <v>213.75</v>
      </c>
      <c r="W38" s="44"/>
      <c r="X38" s="42">
        <v>1</v>
      </c>
      <c r="Y38" s="44"/>
      <c r="Z38" s="45"/>
      <c r="AA38" s="46"/>
      <c r="AB38" s="47">
        <v>8</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128"/>
      <c r="CS38" s="84"/>
      <c r="CT38" s="131"/>
      <c r="CU38" s="84"/>
      <c r="CV38" s="131"/>
      <c r="CW38" s="84"/>
      <c r="CY38" s="84"/>
      <c r="DX38" s="226" t="str" cm="1">
        <f t="array" ref="DX38">_xlfn.IFS(DW38="Pres",8,DW38="Abs",0,DW38=0,"",DW38="Orie",2,DW38="Holi",0,DW38="Leav",0)</f>
        <v/>
      </c>
      <c r="EG38" s="84"/>
      <c r="EH38" s="226" t="str" cm="1">
        <f t="array" ref="EH38">_xlfn.IFS(EG38="Pres",8,EG38="Abs",0,EG38=0,"",EG38="Orie",2,EG38="Holi",0,EG38="Leav",0)</f>
        <v/>
      </c>
      <c r="EI38" s="84"/>
      <c r="EJ38" s="226" t="str" cm="1">
        <f t="array" ref="EJ38">_xlfn.IFS(EI38="Pres",8,EI38="Abs",0,EI38=0,"",EI38="Orie",2,EI38="Holi",0,EI38="Leav",0)</f>
        <v/>
      </c>
      <c r="ES38" s="84"/>
      <c r="ET38" s="226" t="str" cm="1">
        <f t="array" ref="ET38">_xlfn.IFS(ES38="Pres",8,ES38="Abs",0,ES38=0,"",ES38="Orie",2,ES38="Holi",0,ES38="Leav",0)</f>
        <v/>
      </c>
      <c r="EU38" s="84"/>
      <c r="EV38" s="226" t="str" cm="1">
        <f t="array" ref="EV38">_xlfn.IFS(EU38="Pres",8,EU38="Abs",0,EU38=0,"",EU38="Orie",2,EU38="Holi",0,EU38="Leav",0)</f>
        <v/>
      </c>
      <c r="EY38" s="84"/>
      <c r="EZ38" s="226" t="str" cm="1">
        <f t="array" ref="EZ38">_xlfn.IFS(EY38="Pres",8,EY38="Abs",0,EY38=0,"",EY38="Orie",2,EY38="Holi",0,EY38="Leav",0)</f>
        <v/>
      </c>
      <c r="FE38" s="84"/>
      <c r="FF38" s="226" t="str" cm="1">
        <f t="array" ref="FF38">_xlfn.IFS(FE38="Pres",8,FE38="Abs",0,FE38=0,"",FE38="Orie",2,FE38="Holi",0,FE38="Leav",0)</f>
        <v/>
      </c>
      <c r="FI38" s="84"/>
      <c r="FJ38" s="226" t="str" cm="1">
        <f t="array" ref="FJ38">_xlfn.IFS(FI38="Pres",8,FI38="Abs",0,FI38=0,"",FI38="Orie",2,FI38="Holi",0,FI38="Leav",0)</f>
        <v/>
      </c>
      <c r="FK38" s="84"/>
      <c r="FL38" s="226" t="str" cm="1">
        <f t="array" ref="FL38">_xlfn.IFS(FK38="Pres",8,FK38="Abs",0,FK38=0,"",FK38="Orie",2,FK38="Holi",0,FK38="Leav",0)</f>
        <v/>
      </c>
      <c r="FO38" s="84" t="s">
        <v>35</v>
      </c>
      <c r="FP38" s="226" cm="1">
        <f t="array" ref="FP38">_xlfn.IFS(FO38="Pres",8,FO38="Abs",0,FO38=0,"",FO38="Orie",2,FO38="Holi",0,FO38="Leav",0)</f>
        <v>8</v>
      </c>
      <c r="FQ38" s="84" t="s">
        <v>36</v>
      </c>
      <c r="FR38" s="226" cm="1">
        <f t="array" ref="FR38">_xlfn.IFS(FQ38="Pres",8,FQ38="Abs",0,FQ38=0,"",FQ38="Orie",2,FQ38="Holi",0,FQ38="Leav",0)</f>
        <v>0</v>
      </c>
      <c r="FS38" s="84" t="s">
        <v>35</v>
      </c>
      <c r="FT38" s="226" cm="1">
        <f t="array" ref="FT38">_xlfn.IFS(FS38="Pres",8,FS38="Abs",0,FS38=0,"",FS38="Orie",2,FS38="Holi",0,FS38="Leav",0)</f>
        <v>8</v>
      </c>
      <c r="FU38" s="84" t="s">
        <v>35</v>
      </c>
      <c r="FV38" s="226" cm="1">
        <f t="array" ref="FV38">_xlfn.IFS(FU38="Pres",8,FU38="Abs",0,FU38=0,"",FU38="Orie",2,FU38="Holi",0,FU38="Leav",0)</f>
        <v>8</v>
      </c>
      <c r="FW38" s="84" t="s">
        <v>35</v>
      </c>
      <c r="FX38" s="226" cm="1">
        <f t="array" ref="FX38">_xlfn.IFS(FW38="Pres",8,FW38="Abs",0,FW38=0,"",FW38="Orie",2,FW38="Holi",0,FW38="Leav",0)</f>
        <v>8</v>
      </c>
      <c r="FY38" s="84"/>
      <c r="FZ38" s="226"/>
      <c r="GA38" s="84"/>
      <c r="GB38" s="226"/>
      <c r="GC38" s="84"/>
      <c r="GD38" s="226"/>
      <c r="GE38" s="84"/>
      <c r="GF38" s="226"/>
      <c r="GG38" s="84"/>
      <c r="GH38" s="226"/>
      <c r="GI38" s="84"/>
      <c r="GJ38" s="226"/>
      <c r="GK38" s="84"/>
      <c r="GL38" s="226"/>
      <c r="GM38" s="84"/>
      <c r="GN38" s="226"/>
      <c r="GO38" s="84"/>
      <c r="GP38" s="226"/>
      <c r="GQ38" s="84"/>
      <c r="GR38" s="226"/>
      <c r="GS38" s="84"/>
      <c r="GT38" s="226"/>
      <c r="GU38" s="84"/>
      <c r="GV38" s="226"/>
      <c r="GZ38" s="226" t="str" cm="1">
        <f t="array" ref="GZ38">_xlfn.IFS(GY38="Pres",8,GY38="Abs",0,GY38=0,"",GY38="Orie",2,GY38="Holi",0,GY38="Leav",0)</f>
        <v/>
      </c>
      <c r="HA38" s="84"/>
      <c r="HB38" s="226" t="str" cm="1">
        <f t="array" ref="HB38">_xlfn.IFS(HA38="Pres",8,HA38="Abs",0,HA38=0,"",HA38="Orie",2,HA38="Holi",0,HA38="Leav",0)</f>
        <v/>
      </c>
      <c r="HC38" s="84"/>
      <c r="HD38" s="226" t="str" cm="1">
        <f t="array" ref="HD38">_xlfn.IFS(HC38="Pres",8,HC38="Abs",0,HC38=0,"",HC38="Orie",2,HC38="Holi",0,HC38="Leav",0)</f>
        <v/>
      </c>
      <c r="HE38" s="84"/>
      <c r="HF38" s="226" t="str" cm="1">
        <f t="array" ref="HF38">_xlfn.IFS(HE38="Pres",8,HE38="Abs",0,HE38=0,"",HE38="Orie",2,HE38="Holi",0,HE38="Leav",0)</f>
        <v/>
      </c>
      <c r="HG38" s="84"/>
      <c r="HH38" s="226" t="str" cm="1">
        <f t="array" ref="HH38">_xlfn.IFS(HG38="Pres",8,HG38="Abs",0,HG38=0,"",HG38="Orie",2,HG38="Holi",0,HG38="Leav",0)</f>
        <v/>
      </c>
      <c r="HI38" s="84"/>
      <c r="HJ38" s="226" t="str" cm="1">
        <f t="array" ref="HJ38">_xlfn.IFS(HI38="Pres",8,HI38="Abs",0,HI38=0,"",HI38="Orie",2,HI38="Holi",0,HI38="Leav",0)</f>
        <v/>
      </c>
      <c r="HK38" s="84"/>
      <c r="HL38" s="226" t="str" cm="1">
        <f t="array" ref="HL38">_xlfn.IFS(HK38="Pres",8,HK38="Abs",0,HK38=0,"",HK38="Orie",2,HK38="Holi",0,HK38="Leav",0)</f>
        <v/>
      </c>
      <c r="HM38" s="84"/>
      <c r="HN38" s="226" t="str" cm="1">
        <f t="array" ref="HN38">_xlfn.IFS(HM38="Pres",8,HM38="Abs",0,HM38=0,"",HM38="Orie",2,HM38="Holi",0,HM38="Leav",0)</f>
        <v/>
      </c>
      <c r="HO38" s="84"/>
      <c r="HP38" s="226" t="str" cm="1">
        <f t="array" ref="HP38">_xlfn.IFS(HO38="Pres",8,HO38="Abs",0,HO38=0,"",HO38="Orie",2,HO38="Holi",0,HO38="Leav",0)</f>
        <v/>
      </c>
      <c r="HQ38" s="84"/>
      <c r="HR38" s="226" t="str" cm="1">
        <f t="array" ref="HR38">_xlfn.IFS(HQ38="Pres",8,HQ38="Abs",0,HQ38=0,"",HQ38="Orie",2,HQ38="Holi",0,HQ38="Leav",0)</f>
        <v/>
      </c>
      <c r="HS38" s="84"/>
      <c r="HT38" s="226" t="str" cm="1">
        <f t="array" ref="HT38">_xlfn.IFS(HS38="Pres",8,HS38="Abs",0,HS38=0,"",HS38="Orie",2,HS38="Holi",0,HS38="Leav",0)</f>
        <v/>
      </c>
      <c r="HU38" s="84"/>
      <c r="HV38" s="226" t="str" cm="1">
        <f t="array" ref="HV38">_xlfn.IFS(HU38="Pres",8,HU38="Abs",0,HU38=0,"",HU38="Orie",2,HU38="Holi",0,HU38="Leav",0)</f>
        <v/>
      </c>
      <c r="HW38" s="84"/>
      <c r="HX38" s="226" t="str" cm="1">
        <f t="array" ref="HX38">_xlfn.IFS(HW38="Pres",8,HW38="Abs",0,HW38=0,"",HW38="Orie",2,HW38="Holi",0,HW38="Leav",0)</f>
        <v/>
      </c>
      <c r="HY38" s="84"/>
      <c r="HZ38" s="226" t="str" cm="1">
        <f t="array" ref="HZ38">_xlfn.IFS(HY38="Pres",8,HY38="Abs",0,HY38=0,"",HY38="Orie",2,HY38="Holi",0,HY38="Leav",0)</f>
        <v/>
      </c>
      <c r="IA38" s="84"/>
      <c r="IB38" s="226" t="str" cm="1">
        <f t="array" ref="IB38">_xlfn.IFS(IA38="Pres",8,IA38="Abs",0,IA38=0,"",IA38="Orie",2,IA38="Holi",0,IA38="Leav",0)</f>
        <v/>
      </c>
      <c r="IC38" s="84"/>
      <c r="ID38" s="226" t="str" cm="1">
        <f t="array" ref="ID38">_xlfn.IFS(IC38="Pres",8,IC38="Abs",0,IC38=0,"",IC38="Orie",2,IC38="Holi",0,IC38="Leav",0)</f>
        <v/>
      </c>
      <c r="IE38" s="84"/>
      <c r="IF38" s="226" t="str" cm="1">
        <f t="array" ref="IF38">_xlfn.IFS(IE38="Pres",8,IE38="Abs",0,IE38=0,"",IE38="Orie",2,IE38="Holi",0,IE38="Leav",0)</f>
        <v/>
      </c>
      <c r="IG38" s="84"/>
      <c r="IH38" s="226" t="str" cm="1">
        <f t="array" ref="IH38">_xlfn.IFS(IG38="Pres",8,IG38="Abs",0,IG38=0,"",IG38="Orie",2,IG38="Holi",0,IG38="Leav",0)</f>
        <v/>
      </c>
      <c r="II38" s="84"/>
      <c r="IJ38" s="226" t="str" cm="1">
        <f t="array" ref="IJ38">_xlfn.IFS(II38="Pres",8,II38="Abs",0,II38=0,"",II38="Orie",2,II38="Holi",0,II38="Leav",0)</f>
        <v/>
      </c>
      <c r="IK38" s="84"/>
      <c r="IL38" s="226" t="str" cm="1">
        <f t="array" ref="IL38">_xlfn.IFS(IK38="Pres",8,IK38="Abs",0,IK38=0,"",IK38="Orie",2,IK38="Holi",0,IK38="Leav",0)</f>
        <v/>
      </c>
      <c r="IM38" s="84"/>
      <c r="IN38" s="226" t="str" cm="1">
        <f t="array" ref="IN38">_xlfn.IFS(IM38="Pres",8,IM38="Abs",0,IM38=0,"",IM38="Orie",2,IM38="Holi",0,IM38="Leav",0)</f>
        <v/>
      </c>
      <c r="IO38" s="84"/>
      <c r="IP38" s="226" t="str" cm="1">
        <f t="array" ref="IP38">_xlfn.IFS(IO38="Pres",8,IO38="Abs",0,IO38=0,"",IO38="Orie",2,IO38="Holi",0,IO38="Leav",0)</f>
        <v/>
      </c>
      <c r="IQ38" s="84"/>
      <c r="IR38" s="226" t="str" cm="1">
        <f t="array" ref="IR38">_xlfn.IFS(IQ38="Pres",8,IQ38="Abs",0,IQ38=0,"",IQ38="Orie",2,IQ38="Holi",0,IQ38="Leav",0)</f>
        <v/>
      </c>
      <c r="IS38" s="84"/>
      <c r="IT38" s="226" t="str" cm="1">
        <f t="array" ref="IT38">_xlfn.IFS(IS38="Pres",8,IS38="Abs",0,IS38=0,"",IS38="Orie",2,IS38="Holi",0,IS38="Leav",0)</f>
        <v/>
      </c>
      <c r="IU38" s="84"/>
      <c r="IV38" s="226" t="str" cm="1">
        <f t="array" ref="IV38">_xlfn.IFS(IU38="Pres",8,IU38="Abs",0,IU38=0,"",IU38="Orie",2,IU38="Holi",0,IU38="Leav",0)</f>
        <v/>
      </c>
      <c r="IW38" s="84"/>
      <c r="IX38" s="226" t="str" cm="1">
        <f t="array" ref="IX38">_xlfn.IFS(IW38="Pres",8,IW38="Abs",0,IW38=0,"",IW38="Orie",2,IW38="Holi",0,IW38="Leav",0)</f>
        <v/>
      </c>
      <c r="IY38" s="84"/>
      <c r="IZ38" s="226" t="str" cm="1">
        <f t="array" ref="IZ38">_xlfn.IFS(IY38="Pres",8,IY38="Abs",0,IY38=0,"",IY38="Orie",2,IY38="Holi",0,IY38="Leav",0)</f>
        <v/>
      </c>
      <c r="JA38" s="84"/>
      <c r="JB38" s="226" t="str" cm="1">
        <f t="array" ref="JB38">_xlfn.IFS(JA38="Pres",8,JA38="Abs",0,JA38=0,"",JA38="Orie",2,JA38="Holi",0,JA38="Leav",0)</f>
        <v/>
      </c>
      <c r="JC38" s="84"/>
      <c r="JD38" s="226" t="str" cm="1">
        <f t="array" ref="JD38">_xlfn.IFS(JC38="Pres",8,JC38="Abs",0,JC38=0,"",JC38="Orie",2,JC38="Holi",0,JC38="Leav",0)</f>
        <v/>
      </c>
      <c r="JE38" s="84"/>
      <c r="JF38" s="226" t="str" cm="1">
        <f t="array" ref="JF38">_xlfn.IFS(JE38="Pres",8,JE38="Abs",0,JE38=0,"",JE38="Orie",2,JE38="Holi",0,JE38="Leav",0)</f>
        <v/>
      </c>
      <c r="JG38" s="84"/>
      <c r="JH38" s="226" t="str" cm="1">
        <f t="array" ref="JH38">_xlfn.IFS(JG38="Pres",8,JG38="Abs",0,JG38=0,"",JG38="Orie",2,JG38="Holi",0,JG38="Leav",0)</f>
        <v/>
      </c>
      <c r="JI38" s="84"/>
      <c r="JJ38" s="226" t="str" cm="1">
        <f t="array" ref="JJ38">_xlfn.IFS(JI38="Pres",8,JI38="Abs",0,JI38=0,"",JI38="Orie",2,JI38="Holi",0,JI38="Leav",0)</f>
        <v/>
      </c>
      <c r="JK38" s="84"/>
      <c r="JL38" s="226" t="str" cm="1">
        <f t="array" ref="JL38">_xlfn.IFS(JK38="Pres",8,JK38="Abs",0,JK38=0,"",JK38="Orie",2,JK38="Holi",0,JK38="Leav",0)</f>
        <v/>
      </c>
      <c r="JM38" s="84"/>
      <c r="JN38" s="226" t="str" cm="1">
        <f t="array" ref="JN38">_xlfn.IFS(JM38="Pres",8,JM38="Abs",0,JM38=0,"",JM38="Orie",2,JM38="Holi",0,JM38="Leav",0)</f>
        <v/>
      </c>
      <c r="JO38" s="84"/>
      <c r="JP38" s="226" t="str" cm="1">
        <f t="array" ref="JP38">_xlfn.IFS(JO38="Pres",8,JO38="Abs",0,JO38=0,"",JO38="Orie",2,JO38="Holi",0,JO38="Leav",0)</f>
        <v/>
      </c>
      <c r="JQ38" s="84"/>
      <c r="JR38" s="226" t="str" cm="1">
        <f t="array" ref="JR38">_xlfn.IFS(JQ38="Pres",8,JQ38="Abs",0,JQ38=0,"",JQ38="Orie",2,JQ38="Holi",0,JQ38="Leav",0)</f>
        <v/>
      </c>
      <c r="JS38" s="84"/>
      <c r="JT38" s="226" t="str" cm="1">
        <f t="array" ref="JT38">_xlfn.IFS(JS38="Pres",8,JS38="Abs",0,JS38=0,"",JS38="Orie",2,JS38="Holi",0,JS38="Leav",0)</f>
        <v/>
      </c>
      <c r="JU38" s="84"/>
      <c r="JV38" s="226" t="str" cm="1">
        <f t="array" ref="JV38">_xlfn.IFS(JU38="Pres",8,JU38="Abs",0,JU38=0,"",JU38="Orie",2,JU38="Holi",0,JU38="Leav",0)</f>
        <v/>
      </c>
      <c r="JW38" s="84"/>
      <c r="JX38" s="226" t="str" cm="1">
        <f t="array" ref="JX38">_xlfn.IFS(JW38="Pres",8,JW38="Abs",0,JW38=0,"",JW38="Orie",2,JW38="Holi",0,JW38="Leav",0)</f>
        <v/>
      </c>
      <c r="JY38" s="84"/>
      <c r="JZ38" s="226" t="str" cm="1">
        <f t="array" ref="JZ38">_xlfn.IFS(JY38="Pres",8,JY38="Abs",0,JY38=0,"",JY38="Orie",2,JY38="Holi",0,JY38="Leav",0)</f>
        <v/>
      </c>
      <c r="KA38" s="84"/>
      <c r="KB38" s="226" t="str" cm="1">
        <f t="array" ref="KB38">_xlfn.IFS(KA38="Pres",8,KA38="Abs",0,KA38=0,"",KA38="Orie",2,KA38="Holi",0,KA38="Leav",0)</f>
        <v/>
      </c>
      <c r="KC38" s="84"/>
      <c r="KD38" s="226" t="str" cm="1">
        <f t="array" ref="KD38">_xlfn.IFS(KC38="Pres",8,KC38="Abs",0,KC38=0,"",KC38="Orie",2,KC38="Holi",0,KC38="Leav",0)</f>
        <v/>
      </c>
      <c r="KE38" s="84"/>
      <c r="KF38" s="226" t="str" cm="1">
        <f t="array" ref="KF38">_xlfn.IFS(KE38="Pres",8,KE38="Abs",0,KE38=0,"",KE38="Orie",2,KE38="Holi",0,KE38="Leav",0)</f>
        <v/>
      </c>
      <c r="KG38" s="84"/>
      <c r="KH38" s="226" t="str" cm="1">
        <f t="array" ref="KH38">_xlfn.IFS(KG38="Pres",8,KG38="Abs",0,KG38=0,"",KG38="Orie",2,KG38="Holi",0,KG38="Leav",0)</f>
        <v/>
      </c>
      <c r="KI38" s="84"/>
      <c r="KJ38" s="226" t="str" cm="1">
        <f t="array" ref="KJ38">_xlfn.IFS(KI38="Pres",8,KI38="Abs",0,KI38=0,"",KI38="Orie",2,KI38="Holi",0,KI38="Leav",0)</f>
        <v/>
      </c>
      <c r="KK38" s="84"/>
      <c r="KL38" s="226" t="str" cm="1">
        <f t="array" ref="KL38">_xlfn.IFS(KK38="Pres",8,KK38="Abs",0,KK38=0,"",KK38="Orie",2,KK38="Holi",0,KK38="Leav",0)</f>
        <v/>
      </c>
      <c r="KM38" s="84"/>
      <c r="KN38" s="226" t="str" cm="1">
        <f t="array" ref="KN38">_xlfn.IFS(KM38="Pres",8,KM38="Abs",0,KM38=0,"",KM38="Orie",2,KM38="Holi",0,KM38="Leav",0)</f>
        <v/>
      </c>
      <c r="KO38" s="84"/>
      <c r="KP38" s="226" t="str" cm="1">
        <f t="array" ref="KP38">_xlfn.IFS(KO38="Pres",8,KO38="Abs",0,KO38=0,"",KO38="Orie",2,KO38="Holi",0,KO38="Leav",0)</f>
        <v/>
      </c>
      <c r="KQ38" s="84"/>
      <c r="KR38" s="226" t="str" cm="1">
        <f t="array" ref="KR38">_xlfn.IFS(KQ38="Pres",8,KQ38="Abs",0,KQ38=0,"",KQ38="Orie",2,KQ38="Holi",0,KQ38="Leav",0)</f>
        <v/>
      </c>
      <c r="KS38" s="84"/>
      <c r="KT38" s="226" t="str" cm="1">
        <f t="array" ref="KT38">_xlfn.IFS(KS38="Pres",8,KS38="Abs",0,KS38=0,"",KS38="Orie",2,KS38="Holi",0,KS38="Leav",0)</f>
        <v/>
      </c>
      <c r="KU38" s="84"/>
      <c r="KV38" s="226" t="str" cm="1">
        <f t="array" ref="KV38">_xlfn.IFS(KU38="Pres",8,KU38="Abs",0,KU38=0,"",KU38="Orie",2,KU38="Holi",0,KU38="Leav",0)</f>
        <v/>
      </c>
    </row>
    <row r="39" spans="1:308" ht="18.75" customHeight="1">
      <c r="A39" s="73" t="s">
        <v>49</v>
      </c>
      <c r="B39" s="33" t="s">
        <v>159</v>
      </c>
      <c r="C39" s="50" t="s">
        <v>160</v>
      </c>
      <c r="D39" s="51" t="s">
        <v>161</v>
      </c>
      <c r="E39" s="513" t="s">
        <v>311</v>
      </c>
      <c r="F39" s="73" t="s">
        <v>43</v>
      </c>
      <c r="G39" s="35">
        <v>44509</v>
      </c>
      <c r="H39" s="35">
        <v>44855</v>
      </c>
      <c r="I39" s="35">
        <v>44753</v>
      </c>
      <c r="J39" s="36" t="s">
        <v>56</v>
      </c>
      <c r="K39" s="86">
        <v>44697</v>
      </c>
      <c r="L39" s="86">
        <v>44753</v>
      </c>
      <c r="M39" s="36"/>
      <c r="N39" s="141">
        <f t="shared" si="306"/>
        <v>32</v>
      </c>
      <c r="O39" s="79">
        <f t="shared" si="305"/>
        <v>257.75</v>
      </c>
      <c r="P39" s="39" t="str">
        <f t="shared" si="301"/>
        <v/>
      </c>
      <c r="Q39" s="38">
        <f t="shared" si="302"/>
        <v>1</v>
      </c>
      <c r="R39" s="40" t="str">
        <f t="shared" si="307"/>
        <v/>
      </c>
      <c r="S39" s="41" t="str">
        <f t="shared" si="303"/>
        <v/>
      </c>
      <c r="T39" s="45"/>
      <c r="U39" s="123">
        <v>22</v>
      </c>
      <c r="V39" s="123">
        <v>178</v>
      </c>
      <c r="W39" s="44"/>
      <c r="X39" s="42">
        <v>1</v>
      </c>
      <c r="Y39" s="44"/>
      <c r="Z39" s="45"/>
      <c r="AA39" s="46"/>
      <c r="AB39" s="47">
        <v>8</v>
      </c>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128"/>
      <c r="CS39" s="84"/>
      <c r="CT39" s="131"/>
      <c r="CU39" s="84"/>
      <c r="CV39" s="131"/>
      <c r="CW39" s="84"/>
      <c r="CY39" s="84"/>
      <c r="EG39" s="84"/>
      <c r="EH39" s="226" t="str" cm="1">
        <f t="array" ref="EH39">_xlfn.IFS(EG39="Pres",8,EG39="Abs",0,EG39=0,"",EG39="Orie",2,EG39="Holi",0,EG39="Leav",0)</f>
        <v/>
      </c>
      <c r="EI39" s="84"/>
      <c r="EJ39" s="226" t="str" cm="1">
        <f t="array" ref="EJ39">_xlfn.IFS(EI39="Pres",8,EI39="Abs",0,EI39=0,"",EI39="Orie",2,EI39="Holi",0,EI39="Leav",0)</f>
        <v/>
      </c>
      <c r="ES39" s="84"/>
      <c r="EV39" s="226" t="str" cm="1">
        <f t="array" ref="EV39">_xlfn.IFS(EU39="Pres",8,EU39="Abs",0,EU39=0,"",EU39="Orie",2,EU39="Holi",0,EU39="Leav",0)</f>
        <v/>
      </c>
      <c r="EZ39" s="226" t="str" cm="1">
        <f t="array" ref="EZ39">_xlfn.IFS(EY39="Pres",8,EY39="Abs",0,EY39=0,"",EY39="Orie",2,EY39="Holi",0,EY39="Leav",0)</f>
        <v/>
      </c>
      <c r="FF39" s="226" t="str" cm="1">
        <f t="array" ref="FF39">_xlfn.IFS(FE39="Pres",8,FE39="Abs",0,FE39=0,"",FE39="Orie",2,FE39="Holi",0,FE39="Leav",0)</f>
        <v/>
      </c>
      <c r="FI39" s="84"/>
      <c r="FJ39" s="226" t="str" cm="1">
        <f t="array" ref="FJ39">_xlfn.IFS(FI39="Pres",8,FI39="Abs",0,FI39=0,"",FI39="Orie",2,FI39="Holi",0,FI39="Leav",0)</f>
        <v/>
      </c>
      <c r="FK39" s="84"/>
      <c r="FL39" s="226" t="str" cm="1">
        <f t="array" ref="FL39">_xlfn.IFS(FK39="Pres",8,FK39="Abs",0,FK39=0,"",FK39="Orie",2,FK39="Holi",0,FK39="Leav",0)</f>
        <v/>
      </c>
      <c r="FO39" s="84" t="s">
        <v>35</v>
      </c>
      <c r="FP39" s="226" cm="1">
        <f t="array" ref="FP39">_xlfn.IFS(FO39="Pres",8,FO39="Abs",0,FO39=0,"",FO39="Orie",2,FO39="Holi",0,FO39="Leav",0)</f>
        <v>8</v>
      </c>
      <c r="FQ39" s="84" t="s">
        <v>35</v>
      </c>
      <c r="FR39" s="226" cm="1">
        <f t="array" ref="FR39">_xlfn.IFS(FQ39="Pres",8,FQ39="Abs",0,FQ39=0,"",FQ39="Orie",2,FQ39="Holi",0,FQ39="Leav",0)</f>
        <v>8</v>
      </c>
      <c r="FS39" s="84" t="s">
        <v>35</v>
      </c>
      <c r="FT39" s="226" cm="1">
        <f t="array" ref="FT39">_xlfn.IFS(FS39="Pres",8,FS39="Abs",0,FS39=0,"",FS39="Orie",2,FS39="Holi",0,FS39="Leav",0)</f>
        <v>8</v>
      </c>
      <c r="FU39" s="84" t="s">
        <v>35</v>
      </c>
      <c r="FV39" s="226" cm="1">
        <f t="array" ref="FV39">_xlfn.IFS(FU39="Pres",8,FU39="Abs",0,FU39=0,"",FU39="Orie",2,FU39="Holi",0,FU39="Leav",0)</f>
        <v>8</v>
      </c>
      <c r="FW39" s="84" t="s">
        <v>35</v>
      </c>
      <c r="FX39" s="226" cm="1">
        <f t="array" ref="FX39">_xlfn.IFS(FW39="Pres",8,FW39="Abs",0,FW39=0,"",FW39="Orie",2,FW39="Holi",0,FW39="Leav",0)</f>
        <v>8</v>
      </c>
      <c r="FY39" s="84" t="s">
        <v>36</v>
      </c>
      <c r="FZ39" s="226" cm="1">
        <f t="array" ref="FZ39">_xlfn.IFS(FY39="Pres",8,FY39="Abs",0,FY39=0,"",FY39="Orie",2,FY39="Holi",0,FY39="Leav",0)</f>
        <v>0</v>
      </c>
      <c r="GA39" s="84" t="s">
        <v>35</v>
      </c>
      <c r="GB39" s="226" cm="1">
        <f t="array" ref="GB39">_xlfn.IFS(GA39="Pres",8,GA39="Abs",0,GA39=0,"",GA39="Orie",2,GA39="Holi",0,GA39="Leav",0)</f>
        <v>8</v>
      </c>
      <c r="GC39" s="84" t="s">
        <v>35</v>
      </c>
      <c r="GD39" s="226" cm="1">
        <f t="array" ref="GD39">_xlfn.IFS(GC39="Pres",8,GC39="Abs",0,GC39=0,"",GC39="Orie",2,GC39="Holi",0,GC39="Leav",0)</f>
        <v>8</v>
      </c>
      <c r="GE39" s="84" t="s">
        <v>35</v>
      </c>
      <c r="GF39" s="226">
        <v>7.75</v>
      </c>
      <c r="GG39" s="84" t="s">
        <v>35</v>
      </c>
      <c r="GH39" s="226" cm="1">
        <f t="array" ref="GH39">_xlfn.IFS(GG39="Pres",8,GG39="Abs",0,GG39=0,"",GG39="Orie",2,GG39="Holi",0,GG39="Leav",0)</f>
        <v>8</v>
      </c>
      <c r="GI39" s="84"/>
      <c r="GJ39" s="226"/>
      <c r="GK39" s="84"/>
      <c r="GL39" s="226"/>
      <c r="GM39" s="84"/>
      <c r="GN39" s="226"/>
      <c r="GO39" s="84"/>
      <c r="GP39" s="226"/>
      <c r="GQ39" s="84"/>
      <c r="GR39" s="226"/>
      <c r="GS39" s="84"/>
      <c r="GT39" s="226"/>
      <c r="GU39" s="84"/>
      <c r="GV39" s="226"/>
      <c r="GZ39" s="226" t="str" cm="1">
        <f t="array" ref="GZ39">_xlfn.IFS(GY39="Pres",8,GY39="Abs",0,GY39=0,"",GY39="Orie",2,GY39="Holi",0,GY39="Leav",0)</f>
        <v/>
      </c>
      <c r="HA39" s="84"/>
      <c r="HB39" s="226" t="str" cm="1">
        <f t="array" ref="HB39">_xlfn.IFS(HA39="Pres",8,HA39="Abs",0,HA39=0,"",HA39="Orie",2,HA39="Holi",0,HA39="Leav",0)</f>
        <v/>
      </c>
      <c r="HC39" s="84"/>
      <c r="HD39" s="226" t="str" cm="1">
        <f t="array" ref="HD39">_xlfn.IFS(HC39="Pres",8,HC39="Abs",0,HC39=0,"",HC39="Orie",2,HC39="Holi",0,HC39="Leav",0)</f>
        <v/>
      </c>
      <c r="HE39" s="84"/>
      <c r="HF39" s="226" t="str" cm="1">
        <f t="array" ref="HF39">_xlfn.IFS(HE39="Pres",8,HE39="Abs",0,HE39=0,"",HE39="Orie",2,HE39="Holi",0,HE39="Leav",0)</f>
        <v/>
      </c>
      <c r="HG39" s="84"/>
      <c r="HH39" s="226" t="str" cm="1">
        <f t="array" ref="HH39">_xlfn.IFS(HG39="Pres",8,HG39="Abs",0,HG39=0,"",HG39="Orie",2,HG39="Holi",0,HG39="Leav",0)</f>
        <v/>
      </c>
      <c r="HI39" s="84"/>
      <c r="HJ39" s="226" t="str" cm="1">
        <f t="array" ref="HJ39">_xlfn.IFS(HI39="Pres",8,HI39="Abs",0,HI39=0,"",HI39="Orie",2,HI39="Holi",0,HI39="Leav",0)</f>
        <v/>
      </c>
      <c r="HK39" s="84"/>
      <c r="HL39" s="226" t="str" cm="1">
        <f t="array" ref="HL39">_xlfn.IFS(HK39="Pres",8,HK39="Abs",0,HK39=0,"",HK39="Orie",2,HK39="Holi",0,HK39="Leav",0)</f>
        <v/>
      </c>
      <c r="HM39" s="84"/>
      <c r="HN39" s="226" t="str" cm="1">
        <f t="array" ref="HN39">_xlfn.IFS(HM39="Pres",8,HM39="Abs",0,HM39=0,"",HM39="Orie",2,HM39="Holi",0,HM39="Leav",0)</f>
        <v/>
      </c>
      <c r="HO39" s="84"/>
      <c r="HP39" s="226" t="str" cm="1">
        <f t="array" ref="HP39">_xlfn.IFS(HO39="Pres",8,HO39="Abs",0,HO39=0,"",HO39="Orie",2,HO39="Holi",0,HO39="Leav",0)</f>
        <v/>
      </c>
      <c r="HQ39" s="84"/>
      <c r="HR39" s="226" t="str" cm="1">
        <f t="array" ref="HR39">_xlfn.IFS(HQ39="Pres",8,HQ39="Abs",0,HQ39=0,"",HQ39="Orie",2,HQ39="Holi",0,HQ39="Leav",0)</f>
        <v/>
      </c>
      <c r="HS39" s="84"/>
      <c r="HT39" s="226" t="str" cm="1">
        <f t="array" ref="HT39">_xlfn.IFS(HS39="Pres",8,HS39="Abs",0,HS39=0,"",HS39="Orie",2,HS39="Holi",0,HS39="Leav",0)</f>
        <v/>
      </c>
      <c r="HU39" s="84"/>
      <c r="HV39" s="226" t="str" cm="1">
        <f t="array" ref="HV39">_xlfn.IFS(HU39="Pres",8,HU39="Abs",0,HU39=0,"",HU39="Orie",2,HU39="Holi",0,HU39="Leav",0)</f>
        <v/>
      </c>
      <c r="HW39" s="84"/>
      <c r="HX39" s="226" t="str" cm="1">
        <f t="array" ref="HX39">_xlfn.IFS(HW39="Pres",8,HW39="Abs",0,HW39=0,"",HW39="Orie",2,HW39="Holi",0,HW39="Leav",0)</f>
        <v/>
      </c>
      <c r="HY39" s="84"/>
      <c r="HZ39" s="226" t="str" cm="1">
        <f t="array" ref="HZ39">_xlfn.IFS(HY39="Pres",8,HY39="Abs",0,HY39=0,"",HY39="Orie",2,HY39="Holi",0,HY39="Leav",0)</f>
        <v/>
      </c>
      <c r="IA39" s="84"/>
      <c r="IB39" s="226" t="str" cm="1">
        <f t="array" ref="IB39">_xlfn.IFS(IA39="Pres",8,IA39="Abs",0,IA39=0,"",IA39="Orie",2,IA39="Holi",0,IA39="Leav",0)</f>
        <v/>
      </c>
      <c r="IC39" s="84"/>
      <c r="ID39" s="226" t="str" cm="1">
        <f t="array" ref="ID39">_xlfn.IFS(IC39="Pres",8,IC39="Abs",0,IC39=0,"",IC39="Orie",2,IC39="Holi",0,IC39="Leav",0)</f>
        <v/>
      </c>
      <c r="IE39" s="84"/>
      <c r="IF39" s="226" t="str" cm="1">
        <f t="array" ref="IF39">_xlfn.IFS(IE39="Pres",8,IE39="Abs",0,IE39=0,"",IE39="Orie",2,IE39="Holi",0,IE39="Leav",0)</f>
        <v/>
      </c>
      <c r="IG39" s="84"/>
      <c r="IH39" s="226" t="str" cm="1">
        <f t="array" ref="IH39">_xlfn.IFS(IG39="Pres",8,IG39="Abs",0,IG39=0,"",IG39="Orie",2,IG39="Holi",0,IG39="Leav",0)</f>
        <v/>
      </c>
      <c r="II39" s="84"/>
      <c r="IJ39" s="226" t="str" cm="1">
        <f t="array" ref="IJ39">_xlfn.IFS(II39="Pres",8,II39="Abs",0,II39=0,"",II39="Orie",2,II39="Holi",0,II39="Leav",0)</f>
        <v/>
      </c>
      <c r="IK39" s="84"/>
      <c r="IL39" s="226" t="str" cm="1">
        <f t="array" ref="IL39">_xlfn.IFS(IK39="Pres",8,IK39="Abs",0,IK39=0,"",IK39="Orie",2,IK39="Holi",0,IK39="Leav",0)</f>
        <v/>
      </c>
      <c r="IM39" s="84"/>
      <c r="IN39" s="226" t="str" cm="1">
        <f t="array" ref="IN39">_xlfn.IFS(IM39="Pres",8,IM39="Abs",0,IM39=0,"",IM39="Orie",2,IM39="Holi",0,IM39="Leav",0)</f>
        <v/>
      </c>
      <c r="IO39" s="84"/>
      <c r="IP39" s="226" t="str" cm="1">
        <f t="array" ref="IP39">_xlfn.IFS(IO39="Pres",8,IO39="Abs",0,IO39=0,"",IO39="Orie",2,IO39="Holi",0,IO39="Leav",0)</f>
        <v/>
      </c>
      <c r="IQ39" s="84"/>
      <c r="IR39" s="226" t="str" cm="1">
        <f t="array" ref="IR39">_xlfn.IFS(IQ39="Pres",8,IQ39="Abs",0,IQ39=0,"",IQ39="Orie",2,IQ39="Holi",0,IQ39="Leav",0)</f>
        <v/>
      </c>
      <c r="IS39" s="84"/>
      <c r="IT39" s="226" t="str" cm="1">
        <f t="array" ref="IT39">_xlfn.IFS(IS39="Pres",8,IS39="Abs",0,IS39=0,"",IS39="Orie",2,IS39="Holi",0,IS39="Leav",0)</f>
        <v/>
      </c>
      <c r="IU39" s="84"/>
      <c r="IV39" s="226" t="str" cm="1">
        <f t="array" ref="IV39">_xlfn.IFS(IU39="Pres",8,IU39="Abs",0,IU39=0,"",IU39="Orie",2,IU39="Holi",0,IU39="Leav",0)</f>
        <v/>
      </c>
      <c r="IW39" s="84"/>
      <c r="IX39" s="226" t="str" cm="1">
        <f t="array" ref="IX39">_xlfn.IFS(IW39="Pres",8,IW39="Abs",0,IW39=0,"",IW39="Orie",2,IW39="Holi",0,IW39="Leav",0)</f>
        <v/>
      </c>
      <c r="IY39" s="84"/>
      <c r="IZ39" s="226" t="str" cm="1">
        <f t="array" ref="IZ39">_xlfn.IFS(IY39="Pres",8,IY39="Abs",0,IY39=0,"",IY39="Orie",2,IY39="Holi",0,IY39="Leav",0)</f>
        <v/>
      </c>
      <c r="JA39" s="84"/>
      <c r="JB39" s="226" t="str" cm="1">
        <f t="array" ref="JB39">_xlfn.IFS(JA39="Pres",8,JA39="Abs",0,JA39=0,"",JA39="Orie",2,JA39="Holi",0,JA39="Leav",0)</f>
        <v/>
      </c>
      <c r="JC39" s="84"/>
      <c r="JD39" s="226" t="str" cm="1">
        <f t="array" ref="JD39">_xlfn.IFS(JC39="Pres",8,JC39="Abs",0,JC39=0,"",JC39="Orie",2,JC39="Holi",0,JC39="Leav",0)</f>
        <v/>
      </c>
      <c r="JE39" s="84"/>
      <c r="JF39" s="226" t="str" cm="1">
        <f t="array" ref="JF39">_xlfn.IFS(JE39="Pres",8,JE39="Abs",0,JE39=0,"",JE39="Orie",2,JE39="Holi",0,JE39="Leav",0)</f>
        <v/>
      </c>
      <c r="JG39" s="84"/>
      <c r="JH39" s="226" t="str" cm="1">
        <f t="array" ref="JH39">_xlfn.IFS(JG39="Pres",8,JG39="Abs",0,JG39=0,"",JG39="Orie",2,JG39="Holi",0,JG39="Leav",0)</f>
        <v/>
      </c>
      <c r="JI39" s="84"/>
      <c r="JJ39" s="226" t="str" cm="1">
        <f t="array" ref="JJ39">_xlfn.IFS(JI39="Pres",8,JI39="Abs",0,JI39=0,"",JI39="Orie",2,JI39="Holi",0,JI39="Leav",0)</f>
        <v/>
      </c>
      <c r="JK39" s="84"/>
      <c r="JL39" s="226" t="str" cm="1">
        <f t="array" ref="JL39">_xlfn.IFS(JK39="Pres",8,JK39="Abs",0,JK39=0,"",JK39="Orie",2,JK39="Holi",0,JK39="Leav",0)</f>
        <v/>
      </c>
      <c r="JM39" s="84"/>
      <c r="JN39" s="226" t="str" cm="1">
        <f t="array" ref="JN39">_xlfn.IFS(JM39="Pres",8,JM39="Abs",0,JM39=0,"",JM39="Orie",2,JM39="Holi",0,JM39="Leav",0)</f>
        <v/>
      </c>
      <c r="JO39" s="84"/>
      <c r="JP39" s="226" t="str" cm="1">
        <f t="array" ref="JP39">_xlfn.IFS(JO39="Pres",8,JO39="Abs",0,JO39=0,"",JO39="Orie",2,JO39="Holi",0,JO39="Leav",0)</f>
        <v/>
      </c>
      <c r="JQ39" s="84"/>
      <c r="JR39" s="226" t="str" cm="1">
        <f t="array" ref="JR39">_xlfn.IFS(JQ39="Pres",8,JQ39="Abs",0,JQ39=0,"",JQ39="Orie",2,JQ39="Holi",0,JQ39="Leav",0)</f>
        <v/>
      </c>
      <c r="JS39" s="84"/>
      <c r="JT39" s="226" t="str" cm="1">
        <f t="array" ref="JT39">_xlfn.IFS(JS39="Pres",8,JS39="Abs",0,JS39=0,"",JS39="Orie",2,JS39="Holi",0,JS39="Leav",0)</f>
        <v/>
      </c>
      <c r="JU39" s="84"/>
      <c r="JV39" s="226" t="str" cm="1">
        <f t="array" ref="JV39">_xlfn.IFS(JU39="Pres",8,JU39="Abs",0,JU39=0,"",JU39="Orie",2,JU39="Holi",0,JU39="Leav",0)</f>
        <v/>
      </c>
      <c r="JW39" s="84"/>
      <c r="JX39" s="226" t="str" cm="1">
        <f t="array" ref="JX39">_xlfn.IFS(JW39="Pres",8,JW39="Abs",0,JW39=0,"",JW39="Orie",2,JW39="Holi",0,JW39="Leav",0)</f>
        <v/>
      </c>
      <c r="JY39" s="84"/>
      <c r="JZ39" s="226" t="str" cm="1">
        <f t="array" ref="JZ39">_xlfn.IFS(JY39="Pres",8,JY39="Abs",0,JY39=0,"",JY39="Orie",2,JY39="Holi",0,JY39="Leav",0)</f>
        <v/>
      </c>
      <c r="KA39" s="84"/>
      <c r="KB39" s="226" t="str" cm="1">
        <f t="array" ref="KB39">_xlfn.IFS(KA39="Pres",8,KA39="Abs",0,KA39=0,"",KA39="Orie",2,KA39="Holi",0,KA39="Leav",0)</f>
        <v/>
      </c>
      <c r="KC39" s="84"/>
      <c r="KD39" s="226" t="str" cm="1">
        <f t="array" ref="KD39">_xlfn.IFS(KC39="Pres",8,KC39="Abs",0,KC39=0,"",KC39="Orie",2,KC39="Holi",0,KC39="Leav",0)</f>
        <v/>
      </c>
      <c r="KE39" s="84"/>
      <c r="KF39" s="226" t="str" cm="1">
        <f t="array" ref="KF39">_xlfn.IFS(KE39="Pres",8,KE39="Abs",0,KE39=0,"",KE39="Orie",2,KE39="Holi",0,KE39="Leav",0)</f>
        <v/>
      </c>
      <c r="KG39" s="84"/>
      <c r="KH39" s="226" t="str" cm="1">
        <f t="array" ref="KH39">_xlfn.IFS(KG39="Pres",8,KG39="Abs",0,KG39=0,"",KG39="Orie",2,KG39="Holi",0,KG39="Leav",0)</f>
        <v/>
      </c>
      <c r="KI39" s="84"/>
      <c r="KJ39" s="226" t="str" cm="1">
        <f t="array" ref="KJ39">_xlfn.IFS(KI39="Pres",8,KI39="Abs",0,KI39=0,"",KI39="Orie",2,KI39="Holi",0,KI39="Leav",0)</f>
        <v/>
      </c>
      <c r="KK39" s="84"/>
      <c r="KL39" s="226" t="str" cm="1">
        <f t="array" ref="KL39">_xlfn.IFS(KK39="Pres",8,KK39="Abs",0,KK39=0,"",KK39="Orie",2,KK39="Holi",0,KK39="Leav",0)</f>
        <v/>
      </c>
      <c r="KM39" s="84"/>
      <c r="KN39" s="226" t="str" cm="1">
        <f t="array" ref="KN39">_xlfn.IFS(KM39="Pres",8,KM39="Abs",0,KM39=0,"",KM39="Orie",2,KM39="Holi",0,KM39="Leav",0)</f>
        <v/>
      </c>
      <c r="KO39" s="84"/>
      <c r="KP39" s="226" t="str" cm="1">
        <f t="array" ref="KP39">_xlfn.IFS(KO39="Pres",8,KO39="Abs",0,KO39=0,"",KO39="Orie",2,KO39="Holi",0,KO39="Leav",0)</f>
        <v/>
      </c>
      <c r="KQ39" s="84"/>
      <c r="KR39" s="226" t="str" cm="1">
        <f t="array" ref="KR39">_xlfn.IFS(KQ39="Pres",8,KQ39="Abs",0,KQ39=0,"",KQ39="Orie",2,KQ39="Holi",0,KQ39="Leav",0)</f>
        <v/>
      </c>
      <c r="KS39" s="84"/>
      <c r="KT39" s="226" t="str" cm="1">
        <f t="array" ref="KT39">_xlfn.IFS(KS39="Pres",8,KS39="Abs",0,KS39=0,"",KS39="Orie",2,KS39="Holi",0,KS39="Leav",0)</f>
        <v/>
      </c>
      <c r="KU39" s="84"/>
      <c r="KV39" s="226" t="str" cm="1">
        <f t="array" ref="KV39">_xlfn.IFS(KU39="Pres",8,KU39="Abs",0,KU39=0,"",KU39="Orie",2,KU39="Holi",0,KU39="Leav",0)</f>
        <v/>
      </c>
    </row>
    <row r="40" spans="1:308" ht="18.75" customHeight="1">
      <c r="A40" s="73" t="s">
        <v>49</v>
      </c>
      <c r="B40" s="33" t="s">
        <v>162</v>
      </c>
      <c r="C40" s="50" t="s">
        <v>147</v>
      </c>
      <c r="D40" s="51" t="s">
        <v>163</v>
      </c>
      <c r="E40" s="513" t="s">
        <v>312</v>
      </c>
      <c r="F40" s="73" t="s">
        <v>43</v>
      </c>
      <c r="G40" s="35">
        <v>44537</v>
      </c>
      <c r="H40" s="35">
        <v>44883</v>
      </c>
      <c r="I40" s="35">
        <v>44781</v>
      </c>
      <c r="J40" s="36" t="s">
        <v>56</v>
      </c>
      <c r="K40" s="381">
        <v>44725</v>
      </c>
      <c r="L40" s="86">
        <v>44781</v>
      </c>
      <c r="M40" s="36"/>
      <c r="N40" s="141">
        <f t="shared" si="306"/>
        <v>32</v>
      </c>
      <c r="O40" s="79">
        <f t="shared" si="305"/>
        <v>258</v>
      </c>
      <c r="P40" s="39" t="str">
        <f t="shared" si="301"/>
        <v/>
      </c>
      <c r="Q40" s="38" t="str">
        <f t="shared" si="302"/>
        <v/>
      </c>
      <c r="R40" s="40" t="str">
        <f t="shared" si="307"/>
        <v/>
      </c>
      <c r="S40" s="41" t="str">
        <f t="shared" si="303"/>
        <v/>
      </c>
      <c r="T40" s="45"/>
      <c r="U40" s="123">
        <v>18</v>
      </c>
      <c r="V40" s="123">
        <v>146</v>
      </c>
      <c r="W40" s="44"/>
      <c r="X40" s="42"/>
      <c r="Y40" s="44"/>
      <c r="Z40" s="45"/>
      <c r="AA40" s="46"/>
      <c r="AB40" s="47"/>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128"/>
      <c r="CS40" s="84"/>
      <c r="CT40" s="131"/>
      <c r="CU40" s="84"/>
      <c r="CV40" s="131"/>
      <c r="CW40" s="84"/>
      <c r="CY40" s="84"/>
      <c r="EG40" s="84"/>
      <c r="EH40" s="226" t="str" cm="1">
        <f t="array" ref="EH40">_xlfn.IFS(EG40="Pres",8,EG40="Abs",0,EG40=0,"",EG40="Orie",2,EG40="Holi",0,EG40="Leav",0)</f>
        <v/>
      </c>
      <c r="EI40" s="84"/>
      <c r="EJ40" s="226" t="str" cm="1">
        <f t="array" ref="EJ40">_xlfn.IFS(EI40="Pres",8,EI40="Abs",0,EI40=0,"",EI40="Orie",2,EI40="Holi",0,EI40="Leav",0)</f>
        <v/>
      </c>
      <c r="ES40" s="84"/>
      <c r="EV40" s="226" t="str" cm="1">
        <f t="array" ref="EV40">_xlfn.IFS(EU40="Pres",8,EU40="Abs",0,EU40=0,"",EU40="Orie",2,EU40="Holi",0,EU40="Leav",0)</f>
        <v/>
      </c>
      <c r="EZ40" s="226" t="str" cm="1">
        <f t="array" ref="EZ40">_xlfn.IFS(EY40="Pres",8,EY40="Abs",0,EY40=0,"",EY40="Orie",2,EY40="Holi",0,EY40="Leav",0)</f>
        <v/>
      </c>
      <c r="FF40" s="226" t="str" cm="1">
        <f t="array" ref="FF40">_xlfn.IFS(FE40="Pres",8,FE40="Abs",0,FE40=0,"",FE40="Orie",2,FE40="Holi",0,FE40="Leav",0)</f>
        <v/>
      </c>
      <c r="FI40" s="84"/>
      <c r="FJ40" s="226" t="str" cm="1">
        <f t="array" ref="FJ40">_xlfn.IFS(FI40="Pres",8,FI40="Abs",0,FI40=0,"",FI40="Orie",2,FI40="Holi",0,FI40="Leav",0)</f>
        <v/>
      </c>
      <c r="FK40" s="84"/>
      <c r="FL40" s="226" t="str" cm="1">
        <f t="array" ref="FL40">_xlfn.IFS(FK40="Pres",8,FK40="Abs",0,FK40=0,"",FK40="Orie",2,FK40="Holi",0,FK40="Leav",0)</f>
        <v/>
      </c>
      <c r="FO40" s="84" t="s">
        <v>35</v>
      </c>
      <c r="FP40" s="226" cm="1">
        <f t="array" ref="FP40">_xlfn.IFS(FO40="Pres",8,FO40="Abs",0,FO40=0,"",FO40="Orie",2,FO40="Holi",0,FO40="Leav",0)</f>
        <v>8</v>
      </c>
      <c r="FQ40" s="84" t="s">
        <v>35</v>
      </c>
      <c r="FR40" s="226" cm="1">
        <f t="array" ref="FR40">_xlfn.IFS(FQ40="Pres",8,FQ40="Abs",0,FQ40=0,"",FQ40="Orie",2,FQ40="Holi",0,FQ40="Leav",0)</f>
        <v>8</v>
      </c>
      <c r="FS40" s="84" t="s">
        <v>35</v>
      </c>
      <c r="FT40" s="226" cm="1">
        <f t="array" ref="FT40">_xlfn.IFS(FS40="Pres",8,FS40="Abs",0,FS40=0,"",FS40="Orie",2,FS40="Holi",0,FS40="Leav",0)</f>
        <v>8</v>
      </c>
      <c r="FU40" s="84" t="s">
        <v>35</v>
      </c>
      <c r="FV40" s="226" cm="1">
        <f t="array" ref="FV40">_xlfn.IFS(FU40="Pres",8,FU40="Abs",0,FU40=0,"",FU40="Orie",2,FU40="Holi",0,FU40="Leav",0)</f>
        <v>8</v>
      </c>
      <c r="FW40" s="84" t="s">
        <v>35</v>
      </c>
      <c r="FX40" s="226" cm="1">
        <f t="array" ref="FX40">_xlfn.IFS(FW40="Pres",8,FW40="Abs",0,FW40=0,"",FW40="Orie",2,FW40="Holi",0,FW40="Leav",0)</f>
        <v>8</v>
      </c>
      <c r="FY40" s="84" t="s">
        <v>35</v>
      </c>
      <c r="FZ40" s="226" cm="1">
        <f t="array" ref="FZ40">_xlfn.IFS(FY40="Pres",8,FY40="Abs",0,FY40=0,"",FY40="Orie",2,FY40="Holi",0,FY40="Leav",0)</f>
        <v>8</v>
      </c>
      <c r="GA40" s="84" t="s">
        <v>35</v>
      </c>
      <c r="GB40" s="226" cm="1">
        <f t="array" ref="GB40">_xlfn.IFS(GA40="Pres",8,GA40="Abs",0,GA40=0,"",GA40="Orie",2,GA40="Holi",0,GA40="Leav",0)</f>
        <v>8</v>
      </c>
      <c r="GC40" s="84" t="s">
        <v>35</v>
      </c>
      <c r="GD40" s="226" cm="1">
        <f t="array" ref="GD40">_xlfn.IFS(GC40="Pres",8,GC40="Abs",0,GC40=0,"",GC40="Orie",2,GC40="Holi",0,GC40="Leav",0)</f>
        <v>8</v>
      </c>
      <c r="GE40" s="84" t="s">
        <v>35</v>
      </c>
      <c r="GF40" s="226" cm="1">
        <f t="array" ref="GF40">_xlfn.IFS(GE40="Pres",8,GE40="Abs",0,GE40=0,"",GE40="Orie",2,GE40="Holi",0,GE40="Leav",0)</f>
        <v>8</v>
      </c>
      <c r="GG40" s="84" t="s">
        <v>35</v>
      </c>
      <c r="GH40" s="226" cm="1">
        <f t="array" ref="GH40">_xlfn.IFS(GG40="Pres",8,GG40="Abs",0,GG40=0,"",GG40="Orie",2,GG40="Holi",0,GG40="Leav",0)</f>
        <v>8</v>
      </c>
      <c r="GI40" s="84" t="s">
        <v>35</v>
      </c>
      <c r="GJ40" s="226" cm="1">
        <f t="array" ref="GJ40">_xlfn.IFS(GI40="Pres",8,GI40="Abs",0,GI40=0,"",GI40="Orie",2,GI40="Holi",0,GI40="Leav",0)</f>
        <v>8</v>
      </c>
      <c r="GK40" s="84" t="s">
        <v>35</v>
      </c>
      <c r="GL40" s="226" cm="1">
        <f t="array" ref="GL40">_xlfn.IFS(GK40="Pres",8,GK40="Abs",0,GK40=0,"",GK40="Orie",2,GK40="Holi",0,GK40="Leav",0)</f>
        <v>8</v>
      </c>
      <c r="GM40" s="84" t="s">
        <v>35</v>
      </c>
      <c r="GN40" s="226" cm="1">
        <f t="array" ref="GN40">_xlfn.IFS(GM40="Pres",8,GM40="Abs",0,GM40=0,"",GM40="Orie",2,GM40="Holi",0,GM40="Leav",0)</f>
        <v>8</v>
      </c>
      <c r="GO40" s="84" t="s">
        <v>35</v>
      </c>
      <c r="GP40" s="226" cm="1">
        <f t="array" ref="GP40">_xlfn.IFS(GO40="Pres",8,GO40="Abs",0,GO40=0,"",GO40="Orie",2,GO40="Holi",0,GO40="Leav",0)</f>
        <v>8</v>
      </c>
      <c r="GQ40" s="84"/>
      <c r="GR40" s="226"/>
      <c r="GS40" s="84"/>
      <c r="GT40" s="226"/>
      <c r="GU40" s="84"/>
      <c r="GV40" s="226"/>
      <c r="GZ40" s="226" t="str" cm="1">
        <f t="array" ref="GZ40">_xlfn.IFS(GY40="Pres",8,GY40="Abs",0,GY40=0,"",GY40="Orie",2,GY40="Holi",0,GY40="Leav",0)</f>
        <v/>
      </c>
      <c r="HA40" s="84"/>
      <c r="HB40" s="226" t="str" cm="1">
        <f t="array" ref="HB40">_xlfn.IFS(HA40="Pres",8,HA40="Abs",0,HA40=0,"",HA40="Orie",2,HA40="Holi",0,HA40="Leav",0)</f>
        <v/>
      </c>
      <c r="HC40" s="84"/>
      <c r="HD40" s="226" t="str" cm="1">
        <f t="array" ref="HD40">_xlfn.IFS(HC40="Pres",8,HC40="Abs",0,HC40=0,"",HC40="Orie",2,HC40="Holi",0,HC40="Leav",0)</f>
        <v/>
      </c>
      <c r="HE40" s="84"/>
      <c r="HF40" s="226" t="str" cm="1">
        <f t="array" ref="HF40">_xlfn.IFS(HE40="Pres",8,HE40="Abs",0,HE40=0,"",HE40="Orie",2,HE40="Holi",0,HE40="Leav",0)</f>
        <v/>
      </c>
      <c r="HG40" s="84"/>
      <c r="HH40" s="226" t="str" cm="1">
        <f t="array" ref="HH40">_xlfn.IFS(HG40="Pres",8,HG40="Abs",0,HG40=0,"",HG40="Orie",2,HG40="Holi",0,HG40="Leav",0)</f>
        <v/>
      </c>
      <c r="HI40" s="84"/>
      <c r="HJ40" s="226" t="str" cm="1">
        <f t="array" ref="HJ40">_xlfn.IFS(HI40="Pres",8,HI40="Abs",0,HI40=0,"",HI40="Orie",2,HI40="Holi",0,HI40="Leav",0)</f>
        <v/>
      </c>
      <c r="HK40" s="84"/>
      <c r="HL40" s="226" t="str" cm="1">
        <f t="array" ref="HL40">_xlfn.IFS(HK40="Pres",8,HK40="Abs",0,HK40=0,"",HK40="Orie",2,HK40="Holi",0,HK40="Leav",0)</f>
        <v/>
      </c>
      <c r="HM40" s="84"/>
      <c r="HN40" s="226" t="str" cm="1">
        <f t="array" ref="HN40">_xlfn.IFS(HM40="Pres",8,HM40="Abs",0,HM40=0,"",HM40="Orie",2,HM40="Holi",0,HM40="Leav",0)</f>
        <v/>
      </c>
      <c r="HO40" s="84"/>
      <c r="HP40" s="226" t="str" cm="1">
        <f t="array" ref="HP40">_xlfn.IFS(HO40="Pres",8,HO40="Abs",0,HO40=0,"",HO40="Orie",2,HO40="Holi",0,HO40="Leav",0)</f>
        <v/>
      </c>
      <c r="HQ40" s="84"/>
      <c r="HR40" s="226" t="str" cm="1">
        <f t="array" ref="HR40">_xlfn.IFS(HQ40="Pres",8,HQ40="Abs",0,HQ40=0,"",HQ40="Orie",2,HQ40="Holi",0,HQ40="Leav",0)</f>
        <v/>
      </c>
      <c r="HS40" s="84"/>
      <c r="HT40" s="226" t="str" cm="1">
        <f t="array" ref="HT40">_xlfn.IFS(HS40="Pres",8,HS40="Abs",0,HS40=0,"",HS40="Orie",2,HS40="Holi",0,HS40="Leav",0)</f>
        <v/>
      </c>
      <c r="HU40" s="84"/>
      <c r="HV40" s="226" t="str" cm="1">
        <f t="array" ref="HV40">_xlfn.IFS(HU40="Pres",8,HU40="Abs",0,HU40=0,"",HU40="Orie",2,HU40="Holi",0,HU40="Leav",0)</f>
        <v/>
      </c>
      <c r="HW40" s="84"/>
      <c r="HX40" s="226" t="str" cm="1">
        <f t="array" ref="HX40">_xlfn.IFS(HW40="Pres",8,HW40="Abs",0,HW40=0,"",HW40="Orie",2,HW40="Holi",0,HW40="Leav",0)</f>
        <v/>
      </c>
      <c r="HY40" s="84"/>
      <c r="HZ40" s="226" t="str" cm="1">
        <f t="array" ref="HZ40">_xlfn.IFS(HY40="Pres",8,HY40="Abs",0,HY40=0,"",HY40="Orie",2,HY40="Holi",0,HY40="Leav",0)</f>
        <v/>
      </c>
      <c r="IA40" s="84"/>
      <c r="IB40" s="226" t="str" cm="1">
        <f t="array" ref="IB40">_xlfn.IFS(IA40="Pres",8,IA40="Abs",0,IA40=0,"",IA40="Orie",2,IA40="Holi",0,IA40="Leav",0)</f>
        <v/>
      </c>
      <c r="IC40" s="84"/>
      <c r="ID40" s="226" t="str" cm="1">
        <f t="array" ref="ID40">_xlfn.IFS(IC40="Pres",8,IC40="Abs",0,IC40=0,"",IC40="Orie",2,IC40="Holi",0,IC40="Leav",0)</f>
        <v/>
      </c>
      <c r="IE40" s="84"/>
      <c r="IF40" s="226" t="str" cm="1">
        <f t="array" ref="IF40">_xlfn.IFS(IE40="Pres",8,IE40="Abs",0,IE40=0,"",IE40="Orie",2,IE40="Holi",0,IE40="Leav",0)</f>
        <v/>
      </c>
      <c r="IG40" s="84"/>
      <c r="IH40" s="226" t="str" cm="1">
        <f t="array" ref="IH40">_xlfn.IFS(IG40="Pres",8,IG40="Abs",0,IG40=0,"",IG40="Orie",2,IG40="Holi",0,IG40="Leav",0)</f>
        <v/>
      </c>
      <c r="II40" s="84"/>
      <c r="IJ40" s="226" t="str" cm="1">
        <f t="array" ref="IJ40">_xlfn.IFS(II40="Pres",8,II40="Abs",0,II40=0,"",II40="Orie",2,II40="Holi",0,II40="Leav",0)</f>
        <v/>
      </c>
      <c r="IK40" s="84"/>
      <c r="IL40" s="226" t="str" cm="1">
        <f t="array" ref="IL40">_xlfn.IFS(IK40="Pres",8,IK40="Abs",0,IK40=0,"",IK40="Orie",2,IK40="Holi",0,IK40="Leav",0)</f>
        <v/>
      </c>
      <c r="IM40" s="84"/>
      <c r="IN40" s="226" t="str" cm="1">
        <f t="array" ref="IN40">_xlfn.IFS(IM40="Pres",8,IM40="Abs",0,IM40=0,"",IM40="Orie",2,IM40="Holi",0,IM40="Leav",0)</f>
        <v/>
      </c>
      <c r="IO40" s="84"/>
      <c r="IP40" s="226" t="str" cm="1">
        <f t="array" ref="IP40">_xlfn.IFS(IO40="Pres",8,IO40="Abs",0,IO40=0,"",IO40="Orie",2,IO40="Holi",0,IO40="Leav",0)</f>
        <v/>
      </c>
      <c r="IQ40" s="84"/>
      <c r="IR40" s="226" t="str" cm="1">
        <f t="array" ref="IR40">_xlfn.IFS(IQ40="Pres",8,IQ40="Abs",0,IQ40=0,"",IQ40="Orie",2,IQ40="Holi",0,IQ40="Leav",0)</f>
        <v/>
      </c>
      <c r="IS40" s="84"/>
      <c r="IT40" s="226" t="str" cm="1">
        <f t="array" ref="IT40">_xlfn.IFS(IS40="Pres",8,IS40="Abs",0,IS40=0,"",IS40="Orie",2,IS40="Holi",0,IS40="Leav",0)</f>
        <v/>
      </c>
      <c r="IU40" s="84"/>
      <c r="IV40" s="226" t="str" cm="1">
        <f t="array" ref="IV40">_xlfn.IFS(IU40="Pres",8,IU40="Abs",0,IU40=0,"",IU40="Orie",2,IU40="Holi",0,IU40="Leav",0)</f>
        <v/>
      </c>
      <c r="IW40" s="84"/>
      <c r="IX40" s="226" t="str" cm="1">
        <f t="array" ref="IX40">_xlfn.IFS(IW40="Pres",8,IW40="Abs",0,IW40=0,"",IW40="Orie",2,IW40="Holi",0,IW40="Leav",0)</f>
        <v/>
      </c>
      <c r="IY40" s="84"/>
      <c r="IZ40" s="226" t="str" cm="1">
        <f t="array" ref="IZ40">_xlfn.IFS(IY40="Pres",8,IY40="Abs",0,IY40=0,"",IY40="Orie",2,IY40="Holi",0,IY40="Leav",0)</f>
        <v/>
      </c>
      <c r="JA40" s="84"/>
      <c r="JB40" s="226" t="str" cm="1">
        <f t="array" ref="JB40">_xlfn.IFS(JA40="Pres",8,JA40="Abs",0,JA40=0,"",JA40="Orie",2,JA40="Holi",0,JA40="Leav",0)</f>
        <v/>
      </c>
      <c r="JC40" s="84"/>
      <c r="JD40" s="226" t="str" cm="1">
        <f t="array" ref="JD40">_xlfn.IFS(JC40="Pres",8,JC40="Abs",0,JC40=0,"",JC40="Orie",2,JC40="Holi",0,JC40="Leav",0)</f>
        <v/>
      </c>
      <c r="JE40" s="84"/>
      <c r="JF40" s="226" t="str" cm="1">
        <f t="array" ref="JF40">_xlfn.IFS(JE40="Pres",8,JE40="Abs",0,JE40=0,"",JE40="Orie",2,JE40="Holi",0,JE40="Leav",0)</f>
        <v/>
      </c>
      <c r="JG40" s="84"/>
      <c r="JH40" s="226" t="str" cm="1">
        <f t="array" ref="JH40">_xlfn.IFS(JG40="Pres",8,JG40="Abs",0,JG40=0,"",JG40="Orie",2,JG40="Holi",0,JG40="Leav",0)</f>
        <v/>
      </c>
      <c r="JI40" s="84"/>
      <c r="JJ40" s="226" t="str" cm="1">
        <f t="array" ref="JJ40">_xlfn.IFS(JI40="Pres",8,JI40="Abs",0,JI40=0,"",JI40="Orie",2,JI40="Holi",0,JI40="Leav",0)</f>
        <v/>
      </c>
      <c r="JK40" s="84"/>
      <c r="JL40" s="226" t="str" cm="1">
        <f t="array" ref="JL40">_xlfn.IFS(JK40="Pres",8,JK40="Abs",0,JK40=0,"",JK40="Orie",2,JK40="Holi",0,JK40="Leav",0)</f>
        <v/>
      </c>
      <c r="JM40" s="84"/>
      <c r="JN40" s="226" t="str" cm="1">
        <f t="array" ref="JN40">_xlfn.IFS(JM40="Pres",8,JM40="Abs",0,JM40=0,"",JM40="Orie",2,JM40="Holi",0,JM40="Leav",0)</f>
        <v/>
      </c>
      <c r="JO40" s="84"/>
      <c r="JP40" s="226" t="str" cm="1">
        <f t="array" ref="JP40">_xlfn.IFS(JO40="Pres",8,JO40="Abs",0,JO40=0,"",JO40="Orie",2,JO40="Holi",0,JO40="Leav",0)</f>
        <v/>
      </c>
      <c r="JQ40" s="84"/>
      <c r="JR40" s="226" t="str" cm="1">
        <f t="array" ref="JR40">_xlfn.IFS(JQ40="Pres",8,JQ40="Abs",0,JQ40=0,"",JQ40="Orie",2,JQ40="Holi",0,JQ40="Leav",0)</f>
        <v/>
      </c>
      <c r="JS40" s="84"/>
      <c r="JT40" s="226" t="str" cm="1">
        <f t="array" ref="JT40">_xlfn.IFS(JS40="Pres",8,JS40="Abs",0,JS40=0,"",JS40="Orie",2,JS40="Holi",0,JS40="Leav",0)</f>
        <v/>
      </c>
      <c r="JU40" s="84"/>
      <c r="JV40" s="226" t="str" cm="1">
        <f t="array" ref="JV40">_xlfn.IFS(JU40="Pres",8,JU40="Abs",0,JU40=0,"",JU40="Orie",2,JU40="Holi",0,JU40="Leav",0)</f>
        <v/>
      </c>
      <c r="JW40" s="84"/>
      <c r="JX40" s="226" t="str" cm="1">
        <f t="array" ref="JX40">_xlfn.IFS(JW40="Pres",8,JW40="Abs",0,JW40=0,"",JW40="Orie",2,JW40="Holi",0,JW40="Leav",0)</f>
        <v/>
      </c>
      <c r="JY40" s="84"/>
      <c r="JZ40" s="226" t="str" cm="1">
        <f t="array" ref="JZ40">_xlfn.IFS(JY40="Pres",8,JY40="Abs",0,JY40=0,"",JY40="Orie",2,JY40="Holi",0,JY40="Leav",0)</f>
        <v/>
      </c>
      <c r="KA40" s="84"/>
      <c r="KB40" s="226" t="str" cm="1">
        <f t="array" ref="KB40">_xlfn.IFS(KA40="Pres",8,KA40="Abs",0,KA40=0,"",KA40="Orie",2,KA40="Holi",0,KA40="Leav",0)</f>
        <v/>
      </c>
      <c r="KC40" s="84"/>
      <c r="KD40" s="226" t="str" cm="1">
        <f t="array" ref="KD40">_xlfn.IFS(KC40="Pres",8,KC40="Abs",0,KC40=0,"",KC40="Orie",2,KC40="Holi",0,KC40="Leav",0)</f>
        <v/>
      </c>
      <c r="KE40" s="84"/>
      <c r="KF40" s="226" t="str" cm="1">
        <f t="array" ref="KF40">_xlfn.IFS(KE40="Pres",8,KE40="Abs",0,KE40=0,"",KE40="Orie",2,KE40="Holi",0,KE40="Leav",0)</f>
        <v/>
      </c>
      <c r="KG40" s="84"/>
      <c r="KH40" s="226" t="str" cm="1">
        <f t="array" ref="KH40">_xlfn.IFS(KG40="Pres",8,KG40="Abs",0,KG40=0,"",KG40="Orie",2,KG40="Holi",0,KG40="Leav",0)</f>
        <v/>
      </c>
      <c r="KI40" s="84"/>
      <c r="KJ40" s="226" t="str" cm="1">
        <f t="array" ref="KJ40">_xlfn.IFS(KI40="Pres",8,KI40="Abs",0,KI40=0,"",KI40="Orie",2,KI40="Holi",0,KI40="Leav",0)</f>
        <v/>
      </c>
      <c r="KK40" s="84"/>
      <c r="KL40" s="226" t="str" cm="1">
        <f t="array" ref="KL40">_xlfn.IFS(KK40="Pres",8,KK40="Abs",0,KK40=0,"",KK40="Orie",2,KK40="Holi",0,KK40="Leav",0)</f>
        <v/>
      </c>
      <c r="KM40" s="84"/>
      <c r="KN40" s="226" t="str" cm="1">
        <f t="array" ref="KN40">_xlfn.IFS(KM40="Pres",8,KM40="Abs",0,KM40=0,"",KM40="Orie",2,KM40="Holi",0,KM40="Leav",0)</f>
        <v/>
      </c>
      <c r="KO40" s="84"/>
      <c r="KP40" s="226" t="str" cm="1">
        <f t="array" ref="KP40">_xlfn.IFS(KO40="Pres",8,KO40="Abs",0,KO40=0,"",KO40="Orie",2,KO40="Holi",0,KO40="Leav",0)</f>
        <v/>
      </c>
      <c r="KQ40" s="84"/>
      <c r="KR40" s="226" t="str" cm="1">
        <f t="array" ref="KR40">_xlfn.IFS(KQ40="Pres",8,KQ40="Abs",0,KQ40=0,"",KQ40="Orie",2,KQ40="Holi",0,KQ40="Leav",0)</f>
        <v/>
      </c>
      <c r="KS40" s="84"/>
      <c r="KT40" s="226" t="str" cm="1">
        <f t="array" ref="KT40">_xlfn.IFS(KS40="Pres",8,KS40="Abs",0,KS40=0,"",KS40="Orie",2,KS40="Holi",0,KS40="Leav",0)</f>
        <v/>
      </c>
      <c r="KU40" s="84"/>
      <c r="KV40" s="226" t="str" cm="1">
        <f t="array" ref="KV40">_xlfn.IFS(KU40="Pres",8,KU40="Abs",0,KU40=0,"",KU40="Orie",2,KU40="Holi",0,KU40="Leav",0)</f>
        <v/>
      </c>
    </row>
    <row r="41" spans="1:308" ht="18.75" customHeight="1">
      <c r="A41" s="73" t="s">
        <v>60</v>
      </c>
      <c r="B41" s="33" t="s">
        <v>313</v>
      </c>
      <c r="C41" s="50" t="s">
        <v>314</v>
      </c>
      <c r="D41" s="51" t="s">
        <v>315</v>
      </c>
      <c r="E41" s="513" t="s">
        <v>316</v>
      </c>
      <c r="F41" s="73" t="s">
        <v>43</v>
      </c>
      <c r="G41" s="35">
        <v>44513</v>
      </c>
      <c r="H41" s="35">
        <v>44869</v>
      </c>
      <c r="I41" s="35">
        <v>44737</v>
      </c>
      <c r="J41" s="233" t="s">
        <v>69</v>
      </c>
      <c r="K41" s="35">
        <v>44711</v>
      </c>
      <c r="L41" s="404">
        <v>44737</v>
      </c>
      <c r="M41" s="36"/>
      <c r="N41" s="141">
        <f t="shared" si="306"/>
        <v>18</v>
      </c>
      <c r="O41" s="79">
        <f t="shared" si="305"/>
        <v>146</v>
      </c>
      <c r="P41" s="39" t="str">
        <f t="shared" si="301"/>
        <v/>
      </c>
      <c r="Q41" s="38">
        <f t="shared" si="302"/>
        <v>1</v>
      </c>
      <c r="R41" s="40" t="str">
        <f t="shared" si="307"/>
        <v/>
      </c>
      <c r="S41" s="41" t="str">
        <f t="shared" si="303"/>
        <v/>
      </c>
      <c r="T41" s="45"/>
      <c r="U41" s="123">
        <v>13</v>
      </c>
      <c r="V41" s="123">
        <v>106</v>
      </c>
      <c r="W41" s="44"/>
      <c r="X41" s="42"/>
      <c r="Y41" s="44"/>
      <c r="Z41" s="45"/>
      <c r="AA41" s="46"/>
      <c r="AB41" s="47"/>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128"/>
      <c r="CS41" s="84"/>
      <c r="CT41" s="131"/>
      <c r="CU41" s="84"/>
      <c r="CV41" s="131"/>
      <c r="CW41" s="84"/>
      <c r="CY41" s="84"/>
      <c r="EG41" s="84"/>
      <c r="EH41" s="226" t="str" cm="1">
        <f t="array" ref="EH41">_xlfn.IFS(EG41="Pres",8,EG41="Abs",0,EG41=0,"",EG41="Orie",2,EG41="Holi",0,EG41="Leav",0)</f>
        <v/>
      </c>
      <c r="EI41" s="84"/>
      <c r="EJ41" s="226" t="str" cm="1">
        <f t="array" ref="EJ41">_xlfn.IFS(EI41="Pres",8,EI41="Abs",0,EI41=0,"",EI41="Orie",2,EI41="Holi",0,EI41="Leav",0)</f>
        <v/>
      </c>
      <c r="ES41" s="84"/>
      <c r="EV41" s="226" t="str" cm="1">
        <f t="array" ref="EV41">_xlfn.IFS(EU41="Pres",8,EU41="Abs",0,EU41=0,"",EU41="Orie",2,EU41="Holi",0,EU41="Leav",0)</f>
        <v/>
      </c>
      <c r="EZ41" s="226" t="str" cm="1">
        <f t="array" ref="EZ41">_xlfn.IFS(EY41="Pres",8,EY41="Abs",0,EY41=0,"",EY41="Orie",2,EY41="Holi",0,EY41="Leav",0)</f>
        <v/>
      </c>
      <c r="FF41" s="226" t="str" cm="1">
        <f t="array" ref="FF41">_xlfn.IFS(FE41="Pres",8,FE41="Abs",0,FE41=0,"",FE41="Orie",2,FE41="Holi",0,FE41="Leav",0)</f>
        <v/>
      </c>
      <c r="FI41" s="84"/>
      <c r="FJ41" s="226" t="str" cm="1">
        <f t="array" ref="FJ41">_xlfn.IFS(FI41="Pres",8,FI41="Abs",0,FI41=0,"",FI41="Orie",2,FI41="Holi",0,FI41="Leav",0)</f>
        <v/>
      </c>
      <c r="FK41" s="84"/>
      <c r="FL41" s="226" t="str" cm="1">
        <f t="array" ref="FL41">_xlfn.IFS(FK41="Pres",8,FK41="Abs",0,FK41=0,"",FK41="Orie",2,FK41="Holi",0,FK41="Leav",0)</f>
        <v/>
      </c>
      <c r="FS41" s="84" t="s">
        <v>35</v>
      </c>
      <c r="FT41" s="226" cm="1">
        <f t="array" ref="FT41">_xlfn.IFS(FS41="Pres",8,FS41="Abs",0,FS41=0,"",FS41="Orie",2,FS41="Holi",0,FS41="Leav",0)</f>
        <v>8</v>
      </c>
      <c r="FU41" s="84" t="s">
        <v>35</v>
      </c>
      <c r="FV41" s="226" cm="1">
        <f t="array" ref="FV41">_xlfn.IFS(FU41="Pres",8,FU41="Abs",0,FU41=0,"",FU41="Orie",2,FU41="Holi",0,FU41="Leav",0)</f>
        <v>8</v>
      </c>
      <c r="FW41" s="84" t="s">
        <v>35</v>
      </c>
      <c r="FX41" s="226" cm="1">
        <f t="array" ref="FX41">_xlfn.IFS(FW41="Pres",8,FW41="Abs",0,FW41=0,"",FW41="Orie",2,FW41="Holi",0,FW41="Leav",0)</f>
        <v>8</v>
      </c>
      <c r="FY41" s="84" t="s">
        <v>35</v>
      </c>
      <c r="FZ41" s="226" cm="1">
        <f t="array" ref="FZ41">_xlfn.IFS(FY41="Pres",8,FY41="Abs",0,FY41=0,"",FY41="Orie",2,FY41="Holi",0,FY41="Leav",0)</f>
        <v>8</v>
      </c>
      <c r="GA41" s="84" t="s">
        <v>35</v>
      </c>
      <c r="GB41" s="226" cm="1">
        <f t="array" ref="GB41">_xlfn.IFS(GA41="Pres",8,GA41="Abs",0,GA41=0,"",GA41="Orie",2,GA41="Holi",0,GA41="Leav",0)</f>
        <v>8</v>
      </c>
      <c r="GC41" s="84" t="s">
        <v>36</v>
      </c>
      <c r="GD41" s="226" cm="1">
        <f t="array" ref="GD41">_xlfn.IFS(GC41="Pres",8,GC41="Abs",0,GC41=0,"",GC41="Orie",2,GC41="Holi",0,GC41="Leav",0)</f>
        <v>0</v>
      </c>
      <c r="GE41" s="84"/>
      <c r="GF41" s="226" t="str" cm="1">
        <f t="array" ref="GF41">_xlfn.IFS(GE41="Pres",8,GE41="Abs",0,GE41=0,"",GE41="Orie",2,GE41="Holi",0,GE41="Leav",0)</f>
        <v/>
      </c>
      <c r="GG41" s="84"/>
      <c r="GH41" s="226"/>
      <c r="GI41" s="84"/>
      <c r="GJ41" s="226"/>
      <c r="GK41" s="84"/>
      <c r="GL41" s="226"/>
      <c r="GM41" s="84"/>
      <c r="GN41" s="226"/>
      <c r="GO41" s="84"/>
      <c r="GP41" s="226"/>
      <c r="GQ41" s="84"/>
      <c r="GR41" s="226"/>
      <c r="GS41" s="84"/>
      <c r="GT41" s="226"/>
      <c r="GU41" s="84"/>
      <c r="GV41" s="226"/>
      <c r="GZ41" s="226" t="str" cm="1">
        <f t="array" ref="GZ41">_xlfn.IFS(GY41="Pres",8,GY41="Abs",0,GY41=0,"",GY41="Orie",2,GY41="Holi",0,GY41="Leav",0)</f>
        <v/>
      </c>
      <c r="HA41" s="84"/>
      <c r="HB41" s="226" t="str" cm="1">
        <f t="array" ref="HB41">_xlfn.IFS(HA41="Pres",8,HA41="Abs",0,HA41=0,"",HA41="Orie",2,HA41="Holi",0,HA41="Leav",0)</f>
        <v/>
      </c>
      <c r="HC41" s="84"/>
      <c r="HD41" s="226" t="str" cm="1">
        <f t="array" ref="HD41">_xlfn.IFS(HC41="Pres",8,HC41="Abs",0,HC41=0,"",HC41="Orie",2,HC41="Holi",0,HC41="Leav",0)</f>
        <v/>
      </c>
      <c r="HE41" s="84"/>
      <c r="HF41" s="226" t="str" cm="1">
        <f t="array" ref="HF41">_xlfn.IFS(HE41="Pres",8,HE41="Abs",0,HE41=0,"",HE41="Orie",2,HE41="Holi",0,HE41="Leav",0)</f>
        <v/>
      </c>
      <c r="HG41" s="84"/>
      <c r="HH41" s="226" t="str" cm="1">
        <f t="array" ref="HH41">_xlfn.IFS(HG41="Pres",8,HG41="Abs",0,HG41=0,"",HG41="Orie",2,HG41="Holi",0,HG41="Leav",0)</f>
        <v/>
      </c>
      <c r="HI41" s="84"/>
      <c r="HJ41" s="226" t="str" cm="1">
        <f t="array" ref="HJ41">_xlfn.IFS(HI41="Pres",8,HI41="Abs",0,HI41=0,"",HI41="Orie",2,HI41="Holi",0,HI41="Leav",0)</f>
        <v/>
      </c>
      <c r="HK41" s="84"/>
      <c r="HL41" s="226" t="str" cm="1">
        <f t="array" ref="HL41">_xlfn.IFS(HK41="Pres",8,HK41="Abs",0,HK41=0,"",HK41="Orie",2,HK41="Holi",0,HK41="Leav",0)</f>
        <v/>
      </c>
      <c r="HM41" s="84"/>
      <c r="HN41" s="226" t="str" cm="1">
        <f t="array" ref="HN41">_xlfn.IFS(HM41="Pres",8,HM41="Abs",0,HM41=0,"",HM41="Orie",2,HM41="Holi",0,HM41="Leav",0)</f>
        <v/>
      </c>
      <c r="HO41" s="84"/>
      <c r="HP41" s="226" t="str" cm="1">
        <f t="array" ref="HP41">_xlfn.IFS(HO41="Pres",8,HO41="Abs",0,HO41=0,"",HO41="Orie",2,HO41="Holi",0,HO41="Leav",0)</f>
        <v/>
      </c>
      <c r="HQ41" s="84"/>
      <c r="HR41" s="226" t="str" cm="1">
        <f t="array" ref="HR41">_xlfn.IFS(HQ41="Pres",8,HQ41="Abs",0,HQ41=0,"",HQ41="Orie",2,HQ41="Holi",0,HQ41="Leav",0)</f>
        <v/>
      </c>
      <c r="HS41" s="84"/>
      <c r="HT41" s="226" t="str" cm="1">
        <f t="array" ref="HT41">_xlfn.IFS(HS41="Pres",8,HS41="Abs",0,HS41=0,"",HS41="Orie",2,HS41="Holi",0,HS41="Leav",0)</f>
        <v/>
      </c>
      <c r="HU41" s="84"/>
      <c r="HV41" s="226" t="str" cm="1">
        <f t="array" ref="HV41">_xlfn.IFS(HU41="Pres",8,HU41="Abs",0,HU41=0,"",HU41="Orie",2,HU41="Holi",0,HU41="Leav",0)</f>
        <v/>
      </c>
      <c r="HW41" s="84"/>
      <c r="HX41" s="226" t="str" cm="1">
        <f t="array" ref="HX41">_xlfn.IFS(HW41="Pres",8,HW41="Abs",0,HW41=0,"",HW41="Orie",2,HW41="Holi",0,HW41="Leav",0)</f>
        <v/>
      </c>
      <c r="HY41" s="84"/>
      <c r="HZ41" s="226" t="str" cm="1">
        <f t="array" ref="HZ41">_xlfn.IFS(HY41="Pres",8,HY41="Abs",0,HY41=0,"",HY41="Orie",2,HY41="Holi",0,HY41="Leav",0)</f>
        <v/>
      </c>
      <c r="IA41" s="84"/>
      <c r="IB41" s="226" t="str" cm="1">
        <f t="array" ref="IB41">_xlfn.IFS(IA41="Pres",8,IA41="Abs",0,IA41=0,"",IA41="Orie",2,IA41="Holi",0,IA41="Leav",0)</f>
        <v/>
      </c>
      <c r="IC41" s="84"/>
      <c r="ID41" s="226" t="str" cm="1">
        <f t="array" ref="ID41">_xlfn.IFS(IC41="Pres",8,IC41="Abs",0,IC41=0,"",IC41="Orie",2,IC41="Holi",0,IC41="Leav",0)</f>
        <v/>
      </c>
      <c r="IE41" s="84"/>
      <c r="IF41" s="226" t="str" cm="1">
        <f t="array" ref="IF41">_xlfn.IFS(IE41="Pres",8,IE41="Abs",0,IE41=0,"",IE41="Orie",2,IE41="Holi",0,IE41="Leav",0)</f>
        <v/>
      </c>
      <c r="IG41" s="84"/>
      <c r="IH41" s="226" t="str" cm="1">
        <f t="array" ref="IH41">_xlfn.IFS(IG41="Pres",8,IG41="Abs",0,IG41=0,"",IG41="Orie",2,IG41="Holi",0,IG41="Leav",0)</f>
        <v/>
      </c>
      <c r="II41" s="84"/>
      <c r="IJ41" s="226" t="str" cm="1">
        <f t="array" ref="IJ41">_xlfn.IFS(II41="Pres",8,II41="Abs",0,II41=0,"",II41="Orie",2,II41="Holi",0,II41="Leav",0)</f>
        <v/>
      </c>
      <c r="IK41" s="84"/>
      <c r="IL41" s="226" t="str" cm="1">
        <f t="array" ref="IL41">_xlfn.IFS(IK41="Pres",8,IK41="Abs",0,IK41=0,"",IK41="Orie",2,IK41="Holi",0,IK41="Leav",0)</f>
        <v/>
      </c>
      <c r="IM41" s="84"/>
      <c r="IN41" s="226" t="str" cm="1">
        <f t="array" ref="IN41">_xlfn.IFS(IM41="Pres",8,IM41="Abs",0,IM41=0,"",IM41="Orie",2,IM41="Holi",0,IM41="Leav",0)</f>
        <v/>
      </c>
      <c r="IO41" s="84"/>
      <c r="IP41" s="226" t="str" cm="1">
        <f t="array" ref="IP41">_xlfn.IFS(IO41="Pres",8,IO41="Abs",0,IO41=0,"",IO41="Orie",2,IO41="Holi",0,IO41="Leav",0)</f>
        <v/>
      </c>
      <c r="IQ41" s="84"/>
      <c r="IR41" s="226" t="str" cm="1">
        <f t="array" ref="IR41">_xlfn.IFS(IQ41="Pres",8,IQ41="Abs",0,IQ41=0,"",IQ41="Orie",2,IQ41="Holi",0,IQ41="Leav",0)</f>
        <v/>
      </c>
      <c r="IS41" s="84"/>
      <c r="IT41" s="226" t="str" cm="1">
        <f t="array" ref="IT41">_xlfn.IFS(IS41="Pres",8,IS41="Abs",0,IS41=0,"",IS41="Orie",2,IS41="Holi",0,IS41="Leav",0)</f>
        <v/>
      </c>
      <c r="IU41" s="84"/>
      <c r="IV41" s="226" t="str" cm="1">
        <f t="array" ref="IV41">_xlfn.IFS(IU41="Pres",8,IU41="Abs",0,IU41=0,"",IU41="Orie",2,IU41="Holi",0,IU41="Leav",0)</f>
        <v/>
      </c>
      <c r="IW41" s="84"/>
      <c r="IX41" s="226" t="str" cm="1">
        <f t="array" ref="IX41">_xlfn.IFS(IW41="Pres",8,IW41="Abs",0,IW41=0,"",IW41="Orie",2,IW41="Holi",0,IW41="Leav",0)</f>
        <v/>
      </c>
      <c r="IY41" s="84"/>
      <c r="IZ41" s="226" t="str" cm="1">
        <f t="array" ref="IZ41">_xlfn.IFS(IY41="Pres",8,IY41="Abs",0,IY41=0,"",IY41="Orie",2,IY41="Holi",0,IY41="Leav",0)</f>
        <v/>
      </c>
      <c r="JA41" s="84"/>
      <c r="JB41" s="226" t="str" cm="1">
        <f t="array" ref="JB41">_xlfn.IFS(JA41="Pres",8,JA41="Abs",0,JA41=0,"",JA41="Orie",2,JA41="Holi",0,JA41="Leav",0)</f>
        <v/>
      </c>
      <c r="JC41" s="84"/>
      <c r="JD41" s="226" t="str" cm="1">
        <f t="array" ref="JD41">_xlfn.IFS(JC41="Pres",8,JC41="Abs",0,JC41=0,"",JC41="Orie",2,JC41="Holi",0,JC41="Leav",0)</f>
        <v/>
      </c>
      <c r="JE41" s="84"/>
      <c r="JF41" s="226" t="str" cm="1">
        <f t="array" ref="JF41">_xlfn.IFS(JE41="Pres",8,JE41="Abs",0,JE41=0,"",JE41="Orie",2,JE41="Holi",0,JE41="Leav",0)</f>
        <v/>
      </c>
      <c r="JG41" s="84"/>
      <c r="JH41" s="226" t="str" cm="1">
        <f t="array" ref="JH41">_xlfn.IFS(JG41="Pres",8,JG41="Abs",0,JG41=0,"",JG41="Orie",2,JG41="Holi",0,JG41="Leav",0)</f>
        <v/>
      </c>
      <c r="JI41" s="84"/>
      <c r="JJ41" s="226" t="str" cm="1">
        <f t="array" ref="JJ41">_xlfn.IFS(JI41="Pres",8,JI41="Abs",0,JI41=0,"",JI41="Orie",2,JI41="Holi",0,JI41="Leav",0)</f>
        <v/>
      </c>
      <c r="JK41" s="84"/>
      <c r="JL41" s="226" t="str" cm="1">
        <f t="array" ref="JL41">_xlfn.IFS(JK41="Pres",8,JK41="Abs",0,JK41=0,"",JK41="Orie",2,JK41="Holi",0,JK41="Leav",0)</f>
        <v/>
      </c>
      <c r="JM41" s="84"/>
      <c r="JN41" s="226" t="str" cm="1">
        <f t="array" ref="JN41">_xlfn.IFS(JM41="Pres",8,JM41="Abs",0,JM41=0,"",JM41="Orie",2,JM41="Holi",0,JM41="Leav",0)</f>
        <v/>
      </c>
      <c r="JO41" s="84"/>
      <c r="JP41" s="226" t="str" cm="1">
        <f t="array" ref="JP41">_xlfn.IFS(JO41="Pres",8,JO41="Abs",0,JO41=0,"",JO41="Orie",2,JO41="Holi",0,JO41="Leav",0)</f>
        <v/>
      </c>
      <c r="JQ41" s="84"/>
      <c r="JR41" s="226" t="str" cm="1">
        <f t="array" ref="JR41">_xlfn.IFS(JQ41="Pres",8,JQ41="Abs",0,JQ41=0,"",JQ41="Orie",2,JQ41="Holi",0,JQ41="Leav",0)</f>
        <v/>
      </c>
      <c r="JS41" s="84"/>
      <c r="JT41" s="226" t="str" cm="1">
        <f t="array" ref="JT41">_xlfn.IFS(JS41="Pres",8,JS41="Abs",0,JS41=0,"",JS41="Orie",2,JS41="Holi",0,JS41="Leav",0)</f>
        <v/>
      </c>
      <c r="JU41" s="84"/>
      <c r="JV41" s="226" t="str" cm="1">
        <f t="array" ref="JV41">_xlfn.IFS(JU41="Pres",8,JU41="Abs",0,JU41=0,"",JU41="Orie",2,JU41="Holi",0,JU41="Leav",0)</f>
        <v/>
      </c>
      <c r="JW41" s="84"/>
      <c r="JX41" s="226" t="str" cm="1">
        <f t="array" ref="JX41">_xlfn.IFS(JW41="Pres",8,JW41="Abs",0,JW41=0,"",JW41="Orie",2,JW41="Holi",0,JW41="Leav",0)</f>
        <v/>
      </c>
      <c r="JY41" s="84"/>
      <c r="JZ41" s="226" t="str" cm="1">
        <f t="array" ref="JZ41">_xlfn.IFS(JY41="Pres",8,JY41="Abs",0,JY41=0,"",JY41="Orie",2,JY41="Holi",0,JY41="Leav",0)</f>
        <v/>
      </c>
      <c r="KA41" s="84"/>
      <c r="KB41" s="226" t="str" cm="1">
        <f t="array" ref="KB41">_xlfn.IFS(KA41="Pres",8,KA41="Abs",0,KA41=0,"",KA41="Orie",2,KA41="Holi",0,KA41="Leav",0)</f>
        <v/>
      </c>
      <c r="KC41" s="84"/>
      <c r="KD41" s="226" t="str" cm="1">
        <f t="array" ref="KD41">_xlfn.IFS(KC41="Pres",8,KC41="Abs",0,KC41=0,"",KC41="Orie",2,KC41="Holi",0,KC41="Leav",0)</f>
        <v/>
      </c>
      <c r="KE41" s="84"/>
      <c r="KF41" s="226" t="str" cm="1">
        <f t="array" ref="KF41">_xlfn.IFS(KE41="Pres",8,KE41="Abs",0,KE41=0,"",KE41="Orie",2,KE41="Holi",0,KE41="Leav",0)</f>
        <v/>
      </c>
      <c r="KG41" s="84"/>
      <c r="KH41" s="226" t="str" cm="1">
        <f t="array" ref="KH41">_xlfn.IFS(KG41="Pres",8,KG41="Abs",0,KG41=0,"",KG41="Orie",2,KG41="Holi",0,KG41="Leav",0)</f>
        <v/>
      </c>
      <c r="KI41" s="84"/>
      <c r="KJ41" s="226" t="str" cm="1">
        <f t="array" ref="KJ41">_xlfn.IFS(KI41="Pres",8,KI41="Abs",0,KI41=0,"",KI41="Orie",2,KI41="Holi",0,KI41="Leav",0)</f>
        <v/>
      </c>
      <c r="KK41" s="84"/>
      <c r="KL41" s="226" t="str" cm="1">
        <f t="array" ref="KL41">_xlfn.IFS(KK41="Pres",8,KK41="Abs",0,KK41=0,"",KK41="Orie",2,KK41="Holi",0,KK41="Leav",0)</f>
        <v/>
      </c>
      <c r="KM41" s="84"/>
      <c r="KN41" s="226" t="str" cm="1">
        <f t="array" ref="KN41">_xlfn.IFS(KM41="Pres",8,KM41="Abs",0,KM41=0,"",KM41="Orie",2,KM41="Holi",0,KM41="Leav",0)</f>
        <v/>
      </c>
      <c r="KO41" s="84"/>
      <c r="KP41" s="226" t="str" cm="1">
        <f t="array" ref="KP41">_xlfn.IFS(KO41="Pres",8,KO41="Abs",0,KO41=0,"",KO41="Orie",2,KO41="Holi",0,KO41="Leav",0)</f>
        <v/>
      </c>
      <c r="KQ41" s="84"/>
      <c r="KR41" s="226" t="str" cm="1">
        <f t="array" ref="KR41">_xlfn.IFS(KQ41="Pres",8,KQ41="Abs",0,KQ41=0,"",KQ41="Orie",2,KQ41="Holi",0,KQ41="Leav",0)</f>
        <v/>
      </c>
      <c r="KS41" s="84"/>
      <c r="KT41" s="226" t="str" cm="1">
        <f t="array" ref="KT41">_xlfn.IFS(KS41="Pres",8,KS41="Abs",0,KS41=0,"",KS41="Orie",2,KS41="Holi",0,KS41="Leav",0)</f>
        <v/>
      </c>
      <c r="KU41" s="84"/>
      <c r="KV41" s="226" t="str" cm="1">
        <f t="array" ref="KV41">_xlfn.IFS(KU41="Pres",8,KU41="Abs",0,KU41=0,"",KU41="Orie",2,KU41="Holi",0,KU41="Leav",0)</f>
        <v/>
      </c>
    </row>
    <row r="42" spans="1:308" ht="18.75" customHeight="1">
      <c r="A42" s="73" t="s">
        <v>49</v>
      </c>
      <c r="B42" s="33" t="s">
        <v>317</v>
      </c>
      <c r="C42" s="50" t="s">
        <v>318</v>
      </c>
      <c r="D42" s="51" t="s">
        <v>319</v>
      </c>
      <c r="E42" s="513" t="s">
        <v>320</v>
      </c>
      <c r="F42" s="73" t="s">
        <v>43</v>
      </c>
      <c r="G42" s="35">
        <v>44692</v>
      </c>
      <c r="H42" s="35">
        <v>44679</v>
      </c>
      <c r="I42" s="35">
        <v>44942</v>
      </c>
      <c r="J42" s="36" t="str">
        <f t="shared" si="299"/>
        <v>Wed</v>
      </c>
      <c r="K42" s="100">
        <f t="shared" si="300"/>
        <v>44886</v>
      </c>
      <c r="L42" s="86">
        <v>44942</v>
      </c>
      <c r="M42" s="36"/>
      <c r="N42" s="141">
        <f>COUNTIF(AB42:XFD42,"Pres")+X42+U42+T42</f>
        <v>32</v>
      </c>
      <c r="O42" s="79">
        <f t="shared" si="305"/>
        <v>251</v>
      </c>
      <c r="P42" s="39" t="str">
        <f t="shared" si="301"/>
        <v/>
      </c>
      <c r="Q42" s="38">
        <f>IF(COUNTIF(AC42:XFD42,"Abs")+W42=0,"",COUNTIF(AC42:XFD42,"Abs")+W42)</f>
        <v>8</v>
      </c>
      <c r="R42" s="40" t="str">
        <f t="shared" si="307"/>
        <v/>
      </c>
      <c r="S42" s="41">
        <f t="shared" si="303"/>
        <v>2</v>
      </c>
      <c r="T42" s="45"/>
      <c r="U42" s="123"/>
      <c r="V42" s="123"/>
      <c r="W42" s="44"/>
      <c r="X42" s="42">
        <v>4</v>
      </c>
      <c r="Y42" s="44"/>
      <c r="Z42" s="45"/>
      <c r="AA42" s="46"/>
      <c r="AB42" s="47">
        <v>40</v>
      </c>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128"/>
      <c r="CS42" s="84"/>
      <c r="CT42" s="131"/>
      <c r="CU42" s="84"/>
      <c r="CV42" s="131"/>
      <c r="CW42" s="84"/>
      <c r="CY42" s="84"/>
      <c r="EG42" s="84"/>
      <c r="EI42" s="84"/>
      <c r="ES42" s="84"/>
      <c r="EV42" s="226" t="str" cm="1">
        <f t="array" ref="EV42">_xlfn.IFS(EU42="Pres",8,EU42="Abs",0,EU42=0,"",EU42="Orie",2,EU42="Holi",0,EU42="Leav",0)</f>
        <v/>
      </c>
      <c r="EZ42" s="226" t="str" cm="1">
        <f t="array" ref="EZ42">_xlfn.IFS(EY42="Pres",8,EY42="Abs",0,EY42=0,"",EY42="Orie",2,EY42="Holi",0,EY42="Leav",0)</f>
        <v/>
      </c>
      <c r="FF42" s="226" t="str" cm="1">
        <f t="array" ref="FF42">_xlfn.IFS(FE42="Pres",8,FE42="Abs",0,FE42=0,"",FE42="Orie",2,FE42="Holi",0,FE42="Leav",0)</f>
        <v/>
      </c>
      <c r="FI42" s="84"/>
      <c r="FJ42" s="226" t="str" cm="1">
        <f t="array" ref="FJ42">_xlfn.IFS(FI42="Pres",8,FI42="Abs",0,FI42=0,"",FI42="Orie",2,FI42="Holi",0,FI42="Leav",0)</f>
        <v/>
      </c>
      <c r="FK42" s="84"/>
      <c r="FL42" s="226" t="str" cm="1">
        <f t="array" ref="FL42">_xlfn.IFS(FK42="Pres",8,FK42="Abs",0,FK42=0,"",FK42="Orie",2,FK42="Holi",0,FK42="Leav",0)</f>
        <v/>
      </c>
      <c r="FT42" s="226" t="str" cm="1">
        <f t="array" ref="FT42">_xlfn.IFS(FS42="Pres",8,FS42="Abs",0,FS42=0,"",FS42="Orie",2,FS42="Holi",0,FS42="Leav",0)</f>
        <v/>
      </c>
      <c r="FU42" s="84" t="s">
        <v>35</v>
      </c>
      <c r="FV42" s="226" cm="1">
        <f t="array" ref="FV42">_xlfn.IFS(FU42="Pres",8,FU42="Abs",0,FU42=0,"",FU42="Orie",2,FU42="Holi",0,FU42="Leav",0)</f>
        <v>8</v>
      </c>
      <c r="FW42" s="84" t="s">
        <v>35</v>
      </c>
      <c r="FX42" s="226" cm="1">
        <f t="array" ref="FX42">_xlfn.IFS(FW42="Pres",8,FW42="Abs",0,FW42=0,"",FW42="Orie",2,FW42="Holi",0,FW42="Leav",0)</f>
        <v>8</v>
      </c>
      <c r="FY42" s="84" t="s">
        <v>35</v>
      </c>
      <c r="FZ42" s="226" cm="1">
        <f t="array" ref="FZ42">_xlfn.IFS(FY42="Pres",8,FY42="Abs",0,FY42=0,"",FY42="Orie",2,FY42="Holi",0,FY42="Leav",0)</f>
        <v>8</v>
      </c>
      <c r="GA42" s="84" t="s">
        <v>35</v>
      </c>
      <c r="GB42" s="226" cm="1">
        <f t="array" ref="GB42">_xlfn.IFS(GA42="Pres",8,GA42="Abs",0,GA42=0,"",GA42="Orie",2,GA42="Holi",0,GA42="Leav",0)</f>
        <v>8</v>
      </c>
      <c r="GC42" s="84" t="s">
        <v>35</v>
      </c>
      <c r="GD42" s="226" cm="1">
        <f t="array" ref="GD42">_xlfn.IFS(GC42="Pres",8,GC42="Abs",0,GC42=0,"",GC42="Orie",2,GC42="Holi",0,GC42="Leav",0)</f>
        <v>8</v>
      </c>
      <c r="GE42" s="84" t="s">
        <v>35</v>
      </c>
      <c r="GF42" s="226" cm="1">
        <f t="array" ref="GF42">_xlfn.IFS(GE42="Pres",8,GE42="Abs",0,GE42=0,"",GE42="Orie",2,GE42="Holi",0,GE42="Leav",0)</f>
        <v>8</v>
      </c>
      <c r="GG42" s="84" t="s">
        <v>35</v>
      </c>
      <c r="GH42" s="226" cm="1">
        <f t="array" ref="GH42">_xlfn.IFS(GG42="Pres",8,GG42="Abs",0,GG42=0,"",GG42="Orie",2,GG42="Holi",0,GG42="Leav",0)</f>
        <v>8</v>
      </c>
      <c r="GI42" s="84" t="s">
        <v>35</v>
      </c>
      <c r="GJ42" s="226" cm="1">
        <f t="array" ref="GJ42">_xlfn.IFS(GI42="Pres",8,GI42="Abs",0,GI42=0,"",GI42="Orie",2,GI42="Holi",0,GI42="Leav",0)</f>
        <v>8</v>
      </c>
      <c r="GK42" s="84" t="s">
        <v>36</v>
      </c>
      <c r="GL42" s="226" cm="1">
        <f t="array" ref="GL42">_xlfn.IFS(GK42="Pres",8,GK42="Abs",0,GK42=0,"",GK42="Orie",2,GK42="Holi",0,GK42="Leav",0)</f>
        <v>0</v>
      </c>
      <c r="GM42" s="84" t="s">
        <v>35</v>
      </c>
      <c r="GN42" s="226">
        <v>4</v>
      </c>
      <c r="GO42" s="84" t="s">
        <v>35</v>
      </c>
      <c r="GP42" s="226" cm="1">
        <f t="array" ref="GP42">_xlfn.IFS(GO42="Pres",8,GO42="Abs",0,GO42=0,"",GO42="Orie",2,GO42="Holi",0,GO42="Leav",0)</f>
        <v>8</v>
      </c>
      <c r="GQ42" s="84" t="s">
        <v>35</v>
      </c>
      <c r="GR42" s="226">
        <v>7</v>
      </c>
      <c r="GS42" s="84" t="s">
        <v>35</v>
      </c>
      <c r="GT42" s="226" cm="1">
        <f t="array" ref="GT42">_xlfn.IFS(GS42="Pres",8,GS42="Abs",0,GS42=0,"",GS42="Orie",2,GS42="Holi",0,GS42="Leav",0)</f>
        <v>8</v>
      </c>
      <c r="GU42" s="84" t="s">
        <v>35</v>
      </c>
      <c r="GV42" s="226" cm="1">
        <f t="array" ref="GV42">_xlfn.IFS(GU42="Pres",8,GU42="Abs",0,GU42=0,"",GU42="Orie",2,GU42="Holi",0,GU42="Leav",0)</f>
        <v>8</v>
      </c>
      <c r="GW42" s="84" t="s">
        <v>35</v>
      </c>
      <c r="GX42" s="226" cm="1">
        <f t="array" ref="GX42">_xlfn.IFS(GW42="Pres",8,GW42="Abs",0,GW42=0,"",GW42="Orie",2,GW42="Holi",0,GW42="Leav",0)</f>
        <v>8</v>
      </c>
      <c r="GY42" s="84" t="s">
        <v>35</v>
      </c>
      <c r="GZ42" s="226" cm="1">
        <f t="array" ref="GZ42">_xlfn.IFS(GY42="Pres",8,GY42="Abs",0,GY42=0,"",GY42="Orie",2,GY42="Holi",0,GY42="Leav",0)</f>
        <v>8</v>
      </c>
      <c r="HA42" s="84" t="s">
        <v>35</v>
      </c>
      <c r="HB42" s="226" cm="1">
        <f t="array" ref="HB42">_xlfn.IFS(HA42="Pres",8,HA42="Abs",0,HA42=0,"",HA42="Orie",2,HA42="Holi",0,HA42="Leav",0)</f>
        <v>8</v>
      </c>
      <c r="HC42" s="84" t="s">
        <v>35</v>
      </c>
      <c r="HD42" s="226" cm="1">
        <f t="array" ref="HD42">_xlfn.IFS(HC42="Pres",8,HC42="Abs",0,HC42=0,"",HC42="Orie",2,HC42="Holi",0,HC42="Leav",0)</f>
        <v>8</v>
      </c>
      <c r="HE42" s="84" t="s">
        <v>35</v>
      </c>
      <c r="HF42" s="226"/>
      <c r="HG42" s="84" t="s">
        <v>35</v>
      </c>
      <c r="HH42" s="226" cm="1">
        <f t="array" ref="HH42">_xlfn.IFS(HG42="Pres",8,HG42="Abs",0,HG42=0,"",HG42="Orie",2,HG42="Holi",0,HG42="Leav",0)</f>
        <v>8</v>
      </c>
      <c r="HI42" s="84" t="s">
        <v>35</v>
      </c>
      <c r="HJ42" s="226" cm="1">
        <f t="array" ref="HJ42">_xlfn.IFS(HI42="Pres",8,HI42="Abs",0,HI42=0,"",HI42="Orie",2,HI42="Holi",0,HI42="Leav",0)</f>
        <v>8</v>
      </c>
      <c r="HK42" s="84" t="s">
        <v>35</v>
      </c>
      <c r="HL42" s="226" cm="1">
        <f t="array" ref="HL42">_xlfn.IFS(HK42="Pres",8,HK42="Abs",0,HK42=0,"",HK42="Orie",2,HK42="Holi",0,HK42="Leav",0)</f>
        <v>8</v>
      </c>
      <c r="HM42" s="84" t="s">
        <v>35</v>
      </c>
      <c r="HN42" s="226" cm="1">
        <f t="array" ref="HN42">_xlfn.IFS(HM42="Pres",8,HM42="Abs",0,HM42=0,"",HM42="Orie",2,HM42="Holi",0,HM42="Leav",0)</f>
        <v>8</v>
      </c>
      <c r="HO42" s="84" t="s">
        <v>36</v>
      </c>
      <c r="HP42" s="226" cm="1">
        <f t="array" ref="HP42">_xlfn.IFS(HO42="Pres",8,HO42="Abs",0,HO42=0,"",HO42="Orie",2,HO42="Holi",0,HO42="Leav",0)</f>
        <v>0</v>
      </c>
      <c r="HQ42" s="84" t="s">
        <v>36</v>
      </c>
      <c r="HR42" s="226" cm="1">
        <f t="array" ref="HR42">_xlfn.IFS(HQ42="Pres",8,HQ42="Abs",0,HQ42=0,"",HQ42="Orie",2,HQ42="Holi",0,HQ42="Leav",0)</f>
        <v>0</v>
      </c>
      <c r="HS42" s="84" t="s">
        <v>36</v>
      </c>
      <c r="HT42" s="226" cm="1">
        <f t="array" ref="HT42">_xlfn.IFS(HS42="Pres",8,HS42="Abs",0,HS42=0,"",HS42="Orie",2,HS42="Holi",0,HS42="Leav",0)</f>
        <v>0</v>
      </c>
      <c r="HU42" s="84" t="s">
        <v>36</v>
      </c>
      <c r="HV42" s="226" cm="1">
        <f t="array" ref="HV42">_xlfn.IFS(HU42="Pres",8,HU42="Abs",0,HU42=0,"",HU42="Orie",2,HU42="Holi",0,HU42="Leav",0)</f>
        <v>0</v>
      </c>
      <c r="HW42" s="618" t="s">
        <v>35</v>
      </c>
      <c r="HX42" s="226" cm="1">
        <f t="array" ref="HX42">_xlfn.IFS(HW42="Pres",8,HW42="Abs",0,HW42=0,"",HW42="Orie",2,HW42="Holi",0,HW42="Leav",0)</f>
        <v>8</v>
      </c>
      <c r="HY42" s="84" t="s">
        <v>35</v>
      </c>
      <c r="HZ42" s="226" cm="1">
        <f t="array" ref="HZ42">_xlfn.IFS(HY42="Pres",8,HY42="Abs",0,HY42=0,"",HY42="Orie",2,HY42="Holi",0,HY42="Leav",0)</f>
        <v>8</v>
      </c>
      <c r="IA42" s="84" t="s">
        <v>35</v>
      </c>
      <c r="IB42" s="226" cm="1">
        <f t="array" ref="IB42">_xlfn.IFS(IA42="Pres",8,IA42="Abs",0,IA42=0,"",IA42="Orie",2,IA42="Holi",0,IA42="Leav",0)</f>
        <v>8</v>
      </c>
      <c r="IC42" s="84" t="s">
        <v>35</v>
      </c>
      <c r="ID42" s="226" cm="1">
        <f t="array" ref="ID42">_xlfn.IFS(IC42="Pres",8,IC42="Abs",0,IC42=0,"",IC42="Orie",2,IC42="Holi",0,IC42="Leav",0)</f>
        <v>8</v>
      </c>
      <c r="IE42" s="84" t="s">
        <v>35</v>
      </c>
      <c r="IF42" s="226" cm="1">
        <f t="array" ref="IF42">_xlfn.IFS(IE42="Pres",8,IE42="Abs",0,IE42=0,"",IE42="Orie",2,IE42="Holi",0,IE42="Leav",0)</f>
        <v>8</v>
      </c>
      <c r="IG42" s="84" t="s">
        <v>35</v>
      </c>
      <c r="IH42" s="226" cm="1">
        <f t="array" ref="IH42">_xlfn.IFS(IG42="Pres",8,IG42="Abs",0,IG42=0,"",IG42="Orie",2,IG42="Holi",0,IG42="Leav",0)</f>
        <v>8</v>
      </c>
      <c r="II42" s="84" t="s">
        <v>54</v>
      </c>
      <c r="IJ42" s="226" cm="1">
        <f t="array" ref="IJ42">_xlfn.IFS(II42="Pres",8,II42="Abs",0,II42=0,"",II42="Orie",2,II42="Holi",0,II42="Leav",0)</f>
        <v>0</v>
      </c>
      <c r="IK42" s="84" t="s">
        <v>54</v>
      </c>
      <c r="IL42" s="226" cm="1">
        <f t="array" ref="IL42">_xlfn.IFS(IK42="Pres",8,IK42="Abs",0,IK42=0,"",IK42="Orie",2,IK42="Holi",0,IK42="Leav",0)</f>
        <v>0</v>
      </c>
      <c r="IM42" s="84" t="s">
        <v>36</v>
      </c>
      <c r="IN42" s="226" cm="1">
        <f t="array" ref="IN42">_xlfn.IFS(IM42="Pres",8,IM42="Abs",0,IM42=0,"",IM42="Orie",2,IM42="Holi",0,IM42="Leav",0)</f>
        <v>0</v>
      </c>
      <c r="IO42" s="84" t="s">
        <v>36</v>
      </c>
      <c r="IP42" s="226" cm="1">
        <f t="array" ref="IP42">_xlfn.IFS(IO42="Pres",8,IO42="Abs",0,IO42=0,"",IO42="Orie",2,IO42="Holi",0,IO42="Leav",0)</f>
        <v>0</v>
      </c>
      <c r="IQ42" s="84" t="s">
        <v>36</v>
      </c>
      <c r="IR42" s="226" cm="1">
        <f t="array" ref="IR42">_xlfn.IFS(IQ42="Pres",8,IQ42="Abs",0,IQ42=0,"",IQ42="Orie",2,IQ42="Holi",0,IQ42="Leav",0)</f>
        <v>0</v>
      </c>
      <c r="IS42" s="84"/>
      <c r="IT42" s="226" t="str" cm="1">
        <f t="array" ref="IT42">_xlfn.IFS(IS42="Pres",8,IS42="Abs",0,IS42=0,"",IS42="Orie",2,IS42="Holi",0,IS42="Leav",0)</f>
        <v/>
      </c>
      <c r="IU42" s="84"/>
      <c r="IV42" s="226" t="str" cm="1">
        <f t="array" ref="IV42">_xlfn.IFS(IU42="Pres",8,IU42="Abs",0,IU42=0,"",IU42="Orie",2,IU42="Holi",0,IU42="Leav",0)</f>
        <v/>
      </c>
      <c r="IW42" s="84"/>
      <c r="IX42" s="226" t="str" cm="1">
        <f t="array" ref="IX42">_xlfn.IFS(IW42="Pres",8,IW42="Abs",0,IW42=0,"",IW42="Orie",2,IW42="Holi",0,IW42="Leav",0)</f>
        <v/>
      </c>
      <c r="IY42" s="84"/>
      <c r="IZ42" s="226" t="str" cm="1">
        <f t="array" ref="IZ42">_xlfn.IFS(IY42="Pres",8,IY42="Abs",0,IY42=0,"",IY42="Orie",2,IY42="Holi",0,IY42="Leav",0)</f>
        <v/>
      </c>
      <c r="JA42" s="84"/>
      <c r="JB42" s="226" t="str" cm="1">
        <f t="array" ref="JB42">_xlfn.IFS(JA42="Pres",8,JA42="Abs",0,JA42=0,"",JA42="Orie",2,JA42="Holi",0,JA42="Leav",0)</f>
        <v/>
      </c>
      <c r="JC42" s="84"/>
      <c r="JD42" s="226" t="str" cm="1">
        <f t="array" ref="JD42">_xlfn.IFS(JC42="Pres",8,JC42="Abs",0,JC42=0,"",JC42="Orie",2,JC42="Holi",0,JC42="Leav",0)</f>
        <v/>
      </c>
      <c r="JE42" s="84"/>
      <c r="JF42" s="226" t="str" cm="1">
        <f t="array" ref="JF42">_xlfn.IFS(JE42="Pres",8,JE42="Abs",0,JE42=0,"",JE42="Orie",2,JE42="Holi",0,JE42="Leav",0)</f>
        <v/>
      </c>
      <c r="JG42" s="84"/>
      <c r="JH42" s="226" t="str" cm="1">
        <f t="array" ref="JH42">_xlfn.IFS(JG42="Pres",8,JG42="Abs",0,JG42=0,"",JG42="Orie",2,JG42="Holi",0,JG42="Leav",0)</f>
        <v/>
      </c>
      <c r="JI42" s="84"/>
      <c r="JJ42" s="226" t="str" cm="1">
        <f t="array" ref="JJ42">_xlfn.IFS(JI42="Pres",8,JI42="Abs",0,JI42=0,"",JI42="Orie",2,JI42="Holi",0,JI42="Leav",0)</f>
        <v/>
      </c>
      <c r="JK42" s="84"/>
      <c r="JL42" s="226" t="str" cm="1">
        <f t="array" ref="JL42">_xlfn.IFS(JK42="Pres",8,JK42="Abs",0,JK42=0,"",JK42="Orie",2,JK42="Holi",0,JK42="Leav",0)</f>
        <v/>
      </c>
      <c r="JM42" s="84"/>
      <c r="JN42" s="226" t="str" cm="1">
        <f t="array" ref="JN42">_xlfn.IFS(JM42="Pres",8,JM42="Abs",0,JM42=0,"",JM42="Orie",2,JM42="Holi",0,JM42="Leav",0)</f>
        <v/>
      </c>
      <c r="JO42" s="84"/>
      <c r="JP42" s="226" t="str" cm="1">
        <f t="array" ref="JP42">_xlfn.IFS(JO42="Pres",8,JO42="Abs",0,JO42=0,"",JO42="Orie",2,JO42="Holi",0,JO42="Leav",0)</f>
        <v/>
      </c>
      <c r="JQ42" s="84"/>
      <c r="JR42" s="226" t="str" cm="1">
        <f t="array" ref="JR42">_xlfn.IFS(JQ42="Pres",8,JQ42="Abs",0,JQ42=0,"",JQ42="Orie",2,JQ42="Holi",0,JQ42="Leav",0)</f>
        <v/>
      </c>
      <c r="JS42" s="84"/>
      <c r="JT42" s="226" t="str" cm="1">
        <f t="array" ref="JT42">_xlfn.IFS(JS42="Pres",8,JS42="Abs",0,JS42=0,"",JS42="Orie",2,JS42="Holi",0,JS42="Leav",0)</f>
        <v/>
      </c>
      <c r="JU42" s="84"/>
      <c r="JV42" s="226" t="str" cm="1">
        <f t="array" ref="JV42">_xlfn.IFS(JU42="Pres",8,JU42="Abs",0,JU42=0,"",JU42="Orie",2,JU42="Holi",0,JU42="Leav",0)</f>
        <v/>
      </c>
      <c r="JW42" s="84"/>
      <c r="JX42" s="226" t="str" cm="1">
        <f t="array" ref="JX42">_xlfn.IFS(JW42="Pres",8,JW42="Abs",0,JW42=0,"",JW42="Orie",2,JW42="Holi",0,JW42="Leav",0)</f>
        <v/>
      </c>
      <c r="JY42" s="84"/>
      <c r="JZ42" s="226" t="str" cm="1">
        <f t="array" ref="JZ42">_xlfn.IFS(JY42="Pres",8,JY42="Abs",0,JY42=0,"",JY42="Orie",2,JY42="Holi",0,JY42="Leav",0)</f>
        <v/>
      </c>
      <c r="KA42" s="84"/>
      <c r="KB42" s="226" t="str" cm="1">
        <f t="array" ref="KB42">_xlfn.IFS(KA42="Pres",8,KA42="Abs",0,KA42=0,"",KA42="Orie",2,KA42="Holi",0,KA42="Leav",0)</f>
        <v/>
      </c>
      <c r="KC42" s="84"/>
      <c r="KD42" s="226" t="str" cm="1">
        <f t="array" ref="KD42">_xlfn.IFS(KC42="Pres",8,KC42="Abs",0,KC42=0,"",KC42="Orie",2,KC42="Holi",0,KC42="Leav",0)</f>
        <v/>
      </c>
      <c r="KE42" s="84"/>
      <c r="KF42" s="226" t="str" cm="1">
        <f t="array" ref="KF42">_xlfn.IFS(KE42="Pres",8,KE42="Abs",0,KE42=0,"",KE42="Orie",2,KE42="Holi",0,KE42="Leav",0)</f>
        <v/>
      </c>
      <c r="KG42" s="84"/>
      <c r="KH42" s="226" t="str" cm="1">
        <f t="array" ref="KH42">_xlfn.IFS(KG42="Pres",8,KG42="Abs",0,KG42=0,"",KG42="Orie",2,KG42="Holi",0,KG42="Leav",0)</f>
        <v/>
      </c>
      <c r="KI42" s="84"/>
      <c r="KJ42" s="226" t="str" cm="1">
        <f t="array" ref="KJ42">_xlfn.IFS(KI42="Pres",8,KI42="Abs",0,KI42=0,"",KI42="Orie",2,KI42="Holi",0,KI42="Leav",0)</f>
        <v/>
      </c>
      <c r="KK42" s="84"/>
      <c r="KL42" s="226" t="str" cm="1">
        <f t="array" ref="KL42">_xlfn.IFS(KK42="Pres",8,KK42="Abs",0,KK42=0,"",KK42="Orie",2,KK42="Holi",0,KK42="Leav",0)</f>
        <v/>
      </c>
      <c r="KM42" s="84"/>
      <c r="KN42" s="226" t="str" cm="1">
        <f t="array" ref="KN42">_xlfn.IFS(KM42="Pres",8,KM42="Abs",0,KM42=0,"",KM42="Orie",2,KM42="Holi",0,KM42="Leav",0)</f>
        <v/>
      </c>
      <c r="KO42" s="84"/>
      <c r="KP42" s="226" t="str" cm="1">
        <f t="array" ref="KP42">_xlfn.IFS(KO42="Pres",8,KO42="Abs",0,KO42=0,"",KO42="Orie",2,KO42="Holi",0,KO42="Leav",0)</f>
        <v/>
      </c>
      <c r="KQ42" s="84"/>
      <c r="KR42" s="226" t="str" cm="1">
        <f t="array" ref="KR42">_xlfn.IFS(KQ42="Pres",8,KQ42="Abs",0,KQ42=0,"",KQ42="Orie",2,KQ42="Holi",0,KQ42="Leav",0)</f>
        <v/>
      </c>
      <c r="KS42" s="84"/>
      <c r="KT42" s="226" t="str" cm="1">
        <f t="array" ref="KT42">_xlfn.IFS(KS42="Pres",8,KS42="Abs",0,KS42=0,"",KS42="Orie",2,KS42="Holi",0,KS42="Leav",0)</f>
        <v/>
      </c>
      <c r="KU42" s="84"/>
      <c r="KV42" s="226" t="str" cm="1">
        <f t="array" ref="KV42">_xlfn.IFS(KU42="Pres",8,KU42="Abs",0,KU42=0,"",KU42="Orie",2,KU42="Holi",0,KU42="Leav",0)</f>
        <v/>
      </c>
    </row>
    <row r="43" spans="1:308" ht="18.75" customHeight="1">
      <c r="A43" s="73" t="s">
        <v>49</v>
      </c>
      <c r="B43" s="33" t="s">
        <v>321</v>
      </c>
      <c r="C43" s="50" t="s">
        <v>109</v>
      </c>
      <c r="D43" s="51" t="s">
        <v>322</v>
      </c>
      <c r="E43" s="513" t="s">
        <v>323</v>
      </c>
      <c r="F43" s="73" t="s">
        <v>43</v>
      </c>
      <c r="G43" s="35">
        <v>44692</v>
      </c>
      <c r="H43" s="35">
        <v>44679</v>
      </c>
      <c r="I43" s="35">
        <v>44942</v>
      </c>
      <c r="J43" s="36" t="str">
        <f t="shared" si="299"/>
        <v>Wed</v>
      </c>
      <c r="K43" s="86">
        <f t="shared" si="300"/>
        <v>44886</v>
      </c>
      <c r="L43" s="86">
        <v>44942</v>
      </c>
      <c r="M43" s="36"/>
      <c r="N43" s="141">
        <f t="shared" si="306"/>
        <v>32</v>
      </c>
      <c r="O43" s="79">
        <f t="shared" si="305"/>
        <v>254</v>
      </c>
      <c r="P43" s="39" t="str">
        <f t="shared" si="301"/>
        <v/>
      </c>
      <c r="Q43" s="38">
        <f t="shared" si="302"/>
        <v>1</v>
      </c>
      <c r="R43" s="40" t="str">
        <f t="shared" si="307"/>
        <v/>
      </c>
      <c r="S43" s="41" t="str">
        <f t="shared" si="303"/>
        <v/>
      </c>
      <c r="T43" s="45"/>
      <c r="U43" s="123"/>
      <c r="V43" s="123"/>
      <c r="W43" s="44"/>
      <c r="X43" s="42">
        <v>1</v>
      </c>
      <c r="Y43" s="44"/>
      <c r="Z43" s="45"/>
      <c r="AA43" s="46"/>
      <c r="AB43" s="47">
        <v>8</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128"/>
      <c r="CS43" s="84"/>
      <c r="CT43" s="131"/>
      <c r="CU43" s="84"/>
      <c r="CV43" s="131"/>
      <c r="CW43" s="84"/>
      <c r="CY43" s="84"/>
      <c r="EG43" s="84"/>
      <c r="EI43" s="84"/>
      <c r="ES43" s="84"/>
      <c r="FI43" s="84"/>
      <c r="FJ43" s="226" t="str" cm="1">
        <f t="array" ref="FJ43">_xlfn.IFS(FI43="Pres",8,FI43="Abs",0,FI43=0,"",FI43="Orie",2,FI43="Holi",0,FI43="Leav",0)</f>
        <v/>
      </c>
      <c r="FK43" s="84"/>
      <c r="FL43" s="226" t="str" cm="1">
        <f t="array" ref="FL43">_xlfn.IFS(FK43="Pres",8,FK43="Abs",0,FK43=0,"",FK43="Orie",2,FK43="Holi",0,FK43="Leav",0)</f>
        <v/>
      </c>
      <c r="FT43" s="226" t="str" cm="1">
        <f t="array" ref="FT43">_xlfn.IFS(FS43="Pres",8,FS43="Abs",0,FS43=0,"",FS43="Orie",2,FS43="Holi",0,FS43="Leav",0)</f>
        <v/>
      </c>
      <c r="FU43" s="84" t="s">
        <v>35</v>
      </c>
      <c r="FV43" s="226" cm="1">
        <f t="array" ref="FV43">_xlfn.IFS(FU43="Pres",8,FU43="Abs",0,FU43=0,"",FU43="Orie",2,FU43="Holi",0,FU43="Leav",0)</f>
        <v>8</v>
      </c>
      <c r="FW43" s="84" t="s">
        <v>35</v>
      </c>
      <c r="FX43" s="226" cm="1">
        <f t="array" ref="FX43">_xlfn.IFS(FW43="Pres",8,FW43="Abs",0,FW43=0,"",FW43="Orie",2,FW43="Holi",0,FW43="Leav",0)</f>
        <v>8</v>
      </c>
      <c r="FY43" s="84" t="s">
        <v>35</v>
      </c>
      <c r="FZ43" s="226" cm="1">
        <f t="array" ref="FZ43">_xlfn.IFS(FY43="Pres",8,FY43="Abs",0,FY43=0,"",FY43="Orie",2,FY43="Holi",0,FY43="Leav",0)</f>
        <v>8</v>
      </c>
      <c r="GA43" s="84" t="s">
        <v>35</v>
      </c>
      <c r="GB43" s="226" cm="1">
        <f t="array" ref="GB43">_xlfn.IFS(GA43="Pres",8,GA43="Abs",0,GA43=0,"",GA43="Orie",2,GA43="Holi",0,GA43="Leav",0)</f>
        <v>8</v>
      </c>
      <c r="GC43" s="84" t="s">
        <v>35</v>
      </c>
      <c r="GD43" s="226" cm="1">
        <f t="array" ref="GD43">_xlfn.IFS(GC43="Pres",8,GC43="Abs",0,GC43=0,"",GC43="Orie",2,GC43="Holi",0,GC43="Leav",0)</f>
        <v>8</v>
      </c>
      <c r="GE43" s="84" t="s">
        <v>35</v>
      </c>
      <c r="GF43" s="226" cm="1">
        <f t="array" ref="GF43">_xlfn.IFS(GE43="Pres",8,GE43="Abs",0,GE43=0,"",GE43="Orie",2,GE43="Holi",0,GE43="Leav",0)</f>
        <v>8</v>
      </c>
      <c r="GG43" s="84" t="s">
        <v>35</v>
      </c>
      <c r="GH43" s="226">
        <v>6</v>
      </c>
      <c r="GI43" s="84" t="s">
        <v>35</v>
      </c>
      <c r="GJ43" s="226" cm="1">
        <f t="array" ref="GJ43">_xlfn.IFS(GI43="Pres",8,GI43="Abs",0,GI43=0,"",GI43="Orie",2,GI43="Holi",0,GI43="Leav",0)</f>
        <v>8</v>
      </c>
      <c r="GK43" s="84" t="s">
        <v>35</v>
      </c>
      <c r="GL43" s="226" cm="1">
        <f t="array" ref="GL43">_xlfn.IFS(GK43="Pres",8,GK43="Abs",0,GK43=0,"",GK43="Orie",2,GK43="Holi",0,GK43="Leav",0)</f>
        <v>8</v>
      </c>
      <c r="GM43" s="84" t="s">
        <v>35</v>
      </c>
      <c r="GN43" s="226" cm="1">
        <f t="array" ref="GN43">_xlfn.IFS(GM43="Pres",8,GM43="Abs",0,GM43=0,"",GM43="Orie",2,GM43="Holi",0,GM43="Leav",0)</f>
        <v>8</v>
      </c>
      <c r="GO43" s="84" t="s">
        <v>35</v>
      </c>
      <c r="GP43" s="226" cm="1">
        <f t="array" ref="GP43">_xlfn.IFS(GO43="Pres",8,GO43="Abs",0,GO43=0,"",GO43="Orie",2,GO43="Holi",0,GO43="Leav",0)</f>
        <v>8</v>
      </c>
      <c r="GQ43" s="84" t="s">
        <v>36</v>
      </c>
      <c r="GR43" s="226" cm="1">
        <f t="array" ref="GR43">_xlfn.IFS(GQ43="Pres",8,GQ43="Abs",0,GQ43=0,"",GQ43="Orie",2,GQ43="Holi",0,GQ43="Leav",0)</f>
        <v>0</v>
      </c>
      <c r="GS43" s="84" t="s">
        <v>35</v>
      </c>
      <c r="GT43" s="226" cm="1">
        <f t="array" ref="GT43">_xlfn.IFS(GS43="Pres",8,GS43="Abs",0,GS43=0,"",GS43="Orie",2,GS43="Holi",0,GS43="Leav",0)</f>
        <v>8</v>
      </c>
      <c r="GU43" s="84" t="s">
        <v>35</v>
      </c>
      <c r="GV43" s="226" cm="1">
        <f t="array" ref="GV43">_xlfn.IFS(GU43="Pres",8,GU43="Abs",0,GU43=0,"",GU43="Orie",2,GU43="Holi",0,GU43="Leav",0)</f>
        <v>8</v>
      </c>
      <c r="GW43" s="84" t="s">
        <v>35</v>
      </c>
      <c r="GX43" s="226" cm="1">
        <f t="array" ref="GX43">_xlfn.IFS(GW43="Pres",8,GW43="Abs",0,GW43=0,"",GW43="Orie",2,GW43="Holi",0,GW43="Leav",0)</f>
        <v>8</v>
      </c>
      <c r="GY43" s="84" t="s">
        <v>35</v>
      </c>
      <c r="GZ43" s="226" cm="1">
        <f t="array" ref="GZ43">_xlfn.IFS(GY43="Pres",8,GY43="Abs",0,GY43=0,"",GY43="Orie",2,GY43="Holi",0,GY43="Leav",0)</f>
        <v>8</v>
      </c>
      <c r="HA43" s="84" t="s">
        <v>35</v>
      </c>
      <c r="HB43" s="226" cm="1">
        <f t="array" ref="HB43">_xlfn.IFS(HA43="Pres",8,HA43="Abs",0,HA43=0,"",HA43="Orie",2,HA43="Holi",0,HA43="Leav",0)</f>
        <v>8</v>
      </c>
      <c r="HC43" s="84" t="s">
        <v>35</v>
      </c>
      <c r="HD43" s="226" cm="1">
        <f t="array" ref="HD43">_xlfn.IFS(HC43="Pres",8,HC43="Abs",0,HC43=0,"",HC43="Orie",2,HC43="Holi",0,HC43="Leav",0)</f>
        <v>8</v>
      </c>
      <c r="HE43" s="84" t="s">
        <v>35</v>
      </c>
      <c r="HF43" s="226" cm="1">
        <f t="array" ref="HF43">_xlfn.IFS(HE43="Pres",8,HE43="Abs",0,HE43=0,"",HE43="Orie",2,HE43="Holi",0,HE43="Leav",0)</f>
        <v>8</v>
      </c>
      <c r="HG43" s="84" t="s">
        <v>35</v>
      </c>
      <c r="HH43" s="226" cm="1">
        <f t="array" ref="HH43">_xlfn.IFS(HG43="Pres",8,HG43="Abs",0,HG43=0,"",HG43="Orie",2,HG43="Holi",0,HG43="Leav",0)</f>
        <v>8</v>
      </c>
      <c r="HI43" s="84" t="s">
        <v>35</v>
      </c>
      <c r="HJ43" s="226" cm="1">
        <f t="array" ref="HJ43">_xlfn.IFS(HI43="Pres",8,HI43="Abs",0,HI43=0,"",HI43="Orie",2,HI43="Holi",0,HI43="Leav",0)</f>
        <v>8</v>
      </c>
      <c r="HK43" s="84" t="s">
        <v>35</v>
      </c>
      <c r="HL43" s="226" cm="1">
        <f t="array" ref="HL43">_xlfn.IFS(HK43="Pres",8,HK43="Abs",0,HK43=0,"",HK43="Orie",2,HK43="Holi",0,HK43="Leav",0)</f>
        <v>8</v>
      </c>
      <c r="HM43" s="84" t="s">
        <v>35</v>
      </c>
      <c r="HN43" s="226" cm="1">
        <f t="array" ref="HN43">_xlfn.IFS(HM43="Pres",8,HM43="Abs",0,HM43=0,"",HM43="Orie",2,HM43="Holi",0,HM43="Leav",0)</f>
        <v>8</v>
      </c>
      <c r="HO43" s="84" t="s">
        <v>35</v>
      </c>
      <c r="HP43" s="226" cm="1">
        <f t="array" ref="HP43">_xlfn.IFS(HO43="Pres",8,HO43="Abs",0,HO43=0,"",HO43="Orie",2,HO43="Holi",0,HO43="Leav",0)</f>
        <v>8</v>
      </c>
      <c r="HQ43" s="84" t="s">
        <v>35</v>
      </c>
      <c r="HR43" s="226" cm="1">
        <f t="array" ref="HR43">_xlfn.IFS(HQ43="Pres",8,HQ43="Abs",0,HQ43=0,"",HQ43="Orie",2,HQ43="Holi",0,HQ43="Leav",0)</f>
        <v>8</v>
      </c>
      <c r="HS43" s="84" t="s">
        <v>35</v>
      </c>
      <c r="HT43" s="226" cm="1">
        <f t="array" ref="HT43">_xlfn.IFS(HS43="Pres",8,HS43="Abs",0,HS43=0,"",HS43="Orie",2,HS43="Holi",0,HS43="Leav",0)</f>
        <v>8</v>
      </c>
      <c r="HU43" s="84" t="s">
        <v>35</v>
      </c>
      <c r="HV43" s="226" cm="1">
        <f t="array" ref="HV43">_xlfn.IFS(HU43="Pres",8,HU43="Abs",0,HU43=0,"",HU43="Orie",2,HU43="Holi",0,HU43="Leav",0)</f>
        <v>8</v>
      </c>
      <c r="HW43" s="84" t="s">
        <v>35</v>
      </c>
      <c r="HX43" s="226" cm="1">
        <f t="array" ref="HX43">_xlfn.IFS(HW43="Pres",8,HW43="Abs",0,HW43=0,"",HW43="Orie",2,HW43="Holi",0,HW43="Leav",0)</f>
        <v>8</v>
      </c>
      <c r="HY43" s="84" t="s">
        <v>35</v>
      </c>
      <c r="HZ43" s="226" cm="1">
        <f t="array" ref="HZ43">_xlfn.IFS(HY43="Pres",8,HY43="Abs",0,HY43=0,"",HY43="Orie",2,HY43="Holi",0,HY43="Leav",0)</f>
        <v>8</v>
      </c>
      <c r="IA43" s="84" t="s">
        <v>35</v>
      </c>
      <c r="IB43" s="226" cm="1">
        <f t="array" ref="IB43">_xlfn.IFS(IA43="Pres",8,IA43="Abs",0,IA43=0,"",IA43="Orie",2,IA43="Holi",0,IA43="Leav",0)</f>
        <v>8</v>
      </c>
      <c r="IC43" s="84" t="s">
        <v>35</v>
      </c>
      <c r="ID43" s="226" cm="1">
        <f t="array" ref="ID43">_xlfn.IFS(IC43="Pres",8,IC43="Abs",0,IC43=0,"",IC43="Orie",2,IC43="Holi",0,IC43="Leav",0)</f>
        <v>8</v>
      </c>
      <c r="IE43" s="84" t="s">
        <v>35</v>
      </c>
      <c r="IF43" s="226" cm="1">
        <f t="array" ref="IF43">_xlfn.IFS(IE43="Pres",8,IE43="Abs",0,IE43=0,"",IE43="Orie",2,IE43="Holi",0,IE43="Leav",0)</f>
        <v>8</v>
      </c>
      <c r="IG43" s="84"/>
      <c r="IH43" s="226" t="str" cm="1">
        <f t="array" ref="IH43">_xlfn.IFS(IG43="Pres",8,IG43="Abs",0,IG43=0,"",IG43="Orie",2,IG43="Holi",0,IG43="Leav",0)</f>
        <v/>
      </c>
      <c r="II43" s="84"/>
      <c r="IJ43" s="226" t="str" cm="1">
        <f t="array" ref="IJ43">_xlfn.IFS(II43="Pres",8,II43="Abs",0,II43=0,"",II43="Orie",2,II43="Holi",0,II43="Leav",0)</f>
        <v/>
      </c>
      <c r="IK43" s="84"/>
      <c r="IL43" s="226" t="str" cm="1">
        <f t="array" ref="IL43">_xlfn.IFS(IK43="Pres",8,IK43="Abs",0,IK43=0,"",IK43="Orie",2,IK43="Holi",0,IK43="Leav",0)</f>
        <v/>
      </c>
      <c r="IM43" s="84"/>
      <c r="IN43" s="226" t="str" cm="1">
        <f t="array" ref="IN43">_xlfn.IFS(IM43="Pres",8,IM43="Abs",0,IM43=0,"",IM43="Orie",2,IM43="Holi",0,IM43="Leav",0)</f>
        <v/>
      </c>
      <c r="IO43" s="84"/>
      <c r="IP43" s="226" t="str" cm="1">
        <f t="array" ref="IP43">_xlfn.IFS(IO43="Pres",8,IO43="Abs",0,IO43=0,"",IO43="Orie",2,IO43="Holi",0,IO43="Leav",0)</f>
        <v/>
      </c>
      <c r="IQ43" s="84"/>
      <c r="IR43" s="226" t="str" cm="1">
        <f t="array" ref="IR43">_xlfn.IFS(IQ43="Pres",8,IQ43="Abs",0,IQ43=0,"",IQ43="Orie",2,IQ43="Holi",0,IQ43="Leav",0)</f>
        <v/>
      </c>
      <c r="IS43" s="84"/>
      <c r="IT43" s="226" t="str" cm="1">
        <f t="array" ref="IT43">_xlfn.IFS(IS43="Pres",8,IS43="Abs",0,IS43=0,"",IS43="Orie",2,IS43="Holi",0,IS43="Leav",0)</f>
        <v/>
      </c>
      <c r="IU43" s="84"/>
      <c r="IV43" s="226" t="str" cm="1">
        <f t="array" ref="IV43">_xlfn.IFS(IU43="Pres",8,IU43="Abs",0,IU43=0,"",IU43="Orie",2,IU43="Holi",0,IU43="Leav",0)</f>
        <v/>
      </c>
      <c r="IW43" s="84"/>
      <c r="IX43" s="226" t="str" cm="1">
        <f t="array" ref="IX43">_xlfn.IFS(IW43="Pres",8,IW43="Abs",0,IW43=0,"",IW43="Orie",2,IW43="Holi",0,IW43="Leav",0)</f>
        <v/>
      </c>
      <c r="IY43" s="84"/>
      <c r="IZ43" s="226" t="str" cm="1">
        <f t="array" ref="IZ43">_xlfn.IFS(IY43="Pres",8,IY43="Abs",0,IY43=0,"",IY43="Orie",2,IY43="Holi",0,IY43="Leav",0)</f>
        <v/>
      </c>
      <c r="JA43" s="84"/>
      <c r="JB43" s="226" t="str" cm="1">
        <f t="array" ref="JB43">_xlfn.IFS(JA43="Pres",8,JA43="Abs",0,JA43=0,"",JA43="Orie",2,JA43="Holi",0,JA43="Leav",0)</f>
        <v/>
      </c>
      <c r="JC43" s="84"/>
      <c r="JD43" s="226" t="str" cm="1">
        <f t="array" ref="JD43">_xlfn.IFS(JC43="Pres",8,JC43="Abs",0,JC43=0,"",JC43="Orie",2,JC43="Holi",0,JC43="Leav",0)</f>
        <v/>
      </c>
      <c r="JE43" s="84"/>
      <c r="JF43" s="226" t="str" cm="1">
        <f t="array" ref="JF43">_xlfn.IFS(JE43="Pres",8,JE43="Abs",0,JE43=0,"",JE43="Orie",2,JE43="Holi",0,JE43="Leav",0)</f>
        <v/>
      </c>
      <c r="JG43" s="84"/>
      <c r="JH43" s="226" t="str" cm="1">
        <f t="array" ref="JH43">_xlfn.IFS(JG43="Pres",8,JG43="Abs",0,JG43=0,"",JG43="Orie",2,JG43="Holi",0,JG43="Leav",0)</f>
        <v/>
      </c>
      <c r="JI43" s="84"/>
      <c r="JJ43" s="226" t="str" cm="1">
        <f t="array" ref="JJ43">_xlfn.IFS(JI43="Pres",8,JI43="Abs",0,JI43=0,"",JI43="Orie",2,JI43="Holi",0,JI43="Leav",0)</f>
        <v/>
      </c>
      <c r="JK43" s="84"/>
      <c r="JL43" s="226" t="str" cm="1">
        <f t="array" ref="JL43">_xlfn.IFS(JK43="Pres",8,JK43="Abs",0,JK43=0,"",JK43="Orie",2,JK43="Holi",0,JK43="Leav",0)</f>
        <v/>
      </c>
      <c r="JM43" s="84"/>
      <c r="JN43" s="226" t="str" cm="1">
        <f t="array" ref="JN43">_xlfn.IFS(JM43="Pres",8,JM43="Abs",0,JM43=0,"",JM43="Orie",2,JM43="Holi",0,JM43="Leav",0)</f>
        <v/>
      </c>
      <c r="JO43" s="84"/>
      <c r="JP43" s="226" t="str" cm="1">
        <f t="array" ref="JP43">_xlfn.IFS(JO43="Pres",8,JO43="Abs",0,JO43=0,"",JO43="Orie",2,JO43="Holi",0,JO43="Leav",0)</f>
        <v/>
      </c>
      <c r="JQ43" s="84"/>
      <c r="JR43" s="226" t="str" cm="1">
        <f t="array" ref="JR43">_xlfn.IFS(JQ43="Pres",8,JQ43="Abs",0,JQ43=0,"",JQ43="Orie",2,JQ43="Holi",0,JQ43="Leav",0)</f>
        <v/>
      </c>
      <c r="JS43" s="84"/>
      <c r="JT43" s="226" t="str" cm="1">
        <f t="array" ref="JT43">_xlfn.IFS(JS43="Pres",8,JS43="Abs",0,JS43=0,"",JS43="Orie",2,JS43="Holi",0,JS43="Leav",0)</f>
        <v/>
      </c>
      <c r="JU43" s="84"/>
      <c r="JV43" s="226" t="str" cm="1">
        <f t="array" ref="JV43">_xlfn.IFS(JU43="Pres",8,JU43="Abs",0,JU43=0,"",JU43="Orie",2,JU43="Holi",0,JU43="Leav",0)</f>
        <v/>
      </c>
      <c r="JW43" s="84"/>
      <c r="JX43" s="226" t="str" cm="1">
        <f t="array" ref="JX43">_xlfn.IFS(JW43="Pres",8,JW43="Abs",0,JW43=0,"",JW43="Orie",2,JW43="Holi",0,JW43="Leav",0)</f>
        <v/>
      </c>
      <c r="JY43" s="84"/>
      <c r="JZ43" s="226" t="str" cm="1">
        <f t="array" ref="JZ43">_xlfn.IFS(JY43="Pres",8,JY43="Abs",0,JY43=0,"",JY43="Orie",2,JY43="Holi",0,JY43="Leav",0)</f>
        <v/>
      </c>
      <c r="KA43" s="84"/>
      <c r="KB43" s="226" t="str" cm="1">
        <f t="array" ref="KB43">_xlfn.IFS(KA43="Pres",8,KA43="Abs",0,KA43=0,"",KA43="Orie",2,KA43="Holi",0,KA43="Leav",0)</f>
        <v/>
      </c>
      <c r="KC43" s="84"/>
      <c r="KD43" s="226" t="str" cm="1">
        <f t="array" ref="KD43">_xlfn.IFS(KC43="Pres",8,KC43="Abs",0,KC43=0,"",KC43="Orie",2,KC43="Holi",0,KC43="Leav",0)</f>
        <v/>
      </c>
      <c r="KE43" s="84"/>
      <c r="KF43" s="226" t="str" cm="1">
        <f t="array" ref="KF43">_xlfn.IFS(KE43="Pres",8,KE43="Abs",0,KE43=0,"",KE43="Orie",2,KE43="Holi",0,KE43="Leav",0)</f>
        <v/>
      </c>
      <c r="KG43" s="84"/>
      <c r="KH43" s="226" t="str" cm="1">
        <f t="array" ref="KH43">_xlfn.IFS(KG43="Pres",8,KG43="Abs",0,KG43=0,"",KG43="Orie",2,KG43="Holi",0,KG43="Leav",0)</f>
        <v/>
      </c>
      <c r="KI43" s="84"/>
      <c r="KJ43" s="226" t="str" cm="1">
        <f t="array" ref="KJ43">_xlfn.IFS(KI43="Pres",8,KI43="Abs",0,KI43=0,"",KI43="Orie",2,KI43="Holi",0,KI43="Leav",0)</f>
        <v/>
      </c>
      <c r="KK43" s="84"/>
      <c r="KL43" s="226" t="str" cm="1">
        <f t="array" ref="KL43">_xlfn.IFS(KK43="Pres",8,KK43="Abs",0,KK43=0,"",KK43="Orie",2,KK43="Holi",0,KK43="Leav",0)</f>
        <v/>
      </c>
      <c r="KM43" s="84"/>
      <c r="KN43" s="226" t="str" cm="1">
        <f t="array" ref="KN43">_xlfn.IFS(KM43="Pres",8,KM43="Abs",0,KM43=0,"",KM43="Orie",2,KM43="Holi",0,KM43="Leav",0)</f>
        <v/>
      </c>
      <c r="KO43" s="84"/>
      <c r="KP43" s="226" t="str" cm="1">
        <f t="array" ref="KP43">_xlfn.IFS(KO43="Pres",8,KO43="Abs",0,KO43=0,"",KO43="Orie",2,KO43="Holi",0,KO43="Leav",0)</f>
        <v/>
      </c>
      <c r="KQ43" s="84"/>
      <c r="KR43" s="226" t="str" cm="1">
        <f t="array" ref="KR43">_xlfn.IFS(KQ43="Pres",8,KQ43="Abs",0,KQ43=0,"",KQ43="Orie",2,KQ43="Holi",0,KQ43="Leav",0)</f>
        <v/>
      </c>
      <c r="KS43" s="84"/>
      <c r="KT43" s="226" t="str" cm="1">
        <f t="array" ref="KT43">_xlfn.IFS(KS43="Pres",8,KS43="Abs",0,KS43=0,"",KS43="Orie",2,KS43="Holi",0,KS43="Leav",0)</f>
        <v/>
      </c>
      <c r="KU43" s="84"/>
      <c r="KV43" s="226" t="str" cm="1">
        <f t="array" ref="KV43">_xlfn.IFS(KU43="Pres",8,KU43="Abs",0,KU43=0,"",KU43="Orie",2,KU43="Holi",0,KU43="Leav",0)</f>
        <v/>
      </c>
    </row>
    <row r="44" spans="1:308" ht="18.75" customHeight="1">
      <c r="A44" s="73" t="s">
        <v>49</v>
      </c>
      <c r="B44" s="49" t="s">
        <v>324</v>
      </c>
      <c r="C44" s="50" t="s">
        <v>325</v>
      </c>
      <c r="D44" s="51" t="s">
        <v>326</v>
      </c>
      <c r="E44" s="513" t="s">
        <v>327</v>
      </c>
      <c r="F44" s="73" t="s">
        <v>43</v>
      </c>
      <c r="G44" s="35">
        <v>44692</v>
      </c>
      <c r="H44" s="35">
        <v>44679</v>
      </c>
      <c r="I44" s="35">
        <v>44942</v>
      </c>
      <c r="J44" s="36" t="str">
        <f t="shared" ref="J44" si="308">TEXT(G44,"ddd")</f>
        <v>Wed</v>
      </c>
      <c r="K44" s="86">
        <f t="shared" ref="K44" si="309">L44-8*7</f>
        <v>44886</v>
      </c>
      <c r="L44" s="86">
        <v>44942</v>
      </c>
      <c r="M44" s="36"/>
      <c r="N44" s="141">
        <f t="shared" si="306"/>
        <v>32</v>
      </c>
      <c r="O44" s="79">
        <f t="shared" si="305"/>
        <v>254</v>
      </c>
      <c r="P44" s="39" t="str">
        <f t="shared" si="301"/>
        <v/>
      </c>
      <c r="Q44" s="38">
        <f t="shared" si="302"/>
        <v>1</v>
      </c>
      <c r="R44" s="40" t="str">
        <f t="shared" si="307"/>
        <v/>
      </c>
      <c r="S44" s="41" t="str">
        <f t="shared" si="303"/>
        <v/>
      </c>
      <c r="T44" s="45"/>
      <c r="U44" s="123"/>
      <c r="V44" s="123"/>
      <c r="W44" s="44"/>
      <c r="X44" s="42">
        <v>1</v>
      </c>
      <c r="Y44" s="44"/>
      <c r="Z44" s="45"/>
      <c r="AA44" s="46"/>
      <c r="AB44" s="47">
        <v>8</v>
      </c>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128"/>
      <c r="CS44" s="84"/>
      <c r="CT44" s="131"/>
      <c r="CU44" s="84"/>
      <c r="CV44" s="131"/>
      <c r="CW44" s="84"/>
      <c r="CY44" s="84"/>
      <c r="EI44" s="84"/>
      <c r="ES44" s="84"/>
      <c r="FI44" s="84"/>
      <c r="FJ44" s="226" t="str" cm="1">
        <f t="array" ref="FJ44">_xlfn.IFS(FI44="Pres",8,FI44="Abs",0,FI44=0,"",FI44="Orie",2,FI44="Holi",0,FI44="Leav",0)</f>
        <v/>
      </c>
      <c r="FK44" s="84"/>
      <c r="FL44" s="226" t="str" cm="1">
        <f t="array" ref="FL44">_xlfn.IFS(FK44="Pres",8,FK44="Abs",0,FK44=0,"",FK44="Orie",2,FK44="Holi",0,FK44="Leav",0)</f>
        <v/>
      </c>
      <c r="FT44" s="226" t="str" cm="1">
        <f t="array" ref="FT44">_xlfn.IFS(FS44="Pres",8,FS44="Abs",0,FS44=0,"",FS44="Orie",2,FS44="Holi",0,FS44="Leav",0)</f>
        <v/>
      </c>
      <c r="FU44" s="84" t="s">
        <v>35</v>
      </c>
      <c r="FV44" s="226" cm="1">
        <f t="array" ref="FV44">_xlfn.IFS(FU44="Pres",8,FU44="Abs",0,FU44=0,"",FU44="Orie",2,FU44="Holi",0,FU44="Leav",0)</f>
        <v>8</v>
      </c>
      <c r="FW44" s="84" t="s">
        <v>35</v>
      </c>
      <c r="FX44" s="226" cm="1">
        <f t="array" ref="FX44">_xlfn.IFS(FW44="Pres",8,FW44="Abs",0,FW44=0,"",FW44="Orie",2,FW44="Holi",0,FW44="Leav",0)</f>
        <v>8</v>
      </c>
      <c r="FY44" s="84" t="s">
        <v>35</v>
      </c>
      <c r="FZ44" s="226" cm="1">
        <f t="array" ref="FZ44">_xlfn.IFS(FY44="Pres",8,FY44="Abs",0,FY44=0,"",FY44="Orie",2,FY44="Holi",0,FY44="Leav",0)</f>
        <v>8</v>
      </c>
      <c r="GA44" s="84" t="s">
        <v>35</v>
      </c>
      <c r="GB44" s="226" cm="1">
        <f t="array" ref="GB44">_xlfn.IFS(GA44="Pres",8,GA44="Abs",0,GA44=0,"",GA44="Orie",2,GA44="Holi",0,GA44="Leav",0)</f>
        <v>8</v>
      </c>
      <c r="GC44" s="84" t="s">
        <v>35</v>
      </c>
      <c r="GD44" s="226" cm="1">
        <f t="array" ref="GD44">_xlfn.IFS(GC44="Pres",8,GC44="Abs",0,GC44=0,"",GC44="Orie",2,GC44="Holi",0,GC44="Leav",0)</f>
        <v>8</v>
      </c>
      <c r="GE44" s="84" t="s">
        <v>35</v>
      </c>
      <c r="GF44" s="226" cm="1">
        <f t="array" ref="GF44">_xlfn.IFS(GE44="Pres",8,GE44="Abs",0,GE44=0,"",GE44="Orie",2,GE44="Holi",0,GE44="Leav",0)</f>
        <v>8</v>
      </c>
      <c r="GG44" s="84" t="s">
        <v>35</v>
      </c>
      <c r="GH44" s="226" cm="1">
        <f t="array" ref="GH44">_xlfn.IFS(GG44="Pres",8,GG44="Abs",0,GG44=0,"",GG44="Orie",2,GG44="Holi",0,GG44="Leav",0)</f>
        <v>8</v>
      </c>
      <c r="GI44" s="84" t="s">
        <v>35</v>
      </c>
      <c r="GJ44" s="226" cm="1">
        <f t="array" ref="GJ44">_xlfn.IFS(GI44="Pres",8,GI44="Abs",0,GI44=0,"",GI44="Orie",2,GI44="Holi",0,GI44="Leav",0)</f>
        <v>8</v>
      </c>
      <c r="GK44" s="84" t="s">
        <v>35</v>
      </c>
      <c r="GL44" s="226" cm="1">
        <f t="array" ref="GL44">_xlfn.IFS(GK44="Pres",8,GK44="Abs",0,GK44=0,"",GK44="Orie",2,GK44="Holi",0,GK44="Leav",0)</f>
        <v>8</v>
      </c>
      <c r="GM44" s="84" t="s">
        <v>35</v>
      </c>
      <c r="GN44" s="226" cm="1">
        <f t="array" ref="GN44">_xlfn.IFS(GM44="Pres",8,GM44="Abs",0,GM44=0,"",GM44="Orie",2,GM44="Holi",0,GM44="Leav",0)</f>
        <v>8</v>
      </c>
      <c r="GO44" s="84" t="s">
        <v>35</v>
      </c>
      <c r="GP44" s="226" cm="1">
        <f t="array" ref="GP44">_xlfn.IFS(GO44="Pres",8,GO44="Abs",0,GO44=0,"",GO44="Orie",2,GO44="Holi",0,GO44="Leav",0)</f>
        <v>8</v>
      </c>
      <c r="GQ44" s="84" t="s">
        <v>35</v>
      </c>
      <c r="GR44" s="226" cm="1">
        <f t="array" ref="GR44">_xlfn.IFS(GQ44="Pres",8,GQ44="Abs",0,GQ44=0,"",GQ44="Orie",2,GQ44="Holi",0,GQ44="Leav",0)</f>
        <v>8</v>
      </c>
      <c r="GS44" s="84" t="s">
        <v>35</v>
      </c>
      <c r="GT44" s="226" cm="1">
        <f t="array" ref="GT44">_xlfn.IFS(GS44="Pres",8,GS44="Abs",0,GS44=0,"",GS44="Orie",2,GS44="Holi",0,GS44="Leav",0)</f>
        <v>8</v>
      </c>
      <c r="GU44" s="84" t="s">
        <v>35</v>
      </c>
      <c r="GV44" s="226" cm="1">
        <f t="array" ref="GV44">_xlfn.IFS(GU44="Pres",8,GU44="Abs",0,GU44=0,"",GU44="Orie",2,GU44="Holi",0,GU44="Leav",0)</f>
        <v>8</v>
      </c>
      <c r="GW44" s="84" t="s">
        <v>35</v>
      </c>
      <c r="GX44" s="226" cm="1">
        <f t="array" ref="GX44">_xlfn.IFS(GW44="Pres",8,GW44="Abs",0,GW44=0,"",GW44="Orie",2,GW44="Holi",0,GW44="Leav",0)</f>
        <v>8</v>
      </c>
      <c r="GY44" s="84" t="s">
        <v>35</v>
      </c>
      <c r="GZ44" s="226" cm="1">
        <f t="array" ref="GZ44">_xlfn.IFS(GY44="Pres",8,GY44="Abs",0,GY44=0,"",GY44="Orie",2,GY44="Holi",0,GY44="Leav",0)</f>
        <v>8</v>
      </c>
      <c r="HA44" s="84" t="s">
        <v>35</v>
      </c>
      <c r="HB44" s="226" cm="1">
        <f t="array" ref="HB44">_xlfn.IFS(HA44="Pres",8,HA44="Abs",0,HA44=0,"",HA44="Orie",2,HA44="Holi",0,HA44="Leav",0)</f>
        <v>8</v>
      </c>
      <c r="HC44" s="84" t="s">
        <v>35</v>
      </c>
      <c r="HD44" s="226" cm="1">
        <f t="array" ref="HD44">_xlfn.IFS(HC44="Pres",8,HC44="Abs",0,HC44=0,"",HC44="Orie",2,HC44="Holi",0,HC44="Leav",0)</f>
        <v>8</v>
      </c>
      <c r="HE44" s="84" t="s">
        <v>35</v>
      </c>
      <c r="HF44" s="226" cm="1">
        <f t="array" ref="HF44">_xlfn.IFS(HE44="Pres",8,HE44="Abs",0,HE44=0,"",HE44="Orie",2,HE44="Holi",0,HE44="Leav",0)</f>
        <v>8</v>
      </c>
      <c r="HG44" s="84" t="s">
        <v>35</v>
      </c>
      <c r="HH44" s="226" cm="1">
        <f t="array" ref="HH44">_xlfn.IFS(HG44="Pres",8,HG44="Abs",0,HG44=0,"",HG44="Orie",2,HG44="Holi",0,HG44="Leav",0)</f>
        <v>8</v>
      </c>
      <c r="HI44" s="84" t="s">
        <v>35</v>
      </c>
      <c r="HJ44" s="226" cm="1">
        <f t="array" ref="HJ44">_xlfn.IFS(HI44="Pres",8,HI44="Abs",0,HI44=0,"",HI44="Orie",2,HI44="Holi",0,HI44="Leav",0)</f>
        <v>8</v>
      </c>
      <c r="HK44" s="84" t="s">
        <v>35</v>
      </c>
      <c r="HL44" s="226" cm="1">
        <f t="array" ref="HL44">_xlfn.IFS(HK44="Pres",8,HK44="Abs",0,HK44=0,"",HK44="Orie",2,HK44="Holi",0,HK44="Leav",0)</f>
        <v>8</v>
      </c>
      <c r="HM44" s="84" t="s">
        <v>35</v>
      </c>
      <c r="HN44" s="226" cm="1">
        <f t="array" ref="HN44">_xlfn.IFS(HM44="Pres",8,HM44="Abs",0,HM44=0,"",HM44="Orie",2,HM44="Holi",0,HM44="Leav",0)</f>
        <v>8</v>
      </c>
      <c r="HO44" s="84" t="s">
        <v>35</v>
      </c>
      <c r="HP44" s="226">
        <v>7.25</v>
      </c>
      <c r="HQ44" s="84" t="s">
        <v>35</v>
      </c>
      <c r="HR44" s="226" cm="1">
        <f t="array" ref="HR44">_xlfn.IFS(HQ44="Pres",8,HQ44="Abs",0,HQ44=0,"",HQ44="Orie",2,HQ44="Holi",0,HQ44="Leav",0)</f>
        <v>8</v>
      </c>
      <c r="HS44" s="84" t="s">
        <v>35</v>
      </c>
      <c r="HT44" s="226" cm="1">
        <f t="array" ref="HT44">_xlfn.IFS(HS44="Pres",8,HS44="Abs",0,HS44=0,"",HS44="Orie",2,HS44="Holi",0,HS44="Leav",0)</f>
        <v>8</v>
      </c>
      <c r="HU44" s="84" t="s">
        <v>35</v>
      </c>
      <c r="HV44" s="226" cm="1">
        <f t="array" ref="HV44">_xlfn.IFS(HU44="Pres",8,HU44="Abs",0,HU44=0,"",HU44="Orie",2,HU44="Holi",0,HU44="Leav",0)</f>
        <v>8</v>
      </c>
      <c r="HW44" s="84" t="s">
        <v>36</v>
      </c>
      <c r="HX44" s="226" cm="1">
        <f t="array" ref="HX44">_xlfn.IFS(HW44="Pres",8,HW44="Abs",0,HW44=0,"",HW44="Orie",2,HW44="Holi",0,HW44="Leav",0)</f>
        <v>0</v>
      </c>
      <c r="HY44" s="84" t="s">
        <v>35</v>
      </c>
      <c r="HZ44" s="226">
        <v>7.5</v>
      </c>
      <c r="IA44" s="84" t="s">
        <v>35</v>
      </c>
      <c r="IB44" s="226">
        <v>7.25</v>
      </c>
      <c r="IC44" s="84" t="s">
        <v>35</v>
      </c>
      <c r="ID44" s="226" cm="1">
        <f t="array" ref="ID44">_xlfn.IFS(IC44="Pres",8,IC44="Abs",0,IC44=0,"",IC44="Orie",2,IC44="Holi",0,IC44="Leav",0)</f>
        <v>8</v>
      </c>
      <c r="IE44" s="84" t="s">
        <v>35</v>
      </c>
      <c r="IF44" s="226" cm="1">
        <f t="array" ref="IF44">_xlfn.IFS(IE44="Pres",8,IE44="Abs",0,IE44=0,"",IE44="Orie",2,IE44="Holi",0,IE44="Leav",0)</f>
        <v>8</v>
      </c>
      <c r="IG44" s="84"/>
      <c r="IH44" s="226" t="str" cm="1">
        <f t="array" ref="IH44">_xlfn.IFS(IG44="Pres",8,IG44="Abs",0,IG44=0,"",IG44="Orie",2,IG44="Holi",0,IG44="Leav",0)</f>
        <v/>
      </c>
      <c r="II44" s="84"/>
      <c r="IJ44" s="226" t="str" cm="1">
        <f t="array" ref="IJ44">_xlfn.IFS(II44="Pres",8,II44="Abs",0,II44=0,"",II44="Orie",2,II44="Holi",0,II44="Leav",0)</f>
        <v/>
      </c>
      <c r="IK44" s="84"/>
      <c r="IL44" s="226" t="str" cm="1">
        <f t="array" ref="IL44">_xlfn.IFS(IK44="Pres",8,IK44="Abs",0,IK44=0,"",IK44="Orie",2,IK44="Holi",0,IK44="Leav",0)</f>
        <v/>
      </c>
      <c r="IM44" s="84"/>
      <c r="IN44" s="226" t="str" cm="1">
        <f t="array" ref="IN44">_xlfn.IFS(IM44="Pres",8,IM44="Abs",0,IM44=0,"",IM44="Orie",2,IM44="Holi",0,IM44="Leav",0)</f>
        <v/>
      </c>
      <c r="IO44" s="84"/>
      <c r="IP44" s="226" t="str" cm="1">
        <f t="array" ref="IP44">_xlfn.IFS(IO44="Pres",8,IO44="Abs",0,IO44=0,"",IO44="Orie",2,IO44="Holi",0,IO44="Leav",0)</f>
        <v/>
      </c>
      <c r="IQ44" s="84"/>
      <c r="IR44" s="226" t="str" cm="1">
        <f t="array" ref="IR44">_xlfn.IFS(IQ44="Pres",8,IQ44="Abs",0,IQ44=0,"",IQ44="Orie",2,IQ44="Holi",0,IQ44="Leav",0)</f>
        <v/>
      </c>
      <c r="IS44" s="84"/>
      <c r="IT44" s="226" t="str" cm="1">
        <f t="array" ref="IT44">_xlfn.IFS(IS44="Pres",8,IS44="Abs",0,IS44=0,"",IS44="Orie",2,IS44="Holi",0,IS44="Leav",0)</f>
        <v/>
      </c>
      <c r="IU44" s="84"/>
      <c r="IV44" s="226" t="str" cm="1">
        <f t="array" ref="IV44">_xlfn.IFS(IU44="Pres",8,IU44="Abs",0,IU44=0,"",IU44="Orie",2,IU44="Holi",0,IU44="Leav",0)</f>
        <v/>
      </c>
      <c r="IW44" s="84"/>
      <c r="IX44" s="226" t="str" cm="1">
        <f t="array" ref="IX44">_xlfn.IFS(IW44="Pres",8,IW44="Abs",0,IW44=0,"",IW44="Orie",2,IW44="Holi",0,IW44="Leav",0)</f>
        <v/>
      </c>
      <c r="IY44" s="84"/>
      <c r="IZ44" s="226" t="str" cm="1">
        <f t="array" ref="IZ44">_xlfn.IFS(IY44="Pres",8,IY44="Abs",0,IY44=0,"",IY44="Orie",2,IY44="Holi",0,IY44="Leav",0)</f>
        <v/>
      </c>
      <c r="JA44" s="84"/>
      <c r="JB44" s="226" t="str" cm="1">
        <f t="array" ref="JB44">_xlfn.IFS(JA44="Pres",8,JA44="Abs",0,JA44=0,"",JA44="Orie",2,JA44="Holi",0,JA44="Leav",0)</f>
        <v/>
      </c>
      <c r="JC44" s="84"/>
      <c r="JD44" s="226" t="str" cm="1">
        <f t="array" ref="JD44">_xlfn.IFS(JC44="Pres",8,JC44="Abs",0,JC44=0,"",JC44="Orie",2,JC44="Holi",0,JC44="Leav",0)</f>
        <v/>
      </c>
      <c r="JE44" s="84"/>
      <c r="JF44" s="226" t="str" cm="1">
        <f t="array" ref="JF44">_xlfn.IFS(JE44="Pres",8,JE44="Abs",0,JE44=0,"",JE44="Orie",2,JE44="Holi",0,JE44="Leav",0)</f>
        <v/>
      </c>
      <c r="JG44" s="84"/>
      <c r="JH44" s="226" t="str" cm="1">
        <f t="array" ref="JH44">_xlfn.IFS(JG44="Pres",8,JG44="Abs",0,JG44=0,"",JG44="Orie",2,JG44="Holi",0,JG44="Leav",0)</f>
        <v/>
      </c>
      <c r="JI44" s="84"/>
      <c r="JJ44" s="226" t="str" cm="1">
        <f t="array" ref="JJ44">_xlfn.IFS(JI44="Pres",8,JI44="Abs",0,JI44=0,"",JI44="Orie",2,JI44="Holi",0,JI44="Leav",0)</f>
        <v/>
      </c>
      <c r="JK44" s="84"/>
      <c r="JL44" s="226" t="str" cm="1">
        <f t="array" ref="JL44">_xlfn.IFS(JK44="Pres",8,JK44="Abs",0,JK44=0,"",JK44="Orie",2,JK44="Holi",0,JK44="Leav",0)</f>
        <v/>
      </c>
      <c r="JM44" s="84"/>
      <c r="JN44" s="226" t="str" cm="1">
        <f t="array" ref="JN44">_xlfn.IFS(JM44="Pres",8,JM44="Abs",0,JM44=0,"",JM44="Orie",2,JM44="Holi",0,JM44="Leav",0)</f>
        <v/>
      </c>
      <c r="JO44" s="84"/>
      <c r="JP44" s="226" t="str" cm="1">
        <f t="array" ref="JP44">_xlfn.IFS(JO44="Pres",8,JO44="Abs",0,JO44=0,"",JO44="Orie",2,JO44="Holi",0,JO44="Leav",0)</f>
        <v/>
      </c>
      <c r="JQ44" s="84"/>
      <c r="JR44" s="226" t="str" cm="1">
        <f t="array" ref="JR44">_xlfn.IFS(JQ44="Pres",8,JQ44="Abs",0,JQ44=0,"",JQ44="Orie",2,JQ44="Holi",0,JQ44="Leav",0)</f>
        <v/>
      </c>
      <c r="JS44" s="84"/>
      <c r="JT44" s="226" t="str" cm="1">
        <f t="array" ref="JT44">_xlfn.IFS(JS44="Pres",8,JS44="Abs",0,JS44=0,"",JS44="Orie",2,JS44="Holi",0,JS44="Leav",0)</f>
        <v/>
      </c>
      <c r="JU44" s="84"/>
      <c r="JV44" s="226" t="str" cm="1">
        <f t="array" ref="JV44">_xlfn.IFS(JU44="Pres",8,JU44="Abs",0,JU44=0,"",JU44="Orie",2,JU44="Holi",0,JU44="Leav",0)</f>
        <v/>
      </c>
      <c r="JW44" s="84"/>
      <c r="JX44" s="226" t="str" cm="1">
        <f t="array" ref="JX44">_xlfn.IFS(JW44="Pres",8,JW44="Abs",0,JW44=0,"",JW44="Orie",2,JW44="Holi",0,JW44="Leav",0)</f>
        <v/>
      </c>
      <c r="JY44" s="84"/>
      <c r="JZ44" s="226" t="str" cm="1">
        <f t="array" ref="JZ44">_xlfn.IFS(JY44="Pres",8,JY44="Abs",0,JY44=0,"",JY44="Orie",2,JY44="Holi",0,JY44="Leav",0)</f>
        <v/>
      </c>
      <c r="KA44" s="84"/>
      <c r="KB44" s="226" t="str" cm="1">
        <f t="array" ref="KB44">_xlfn.IFS(KA44="Pres",8,KA44="Abs",0,KA44=0,"",KA44="Orie",2,KA44="Holi",0,KA44="Leav",0)</f>
        <v/>
      </c>
      <c r="KC44" s="84"/>
      <c r="KD44" s="226" t="str" cm="1">
        <f t="array" ref="KD44">_xlfn.IFS(KC44="Pres",8,KC44="Abs",0,KC44=0,"",KC44="Orie",2,KC44="Holi",0,KC44="Leav",0)</f>
        <v/>
      </c>
      <c r="KE44" s="84"/>
      <c r="KF44" s="226" t="str" cm="1">
        <f t="array" ref="KF44">_xlfn.IFS(KE44="Pres",8,KE44="Abs",0,KE44=0,"",KE44="Orie",2,KE44="Holi",0,KE44="Leav",0)</f>
        <v/>
      </c>
      <c r="KG44" s="84"/>
      <c r="KH44" s="226" t="str" cm="1">
        <f t="array" ref="KH44">_xlfn.IFS(KG44="Pres",8,KG44="Abs",0,KG44=0,"",KG44="Orie",2,KG44="Holi",0,KG44="Leav",0)</f>
        <v/>
      </c>
      <c r="KI44" s="84"/>
      <c r="KJ44" s="226" t="str" cm="1">
        <f t="array" ref="KJ44">_xlfn.IFS(KI44="Pres",8,KI44="Abs",0,KI44=0,"",KI44="Orie",2,KI44="Holi",0,KI44="Leav",0)</f>
        <v/>
      </c>
      <c r="KK44" s="84"/>
      <c r="KL44" s="226" t="str" cm="1">
        <f t="array" ref="KL44">_xlfn.IFS(KK44="Pres",8,KK44="Abs",0,KK44=0,"",KK44="Orie",2,KK44="Holi",0,KK44="Leav",0)</f>
        <v/>
      </c>
      <c r="KM44" s="84"/>
      <c r="KN44" s="226" t="str" cm="1">
        <f t="array" ref="KN44">_xlfn.IFS(KM44="Pres",8,KM44="Abs",0,KM44=0,"",KM44="Orie",2,KM44="Holi",0,KM44="Leav",0)</f>
        <v/>
      </c>
      <c r="KO44" s="84"/>
      <c r="KP44" s="226" t="str" cm="1">
        <f t="array" ref="KP44">_xlfn.IFS(KO44="Pres",8,KO44="Abs",0,KO44=0,"",KO44="Orie",2,KO44="Holi",0,KO44="Leav",0)</f>
        <v/>
      </c>
      <c r="KQ44" s="84"/>
      <c r="KR44" s="226" t="str" cm="1">
        <f t="array" ref="KR44">_xlfn.IFS(KQ44="Pres",8,KQ44="Abs",0,KQ44=0,"",KQ44="Orie",2,KQ44="Holi",0,KQ44="Leav",0)</f>
        <v/>
      </c>
      <c r="KS44" s="84"/>
      <c r="KT44" s="226" t="str" cm="1">
        <f t="array" ref="KT44">_xlfn.IFS(KS44="Pres",8,KS44="Abs",0,KS44=0,"",KS44="Orie",2,KS44="Holi",0,KS44="Leav",0)</f>
        <v/>
      </c>
      <c r="KU44" s="84"/>
      <c r="KV44" s="226" t="str" cm="1">
        <f t="array" ref="KV44">_xlfn.IFS(KU44="Pres",8,KU44="Abs",0,KU44=0,"",KU44="Orie",2,KU44="Holi",0,KU44="Leav",0)</f>
        <v/>
      </c>
    </row>
    <row r="45" spans="1:308" ht="18.75" customHeight="1">
      <c r="A45" s="73" t="s">
        <v>49</v>
      </c>
      <c r="B45" s="49" t="s">
        <v>328</v>
      </c>
      <c r="C45" s="465" t="s">
        <v>329</v>
      </c>
      <c r="D45" s="465" t="s">
        <v>330</v>
      </c>
      <c r="E45" s="513" t="s">
        <v>331</v>
      </c>
      <c r="F45" s="73" t="s">
        <v>43</v>
      </c>
      <c r="G45" s="35">
        <v>44720</v>
      </c>
      <c r="H45" s="35">
        <v>45072</v>
      </c>
      <c r="I45" s="35">
        <f t="shared" ref="I45:I58" si="310">G45+32*7</f>
        <v>44944</v>
      </c>
      <c r="J45" s="36" t="str">
        <f t="shared" si="299"/>
        <v>Wed</v>
      </c>
      <c r="K45" s="86">
        <f t="shared" si="300"/>
        <v>44914</v>
      </c>
      <c r="L45" s="86">
        <v>44970</v>
      </c>
      <c r="M45" s="36"/>
      <c r="N45" s="141">
        <f t="shared" si="306"/>
        <v>32</v>
      </c>
      <c r="O45" s="79">
        <f t="shared" si="305"/>
        <v>254.25</v>
      </c>
      <c r="P45" s="39" t="str">
        <f t="shared" si="301"/>
        <v/>
      </c>
      <c r="Q45" s="38">
        <f t="shared" si="302"/>
        <v>4</v>
      </c>
      <c r="R45" s="40" t="str">
        <f t="shared" si="307"/>
        <v/>
      </c>
      <c r="S45" s="41">
        <f t="shared" si="303"/>
        <v>2</v>
      </c>
      <c r="T45" s="45"/>
      <c r="U45" s="123"/>
      <c r="V45" s="123"/>
      <c r="W45" s="44"/>
      <c r="X45" s="42">
        <v>4</v>
      </c>
      <c r="Y45" s="44"/>
      <c r="Z45" s="45"/>
      <c r="AA45" s="46"/>
      <c r="AB45" s="47">
        <v>32</v>
      </c>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128"/>
      <c r="CS45" s="84"/>
      <c r="CT45" s="131"/>
      <c r="CU45" s="84"/>
      <c r="CV45" s="131"/>
      <c r="CW45" s="84"/>
      <c r="CY45" s="84"/>
      <c r="EI45" s="84"/>
      <c r="FI45" s="84"/>
      <c r="FJ45" s="226" t="str" cm="1">
        <f t="array" ref="FJ45">_xlfn.IFS(FI45="Pres",8,FI45="Abs",0,FI45=0,"",FI45="Orie",2,FI45="Holi",0,FI45="Leav",0)</f>
        <v/>
      </c>
      <c r="FK45" s="84"/>
      <c r="FL45" s="226" t="str" cm="1">
        <f t="array" ref="FL45">_xlfn.IFS(FK45="Pres",8,FK45="Abs",0,FK45=0,"",FK45="Orie",2,FK45="Holi",0,FK45="Leav",0)</f>
        <v/>
      </c>
      <c r="FT45" s="226" t="str" cm="1">
        <f t="array" ref="FT45">_xlfn.IFS(FS45="Pres",8,FS45="Abs",0,FS45=0,"",FS45="Orie",2,FS45="Holi",0,FS45="Leav",0)</f>
        <v/>
      </c>
      <c r="FU45" s="84"/>
      <c r="FV45" s="226" t="str" cm="1">
        <f t="array" ref="FV45">_xlfn.IFS(FU45="Pres",8,FU45="Abs",0,FU45=0,"",FU45="Orie",2,FU45="Holi",0,FU45="Leav",0)</f>
        <v/>
      </c>
      <c r="GC45" s="84" t="s">
        <v>35</v>
      </c>
      <c r="GD45" s="226" cm="1">
        <f t="array" ref="GD45">_xlfn.IFS(GC45="Pres",8,GC45="Abs",0,GC45=0,"",GC45="Orie",2,GC45="Holi",0,GC45="Leav",0)</f>
        <v>8</v>
      </c>
      <c r="GE45" s="84" t="s">
        <v>35</v>
      </c>
      <c r="GF45" s="226" cm="1">
        <f t="array" ref="GF45">_xlfn.IFS(GE45="Pres",8,GE45="Abs",0,GE45=0,"",GE45="Orie",2,GE45="Holi",0,GE45="Leav",0)</f>
        <v>8</v>
      </c>
      <c r="GG45" s="84" t="s">
        <v>35</v>
      </c>
      <c r="GH45" s="226" cm="1">
        <f t="array" ref="GH45">_xlfn.IFS(GG45="Pres",8,GG45="Abs",0,GG45=0,"",GG45="Orie",2,GG45="Holi",0,GG45="Leav",0)</f>
        <v>8</v>
      </c>
      <c r="GI45" s="84" t="s">
        <v>35</v>
      </c>
      <c r="GJ45" s="226" cm="1">
        <f t="array" ref="GJ45">_xlfn.IFS(GI45="Pres",8,GI45="Abs",0,GI45=0,"",GI45="Orie",2,GI45="Holi",0,GI45="Leav",0)</f>
        <v>8</v>
      </c>
      <c r="GK45" s="84" t="s">
        <v>35</v>
      </c>
      <c r="GL45" s="226" cm="1">
        <f t="array" ref="GL45">_xlfn.IFS(GK45="Pres",8,GK45="Abs",0,GK45=0,"",GK45="Orie",2,GK45="Holi",0,GK45="Leav",0)</f>
        <v>8</v>
      </c>
      <c r="GM45" s="84" t="s">
        <v>36</v>
      </c>
      <c r="GN45" s="226" cm="1">
        <f t="array" ref="GN45">_xlfn.IFS(GM45="Pres",8,GM45="Abs",0,GM45=0,"",GM45="Orie",2,GM45="Holi",0,GM45="Leav",0)</f>
        <v>0</v>
      </c>
      <c r="GO45" s="84" t="s">
        <v>35</v>
      </c>
      <c r="GP45" s="226" cm="1">
        <f t="array" ref="GP45">_xlfn.IFS(GO45="Pres",8,GO45="Abs",0,GO45=0,"",GO45="Orie",2,GO45="Holi",0,GO45="Leav",0)</f>
        <v>8</v>
      </c>
      <c r="GQ45" s="84" t="s">
        <v>35</v>
      </c>
      <c r="GR45" s="226">
        <v>7</v>
      </c>
      <c r="GS45" s="84" t="s">
        <v>35</v>
      </c>
      <c r="GT45" s="226">
        <v>7.25</v>
      </c>
      <c r="GU45" s="84" t="s">
        <v>35</v>
      </c>
      <c r="GV45" s="226" cm="1">
        <f t="array" ref="GV45">_xlfn.IFS(GU45="Pres",8,GU45="Abs",0,GU45=0,"",GU45="Orie",2,GU45="Holi",0,GU45="Leav",0)</f>
        <v>8</v>
      </c>
      <c r="GW45" s="84" t="s">
        <v>35</v>
      </c>
      <c r="GX45" s="226" cm="1">
        <f t="array" ref="GX45">_xlfn.IFS(GW45="Pres",8,GW45="Abs",0,GW45=0,"",GW45="Orie",2,GW45="Holi",0,GW45="Leav",0)</f>
        <v>8</v>
      </c>
      <c r="GY45" s="84" t="s">
        <v>35</v>
      </c>
      <c r="GZ45" s="226" cm="1">
        <f t="array" ref="GZ45">_xlfn.IFS(GY45="Pres",8,GY45="Abs",0,GY45=0,"",GY45="Orie",2,GY45="Holi",0,GY45="Leav",0)</f>
        <v>8</v>
      </c>
      <c r="HA45" s="84" t="s">
        <v>35</v>
      </c>
      <c r="HB45" s="226" cm="1">
        <f t="array" ref="HB45">_xlfn.IFS(HA45="Pres",8,HA45="Abs",0,HA45=0,"",HA45="Orie",2,HA45="Holi",0,HA45="Leav",0)</f>
        <v>8</v>
      </c>
      <c r="HC45" s="84" t="s">
        <v>35</v>
      </c>
      <c r="HD45" s="226" cm="1">
        <f t="array" ref="HD45">_xlfn.IFS(HC45="Pres",8,HC45="Abs",0,HC45=0,"",HC45="Orie",2,HC45="Holi",0,HC45="Leav",0)</f>
        <v>8</v>
      </c>
      <c r="HE45" s="84" t="s">
        <v>36</v>
      </c>
      <c r="HF45" s="226" cm="1">
        <f t="array" ref="HF45">_xlfn.IFS(HE45="Pres",8,HE45="Abs",0,HE45=0,"",HE45="Orie",2,HE45="Holi",0,HE45="Leav",0)</f>
        <v>0</v>
      </c>
      <c r="HG45" s="84" t="s">
        <v>35</v>
      </c>
      <c r="HH45" s="226" cm="1">
        <f t="array" ref="HH45">_xlfn.IFS(HG45="Pres",8,HG45="Abs",0,HG45=0,"",HG45="Orie",2,HG45="Holi",0,HG45="Leav",0)</f>
        <v>8</v>
      </c>
      <c r="HI45" s="84" t="s">
        <v>35</v>
      </c>
      <c r="HJ45" s="226" cm="1">
        <f t="array" ref="HJ45">_xlfn.IFS(HI45="Pres",8,HI45="Abs",0,HI45=0,"",HI45="Orie",2,HI45="Holi",0,HI45="Leav",0)</f>
        <v>8</v>
      </c>
      <c r="HK45" s="84" t="s">
        <v>35</v>
      </c>
      <c r="HL45" s="226" cm="1">
        <f t="array" ref="HL45">_xlfn.IFS(HK45="Pres",8,HK45="Abs",0,HK45=0,"",HK45="Orie",2,HK45="Holi",0,HK45="Leav",0)</f>
        <v>8</v>
      </c>
      <c r="HM45" s="84" t="s">
        <v>35</v>
      </c>
      <c r="HN45" s="226" cm="1">
        <f t="array" ref="HN45">_xlfn.IFS(HM45="Pres",8,HM45="Abs",0,HM45=0,"",HM45="Orie",2,HM45="Holi",0,HM45="Leav",0)</f>
        <v>8</v>
      </c>
      <c r="HO45" s="84" t="s">
        <v>36</v>
      </c>
      <c r="HP45" s="226" cm="1">
        <f t="array" ref="HP45">_xlfn.IFS(HO45="Pres",8,HO45="Abs",0,HO45=0,"",HO45="Orie",2,HO45="Holi",0,HO45="Leav",0)</f>
        <v>0</v>
      </c>
      <c r="HQ45" s="84" t="s">
        <v>35</v>
      </c>
      <c r="HR45" s="226" cm="1">
        <f t="array" ref="HR45">_xlfn.IFS(HQ45="Pres",8,HQ45="Abs",0,HQ45=0,"",HQ45="Orie",2,HQ45="Holi",0,HQ45="Leav",0)</f>
        <v>8</v>
      </c>
      <c r="HS45" s="84" t="s">
        <v>35</v>
      </c>
      <c r="HT45" s="226" cm="1">
        <f t="array" ref="HT45">_xlfn.IFS(HS45="Pres",8,HS45="Abs",0,HS45=0,"",HS45="Orie",2,HS45="Holi",0,HS45="Leav",0)</f>
        <v>8</v>
      </c>
      <c r="HU45" s="84" t="s">
        <v>35</v>
      </c>
      <c r="HV45" s="226" cm="1">
        <f t="array" ref="HV45">_xlfn.IFS(HU45="Pres",8,HU45="Abs",0,HU45=0,"",HU45="Orie",2,HU45="Holi",0,HU45="Leav",0)</f>
        <v>8</v>
      </c>
      <c r="HW45" s="84" t="s">
        <v>36</v>
      </c>
      <c r="HX45" s="226" cm="1">
        <f t="array" ref="HX45">_xlfn.IFS(HW45="Pres",8,HW45="Abs",0,HW45=0,"",HW45="Orie",2,HW45="Holi",0,HW45="Leav",0)</f>
        <v>0</v>
      </c>
      <c r="HY45" s="84" t="s">
        <v>35</v>
      </c>
      <c r="HZ45" s="226" cm="1">
        <f t="array" ref="HZ45">_xlfn.IFS(HY45="Pres",8,HY45="Abs",0,HY45=0,"",HY45="Orie",2,HY45="Holi",0,HY45="Leav",0)</f>
        <v>8</v>
      </c>
      <c r="IA45" s="84" t="s">
        <v>35</v>
      </c>
      <c r="IB45" s="226" cm="1">
        <f t="array" ref="IB45">_xlfn.IFS(IA45="Pres",8,IA45="Abs",0,IA45=0,"",IA45="Orie",2,IA45="Holi",0,IA45="Leav",0)</f>
        <v>8</v>
      </c>
      <c r="IC45" s="84" t="s">
        <v>35</v>
      </c>
      <c r="ID45" s="226" cm="1">
        <f t="array" ref="ID45">_xlfn.IFS(IC45="Pres",8,IC45="Abs",0,IC45=0,"",IC45="Orie",2,IC45="Holi",0,IC45="Leav",0)</f>
        <v>8</v>
      </c>
      <c r="IE45" s="84" t="s">
        <v>35</v>
      </c>
      <c r="IF45" s="226" cm="1">
        <f t="array" ref="IF45">_xlfn.IFS(IE45="Pres",8,IE45="Abs",0,IE45=0,"",IE45="Orie",2,IE45="Holi",0,IE45="Leav",0)</f>
        <v>8</v>
      </c>
      <c r="IG45" s="84" t="s">
        <v>35</v>
      </c>
      <c r="IH45" s="226" cm="1">
        <f t="array" ref="IH45">_xlfn.IFS(IG45="Pres",8,IG45="Abs",0,IG45=0,"",IG45="Orie",2,IG45="Holi",0,IG45="Leav",0)</f>
        <v>8</v>
      </c>
      <c r="II45" s="84" t="s">
        <v>54</v>
      </c>
      <c r="IJ45" s="226" cm="1">
        <f t="array" ref="IJ45">_xlfn.IFS(II45="Pres",8,II45="Abs",0,II45=0,"",II45="Orie",2,II45="Holi",0,II45="Leav",0)</f>
        <v>0</v>
      </c>
      <c r="IK45" s="84" t="s">
        <v>54</v>
      </c>
      <c r="IL45" s="226" cm="1">
        <f t="array" ref="IL45">_xlfn.IFS(IK45="Pres",8,IK45="Abs",0,IK45=0,"",IK45="Orie",2,IK45="Holi",0,IK45="Leav",0)</f>
        <v>0</v>
      </c>
      <c r="IM45" s="84" t="s">
        <v>35</v>
      </c>
      <c r="IN45" s="226" cm="1">
        <f t="array" ref="IN45">_xlfn.IFS(IM45="Pres",8,IM45="Abs",0,IM45=0,"",IM45="Orie",2,IM45="Holi",0,IM45="Leav",0)</f>
        <v>8</v>
      </c>
      <c r="IO45" s="84" t="s">
        <v>35</v>
      </c>
      <c r="IP45" s="226" cm="1">
        <f t="array" ref="IP45">_xlfn.IFS(IO45="Pres",8,IO45="Abs",0,IO45=0,"",IO45="Orie",2,IO45="Holi",0,IO45="Leav",0)</f>
        <v>8</v>
      </c>
      <c r="IQ45" s="84" t="s">
        <v>35</v>
      </c>
      <c r="IR45" s="226" cm="1">
        <f t="array" ref="IR45">_xlfn.IFS(IQ45="Pres",8,IQ45="Abs",0,IQ45=0,"",IQ45="Orie",2,IQ45="Holi",0,IQ45="Leav",0)</f>
        <v>8</v>
      </c>
      <c r="IS45" s="84"/>
      <c r="IT45" s="226" t="str" cm="1">
        <f t="array" ref="IT45">_xlfn.IFS(IS45="Pres",8,IS45="Abs",0,IS45=0,"",IS45="Orie",2,IS45="Holi",0,IS45="Leav",0)</f>
        <v/>
      </c>
      <c r="IU45" s="84"/>
      <c r="IV45" s="226" t="str" cm="1">
        <f t="array" ref="IV45">_xlfn.IFS(IU45="Pres",8,IU45="Abs",0,IU45=0,"",IU45="Orie",2,IU45="Holi",0,IU45="Leav",0)</f>
        <v/>
      </c>
      <c r="IW45" s="84"/>
      <c r="IX45" s="226" t="str" cm="1">
        <f t="array" ref="IX45">_xlfn.IFS(IW45="Pres",8,IW45="Abs",0,IW45=0,"",IW45="Orie",2,IW45="Holi",0,IW45="Leav",0)</f>
        <v/>
      </c>
      <c r="IY45" s="84"/>
      <c r="IZ45" s="226" t="str" cm="1">
        <f t="array" ref="IZ45">_xlfn.IFS(IY45="Pres",8,IY45="Abs",0,IY45=0,"",IY45="Orie",2,IY45="Holi",0,IY45="Leav",0)</f>
        <v/>
      </c>
      <c r="JA45" s="84"/>
      <c r="JB45" s="226" t="str" cm="1">
        <f t="array" ref="JB45">_xlfn.IFS(JA45="Pres",8,JA45="Abs",0,JA45=0,"",JA45="Orie",2,JA45="Holi",0,JA45="Leav",0)</f>
        <v/>
      </c>
      <c r="JC45" s="84"/>
      <c r="JD45" s="226" t="str" cm="1">
        <f t="array" ref="JD45">_xlfn.IFS(JC45="Pres",8,JC45="Abs",0,JC45=0,"",JC45="Orie",2,JC45="Holi",0,JC45="Leav",0)</f>
        <v/>
      </c>
      <c r="JE45" s="84"/>
      <c r="JF45" s="226" t="str" cm="1">
        <f t="array" ref="JF45">_xlfn.IFS(JE45="Pres",8,JE45="Abs",0,JE45=0,"",JE45="Orie",2,JE45="Holi",0,JE45="Leav",0)</f>
        <v/>
      </c>
      <c r="JG45" s="84"/>
      <c r="JH45" s="226" t="str" cm="1">
        <f t="array" ref="JH45">_xlfn.IFS(JG45="Pres",8,JG45="Abs",0,JG45=0,"",JG45="Orie",2,JG45="Holi",0,JG45="Leav",0)</f>
        <v/>
      </c>
      <c r="JI45" s="84"/>
      <c r="JJ45" s="226" t="str" cm="1">
        <f t="array" ref="JJ45">_xlfn.IFS(JI45="Pres",8,JI45="Abs",0,JI45=0,"",JI45="Orie",2,JI45="Holi",0,JI45="Leav",0)</f>
        <v/>
      </c>
      <c r="JK45" s="84"/>
      <c r="JL45" s="226" t="str" cm="1">
        <f t="array" ref="JL45">_xlfn.IFS(JK45="Pres",8,JK45="Abs",0,JK45=0,"",JK45="Orie",2,JK45="Holi",0,JK45="Leav",0)</f>
        <v/>
      </c>
      <c r="JM45" s="84"/>
      <c r="JN45" s="226" t="str" cm="1">
        <f t="array" ref="JN45">_xlfn.IFS(JM45="Pres",8,JM45="Abs",0,JM45=0,"",JM45="Orie",2,JM45="Holi",0,JM45="Leav",0)</f>
        <v/>
      </c>
      <c r="JO45" s="84"/>
      <c r="JP45" s="226" t="str" cm="1">
        <f t="array" ref="JP45">_xlfn.IFS(JO45="Pres",8,JO45="Abs",0,JO45=0,"",JO45="Orie",2,JO45="Holi",0,JO45="Leav",0)</f>
        <v/>
      </c>
      <c r="JQ45" s="84"/>
      <c r="JR45" s="226" t="str" cm="1">
        <f t="array" ref="JR45">_xlfn.IFS(JQ45="Pres",8,JQ45="Abs",0,JQ45=0,"",JQ45="Orie",2,JQ45="Holi",0,JQ45="Leav",0)</f>
        <v/>
      </c>
      <c r="JS45" s="84"/>
      <c r="JT45" s="226" t="str" cm="1">
        <f t="array" ref="JT45">_xlfn.IFS(JS45="Pres",8,JS45="Abs",0,JS45=0,"",JS45="Orie",2,JS45="Holi",0,JS45="Leav",0)</f>
        <v/>
      </c>
      <c r="JU45" s="84"/>
      <c r="JV45" s="226" t="str" cm="1">
        <f t="array" ref="JV45">_xlfn.IFS(JU45="Pres",8,JU45="Abs",0,JU45=0,"",JU45="Orie",2,JU45="Holi",0,JU45="Leav",0)</f>
        <v/>
      </c>
      <c r="JW45" s="84"/>
      <c r="JX45" s="226" t="str" cm="1">
        <f t="array" ref="JX45">_xlfn.IFS(JW45="Pres",8,JW45="Abs",0,JW45=0,"",JW45="Orie",2,JW45="Holi",0,JW45="Leav",0)</f>
        <v/>
      </c>
      <c r="JY45" s="84"/>
      <c r="JZ45" s="226" t="str" cm="1">
        <f t="array" ref="JZ45">_xlfn.IFS(JY45="Pres",8,JY45="Abs",0,JY45=0,"",JY45="Orie",2,JY45="Holi",0,JY45="Leav",0)</f>
        <v/>
      </c>
      <c r="KA45" s="84"/>
      <c r="KB45" s="226" t="str" cm="1">
        <f t="array" ref="KB45">_xlfn.IFS(KA45="Pres",8,KA45="Abs",0,KA45=0,"",KA45="Orie",2,KA45="Holi",0,KA45="Leav",0)</f>
        <v/>
      </c>
      <c r="KC45" s="84"/>
      <c r="KD45" s="226" t="str" cm="1">
        <f t="array" ref="KD45">_xlfn.IFS(KC45="Pres",8,KC45="Abs",0,KC45=0,"",KC45="Orie",2,KC45="Holi",0,KC45="Leav",0)</f>
        <v/>
      </c>
      <c r="KE45" s="84"/>
      <c r="KF45" s="226" t="str" cm="1">
        <f t="array" ref="KF45">_xlfn.IFS(KE45="Pres",8,KE45="Abs",0,KE45=0,"",KE45="Orie",2,KE45="Holi",0,KE45="Leav",0)</f>
        <v/>
      </c>
      <c r="KG45" s="84"/>
      <c r="KH45" s="226" t="str" cm="1">
        <f t="array" ref="KH45">_xlfn.IFS(KG45="Pres",8,KG45="Abs",0,KG45=0,"",KG45="Orie",2,KG45="Holi",0,KG45="Leav",0)</f>
        <v/>
      </c>
      <c r="KI45" s="84"/>
      <c r="KJ45" s="226" t="str" cm="1">
        <f t="array" ref="KJ45">_xlfn.IFS(KI45="Pres",8,KI45="Abs",0,KI45=0,"",KI45="Orie",2,KI45="Holi",0,KI45="Leav",0)</f>
        <v/>
      </c>
      <c r="KK45" s="84"/>
      <c r="KL45" s="226" t="str" cm="1">
        <f t="array" ref="KL45">_xlfn.IFS(KK45="Pres",8,KK45="Abs",0,KK45=0,"",KK45="Orie",2,KK45="Holi",0,KK45="Leav",0)</f>
        <v/>
      </c>
      <c r="KM45" s="84"/>
      <c r="KN45" s="226" t="str" cm="1">
        <f t="array" ref="KN45">_xlfn.IFS(KM45="Pres",8,KM45="Abs",0,KM45=0,"",KM45="Orie",2,KM45="Holi",0,KM45="Leav",0)</f>
        <v/>
      </c>
      <c r="KO45" s="84"/>
      <c r="KP45" s="226" t="str" cm="1">
        <f t="array" ref="KP45">_xlfn.IFS(KO45="Pres",8,KO45="Abs",0,KO45=0,"",KO45="Orie",2,KO45="Holi",0,KO45="Leav",0)</f>
        <v/>
      </c>
      <c r="KQ45" s="84"/>
      <c r="KR45" s="226" t="str" cm="1">
        <f t="array" ref="KR45">_xlfn.IFS(KQ45="Pres",8,KQ45="Abs",0,KQ45=0,"",KQ45="Orie",2,KQ45="Holi",0,KQ45="Leav",0)</f>
        <v/>
      </c>
      <c r="KS45" s="84"/>
      <c r="KT45" s="226" t="str" cm="1">
        <f t="array" ref="KT45">_xlfn.IFS(KS45="Pres",8,KS45="Abs",0,KS45=0,"",KS45="Orie",2,KS45="Holi",0,KS45="Leav",0)</f>
        <v/>
      </c>
      <c r="KU45" s="84"/>
      <c r="KV45" s="226" t="str" cm="1">
        <f t="array" ref="KV45">_xlfn.IFS(KU45="Pres",8,KU45="Abs",0,KU45=0,"",KU45="Orie",2,KU45="Holi",0,KU45="Leav",0)</f>
        <v/>
      </c>
    </row>
    <row r="46" spans="1:308" ht="18.75" customHeight="1">
      <c r="A46" s="73" t="s">
        <v>49</v>
      </c>
      <c r="B46" s="49" t="s">
        <v>332</v>
      </c>
      <c r="C46" s="63" t="s">
        <v>109</v>
      </c>
      <c r="D46" s="63" t="s">
        <v>333</v>
      </c>
      <c r="E46" s="513" t="s">
        <v>334</v>
      </c>
      <c r="F46" s="73" t="s">
        <v>43</v>
      </c>
      <c r="G46" s="35">
        <v>44594</v>
      </c>
      <c r="H46" s="35">
        <v>44939</v>
      </c>
      <c r="I46" s="35">
        <v>44830</v>
      </c>
      <c r="J46" s="36" t="s">
        <v>61</v>
      </c>
      <c r="K46" s="86">
        <v>44774</v>
      </c>
      <c r="L46" s="86">
        <v>44830</v>
      </c>
      <c r="M46" s="36"/>
      <c r="N46" s="141">
        <f t="shared" si="306"/>
        <v>32</v>
      </c>
      <c r="O46" s="79">
        <f t="shared" si="305"/>
        <v>256</v>
      </c>
      <c r="P46" s="39" t="str">
        <f t="shared" si="301"/>
        <v/>
      </c>
      <c r="Q46" s="38">
        <f t="shared" si="302"/>
        <v>1</v>
      </c>
      <c r="R46" s="40" t="str">
        <f t="shared" si="307"/>
        <v/>
      </c>
      <c r="S46" s="41" t="str">
        <f t="shared" si="303"/>
        <v/>
      </c>
      <c r="T46" s="45"/>
      <c r="U46" s="123">
        <v>10</v>
      </c>
      <c r="V46" s="123">
        <v>82</v>
      </c>
      <c r="W46" s="44"/>
      <c r="X46" s="42">
        <v>3</v>
      </c>
      <c r="Y46" s="44"/>
      <c r="Z46" s="45"/>
      <c r="AA46" s="46"/>
      <c r="AB46" s="47">
        <v>28</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128"/>
      <c r="CS46" s="84"/>
      <c r="CT46" s="131"/>
      <c r="CU46" s="84"/>
      <c r="CV46" s="131"/>
      <c r="CW46" s="84"/>
      <c r="CY46" s="84"/>
      <c r="FI46" s="84"/>
      <c r="FJ46" s="226" t="str" cm="1">
        <f t="array" ref="FJ46">_xlfn.IFS(FI46="Pres",8,FI46="Abs",0,FI46=0,"",FI46="Orie",2,FI46="Holi",0,FI46="Leav",0)</f>
        <v/>
      </c>
      <c r="FK46" s="84"/>
      <c r="FL46" s="226" t="str" cm="1">
        <f t="array" ref="FL46">_xlfn.IFS(FK46="Pres",8,FK46="Abs",0,FK46=0,"",FK46="Orie",2,FK46="Holi",0,FK46="Leav",0)</f>
        <v/>
      </c>
      <c r="FT46" s="226" t="str" cm="1">
        <f t="array" ref="FT46">_xlfn.IFS(FS46="Pres",8,FS46="Abs",0,FS46=0,"",FS46="Orie",2,FS46="Holi",0,FS46="Leav",0)</f>
        <v/>
      </c>
      <c r="FU46" s="84"/>
      <c r="FV46" s="226" t="str" cm="1">
        <f t="array" ref="FV46">_xlfn.IFS(FU46="Pres",8,FU46="Abs",0,FU46=0,"",FU46="Orie",2,FU46="Holi",0,FU46="Leav",0)</f>
        <v/>
      </c>
      <c r="GE46" s="84" t="s">
        <v>35</v>
      </c>
      <c r="GF46" s="226" cm="1">
        <f t="array" ref="GF46">_xlfn.IFS(GE46="Pres",8,GE46="Abs",0,GE46=0,"",GE46="Orie",2,GE46="Holi",0,GE46="Leav",0)</f>
        <v>8</v>
      </c>
      <c r="GG46" s="84" t="s">
        <v>35</v>
      </c>
      <c r="GH46" s="226" cm="1">
        <f t="array" ref="GH46">_xlfn.IFS(GG46="Pres",8,GG46="Abs",0,GG46=0,"",GG46="Orie",2,GG46="Holi",0,GG46="Leav",0)</f>
        <v>8</v>
      </c>
      <c r="GI46" s="84" t="s">
        <v>36</v>
      </c>
      <c r="GJ46" s="226">
        <v>0</v>
      </c>
      <c r="GK46" s="84" t="s">
        <v>35</v>
      </c>
      <c r="GL46" s="226" cm="1">
        <f t="array" ref="GL46">_xlfn.IFS(GK46="Pres",8,GK46="Abs",0,GK46=0,"",GK46="Orie",2,GK46="Holi",0,GK46="Leav",0)</f>
        <v>8</v>
      </c>
      <c r="GM46" s="84" t="s">
        <v>35</v>
      </c>
      <c r="GN46" s="226" cm="1">
        <f t="array" ref="GN46">_xlfn.IFS(GM46="Pres",8,GM46="Abs",0,GM46=0,"",GM46="Orie",2,GM46="Holi",0,GM46="Leav",0)</f>
        <v>8</v>
      </c>
      <c r="GO46" s="84" t="s">
        <v>35</v>
      </c>
      <c r="GP46" s="226" cm="1">
        <f t="array" ref="GP46">_xlfn.IFS(GO46="Pres",8,GO46="Abs",0,GO46=0,"",GO46="Orie",2,GO46="Holi",0,GO46="Leav",0)</f>
        <v>8</v>
      </c>
      <c r="GQ46" s="84" t="s">
        <v>35</v>
      </c>
      <c r="GR46" s="226">
        <v>7</v>
      </c>
      <c r="GS46" s="84" t="s">
        <v>35</v>
      </c>
      <c r="GT46" s="226">
        <v>5.5</v>
      </c>
      <c r="GU46" s="84" t="s">
        <v>35</v>
      </c>
      <c r="GV46" s="226" cm="1">
        <f t="array" ref="GV46">_xlfn.IFS(GU46="Pres",8,GU46="Abs",0,GU46=0,"",GU46="Orie",2,GU46="Holi",0,GU46="Leav",0)</f>
        <v>8</v>
      </c>
      <c r="GW46" s="84" t="s">
        <v>35</v>
      </c>
      <c r="GX46" s="226" cm="1">
        <f t="array" ref="GX46">_xlfn.IFS(GW46="Pres",8,GW46="Abs",0,GW46=0,"",GW46="Orie",2,GW46="Holi",0,GW46="Leav",0)</f>
        <v>8</v>
      </c>
      <c r="GY46" s="84" t="s">
        <v>35</v>
      </c>
      <c r="GZ46" s="226" cm="1">
        <f t="array" ref="GZ46">_xlfn.IFS(GY46="Pres",8,GY46="Abs",0,GY46=0,"",GY46="Orie",2,GY46="Holi",0,GY46="Leav",0)</f>
        <v>8</v>
      </c>
      <c r="HA46" s="84" t="s">
        <v>35</v>
      </c>
      <c r="HB46" s="226" cm="1">
        <f t="array" ref="HB46">_xlfn.IFS(HA46="Pres",8,HA46="Abs",0,HA46=0,"",HA46="Orie",2,HA46="Holi",0,HA46="Leav",0)</f>
        <v>8</v>
      </c>
      <c r="HC46" s="84" t="s">
        <v>35</v>
      </c>
      <c r="HD46" s="226" cm="1">
        <f t="array" ref="HD46">_xlfn.IFS(HC46="Pres",8,HC46="Abs",0,HC46=0,"",HC46="Orie",2,HC46="Holi",0,HC46="Leav",0)</f>
        <v>8</v>
      </c>
      <c r="HE46" s="84" t="s">
        <v>35</v>
      </c>
      <c r="HF46" s="226" cm="1">
        <f t="array" ref="HF46">_xlfn.IFS(HE46="Pres",8,HE46="Abs",0,HE46=0,"",HE46="Orie",2,HE46="Holi",0,HE46="Leav",0)</f>
        <v>8</v>
      </c>
      <c r="HG46" s="84" t="s">
        <v>35</v>
      </c>
      <c r="HH46" s="226">
        <v>7.5</v>
      </c>
      <c r="HI46" s="84" t="s">
        <v>35</v>
      </c>
      <c r="HJ46" s="226" cm="1">
        <f t="array" ref="HJ46">_xlfn.IFS(HI46="Pres",8,HI46="Abs",0,HI46=0,"",HI46="Orie",2,HI46="Holi",0,HI46="Leav",0)</f>
        <v>8</v>
      </c>
      <c r="HK46" s="84" t="s">
        <v>35</v>
      </c>
      <c r="HL46" s="226" cm="1">
        <f t="array" ref="HL46">_xlfn.IFS(HK46="Pres",8,HK46="Abs",0,HK46=0,"",HK46="Orie",2,HK46="Holi",0,HK46="Leav",0)</f>
        <v>8</v>
      </c>
      <c r="HM46" s="84" t="s">
        <v>35</v>
      </c>
      <c r="HN46" s="226" cm="1">
        <f t="array" ref="HN46">_xlfn.IFS(HM46="Pres",8,HM46="Abs",0,HM46=0,"",HM46="Orie",2,HM46="Holi",0,HM46="Leav",0)</f>
        <v>8</v>
      </c>
      <c r="HO46" s="84" t="s">
        <v>35</v>
      </c>
      <c r="HP46" s="226">
        <v>6</v>
      </c>
      <c r="HQ46" s="84" t="s">
        <v>35</v>
      </c>
      <c r="HR46" s="226" cm="1">
        <f t="array" ref="HR46">_xlfn.IFS(HQ46="Pres",8,HQ46="Abs",0,HQ46=0,"",HQ46="Orie",2,HQ46="Holi",0,HQ46="Leav",0)</f>
        <v>8</v>
      </c>
      <c r="HS46" s="84"/>
      <c r="HT46" s="226"/>
      <c r="HU46" s="84"/>
      <c r="HV46" s="226" t="str" cm="1">
        <f t="array" ref="HV46">_xlfn.IFS(HU46="Pres",8,HU46="Abs",0,HU46=0,"",HU46="Orie",2,HU46="Holi",0,HU46="Leav",0)</f>
        <v/>
      </c>
      <c r="HW46" s="84"/>
      <c r="HX46" s="226" t="str" cm="1">
        <f t="array" ref="HX46">_xlfn.IFS(HW46="Pres",8,HW46="Abs",0,HW46=0,"",HW46="Orie",2,HW46="Holi",0,HW46="Leav",0)</f>
        <v/>
      </c>
      <c r="HY46" s="84"/>
      <c r="HZ46" s="226" t="str" cm="1">
        <f t="array" ref="HZ46">_xlfn.IFS(HY46="Pres",8,HY46="Abs",0,HY46=0,"",HY46="Orie",2,HY46="Holi",0,HY46="Leav",0)</f>
        <v/>
      </c>
      <c r="IA46" s="84"/>
      <c r="IB46" s="226" t="str" cm="1">
        <f t="array" ref="IB46">_xlfn.IFS(IA46="Pres",8,IA46="Abs",0,IA46=0,"",IA46="Orie",2,IA46="Holi",0,IA46="Leav",0)</f>
        <v/>
      </c>
      <c r="IC46" s="84"/>
      <c r="ID46" s="226" t="str" cm="1">
        <f t="array" ref="ID46">_xlfn.IFS(IC46="Pres",8,IC46="Abs",0,IC46=0,"",IC46="Orie",2,IC46="Holi",0,IC46="Leav",0)</f>
        <v/>
      </c>
      <c r="IE46" s="84"/>
      <c r="IF46" s="226" t="str" cm="1">
        <f t="array" ref="IF46">_xlfn.IFS(IE46="Pres",8,IE46="Abs",0,IE46=0,"",IE46="Orie",2,IE46="Holi",0,IE46="Leav",0)</f>
        <v/>
      </c>
      <c r="IG46" s="84"/>
      <c r="IH46" s="226" t="str" cm="1">
        <f t="array" ref="IH46">_xlfn.IFS(IG46="Pres",8,IG46="Abs",0,IG46=0,"",IG46="Orie",2,IG46="Holi",0,IG46="Leav",0)</f>
        <v/>
      </c>
      <c r="II46" s="84"/>
      <c r="IJ46" s="226" t="str" cm="1">
        <f t="array" ref="IJ46">_xlfn.IFS(II46="Pres",8,II46="Abs",0,II46=0,"",II46="Orie",2,II46="Holi",0,II46="Leav",0)</f>
        <v/>
      </c>
      <c r="IK46" s="84"/>
      <c r="IL46" s="226" t="str" cm="1">
        <f t="array" ref="IL46">_xlfn.IFS(IK46="Pres",8,IK46="Abs",0,IK46=0,"",IK46="Orie",2,IK46="Holi",0,IK46="Leav",0)</f>
        <v/>
      </c>
      <c r="IM46" s="84"/>
      <c r="IN46" s="226" t="str" cm="1">
        <f t="array" ref="IN46">_xlfn.IFS(IM46="Pres",8,IM46="Abs",0,IM46=0,"",IM46="Orie",2,IM46="Holi",0,IM46="Leav",0)</f>
        <v/>
      </c>
      <c r="IO46" s="84"/>
      <c r="IP46" s="226" t="str" cm="1">
        <f t="array" ref="IP46">_xlfn.IFS(IO46="Pres",8,IO46="Abs",0,IO46=0,"",IO46="Orie",2,IO46="Holi",0,IO46="Leav",0)</f>
        <v/>
      </c>
      <c r="IQ46" s="84"/>
      <c r="IR46" s="226" t="str" cm="1">
        <f t="array" ref="IR46">_xlfn.IFS(IQ46="Pres",8,IQ46="Abs",0,IQ46=0,"",IQ46="Orie",2,IQ46="Holi",0,IQ46="Leav",0)</f>
        <v/>
      </c>
      <c r="IS46" s="84"/>
      <c r="IT46" s="226" t="str" cm="1">
        <f t="array" ref="IT46">_xlfn.IFS(IS46="Pres",8,IS46="Abs",0,IS46=0,"",IS46="Orie",2,IS46="Holi",0,IS46="Leav",0)</f>
        <v/>
      </c>
      <c r="IU46" s="84"/>
      <c r="IV46" s="226" t="str" cm="1">
        <f t="array" ref="IV46">_xlfn.IFS(IU46="Pres",8,IU46="Abs",0,IU46=0,"",IU46="Orie",2,IU46="Holi",0,IU46="Leav",0)</f>
        <v/>
      </c>
      <c r="IW46" s="84"/>
      <c r="IX46" s="226" t="str" cm="1">
        <f t="array" ref="IX46">_xlfn.IFS(IW46="Pres",8,IW46="Abs",0,IW46=0,"",IW46="Orie",2,IW46="Holi",0,IW46="Leav",0)</f>
        <v/>
      </c>
      <c r="IY46" s="84"/>
      <c r="IZ46" s="226" t="str" cm="1">
        <f t="array" ref="IZ46">_xlfn.IFS(IY46="Pres",8,IY46="Abs",0,IY46=0,"",IY46="Orie",2,IY46="Holi",0,IY46="Leav",0)</f>
        <v/>
      </c>
      <c r="JA46" s="84"/>
      <c r="JB46" s="226" t="str" cm="1">
        <f t="array" ref="JB46">_xlfn.IFS(JA46="Pres",8,JA46="Abs",0,JA46=0,"",JA46="Orie",2,JA46="Holi",0,JA46="Leav",0)</f>
        <v/>
      </c>
      <c r="JC46" s="84"/>
      <c r="JD46" s="226" t="str" cm="1">
        <f t="array" ref="JD46">_xlfn.IFS(JC46="Pres",8,JC46="Abs",0,JC46=0,"",JC46="Orie",2,JC46="Holi",0,JC46="Leav",0)</f>
        <v/>
      </c>
      <c r="JE46" s="84"/>
      <c r="JF46" s="226" t="str" cm="1">
        <f t="array" ref="JF46">_xlfn.IFS(JE46="Pres",8,JE46="Abs",0,JE46=0,"",JE46="Orie",2,JE46="Holi",0,JE46="Leav",0)</f>
        <v/>
      </c>
      <c r="JG46" s="84"/>
      <c r="JH46" s="226" t="str" cm="1">
        <f t="array" ref="JH46">_xlfn.IFS(JG46="Pres",8,JG46="Abs",0,JG46=0,"",JG46="Orie",2,JG46="Holi",0,JG46="Leav",0)</f>
        <v/>
      </c>
      <c r="JI46" s="84"/>
      <c r="JJ46" s="226" t="str" cm="1">
        <f t="array" ref="JJ46">_xlfn.IFS(JI46="Pres",8,JI46="Abs",0,JI46=0,"",JI46="Orie",2,JI46="Holi",0,JI46="Leav",0)</f>
        <v/>
      </c>
      <c r="JK46" s="84"/>
      <c r="JL46" s="226" t="str" cm="1">
        <f t="array" ref="JL46">_xlfn.IFS(JK46="Pres",8,JK46="Abs",0,JK46=0,"",JK46="Orie",2,JK46="Holi",0,JK46="Leav",0)</f>
        <v/>
      </c>
      <c r="JM46" s="84"/>
      <c r="JN46" s="226" t="str" cm="1">
        <f t="array" ref="JN46">_xlfn.IFS(JM46="Pres",8,JM46="Abs",0,JM46=0,"",JM46="Orie",2,JM46="Holi",0,JM46="Leav",0)</f>
        <v/>
      </c>
      <c r="JO46" s="84"/>
      <c r="JP46" s="226" t="str" cm="1">
        <f t="array" ref="JP46">_xlfn.IFS(JO46="Pres",8,JO46="Abs",0,JO46=0,"",JO46="Orie",2,JO46="Holi",0,JO46="Leav",0)</f>
        <v/>
      </c>
      <c r="JQ46" s="84"/>
      <c r="JR46" s="226" t="str" cm="1">
        <f t="array" ref="JR46">_xlfn.IFS(JQ46="Pres",8,JQ46="Abs",0,JQ46=0,"",JQ46="Orie",2,JQ46="Holi",0,JQ46="Leav",0)</f>
        <v/>
      </c>
      <c r="JS46" s="84"/>
      <c r="JT46" s="226" t="str" cm="1">
        <f t="array" ref="JT46">_xlfn.IFS(JS46="Pres",8,JS46="Abs",0,JS46=0,"",JS46="Orie",2,JS46="Holi",0,JS46="Leav",0)</f>
        <v/>
      </c>
      <c r="JU46" s="84"/>
      <c r="JV46" s="226" t="str" cm="1">
        <f t="array" ref="JV46">_xlfn.IFS(JU46="Pres",8,JU46="Abs",0,JU46=0,"",JU46="Orie",2,JU46="Holi",0,JU46="Leav",0)</f>
        <v/>
      </c>
      <c r="JW46" s="84"/>
      <c r="JX46" s="226" t="str" cm="1">
        <f t="array" ref="JX46">_xlfn.IFS(JW46="Pres",8,JW46="Abs",0,JW46=0,"",JW46="Orie",2,JW46="Holi",0,JW46="Leav",0)</f>
        <v/>
      </c>
      <c r="JY46" s="84"/>
      <c r="JZ46" s="226" t="str" cm="1">
        <f t="array" ref="JZ46">_xlfn.IFS(JY46="Pres",8,JY46="Abs",0,JY46=0,"",JY46="Orie",2,JY46="Holi",0,JY46="Leav",0)</f>
        <v/>
      </c>
      <c r="KA46" s="84"/>
      <c r="KB46" s="226" t="str" cm="1">
        <f t="array" ref="KB46">_xlfn.IFS(KA46="Pres",8,KA46="Abs",0,KA46=0,"",KA46="Orie",2,KA46="Holi",0,KA46="Leav",0)</f>
        <v/>
      </c>
      <c r="KC46" s="84"/>
      <c r="KD46" s="226" t="str" cm="1">
        <f t="array" ref="KD46">_xlfn.IFS(KC46="Pres",8,KC46="Abs",0,KC46=0,"",KC46="Orie",2,KC46="Holi",0,KC46="Leav",0)</f>
        <v/>
      </c>
      <c r="KE46" s="84"/>
      <c r="KF46" s="226" t="str" cm="1">
        <f t="array" ref="KF46">_xlfn.IFS(KE46="Pres",8,KE46="Abs",0,KE46=0,"",KE46="Orie",2,KE46="Holi",0,KE46="Leav",0)</f>
        <v/>
      </c>
      <c r="KG46" s="84"/>
      <c r="KH46" s="226" t="str" cm="1">
        <f t="array" ref="KH46">_xlfn.IFS(KG46="Pres",8,KG46="Abs",0,KG46=0,"",KG46="Orie",2,KG46="Holi",0,KG46="Leav",0)</f>
        <v/>
      </c>
      <c r="KI46" s="84"/>
      <c r="KJ46" s="226" t="str" cm="1">
        <f t="array" ref="KJ46">_xlfn.IFS(KI46="Pres",8,KI46="Abs",0,KI46=0,"",KI46="Orie",2,KI46="Holi",0,KI46="Leav",0)</f>
        <v/>
      </c>
      <c r="KK46" s="84"/>
      <c r="KL46" s="226" t="str" cm="1">
        <f t="array" ref="KL46">_xlfn.IFS(KK46="Pres",8,KK46="Abs",0,KK46=0,"",KK46="Orie",2,KK46="Holi",0,KK46="Leav",0)</f>
        <v/>
      </c>
      <c r="KM46" s="84"/>
      <c r="KN46" s="226" t="str" cm="1">
        <f t="array" ref="KN46">_xlfn.IFS(KM46="Pres",8,KM46="Abs",0,KM46=0,"",KM46="Orie",2,KM46="Holi",0,KM46="Leav",0)</f>
        <v/>
      </c>
      <c r="KO46" s="84"/>
      <c r="KP46" s="226" t="str" cm="1">
        <f t="array" ref="KP46">_xlfn.IFS(KO46="Pres",8,KO46="Abs",0,KO46=0,"",KO46="Orie",2,KO46="Holi",0,KO46="Leav",0)</f>
        <v/>
      </c>
      <c r="KQ46" s="84"/>
      <c r="KR46" s="226" t="str" cm="1">
        <f t="array" ref="KR46">_xlfn.IFS(KQ46="Pres",8,KQ46="Abs",0,KQ46=0,"",KQ46="Orie",2,KQ46="Holi",0,KQ46="Leav",0)</f>
        <v/>
      </c>
      <c r="KS46" s="84"/>
      <c r="KT46" s="226" t="str" cm="1">
        <f t="array" ref="KT46">_xlfn.IFS(KS46="Pres",8,KS46="Abs",0,KS46=0,"",KS46="Orie",2,KS46="Holi",0,KS46="Leav",0)</f>
        <v/>
      </c>
      <c r="KU46" s="84"/>
      <c r="KV46" s="226" t="str" cm="1">
        <f t="array" ref="KV46">_xlfn.IFS(KU46="Pres",8,KU46="Abs",0,KU46=0,"",KU46="Orie",2,KU46="Holi",0,KU46="Leav",0)</f>
        <v/>
      </c>
    </row>
    <row r="47" spans="1:308" ht="18.75" customHeight="1">
      <c r="A47" s="73" t="s">
        <v>49</v>
      </c>
      <c r="B47" s="49" t="s">
        <v>335</v>
      </c>
      <c r="C47" s="50" t="s">
        <v>336</v>
      </c>
      <c r="D47" s="51" t="s">
        <v>337</v>
      </c>
      <c r="E47" s="513" t="s">
        <v>338</v>
      </c>
      <c r="F47" s="73" t="s">
        <v>121</v>
      </c>
      <c r="G47" s="35">
        <v>44790</v>
      </c>
      <c r="H47" s="35">
        <v>45142</v>
      </c>
      <c r="I47" s="35">
        <v>45040</v>
      </c>
      <c r="J47" s="36" t="str">
        <f t="shared" si="299"/>
        <v>Wed</v>
      </c>
      <c r="K47" s="86">
        <f>I47-8*7</f>
        <v>44984</v>
      </c>
      <c r="L47" s="381">
        <v>45040</v>
      </c>
      <c r="M47" s="35">
        <v>45021</v>
      </c>
      <c r="N47" s="141">
        <f t="shared" si="306"/>
        <v>32</v>
      </c>
      <c r="O47" s="79">
        <f t="shared" si="305"/>
        <v>256.3</v>
      </c>
      <c r="P47" s="39" t="str">
        <f t="shared" si="301"/>
        <v/>
      </c>
      <c r="Q47" s="38">
        <f t="shared" si="302"/>
        <v>1</v>
      </c>
      <c r="R47" s="40" t="str">
        <f t="shared" si="307"/>
        <v/>
      </c>
      <c r="S47" s="41">
        <f t="shared" si="303"/>
        <v>2</v>
      </c>
      <c r="T47" s="45"/>
      <c r="U47" s="123"/>
      <c r="V47" s="123"/>
      <c r="W47" s="44"/>
      <c r="X47" s="42">
        <v>1</v>
      </c>
      <c r="Y47" s="44"/>
      <c r="Z47" s="45"/>
      <c r="AA47" s="46"/>
      <c r="AB47" s="47">
        <v>13.8</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128"/>
      <c r="CS47" s="84"/>
      <c r="CT47" s="131"/>
      <c r="CU47" s="84"/>
      <c r="CV47" s="131"/>
      <c r="CW47" s="84"/>
      <c r="CY47" s="84"/>
      <c r="FI47" s="84"/>
      <c r="FJ47" s="226" t="str" cm="1">
        <f t="array" ref="FJ47">_xlfn.IFS(FI47="Pres",8,FI47="Abs",0,FI47=0,"",FI47="Orie",2,FI47="Holi",0,FI47="Leav",0)</f>
        <v/>
      </c>
      <c r="FK47" s="84"/>
      <c r="FL47" s="226" t="str" cm="1">
        <f t="array" ref="FL47">_xlfn.IFS(FK47="Pres",8,FK47="Abs",0,FK47=0,"",FK47="Orie",2,FK47="Holi",0,FK47="Leav",0)</f>
        <v/>
      </c>
      <c r="FT47" s="226" t="str" cm="1">
        <f t="array" ref="FT47">_xlfn.IFS(FS47="Pres",8,FS47="Abs",0,FS47=0,"",FS47="Orie",2,FS47="Holi",0,FS47="Leav",0)</f>
        <v/>
      </c>
      <c r="FU47" s="84"/>
      <c r="FV47" s="226" t="str" cm="1">
        <f t="array" ref="FV47">_xlfn.IFS(FU47="Pres",8,FU47="Abs",0,FU47=0,"",FU47="Orie",2,FU47="Holi",0,FU47="Leav",0)</f>
        <v/>
      </c>
      <c r="GW47" s="84" t="s">
        <v>35</v>
      </c>
      <c r="GX47" s="226" cm="1">
        <f t="array" ref="GX47">_xlfn.IFS(GW47="Pres",8,GW47="Abs",0,GW47=0,"",GW47="Orie",2,GW47="Holi",0,GW47="Leav",0)</f>
        <v>8</v>
      </c>
      <c r="GY47" s="84" t="s">
        <v>35</v>
      </c>
      <c r="GZ47" s="226" cm="1">
        <f t="array" ref="GZ47">_xlfn.IFS(GY47="Pres",8,GY47="Abs",0,GY47=0,"",GY47="Orie",2,GY47="Holi",0,GY47="Leav",0)</f>
        <v>8</v>
      </c>
      <c r="HA47" s="84" t="s">
        <v>35</v>
      </c>
      <c r="HB47" s="226">
        <v>4</v>
      </c>
      <c r="HC47" s="84" t="s">
        <v>35</v>
      </c>
      <c r="HD47" s="226" cm="1">
        <f t="array" ref="HD47">_xlfn.IFS(HC47="Pres",8,HC47="Abs",0,HC47=0,"",HC47="Orie",2,HC47="Holi",0,HC47="Leav",0)</f>
        <v>8</v>
      </c>
      <c r="HE47" s="84" t="s">
        <v>35</v>
      </c>
      <c r="HF47" s="226" cm="1">
        <f t="array" ref="HF47">_xlfn.IFS(HE47="Pres",8,HE47="Abs",0,HE47=0,"",HE47="Orie",2,HE47="Holi",0,HE47="Leav",0)</f>
        <v>8</v>
      </c>
      <c r="HG47" s="84" t="s">
        <v>35</v>
      </c>
      <c r="HH47" s="226" cm="1">
        <f t="array" ref="HH47">_xlfn.IFS(HG47="Pres",8,HG47="Abs",0,HG47=0,"",HG47="Orie",2,HG47="Holi",0,HG47="Leav",0)</f>
        <v>8</v>
      </c>
      <c r="HI47" s="84" t="s">
        <v>35</v>
      </c>
      <c r="HJ47" s="226" cm="1">
        <f t="array" ref="HJ47">_xlfn.IFS(HI47="Pres",8,HI47="Abs",0,HI47=0,"",HI47="Orie",2,HI47="Holi",0,HI47="Leav",0)</f>
        <v>8</v>
      </c>
      <c r="HK47" s="84" t="s">
        <v>35</v>
      </c>
      <c r="HL47" s="226" cm="1">
        <f t="array" ref="HL47">_xlfn.IFS(HK47="Pres",8,HK47="Abs",0,HK47=0,"",HK47="Orie",2,HK47="Holi",0,HK47="Leav",0)</f>
        <v>8</v>
      </c>
      <c r="HM47" s="84" t="s">
        <v>35</v>
      </c>
      <c r="HN47" s="226" cm="1">
        <f t="array" ref="HN47">_xlfn.IFS(HM47="Pres",8,HM47="Abs",0,HM47=0,"",HM47="Orie",2,HM47="Holi",0,HM47="Leav",0)</f>
        <v>8</v>
      </c>
      <c r="HO47" s="84" t="s">
        <v>35</v>
      </c>
      <c r="HP47" s="226" cm="1">
        <f t="array" ref="HP47">_xlfn.IFS(HO47="Pres",8,HO47="Abs",0,HO47=0,"",HO47="Orie",2,HO47="Holi",0,HO47="Leav",0)</f>
        <v>8</v>
      </c>
      <c r="HQ47" s="84" t="s">
        <v>35</v>
      </c>
      <c r="HR47" s="226" cm="1">
        <f t="array" ref="HR47">_xlfn.IFS(HQ47="Pres",8,HQ47="Abs",0,HQ47=0,"",HQ47="Orie",2,HQ47="Holi",0,HQ47="Leav",0)</f>
        <v>8</v>
      </c>
      <c r="HS47" s="84" t="s">
        <v>35</v>
      </c>
      <c r="HT47" s="226" cm="1">
        <f t="array" ref="HT47">_xlfn.IFS(HS47="Pres",8,HS47="Abs",0,HS47=0,"",HS47="Orie",2,HS47="Holi",0,HS47="Leav",0)</f>
        <v>8</v>
      </c>
      <c r="HU47" s="84" t="s">
        <v>35</v>
      </c>
      <c r="HV47" s="226" cm="1">
        <f t="array" ref="HV47">_xlfn.IFS(HU47="Pres",8,HU47="Abs",0,HU47=0,"",HU47="Orie",2,HU47="Holi",0,HU47="Leav",0)</f>
        <v>8</v>
      </c>
      <c r="HW47" s="84" t="s">
        <v>36</v>
      </c>
      <c r="HX47" s="226" cm="1">
        <f t="array" ref="HX47">_xlfn.IFS(HW47="Pres",8,HW47="Abs",0,HW47=0,"",HW47="Orie",2,HW47="Holi",0,HW47="Leav",0)</f>
        <v>0</v>
      </c>
      <c r="HY47" s="84" t="s">
        <v>35</v>
      </c>
      <c r="HZ47" s="226">
        <v>7.75</v>
      </c>
      <c r="IA47" s="84" t="s">
        <v>35</v>
      </c>
      <c r="IB47" s="226" cm="1">
        <f t="array" ref="IB47">_xlfn.IFS(IA47="Pres",8,IA47="Abs",0,IA47=0,"",IA47="Orie",2,IA47="Holi",0,IA47="Leav",0)</f>
        <v>8</v>
      </c>
      <c r="IC47" s="84" t="s">
        <v>35</v>
      </c>
      <c r="ID47" s="226" cm="1">
        <f t="array" ref="ID47">_xlfn.IFS(IC47="Pres",8,IC47="Abs",0,IC47=0,"",IC47="Orie",2,IC47="Holi",0,IC47="Leav",0)</f>
        <v>8</v>
      </c>
      <c r="IE47" s="84" t="s">
        <v>35</v>
      </c>
      <c r="IF47" s="226" cm="1">
        <f t="array" ref="IF47">_xlfn.IFS(IE47="Pres",8,IE47="Abs",0,IE47=0,"",IE47="Orie",2,IE47="Holi",0,IE47="Leav",0)</f>
        <v>8</v>
      </c>
      <c r="IG47" s="84" t="s">
        <v>35</v>
      </c>
      <c r="IH47" s="226" cm="1">
        <f t="array" ref="IH47">_xlfn.IFS(IG47="Pres",8,IG47="Abs",0,IG47=0,"",IG47="Orie",2,IG47="Holi",0,IG47="Leav",0)</f>
        <v>8</v>
      </c>
      <c r="II47" s="84" t="s">
        <v>54</v>
      </c>
      <c r="IJ47" s="226" cm="1">
        <f t="array" ref="IJ47">_xlfn.IFS(II47="Pres",8,II47="Abs",0,II47=0,"",II47="Orie",2,II47="Holi",0,II47="Leav",0)</f>
        <v>0</v>
      </c>
      <c r="IK47" s="84" t="s">
        <v>54</v>
      </c>
      <c r="IL47" s="226" cm="1">
        <f t="array" ref="IL47">_xlfn.IFS(IK47="Pres",8,IK47="Abs",0,IK47=0,"",IK47="Orie",2,IK47="Holi",0,IK47="Leav",0)</f>
        <v>0</v>
      </c>
      <c r="IM47" s="84" t="s">
        <v>35</v>
      </c>
      <c r="IN47" s="226" cm="1">
        <f t="array" ref="IN47">_xlfn.IFS(IM47="Pres",8,IM47="Abs",0,IM47=0,"",IM47="Orie",2,IM47="Holi",0,IM47="Leav",0)</f>
        <v>8</v>
      </c>
      <c r="IO47" s="84" t="s">
        <v>35</v>
      </c>
      <c r="IP47" s="226" cm="1">
        <f t="array" ref="IP47">_xlfn.IFS(IO47="Pres",8,IO47="Abs",0,IO47=0,"",IO47="Orie",2,IO47="Holi",0,IO47="Leav",0)</f>
        <v>8</v>
      </c>
      <c r="IQ47" s="84" t="s">
        <v>35</v>
      </c>
      <c r="IR47" s="226" cm="1">
        <f t="array" ref="IR47">_xlfn.IFS(IQ47="Pres",8,IQ47="Abs",0,IQ47=0,"",IQ47="Orie",2,IQ47="Holi",0,IQ47="Leav",0)</f>
        <v>8</v>
      </c>
      <c r="IS47" s="84" t="s">
        <v>35</v>
      </c>
      <c r="IT47" s="226" cm="1">
        <f t="array" ref="IT47">_xlfn.IFS(IS47="Pres",8,IS47="Abs",0,IS47=0,"",IS47="Orie",2,IS47="Holi",0,IS47="Leav",0)</f>
        <v>8</v>
      </c>
      <c r="IU47" s="84" t="s">
        <v>35</v>
      </c>
      <c r="IV47" s="226" cm="1">
        <f t="array" ref="IV47">_xlfn.IFS(IU47="Pres",8,IU47="Abs",0,IU47=0,"",IU47="Orie",2,IU47="Holi",0,IU47="Leav",0)</f>
        <v>8</v>
      </c>
      <c r="IW47" s="84" t="s">
        <v>35</v>
      </c>
      <c r="IX47" s="226">
        <v>7.25</v>
      </c>
      <c r="IY47" s="84" t="s">
        <v>35</v>
      </c>
      <c r="IZ47" s="226">
        <v>7.5</v>
      </c>
      <c r="JA47" s="84" t="s">
        <v>35</v>
      </c>
      <c r="JB47" s="226" cm="1">
        <f t="array" ref="JB47">_xlfn.IFS(JA47="Pres",8,JA47="Abs",0,JA47=0,"",JA47="Orie",2,JA47="Holi",0,JA47="Leav",0)</f>
        <v>8</v>
      </c>
      <c r="JC47" s="84" t="s">
        <v>35</v>
      </c>
      <c r="JD47" s="226" cm="1">
        <f t="array" ref="JD47">_xlfn.IFS(JC47="Pres",8,JC47="Abs",0,JC47=0,"",JC47="Orie",2,JC47="Holi",0,JC47="Leav",0)</f>
        <v>8</v>
      </c>
      <c r="JE47" s="84" t="s">
        <v>35</v>
      </c>
      <c r="JF47" s="226" cm="1">
        <f t="array" ref="JF47">_xlfn.IFS(JE47="Pres",8,JE47="Abs",0,JE47=0,"",JE47="Orie",2,JE47="Holi",0,JE47="Leav",0)</f>
        <v>8</v>
      </c>
      <c r="JG47" s="84" t="s">
        <v>35</v>
      </c>
      <c r="JH47" s="802" cm="1">
        <f t="array" ref="JH47">_xlfn.IFS(JG47="Pres",8,JG47="Abs",0,JG47=0,"",JG47="Orie",2,JG47="Holi",0,JG47="Leav",0)</f>
        <v>8</v>
      </c>
      <c r="JI47" s="84" t="s">
        <v>35</v>
      </c>
      <c r="JJ47" s="226" cm="1">
        <f t="array" ref="JJ47">_xlfn.IFS(JI47="Pres",8,JI47="Abs",0,JI47=0,"",JI47="Orie",2,JI47="Holi",0,JI47="Leav",0)</f>
        <v>8</v>
      </c>
      <c r="JK47" s="84" t="s">
        <v>35</v>
      </c>
      <c r="JL47" s="226" cm="1">
        <f t="array" ref="JL47">_xlfn.IFS(JK47="Pres",8,JK47="Abs",0,JK47=0,"",JK47="Orie",2,JK47="Holi",0,JK47="Leav",0)</f>
        <v>8</v>
      </c>
      <c r="JM47" s="84"/>
      <c r="JN47" s="226" t="str" cm="1">
        <f t="array" ref="JN47">_xlfn.IFS(JM47="Pres",8,JM47="Abs",0,JM47=0,"",JM47="Orie",2,JM47="Holi",0,JM47="Leav",0)</f>
        <v/>
      </c>
      <c r="JO47" s="84"/>
      <c r="JP47" s="226" t="str" cm="1">
        <f t="array" ref="JP47">_xlfn.IFS(JO47="Pres",8,JO47="Abs",0,JO47=0,"",JO47="Orie",2,JO47="Holi",0,JO47="Leav",0)</f>
        <v/>
      </c>
      <c r="JQ47" s="84"/>
      <c r="JR47" s="226" t="str" cm="1">
        <f t="array" ref="JR47">_xlfn.IFS(JQ47="Pres",8,JQ47="Abs",0,JQ47=0,"",JQ47="Orie",2,JQ47="Holi",0,JQ47="Leav",0)</f>
        <v/>
      </c>
      <c r="JS47" s="84"/>
      <c r="JT47" s="226" t="str" cm="1">
        <f t="array" ref="JT47">_xlfn.IFS(JS47="Pres",8,JS47="Abs",0,JS47=0,"",JS47="Orie",2,JS47="Holi",0,JS47="Leav",0)</f>
        <v/>
      </c>
      <c r="JU47" s="84"/>
      <c r="JV47" s="226" t="str" cm="1">
        <f t="array" ref="JV47">_xlfn.IFS(JU47="Pres",8,JU47="Abs",0,JU47=0,"",JU47="Orie",2,JU47="Holi",0,JU47="Leav",0)</f>
        <v/>
      </c>
      <c r="JW47" s="84"/>
      <c r="JX47" s="226" t="str" cm="1">
        <f t="array" ref="JX47">_xlfn.IFS(JW47="Pres",8,JW47="Abs",0,JW47=0,"",JW47="Orie",2,JW47="Holi",0,JW47="Leav",0)</f>
        <v/>
      </c>
      <c r="JY47" s="84"/>
      <c r="JZ47" s="226" t="str" cm="1">
        <f t="array" ref="JZ47">_xlfn.IFS(JY47="Pres",8,JY47="Abs",0,JY47=0,"",JY47="Orie",2,JY47="Holi",0,JY47="Leav",0)</f>
        <v/>
      </c>
      <c r="KA47" s="84"/>
      <c r="KB47" s="226" t="str" cm="1">
        <f t="array" ref="KB47">_xlfn.IFS(KA47="Pres",8,KA47="Abs",0,KA47=0,"",KA47="Orie",2,KA47="Holi",0,KA47="Leav",0)</f>
        <v/>
      </c>
      <c r="KC47" s="84"/>
      <c r="KD47" s="226" t="str" cm="1">
        <f t="array" ref="KD47">_xlfn.IFS(KC47="Pres",8,KC47="Abs",0,KC47=0,"",KC47="Orie",2,KC47="Holi",0,KC47="Leav",0)</f>
        <v/>
      </c>
      <c r="KE47" s="84"/>
      <c r="KF47" s="226" t="str" cm="1">
        <f t="array" ref="KF47">_xlfn.IFS(KE47="Pres",8,KE47="Abs",0,KE47=0,"",KE47="Orie",2,KE47="Holi",0,KE47="Leav",0)</f>
        <v/>
      </c>
      <c r="KG47" s="84"/>
      <c r="KH47" s="226" t="str" cm="1">
        <f t="array" ref="KH47">_xlfn.IFS(KG47="Pres",8,KG47="Abs",0,KG47=0,"",KG47="Orie",2,KG47="Holi",0,KG47="Leav",0)</f>
        <v/>
      </c>
      <c r="KI47" s="84"/>
      <c r="KJ47" s="226" t="str" cm="1">
        <f t="array" ref="KJ47">_xlfn.IFS(KI47="Pres",8,KI47="Abs",0,KI47=0,"",KI47="Orie",2,KI47="Holi",0,KI47="Leav",0)</f>
        <v/>
      </c>
      <c r="KK47" s="84"/>
      <c r="KL47" s="226" t="str" cm="1">
        <f t="array" ref="KL47">_xlfn.IFS(KK47="Pres",8,KK47="Abs",0,KK47=0,"",KK47="Orie",2,KK47="Holi",0,KK47="Leav",0)</f>
        <v/>
      </c>
      <c r="KM47" s="84"/>
      <c r="KN47" s="226" t="str" cm="1">
        <f t="array" ref="KN47">_xlfn.IFS(KM47="Pres",8,KM47="Abs",0,KM47=0,"",KM47="Orie",2,KM47="Holi",0,KM47="Leav",0)</f>
        <v/>
      </c>
      <c r="KO47" s="84"/>
      <c r="KP47" s="226" t="str" cm="1">
        <f t="array" ref="KP47">_xlfn.IFS(KO47="Pres",8,KO47="Abs",0,KO47=0,"",KO47="Orie",2,KO47="Holi",0,KO47="Leav",0)</f>
        <v/>
      </c>
      <c r="KQ47" s="84"/>
      <c r="KR47" s="226" t="str" cm="1">
        <f t="array" ref="KR47">_xlfn.IFS(KQ47="Pres",8,KQ47="Abs",0,KQ47=0,"",KQ47="Orie",2,KQ47="Holi",0,KQ47="Leav",0)</f>
        <v/>
      </c>
      <c r="KS47" s="84"/>
      <c r="KT47" s="226" t="str" cm="1">
        <f t="array" ref="KT47">_xlfn.IFS(KS47="Pres",8,KS47="Abs",0,KS47=0,"",KS47="Orie",2,KS47="Holi",0,KS47="Leav",0)</f>
        <v/>
      </c>
      <c r="KU47" s="84"/>
      <c r="KV47" s="226" t="str" cm="1">
        <f t="array" ref="KV47">_xlfn.IFS(KU47="Pres",8,KU47="Abs",0,KU47=0,"",KU47="Orie",2,KU47="Holi",0,KU47="Leav",0)</f>
        <v/>
      </c>
    </row>
    <row r="48" spans="1:308" ht="18.75" customHeight="1">
      <c r="A48" s="73" t="s">
        <v>49</v>
      </c>
      <c r="B48" s="49" t="s">
        <v>339</v>
      </c>
      <c r="C48" s="50" t="s">
        <v>340</v>
      </c>
      <c r="D48" s="51" t="s">
        <v>341</v>
      </c>
      <c r="E48" s="513" t="s">
        <v>342</v>
      </c>
      <c r="F48" s="73" t="s">
        <v>43</v>
      </c>
      <c r="G48" s="35">
        <v>44804</v>
      </c>
      <c r="H48" s="35">
        <v>45156</v>
      </c>
      <c r="I48" s="35">
        <f t="shared" si="310"/>
        <v>45028</v>
      </c>
      <c r="J48" s="36" t="str">
        <f t="shared" si="299"/>
        <v>Wed</v>
      </c>
      <c r="K48" s="86">
        <f t="shared" ref="K48:K51" si="311">I48-8*7</f>
        <v>44972</v>
      </c>
      <c r="L48" s="86">
        <v>45054</v>
      </c>
      <c r="M48" s="99">
        <v>45035</v>
      </c>
      <c r="N48" s="141">
        <f t="shared" si="306"/>
        <v>32</v>
      </c>
      <c r="O48" s="79">
        <f t="shared" si="305"/>
        <v>254.5</v>
      </c>
      <c r="P48" s="39" t="str">
        <f t="shared" si="301"/>
        <v/>
      </c>
      <c r="Q48" s="38">
        <f t="shared" si="302"/>
        <v>3</v>
      </c>
      <c r="R48" s="40" t="str">
        <f t="shared" si="307"/>
        <v/>
      </c>
      <c r="S48" s="41">
        <f t="shared" si="303"/>
        <v>2</v>
      </c>
      <c r="T48" s="45"/>
      <c r="U48" s="123"/>
      <c r="V48" s="123"/>
      <c r="W48" s="44"/>
      <c r="X48" s="42">
        <v>3</v>
      </c>
      <c r="Y48" s="44"/>
      <c r="Z48" s="45"/>
      <c r="AA48" s="46"/>
      <c r="AB48" s="47">
        <v>24</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128"/>
      <c r="CS48" s="84"/>
      <c r="CT48" s="131"/>
      <c r="CU48" s="84"/>
      <c r="CV48" s="131"/>
      <c r="CW48" s="84"/>
      <c r="CY48" s="84"/>
      <c r="FI48" s="84"/>
      <c r="FJ48" s="226" t="str" cm="1">
        <f t="array" ref="FJ48">_xlfn.IFS(FI48="Pres",8,FI48="Abs",0,FI48=0,"",FI48="Orie",2,FI48="Holi",0,FI48="Leav",0)</f>
        <v/>
      </c>
      <c r="FK48" s="84"/>
      <c r="FL48" s="226" t="str" cm="1">
        <f t="array" ref="FL48">_xlfn.IFS(FK48="Pres",8,FK48="Abs",0,FK48=0,"",FK48="Orie",2,FK48="Holi",0,FK48="Leav",0)</f>
        <v/>
      </c>
      <c r="FT48" s="226" t="str" cm="1">
        <f t="array" ref="FT48">_xlfn.IFS(FS48="Pres",8,FS48="Abs",0,FS48=0,"",FS48="Orie",2,FS48="Holi",0,FS48="Leav",0)</f>
        <v/>
      </c>
      <c r="FU48" s="84"/>
      <c r="FV48" s="226" t="str" cm="1">
        <f t="array" ref="FV48">_xlfn.IFS(FU48="Pres",8,FU48="Abs",0,FU48=0,"",FU48="Orie",2,FU48="Holi",0,FU48="Leav",0)</f>
        <v/>
      </c>
      <c r="GW48" s="84"/>
      <c r="GX48" s="226" t="str" cm="1">
        <f t="array" ref="GX48">_xlfn.IFS(GW48="Pres",8,GW48="Abs",0,GW48=0,"",GW48="Orie",2,GW48="Holi",0,GW48="Leav",0)</f>
        <v/>
      </c>
      <c r="GY48" s="84"/>
      <c r="GZ48" s="84"/>
      <c r="HA48" s="84" t="s">
        <v>35</v>
      </c>
      <c r="HB48" s="226" cm="1">
        <f t="array" ref="HB48">_xlfn.IFS(HA48="Pres",8,HA48="Abs",0,HA48=0,"",HA48="Orie",2,HA48="Holi",0,HA48="Leav",0)</f>
        <v>8</v>
      </c>
      <c r="HC48" s="84" t="s">
        <v>35</v>
      </c>
      <c r="HD48" s="226" cm="1">
        <f t="array" ref="HD48">_xlfn.IFS(HC48="Pres",8,HC48="Abs",0,HC48=0,"",HC48="Orie",2,HC48="Holi",0,HC48="Leav",0)</f>
        <v>8</v>
      </c>
      <c r="HE48" s="84" t="s">
        <v>35</v>
      </c>
      <c r="HF48" s="226" cm="1">
        <f t="array" ref="HF48">_xlfn.IFS(HE48="Pres",8,HE48="Abs",0,HE48=0,"",HE48="Orie",2,HE48="Holi",0,HE48="Leav",0)</f>
        <v>8</v>
      </c>
      <c r="HG48" s="84" t="s">
        <v>35</v>
      </c>
      <c r="HH48" s="226" cm="1">
        <f t="array" ref="HH48">_xlfn.IFS(HG48="Pres",8,HG48="Abs",0,HG48=0,"",HG48="Orie",2,HG48="Holi",0,HG48="Leav",0)</f>
        <v>8</v>
      </c>
      <c r="HI48" s="84" t="s">
        <v>35</v>
      </c>
      <c r="HJ48" s="226" cm="1">
        <f t="array" ref="HJ48">_xlfn.IFS(HI48="Pres",8,HI48="Abs",0,HI48=0,"",HI48="Orie",2,HI48="Holi",0,HI48="Leav",0)</f>
        <v>8</v>
      </c>
      <c r="HK48" s="84" t="s">
        <v>35</v>
      </c>
      <c r="HL48" s="226" cm="1">
        <f t="array" ref="HL48">_xlfn.IFS(HK48="Pres",8,HK48="Abs",0,HK48=0,"",HK48="Orie",2,HK48="Holi",0,HK48="Leav",0)</f>
        <v>8</v>
      </c>
      <c r="HM48" s="84" t="s">
        <v>35</v>
      </c>
      <c r="HN48" s="226" cm="1">
        <f t="array" ref="HN48">_xlfn.IFS(HM48="Pres",8,HM48="Abs",0,HM48=0,"",HM48="Orie",2,HM48="Holi",0,HM48="Leav",0)</f>
        <v>8</v>
      </c>
      <c r="HO48" s="84" t="s">
        <v>35</v>
      </c>
      <c r="HP48" s="226" cm="1">
        <f t="array" ref="HP48">_xlfn.IFS(HO48="Pres",8,HO48="Abs",0,HO48=0,"",HO48="Orie",2,HO48="Holi",0,HO48="Leav",0)</f>
        <v>8</v>
      </c>
      <c r="HQ48" s="84" t="s">
        <v>35</v>
      </c>
      <c r="HR48" s="226" cm="1">
        <f t="array" ref="HR48">_xlfn.IFS(HQ48="Pres",8,HQ48="Abs",0,HQ48=0,"",HQ48="Orie",2,HQ48="Holi",0,HQ48="Leav",0)</f>
        <v>8</v>
      </c>
      <c r="HS48" s="84" t="s">
        <v>35</v>
      </c>
      <c r="HT48" s="226" cm="1">
        <f t="array" ref="HT48">_xlfn.IFS(HS48="Pres",8,HS48="Abs",0,HS48=0,"",HS48="Orie",2,HS48="Holi",0,HS48="Leav",0)</f>
        <v>8</v>
      </c>
      <c r="HU48" s="84" t="s">
        <v>35</v>
      </c>
      <c r="HV48" s="226" cm="1">
        <f t="array" ref="HV48">_xlfn.IFS(HU48="Pres",8,HU48="Abs",0,HU48=0,"",HU48="Orie",2,HU48="Holi",0,HU48="Leav",0)</f>
        <v>8</v>
      </c>
      <c r="HW48" s="618" t="s">
        <v>35</v>
      </c>
      <c r="HX48" s="226" cm="1">
        <f t="array" ref="HX48">_xlfn.IFS(HW48="Pres",8,HW48="Abs",0,HW48=0,"",HW48="Orie",2,HW48="Holi",0,HW48="Leav",0)</f>
        <v>8</v>
      </c>
      <c r="HY48" s="84" t="s">
        <v>35</v>
      </c>
      <c r="HZ48" s="226">
        <v>7.75</v>
      </c>
      <c r="IA48" s="84" t="s">
        <v>36</v>
      </c>
      <c r="IB48" s="226" cm="1">
        <f t="array" ref="IB48">_xlfn.IFS(IA48="Pres",8,IA48="Abs",0,IA48=0,"",IA48="Orie",2,IA48="Holi",0,IA48="Leav",0)</f>
        <v>0</v>
      </c>
      <c r="IC48" s="84" t="s">
        <v>36</v>
      </c>
      <c r="ID48" s="226" cm="1">
        <f t="array" ref="ID48">_xlfn.IFS(IC48="Pres",8,IC48="Abs",0,IC48=0,"",IC48="Orie",2,IC48="Holi",0,IC48="Leav",0)</f>
        <v>0</v>
      </c>
      <c r="IE48" s="84" t="s">
        <v>36</v>
      </c>
      <c r="IF48" s="226" cm="1">
        <f t="array" ref="IF48">_xlfn.IFS(IE48="Pres",8,IE48="Abs",0,IE48=0,"",IE48="Orie",2,IE48="Holi",0,IE48="Leav",0)</f>
        <v>0</v>
      </c>
      <c r="IG48" s="84" t="s">
        <v>35</v>
      </c>
      <c r="IH48" s="226" cm="1">
        <f t="array" ref="IH48">_xlfn.IFS(IG48="Pres",8,IG48="Abs",0,IG48=0,"",IG48="Orie",2,IG48="Holi",0,IG48="Leav",0)</f>
        <v>8</v>
      </c>
      <c r="II48" s="84" t="s">
        <v>54</v>
      </c>
      <c r="IJ48" s="226" cm="1">
        <f t="array" ref="IJ48">_xlfn.IFS(II48="Pres",8,II48="Abs",0,II48=0,"",II48="Orie",2,II48="Holi",0,II48="Leav",0)</f>
        <v>0</v>
      </c>
      <c r="IK48" s="84" t="s">
        <v>54</v>
      </c>
      <c r="IL48" s="226" cm="1">
        <f t="array" ref="IL48">_xlfn.IFS(IK48="Pres",8,IK48="Abs",0,IK48=0,"",IK48="Orie",2,IK48="Holi",0,IK48="Leav",0)</f>
        <v>0</v>
      </c>
      <c r="IM48" s="84" t="s">
        <v>35</v>
      </c>
      <c r="IN48" s="226" cm="1">
        <f t="array" ref="IN48">_xlfn.IFS(IM48="Pres",8,IM48="Abs",0,IM48=0,"",IM48="Orie",2,IM48="Holi",0,IM48="Leav",0)</f>
        <v>8</v>
      </c>
      <c r="IO48" s="84" t="s">
        <v>35</v>
      </c>
      <c r="IP48" s="226" cm="1">
        <f t="array" ref="IP48">_xlfn.IFS(IO48="Pres",8,IO48="Abs",0,IO48=0,"",IO48="Orie",2,IO48="Holi",0,IO48="Leav",0)</f>
        <v>8</v>
      </c>
      <c r="IQ48" s="84" t="s">
        <v>35</v>
      </c>
      <c r="IR48" s="226" cm="1">
        <f t="array" ref="IR48">_xlfn.IFS(IQ48="Pres",8,IQ48="Abs",0,IQ48=0,"",IQ48="Orie",2,IQ48="Holi",0,IQ48="Leav",0)</f>
        <v>8</v>
      </c>
      <c r="IS48" s="84" t="s">
        <v>35</v>
      </c>
      <c r="IT48" s="226" cm="1">
        <f t="array" ref="IT48">_xlfn.IFS(IS48="Pres",8,IS48="Abs",0,IS48=0,"",IS48="Orie",2,IS48="Holi",0,IS48="Leav",0)</f>
        <v>8</v>
      </c>
      <c r="IU48" s="84" t="s">
        <v>35</v>
      </c>
      <c r="IV48" s="226" cm="1">
        <f t="array" ref="IV48">_xlfn.IFS(IU48="Pres",8,IU48="Abs",0,IU48=0,"",IU48="Orie",2,IU48="Holi",0,IU48="Leav",0)</f>
        <v>8</v>
      </c>
      <c r="IW48" s="84" t="s">
        <v>35</v>
      </c>
      <c r="IX48" s="226">
        <v>7.25</v>
      </c>
      <c r="IY48" s="84" t="s">
        <v>35</v>
      </c>
      <c r="IZ48" s="226">
        <v>7.5</v>
      </c>
      <c r="JA48" s="84" t="s">
        <v>35</v>
      </c>
      <c r="JB48" s="226" cm="1">
        <f t="array" ref="JB48">_xlfn.IFS(JA48="Pres",8,JA48="Abs",0,JA48=0,"",JA48="Orie",2,JA48="Holi",0,JA48="Leav",0)</f>
        <v>8</v>
      </c>
      <c r="JC48" s="84" t="s">
        <v>35</v>
      </c>
      <c r="JD48" s="226" cm="1">
        <f t="array" ref="JD48">_xlfn.IFS(JC48="Pres",8,JC48="Abs",0,JC48=0,"",JC48="Orie",2,JC48="Holi",0,JC48="Leav",0)</f>
        <v>8</v>
      </c>
      <c r="JE48" s="84" t="s">
        <v>35</v>
      </c>
      <c r="JF48" s="226" cm="1">
        <f t="array" ref="JF48">_xlfn.IFS(JE48="Pres",8,JE48="Abs",0,JE48=0,"",JE48="Orie",2,JE48="Holi",0,JE48="Leav",0)</f>
        <v>8</v>
      </c>
      <c r="JG48" s="84" t="s">
        <v>35</v>
      </c>
      <c r="JH48" s="802" cm="1">
        <f t="array" ref="JH48">_xlfn.IFS(JG48="Pres",8,JG48="Abs",0,JG48=0,"",JG48="Orie",2,JG48="Holi",0,JG48="Leav",0)</f>
        <v>8</v>
      </c>
      <c r="JI48" s="84" t="s">
        <v>35</v>
      </c>
      <c r="JJ48" s="226" cm="1">
        <f t="array" ref="JJ48">_xlfn.IFS(JI48="Pres",8,JI48="Abs",0,JI48=0,"",JI48="Orie",2,JI48="Holi",0,JI48="Leav",0)</f>
        <v>8</v>
      </c>
      <c r="JK48" s="84" t="s">
        <v>35</v>
      </c>
      <c r="JL48" s="226" cm="1">
        <f t="array" ref="JL48">_xlfn.IFS(JK48="Pres",8,JK48="Abs",0,JK48=0,"",JK48="Orie",2,JK48="Holi",0,JK48="Leav",0)</f>
        <v>8</v>
      </c>
      <c r="JM48" s="84" t="s">
        <v>35</v>
      </c>
      <c r="JN48" s="226" cm="1">
        <f t="array" ref="JN48">_xlfn.IFS(JM48="Pres",8,JM48="Abs",0,JM48=0,"",JM48="Orie",2,JM48="Holi",0,JM48="Leav",0)</f>
        <v>8</v>
      </c>
      <c r="JO48" s="84" t="s">
        <v>35</v>
      </c>
      <c r="JP48" s="226" cm="1">
        <f t="array" ref="JP48">_xlfn.IFS(JO48="Pres",8,JO48="Abs",0,JO48=0,"",JO48="Orie",2,JO48="Holi",0,JO48="Leav",0)</f>
        <v>8</v>
      </c>
      <c r="JQ48" s="84"/>
      <c r="JR48" s="226" t="str" cm="1">
        <f t="array" ref="JR48">_xlfn.IFS(JQ48="Pres",8,JQ48="Abs",0,JQ48=0,"",JQ48="Orie",2,JQ48="Holi",0,JQ48="Leav",0)</f>
        <v/>
      </c>
      <c r="JS48" s="84"/>
      <c r="JT48" s="226" t="str" cm="1">
        <f t="array" ref="JT48">_xlfn.IFS(JS48="Pres",8,JS48="Abs",0,JS48=0,"",JS48="Orie",2,JS48="Holi",0,JS48="Leav",0)</f>
        <v/>
      </c>
      <c r="JU48" s="84"/>
      <c r="JV48" s="226" t="str" cm="1">
        <f t="array" ref="JV48">_xlfn.IFS(JU48="Pres",8,JU48="Abs",0,JU48=0,"",JU48="Orie",2,JU48="Holi",0,JU48="Leav",0)</f>
        <v/>
      </c>
      <c r="JW48" s="84"/>
      <c r="JX48" s="226" t="str" cm="1">
        <f t="array" ref="JX48">_xlfn.IFS(JW48="Pres",8,JW48="Abs",0,JW48=0,"",JW48="Orie",2,JW48="Holi",0,JW48="Leav",0)</f>
        <v/>
      </c>
      <c r="JY48" s="84"/>
      <c r="JZ48" s="226" t="str" cm="1">
        <f t="array" ref="JZ48">_xlfn.IFS(JY48="Pres",8,JY48="Abs",0,JY48=0,"",JY48="Orie",2,JY48="Holi",0,JY48="Leav",0)</f>
        <v/>
      </c>
      <c r="KA48" s="84"/>
      <c r="KB48" s="226" t="str" cm="1">
        <f t="array" ref="KB48">_xlfn.IFS(KA48="Pres",8,KA48="Abs",0,KA48=0,"",KA48="Orie",2,KA48="Holi",0,KA48="Leav",0)</f>
        <v/>
      </c>
      <c r="KC48" s="84"/>
      <c r="KD48" s="226" t="str" cm="1">
        <f t="array" ref="KD48">_xlfn.IFS(KC48="Pres",8,KC48="Abs",0,KC48=0,"",KC48="Orie",2,KC48="Holi",0,KC48="Leav",0)</f>
        <v/>
      </c>
      <c r="KE48" s="84"/>
      <c r="KF48" s="226" t="str" cm="1">
        <f t="array" ref="KF48">_xlfn.IFS(KE48="Pres",8,KE48="Abs",0,KE48=0,"",KE48="Orie",2,KE48="Holi",0,KE48="Leav",0)</f>
        <v/>
      </c>
      <c r="KG48" s="84"/>
      <c r="KH48" s="226" t="str" cm="1">
        <f t="array" ref="KH48">_xlfn.IFS(KG48="Pres",8,KG48="Abs",0,KG48=0,"",KG48="Orie",2,KG48="Holi",0,KG48="Leav",0)</f>
        <v/>
      </c>
      <c r="KI48" s="84"/>
      <c r="KJ48" s="226" t="str" cm="1">
        <f t="array" ref="KJ48">_xlfn.IFS(KI48="Pres",8,KI48="Abs",0,KI48=0,"",KI48="Orie",2,KI48="Holi",0,KI48="Leav",0)</f>
        <v/>
      </c>
      <c r="KK48" s="84"/>
      <c r="KL48" s="226" t="str" cm="1">
        <f t="array" ref="KL48">_xlfn.IFS(KK48="Pres",8,KK48="Abs",0,KK48=0,"",KK48="Orie",2,KK48="Holi",0,KK48="Leav",0)</f>
        <v/>
      </c>
      <c r="KM48" s="84"/>
      <c r="KN48" s="226" t="str" cm="1">
        <f t="array" ref="KN48">_xlfn.IFS(KM48="Pres",8,KM48="Abs",0,KM48=0,"",KM48="Orie",2,KM48="Holi",0,KM48="Leav",0)</f>
        <v/>
      </c>
      <c r="KO48" s="84"/>
      <c r="KP48" s="226" t="str" cm="1">
        <f t="array" ref="KP48">_xlfn.IFS(KO48="Pres",8,KO48="Abs",0,KO48=0,"",KO48="Orie",2,KO48="Holi",0,KO48="Leav",0)</f>
        <v/>
      </c>
      <c r="KQ48" s="84"/>
      <c r="KR48" s="226" t="str" cm="1">
        <f t="array" ref="KR48">_xlfn.IFS(KQ48="Pres",8,KQ48="Abs",0,KQ48=0,"",KQ48="Orie",2,KQ48="Holi",0,KQ48="Leav",0)</f>
        <v/>
      </c>
      <c r="KS48" s="84"/>
      <c r="KT48" s="226" t="str" cm="1">
        <f t="array" ref="KT48">_xlfn.IFS(KS48="Pres",8,KS48="Abs",0,KS48=0,"",KS48="Orie",2,KS48="Holi",0,KS48="Leav",0)</f>
        <v/>
      </c>
      <c r="KU48" s="84"/>
      <c r="KV48" s="226" t="str" cm="1">
        <f t="array" ref="KV48">_xlfn.IFS(KU48="Pres",8,KU48="Abs",0,KU48=0,"",KU48="Orie",2,KU48="Holi",0,KU48="Leav",0)</f>
        <v/>
      </c>
    </row>
    <row r="49" spans="1:308" ht="18.75" customHeight="1">
      <c r="A49" s="73" t="s">
        <v>49</v>
      </c>
      <c r="B49" s="49" t="s">
        <v>343</v>
      </c>
      <c r="C49" s="50" t="s">
        <v>344</v>
      </c>
      <c r="D49" s="51" t="s">
        <v>345</v>
      </c>
      <c r="E49" s="51" t="s">
        <v>346</v>
      </c>
      <c r="F49" s="73" t="s">
        <v>43</v>
      </c>
      <c r="G49" s="35">
        <v>44832</v>
      </c>
      <c r="H49" s="35">
        <v>45184</v>
      </c>
      <c r="I49" s="35">
        <f t="shared" si="310"/>
        <v>45056</v>
      </c>
      <c r="J49" s="36" t="str">
        <f t="shared" si="299"/>
        <v>Wed</v>
      </c>
      <c r="K49" s="86">
        <f t="shared" si="311"/>
        <v>45000</v>
      </c>
      <c r="L49" s="86">
        <v>45184</v>
      </c>
      <c r="M49" s="35">
        <v>45021</v>
      </c>
      <c r="N49" s="141">
        <f t="shared" si="306"/>
        <v>32</v>
      </c>
      <c r="O49" s="79">
        <f t="shared" si="305"/>
        <v>253.5</v>
      </c>
      <c r="P49" s="39" t="str">
        <f t="shared" si="301"/>
        <v/>
      </c>
      <c r="Q49" s="38">
        <f t="shared" si="302"/>
        <v>1</v>
      </c>
      <c r="R49" s="40" t="str">
        <f t="shared" si="307"/>
        <v/>
      </c>
      <c r="S49" s="41">
        <f t="shared" si="303"/>
        <v>2</v>
      </c>
      <c r="T49" s="45"/>
      <c r="U49" s="123"/>
      <c r="V49" s="123"/>
      <c r="W49" s="44"/>
      <c r="X49" s="42"/>
      <c r="Y49" s="44"/>
      <c r="Z49" s="45"/>
      <c r="AA49" s="46"/>
      <c r="AB49" s="47"/>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128"/>
      <c r="CS49" s="84"/>
      <c r="CT49" s="131"/>
      <c r="CU49" s="84"/>
      <c r="CV49" s="131"/>
      <c r="CW49" s="84"/>
      <c r="CY49" s="84"/>
      <c r="FI49" s="84"/>
      <c r="FJ49" s="226" t="str" cm="1">
        <f t="array" ref="FJ49">_xlfn.IFS(FI49="Pres",8,FI49="Abs",0,FI49=0,"",FI49="Orie",2,FI49="Holi",0,FI49="Leav",0)</f>
        <v/>
      </c>
      <c r="FK49" s="84"/>
      <c r="FL49" s="226" t="str" cm="1">
        <f t="array" ref="FL49">_xlfn.IFS(FK49="Pres",8,FK49="Abs",0,FK49=0,"",FK49="Orie",2,FK49="Holi",0,FK49="Leav",0)</f>
        <v/>
      </c>
      <c r="FT49" s="226" t="str" cm="1">
        <f t="array" ref="FT49">_xlfn.IFS(FS49="Pres",8,FS49="Abs",0,FS49=0,"",FS49="Orie",2,FS49="Holi",0,FS49="Leav",0)</f>
        <v/>
      </c>
      <c r="FU49" s="84"/>
      <c r="FV49" s="226" t="str" cm="1">
        <f t="array" ref="FV49">_xlfn.IFS(FU49="Pres",8,FU49="Abs",0,FU49=0,"",FU49="Orie",2,FU49="Holi",0,FU49="Leav",0)</f>
        <v/>
      </c>
      <c r="GW49" s="84"/>
      <c r="GX49" s="226" t="str" cm="1">
        <f t="array" ref="GX49">_xlfn.IFS(GW49="Pres",8,GW49="Abs",0,GW49=0,"",GW49="Orie",2,GW49="Holi",0,GW49="Leav",0)</f>
        <v/>
      </c>
      <c r="GY49" s="84"/>
      <c r="GZ49" s="84"/>
      <c r="HA49" s="84"/>
      <c r="HB49" s="226" t="str" cm="1">
        <f t="array" ref="HB49">_xlfn.IFS(HA49="Pres",8,HA49="Abs",0,HA49=0,"",HA49="Orie",2,HA49="Holi",0,HA49="Leav",0)</f>
        <v/>
      </c>
      <c r="HC49" s="84"/>
      <c r="HD49" s="226" t="str" cm="1">
        <f t="array" ref="HD49">_xlfn.IFS(HC49="Pres",8,HC49="Abs",0,HC49=0,"",HC49="Orie",2,HC49="Holi",0,HC49="Leav",0)</f>
        <v/>
      </c>
      <c r="HE49" s="84"/>
      <c r="HF49" s="226" t="str" cm="1">
        <f t="array" ref="HF49">_xlfn.IFS(HE49="Pres",8,HE49="Abs",0,HE49=0,"",HE49="Orie",2,HE49="Holi",0,HE49="Leav",0)</f>
        <v/>
      </c>
      <c r="HG49" s="84"/>
      <c r="HH49" s="226" t="str" cm="1">
        <f t="array" ref="HH49">_xlfn.IFS(HG49="Pres",8,HG49="Abs",0,HG49=0,"",HG49="Orie",2,HG49="Holi",0,HG49="Leav",0)</f>
        <v/>
      </c>
      <c r="HI49" s="84" t="s">
        <v>35</v>
      </c>
      <c r="HJ49" s="226" cm="1">
        <f t="array" ref="HJ49">_xlfn.IFS(HI49="Pres",8,HI49="Abs",0,HI49=0,"",HI49="Orie",2,HI49="Holi",0,HI49="Leav",0)</f>
        <v>8</v>
      </c>
      <c r="HK49" s="84" t="s">
        <v>36</v>
      </c>
      <c r="HL49" s="226" cm="1">
        <f t="array" ref="HL49">_xlfn.IFS(HK49="Pres",8,HK49="Abs",0,HK49=0,"",HK49="Orie",2,HK49="Holi",0,HK49="Leav",0)</f>
        <v>0</v>
      </c>
      <c r="HM49" s="84" t="s">
        <v>35</v>
      </c>
      <c r="HN49" s="226" cm="1">
        <f t="array" ref="HN49">_xlfn.IFS(HM49="Pres",8,HM49="Abs",0,HM49=0,"",HM49="Orie",2,HM49="Holi",0,HM49="Leav",0)</f>
        <v>8</v>
      </c>
      <c r="HO49" s="84" t="s">
        <v>35</v>
      </c>
      <c r="HP49" s="226" cm="1">
        <f t="array" ref="HP49">_xlfn.IFS(HO49="Pres",8,HO49="Abs",0,HO49=0,"",HO49="Orie",2,HO49="Holi",0,HO49="Leav",0)</f>
        <v>8</v>
      </c>
      <c r="HQ49" s="84" t="s">
        <v>35</v>
      </c>
      <c r="HR49" s="226" cm="1">
        <f t="array" ref="HR49">_xlfn.IFS(HQ49="Pres",8,HQ49="Abs",0,HQ49=0,"",HQ49="Orie",2,HQ49="Holi",0,HQ49="Leav",0)</f>
        <v>8</v>
      </c>
      <c r="HS49" s="84" t="s">
        <v>35</v>
      </c>
      <c r="HT49" s="226" cm="1">
        <f t="array" ref="HT49">_xlfn.IFS(HS49="Pres",8,HS49="Abs",0,HS49=0,"",HS49="Orie",2,HS49="Holi",0,HS49="Leav",0)</f>
        <v>8</v>
      </c>
      <c r="HU49" s="84" t="s">
        <v>35</v>
      </c>
      <c r="HV49" s="226" cm="1">
        <f t="array" ref="HV49">_xlfn.IFS(HU49="Pres",8,HU49="Abs",0,HU49=0,"",HU49="Orie",2,HU49="Holi",0,HU49="Leav",0)</f>
        <v>8</v>
      </c>
      <c r="HW49" s="618" t="s">
        <v>35</v>
      </c>
      <c r="HX49" s="226" cm="1">
        <f t="array" ref="HX49">_xlfn.IFS(HW49="Pres",8,HW49="Abs",0,HW49=0,"",HW49="Orie",2,HW49="Holi",0,HW49="Leav",0)</f>
        <v>8</v>
      </c>
      <c r="HY49" s="84" t="s">
        <v>35</v>
      </c>
      <c r="HZ49" s="226">
        <v>7.5</v>
      </c>
      <c r="IA49" s="84" t="s">
        <v>35</v>
      </c>
      <c r="IB49" s="226" cm="1">
        <f t="array" ref="IB49">_xlfn.IFS(IA49="Pres",8,IA49="Abs",0,IA49=0,"",IA49="Orie",2,IA49="Holi",0,IA49="Leav",0)</f>
        <v>8</v>
      </c>
      <c r="IC49" s="84" t="s">
        <v>35</v>
      </c>
      <c r="ID49" s="226" cm="1">
        <f t="array" ref="ID49">_xlfn.IFS(IC49="Pres",8,IC49="Abs",0,IC49=0,"",IC49="Orie",2,IC49="Holi",0,IC49="Leav",0)</f>
        <v>8</v>
      </c>
      <c r="IE49" s="84" t="s">
        <v>35</v>
      </c>
      <c r="IF49" s="226" cm="1">
        <f t="array" ref="IF49">_xlfn.IFS(IE49="Pres",8,IE49="Abs",0,IE49=0,"",IE49="Orie",2,IE49="Holi",0,IE49="Leav",0)</f>
        <v>8</v>
      </c>
      <c r="IG49" s="84" t="s">
        <v>35</v>
      </c>
      <c r="IH49" s="226" cm="1">
        <f t="array" ref="IH49">_xlfn.IFS(IG49="Pres",8,IG49="Abs",0,IG49=0,"",IG49="Orie",2,IG49="Holi",0,IG49="Leav",0)</f>
        <v>8</v>
      </c>
      <c r="II49" s="84" t="s">
        <v>54</v>
      </c>
      <c r="IJ49" s="226" cm="1">
        <f t="array" ref="IJ49">_xlfn.IFS(II49="Pres",8,II49="Abs",0,II49=0,"",II49="Orie",2,II49="Holi",0,II49="Leav",0)</f>
        <v>0</v>
      </c>
      <c r="IK49" s="84" t="s">
        <v>54</v>
      </c>
      <c r="IL49" s="226" cm="1">
        <f t="array" ref="IL49">_xlfn.IFS(IK49="Pres",8,IK49="Abs",0,IK49=0,"",IK49="Orie",2,IK49="Holi",0,IK49="Leav",0)</f>
        <v>0</v>
      </c>
      <c r="IM49" s="84" t="s">
        <v>35</v>
      </c>
      <c r="IN49" s="226" cm="1">
        <f t="array" ref="IN49">_xlfn.IFS(IM49="Pres",8,IM49="Abs",0,IM49=0,"",IM49="Orie",2,IM49="Holi",0,IM49="Leav",0)</f>
        <v>8</v>
      </c>
      <c r="IO49" s="84" t="s">
        <v>35</v>
      </c>
      <c r="IP49" s="226" cm="1">
        <f t="array" ref="IP49">_xlfn.IFS(IO49="Pres",8,IO49="Abs",0,IO49=0,"",IO49="Orie",2,IO49="Holi",0,IO49="Leav",0)</f>
        <v>8</v>
      </c>
      <c r="IQ49" s="84" t="s">
        <v>35</v>
      </c>
      <c r="IR49" s="226" cm="1">
        <f t="array" ref="IR49">_xlfn.IFS(IQ49="Pres",8,IQ49="Abs",0,IQ49=0,"",IQ49="Orie",2,IQ49="Holi",0,IQ49="Leav",0)</f>
        <v>8</v>
      </c>
      <c r="IS49" s="84" t="s">
        <v>35</v>
      </c>
      <c r="IT49" s="226" cm="1">
        <f t="array" ref="IT49">_xlfn.IFS(IS49="Pres",8,IS49="Abs",0,IS49=0,"",IS49="Orie",2,IS49="Holi",0,IS49="Leav",0)</f>
        <v>8</v>
      </c>
      <c r="IU49" s="84" t="s">
        <v>35</v>
      </c>
      <c r="IV49" s="226" cm="1">
        <f t="array" ref="IV49">_xlfn.IFS(IU49="Pres",8,IU49="Abs",0,IU49=0,"",IU49="Orie",2,IU49="Holi",0,IU49="Leav",0)</f>
        <v>8</v>
      </c>
      <c r="IW49" s="84" t="s">
        <v>35</v>
      </c>
      <c r="IX49" s="226" cm="1">
        <f t="array" ref="IX49">_xlfn.IFS(IW49="Pres",8,IW49="Abs",0,IW49=0,"",IW49="Orie",2,IW49="Holi",0,IW49="Leav",0)</f>
        <v>8</v>
      </c>
      <c r="IY49" s="84" t="s">
        <v>35</v>
      </c>
      <c r="IZ49" s="226" cm="1">
        <f t="array" ref="IZ49">_xlfn.IFS(IY49="Pres",8,IY49="Abs",0,IY49=0,"",IY49="Orie",2,IY49="Holi",0,IY49="Leav",0)</f>
        <v>8</v>
      </c>
      <c r="JA49" s="84" t="s">
        <v>35</v>
      </c>
      <c r="JB49" s="226" cm="1">
        <f t="array" ref="JB49">_xlfn.IFS(JA49="Pres",8,JA49="Abs",0,JA49=0,"",JA49="Orie",2,JA49="Holi",0,JA49="Leav",0)</f>
        <v>8</v>
      </c>
      <c r="JC49" s="84" t="s">
        <v>35</v>
      </c>
      <c r="JD49" s="226" cm="1">
        <f t="array" ref="JD49">_xlfn.IFS(JC49="Pres",8,JC49="Abs",0,JC49=0,"",JC49="Orie",2,JC49="Holi",0,JC49="Leav",0)</f>
        <v>8</v>
      </c>
      <c r="JE49" s="84" t="s">
        <v>35</v>
      </c>
      <c r="JF49" s="226" cm="1">
        <f t="array" ref="JF49">_xlfn.IFS(JE49="Pres",8,JE49="Abs",0,JE49=0,"",JE49="Orie",2,JE49="Holi",0,JE49="Leav",0)</f>
        <v>8</v>
      </c>
      <c r="JG49" s="84" t="s">
        <v>35</v>
      </c>
      <c r="JH49" s="802" cm="1">
        <f t="array" ref="JH49">_xlfn.IFS(JG49="Pres",8,JG49="Abs",0,JG49=0,"",JG49="Orie",2,JG49="Holi",0,JG49="Leav",0)</f>
        <v>8</v>
      </c>
      <c r="JI49" s="84" t="s">
        <v>35</v>
      </c>
      <c r="JJ49" s="226" cm="1">
        <f t="array" ref="JJ49">_xlfn.IFS(JI49="Pres",8,JI49="Abs",0,JI49=0,"",JI49="Orie",2,JI49="Holi",0,JI49="Leav",0)</f>
        <v>8</v>
      </c>
      <c r="JK49" s="84" t="s">
        <v>35</v>
      </c>
      <c r="JL49" s="226" cm="1">
        <f t="array" ref="JL49">_xlfn.IFS(JK49="Pres",8,JK49="Abs",0,JK49=0,"",JK49="Orie",2,JK49="Holi",0,JK49="Leav",0)</f>
        <v>8</v>
      </c>
      <c r="JM49" s="84" t="s">
        <v>35</v>
      </c>
      <c r="JN49" s="226" cm="1">
        <f t="array" ref="JN49">_xlfn.IFS(JM49="Pres",8,JM49="Abs",0,JM49=0,"",JM49="Orie",2,JM49="Holi",0,JM49="Leav",0)</f>
        <v>8</v>
      </c>
      <c r="JO49" s="84" t="s">
        <v>35</v>
      </c>
      <c r="JP49" s="226" cm="1">
        <f t="array" ref="JP49">_xlfn.IFS(JO49="Pres",8,JO49="Abs",0,JO49=0,"",JO49="Orie",2,JO49="Holi",0,JO49="Leav",0)</f>
        <v>8</v>
      </c>
      <c r="JQ49" s="84" t="s">
        <v>35</v>
      </c>
      <c r="JR49" s="226" cm="1">
        <f t="array" ref="JR49">_xlfn.IFS(JQ49="Pres",8,JQ49="Abs",0,JQ49=0,"",JQ49="Orie",2,JQ49="Holi",0,JQ49="Leav",0)</f>
        <v>8</v>
      </c>
      <c r="JS49" s="84" t="s">
        <v>35</v>
      </c>
      <c r="JT49" s="226" cm="1">
        <f t="array" ref="JT49">_xlfn.IFS(JS49="Pres",8,JS49="Abs",0,JS49=0,"",JS49="Orie",2,JS49="Holi",0,JS49="Leav",0)</f>
        <v>8</v>
      </c>
      <c r="JU49" s="84" t="s">
        <v>35</v>
      </c>
      <c r="JV49" s="226" cm="1">
        <f t="array" ref="JV49">_xlfn.IFS(JU49="Pres",8,JU49="Abs",0,JU49=0,"",JU49="Orie",2,JU49="Holi",0,JU49="Leav",0)</f>
        <v>8</v>
      </c>
      <c r="JW49" s="84" t="s">
        <v>35</v>
      </c>
      <c r="JX49" s="802" cm="1">
        <f t="array" ref="JX49">_xlfn.IFS(JW49="Pres",8,JW49="Abs",0,JW49=0,"",JW49="Orie",2,JW49="Holi",0,JW49="Leav",0)</f>
        <v>8</v>
      </c>
      <c r="JY49" s="84" t="s">
        <v>35</v>
      </c>
      <c r="JZ49" s="226">
        <v>6</v>
      </c>
      <c r="KA49" s="84"/>
      <c r="KB49" s="226" t="str" cm="1">
        <f t="array" ref="KB49">_xlfn.IFS(KA49="Pres",8,KA49="Abs",0,KA49=0,"",KA49="Orie",2,KA49="Holi",0,KA49="Leav",0)</f>
        <v/>
      </c>
      <c r="KC49" s="84"/>
      <c r="KD49" s="226" t="str" cm="1">
        <f t="array" ref="KD49">_xlfn.IFS(KC49="Pres",8,KC49="Abs",0,KC49=0,"",KC49="Orie",2,KC49="Holi",0,KC49="Leav",0)</f>
        <v/>
      </c>
      <c r="KE49" s="84"/>
      <c r="KF49" s="226" t="str" cm="1">
        <f t="array" ref="KF49">_xlfn.IFS(KE49="Pres",8,KE49="Abs",0,KE49=0,"",KE49="Orie",2,KE49="Holi",0,KE49="Leav",0)</f>
        <v/>
      </c>
      <c r="KG49" s="84"/>
      <c r="KH49" s="226" t="str" cm="1">
        <f t="array" ref="KH49">_xlfn.IFS(KG49="Pres",8,KG49="Abs",0,KG49=0,"",KG49="Orie",2,KG49="Holi",0,KG49="Leav",0)</f>
        <v/>
      </c>
      <c r="KI49" s="84"/>
      <c r="KJ49" s="226" t="str" cm="1">
        <f t="array" ref="KJ49">_xlfn.IFS(KI49="Pres",8,KI49="Abs",0,KI49=0,"",KI49="Orie",2,KI49="Holi",0,KI49="Leav",0)</f>
        <v/>
      </c>
      <c r="KK49" s="84"/>
      <c r="KL49" s="226" t="str" cm="1">
        <f t="array" ref="KL49">_xlfn.IFS(KK49="Pres",8,KK49="Abs",0,KK49=0,"",KK49="Orie",2,KK49="Holi",0,KK49="Leav",0)</f>
        <v/>
      </c>
      <c r="KM49" s="84"/>
      <c r="KN49" s="226" t="str" cm="1">
        <f t="array" ref="KN49">_xlfn.IFS(KM49="Pres",8,KM49="Abs",0,KM49=0,"",KM49="Orie",2,KM49="Holi",0,KM49="Leav",0)</f>
        <v/>
      </c>
      <c r="KO49" s="84"/>
      <c r="KP49" s="226" t="str" cm="1">
        <f t="array" ref="KP49">_xlfn.IFS(KO49="Pres",8,KO49="Abs",0,KO49=0,"",KO49="Orie",2,KO49="Holi",0,KO49="Leav",0)</f>
        <v/>
      </c>
      <c r="KQ49" s="84"/>
      <c r="KR49" s="226" t="str" cm="1">
        <f t="array" ref="KR49">_xlfn.IFS(KQ49="Pres",8,KQ49="Abs",0,KQ49=0,"",KQ49="Orie",2,KQ49="Holi",0,KQ49="Leav",0)</f>
        <v/>
      </c>
      <c r="KS49" s="84"/>
      <c r="KT49" s="226" t="str" cm="1">
        <f t="array" ref="KT49">_xlfn.IFS(KS49="Pres",8,KS49="Abs",0,KS49=0,"",KS49="Orie",2,KS49="Holi",0,KS49="Leav",0)</f>
        <v/>
      </c>
      <c r="KU49" s="84"/>
      <c r="KV49" s="226" t="str" cm="1">
        <f t="array" ref="KV49">_xlfn.IFS(KU49="Pres",8,KU49="Abs",0,KU49=0,"",KU49="Orie",2,KU49="Holi",0,KU49="Leav",0)</f>
        <v/>
      </c>
    </row>
    <row r="50" spans="1:308">
      <c r="A50" s="73" t="s">
        <v>60</v>
      </c>
      <c r="B50" s="49" t="s">
        <v>347</v>
      </c>
      <c r="C50" s="50" t="s">
        <v>348</v>
      </c>
      <c r="D50" s="51" t="s">
        <v>349</v>
      </c>
      <c r="E50" s="513" t="s">
        <v>350</v>
      </c>
      <c r="F50" s="73" t="s">
        <v>43</v>
      </c>
      <c r="G50" s="35">
        <v>44832</v>
      </c>
      <c r="H50" s="35">
        <v>45184</v>
      </c>
      <c r="I50" s="35">
        <f t="shared" si="310"/>
        <v>45056</v>
      </c>
      <c r="J50" s="36" t="str">
        <f t="shared" si="299"/>
        <v>Wed</v>
      </c>
      <c r="K50" s="86">
        <f t="shared" si="311"/>
        <v>45000</v>
      </c>
      <c r="L50" s="86">
        <v>45184</v>
      </c>
      <c r="M50" s="35">
        <v>45063</v>
      </c>
      <c r="N50" s="141">
        <f t="shared" si="306"/>
        <v>26</v>
      </c>
      <c r="O50" s="79">
        <f t="shared" si="305"/>
        <v>204.55</v>
      </c>
      <c r="P50" s="39" t="str">
        <f t="shared" si="301"/>
        <v/>
      </c>
      <c r="Q50" s="38">
        <f t="shared" si="302"/>
        <v>1</v>
      </c>
      <c r="R50" s="40">
        <f t="shared" si="307"/>
        <v>8</v>
      </c>
      <c r="S50" s="41">
        <f t="shared" si="303"/>
        <v>2</v>
      </c>
      <c r="T50" s="45"/>
      <c r="U50" s="123"/>
      <c r="V50" s="123"/>
      <c r="W50" s="44"/>
      <c r="X50" s="42"/>
      <c r="Y50" s="44"/>
      <c r="Z50" s="45"/>
      <c r="AA50" s="46"/>
      <c r="AB50" s="47"/>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128"/>
      <c r="CS50" s="84"/>
      <c r="CT50" s="131"/>
      <c r="CU50" s="84"/>
      <c r="CV50" s="131"/>
      <c r="CW50" s="84"/>
      <c r="CY50" s="84"/>
      <c r="FI50" s="84"/>
      <c r="FJ50" s="226" t="str" cm="1">
        <f t="array" ref="FJ50">_xlfn.IFS(FI50="Pres",8,FI50="Abs",0,FI50=0,"",FI50="Orie",2,FI50="Holi",0,FI50="Leav",0)</f>
        <v/>
      </c>
      <c r="FK50" s="84"/>
      <c r="FL50" s="226" t="str" cm="1">
        <f t="array" ref="FL50">_xlfn.IFS(FK50="Pres",8,FK50="Abs",0,FK50=0,"",FK50="Orie",2,FK50="Holi",0,FK50="Leav",0)</f>
        <v/>
      </c>
      <c r="FU50" s="84"/>
      <c r="GW50" s="84"/>
      <c r="GX50" s="226" t="str" cm="1">
        <f t="array" ref="GX50">_xlfn.IFS(GW50="Pres",8,GW50="Abs",0,GW50=0,"",GW50="Orie",2,GW50="Holi",0,GW50="Leav",0)</f>
        <v/>
      </c>
      <c r="GY50" s="84"/>
      <c r="GZ50" s="84"/>
      <c r="HA50" s="84"/>
      <c r="HB50" s="226" t="str" cm="1">
        <f t="array" ref="HB50">_xlfn.IFS(HA50="Pres",8,HA50="Abs",0,HA50=0,"",HA50="Orie",2,HA50="Holi",0,HA50="Leav",0)</f>
        <v/>
      </c>
      <c r="HC50" s="84"/>
      <c r="HD50" s="226" t="str" cm="1">
        <f t="array" ref="HD50">_xlfn.IFS(HC50="Pres",8,HC50="Abs",0,HC50=0,"",HC50="Orie",2,HC50="Holi",0,HC50="Leav",0)</f>
        <v/>
      </c>
      <c r="HE50" s="84"/>
      <c r="HF50" s="226" t="str" cm="1">
        <f t="array" ref="HF50">_xlfn.IFS(HE50="Pres",8,HE50="Abs",0,HE50=0,"",HE50="Orie",2,HE50="Holi",0,HE50="Leav",0)</f>
        <v/>
      </c>
      <c r="HG50" s="84"/>
      <c r="HH50" s="226" t="str" cm="1">
        <f t="array" ref="HH50">_xlfn.IFS(HG50="Pres",8,HG50="Abs",0,HG50=0,"",HG50="Orie",2,HG50="Holi",0,HG50="Leav",0)</f>
        <v/>
      </c>
      <c r="HI50" s="84" t="s">
        <v>35</v>
      </c>
      <c r="HJ50" s="226" cm="1">
        <f t="array" ref="HJ50">_xlfn.IFS(HI50="Pres",8,HI50="Abs",0,HI50=0,"",HI50="Orie",2,HI50="Holi",0,HI50="Leav",0)</f>
        <v>8</v>
      </c>
      <c r="HK50" s="84" t="s">
        <v>35</v>
      </c>
      <c r="HL50" s="226" cm="1">
        <f t="array" ref="HL50">_xlfn.IFS(HK50="Pres",8,HK50="Abs",0,HK50=0,"",HK50="Orie",2,HK50="Holi",0,HK50="Leav",0)</f>
        <v>8</v>
      </c>
      <c r="HM50" s="84" t="s">
        <v>35</v>
      </c>
      <c r="HN50" s="226" cm="1">
        <f t="array" ref="HN50">_xlfn.IFS(HM50="Pres",8,HM50="Abs",0,HM50=0,"",HM50="Orie",2,HM50="Holi",0,HM50="Leav",0)</f>
        <v>8</v>
      </c>
      <c r="HO50" s="84" t="s">
        <v>35</v>
      </c>
      <c r="HP50" s="226">
        <v>7.25</v>
      </c>
      <c r="HQ50" s="84" t="s">
        <v>35</v>
      </c>
      <c r="HR50" s="226" cm="1">
        <f t="array" ref="HR50">_xlfn.IFS(HQ50="Pres",8,HQ50="Abs",0,HQ50=0,"",HQ50="Orie",2,HQ50="Holi",0,HQ50="Leav",0)</f>
        <v>8</v>
      </c>
      <c r="HS50" s="84" t="s">
        <v>35</v>
      </c>
      <c r="HT50" s="226" cm="1">
        <f t="array" ref="HT50">_xlfn.IFS(HS50="Pres",8,HS50="Abs",0,HS50=0,"",HS50="Orie",2,HS50="Holi",0,HS50="Leav",0)</f>
        <v>8</v>
      </c>
      <c r="HU50" s="84" t="s">
        <v>36</v>
      </c>
      <c r="HV50" s="226" cm="1">
        <f t="array" ref="HV50">_xlfn.IFS(HU50="Pres",8,HU50="Abs",0,HU50=0,"",HU50="Orie",2,HU50="Holi",0,HU50="Leav",0)</f>
        <v>0</v>
      </c>
      <c r="HW50" s="618" t="s">
        <v>35</v>
      </c>
      <c r="HX50" s="226" cm="1">
        <f t="array" ref="HX50">_xlfn.IFS(HW50="Pres",8,HW50="Abs",0,HW50=0,"",HW50="Orie",2,HW50="Holi",0,HW50="Leav",0)</f>
        <v>8</v>
      </c>
      <c r="HY50" s="84" t="s">
        <v>35</v>
      </c>
      <c r="HZ50" s="226" cm="1">
        <f t="array" ref="HZ50">_xlfn.IFS(HY50="Pres",8,HY50="Abs",0,HY50=0,"",HY50="Orie",2,HY50="Holi",0,HY50="Leav",0)</f>
        <v>8</v>
      </c>
      <c r="IA50" s="84" t="s">
        <v>35</v>
      </c>
      <c r="IB50" s="226" cm="1">
        <f t="array" ref="IB50">_xlfn.IFS(IA50="Pres",8,IA50="Abs",0,IA50=0,"",IA50="Orie",2,IA50="Holi",0,IA50="Leav",0)</f>
        <v>8</v>
      </c>
      <c r="IC50" s="84" t="s">
        <v>35</v>
      </c>
      <c r="ID50" s="226" cm="1">
        <f t="array" ref="ID50">_xlfn.IFS(IC50="Pres",8,IC50="Abs",0,IC50=0,"",IC50="Orie",2,IC50="Holi",0,IC50="Leav",0)</f>
        <v>8</v>
      </c>
      <c r="IE50" s="84" t="s">
        <v>35</v>
      </c>
      <c r="IF50" s="226" cm="1">
        <f t="array" ref="IF50">_xlfn.IFS(IE50="Pres",8,IE50="Abs",0,IE50=0,"",IE50="Orie",2,IE50="Holi",0,IE50="Leav",0)</f>
        <v>8</v>
      </c>
      <c r="IG50" s="84" t="s">
        <v>35</v>
      </c>
      <c r="IH50" s="226" cm="1">
        <f t="array" ref="IH50">_xlfn.IFS(IG50="Pres",8,IG50="Abs",0,IG50=0,"",IG50="Orie",2,IG50="Holi",0,IG50="Leav",0)</f>
        <v>8</v>
      </c>
      <c r="II50" s="84" t="s">
        <v>54</v>
      </c>
      <c r="IJ50" s="226" cm="1">
        <f t="array" ref="IJ50">_xlfn.IFS(II50="Pres",8,II50="Abs",0,II50=0,"",II50="Orie",2,II50="Holi",0,II50="Leav",0)</f>
        <v>0</v>
      </c>
      <c r="IK50" s="84" t="s">
        <v>54</v>
      </c>
      <c r="IL50" s="226" cm="1">
        <f t="array" ref="IL50">_xlfn.IFS(IK50="Pres",8,IK50="Abs",0,IK50=0,"",IK50="Orie",2,IK50="Holi",0,IK50="Leav",0)</f>
        <v>0</v>
      </c>
      <c r="IM50" s="84" t="s">
        <v>48</v>
      </c>
      <c r="IN50" s="226" cm="1">
        <f t="array" ref="IN50">_xlfn.IFS(IM50="Pres",8,IM50="Abs",0,IM50=0,"",IM50="Orie",2,IM50="Holi",0,IM50="Leav",0)</f>
        <v>0</v>
      </c>
      <c r="IO50" s="84" t="s">
        <v>48</v>
      </c>
      <c r="IP50" s="226" cm="1">
        <f t="array" ref="IP50">_xlfn.IFS(IO50="Pres",8,IO50="Abs",0,IO50=0,"",IO50="Orie",2,IO50="Holi",0,IO50="Leav",0)</f>
        <v>0</v>
      </c>
      <c r="IQ50" s="84" t="s">
        <v>48</v>
      </c>
      <c r="IR50" s="226" cm="1">
        <f t="array" ref="IR50">_xlfn.IFS(IQ50="Pres",8,IQ50="Abs",0,IQ50=0,"",IQ50="Orie",2,IQ50="Holi",0,IQ50="Leav",0)</f>
        <v>0</v>
      </c>
      <c r="IS50" s="84" t="s">
        <v>48</v>
      </c>
      <c r="IT50" s="226" cm="1">
        <f t="array" ref="IT50">_xlfn.IFS(IS50="Pres",8,IS50="Abs",0,IS50=0,"",IS50="Orie",2,IS50="Holi",0,IS50="Leav",0)</f>
        <v>0</v>
      </c>
      <c r="IU50" s="84" t="s">
        <v>48</v>
      </c>
      <c r="IV50" s="226" cm="1">
        <f t="array" ref="IV50">_xlfn.IFS(IU50="Pres",8,IU50="Abs",0,IU50=0,"",IU50="Orie",2,IU50="Holi",0,IU50="Leav",0)</f>
        <v>0</v>
      </c>
      <c r="IW50" s="84" t="s">
        <v>48</v>
      </c>
      <c r="IX50" s="226" cm="1">
        <f t="array" ref="IX50">_xlfn.IFS(IW50="Pres",8,IW50="Abs",0,IW50=0,"",IW50="Orie",2,IW50="Holi",0,IW50="Leav",0)</f>
        <v>0</v>
      </c>
      <c r="IY50" s="84" t="s">
        <v>48</v>
      </c>
      <c r="IZ50" s="226" cm="1">
        <f t="array" ref="IZ50">_xlfn.IFS(IY50="Pres",8,IY50="Abs",0,IY50=0,"",IY50="Orie",2,IY50="Holi",0,IY50="Leav",0)</f>
        <v>0</v>
      </c>
      <c r="JA50" s="84" t="s">
        <v>48</v>
      </c>
      <c r="JB50" s="226" cm="1">
        <f t="array" ref="JB50">_xlfn.IFS(JA50="Pres",8,JA50="Abs",0,JA50=0,"",JA50="Orie",2,JA50="Holi",0,JA50="Leav",0)</f>
        <v>0</v>
      </c>
      <c r="JC50" s="84" t="s">
        <v>35</v>
      </c>
      <c r="JD50" s="226" cm="1">
        <f t="array" ref="JD50">_xlfn.IFS(JC50="Pres",8,JC50="Abs",0,JC50=0,"",JC50="Orie",2,JC50="Holi",0,JC50="Leav",0)</f>
        <v>8</v>
      </c>
      <c r="JE50" s="84" t="s">
        <v>35</v>
      </c>
      <c r="JF50" s="226" cm="1">
        <f t="array" ref="JF50">_xlfn.IFS(JE50="Pres",8,JE50="Abs",0,JE50=0,"",JE50="Orie",2,JE50="Holi",0,JE50="Leav",0)</f>
        <v>8</v>
      </c>
      <c r="JG50" s="84" t="s">
        <v>35</v>
      </c>
      <c r="JH50" s="802" cm="1">
        <f t="array" ref="JH50">_xlfn.IFS(JG50="Pres",8,JG50="Abs",0,JG50=0,"",JG50="Orie",2,JG50="Holi",0,JG50="Leav",0)</f>
        <v>8</v>
      </c>
      <c r="JI50" s="84" t="s">
        <v>35</v>
      </c>
      <c r="JJ50" s="226" cm="1">
        <f t="array" ref="JJ50">_xlfn.IFS(JI50="Pres",8,JI50="Abs",0,JI50=0,"",JI50="Orie",2,JI50="Holi",0,JI50="Leav",0)</f>
        <v>8</v>
      </c>
      <c r="JK50" s="84" t="s">
        <v>35</v>
      </c>
      <c r="JL50" s="226" cm="1">
        <f t="array" ref="JL50">_xlfn.IFS(JK50="Pres",8,JK50="Abs",0,JK50=0,"",JK50="Orie",2,JK50="Holi",0,JK50="Leav",0)</f>
        <v>8</v>
      </c>
      <c r="JM50" s="84" t="s">
        <v>35</v>
      </c>
      <c r="JN50" s="226">
        <v>5.3</v>
      </c>
      <c r="JO50" s="84" t="s">
        <v>35</v>
      </c>
      <c r="JP50" s="226" cm="1">
        <f t="array" ref="JP50">_xlfn.IFS(JO50="Pres",8,JO50="Abs",0,JO50=0,"",JO50="Orie",2,JO50="Holi",0,JO50="Leav",0)</f>
        <v>8</v>
      </c>
      <c r="JQ50" s="84" t="s">
        <v>35</v>
      </c>
      <c r="JR50" s="226" cm="1">
        <f t="array" ref="JR50">_xlfn.IFS(JQ50="Pres",8,JQ50="Abs",0,JQ50=0,"",JQ50="Orie",2,JQ50="Holi",0,JQ50="Leav",0)</f>
        <v>8</v>
      </c>
      <c r="JS50" s="84" t="s">
        <v>35</v>
      </c>
      <c r="JT50" s="226" cm="1">
        <f t="array" ref="JT50">_xlfn.IFS(JS50="Pres",8,JS50="Abs",0,JS50=0,"",JS50="Orie",2,JS50="Holi",0,JS50="Leav",0)</f>
        <v>8</v>
      </c>
      <c r="JU50" s="84" t="s">
        <v>35</v>
      </c>
      <c r="JV50" s="226" cm="1">
        <f t="array" ref="JV50">_xlfn.IFS(JU50="Pres",8,JU50="Abs",0,JU50=0,"",JU50="Orie",2,JU50="Holi",0,JU50="Leav",0)</f>
        <v>8</v>
      </c>
      <c r="JW50" s="84" t="s">
        <v>35</v>
      </c>
      <c r="JX50" s="802" cm="1">
        <f t="array" ref="JX50">_xlfn.IFS(JW50="Pres",8,JW50="Abs",0,JW50=0,"",JW50="Orie",2,JW50="Holi",0,JW50="Leav",0)</f>
        <v>8</v>
      </c>
      <c r="JY50" s="84" t="s">
        <v>35</v>
      </c>
      <c r="JZ50" s="226" cm="1">
        <f t="array" ref="JZ50">_xlfn.IFS(JY50="Pres",8,JY50="Abs",0,JY50=0,"",JY50="Orie",2,JY50="Holi",0,JY50="Leav",0)</f>
        <v>8</v>
      </c>
      <c r="KA50" s="84" t="s">
        <v>35</v>
      </c>
      <c r="KB50" s="226" cm="1">
        <f t="array" ref="KB50">_xlfn.IFS(KA50="Pres",8,KA50="Abs",0,KA50=0,"",KA50="Orie",2,KA50="Holi",0,KA50="Leav",0)</f>
        <v>8</v>
      </c>
      <c r="KC50" s="84" t="s">
        <v>35</v>
      </c>
      <c r="KD50" s="226" cm="1">
        <f t="array" ref="KD50">_xlfn.IFS(KC50="Pres",8,KC50="Abs",0,KC50=0,"",KC50="Orie",2,KC50="Holi",0,KC50="Leav",0)</f>
        <v>8</v>
      </c>
      <c r="KE50" s="84"/>
      <c r="KF50" s="226" t="str" cm="1">
        <f t="array" ref="KF50">_xlfn.IFS(KE50="Pres",8,KE50="Abs",0,KE50=0,"",KE50="Orie",2,KE50="Holi",0,KE50="Leav",0)</f>
        <v/>
      </c>
      <c r="KG50" s="84"/>
      <c r="KH50" s="226" t="str" cm="1">
        <f t="array" ref="KH50">_xlfn.IFS(KG50="Pres",8,KG50="Abs",0,KG50=0,"",KG50="Orie",2,KG50="Holi",0,KG50="Leav",0)</f>
        <v/>
      </c>
      <c r="KI50" s="84"/>
      <c r="KJ50" s="226" t="str" cm="1">
        <f t="array" ref="KJ50">_xlfn.IFS(KI50="Pres",8,KI50="Abs",0,KI50=0,"",KI50="Orie",2,KI50="Holi",0,KI50="Leav",0)</f>
        <v/>
      </c>
      <c r="KK50" s="84"/>
      <c r="KL50" s="226" t="str" cm="1">
        <f t="array" ref="KL50">_xlfn.IFS(KK50="Pres",8,KK50="Abs",0,KK50=0,"",KK50="Orie",2,KK50="Holi",0,KK50="Leav",0)</f>
        <v/>
      </c>
      <c r="KM50" s="84"/>
      <c r="KN50" s="226" t="str" cm="1">
        <f t="array" ref="KN50">_xlfn.IFS(KM50="Pres",8,KM50="Abs",0,KM50=0,"",KM50="Orie",2,KM50="Holi",0,KM50="Leav",0)</f>
        <v/>
      </c>
      <c r="KO50" s="84"/>
      <c r="KP50" s="226" t="str" cm="1">
        <f t="array" ref="KP50">_xlfn.IFS(KO50="Pres",8,KO50="Abs",0,KO50=0,"",KO50="Orie",2,KO50="Holi",0,KO50="Leav",0)</f>
        <v/>
      </c>
      <c r="KQ50" s="84"/>
      <c r="KR50" s="226" t="str" cm="1">
        <f t="array" ref="KR50">_xlfn.IFS(KQ50="Pres",8,KQ50="Abs",0,KQ50=0,"",KQ50="Orie",2,KQ50="Holi",0,KQ50="Leav",0)</f>
        <v/>
      </c>
      <c r="KS50" s="84"/>
      <c r="KT50" s="226" t="str" cm="1">
        <f t="array" ref="KT50">_xlfn.IFS(KS50="Pres",8,KS50="Abs",0,KS50=0,"",KS50="Orie",2,KS50="Holi",0,KS50="Leav",0)</f>
        <v/>
      </c>
      <c r="KU50" s="84"/>
      <c r="KV50" s="226" t="str" cm="1">
        <f t="array" ref="KV50">_xlfn.IFS(KU50="Pres",8,KU50="Abs",0,KU50=0,"",KU50="Orie",2,KU50="Holi",0,KU50="Leav",0)</f>
        <v/>
      </c>
    </row>
    <row r="51" spans="1:308" ht="18.75" customHeight="1">
      <c r="A51" s="73" t="s">
        <v>49</v>
      </c>
      <c r="B51" s="49" t="s">
        <v>351</v>
      </c>
      <c r="C51" s="50" t="s">
        <v>109</v>
      </c>
      <c r="D51" s="51" t="s">
        <v>352</v>
      </c>
      <c r="E51" s="51" t="s">
        <v>353</v>
      </c>
      <c r="F51" s="73" t="s">
        <v>43</v>
      </c>
      <c r="G51" s="35">
        <v>44832</v>
      </c>
      <c r="H51" s="35">
        <v>45184</v>
      </c>
      <c r="I51" s="35">
        <f t="shared" si="310"/>
        <v>45056</v>
      </c>
      <c r="J51" s="36" t="str">
        <f t="shared" si="299"/>
        <v>Wed</v>
      </c>
      <c r="K51" s="86">
        <f t="shared" si="311"/>
        <v>45000</v>
      </c>
      <c r="L51" s="86">
        <v>45082</v>
      </c>
      <c r="M51" s="35">
        <v>45063</v>
      </c>
      <c r="N51" s="141">
        <f t="shared" si="306"/>
        <v>33</v>
      </c>
      <c r="O51" s="79">
        <f t="shared" si="305"/>
        <v>255.25</v>
      </c>
      <c r="P51" s="39" t="str">
        <f t="shared" si="301"/>
        <v/>
      </c>
      <c r="Q51" s="38">
        <f t="shared" si="302"/>
        <v>1</v>
      </c>
      <c r="R51" s="40">
        <f t="shared" si="307"/>
        <v>2</v>
      </c>
      <c r="S51" s="41">
        <f t="shared" si="303"/>
        <v>2</v>
      </c>
      <c r="T51" s="45"/>
      <c r="U51" s="123"/>
      <c r="V51" s="123"/>
      <c r="W51" s="44"/>
      <c r="X51" s="42">
        <v>3</v>
      </c>
      <c r="Y51" s="44"/>
      <c r="Z51" s="45"/>
      <c r="AA51" s="46"/>
      <c r="AB51" s="47">
        <v>24</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128"/>
      <c r="CS51" s="84"/>
      <c r="CT51" s="131"/>
      <c r="CU51" s="84"/>
      <c r="CV51" s="131"/>
      <c r="CW51" s="84"/>
      <c r="CY51" s="84"/>
      <c r="FJ51" s="226" t="str" cm="1">
        <f t="array" ref="FJ51">_xlfn.IFS(FI51="Pres",8,FI51="Abs",0,FI51=0,"",FI51="Orie",2,FI51="Holi",0,FI51="Leav",0)</f>
        <v/>
      </c>
      <c r="FK51" s="84"/>
      <c r="FL51" s="226" t="str" cm="1">
        <f t="array" ref="FL51">_xlfn.IFS(FK51="Pres",8,FK51="Abs",0,FK51=0,"",FK51="Orie",2,FK51="Holi",0,FK51="Leav",0)</f>
        <v/>
      </c>
      <c r="FU51" s="84"/>
      <c r="GW51" s="84"/>
      <c r="GX51" s="226" t="str" cm="1">
        <f t="array" ref="GX51">_xlfn.IFS(GW51="Pres",8,GW51="Abs",0,GW51=0,"",GW51="Orie",2,GW51="Holi",0,GW51="Leav",0)</f>
        <v/>
      </c>
      <c r="GY51" s="84"/>
      <c r="GZ51" s="84"/>
      <c r="HA51" s="84"/>
      <c r="HB51" s="226" t="str" cm="1">
        <f t="array" ref="HB51">_xlfn.IFS(HA51="Pres",8,HA51="Abs",0,HA51=0,"",HA51="Orie",2,HA51="Holi",0,HA51="Leav",0)</f>
        <v/>
      </c>
      <c r="HC51" s="84"/>
      <c r="HD51" s="226" t="str" cm="1">
        <f t="array" ref="HD51">_xlfn.IFS(HC51="Pres",8,HC51="Abs",0,HC51=0,"",HC51="Orie",2,HC51="Holi",0,HC51="Leav",0)</f>
        <v/>
      </c>
      <c r="HE51" s="84"/>
      <c r="HF51" s="226" t="str" cm="1">
        <f t="array" ref="HF51">_xlfn.IFS(HE51="Pres",8,HE51="Abs",0,HE51=0,"",HE51="Orie",2,HE51="Holi",0,HE51="Leav",0)</f>
        <v/>
      </c>
      <c r="HG51" s="84"/>
      <c r="HH51" s="226" t="str" cm="1">
        <f t="array" ref="HH51">_xlfn.IFS(HG51="Pres",8,HG51="Abs",0,HG51=0,"",HG51="Orie",2,HG51="Holi",0,HG51="Leav",0)</f>
        <v/>
      </c>
      <c r="HI51" s="84" t="s">
        <v>35</v>
      </c>
      <c r="HJ51" s="226" cm="1">
        <f t="array" ref="HJ51">_xlfn.IFS(HI51="Pres",8,HI51="Abs",0,HI51=0,"",HI51="Orie",2,HI51="Holi",0,HI51="Leav",0)</f>
        <v>8</v>
      </c>
      <c r="HK51" s="84" t="s">
        <v>35</v>
      </c>
      <c r="HL51" s="226" cm="1">
        <f t="array" ref="HL51">_xlfn.IFS(HK51="Pres",8,HK51="Abs",0,HK51=0,"",HK51="Orie",2,HK51="Holi",0,HK51="Leav",0)</f>
        <v>8</v>
      </c>
      <c r="HM51" s="84" t="s">
        <v>35</v>
      </c>
      <c r="HN51" s="226" cm="1">
        <f t="array" ref="HN51">_xlfn.IFS(HM51="Pres",8,HM51="Abs",0,HM51=0,"",HM51="Orie",2,HM51="Holi",0,HM51="Leav",0)</f>
        <v>8</v>
      </c>
      <c r="HO51" s="84" t="s">
        <v>36</v>
      </c>
      <c r="HP51" s="226" cm="1">
        <f t="array" ref="HP51">_xlfn.IFS(HO51="Pres",8,HO51="Abs",0,HO51=0,"",HO51="Orie",2,HO51="Holi",0,HO51="Leav",0)</f>
        <v>0</v>
      </c>
      <c r="HQ51" s="84" t="s">
        <v>35</v>
      </c>
      <c r="HR51" s="226" cm="1">
        <f t="array" ref="HR51">_xlfn.IFS(HQ51="Pres",8,HQ51="Abs",0,HQ51=0,"",HQ51="Orie",2,HQ51="Holi",0,HQ51="Leav",0)</f>
        <v>8</v>
      </c>
      <c r="HS51" s="84" t="s">
        <v>35</v>
      </c>
      <c r="HT51" s="226" cm="1">
        <f t="array" ref="HT51">_xlfn.IFS(HS51="Pres",8,HS51="Abs",0,HS51=0,"",HS51="Orie",2,HS51="Holi",0,HS51="Leav",0)</f>
        <v>8</v>
      </c>
      <c r="HU51" s="84" t="s">
        <v>35</v>
      </c>
      <c r="HV51" s="226" cm="1">
        <f t="array" ref="HV51">_xlfn.IFS(HU51="Pres",8,HU51="Abs",0,HU51=0,"",HU51="Orie",2,HU51="Holi",0,HU51="Leav",0)</f>
        <v>8</v>
      </c>
      <c r="HW51" s="618" t="s">
        <v>35</v>
      </c>
      <c r="HX51" s="226" cm="1">
        <f t="array" ref="HX51">_xlfn.IFS(HW51="Pres",8,HW51="Abs",0,HW51=0,"",HW51="Orie",2,HW51="Holi",0,HW51="Leav",0)</f>
        <v>8</v>
      </c>
      <c r="HY51" s="84" t="s">
        <v>35</v>
      </c>
      <c r="HZ51" s="226">
        <v>7.75</v>
      </c>
      <c r="IA51" s="84" t="s">
        <v>35</v>
      </c>
      <c r="IB51" s="226" cm="1">
        <f t="array" ref="IB51">_xlfn.IFS(IA51="Pres",8,IA51="Abs",0,IA51=0,"",IA51="Orie",2,IA51="Holi",0,IA51="Leav",0)</f>
        <v>8</v>
      </c>
      <c r="IC51" s="84" t="s">
        <v>35</v>
      </c>
      <c r="ID51" s="226" cm="1">
        <f t="array" ref="ID51">_xlfn.IFS(IC51="Pres",8,IC51="Abs",0,IC51=0,"",IC51="Orie",2,IC51="Holi",0,IC51="Leav",0)</f>
        <v>8</v>
      </c>
      <c r="IE51" s="84" t="s">
        <v>35</v>
      </c>
      <c r="IF51" s="226" cm="1">
        <f t="array" ref="IF51">_xlfn.IFS(IE51="Pres",8,IE51="Abs",0,IE51=0,"",IE51="Orie",2,IE51="Holi",0,IE51="Leav",0)</f>
        <v>8</v>
      </c>
      <c r="IG51" s="84" t="s">
        <v>35</v>
      </c>
      <c r="IH51" s="226" cm="1">
        <f t="array" ref="IH51">_xlfn.IFS(IG51="Pres",8,IG51="Abs",0,IG51=0,"",IG51="Orie",2,IG51="Holi",0,IG51="Leav",0)</f>
        <v>8</v>
      </c>
      <c r="II51" s="84" t="s">
        <v>54</v>
      </c>
      <c r="IJ51" s="226" cm="1">
        <f t="array" ref="IJ51">_xlfn.IFS(II51="Pres",8,II51="Abs",0,II51=0,"",II51="Orie",2,II51="Holi",0,II51="Leav",0)</f>
        <v>0</v>
      </c>
      <c r="IK51" s="84" t="s">
        <v>54</v>
      </c>
      <c r="IL51" s="226" cm="1">
        <f t="array" ref="IL51">_xlfn.IFS(IK51="Pres",8,IK51="Abs",0,IK51=0,"",IK51="Orie",2,IK51="Holi",0,IK51="Leav",0)</f>
        <v>0</v>
      </c>
      <c r="IM51" s="84" t="s">
        <v>35</v>
      </c>
      <c r="IN51" s="226" cm="1">
        <f t="array" ref="IN51">_xlfn.IFS(IM51="Pres",8,IM51="Abs",0,IM51=0,"",IM51="Orie",2,IM51="Holi",0,IM51="Leav",0)</f>
        <v>8</v>
      </c>
      <c r="IO51" s="84" t="s">
        <v>35</v>
      </c>
      <c r="IP51" s="226">
        <v>4</v>
      </c>
      <c r="IQ51" s="84" t="s">
        <v>35</v>
      </c>
      <c r="IR51" s="226">
        <v>4</v>
      </c>
      <c r="IS51" s="84" t="s">
        <v>48</v>
      </c>
      <c r="IT51" s="226" cm="1">
        <f t="array" ref="IT51">_xlfn.IFS(IS51="Pres",8,IS51="Abs",0,IS51=0,"",IS51="Orie",2,IS51="Holi",0,IS51="Leav",0)</f>
        <v>0</v>
      </c>
      <c r="IU51" s="84" t="s">
        <v>48</v>
      </c>
      <c r="IV51" s="226" cm="1">
        <f t="array" ref="IV51">_xlfn.IFS(IU51="Pres",8,IU51="Abs",0,IU51=0,"",IU51="Orie",2,IU51="Holi",0,IU51="Leav",0)</f>
        <v>0</v>
      </c>
      <c r="IW51" s="84" t="s">
        <v>35</v>
      </c>
      <c r="IX51" s="226" cm="1">
        <f t="array" ref="IX51">_xlfn.IFS(IW51="Pres",8,IW51="Abs",0,IW51=0,"",IW51="Orie",2,IW51="Holi",0,IW51="Leav",0)</f>
        <v>8</v>
      </c>
      <c r="IY51" s="84" t="s">
        <v>35</v>
      </c>
      <c r="IZ51" s="226">
        <v>7.5</v>
      </c>
      <c r="JA51" s="84" t="s">
        <v>35</v>
      </c>
      <c r="JB51" s="226" cm="1">
        <f t="array" ref="JB51">_xlfn.IFS(JA51="Pres",8,JA51="Abs",0,JA51=0,"",JA51="Orie",2,JA51="Holi",0,JA51="Leav",0)</f>
        <v>8</v>
      </c>
      <c r="JC51" s="84" t="s">
        <v>35</v>
      </c>
      <c r="JD51" s="226" cm="1">
        <f t="array" ref="JD51">_xlfn.IFS(JC51="Pres",8,JC51="Abs",0,JC51=0,"",JC51="Orie",2,JC51="Holi",0,JC51="Leav",0)</f>
        <v>8</v>
      </c>
      <c r="JE51" s="84" t="s">
        <v>35</v>
      </c>
      <c r="JF51" s="226" cm="1">
        <f t="array" ref="JF51">_xlfn.IFS(JE51="Pres",8,JE51="Abs",0,JE51=0,"",JE51="Orie",2,JE51="Holi",0,JE51="Leav",0)</f>
        <v>8</v>
      </c>
      <c r="JG51" s="84" t="s">
        <v>35</v>
      </c>
      <c r="JH51" s="802" cm="1">
        <f t="array" ref="JH51">_xlfn.IFS(JG51="Pres",8,JG51="Abs",0,JG51=0,"",JG51="Orie",2,JG51="Holi",0,JG51="Leav",0)</f>
        <v>8</v>
      </c>
      <c r="JI51" s="84" t="s">
        <v>35</v>
      </c>
      <c r="JJ51" s="226" cm="1">
        <f t="array" ref="JJ51">_xlfn.IFS(JI51="Pres",8,JI51="Abs",0,JI51=0,"",JI51="Orie",2,JI51="Holi",0,JI51="Leav",0)</f>
        <v>8</v>
      </c>
      <c r="JK51" s="84" t="s">
        <v>35</v>
      </c>
      <c r="JL51" s="226" cm="1">
        <f t="array" ref="JL51">_xlfn.IFS(JK51="Pres",8,JK51="Abs",0,JK51=0,"",JK51="Orie",2,JK51="Holi",0,JK51="Leav",0)</f>
        <v>8</v>
      </c>
      <c r="JM51" s="84" t="s">
        <v>35</v>
      </c>
      <c r="JN51" s="226" cm="1">
        <f t="array" ref="JN51">_xlfn.IFS(JM51="Pres",8,JM51="Abs",0,JM51=0,"",JM51="Orie",2,JM51="Holi",0,JM51="Leav",0)</f>
        <v>8</v>
      </c>
      <c r="JO51" s="84" t="s">
        <v>35</v>
      </c>
      <c r="JP51" s="226" cm="1">
        <f t="array" ref="JP51">_xlfn.IFS(JO51="Pres",8,JO51="Abs",0,JO51=0,"",JO51="Orie",2,JO51="Holi",0,JO51="Leav",0)</f>
        <v>8</v>
      </c>
      <c r="JQ51" s="84" t="s">
        <v>35</v>
      </c>
      <c r="JR51" s="226" cm="1">
        <f t="array" ref="JR51">_xlfn.IFS(JQ51="Pres",8,JQ51="Abs",0,JQ51=0,"",JQ51="Orie",2,JQ51="Holi",0,JQ51="Leav",0)</f>
        <v>8</v>
      </c>
      <c r="JS51" s="84" t="s">
        <v>35</v>
      </c>
      <c r="JT51" s="226" cm="1">
        <f t="array" ref="JT51">_xlfn.IFS(JS51="Pres",8,JS51="Abs",0,JS51=0,"",JS51="Orie",2,JS51="Holi",0,JS51="Leav",0)</f>
        <v>8</v>
      </c>
      <c r="JU51" s="84" t="s">
        <v>35</v>
      </c>
      <c r="JV51" s="226" cm="1">
        <f t="array" ref="JV51">_xlfn.IFS(JU51="Pres",8,JU51="Abs",0,JU51=0,"",JU51="Orie",2,JU51="Holi",0,JU51="Leav",0)</f>
        <v>8</v>
      </c>
      <c r="JW51" s="84" t="s">
        <v>35</v>
      </c>
      <c r="JX51" s="802" cm="1">
        <f t="array" ref="JX51">_xlfn.IFS(JW51="Pres",8,JW51="Abs",0,JW51=0,"",JW51="Orie",2,JW51="Holi",0,JW51="Leav",0)</f>
        <v>8</v>
      </c>
      <c r="JY51" s="84" t="s">
        <v>35</v>
      </c>
      <c r="JZ51" s="226" cm="1">
        <f t="array" ref="JZ51">_xlfn.IFS(JY51="Pres",8,JY51="Abs",0,JY51=0,"",JY51="Orie",2,JY51="Holi",0,JY51="Leav",0)</f>
        <v>8</v>
      </c>
      <c r="KA51" s="84"/>
      <c r="KB51" s="226" t="str" cm="1">
        <f t="array" ref="KB51">_xlfn.IFS(KA51="Pres",8,KA51="Abs",0,KA51=0,"",KA51="Orie",2,KA51="Holi",0,KA51="Leav",0)</f>
        <v/>
      </c>
      <c r="KC51" s="84"/>
      <c r="KD51" s="226" t="str" cm="1">
        <f t="array" ref="KD51">_xlfn.IFS(KC51="Pres",8,KC51="Abs",0,KC51=0,"",KC51="Orie",2,KC51="Holi",0,KC51="Leav",0)</f>
        <v/>
      </c>
      <c r="KE51" s="84"/>
      <c r="KF51" s="226" t="str" cm="1">
        <f t="array" ref="KF51">_xlfn.IFS(KE51="Pres",8,KE51="Abs",0,KE51=0,"",KE51="Orie",2,KE51="Holi",0,KE51="Leav",0)</f>
        <v/>
      </c>
      <c r="KG51" s="84"/>
      <c r="KH51" s="226" t="str" cm="1">
        <f t="array" ref="KH51">_xlfn.IFS(KG51="Pres",8,KG51="Abs",0,KG51=0,"",KG51="Orie",2,KG51="Holi",0,KG51="Leav",0)</f>
        <v/>
      </c>
      <c r="KI51" s="84"/>
      <c r="KJ51" s="226" t="str" cm="1">
        <f t="array" ref="KJ51">_xlfn.IFS(KI51="Pres",8,KI51="Abs",0,KI51=0,"",KI51="Orie",2,KI51="Holi",0,KI51="Leav",0)</f>
        <v/>
      </c>
      <c r="KK51" s="84"/>
      <c r="KL51" s="226" t="str" cm="1">
        <f t="array" ref="KL51">_xlfn.IFS(KK51="Pres",8,KK51="Abs",0,KK51=0,"",KK51="Orie",2,KK51="Holi",0,KK51="Leav",0)</f>
        <v/>
      </c>
      <c r="KM51" s="84"/>
      <c r="KN51" s="226" t="str" cm="1">
        <f t="array" ref="KN51">_xlfn.IFS(KM51="Pres",8,KM51="Abs",0,KM51=0,"",KM51="Orie",2,KM51="Holi",0,KM51="Leav",0)</f>
        <v/>
      </c>
      <c r="KO51" s="84"/>
      <c r="KP51" s="226" t="str" cm="1">
        <f t="array" ref="KP51">_xlfn.IFS(KO51="Pres",8,KO51="Abs",0,KO51=0,"",KO51="Orie",2,KO51="Holi",0,KO51="Leav",0)</f>
        <v/>
      </c>
      <c r="KQ51" s="84"/>
      <c r="KR51" s="226" t="str" cm="1">
        <f t="array" ref="KR51">_xlfn.IFS(KQ51="Pres",8,KQ51="Abs",0,KQ51=0,"",KQ51="Orie",2,KQ51="Holi",0,KQ51="Leav",0)</f>
        <v/>
      </c>
      <c r="KS51" s="84"/>
      <c r="KT51" s="226" t="str" cm="1">
        <f t="array" ref="KT51">_xlfn.IFS(KS51="Pres",8,KS51="Abs",0,KS51=0,"",KS51="Orie",2,KS51="Holi",0,KS51="Leav",0)</f>
        <v/>
      </c>
      <c r="KU51" s="84"/>
      <c r="KV51" s="226" t="str" cm="1">
        <f t="array" ref="KV51">_xlfn.IFS(KU51="Pres",8,KU51="Abs",0,KU51=0,"",KU51="Orie",2,KU51="Holi",0,KU51="Leav",0)</f>
        <v/>
      </c>
    </row>
    <row r="52" spans="1:308">
      <c r="A52" s="73" t="s">
        <v>49</v>
      </c>
      <c r="B52" s="49" t="s">
        <v>354</v>
      </c>
      <c r="C52" s="50" t="s">
        <v>355</v>
      </c>
      <c r="D52" s="51" t="s">
        <v>356</v>
      </c>
      <c r="E52" s="51" t="s">
        <v>357</v>
      </c>
      <c r="F52" s="73" t="s">
        <v>43</v>
      </c>
      <c r="G52" s="35">
        <v>44832</v>
      </c>
      <c r="H52" s="35">
        <v>45184</v>
      </c>
      <c r="I52" s="35">
        <f>G52+32*7</f>
        <v>45056</v>
      </c>
      <c r="J52" s="36" t="str">
        <f>TEXT(G52,"ddd")</f>
        <v>Wed</v>
      </c>
      <c r="K52" s="86">
        <f>I52-8*7</f>
        <v>45000</v>
      </c>
      <c r="L52" s="86">
        <v>45082</v>
      </c>
      <c r="M52" s="35">
        <v>45063</v>
      </c>
      <c r="N52" s="141">
        <f>COUNTIF(AB52:XFD52,"Pres")+X52+U52+T52</f>
        <v>32</v>
      </c>
      <c r="O52" s="79">
        <f>SUM(AB52:XFD52)+V52</f>
        <v>256</v>
      </c>
      <c r="P52" s="39" t="str">
        <f>IF(COUNTIF(AC52:XFD52,"Orie")=0,"",COUNTIF(AC52:XFD52,"Orie"))</f>
        <v/>
      </c>
      <c r="Q52" s="38">
        <f>IF(COUNTIF(AC52:XFD52,"Abs")+W52=0,"",COUNTIF(AC52:XFD52,"Abs")+W52)</f>
        <v>5</v>
      </c>
      <c r="R52" s="40" t="str">
        <f>IF(COUNTIF(AC52:XFD52,"Leav")+Y52=0,"",COUNTIF(AC52:XFD52,"Leav")+Y52)</f>
        <v/>
      </c>
      <c r="S52" s="41">
        <f>IF(COUNTIF(AC52:XFD52,"Holi")+Z52=0,"",COUNTIF(AC52:XFD52,"Holi")+Z52)</f>
        <v>2</v>
      </c>
      <c r="T52" s="45"/>
      <c r="U52" s="123"/>
      <c r="V52" s="123"/>
      <c r="W52" s="44"/>
      <c r="X52" s="42">
        <v>4</v>
      </c>
      <c r="Y52" s="44"/>
      <c r="Z52" s="45"/>
      <c r="AA52" s="46"/>
      <c r="AB52" s="47">
        <v>32</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128"/>
      <c r="CS52" s="84"/>
      <c r="CT52" s="131"/>
      <c r="CU52" s="84"/>
      <c r="CV52" s="131"/>
      <c r="CW52" s="84"/>
      <c r="CY52" s="84"/>
      <c r="FJ52" s="226" t="str" cm="1">
        <f t="array" ref="FJ52">_xlfn.IFS(FI52="Pres",8,FI52="Abs",0,FI52=0,"",FI52="Orie",2,FI52="Holi",0,FI52="Leav",0)</f>
        <v/>
      </c>
      <c r="FK52" s="84"/>
      <c r="FL52" s="226" t="str" cm="1">
        <f t="array" ref="FL52">_xlfn.IFS(FK52="Pres",8,FK52="Abs",0,FK52=0,"",FK52="Orie",2,FK52="Holi",0,FK52="Leav",0)</f>
        <v/>
      </c>
      <c r="FU52" s="84"/>
      <c r="GW52" s="84"/>
      <c r="GX52" s="84"/>
      <c r="GY52" s="84"/>
      <c r="GZ52" s="84"/>
      <c r="HA52" s="84"/>
      <c r="HB52" s="226" t="str" cm="1">
        <f t="array" ref="HB52">_xlfn.IFS(HA52="Pres",8,HA52="Abs",0,HA52=0,"",HA52="Orie",2,HA52="Holi",0,HA52="Leav",0)</f>
        <v/>
      </c>
      <c r="HC52" s="84"/>
      <c r="HD52" s="226" t="str" cm="1">
        <f t="array" ref="HD52">_xlfn.IFS(HC52="Pres",8,HC52="Abs",0,HC52=0,"",HC52="Orie",2,HC52="Holi",0,HC52="Leav",0)</f>
        <v/>
      </c>
      <c r="HE52" s="84"/>
      <c r="HF52" s="226" t="str" cm="1">
        <f t="array" ref="HF52">_xlfn.IFS(HE52="Pres",8,HE52="Abs",0,HE52=0,"",HE52="Orie",2,HE52="Holi",0,HE52="Leav",0)</f>
        <v/>
      </c>
      <c r="HG52" s="84"/>
      <c r="HH52" s="226" t="str" cm="1">
        <f t="array" ref="HH52">_xlfn.IFS(HG52="Pres",8,HG52="Abs",0,HG52=0,"",HG52="Orie",2,HG52="Holi",0,HG52="Leav",0)</f>
        <v/>
      </c>
      <c r="HI52" s="84" t="s">
        <v>35</v>
      </c>
      <c r="HJ52" s="226" cm="1">
        <f t="array" ref="HJ52">_xlfn.IFS(HI52="Pres",8,HI52="Abs",0,HI52=0,"",HI52="Orie",2,HI52="Holi",0,HI52="Leav",0)</f>
        <v>8</v>
      </c>
      <c r="HK52" s="84" t="s">
        <v>35</v>
      </c>
      <c r="HL52" s="226" cm="1">
        <f t="array" ref="HL52">_xlfn.IFS(HK52="Pres",8,HK52="Abs",0,HK52=0,"",HK52="Orie",2,HK52="Holi",0,HK52="Leav",0)</f>
        <v>8</v>
      </c>
      <c r="HM52" s="84" t="s">
        <v>35</v>
      </c>
      <c r="HN52" s="226" cm="1">
        <f t="array" ref="HN52">_xlfn.IFS(HM52="Pres",8,HM52="Abs",0,HM52=0,"",HM52="Orie",2,HM52="Holi",0,HM52="Leav",0)</f>
        <v>8</v>
      </c>
      <c r="HO52" s="84" t="s">
        <v>35</v>
      </c>
      <c r="HP52" s="226" cm="1">
        <f t="array" ref="HP52">_xlfn.IFS(HO52="Pres",8,HO52="Abs",0,HO52=0,"",HO52="Orie",2,HO52="Holi",0,HO52="Leav",0)</f>
        <v>8</v>
      </c>
      <c r="HQ52" s="584" t="s">
        <v>35</v>
      </c>
      <c r="HR52" s="226" cm="1">
        <f t="array" ref="HR52">_xlfn.IFS(HQ52="Pres",8,HQ52="Abs",0,HQ52=0,"",HQ52="Orie",2,HQ52="Holi",0,HQ52="Leav",0)</f>
        <v>8</v>
      </c>
      <c r="HS52" s="84" t="s">
        <v>35</v>
      </c>
      <c r="HT52" s="226" cm="1">
        <f t="array" ref="HT52">_xlfn.IFS(HS52="Pres",8,HS52="Abs",0,HS52=0,"",HS52="Orie",2,HS52="Holi",0,HS52="Leav",0)</f>
        <v>8</v>
      </c>
      <c r="HU52" s="84" t="s">
        <v>36</v>
      </c>
      <c r="HV52" s="226" cm="1">
        <f t="array" ref="HV52">_xlfn.IFS(HU52="Pres",8,HU52="Abs",0,HU52=0,"",HU52="Orie",2,HU52="Holi",0,HU52="Leav",0)</f>
        <v>0</v>
      </c>
      <c r="HW52" s="618" t="s">
        <v>35</v>
      </c>
      <c r="HX52" s="226" cm="1">
        <f t="array" ref="HX52">_xlfn.IFS(HW52="Pres",8,HW52="Abs",0,HW52=0,"",HW52="Orie",2,HW52="Holi",0,HW52="Leav",0)</f>
        <v>8</v>
      </c>
      <c r="HY52" s="84" t="s">
        <v>35</v>
      </c>
      <c r="HZ52" s="226">
        <v>8</v>
      </c>
      <c r="IA52" s="84" t="s">
        <v>35</v>
      </c>
      <c r="IB52" s="226" cm="1">
        <f t="array" ref="IB52">_xlfn.IFS(IA52="Pres",8,IA52="Abs",0,IA52=0,"",IA52="Orie",2,IA52="Holi",0,IA52="Leav",0)</f>
        <v>8</v>
      </c>
      <c r="IC52" s="84" t="s">
        <v>35</v>
      </c>
      <c r="ID52" s="226" cm="1">
        <f t="array" ref="ID52">_xlfn.IFS(IC52="Pres",8,IC52="Abs",0,IC52=0,"",IC52="Orie",2,IC52="Holi",0,IC52="Leav",0)</f>
        <v>8</v>
      </c>
      <c r="IE52" s="84" t="s">
        <v>35</v>
      </c>
      <c r="IF52" s="226" cm="1">
        <f t="array" ref="IF52">_xlfn.IFS(IE52="Pres",8,IE52="Abs",0,IE52=0,"",IE52="Orie",2,IE52="Holi",0,IE52="Leav",0)</f>
        <v>8</v>
      </c>
      <c r="IG52" s="84" t="s">
        <v>35</v>
      </c>
      <c r="IH52" s="226" cm="1">
        <f t="array" ref="IH52">_xlfn.IFS(IG52="Pres",8,IG52="Abs",0,IG52=0,"",IG52="Orie",2,IG52="Holi",0,IG52="Leav",0)</f>
        <v>8</v>
      </c>
      <c r="II52" s="84" t="s">
        <v>54</v>
      </c>
      <c r="IJ52" s="226" cm="1">
        <f t="array" ref="IJ52">_xlfn.IFS(II52="Pres",8,II52="Abs",0,II52=0,"",II52="Orie",2,II52="Holi",0,II52="Leav",0)</f>
        <v>0</v>
      </c>
      <c r="IK52" s="84" t="s">
        <v>54</v>
      </c>
      <c r="IL52" s="226" cm="1">
        <f t="array" ref="IL52">_xlfn.IFS(IK52="Pres",8,IK52="Abs",0,IK52=0,"",IK52="Orie",2,IK52="Holi",0,IK52="Leav",0)</f>
        <v>0</v>
      </c>
      <c r="IM52" s="84" t="s">
        <v>36</v>
      </c>
      <c r="IN52" s="226" cm="1">
        <f t="array" ref="IN52">_xlfn.IFS(IM52="Pres",8,IM52="Abs",0,IM52=0,"",IM52="Orie",2,IM52="Holi",0,IM52="Leav",0)</f>
        <v>0</v>
      </c>
      <c r="IO52" s="84" t="s">
        <v>35</v>
      </c>
      <c r="IP52" s="226" cm="1">
        <f t="array" ref="IP52">_xlfn.IFS(IO52="Pres",8,IO52="Abs",0,IO52=0,"",IO52="Orie",2,IO52="Holi",0,IO52="Leav",0)</f>
        <v>8</v>
      </c>
      <c r="IQ52" s="84" t="s">
        <v>36</v>
      </c>
      <c r="IR52" s="226" cm="1">
        <f t="array" ref="IR52">_xlfn.IFS(IQ52="Pres",8,IQ52="Abs",0,IQ52=0,"",IQ52="Orie",2,IQ52="Holi",0,IQ52="Leav",0)</f>
        <v>0</v>
      </c>
      <c r="IS52" s="84" t="s">
        <v>35</v>
      </c>
      <c r="IT52" s="226" cm="1">
        <f t="array" ref="IT52">_xlfn.IFS(IS52="Pres",8,IS52="Abs",0,IS52=0,"",IS52="Orie",2,IS52="Holi",0,IS52="Leav",0)</f>
        <v>8</v>
      </c>
      <c r="IU52" s="84" t="s">
        <v>35</v>
      </c>
      <c r="IV52" s="226" cm="1">
        <f t="array" ref="IV52">_xlfn.IFS(IU52="Pres",8,IU52="Abs",0,IU52=0,"",IU52="Orie",2,IU52="Holi",0,IU52="Leav",0)</f>
        <v>8</v>
      </c>
      <c r="IW52" s="84" t="s">
        <v>35</v>
      </c>
      <c r="IX52" s="226" cm="1">
        <f t="array" ref="IX52">_xlfn.IFS(IW52="Pres",8,IW52="Abs",0,IW52=0,"",IW52="Orie",2,IW52="Holi",0,IW52="Leav",0)</f>
        <v>8</v>
      </c>
      <c r="IY52" s="84" t="s">
        <v>36</v>
      </c>
      <c r="IZ52" s="226" cm="1">
        <f t="array" ref="IZ52">_xlfn.IFS(IY52="Pres",8,IY52="Abs",0,IY52=0,"",IY52="Orie",2,IY52="Holi",0,IY52="Leav",0)</f>
        <v>0</v>
      </c>
      <c r="JA52" s="84" t="s">
        <v>35</v>
      </c>
      <c r="JB52" s="226" cm="1">
        <f t="array" ref="JB52">_xlfn.IFS(JA52="Pres",8,JA52="Abs",0,JA52=0,"",JA52="Orie",2,JA52="Holi",0,JA52="Leav",0)</f>
        <v>8</v>
      </c>
      <c r="JC52" s="84" t="s">
        <v>35</v>
      </c>
      <c r="JD52" s="226" cm="1">
        <f t="array" ref="JD52">_xlfn.IFS(JC52="Pres",8,JC52="Abs",0,JC52=0,"",JC52="Orie",2,JC52="Holi",0,JC52="Leav",0)</f>
        <v>8</v>
      </c>
      <c r="JE52" s="84" t="s">
        <v>35</v>
      </c>
      <c r="JF52" s="226" cm="1">
        <f t="array" ref="JF52">_xlfn.IFS(JE52="Pres",8,JE52="Abs",0,JE52=0,"",JE52="Orie",2,JE52="Holi",0,JE52="Leav",0)</f>
        <v>8</v>
      </c>
      <c r="JG52" s="84" t="s">
        <v>35</v>
      </c>
      <c r="JH52" s="802" cm="1">
        <f t="array" ref="JH52">_xlfn.IFS(JG52="Pres",8,JG52="Abs",0,JG52=0,"",JG52="Orie",2,JG52="Holi",0,JG52="Leav",0)</f>
        <v>8</v>
      </c>
      <c r="JI52" s="84" t="s">
        <v>35</v>
      </c>
      <c r="JJ52" s="226" cm="1">
        <f t="array" ref="JJ52">_xlfn.IFS(JI52="Pres",8,JI52="Abs",0,JI52=0,"",JI52="Orie",2,JI52="Holi",0,JI52="Leav",0)</f>
        <v>8</v>
      </c>
      <c r="JK52" s="84" t="s">
        <v>35</v>
      </c>
      <c r="JL52" s="226" cm="1">
        <f t="array" ref="JL52">_xlfn.IFS(JK52="Pres",8,JK52="Abs",0,JK52=0,"",JK52="Orie",2,JK52="Holi",0,JK52="Leav",0)</f>
        <v>8</v>
      </c>
      <c r="JM52" s="84" t="s">
        <v>35</v>
      </c>
      <c r="JN52" s="226" cm="1">
        <f t="array" ref="JN52">_xlfn.IFS(JM52="Pres",8,JM52="Abs",0,JM52=0,"",JM52="Orie",2,JM52="Holi",0,JM52="Leav",0)</f>
        <v>8</v>
      </c>
      <c r="JO52" s="84" t="s">
        <v>35</v>
      </c>
      <c r="JP52" s="226" cm="1">
        <f t="array" ref="JP52">_xlfn.IFS(JO52="Pres",8,JO52="Abs",0,JO52=0,"",JO52="Orie",2,JO52="Holi",0,JO52="Leav",0)</f>
        <v>8</v>
      </c>
      <c r="JQ52" s="84" t="s">
        <v>35</v>
      </c>
      <c r="JR52" s="226" cm="1">
        <f t="array" ref="JR52">_xlfn.IFS(JQ52="Pres",8,JQ52="Abs",0,JQ52=0,"",JQ52="Orie",2,JQ52="Holi",0,JQ52="Leav",0)</f>
        <v>8</v>
      </c>
      <c r="JS52" s="84" t="s">
        <v>36</v>
      </c>
      <c r="JT52" s="226" cm="1">
        <f t="array" ref="JT52">_xlfn.IFS(JS52="Pres",8,JS52="Abs",0,JS52=0,"",JS52="Orie",2,JS52="Holi",0,JS52="Leav",0)</f>
        <v>0</v>
      </c>
      <c r="JU52" s="84" t="s">
        <v>35</v>
      </c>
      <c r="JV52" s="226" cm="1">
        <f t="array" ref="JV52">_xlfn.IFS(JU52="Pres",8,JU52="Abs",0,JU52=0,"",JU52="Orie",2,JU52="Holi",0,JU52="Leav",0)</f>
        <v>8</v>
      </c>
      <c r="JW52" s="84" t="s">
        <v>35</v>
      </c>
      <c r="JX52" s="802" cm="1">
        <f t="array" ref="JX52">_xlfn.IFS(JW52="Pres",8,JW52="Abs",0,JW52=0,"",JW52="Orie",2,JW52="Holi",0,JW52="Leav",0)</f>
        <v>8</v>
      </c>
      <c r="JY52" s="84" t="s">
        <v>35</v>
      </c>
      <c r="JZ52" s="226" cm="1">
        <f t="array" ref="JZ52">_xlfn.IFS(JY52="Pres",8,JY52="Abs",0,JY52=0,"",JY52="Orie",2,JY52="Holi",0,JY52="Leav",0)</f>
        <v>8</v>
      </c>
      <c r="KA52" s="84"/>
      <c r="KB52" s="226" t="str" cm="1">
        <f t="array" ref="KB52">_xlfn.IFS(KA52="Pres",8,KA52="Abs",0,KA52=0,"",KA52="Orie",2,KA52="Holi",0,KA52="Leav",0)</f>
        <v/>
      </c>
      <c r="KC52" s="84"/>
      <c r="KD52" s="226" t="str" cm="1">
        <f t="array" ref="KD52">_xlfn.IFS(KC52="Pres",8,KC52="Abs",0,KC52=0,"",KC52="Orie",2,KC52="Holi",0,KC52="Leav",0)</f>
        <v/>
      </c>
      <c r="KE52" s="84"/>
      <c r="KF52" s="226" t="str" cm="1">
        <f t="array" ref="KF52">_xlfn.IFS(KE52="Pres",8,KE52="Abs",0,KE52=0,"",KE52="Orie",2,KE52="Holi",0,KE52="Leav",0)</f>
        <v/>
      </c>
      <c r="KG52" s="84"/>
      <c r="KH52" s="226" t="str" cm="1">
        <f t="array" ref="KH52">_xlfn.IFS(KG52="Pres",8,KG52="Abs",0,KG52=0,"",KG52="Orie",2,KG52="Holi",0,KG52="Leav",0)</f>
        <v/>
      </c>
      <c r="KI52" s="84"/>
      <c r="KJ52" s="226" t="str" cm="1">
        <f t="array" ref="KJ52">_xlfn.IFS(KI52="Pres",8,KI52="Abs",0,KI52=0,"",KI52="Orie",2,KI52="Holi",0,KI52="Leav",0)</f>
        <v/>
      </c>
      <c r="KK52" s="84"/>
      <c r="KL52" s="226" t="str" cm="1">
        <f t="array" ref="KL52">_xlfn.IFS(KK52="Pres",8,KK52="Abs",0,KK52=0,"",KK52="Orie",2,KK52="Holi",0,KK52="Leav",0)</f>
        <v/>
      </c>
      <c r="KM52" s="84"/>
      <c r="KN52" s="226" t="str" cm="1">
        <f t="array" ref="KN52">_xlfn.IFS(KM52="Pres",8,KM52="Abs",0,KM52=0,"",KM52="Orie",2,KM52="Holi",0,KM52="Leav",0)</f>
        <v/>
      </c>
      <c r="KO52" s="84"/>
      <c r="KP52" s="226" t="str" cm="1">
        <f t="array" ref="KP52">_xlfn.IFS(KO52="Pres",8,KO52="Abs",0,KO52=0,"",KO52="Orie",2,KO52="Holi",0,KO52="Leav",0)</f>
        <v/>
      </c>
      <c r="KQ52" s="84"/>
      <c r="KR52" s="226" t="str" cm="1">
        <f t="array" ref="KR52">_xlfn.IFS(KQ52="Pres",8,KQ52="Abs",0,KQ52=0,"",KQ52="Orie",2,KQ52="Holi",0,KQ52="Leav",0)</f>
        <v/>
      </c>
      <c r="KS52" s="84"/>
      <c r="KT52" s="226" t="str" cm="1">
        <f t="array" ref="KT52">_xlfn.IFS(KS52="Pres",8,KS52="Abs",0,KS52=0,"",KS52="Orie",2,KS52="Holi",0,KS52="Leav",0)</f>
        <v/>
      </c>
      <c r="KU52" s="84"/>
      <c r="KV52" s="226" t="str" cm="1">
        <f t="array" ref="KV52">_xlfn.IFS(KU52="Pres",8,KU52="Abs",0,KU52=0,"",KU52="Orie",2,KU52="Holi",0,KU52="Leav",0)</f>
        <v/>
      </c>
    </row>
    <row r="53" spans="1:308">
      <c r="A53" s="73" t="s">
        <v>60</v>
      </c>
      <c r="B53" s="49" t="s">
        <v>358</v>
      </c>
      <c r="C53" s="50" t="s">
        <v>359</v>
      </c>
      <c r="D53" s="51" t="s">
        <v>360</v>
      </c>
      <c r="E53" s="51" t="s">
        <v>361</v>
      </c>
      <c r="F53" s="73" t="s">
        <v>43</v>
      </c>
      <c r="G53" s="35">
        <v>44846</v>
      </c>
      <c r="H53" s="35">
        <v>45198</v>
      </c>
      <c r="I53" s="35">
        <f t="shared" si="310"/>
        <v>45070</v>
      </c>
      <c r="J53" s="36" t="str">
        <f t="shared" si="299"/>
        <v>Wed</v>
      </c>
      <c r="K53" s="35">
        <f t="shared" si="300"/>
        <v>45040</v>
      </c>
      <c r="L53" s="35">
        <v>45096</v>
      </c>
      <c r="M53" s="87"/>
      <c r="N53" s="79">
        <f>COUNTIF(AB53:XFD53,"Pres")+X53+U53+T53</f>
        <v>2</v>
      </c>
      <c r="O53" s="79">
        <f>SUM(AB53:XFD53)+V53</f>
        <v>16</v>
      </c>
      <c r="P53" s="39" t="str">
        <f t="shared" ref="P53:P58" si="312">IF(COUNTIF(AC53:XFD53,"Orie")=0,"",COUNTIF(AC53:XFD53,"Orie"))</f>
        <v/>
      </c>
      <c r="Q53" s="38" t="str">
        <f t="shared" ref="Q53:Q58" si="313">IF(COUNTIF(AC53:XFD53,"Abs")+W53=0,"",COUNTIF(AC53:XFD53,"Abs")+W53)</f>
        <v/>
      </c>
      <c r="R53" s="40" t="str">
        <f>IF(COUNTIF(AC53:XFD53,"Leav")+Y53=0,"",COUNTIF(AC53:XFD53,"Leav")+Y53)</f>
        <v/>
      </c>
      <c r="S53" s="41" t="str">
        <f t="shared" ref="S53:S58" si="314">IF(COUNTIF(AC53:XFD53,"Holi")+Z53=0,"",COUNTIF(AC53:XFD53,"Holi")+Z53)</f>
        <v/>
      </c>
      <c r="T53" s="45"/>
      <c r="U53" s="123"/>
      <c r="V53" s="123"/>
      <c r="W53" s="44"/>
      <c r="X53" s="42"/>
      <c r="Y53" s="44"/>
      <c r="Z53" s="45"/>
      <c r="AA53" s="46"/>
      <c r="AB53" s="47"/>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128"/>
      <c r="CS53" s="84"/>
      <c r="CT53" s="131"/>
      <c r="CU53" s="84"/>
      <c r="CV53" s="131"/>
      <c r="CW53" s="84"/>
      <c r="CY53" s="84"/>
      <c r="FJ53" s="226" t="str" cm="1">
        <f t="array" ref="FJ53">_xlfn.IFS(FI53="Pres",8,FI53="Abs",0,FI53=0,"",FI53="Orie",2,FI53="Holi",0,FI53="Leav",0)</f>
        <v/>
      </c>
      <c r="FK53" s="84"/>
      <c r="FL53" s="226" t="str" cm="1">
        <f t="array" ref="FL53">_xlfn.IFS(FK53="Pres",8,FK53="Abs",0,FK53=0,"",FK53="Orie",2,FK53="Holi",0,FK53="Leav",0)</f>
        <v/>
      </c>
      <c r="FU53" s="84"/>
      <c r="GW53" s="84"/>
      <c r="GX53" s="84"/>
      <c r="GY53" s="84"/>
      <c r="GZ53" s="84"/>
      <c r="HA53" s="84"/>
      <c r="HB53" s="226" t="str" cm="1">
        <f t="array" ref="HB53">_xlfn.IFS(HA53="Pres",8,HA53="Abs",0,HA53=0,"",HA53="Orie",2,HA53="Holi",0,HA53="Leav",0)</f>
        <v/>
      </c>
      <c r="HC53" s="84"/>
      <c r="HD53" s="226" t="str" cm="1">
        <f t="array" ref="HD53">_xlfn.IFS(HC53="Pres",8,HC53="Abs",0,HC53=0,"",HC53="Orie",2,HC53="Holi",0,HC53="Leav",0)</f>
        <v/>
      </c>
      <c r="HE53" s="84"/>
      <c r="HF53" s="226" t="str" cm="1">
        <f t="array" ref="HF53">_xlfn.IFS(HE53="Pres",8,HE53="Abs",0,HE53=0,"",HE53="Orie",2,HE53="Holi",0,HE53="Leav",0)</f>
        <v/>
      </c>
      <c r="HG53" s="84"/>
      <c r="HH53" s="226" t="str" cm="1">
        <f t="array" ref="HH53">_xlfn.IFS(HG53="Pres",8,HG53="Abs",0,HG53=0,"",HG53="Orie",2,HG53="Holi",0,HG53="Leav",0)</f>
        <v/>
      </c>
      <c r="HI53" s="84"/>
      <c r="HJ53" s="226" t="str" cm="1">
        <f t="array" ref="HJ53">_xlfn.IFS(HI53="Pres",8,HI53="Abs",0,HI53=0,"",HI53="Orie",2,HI53="Holi",0,HI53="Leav",0)</f>
        <v/>
      </c>
      <c r="HK53" s="84"/>
      <c r="HL53" s="226" t="str" cm="1">
        <f t="array" ref="HL53">_xlfn.IFS(HK53="Pres",8,HK53="Abs",0,HK53=0,"",HK53="Orie",2,HK53="Holi",0,HK53="Leav",0)</f>
        <v/>
      </c>
      <c r="HM53" s="84" t="s">
        <v>35</v>
      </c>
      <c r="HN53" s="226" cm="1">
        <f t="array" ref="HN53">_xlfn.IFS(HM53="Pres",8,HM53="Abs",0,HM53=0,"",HM53="Orie",2,HM53="Holi",0,HM53="Leav",0)</f>
        <v>8</v>
      </c>
      <c r="HO53" s="84" t="s">
        <v>35</v>
      </c>
      <c r="HP53" s="226" cm="1">
        <f t="array" ref="HP53">_xlfn.IFS(HO53="Pres",8,HO53="Abs",0,HO53=0,"",HO53="Orie",2,HO53="Holi",0,HO53="Leav",0)</f>
        <v>8</v>
      </c>
      <c r="HQ53" s="584"/>
      <c r="HR53" s="226" t="str" cm="1">
        <f t="array" ref="HR53">_xlfn.IFS(HQ53="Pres",8,HQ53="Abs",0,HQ53=0,"",HQ53="Orie",2,HQ53="Holi",0,HQ53="Leav",0)</f>
        <v/>
      </c>
      <c r="HS53" s="84"/>
      <c r="HT53" s="226"/>
      <c r="HU53" s="84"/>
      <c r="HV53" s="226" t="str" cm="1">
        <f t="array" ref="HV53">_xlfn.IFS(HU53="Pres",8,HU53="Abs",0,HU53=0,"",HU53="Orie",2,HU53="Holi",0,HU53="Leav",0)</f>
        <v/>
      </c>
      <c r="HW53" s="84"/>
      <c r="HX53" s="619"/>
      <c r="HY53" s="84"/>
      <c r="HZ53" s="226" t="str" cm="1">
        <f t="array" ref="HZ53">_xlfn.IFS(HY53="Pres",8,HY53="Abs",0,HY53=0,"",HY53="Orie",2,HY53="Holi",0,HY53="Leav",0)</f>
        <v/>
      </c>
      <c r="IA53" s="84"/>
      <c r="IB53" s="226" t="str" cm="1">
        <f t="array" ref="IB53">_xlfn.IFS(IA53="Pres",8,IA53="Abs",0,IA53=0,"",IA53="Orie",2,IA53="Holi",0,IA53="Leav",0)</f>
        <v/>
      </c>
      <c r="IC53" s="84"/>
      <c r="ID53" s="226" t="str" cm="1">
        <f t="array" ref="ID53">_xlfn.IFS(IC53="Pres",8,IC53="Abs",0,IC53=0,"",IC53="Orie",2,IC53="Holi",0,IC53="Leav",0)</f>
        <v/>
      </c>
      <c r="IE53" s="84"/>
      <c r="IF53" s="226" t="str" cm="1">
        <f t="array" ref="IF53">_xlfn.IFS(IE53="Pres",8,IE53="Abs",0,IE53=0,"",IE53="Orie",2,IE53="Holi",0,IE53="Leav",0)</f>
        <v/>
      </c>
      <c r="IG53" s="84"/>
      <c r="IH53" s="226" t="str" cm="1">
        <f t="array" ref="IH53">_xlfn.IFS(IG53="Pres",8,IG53="Abs",0,IG53=0,"",IG53="Orie",2,IG53="Holi",0,IG53="Leav",0)</f>
        <v/>
      </c>
      <c r="II53" s="84"/>
      <c r="IJ53" s="226" t="str" cm="1">
        <f t="array" ref="IJ53">_xlfn.IFS(II53="Pres",8,II53="Abs",0,II53=0,"",II53="Orie",2,II53="Holi",0,II53="Leav",0)</f>
        <v/>
      </c>
      <c r="IK53" s="84"/>
      <c r="IL53" s="226" t="str" cm="1">
        <f t="array" ref="IL53">_xlfn.IFS(IK53="Pres",8,IK53="Abs",0,IK53=0,"",IK53="Orie",2,IK53="Holi",0,IK53="Leav",0)</f>
        <v/>
      </c>
      <c r="IM53" s="84"/>
      <c r="IN53" s="226" t="str" cm="1">
        <f t="array" ref="IN53">_xlfn.IFS(IM53="Pres",8,IM53="Abs",0,IM53=0,"",IM53="Orie",2,IM53="Holi",0,IM53="Leav",0)</f>
        <v/>
      </c>
      <c r="IO53" s="84"/>
      <c r="IP53" s="226" t="str" cm="1">
        <f t="array" ref="IP53">_xlfn.IFS(IO53="Pres",8,IO53="Abs",0,IO53=0,"",IO53="Orie",2,IO53="Holi",0,IO53="Leav",0)</f>
        <v/>
      </c>
      <c r="IQ53" s="84"/>
      <c r="IR53" s="226" t="str" cm="1">
        <f t="array" ref="IR53">_xlfn.IFS(IQ53="Pres",8,IQ53="Abs",0,IQ53=0,"",IQ53="Orie",2,IQ53="Holi",0,IQ53="Leav",0)</f>
        <v/>
      </c>
      <c r="IS53" s="84"/>
      <c r="IT53" s="226" t="str" cm="1">
        <f t="array" ref="IT53">_xlfn.IFS(IS53="Pres",8,IS53="Abs",0,IS53=0,"",IS53="Orie",2,IS53="Holi",0,IS53="Leav",0)</f>
        <v/>
      </c>
      <c r="IU53" s="84"/>
      <c r="IV53" s="226" t="str" cm="1">
        <f t="array" ref="IV53">_xlfn.IFS(IU53="Pres",8,IU53="Abs",0,IU53=0,"",IU53="Orie",2,IU53="Holi",0,IU53="Leav",0)</f>
        <v/>
      </c>
      <c r="IW53" s="84"/>
      <c r="IX53" s="226" t="str" cm="1">
        <f t="array" ref="IX53">_xlfn.IFS(IW53="Pres",8,IW53="Abs",0,IW53=0,"",IW53="Orie",2,IW53="Holi",0,IW53="Leav",0)</f>
        <v/>
      </c>
      <c r="IY53" s="84"/>
      <c r="IZ53" s="226" t="str" cm="1">
        <f t="array" ref="IZ53">_xlfn.IFS(IY53="Pres",8,IY53="Abs",0,IY53=0,"",IY53="Orie",2,IY53="Holi",0,IY53="Leav",0)</f>
        <v/>
      </c>
      <c r="JA53" s="84"/>
      <c r="JB53" s="226" t="str" cm="1">
        <f t="array" ref="JB53">_xlfn.IFS(JA53="Pres",8,JA53="Abs",0,JA53=0,"",JA53="Orie",2,JA53="Holi",0,JA53="Leav",0)</f>
        <v/>
      </c>
      <c r="JC53" s="84"/>
      <c r="JD53" s="226" t="str" cm="1">
        <f t="array" ref="JD53">_xlfn.IFS(JC53="Pres",8,JC53="Abs",0,JC53=0,"",JC53="Orie",2,JC53="Holi",0,JC53="Leav",0)</f>
        <v/>
      </c>
      <c r="JE53" s="84"/>
      <c r="JF53" s="226" t="str" cm="1">
        <f t="array" ref="JF53">_xlfn.IFS(JE53="Pres",8,JE53="Abs",0,JE53=0,"",JE53="Orie",2,JE53="Holi",0,JE53="Leav",0)</f>
        <v/>
      </c>
      <c r="JG53" s="84"/>
      <c r="JH53" s="226" t="str" cm="1">
        <f t="array" ref="JH53">_xlfn.IFS(JG53="Pres",8,JG53="Abs",0,JG53=0,"",JG53="Orie",2,JG53="Holi",0,JG53="Leav",0)</f>
        <v/>
      </c>
      <c r="JI53" s="84"/>
      <c r="JJ53" s="226" t="str" cm="1">
        <f t="array" ref="JJ53">_xlfn.IFS(JI53="Pres",8,JI53="Abs",0,JI53=0,"",JI53="Orie",2,JI53="Holi",0,JI53="Leav",0)</f>
        <v/>
      </c>
      <c r="JK53" s="84"/>
      <c r="JL53" s="226" t="str" cm="1">
        <f t="array" ref="JL53">_xlfn.IFS(JK53="Pres",8,JK53="Abs",0,JK53=0,"",JK53="Orie",2,JK53="Holi",0,JK53="Leav",0)</f>
        <v/>
      </c>
      <c r="JM53" s="84"/>
      <c r="JN53" s="226" t="str" cm="1">
        <f t="array" ref="JN53">_xlfn.IFS(JM53="Pres",8,JM53="Abs",0,JM53=0,"",JM53="Orie",2,JM53="Holi",0,JM53="Leav",0)</f>
        <v/>
      </c>
      <c r="JO53" s="84"/>
      <c r="JP53" s="226" t="str" cm="1">
        <f t="array" ref="JP53">_xlfn.IFS(JO53="Pres",8,JO53="Abs",0,JO53=0,"",JO53="Orie",2,JO53="Holi",0,JO53="Leav",0)</f>
        <v/>
      </c>
      <c r="JQ53" s="84"/>
      <c r="JR53" s="226" t="str" cm="1">
        <f t="array" ref="JR53">_xlfn.IFS(JQ53="Pres",8,JQ53="Abs",0,JQ53=0,"",JQ53="Orie",2,JQ53="Holi",0,JQ53="Leav",0)</f>
        <v/>
      </c>
      <c r="JS53" s="84"/>
      <c r="JT53" s="226" t="str" cm="1">
        <f t="array" ref="JT53">_xlfn.IFS(JS53="Pres",8,JS53="Abs",0,JS53=0,"",JS53="Orie",2,JS53="Holi",0,JS53="Leav",0)</f>
        <v/>
      </c>
      <c r="JU53" s="84"/>
      <c r="JV53" s="226" t="str" cm="1">
        <f t="array" ref="JV53">_xlfn.IFS(JU53="Pres",8,JU53="Abs",0,JU53=0,"",JU53="Orie",2,JU53="Holi",0,JU53="Leav",0)</f>
        <v/>
      </c>
      <c r="JW53" s="84"/>
      <c r="JX53" s="226" t="str" cm="1">
        <f t="array" ref="JX53">_xlfn.IFS(JW53="Pres",8,JW53="Abs",0,JW53=0,"",JW53="Orie",2,JW53="Holi",0,JW53="Leav",0)</f>
        <v/>
      </c>
      <c r="JY53" s="84"/>
      <c r="JZ53" s="226" t="str" cm="1">
        <f t="array" ref="JZ53">_xlfn.IFS(JY53="Pres",8,JY53="Abs",0,JY53=0,"",JY53="Orie",2,JY53="Holi",0,JY53="Leav",0)</f>
        <v/>
      </c>
      <c r="KA53" s="84"/>
      <c r="KB53" s="226" t="str" cm="1">
        <f t="array" ref="KB53">_xlfn.IFS(KA53="Pres",8,KA53="Abs",0,KA53=0,"",KA53="Orie",2,KA53="Holi",0,KA53="Leav",0)</f>
        <v/>
      </c>
      <c r="KC53" s="84"/>
      <c r="KD53" s="226" t="str" cm="1">
        <f t="array" ref="KD53">_xlfn.IFS(KC53="Pres",8,KC53="Abs",0,KC53=0,"",KC53="Orie",2,KC53="Holi",0,KC53="Leav",0)</f>
        <v/>
      </c>
      <c r="KE53" s="84"/>
      <c r="KF53" s="226" t="str" cm="1">
        <f t="array" ref="KF53">_xlfn.IFS(KE53="Pres",8,KE53="Abs",0,KE53=0,"",KE53="Orie",2,KE53="Holi",0,KE53="Leav",0)</f>
        <v/>
      </c>
      <c r="KG53" s="84"/>
      <c r="KH53" s="226" t="str" cm="1">
        <f t="array" ref="KH53">_xlfn.IFS(KG53="Pres",8,KG53="Abs",0,KG53=0,"",KG53="Orie",2,KG53="Holi",0,KG53="Leav",0)</f>
        <v/>
      </c>
      <c r="KI53" s="84"/>
      <c r="KJ53" s="226" t="str" cm="1">
        <f t="array" ref="KJ53">_xlfn.IFS(KI53="Pres",8,KI53="Abs",0,KI53=0,"",KI53="Orie",2,KI53="Holi",0,KI53="Leav",0)</f>
        <v/>
      </c>
      <c r="KK53" s="84"/>
      <c r="KL53" s="226" t="str" cm="1">
        <f t="array" ref="KL53">_xlfn.IFS(KK53="Pres",8,KK53="Abs",0,KK53=0,"",KK53="Orie",2,KK53="Holi",0,KK53="Leav",0)</f>
        <v/>
      </c>
      <c r="KM53" s="84"/>
      <c r="KN53" s="226" t="str" cm="1">
        <f t="array" ref="KN53">_xlfn.IFS(KM53="Pres",8,KM53="Abs",0,KM53=0,"",KM53="Orie",2,KM53="Holi",0,KM53="Leav",0)</f>
        <v/>
      </c>
      <c r="KO53" s="84"/>
      <c r="KP53" s="226" t="str" cm="1">
        <f t="array" ref="KP53">_xlfn.IFS(KO53="Pres",8,KO53="Abs",0,KO53=0,"",KO53="Orie",2,KO53="Holi",0,KO53="Leav",0)</f>
        <v/>
      </c>
      <c r="KQ53" s="84"/>
      <c r="KR53" s="226" t="str" cm="1">
        <f t="array" ref="KR53">_xlfn.IFS(KQ53="Pres",8,KQ53="Abs",0,KQ53=0,"",KQ53="Orie",2,KQ53="Holi",0,KQ53="Leav",0)</f>
        <v/>
      </c>
      <c r="KS53" s="84"/>
      <c r="KT53" s="226" t="str" cm="1">
        <f t="array" ref="KT53">_xlfn.IFS(KS53="Pres",8,KS53="Abs",0,KS53=0,"",KS53="Orie",2,KS53="Holi",0,KS53="Leav",0)</f>
        <v/>
      </c>
      <c r="KU53" s="84"/>
      <c r="KV53" s="226" t="str" cm="1">
        <f t="array" ref="KV53">_xlfn.IFS(KU53="Pres",8,KU53="Abs",0,KU53=0,"",KU53="Orie",2,KU53="Holi",0,KU53="Leav",0)</f>
        <v/>
      </c>
    </row>
    <row r="54" spans="1:308">
      <c r="A54" s="73" t="s">
        <v>60</v>
      </c>
      <c r="B54" s="49" t="s">
        <v>362</v>
      </c>
      <c r="C54" s="50" t="s">
        <v>363</v>
      </c>
      <c r="D54" s="51" t="s">
        <v>364</v>
      </c>
      <c r="E54" s="51" t="s">
        <v>365</v>
      </c>
      <c r="F54" s="73" t="s">
        <v>121</v>
      </c>
      <c r="G54" s="35">
        <v>44860</v>
      </c>
      <c r="H54" s="35">
        <v>45205</v>
      </c>
      <c r="I54" s="35">
        <f t="shared" si="310"/>
        <v>45084</v>
      </c>
      <c r="J54" s="36" t="str">
        <f t="shared" si="299"/>
        <v>Wed</v>
      </c>
      <c r="K54" s="35">
        <f t="shared" si="300"/>
        <v>45054</v>
      </c>
      <c r="L54" s="35">
        <v>45110</v>
      </c>
      <c r="M54" s="171"/>
      <c r="N54" s="79">
        <f>COUNTIF(AB54:XFD54,"Pres")+X54+U54+T54</f>
        <v>7</v>
      </c>
      <c r="O54" s="79">
        <f>SUM(AB54:XFD54)+V54</f>
        <v>54.75</v>
      </c>
      <c r="P54" s="39" t="str">
        <f t="shared" si="312"/>
        <v/>
      </c>
      <c r="Q54" s="38">
        <f t="shared" si="313"/>
        <v>2</v>
      </c>
      <c r="R54" s="40" t="str">
        <f>IF(COUNTIF(AC54:XFD54,"Leav")+Y54=0,"",COUNTIF(AC54:XFD54,"Leav")+Y54)</f>
        <v/>
      </c>
      <c r="S54" s="41" t="str">
        <f t="shared" si="314"/>
        <v/>
      </c>
      <c r="T54" s="45"/>
      <c r="U54" s="123"/>
      <c r="V54" s="123"/>
      <c r="W54" s="44"/>
      <c r="X54" s="42"/>
      <c r="Y54" s="44"/>
      <c r="Z54" s="45"/>
      <c r="AA54" s="46"/>
      <c r="AB54" s="47"/>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128"/>
      <c r="CS54" s="84"/>
      <c r="CT54" s="131"/>
      <c r="CU54" s="84"/>
      <c r="CV54" s="131"/>
      <c r="CW54" s="84"/>
      <c r="CY54" s="84"/>
      <c r="FJ54" s="226" t="str" cm="1">
        <f t="array" ref="FJ54">_xlfn.IFS(FI54="Pres",8,FI54="Abs",0,FI54=0,"",FI54="Orie",2,FI54="Holi",0,FI54="Leav",0)</f>
        <v/>
      </c>
      <c r="FK54" s="84"/>
      <c r="FL54" s="226" t="str" cm="1">
        <f t="array" ref="FL54">_xlfn.IFS(FK54="Pres",8,FK54="Abs",0,FK54=0,"",FK54="Orie",2,FK54="Holi",0,FK54="Leav",0)</f>
        <v/>
      </c>
      <c r="FU54" s="84"/>
      <c r="GW54" s="84"/>
      <c r="GX54" s="84"/>
      <c r="GY54" s="84"/>
      <c r="GZ54" s="84"/>
      <c r="HA54" s="84"/>
      <c r="HB54" s="226" t="str" cm="1">
        <f t="array" ref="HB54">_xlfn.IFS(HA54="Pres",8,HA54="Abs",0,HA54=0,"",HA54="Orie",2,HA54="Holi",0,HA54="Leav",0)</f>
        <v/>
      </c>
      <c r="HC54" s="84"/>
      <c r="HD54" s="226" t="str" cm="1">
        <f t="array" ref="HD54">_xlfn.IFS(HC54="Pres",8,HC54="Abs",0,HC54=0,"",HC54="Orie",2,HC54="Holi",0,HC54="Leav",0)</f>
        <v/>
      </c>
      <c r="HE54" s="84"/>
      <c r="HF54" s="226" t="str" cm="1">
        <f t="array" ref="HF54">_xlfn.IFS(HE54="Pres",8,HE54="Abs",0,HE54=0,"",HE54="Orie",2,HE54="Holi",0,HE54="Leav",0)</f>
        <v/>
      </c>
      <c r="HG54" s="84"/>
      <c r="HH54" s="226" t="str" cm="1">
        <f t="array" ref="HH54">_xlfn.IFS(HG54="Pres",8,HG54="Abs",0,HG54=0,"",HG54="Orie",2,HG54="Holi",0,HG54="Leav",0)</f>
        <v/>
      </c>
      <c r="HI54" s="84"/>
      <c r="HJ54" s="226" t="str" cm="1">
        <f t="array" ref="HJ54">_xlfn.IFS(HI54="Pres",8,HI54="Abs",0,HI54=0,"",HI54="Orie",2,HI54="Holi",0,HI54="Leav",0)</f>
        <v/>
      </c>
      <c r="HK54" s="84"/>
      <c r="HL54" s="226" t="str" cm="1">
        <f t="array" ref="HL54">_xlfn.IFS(HK54="Pres",8,HK54="Abs",0,HK54=0,"",HK54="Orie",2,HK54="Holi",0,HK54="Leav",0)</f>
        <v/>
      </c>
      <c r="HM54" s="84"/>
      <c r="HN54" s="226" t="str" cm="1">
        <f t="array" ref="HN54">_xlfn.IFS(HM54="Pres",8,HM54="Abs",0,HM54=0,"",HM54="Orie",2,HM54="Holi",0,HM54="Leav",0)</f>
        <v/>
      </c>
      <c r="HO54" s="84"/>
      <c r="HP54" s="226" t="str" cm="1">
        <f t="array" ref="HP54">_xlfn.IFS(HO54="Pres",8,HO54="Abs",0,HO54=0,"",HO54="Orie",2,HO54="Holi",0,HO54="Leav",0)</f>
        <v/>
      </c>
      <c r="HQ54" s="84" t="s">
        <v>35</v>
      </c>
      <c r="HR54" s="226" cm="1">
        <f t="array" ref="HR54">_xlfn.IFS(HQ54="Pres",8,HQ54="Abs",0,HQ54=0,"",HQ54="Orie",2,HQ54="Holi",0,HQ54="Leav",0)</f>
        <v>8</v>
      </c>
      <c r="HS54" s="84" t="s">
        <v>35</v>
      </c>
      <c r="HT54" s="226" cm="1">
        <f t="array" ref="HT54">_xlfn.IFS(HS54="Pres",8,HS54="Abs",0,HS54=0,"",HS54="Orie",2,HS54="Holi",0,HS54="Leav",0)</f>
        <v>8</v>
      </c>
      <c r="HU54" s="84" t="s">
        <v>35</v>
      </c>
      <c r="HV54" s="226" cm="1">
        <f t="array" ref="HV54">_xlfn.IFS(HU54="Pres",8,HU54="Abs",0,HU54=0,"",HU54="Orie",2,HU54="Holi",0,HU54="Leav",0)</f>
        <v>8</v>
      </c>
      <c r="HW54" s="618" t="s">
        <v>35</v>
      </c>
      <c r="HX54" s="226" cm="1">
        <f t="array" ref="HX54">_xlfn.IFS(HW54="Pres",8,HW54="Abs",0,HW54=0,"",HW54="Orie",2,HW54="Holi",0,HW54="Leav",0)</f>
        <v>8</v>
      </c>
      <c r="HY54" s="84" t="s">
        <v>35</v>
      </c>
      <c r="HZ54" s="226">
        <v>6.75</v>
      </c>
      <c r="IA54" s="84" t="s">
        <v>36</v>
      </c>
      <c r="IB54" s="226" cm="1">
        <f t="array" ref="IB54">_xlfn.IFS(IA54="Pres",8,IA54="Abs",0,IA54=0,"",IA54="Orie",2,IA54="Holi",0,IA54="Leav",0)</f>
        <v>0</v>
      </c>
      <c r="IC54" s="84" t="s">
        <v>35</v>
      </c>
      <c r="ID54" s="226" cm="1">
        <f t="array" ref="ID54">_xlfn.IFS(IC54="Pres",8,IC54="Abs",0,IC54=0,"",IC54="Orie",2,IC54="Holi",0,IC54="Leav",0)</f>
        <v>8</v>
      </c>
      <c r="IE54" s="84" t="s">
        <v>35</v>
      </c>
      <c r="IF54" s="226" cm="1">
        <f t="array" ref="IF54">_xlfn.IFS(IE54="Pres",8,IE54="Abs",0,IE54=0,"",IE54="Orie",2,IE54="Holi",0,IE54="Leav",0)</f>
        <v>8</v>
      </c>
      <c r="IG54" s="84" t="s">
        <v>36</v>
      </c>
      <c r="IH54" s="226" cm="1">
        <f t="array" ref="IH54">_xlfn.IFS(IG54="Pres",8,IG54="Abs",0,IG54=0,"",IG54="Orie",2,IG54="Holi",0,IG54="Leav",0)</f>
        <v>0</v>
      </c>
      <c r="II54" s="84"/>
      <c r="IJ54" s="226" t="str" cm="1">
        <f t="array" ref="IJ54">_xlfn.IFS(II54="Pres",8,II54="Abs",0,II54=0,"",II54="Orie",2,II54="Holi",0,II54="Leav",0)</f>
        <v/>
      </c>
      <c r="IK54" s="84"/>
      <c r="IL54" s="226" t="str" cm="1">
        <f t="array" ref="IL54">_xlfn.IFS(IK54="Pres",8,IK54="Abs",0,IK54=0,"",IK54="Orie",2,IK54="Holi",0,IK54="Leav",0)</f>
        <v/>
      </c>
      <c r="IM54" s="84"/>
      <c r="IN54" s="226" t="str" cm="1">
        <f t="array" ref="IN54">_xlfn.IFS(IM54="Pres",8,IM54="Abs",0,IM54=0,"",IM54="Orie",2,IM54="Holi",0,IM54="Leav",0)</f>
        <v/>
      </c>
      <c r="IO54" s="84"/>
      <c r="IP54" s="226" t="str" cm="1">
        <f t="array" ref="IP54">_xlfn.IFS(IO54="Pres",8,IO54="Abs",0,IO54=0,"",IO54="Orie",2,IO54="Holi",0,IO54="Leav",0)</f>
        <v/>
      </c>
      <c r="IQ54" s="84"/>
      <c r="IR54" s="226" t="str" cm="1">
        <f t="array" ref="IR54">_xlfn.IFS(IQ54="Pres",8,IQ54="Abs",0,IQ54=0,"",IQ54="Orie",2,IQ54="Holi",0,IQ54="Leav",0)</f>
        <v/>
      </c>
      <c r="IS54" s="84"/>
      <c r="IT54" s="226" t="str" cm="1">
        <f t="array" ref="IT54">_xlfn.IFS(IS54="Pres",8,IS54="Abs",0,IS54=0,"",IS54="Orie",2,IS54="Holi",0,IS54="Leav",0)</f>
        <v/>
      </c>
      <c r="IU54" s="84"/>
      <c r="IV54" s="226" t="str" cm="1">
        <f t="array" ref="IV54">_xlfn.IFS(IU54="Pres",8,IU54="Abs",0,IU54=0,"",IU54="Orie",2,IU54="Holi",0,IU54="Leav",0)</f>
        <v/>
      </c>
      <c r="IW54" s="84"/>
      <c r="IX54" s="226" t="str" cm="1">
        <f t="array" ref="IX54">_xlfn.IFS(IW54="Pres",8,IW54="Abs",0,IW54=0,"",IW54="Orie",2,IW54="Holi",0,IW54="Leav",0)</f>
        <v/>
      </c>
      <c r="IY54" s="84"/>
      <c r="IZ54" s="226" t="str" cm="1">
        <f t="array" ref="IZ54">_xlfn.IFS(IY54="Pres",8,IY54="Abs",0,IY54=0,"",IY54="Orie",2,IY54="Holi",0,IY54="Leav",0)</f>
        <v/>
      </c>
      <c r="JA54" s="84"/>
      <c r="JB54" s="226" t="str" cm="1">
        <f t="array" ref="JB54">_xlfn.IFS(JA54="Pres",8,JA54="Abs",0,JA54=0,"",JA54="Orie",2,JA54="Holi",0,JA54="Leav",0)</f>
        <v/>
      </c>
      <c r="JC54" s="84"/>
      <c r="JD54" s="226" t="str" cm="1">
        <f t="array" ref="JD54">_xlfn.IFS(JC54="Pres",8,JC54="Abs",0,JC54=0,"",JC54="Orie",2,JC54="Holi",0,JC54="Leav",0)</f>
        <v/>
      </c>
      <c r="JE54" s="84"/>
      <c r="JF54" s="226" t="str" cm="1">
        <f t="array" ref="JF54">_xlfn.IFS(JE54="Pres",8,JE54="Abs",0,JE54=0,"",JE54="Orie",2,JE54="Holi",0,JE54="Leav",0)</f>
        <v/>
      </c>
      <c r="JG54" s="84"/>
      <c r="JH54" s="226" t="str" cm="1">
        <f t="array" ref="JH54">_xlfn.IFS(JG54="Pres",8,JG54="Abs",0,JG54=0,"",JG54="Orie",2,JG54="Holi",0,JG54="Leav",0)</f>
        <v/>
      </c>
      <c r="JI54" s="84"/>
      <c r="JJ54" s="226" t="str" cm="1">
        <f t="array" ref="JJ54">_xlfn.IFS(JI54="Pres",8,JI54="Abs",0,JI54=0,"",JI54="Orie",2,JI54="Holi",0,JI54="Leav",0)</f>
        <v/>
      </c>
      <c r="JK54" s="84"/>
      <c r="JL54" s="226" t="str" cm="1">
        <f t="array" ref="JL54">_xlfn.IFS(JK54="Pres",8,JK54="Abs",0,JK54=0,"",JK54="Orie",2,JK54="Holi",0,JK54="Leav",0)</f>
        <v/>
      </c>
      <c r="JM54" s="84"/>
      <c r="JN54" s="226" t="str" cm="1">
        <f t="array" ref="JN54">_xlfn.IFS(JM54="Pres",8,JM54="Abs",0,JM54=0,"",JM54="Orie",2,JM54="Holi",0,JM54="Leav",0)</f>
        <v/>
      </c>
      <c r="JO54" s="84"/>
      <c r="JP54" s="226" t="str" cm="1">
        <f t="array" ref="JP54">_xlfn.IFS(JO54="Pres",8,JO54="Abs",0,JO54=0,"",JO54="Orie",2,JO54="Holi",0,JO54="Leav",0)</f>
        <v/>
      </c>
      <c r="JQ54" s="84"/>
      <c r="JR54" s="226" t="str" cm="1">
        <f t="array" ref="JR54">_xlfn.IFS(JQ54="Pres",8,JQ54="Abs",0,JQ54=0,"",JQ54="Orie",2,JQ54="Holi",0,JQ54="Leav",0)</f>
        <v/>
      </c>
      <c r="JS54" s="84"/>
      <c r="JT54" s="226" t="str" cm="1">
        <f t="array" ref="JT54">_xlfn.IFS(JS54="Pres",8,JS54="Abs",0,JS54=0,"",JS54="Orie",2,JS54="Holi",0,JS54="Leav",0)</f>
        <v/>
      </c>
      <c r="JU54" s="84"/>
      <c r="JV54" s="226" t="str" cm="1">
        <f t="array" ref="JV54">_xlfn.IFS(JU54="Pres",8,JU54="Abs",0,JU54=0,"",JU54="Orie",2,JU54="Holi",0,JU54="Leav",0)</f>
        <v/>
      </c>
      <c r="JW54" s="84"/>
      <c r="JX54" s="226" t="str" cm="1">
        <f t="array" ref="JX54">_xlfn.IFS(JW54="Pres",8,JW54="Abs",0,JW54=0,"",JW54="Orie",2,JW54="Holi",0,JW54="Leav",0)</f>
        <v/>
      </c>
      <c r="JY54" s="84"/>
      <c r="JZ54" s="226" t="str" cm="1">
        <f t="array" ref="JZ54">_xlfn.IFS(JY54="Pres",8,JY54="Abs",0,JY54=0,"",JY54="Orie",2,JY54="Holi",0,JY54="Leav",0)</f>
        <v/>
      </c>
      <c r="KA54" s="84"/>
      <c r="KB54" s="226" t="str" cm="1">
        <f t="array" ref="KB54">_xlfn.IFS(KA54="Pres",8,KA54="Abs",0,KA54=0,"",KA54="Orie",2,KA54="Holi",0,KA54="Leav",0)</f>
        <v/>
      </c>
      <c r="KC54" s="84"/>
      <c r="KD54" s="226" t="str" cm="1">
        <f t="array" ref="KD54">_xlfn.IFS(KC54="Pres",8,KC54="Abs",0,KC54=0,"",KC54="Orie",2,KC54="Holi",0,KC54="Leav",0)</f>
        <v/>
      </c>
      <c r="KE54" s="84"/>
      <c r="KF54" s="226" t="str" cm="1">
        <f t="array" ref="KF54">_xlfn.IFS(KE54="Pres",8,KE54="Abs",0,KE54=0,"",KE54="Orie",2,KE54="Holi",0,KE54="Leav",0)</f>
        <v/>
      </c>
      <c r="KG54" s="84"/>
      <c r="KH54" s="226" t="str" cm="1">
        <f t="array" ref="KH54">_xlfn.IFS(KG54="Pres",8,KG54="Abs",0,KG54=0,"",KG54="Orie",2,KG54="Holi",0,KG54="Leav",0)</f>
        <v/>
      </c>
      <c r="KI54" s="84"/>
      <c r="KJ54" s="226" t="str" cm="1">
        <f t="array" ref="KJ54">_xlfn.IFS(KI54="Pres",8,KI54="Abs",0,KI54=0,"",KI54="Orie",2,KI54="Holi",0,KI54="Leav",0)</f>
        <v/>
      </c>
      <c r="KK54" s="84"/>
      <c r="KL54" s="226" t="str" cm="1">
        <f t="array" ref="KL54">_xlfn.IFS(KK54="Pres",8,KK54="Abs",0,KK54=0,"",KK54="Orie",2,KK54="Holi",0,KK54="Leav",0)</f>
        <v/>
      </c>
      <c r="KM54" s="84"/>
      <c r="KN54" s="226" t="str" cm="1">
        <f t="array" ref="KN54">_xlfn.IFS(KM54="Pres",8,KM54="Abs",0,KM54=0,"",KM54="Orie",2,KM54="Holi",0,KM54="Leav",0)</f>
        <v/>
      </c>
      <c r="KO54" s="84"/>
      <c r="KP54" s="226" t="str" cm="1">
        <f t="array" ref="KP54">_xlfn.IFS(KO54="Pres",8,KO54="Abs",0,KO54=0,"",KO54="Orie",2,KO54="Holi",0,KO54="Leav",0)</f>
        <v/>
      </c>
      <c r="KQ54" s="84"/>
      <c r="KR54" s="226" t="str" cm="1">
        <f t="array" ref="KR54">_xlfn.IFS(KQ54="Pres",8,KQ54="Abs",0,KQ54=0,"",KQ54="Orie",2,KQ54="Holi",0,KQ54="Leav",0)</f>
        <v/>
      </c>
      <c r="KS54" s="84"/>
      <c r="KT54" s="226" t="str" cm="1">
        <f t="array" ref="KT54">_xlfn.IFS(KS54="Pres",8,KS54="Abs",0,KS54=0,"",KS54="Orie",2,KS54="Holi",0,KS54="Leav",0)</f>
        <v/>
      </c>
      <c r="KU54" s="84"/>
      <c r="KV54" s="226" t="str" cm="1">
        <f t="array" ref="KV54">_xlfn.IFS(KU54="Pres",8,KU54="Abs",0,KU54=0,"",KU54="Orie",2,KU54="Holi",0,KU54="Leav",0)</f>
        <v/>
      </c>
    </row>
    <row r="55" spans="1:308">
      <c r="A55" s="308" t="s">
        <v>60</v>
      </c>
      <c r="B55" s="302" t="s">
        <v>366</v>
      </c>
      <c r="C55" s="504" t="s">
        <v>367</v>
      </c>
      <c r="D55" s="302" t="s">
        <v>368</v>
      </c>
      <c r="E55" s="514" t="s">
        <v>369</v>
      </c>
      <c r="F55" s="98" t="s">
        <v>121</v>
      </c>
      <c r="G55" s="418">
        <v>44808</v>
      </c>
      <c r="H55" s="418">
        <v>45156</v>
      </c>
      <c r="I55" s="418">
        <v>45061</v>
      </c>
      <c r="J55" s="37" t="str">
        <f t="shared" si="299"/>
        <v>Sun</v>
      </c>
      <c r="K55" s="86">
        <f>I55-8*7</f>
        <v>45005</v>
      </c>
      <c r="L55" s="100">
        <v>45061</v>
      </c>
      <c r="M55" s="35">
        <v>45046</v>
      </c>
      <c r="N55" s="141">
        <f>COUNTIF(AB55:XFD55,"Pres")+X55+U55+T55</f>
        <v>15</v>
      </c>
      <c r="O55" s="79">
        <f>SUM(AB55:XFD55)+V55</f>
        <v>117</v>
      </c>
      <c r="P55" s="39" t="str">
        <f t="shared" si="312"/>
        <v/>
      </c>
      <c r="Q55" s="38">
        <f t="shared" si="313"/>
        <v>2</v>
      </c>
      <c r="R55" s="40" t="str">
        <f>IF(COUNTIF(AC55:XFD55,"Leav")+Y55=0,"",COUNTIF(AC55:XFD55,"Leav")+Y55)</f>
        <v/>
      </c>
      <c r="S55" s="41">
        <f t="shared" si="314"/>
        <v>2</v>
      </c>
      <c r="T55" s="45"/>
      <c r="U55" s="123">
        <v>4</v>
      </c>
      <c r="V55" s="123">
        <v>32</v>
      </c>
      <c r="W55" s="44"/>
      <c r="X55" s="42"/>
      <c r="Y55" s="44"/>
      <c r="Z55" s="45"/>
      <c r="AA55" s="46"/>
      <c r="AB55" s="47"/>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128"/>
      <c r="CS55" s="84"/>
      <c r="CT55" s="131"/>
      <c r="CU55" s="84"/>
      <c r="CV55" s="131"/>
      <c r="CW55" s="84"/>
      <c r="CY55" s="84"/>
      <c r="FJ55" s="226" t="str" cm="1">
        <f t="array" ref="FJ55">_xlfn.IFS(FI55="Pres",8,FI55="Abs",0,FI55=0,"",FI55="Orie",2,FI55="Holi",0,FI55="Leav",0)</f>
        <v/>
      </c>
      <c r="FK55" s="84"/>
      <c r="FL55" s="226" t="str" cm="1">
        <f t="array" ref="FL55">_xlfn.IFS(FK55="Pres",8,FK55="Abs",0,FK55=0,"",FK55="Orie",2,FK55="Holi",0,FK55="Leav",0)</f>
        <v/>
      </c>
      <c r="GW55" s="84"/>
      <c r="GX55" s="84"/>
      <c r="GY55" s="84"/>
      <c r="GZ55" s="84"/>
      <c r="HA55" s="84"/>
      <c r="HB55" s="226" t="str" cm="1">
        <f t="array" ref="HB55">_xlfn.IFS(HA55="Pres",8,HA55="Abs",0,HA55=0,"",HA55="Orie",2,HA55="Holi",0,HA55="Leav",0)</f>
        <v/>
      </c>
      <c r="HC55" s="84"/>
      <c r="HD55" s="226" t="str" cm="1">
        <f t="array" ref="HD55">_xlfn.IFS(HC55="Pres",8,HC55="Abs",0,HC55=0,"",HC55="Orie",2,HC55="Holi",0,HC55="Leav",0)</f>
        <v/>
      </c>
      <c r="HE55" s="84"/>
      <c r="HF55" s="226" t="str" cm="1">
        <f t="array" ref="HF55">_xlfn.IFS(HE55="Pres",8,HE55="Abs",0,HE55=0,"",HE55="Orie",2,HE55="Holi",0,HE55="Leav",0)</f>
        <v/>
      </c>
      <c r="HG55" s="84"/>
      <c r="HH55" s="226" t="str" cm="1">
        <f t="array" ref="HH55">_xlfn.IFS(HG55="Pres",8,HG55="Abs",0,HG55=0,"",HG55="Orie",2,HG55="Holi",0,HG55="Leav",0)</f>
        <v/>
      </c>
      <c r="HI55" s="84"/>
      <c r="HJ55" s="226" t="str" cm="1">
        <f t="array" ref="HJ55">_xlfn.IFS(HI55="Pres",8,HI55="Abs",0,HI55=0,"",HI55="Orie",2,HI55="Holi",0,HI55="Leav",0)</f>
        <v/>
      </c>
      <c r="HK55" s="84"/>
      <c r="HL55" s="226" t="str" cm="1">
        <f t="array" ref="HL55">_xlfn.IFS(HK55="Pres",8,HK55="Abs",0,HK55=0,"",HK55="Orie",2,HK55="Holi",0,HK55="Leav",0)</f>
        <v/>
      </c>
      <c r="HM55" s="84"/>
      <c r="HN55" s="226" t="str" cm="1">
        <f t="array" ref="HN55">_xlfn.IFS(HM55="Pres",8,HM55="Abs",0,HM55=0,"",HM55="Orie",2,HM55="Holi",0,HM55="Leav",0)</f>
        <v/>
      </c>
      <c r="HO55" s="84"/>
      <c r="HP55" s="226" t="str" cm="1">
        <f t="array" ref="HP55">_xlfn.IFS(HO55="Pres",8,HO55="Abs",0,HO55=0,"",HO55="Orie",2,HO55="Holi",0,HO55="Leav",0)</f>
        <v/>
      </c>
      <c r="HQ55" s="84"/>
      <c r="HR55" s="226" t="str" cm="1">
        <f t="array" ref="HR55">_xlfn.IFS(HQ55="Pres",8,HQ55="Abs",0,HQ55=0,"",HQ55="Orie",2,HQ55="Holi",0,HQ55="Leav",0)</f>
        <v/>
      </c>
      <c r="HS55" s="84"/>
      <c r="HT55" s="226" t="str" cm="1">
        <f t="array" ref="HT55">_xlfn.IFS(HS55="Pres",8,HS55="Abs",0,HS55=0,"",HS55="Orie",2,HS55="Holi",0,HS55="Leav",0)</f>
        <v/>
      </c>
      <c r="HU55" s="84"/>
      <c r="HV55" s="226" t="str" cm="1">
        <f t="array" ref="HV55">_xlfn.IFS(HU55="Pres",8,HU55="Abs",0,HU55=0,"",HU55="Orie",2,HU55="Holi",0,HU55="Leav",0)</f>
        <v/>
      </c>
      <c r="HW55" s="84"/>
      <c r="HX55" s="226" t="str" cm="1">
        <f t="array" ref="HX55">_xlfn.IFS(HW55="Pres",8,HW55="Abs",0,HW55=0,"",HW55="Orie",2,HW55="Holi",0,HW55="Leav",0)</f>
        <v/>
      </c>
      <c r="HY55" s="84" t="s">
        <v>35</v>
      </c>
      <c r="HZ55" s="226" cm="1">
        <f t="array" ref="HZ55">_xlfn.IFS(HY55="Pres",8,HY55="Abs",0,HY55=0,"",HY55="Orie",2,HY55="Holi",0,HY55="Leav",0)</f>
        <v>8</v>
      </c>
      <c r="IA55" s="84" t="s">
        <v>35</v>
      </c>
      <c r="IB55" s="226" cm="1">
        <f t="array" ref="IB55">_xlfn.IFS(IA55="Pres",8,IA55="Abs",0,IA55=0,"",IA55="Orie",2,IA55="Holi",0,IA55="Leav",0)</f>
        <v>8</v>
      </c>
      <c r="IC55" s="84" t="s">
        <v>35</v>
      </c>
      <c r="ID55" s="226" cm="1">
        <f t="array" ref="ID55">_xlfn.IFS(IC55="Pres",8,IC55="Abs",0,IC55=0,"",IC55="Orie",2,IC55="Holi",0,IC55="Leav",0)</f>
        <v>8</v>
      </c>
      <c r="IE55" s="84" t="s">
        <v>35</v>
      </c>
      <c r="IF55" s="226">
        <v>7</v>
      </c>
      <c r="IG55" s="84" t="s">
        <v>35</v>
      </c>
      <c r="IH55" s="226" cm="1">
        <f t="array" ref="IH55">_xlfn.IFS(IG55="Pres",8,IG55="Abs",0,IG55=0,"",IG55="Orie",2,IG55="Holi",0,IG55="Leav",0)</f>
        <v>8</v>
      </c>
      <c r="II55" s="84" t="s">
        <v>54</v>
      </c>
      <c r="IJ55" s="226" cm="1">
        <f t="array" ref="IJ55">_xlfn.IFS(II55="Pres",8,II55="Abs",0,II55=0,"",II55="Orie",2,II55="Holi",0,II55="Leav",0)</f>
        <v>0</v>
      </c>
      <c r="IK55" s="84" t="s">
        <v>54</v>
      </c>
      <c r="IL55" s="226" cm="1">
        <f t="array" ref="IL55">_xlfn.IFS(IK55="Pres",8,IK55="Abs",0,IK55=0,"",IK55="Orie",2,IK55="Holi",0,IK55="Leav",0)</f>
        <v>0</v>
      </c>
      <c r="IM55" s="84" t="s">
        <v>35</v>
      </c>
      <c r="IN55" s="226" cm="1">
        <f t="array" ref="IN55">_xlfn.IFS(IM55="Pres",8,IM55="Abs",0,IM55=0,"",IM55="Orie",2,IM55="Holi",0,IM55="Leav",0)</f>
        <v>8</v>
      </c>
      <c r="IO55" s="84" t="s">
        <v>35</v>
      </c>
      <c r="IP55" s="226" cm="1">
        <f t="array" ref="IP55">_xlfn.IFS(IO55="Pres",8,IO55="Abs",0,IO55=0,"",IO55="Orie",2,IO55="Holi",0,IO55="Leav",0)</f>
        <v>8</v>
      </c>
      <c r="IQ55" s="84" t="s">
        <v>35</v>
      </c>
      <c r="IR55" s="226" cm="1">
        <f t="array" ref="IR55">_xlfn.IFS(IQ55="Pres",8,IQ55="Abs",0,IQ55=0,"",IQ55="Orie",2,IQ55="Holi",0,IQ55="Leav",0)</f>
        <v>8</v>
      </c>
      <c r="IS55" s="84" t="s">
        <v>35</v>
      </c>
      <c r="IT55" s="226" cm="1">
        <f t="array" ref="IT55">_xlfn.IFS(IS55="Pres",8,IS55="Abs",0,IS55=0,"",IS55="Orie",2,IS55="Holi",0,IS55="Leav",0)</f>
        <v>8</v>
      </c>
      <c r="IU55" s="84" t="s">
        <v>35</v>
      </c>
      <c r="IV55" s="226">
        <v>7</v>
      </c>
      <c r="IW55" s="84" t="s">
        <v>35</v>
      </c>
      <c r="IX55" s="226">
        <v>7</v>
      </c>
      <c r="IY55" s="84" t="s">
        <v>36</v>
      </c>
      <c r="IZ55" s="226" cm="1">
        <f t="array" ref="IZ55">_xlfn.IFS(IY55="Pres",8,IY55="Abs",0,IY55=0,"",IY55="Orie",2,IY55="Holi",0,IY55="Leav",0)</f>
        <v>0</v>
      </c>
      <c r="JA55" s="84" t="s">
        <v>36</v>
      </c>
      <c r="JB55" s="226" cm="1">
        <f t="array" ref="JB55">_xlfn.IFS(JA55="Pres",8,JA55="Abs",0,JA55=0,"",JA55="Orie",2,JA55="Holi",0,JA55="Leav",0)</f>
        <v>0</v>
      </c>
      <c r="JC55" s="84"/>
      <c r="JD55" s="226" t="str" cm="1">
        <f t="array" ref="JD55">_xlfn.IFS(JC55="Pres",8,JC55="Abs",0,JC55=0,"",JC55="Orie",2,JC55="Holi",0,JC55="Leav",0)</f>
        <v/>
      </c>
      <c r="JE55" s="84"/>
      <c r="JF55" s="226" t="str" cm="1">
        <f t="array" ref="JF55">_xlfn.IFS(JE55="Pres",8,JE55="Abs",0,JE55=0,"",JE55="Orie",2,JE55="Holi",0,JE55="Leav",0)</f>
        <v/>
      </c>
      <c r="JG55" s="84"/>
      <c r="JH55" s="226" t="str" cm="1">
        <f t="array" ref="JH55">_xlfn.IFS(JG55="Pres",8,JG55="Abs",0,JG55=0,"",JG55="Orie",2,JG55="Holi",0,JG55="Leav",0)</f>
        <v/>
      </c>
      <c r="JI55" s="84"/>
      <c r="JJ55" s="226" t="str" cm="1">
        <f t="array" ref="JJ55">_xlfn.IFS(JI55="Pres",8,JI55="Abs",0,JI55=0,"",JI55="Orie",2,JI55="Holi",0,JI55="Leav",0)</f>
        <v/>
      </c>
      <c r="JK55" s="84"/>
      <c r="JL55" s="226" t="str" cm="1">
        <f t="array" ref="JL55">_xlfn.IFS(JK55="Pres",8,JK55="Abs",0,JK55=0,"",JK55="Orie",2,JK55="Holi",0,JK55="Leav",0)</f>
        <v/>
      </c>
      <c r="JM55" s="84"/>
      <c r="JN55" s="226" t="str" cm="1">
        <f t="array" ref="JN55">_xlfn.IFS(JM55="Pres",8,JM55="Abs",0,JM55=0,"",JM55="Orie",2,JM55="Holi",0,JM55="Leav",0)</f>
        <v/>
      </c>
      <c r="JO55" s="84"/>
      <c r="JP55" s="226" t="str" cm="1">
        <f t="array" ref="JP55">_xlfn.IFS(JO55="Pres",8,JO55="Abs",0,JO55=0,"",JO55="Orie",2,JO55="Holi",0,JO55="Leav",0)</f>
        <v/>
      </c>
      <c r="JQ55" s="84"/>
      <c r="JR55" s="226" t="str" cm="1">
        <f t="array" ref="JR55">_xlfn.IFS(JQ55="Pres",8,JQ55="Abs",0,JQ55=0,"",JQ55="Orie",2,JQ55="Holi",0,JQ55="Leav",0)</f>
        <v/>
      </c>
      <c r="JS55" s="84"/>
      <c r="JT55" s="226" t="str" cm="1">
        <f t="array" ref="JT55">_xlfn.IFS(JS55="Pres",8,JS55="Abs",0,JS55=0,"",JS55="Orie",2,JS55="Holi",0,JS55="Leav",0)</f>
        <v/>
      </c>
      <c r="JU55" s="84"/>
      <c r="JV55" s="226" t="str" cm="1">
        <f t="array" ref="JV55">_xlfn.IFS(JU55="Pres",8,JU55="Abs",0,JU55=0,"",JU55="Orie",2,JU55="Holi",0,JU55="Leav",0)</f>
        <v/>
      </c>
      <c r="JW55" s="84"/>
      <c r="JX55" s="226" t="str" cm="1">
        <f t="array" ref="JX55">_xlfn.IFS(JW55="Pres",8,JW55="Abs",0,JW55=0,"",JW55="Orie",2,JW55="Holi",0,JW55="Leav",0)</f>
        <v/>
      </c>
      <c r="JY55" s="84"/>
      <c r="JZ55" s="226" t="str" cm="1">
        <f t="array" ref="JZ55">_xlfn.IFS(JY55="Pres",8,JY55="Abs",0,JY55=0,"",JY55="Orie",2,JY55="Holi",0,JY55="Leav",0)</f>
        <v/>
      </c>
      <c r="KA55" s="84"/>
      <c r="KB55" s="226" t="str" cm="1">
        <f t="array" ref="KB55">_xlfn.IFS(KA55="Pres",8,KA55="Abs",0,KA55=0,"",KA55="Orie",2,KA55="Holi",0,KA55="Leav",0)</f>
        <v/>
      </c>
      <c r="KC55" s="84"/>
      <c r="KD55" s="226" t="str" cm="1">
        <f t="array" ref="KD55">_xlfn.IFS(KC55="Pres",8,KC55="Abs",0,KC55=0,"",KC55="Orie",2,KC55="Holi",0,KC55="Leav",0)</f>
        <v/>
      </c>
      <c r="KE55" s="84"/>
      <c r="KF55" s="226" t="str" cm="1">
        <f t="array" ref="KF55">_xlfn.IFS(KE55="Pres",8,KE55="Abs",0,KE55=0,"",KE55="Orie",2,KE55="Holi",0,KE55="Leav",0)</f>
        <v/>
      </c>
      <c r="KG55" s="84"/>
      <c r="KH55" s="226" t="str" cm="1">
        <f t="array" ref="KH55">_xlfn.IFS(KG55="Pres",8,KG55="Abs",0,KG55=0,"",KG55="Orie",2,KG55="Holi",0,KG55="Leav",0)</f>
        <v/>
      </c>
      <c r="KI55" s="84"/>
      <c r="KJ55" s="226" t="str" cm="1">
        <f t="array" ref="KJ55">_xlfn.IFS(KI55="Pres",8,KI55="Abs",0,KI55=0,"",KI55="Orie",2,KI55="Holi",0,KI55="Leav",0)</f>
        <v/>
      </c>
      <c r="KK55" s="84"/>
      <c r="KL55" s="226" t="str" cm="1">
        <f t="array" ref="KL55">_xlfn.IFS(KK55="Pres",8,KK55="Abs",0,KK55=0,"",KK55="Orie",2,KK55="Holi",0,KK55="Leav",0)</f>
        <v/>
      </c>
      <c r="KM55" s="84"/>
      <c r="KN55" s="226" t="str" cm="1">
        <f t="array" ref="KN55">_xlfn.IFS(KM55="Pres",8,KM55="Abs",0,KM55=0,"",KM55="Orie",2,KM55="Holi",0,KM55="Leav",0)</f>
        <v/>
      </c>
      <c r="KO55" s="84"/>
      <c r="KP55" s="226" t="str" cm="1">
        <f t="array" ref="KP55">_xlfn.IFS(KO55="Pres",8,KO55="Abs",0,KO55=0,"",KO55="Orie",2,KO55="Holi",0,KO55="Leav",0)</f>
        <v/>
      </c>
      <c r="KQ55" s="84"/>
      <c r="KR55" s="226" t="str" cm="1">
        <f t="array" ref="KR55">_xlfn.IFS(KQ55="Pres",8,KQ55="Abs",0,KQ55=0,"",KQ55="Orie",2,KQ55="Holi",0,KQ55="Leav",0)</f>
        <v/>
      </c>
      <c r="KS55" s="84"/>
      <c r="KT55" s="226" t="str" cm="1">
        <f t="array" ref="KT55">_xlfn.IFS(KS55="Pres",8,KS55="Abs",0,KS55=0,"",KS55="Orie",2,KS55="Holi",0,KS55="Leav",0)</f>
        <v/>
      </c>
      <c r="KU55" s="84"/>
      <c r="KV55" s="226" t="str" cm="1">
        <f t="array" ref="KV55">_xlfn.IFS(KU55="Pres",8,KU55="Abs",0,KU55=0,"",KU55="Orie",2,KU55="Holi",0,KU55="Leav",0)</f>
        <v/>
      </c>
    </row>
    <row r="56" spans="1:308">
      <c r="A56" s="73" t="s">
        <v>66</v>
      </c>
      <c r="B56" s="50" t="s">
        <v>370</v>
      </c>
      <c r="C56" s="50" t="s">
        <v>371</v>
      </c>
      <c r="D56" s="50" t="s">
        <v>372</v>
      </c>
      <c r="E56" s="719" t="s">
        <v>373</v>
      </c>
      <c r="F56" s="73" t="s">
        <v>43</v>
      </c>
      <c r="G56" s="35">
        <v>44986</v>
      </c>
      <c r="H56" s="35">
        <v>45338</v>
      </c>
      <c r="I56" s="35">
        <f t="shared" si="310"/>
        <v>45210</v>
      </c>
      <c r="J56" s="36" t="str">
        <f t="shared" si="299"/>
        <v>Wed</v>
      </c>
      <c r="K56" s="86">
        <f t="shared" ref="K56:K58" si="315">I56-8*7</f>
        <v>45154</v>
      </c>
      <c r="L56" s="35"/>
      <c r="M56" s="35">
        <v>45203</v>
      </c>
      <c r="N56" s="79">
        <f>COUNTIF(AB56:XFD56,"Pres")+X56+U56+T56</f>
        <v>0</v>
      </c>
      <c r="O56" s="79">
        <f>SUM(AB56:XFD56)+V56</f>
        <v>0</v>
      </c>
      <c r="P56" s="39" t="str">
        <f t="shared" si="312"/>
        <v/>
      </c>
      <c r="Q56" s="38">
        <f t="shared" si="313"/>
        <v>1</v>
      </c>
      <c r="R56" s="40" t="str">
        <f>IF(COUNTIF(AC56:XFD56,"Leav")+Y56=0,"",COUNTIF(AC56:XFD56,"Leav")+Y56)</f>
        <v/>
      </c>
      <c r="S56" s="41" t="str">
        <f t="shared" si="314"/>
        <v/>
      </c>
      <c r="T56" s="45"/>
      <c r="U56" s="123"/>
      <c r="V56" s="123"/>
      <c r="W56" s="44"/>
      <c r="X56" s="42"/>
      <c r="Y56" s="44"/>
      <c r="Z56" s="45"/>
      <c r="AA56" s="46"/>
      <c r="AB56" s="47"/>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128"/>
      <c r="CS56" s="84"/>
      <c r="CT56" s="131"/>
      <c r="CU56" s="84"/>
      <c r="CV56" s="131"/>
      <c r="CW56" s="84"/>
      <c r="CY56" s="84"/>
      <c r="FK56" s="84"/>
      <c r="FL56" s="226" t="str" cm="1">
        <f t="array" ref="FL56">_xlfn.IFS(FK56="Pres",8,FK56="Abs",0,FK56=0,"",FK56="Orie",2,FK56="Holi",0,FK56="Leav",0)</f>
        <v/>
      </c>
      <c r="GW56" s="84"/>
      <c r="GX56" s="84"/>
      <c r="GY56" s="84"/>
      <c r="GZ56" s="84"/>
      <c r="HA56" s="84"/>
      <c r="HB56" s="226" t="str" cm="1">
        <f t="array" ref="HB56">_xlfn.IFS(HA56="Pres",8,HA56="Abs",0,HA56=0,"",HA56="Orie",2,HA56="Holi",0,HA56="Leav",0)</f>
        <v/>
      </c>
      <c r="HC56" s="84"/>
      <c r="HD56" s="226" t="str" cm="1">
        <f t="array" ref="HD56">_xlfn.IFS(HC56="Pres",8,HC56="Abs",0,HC56=0,"",HC56="Orie",2,HC56="Holi",0,HC56="Leav",0)</f>
        <v/>
      </c>
      <c r="HE56" s="84"/>
      <c r="HF56" s="226" t="str" cm="1">
        <f t="array" ref="HF56">_xlfn.IFS(HE56="Pres",8,HE56="Abs",0,HE56=0,"",HE56="Orie",2,HE56="Holi",0,HE56="Leav",0)</f>
        <v/>
      </c>
      <c r="HG56" s="84"/>
      <c r="HH56" s="226" t="str" cm="1">
        <f t="array" ref="HH56">_xlfn.IFS(HG56="Pres",8,HG56="Abs",0,HG56=0,"",HG56="Orie",2,HG56="Holi",0,HG56="Leav",0)</f>
        <v/>
      </c>
      <c r="HI56" s="84"/>
      <c r="HJ56" s="226" t="str" cm="1">
        <f t="array" ref="HJ56">_xlfn.IFS(HI56="Pres",8,HI56="Abs",0,HI56=0,"",HI56="Orie",2,HI56="Holi",0,HI56="Leav",0)</f>
        <v/>
      </c>
      <c r="HK56" s="84"/>
      <c r="HL56" s="226" t="str" cm="1">
        <f t="array" ref="HL56">_xlfn.IFS(HK56="Pres",8,HK56="Abs",0,HK56=0,"",HK56="Orie",2,HK56="Holi",0,HK56="Leav",0)</f>
        <v/>
      </c>
      <c r="HM56" s="84"/>
      <c r="HN56" s="226" t="str" cm="1">
        <f t="array" ref="HN56">_xlfn.IFS(HM56="Pres",8,HM56="Abs",0,HM56=0,"",HM56="Orie",2,HM56="Holi",0,HM56="Leav",0)</f>
        <v/>
      </c>
      <c r="HO56" s="84"/>
      <c r="HP56" s="226" t="str" cm="1">
        <f t="array" ref="HP56">_xlfn.IFS(HO56="Pres",8,HO56="Abs",0,HO56=0,"",HO56="Orie",2,HO56="Holi",0,HO56="Leav",0)</f>
        <v/>
      </c>
      <c r="HQ56" s="84"/>
      <c r="HR56" s="226" t="str" cm="1">
        <f t="array" ref="HR56">_xlfn.IFS(HQ56="Pres",8,HQ56="Abs",0,HQ56=0,"",HQ56="Orie",2,HQ56="Holi",0,HQ56="Leav",0)</f>
        <v/>
      </c>
      <c r="HS56" s="84"/>
      <c r="HT56" s="226" t="str" cm="1">
        <f t="array" ref="HT56">_xlfn.IFS(HS56="Pres",8,HS56="Abs",0,HS56=0,"",HS56="Orie",2,HS56="Holi",0,HS56="Leav",0)</f>
        <v/>
      </c>
      <c r="HU56" s="84"/>
      <c r="HV56" s="226" t="str" cm="1">
        <f t="array" ref="HV56">_xlfn.IFS(HU56="Pres",8,HU56="Abs",0,HU56=0,"",HU56="Orie",2,HU56="Holi",0,HU56="Leav",0)</f>
        <v/>
      </c>
      <c r="HW56" s="84"/>
      <c r="HX56" s="226" t="str" cm="1">
        <f t="array" ref="HX56">_xlfn.IFS(HW56="Pres",8,HW56="Abs",0,HW56=0,"",HW56="Orie",2,HW56="Holi",0,HW56="Leav",0)</f>
        <v/>
      </c>
      <c r="HY56" s="84"/>
      <c r="HZ56" s="226" t="str" cm="1">
        <f t="array" ref="HZ56">_xlfn.IFS(HY56="Pres",8,HY56="Abs",0,HY56=0,"",HY56="Orie",2,HY56="Holi",0,HY56="Leav",0)</f>
        <v/>
      </c>
      <c r="IA56" s="84"/>
      <c r="IB56" s="226" t="str" cm="1">
        <f t="array" ref="IB56">_xlfn.IFS(IA56="Pres",8,IA56="Abs",0,IA56=0,"",IA56="Orie",2,IA56="Holi",0,IA56="Leav",0)</f>
        <v/>
      </c>
      <c r="IC56" s="84"/>
      <c r="ID56" s="226" t="str" cm="1">
        <f t="array" ref="ID56">_xlfn.IFS(IC56="Pres",8,IC56="Abs",0,IC56=0,"",IC56="Orie",2,IC56="Holi",0,IC56="Leav",0)</f>
        <v/>
      </c>
      <c r="IE56" s="84"/>
      <c r="IF56" s="226" t="str" cm="1">
        <f t="array" ref="IF56">_xlfn.IFS(IE56="Pres",8,IE56="Abs",0,IE56=0,"",IE56="Orie",2,IE56="Holi",0,IE56="Leav",0)</f>
        <v/>
      </c>
      <c r="IG56" s="84"/>
      <c r="IH56" s="226" t="str" cm="1">
        <f t="array" ref="IH56">_xlfn.IFS(IG56="Pres",8,IG56="Abs",0,IG56=0,"",IG56="Orie",2,IG56="Holi",0,IG56="Leav",0)</f>
        <v/>
      </c>
      <c r="II56" s="84"/>
      <c r="IJ56" s="226" t="str" cm="1">
        <f t="array" ref="IJ56">_xlfn.IFS(II56="Pres",8,II56="Abs",0,II56=0,"",II56="Orie",2,II56="Holi",0,II56="Leav",0)</f>
        <v/>
      </c>
      <c r="IK56" s="84"/>
      <c r="IL56" s="226" t="str" cm="1">
        <f t="array" ref="IL56">_xlfn.IFS(IK56="Pres",8,IK56="Abs",0,IK56=0,"",IK56="Orie",2,IK56="Holi",0,IK56="Leav",0)</f>
        <v/>
      </c>
      <c r="IM56" s="84"/>
      <c r="IN56" s="226" t="str" cm="1">
        <f t="array" ref="IN56">_xlfn.IFS(IM56="Pres",8,IM56="Abs",0,IM56=0,"",IM56="Orie",2,IM56="Holi",0,IM56="Leav",0)</f>
        <v/>
      </c>
      <c r="IO56" s="84"/>
      <c r="IP56" s="226" t="str" cm="1">
        <f t="array" ref="IP56">_xlfn.IFS(IO56="Pres",8,IO56="Abs",0,IO56=0,"",IO56="Orie",2,IO56="Holi",0,IO56="Leav",0)</f>
        <v/>
      </c>
      <c r="IQ56" s="84"/>
      <c r="IR56" s="226" t="str" cm="1">
        <f t="array" ref="IR56">_xlfn.IFS(IQ56="Pres",8,IQ56="Abs",0,IQ56=0,"",IQ56="Orie",2,IQ56="Holi",0,IQ56="Leav",0)</f>
        <v/>
      </c>
      <c r="IS56" s="84"/>
      <c r="IT56" s="226" t="str" cm="1">
        <f t="array" ref="IT56">_xlfn.IFS(IS56="Pres",8,IS56="Abs",0,IS56=0,"",IS56="Orie",2,IS56="Holi",0,IS56="Leav",0)</f>
        <v/>
      </c>
      <c r="IU56" s="84"/>
      <c r="IV56" s="226" t="str" cm="1">
        <f t="array" ref="IV56">_xlfn.IFS(IU56="Pres",8,IU56="Abs",0,IU56=0,"",IU56="Orie",2,IU56="Holi",0,IU56="Leav",0)</f>
        <v/>
      </c>
      <c r="IW56" s="84"/>
      <c r="IX56" s="226" t="str" cm="1">
        <f t="array" ref="IX56">_xlfn.IFS(IW56="Pres",8,IW56="Abs",0,IW56=0,"",IW56="Orie",2,IW56="Holi",0,IW56="Leav",0)</f>
        <v/>
      </c>
      <c r="IY56" s="84"/>
      <c r="IZ56" s="226" t="str" cm="1">
        <f t="array" ref="IZ56">_xlfn.IFS(IY56="Pres",8,IY56="Abs",0,IY56=0,"",IY56="Orie",2,IY56="Holi",0,IY56="Leav",0)</f>
        <v/>
      </c>
      <c r="JA56" s="84" t="s">
        <v>36</v>
      </c>
      <c r="JB56" s="226" cm="1">
        <f t="array" ref="JB56">_xlfn.IFS(JA56="Pres",8,JA56="Abs",0,JA56=0,"",JA56="Orie",2,JA56="Holi",0,JA56="Leav",0)</f>
        <v>0</v>
      </c>
      <c r="JC56" s="84"/>
      <c r="JD56" s="226" t="str" cm="1">
        <f t="array" ref="JD56">_xlfn.IFS(JC56="Pres",8,JC56="Abs",0,JC56=0,"",JC56="Orie",2,JC56="Holi",0,JC56="Leav",0)</f>
        <v/>
      </c>
      <c r="JE56" s="84"/>
      <c r="JF56" s="226" t="str" cm="1">
        <f t="array" ref="JF56">_xlfn.IFS(JE56="Pres",8,JE56="Abs",0,JE56=0,"",JE56="Orie",2,JE56="Holi",0,JE56="Leav",0)</f>
        <v/>
      </c>
      <c r="JG56" s="84"/>
      <c r="JH56" s="226" t="str" cm="1">
        <f t="array" ref="JH56">_xlfn.IFS(JG56="Pres",8,JG56="Abs",0,JG56=0,"",JG56="Orie",2,JG56="Holi",0,JG56="Leav",0)</f>
        <v/>
      </c>
      <c r="JI56" s="84"/>
      <c r="JJ56" s="226" t="str" cm="1">
        <f t="array" ref="JJ56">_xlfn.IFS(JI56="Pres",8,JI56="Abs",0,JI56=0,"",JI56="Orie",2,JI56="Holi",0,JI56="Leav",0)</f>
        <v/>
      </c>
      <c r="JK56" s="84"/>
      <c r="JL56" s="226" t="str" cm="1">
        <f t="array" ref="JL56">_xlfn.IFS(JK56="Pres",8,JK56="Abs",0,JK56=0,"",JK56="Orie",2,JK56="Holi",0,JK56="Leav",0)</f>
        <v/>
      </c>
      <c r="JM56" s="84"/>
      <c r="JN56" s="226" t="str" cm="1">
        <f t="array" ref="JN56">_xlfn.IFS(JM56="Pres",8,JM56="Abs",0,JM56=0,"",JM56="Orie",2,JM56="Holi",0,JM56="Leav",0)</f>
        <v/>
      </c>
      <c r="JO56" s="84"/>
      <c r="JP56" s="226" t="str" cm="1">
        <f t="array" ref="JP56">_xlfn.IFS(JO56="Pres",8,JO56="Abs",0,JO56=0,"",JO56="Orie",2,JO56="Holi",0,JO56="Leav",0)</f>
        <v/>
      </c>
      <c r="JQ56" s="84"/>
      <c r="JR56" s="226" t="str" cm="1">
        <f t="array" ref="JR56">_xlfn.IFS(JQ56="Pres",8,JQ56="Abs",0,JQ56=0,"",JQ56="Orie",2,JQ56="Holi",0,JQ56="Leav",0)</f>
        <v/>
      </c>
      <c r="JS56" s="84"/>
      <c r="JT56" s="226" t="str" cm="1">
        <f t="array" ref="JT56">_xlfn.IFS(JS56="Pres",8,JS56="Abs",0,JS56=0,"",JS56="Orie",2,JS56="Holi",0,JS56="Leav",0)</f>
        <v/>
      </c>
      <c r="JU56" s="84"/>
      <c r="JV56" s="226" t="str" cm="1">
        <f t="array" ref="JV56">_xlfn.IFS(JU56="Pres",8,JU56="Abs",0,JU56=0,"",JU56="Orie",2,JU56="Holi",0,JU56="Leav",0)</f>
        <v/>
      </c>
      <c r="JW56" s="84"/>
      <c r="JX56" s="226" t="str" cm="1">
        <f t="array" ref="JX56">_xlfn.IFS(JW56="Pres",8,JW56="Abs",0,JW56=0,"",JW56="Orie",2,JW56="Holi",0,JW56="Leav",0)</f>
        <v/>
      </c>
      <c r="JY56" s="84"/>
      <c r="JZ56" s="226" t="str" cm="1">
        <f t="array" ref="JZ56">_xlfn.IFS(JY56="Pres",8,JY56="Abs",0,JY56=0,"",JY56="Orie",2,JY56="Holi",0,JY56="Leav",0)</f>
        <v/>
      </c>
      <c r="KA56" s="84"/>
      <c r="KB56" s="226" t="str" cm="1">
        <f t="array" ref="KB56">_xlfn.IFS(KA56="Pres",8,KA56="Abs",0,KA56=0,"",KA56="Orie",2,KA56="Holi",0,KA56="Leav",0)</f>
        <v/>
      </c>
      <c r="KC56" s="84"/>
      <c r="KD56" s="226" t="str" cm="1">
        <f t="array" ref="KD56">_xlfn.IFS(KC56="Pres",8,KC56="Abs",0,KC56=0,"",KC56="Orie",2,KC56="Holi",0,KC56="Leav",0)</f>
        <v/>
      </c>
      <c r="KE56" s="84"/>
      <c r="KF56" s="226" t="str" cm="1">
        <f t="array" ref="KF56">_xlfn.IFS(KE56="Pres",8,KE56="Abs",0,KE56=0,"",KE56="Orie",2,KE56="Holi",0,KE56="Leav",0)</f>
        <v/>
      </c>
      <c r="KG56" s="84"/>
      <c r="KH56" s="226" t="str" cm="1">
        <f t="array" ref="KH56">_xlfn.IFS(KG56="Pres",8,KG56="Abs",0,KG56=0,"",KG56="Orie",2,KG56="Holi",0,KG56="Leav",0)</f>
        <v/>
      </c>
      <c r="KI56" s="84"/>
      <c r="KJ56" s="226" t="str" cm="1">
        <f t="array" ref="KJ56">_xlfn.IFS(KI56="Pres",8,KI56="Abs",0,KI56=0,"",KI56="Orie",2,KI56="Holi",0,KI56="Leav",0)</f>
        <v/>
      </c>
      <c r="KK56" s="84"/>
      <c r="KL56" s="226" t="str" cm="1">
        <f t="array" ref="KL56">_xlfn.IFS(KK56="Pres",8,KK56="Abs",0,KK56=0,"",KK56="Orie",2,KK56="Holi",0,KK56="Leav",0)</f>
        <v/>
      </c>
      <c r="KM56" s="84"/>
      <c r="KN56" s="226" t="str" cm="1">
        <f t="array" ref="KN56">_xlfn.IFS(KM56="Pres",8,KM56="Abs",0,KM56=0,"",KM56="Orie",2,KM56="Holi",0,KM56="Leav",0)</f>
        <v/>
      </c>
      <c r="KO56" s="84"/>
      <c r="KP56" s="226" t="str" cm="1">
        <f t="array" ref="KP56">_xlfn.IFS(KO56="Pres",8,KO56="Abs",0,KO56=0,"",KO56="Orie",2,KO56="Holi",0,KO56="Leav",0)</f>
        <v/>
      </c>
      <c r="KQ56" s="84"/>
      <c r="KR56" s="226" t="str" cm="1">
        <f t="array" ref="KR56">_xlfn.IFS(KQ56="Pres",8,KQ56="Abs",0,KQ56=0,"",KQ56="Orie",2,KQ56="Holi",0,KQ56="Leav",0)</f>
        <v/>
      </c>
      <c r="KS56" s="84"/>
      <c r="KT56" s="226" t="str" cm="1">
        <f t="array" ref="KT56">_xlfn.IFS(KS56="Pres",8,KS56="Abs",0,KS56=0,"",KS56="Orie",2,KS56="Holi",0,KS56="Leav",0)</f>
        <v/>
      </c>
      <c r="KU56" s="84"/>
      <c r="KV56" s="226" t="str" cm="1">
        <f t="array" ref="KV56">_xlfn.IFS(KU56="Pres",8,KU56="Abs",0,KU56=0,"",KU56="Orie",2,KU56="Holi",0,KU56="Leav",0)</f>
        <v/>
      </c>
    </row>
    <row r="57" spans="1:308" ht="18.75" customHeight="1">
      <c r="A57" s="73" t="s">
        <v>31</v>
      </c>
      <c r="B57" s="49" t="s">
        <v>374</v>
      </c>
      <c r="C57" s="50" t="s">
        <v>375</v>
      </c>
      <c r="D57" s="51" t="s">
        <v>376</v>
      </c>
      <c r="E57" s="719" t="s">
        <v>377</v>
      </c>
      <c r="F57" s="73" t="s">
        <v>43</v>
      </c>
      <c r="G57" s="35">
        <v>44986</v>
      </c>
      <c r="H57" s="35">
        <v>45338</v>
      </c>
      <c r="I57" s="35">
        <f t="shared" si="310"/>
        <v>45210</v>
      </c>
      <c r="J57" s="36" t="str">
        <f t="shared" si="299"/>
        <v>Wed</v>
      </c>
      <c r="K57" s="86">
        <f>I57-8*7</f>
        <v>45154</v>
      </c>
      <c r="L57" s="35"/>
      <c r="M57" s="35">
        <v>45203</v>
      </c>
      <c r="N57" s="79">
        <f>COUNTIF(AB57:XFD57,"Pres")+X57+U57+T57</f>
        <v>23</v>
      </c>
      <c r="O57" s="79">
        <f>SUM(AB57:XFD57)+V57+AB57</f>
        <v>189</v>
      </c>
      <c r="P57" s="39" t="str">
        <f t="shared" si="312"/>
        <v/>
      </c>
      <c r="Q57" s="38">
        <f t="shared" si="313"/>
        <v>2</v>
      </c>
      <c r="R57" s="40" t="str">
        <f>IF(COUNTIF(AC57:XFD57,"Leav")+Y57=0,"",COUNTIF(AC57:XFD57,"Leav")+Y57)</f>
        <v/>
      </c>
      <c r="S57" s="41" t="str">
        <f t="shared" si="314"/>
        <v/>
      </c>
      <c r="T57" s="45"/>
      <c r="U57" s="123"/>
      <c r="V57" s="123"/>
      <c r="W57" s="44"/>
      <c r="X57" s="42">
        <v>1</v>
      </c>
      <c r="Y57" s="44"/>
      <c r="Z57" s="45"/>
      <c r="AA57" s="46"/>
      <c r="AB57" s="47">
        <v>8</v>
      </c>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128"/>
      <c r="CS57" s="84"/>
      <c r="CT57" s="131"/>
      <c r="CU57" s="84"/>
      <c r="CV57" s="131"/>
      <c r="CW57" s="84"/>
      <c r="CY57" s="84"/>
      <c r="FK57" s="84"/>
      <c r="FL57" s="226" t="str" cm="1">
        <f t="array" ref="FL57">_xlfn.IFS(FK57="Pres",8,FK57="Abs",0,FK57=0,"",FK57="Orie",2,FK57="Holi",0,FK57="Leav",0)</f>
        <v/>
      </c>
      <c r="GW57" s="84"/>
      <c r="GX57" s="84"/>
      <c r="GY57" s="84"/>
      <c r="GZ57" s="84"/>
      <c r="HA57" s="84"/>
      <c r="HB57" s="226" t="str" cm="1">
        <f t="array" ref="HB57">_xlfn.IFS(HA57="Pres",8,HA57="Abs",0,HA57=0,"",HA57="Orie",2,HA57="Holi",0,HA57="Leav",0)</f>
        <v/>
      </c>
      <c r="HC57" s="84"/>
      <c r="HD57" s="226" t="str" cm="1">
        <f t="array" ref="HD57">_xlfn.IFS(HC57="Pres",8,HC57="Abs",0,HC57=0,"",HC57="Orie",2,HC57="Holi",0,HC57="Leav",0)</f>
        <v/>
      </c>
      <c r="HE57" s="84"/>
      <c r="HF57" s="226" t="str" cm="1">
        <f t="array" ref="HF57">_xlfn.IFS(HE57="Pres",8,HE57="Abs",0,HE57=0,"",HE57="Orie",2,HE57="Holi",0,HE57="Leav",0)</f>
        <v/>
      </c>
      <c r="HG57" s="84"/>
      <c r="HH57" s="226" t="str" cm="1">
        <f t="array" ref="HH57">_xlfn.IFS(HG57="Pres",8,HG57="Abs",0,HG57=0,"",HG57="Orie",2,HG57="Holi",0,HG57="Leav",0)</f>
        <v/>
      </c>
      <c r="HI57" s="84"/>
      <c r="HJ57" s="226" t="str" cm="1">
        <f t="array" ref="HJ57">_xlfn.IFS(HI57="Pres",8,HI57="Abs",0,HI57=0,"",HI57="Orie",2,HI57="Holi",0,HI57="Leav",0)</f>
        <v/>
      </c>
      <c r="HK57" s="84"/>
      <c r="HL57" s="226" t="str" cm="1">
        <f t="array" ref="HL57">_xlfn.IFS(HK57="Pres",8,HK57="Abs",0,HK57=0,"",HK57="Orie",2,HK57="Holi",0,HK57="Leav",0)</f>
        <v/>
      </c>
      <c r="HM57" s="84"/>
      <c r="HN57" s="226" t="str" cm="1">
        <f t="array" ref="HN57">_xlfn.IFS(HM57="Pres",8,HM57="Abs",0,HM57=0,"",HM57="Orie",2,HM57="Holi",0,HM57="Leav",0)</f>
        <v/>
      </c>
      <c r="HO57" s="84"/>
      <c r="HP57" s="226" t="str" cm="1">
        <f t="array" ref="HP57">_xlfn.IFS(HO57="Pres",8,HO57="Abs",0,HO57=0,"",HO57="Orie",2,HO57="Holi",0,HO57="Leav",0)</f>
        <v/>
      </c>
      <c r="HQ57" s="84"/>
      <c r="HR57" s="226" t="str" cm="1">
        <f t="array" ref="HR57">_xlfn.IFS(HQ57="Pres",8,HQ57="Abs",0,HQ57=0,"",HQ57="Orie",2,HQ57="Holi",0,HQ57="Leav",0)</f>
        <v/>
      </c>
      <c r="HS57" s="84"/>
      <c r="HT57" s="226" t="str" cm="1">
        <f t="array" ref="HT57">_xlfn.IFS(HS57="Pres",8,HS57="Abs",0,HS57=0,"",HS57="Orie",2,HS57="Holi",0,HS57="Leav",0)</f>
        <v/>
      </c>
      <c r="HU57" s="84"/>
      <c r="HV57" s="226" t="str" cm="1">
        <f t="array" ref="HV57">_xlfn.IFS(HU57="Pres",8,HU57="Abs",0,HU57=0,"",HU57="Orie",2,HU57="Holi",0,HU57="Leav",0)</f>
        <v/>
      </c>
      <c r="HW57" s="84"/>
      <c r="HX57" s="226" t="str" cm="1">
        <f t="array" ref="HX57">_xlfn.IFS(HW57="Pres",8,HW57="Abs",0,HW57=0,"",HW57="Orie",2,HW57="Holi",0,HW57="Leav",0)</f>
        <v/>
      </c>
      <c r="HY57" s="84"/>
      <c r="HZ57" s="226" t="str" cm="1">
        <f t="array" ref="HZ57">_xlfn.IFS(HY57="Pres",8,HY57="Abs",0,HY57=0,"",HY57="Orie",2,HY57="Holi",0,HY57="Leav",0)</f>
        <v/>
      </c>
      <c r="IA57" s="84"/>
      <c r="IB57" s="226" t="str" cm="1">
        <f t="array" ref="IB57">_xlfn.IFS(IA57="Pres",8,IA57="Abs",0,IA57=0,"",IA57="Orie",2,IA57="Holi",0,IA57="Leav",0)</f>
        <v/>
      </c>
      <c r="IC57" s="84"/>
      <c r="ID57" s="226" t="str" cm="1">
        <f t="array" ref="ID57">_xlfn.IFS(IC57="Pres",8,IC57="Abs",0,IC57=0,"",IC57="Orie",2,IC57="Holi",0,IC57="Leav",0)</f>
        <v/>
      </c>
      <c r="IE57" s="84"/>
      <c r="IF57" s="226" t="str" cm="1">
        <f t="array" ref="IF57">_xlfn.IFS(IE57="Pres",8,IE57="Abs",0,IE57=0,"",IE57="Orie",2,IE57="Holi",0,IE57="Leav",0)</f>
        <v/>
      </c>
      <c r="IG57" s="84"/>
      <c r="IH57" s="226" t="str" cm="1">
        <f t="array" ref="IH57">_xlfn.IFS(IG57="Pres",8,IG57="Abs",0,IG57=0,"",IG57="Orie",2,IG57="Holi",0,IG57="Leav",0)</f>
        <v/>
      </c>
      <c r="II57" s="84"/>
      <c r="IJ57" s="226" t="str" cm="1">
        <f t="array" ref="IJ57">_xlfn.IFS(II57="Pres",8,II57="Abs",0,II57=0,"",II57="Orie",2,II57="Holi",0,II57="Leav",0)</f>
        <v/>
      </c>
      <c r="IK57" s="84"/>
      <c r="IL57" s="226" t="str" cm="1">
        <f t="array" ref="IL57">_xlfn.IFS(IK57="Pres",8,IK57="Abs",0,IK57=0,"",IK57="Orie",2,IK57="Holi",0,IK57="Leav",0)</f>
        <v/>
      </c>
      <c r="IM57" s="84"/>
      <c r="IN57" s="226" t="str" cm="1">
        <f t="array" ref="IN57">_xlfn.IFS(IM57="Pres",8,IM57="Abs",0,IM57=0,"",IM57="Orie",2,IM57="Holi",0,IM57="Leav",0)</f>
        <v/>
      </c>
      <c r="IO57" s="84"/>
      <c r="IP57" s="226" t="str" cm="1">
        <f t="array" ref="IP57">_xlfn.IFS(IO57="Pres",8,IO57="Abs",0,IO57=0,"",IO57="Orie",2,IO57="Holi",0,IO57="Leav",0)</f>
        <v/>
      </c>
      <c r="IQ57" s="84"/>
      <c r="IR57" s="226" t="str" cm="1">
        <f t="array" ref="IR57">_xlfn.IFS(IQ57="Pres",8,IQ57="Abs",0,IQ57=0,"",IQ57="Orie",2,IQ57="Holi",0,IQ57="Leav",0)</f>
        <v/>
      </c>
      <c r="IS57" s="84"/>
      <c r="IT57" s="226" t="str" cm="1">
        <f t="array" ref="IT57">_xlfn.IFS(IS57="Pres",8,IS57="Abs",0,IS57=0,"",IS57="Orie",2,IS57="Holi",0,IS57="Leav",0)</f>
        <v/>
      </c>
      <c r="IU57" s="84"/>
      <c r="IV57" s="226" t="str" cm="1">
        <f t="array" ref="IV57">_xlfn.IFS(IU57="Pres",8,IU57="Abs",0,IU57=0,"",IU57="Orie",2,IU57="Holi",0,IU57="Leav",0)</f>
        <v/>
      </c>
      <c r="IW57" s="84"/>
      <c r="IX57" s="226" t="str" cm="1">
        <f t="array" ref="IX57">_xlfn.IFS(IW57="Pres",8,IW57="Abs",0,IW57=0,"",IW57="Orie",2,IW57="Holi",0,IW57="Leav",0)</f>
        <v/>
      </c>
      <c r="IY57" s="84"/>
      <c r="IZ57" s="226" t="str" cm="1">
        <f t="array" ref="IZ57">_xlfn.IFS(IY57="Pres",8,IY57="Abs",0,IY57=0,"",IY57="Orie",2,IY57="Holi",0,IY57="Leav",0)</f>
        <v/>
      </c>
      <c r="JA57" s="84" t="s">
        <v>35</v>
      </c>
      <c r="JB57" s="226" cm="1">
        <f t="array" ref="JB57">_xlfn.IFS(JA57="Pres",8,JA57="Abs",0,JA57=0,"",JA57="Orie",2,JA57="Holi",0,JA57="Leav",0)</f>
        <v>8</v>
      </c>
      <c r="JC57" s="84" t="s">
        <v>35</v>
      </c>
      <c r="JD57" s="226" cm="1">
        <f t="array" ref="JD57">_xlfn.IFS(JC57="Pres",8,JC57="Abs",0,JC57=0,"",JC57="Orie",2,JC57="Holi",0,JC57="Leav",0)</f>
        <v>8</v>
      </c>
      <c r="JE57" s="84" t="s">
        <v>35</v>
      </c>
      <c r="JF57" s="226" cm="1">
        <f t="array" ref="JF57">_xlfn.IFS(JE57="Pres",8,JE57="Abs",0,JE57=0,"",JE57="Orie",2,JE57="Holi",0,JE57="Leav",0)</f>
        <v>8</v>
      </c>
      <c r="JG57" s="84" t="s">
        <v>35</v>
      </c>
      <c r="JH57" s="802" cm="1">
        <f t="array" ref="JH57">_xlfn.IFS(JG57="Pres",8,JG57="Abs",0,JG57=0,"",JG57="Orie",2,JG57="Holi",0,JG57="Leav",0)</f>
        <v>8</v>
      </c>
      <c r="JI57" s="84" t="s">
        <v>35</v>
      </c>
      <c r="JJ57" s="226" cm="1">
        <f t="array" ref="JJ57">_xlfn.IFS(JI57="Pres",8,JI57="Abs",0,JI57=0,"",JI57="Orie",2,JI57="Holi",0,JI57="Leav",0)</f>
        <v>8</v>
      </c>
      <c r="JK57" s="84" t="s">
        <v>35</v>
      </c>
      <c r="JL57" s="226" cm="1">
        <f t="array" ref="JL57">_xlfn.IFS(JK57="Pres",8,JK57="Abs",0,JK57=0,"",JK57="Orie",2,JK57="Holi",0,JK57="Leav",0)</f>
        <v>8</v>
      </c>
      <c r="JM57" s="84" t="s">
        <v>35</v>
      </c>
      <c r="JN57" s="226" cm="1">
        <f t="array" ref="JN57">_xlfn.IFS(JM57="Pres",8,JM57="Abs",0,JM57=0,"",JM57="Orie",2,JM57="Holi",0,JM57="Leav",0)</f>
        <v>8</v>
      </c>
      <c r="JO57" s="84" t="s">
        <v>35</v>
      </c>
      <c r="JP57" s="226" cm="1">
        <f t="array" ref="JP57">_xlfn.IFS(JO57="Pres",8,JO57="Abs",0,JO57=0,"",JO57="Orie",2,JO57="Holi",0,JO57="Leav",0)</f>
        <v>8</v>
      </c>
      <c r="JQ57" s="84" t="s">
        <v>35</v>
      </c>
      <c r="JR57" s="226" cm="1">
        <f t="array" ref="JR57">_xlfn.IFS(JQ57="Pres",8,JQ57="Abs",0,JQ57=0,"",JQ57="Orie",2,JQ57="Holi",0,JQ57="Leav",0)</f>
        <v>8</v>
      </c>
      <c r="JS57" s="84" t="s">
        <v>35</v>
      </c>
      <c r="JT57" s="226" cm="1">
        <f t="array" ref="JT57">_xlfn.IFS(JS57="Pres",8,JS57="Abs",0,JS57=0,"",JS57="Orie",2,JS57="Holi",0,JS57="Leav",0)</f>
        <v>8</v>
      </c>
      <c r="JU57" s="84" t="s">
        <v>35</v>
      </c>
      <c r="JV57" s="226" cm="1">
        <f t="array" ref="JV57">_xlfn.IFS(JU57="Pres",8,JU57="Abs",0,JU57=0,"",JU57="Orie",2,JU57="Holi",0,JU57="Leav",0)</f>
        <v>8</v>
      </c>
      <c r="JW57" s="84" t="s">
        <v>35</v>
      </c>
      <c r="JX57" s="802" cm="1">
        <f t="array" ref="JX57">_xlfn.IFS(JW57="Pres",8,JW57="Abs",0,JW57=0,"",JW57="Orie",2,JW57="Holi",0,JW57="Leav",0)</f>
        <v>8</v>
      </c>
      <c r="JY57" s="84" t="s">
        <v>35</v>
      </c>
      <c r="JZ57" s="226" cm="1">
        <f t="array" ref="JZ57">_xlfn.IFS(JY57="Pres",8,JY57="Abs",0,JY57=0,"",JY57="Orie",2,JY57="Holi",0,JY57="Leav",0)</f>
        <v>8</v>
      </c>
      <c r="KA57" s="84" t="s">
        <v>35</v>
      </c>
      <c r="KB57" s="226" cm="1">
        <f t="array" ref="KB57">_xlfn.IFS(KA57="Pres",8,KA57="Abs",0,KA57=0,"",KA57="Orie",2,KA57="Holi",0,KA57="Leav",0)</f>
        <v>8</v>
      </c>
      <c r="KC57" s="84" t="s">
        <v>36</v>
      </c>
      <c r="KD57" s="226" cm="1">
        <f t="array" ref="KD57">_xlfn.IFS(KC57="Pres",8,KC57="Abs",0,KC57=0,"",KC57="Orie",2,KC57="Holi",0,KC57="Leav",0)</f>
        <v>0</v>
      </c>
      <c r="KE57" s="84" t="s">
        <v>35</v>
      </c>
      <c r="KF57" s="226" cm="1">
        <f t="array" ref="KF57">_xlfn.IFS(KE57="Pres",8,KE57="Abs",0,KE57=0,"",KE57="Orie",2,KE57="Holi",0,KE57="Leav",0)</f>
        <v>8</v>
      </c>
      <c r="KG57" s="84" t="s">
        <v>35</v>
      </c>
      <c r="KH57" s="226" cm="1">
        <f t="array" ref="KH57">_xlfn.IFS(KG57="Pres",8,KG57="Abs",0,KG57=0,"",KG57="Orie",2,KG57="Holi",0,KG57="Leav",0)</f>
        <v>8</v>
      </c>
      <c r="KI57" s="84" t="s">
        <v>35</v>
      </c>
      <c r="KJ57" s="226" cm="1">
        <f t="array" ref="KJ57">_xlfn.IFS(KI57="Pres",8,KI57="Abs",0,KI57=0,"",KI57="Orie",2,KI57="Holi",0,KI57="Leav",0)</f>
        <v>8</v>
      </c>
      <c r="KK57" s="84" t="s">
        <v>35</v>
      </c>
      <c r="KL57" s="226" cm="1">
        <f t="array" ref="KL57">_xlfn.IFS(KK57="Pres",8,KK57="Abs",0,KK57=0,"",KK57="Orie",2,KK57="Holi",0,KK57="Leav",0)</f>
        <v>8</v>
      </c>
      <c r="KM57" s="84" t="s">
        <v>36</v>
      </c>
      <c r="KN57" s="226" cm="1">
        <f t="array" ref="KN57">_xlfn.IFS(KM57="Pres",8,KM57="Abs",0,KM57=0,"",KM57="Orie",2,KM57="Holi",0,KM57="Leav",0)</f>
        <v>0</v>
      </c>
      <c r="KO57" s="84" t="s">
        <v>35</v>
      </c>
      <c r="KP57" s="226" cm="1">
        <f t="array" ref="KP57">_xlfn.IFS(KO57="Pres",8,KO57="Abs",0,KO57=0,"",KO57="Orie",2,KO57="Holi",0,KO57="Leav",0)</f>
        <v>8</v>
      </c>
      <c r="KQ57" s="84" t="s">
        <v>35</v>
      </c>
      <c r="KR57" s="226" cm="1">
        <f t="array" ref="KR57">_xlfn.IFS(KQ57="Pres",8,KQ57="Abs",0,KQ57=0,"",KQ57="Orie",2,KQ57="Holi",0,KQ57="Leav",0)</f>
        <v>8</v>
      </c>
      <c r="KS57" s="84" t="s">
        <v>35</v>
      </c>
      <c r="KT57" s="226">
        <v>5</v>
      </c>
      <c r="KU57" s="84" t="s">
        <v>35</v>
      </c>
      <c r="KV57" s="226" cm="1">
        <f t="array" ref="KV57">_xlfn.IFS(KU57="Pres",8,KU57="Abs",0,KU57=0,"",KU57="Orie",2,KU57="Holi",0,KU57="Leav",0)</f>
        <v>8</v>
      </c>
    </row>
    <row r="58" spans="1:308" ht="18.75" customHeight="1">
      <c r="A58" s="73" t="s">
        <v>31</v>
      </c>
      <c r="B58" s="49" t="s">
        <v>378</v>
      </c>
      <c r="C58" s="50" t="s">
        <v>379</v>
      </c>
      <c r="D58" s="51" t="s">
        <v>380</v>
      </c>
      <c r="E58" s="719" t="s">
        <v>377</v>
      </c>
      <c r="F58" s="73" t="s">
        <v>43</v>
      </c>
      <c r="G58" s="35">
        <v>44986</v>
      </c>
      <c r="H58" s="35">
        <v>45338</v>
      </c>
      <c r="I58" s="35">
        <f t="shared" si="310"/>
        <v>45210</v>
      </c>
      <c r="J58" s="36" t="str">
        <f t="shared" si="299"/>
        <v>Wed</v>
      </c>
      <c r="K58" s="86">
        <f t="shared" si="315"/>
        <v>45154</v>
      </c>
      <c r="L58" s="35"/>
      <c r="M58" s="35">
        <v>45203</v>
      </c>
      <c r="N58" s="79">
        <f>COUNTIF(AB58:XFD58,"Pres")+X58+U58+T58</f>
        <v>21</v>
      </c>
      <c r="O58" s="79">
        <f t="shared" ref="O58:O74" si="316">SUM(AB58:XFD58)+V58+AB58</f>
        <v>171</v>
      </c>
      <c r="P58" s="39" t="str">
        <f t="shared" si="312"/>
        <v/>
      </c>
      <c r="Q58" s="38">
        <f t="shared" si="313"/>
        <v>3</v>
      </c>
      <c r="R58" s="40">
        <f>IF(COUNTIF(AC58:XFD58,"Leav")+Y58=0,"",COUNTIF(AC58:XFD58,"Leav")+Y58)</f>
        <v>1</v>
      </c>
      <c r="S58" s="41" t="str">
        <f t="shared" si="314"/>
        <v/>
      </c>
      <c r="T58" s="45"/>
      <c r="U58" s="123"/>
      <c r="V58" s="123"/>
      <c r="W58" s="44"/>
      <c r="X58" s="42">
        <v>1</v>
      </c>
      <c r="Y58" s="44"/>
      <c r="Z58" s="45"/>
      <c r="AA58" s="46"/>
      <c r="AB58" s="47">
        <v>8</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128"/>
      <c r="CS58" s="84"/>
      <c r="CT58" s="131"/>
      <c r="CU58" s="84"/>
      <c r="CV58" s="131"/>
      <c r="CW58" s="84"/>
      <c r="CY58" s="84"/>
      <c r="FL58" s="226" t="str" cm="1">
        <f t="array" ref="FL58">_xlfn.IFS(FK58="Pres",8,FK58="Abs",0,FK58=0,"",FK58="Orie",2,FK58="Holi",0,FK58="Leav",0)</f>
        <v/>
      </c>
      <c r="GW58" s="84"/>
      <c r="GX58" s="84"/>
      <c r="GY58" s="84"/>
      <c r="GZ58" s="84"/>
      <c r="HA58" s="84"/>
      <c r="HB58" s="226" t="str" cm="1">
        <f t="array" ref="HB58">_xlfn.IFS(HA58="Pres",8,HA58="Abs",0,HA58=0,"",HA58="Orie",2,HA58="Holi",0,HA58="Leav",0)</f>
        <v/>
      </c>
      <c r="HC58" s="84"/>
      <c r="HD58" s="226" t="str" cm="1">
        <f t="array" ref="HD58">_xlfn.IFS(HC58="Pres",8,HC58="Abs",0,HC58=0,"",HC58="Orie",2,HC58="Holi",0,HC58="Leav",0)</f>
        <v/>
      </c>
      <c r="HE58" s="84"/>
      <c r="HF58" s="226" t="str" cm="1">
        <f t="array" ref="HF58">_xlfn.IFS(HE58="Pres",8,HE58="Abs",0,HE58=0,"",HE58="Orie",2,HE58="Holi",0,HE58="Leav",0)</f>
        <v/>
      </c>
      <c r="HG58" s="84"/>
      <c r="HH58" s="226" t="str" cm="1">
        <f t="array" ref="HH58">_xlfn.IFS(HG58="Pres",8,HG58="Abs",0,HG58=0,"",HG58="Orie",2,HG58="Holi",0,HG58="Leav",0)</f>
        <v/>
      </c>
      <c r="HI58" s="84"/>
      <c r="HJ58" s="226" t="str" cm="1">
        <f t="array" ref="HJ58">_xlfn.IFS(HI58="Pres",8,HI58="Abs",0,HI58=0,"",HI58="Orie",2,HI58="Holi",0,HI58="Leav",0)</f>
        <v/>
      </c>
      <c r="HK58" s="84"/>
      <c r="HL58" s="226" t="str" cm="1">
        <f t="array" ref="HL58">_xlfn.IFS(HK58="Pres",8,HK58="Abs",0,HK58=0,"",HK58="Orie",2,HK58="Holi",0,HK58="Leav",0)</f>
        <v/>
      </c>
      <c r="HM58" s="84"/>
      <c r="HN58" s="226" t="str" cm="1">
        <f t="array" ref="HN58">_xlfn.IFS(HM58="Pres",8,HM58="Abs",0,HM58=0,"",HM58="Orie",2,HM58="Holi",0,HM58="Leav",0)</f>
        <v/>
      </c>
      <c r="HO58" s="84"/>
      <c r="HP58" s="226" t="str" cm="1">
        <f t="array" ref="HP58">_xlfn.IFS(HO58="Pres",8,HO58="Abs",0,HO58=0,"",HO58="Orie",2,HO58="Holi",0,HO58="Leav",0)</f>
        <v/>
      </c>
      <c r="HQ58" s="84"/>
      <c r="HR58" s="226" t="str" cm="1">
        <f t="array" ref="HR58">_xlfn.IFS(HQ58="Pres",8,HQ58="Abs",0,HQ58=0,"",HQ58="Orie",2,HQ58="Holi",0,HQ58="Leav",0)</f>
        <v/>
      </c>
      <c r="HS58" s="84"/>
      <c r="HT58" s="226" t="str" cm="1">
        <f t="array" ref="HT58">_xlfn.IFS(HS58="Pres",8,HS58="Abs",0,HS58=0,"",HS58="Orie",2,HS58="Holi",0,HS58="Leav",0)</f>
        <v/>
      </c>
      <c r="HU58" s="84"/>
      <c r="HV58" s="226" t="str" cm="1">
        <f t="array" ref="HV58">_xlfn.IFS(HU58="Pres",8,HU58="Abs",0,HU58=0,"",HU58="Orie",2,HU58="Holi",0,HU58="Leav",0)</f>
        <v/>
      </c>
      <c r="HW58" s="84"/>
      <c r="HX58" s="226" t="str" cm="1">
        <f t="array" ref="HX58">_xlfn.IFS(HW58="Pres",8,HW58="Abs",0,HW58=0,"",HW58="Orie",2,HW58="Holi",0,HW58="Leav",0)</f>
        <v/>
      </c>
      <c r="HY58" s="84"/>
      <c r="HZ58" s="226" t="str" cm="1">
        <f t="array" ref="HZ58">_xlfn.IFS(HY58="Pres",8,HY58="Abs",0,HY58=0,"",HY58="Orie",2,HY58="Holi",0,HY58="Leav",0)</f>
        <v/>
      </c>
      <c r="IA58" s="84"/>
      <c r="IB58" s="226" t="str" cm="1">
        <f t="array" ref="IB58">_xlfn.IFS(IA58="Pres",8,IA58="Abs",0,IA58=0,"",IA58="Orie",2,IA58="Holi",0,IA58="Leav",0)</f>
        <v/>
      </c>
      <c r="IC58" s="84"/>
      <c r="ID58" s="226" t="str" cm="1">
        <f t="array" ref="ID58">_xlfn.IFS(IC58="Pres",8,IC58="Abs",0,IC58=0,"",IC58="Orie",2,IC58="Holi",0,IC58="Leav",0)</f>
        <v/>
      </c>
      <c r="IE58" s="84"/>
      <c r="IF58" s="226" t="str" cm="1">
        <f t="array" ref="IF58">_xlfn.IFS(IE58="Pres",8,IE58="Abs",0,IE58=0,"",IE58="Orie",2,IE58="Holi",0,IE58="Leav",0)</f>
        <v/>
      </c>
      <c r="IG58" s="84"/>
      <c r="IH58" s="226" t="str" cm="1">
        <f t="array" ref="IH58">_xlfn.IFS(IG58="Pres",8,IG58="Abs",0,IG58=0,"",IG58="Orie",2,IG58="Holi",0,IG58="Leav",0)</f>
        <v/>
      </c>
      <c r="II58" s="84"/>
      <c r="IJ58" s="226" t="str" cm="1">
        <f t="array" ref="IJ58">_xlfn.IFS(II58="Pres",8,II58="Abs",0,II58=0,"",II58="Orie",2,II58="Holi",0,II58="Leav",0)</f>
        <v/>
      </c>
      <c r="IK58" s="84"/>
      <c r="IL58" s="226" t="str" cm="1">
        <f t="array" ref="IL58">_xlfn.IFS(IK58="Pres",8,IK58="Abs",0,IK58=0,"",IK58="Orie",2,IK58="Holi",0,IK58="Leav",0)</f>
        <v/>
      </c>
      <c r="IM58" s="84"/>
      <c r="IN58" s="226" t="str" cm="1">
        <f t="array" ref="IN58">_xlfn.IFS(IM58="Pres",8,IM58="Abs",0,IM58=0,"",IM58="Orie",2,IM58="Holi",0,IM58="Leav",0)</f>
        <v/>
      </c>
      <c r="IO58" s="84"/>
      <c r="IP58" s="226" t="str" cm="1">
        <f t="array" ref="IP58">_xlfn.IFS(IO58="Pres",8,IO58="Abs",0,IO58=0,"",IO58="Orie",2,IO58="Holi",0,IO58="Leav",0)</f>
        <v/>
      </c>
      <c r="IQ58" s="84"/>
      <c r="IR58" s="226" t="str" cm="1">
        <f t="array" ref="IR58">_xlfn.IFS(IQ58="Pres",8,IQ58="Abs",0,IQ58=0,"",IQ58="Orie",2,IQ58="Holi",0,IQ58="Leav",0)</f>
        <v/>
      </c>
      <c r="IS58" s="84"/>
      <c r="IT58" s="226" t="str" cm="1">
        <f t="array" ref="IT58">_xlfn.IFS(IS58="Pres",8,IS58="Abs",0,IS58=0,"",IS58="Orie",2,IS58="Holi",0,IS58="Leav",0)</f>
        <v/>
      </c>
      <c r="IU58" s="84"/>
      <c r="IV58" s="226" t="str" cm="1">
        <f t="array" ref="IV58">_xlfn.IFS(IU58="Pres",8,IU58="Abs",0,IU58=0,"",IU58="Orie",2,IU58="Holi",0,IU58="Leav",0)</f>
        <v/>
      </c>
      <c r="IW58" s="84"/>
      <c r="IX58" s="226" t="str" cm="1">
        <f t="array" ref="IX58">_xlfn.IFS(IW58="Pres",8,IW58="Abs",0,IW58=0,"",IW58="Orie",2,IW58="Holi",0,IW58="Leav",0)</f>
        <v/>
      </c>
      <c r="IY58" s="84"/>
      <c r="IZ58" s="226" t="str" cm="1">
        <f t="array" ref="IZ58">_xlfn.IFS(IY58="Pres",8,IY58="Abs",0,IY58=0,"",IY58="Orie",2,IY58="Holi",0,IY58="Leav",0)</f>
        <v/>
      </c>
      <c r="JA58" s="84" t="s">
        <v>35</v>
      </c>
      <c r="JB58" s="226" cm="1">
        <f t="array" ref="JB58">_xlfn.IFS(JA58="Pres",8,JA58="Abs",0,JA58=0,"",JA58="Orie",2,JA58="Holi",0,JA58="Leav",0)</f>
        <v>8</v>
      </c>
      <c r="JC58" s="84" t="s">
        <v>35</v>
      </c>
      <c r="JD58" s="226" cm="1">
        <f t="array" ref="JD58">_xlfn.IFS(JC58="Pres",8,JC58="Abs",0,JC58=0,"",JC58="Orie",2,JC58="Holi",0,JC58="Leav",0)</f>
        <v>8</v>
      </c>
      <c r="JE58" s="84" t="s">
        <v>35</v>
      </c>
      <c r="JF58" s="226" cm="1">
        <f t="array" ref="JF58">_xlfn.IFS(JE58="Pres",8,JE58="Abs",0,JE58=0,"",JE58="Orie",2,JE58="Holi",0,JE58="Leav",0)</f>
        <v>8</v>
      </c>
      <c r="JG58" s="84" t="s">
        <v>35</v>
      </c>
      <c r="JH58" s="802" cm="1">
        <f t="array" ref="JH58">_xlfn.IFS(JG58="Pres",8,JG58="Abs",0,JG58=0,"",JG58="Orie",2,JG58="Holi",0,JG58="Leav",0)</f>
        <v>8</v>
      </c>
      <c r="JI58" s="84" t="s">
        <v>35</v>
      </c>
      <c r="JJ58" s="226" cm="1">
        <f t="array" ref="JJ58">_xlfn.IFS(JI58="Pres",8,JI58="Abs",0,JI58=0,"",JI58="Orie",2,JI58="Holi",0,JI58="Leav",0)</f>
        <v>8</v>
      </c>
      <c r="JK58" s="84" t="s">
        <v>35</v>
      </c>
      <c r="JL58" s="226">
        <v>7</v>
      </c>
      <c r="JM58" s="84" t="s">
        <v>35</v>
      </c>
      <c r="JN58" s="226" cm="1">
        <f t="array" ref="JN58">_xlfn.IFS(JM58="Pres",8,JM58="Abs",0,JM58=0,"",JM58="Orie",2,JM58="Holi",0,JM58="Leav",0)</f>
        <v>8</v>
      </c>
      <c r="JO58" s="84" t="s">
        <v>35</v>
      </c>
      <c r="JP58" s="226">
        <v>4</v>
      </c>
      <c r="JQ58" s="84" t="s">
        <v>35</v>
      </c>
      <c r="JR58" s="226" cm="1">
        <f t="array" ref="JR58">_xlfn.IFS(JQ58="Pres",8,JQ58="Abs",0,JQ58=0,"",JQ58="Orie",2,JQ58="Holi",0,JQ58="Leav",0)</f>
        <v>8</v>
      </c>
      <c r="JS58" s="84" t="s">
        <v>36</v>
      </c>
      <c r="JT58" s="226" cm="1">
        <f t="array" ref="JT58">_xlfn.IFS(JS58="Pres",8,JS58="Abs",0,JS58=0,"",JS58="Orie",2,JS58="Holi",0,JS58="Leav",0)</f>
        <v>0</v>
      </c>
      <c r="JU58" s="84" t="s">
        <v>35</v>
      </c>
      <c r="JV58" s="226" cm="1">
        <f t="array" ref="JV58">_xlfn.IFS(JU58="Pres",8,JU58="Abs",0,JU58=0,"",JU58="Orie",2,JU58="Holi",0,JU58="Leav",0)</f>
        <v>8</v>
      </c>
      <c r="JW58" s="84" t="s">
        <v>35</v>
      </c>
      <c r="JX58" s="802" cm="1">
        <f t="array" ref="JX58">_xlfn.IFS(JW58="Pres",8,JW58="Abs",0,JW58=0,"",JW58="Orie",2,JW58="Holi",0,JW58="Leav",0)</f>
        <v>8</v>
      </c>
      <c r="JY58" s="84" t="s">
        <v>35</v>
      </c>
      <c r="JZ58" s="226" cm="1">
        <f t="array" ref="JZ58">_xlfn.IFS(JY58="Pres",8,JY58="Abs",0,JY58=0,"",JY58="Orie",2,JY58="Holi",0,JY58="Leav",0)</f>
        <v>8</v>
      </c>
      <c r="KA58" s="84" t="s">
        <v>48</v>
      </c>
      <c r="KB58" s="226" cm="1">
        <f t="array" ref="KB58">_xlfn.IFS(KA58="Pres",8,KA58="Abs",0,KA58=0,"",KA58="Orie",2,KA58="Holi",0,KA58="Leav",0)</f>
        <v>0</v>
      </c>
      <c r="KC58" s="84" t="s">
        <v>35</v>
      </c>
      <c r="KD58" s="226" cm="1">
        <f t="array" ref="KD58">_xlfn.IFS(KC58="Pres",8,KC58="Abs",0,KC58=0,"",KC58="Orie",2,KC58="Holi",0,KC58="Leav",0)</f>
        <v>8</v>
      </c>
      <c r="KE58" s="84" t="s">
        <v>35</v>
      </c>
      <c r="KF58" s="226" cm="1">
        <f t="array" ref="KF58">_xlfn.IFS(KE58="Pres",8,KE58="Abs",0,KE58=0,"",KE58="Orie",2,KE58="Holi",0,KE58="Leav",0)</f>
        <v>8</v>
      </c>
      <c r="KG58" s="84" t="s">
        <v>35</v>
      </c>
      <c r="KH58" s="226" cm="1">
        <f t="array" ref="KH58">_xlfn.IFS(KG58="Pres",8,KG58="Abs",0,KG58=0,"",KG58="Orie",2,KG58="Holi",0,KG58="Leav",0)</f>
        <v>8</v>
      </c>
      <c r="KI58" s="84" t="s">
        <v>35</v>
      </c>
      <c r="KJ58" s="226" cm="1">
        <f t="array" ref="KJ58">_xlfn.IFS(KI58="Pres",8,KI58="Abs",0,KI58=0,"",KI58="Orie",2,KI58="Holi",0,KI58="Leav",0)</f>
        <v>8</v>
      </c>
      <c r="KK58" s="84" t="s">
        <v>36</v>
      </c>
      <c r="KL58" s="226" cm="1">
        <f t="array" ref="KL58">_xlfn.IFS(KK58="Pres",8,KK58="Abs",0,KK58=0,"",KK58="Orie",2,KK58="Holi",0,KK58="Leav",0)</f>
        <v>0</v>
      </c>
      <c r="KM58" s="84" t="s">
        <v>36</v>
      </c>
      <c r="KN58" s="226" cm="1">
        <f t="array" ref="KN58">_xlfn.IFS(KM58="Pres",8,KM58="Abs",0,KM58=0,"",KM58="Orie",2,KM58="Holi",0,KM58="Leav",0)</f>
        <v>0</v>
      </c>
      <c r="KO58" s="84" t="s">
        <v>35</v>
      </c>
      <c r="KP58" s="226" cm="1">
        <f t="array" ref="KP58">_xlfn.IFS(KO58="Pres",8,KO58="Abs",0,KO58=0,"",KO58="Orie",2,KO58="Holi",0,KO58="Leav",0)</f>
        <v>8</v>
      </c>
      <c r="KQ58" s="84" t="s">
        <v>35</v>
      </c>
      <c r="KR58" s="226" cm="1">
        <f t="array" ref="KR58">_xlfn.IFS(KQ58="Pres",8,KQ58="Abs",0,KQ58=0,"",KQ58="Orie",2,KQ58="Holi",0,KQ58="Leav",0)</f>
        <v>8</v>
      </c>
      <c r="KS58" s="84" t="s">
        <v>35</v>
      </c>
      <c r="KT58" s="226" cm="1">
        <f t="array" ref="KT58">_xlfn.IFS(KS58="Pres",8,KS58="Abs",0,KS58=0,"",KS58="Orie",2,KS58="Holi",0,KS58="Leav",0)</f>
        <v>8</v>
      </c>
      <c r="KU58" s="84" t="s">
        <v>35</v>
      </c>
      <c r="KV58" s="226" cm="1">
        <f t="array" ref="KV58">_xlfn.IFS(KU58="Pres",8,KU58="Abs",0,KU58=0,"",KU58="Orie",2,KU58="Holi",0,KU58="Leav",0)</f>
        <v>8</v>
      </c>
    </row>
    <row r="59" spans="1:308" s="211" customFormat="1" ht="15.75" customHeight="1">
      <c r="A59" s="382" t="s">
        <v>49</v>
      </c>
      <c r="B59" s="712" t="s">
        <v>381</v>
      </c>
      <c r="C59" s="854" t="s">
        <v>348</v>
      </c>
      <c r="D59" s="854" t="s">
        <v>382</v>
      </c>
      <c r="E59" s="872" t="s">
        <v>383</v>
      </c>
      <c r="F59" s="382" t="s">
        <v>43</v>
      </c>
      <c r="G59" s="660">
        <v>44916</v>
      </c>
      <c r="H59" s="660">
        <v>45268</v>
      </c>
      <c r="I59" s="660">
        <v>45166</v>
      </c>
      <c r="J59" s="167" t="str">
        <f>TEXT(G59,"ddd")</f>
        <v>Wed</v>
      </c>
      <c r="K59" s="86">
        <f>I59-8*7</f>
        <v>45110</v>
      </c>
      <c r="L59" s="721">
        <v>45166</v>
      </c>
      <c r="M59" s="35">
        <v>45147</v>
      </c>
      <c r="N59" s="141">
        <f>IF(COUNTIF(AC59:XFD59,"Pres")=0,"",COUNTIF(AC59:XFD59,"Pres"))+X59</f>
        <v>32</v>
      </c>
      <c r="O59" s="79">
        <f t="shared" si="316"/>
        <v>264</v>
      </c>
      <c r="P59" s="39" t="str">
        <f>IF(COUNTIF(AC59:XFD59,"Orie")=0,"",COUNTIF(AC59:XFD59,"Orie"))</f>
        <v/>
      </c>
      <c r="Q59" s="38">
        <f>IF(COUNTIF(AC59:XFD59,"Abs")+W59=0,"",COUNTIF(AC59:XFD59,"Abs")+W59)</f>
        <v>1</v>
      </c>
      <c r="R59" s="40" t="str">
        <f>IF(COUNTIF(AC59:XFD59,"Leav")+Y59=0,"",COUNTIF(AC59:XFD59,"Leav")+Y59)</f>
        <v/>
      </c>
      <c r="S59" s="41"/>
      <c r="T59" s="45"/>
      <c r="U59" s="123"/>
      <c r="V59" s="123"/>
      <c r="W59" s="44"/>
      <c r="X59" s="42">
        <v>1</v>
      </c>
      <c r="Y59"/>
      <c r="Z59"/>
      <c r="AA59"/>
      <c r="AB59" s="47">
        <v>8</v>
      </c>
      <c r="CY59" s="306"/>
      <c r="IG59" s="84" t="s">
        <v>35</v>
      </c>
      <c r="IH59" s="226" cm="1">
        <f t="array" ref="IH59">_xlfn.IFS(IG59="Pres",8,IG59="Abs",0,IG59=0,"",IG59="Orie",2,IG59="Holi",0,IG59="Leav",0)</f>
        <v>8</v>
      </c>
      <c r="II59" s="84" t="s">
        <v>54</v>
      </c>
      <c r="IJ59" s="226" cm="1">
        <f t="array" ref="IJ59">_xlfn.IFS(II59="Pres",8,II59="Abs",0,II59=0,"",II59="Orie",2,II59="Holi",0,II59="Leav",0)</f>
        <v>0</v>
      </c>
      <c r="IK59" s="84" t="s">
        <v>54</v>
      </c>
      <c r="IL59" s="226" cm="1">
        <f t="array" ref="IL59">_xlfn.IFS(IK59="Pres",8,IK59="Abs",0,IK59=0,"",IK59="Orie",2,IK59="Holi",0,IK59="Leav",0)</f>
        <v>0</v>
      </c>
      <c r="IM59" s="84" t="s">
        <v>35</v>
      </c>
      <c r="IN59" s="226" cm="1">
        <f t="array" ref="IN59">_xlfn.IFS(IM59="Pres",8,IM59="Abs",0,IM59=0,"",IM59="Orie",2,IM59="Holi",0,IM59="Leav",0)</f>
        <v>8</v>
      </c>
      <c r="IO59" s="84" t="s">
        <v>35</v>
      </c>
      <c r="IP59" s="226" cm="1">
        <f t="array" ref="IP59">_xlfn.IFS(IO59="Pres",8,IO59="Abs",0,IO59=0,"",IO59="Orie",2,IO59="Holi",0,IO59="Leav",0)</f>
        <v>8</v>
      </c>
      <c r="IQ59" s="84" t="s">
        <v>35</v>
      </c>
      <c r="IR59" s="226" cm="1">
        <f t="array" ref="IR59">_xlfn.IFS(IQ59="Pres",8,IQ59="Abs",0,IQ59=0,"",IQ59="Orie",2,IQ59="Holi",0,IQ59="Leav",0)</f>
        <v>8</v>
      </c>
      <c r="IS59" s="84" t="s">
        <v>35</v>
      </c>
      <c r="IT59" s="226" cm="1">
        <f t="array" ref="IT59">_xlfn.IFS(IS59="Pres",8,IS59="Abs",0,IS59=0,"",IS59="Orie",2,IS59="Holi",0,IS59="Leav",0)</f>
        <v>8</v>
      </c>
      <c r="IU59" s="84" t="s">
        <v>35</v>
      </c>
      <c r="IV59" s="226">
        <v>8</v>
      </c>
      <c r="IW59" s="84" t="s">
        <v>35</v>
      </c>
      <c r="IX59" s="226" cm="1">
        <f t="array" ref="IX59">_xlfn.IFS(IW59="Pres",8,IW59="Abs",0,IW59=0,"",IW59="Orie",2,IW59="Holi",0,IW59="Leav",0)</f>
        <v>8</v>
      </c>
      <c r="IY59" s="84" t="s">
        <v>35</v>
      </c>
      <c r="IZ59" s="226" cm="1">
        <f t="array" ref="IZ59">_xlfn.IFS(IY59="Pres",8,IY59="Abs",0,IY59=0,"",IY59="Orie",2,IY59="Holi",0,IY59="Leav",0)</f>
        <v>8</v>
      </c>
      <c r="JA59" s="84" t="s">
        <v>35</v>
      </c>
      <c r="JB59" s="226" cm="1">
        <f t="array" ref="JB59">_xlfn.IFS(JA59="Pres",8,JA59="Abs",0,JA59=0,"",JA59="Orie",2,JA59="Holi",0,JA59="Leav",0)</f>
        <v>8</v>
      </c>
      <c r="JC59" s="84" t="s">
        <v>35</v>
      </c>
      <c r="JD59" s="226" cm="1">
        <f t="array" ref="JD59">_xlfn.IFS(JC59="Pres",8,JC59="Abs",0,JC59=0,"",JC59="Orie",2,JC59="Holi",0,JC59="Leav",0)</f>
        <v>8</v>
      </c>
      <c r="JE59" s="84" t="s">
        <v>35</v>
      </c>
      <c r="JF59" s="226" cm="1">
        <f t="array" ref="JF59">_xlfn.IFS(JE59="Pres",8,JE59="Abs",0,JE59=0,"",JE59="Orie",2,JE59="Holi",0,JE59="Leav",0)</f>
        <v>8</v>
      </c>
      <c r="JG59" s="84" t="s">
        <v>35</v>
      </c>
      <c r="JH59" s="802" cm="1">
        <f t="array" ref="JH59">_xlfn.IFS(JG59="Pres",8,JG59="Abs",0,JG59=0,"",JG59="Orie",2,JG59="Holi",0,JG59="Leav",0)</f>
        <v>8</v>
      </c>
      <c r="JI59" s="84" t="s">
        <v>35</v>
      </c>
      <c r="JJ59" s="226" cm="1">
        <f t="array" ref="JJ59">_xlfn.IFS(JI59="Pres",8,JI59="Abs",0,JI59=0,"",JI59="Orie",2,JI59="Holi",0,JI59="Leav",0)</f>
        <v>8</v>
      </c>
      <c r="JK59" s="84" t="s">
        <v>35</v>
      </c>
      <c r="JL59" s="226" cm="1">
        <f t="array" ref="JL59">_xlfn.IFS(JK59="Pres",8,JK59="Abs",0,JK59=0,"",JK59="Orie",2,JK59="Holi",0,JK59="Leav",0)</f>
        <v>8</v>
      </c>
      <c r="JM59" s="84" t="s">
        <v>35</v>
      </c>
      <c r="JN59" s="226" cm="1">
        <f t="array" ref="JN59">_xlfn.IFS(JM59="Pres",8,JM59="Abs",0,JM59=0,"",JM59="Orie",2,JM59="Holi",0,JM59="Leav",0)</f>
        <v>8</v>
      </c>
      <c r="JO59" s="84" t="s">
        <v>35</v>
      </c>
      <c r="JP59" s="226" cm="1">
        <f t="array" ref="JP59">_xlfn.IFS(JO59="Pres",8,JO59="Abs",0,JO59=0,"",JO59="Orie",2,JO59="Holi",0,JO59="Leav",0)</f>
        <v>8</v>
      </c>
      <c r="JQ59" s="84" t="s">
        <v>35</v>
      </c>
      <c r="JR59" s="226" cm="1">
        <f t="array" ref="JR59">_xlfn.IFS(JQ59="Pres",8,JQ59="Abs",0,JQ59=0,"",JQ59="Orie",2,JQ59="Holi",0,JQ59="Leav",0)</f>
        <v>8</v>
      </c>
      <c r="JS59" s="84" t="s">
        <v>35</v>
      </c>
      <c r="JT59" s="226" cm="1">
        <f t="array" ref="JT59">_xlfn.IFS(JS59="Pres",8,JS59="Abs",0,JS59=0,"",JS59="Orie",2,JS59="Holi",0,JS59="Leav",0)</f>
        <v>8</v>
      </c>
      <c r="JU59" s="84" t="s">
        <v>35</v>
      </c>
      <c r="JV59" s="226" cm="1">
        <f t="array" ref="JV59">_xlfn.IFS(JU59="Pres",8,JU59="Abs",0,JU59=0,"",JU59="Orie",2,JU59="Holi",0,JU59="Leav",0)</f>
        <v>8</v>
      </c>
      <c r="JW59" s="84" t="s">
        <v>35</v>
      </c>
      <c r="JX59" s="802" cm="1">
        <f t="array" ref="JX59">_xlfn.IFS(JW59="Pres",8,JW59="Abs",0,JW59=0,"",JW59="Orie",2,JW59="Holi",0,JW59="Leav",0)</f>
        <v>8</v>
      </c>
      <c r="JY59" s="84" t="s">
        <v>36</v>
      </c>
      <c r="JZ59" s="226" cm="1">
        <f t="array" ref="JZ59">_xlfn.IFS(JY59="Pres",8,JY59="Abs",0,JY59=0,"",JY59="Orie",2,JY59="Holi",0,JY59="Leav",0)</f>
        <v>0</v>
      </c>
      <c r="KA59" s="84" t="s">
        <v>35</v>
      </c>
      <c r="KB59" s="226" cm="1">
        <f t="array" ref="KB59">_xlfn.IFS(KA59="Pres",8,KA59="Abs",0,KA59=0,"",KA59="Orie",2,KA59="Holi",0,KA59="Leav",0)</f>
        <v>8</v>
      </c>
      <c r="KC59" s="84" t="s">
        <v>35</v>
      </c>
      <c r="KD59" s="226" cm="1">
        <f t="array" ref="KD59">_xlfn.IFS(KC59="Pres",8,KC59="Abs",0,KC59=0,"",KC59="Orie",2,KC59="Holi",0,KC59="Leav",0)</f>
        <v>8</v>
      </c>
      <c r="KE59" s="84" t="s">
        <v>35</v>
      </c>
      <c r="KF59" s="226" cm="1">
        <f t="array" ref="KF59">_xlfn.IFS(KE59="Pres",8,KE59="Abs",0,KE59=0,"",KE59="Orie",2,KE59="Holi",0,KE59="Leav",0)</f>
        <v>8</v>
      </c>
      <c r="KG59" s="84" t="s">
        <v>35</v>
      </c>
      <c r="KH59" s="226" cm="1">
        <f t="array" ref="KH59">_xlfn.IFS(KG59="Pres",8,KG59="Abs",0,KG59=0,"",KG59="Orie",2,KG59="Holi",0,KG59="Leav",0)</f>
        <v>8</v>
      </c>
      <c r="KI59" s="84" t="s">
        <v>35</v>
      </c>
      <c r="KJ59" s="226" cm="1">
        <f t="array" ref="KJ59">_xlfn.IFS(KI59="Pres",8,KI59="Abs",0,KI59=0,"",KI59="Orie",2,KI59="Holi",0,KI59="Leav",0)</f>
        <v>8</v>
      </c>
      <c r="KK59" s="84" t="s">
        <v>35</v>
      </c>
      <c r="KL59" s="226" cm="1">
        <f t="array" ref="KL59">_xlfn.IFS(KK59="Pres",8,KK59="Abs",0,KK59=0,"",KK59="Orie",2,KK59="Holi",0,KK59="Leav",0)</f>
        <v>8</v>
      </c>
      <c r="KM59" s="84" t="s">
        <v>35</v>
      </c>
      <c r="KN59" s="226" cm="1">
        <f t="array" ref="KN59">_xlfn.IFS(KM59="Pres",8,KM59="Abs",0,KM59=0,"",KM59="Orie",2,KM59="Holi",0,KM59="Leav",0)</f>
        <v>8</v>
      </c>
      <c r="KO59" s="84" t="s">
        <v>35</v>
      </c>
      <c r="KP59" s="226" cm="1">
        <f t="array" ref="KP59">_xlfn.IFS(KO59="Pres",8,KO59="Abs",0,KO59=0,"",KO59="Orie",2,KO59="Holi",0,KO59="Leav",0)</f>
        <v>8</v>
      </c>
      <c r="KQ59" s="84" t="s">
        <v>35</v>
      </c>
      <c r="KR59" s="226" cm="1">
        <f t="array" ref="KR59">_xlfn.IFS(KQ59="Pres",8,KQ59="Abs",0,KQ59=0,"",KQ59="Orie",2,KQ59="Holi",0,KQ59="Leav",0)</f>
        <v>8</v>
      </c>
      <c r="KS59" s="84" t="s">
        <v>35</v>
      </c>
      <c r="KT59" s="226" cm="1">
        <f t="array" ref="KT59">_xlfn.IFS(KS59="Pres",8,KS59="Abs",0,KS59=0,"",KS59="Orie",2,KS59="Holi",0,KS59="Leav",0)</f>
        <v>8</v>
      </c>
      <c r="KU59" s="84" t="s">
        <v>35</v>
      </c>
      <c r="KV59" s="226" cm="1">
        <f t="array" ref="KV59">_xlfn.IFS(KU59="Pres",8,KU59="Abs",0,KU59=0,"",KU59="Orie",2,KU59="Holi",0,KU59="Leav",0)</f>
        <v>8</v>
      </c>
    </row>
    <row r="60" spans="1:308" s="173" customFormat="1" ht="15.75" customHeight="1">
      <c r="A60" s="492" t="s">
        <v>31</v>
      </c>
      <c r="B60" s="710" t="s">
        <v>384</v>
      </c>
      <c r="C60" s="310" t="s">
        <v>385</v>
      </c>
      <c r="D60" s="302" t="s">
        <v>386</v>
      </c>
      <c r="E60" s="512" t="s">
        <v>387</v>
      </c>
      <c r="F60" s="382" t="s">
        <v>43</v>
      </c>
      <c r="G60" s="660">
        <v>44958</v>
      </c>
      <c r="H60" s="660">
        <v>45296</v>
      </c>
      <c r="I60" s="660">
        <v>45194</v>
      </c>
      <c r="J60" s="167" t="str">
        <f t="shared" ref="J60:J66" si="317">TEXT(G60,"ddd")</f>
        <v>Wed</v>
      </c>
      <c r="K60" s="86">
        <f t="shared" ref="K60:K66" si="318">I60-8*7</f>
        <v>45138</v>
      </c>
      <c r="L60" s="721">
        <v>45194</v>
      </c>
      <c r="M60" s="35">
        <v>45175</v>
      </c>
      <c r="N60" s="723">
        <f>COUNTIF(AC60:XFD60,"Pres")+Y60+U60+T60</f>
        <v>26</v>
      </c>
      <c r="O60" s="79">
        <f t="shared" si="316"/>
        <v>207.75</v>
      </c>
      <c r="P60" s="39" t="str">
        <f t="shared" ref="P60:P64" si="319">IF(COUNTIF(AC60:XFD60,"Orie")=0,"",COUNTIF(AC60:XFD60,"Orie"))</f>
        <v/>
      </c>
      <c r="Q60" s="38">
        <f t="shared" ref="Q60:Q64" si="320">IF(COUNTIF(AC60:XFD60,"Abs")+W60=0,"",COUNTIF(AC60:XFD60,"Abs")+W60)</f>
        <v>2</v>
      </c>
      <c r="R60" s="40" t="str">
        <f t="shared" ref="R60:R64" si="321">IF(COUNTIF(AC60:XFD60,"Leav")+Y60=0,"",COUNTIF(AC60:XFD60,"Leav")+Y60)</f>
        <v/>
      </c>
      <c r="S60" s="41" t="str">
        <f t="shared" ref="S60:S64" si="322">IF(COUNTIF(AC60:XFD60,"Holi")+Z60=0,"",COUNTIF(AC60:XFD60,"Holi")+Z60)</f>
        <v/>
      </c>
      <c r="T60" s="45"/>
      <c r="U60" s="123"/>
      <c r="V60" s="123"/>
      <c r="W60" s="44"/>
      <c r="X60" s="42"/>
      <c r="Y60"/>
      <c r="Z60"/>
      <c r="AA60"/>
      <c r="AB60" s="47"/>
      <c r="CY60" s="84"/>
      <c r="IS60" s="84" t="s">
        <v>35</v>
      </c>
      <c r="IT60" s="226" cm="1">
        <f t="array" ref="IT60">_xlfn.IFS(IS60="Pres",8,IS60="Abs",0,IS60=0,"",IS60="Orie",2,IS60="Holi",0,IS60="Leav",0)</f>
        <v>8</v>
      </c>
      <c r="IU60" s="84" t="s">
        <v>35</v>
      </c>
      <c r="IV60" s="226">
        <v>8</v>
      </c>
      <c r="IW60" s="84" t="s">
        <v>35</v>
      </c>
      <c r="IX60" s="226" cm="1">
        <f t="array" ref="IX60">_xlfn.IFS(IW60="Pres",8,IW60="Abs",0,IW60=0,"",IW60="Orie",2,IW60="Holi",0,IW60="Leav",0)</f>
        <v>8</v>
      </c>
      <c r="IY60" s="84" t="s">
        <v>35</v>
      </c>
      <c r="IZ60" s="226" cm="1">
        <f t="array" ref="IZ60">_xlfn.IFS(IY60="Pres",8,IY60="Abs",0,IY60=0,"",IY60="Orie",2,IY60="Holi",0,IY60="Leav",0)</f>
        <v>8</v>
      </c>
      <c r="JA60" s="84" t="s">
        <v>35</v>
      </c>
      <c r="JB60" s="226" cm="1">
        <f t="array" ref="JB60">_xlfn.IFS(JA60="Pres",8,JA60="Abs",0,JA60=0,"",JA60="Orie",2,JA60="Holi",0,JA60="Leav",0)</f>
        <v>8</v>
      </c>
      <c r="JC60" s="84" t="s">
        <v>35</v>
      </c>
      <c r="JD60" s="226" cm="1">
        <f t="array" ref="JD60">_xlfn.IFS(JC60="Pres",8,JC60="Abs",0,JC60=0,"",JC60="Orie",2,JC60="Holi",0,JC60="Leav",0)</f>
        <v>8</v>
      </c>
      <c r="JE60" s="84" t="s">
        <v>35</v>
      </c>
      <c r="JF60" s="226" cm="1">
        <f t="array" ref="JF60">_xlfn.IFS(JE60="Pres",8,JE60="Abs",0,JE60=0,"",JE60="Orie",2,JE60="Holi",0,JE60="Leav",0)</f>
        <v>8</v>
      </c>
      <c r="JG60" s="84" t="s">
        <v>35</v>
      </c>
      <c r="JH60" s="802" cm="1">
        <f t="array" ref="JH60">_xlfn.IFS(JG60="Pres",8,JG60="Abs",0,JG60=0,"",JG60="Orie",2,JG60="Holi",0,JG60="Leav",0)</f>
        <v>8</v>
      </c>
      <c r="JI60" s="84" t="s">
        <v>35</v>
      </c>
      <c r="JJ60" s="226" cm="1">
        <f t="array" ref="JJ60">_xlfn.IFS(JI60="Pres",8,JI60="Abs",0,JI60=0,"",JI60="Orie",2,JI60="Holi",0,JI60="Leav",0)</f>
        <v>8</v>
      </c>
      <c r="JK60" s="84" t="s">
        <v>35</v>
      </c>
      <c r="JL60" s="226" cm="1">
        <f t="array" ref="JL60">_xlfn.IFS(JK60="Pres",8,JK60="Abs",0,JK60=0,"",JK60="Orie",2,JK60="Holi",0,JK60="Leav",0)</f>
        <v>8</v>
      </c>
      <c r="JM60" s="84" t="s">
        <v>35</v>
      </c>
      <c r="JN60" s="226" cm="1">
        <f t="array" ref="JN60">_xlfn.IFS(JM60="Pres",8,JM60="Abs",0,JM60=0,"",JM60="Orie",2,JM60="Holi",0,JM60="Leav",0)</f>
        <v>8</v>
      </c>
      <c r="JO60" s="84" t="s">
        <v>35</v>
      </c>
      <c r="JP60" s="226" cm="1">
        <f t="array" ref="JP60">_xlfn.IFS(JO60="Pres",8,JO60="Abs",0,JO60=0,"",JO60="Orie",2,JO60="Holi",0,JO60="Leav",0)</f>
        <v>8</v>
      </c>
      <c r="JQ60" s="84" t="s">
        <v>35</v>
      </c>
      <c r="JR60" s="226" cm="1">
        <f t="array" ref="JR60">_xlfn.IFS(JQ60="Pres",8,JQ60="Abs",0,JQ60=0,"",JQ60="Orie",2,JQ60="Holi",0,JQ60="Leav",0)</f>
        <v>8</v>
      </c>
      <c r="JS60" s="84" t="s">
        <v>35</v>
      </c>
      <c r="JT60" s="226" cm="1">
        <f t="array" ref="JT60">_xlfn.IFS(JS60="Pres",8,JS60="Abs",0,JS60=0,"",JS60="Orie",2,JS60="Holi",0,JS60="Leav",0)</f>
        <v>8</v>
      </c>
      <c r="JU60" s="84" t="s">
        <v>35</v>
      </c>
      <c r="JV60" s="226" cm="1">
        <f t="array" ref="JV60">_xlfn.IFS(JU60="Pres",8,JU60="Abs",0,JU60=0,"",JU60="Orie",2,JU60="Holi",0,JU60="Leav",0)</f>
        <v>8</v>
      </c>
      <c r="JW60" s="84" t="s">
        <v>35</v>
      </c>
      <c r="JX60" s="802" cm="1">
        <f t="array" ref="JX60">_xlfn.IFS(JW60="Pres",8,JW60="Abs",0,JW60=0,"",JW60="Orie",2,JW60="Holi",0,JW60="Leav",0)</f>
        <v>8</v>
      </c>
      <c r="JY60" s="84" t="s">
        <v>35</v>
      </c>
      <c r="JZ60" s="226" cm="1">
        <f t="array" ref="JZ60">_xlfn.IFS(JY60="Pres",8,JY60="Abs",0,JY60=0,"",JY60="Orie",2,JY60="Holi",0,JY60="Leav",0)</f>
        <v>8</v>
      </c>
      <c r="KA60" s="84" t="s">
        <v>35</v>
      </c>
      <c r="KB60" s="226" cm="1">
        <f t="array" ref="KB60">_xlfn.IFS(KA60="Pres",8,KA60="Abs",0,KA60=0,"",KA60="Orie",2,KA60="Holi",0,KA60="Leav",0)</f>
        <v>8</v>
      </c>
      <c r="KC60" s="84" t="s">
        <v>35</v>
      </c>
      <c r="KD60" s="226" cm="1">
        <f t="array" ref="KD60">_xlfn.IFS(KC60="Pres",8,KC60="Abs",0,KC60=0,"",KC60="Orie",2,KC60="Holi",0,KC60="Leav",0)</f>
        <v>8</v>
      </c>
      <c r="KE60" s="84" t="s">
        <v>35</v>
      </c>
      <c r="KF60" s="226" cm="1">
        <f t="array" ref="KF60">_xlfn.IFS(KE60="Pres",8,KE60="Abs",0,KE60=0,"",KE60="Orie",2,KE60="Holi",0,KE60="Leav",0)</f>
        <v>8</v>
      </c>
      <c r="KG60" s="84" t="s">
        <v>35</v>
      </c>
      <c r="KH60" s="226" cm="1">
        <f t="array" ref="KH60">_xlfn.IFS(KG60="Pres",8,KG60="Abs",0,KG60=0,"",KG60="Orie",2,KG60="Holi",0,KG60="Leav",0)</f>
        <v>8</v>
      </c>
      <c r="KI60" s="84" t="s">
        <v>36</v>
      </c>
      <c r="KJ60" s="226" cm="1">
        <f t="array" ref="KJ60">_xlfn.IFS(KI60="Pres",8,KI60="Abs",0,KI60=0,"",KI60="Orie",2,KI60="Holi",0,KI60="Leav",0)</f>
        <v>0</v>
      </c>
      <c r="KK60" s="84" t="s">
        <v>35</v>
      </c>
      <c r="KL60" s="226">
        <v>7.75</v>
      </c>
      <c r="KM60" s="84" t="s">
        <v>36</v>
      </c>
      <c r="KN60" s="226" cm="1">
        <f t="array" ref="KN60">_xlfn.IFS(KM60="Pres",8,KM60="Abs",0,KM60=0,"",KM60="Orie",2,KM60="Holi",0,KM60="Leav",0)</f>
        <v>0</v>
      </c>
      <c r="KO60" s="84" t="s">
        <v>35</v>
      </c>
      <c r="KP60" s="226" cm="1">
        <f t="array" ref="KP60">_xlfn.IFS(KO60="Pres",8,KO60="Abs",0,KO60=0,"",KO60="Orie",2,KO60="Holi",0,KO60="Leav",0)</f>
        <v>8</v>
      </c>
      <c r="KQ60" s="84" t="s">
        <v>35</v>
      </c>
      <c r="KR60" s="226" cm="1">
        <f t="array" ref="KR60">_xlfn.IFS(KQ60="Pres",8,KQ60="Abs",0,KQ60=0,"",KQ60="Orie",2,KQ60="Holi",0,KQ60="Leav",0)</f>
        <v>8</v>
      </c>
      <c r="KS60" s="84" t="s">
        <v>35</v>
      </c>
      <c r="KT60" s="226" cm="1">
        <f t="array" ref="KT60">_xlfn.IFS(KS60="Pres",8,KS60="Abs",0,KS60=0,"",KS60="Orie",2,KS60="Holi",0,KS60="Leav",0)</f>
        <v>8</v>
      </c>
      <c r="KU60" s="84" t="s">
        <v>35</v>
      </c>
      <c r="KV60" s="226" cm="1">
        <f t="array" ref="KV60">_xlfn.IFS(KU60="Pres",8,KU60="Abs",0,KU60=0,"",KU60="Orie",2,KU60="Holi",0,KU60="Leav",0)</f>
        <v>8</v>
      </c>
    </row>
    <row r="61" spans="1:308" s="173" customFormat="1" ht="15.75" customHeight="1">
      <c r="A61" s="492" t="s">
        <v>31</v>
      </c>
      <c r="B61" s="711" t="s">
        <v>388</v>
      </c>
      <c r="C61" s="310" t="s">
        <v>389</v>
      </c>
      <c r="D61" s="302" t="s">
        <v>390</v>
      </c>
      <c r="E61" s="873" t="s">
        <v>391</v>
      </c>
      <c r="F61" s="382" t="s">
        <v>43</v>
      </c>
      <c r="G61" s="660">
        <v>44958</v>
      </c>
      <c r="H61" s="660">
        <v>45296</v>
      </c>
      <c r="I61" s="660">
        <v>45194</v>
      </c>
      <c r="J61" s="167" t="str">
        <f t="shared" si="317"/>
        <v>Wed</v>
      </c>
      <c r="K61" s="86">
        <f t="shared" si="318"/>
        <v>45138</v>
      </c>
      <c r="L61" s="721">
        <v>45194</v>
      </c>
      <c r="M61" s="35">
        <v>45175</v>
      </c>
      <c r="N61" s="723">
        <f>COUNTIF(AC61:XFD61,"Pres")+Y61+U61+T61</f>
        <v>28</v>
      </c>
      <c r="O61" s="79">
        <f t="shared" si="316"/>
        <v>224</v>
      </c>
      <c r="P61" s="39" t="str">
        <f t="shared" si="319"/>
        <v/>
      </c>
      <c r="Q61" s="38" t="str">
        <f t="shared" si="320"/>
        <v/>
      </c>
      <c r="R61" s="40" t="str">
        <f t="shared" si="321"/>
        <v/>
      </c>
      <c r="S61" s="41" t="str">
        <f t="shared" si="322"/>
        <v/>
      </c>
      <c r="T61" s="45"/>
      <c r="U61" s="123"/>
      <c r="V61" s="123"/>
      <c r="W61" s="44"/>
      <c r="X61" s="42"/>
      <c r="Y61"/>
      <c r="Z61"/>
      <c r="AA61"/>
      <c r="AB61" s="47"/>
      <c r="CY61" s="84"/>
      <c r="IS61" s="84" t="s">
        <v>35</v>
      </c>
      <c r="IT61" s="226" cm="1">
        <f t="array" ref="IT61">_xlfn.IFS(IS61="Pres",8,IS61="Abs",0,IS61=0,"",IS61="Orie",2,IS61="Holi",0,IS61="Leav",0)</f>
        <v>8</v>
      </c>
      <c r="IU61" s="84" t="s">
        <v>35</v>
      </c>
      <c r="IV61" s="226">
        <v>8</v>
      </c>
      <c r="IW61" s="84" t="s">
        <v>35</v>
      </c>
      <c r="IX61" s="226" cm="1">
        <f t="array" ref="IX61">_xlfn.IFS(IW61="Pres",8,IW61="Abs",0,IW61=0,"",IW61="Orie",2,IW61="Holi",0,IW61="Leav",0)</f>
        <v>8</v>
      </c>
      <c r="IY61" s="84" t="s">
        <v>35</v>
      </c>
      <c r="IZ61" s="226" cm="1">
        <f t="array" ref="IZ61">_xlfn.IFS(IY61="Pres",8,IY61="Abs",0,IY61=0,"",IY61="Orie",2,IY61="Holi",0,IY61="Leav",0)</f>
        <v>8</v>
      </c>
      <c r="JA61" s="84" t="s">
        <v>35</v>
      </c>
      <c r="JB61" s="226" cm="1">
        <f t="array" ref="JB61">_xlfn.IFS(JA61="Pres",8,JA61="Abs",0,JA61=0,"",JA61="Orie",2,JA61="Holi",0,JA61="Leav",0)</f>
        <v>8</v>
      </c>
      <c r="JC61" s="84" t="s">
        <v>35</v>
      </c>
      <c r="JD61" s="226" cm="1">
        <f t="array" ref="JD61">_xlfn.IFS(JC61="Pres",8,JC61="Abs",0,JC61=0,"",JC61="Orie",2,JC61="Holi",0,JC61="Leav",0)</f>
        <v>8</v>
      </c>
      <c r="JE61" s="84" t="s">
        <v>35</v>
      </c>
      <c r="JF61" s="226" cm="1">
        <f t="array" ref="JF61">_xlfn.IFS(JE61="Pres",8,JE61="Abs",0,JE61=0,"",JE61="Orie",2,JE61="Holi",0,JE61="Leav",0)</f>
        <v>8</v>
      </c>
      <c r="JG61" s="84" t="s">
        <v>35</v>
      </c>
      <c r="JH61" s="802" cm="1">
        <f t="array" ref="JH61">_xlfn.IFS(JG61="Pres",8,JG61="Abs",0,JG61=0,"",JG61="Orie",2,JG61="Holi",0,JG61="Leav",0)</f>
        <v>8</v>
      </c>
      <c r="JI61" s="84" t="s">
        <v>35</v>
      </c>
      <c r="JJ61" s="226" cm="1">
        <f t="array" ref="JJ61">_xlfn.IFS(JI61="Pres",8,JI61="Abs",0,JI61=0,"",JI61="Orie",2,JI61="Holi",0,JI61="Leav",0)</f>
        <v>8</v>
      </c>
      <c r="JK61" s="84" t="s">
        <v>35</v>
      </c>
      <c r="JL61" s="226" cm="1">
        <f t="array" ref="JL61">_xlfn.IFS(JK61="Pres",8,JK61="Abs",0,JK61=0,"",JK61="Orie",2,JK61="Holi",0,JK61="Leav",0)</f>
        <v>8</v>
      </c>
      <c r="JM61" s="84" t="s">
        <v>35</v>
      </c>
      <c r="JN61" s="226" cm="1">
        <f t="array" ref="JN61">_xlfn.IFS(JM61="Pres",8,JM61="Abs",0,JM61=0,"",JM61="Orie",2,JM61="Holi",0,JM61="Leav",0)</f>
        <v>8</v>
      </c>
      <c r="JO61" s="84" t="s">
        <v>35</v>
      </c>
      <c r="JP61" s="226" cm="1">
        <f t="array" ref="JP61">_xlfn.IFS(JO61="Pres",8,JO61="Abs",0,JO61=0,"",JO61="Orie",2,JO61="Holi",0,JO61="Leav",0)</f>
        <v>8</v>
      </c>
      <c r="JQ61" s="84" t="s">
        <v>35</v>
      </c>
      <c r="JR61" s="226" cm="1">
        <f t="array" ref="JR61">_xlfn.IFS(JQ61="Pres",8,JQ61="Abs",0,JQ61=0,"",JQ61="Orie",2,JQ61="Holi",0,JQ61="Leav",0)</f>
        <v>8</v>
      </c>
      <c r="JS61" s="84" t="s">
        <v>35</v>
      </c>
      <c r="JT61" s="226" cm="1">
        <f t="array" ref="JT61">_xlfn.IFS(JS61="Pres",8,JS61="Abs",0,JS61=0,"",JS61="Orie",2,JS61="Holi",0,JS61="Leav",0)</f>
        <v>8</v>
      </c>
      <c r="JU61" s="84" t="s">
        <v>35</v>
      </c>
      <c r="JV61" s="226" cm="1">
        <f t="array" ref="JV61">_xlfn.IFS(JU61="Pres",8,JU61="Abs",0,JU61=0,"",JU61="Orie",2,JU61="Holi",0,JU61="Leav",0)</f>
        <v>8</v>
      </c>
      <c r="JW61" s="84" t="s">
        <v>35</v>
      </c>
      <c r="JX61" s="802" cm="1">
        <f t="array" ref="JX61">_xlfn.IFS(JW61="Pres",8,JW61="Abs",0,JW61=0,"",JW61="Orie",2,JW61="Holi",0,JW61="Leav",0)</f>
        <v>8</v>
      </c>
      <c r="JY61" s="84" t="s">
        <v>35</v>
      </c>
      <c r="JZ61" s="226" cm="1">
        <f t="array" ref="JZ61">_xlfn.IFS(JY61="Pres",8,JY61="Abs",0,JY61=0,"",JY61="Orie",2,JY61="Holi",0,JY61="Leav",0)</f>
        <v>8</v>
      </c>
      <c r="KA61" s="84" t="s">
        <v>35</v>
      </c>
      <c r="KB61" s="226" cm="1">
        <f t="array" ref="KB61">_xlfn.IFS(KA61="Pres",8,KA61="Abs",0,KA61=0,"",KA61="Orie",2,KA61="Holi",0,KA61="Leav",0)</f>
        <v>8</v>
      </c>
      <c r="KC61" s="84" t="s">
        <v>35</v>
      </c>
      <c r="KD61" s="226" cm="1">
        <f t="array" ref="KD61">_xlfn.IFS(KC61="Pres",8,KC61="Abs",0,KC61=0,"",KC61="Orie",2,KC61="Holi",0,KC61="Leav",0)</f>
        <v>8</v>
      </c>
      <c r="KE61" s="84" t="s">
        <v>35</v>
      </c>
      <c r="KF61" s="226" cm="1">
        <f t="array" ref="KF61">_xlfn.IFS(KE61="Pres",8,KE61="Abs",0,KE61=0,"",KE61="Orie",2,KE61="Holi",0,KE61="Leav",0)</f>
        <v>8</v>
      </c>
      <c r="KG61" s="84" t="s">
        <v>35</v>
      </c>
      <c r="KH61" s="226" cm="1">
        <f t="array" ref="KH61">_xlfn.IFS(KG61="Pres",8,KG61="Abs",0,KG61=0,"",KG61="Orie",2,KG61="Holi",0,KG61="Leav",0)</f>
        <v>8</v>
      </c>
      <c r="KI61" s="84" t="s">
        <v>35</v>
      </c>
      <c r="KJ61" s="226" cm="1">
        <f t="array" ref="KJ61">_xlfn.IFS(KI61="Pres",8,KI61="Abs",0,KI61=0,"",KI61="Orie",2,KI61="Holi",0,KI61="Leav",0)</f>
        <v>8</v>
      </c>
      <c r="KK61" s="84" t="s">
        <v>35</v>
      </c>
      <c r="KL61" s="226" cm="1">
        <f t="array" ref="KL61">_xlfn.IFS(KK61="Pres",8,KK61="Abs",0,KK61=0,"",KK61="Orie",2,KK61="Holi",0,KK61="Leav",0)</f>
        <v>8</v>
      </c>
      <c r="KM61" s="84" t="s">
        <v>35</v>
      </c>
      <c r="KN61" s="226" cm="1">
        <f t="array" ref="KN61">_xlfn.IFS(KM61="Pres",8,KM61="Abs",0,KM61=0,"",KM61="Orie",2,KM61="Holi",0,KM61="Leav",0)</f>
        <v>8</v>
      </c>
      <c r="KO61" s="84" t="s">
        <v>35</v>
      </c>
      <c r="KP61" s="226" cm="1">
        <f t="array" ref="KP61">_xlfn.IFS(KO61="Pres",8,KO61="Abs",0,KO61=0,"",KO61="Orie",2,KO61="Holi",0,KO61="Leav",0)</f>
        <v>8</v>
      </c>
      <c r="KQ61" s="84" t="s">
        <v>35</v>
      </c>
      <c r="KR61" s="226" cm="1">
        <f t="array" ref="KR61">_xlfn.IFS(KQ61="Pres",8,KQ61="Abs",0,KQ61=0,"",KQ61="Orie",2,KQ61="Holi",0,KQ61="Leav",0)</f>
        <v>8</v>
      </c>
      <c r="KS61" s="84" t="s">
        <v>35</v>
      </c>
      <c r="KT61" s="226" cm="1">
        <f t="array" ref="KT61">_xlfn.IFS(KS61="Pres",8,KS61="Abs",0,KS61=0,"",KS61="Orie",2,KS61="Holi",0,KS61="Leav",0)</f>
        <v>8</v>
      </c>
      <c r="KU61" s="84" t="s">
        <v>35</v>
      </c>
      <c r="KV61" s="226" cm="1">
        <f t="array" ref="KV61">_xlfn.IFS(KU61="Pres",8,KU61="Abs",0,KU61=0,"",KU61="Orie",2,KU61="Holi",0,KU61="Leav",0)</f>
        <v>8</v>
      </c>
    </row>
    <row r="62" spans="1:308" s="173" customFormat="1" ht="15.75" customHeight="1">
      <c r="A62" s="492" t="s">
        <v>31</v>
      </c>
      <c r="B62" s="711" t="s">
        <v>392</v>
      </c>
      <c r="C62" s="310" t="s">
        <v>393</v>
      </c>
      <c r="D62" s="302" t="s">
        <v>394</v>
      </c>
      <c r="E62" s="720" t="s">
        <v>395</v>
      </c>
      <c r="F62" s="73" t="s">
        <v>43</v>
      </c>
      <c r="G62" s="715">
        <v>44958</v>
      </c>
      <c r="H62" s="660">
        <v>45296</v>
      </c>
      <c r="I62" s="660">
        <v>45194</v>
      </c>
      <c r="J62" s="167" t="str">
        <f t="shared" si="317"/>
        <v>Wed</v>
      </c>
      <c r="K62" s="86">
        <f t="shared" si="318"/>
        <v>45138</v>
      </c>
      <c r="L62" s="721">
        <v>45194</v>
      </c>
      <c r="M62" s="35">
        <v>45175</v>
      </c>
      <c r="N62" s="723">
        <f>COUNTIF(AC62:XFD62,"Pres")+Y62+U62+T62</f>
        <v>28</v>
      </c>
      <c r="O62" s="79">
        <f t="shared" si="316"/>
        <v>224</v>
      </c>
      <c r="P62" s="39" t="str">
        <f t="shared" si="319"/>
        <v/>
      </c>
      <c r="Q62" s="38" t="str">
        <f t="shared" si="320"/>
        <v/>
      </c>
      <c r="R62" s="40" t="str">
        <f t="shared" si="321"/>
        <v/>
      </c>
      <c r="S62" s="41" t="str">
        <f t="shared" si="322"/>
        <v/>
      </c>
      <c r="T62" s="45"/>
      <c r="U62" s="123"/>
      <c r="V62" s="123"/>
      <c r="W62" s="44"/>
      <c r="X62" s="42"/>
      <c r="Y62"/>
      <c r="Z62"/>
      <c r="AA62"/>
      <c r="AB62" s="47"/>
      <c r="CY62" s="84"/>
      <c r="IS62" s="84" t="s">
        <v>35</v>
      </c>
      <c r="IT62" s="226" cm="1">
        <f t="array" ref="IT62">_xlfn.IFS(IS62="Pres",8,IS62="Abs",0,IS62=0,"",IS62="Orie",2,IS62="Holi",0,IS62="Leav",0)</f>
        <v>8</v>
      </c>
      <c r="IU62" s="84" t="s">
        <v>35</v>
      </c>
      <c r="IV62" s="226">
        <v>8</v>
      </c>
      <c r="IW62" s="84" t="s">
        <v>35</v>
      </c>
      <c r="IX62" s="226" cm="1">
        <f t="array" ref="IX62">_xlfn.IFS(IW62="Pres",8,IW62="Abs",0,IW62=0,"",IW62="Orie",2,IW62="Holi",0,IW62="Leav",0)</f>
        <v>8</v>
      </c>
      <c r="IY62" s="84" t="s">
        <v>35</v>
      </c>
      <c r="IZ62" s="226" cm="1">
        <f t="array" ref="IZ62">_xlfn.IFS(IY62="Pres",8,IY62="Abs",0,IY62=0,"",IY62="Orie",2,IY62="Holi",0,IY62="Leav",0)</f>
        <v>8</v>
      </c>
      <c r="JA62" s="84" t="s">
        <v>35</v>
      </c>
      <c r="JB62" s="226" cm="1">
        <f t="array" ref="JB62">_xlfn.IFS(JA62="Pres",8,JA62="Abs",0,JA62=0,"",JA62="Orie",2,JA62="Holi",0,JA62="Leav",0)</f>
        <v>8</v>
      </c>
      <c r="JC62" s="84" t="s">
        <v>35</v>
      </c>
      <c r="JD62" s="226" cm="1">
        <f t="array" ref="JD62">_xlfn.IFS(JC62="Pres",8,JC62="Abs",0,JC62=0,"",JC62="Orie",2,JC62="Holi",0,JC62="Leav",0)</f>
        <v>8</v>
      </c>
      <c r="JE62" s="84" t="s">
        <v>35</v>
      </c>
      <c r="JF62" s="226" cm="1">
        <f t="array" ref="JF62">_xlfn.IFS(JE62="Pres",8,JE62="Abs",0,JE62=0,"",JE62="Orie",2,JE62="Holi",0,JE62="Leav",0)</f>
        <v>8</v>
      </c>
      <c r="JG62" s="84" t="s">
        <v>35</v>
      </c>
      <c r="JH62" s="802" cm="1">
        <f t="array" ref="JH62">_xlfn.IFS(JG62="Pres",8,JG62="Abs",0,JG62=0,"",JG62="Orie",2,JG62="Holi",0,JG62="Leav",0)</f>
        <v>8</v>
      </c>
      <c r="JI62" s="84" t="s">
        <v>35</v>
      </c>
      <c r="JJ62" s="226" cm="1">
        <f t="array" ref="JJ62">_xlfn.IFS(JI62="Pres",8,JI62="Abs",0,JI62=0,"",JI62="Orie",2,JI62="Holi",0,JI62="Leav",0)</f>
        <v>8</v>
      </c>
      <c r="JK62" s="84" t="s">
        <v>35</v>
      </c>
      <c r="JL62" s="226" cm="1">
        <f t="array" ref="JL62">_xlfn.IFS(JK62="Pres",8,JK62="Abs",0,JK62=0,"",JK62="Orie",2,JK62="Holi",0,JK62="Leav",0)</f>
        <v>8</v>
      </c>
      <c r="JM62" s="84" t="s">
        <v>35</v>
      </c>
      <c r="JN62" s="226" cm="1">
        <f t="array" ref="JN62">_xlfn.IFS(JM62="Pres",8,JM62="Abs",0,JM62=0,"",JM62="Orie",2,JM62="Holi",0,JM62="Leav",0)</f>
        <v>8</v>
      </c>
      <c r="JO62" s="84" t="s">
        <v>35</v>
      </c>
      <c r="JP62" s="226" cm="1">
        <f t="array" ref="JP62">_xlfn.IFS(JO62="Pres",8,JO62="Abs",0,JO62=0,"",JO62="Orie",2,JO62="Holi",0,JO62="Leav",0)</f>
        <v>8</v>
      </c>
      <c r="JQ62" s="84" t="s">
        <v>35</v>
      </c>
      <c r="JR62" s="226" cm="1">
        <f t="array" ref="JR62">_xlfn.IFS(JQ62="Pres",8,JQ62="Abs",0,JQ62=0,"",JQ62="Orie",2,JQ62="Holi",0,JQ62="Leav",0)</f>
        <v>8</v>
      </c>
      <c r="JS62" s="84" t="s">
        <v>35</v>
      </c>
      <c r="JT62" s="226" cm="1">
        <f t="array" ref="JT62">_xlfn.IFS(JS62="Pres",8,JS62="Abs",0,JS62=0,"",JS62="Orie",2,JS62="Holi",0,JS62="Leav",0)</f>
        <v>8</v>
      </c>
      <c r="JU62" s="84" t="s">
        <v>35</v>
      </c>
      <c r="JV62" s="226" cm="1">
        <f t="array" ref="JV62">_xlfn.IFS(JU62="Pres",8,JU62="Abs",0,JU62=0,"",JU62="Orie",2,JU62="Holi",0,JU62="Leav",0)</f>
        <v>8</v>
      </c>
      <c r="JW62" s="84" t="s">
        <v>35</v>
      </c>
      <c r="JX62" s="802" cm="1">
        <f t="array" ref="JX62">_xlfn.IFS(JW62="Pres",8,JW62="Abs",0,JW62=0,"",JW62="Orie",2,JW62="Holi",0,JW62="Leav",0)</f>
        <v>8</v>
      </c>
      <c r="JY62" s="84" t="s">
        <v>35</v>
      </c>
      <c r="JZ62" s="226" cm="1">
        <f t="array" ref="JZ62">_xlfn.IFS(JY62="Pres",8,JY62="Abs",0,JY62=0,"",JY62="Orie",2,JY62="Holi",0,JY62="Leav",0)</f>
        <v>8</v>
      </c>
      <c r="KA62" s="84" t="s">
        <v>35</v>
      </c>
      <c r="KB62" s="226" cm="1">
        <f t="array" ref="KB62">_xlfn.IFS(KA62="Pres",8,KA62="Abs",0,KA62=0,"",KA62="Orie",2,KA62="Holi",0,KA62="Leav",0)</f>
        <v>8</v>
      </c>
      <c r="KC62" s="84" t="s">
        <v>35</v>
      </c>
      <c r="KD62" s="226" cm="1">
        <f t="array" ref="KD62">_xlfn.IFS(KC62="Pres",8,KC62="Abs",0,KC62=0,"",KC62="Orie",2,KC62="Holi",0,KC62="Leav",0)</f>
        <v>8</v>
      </c>
      <c r="KE62" s="84" t="s">
        <v>35</v>
      </c>
      <c r="KF62" s="226" cm="1">
        <f t="array" ref="KF62">_xlfn.IFS(KE62="Pres",8,KE62="Abs",0,KE62=0,"",KE62="Orie",2,KE62="Holi",0,KE62="Leav",0)</f>
        <v>8</v>
      </c>
      <c r="KG62" s="84" t="s">
        <v>35</v>
      </c>
      <c r="KH62" s="226" cm="1">
        <f t="array" ref="KH62">_xlfn.IFS(KG62="Pres",8,KG62="Abs",0,KG62=0,"",KG62="Orie",2,KG62="Holi",0,KG62="Leav",0)</f>
        <v>8</v>
      </c>
      <c r="KI62" s="84" t="s">
        <v>35</v>
      </c>
      <c r="KJ62" s="226" cm="1">
        <f t="array" ref="KJ62">_xlfn.IFS(KI62="Pres",8,KI62="Abs",0,KI62=0,"",KI62="Orie",2,KI62="Holi",0,KI62="Leav",0)</f>
        <v>8</v>
      </c>
      <c r="KK62" s="84" t="s">
        <v>35</v>
      </c>
      <c r="KL62" s="226" cm="1">
        <f t="array" ref="KL62">_xlfn.IFS(KK62="Pres",8,KK62="Abs",0,KK62=0,"",KK62="Orie",2,KK62="Holi",0,KK62="Leav",0)</f>
        <v>8</v>
      </c>
      <c r="KM62" s="84" t="s">
        <v>35</v>
      </c>
      <c r="KN62" s="226" cm="1">
        <f t="array" ref="KN62">_xlfn.IFS(KM62="Pres",8,KM62="Abs",0,KM62=0,"",KM62="Orie",2,KM62="Holi",0,KM62="Leav",0)</f>
        <v>8</v>
      </c>
      <c r="KO62" s="84" t="s">
        <v>35</v>
      </c>
      <c r="KP62" s="226" cm="1">
        <f t="array" ref="KP62">_xlfn.IFS(KO62="Pres",8,KO62="Abs",0,KO62=0,"",KO62="Orie",2,KO62="Holi",0,KO62="Leav",0)</f>
        <v>8</v>
      </c>
      <c r="KQ62" s="84" t="s">
        <v>35</v>
      </c>
      <c r="KR62" s="226" cm="1">
        <f t="array" ref="KR62">_xlfn.IFS(KQ62="Pres",8,KQ62="Abs",0,KQ62=0,"",KQ62="Orie",2,KQ62="Holi",0,KQ62="Leav",0)</f>
        <v>8</v>
      </c>
      <c r="KS62" s="84" t="s">
        <v>35</v>
      </c>
      <c r="KT62" s="226" cm="1">
        <f t="array" ref="KT62">_xlfn.IFS(KS62="Pres",8,KS62="Abs",0,KS62=0,"",KS62="Orie",2,KS62="Holi",0,KS62="Leav",0)</f>
        <v>8</v>
      </c>
      <c r="KU62" s="84" t="s">
        <v>35</v>
      </c>
      <c r="KV62" s="226" cm="1">
        <f t="array" ref="KV62">_xlfn.IFS(KU62="Pres",8,KU62="Abs",0,KU62=0,"",KU62="Orie",2,KU62="Holi",0,KU62="Leav",0)</f>
        <v>8</v>
      </c>
    </row>
    <row r="63" spans="1:308" s="173" customFormat="1" ht="15.75" customHeight="1">
      <c r="A63" s="492" t="s">
        <v>31</v>
      </c>
      <c r="B63" s="711" t="s">
        <v>396</v>
      </c>
      <c r="C63" s="310" t="s">
        <v>109</v>
      </c>
      <c r="D63" s="302" t="s">
        <v>397</v>
      </c>
      <c r="E63" s="719" t="s">
        <v>398</v>
      </c>
      <c r="F63" s="354" t="s">
        <v>121</v>
      </c>
      <c r="G63" s="660">
        <v>44958</v>
      </c>
      <c r="H63" s="660">
        <v>45282</v>
      </c>
      <c r="I63" s="660">
        <v>45194</v>
      </c>
      <c r="J63" s="167" t="str">
        <f t="shared" si="317"/>
        <v>Wed</v>
      </c>
      <c r="K63" s="86">
        <f t="shared" si="318"/>
        <v>45138</v>
      </c>
      <c r="L63" s="721">
        <v>45194</v>
      </c>
      <c r="M63" s="35">
        <v>45175</v>
      </c>
      <c r="N63" s="723">
        <f>COUNTIF(AC63:XFD63,"Pres")+Y63+U63+T63</f>
        <v>28</v>
      </c>
      <c r="O63" s="79">
        <f t="shared" si="316"/>
        <v>221.25</v>
      </c>
      <c r="P63" s="347" t="str">
        <f t="shared" si="319"/>
        <v/>
      </c>
      <c r="Q63" s="348" t="str">
        <f t="shared" si="320"/>
        <v/>
      </c>
      <c r="R63" s="378" t="str">
        <f t="shared" si="321"/>
        <v/>
      </c>
      <c r="S63" s="325" t="str">
        <f t="shared" si="322"/>
        <v/>
      </c>
      <c r="T63" s="326"/>
      <c r="U63" s="327"/>
      <c r="V63" s="327"/>
      <c r="W63" s="548"/>
      <c r="X63" s="42"/>
      <c r="Y63"/>
      <c r="Z63"/>
      <c r="AA63"/>
      <c r="AB63" s="47"/>
      <c r="CY63" s="84"/>
      <c r="IS63" s="84" t="s">
        <v>35</v>
      </c>
      <c r="IT63" s="226" cm="1">
        <f t="array" ref="IT63">_xlfn.IFS(IS63="Pres",8,IS63="Abs",0,IS63=0,"",IS63="Orie",2,IS63="Holi",0,IS63="Leav",0)</f>
        <v>8</v>
      </c>
      <c r="IU63" s="84" t="s">
        <v>35</v>
      </c>
      <c r="IV63" s="226">
        <v>8</v>
      </c>
      <c r="IW63" s="84" t="s">
        <v>35</v>
      </c>
      <c r="IX63" s="226" cm="1">
        <f t="array" ref="IX63">_xlfn.IFS(IW63="Pres",8,IW63="Abs",0,IW63=0,"",IW63="Orie",2,IW63="Holi",0,IW63="Leav",0)</f>
        <v>8</v>
      </c>
      <c r="IY63" s="84" t="s">
        <v>35</v>
      </c>
      <c r="IZ63" s="226">
        <v>6.75</v>
      </c>
      <c r="JA63" s="84" t="s">
        <v>35</v>
      </c>
      <c r="JB63" s="226" cm="1">
        <f t="array" ref="JB63">_xlfn.IFS(JA63="Pres",8,JA63="Abs",0,JA63=0,"",JA63="Orie",2,JA63="Holi",0,JA63="Leav",0)</f>
        <v>8</v>
      </c>
      <c r="JC63" s="84" t="s">
        <v>35</v>
      </c>
      <c r="JD63" s="226" cm="1">
        <f t="array" ref="JD63">_xlfn.IFS(JC63="Pres",8,JC63="Abs",0,JC63=0,"",JC63="Orie",2,JC63="Holi",0,JC63="Leav",0)</f>
        <v>8</v>
      </c>
      <c r="JE63" s="84" t="s">
        <v>35</v>
      </c>
      <c r="JF63" s="226" cm="1">
        <f t="array" ref="JF63">_xlfn.IFS(JE63="Pres",8,JE63="Abs",0,JE63=0,"",JE63="Orie",2,JE63="Holi",0,JE63="Leav",0)</f>
        <v>8</v>
      </c>
      <c r="JG63" s="84" t="s">
        <v>35</v>
      </c>
      <c r="JH63" s="802" cm="1">
        <f t="array" ref="JH63">_xlfn.IFS(JG63="Pres",8,JG63="Abs",0,JG63=0,"",JG63="Orie",2,JG63="Holi",0,JG63="Leav",0)</f>
        <v>8</v>
      </c>
      <c r="JI63" s="84" t="s">
        <v>35</v>
      </c>
      <c r="JJ63" s="226" cm="1">
        <f t="array" ref="JJ63">_xlfn.IFS(JI63="Pres",8,JI63="Abs",0,JI63=0,"",JI63="Orie",2,JI63="Holi",0,JI63="Leav",0)</f>
        <v>8</v>
      </c>
      <c r="JK63" s="84" t="s">
        <v>35</v>
      </c>
      <c r="JL63" s="226" cm="1">
        <f t="array" ref="JL63">_xlfn.IFS(JK63="Pres",8,JK63="Abs",0,JK63=0,"",JK63="Orie",2,JK63="Holi",0,JK63="Leav",0)</f>
        <v>8</v>
      </c>
      <c r="JM63" s="84" t="s">
        <v>35</v>
      </c>
      <c r="JN63" s="226" cm="1">
        <f t="array" ref="JN63">_xlfn.IFS(JM63="Pres",8,JM63="Abs",0,JM63=0,"",JM63="Orie",2,JM63="Holi",0,JM63="Leav",0)</f>
        <v>8</v>
      </c>
      <c r="JO63" s="84" t="s">
        <v>35</v>
      </c>
      <c r="JP63" s="226" cm="1">
        <f t="array" ref="JP63">_xlfn.IFS(JO63="Pres",8,JO63="Abs",0,JO63=0,"",JO63="Orie",2,JO63="Holi",0,JO63="Leav",0)</f>
        <v>8</v>
      </c>
      <c r="JQ63" s="84" t="s">
        <v>35</v>
      </c>
      <c r="JR63" s="226" cm="1">
        <f t="array" ref="JR63">_xlfn.IFS(JQ63="Pres",8,JQ63="Abs",0,JQ63=0,"",JQ63="Orie",2,JQ63="Holi",0,JQ63="Leav",0)</f>
        <v>8</v>
      </c>
      <c r="JS63" s="84" t="s">
        <v>35</v>
      </c>
      <c r="JT63" s="226" cm="1">
        <f t="array" ref="JT63">_xlfn.IFS(JS63="Pres",8,JS63="Abs",0,JS63=0,"",JS63="Orie",2,JS63="Holi",0,JS63="Leav",0)</f>
        <v>8</v>
      </c>
      <c r="JU63" s="84" t="s">
        <v>35</v>
      </c>
      <c r="JV63" s="226" cm="1">
        <f t="array" ref="JV63">_xlfn.IFS(JU63="Pres",8,JU63="Abs",0,JU63=0,"",JU63="Orie",2,JU63="Holi",0,JU63="Leav",0)</f>
        <v>8</v>
      </c>
      <c r="JW63" s="84" t="s">
        <v>35</v>
      </c>
      <c r="JX63" s="802" cm="1">
        <f t="array" ref="JX63">_xlfn.IFS(JW63="Pres",8,JW63="Abs",0,JW63=0,"",JW63="Orie",2,JW63="Holi",0,JW63="Leav",0)</f>
        <v>8</v>
      </c>
      <c r="JY63" s="84" t="s">
        <v>35</v>
      </c>
      <c r="JZ63" s="226" cm="1">
        <f t="array" ref="JZ63">_xlfn.IFS(JY63="Pres",8,JY63="Abs",0,JY63=0,"",JY63="Orie",2,JY63="Holi",0,JY63="Leav",0)</f>
        <v>8</v>
      </c>
      <c r="KA63" s="84" t="s">
        <v>35</v>
      </c>
      <c r="KB63" s="226">
        <v>7.5</v>
      </c>
      <c r="KC63" s="84" t="s">
        <v>35</v>
      </c>
      <c r="KD63" s="226" cm="1">
        <f t="array" ref="KD63">_xlfn.IFS(KC63="Pres",8,KC63="Abs",0,KC63=0,"",KC63="Orie",2,KC63="Holi",0,KC63="Leav",0)</f>
        <v>8</v>
      </c>
      <c r="KE63" s="84" t="s">
        <v>35</v>
      </c>
      <c r="KF63" s="226">
        <v>7.5</v>
      </c>
      <c r="KG63" s="84" t="s">
        <v>35</v>
      </c>
      <c r="KH63" s="226" cm="1">
        <f t="array" ref="KH63">_xlfn.IFS(KG63="Pres",8,KG63="Abs",0,KG63=0,"",KG63="Orie",2,KG63="Holi",0,KG63="Leav",0)</f>
        <v>8</v>
      </c>
      <c r="KI63" s="84" t="s">
        <v>35</v>
      </c>
      <c r="KJ63" s="226" cm="1">
        <f t="array" ref="KJ63">_xlfn.IFS(KI63="Pres",8,KI63="Abs",0,KI63=0,"",KI63="Orie",2,KI63="Holi",0,KI63="Leav",0)</f>
        <v>8</v>
      </c>
      <c r="KK63" s="84" t="s">
        <v>35</v>
      </c>
      <c r="KL63" s="226" cm="1">
        <f t="array" ref="KL63">_xlfn.IFS(KK63="Pres",8,KK63="Abs",0,KK63=0,"",KK63="Orie",2,KK63="Holi",0,KK63="Leav",0)</f>
        <v>8</v>
      </c>
      <c r="KM63" s="84" t="s">
        <v>35</v>
      </c>
      <c r="KN63" s="226">
        <v>7.5</v>
      </c>
      <c r="KO63" s="84" t="s">
        <v>35</v>
      </c>
      <c r="KP63" s="226" cm="1">
        <f t="array" ref="KP63">_xlfn.IFS(KO63="Pres",8,KO63="Abs",0,KO63=0,"",KO63="Orie",2,KO63="Holi",0,KO63="Leav",0)</f>
        <v>8</v>
      </c>
      <c r="KQ63" s="84" t="s">
        <v>35</v>
      </c>
      <c r="KR63" s="226" cm="1">
        <f t="array" ref="KR63">_xlfn.IFS(KQ63="Pres",8,KQ63="Abs",0,KQ63=0,"",KQ63="Orie",2,KQ63="Holi",0,KQ63="Leav",0)</f>
        <v>8</v>
      </c>
      <c r="KS63" s="84" t="s">
        <v>35</v>
      </c>
      <c r="KT63" s="226" cm="1">
        <f t="array" ref="KT63">_xlfn.IFS(KS63="Pres",8,KS63="Abs",0,KS63=0,"",KS63="Orie",2,KS63="Holi",0,KS63="Leav",0)</f>
        <v>8</v>
      </c>
      <c r="KU63" s="84" t="s">
        <v>35</v>
      </c>
      <c r="KV63" s="226" cm="1">
        <f t="array" ref="KV63">_xlfn.IFS(KU63="Pres",8,KU63="Abs",0,KU63=0,"",KU63="Orie",2,KU63="Holi",0,KU63="Leav",0)</f>
        <v>8</v>
      </c>
    </row>
    <row r="64" spans="1:308" s="211" customFormat="1" ht="15.75" customHeight="1">
      <c r="A64" s="492" t="s">
        <v>31</v>
      </c>
      <c r="B64" s="806" t="s">
        <v>399</v>
      </c>
      <c r="C64" s="482" t="s">
        <v>400</v>
      </c>
      <c r="D64" s="309" t="s">
        <v>401</v>
      </c>
      <c r="E64" s="807" t="s">
        <v>402</v>
      </c>
      <c r="F64" s="382" t="s">
        <v>43</v>
      </c>
      <c r="G64" s="715">
        <v>44958</v>
      </c>
      <c r="H64" s="660">
        <v>45296</v>
      </c>
      <c r="I64" s="660">
        <v>45194</v>
      </c>
      <c r="J64" s="167" t="str">
        <f t="shared" si="317"/>
        <v>Wed</v>
      </c>
      <c r="K64" s="381">
        <f t="shared" si="318"/>
        <v>45138</v>
      </c>
      <c r="L64" s="722">
        <v>45194</v>
      </c>
      <c r="M64" s="305">
        <v>45175</v>
      </c>
      <c r="N64" s="809">
        <f>COUNTIF(AC64:XFD64,"Pres")+Y64+U64+T64</f>
        <v>28</v>
      </c>
      <c r="O64" s="79">
        <f t="shared" si="316"/>
        <v>224</v>
      </c>
      <c r="P64" s="39" t="str">
        <f t="shared" si="319"/>
        <v/>
      </c>
      <c r="Q64" s="318" t="str">
        <f t="shared" si="320"/>
        <v/>
      </c>
      <c r="R64" s="374" t="str">
        <f t="shared" si="321"/>
        <v/>
      </c>
      <c r="S64" s="315" t="str">
        <f t="shared" si="322"/>
        <v/>
      </c>
      <c r="T64" s="316"/>
      <c r="U64" s="316"/>
      <c r="V64" s="316"/>
      <c r="W64" s="810"/>
      <c r="X64" s="42"/>
      <c r="Y64"/>
      <c r="Z64"/>
      <c r="AA64"/>
      <c r="AB64" s="671"/>
      <c r="CY64" s="306"/>
      <c r="IS64" s="306" t="s">
        <v>35</v>
      </c>
      <c r="IT64" s="336" cm="1">
        <f t="array" ref="IT64">_xlfn.IFS(IS64="Pres",8,IS64="Abs",0,IS64=0,"",IS64="Orie",2,IS64="Holi",0,IS64="Leav",0)</f>
        <v>8</v>
      </c>
      <c r="IU64" s="306" t="s">
        <v>35</v>
      </c>
      <c r="IV64" s="336">
        <v>8</v>
      </c>
      <c r="IW64" s="306" t="s">
        <v>35</v>
      </c>
      <c r="IX64" s="336" cm="1">
        <f t="array" ref="IX64">_xlfn.IFS(IW64="Pres",8,IW64="Abs",0,IW64=0,"",IW64="Orie",2,IW64="Holi",0,IW64="Leav",0)</f>
        <v>8</v>
      </c>
      <c r="IY64" s="306" t="s">
        <v>35</v>
      </c>
      <c r="IZ64" s="336" cm="1">
        <f t="array" ref="IZ64">_xlfn.IFS(IY64="Pres",8,IY64="Abs",0,IY64=0,"",IY64="Orie",2,IY64="Holi",0,IY64="Leav",0)</f>
        <v>8</v>
      </c>
      <c r="JA64" s="306" t="s">
        <v>35</v>
      </c>
      <c r="JB64" s="336" cm="1">
        <f t="array" ref="JB64">_xlfn.IFS(JA64="Pres",8,JA64="Abs",0,JA64=0,"",JA64="Orie",2,JA64="Holi",0,JA64="Leav",0)</f>
        <v>8</v>
      </c>
      <c r="JC64" s="306" t="s">
        <v>35</v>
      </c>
      <c r="JD64" s="336" cm="1">
        <f t="array" ref="JD64">_xlfn.IFS(JC64="Pres",8,JC64="Abs",0,JC64=0,"",JC64="Orie",2,JC64="Holi",0,JC64="Leav",0)</f>
        <v>8</v>
      </c>
      <c r="JE64" s="306" t="s">
        <v>35</v>
      </c>
      <c r="JF64" s="336" cm="1">
        <f t="array" ref="JF64">_xlfn.IFS(JE64="Pres",8,JE64="Abs",0,JE64=0,"",JE64="Orie",2,JE64="Holi",0,JE64="Leav",0)</f>
        <v>8</v>
      </c>
      <c r="JG64" s="306" t="s">
        <v>35</v>
      </c>
      <c r="JH64" s="803" cm="1">
        <f t="array" ref="JH64">_xlfn.IFS(JG64="Pres",8,JG64="Abs",0,JG64=0,"",JG64="Orie",2,JG64="Holi",0,JG64="Leav",0)</f>
        <v>8</v>
      </c>
      <c r="JI64" s="84" t="s">
        <v>35</v>
      </c>
      <c r="JJ64" s="226" cm="1">
        <f t="array" ref="JJ64">_xlfn.IFS(JI64="Pres",8,JI64="Abs",0,JI64=0,"",JI64="Orie",2,JI64="Holi",0,JI64="Leav",0)</f>
        <v>8</v>
      </c>
      <c r="JK64" s="84" t="s">
        <v>35</v>
      </c>
      <c r="JL64" s="226" cm="1">
        <f t="array" ref="JL64">_xlfn.IFS(JK64="Pres",8,JK64="Abs",0,JK64=0,"",JK64="Orie",2,JK64="Holi",0,JK64="Leav",0)</f>
        <v>8</v>
      </c>
      <c r="JM64" s="84" t="s">
        <v>35</v>
      </c>
      <c r="JN64" s="226" cm="1">
        <f t="array" ref="JN64">_xlfn.IFS(JM64="Pres",8,JM64="Abs",0,JM64=0,"",JM64="Orie",2,JM64="Holi",0,JM64="Leav",0)</f>
        <v>8</v>
      </c>
      <c r="JO64" s="84" t="s">
        <v>35</v>
      </c>
      <c r="JP64" s="226" cm="1">
        <f t="array" ref="JP64">_xlfn.IFS(JO64="Pres",8,JO64="Abs",0,JO64=0,"",JO64="Orie",2,JO64="Holi",0,JO64="Leav",0)</f>
        <v>8</v>
      </c>
      <c r="JQ64" s="84" t="s">
        <v>35</v>
      </c>
      <c r="JR64" s="226" cm="1">
        <f t="array" ref="JR64">_xlfn.IFS(JQ64="Pres",8,JQ64="Abs",0,JQ64=0,"",JQ64="Orie",2,JQ64="Holi",0,JQ64="Leav",0)</f>
        <v>8</v>
      </c>
      <c r="JS64" s="84" t="s">
        <v>35</v>
      </c>
      <c r="JT64" s="226" cm="1">
        <f t="array" ref="JT64">_xlfn.IFS(JS64="Pres",8,JS64="Abs",0,JS64=0,"",JS64="Orie",2,JS64="Holi",0,JS64="Leav",0)</f>
        <v>8</v>
      </c>
      <c r="JU64" s="84" t="s">
        <v>35</v>
      </c>
      <c r="JV64" s="226" cm="1">
        <f t="array" ref="JV64">_xlfn.IFS(JU64="Pres",8,JU64="Abs",0,JU64=0,"",JU64="Orie",2,JU64="Holi",0,JU64="Leav",0)</f>
        <v>8</v>
      </c>
      <c r="JW64" s="84" t="s">
        <v>35</v>
      </c>
      <c r="JX64" s="802" cm="1">
        <f t="array" ref="JX64">_xlfn.IFS(JW64="Pres",8,JW64="Abs",0,JW64=0,"",JW64="Orie",2,JW64="Holi",0,JW64="Leav",0)</f>
        <v>8</v>
      </c>
      <c r="JY64" s="84" t="s">
        <v>35</v>
      </c>
      <c r="JZ64" s="226" cm="1">
        <f t="array" ref="JZ64">_xlfn.IFS(JY64="Pres",8,JY64="Abs",0,JY64=0,"",JY64="Orie",2,JY64="Holi",0,JY64="Leav",0)</f>
        <v>8</v>
      </c>
      <c r="KA64" s="84" t="s">
        <v>35</v>
      </c>
      <c r="KB64" s="226" cm="1">
        <f t="array" ref="KB64">_xlfn.IFS(KA64="Pres",8,KA64="Abs",0,KA64=0,"",KA64="Orie",2,KA64="Holi",0,KA64="Leav",0)</f>
        <v>8</v>
      </c>
      <c r="KC64" s="84" t="s">
        <v>35</v>
      </c>
      <c r="KD64" s="226" cm="1">
        <f t="array" ref="KD64">_xlfn.IFS(KC64="Pres",8,KC64="Abs",0,KC64=0,"",KC64="Orie",2,KC64="Holi",0,KC64="Leav",0)</f>
        <v>8</v>
      </c>
      <c r="KE64" s="84" t="s">
        <v>35</v>
      </c>
      <c r="KF64" s="226" cm="1">
        <f t="array" ref="KF64">_xlfn.IFS(KE64="Pres",8,KE64="Abs",0,KE64=0,"",KE64="Orie",2,KE64="Holi",0,KE64="Leav",0)</f>
        <v>8</v>
      </c>
      <c r="KG64" s="84" t="s">
        <v>35</v>
      </c>
      <c r="KH64" s="226" cm="1">
        <f t="array" ref="KH64">_xlfn.IFS(KG64="Pres",8,KG64="Abs",0,KG64=0,"",KG64="Orie",2,KG64="Holi",0,KG64="Leav",0)</f>
        <v>8</v>
      </c>
      <c r="KI64" s="84" t="s">
        <v>35</v>
      </c>
      <c r="KJ64" s="226" cm="1">
        <f t="array" ref="KJ64">_xlfn.IFS(KI64="Pres",8,KI64="Abs",0,KI64=0,"",KI64="Orie",2,KI64="Holi",0,KI64="Leav",0)</f>
        <v>8</v>
      </c>
      <c r="KK64" s="84" t="s">
        <v>35</v>
      </c>
      <c r="KL64" s="226" cm="1">
        <f t="array" ref="KL64">_xlfn.IFS(KK64="Pres",8,KK64="Abs",0,KK64=0,"",KK64="Orie",2,KK64="Holi",0,KK64="Leav",0)</f>
        <v>8</v>
      </c>
      <c r="KM64" s="84" t="s">
        <v>35</v>
      </c>
      <c r="KN64" s="226" cm="1">
        <f t="array" ref="KN64">_xlfn.IFS(KM64="Pres",8,KM64="Abs",0,KM64=0,"",KM64="Orie",2,KM64="Holi",0,KM64="Leav",0)</f>
        <v>8</v>
      </c>
      <c r="KO64" s="84" t="s">
        <v>35</v>
      </c>
      <c r="KP64" s="226" cm="1">
        <f t="array" ref="KP64">_xlfn.IFS(KO64="Pres",8,KO64="Abs",0,KO64=0,"",KO64="Orie",2,KO64="Holi",0,KO64="Leav",0)</f>
        <v>8</v>
      </c>
      <c r="KQ64" s="84" t="s">
        <v>35</v>
      </c>
      <c r="KR64" s="226" cm="1">
        <f t="array" ref="KR64">_xlfn.IFS(KQ64="Pres",8,KQ64="Abs",0,KQ64=0,"",KQ64="Orie",2,KQ64="Holi",0,KQ64="Leav",0)</f>
        <v>8</v>
      </c>
      <c r="KS64" s="84" t="s">
        <v>35</v>
      </c>
      <c r="KT64" s="226" cm="1">
        <f t="array" ref="KT64">_xlfn.IFS(KS64="Pres",8,KS64="Abs",0,KS64=0,"",KS64="Orie",2,KS64="Holi",0,KS64="Leav",0)</f>
        <v>8</v>
      </c>
      <c r="KU64" s="84" t="s">
        <v>35</v>
      </c>
      <c r="KV64" s="226" cm="1">
        <f t="array" ref="KV64">_xlfn.IFS(KU64="Pres",8,KU64="Abs",0,KU64=0,"",KU64="Orie",2,KU64="Holi",0,KU64="Leav",0)</f>
        <v>8</v>
      </c>
    </row>
    <row r="65" spans="1:335" s="173" customFormat="1" ht="15.75" customHeight="1">
      <c r="A65" s="492" t="s">
        <v>31</v>
      </c>
      <c r="B65" s="302" t="s">
        <v>403</v>
      </c>
      <c r="C65" s="302" t="s">
        <v>404</v>
      </c>
      <c r="D65" s="302" t="s">
        <v>405</v>
      </c>
      <c r="E65" s="808" t="s">
        <v>406</v>
      </c>
      <c r="F65" s="382" t="s">
        <v>43</v>
      </c>
      <c r="G65" s="715">
        <v>45014</v>
      </c>
      <c r="H65" s="660">
        <v>45366</v>
      </c>
      <c r="I65" s="660">
        <v>45250</v>
      </c>
      <c r="J65" s="167" t="str">
        <f t="shared" si="317"/>
        <v>Wed</v>
      </c>
      <c r="K65" s="381">
        <f t="shared" si="318"/>
        <v>45194</v>
      </c>
      <c r="L65"/>
      <c r="M65" s="305">
        <v>45231</v>
      </c>
      <c r="N65" s="809">
        <f t="shared" ref="N65:N66" si="323">COUNTIF(AC65:XFD65,"Pres")+Y65+U65+T65</f>
        <v>15</v>
      </c>
      <c r="O65" s="79">
        <f t="shared" si="316"/>
        <v>117.75</v>
      </c>
      <c r="P65" s="39" t="str">
        <f t="shared" ref="P65:P66" si="324">IF(COUNTIF(AC65:XFD65,"Orie")=0,"",COUNTIF(AC65:XFD65,"Orie"))</f>
        <v/>
      </c>
      <c r="Q65" s="318">
        <f t="shared" ref="Q65:Q66" si="325">IF(COUNTIF(AC65:XFD65,"Abs")+W65=0,"",COUNTIF(AC65:XFD65,"Abs")+W65)</f>
        <v>5</v>
      </c>
      <c r="R65" s="374" t="str">
        <f t="shared" ref="R65:R66" si="326">IF(COUNTIF(AC65:XFD65,"Leav")+Y65=0,"",COUNTIF(AC65:XFD65,"Leav")+Y65)</f>
        <v/>
      </c>
      <c r="S65" s="315" t="str">
        <f t="shared" ref="S65:S66" si="327">IF(COUNTIF(AC65:XFD65,"Holi")+Z65=0,"",COUNTIF(AC65:XFD65,"Holi")+Z65)</f>
        <v/>
      </c>
      <c r="T65" s="316"/>
      <c r="U65" s="316"/>
      <c r="V65" s="316"/>
      <c r="W65" s="810"/>
      <c r="X65" s="318"/>
      <c r="Y65"/>
      <c r="Z65"/>
      <c r="AA65"/>
      <c r="AB65" s="668"/>
      <c r="AC65" s="185"/>
      <c r="CY65" s="84"/>
      <c r="JI65" s="84" t="s">
        <v>35</v>
      </c>
      <c r="JJ65" s="226" cm="1">
        <f t="array" ref="JJ65">_xlfn.IFS(JI65="Pres",8,JI65="Abs",0,JI65=0,"",JI65="Orie",2,JI65="Holi",0,JI65="Leav",0)</f>
        <v>8</v>
      </c>
      <c r="JK65" s="84" t="s">
        <v>35</v>
      </c>
      <c r="JL65" s="226" cm="1">
        <f t="array" ref="JL65">_xlfn.IFS(JK65="Pres",8,JK65="Abs",0,JK65=0,"",JK65="Orie",2,JK65="Holi",0,JK65="Leav",0)</f>
        <v>8</v>
      </c>
      <c r="JM65" s="84" t="s">
        <v>35</v>
      </c>
      <c r="JN65" s="226" cm="1">
        <f t="array" ref="JN65">_xlfn.IFS(JM65="Pres",8,JM65="Abs",0,JM65=0,"",JM65="Orie",2,JM65="Holi",0,JM65="Leav",0)</f>
        <v>8</v>
      </c>
      <c r="JO65" s="84" t="s">
        <v>36</v>
      </c>
      <c r="JP65" s="226" cm="1">
        <f t="array" ref="JP65">_xlfn.IFS(JO65="Pres",8,JO65="Abs",0,JO65=0,"",JO65="Orie",2,JO65="Holi",0,JO65="Leav",0)</f>
        <v>0</v>
      </c>
      <c r="JQ65" s="84" t="s">
        <v>35</v>
      </c>
      <c r="JR65" s="226" cm="1">
        <f t="array" ref="JR65">_xlfn.IFS(JQ65="Pres",8,JQ65="Abs",0,JQ65=0,"",JQ65="Orie",2,JQ65="Holi",0,JQ65="Leav",0)</f>
        <v>8</v>
      </c>
      <c r="JS65" s="84" t="s">
        <v>35</v>
      </c>
      <c r="JT65" s="226" cm="1">
        <f t="array" ref="JT65">_xlfn.IFS(JS65="Pres",8,JS65="Abs",0,JS65=0,"",JS65="Orie",2,JS65="Holi",0,JS65="Leav",0)</f>
        <v>8</v>
      </c>
      <c r="JU65" s="84" t="s">
        <v>35</v>
      </c>
      <c r="JV65" s="226" cm="1">
        <f t="array" ref="JV65">_xlfn.IFS(JU65="Pres",8,JU65="Abs",0,JU65=0,"",JU65="Orie",2,JU65="Holi",0,JU65="Leav",0)</f>
        <v>8</v>
      </c>
      <c r="JW65" s="84" t="s">
        <v>35</v>
      </c>
      <c r="JX65" s="802" cm="1">
        <f t="array" ref="JX65">_xlfn.IFS(JW65="Pres",8,JW65="Abs",0,JW65=0,"",JW65="Orie",2,JW65="Holi",0,JW65="Leav",0)</f>
        <v>8</v>
      </c>
      <c r="JY65" s="84" t="s">
        <v>35</v>
      </c>
      <c r="JZ65" s="226" cm="1">
        <f t="array" ref="JZ65">_xlfn.IFS(JY65="Pres",8,JY65="Abs",0,JY65=0,"",JY65="Orie",2,JY65="Holi",0,JY65="Leav",0)</f>
        <v>8</v>
      </c>
      <c r="KA65" s="84" t="s">
        <v>35</v>
      </c>
      <c r="KB65" s="226">
        <v>6</v>
      </c>
      <c r="KC65" s="84" t="s">
        <v>35</v>
      </c>
      <c r="KD65" s="226" cm="1">
        <f t="array" ref="KD65">_xlfn.IFS(KC65="Pres",8,KC65="Abs",0,KC65=0,"",KC65="Orie",2,KC65="Holi",0,KC65="Leav",0)</f>
        <v>8</v>
      </c>
      <c r="KE65" s="84" t="s">
        <v>35</v>
      </c>
      <c r="KF65" s="226" cm="1">
        <f t="array" ref="KF65">_xlfn.IFS(KE65="Pres",8,KE65="Abs",0,KE65=0,"",KE65="Orie",2,KE65="Holi",0,KE65="Leav",0)</f>
        <v>8</v>
      </c>
      <c r="KG65" s="84" t="s">
        <v>35</v>
      </c>
      <c r="KH65" s="226" cm="1">
        <f t="array" ref="KH65">_xlfn.IFS(KG65="Pres",8,KG65="Abs",0,KG65=0,"",KG65="Orie",2,KG65="Holi",0,KG65="Leav",0)</f>
        <v>8</v>
      </c>
      <c r="KI65" s="84" t="s">
        <v>35</v>
      </c>
      <c r="KJ65" s="226" cm="1">
        <f t="array" ref="KJ65">_xlfn.IFS(KI65="Pres",8,KI65="Abs",0,KI65=0,"",KI65="Orie",2,KI65="Holi",0,KI65="Leav",0)</f>
        <v>8</v>
      </c>
      <c r="KK65" s="84" t="s">
        <v>35</v>
      </c>
      <c r="KL65" s="226">
        <v>7.75</v>
      </c>
      <c r="KM65" s="84" t="s">
        <v>35</v>
      </c>
      <c r="KN65" s="226" cm="1">
        <f t="array" ref="KN65">_xlfn.IFS(KM65="Pres",8,KM65="Abs",0,KM65=0,"",KM65="Orie",2,KM65="Holi",0,KM65="Leav",0)</f>
        <v>8</v>
      </c>
      <c r="KO65" s="84" t="s">
        <v>36</v>
      </c>
      <c r="KP65" s="226" cm="1">
        <f t="array" ref="KP65">_xlfn.IFS(KO65="Pres",8,KO65="Abs",0,KO65=0,"",KO65="Orie",2,KO65="Holi",0,KO65="Leav",0)</f>
        <v>0</v>
      </c>
      <c r="KQ65" s="84" t="s">
        <v>36</v>
      </c>
      <c r="KR65" s="226" cm="1">
        <f t="array" ref="KR65">_xlfn.IFS(KQ65="Pres",8,KQ65="Abs",0,KQ65=0,"",KQ65="Orie",2,KQ65="Holi",0,KQ65="Leav",0)</f>
        <v>0</v>
      </c>
      <c r="KS65" s="84" t="s">
        <v>36</v>
      </c>
      <c r="KT65" s="226" cm="1">
        <f t="array" ref="KT65">_xlfn.IFS(KS65="Pres",8,KS65="Abs",0,KS65=0,"",KS65="Orie",2,KS65="Holi",0,KS65="Leav",0)</f>
        <v>0</v>
      </c>
      <c r="KU65" s="84" t="s">
        <v>36</v>
      </c>
      <c r="KV65" s="226" cm="1">
        <f t="array" ref="KV65">_xlfn.IFS(KU65="Pres",8,KU65="Abs",0,KU65=0,"",KU65="Orie",2,KU65="Holi",0,KU65="Leav",0)</f>
        <v>0</v>
      </c>
    </row>
    <row r="66" spans="1:335" s="173" customFormat="1" ht="15.75" customHeight="1">
      <c r="A66" s="492" t="s">
        <v>31</v>
      </c>
      <c r="B66" s="302" t="s">
        <v>407</v>
      </c>
      <c r="C66" s="302" t="s">
        <v>408</v>
      </c>
      <c r="D66" s="302" t="s">
        <v>409</v>
      </c>
      <c r="E66" s="808" t="s">
        <v>410</v>
      </c>
      <c r="F66" s="382" t="s">
        <v>43</v>
      </c>
      <c r="G66" s="715">
        <v>45014</v>
      </c>
      <c r="H66" s="660">
        <v>45366</v>
      </c>
      <c r="I66" s="660">
        <v>45250</v>
      </c>
      <c r="J66" s="167" t="str">
        <f t="shared" si="317"/>
        <v>Wed</v>
      </c>
      <c r="K66" s="381">
        <f t="shared" si="318"/>
        <v>45194</v>
      </c>
      <c r="L66"/>
      <c r="M66" s="305">
        <v>45231</v>
      </c>
      <c r="N66" s="809">
        <f t="shared" si="323"/>
        <v>19</v>
      </c>
      <c r="O66" s="79">
        <f t="shared" si="316"/>
        <v>167.75</v>
      </c>
      <c r="P66" s="39" t="str">
        <f t="shared" si="324"/>
        <v/>
      </c>
      <c r="Q66" s="318">
        <f t="shared" si="325"/>
        <v>1</v>
      </c>
      <c r="R66" s="374" t="str">
        <f t="shared" si="326"/>
        <v/>
      </c>
      <c r="S66" s="315" t="str">
        <f t="shared" si="327"/>
        <v/>
      </c>
      <c r="T66" s="316"/>
      <c r="U66" s="316"/>
      <c r="V66" s="316"/>
      <c r="W66" s="810"/>
      <c r="X66" s="318">
        <v>1</v>
      </c>
      <c r="Y66"/>
      <c r="Z66"/>
      <c r="AA66"/>
      <c r="AB66" s="668">
        <v>8</v>
      </c>
      <c r="AC66" s="185"/>
      <c r="CY66" s="84"/>
      <c r="JI66" s="84" t="s">
        <v>35</v>
      </c>
      <c r="JJ66" s="226" cm="1">
        <f t="array" ref="JJ66">_xlfn.IFS(JI66="Pres",8,JI66="Abs",0,JI66=0,"",JI66="Orie",2,JI66="Holi",0,JI66="Leav",0)</f>
        <v>8</v>
      </c>
      <c r="JK66" s="84" t="s">
        <v>35</v>
      </c>
      <c r="JL66" s="226" cm="1">
        <f t="array" ref="JL66">_xlfn.IFS(JK66="Pres",8,JK66="Abs",0,JK66=0,"",JK66="Orie",2,JK66="Holi",0,JK66="Leav",0)</f>
        <v>8</v>
      </c>
      <c r="JM66" s="84" t="s">
        <v>35</v>
      </c>
      <c r="JN66" s="226" cm="1">
        <f t="array" ref="JN66">_xlfn.IFS(JM66="Pres",8,JM66="Abs",0,JM66=0,"",JM66="Orie",2,JM66="Holi",0,JM66="Leav",0)</f>
        <v>8</v>
      </c>
      <c r="JO66" s="84" t="s">
        <v>35</v>
      </c>
      <c r="JP66" s="226" cm="1">
        <f t="array" ref="JP66">_xlfn.IFS(JO66="Pres",8,JO66="Abs",0,JO66=0,"",JO66="Orie",2,JO66="Holi",0,JO66="Leav",0)</f>
        <v>8</v>
      </c>
      <c r="JQ66" s="84" t="s">
        <v>36</v>
      </c>
      <c r="JR66" s="226" cm="1">
        <f t="array" ref="JR66">_xlfn.IFS(JQ66="Pres",8,JQ66="Abs",0,JQ66=0,"",JQ66="Orie",2,JQ66="Holi",0,JQ66="Leav",0)</f>
        <v>0</v>
      </c>
      <c r="JS66" s="84" t="s">
        <v>35</v>
      </c>
      <c r="JT66" s="226" cm="1">
        <f t="array" ref="JT66">_xlfn.IFS(JS66="Pres",8,JS66="Abs",0,JS66=0,"",JS66="Orie",2,JS66="Holi",0,JS66="Leav",0)</f>
        <v>8</v>
      </c>
      <c r="JU66" s="84" t="s">
        <v>35</v>
      </c>
      <c r="JV66" s="226" cm="1">
        <f t="array" ref="JV66">_xlfn.IFS(JU66="Pres",8,JU66="Abs",0,JU66=0,"",JU66="Orie",2,JU66="Holi",0,JU66="Leav",0)</f>
        <v>8</v>
      </c>
      <c r="JW66" s="84" t="s">
        <v>35</v>
      </c>
      <c r="JX66" s="802" cm="1">
        <f t="array" ref="JX66">_xlfn.IFS(JW66="Pres",8,JW66="Abs",0,JW66=0,"",JW66="Orie",2,JW66="Holi",0,JW66="Leav",0)</f>
        <v>8</v>
      </c>
      <c r="JY66" s="84" t="s">
        <v>35</v>
      </c>
      <c r="JZ66" s="226" cm="1">
        <f t="array" ref="JZ66">_xlfn.IFS(JY66="Pres",8,JY66="Abs",0,JY66=0,"",JY66="Orie",2,JY66="Holi",0,JY66="Leav",0)</f>
        <v>8</v>
      </c>
      <c r="KA66" s="84" t="s">
        <v>35</v>
      </c>
      <c r="KB66" s="226" cm="1">
        <f t="array" ref="KB66">_xlfn.IFS(KA66="Pres",8,KA66="Abs",0,KA66=0,"",KA66="Orie",2,KA66="Holi",0,KA66="Leav",0)</f>
        <v>8</v>
      </c>
      <c r="KC66" s="84" t="s">
        <v>35</v>
      </c>
      <c r="KD66" s="226" cm="1">
        <f t="array" ref="KD66">_xlfn.IFS(KC66="Pres",8,KC66="Abs",0,KC66=0,"",KC66="Orie",2,KC66="Holi",0,KC66="Leav",0)</f>
        <v>8</v>
      </c>
      <c r="KE66" s="84" t="s">
        <v>35</v>
      </c>
      <c r="KF66" s="226" cm="1">
        <f t="array" ref="KF66">_xlfn.IFS(KE66="Pres",8,KE66="Abs",0,KE66=0,"",KE66="Orie",2,KE66="Holi",0,KE66="Leav",0)</f>
        <v>8</v>
      </c>
      <c r="KG66" s="84" t="s">
        <v>35</v>
      </c>
      <c r="KH66" s="226" cm="1">
        <f t="array" ref="KH66">_xlfn.IFS(KG66="Pres",8,KG66="Abs",0,KG66=0,"",KG66="Orie",2,KG66="Holi",0,KG66="Leav",0)</f>
        <v>8</v>
      </c>
      <c r="KI66" s="84" t="s">
        <v>35</v>
      </c>
      <c r="KJ66" s="226" cm="1">
        <f t="array" ref="KJ66">_xlfn.IFS(KI66="Pres",8,KI66="Abs",0,KI66=0,"",KI66="Orie",2,KI66="Holi",0,KI66="Leav",0)</f>
        <v>8</v>
      </c>
      <c r="KK66" s="84" t="s">
        <v>35</v>
      </c>
      <c r="KL66" s="226">
        <v>7.75</v>
      </c>
      <c r="KM66" s="84" t="s">
        <v>35</v>
      </c>
      <c r="KN66" s="226" cm="1">
        <f t="array" ref="KN66">_xlfn.IFS(KM66="Pres",8,KM66="Abs",0,KM66=0,"",KM66="Orie",2,KM66="Holi",0,KM66="Leav",0)</f>
        <v>8</v>
      </c>
      <c r="KO66" s="84" t="s">
        <v>35</v>
      </c>
      <c r="KP66" s="226" cm="1">
        <f t="array" ref="KP66">_xlfn.IFS(KO66="Pres",8,KO66="Abs",0,KO66=0,"",KO66="Orie",2,KO66="Holi",0,KO66="Leav",0)</f>
        <v>8</v>
      </c>
      <c r="KQ66" s="84" t="s">
        <v>35</v>
      </c>
      <c r="KR66" s="226" cm="1">
        <f t="array" ref="KR66">_xlfn.IFS(KQ66="Pres",8,KQ66="Abs",0,KQ66=0,"",KQ66="Orie",2,KQ66="Holi",0,KQ66="Leav",0)</f>
        <v>8</v>
      </c>
      <c r="KS66" s="84" t="s">
        <v>35</v>
      </c>
      <c r="KT66" s="226" cm="1">
        <f t="array" ref="KT66">_xlfn.IFS(KS66="Pres",8,KS66="Abs",0,KS66=0,"",KS66="Orie",2,KS66="Holi",0,KS66="Leav",0)</f>
        <v>8</v>
      </c>
      <c r="KU66" s="84" t="s">
        <v>35</v>
      </c>
      <c r="KV66" s="226" cm="1">
        <f t="array" ref="KV66">_xlfn.IFS(KU66="Pres",8,KU66="Abs",0,KU66=0,"",KU66="Orie",2,KU66="Holi",0,KU66="Leav",0)</f>
        <v>8</v>
      </c>
      <c r="LC66" s="306"/>
      <c r="LD66" s="336"/>
      <c r="LE66" s="306"/>
      <c r="LF66" s="336"/>
    </row>
    <row r="67" spans="1:335" s="173" customFormat="1" ht="15.75" customHeight="1">
      <c r="A67" s="492" t="s">
        <v>31</v>
      </c>
      <c r="B67" s="302" t="s">
        <v>411</v>
      </c>
      <c r="C67" s="302" t="s">
        <v>412</v>
      </c>
      <c r="D67" s="302" t="s">
        <v>413</v>
      </c>
      <c r="E67" s="822" t="s">
        <v>414</v>
      </c>
      <c r="F67" s="382" t="s">
        <v>43</v>
      </c>
      <c r="G67" s="715">
        <v>45014</v>
      </c>
      <c r="H67" s="660">
        <v>45366</v>
      </c>
      <c r="I67" s="660">
        <v>45250</v>
      </c>
      <c r="J67" s="167" t="str">
        <f>TEXT(G67,"ddd")</f>
        <v>Wed</v>
      </c>
      <c r="K67" s="381">
        <f>I67-8*7</f>
        <v>45194</v>
      </c>
      <c r="L67"/>
      <c r="M67" s="305">
        <v>45231</v>
      </c>
      <c r="N67" s="809">
        <f>COUNTIF(AC67:XFD67,"Pres")+Y67+U67+T67</f>
        <v>20</v>
      </c>
      <c r="O67" s="79">
        <f t="shared" si="316"/>
        <v>160</v>
      </c>
      <c r="P67" s="39" t="str">
        <f>IF(COUNTIF(AC67:XFD67,"Orie")=0,"",COUNTIF(AC67:XFD67,"Orie"))</f>
        <v/>
      </c>
      <c r="Q67" s="318" t="str">
        <f>IF(COUNTIF(AC67:XFD67,"Abs")+W67=0,"",COUNTIF(AC67:XFD67,"Abs")+W67)</f>
        <v/>
      </c>
      <c r="R67" s="374" t="str">
        <f>IF(COUNTIF(AC67:XFD67,"Leav")+Y67=0,"",COUNTIF(AC67:XFD67,"Leav")+Y67)</f>
        <v/>
      </c>
      <c r="S67" s="315" t="str">
        <f>IF(COUNTIF(AC67:XFD67,"Holi")+Z67=0,"",COUNTIF(AC67:XFD67,"Holi")+Z67)</f>
        <v/>
      </c>
      <c r="T67" s="316"/>
      <c r="U67" s="316"/>
      <c r="V67" s="316"/>
      <c r="W67" s="810"/>
      <c r="X67" s="318"/>
      <c r="Y67"/>
      <c r="Z67"/>
      <c r="AA67"/>
      <c r="AB67" s="668"/>
      <c r="AC67" s="185"/>
      <c r="CY67" s="84"/>
      <c r="JI67" s="84" t="s">
        <v>35</v>
      </c>
      <c r="JJ67" s="226" cm="1">
        <f t="array" ref="JJ67">_xlfn.IFS(JI67="Pres",8,JI67="Abs",0,JI67=0,"",JI67="Orie",2,JI67="Holi",0,JI67="Leav",0)</f>
        <v>8</v>
      </c>
      <c r="JK67" s="84" t="s">
        <v>35</v>
      </c>
      <c r="JL67" s="226" cm="1">
        <f t="array" ref="JL67">_xlfn.IFS(JK67="Pres",8,JK67="Abs",0,JK67=0,"",JK67="Orie",2,JK67="Holi",0,JK67="Leav",0)</f>
        <v>8</v>
      </c>
      <c r="JM67" s="84" t="s">
        <v>35</v>
      </c>
      <c r="JN67" s="226" cm="1">
        <f t="array" ref="JN67">_xlfn.IFS(JM67="Pres",8,JM67="Abs",0,JM67=0,"",JM67="Orie",2,JM67="Holi",0,JM67="Leav",0)</f>
        <v>8</v>
      </c>
      <c r="JO67" s="84" t="s">
        <v>35</v>
      </c>
      <c r="JP67" s="226" cm="1">
        <f t="array" ref="JP67">_xlfn.IFS(JO67="Pres",8,JO67="Abs",0,JO67=0,"",JO67="Orie",2,JO67="Holi",0,JO67="Leav",0)</f>
        <v>8</v>
      </c>
      <c r="JQ67" s="84" t="s">
        <v>35</v>
      </c>
      <c r="JR67" s="226" cm="1">
        <f t="array" ref="JR67">_xlfn.IFS(JQ67="Pres",8,JQ67="Abs",0,JQ67=0,"",JQ67="Orie",2,JQ67="Holi",0,JQ67="Leav",0)</f>
        <v>8</v>
      </c>
      <c r="JS67" s="84" t="s">
        <v>35</v>
      </c>
      <c r="JT67" s="226" cm="1">
        <f t="array" ref="JT67">_xlfn.IFS(JS67="Pres",8,JS67="Abs",0,JS67=0,"",JS67="Orie",2,JS67="Holi",0,JS67="Leav",0)</f>
        <v>8</v>
      </c>
      <c r="JU67" s="84" t="s">
        <v>35</v>
      </c>
      <c r="JV67" s="226" cm="1">
        <f t="array" ref="JV67">_xlfn.IFS(JU67="Pres",8,JU67="Abs",0,JU67=0,"",JU67="Orie",2,JU67="Holi",0,JU67="Leav",0)</f>
        <v>8</v>
      </c>
      <c r="JW67" s="84" t="s">
        <v>35</v>
      </c>
      <c r="JX67" s="802" cm="1">
        <f t="array" ref="JX67">_xlfn.IFS(JW67="Pres",8,JW67="Abs",0,JW67=0,"",JW67="Orie",2,JW67="Holi",0,JW67="Leav",0)</f>
        <v>8</v>
      </c>
      <c r="JY67" s="84" t="s">
        <v>35</v>
      </c>
      <c r="JZ67" s="226" cm="1">
        <f t="array" ref="JZ67">_xlfn.IFS(JY67="Pres",8,JY67="Abs",0,JY67=0,"",JY67="Orie",2,JY67="Holi",0,JY67="Leav",0)</f>
        <v>8</v>
      </c>
      <c r="KA67" s="84" t="s">
        <v>35</v>
      </c>
      <c r="KB67" s="226" cm="1">
        <f t="array" ref="KB67">_xlfn.IFS(KA67="Pres",8,KA67="Abs",0,KA67=0,"",KA67="Orie",2,KA67="Holi",0,KA67="Leav",0)</f>
        <v>8</v>
      </c>
      <c r="KC67" s="84" t="s">
        <v>35</v>
      </c>
      <c r="KD67" s="226" cm="1">
        <f t="array" ref="KD67">_xlfn.IFS(KC67="Pres",8,KC67="Abs",0,KC67=0,"",KC67="Orie",2,KC67="Holi",0,KC67="Leav",0)</f>
        <v>8</v>
      </c>
      <c r="KE67" s="84" t="s">
        <v>35</v>
      </c>
      <c r="KF67" s="226" cm="1">
        <f t="array" ref="KF67">_xlfn.IFS(KE67="Pres",8,KE67="Abs",0,KE67=0,"",KE67="Orie",2,KE67="Holi",0,KE67="Leav",0)</f>
        <v>8</v>
      </c>
      <c r="KG67" s="84" t="s">
        <v>35</v>
      </c>
      <c r="KH67" s="226" cm="1">
        <f t="array" ref="KH67">_xlfn.IFS(KG67="Pres",8,KG67="Abs",0,KG67=0,"",KG67="Orie",2,KG67="Holi",0,KG67="Leav",0)</f>
        <v>8</v>
      </c>
      <c r="KI67" s="84" t="s">
        <v>35</v>
      </c>
      <c r="KJ67" s="226" cm="1">
        <f t="array" ref="KJ67">_xlfn.IFS(KI67="Pres",8,KI67="Abs",0,KI67=0,"",KI67="Orie",2,KI67="Holi",0,KI67="Leav",0)</f>
        <v>8</v>
      </c>
      <c r="KK67" s="84" t="s">
        <v>35</v>
      </c>
      <c r="KL67" s="226" cm="1">
        <f t="array" ref="KL67">_xlfn.IFS(KK67="Pres",8,KK67="Abs",0,KK67=0,"",KK67="Orie",2,KK67="Holi",0,KK67="Leav",0)</f>
        <v>8</v>
      </c>
      <c r="KM67" s="84" t="s">
        <v>35</v>
      </c>
      <c r="KN67" s="226" cm="1">
        <f t="array" ref="KN67">_xlfn.IFS(KM67="Pres",8,KM67="Abs",0,KM67=0,"",KM67="Orie",2,KM67="Holi",0,KM67="Leav",0)</f>
        <v>8</v>
      </c>
      <c r="KO67" s="84" t="s">
        <v>35</v>
      </c>
      <c r="KP67" s="226" cm="1">
        <f t="array" ref="KP67">_xlfn.IFS(KO67="Pres",8,KO67="Abs",0,KO67=0,"",KO67="Orie",2,KO67="Holi",0,KO67="Leav",0)</f>
        <v>8</v>
      </c>
      <c r="KQ67" s="84" t="s">
        <v>35</v>
      </c>
      <c r="KR67" s="226" cm="1">
        <f t="array" ref="KR67">_xlfn.IFS(KQ67="Pres",8,KQ67="Abs",0,KQ67=0,"",KQ67="Orie",2,KQ67="Holi",0,KQ67="Leav",0)</f>
        <v>8</v>
      </c>
      <c r="KS67" s="84" t="s">
        <v>35</v>
      </c>
      <c r="KT67" s="226" cm="1">
        <f t="array" ref="KT67">_xlfn.IFS(KS67="Pres",8,KS67="Abs",0,KS67=0,"",KS67="Orie",2,KS67="Holi",0,KS67="Leav",0)</f>
        <v>8</v>
      </c>
      <c r="KU67" s="84" t="s">
        <v>35</v>
      </c>
      <c r="KV67" s="226" cm="1">
        <f t="array" ref="KV67">_xlfn.IFS(KU67="Pres",8,KU67="Abs",0,KU67=0,"",KU67="Orie",2,KU67="Holi",0,KU67="Leav",0)</f>
        <v>8</v>
      </c>
      <c r="LC67" s="306"/>
      <c r="LD67" s="336"/>
      <c r="LE67" s="306"/>
      <c r="LF67" s="336"/>
    </row>
    <row r="68" spans="1:335" s="211" customFormat="1" ht="15.75" customHeight="1">
      <c r="A68" s="492" t="s">
        <v>31</v>
      </c>
      <c r="B68" s="309" t="s">
        <v>415</v>
      </c>
      <c r="C68" s="309" t="s">
        <v>109</v>
      </c>
      <c r="D68" s="309" t="s">
        <v>416</v>
      </c>
      <c r="E68" s="824" t="s">
        <v>417</v>
      </c>
      <c r="F68" s="382" t="s">
        <v>43</v>
      </c>
      <c r="G68" s="715">
        <v>45042</v>
      </c>
      <c r="H68" s="660">
        <v>45405</v>
      </c>
      <c r="I68" s="660">
        <v>45278</v>
      </c>
      <c r="J68" s="167" t="str">
        <f>TEXT(G68,"ddd")</f>
        <v>Wed</v>
      </c>
      <c r="K68" s="381">
        <f>I68-8*7</f>
        <v>45222</v>
      </c>
      <c r="L68"/>
      <c r="M68" s="305">
        <v>45259</v>
      </c>
      <c r="N68" s="809">
        <f>COUNTIF(AC68:XFD68,"Pres")+Y68+U68+T68</f>
        <v>16</v>
      </c>
      <c r="O68" s="79">
        <f t="shared" si="316"/>
        <v>128</v>
      </c>
      <c r="P68" s="347" t="str">
        <f>IF(COUNTIF(AC68:XFD68,"Orie")=0,"",COUNTIF(AC68:XFD68,"Orie"))</f>
        <v/>
      </c>
      <c r="Q68" s="444" t="str">
        <f>IF(COUNTIF(AC68:XFD68,"Abs")+W68=0,"",COUNTIF(AC68:XFD68,"Abs")+W68)</f>
        <v/>
      </c>
      <c r="R68" s="445" t="str">
        <f>IF(COUNTIF(AC68:XFD68,"Leav")+Y68=0,"",COUNTIF(AC68:XFD68,"Leav")+Y68)</f>
        <v/>
      </c>
      <c r="S68" s="446" t="str">
        <f>IF(COUNTIF(AC68:XFD68,"Holi")+Z68=0,"",COUNTIF(AC68:XFD68,"Holi")+Z68)</f>
        <v/>
      </c>
      <c r="T68" s="447"/>
      <c r="U68" s="447"/>
      <c r="V68" s="447"/>
      <c r="W68" s="879"/>
      <c r="X68" s="318"/>
      <c r="Y68"/>
      <c r="Z68"/>
      <c r="AA68"/>
      <c r="AB68" s="668"/>
      <c r="AC68" s="503"/>
      <c r="AD68" s="173"/>
      <c r="AE68" s="173"/>
      <c r="AF68" s="173"/>
      <c r="AG68" s="173"/>
      <c r="AH68" s="173"/>
      <c r="AI68" s="173"/>
      <c r="AJ68" s="173"/>
      <c r="AK68" s="173"/>
      <c r="AL68" s="173"/>
      <c r="AM68" s="173"/>
      <c r="AN68" s="173"/>
      <c r="AO68" s="173"/>
      <c r="AP68" s="173"/>
      <c r="AQ68" s="173"/>
      <c r="AR68" s="173"/>
      <c r="AS68" s="173"/>
      <c r="AT68" s="173"/>
      <c r="AU68" s="173"/>
      <c r="AV68" s="173"/>
      <c r="AW68" s="173"/>
      <c r="AX68" s="173"/>
      <c r="AY68" s="173"/>
      <c r="AZ68" s="173"/>
      <c r="BA68" s="173"/>
      <c r="BB68" s="173"/>
      <c r="BC68" s="173"/>
      <c r="BD68" s="173"/>
      <c r="BE68" s="173"/>
      <c r="BF68" s="173"/>
      <c r="BG68" s="173"/>
      <c r="BH68" s="173"/>
      <c r="BI68" s="173"/>
      <c r="BJ68" s="173"/>
      <c r="BK68" s="173"/>
      <c r="BL68" s="173"/>
      <c r="BM68" s="173"/>
      <c r="BN68" s="173"/>
      <c r="BO68" s="173"/>
      <c r="BP68" s="173"/>
      <c r="BQ68" s="173"/>
      <c r="BR68" s="173"/>
      <c r="BS68" s="173"/>
      <c r="BT68" s="173"/>
      <c r="BU68" s="173"/>
      <c r="BV68" s="173"/>
      <c r="BW68" s="173"/>
      <c r="BX68" s="173"/>
      <c r="BY68" s="173"/>
      <c r="BZ68" s="173"/>
      <c r="CA68" s="173"/>
      <c r="CB68" s="173"/>
      <c r="CC68" s="173"/>
      <c r="CD68" s="173"/>
      <c r="CE68" s="173"/>
      <c r="CF68" s="173"/>
      <c r="CG68" s="173"/>
      <c r="CH68" s="173"/>
      <c r="CI68" s="173"/>
      <c r="CJ68" s="173"/>
      <c r="CK68" s="173"/>
      <c r="CL68" s="173"/>
      <c r="CM68" s="173"/>
      <c r="CN68" s="173"/>
      <c r="CO68" s="173"/>
      <c r="CP68" s="173"/>
      <c r="CQ68" s="173"/>
      <c r="CR68" s="173"/>
      <c r="CS68" s="173"/>
      <c r="CT68" s="173"/>
      <c r="CU68" s="173"/>
      <c r="CV68" s="173"/>
      <c r="CW68" s="173"/>
      <c r="CX68" s="173"/>
      <c r="CY68" s="84"/>
      <c r="CZ68" s="173"/>
      <c r="DA68" s="173"/>
      <c r="DB68" s="173"/>
      <c r="DC68" s="173"/>
      <c r="DD68" s="173"/>
      <c r="DE68" s="173"/>
      <c r="DF68" s="173"/>
      <c r="DG68" s="173"/>
      <c r="DH68" s="173"/>
      <c r="DI68" s="173"/>
      <c r="DJ68" s="173"/>
      <c r="DK68" s="173"/>
      <c r="DL68" s="173"/>
      <c r="DM68" s="173"/>
      <c r="DN68" s="173"/>
      <c r="DO68" s="173"/>
      <c r="DP68" s="173"/>
      <c r="DQ68" s="173"/>
      <c r="DR68" s="173"/>
      <c r="DS68" s="173"/>
      <c r="DT68" s="173"/>
      <c r="DU68" s="173"/>
      <c r="DV68" s="173"/>
      <c r="DW68" s="173"/>
      <c r="DX68" s="173"/>
      <c r="DY68" s="173"/>
      <c r="DZ68" s="173"/>
      <c r="EA68" s="173"/>
      <c r="EB68" s="173"/>
      <c r="EC68" s="173"/>
      <c r="ED68" s="173"/>
      <c r="EE68" s="173"/>
      <c r="EF68" s="173"/>
      <c r="EG68" s="173"/>
      <c r="EH68" s="173"/>
      <c r="EI68" s="173"/>
      <c r="EJ68" s="173"/>
      <c r="EK68" s="173"/>
      <c r="EL68" s="173"/>
      <c r="EM68" s="173"/>
      <c r="EN68" s="173"/>
      <c r="EO68" s="173"/>
      <c r="EP68" s="173"/>
      <c r="EQ68" s="173"/>
      <c r="ER68" s="173"/>
      <c r="ES68" s="173"/>
      <c r="ET68" s="173"/>
      <c r="EU68" s="173"/>
      <c r="EV68" s="173"/>
      <c r="EW68" s="173"/>
      <c r="EX68" s="173"/>
      <c r="EY68" s="173"/>
      <c r="EZ68" s="173"/>
      <c r="FA68" s="173"/>
      <c r="FB68" s="173"/>
      <c r="FC68" s="173"/>
      <c r="FD68" s="173"/>
      <c r="FE68" s="173"/>
      <c r="FF68" s="173"/>
      <c r="FG68" s="173"/>
      <c r="FH68" s="173"/>
      <c r="FI68" s="173"/>
      <c r="FJ68" s="173"/>
      <c r="FK68" s="173"/>
      <c r="FL68" s="173"/>
      <c r="FM68" s="173"/>
      <c r="FN68" s="173"/>
      <c r="FO68" s="173"/>
      <c r="FP68" s="173"/>
      <c r="FQ68" s="173"/>
      <c r="FR68" s="173"/>
      <c r="FS68" s="173"/>
      <c r="FT68" s="173"/>
      <c r="FU68" s="173"/>
      <c r="FV68" s="173"/>
      <c r="FW68" s="173"/>
      <c r="FX68" s="173"/>
      <c r="FY68" s="173"/>
      <c r="FZ68" s="173"/>
      <c r="GA68" s="173"/>
      <c r="GB68" s="173"/>
      <c r="GC68" s="173"/>
      <c r="GD68" s="173"/>
      <c r="GE68" s="173"/>
      <c r="GF68" s="173"/>
      <c r="GG68" s="173"/>
      <c r="GH68" s="173"/>
      <c r="GI68" s="173"/>
      <c r="GJ68" s="173"/>
      <c r="GK68" s="173"/>
      <c r="GL68" s="173"/>
      <c r="GM68" s="173"/>
      <c r="GN68" s="173"/>
      <c r="GO68" s="173"/>
      <c r="GP68" s="173"/>
      <c r="GQ68" s="173"/>
      <c r="GR68" s="173"/>
      <c r="GS68" s="173"/>
      <c r="GT68" s="173"/>
      <c r="GU68" s="173"/>
      <c r="GV68" s="173"/>
      <c r="GW68" s="173"/>
      <c r="GX68" s="173"/>
      <c r="GY68" s="173"/>
      <c r="GZ68" s="173"/>
      <c r="HA68" s="173"/>
      <c r="HB68" s="173"/>
      <c r="HC68" s="173"/>
      <c r="HD68" s="173"/>
      <c r="HE68" s="173"/>
      <c r="HF68" s="173"/>
      <c r="HG68" s="173"/>
      <c r="HH68" s="173"/>
      <c r="JO68" s="306"/>
      <c r="JP68" s="336" t="str" cm="1">
        <f t="array" ref="JP68">_xlfn.IFS(JO68="Pres",8,JO68="Abs",0,JO68=0,"",JO68="Orie",2,JO68="Holi",0,JO68="Leav",0)</f>
        <v/>
      </c>
      <c r="JQ68" s="306" t="s">
        <v>35</v>
      </c>
      <c r="JR68" s="336" cm="1">
        <f t="array" ref="JR68">_xlfn.IFS(JQ68="Pres",8,JQ68="Abs",0,JQ68=0,"",JQ68="Orie",2,JQ68="Holi",0,JQ68="Leav",0)</f>
        <v>8</v>
      </c>
      <c r="JS68" s="306" t="s">
        <v>35</v>
      </c>
      <c r="JT68" s="336" cm="1">
        <f t="array" ref="JT68">_xlfn.IFS(JS68="Pres",8,JS68="Abs",0,JS68=0,"",JS68="Orie",2,JS68="Holi",0,JS68="Leav",0)</f>
        <v>8</v>
      </c>
      <c r="JU68" s="306" t="s">
        <v>35</v>
      </c>
      <c r="JV68" s="336" cm="1">
        <f t="array" ref="JV68">_xlfn.IFS(JU68="Pres",8,JU68="Abs",0,JU68=0,"",JU68="Orie",2,JU68="Holi",0,JU68="Leav",0)</f>
        <v>8</v>
      </c>
      <c r="JW68" s="306" t="s">
        <v>35</v>
      </c>
      <c r="JX68" s="802" cm="1">
        <f t="array" ref="JX68">_xlfn.IFS(JW68="Pres",8,JW68="Abs",0,JW68=0,"",JW68="Orie",2,JW68="Holi",0,JW68="Leav",0)</f>
        <v>8</v>
      </c>
      <c r="JY68" s="306" t="s">
        <v>35</v>
      </c>
      <c r="JZ68" s="336" cm="1">
        <f t="array" ref="JZ68">_xlfn.IFS(JY68="Pres",8,JY68="Abs",0,JY68=0,"",JY68="Orie",2,JY68="Holi",0,JY68="Leav",0)</f>
        <v>8</v>
      </c>
      <c r="KA68" s="306" t="s">
        <v>35</v>
      </c>
      <c r="KB68" s="336" cm="1">
        <f t="array" ref="KB68">_xlfn.IFS(KA68="Pres",8,KA68="Abs",0,KA68=0,"",KA68="Orie",2,KA68="Holi",0,KA68="Leav",0)</f>
        <v>8</v>
      </c>
      <c r="KC68" s="306" t="s">
        <v>35</v>
      </c>
      <c r="KD68" s="336" cm="1">
        <f t="array" ref="KD68">_xlfn.IFS(KC68="Pres",8,KC68="Abs",0,KC68=0,"",KC68="Orie",2,KC68="Holi",0,KC68="Leav",0)</f>
        <v>8</v>
      </c>
      <c r="KE68" s="306" t="s">
        <v>35</v>
      </c>
      <c r="KF68" s="336" cm="1">
        <f t="array" ref="KF68">_xlfn.IFS(KE68="Pres",8,KE68="Abs",0,KE68=0,"",KE68="Orie",2,KE68="Holi",0,KE68="Leav",0)</f>
        <v>8</v>
      </c>
      <c r="KG68" s="306" t="s">
        <v>35</v>
      </c>
      <c r="KH68" s="336" cm="1">
        <f t="array" ref="KH68">_xlfn.IFS(KG68="Pres",8,KG68="Abs",0,KG68=0,"",KG68="Orie",2,KG68="Holi",0,KG68="Leav",0)</f>
        <v>8</v>
      </c>
      <c r="KI68" s="306" t="s">
        <v>35</v>
      </c>
      <c r="KJ68" s="336" cm="1">
        <f t="array" ref="KJ68">_xlfn.IFS(KI68="Pres",8,KI68="Abs",0,KI68=0,"",KI68="Orie",2,KI68="Holi",0,KI68="Leav",0)</f>
        <v>8</v>
      </c>
      <c r="KK68" s="306" t="s">
        <v>35</v>
      </c>
      <c r="KL68" s="336" cm="1">
        <f t="array" ref="KL68">_xlfn.IFS(KK68="Pres",8,KK68="Abs",0,KK68=0,"",KK68="Orie",2,KK68="Holi",0,KK68="Leav",0)</f>
        <v>8</v>
      </c>
      <c r="KM68" s="306" t="s">
        <v>35</v>
      </c>
      <c r="KN68" s="336" cm="1">
        <f t="array" ref="KN68">_xlfn.IFS(KM68="Pres",8,KM68="Abs",0,KM68=0,"",KM68="Orie",2,KM68="Holi",0,KM68="Leav",0)</f>
        <v>8</v>
      </c>
      <c r="KO68" s="306" t="s">
        <v>35</v>
      </c>
      <c r="KP68" s="336" cm="1">
        <f t="array" ref="KP68">_xlfn.IFS(KO68="Pres",8,KO68="Abs",0,KO68=0,"",KO68="Orie",2,KO68="Holi",0,KO68="Leav",0)</f>
        <v>8</v>
      </c>
      <c r="KQ68" s="306" t="s">
        <v>35</v>
      </c>
      <c r="KR68" s="336" cm="1">
        <f t="array" ref="KR68">_xlfn.IFS(KQ68="Pres",8,KQ68="Abs",0,KQ68=0,"",KQ68="Orie",2,KQ68="Holi",0,KQ68="Leav",0)</f>
        <v>8</v>
      </c>
      <c r="KS68" s="306" t="s">
        <v>35</v>
      </c>
      <c r="KT68" s="336" cm="1">
        <f t="array" ref="KT68">_xlfn.IFS(KS68="Pres",8,KS68="Abs",0,KS68=0,"",KS68="Orie",2,KS68="Holi",0,KS68="Leav",0)</f>
        <v>8</v>
      </c>
      <c r="KU68" s="306" t="s">
        <v>35</v>
      </c>
      <c r="KV68" s="336" cm="1">
        <f t="array" ref="KV68">_xlfn.IFS(KU68="Pres",8,KU68="Abs",0,KU68=0,"",KU68="Orie",2,KU68="Holi",0,KU68="Leav",0)</f>
        <v>8</v>
      </c>
      <c r="LC68" s="306"/>
      <c r="LD68" s="336"/>
      <c r="LE68" s="306"/>
      <c r="LF68" s="336"/>
    </row>
    <row r="69" spans="1:335" s="173" customFormat="1" ht="15.75" customHeight="1">
      <c r="A69" s="492" t="s">
        <v>31</v>
      </c>
      <c r="B69" s="282" t="s">
        <v>418</v>
      </c>
      <c r="C69" s="880" t="s">
        <v>419</v>
      </c>
      <c r="D69" s="302" t="s">
        <v>420</v>
      </c>
      <c r="E69" s="843" t="s">
        <v>421</v>
      </c>
      <c r="F69" s="382" t="s">
        <v>43</v>
      </c>
      <c r="G69" s="715">
        <v>45056</v>
      </c>
      <c r="H69" s="660">
        <v>45401</v>
      </c>
      <c r="I69" s="660">
        <v>45299</v>
      </c>
      <c r="J69" s="167" t="str">
        <f t="shared" ref="J69:J70" si="328">TEXT(G69,"ddd")</f>
        <v>Wed</v>
      </c>
      <c r="K69" s="381">
        <f t="shared" ref="K69:K70" si="329">I69-8*7</f>
        <v>45243</v>
      </c>
      <c r="L69"/>
      <c r="M69" s="305">
        <v>45273</v>
      </c>
      <c r="N69" s="809">
        <f t="shared" ref="N69:N70" si="330">COUNTIF(AC69:XFD69,"Pres")+Y69+U69+T69</f>
        <v>14</v>
      </c>
      <c r="O69" s="79">
        <f t="shared" si="316"/>
        <v>112</v>
      </c>
      <c r="P69" s="347" t="str">
        <f t="shared" ref="P69:P70" si="331">IF(COUNTIF(AC69:XFD69,"Orie")=0,"",COUNTIF(AC69:XFD69,"Orie"))</f>
        <v/>
      </c>
      <c r="Q69" s="444" t="str">
        <f t="shared" ref="Q69:Q70" si="332">IF(COUNTIF(AC69:XFD69,"Abs")+W69=0,"",COUNTIF(AC69:XFD69,"Abs")+W69)</f>
        <v/>
      </c>
      <c r="R69" s="445" t="str">
        <f t="shared" ref="R69:R70" si="333">IF(COUNTIF(AC69:XFD69,"Leav")+Y69=0,"",COUNTIF(AC69:XFD69,"Leav")+Y69)</f>
        <v/>
      </c>
      <c r="S69" s="446" t="str">
        <f t="shared" ref="S69:S70" si="334">IF(COUNTIF(AC69:XFD69,"Holi")+Z69=0,"",COUNTIF(AC69:XFD69,"Holi")+Z69)</f>
        <v/>
      </c>
      <c r="T69" s="447"/>
      <c r="U69" s="447"/>
      <c r="V69" s="447"/>
      <c r="W69" s="879"/>
      <c r="X69" s="318"/>
      <c r="Y69"/>
      <c r="Z69"/>
      <c r="AA69"/>
      <c r="AB69" s="668"/>
      <c r="AC69" s="185"/>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s="658"/>
      <c r="CT69" s="658"/>
      <c r="CU69" s="658"/>
      <c r="CV69" s="658"/>
      <c r="CW69" s="658"/>
      <c r="CX69" s="658"/>
      <c r="CY69" s="341"/>
      <c r="CZ69" s="658"/>
      <c r="DA69" s="658"/>
      <c r="DB69" s="658"/>
      <c r="DC69" s="658"/>
      <c r="DD69" s="658"/>
      <c r="DE69" s="658"/>
      <c r="DF69" s="658"/>
      <c r="DG69" s="658"/>
      <c r="DH69" s="658"/>
      <c r="DI69" s="658"/>
      <c r="DJ69" s="658"/>
      <c r="DK69" s="658"/>
      <c r="DL69" s="658"/>
      <c r="DM69" s="658"/>
      <c r="DN69" s="658"/>
      <c r="DO69" s="658"/>
      <c r="DP69" s="658"/>
      <c r="DQ69" s="658"/>
      <c r="DR69" s="658"/>
      <c r="DS69" s="658"/>
      <c r="DT69" s="658"/>
      <c r="DU69" s="658"/>
      <c r="DV69" s="658"/>
      <c r="DW69" s="659"/>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488"/>
      <c r="JU69" s="306" t="s">
        <v>35</v>
      </c>
      <c r="JV69" s="336" cm="1">
        <f t="array" ref="JV69">_xlfn.IFS(JU69="Pres",8,JU69="Abs",0,JU69=0,"",JU69="Orie",2,JU69="Holi",0,JU69="Leav",0)</f>
        <v>8</v>
      </c>
      <c r="JW69" s="306" t="s">
        <v>35</v>
      </c>
      <c r="JX69" s="802" cm="1">
        <f t="array" ref="JX69">_xlfn.IFS(JW69="Pres",8,JW69="Abs",0,JW69=0,"",JW69="Orie",2,JW69="Holi",0,JW69="Leav",0)</f>
        <v>8</v>
      </c>
      <c r="JY69" s="306" t="s">
        <v>35</v>
      </c>
      <c r="JZ69" s="336" cm="1">
        <f t="array" ref="JZ69">_xlfn.IFS(JY69="Pres",8,JY69="Abs",0,JY69=0,"",JY69="Orie",2,JY69="Holi",0,JY69="Leav",0)</f>
        <v>8</v>
      </c>
      <c r="KA69" s="306" t="s">
        <v>35</v>
      </c>
      <c r="KB69" s="336">
        <v>8</v>
      </c>
      <c r="KC69" s="306" t="s">
        <v>35</v>
      </c>
      <c r="KD69" s="336" cm="1">
        <f t="array" ref="KD69">_xlfn.IFS(KC69="Pres",8,KC69="Abs",0,KC69=0,"",KC69="Orie",2,KC69="Holi",0,KC69="Leav",0)</f>
        <v>8</v>
      </c>
      <c r="KE69" s="306" t="s">
        <v>35</v>
      </c>
      <c r="KF69" s="336" cm="1">
        <f t="array" ref="KF69">_xlfn.IFS(KE69="Pres",8,KE69="Abs",0,KE69=0,"",KE69="Orie",2,KE69="Holi",0,KE69="Leav",0)</f>
        <v>8</v>
      </c>
      <c r="KG69" s="306" t="s">
        <v>35</v>
      </c>
      <c r="KH69" s="336" cm="1">
        <f t="array" ref="KH69">_xlfn.IFS(KG69="Pres",8,KG69="Abs",0,KG69=0,"",KG69="Orie",2,KG69="Holi",0,KG69="Leav",0)</f>
        <v>8</v>
      </c>
      <c r="KI69" s="306" t="s">
        <v>35</v>
      </c>
      <c r="KJ69" s="336" cm="1">
        <f t="array" ref="KJ69">_xlfn.IFS(KI69="Pres",8,KI69="Abs",0,KI69=0,"",KI69="Orie",2,KI69="Holi",0,KI69="Leav",0)</f>
        <v>8</v>
      </c>
      <c r="KK69" s="306" t="s">
        <v>35</v>
      </c>
      <c r="KL69" s="336" cm="1">
        <f t="array" ref="KL69">_xlfn.IFS(KK69="Pres",8,KK69="Abs",0,KK69=0,"",KK69="Orie",2,KK69="Holi",0,KK69="Leav",0)</f>
        <v>8</v>
      </c>
      <c r="KM69" s="306" t="s">
        <v>35</v>
      </c>
      <c r="KN69" s="336" cm="1">
        <f t="array" ref="KN69">_xlfn.IFS(KM69="Pres",8,KM69="Abs",0,KM69=0,"",KM69="Orie",2,KM69="Holi",0,KM69="Leav",0)</f>
        <v>8</v>
      </c>
      <c r="KO69" s="306" t="s">
        <v>35</v>
      </c>
      <c r="KP69" s="336" cm="1">
        <f t="array" ref="KP69">_xlfn.IFS(KO69="Pres",8,KO69="Abs",0,KO69=0,"",KO69="Orie",2,KO69="Holi",0,KO69="Leav",0)</f>
        <v>8</v>
      </c>
      <c r="KQ69" s="306" t="s">
        <v>35</v>
      </c>
      <c r="KR69" s="336" cm="1">
        <f t="array" ref="KR69">_xlfn.IFS(KQ69="Pres",8,KQ69="Abs",0,KQ69=0,"",KQ69="Orie",2,KQ69="Holi",0,KQ69="Leav",0)</f>
        <v>8</v>
      </c>
      <c r="KS69" s="306" t="s">
        <v>35</v>
      </c>
      <c r="KT69" s="336" cm="1">
        <f t="array" ref="KT69">_xlfn.IFS(KS69="Pres",8,KS69="Abs",0,KS69=0,"",KS69="Orie",2,KS69="Holi",0,KS69="Leav",0)</f>
        <v>8</v>
      </c>
      <c r="KU69" s="306" t="s">
        <v>35</v>
      </c>
      <c r="KV69" s="336" cm="1">
        <f t="array" ref="KV69">_xlfn.IFS(KU69="Pres",8,KU69="Abs",0,KU69=0,"",KU69="Orie",2,KU69="Holi",0,KU69="Leav",0)</f>
        <v>8</v>
      </c>
      <c r="LC69" s="306"/>
      <c r="LD69" s="336"/>
      <c r="LE69" s="306"/>
      <c r="LF69" s="336"/>
    </row>
    <row r="70" spans="1:335" s="173" customFormat="1" ht="15.75" customHeight="1">
      <c r="A70" s="492" t="s">
        <v>31</v>
      </c>
      <c r="B70" s="49" t="s">
        <v>422</v>
      </c>
      <c r="C70" s="275" t="s">
        <v>423</v>
      </c>
      <c r="D70" s="302" t="s">
        <v>424</v>
      </c>
      <c r="E70" s="719" t="s">
        <v>425</v>
      </c>
      <c r="F70" s="382" t="s">
        <v>43</v>
      </c>
      <c r="G70" s="715">
        <v>45056</v>
      </c>
      <c r="H70" s="660">
        <v>45401</v>
      </c>
      <c r="I70" s="660">
        <v>45299</v>
      </c>
      <c r="J70" s="167" t="str">
        <f t="shared" si="328"/>
        <v>Wed</v>
      </c>
      <c r="K70" s="381">
        <f t="shared" si="329"/>
        <v>45243</v>
      </c>
      <c r="L70"/>
      <c r="M70" s="305">
        <v>45273</v>
      </c>
      <c r="N70" s="809">
        <f t="shared" si="330"/>
        <v>10</v>
      </c>
      <c r="O70" s="79">
        <f t="shared" si="316"/>
        <v>80</v>
      </c>
      <c r="P70" s="347" t="str">
        <f t="shared" si="331"/>
        <v/>
      </c>
      <c r="Q70" s="444">
        <f t="shared" si="332"/>
        <v>4</v>
      </c>
      <c r="R70" s="445" t="str">
        <f t="shared" si="333"/>
        <v/>
      </c>
      <c r="S70" s="446" t="str">
        <f t="shared" si="334"/>
        <v/>
      </c>
      <c r="T70" s="447"/>
      <c r="U70" s="447"/>
      <c r="V70" s="447"/>
      <c r="W70" s="879"/>
      <c r="X70" s="318"/>
      <c r="Y70"/>
      <c r="Z70"/>
      <c r="AA70"/>
      <c r="AB70" s="668"/>
      <c r="AC70" s="185"/>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s="129"/>
      <c r="CT70" s="129"/>
      <c r="CU70" s="129"/>
      <c r="CV70" s="129"/>
      <c r="CW70" s="129"/>
      <c r="CX70" s="129"/>
      <c r="CY70" s="84"/>
      <c r="CZ70" s="129"/>
      <c r="DA70" s="129"/>
      <c r="DB70" s="129"/>
      <c r="DC70" s="129"/>
      <c r="DD70" s="129"/>
      <c r="DE70" s="129"/>
      <c r="DF70" s="129"/>
      <c r="DG70" s="129"/>
      <c r="DH70" s="129"/>
      <c r="DI70" s="129"/>
      <c r="DJ70" s="129"/>
      <c r="DK70" s="129"/>
      <c r="DL70" s="129"/>
      <c r="DM70" s="129"/>
      <c r="DN70" s="129"/>
      <c r="DO70" s="129"/>
      <c r="DP70" s="129"/>
      <c r="DQ70" s="129"/>
      <c r="DR70" s="129"/>
      <c r="DS70" s="129"/>
      <c r="DT70" s="129"/>
      <c r="DU70" s="129"/>
      <c r="DV70" s="129"/>
      <c r="DW70" s="182"/>
      <c r="HH70" s="175"/>
      <c r="JU70" s="306" t="s">
        <v>35</v>
      </c>
      <c r="JV70" s="336" cm="1">
        <f t="array" ref="JV70">_xlfn.IFS(JU70="Pres",8,JU70="Abs",0,JU70=0,"",JU70="Orie",2,JU70="Holi",0,JU70="Leav",0)</f>
        <v>8</v>
      </c>
      <c r="JW70" s="306" t="s">
        <v>35</v>
      </c>
      <c r="JX70" s="802" cm="1">
        <f t="array" ref="JX70">_xlfn.IFS(JW70="Pres",8,JW70="Abs",0,JW70=0,"",JW70="Orie",2,JW70="Holi",0,JW70="Leav",0)</f>
        <v>8</v>
      </c>
      <c r="JY70" s="306" t="s">
        <v>35</v>
      </c>
      <c r="JZ70" s="336" cm="1">
        <f t="array" ref="JZ70">_xlfn.IFS(JY70="Pres",8,JY70="Abs",0,JY70=0,"",JY70="Orie",2,JY70="Holi",0,JY70="Leav",0)</f>
        <v>8</v>
      </c>
      <c r="KA70" s="306" t="s">
        <v>35</v>
      </c>
      <c r="KB70" s="336" cm="1">
        <f t="array" ref="KB70">_xlfn.IFS(KA70="Pres",8,KA70="Abs",0,KA70=0,"",KA70="Orie",2,KA70="Holi",0,KA70="Leav",0)</f>
        <v>8</v>
      </c>
      <c r="KC70" s="306" t="s">
        <v>35</v>
      </c>
      <c r="KD70" s="336" cm="1">
        <f t="array" ref="KD70">_xlfn.IFS(KC70="Pres",8,KC70="Abs",0,KC70=0,"",KC70="Orie",2,KC70="Holi",0,KC70="Leav",0)</f>
        <v>8</v>
      </c>
      <c r="KE70" s="306" t="s">
        <v>35</v>
      </c>
      <c r="KF70" s="336" cm="1">
        <f t="array" ref="KF70">_xlfn.IFS(KE70="Pres",8,KE70="Abs",0,KE70=0,"",KE70="Orie",2,KE70="Holi",0,KE70="Leav",0)</f>
        <v>8</v>
      </c>
      <c r="KG70" s="306" t="s">
        <v>36</v>
      </c>
      <c r="KH70" s="336" cm="1">
        <f t="array" ref="KH70">_xlfn.IFS(KG70="Pres",8,KG70="Abs",0,KG70=0,"",KG70="Orie",2,KG70="Holi",0,KG70="Leav",0)</f>
        <v>0</v>
      </c>
      <c r="KI70" s="306" t="s">
        <v>35</v>
      </c>
      <c r="KJ70" s="336" cm="1">
        <f t="array" ref="KJ70">_xlfn.IFS(KI70="Pres",8,KI70="Abs",0,KI70=0,"",KI70="Orie",2,KI70="Holi",0,KI70="Leav",0)</f>
        <v>8</v>
      </c>
      <c r="KK70" s="306" t="s">
        <v>35</v>
      </c>
      <c r="KL70" s="336" cm="1">
        <f t="array" ref="KL70">_xlfn.IFS(KK70="Pres",8,KK70="Abs",0,KK70=0,"",KK70="Orie",2,KK70="Holi",0,KK70="Leav",0)</f>
        <v>8</v>
      </c>
      <c r="KM70" s="306" t="s">
        <v>35</v>
      </c>
      <c r="KN70" s="336" cm="1">
        <f t="array" ref="KN70">_xlfn.IFS(KM70="Pres",8,KM70="Abs",0,KM70=0,"",KM70="Orie",2,KM70="Holi",0,KM70="Leav",0)</f>
        <v>8</v>
      </c>
      <c r="KO70" s="306" t="s">
        <v>36</v>
      </c>
      <c r="KP70" s="336" cm="1">
        <f t="array" ref="KP70">_xlfn.IFS(KO70="Pres",8,KO70="Abs",0,KO70=0,"",KO70="Orie",2,KO70="Holi",0,KO70="Leav",0)</f>
        <v>0</v>
      </c>
      <c r="KQ70" s="306" t="s">
        <v>36</v>
      </c>
      <c r="KR70" s="336" cm="1">
        <f t="array" ref="KR70">_xlfn.IFS(KQ70="Pres",8,KQ70="Abs",0,KQ70=0,"",KQ70="Orie",2,KQ70="Holi",0,KQ70="Leav",0)</f>
        <v>0</v>
      </c>
      <c r="KS70" s="306" t="s">
        <v>35</v>
      </c>
      <c r="KT70" s="336" cm="1">
        <f t="array" ref="KT70">_xlfn.IFS(KS70="Pres",8,KS70="Abs",0,KS70=0,"",KS70="Orie",2,KS70="Holi",0,KS70="Leav",0)</f>
        <v>8</v>
      </c>
      <c r="KU70" s="306" t="s">
        <v>36</v>
      </c>
      <c r="KV70" s="336" cm="1">
        <f t="array" ref="KV70">_xlfn.IFS(KU70="Pres",8,KU70="Abs",0,KU70=0,"",KU70="Orie",2,KU70="Holi",0,KU70="Leav",0)</f>
        <v>0</v>
      </c>
      <c r="LC70" s="306"/>
      <c r="LD70" s="336"/>
      <c r="LE70" s="306"/>
      <c r="LF70" s="336"/>
    </row>
    <row r="71" spans="1:335" s="173" customFormat="1" ht="15.75" customHeight="1">
      <c r="A71" s="492" t="s">
        <v>31</v>
      </c>
      <c r="B71" s="275" t="s">
        <v>426</v>
      </c>
      <c r="C71" s="173" t="s">
        <v>109</v>
      </c>
      <c r="D71" s="275" t="s">
        <v>427</v>
      </c>
      <c r="E71" s="902" t="s">
        <v>428</v>
      </c>
      <c r="F71" s="73" t="s">
        <v>121</v>
      </c>
      <c r="G71" s="715">
        <v>45056</v>
      </c>
      <c r="H71" s="660">
        <v>45394</v>
      </c>
      <c r="I71" s="660">
        <v>45299</v>
      </c>
      <c r="J71" s="167" t="str">
        <f t="shared" ref="J71:J73" si="335">TEXT(G71,"ddd")</f>
        <v>Wed</v>
      </c>
      <c r="K71" s="381">
        <f t="shared" ref="K71:K73" si="336">I71-8*7</f>
        <v>45243</v>
      </c>
      <c r="L71"/>
      <c r="M71" s="305">
        <v>45276</v>
      </c>
      <c r="N71" s="809">
        <f t="shared" ref="N71" si="337">COUNTIF(AC71:XFD71,"Pres")+Y71+U71+T71</f>
        <v>13</v>
      </c>
      <c r="O71" s="79">
        <f t="shared" si="316"/>
        <v>102.25</v>
      </c>
      <c r="P71" s="347" t="str">
        <f t="shared" ref="P71" si="338">IF(COUNTIF(AC71:XFD71,"Orie")=0,"",COUNTIF(AC71:XFD71,"Orie"))</f>
        <v/>
      </c>
      <c r="Q71" s="444">
        <f t="shared" ref="Q71" si="339">IF(COUNTIF(AC71:XFD71,"Abs")+W71=0,"",COUNTIF(AC71:XFD71,"Abs")+W71)</f>
        <v>1</v>
      </c>
      <c r="R71" s="445" t="str">
        <f t="shared" ref="R71" si="340">IF(COUNTIF(AC71:XFD71,"Leav")+Y71=0,"",COUNTIF(AC71:XFD71,"Leav")+Y71)</f>
        <v/>
      </c>
      <c r="S71" s="446" t="str">
        <f t="shared" ref="S71" si="341">IF(COUNTIF(AC71:XFD71,"Holi")+Z71=0,"",COUNTIF(AC71:XFD71,"Holi")+Z71)</f>
        <v/>
      </c>
      <c r="T71" s="447"/>
      <c r="U71" s="447"/>
      <c r="V71" s="447"/>
      <c r="W71" s="879"/>
      <c r="X71" s="318"/>
      <c r="Y71"/>
      <c r="Z71"/>
      <c r="AA71"/>
      <c r="AB71" s="668"/>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s="129"/>
      <c r="CT71" s="129"/>
      <c r="CU71" s="129"/>
      <c r="CV71" s="129"/>
      <c r="CW71" s="129"/>
      <c r="CX71" s="129"/>
      <c r="CY71" s="84"/>
      <c r="CZ71" s="129"/>
      <c r="DA71" s="129"/>
      <c r="DB71" s="129"/>
      <c r="DC71" s="129"/>
      <c r="DD71" s="129"/>
      <c r="DE71" s="129"/>
      <c r="DF71" s="129"/>
      <c r="DG71" s="129"/>
      <c r="DH71" s="129"/>
      <c r="DI71" s="129"/>
      <c r="DJ71" s="129"/>
      <c r="DK71" s="129"/>
      <c r="DL71" s="129"/>
      <c r="DM71" s="129"/>
      <c r="DN71" s="129"/>
      <c r="DO71" s="129"/>
      <c r="DP71" s="129"/>
      <c r="DQ71" s="129"/>
      <c r="DR71" s="129"/>
      <c r="DS71" s="129"/>
      <c r="DT71" s="129"/>
      <c r="DU71" s="129"/>
      <c r="DV71" s="129"/>
      <c r="DW71" s="182"/>
      <c r="HH71" s="175"/>
      <c r="JU71" s="306" t="s">
        <v>35</v>
      </c>
      <c r="JV71" s="336" cm="1">
        <f t="array" ref="JV71">_xlfn.IFS(JU71="Pres",8,JU71="Abs",0,JU71=0,"",JU71="Orie",2,JU71="Holi",0,JU71="Leav",0)</f>
        <v>8</v>
      </c>
      <c r="JW71" s="306" t="s">
        <v>35</v>
      </c>
      <c r="JX71" s="802" cm="1">
        <f t="array" ref="JX71">_xlfn.IFS(JW71="Pres",8,JW71="Abs",0,JW71=0,"",JW71="Orie",2,JW71="Holi",0,JW71="Leav",0)</f>
        <v>8</v>
      </c>
      <c r="JY71" s="306" t="s">
        <v>35</v>
      </c>
      <c r="JZ71" s="336" cm="1">
        <f t="array" ref="JZ71">_xlfn.IFS(JY71="Pres",8,JY71="Abs",0,JY71=0,"",JY71="Orie",2,JY71="Holi",0,JY71="Leav",0)</f>
        <v>8</v>
      </c>
      <c r="KA71" s="306" t="s">
        <v>35</v>
      </c>
      <c r="KB71" s="336" cm="1">
        <f t="array" ref="KB71">_xlfn.IFS(KA71="Pres",8,KA71="Abs",0,KA71=0,"",KA71="Orie",2,KA71="Holi",0,KA71="Leav",0)</f>
        <v>8</v>
      </c>
      <c r="KC71" s="306" t="s">
        <v>35</v>
      </c>
      <c r="KD71" s="336" cm="1">
        <f t="array" ref="KD71">_xlfn.IFS(KC71="Pres",8,KC71="Abs",0,KC71=0,"",KC71="Orie",2,KC71="Holi",0,KC71="Leav",0)</f>
        <v>8</v>
      </c>
      <c r="KE71" s="306" t="s">
        <v>35</v>
      </c>
      <c r="KF71" s="336">
        <v>7.5</v>
      </c>
      <c r="KG71" s="306" t="s">
        <v>35</v>
      </c>
      <c r="KH71" s="336" cm="1">
        <f t="array" ref="KH71">_xlfn.IFS(KG71="Pres",8,KG71="Abs",0,KG71=0,"",KG71="Orie",2,KG71="Holi",0,KG71="Leav",0)</f>
        <v>8</v>
      </c>
      <c r="KI71" s="306" t="s">
        <v>35</v>
      </c>
      <c r="KJ71" s="336" cm="1">
        <f t="array" ref="KJ71">_xlfn.IFS(KI71="Pres",8,KI71="Abs",0,KI71=0,"",KI71="Orie",2,KI71="Holi",0,KI71="Leav",0)</f>
        <v>8</v>
      </c>
      <c r="KK71" s="306" t="s">
        <v>35</v>
      </c>
      <c r="KL71" s="336">
        <v>7.75</v>
      </c>
      <c r="KM71" s="306" t="s">
        <v>35</v>
      </c>
      <c r="KN71" s="336" cm="1">
        <f t="array" ref="KN71">_xlfn.IFS(KM71="Pres",8,KM71="Abs",0,KM71=0,"",KM71="Orie",2,KM71="Holi",0,KM71="Leav",0)</f>
        <v>8</v>
      </c>
      <c r="KO71" s="306" t="s">
        <v>35</v>
      </c>
      <c r="KP71" s="336">
        <v>7</v>
      </c>
      <c r="KQ71" s="306" t="s">
        <v>35</v>
      </c>
      <c r="KR71" s="336" cm="1">
        <f t="array" ref="KR71">_xlfn.IFS(KQ71="Pres",8,KQ71="Abs",0,KQ71=0,"",KQ71="Orie",2,KQ71="Holi",0,KQ71="Leav",0)</f>
        <v>8</v>
      </c>
      <c r="KS71" s="306" t="s">
        <v>35</v>
      </c>
      <c r="KT71" s="336" cm="1">
        <f t="array" ref="KT71">_xlfn.IFS(KS71="Pres",8,KS71="Abs",0,KS71=0,"",KS71="Orie",2,KS71="Holi",0,KS71="Leav",0)</f>
        <v>8</v>
      </c>
      <c r="KU71" s="306" t="s">
        <v>36</v>
      </c>
      <c r="KV71" s="336" cm="1">
        <f t="array" ref="KV71">_xlfn.IFS(KU71="Pres",8,KU71="Abs",0,KU71=0,"",KU71="Orie",2,KU71="Holi",0,KU71="Leav",0)</f>
        <v>0</v>
      </c>
      <c r="LC71" s="306"/>
      <c r="LD71" s="336"/>
      <c r="LE71" s="306"/>
      <c r="LF71" s="336"/>
    </row>
    <row r="72" spans="1:335" s="173" customFormat="1" ht="15.75" customHeight="1">
      <c r="A72" s="492" t="s">
        <v>31</v>
      </c>
      <c r="B72" s="434" t="s">
        <v>429</v>
      </c>
      <c r="C72" s="901" t="s">
        <v>430</v>
      </c>
      <c r="D72" s="901" t="s">
        <v>431</v>
      </c>
      <c r="E72" s="903" t="s">
        <v>432</v>
      </c>
      <c r="F72" s="382" t="s">
        <v>43</v>
      </c>
      <c r="G72" s="715">
        <v>45070</v>
      </c>
      <c r="H72" s="660">
        <v>45422</v>
      </c>
      <c r="I72" s="660">
        <v>45320</v>
      </c>
      <c r="J72" s="167" t="str">
        <f t="shared" si="335"/>
        <v>Wed</v>
      </c>
      <c r="K72" s="381">
        <f t="shared" si="336"/>
        <v>45264</v>
      </c>
      <c r="L72"/>
      <c r="M72" s="305">
        <v>45301</v>
      </c>
      <c r="N72" s="809">
        <f t="shared" ref="N72" si="342">COUNTIF(AC72:XFD72,"Pres")+Y72+U72+T72</f>
        <v>11</v>
      </c>
      <c r="O72" s="79">
        <f t="shared" si="316"/>
        <v>85.75</v>
      </c>
      <c r="P72" s="347" t="str">
        <f t="shared" ref="P72" si="343">IF(COUNTIF(AC72:XFD72,"Orie")=0,"",COUNTIF(AC72:XFD72,"Orie"))</f>
        <v/>
      </c>
      <c r="Q72" s="444">
        <f t="shared" ref="Q72" si="344">IF(COUNTIF(AC72:XFD72,"Abs")+W72=0,"",COUNTIF(AC72:XFD72,"Abs")+W72)</f>
        <v>1</v>
      </c>
      <c r="R72" s="445" t="str">
        <f t="shared" ref="R72" si="345">IF(COUNTIF(AC72:XFD72,"Leav")+Y72=0,"",COUNTIF(AC72:XFD72,"Leav")+Y72)</f>
        <v/>
      </c>
      <c r="S72" s="446" t="str">
        <f t="shared" ref="S72" si="346">IF(COUNTIF(AC72:XFD72,"Holi")+Z72=0,"",COUNTIF(AC72:XFD72,"Holi")+Z72)</f>
        <v/>
      </c>
      <c r="T72" s="447"/>
      <c r="U72" s="447"/>
      <c r="V72" s="447"/>
      <c r="W72" s="879"/>
      <c r="X72" s="318"/>
      <c r="Y72"/>
      <c r="Z72"/>
      <c r="AA72"/>
      <c r="AB72" s="668"/>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s="129"/>
      <c r="CT72" s="129"/>
      <c r="CU72" s="129"/>
      <c r="CV72" s="129"/>
      <c r="CW72" s="129"/>
      <c r="CX72" s="129"/>
      <c r="CY72" s="84"/>
      <c r="CZ72" s="129"/>
      <c r="DA72" s="129"/>
      <c r="DB72" s="129"/>
      <c r="DC72" s="129"/>
      <c r="DD72" s="129"/>
      <c r="DE72" s="129"/>
      <c r="DF72" s="129"/>
      <c r="DG72" s="129"/>
      <c r="DH72" s="129"/>
      <c r="DI72" s="129"/>
      <c r="DJ72" s="129"/>
      <c r="DK72" s="129"/>
      <c r="DL72" s="129"/>
      <c r="DM72" s="129"/>
      <c r="DN72" s="129"/>
      <c r="DO72" s="129"/>
      <c r="DP72" s="129"/>
      <c r="DQ72" s="129"/>
      <c r="DR72" s="129"/>
      <c r="DS72" s="129"/>
      <c r="DT72" s="129"/>
      <c r="DU72" s="129"/>
      <c r="DV72" s="129"/>
      <c r="DW72" s="182"/>
      <c r="HH72" s="175"/>
      <c r="JU72" s="306"/>
      <c r="JV72" s="336"/>
      <c r="JY72" s="306" t="s">
        <v>35</v>
      </c>
      <c r="JZ72" s="336" cm="1">
        <f t="array" ref="JZ72">_xlfn.IFS(JY72="Pres",8,JY72="Abs",0,JY72=0,"",JY72="Orie",2,JY72="Holi",0,JY72="Leav",0)</f>
        <v>8</v>
      </c>
      <c r="KA72" s="306" t="s">
        <v>35</v>
      </c>
      <c r="KB72" s="336">
        <v>6.75</v>
      </c>
      <c r="KC72" s="306" t="s">
        <v>35</v>
      </c>
      <c r="KD72" s="336" cm="1">
        <f t="array" ref="KD72">_xlfn.IFS(KC72="Pres",8,KC72="Abs",0,KC72=0,"",KC72="Orie",2,KC72="Holi",0,KC72="Leav",0)</f>
        <v>8</v>
      </c>
      <c r="KE72" s="306" t="s">
        <v>35</v>
      </c>
      <c r="KF72" s="336">
        <v>7.25</v>
      </c>
      <c r="KG72" s="306" t="s">
        <v>35</v>
      </c>
      <c r="KH72" s="336" cm="1">
        <f t="array" ref="KH72">_xlfn.IFS(KG72="Pres",8,KG72="Abs",0,KG72=0,"",KG72="Orie",2,KG72="Holi",0,KG72="Leav",0)</f>
        <v>8</v>
      </c>
      <c r="KI72" s="306" t="s">
        <v>35</v>
      </c>
      <c r="KJ72" s="336" cm="1">
        <f t="array" ref="KJ72">_xlfn.IFS(KI72="Pres",8,KI72="Abs",0,KI72=0,"",KI72="Orie",2,KI72="Holi",0,KI72="Leav",0)</f>
        <v>8</v>
      </c>
      <c r="KK72" s="306" t="s">
        <v>35</v>
      </c>
      <c r="KL72" s="336">
        <v>7.75</v>
      </c>
      <c r="KM72" s="306" t="s">
        <v>35</v>
      </c>
      <c r="KN72" s="336" cm="1">
        <f t="array" ref="KN72">_xlfn.IFS(KM72="Pres",8,KM72="Abs",0,KM72=0,"",KM72="Orie",2,KM72="Holi",0,KM72="Leav",0)</f>
        <v>8</v>
      </c>
      <c r="KO72" s="306" t="s">
        <v>35</v>
      </c>
      <c r="KP72" s="336" cm="1">
        <f t="array" ref="KP72">_xlfn.IFS(KO72="Pres",8,KO72="Abs",0,KO72=0,"",KO72="Orie",2,KO72="Holi",0,KO72="Leav",0)</f>
        <v>8</v>
      </c>
      <c r="KQ72" s="306" t="s">
        <v>35</v>
      </c>
      <c r="KR72" s="336" cm="1">
        <f t="array" ref="KR72">_xlfn.IFS(KQ72="Pres",8,KQ72="Abs",0,KQ72=0,"",KQ72="Orie",2,KQ72="Holi",0,KQ72="Leav",0)</f>
        <v>8</v>
      </c>
      <c r="KS72" s="306" t="s">
        <v>36</v>
      </c>
      <c r="KT72" s="336" cm="1">
        <f t="array" ref="KT72">_xlfn.IFS(KS72="Pres",8,KS72="Abs",0,KS72=0,"",KS72="Orie",2,KS72="Holi",0,KS72="Leav",0)</f>
        <v>0</v>
      </c>
      <c r="KU72" s="306" t="s">
        <v>35</v>
      </c>
      <c r="KV72" s="336" cm="1">
        <f t="array" ref="KV72">_xlfn.IFS(KU72="Pres",8,KU72="Abs",0,KU72=0,"",KU72="Orie",2,KU72="Holi",0,KU72="Leav",0)</f>
        <v>8</v>
      </c>
      <c r="LC72" s="306"/>
      <c r="LD72" s="336"/>
      <c r="LE72" s="306"/>
      <c r="LF72" s="336"/>
    </row>
    <row r="73" spans="1:335" s="211" customFormat="1" ht="15.75" customHeight="1">
      <c r="A73" s="492" t="s">
        <v>60</v>
      </c>
      <c r="B73" s="309" t="s">
        <v>433</v>
      </c>
      <c r="C73" s="309" t="s">
        <v>434</v>
      </c>
      <c r="D73" s="309" t="s">
        <v>435</v>
      </c>
      <c r="E73" s="719" t="s">
        <v>436</v>
      </c>
      <c r="F73" s="382" t="s">
        <v>43</v>
      </c>
      <c r="G73" s="715">
        <v>45070</v>
      </c>
      <c r="H73" s="660">
        <v>45422</v>
      </c>
      <c r="I73" s="660">
        <v>45320</v>
      </c>
      <c r="J73" s="167" t="str">
        <f t="shared" si="335"/>
        <v>Wed</v>
      </c>
      <c r="K73" s="381">
        <f t="shared" si="336"/>
        <v>45264</v>
      </c>
      <c r="L73"/>
      <c r="M73" s="305">
        <v>45301</v>
      </c>
      <c r="N73" s="809">
        <f t="shared" ref="N73" si="347">COUNTIF(AC73:XFD73,"Pres")+Y73+U73+T73</f>
        <v>8</v>
      </c>
      <c r="O73" s="79">
        <f t="shared" si="316"/>
        <v>62</v>
      </c>
      <c r="P73" s="347" t="str">
        <f t="shared" ref="P73" si="348">IF(COUNTIF(AC73:XFD73,"Orie")=0,"",COUNTIF(AC73:XFD73,"Orie"))</f>
        <v/>
      </c>
      <c r="Q73" s="444">
        <f t="shared" ref="Q73" si="349">IF(COUNTIF(AC73:XFD73,"Abs")+W73=0,"",COUNTIF(AC73:XFD73,"Abs")+W73)</f>
        <v>2</v>
      </c>
      <c r="R73" s="445" t="str">
        <f t="shared" ref="R73" si="350">IF(COUNTIF(AC73:XFD73,"Leav")+Y73=0,"",COUNTIF(AC73:XFD73,"Leav")+Y73)</f>
        <v/>
      </c>
      <c r="S73" s="446" t="str">
        <f t="shared" ref="S73" si="351">IF(COUNTIF(AC73:XFD73,"Holi")+Z73=0,"",COUNTIF(AC73:XFD73,"Holi")+Z73)</f>
        <v/>
      </c>
      <c r="T73" s="447"/>
      <c r="U73" s="447"/>
      <c r="V73" s="447"/>
      <c r="W73" s="879"/>
      <c r="X73" s="318"/>
      <c r="Y73"/>
      <c r="Z73"/>
      <c r="AA73"/>
      <c r="AB73" s="668"/>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s="129"/>
      <c r="CT73" s="129"/>
      <c r="CU73" s="129"/>
      <c r="CV73" s="129"/>
      <c r="CW73" s="129"/>
      <c r="CX73" s="129"/>
      <c r="CY73" s="84"/>
      <c r="CZ73" s="129"/>
      <c r="DA73" s="129"/>
      <c r="DB73" s="129"/>
      <c r="DC73" s="129"/>
      <c r="DD73" s="129"/>
      <c r="DE73" s="129"/>
      <c r="DF73" s="129"/>
      <c r="DG73" s="129"/>
      <c r="DH73" s="129"/>
      <c r="DI73" s="129"/>
      <c r="DJ73" s="129"/>
      <c r="DK73" s="129"/>
      <c r="DL73" s="129"/>
      <c r="DM73" s="129"/>
      <c r="DN73" s="129"/>
      <c r="DO73" s="129"/>
      <c r="DP73" s="129"/>
      <c r="DQ73" s="129"/>
      <c r="DR73" s="129"/>
      <c r="DS73" s="129"/>
      <c r="DT73" s="129"/>
      <c r="DU73" s="129"/>
      <c r="DV73" s="129"/>
      <c r="DW73" s="182"/>
      <c r="DX73" s="173"/>
      <c r="DY73" s="173"/>
      <c r="DZ73" s="173"/>
      <c r="EA73" s="173"/>
      <c r="EB73" s="173"/>
      <c r="EC73" s="173"/>
      <c r="ED73" s="173"/>
      <c r="EE73" s="173"/>
      <c r="EF73" s="173"/>
      <c r="EG73" s="173"/>
      <c r="EH73" s="173"/>
      <c r="EI73" s="173"/>
      <c r="EJ73" s="173"/>
      <c r="EK73" s="173"/>
      <c r="EL73" s="173"/>
      <c r="EM73" s="173"/>
      <c r="EN73" s="173"/>
      <c r="EO73" s="173"/>
      <c r="EP73" s="173"/>
      <c r="EQ73" s="173"/>
      <c r="ER73" s="173"/>
      <c r="ES73" s="173"/>
      <c r="ET73" s="173"/>
      <c r="EU73" s="173"/>
      <c r="EV73" s="173"/>
      <c r="EW73" s="173"/>
      <c r="EX73" s="173"/>
      <c r="EY73" s="173"/>
      <c r="EZ73" s="173"/>
      <c r="FA73" s="173"/>
      <c r="FB73" s="173"/>
      <c r="FC73" s="173"/>
      <c r="FD73" s="173"/>
      <c r="FE73" s="173"/>
      <c r="FF73" s="173"/>
      <c r="FG73" s="173"/>
      <c r="FH73" s="173"/>
      <c r="FI73" s="173"/>
      <c r="FJ73" s="173"/>
      <c r="FK73" s="173"/>
      <c r="FL73" s="173"/>
      <c r="FM73" s="173"/>
      <c r="FN73" s="173"/>
      <c r="FO73" s="173"/>
      <c r="FP73" s="173"/>
      <c r="FQ73" s="173"/>
      <c r="FR73" s="173"/>
      <c r="FS73" s="173"/>
      <c r="FT73" s="173"/>
      <c r="FU73" s="173"/>
      <c r="FV73" s="173"/>
      <c r="FW73" s="173"/>
      <c r="FX73" s="173"/>
      <c r="FY73" s="173"/>
      <c r="FZ73" s="173"/>
      <c r="GA73" s="173"/>
      <c r="GB73" s="173"/>
      <c r="GC73" s="173"/>
      <c r="GD73" s="173"/>
      <c r="GE73" s="173"/>
      <c r="GF73" s="173"/>
      <c r="GG73" s="173"/>
      <c r="GH73" s="173"/>
      <c r="GI73" s="173"/>
      <c r="GJ73" s="173"/>
      <c r="GK73" s="173"/>
      <c r="GL73" s="173"/>
      <c r="GM73" s="173"/>
      <c r="GN73" s="173"/>
      <c r="GO73" s="173"/>
      <c r="GP73" s="173"/>
      <c r="GQ73" s="173"/>
      <c r="GR73" s="173"/>
      <c r="GS73" s="173"/>
      <c r="GT73" s="173"/>
      <c r="GU73" s="173"/>
      <c r="GV73" s="173"/>
      <c r="GW73" s="173"/>
      <c r="GX73" s="173"/>
      <c r="GY73" s="173"/>
      <c r="GZ73" s="173"/>
      <c r="HA73" s="173"/>
      <c r="HB73" s="173"/>
      <c r="HC73" s="173"/>
      <c r="HD73" s="173"/>
      <c r="HE73" s="173"/>
      <c r="HF73" s="173"/>
      <c r="HG73" s="173"/>
      <c r="HH73" s="175"/>
      <c r="JT73" s="173"/>
      <c r="JU73" s="306"/>
      <c r="JV73" s="336"/>
      <c r="JW73" s="173"/>
      <c r="JX73" s="173"/>
      <c r="JY73" s="306" t="s">
        <v>35</v>
      </c>
      <c r="JZ73" s="336" cm="1">
        <f t="array" ref="JZ73">_xlfn.IFS(JY73="Pres",8,JY73="Abs",0,JY73=0,"",JY73="Orie",2,JY73="Holi",0,JY73="Leav",0)</f>
        <v>8</v>
      </c>
      <c r="KA73" s="306" t="s">
        <v>35</v>
      </c>
      <c r="KB73" s="336" cm="1">
        <f t="array" ref="KB73">_xlfn.IFS(KA73="Pres",8,KA73="Abs",0,KA73=0,"",KA73="Orie",2,KA73="Holi",0,KA73="Leav",0)</f>
        <v>8</v>
      </c>
      <c r="KC73" s="306" t="s">
        <v>35</v>
      </c>
      <c r="KD73" s="336" cm="1">
        <f t="array" ref="KD73">_xlfn.IFS(KC73="Pres",8,KC73="Abs",0,KC73=0,"",KC73="Orie",2,KC73="Holi",0,KC73="Leav",0)</f>
        <v>8</v>
      </c>
      <c r="KE73" s="306" t="s">
        <v>35</v>
      </c>
      <c r="KF73" s="336" cm="1">
        <f t="array" ref="KF73">_xlfn.IFS(KE73="Pres",8,KE73="Abs",0,KE73=0,"",KE73="Orie",2,KE73="Holi",0,KE73="Leav",0)</f>
        <v>8</v>
      </c>
      <c r="KG73" s="306" t="s">
        <v>35</v>
      </c>
      <c r="KH73" s="336" cm="1">
        <f t="array" ref="KH73">_xlfn.IFS(KG73="Pres",8,KG73="Abs",0,KG73=0,"",KG73="Orie",2,KG73="Holi",0,KG73="Leav",0)</f>
        <v>8</v>
      </c>
      <c r="KI73" s="306" t="s">
        <v>36</v>
      </c>
      <c r="KJ73" s="336" cm="1">
        <f t="array" ref="KJ73">_xlfn.IFS(KI73="Pres",8,KI73="Abs",0,KI73=0,"",KI73="Orie",2,KI73="Holi",0,KI73="Leav",0)</f>
        <v>0</v>
      </c>
      <c r="KK73" s="306" t="s">
        <v>35</v>
      </c>
      <c r="KL73" s="336" cm="1">
        <f t="array" ref="KL73">_xlfn.IFS(KK73="Pres",8,KK73="Abs",0,KK73=0,"",KK73="Orie",2,KK73="Holi",0,KK73="Leav",0)</f>
        <v>8</v>
      </c>
      <c r="KM73" s="306" t="s">
        <v>35</v>
      </c>
      <c r="KN73" s="336" cm="1">
        <f t="array" ref="KN73">_xlfn.IFS(KM73="Pres",8,KM73="Abs",0,KM73=0,"",KM73="Orie",2,KM73="Holi",0,KM73="Leav",0)</f>
        <v>8</v>
      </c>
      <c r="KO73" s="306" t="s">
        <v>35</v>
      </c>
      <c r="KP73" s="336">
        <v>6</v>
      </c>
      <c r="KQ73" s="306" t="s">
        <v>36</v>
      </c>
      <c r="KR73" s="336" cm="1">
        <f t="array" ref="KR73">_xlfn.IFS(KQ73="Pres",8,KQ73="Abs",0,KQ73=0,"",KQ73="Orie",2,KQ73="Holi",0,KQ73="Leav",0)</f>
        <v>0</v>
      </c>
      <c r="KS73" s="306"/>
      <c r="KT73" s="336" t="str" cm="1">
        <f t="array" ref="KT73">_xlfn.IFS(KS73="Pres",8,KS73="Abs",0,KS73=0,"",KS73="Orie",2,KS73="Holi",0,KS73="Leav",0)</f>
        <v/>
      </c>
      <c r="KU73" s="306"/>
      <c r="KV73" s="336" t="str" cm="1">
        <f t="array" ref="KV73">_xlfn.IFS(KU73="Pres",8,KU73="Abs",0,KU73=0,"",KU73="Orie",2,KU73="Holi",0,KU73="Leav",0)</f>
        <v/>
      </c>
      <c r="KW73" s="173"/>
      <c r="KX73" s="173"/>
      <c r="KY73" s="173"/>
      <c r="KZ73" s="173"/>
      <c r="LA73" s="173"/>
      <c r="LB73" s="173"/>
      <c r="LC73" s="306"/>
      <c r="LD73" s="336"/>
      <c r="LE73" s="306"/>
      <c r="LF73" s="336"/>
      <c r="LG73" s="173"/>
      <c r="LH73" s="173"/>
      <c r="LI73" s="173"/>
      <c r="LJ73" s="173"/>
      <c r="LK73" s="173"/>
      <c r="LL73" s="173"/>
      <c r="LM73" s="173"/>
      <c r="LN73" s="173"/>
      <c r="LO73" s="173"/>
      <c r="LP73" s="173"/>
      <c r="LQ73" s="173"/>
      <c r="LR73" s="173"/>
      <c r="LS73" s="173"/>
      <c r="LT73" s="173"/>
      <c r="LU73" s="173"/>
      <c r="LV73" s="173"/>
      <c r="LW73" s="173"/>
    </row>
    <row r="74" spans="1:335" s="173" customFormat="1" ht="15.75" customHeight="1">
      <c r="A74" s="492" t="s">
        <v>31</v>
      </c>
      <c r="B74" s="302" t="s">
        <v>437</v>
      </c>
      <c r="C74" s="302" t="s">
        <v>438</v>
      </c>
      <c r="D74" s="302" t="s">
        <v>439</v>
      </c>
      <c r="E74" s="824" t="s">
        <v>440</v>
      </c>
      <c r="F74" s="382" t="s">
        <v>43</v>
      </c>
      <c r="G74" s="715">
        <v>45070</v>
      </c>
      <c r="H74" s="660">
        <v>45422</v>
      </c>
      <c r="I74" s="660">
        <v>45320</v>
      </c>
      <c r="J74" s="167" t="str">
        <f>TEXT(G74,"ddd")</f>
        <v>Wed</v>
      </c>
      <c r="K74" s="381">
        <f t="shared" ref="K74" si="352">I74-8*7</f>
        <v>45264</v>
      </c>
      <c r="L74"/>
      <c r="M74" s="305">
        <v>45301</v>
      </c>
      <c r="N74" s="809">
        <f>COUNTIF(AC74:XFD74,"Pres")+Y74+U74+T74</f>
        <v>12</v>
      </c>
      <c r="O74" s="79">
        <f t="shared" si="316"/>
        <v>95.5</v>
      </c>
      <c r="P74" s="347" t="str">
        <f>IF(COUNTIF(AC74:XFD74,"Orie")=0,"",COUNTIF(AC74:XFD74,"Orie"))</f>
        <v/>
      </c>
      <c r="Q74" s="444" t="str">
        <f>IF(COUNTIF(AC74:XFD74,"Abs")+W74=0,"",COUNTIF(AC74:XFD74,"Abs")+W74)</f>
        <v/>
      </c>
      <c r="R74" s="445">
        <f>IF(COUNTIF(AC74:XFD74,"Leav")+Y74=0,"",COUNTIF(AC74:XFD74,"Leav")+Y74)</f>
        <v>1</v>
      </c>
      <c r="S74" s="446" t="str">
        <f>IF(COUNTIF(AC74:XFD74,"Holi")+Z74=0,"",COUNTIF(AC74:XFD74,"Holi")+Z74)</f>
        <v/>
      </c>
      <c r="T74" s="447"/>
      <c r="U74" s="447"/>
      <c r="V74" s="447"/>
      <c r="W74" s="879"/>
      <c r="X74" s="318"/>
      <c r="Y74"/>
      <c r="Z74"/>
      <c r="AA74"/>
      <c r="AB74" s="788"/>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s="129"/>
      <c r="CT74" s="129"/>
      <c r="CU74" s="129"/>
      <c r="CV74" s="129"/>
      <c r="CW74" s="129"/>
      <c r="CX74" s="129"/>
      <c r="CY74" s="84"/>
      <c r="CZ74" s="129"/>
      <c r="DA74" s="129"/>
      <c r="DB74" s="129"/>
      <c r="DC74" s="129"/>
      <c r="DD74" s="129"/>
      <c r="DE74" s="129"/>
      <c r="DF74" s="129"/>
      <c r="DG74" s="129"/>
      <c r="DH74" s="129"/>
      <c r="DI74" s="129"/>
      <c r="DJ74" s="129"/>
      <c r="DK74" s="129"/>
      <c r="DL74" s="129"/>
      <c r="DM74" s="129"/>
      <c r="DN74" s="129"/>
      <c r="DO74" s="129"/>
      <c r="DP74" s="129"/>
      <c r="DQ74" s="129"/>
      <c r="DR74" s="129"/>
      <c r="DS74" s="129"/>
      <c r="DT74" s="129"/>
      <c r="DU74" s="129"/>
      <c r="DV74" s="129"/>
      <c r="DW74" s="182"/>
      <c r="HH74" s="175"/>
      <c r="JU74" s="306"/>
      <c r="JV74" s="336"/>
      <c r="JY74" s="306" t="s">
        <v>35</v>
      </c>
      <c r="JZ74" s="336" cm="1">
        <f t="array" ref="JZ74">_xlfn.IFS(JY74="Pres",8,JY74="Abs",0,JY74=0,"",JY74="Orie",2,JY74="Holi",0,JY74="Leav",0)</f>
        <v>8</v>
      </c>
      <c r="KA74" s="306" t="s">
        <v>35</v>
      </c>
      <c r="KB74" s="336" cm="1">
        <f t="array" ref="KB74">_xlfn.IFS(KA74="Pres",8,KA74="Abs",0,KA74=0,"",KA74="Orie",2,KA74="Holi",0,KA74="Leav",0)</f>
        <v>8</v>
      </c>
      <c r="KC74" s="306" t="s">
        <v>35</v>
      </c>
      <c r="KD74" s="336" cm="1">
        <f t="array" ref="KD74">_xlfn.IFS(KC74="Pres",8,KC74="Abs",0,KC74=0,"",KC74="Orie",2,KC74="Holi",0,KC74="Leav",0)</f>
        <v>8</v>
      </c>
      <c r="KE74" s="306" t="s">
        <v>35</v>
      </c>
      <c r="KF74" s="336" cm="1">
        <f t="array" ref="KF74">_xlfn.IFS(KE74="Pres",8,KE74="Abs",0,KE74=0,"",KE74="Orie",2,KE74="Holi",0,KE74="Leav",0)</f>
        <v>8</v>
      </c>
      <c r="KG74" s="306" t="s">
        <v>35</v>
      </c>
      <c r="KH74" s="336" cm="1">
        <f t="array" ref="KH74">_xlfn.IFS(KG74="Pres",8,KG74="Abs",0,KG74=0,"",KG74="Orie",2,KG74="Holi",0,KG74="Leav",0)</f>
        <v>8</v>
      </c>
      <c r="KI74" s="306" t="s">
        <v>35</v>
      </c>
      <c r="KJ74" s="336" cm="1">
        <f t="array" ref="KJ74">_xlfn.IFS(KI74="Pres",8,KI74="Abs",0,KI74=0,"",KI74="Orie",2,KI74="Holi",0,KI74="Leav",0)</f>
        <v>8</v>
      </c>
      <c r="KK74" s="306" t="s">
        <v>35</v>
      </c>
      <c r="KL74" s="336" cm="1">
        <f t="array" ref="KL74">_xlfn.IFS(KK74="Pres",8,KK74="Abs",0,KK74=0,"",KK74="Orie",2,KK74="Holi",0,KK74="Leav",0)</f>
        <v>8</v>
      </c>
      <c r="KM74" s="306" t="s">
        <v>35</v>
      </c>
      <c r="KN74" s="336">
        <v>7.5</v>
      </c>
      <c r="KO74" s="306" t="s">
        <v>35</v>
      </c>
      <c r="KP74" s="336" cm="1">
        <f t="array" ref="KP74">_xlfn.IFS(KO74="Pres",8,KO74="Abs",0,KO74=0,"",KO74="Orie",2,KO74="Holi",0,KO74="Leav",0)</f>
        <v>8</v>
      </c>
      <c r="KQ74" s="306" t="s">
        <v>35</v>
      </c>
      <c r="KR74" s="336" cm="1">
        <f t="array" ref="KR74">_xlfn.IFS(KQ74="Pres",8,KQ74="Abs",0,KQ74=0,"",KQ74="Orie",2,KQ74="Holi",0,KQ74="Leav",0)</f>
        <v>8</v>
      </c>
      <c r="KS74" s="306" t="s">
        <v>35</v>
      </c>
      <c r="KT74" s="336" cm="1">
        <f t="array" ref="KT74">_xlfn.IFS(KS74="Pres",8,KS74="Abs",0,KS74=0,"",KS74="Orie",2,KS74="Holi",0,KS74="Leav",0)</f>
        <v>8</v>
      </c>
      <c r="KU74" s="306" t="s">
        <v>35</v>
      </c>
      <c r="KV74" s="336" cm="1">
        <f t="array" ref="KV74">_xlfn.IFS(KU74="Pres",8,KU74="Abs",0,KU74=0,"",KU74="Orie",2,KU74="Holi",0,KU74="Leav",0)</f>
        <v>8</v>
      </c>
      <c r="KY74" s="306" t="s">
        <v>48</v>
      </c>
      <c r="KZ74" s="336" cm="1">
        <f t="array" ref="KZ74">_xlfn.IFS(KY74="Pres",8,KY74="Abs",0,KY74=0,"",KY74="Orie",2,KY74="Holi",0,KY74="Leav",0)</f>
        <v>0</v>
      </c>
      <c r="LC74" s="306"/>
      <c r="LD74" s="336"/>
      <c r="LE74" s="306"/>
      <c r="LF74" s="336"/>
    </row>
    <row r="75" spans="1:335" s="211" customFormat="1" ht="15.75" customHeight="1">
      <c r="A75" s="492" t="s">
        <v>60</v>
      </c>
      <c r="B75" s="309" t="s">
        <v>441</v>
      </c>
      <c r="C75" s="309" t="s">
        <v>109</v>
      </c>
      <c r="D75" s="622" t="s">
        <v>442</v>
      </c>
      <c r="E75" s="852" t="s">
        <v>443</v>
      </c>
      <c r="F75" s="825" t="s">
        <v>121</v>
      </c>
      <c r="G75" s="660">
        <v>45070</v>
      </c>
      <c r="H75" s="660">
        <v>45415</v>
      </c>
      <c r="I75" s="660">
        <v>45320</v>
      </c>
      <c r="J75" s="167" t="s">
        <v>61</v>
      </c>
      <c r="K75" s="305">
        <f t="shared" ref="K75" si="353">I75-8*7</f>
        <v>45264</v>
      </c>
      <c r="L75"/>
      <c r="M75" s="381">
        <v>45301</v>
      </c>
      <c r="N75" s="443">
        <f>COUNTIF(AC75:XFD75,"Pres")+Y75+U75+T75</f>
        <v>1</v>
      </c>
      <c r="O75" s="443">
        <f>SUM(AB75:XFD75)+V75</f>
        <v>8</v>
      </c>
      <c r="P75" s="347" t="str">
        <f>IF(COUNTIF(AC75:XFD75,"Orie")=0,"",COUNTIF(AC75:XFD75,"Orie"))</f>
        <v/>
      </c>
      <c r="Q75" s="444">
        <f>IF(COUNTIF(AC75:XFD75,"Abs")+W75=0,"",COUNTIF(AC75:XFD75,"Abs")+W75)</f>
        <v>1</v>
      </c>
      <c r="R75" s="445" t="str">
        <f>IF(COUNTIF(AC75:XFD75,"Leav")+Y75=0,"",COUNTIF(AC75:XFD75,"Leav")+Y75)</f>
        <v/>
      </c>
      <c r="S75" s="446" t="str">
        <f>IF(COUNTIF(AC75:XFD75,"Holi")+Z75=0,"",COUNTIF(AC75:XFD75,"Holi")+Z75)</f>
        <v/>
      </c>
      <c r="T75" s="447"/>
      <c r="U75" s="447"/>
      <c r="V75" s="447"/>
      <c r="W75" s="448"/>
      <c r="X75" s="444"/>
      <c r="Y75"/>
      <c r="Z75"/>
      <c r="AA75"/>
      <c r="AB75" s="788"/>
      <c r="AC75" s="173"/>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s="129"/>
      <c r="CT75" s="129"/>
      <c r="CU75" s="129"/>
      <c r="CV75" s="129"/>
      <c r="CW75" s="129"/>
      <c r="CX75" s="129"/>
      <c r="CY75" s="84"/>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82"/>
      <c r="DX75" s="173"/>
      <c r="DY75" s="173"/>
      <c r="DZ75" s="173"/>
      <c r="EA75" s="173"/>
      <c r="EB75" s="173"/>
      <c r="EC75" s="173"/>
      <c r="ED75" s="173"/>
      <c r="EE75" s="173"/>
      <c r="EF75" s="173"/>
      <c r="EG75" s="173"/>
      <c r="EH75" s="173"/>
      <c r="EI75" s="173"/>
      <c r="EJ75" s="173"/>
      <c r="EK75" s="173"/>
      <c r="EL75" s="173"/>
      <c r="EM75" s="173"/>
      <c r="EN75" s="173"/>
      <c r="EO75" s="173"/>
      <c r="EP75" s="173"/>
      <c r="EQ75" s="173"/>
      <c r="ER75" s="173"/>
      <c r="ES75" s="173"/>
      <c r="ET75" s="173"/>
      <c r="EU75" s="173"/>
      <c r="EV75" s="173"/>
      <c r="EW75" s="173"/>
      <c r="EX75" s="173"/>
      <c r="EY75" s="173"/>
      <c r="EZ75" s="173"/>
      <c r="FA75" s="173"/>
      <c r="FB75" s="173"/>
      <c r="FC75" s="173"/>
      <c r="FD75" s="173"/>
      <c r="FE75" s="173"/>
      <c r="FF75" s="173"/>
      <c r="FG75" s="173"/>
      <c r="FH75" s="173"/>
      <c r="FI75" s="173"/>
      <c r="FJ75" s="173"/>
      <c r="FK75" s="173"/>
      <c r="FL75" s="173"/>
      <c r="FM75" s="173"/>
      <c r="FN75" s="173"/>
      <c r="FO75" s="173"/>
      <c r="FP75" s="173"/>
      <c r="FQ75" s="173"/>
      <c r="FR75" s="173"/>
      <c r="FS75" s="173"/>
      <c r="FT75" s="173"/>
      <c r="FU75" s="173"/>
      <c r="FV75" s="173"/>
      <c r="FW75" s="173"/>
      <c r="FX75" s="173"/>
      <c r="FY75" s="173"/>
      <c r="FZ75" s="173"/>
      <c r="GA75" s="173"/>
      <c r="GB75" s="173"/>
      <c r="GC75" s="173"/>
      <c r="GD75" s="173"/>
      <c r="GE75" s="173"/>
      <c r="GF75" s="173"/>
      <c r="GG75" s="173"/>
      <c r="GH75" s="173"/>
      <c r="GI75" s="173"/>
      <c r="GJ75" s="173"/>
      <c r="GK75" s="173"/>
      <c r="GL75" s="173"/>
      <c r="GM75" s="173"/>
      <c r="GN75" s="173"/>
      <c r="GO75" s="173"/>
      <c r="GP75" s="173"/>
      <c r="GQ75" s="173"/>
      <c r="GR75" s="173"/>
      <c r="GS75" s="173"/>
      <c r="GT75" s="173"/>
      <c r="GU75" s="173"/>
      <c r="GV75" s="173"/>
      <c r="GW75" s="173"/>
      <c r="GX75" s="173"/>
      <c r="GY75" s="173"/>
      <c r="GZ75" s="173"/>
      <c r="HA75" s="173"/>
      <c r="HB75" s="173"/>
      <c r="HC75" s="173"/>
      <c r="HD75" s="173"/>
      <c r="HE75" s="173"/>
      <c r="HF75" s="173"/>
      <c r="HG75" s="173"/>
      <c r="HH75" s="175"/>
      <c r="HI75" s="173"/>
      <c r="HJ75" s="173"/>
      <c r="HK75" s="173"/>
      <c r="HL75" s="173"/>
      <c r="HM75" s="173"/>
      <c r="HN75" s="173"/>
      <c r="HO75" s="173"/>
      <c r="HP75" s="173"/>
      <c r="HQ75" s="173"/>
      <c r="HR75" s="173"/>
      <c r="HS75" s="173"/>
      <c r="HT75" s="173"/>
      <c r="HU75" s="173"/>
      <c r="HV75" s="173"/>
      <c r="HW75" s="173"/>
      <c r="HX75" s="173"/>
      <c r="HY75" s="173"/>
      <c r="HZ75" s="173"/>
      <c r="IA75" s="173"/>
      <c r="IB75" s="173"/>
      <c r="IC75" s="173"/>
      <c r="ID75" s="173"/>
      <c r="IE75" s="173"/>
      <c r="IF75" s="173"/>
      <c r="IG75" s="173"/>
      <c r="IH75" s="173"/>
      <c r="II75" s="173"/>
      <c r="IJ75" s="173"/>
      <c r="IK75" s="173"/>
      <c r="IL75" s="173"/>
      <c r="IM75" s="173"/>
      <c r="IN75" s="173"/>
      <c r="IO75" s="173"/>
      <c r="IP75" s="173"/>
      <c r="IQ75" s="173"/>
      <c r="IR75" s="173"/>
      <c r="IS75" s="173"/>
      <c r="IT75" s="173"/>
      <c r="IU75" s="173"/>
      <c r="IV75" s="173"/>
      <c r="IW75" s="173"/>
      <c r="IX75" s="173"/>
      <c r="IY75" s="173"/>
      <c r="IZ75" s="173"/>
      <c r="JA75" s="173"/>
      <c r="JB75" s="173"/>
      <c r="JC75" s="173"/>
      <c r="JD75" s="173"/>
      <c r="JE75" s="173"/>
      <c r="JF75" s="173"/>
      <c r="JG75" s="173"/>
      <c r="JH75" s="173"/>
      <c r="JI75" s="173"/>
      <c r="JJ75" s="173"/>
      <c r="JK75" s="173"/>
      <c r="JL75" s="173"/>
      <c r="JM75" s="173"/>
      <c r="JN75" s="173"/>
      <c r="JO75" s="173"/>
      <c r="JP75" s="173"/>
      <c r="JQ75" s="173"/>
      <c r="JR75" s="173"/>
      <c r="JS75" s="173"/>
      <c r="JT75" s="173"/>
      <c r="JU75" s="306"/>
      <c r="JV75" s="336"/>
      <c r="JW75" s="173"/>
      <c r="JX75" s="173"/>
      <c r="JY75" s="306" t="s">
        <v>36</v>
      </c>
      <c r="JZ75" s="336" cm="1">
        <f t="array" ref="JZ75">_xlfn.IFS(JY75="Pres",8,JY75="Abs",0,JY75=0,"",JY75="Orie",2,JY75="Holi",0,JY75="Leav",0)</f>
        <v>0</v>
      </c>
      <c r="KA75" s="306" t="s">
        <v>35</v>
      </c>
      <c r="KB75" s="336" cm="1">
        <f t="array" ref="KB75">_xlfn.IFS(KA75="Pres",8,KA75="Abs",0,KA75=0,"",KA75="Orie",2,KA75="Holi",0,KA75="Leav",0)</f>
        <v>8</v>
      </c>
      <c r="KC75" s="173"/>
      <c r="KD75" s="173"/>
      <c r="KE75" s="306"/>
      <c r="KF75" s="336" t="str" cm="1">
        <f t="array" ref="KF75">_xlfn.IFS(KE75="Pres",8,KE75="Abs",0,KE75=0,"",KE75="Orie",2,KE75="Holi",0,KE75="Leav",0)</f>
        <v/>
      </c>
      <c r="KG75" s="306"/>
      <c r="KH75" s="336" t="str" cm="1">
        <f t="array" ref="KH75">_xlfn.IFS(KG75="Pres",8,KG75="Abs",0,KG75=0,"",KG75="Orie",2,KG75="Holi",0,KG75="Leav",0)</f>
        <v/>
      </c>
      <c r="KI75" s="306"/>
      <c r="KJ75" s="336" t="str" cm="1">
        <f t="array" ref="KJ75">_xlfn.IFS(KI75="Pres",8,KI75="Abs",0,KI75=0,"",KI75="Orie",2,KI75="Holi",0,KI75="Leav",0)</f>
        <v/>
      </c>
      <c r="KK75" s="306"/>
      <c r="KL75" s="336" t="str" cm="1">
        <f t="array" ref="KL75">_xlfn.IFS(KK75="Pres",8,KK75="Abs",0,KK75=0,"",KK75="Orie",2,KK75="Holi",0,KK75="Leav",0)</f>
        <v/>
      </c>
      <c r="KM75" s="306"/>
      <c r="KN75" s="336" t="str" cm="1">
        <f t="array" ref="KN75">_xlfn.IFS(KM75="Pres",8,KM75="Abs",0,KM75=0,"",KM75="Orie",2,KM75="Holi",0,KM75="Leav",0)</f>
        <v/>
      </c>
      <c r="KO75" s="173"/>
      <c r="KP75" s="173"/>
      <c r="KQ75" s="306"/>
      <c r="KR75" s="336" t="str" cm="1">
        <f t="array" ref="KR75">_xlfn.IFS(KQ75="Pres",8,KQ75="Abs",0,KQ75=0,"",KQ75="Orie",2,KQ75="Holi",0,KQ75="Leav",0)</f>
        <v/>
      </c>
      <c r="KS75" s="306"/>
      <c r="KT75" s="336" t="str" cm="1">
        <f t="array" ref="KT75">_xlfn.IFS(KS75="Pres",8,KS75="Abs",0,KS75=0,"",KS75="Orie",2,KS75="Holi",0,KS75="Leav",0)</f>
        <v/>
      </c>
      <c r="KU75" s="306"/>
      <c r="KV75" s="336" t="str" cm="1">
        <f t="array" ref="KV75">_xlfn.IFS(KU75="Pres",8,KU75="Abs",0,KU75=0,"",KU75="Orie",2,KU75="Holi",0,KU75="Leav",0)</f>
        <v/>
      </c>
      <c r="KW75" s="173"/>
      <c r="KX75" s="173"/>
      <c r="KY75" s="173"/>
      <c r="KZ75" s="173"/>
      <c r="LA75" s="173"/>
      <c r="LB75" s="173"/>
      <c r="LC75" s="306"/>
      <c r="LD75" s="336"/>
      <c r="LE75" s="306"/>
      <c r="LF75" s="336"/>
      <c r="LG75" s="173"/>
      <c r="LH75" s="173"/>
      <c r="LI75" s="173"/>
      <c r="LJ75" s="173"/>
      <c r="LK75" s="173"/>
      <c r="LL75" s="173"/>
      <c r="LM75" s="173"/>
      <c r="LN75" s="173"/>
      <c r="LO75" s="173"/>
      <c r="LP75" s="173"/>
      <c r="LQ75" s="173"/>
      <c r="LR75" s="173"/>
      <c r="LS75" s="173"/>
      <c r="LT75" s="173"/>
      <c r="LU75" s="173"/>
      <c r="LV75" s="173"/>
      <c r="LW75" s="173"/>
    </row>
    <row r="76" spans="1:335" s="173" customFormat="1" ht="15.75" customHeight="1">
      <c r="A76" s="492" t="s">
        <v>31</v>
      </c>
      <c r="B76" s="390" t="s">
        <v>444</v>
      </c>
      <c r="C76" s="686" t="s">
        <v>445</v>
      </c>
      <c r="D76" s="391" t="s">
        <v>446</v>
      </c>
      <c r="E76" s="869" t="s">
        <v>447</v>
      </c>
      <c r="F76" s="492" t="s">
        <v>43</v>
      </c>
      <c r="G76" s="657">
        <v>45070</v>
      </c>
      <c r="H76" s="657">
        <v>45415</v>
      </c>
      <c r="I76" s="657">
        <v>45320</v>
      </c>
      <c r="J76" s="36" t="s">
        <v>61</v>
      </c>
      <c r="K76" s="35">
        <f t="shared" ref="K76" si="354">I76-8*7</f>
        <v>45264</v>
      </c>
      <c r="L76"/>
      <c r="M76" s="35">
        <v>45302</v>
      </c>
      <c r="N76" s="313">
        <f t="shared" ref="N76" si="355">COUNTIF(AC76:XFD76,"Pres")+Y76+U76+T76</f>
        <v>12</v>
      </c>
      <c r="O76" s="79">
        <f>SUM(AB76:XFD76)+V76+AB76</f>
        <v>95.25</v>
      </c>
      <c r="P76" s="39" t="str">
        <f t="shared" ref="P76" si="356">IF(COUNTIF(AC76:XFD76,"Orie")=0,"",COUNTIF(AC76:XFD76,"Orie"))</f>
        <v/>
      </c>
      <c r="Q76" s="318" t="str">
        <f t="shared" ref="Q76" si="357">IF(COUNTIF(AC76:XFD76,"Abs")+W76=0,"",COUNTIF(AC76:XFD76,"Abs")+W76)</f>
        <v/>
      </c>
      <c r="R76" s="374" t="str">
        <f t="shared" ref="R76" si="358">IF(COUNTIF(AC76:XFD76,"Leav")+Y76=0,"",COUNTIF(AC76:XFD76,"Leav")+Y76)</f>
        <v/>
      </c>
      <c r="S76" s="315" t="str">
        <f t="shared" ref="S76" si="359">IF(COUNTIF(AC76:XFD76,"Holi")+Z76=0,"",COUNTIF(AC76:XFD76,"Holi")+Z76)</f>
        <v/>
      </c>
      <c r="T76" s="316"/>
      <c r="U76" s="316"/>
      <c r="V76" s="316"/>
      <c r="W76" s="317"/>
      <c r="X76" s="444"/>
      <c r="Y76"/>
      <c r="Z76"/>
      <c r="AA76"/>
      <c r="AB76" s="668"/>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s="129"/>
      <c r="CT76" s="129"/>
      <c r="CU76" s="129"/>
      <c r="CV76" s="129"/>
      <c r="CW76" s="129"/>
      <c r="CX76" s="129"/>
      <c r="CY76" s="84"/>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82"/>
      <c r="HH76" s="175"/>
      <c r="JU76" s="306"/>
      <c r="JV76" s="336"/>
      <c r="JY76" s="306" t="s">
        <v>35</v>
      </c>
      <c r="JZ76" s="336" cm="1">
        <f t="array" ref="JZ76">_xlfn.IFS(JY76="Pres",8,JY76="Abs",0,JY76=0,"",JY76="Orie",2,JY76="Holi",0,JY76="Leav",0)</f>
        <v>8</v>
      </c>
      <c r="KA76" s="306" t="s">
        <v>35</v>
      </c>
      <c r="KB76" s="336" cm="1">
        <f t="array" ref="KB76">_xlfn.IFS(KA76="Pres",8,KA76="Abs",0,KA76=0,"",KA76="Orie",2,KA76="Holi",0,KA76="Leav",0)</f>
        <v>8</v>
      </c>
      <c r="KC76" s="306" t="s">
        <v>35</v>
      </c>
      <c r="KD76" s="336" cm="1">
        <f t="array" ref="KD76">_xlfn.IFS(KC76="Pres",8,KC76="Abs",0,KC76=0,"",KC76="Orie",2,KC76="Holi",0,KC76="Leav",0)</f>
        <v>8</v>
      </c>
      <c r="KE76" s="306" t="s">
        <v>35</v>
      </c>
      <c r="KF76" s="336" cm="1">
        <f t="array" ref="KF76">_xlfn.IFS(KE76="Pres",8,KE76="Abs",0,KE76=0,"",KE76="Orie",2,KE76="Holi",0,KE76="Leav",0)</f>
        <v>8</v>
      </c>
      <c r="KG76" s="306" t="s">
        <v>35</v>
      </c>
      <c r="KH76" s="336" cm="1">
        <f t="array" ref="KH76">_xlfn.IFS(KG76="Pres",8,KG76="Abs",0,KG76=0,"",KG76="Orie",2,KG76="Holi",0,KG76="Leav",0)</f>
        <v>8</v>
      </c>
      <c r="KI76" s="306" t="s">
        <v>35</v>
      </c>
      <c r="KJ76" s="336">
        <v>7.25</v>
      </c>
      <c r="KK76" s="306" t="s">
        <v>35</v>
      </c>
      <c r="KL76" s="336" cm="1">
        <f t="array" ref="KL76">_xlfn.IFS(KK76="Pres",8,KK76="Abs",0,KK76=0,"",KK76="Orie",2,KK76="Holi",0,KK76="Leav",0)</f>
        <v>8</v>
      </c>
      <c r="KM76" s="306" t="s">
        <v>35</v>
      </c>
      <c r="KN76" s="336" cm="1">
        <f t="array" ref="KN76">_xlfn.IFS(KM76="Pres",8,KM76="Abs",0,KM76=0,"",KM76="Orie",2,KM76="Holi",0,KM76="Leav",0)</f>
        <v>8</v>
      </c>
      <c r="KO76" s="306" t="s">
        <v>35</v>
      </c>
      <c r="KP76" s="336" cm="1">
        <f t="array" ref="KP76">_xlfn.IFS(KO76="Pres",8,KO76="Abs",0,KO76=0,"",KO76="Orie",2,KO76="Holi",0,KO76="Leav",0)</f>
        <v>8</v>
      </c>
      <c r="KQ76" s="306" t="s">
        <v>35</v>
      </c>
      <c r="KR76" s="336" cm="1">
        <f t="array" ref="KR76">_xlfn.IFS(KQ76="Pres",8,KQ76="Abs",0,KQ76=0,"",KQ76="Orie",2,KQ76="Holi",0,KQ76="Leav",0)</f>
        <v>8</v>
      </c>
      <c r="KS76" s="306" t="s">
        <v>35</v>
      </c>
      <c r="KT76" s="336" cm="1">
        <f t="array" ref="KT76">_xlfn.IFS(KS76="Pres",8,KS76="Abs",0,KS76=0,"",KS76="Orie",2,KS76="Holi",0,KS76="Leav",0)</f>
        <v>8</v>
      </c>
      <c r="KU76" s="306" t="s">
        <v>35</v>
      </c>
      <c r="KV76" s="336" cm="1">
        <f t="array" ref="KV76">_xlfn.IFS(KU76="Pres",8,KU76="Abs",0,KU76=0,"",KU76="Orie",2,KU76="Holi",0,KU76="Leav",0)</f>
        <v>8</v>
      </c>
      <c r="LC76" s="306"/>
      <c r="LD76" s="336"/>
      <c r="LE76" s="306"/>
      <c r="LF76" s="336"/>
    </row>
    <row r="77" spans="1:335" ht="15.75" customHeight="1">
      <c r="A77" s="492" t="s">
        <v>60</v>
      </c>
      <c r="B77" s="390" t="s">
        <v>448</v>
      </c>
      <c r="C77" s="390" t="s">
        <v>380</v>
      </c>
      <c r="D77" s="686" t="s">
        <v>449</v>
      </c>
      <c r="E77" s="719" t="s">
        <v>450</v>
      </c>
      <c r="F77" s="492" t="s">
        <v>43</v>
      </c>
      <c r="G77" s="657">
        <v>45070</v>
      </c>
      <c r="H77" s="657">
        <v>45415</v>
      </c>
      <c r="I77" s="657">
        <v>45320</v>
      </c>
      <c r="J77" s="36" t="s">
        <v>61</v>
      </c>
      <c r="K77" s="35">
        <f t="shared" ref="K77" si="360">I77-8*7</f>
        <v>45264</v>
      </c>
      <c r="M77" s="35">
        <v>45303</v>
      </c>
      <c r="N77" s="313">
        <f t="shared" ref="N77" si="361">COUNTIF(AC77:XFD77,"Pres")+Y77+U77+T77</f>
        <v>5</v>
      </c>
      <c r="O77" s="313">
        <f t="shared" ref="O77" si="362">SUM(AB77:XFD77)+V77</f>
        <v>40</v>
      </c>
      <c r="P77" s="39" t="str">
        <f t="shared" ref="P77" si="363">IF(COUNTIF(AC77:XFD77,"Orie")=0,"",COUNTIF(AC77:XFD77,"Orie"))</f>
        <v/>
      </c>
      <c r="Q77" s="318" t="str">
        <f t="shared" ref="Q77" si="364">IF(COUNTIF(AC77:XFD77,"Abs")+W77=0,"",COUNTIF(AC77:XFD77,"Abs")+W77)</f>
        <v/>
      </c>
      <c r="R77" s="374" t="str">
        <f t="shared" ref="R77" si="365">IF(COUNTIF(AC77:XFD77,"Leav")+Y77=0,"",COUNTIF(AC77:XFD77,"Leav")+Y77)</f>
        <v/>
      </c>
      <c r="S77" s="315" t="str">
        <f t="shared" ref="S77" si="366">IF(COUNTIF(AC77:XFD77,"Holi")+Z77=0,"",COUNTIF(AC77:XFD77,"Holi")+Z77)</f>
        <v/>
      </c>
      <c r="T77" s="316"/>
      <c r="U77" s="316"/>
      <c r="V77" s="316"/>
      <c r="W77" s="317"/>
      <c r="X77" s="444"/>
      <c r="AB77" s="668"/>
      <c r="AC77" s="173"/>
      <c r="CY77" s="84"/>
      <c r="JU77" s="306"/>
      <c r="JV77" s="336"/>
      <c r="JY77" s="306" t="s">
        <v>35</v>
      </c>
      <c r="JZ77" s="336" cm="1">
        <f t="array" ref="JZ77">_xlfn.IFS(JY77="Pres",8,JY77="Abs",0,JY77=0,"",JY77="Orie",2,JY77="Holi",0,JY77="Leav",0)</f>
        <v>8</v>
      </c>
      <c r="KA77" s="306" t="s">
        <v>35</v>
      </c>
      <c r="KB77" s="336" cm="1">
        <f t="array" ref="KB77">_xlfn.IFS(KA77="Pres",8,KA77="Abs",0,KA77=0,"",KA77="Orie",2,KA77="Holi",0,KA77="Leav",0)</f>
        <v>8</v>
      </c>
      <c r="KC77" s="306" t="s">
        <v>35</v>
      </c>
      <c r="KD77" s="336" cm="1">
        <f t="array" ref="KD77">_xlfn.IFS(KC77="Pres",8,KC77="Abs",0,KC77=0,"",KC77="Orie",2,KC77="Holi",0,KC77="Leav",0)</f>
        <v>8</v>
      </c>
      <c r="KE77" s="306" t="s">
        <v>35</v>
      </c>
      <c r="KF77" s="336" cm="1">
        <f t="array" ref="KF77">_xlfn.IFS(KE77="Pres",8,KE77="Abs",0,KE77=0,"",KE77="Orie",2,KE77="Holi",0,KE77="Leav",0)</f>
        <v>8</v>
      </c>
      <c r="KG77" s="306" t="s">
        <v>35</v>
      </c>
      <c r="KH77" s="336" cm="1">
        <f t="array" ref="KH77">_xlfn.IFS(KG77="Pres",8,KG77="Abs",0,KG77=0,"",KG77="Orie",2,KG77="Holi",0,KG77="Leav",0)</f>
        <v>8</v>
      </c>
      <c r="KI77" s="306"/>
      <c r="KJ77" s="336" t="str" cm="1">
        <f t="array" ref="KJ77">_xlfn.IFS(KI77="Pres",8,KI77="Abs",0,KI77=0,"",KI77="Orie",2,KI77="Holi",0,KI77="Leav",0)</f>
        <v/>
      </c>
      <c r="KK77" s="306"/>
      <c r="KL77" s="336" t="str" cm="1">
        <f t="array" ref="KL77">_xlfn.IFS(KK77="Pres",8,KK77="Abs",0,KK77=0,"",KK77="Orie",2,KK77="Holi",0,KK77="Leav",0)</f>
        <v/>
      </c>
      <c r="KM77" s="306"/>
      <c r="KN77" s="336" t="str" cm="1">
        <f t="array" ref="KN77">_xlfn.IFS(KM77="Pres",8,KM77="Abs",0,KM77=0,"",KM77="Orie",2,KM77="Holi",0,KM77="Leav",0)</f>
        <v/>
      </c>
      <c r="KQ77" s="306"/>
      <c r="KR77" s="336" t="str" cm="1">
        <f t="array" ref="KR77">_xlfn.IFS(KQ77="Pres",8,KQ77="Abs",0,KQ77=0,"",KQ77="Orie",2,KQ77="Holi",0,KQ77="Leav",0)</f>
        <v/>
      </c>
      <c r="KS77" s="306"/>
      <c r="KT77" s="336" t="str" cm="1">
        <f t="array" ref="KT77">_xlfn.IFS(KS77="Pres",8,KS77="Abs",0,KS77=0,"",KS77="Orie",2,KS77="Holi",0,KS77="Leav",0)</f>
        <v/>
      </c>
      <c r="KU77" s="306"/>
      <c r="KV77" s="336" t="str" cm="1">
        <f t="array" ref="KV77">_xlfn.IFS(KU77="Pres",8,KU77="Abs",0,KU77=0,"",KU77="Orie",2,KU77="Holi",0,KU77="Leav",0)</f>
        <v/>
      </c>
      <c r="KW77" s="173"/>
      <c r="KX77" s="173"/>
      <c r="KY77" s="173"/>
      <c r="KZ77" s="173"/>
      <c r="LA77" s="173"/>
      <c r="LB77" s="173"/>
      <c r="LC77" s="306"/>
      <c r="LD77" s="336"/>
      <c r="LE77" s="306"/>
      <c r="LF77" s="336"/>
      <c r="LG77" s="173"/>
      <c r="LH77" s="173"/>
      <c r="LI77" s="173"/>
      <c r="LJ77" s="173"/>
      <c r="LK77" s="173"/>
      <c r="LL77" s="173"/>
      <c r="LM77" s="173"/>
      <c r="LN77" s="173"/>
      <c r="LO77" s="173"/>
      <c r="LP77" s="173"/>
      <c r="LQ77" s="173"/>
      <c r="LR77" s="173"/>
      <c r="LS77" s="173"/>
      <c r="LT77" s="173"/>
      <c r="LU77" s="173"/>
      <c r="LV77" s="173"/>
      <c r="LW77" s="173"/>
    </row>
    <row r="78" spans="1:335" ht="15.75" customHeight="1">
      <c r="A78" s="492" t="s">
        <v>31</v>
      </c>
      <c r="B78" s="390" t="s">
        <v>451</v>
      </c>
      <c r="C78" s="390" t="s">
        <v>452</v>
      </c>
      <c r="D78" s="390" t="s">
        <v>453</v>
      </c>
      <c r="E78" s="719" t="s">
        <v>454</v>
      </c>
      <c r="F78" s="492" t="s">
        <v>43</v>
      </c>
      <c r="G78" s="657">
        <v>45070</v>
      </c>
      <c r="H78" s="657">
        <v>45415</v>
      </c>
      <c r="I78" s="657">
        <v>45320</v>
      </c>
      <c r="J78" s="36" t="s">
        <v>61</v>
      </c>
      <c r="K78" s="35">
        <f t="shared" ref="K78:K79" si="367">I78-8*7</f>
        <v>45264</v>
      </c>
      <c r="M78" s="35">
        <v>45304</v>
      </c>
      <c r="N78" s="313">
        <f t="shared" ref="N78" si="368">COUNTIF(AC78:XFD78,"Pres")+Y78+U78+T78</f>
        <v>12</v>
      </c>
      <c r="O78" s="79">
        <f t="shared" ref="O78:O81" si="369">SUM(AB78:XFD78)+V78+AB78</f>
        <v>95.25</v>
      </c>
      <c r="P78" s="39" t="str">
        <f t="shared" ref="P78" si="370">IF(COUNTIF(AC78:XFD78,"Orie")=0,"",COUNTIF(AC78:XFD78,"Orie"))</f>
        <v/>
      </c>
      <c r="Q78" s="318" t="str">
        <f t="shared" ref="Q78:Q79" si="371">IF(COUNTIF(AC78:XFD78,"Abs")+W78=0,"",COUNTIF(AC78:XFD78,"Abs")+W78)</f>
        <v/>
      </c>
      <c r="R78" s="374" t="str">
        <f t="shared" ref="R78:R79" si="372">IF(COUNTIF(AC78:XFD78,"Leav")+Y78=0,"",COUNTIF(AC78:XFD78,"Leav")+Y78)</f>
        <v/>
      </c>
      <c r="S78" s="315" t="str">
        <f t="shared" ref="S78:S79" si="373">IF(COUNTIF(AC78:XFD78,"Holi")+Z78=0,"",COUNTIF(AC78:XFD78,"Holi")+Z78)</f>
        <v/>
      </c>
      <c r="T78" s="316"/>
      <c r="U78" s="316"/>
      <c r="V78" s="316"/>
      <c r="W78" s="317"/>
      <c r="X78" s="444"/>
      <c r="AB78" s="668"/>
      <c r="CY78" s="84"/>
      <c r="JU78" s="306"/>
      <c r="JV78" s="336"/>
      <c r="JY78" s="306" t="s">
        <v>35</v>
      </c>
      <c r="JZ78" s="336" cm="1">
        <f t="array" ref="JZ78">_xlfn.IFS(JY78="Pres",8,JY78="Abs",0,JY78=0,"",JY78="Orie",2,JY78="Holi",0,JY78="Leav",0)</f>
        <v>8</v>
      </c>
      <c r="KA78" s="306" t="s">
        <v>35</v>
      </c>
      <c r="KB78" s="336" cm="1">
        <f t="array" ref="KB78">_xlfn.IFS(KA78="Pres",8,KA78="Abs",0,KA78=0,"",KA78="Orie",2,KA78="Holi",0,KA78="Leav",0)</f>
        <v>8</v>
      </c>
      <c r="KC78" s="306" t="s">
        <v>35</v>
      </c>
      <c r="KD78" s="336" cm="1">
        <f t="array" ref="KD78">_xlfn.IFS(KC78="Pres",8,KC78="Abs",0,KC78=0,"",KC78="Orie",2,KC78="Holi",0,KC78="Leav",0)</f>
        <v>8</v>
      </c>
      <c r="KE78" s="306" t="s">
        <v>35</v>
      </c>
      <c r="KF78" s="336">
        <v>7.5</v>
      </c>
      <c r="KG78" s="306" t="s">
        <v>35</v>
      </c>
      <c r="KH78" s="336" cm="1">
        <f t="array" ref="KH78">_xlfn.IFS(KG78="Pres",8,KG78="Abs",0,KG78=0,"",KG78="Orie",2,KG78="Holi",0,KG78="Leav",0)</f>
        <v>8</v>
      </c>
      <c r="KI78" s="306" t="s">
        <v>35</v>
      </c>
      <c r="KJ78" s="336" cm="1">
        <f t="array" ref="KJ78">_xlfn.IFS(KI78="Pres",8,KI78="Abs",0,KI78=0,"",KI78="Orie",2,KI78="Holi",0,KI78="Leav",0)</f>
        <v>8</v>
      </c>
      <c r="KK78" s="306" t="s">
        <v>35</v>
      </c>
      <c r="KL78" s="336">
        <v>7.75</v>
      </c>
      <c r="KM78" s="306" t="s">
        <v>35</v>
      </c>
      <c r="KN78" s="336" cm="1">
        <f t="array" ref="KN78">_xlfn.IFS(KM78="Pres",8,KM78="Abs",0,KM78=0,"",KM78="Orie",2,KM78="Holi",0,KM78="Leav",0)</f>
        <v>8</v>
      </c>
      <c r="KO78" s="306" t="s">
        <v>35</v>
      </c>
      <c r="KP78" s="336" cm="1">
        <f t="array" ref="KP78">_xlfn.IFS(KO78="Pres",8,KO78="Abs",0,KO78=0,"",KO78="Orie",2,KO78="Holi",0,KO78="Leav",0)</f>
        <v>8</v>
      </c>
      <c r="KQ78" s="306" t="s">
        <v>35</v>
      </c>
      <c r="KR78" s="336" cm="1">
        <f t="array" ref="KR78">_xlfn.IFS(KQ78="Pres",8,KQ78="Abs",0,KQ78=0,"",KQ78="Orie",2,KQ78="Holi",0,KQ78="Leav",0)</f>
        <v>8</v>
      </c>
      <c r="KS78" s="306" t="s">
        <v>35</v>
      </c>
      <c r="KT78" s="336" cm="1">
        <f t="array" ref="KT78">_xlfn.IFS(KS78="Pres",8,KS78="Abs",0,KS78=0,"",KS78="Orie",2,KS78="Holi",0,KS78="Leav",0)</f>
        <v>8</v>
      </c>
      <c r="KU78" s="306" t="s">
        <v>35</v>
      </c>
      <c r="KV78" s="336" cm="1">
        <f t="array" ref="KV78">_xlfn.IFS(KU78="Pres",8,KU78="Abs",0,KU78=0,"",KU78="Orie",2,KU78="Holi",0,KU78="Leav",0)</f>
        <v>8</v>
      </c>
      <c r="KW78" s="173"/>
      <c r="KX78" s="173"/>
      <c r="KY78" s="173"/>
      <c r="KZ78" s="173"/>
      <c r="LA78" s="173"/>
      <c r="LB78" s="173"/>
      <c r="LC78" s="306"/>
      <c r="LD78" s="336"/>
      <c r="LE78" s="306"/>
      <c r="LF78" s="336"/>
      <c r="LG78" s="173"/>
    </row>
    <row r="79" spans="1:335" ht="15.75" customHeight="1">
      <c r="A79" s="492" t="s">
        <v>31</v>
      </c>
      <c r="B79" s="390" t="s">
        <v>455</v>
      </c>
      <c r="C79" s="390" t="s">
        <v>456</v>
      </c>
      <c r="D79" s="390" t="s">
        <v>457</v>
      </c>
      <c r="E79" s="917" t="s">
        <v>458</v>
      </c>
      <c r="F79" s="825" t="s">
        <v>121</v>
      </c>
      <c r="G79" s="657">
        <v>45098</v>
      </c>
      <c r="H79" s="657">
        <v>45443</v>
      </c>
      <c r="I79" s="657">
        <v>45348</v>
      </c>
      <c r="J79" s="36" t="s">
        <v>61</v>
      </c>
      <c r="K79" s="35">
        <f t="shared" si="367"/>
        <v>45292</v>
      </c>
      <c r="M79" s="35">
        <v>45329</v>
      </c>
      <c r="N79" s="313">
        <f t="shared" ref="N79" si="374">COUNTIF(AC79:XFD79,"Pres")+Y79+U79+T79</f>
        <v>8</v>
      </c>
      <c r="O79" s="79">
        <f t="shared" si="369"/>
        <v>64</v>
      </c>
      <c r="P79" s="39" t="str">
        <f t="shared" ref="P79" si="375">IF(COUNTIF(AC79:XFD79,"Orie")=0,"",COUNTIF(AC79:XFD79,"Orie"))</f>
        <v/>
      </c>
      <c r="Q79" s="318" t="str">
        <f t="shared" si="371"/>
        <v/>
      </c>
      <c r="R79" s="374" t="str">
        <f t="shared" si="372"/>
        <v/>
      </c>
      <c r="S79" s="315" t="str">
        <f t="shared" si="373"/>
        <v/>
      </c>
      <c r="T79" s="316"/>
      <c r="U79" s="316"/>
      <c r="V79" s="316"/>
      <c r="W79" s="317"/>
      <c r="X79" s="444"/>
      <c r="AB79" s="668"/>
      <c r="CY79" s="84"/>
      <c r="KG79" s="306" t="s">
        <v>35</v>
      </c>
      <c r="KH79" s="336" cm="1">
        <f t="array" ref="KH79">_xlfn.IFS(KG79="Pres",8,KG79="Abs",0,KG79=0,"",KG79="Orie",2,KG79="Holi",0,KG79="Leav",0)</f>
        <v>8</v>
      </c>
      <c r="KI79" s="306" t="s">
        <v>35</v>
      </c>
      <c r="KJ79" s="336" cm="1">
        <f t="array" ref="KJ79">_xlfn.IFS(KI79="Pres",8,KI79="Abs",0,KI79=0,"",KI79="Orie",2,KI79="Holi",0,KI79="Leav",0)</f>
        <v>8</v>
      </c>
      <c r="KK79" s="306" t="s">
        <v>35</v>
      </c>
      <c r="KL79" s="336" cm="1">
        <f t="array" ref="KL79">_xlfn.IFS(KK79="Pres",8,KK79="Abs",0,KK79=0,"",KK79="Orie",2,KK79="Holi",0,KK79="Leav",0)</f>
        <v>8</v>
      </c>
      <c r="KM79" s="306" t="s">
        <v>35</v>
      </c>
      <c r="KN79" s="336" cm="1">
        <f t="array" ref="KN79">_xlfn.IFS(KM79="Pres",8,KM79="Abs",0,KM79=0,"",KM79="Orie",2,KM79="Holi",0,KM79="Leav",0)</f>
        <v>8</v>
      </c>
      <c r="KO79" s="306" t="s">
        <v>35</v>
      </c>
      <c r="KP79" s="336" cm="1">
        <f t="array" ref="KP79">_xlfn.IFS(KO79="Pres",8,KO79="Abs",0,KO79=0,"",KO79="Orie",2,KO79="Holi",0,KO79="Leav",0)</f>
        <v>8</v>
      </c>
      <c r="KQ79" s="306" t="s">
        <v>35</v>
      </c>
      <c r="KR79" s="336" cm="1">
        <f t="array" ref="KR79">_xlfn.IFS(KQ79="Pres",8,KQ79="Abs",0,KQ79=0,"",KQ79="Orie",2,KQ79="Holi",0,KQ79="Leav",0)</f>
        <v>8</v>
      </c>
      <c r="KS79" s="306" t="s">
        <v>35</v>
      </c>
      <c r="KT79" s="336" cm="1">
        <f t="array" ref="KT79">_xlfn.IFS(KS79="Pres",8,KS79="Abs",0,KS79=0,"",KS79="Orie",2,KS79="Holi",0,KS79="Leav",0)</f>
        <v>8</v>
      </c>
      <c r="KU79" s="306" t="s">
        <v>35</v>
      </c>
      <c r="KV79" s="336" cm="1">
        <f t="array" ref="KV79">_xlfn.IFS(KU79="Pres",8,KU79="Abs",0,KU79=0,"",KU79="Orie",2,KU79="Holi",0,KU79="Leav",0)</f>
        <v>8</v>
      </c>
      <c r="LC79" s="306"/>
      <c r="LD79" s="336"/>
      <c r="LE79" s="306"/>
      <c r="LF79" s="336"/>
    </row>
    <row r="80" spans="1:335" ht="15.75" customHeight="1">
      <c r="A80" s="492" t="s">
        <v>31</v>
      </c>
      <c r="B80" s="309" t="s">
        <v>459</v>
      </c>
      <c r="C80" s="309" t="s">
        <v>460</v>
      </c>
      <c r="D80" s="309" t="s">
        <v>461</v>
      </c>
      <c r="E80" s="836" t="s">
        <v>462</v>
      </c>
      <c r="F80" s="73" t="s">
        <v>43</v>
      </c>
      <c r="G80" s="312">
        <v>45000</v>
      </c>
      <c r="H80" s="764">
        <v>45352</v>
      </c>
      <c r="I80" s="657">
        <v>45236</v>
      </c>
      <c r="J80" s="36" t="s">
        <v>61</v>
      </c>
      <c r="K80" s="35">
        <f t="shared" ref="K80" si="376">I80-8*7</f>
        <v>45180</v>
      </c>
      <c r="M80" s="35">
        <v>45301</v>
      </c>
      <c r="N80" s="313">
        <f>COUNTIF(AC80:XFD80,"Pres")+X80+Y80+U80+T80</f>
        <v>8</v>
      </c>
      <c r="O80" s="79">
        <f t="shared" si="369"/>
        <v>69</v>
      </c>
      <c r="P80" s="39" t="str">
        <f t="shared" ref="P80:P81" si="377">IF(COUNTIF(AC80:XFD80,"Orie")=0,"",COUNTIF(AC80:XFD80,"Orie"))</f>
        <v/>
      </c>
      <c r="Q80" s="318">
        <f t="shared" ref="Q80:Q81" si="378">IF(COUNTIF(AC80:XFD80,"Abs")+W80=0,"",COUNTIF(AC80:XFD80,"Abs")+W80)</f>
        <v>5</v>
      </c>
      <c r="R80" s="374" t="str">
        <f t="shared" ref="R80:R81" si="379">IF(COUNTIF(AC80:XFD80,"Leav")+Y80=0,"",COUNTIF(AC80:XFD80,"Leav")+Y80)</f>
        <v/>
      </c>
      <c r="S80" s="315" t="str">
        <f t="shared" ref="S80:S81" si="380">IF(COUNTIF(AC80:XFD80,"Holi")+Z80=0,"",COUNTIF(AC80:XFD80,"Holi")+Z80)</f>
        <v/>
      </c>
      <c r="T80" s="316"/>
      <c r="U80" s="316">
        <v>7</v>
      </c>
      <c r="V80" s="316">
        <v>53</v>
      </c>
      <c r="W80" s="317"/>
      <c r="X80" s="318">
        <v>1</v>
      </c>
      <c r="AB80" s="668">
        <v>8</v>
      </c>
      <c r="CY80" s="84"/>
      <c r="KG80" s="306"/>
      <c r="KH80" s="336"/>
      <c r="KM80" s="306" t="s">
        <v>36</v>
      </c>
      <c r="KN80" s="336" cm="1">
        <f t="array" ref="KN80">_xlfn.IFS(KM80="Pres",8,KM80="Abs",0,KM80=0,"",KM80="Orie",2,KM80="Holi",0,KM80="Leav",0)</f>
        <v>0</v>
      </c>
      <c r="KO80" s="306" t="s">
        <v>36</v>
      </c>
      <c r="KP80" s="336" cm="1">
        <f t="array" ref="KP80">_xlfn.IFS(KO80="Pres",8,KO80="Abs",0,KO80=0,"",KO80="Orie",2,KO80="Holi",0,KO80="Leav",0)</f>
        <v>0</v>
      </c>
      <c r="KQ80" s="306" t="s">
        <v>36</v>
      </c>
      <c r="KR80" s="336" cm="1">
        <f t="array" ref="KR80">_xlfn.IFS(KQ80="Pres",8,KQ80="Abs",0,KQ80=0,"",KQ80="Orie",2,KQ80="Holi",0,KQ80="Leav",0)</f>
        <v>0</v>
      </c>
      <c r="KS80" s="306" t="s">
        <v>36</v>
      </c>
      <c r="KT80" s="336" cm="1">
        <f t="array" ref="KT80">_xlfn.IFS(KS80="Pres",8,KS80="Abs",0,KS80=0,"",KS80="Orie",2,KS80="Holi",0,KS80="Leav",0)</f>
        <v>0</v>
      </c>
      <c r="KU80" s="306" t="s">
        <v>36</v>
      </c>
      <c r="KV80" s="336" cm="1">
        <f t="array" ref="KV80">_xlfn.IFS(KU80="Pres",8,KU80="Abs",0,KU80=0,"",KU80="Orie",2,KU80="Holi",0,KU80="Leav",0)</f>
        <v>0</v>
      </c>
      <c r="LC80" s="306"/>
      <c r="LD80" s="336"/>
      <c r="LE80" s="306"/>
      <c r="LF80" s="336"/>
    </row>
    <row r="81" spans="1:318" ht="15.75" customHeight="1">
      <c r="A81" s="492" t="s">
        <v>31</v>
      </c>
      <c r="B81" s="390" t="s">
        <v>463</v>
      </c>
      <c r="C81" s="390" t="s">
        <v>464</v>
      </c>
      <c r="D81" s="302" t="s">
        <v>465</v>
      </c>
      <c r="E81" s="654" t="s">
        <v>466</v>
      </c>
      <c r="F81" s="73" t="s">
        <v>121</v>
      </c>
      <c r="G81" s="312">
        <v>44944</v>
      </c>
      <c r="H81" s="764">
        <v>45641</v>
      </c>
      <c r="I81" s="657">
        <v>45236</v>
      </c>
      <c r="J81" s="36" t="s">
        <v>61</v>
      </c>
      <c r="K81" s="35">
        <f t="shared" ref="K81" si="381">I81-8*7</f>
        <v>45180</v>
      </c>
      <c r="M81" s="35">
        <v>45161</v>
      </c>
      <c r="N81" s="313">
        <f t="shared" ref="N80:N81" si="382">COUNTIF(AC81:XFD81,"Pres")+Y81+U81+T81</f>
        <v>10</v>
      </c>
      <c r="O81" s="79">
        <f t="shared" si="369"/>
        <v>75.25</v>
      </c>
      <c r="P81" s="39" t="str">
        <f t="shared" si="377"/>
        <v/>
      </c>
      <c r="Q81" s="318">
        <f t="shared" si="378"/>
        <v>2</v>
      </c>
      <c r="R81" s="374" t="str">
        <f t="shared" si="379"/>
        <v/>
      </c>
      <c r="S81" s="315" t="str">
        <f t="shared" si="380"/>
        <v/>
      </c>
      <c r="T81" s="316"/>
      <c r="U81" s="316">
        <v>8</v>
      </c>
      <c r="V81" s="316">
        <v>59.25</v>
      </c>
      <c r="W81" s="810"/>
      <c r="X81" s="318"/>
      <c r="AB81" s="668"/>
      <c r="CY81" s="84"/>
      <c r="KG81" s="306"/>
      <c r="KM81" s="306"/>
      <c r="KO81" s="306" t="s">
        <v>36</v>
      </c>
      <c r="KP81" s="336"/>
      <c r="KQ81" s="306" t="s">
        <v>35</v>
      </c>
      <c r="KR81" s="336" cm="1">
        <f t="array" ref="KR81">_xlfn.IFS(KQ81="Pres",8,KQ81="Abs",0,KQ81=0,"",KQ81="Orie",2,KQ81="Holi",0,KQ81="Leav",0)</f>
        <v>8</v>
      </c>
      <c r="KS81" s="306" t="s">
        <v>35</v>
      </c>
      <c r="KT81" s="336" cm="1">
        <f t="array" ref="KT81">_xlfn.IFS(KS81="Pres",8,KS81="Abs",0,KS81=0,"",KS81="Orie",2,KS81="Holi",0,KS81="Leav",0)</f>
        <v>8</v>
      </c>
      <c r="KU81" s="306" t="s">
        <v>36</v>
      </c>
      <c r="KV81" s="336" cm="1">
        <f t="array" ref="KV81">_xlfn.IFS(KU81="Pres",8,KU81="Abs",0,KU81=0,"",KU81="Orie",2,KU81="Holi",0,KU81="Leav",0)</f>
        <v>0</v>
      </c>
      <c r="LC81" s="306"/>
      <c r="LD81" s="336"/>
      <c r="LE81" s="306"/>
      <c r="LF81" s="336"/>
    </row>
    <row r="82" spans="1:318" ht="15.75" customHeight="1">
      <c r="A82" s="492"/>
      <c r="CY82" s="84"/>
    </row>
    <row r="83" spans="1:318" ht="15.75" customHeight="1">
      <c r="A83" s="492"/>
      <c r="CY83" s="84"/>
    </row>
    <row r="84" spans="1:318" ht="15.75" customHeight="1">
      <c r="A84" s="492"/>
      <c r="CY84" s="84"/>
    </row>
    <row r="85" spans="1:318" ht="15.75" customHeight="1">
      <c r="A85" s="492"/>
      <c r="CY85" s="84"/>
    </row>
    <row r="86" spans="1:318" ht="15.75" customHeight="1">
      <c r="CY86" s="84"/>
    </row>
    <row r="87" spans="1:318" ht="15.75" customHeight="1">
      <c r="CY87" s="84"/>
    </row>
    <row r="88" spans="1:318" ht="15.75" customHeight="1">
      <c r="CY88" s="84"/>
    </row>
    <row r="89" spans="1:318" ht="15.75" customHeight="1">
      <c r="CY89" s="84"/>
    </row>
    <row r="90" spans="1:318" ht="15.75" customHeight="1">
      <c r="CY90" s="84"/>
    </row>
    <row r="91" spans="1:318" ht="15.75" customHeight="1">
      <c r="CY91" s="84"/>
    </row>
    <row r="92" spans="1:318" ht="15.75" customHeight="1">
      <c r="CY92" s="84"/>
    </row>
    <row r="93" spans="1:318" ht="15.75" customHeight="1">
      <c r="CY93" s="84"/>
    </row>
    <row r="94" spans="1:318" ht="15.75" customHeight="1">
      <c r="CY94" s="84"/>
    </row>
    <row r="95" spans="1:318" ht="15.75" customHeight="1">
      <c r="CY95" s="84"/>
    </row>
    <row r="96" spans="1:318" ht="15.75" customHeight="1">
      <c r="CY96" s="84"/>
    </row>
    <row r="97" spans="103:103" ht="15.75" customHeight="1">
      <c r="CY97" s="84"/>
    </row>
    <row r="98" spans="103:103" ht="15.75" customHeight="1">
      <c r="CY98" s="84"/>
    </row>
    <row r="99" spans="103:103" ht="15.75" customHeight="1">
      <c r="CY99" s="84"/>
    </row>
    <row r="100" spans="103:103" ht="15.75" customHeight="1">
      <c r="CY100" s="84"/>
    </row>
    <row r="101" spans="103:103" ht="15.75" customHeight="1">
      <c r="CY101" s="84"/>
    </row>
    <row r="102" spans="103:103" ht="15.75" customHeight="1">
      <c r="CY102" s="84"/>
    </row>
    <row r="103" spans="103:103" ht="15.75" customHeight="1">
      <c r="CY103" s="84"/>
    </row>
    <row r="104" spans="103:103" ht="15.75" customHeight="1">
      <c r="CY104" s="84"/>
    </row>
    <row r="105" spans="103:103" ht="15.75" customHeight="1">
      <c r="CY105" s="84"/>
    </row>
    <row r="106" spans="103:103" ht="15.75" customHeight="1">
      <c r="CY106" s="84"/>
    </row>
    <row r="107" spans="103:103" ht="15.75" customHeight="1">
      <c r="CY107" s="84"/>
    </row>
    <row r="108" spans="103:103" ht="15.75" customHeight="1">
      <c r="CY108" s="84"/>
    </row>
    <row r="109" spans="103:103" ht="15.75" customHeight="1">
      <c r="CY109" s="84"/>
    </row>
    <row r="110" spans="103:103" ht="15.75" customHeight="1">
      <c r="CY110" s="84"/>
    </row>
    <row r="111" spans="103:103" ht="15.75" customHeight="1">
      <c r="CY111" s="84"/>
    </row>
    <row r="112" spans="103:103" ht="15.75" customHeight="1">
      <c r="CY112" s="84"/>
    </row>
    <row r="113" spans="103:103" ht="15.75" customHeight="1">
      <c r="CY113" s="84"/>
    </row>
    <row r="114" spans="103:103" ht="15.75" customHeight="1">
      <c r="CY114" s="84"/>
    </row>
    <row r="115" spans="103:103" ht="15.75" customHeight="1">
      <c r="CY115" s="84"/>
    </row>
    <row r="116" spans="103:103" ht="15.75" customHeight="1">
      <c r="CY116" s="84"/>
    </row>
    <row r="117" spans="103:103" ht="15.75" customHeight="1">
      <c r="CY117" s="84"/>
    </row>
    <row r="118" spans="103:103" ht="15.75" customHeight="1">
      <c r="CY118" s="84"/>
    </row>
    <row r="119" spans="103:103" ht="15.75" customHeight="1">
      <c r="CY119" s="84"/>
    </row>
    <row r="120" spans="103:103" ht="15.75" customHeight="1">
      <c r="CY120" s="84"/>
    </row>
    <row r="121" spans="103:103" ht="15.75" customHeight="1">
      <c r="CY121" s="84"/>
    </row>
    <row r="122" spans="103:103" ht="15.75" customHeight="1">
      <c r="CY122" s="84"/>
    </row>
    <row r="123" spans="103:103" ht="15.75" customHeight="1"/>
    <row r="124" spans="103:103" ht="15.75" customHeight="1"/>
    <row r="125" spans="103:103" ht="15.75" customHeight="1"/>
    <row r="126" spans="103:103" ht="15.75" customHeight="1"/>
    <row r="127" spans="103:103" ht="15.75" customHeight="1"/>
    <row r="128" spans="103:103"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sheetData>
  <mergeCells count="82">
    <mergeCell ref="KA1:KB1"/>
    <mergeCell ref="JA1:JB1"/>
    <mergeCell ref="JC1:JD1"/>
    <mergeCell ref="JE1:JF1"/>
    <mergeCell ref="JG1:JH1"/>
    <mergeCell ref="JS1:JT1"/>
    <mergeCell ref="JU1:JV1"/>
    <mergeCell ref="JW1:JX1"/>
    <mergeCell ref="JY1:JZ1"/>
    <mergeCell ref="JI1:JJ1"/>
    <mergeCell ref="JK1:JL1"/>
    <mergeCell ref="JM1:JN1"/>
    <mergeCell ref="JO1:JP1"/>
    <mergeCell ref="JQ1:JR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K1:HL1"/>
    <mergeCell ref="W2:W4"/>
    <mergeCell ref="L2:L4"/>
    <mergeCell ref="A2:A4"/>
    <mergeCell ref="B2:B4"/>
    <mergeCell ref="C2:C4"/>
    <mergeCell ref="D2:D4"/>
    <mergeCell ref="E2:E4"/>
    <mergeCell ref="F2:F4"/>
    <mergeCell ref="G2:G4"/>
    <mergeCell ref="H2:H4"/>
    <mergeCell ref="I2:I4"/>
    <mergeCell ref="J2:J4"/>
    <mergeCell ref="K2:K4"/>
    <mergeCell ref="R2:R4"/>
    <mergeCell ref="S2:S4"/>
    <mergeCell ref="T2:T4"/>
    <mergeCell ref="U2:U4"/>
    <mergeCell ref="V2:V4"/>
    <mergeCell ref="M2:M4"/>
    <mergeCell ref="N2:N4"/>
    <mergeCell ref="O2:O4"/>
    <mergeCell ref="P2:P4"/>
    <mergeCell ref="Q2:Q4"/>
    <mergeCell ref="HI1:HJ1"/>
    <mergeCell ref="HC1:HD1"/>
    <mergeCell ref="HE1:HF1"/>
    <mergeCell ref="HG1:HH1"/>
    <mergeCell ref="X2:X4"/>
    <mergeCell ref="Y2:Y4"/>
    <mergeCell ref="Z2:Z4"/>
    <mergeCell ref="AA2:AA4"/>
    <mergeCell ref="AB2:AB4"/>
    <mergeCell ref="KC1:KD1"/>
    <mergeCell ref="KE1:KF1"/>
    <mergeCell ref="KG1:KH1"/>
    <mergeCell ref="KI1:KJ1"/>
    <mergeCell ref="KK1:KL1"/>
    <mergeCell ref="KM1:KN1"/>
    <mergeCell ref="KO1:KP1"/>
    <mergeCell ref="KQ1:KR1"/>
    <mergeCell ref="KS1:KT1"/>
    <mergeCell ref="KU1:KV1"/>
    <mergeCell ref="KW1:KX1"/>
    <mergeCell ref="KY1:KZ1"/>
    <mergeCell ref="LA1:LB1"/>
    <mergeCell ref="LC1:LD1"/>
    <mergeCell ref="LE1:LF1"/>
  </mergeCells>
  <conditionalFormatting sqref="AC6:AF20 AG9:AL20 AM10:AN20 AO13:AR20 AS15:AZ20 BA16:BD20 BW14:CJ14 AC21:BV51 AC52:CW58 BW15:CV51 CW17:CW51 FJ34:FJ55 FK52:FK57 FK35:FL51 FL52:FL58 FU45:FU54 GW42:GW51 GY48:GZ51 HA32:HJ51 GW53:HJ58 HQ32:HR51 HR53:HR58 HY32:IF51 HY53:IF58 II32:IJ51 II53:IJ58 IL32:IL51 IM46:IN51 IL53:IN58 HK42:HP51 HM53:HP53 GW52:HS52 HS43:HT51 HT52:HV54 HU42:HV51 HX47:HX51 IK47:IK51 KA52:KB58 HX52:JZ52 IQ32:KB51 IQ53:JZ58 JC60:JH64 JI60:JN67 JO60:JT68 JW60:JX71 IU60:JA64 KC76:KD78 IG59:JZ59 KA59:KV68 JU60:JV78 JY60:JZ73 JY75:KB78 KA69:KD73 JY74:KD74 CY6:CY122 KE70:KF78 KG74:KG81 KH74:KL79 KG69:KL73 LC66:LF81 KS69:KV81">
    <cfRule type="containsText" dxfId="18443" priority="3402" operator="containsText" text="Pres">
      <formula>NOT(ISERROR(SEARCH(("Pres"),(AC6))))</formula>
    </cfRule>
  </conditionalFormatting>
  <conditionalFormatting sqref="AC6:AF20 AG9:AL20 AM10:AN20 AO13:AR20 AS15:AZ20 BA16:BD20 BW14:CJ14 AC21:BV51 AC52:CW58 BW15:CV51 CW17:CW51 FJ34:FJ55 FK52:FK57 FK35:FL51 FL52:FL58 FU45:FU54 GW42:GW51 GY48:GZ51 HA32:HJ51 GW53:HJ58 HQ32:HR51 HR53:HR58 HY32:IF51 HY53:IF58 II32:IJ51 II53:IJ58 IL32:IL51 IM46:IN51 IL53:IN58 HK42:HP51 HM53:HP53 GW52:HS52 HS43:HT51 HT52:HV54 HU42:HV51 HX47:HX51 IK47:IK51 KA52:KB58 HX52:JZ52 IQ32:KB51 IQ53:JZ58 JC60:JH64 JI60:JN67 JO60:JT68 JW60:JX71 IU60:JA64 KC76:KD78 IG59:JZ59 KA59:KV68 JU60:JV78 JY60:JZ73 JY75:KB78 KA69:KD73 JY74:KD74 CY6:CY122 KE70:KF78 KG74:KG81 KH74:KL79 KG69:KL73 LC66:LF81 KS69:KV81">
    <cfRule type="containsText" dxfId="18442" priority="3403" operator="containsText" text="Abs">
      <formula>NOT(ISERROR(SEARCH(("Abs"),(AC6))))</formula>
    </cfRule>
  </conditionalFormatting>
  <conditionalFormatting sqref="AC6:AF20 AG9:AL20 AM10:AN20 AO13:AR20 AS15:AZ20 BA16:BD20 BW14:CJ14 AC21:BV51 AC52:CW58 BW15:CV51 CW17:CW51 FJ34:FJ55 FK52:FK57 FK35:FL51 FL52:FL58 FU45:FU54 GW42:GW51 GY48:GZ51 HA32:HJ51 GW53:HJ58 HQ32:HR51 HR53:HR58 HY32:IF51 HY53:IF58 II32:IJ51 II53:IJ58 IL32:IL51 IM46:IN51 IL53:IN58 HK42:HP51 HM53:HP53 GW52:HS52 HS43:HT51 HT52:HV54 HU42:HV51 HX47:HX51 IK47:IK51 KA52:KB58 HX52:JZ52 IQ32:KB51 IQ53:JZ58 JC60:JH64 JI60:JN67 JO60:JT68 JW60:JX71 IU60:JA64 KC76:KD78 IG59:JZ59 KA59:KV68 JU60:JV78 JY60:JZ73 JY75:KB78 KA69:KD73 JY74:KD74 CY6:CY122 KE70:KF78 KG74:KG81 KH74:KL79 KG69:KL73 LC66:LF81 KS69:KV81">
    <cfRule type="containsText" dxfId="18441" priority="3404" operator="containsText" text="Leav">
      <formula>NOT(ISERROR(SEARCH(("Leav"),(AC6))))</formula>
    </cfRule>
  </conditionalFormatting>
  <conditionalFormatting sqref="AC6:AF20 AG9:AL20 AM10:AN20 AO13:AR20 AS15:AZ20 BA16:BD20 BW14:CJ14 AC21:BV51 AC52:CW58 BW15:CV51 CW17:CW51 FJ34:FJ55 FK52:FK57 FK35:FL51 FL52:FL58 FU45:FU54 GW42:GW51 GY48:GZ51 HA32:HJ51 GW53:HJ58 HQ32:HR51 HR53:HR58 HY32:IF51 HY53:IF58 II32:IJ51 II53:IJ58 IL32:IL51 IM46:IN51 IL53:IN58 HK42:HP51 HM53:HP53 GW52:HS52 HS43:HT51 HT52:HV54 HU42:HV51 HX47:HX51 IK47:IK51 KA52:KB58 HX52:JZ52 IQ32:KB51 IQ53:JZ58 JC60:JH64 JI60:JN67 JO60:JT68 JW60:JX71 IU60:JA64 KC76:KD78 IG59:JZ59 KA59:KV68 JU60:JV78 JY60:JZ73 JY75:KB78 KA69:KD73 JY74:KD74 CY6:CY122 KE70:KF78 KG74:KG81 KH74:KL79 KG69:KL73 LC66:LF81 KS69:KV81">
    <cfRule type="containsText" dxfId="18440" priority="3405" operator="containsText" text="Holi">
      <formula>NOT(ISERROR(SEARCH(("Holi"),(AC6))))</formula>
    </cfRule>
  </conditionalFormatting>
  <conditionalFormatting sqref="F6:F54 F56:F62 F72:F74">
    <cfRule type="cellIs" dxfId="18439" priority="3406" operator="equal">
      <formula>"Ac"</formula>
    </cfRule>
  </conditionalFormatting>
  <conditionalFormatting sqref="F6:F54 F56:F62 F72:F74">
    <cfRule type="cellIs" dxfId="18438" priority="3407" operator="equal">
      <formula>"IT"</formula>
    </cfRule>
  </conditionalFormatting>
  <conditionalFormatting sqref="N6:N34 N41:N59 N64:N74 O6:O74 N75:O81">
    <cfRule type="cellIs" dxfId="18437" priority="3408" operator="greaterThanOrEqual">
      <formula>32</formula>
    </cfRule>
  </conditionalFormatting>
  <conditionalFormatting sqref="A18:A54 A56:A85">
    <cfRule type="containsText" dxfId="18436" priority="3409" operator="containsText" text="Flag">
      <formula>NOT(ISERROR(SEARCH(("Flag"),(A18))))</formula>
    </cfRule>
  </conditionalFormatting>
  <conditionalFormatting sqref="A1 A18:A54 A56:A85">
    <cfRule type="containsText" dxfId="18435" priority="3410" operator="containsText" text="Active">
      <formula>NOT(ISERROR(SEARCH(("Active"),(A1))))</formula>
    </cfRule>
  </conditionalFormatting>
  <conditionalFormatting sqref="A1 A18:A54 A56:A85">
    <cfRule type="containsText" dxfId="18434" priority="3411" operator="containsText" text="Withdrawn">
      <formula>NOT(ISERROR(SEARCH(("Withdrawn"),(A1))))</formula>
    </cfRule>
  </conditionalFormatting>
  <conditionalFormatting sqref="A1 A18:A54 A56:A85">
    <cfRule type="containsText" dxfId="18433" priority="3412" operator="containsText" text="Transf">
      <formula>NOT(ISERROR(SEARCH(("Transf"),(A1))))</formula>
    </cfRule>
  </conditionalFormatting>
  <conditionalFormatting sqref="A1 A18:A54 A56:A85">
    <cfRule type="containsText" dxfId="18432" priority="3413" operator="containsText" text="Grad">
      <formula>NOT(ISERROR(SEARCH(("Grad"),(A1))))</formula>
    </cfRule>
  </conditionalFormatting>
  <conditionalFormatting sqref="A1 A18:A54 A56:A85">
    <cfRule type="containsText" dxfId="18431" priority="3414" operator="containsText" text="Intern">
      <formula>NOT(ISERROR(SEARCH(("Intern"),(A1))))</formula>
    </cfRule>
  </conditionalFormatting>
  <conditionalFormatting sqref="AC6:AF20 AG9:AL20 AM10:AN20 AO13:AR20 AS15:AZ20 BA16:BD20 BW14:CJ14 AC21:BV51 AC52:CW58 BW15:CV51 CW17:CW51 FJ34:FJ55 FK52:FK57 FK35:FL51 FL52:FL58 FU45:FU54 GW42:GW51 GY48:GZ51 HA32:HJ51 GW53:HJ58 HQ32:HR51 HR53:HR58 HY32:IF51 HY53:IF58 II32:IJ51 II53:IJ58 IL32:IL51 IM46:IN51 IL53:IN58 HK42:HP51 HM53:HP53 GW52:HS52 HS43:HT51 HT52:HV54 HU42:HV51 HX47:HX51 IK47:IK51 KA52:KB58 HX52:JZ52 IQ32:KB51 IQ53:JZ58 JC60:JH64 JI60:JN67 JO60:JT68 JW60:JX71 IU60:JA64 KC76:KD78 IG59:JZ59 KA59:KV68 JU60:JV78 JY60:JZ73 JY75:KB78 KA69:KD73 JY74:KD74 CY6:CY122 KE70:KF78 KG74:KG81 KH74:KL79 KG69:KL73 LC66:LF81 KS69:KV81">
    <cfRule type="containsText" dxfId="18430" priority="3415" operator="containsText" text="Orie">
      <formula>NOT(ISERROR(SEARCH(("Orie"),(AC6))))</formula>
    </cfRule>
  </conditionalFormatting>
  <conditionalFormatting sqref="Q1 Q6:Q81">
    <cfRule type="cellIs" dxfId="18429" priority="3416" operator="between">
      <formula>1</formula>
      <formula>2</formula>
    </cfRule>
  </conditionalFormatting>
  <conditionalFormatting sqref="Q1 Q6:Q81">
    <cfRule type="cellIs" dxfId="18428" priority="3417" operator="between">
      <formula>3</formula>
      <formula>6</formula>
    </cfRule>
  </conditionalFormatting>
  <conditionalFormatting sqref="Q1 Q6:Q81">
    <cfRule type="cellIs" dxfId="18427" priority="3418" operator="greaterThan">
      <formula>6</formula>
    </cfRule>
  </conditionalFormatting>
  <conditionalFormatting sqref="N1:O1 N6:N34 N41:N59 N64:N74 O6:O74 N75:O81">
    <cfRule type="cellIs" dxfId="18426" priority="3419" operator="between">
      <formula>27</formula>
      <formula>31</formula>
    </cfRule>
  </conditionalFormatting>
  <conditionalFormatting sqref="AG6:AH7 AG8">
    <cfRule type="containsText" dxfId="18425" priority="3397" operator="containsText" text="Pres">
      <formula>NOT(ISERROR(SEARCH(("Pres"),(AG6))))</formula>
    </cfRule>
  </conditionalFormatting>
  <conditionalFormatting sqref="AG6:AH7 AG8">
    <cfRule type="containsText" dxfId="18424" priority="3398" operator="containsText" text="Abs">
      <formula>NOT(ISERROR(SEARCH(("Abs"),(AG6))))</formula>
    </cfRule>
  </conditionalFormatting>
  <conditionalFormatting sqref="AG6:AH7 AG8">
    <cfRule type="containsText" dxfId="18423" priority="3399" operator="containsText" text="Leav">
      <formula>NOT(ISERROR(SEARCH(("Leav"),(AG6))))</formula>
    </cfRule>
  </conditionalFormatting>
  <conditionalFormatting sqref="AG6:AH7 AG8">
    <cfRule type="containsText" dxfId="18422" priority="3400" operator="containsText" text="Holi">
      <formula>NOT(ISERROR(SEARCH(("Holi"),(AG6))))</formula>
    </cfRule>
  </conditionalFormatting>
  <conditionalFormatting sqref="AG6:AH7 AG8">
    <cfRule type="containsText" dxfId="18421" priority="3401" operator="containsText" text="Orie">
      <formula>NOT(ISERROR(SEARCH(("Orie"),(AG6))))</formula>
    </cfRule>
  </conditionalFormatting>
  <conditionalFormatting sqref="AI6:AJ7">
    <cfRule type="containsText" dxfId="18420" priority="3392" operator="containsText" text="Pres">
      <formula>NOT(ISERROR(SEARCH(("Pres"),(AI6))))</formula>
    </cfRule>
  </conditionalFormatting>
  <conditionalFormatting sqref="AI6:AJ7">
    <cfRule type="containsText" dxfId="18419" priority="3393" operator="containsText" text="Abs">
      <formula>NOT(ISERROR(SEARCH(("Abs"),(AI6))))</formula>
    </cfRule>
  </conditionalFormatting>
  <conditionalFormatting sqref="AI6:AJ7">
    <cfRule type="containsText" dxfId="18418" priority="3394" operator="containsText" text="Leav">
      <formula>NOT(ISERROR(SEARCH(("Leav"),(AI6))))</formula>
    </cfRule>
  </conditionalFormatting>
  <conditionalFormatting sqref="AI6:AJ7">
    <cfRule type="containsText" dxfId="18417" priority="3395" operator="containsText" text="Holi">
      <formula>NOT(ISERROR(SEARCH(("Holi"),(AI6))))</formula>
    </cfRule>
  </conditionalFormatting>
  <conditionalFormatting sqref="AI6:AJ7">
    <cfRule type="containsText" dxfId="18416" priority="3396" operator="containsText" text="Orie">
      <formula>NOT(ISERROR(SEARCH(("Orie"),(AI6))))</formula>
    </cfRule>
  </conditionalFormatting>
  <conditionalFormatting sqref="AK6:AL7">
    <cfRule type="containsText" dxfId="18415" priority="3387" operator="containsText" text="Pres">
      <formula>NOT(ISERROR(SEARCH(("Pres"),(AK6))))</formula>
    </cfRule>
  </conditionalFormatting>
  <conditionalFormatting sqref="AK6:AL7">
    <cfRule type="containsText" dxfId="18414" priority="3388" operator="containsText" text="Abs">
      <formula>NOT(ISERROR(SEARCH(("Abs"),(AK6))))</formula>
    </cfRule>
  </conditionalFormatting>
  <conditionalFormatting sqref="AK6:AL7">
    <cfRule type="containsText" dxfId="18413" priority="3389" operator="containsText" text="Leav">
      <formula>NOT(ISERROR(SEARCH(("Leav"),(AK6))))</formula>
    </cfRule>
  </conditionalFormatting>
  <conditionalFormatting sqref="AK6:AL7">
    <cfRule type="containsText" dxfId="18412" priority="3390" operator="containsText" text="Holi">
      <formula>NOT(ISERROR(SEARCH(("Holi"),(AK6))))</formula>
    </cfRule>
  </conditionalFormatting>
  <conditionalFormatting sqref="AK6:AL7">
    <cfRule type="containsText" dxfId="18411" priority="3391" operator="containsText" text="Orie">
      <formula>NOT(ISERROR(SEARCH(("Orie"),(AK6))))</formula>
    </cfRule>
  </conditionalFormatting>
  <conditionalFormatting sqref="AM6:AN7 AN9">
    <cfRule type="containsText" dxfId="18410" priority="3382" operator="containsText" text="Pres">
      <formula>NOT(ISERROR(SEARCH(("Pres"),(AM6))))</formula>
    </cfRule>
  </conditionalFormatting>
  <conditionalFormatting sqref="AM6:AN7 AN9">
    <cfRule type="containsText" dxfId="18409" priority="3383" operator="containsText" text="Abs">
      <formula>NOT(ISERROR(SEARCH(("Abs"),(AM6))))</formula>
    </cfRule>
  </conditionalFormatting>
  <conditionalFormatting sqref="AM6:AN7 AN9">
    <cfRule type="containsText" dxfId="18408" priority="3384" operator="containsText" text="Leav">
      <formula>NOT(ISERROR(SEARCH(("Leav"),(AM6))))</formula>
    </cfRule>
  </conditionalFormatting>
  <conditionalFormatting sqref="AM6:AN7 AN9">
    <cfRule type="containsText" dxfId="18407" priority="3385" operator="containsText" text="Holi">
      <formula>NOT(ISERROR(SEARCH(("Holi"),(AM6))))</formula>
    </cfRule>
  </conditionalFormatting>
  <conditionalFormatting sqref="AM6:AN7 AN9">
    <cfRule type="containsText" dxfId="18406" priority="3386" operator="containsText" text="Orie">
      <formula>NOT(ISERROR(SEARCH(("Orie"),(AM6))))</formula>
    </cfRule>
  </conditionalFormatting>
  <conditionalFormatting sqref="AO6:AP7 AO9:AP9">
    <cfRule type="containsText" dxfId="18405" priority="3377" operator="containsText" text="Pres">
      <formula>NOT(ISERROR(SEARCH(("Pres"),(AO6))))</formula>
    </cfRule>
  </conditionalFormatting>
  <conditionalFormatting sqref="AO6:AP7 AO9:AP9">
    <cfRule type="containsText" dxfId="18404" priority="3378" operator="containsText" text="Abs">
      <formula>NOT(ISERROR(SEARCH(("Abs"),(AO6))))</formula>
    </cfRule>
  </conditionalFormatting>
  <conditionalFormatting sqref="AO6:AP7 AO9:AP9">
    <cfRule type="containsText" dxfId="18403" priority="3379" operator="containsText" text="Leav">
      <formula>NOT(ISERROR(SEARCH(("Leav"),(AO6))))</formula>
    </cfRule>
  </conditionalFormatting>
  <conditionalFormatting sqref="AO6:AP7 AO9:AP9">
    <cfRule type="containsText" dxfId="18402" priority="3380" operator="containsText" text="Holi">
      <formula>NOT(ISERROR(SEARCH(("Holi"),(AO6))))</formula>
    </cfRule>
  </conditionalFormatting>
  <conditionalFormatting sqref="AO6:AP7 AO9:AP9">
    <cfRule type="containsText" dxfId="18401" priority="3381" operator="containsText" text="Orie">
      <formula>NOT(ISERROR(SEARCH(("Orie"),(AO6))))</formula>
    </cfRule>
  </conditionalFormatting>
  <conditionalFormatting sqref="AQ7:AR7 AQ9:AR9">
    <cfRule type="containsText" dxfId="18400" priority="3372" operator="containsText" text="Pres">
      <formula>NOT(ISERROR(SEARCH(("Pres"),(AQ7))))</formula>
    </cfRule>
  </conditionalFormatting>
  <conditionalFormatting sqref="AQ7:AR7 AQ9:AR9">
    <cfRule type="containsText" dxfId="18399" priority="3373" operator="containsText" text="Abs">
      <formula>NOT(ISERROR(SEARCH(("Abs"),(AQ7))))</formula>
    </cfRule>
  </conditionalFormatting>
  <conditionalFormatting sqref="AQ7:AR7 AQ9:AR9">
    <cfRule type="containsText" dxfId="18398" priority="3374" operator="containsText" text="Leav">
      <formula>NOT(ISERROR(SEARCH(("Leav"),(AQ7))))</formula>
    </cfRule>
  </conditionalFormatting>
  <conditionalFormatting sqref="AQ7:AR7 AQ9:AR9">
    <cfRule type="containsText" dxfId="18397" priority="3375" operator="containsText" text="Holi">
      <formula>NOT(ISERROR(SEARCH(("Holi"),(AQ7))))</formula>
    </cfRule>
  </conditionalFormatting>
  <conditionalFormatting sqref="AQ7:AR7 AQ9:AR9">
    <cfRule type="containsText" dxfId="18396" priority="3376" operator="containsText" text="Orie">
      <formula>NOT(ISERROR(SEARCH(("Orie"),(AQ7))))</formula>
    </cfRule>
  </conditionalFormatting>
  <conditionalFormatting sqref="AS9:AT9 AS13">
    <cfRule type="containsText" dxfId="18395" priority="3367" operator="containsText" text="Pres">
      <formula>NOT(ISERROR(SEARCH(("Pres"),(AS9))))</formula>
    </cfRule>
  </conditionalFormatting>
  <conditionalFormatting sqref="AS9:AT9 AS13">
    <cfRule type="containsText" dxfId="18394" priority="3368" operator="containsText" text="Abs">
      <formula>NOT(ISERROR(SEARCH(("Abs"),(AS9))))</formula>
    </cfRule>
  </conditionalFormatting>
  <conditionalFormatting sqref="AS9:AT9 AS13">
    <cfRule type="containsText" dxfId="18393" priority="3369" operator="containsText" text="Leav">
      <formula>NOT(ISERROR(SEARCH(("Leav"),(AS9))))</formula>
    </cfRule>
  </conditionalFormatting>
  <conditionalFormatting sqref="AS9:AT9 AS13">
    <cfRule type="containsText" dxfId="18392" priority="3370" operator="containsText" text="Holi">
      <formula>NOT(ISERROR(SEARCH(("Holi"),(AS9))))</formula>
    </cfRule>
  </conditionalFormatting>
  <conditionalFormatting sqref="AS9:AT9 AS13">
    <cfRule type="containsText" dxfId="18391" priority="3371" operator="containsText" text="Orie">
      <formula>NOT(ISERROR(SEARCH(("Orie"),(AS9))))</formula>
    </cfRule>
  </conditionalFormatting>
  <conditionalFormatting sqref="BE16:BF16">
    <cfRule type="containsText" dxfId="18390" priority="3337" operator="containsText" text="Pres">
      <formula>NOT(ISERROR(SEARCH(("Pres"),(BE16))))</formula>
    </cfRule>
  </conditionalFormatting>
  <conditionalFormatting sqref="BE16:BF16">
    <cfRule type="containsText" dxfId="18389" priority="3338" operator="containsText" text="Abs">
      <formula>NOT(ISERROR(SEARCH(("Abs"),(BE16))))</formula>
    </cfRule>
  </conditionalFormatting>
  <conditionalFormatting sqref="BE16:BF16">
    <cfRule type="containsText" dxfId="18388" priority="3339" operator="containsText" text="Leav">
      <formula>NOT(ISERROR(SEARCH(("Leav"),(BE16))))</formula>
    </cfRule>
  </conditionalFormatting>
  <conditionalFormatting sqref="BE16:BF16">
    <cfRule type="containsText" dxfId="18387" priority="3340" operator="containsText" text="Holi">
      <formula>NOT(ISERROR(SEARCH(("Holi"),(BE16))))</formula>
    </cfRule>
  </conditionalFormatting>
  <conditionalFormatting sqref="BE16:BF16">
    <cfRule type="containsText" dxfId="18386" priority="3341" operator="containsText" text="Orie">
      <formula>NOT(ISERROR(SEARCH(("Orie"),(BE16))))</formula>
    </cfRule>
  </conditionalFormatting>
  <conditionalFormatting sqref="AH8">
    <cfRule type="containsText" dxfId="18385" priority="3292" operator="containsText" text="Pres">
      <formula>NOT(ISERROR(SEARCH(("Pres"),(AH8))))</formula>
    </cfRule>
  </conditionalFormatting>
  <conditionalFormatting sqref="AH8">
    <cfRule type="containsText" dxfId="18384" priority="3293" operator="containsText" text="Abs">
      <formula>NOT(ISERROR(SEARCH(("Abs"),(AH8))))</formula>
    </cfRule>
  </conditionalFormatting>
  <conditionalFormatting sqref="AH8">
    <cfRule type="containsText" dxfId="18383" priority="3294" operator="containsText" text="Leav">
      <formula>NOT(ISERROR(SEARCH(("Leav"),(AH8))))</formula>
    </cfRule>
  </conditionalFormatting>
  <conditionalFormatting sqref="AH8">
    <cfRule type="containsText" dxfId="18382" priority="3295" operator="containsText" text="Holi">
      <formula>NOT(ISERROR(SEARCH(("Holi"),(AH8))))</formula>
    </cfRule>
  </conditionalFormatting>
  <conditionalFormatting sqref="AH8">
    <cfRule type="containsText" dxfId="18381" priority="3296" operator="containsText" text="Orie">
      <formula>NOT(ISERROR(SEARCH(("Orie"),(AH8))))</formula>
    </cfRule>
  </conditionalFormatting>
  <conditionalFormatting sqref="AI8:AJ8">
    <cfRule type="containsText" dxfId="18380" priority="3287" operator="containsText" text="Pres">
      <formula>NOT(ISERROR(SEARCH(("Pres"),(AI8))))</formula>
    </cfRule>
  </conditionalFormatting>
  <conditionalFormatting sqref="AI8:AJ8">
    <cfRule type="containsText" dxfId="18379" priority="3288" operator="containsText" text="Abs">
      <formula>NOT(ISERROR(SEARCH(("Abs"),(AI8))))</formula>
    </cfRule>
  </conditionalFormatting>
  <conditionalFormatting sqref="AI8:AJ8">
    <cfRule type="containsText" dxfId="18378" priority="3289" operator="containsText" text="Leav">
      <formula>NOT(ISERROR(SEARCH(("Leav"),(AI8))))</formula>
    </cfRule>
  </conditionalFormatting>
  <conditionalFormatting sqref="AI8:AJ8">
    <cfRule type="containsText" dxfId="18377" priority="3290" operator="containsText" text="Holi">
      <formula>NOT(ISERROR(SEARCH(("Holi"),(AI8))))</formula>
    </cfRule>
  </conditionalFormatting>
  <conditionalFormatting sqref="AI8:AJ8">
    <cfRule type="containsText" dxfId="18376" priority="3291" operator="containsText" text="Orie">
      <formula>NOT(ISERROR(SEARCH(("Orie"),(AI8))))</formula>
    </cfRule>
  </conditionalFormatting>
  <conditionalFormatting sqref="AK8:AL8">
    <cfRule type="containsText" dxfId="18375" priority="3282" operator="containsText" text="Pres">
      <formula>NOT(ISERROR(SEARCH(("Pres"),(AK8))))</formula>
    </cfRule>
  </conditionalFormatting>
  <conditionalFormatting sqref="AK8:AL8">
    <cfRule type="containsText" dxfId="18374" priority="3283" operator="containsText" text="Abs">
      <formula>NOT(ISERROR(SEARCH(("Abs"),(AK8))))</formula>
    </cfRule>
  </conditionalFormatting>
  <conditionalFormatting sqref="AK8:AL8">
    <cfRule type="containsText" dxfId="18373" priority="3284" operator="containsText" text="Leav">
      <formula>NOT(ISERROR(SEARCH(("Leav"),(AK8))))</formula>
    </cfRule>
  </conditionalFormatting>
  <conditionalFormatting sqref="AK8:AL8">
    <cfRule type="containsText" dxfId="18372" priority="3285" operator="containsText" text="Holi">
      <formula>NOT(ISERROR(SEARCH(("Holi"),(AK8))))</formula>
    </cfRule>
  </conditionalFormatting>
  <conditionalFormatting sqref="AK8:AL8">
    <cfRule type="containsText" dxfId="18371" priority="3286" operator="containsText" text="Orie">
      <formula>NOT(ISERROR(SEARCH(("Orie"),(AK8))))</formula>
    </cfRule>
  </conditionalFormatting>
  <conditionalFormatting sqref="AM8:AN8 AM9">
    <cfRule type="containsText" dxfId="18370" priority="3277" operator="containsText" text="Pres">
      <formula>NOT(ISERROR(SEARCH(("Pres"),(AM8))))</formula>
    </cfRule>
  </conditionalFormatting>
  <conditionalFormatting sqref="AM8:AN8 AM9">
    <cfRule type="containsText" dxfId="18369" priority="3278" operator="containsText" text="Abs">
      <formula>NOT(ISERROR(SEARCH(("Abs"),(AM8))))</formula>
    </cfRule>
  </conditionalFormatting>
  <conditionalFormatting sqref="AM8:AN8 AM9">
    <cfRule type="containsText" dxfId="18368" priority="3279" operator="containsText" text="Leav">
      <formula>NOT(ISERROR(SEARCH(("Leav"),(AM8))))</formula>
    </cfRule>
  </conditionalFormatting>
  <conditionalFormatting sqref="AM8:AN8 AM9">
    <cfRule type="containsText" dxfId="18367" priority="3280" operator="containsText" text="Holi">
      <formula>NOT(ISERROR(SEARCH(("Holi"),(AM8))))</formula>
    </cfRule>
  </conditionalFormatting>
  <conditionalFormatting sqref="AM8:AN8 AM9">
    <cfRule type="containsText" dxfId="18366" priority="3281" operator="containsText" text="Orie">
      <formula>NOT(ISERROR(SEARCH(("Orie"),(AM8))))</formula>
    </cfRule>
  </conditionalFormatting>
  <conditionalFormatting sqref="AO8:AP8">
    <cfRule type="containsText" dxfId="18365" priority="3272" operator="containsText" text="Pres">
      <formula>NOT(ISERROR(SEARCH(("Pres"),(AO8))))</formula>
    </cfRule>
  </conditionalFormatting>
  <conditionalFormatting sqref="AO8:AP8">
    <cfRule type="containsText" dxfId="18364" priority="3273" operator="containsText" text="Abs">
      <formula>NOT(ISERROR(SEARCH(("Abs"),(AO8))))</formula>
    </cfRule>
  </conditionalFormatting>
  <conditionalFormatting sqref="AO8:AP8">
    <cfRule type="containsText" dxfId="18363" priority="3274" operator="containsText" text="Leav">
      <formula>NOT(ISERROR(SEARCH(("Leav"),(AO8))))</formula>
    </cfRule>
  </conditionalFormatting>
  <conditionalFormatting sqref="AO8:AP8">
    <cfRule type="containsText" dxfId="18362" priority="3275" operator="containsText" text="Holi">
      <formula>NOT(ISERROR(SEARCH(("Holi"),(AO8))))</formula>
    </cfRule>
  </conditionalFormatting>
  <conditionalFormatting sqref="AO8:AP8">
    <cfRule type="containsText" dxfId="18361" priority="3276" operator="containsText" text="Orie">
      <formula>NOT(ISERROR(SEARCH(("Orie"),(AO8))))</formula>
    </cfRule>
  </conditionalFormatting>
  <conditionalFormatting sqref="AR8">
    <cfRule type="containsText" dxfId="18360" priority="3267" operator="containsText" text="Pres">
      <formula>NOT(ISERROR(SEARCH(("Pres"),(AR8))))</formula>
    </cfRule>
  </conditionalFormatting>
  <conditionalFormatting sqref="AR8">
    <cfRule type="containsText" dxfId="18359" priority="3268" operator="containsText" text="Abs">
      <formula>NOT(ISERROR(SEARCH(("Abs"),(AR8))))</formula>
    </cfRule>
  </conditionalFormatting>
  <conditionalFormatting sqref="AR8">
    <cfRule type="containsText" dxfId="18358" priority="3269" operator="containsText" text="Leav">
      <formula>NOT(ISERROR(SEARCH(("Leav"),(AR8))))</formula>
    </cfRule>
  </conditionalFormatting>
  <conditionalFormatting sqref="AR8">
    <cfRule type="containsText" dxfId="18357" priority="3270" operator="containsText" text="Holi">
      <formula>NOT(ISERROR(SEARCH(("Holi"),(AR8))))</formula>
    </cfRule>
  </conditionalFormatting>
  <conditionalFormatting sqref="AR8">
    <cfRule type="containsText" dxfId="18356" priority="3271" operator="containsText" text="Orie">
      <formula>NOT(ISERROR(SEARCH(("Orie"),(AR8))))</formula>
    </cfRule>
  </conditionalFormatting>
  <conditionalFormatting sqref="AU9:AV9">
    <cfRule type="containsText" dxfId="18355" priority="3187" operator="containsText" text="Pres">
      <formula>NOT(ISERROR(SEARCH(("Pres"),(AU9))))</formula>
    </cfRule>
  </conditionalFormatting>
  <conditionalFormatting sqref="AU9:AV9">
    <cfRule type="containsText" dxfId="18354" priority="3188" operator="containsText" text="Abs">
      <formula>NOT(ISERROR(SEARCH(("Abs"),(AU9))))</formula>
    </cfRule>
  </conditionalFormatting>
  <conditionalFormatting sqref="AU9:AV9">
    <cfRule type="containsText" dxfId="18353" priority="3189" operator="containsText" text="Leav">
      <formula>NOT(ISERROR(SEARCH(("Leav"),(AU9))))</formula>
    </cfRule>
  </conditionalFormatting>
  <conditionalFormatting sqref="AU9:AV9">
    <cfRule type="containsText" dxfId="18352" priority="3190" operator="containsText" text="Holi">
      <formula>NOT(ISERROR(SEARCH(("Holi"),(AU9))))</formula>
    </cfRule>
  </conditionalFormatting>
  <conditionalFormatting sqref="AU9:AV9">
    <cfRule type="containsText" dxfId="18351" priority="3191" operator="containsText" text="Orie">
      <formula>NOT(ISERROR(SEARCH(("Orie"),(AU9))))</formula>
    </cfRule>
  </conditionalFormatting>
  <conditionalFormatting sqref="AW9:AX9">
    <cfRule type="containsText" dxfId="18350" priority="3182" operator="containsText" text="Pres">
      <formula>NOT(ISERROR(SEARCH(("Pres"),(AW9))))</formula>
    </cfRule>
  </conditionalFormatting>
  <conditionalFormatting sqref="AW9:AX9">
    <cfRule type="containsText" dxfId="18349" priority="3183" operator="containsText" text="Abs">
      <formula>NOT(ISERROR(SEARCH(("Abs"),(AW9))))</formula>
    </cfRule>
  </conditionalFormatting>
  <conditionalFormatting sqref="AW9:AX9">
    <cfRule type="containsText" dxfId="18348" priority="3184" operator="containsText" text="Leav">
      <formula>NOT(ISERROR(SEARCH(("Leav"),(AW9))))</formula>
    </cfRule>
  </conditionalFormatting>
  <conditionalFormatting sqref="AW9:AX9">
    <cfRule type="containsText" dxfId="18347" priority="3185" operator="containsText" text="Holi">
      <formula>NOT(ISERROR(SEARCH(("Holi"),(AW9))))</formula>
    </cfRule>
  </conditionalFormatting>
  <conditionalFormatting sqref="AW9:AX9">
    <cfRule type="containsText" dxfId="18346" priority="3186" operator="containsText" text="Orie">
      <formula>NOT(ISERROR(SEARCH(("Orie"),(AW9))))</formula>
    </cfRule>
  </conditionalFormatting>
  <conditionalFormatting sqref="AY9:AZ9 AY10">
    <cfRule type="containsText" dxfId="18345" priority="3177" operator="containsText" text="Pres">
      <formula>NOT(ISERROR(SEARCH(("Pres"),(AY9))))</formula>
    </cfRule>
  </conditionalFormatting>
  <conditionalFormatting sqref="AY9:AZ9 AY10">
    <cfRule type="containsText" dxfId="18344" priority="3178" operator="containsText" text="Abs">
      <formula>NOT(ISERROR(SEARCH(("Abs"),(AY9))))</formula>
    </cfRule>
  </conditionalFormatting>
  <conditionalFormatting sqref="AY9:AZ9 AY10">
    <cfRule type="containsText" dxfId="18343" priority="3179" operator="containsText" text="Leav">
      <formula>NOT(ISERROR(SEARCH(("Leav"),(AY9))))</formula>
    </cfRule>
  </conditionalFormatting>
  <conditionalFormatting sqref="AY9:AZ9 AY10">
    <cfRule type="containsText" dxfId="18342" priority="3180" operator="containsText" text="Holi">
      <formula>NOT(ISERROR(SEARCH(("Holi"),(AY9))))</formula>
    </cfRule>
  </conditionalFormatting>
  <conditionalFormatting sqref="AY9:AZ9 AY10">
    <cfRule type="containsText" dxfId="18341" priority="3181" operator="containsText" text="Orie">
      <formula>NOT(ISERROR(SEARCH(("Orie"),(AY9))))</formula>
    </cfRule>
  </conditionalFormatting>
  <conditionalFormatting sqref="AO10:AP10">
    <cfRule type="containsText" dxfId="18340" priority="3117" operator="containsText" text="Pres">
      <formula>NOT(ISERROR(SEARCH(("Pres"),(AO10))))</formula>
    </cfRule>
  </conditionalFormatting>
  <conditionalFormatting sqref="AO10:AP10">
    <cfRule type="containsText" dxfId="18339" priority="3118" operator="containsText" text="Abs">
      <formula>NOT(ISERROR(SEARCH(("Abs"),(AO10))))</formula>
    </cfRule>
  </conditionalFormatting>
  <conditionalFormatting sqref="AO10:AP10">
    <cfRule type="containsText" dxfId="18338" priority="3119" operator="containsText" text="Leav">
      <formula>NOT(ISERROR(SEARCH(("Leav"),(AO10))))</formula>
    </cfRule>
  </conditionalFormatting>
  <conditionalFormatting sqref="AO10:AP10">
    <cfRule type="containsText" dxfId="18337" priority="3120" operator="containsText" text="Holi">
      <formula>NOT(ISERROR(SEARCH(("Holi"),(AO10))))</formula>
    </cfRule>
  </conditionalFormatting>
  <conditionalFormatting sqref="AO10:AP10">
    <cfRule type="containsText" dxfId="18336" priority="3121" operator="containsText" text="Orie">
      <formula>NOT(ISERROR(SEARCH(("Orie"),(AO10))))</formula>
    </cfRule>
  </conditionalFormatting>
  <conditionalFormatting sqref="AQ10:AR10">
    <cfRule type="containsText" dxfId="18335" priority="3112" operator="containsText" text="Pres">
      <formula>NOT(ISERROR(SEARCH(("Pres"),(AQ10))))</formula>
    </cfRule>
  </conditionalFormatting>
  <conditionalFormatting sqref="AQ10:AR10">
    <cfRule type="containsText" dxfId="18334" priority="3113" operator="containsText" text="Abs">
      <formula>NOT(ISERROR(SEARCH(("Abs"),(AQ10))))</formula>
    </cfRule>
  </conditionalFormatting>
  <conditionalFormatting sqref="AQ10:AR10">
    <cfRule type="containsText" dxfId="18333" priority="3114" operator="containsText" text="Leav">
      <formula>NOT(ISERROR(SEARCH(("Leav"),(AQ10))))</formula>
    </cfRule>
  </conditionalFormatting>
  <conditionalFormatting sqref="AQ10:AR10">
    <cfRule type="containsText" dxfId="18332" priority="3115" operator="containsText" text="Holi">
      <formula>NOT(ISERROR(SEARCH(("Holi"),(AQ10))))</formula>
    </cfRule>
  </conditionalFormatting>
  <conditionalFormatting sqref="AQ10:AR10">
    <cfRule type="containsText" dxfId="18331" priority="3116" operator="containsText" text="Orie">
      <formula>NOT(ISERROR(SEARCH(("Orie"),(AQ10))))</formula>
    </cfRule>
  </conditionalFormatting>
  <conditionalFormatting sqref="AS10:AT10">
    <cfRule type="containsText" dxfId="18330" priority="3107" operator="containsText" text="Pres">
      <formula>NOT(ISERROR(SEARCH(("Pres"),(AS10))))</formula>
    </cfRule>
  </conditionalFormatting>
  <conditionalFormatting sqref="AS10:AT10">
    <cfRule type="containsText" dxfId="18329" priority="3108" operator="containsText" text="Abs">
      <formula>NOT(ISERROR(SEARCH(("Abs"),(AS10))))</formula>
    </cfRule>
  </conditionalFormatting>
  <conditionalFormatting sqref="AS10:AT10">
    <cfRule type="containsText" dxfId="18328" priority="3109" operator="containsText" text="Leav">
      <formula>NOT(ISERROR(SEARCH(("Leav"),(AS10))))</formula>
    </cfRule>
  </conditionalFormatting>
  <conditionalFormatting sqref="AS10:AT10">
    <cfRule type="containsText" dxfId="18327" priority="3110" operator="containsText" text="Holi">
      <formula>NOT(ISERROR(SEARCH(("Holi"),(AS10))))</formula>
    </cfRule>
  </conditionalFormatting>
  <conditionalFormatting sqref="AS10:AT10">
    <cfRule type="containsText" dxfId="18326" priority="3111" operator="containsText" text="Orie">
      <formula>NOT(ISERROR(SEARCH(("Orie"),(AS10))))</formula>
    </cfRule>
  </conditionalFormatting>
  <conditionalFormatting sqref="AU10:AV10">
    <cfRule type="containsText" dxfId="18325" priority="3102" operator="containsText" text="Pres">
      <formula>NOT(ISERROR(SEARCH(("Pres"),(AU10))))</formula>
    </cfRule>
  </conditionalFormatting>
  <conditionalFormatting sqref="AU10:AV10">
    <cfRule type="containsText" dxfId="18324" priority="3103" operator="containsText" text="Abs">
      <formula>NOT(ISERROR(SEARCH(("Abs"),(AU10))))</formula>
    </cfRule>
  </conditionalFormatting>
  <conditionalFormatting sqref="AU10:AV10">
    <cfRule type="containsText" dxfId="18323" priority="3104" operator="containsText" text="Leav">
      <formula>NOT(ISERROR(SEARCH(("Leav"),(AU10))))</formula>
    </cfRule>
  </conditionalFormatting>
  <conditionalFormatting sqref="AU10:AV10">
    <cfRule type="containsText" dxfId="18322" priority="3105" operator="containsText" text="Holi">
      <formula>NOT(ISERROR(SEARCH(("Holi"),(AU10))))</formula>
    </cfRule>
  </conditionalFormatting>
  <conditionalFormatting sqref="AU10:AV10">
    <cfRule type="containsText" dxfId="18321" priority="3106" operator="containsText" text="Orie">
      <formula>NOT(ISERROR(SEARCH(("Orie"),(AU10))))</formula>
    </cfRule>
  </conditionalFormatting>
  <conditionalFormatting sqref="AW10:AX10">
    <cfRule type="containsText" dxfId="18320" priority="3097" operator="containsText" text="Pres">
      <formula>NOT(ISERROR(SEARCH(("Pres"),(AW10))))</formula>
    </cfRule>
  </conditionalFormatting>
  <conditionalFormatting sqref="AW10:AX10">
    <cfRule type="containsText" dxfId="18319" priority="3098" operator="containsText" text="Abs">
      <formula>NOT(ISERROR(SEARCH(("Abs"),(AW10))))</formula>
    </cfRule>
  </conditionalFormatting>
  <conditionalFormatting sqref="AW10:AX10">
    <cfRule type="containsText" dxfId="18318" priority="3099" operator="containsText" text="Leav">
      <formula>NOT(ISERROR(SEARCH(("Leav"),(AW10))))</formula>
    </cfRule>
  </conditionalFormatting>
  <conditionalFormatting sqref="AW10:AX10">
    <cfRule type="containsText" dxfId="18317" priority="3100" operator="containsText" text="Holi">
      <formula>NOT(ISERROR(SEARCH(("Holi"),(AW10))))</formula>
    </cfRule>
  </conditionalFormatting>
  <conditionalFormatting sqref="AW10:AX10">
    <cfRule type="containsText" dxfId="18316" priority="3101" operator="containsText" text="Orie">
      <formula>NOT(ISERROR(SEARCH(("Orie"),(AW10))))</formula>
    </cfRule>
  </conditionalFormatting>
  <conditionalFormatting sqref="AZ10">
    <cfRule type="containsText" dxfId="18315" priority="3092" operator="containsText" text="Pres">
      <formula>NOT(ISERROR(SEARCH(("Pres"),(AZ10))))</formula>
    </cfRule>
  </conditionalFormatting>
  <conditionalFormatting sqref="AZ10">
    <cfRule type="containsText" dxfId="18314" priority="3093" operator="containsText" text="Abs">
      <formula>NOT(ISERROR(SEARCH(("Abs"),(AZ10))))</formula>
    </cfRule>
  </conditionalFormatting>
  <conditionalFormatting sqref="AZ10">
    <cfRule type="containsText" dxfId="18313" priority="3094" operator="containsText" text="Leav">
      <formula>NOT(ISERROR(SEARCH(("Leav"),(AZ10))))</formula>
    </cfRule>
  </conditionalFormatting>
  <conditionalFormatting sqref="AZ10">
    <cfRule type="containsText" dxfId="18312" priority="3095" operator="containsText" text="Holi">
      <formula>NOT(ISERROR(SEARCH(("Holi"),(AZ10))))</formula>
    </cfRule>
  </conditionalFormatting>
  <conditionalFormatting sqref="AZ10">
    <cfRule type="containsText" dxfId="18311" priority="3096" operator="containsText" text="Orie">
      <formula>NOT(ISERROR(SEARCH(("Orie"),(AZ10))))</formula>
    </cfRule>
  </conditionalFormatting>
  <conditionalFormatting sqref="AO11:AP11">
    <cfRule type="containsText" dxfId="18310" priority="3032" operator="containsText" text="Pres">
      <formula>NOT(ISERROR(SEARCH(("Pres"),(AO11))))</formula>
    </cfRule>
  </conditionalFormatting>
  <conditionalFormatting sqref="AO11:AP11">
    <cfRule type="containsText" dxfId="18309" priority="3033" operator="containsText" text="Abs">
      <formula>NOT(ISERROR(SEARCH(("Abs"),(AO11))))</formula>
    </cfRule>
  </conditionalFormatting>
  <conditionalFormatting sqref="AO11:AP11">
    <cfRule type="containsText" dxfId="18308" priority="3034" operator="containsText" text="Leav">
      <formula>NOT(ISERROR(SEARCH(("Leav"),(AO11))))</formula>
    </cfRule>
  </conditionalFormatting>
  <conditionalFormatting sqref="AO11:AP11">
    <cfRule type="containsText" dxfId="18307" priority="3035" operator="containsText" text="Holi">
      <formula>NOT(ISERROR(SEARCH(("Holi"),(AO11))))</formula>
    </cfRule>
  </conditionalFormatting>
  <conditionalFormatting sqref="AO11:AP11">
    <cfRule type="containsText" dxfId="18306" priority="3036" operator="containsText" text="Orie">
      <formula>NOT(ISERROR(SEARCH(("Orie"),(AO11))))</formula>
    </cfRule>
  </conditionalFormatting>
  <conditionalFormatting sqref="AQ11:AR11">
    <cfRule type="containsText" dxfId="18305" priority="3027" operator="containsText" text="Pres">
      <formula>NOT(ISERROR(SEARCH(("Pres"),(AQ11))))</formula>
    </cfRule>
  </conditionalFormatting>
  <conditionalFormatting sqref="AQ11:AR11">
    <cfRule type="containsText" dxfId="18304" priority="3028" operator="containsText" text="Abs">
      <formula>NOT(ISERROR(SEARCH(("Abs"),(AQ11))))</formula>
    </cfRule>
  </conditionalFormatting>
  <conditionalFormatting sqref="AQ11:AR11">
    <cfRule type="containsText" dxfId="18303" priority="3029" operator="containsText" text="Leav">
      <formula>NOT(ISERROR(SEARCH(("Leav"),(AQ11))))</formula>
    </cfRule>
  </conditionalFormatting>
  <conditionalFormatting sqref="AQ11:AR11">
    <cfRule type="containsText" dxfId="18302" priority="3030" operator="containsText" text="Holi">
      <formula>NOT(ISERROR(SEARCH(("Holi"),(AQ11))))</formula>
    </cfRule>
  </conditionalFormatting>
  <conditionalFormatting sqref="AQ11:AR11">
    <cfRule type="containsText" dxfId="18301" priority="3031" operator="containsText" text="Orie">
      <formula>NOT(ISERROR(SEARCH(("Orie"),(AQ11))))</formula>
    </cfRule>
  </conditionalFormatting>
  <conditionalFormatting sqref="AS11:AT11">
    <cfRule type="containsText" dxfId="18300" priority="3022" operator="containsText" text="Pres">
      <formula>NOT(ISERROR(SEARCH(("Pres"),(AS11))))</formula>
    </cfRule>
  </conditionalFormatting>
  <conditionalFormatting sqref="AS11:AT11">
    <cfRule type="containsText" dxfId="18299" priority="3023" operator="containsText" text="Abs">
      <formula>NOT(ISERROR(SEARCH(("Abs"),(AS11))))</formula>
    </cfRule>
  </conditionalFormatting>
  <conditionalFormatting sqref="AS11:AT11">
    <cfRule type="containsText" dxfId="18298" priority="3024" operator="containsText" text="Leav">
      <formula>NOT(ISERROR(SEARCH(("Leav"),(AS11))))</formula>
    </cfRule>
  </conditionalFormatting>
  <conditionalFormatting sqref="AS11:AT11">
    <cfRule type="containsText" dxfId="18297" priority="3025" operator="containsText" text="Holi">
      <formula>NOT(ISERROR(SEARCH(("Holi"),(AS11))))</formula>
    </cfRule>
  </conditionalFormatting>
  <conditionalFormatting sqref="AS11:AT11">
    <cfRule type="containsText" dxfId="18296" priority="3026" operator="containsText" text="Orie">
      <formula>NOT(ISERROR(SEARCH(("Orie"),(AS11))))</formula>
    </cfRule>
  </conditionalFormatting>
  <conditionalFormatting sqref="AU11:AV11">
    <cfRule type="containsText" dxfId="18295" priority="3017" operator="containsText" text="Pres">
      <formula>NOT(ISERROR(SEARCH(("Pres"),(AU11))))</formula>
    </cfRule>
  </conditionalFormatting>
  <conditionalFormatting sqref="AU11:AV11">
    <cfRule type="containsText" dxfId="18294" priority="3018" operator="containsText" text="Abs">
      <formula>NOT(ISERROR(SEARCH(("Abs"),(AU11))))</formula>
    </cfRule>
  </conditionalFormatting>
  <conditionalFormatting sqref="AU11:AV11">
    <cfRule type="containsText" dxfId="18293" priority="3019" operator="containsText" text="Leav">
      <formula>NOT(ISERROR(SEARCH(("Leav"),(AU11))))</formula>
    </cfRule>
  </conditionalFormatting>
  <conditionalFormatting sqref="AU11:AV11">
    <cfRule type="containsText" dxfId="18292" priority="3020" operator="containsText" text="Holi">
      <formula>NOT(ISERROR(SEARCH(("Holi"),(AU11))))</formula>
    </cfRule>
  </conditionalFormatting>
  <conditionalFormatting sqref="AU11:AV11">
    <cfRule type="containsText" dxfId="18291" priority="3021" operator="containsText" text="Orie">
      <formula>NOT(ISERROR(SEARCH(("Orie"),(AU11))))</formula>
    </cfRule>
  </conditionalFormatting>
  <conditionalFormatting sqref="AW11:AX11">
    <cfRule type="containsText" dxfId="18290" priority="3012" operator="containsText" text="Pres">
      <formula>NOT(ISERROR(SEARCH(("Pres"),(AW11))))</formula>
    </cfRule>
  </conditionalFormatting>
  <conditionalFormatting sqref="AW11:AX11">
    <cfRule type="containsText" dxfId="18289" priority="3013" operator="containsText" text="Abs">
      <formula>NOT(ISERROR(SEARCH(("Abs"),(AW11))))</formula>
    </cfRule>
  </conditionalFormatting>
  <conditionalFormatting sqref="AW11:AX11">
    <cfRule type="containsText" dxfId="18288" priority="3014" operator="containsText" text="Leav">
      <formula>NOT(ISERROR(SEARCH(("Leav"),(AW11))))</formula>
    </cfRule>
  </conditionalFormatting>
  <conditionalFormatting sqref="AW11:AX11">
    <cfRule type="containsText" dxfId="18287" priority="3015" operator="containsText" text="Holi">
      <formula>NOT(ISERROR(SEARCH(("Holi"),(AW11))))</formula>
    </cfRule>
  </conditionalFormatting>
  <conditionalFormatting sqref="AW11:AX11">
    <cfRule type="containsText" dxfId="18286" priority="3016" operator="containsText" text="Orie">
      <formula>NOT(ISERROR(SEARCH(("Orie"),(AW11))))</formula>
    </cfRule>
  </conditionalFormatting>
  <conditionalFormatting sqref="AY11:AZ11">
    <cfRule type="containsText" dxfId="18285" priority="3007" operator="containsText" text="Pres">
      <formula>NOT(ISERROR(SEARCH(("Pres"),(AY11))))</formula>
    </cfRule>
  </conditionalFormatting>
  <conditionalFormatting sqref="AY11:AZ11">
    <cfRule type="containsText" dxfId="18284" priority="3008" operator="containsText" text="Abs">
      <formula>NOT(ISERROR(SEARCH(("Abs"),(AY11))))</formula>
    </cfRule>
  </conditionalFormatting>
  <conditionalFormatting sqref="AY11:AZ11">
    <cfRule type="containsText" dxfId="18283" priority="3009" operator="containsText" text="Leav">
      <formula>NOT(ISERROR(SEARCH(("Leav"),(AY11))))</formula>
    </cfRule>
  </conditionalFormatting>
  <conditionalFormatting sqref="AY11:AZ11">
    <cfRule type="containsText" dxfId="18282" priority="3010" operator="containsText" text="Holi">
      <formula>NOT(ISERROR(SEARCH(("Holi"),(AY11))))</formula>
    </cfRule>
  </conditionalFormatting>
  <conditionalFormatting sqref="AY11:AZ11">
    <cfRule type="containsText" dxfId="18281" priority="3011" operator="containsText" text="Orie">
      <formula>NOT(ISERROR(SEARCH(("Orie"),(AY11))))</formula>
    </cfRule>
  </conditionalFormatting>
  <conditionalFormatting sqref="BA11:BB11">
    <cfRule type="containsText" dxfId="18280" priority="3002" operator="containsText" text="Pres">
      <formula>NOT(ISERROR(SEARCH(("Pres"),(BA11))))</formula>
    </cfRule>
  </conditionalFormatting>
  <conditionalFormatting sqref="BA11:BB11">
    <cfRule type="containsText" dxfId="18279" priority="3003" operator="containsText" text="Abs">
      <formula>NOT(ISERROR(SEARCH(("Abs"),(BA11))))</formula>
    </cfRule>
  </conditionalFormatting>
  <conditionalFormatting sqref="BA11:BB11">
    <cfRule type="containsText" dxfId="18278" priority="3004" operator="containsText" text="Leav">
      <formula>NOT(ISERROR(SEARCH(("Leav"),(BA11))))</formula>
    </cfRule>
  </conditionalFormatting>
  <conditionalFormatting sqref="BA11:BB11">
    <cfRule type="containsText" dxfId="18277" priority="3005" operator="containsText" text="Holi">
      <formula>NOT(ISERROR(SEARCH(("Holi"),(BA11))))</formula>
    </cfRule>
  </conditionalFormatting>
  <conditionalFormatting sqref="BA11:BB11">
    <cfRule type="containsText" dxfId="18276" priority="3006" operator="containsText" text="Orie">
      <formula>NOT(ISERROR(SEARCH(("Orie"),(BA11))))</formula>
    </cfRule>
  </conditionalFormatting>
  <conditionalFormatting sqref="BC11:BD11">
    <cfRule type="containsText" dxfId="18275" priority="2997" operator="containsText" text="Pres">
      <formula>NOT(ISERROR(SEARCH(("Pres"),(BC11))))</formula>
    </cfRule>
  </conditionalFormatting>
  <conditionalFormatting sqref="BC11:BD11">
    <cfRule type="containsText" dxfId="18274" priority="2998" operator="containsText" text="Abs">
      <formula>NOT(ISERROR(SEARCH(("Abs"),(BC11))))</formula>
    </cfRule>
  </conditionalFormatting>
  <conditionalFormatting sqref="BC11:BD11">
    <cfRule type="containsText" dxfId="18273" priority="2999" operator="containsText" text="Leav">
      <formula>NOT(ISERROR(SEARCH(("Leav"),(BC11))))</formula>
    </cfRule>
  </conditionalFormatting>
  <conditionalFormatting sqref="BC11:BD11">
    <cfRule type="containsText" dxfId="18272" priority="3000" operator="containsText" text="Holi">
      <formula>NOT(ISERROR(SEARCH(("Holi"),(BC11))))</formula>
    </cfRule>
  </conditionalFormatting>
  <conditionalFormatting sqref="BC11:BD11">
    <cfRule type="containsText" dxfId="18271" priority="3001" operator="containsText" text="Orie">
      <formula>NOT(ISERROR(SEARCH(("Orie"),(BC11))))</formula>
    </cfRule>
  </conditionalFormatting>
  <conditionalFormatting sqref="AO12:AP12">
    <cfRule type="containsText" dxfId="18270" priority="2947" operator="containsText" text="Pres">
      <formula>NOT(ISERROR(SEARCH(("Pres"),(AO12))))</formula>
    </cfRule>
  </conditionalFormatting>
  <conditionalFormatting sqref="AO12:AP12">
    <cfRule type="containsText" dxfId="18269" priority="2948" operator="containsText" text="Abs">
      <formula>NOT(ISERROR(SEARCH(("Abs"),(AO12))))</formula>
    </cfRule>
  </conditionalFormatting>
  <conditionalFormatting sqref="AO12:AP12">
    <cfRule type="containsText" dxfId="18268" priority="2949" operator="containsText" text="Leav">
      <formula>NOT(ISERROR(SEARCH(("Leav"),(AO12))))</formula>
    </cfRule>
  </conditionalFormatting>
  <conditionalFormatting sqref="AO12:AP12">
    <cfRule type="containsText" dxfId="18267" priority="2950" operator="containsText" text="Holi">
      <formula>NOT(ISERROR(SEARCH(("Holi"),(AO12))))</formula>
    </cfRule>
  </conditionalFormatting>
  <conditionalFormatting sqref="AO12:AP12">
    <cfRule type="containsText" dxfId="18266" priority="2951" operator="containsText" text="Orie">
      <formula>NOT(ISERROR(SEARCH(("Orie"),(AO12))))</formula>
    </cfRule>
  </conditionalFormatting>
  <conditionalFormatting sqref="AQ12:AR12">
    <cfRule type="containsText" dxfId="18265" priority="2942" operator="containsText" text="Pres">
      <formula>NOT(ISERROR(SEARCH(("Pres"),(AQ12))))</formula>
    </cfRule>
  </conditionalFormatting>
  <conditionalFormatting sqref="AQ12:AR12">
    <cfRule type="containsText" dxfId="18264" priority="2943" operator="containsText" text="Abs">
      <formula>NOT(ISERROR(SEARCH(("Abs"),(AQ12))))</formula>
    </cfRule>
  </conditionalFormatting>
  <conditionalFormatting sqref="AQ12:AR12">
    <cfRule type="containsText" dxfId="18263" priority="2944" operator="containsText" text="Leav">
      <formula>NOT(ISERROR(SEARCH(("Leav"),(AQ12))))</formula>
    </cfRule>
  </conditionalFormatting>
  <conditionalFormatting sqref="AQ12:AR12">
    <cfRule type="containsText" dxfId="18262" priority="2945" operator="containsText" text="Holi">
      <formula>NOT(ISERROR(SEARCH(("Holi"),(AQ12))))</formula>
    </cfRule>
  </conditionalFormatting>
  <conditionalFormatting sqref="AQ12:AR12">
    <cfRule type="containsText" dxfId="18261" priority="2946" operator="containsText" text="Orie">
      <formula>NOT(ISERROR(SEARCH(("Orie"),(AQ12))))</formula>
    </cfRule>
  </conditionalFormatting>
  <conditionalFormatting sqref="AS12:AT12">
    <cfRule type="containsText" dxfId="18260" priority="2937" operator="containsText" text="Pres">
      <formula>NOT(ISERROR(SEARCH(("Pres"),(AS12))))</formula>
    </cfRule>
  </conditionalFormatting>
  <conditionalFormatting sqref="AS12:AT12">
    <cfRule type="containsText" dxfId="18259" priority="2938" operator="containsText" text="Abs">
      <formula>NOT(ISERROR(SEARCH(("Abs"),(AS12))))</formula>
    </cfRule>
  </conditionalFormatting>
  <conditionalFormatting sqref="AS12:AT12">
    <cfRule type="containsText" dxfId="18258" priority="2939" operator="containsText" text="Leav">
      <formula>NOT(ISERROR(SEARCH(("Leav"),(AS12))))</formula>
    </cfRule>
  </conditionalFormatting>
  <conditionalFormatting sqref="AS12:AT12">
    <cfRule type="containsText" dxfId="18257" priority="2940" operator="containsText" text="Holi">
      <formula>NOT(ISERROR(SEARCH(("Holi"),(AS12))))</formula>
    </cfRule>
  </conditionalFormatting>
  <conditionalFormatting sqref="AS12:AT12">
    <cfRule type="containsText" dxfId="18256" priority="2941" operator="containsText" text="Orie">
      <formula>NOT(ISERROR(SEARCH(("Orie"),(AS12))))</formula>
    </cfRule>
  </conditionalFormatting>
  <conditionalFormatting sqref="AU12:AV12">
    <cfRule type="containsText" dxfId="18255" priority="2932" operator="containsText" text="Pres">
      <formula>NOT(ISERROR(SEARCH(("Pres"),(AU12))))</formula>
    </cfRule>
  </conditionalFormatting>
  <conditionalFormatting sqref="AU12:AV12">
    <cfRule type="containsText" dxfId="18254" priority="2933" operator="containsText" text="Abs">
      <formula>NOT(ISERROR(SEARCH(("Abs"),(AU12))))</formula>
    </cfRule>
  </conditionalFormatting>
  <conditionalFormatting sqref="AU12:AV12">
    <cfRule type="containsText" dxfId="18253" priority="2934" operator="containsText" text="Leav">
      <formula>NOT(ISERROR(SEARCH(("Leav"),(AU12))))</formula>
    </cfRule>
  </conditionalFormatting>
  <conditionalFormatting sqref="AU12:AV12">
    <cfRule type="containsText" dxfId="18252" priority="2935" operator="containsText" text="Holi">
      <formula>NOT(ISERROR(SEARCH(("Holi"),(AU12))))</formula>
    </cfRule>
  </conditionalFormatting>
  <conditionalFormatting sqref="AU12:AV12">
    <cfRule type="containsText" dxfId="18251" priority="2936" operator="containsText" text="Orie">
      <formula>NOT(ISERROR(SEARCH(("Orie"),(AU12))))</formula>
    </cfRule>
  </conditionalFormatting>
  <conditionalFormatting sqref="AW12:AX12">
    <cfRule type="containsText" dxfId="18250" priority="2927" operator="containsText" text="Pres">
      <formula>NOT(ISERROR(SEARCH(("Pres"),(AW12))))</formula>
    </cfRule>
  </conditionalFormatting>
  <conditionalFormatting sqref="AW12:AX12">
    <cfRule type="containsText" dxfId="18249" priority="2928" operator="containsText" text="Abs">
      <formula>NOT(ISERROR(SEARCH(("Abs"),(AW12))))</formula>
    </cfRule>
  </conditionalFormatting>
  <conditionalFormatting sqref="AW12:AX12">
    <cfRule type="containsText" dxfId="18248" priority="2929" operator="containsText" text="Leav">
      <formula>NOT(ISERROR(SEARCH(("Leav"),(AW12))))</formula>
    </cfRule>
  </conditionalFormatting>
  <conditionalFormatting sqref="AW12:AX12">
    <cfRule type="containsText" dxfId="18247" priority="2930" operator="containsText" text="Holi">
      <formula>NOT(ISERROR(SEARCH(("Holi"),(AW12))))</formula>
    </cfRule>
  </conditionalFormatting>
  <conditionalFormatting sqref="AW12:AX12">
    <cfRule type="containsText" dxfId="18246" priority="2931" operator="containsText" text="Orie">
      <formula>NOT(ISERROR(SEARCH(("Orie"),(AW12))))</formula>
    </cfRule>
  </conditionalFormatting>
  <conditionalFormatting sqref="AY12:AZ12">
    <cfRule type="containsText" dxfId="18245" priority="2922" operator="containsText" text="Pres">
      <formula>NOT(ISERROR(SEARCH(("Pres"),(AY12))))</formula>
    </cfRule>
  </conditionalFormatting>
  <conditionalFormatting sqref="AY12:AZ12">
    <cfRule type="containsText" dxfId="18244" priority="2923" operator="containsText" text="Abs">
      <formula>NOT(ISERROR(SEARCH(("Abs"),(AY12))))</formula>
    </cfRule>
  </conditionalFormatting>
  <conditionalFormatting sqref="AY12:AZ12">
    <cfRule type="containsText" dxfId="18243" priority="2924" operator="containsText" text="Leav">
      <formula>NOT(ISERROR(SEARCH(("Leav"),(AY12))))</formula>
    </cfRule>
  </conditionalFormatting>
  <conditionalFormatting sqref="AY12:AZ12">
    <cfRule type="containsText" dxfId="18242" priority="2925" operator="containsText" text="Holi">
      <formula>NOT(ISERROR(SEARCH(("Holi"),(AY12))))</formula>
    </cfRule>
  </conditionalFormatting>
  <conditionalFormatting sqref="AY12:AZ12">
    <cfRule type="containsText" dxfId="18241" priority="2926" operator="containsText" text="Orie">
      <formula>NOT(ISERROR(SEARCH(("Orie"),(AY12))))</formula>
    </cfRule>
  </conditionalFormatting>
  <conditionalFormatting sqref="BA12:BB12">
    <cfRule type="containsText" dxfId="18240" priority="2917" operator="containsText" text="Pres">
      <formula>NOT(ISERROR(SEARCH(("Pres"),(BA12))))</formula>
    </cfRule>
  </conditionalFormatting>
  <conditionalFormatting sqref="BA12:BB12">
    <cfRule type="containsText" dxfId="18239" priority="2918" operator="containsText" text="Abs">
      <formula>NOT(ISERROR(SEARCH(("Abs"),(BA12))))</formula>
    </cfRule>
  </conditionalFormatting>
  <conditionalFormatting sqref="BA12:BB12">
    <cfRule type="containsText" dxfId="18238" priority="2919" operator="containsText" text="Leav">
      <formula>NOT(ISERROR(SEARCH(("Leav"),(BA12))))</formula>
    </cfRule>
  </conditionalFormatting>
  <conditionalFormatting sqref="BA12:BB12">
    <cfRule type="containsText" dxfId="18237" priority="2920" operator="containsText" text="Holi">
      <formula>NOT(ISERROR(SEARCH(("Holi"),(BA12))))</formula>
    </cfRule>
  </conditionalFormatting>
  <conditionalFormatting sqref="BA12:BB12">
    <cfRule type="containsText" dxfId="18236" priority="2921" operator="containsText" text="Orie">
      <formula>NOT(ISERROR(SEARCH(("Orie"),(BA12))))</formula>
    </cfRule>
  </conditionalFormatting>
  <conditionalFormatting sqref="BD12">
    <cfRule type="containsText" dxfId="18235" priority="2912" operator="containsText" text="Pres">
      <formula>NOT(ISERROR(SEARCH(("Pres"),(BD12))))</formula>
    </cfRule>
  </conditionalFormatting>
  <conditionalFormatting sqref="BD12">
    <cfRule type="containsText" dxfId="18234" priority="2913" operator="containsText" text="Abs">
      <formula>NOT(ISERROR(SEARCH(("Abs"),(BD12))))</formula>
    </cfRule>
  </conditionalFormatting>
  <conditionalFormatting sqref="BD12">
    <cfRule type="containsText" dxfId="18233" priority="2914" operator="containsText" text="Leav">
      <formula>NOT(ISERROR(SEARCH(("Leav"),(BD12))))</formula>
    </cfRule>
  </conditionalFormatting>
  <conditionalFormatting sqref="BD12">
    <cfRule type="containsText" dxfId="18232" priority="2915" operator="containsText" text="Holi">
      <formula>NOT(ISERROR(SEARCH(("Holi"),(BD12))))</formula>
    </cfRule>
  </conditionalFormatting>
  <conditionalFormatting sqref="BD12">
    <cfRule type="containsText" dxfId="18231" priority="2916" operator="containsText" text="Orie">
      <formula>NOT(ISERROR(SEARCH(("Orie"),(BD12))))</formula>
    </cfRule>
  </conditionalFormatting>
  <conditionalFormatting sqref="AT13">
    <cfRule type="containsText" dxfId="18230" priority="2862" operator="containsText" text="Pres">
      <formula>NOT(ISERROR(SEARCH(("Pres"),(AT13))))</formula>
    </cfRule>
  </conditionalFormatting>
  <conditionalFormatting sqref="AT13">
    <cfRule type="containsText" dxfId="18229" priority="2863" operator="containsText" text="Abs">
      <formula>NOT(ISERROR(SEARCH(("Abs"),(AT13))))</formula>
    </cfRule>
  </conditionalFormatting>
  <conditionalFormatting sqref="AT13">
    <cfRule type="containsText" dxfId="18228" priority="2864" operator="containsText" text="Leav">
      <formula>NOT(ISERROR(SEARCH(("Leav"),(AT13))))</formula>
    </cfRule>
  </conditionalFormatting>
  <conditionalFormatting sqref="AT13">
    <cfRule type="containsText" dxfId="18227" priority="2865" operator="containsText" text="Holi">
      <formula>NOT(ISERROR(SEARCH(("Holi"),(AT13))))</formula>
    </cfRule>
  </conditionalFormatting>
  <conditionalFormatting sqref="AT13">
    <cfRule type="containsText" dxfId="18226" priority="2866" operator="containsText" text="Orie">
      <formula>NOT(ISERROR(SEARCH(("Orie"),(AT13))))</formula>
    </cfRule>
  </conditionalFormatting>
  <conditionalFormatting sqref="AU13:AV13">
    <cfRule type="containsText" dxfId="18225" priority="2857" operator="containsText" text="Pres">
      <formula>NOT(ISERROR(SEARCH(("Pres"),(AU13))))</formula>
    </cfRule>
  </conditionalFormatting>
  <conditionalFormatting sqref="AU13:AV13">
    <cfRule type="containsText" dxfId="18224" priority="2858" operator="containsText" text="Abs">
      <formula>NOT(ISERROR(SEARCH(("Abs"),(AU13))))</formula>
    </cfRule>
  </conditionalFormatting>
  <conditionalFormatting sqref="AU13:AV13">
    <cfRule type="containsText" dxfId="18223" priority="2859" operator="containsText" text="Leav">
      <formula>NOT(ISERROR(SEARCH(("Leav"),(AU13))))</formula>
    </cfRule>
  </conditionalFormatting>
  <conditionalFormatting sqref="AU13:AV13">
    <cfRule type="containsText" dxfId="18222" priority="2860" operator="containsText" text="Holi">
      <formula>NOT(ISERROR(SEARCH(("Holi"),(AU13))))</formula>
    </cfRule>
  </conditionalFormatting>
  <conditionalFormatting sqref="AU13:AV13">
    <cfRule type="containsText" dxfId="18221" priority="2861" operator="containsText" text="Orie">
      <formula>NOT(ISERROR(SEARCH(("Orie"),(AU13))))</formula>
    </cfRule>
  </conditionalFormatting>
  <conditionalFormatting sqref="AW13:AX13">
    <cfRule type="containsText" dxfId="18220" priority="2852" operator="containsText" text="Pres">
      <formula>NOT(ISERROR(SEARCH(("Pres"),(AW13))))</formula>
    </cfRule>
  </conditionalFormatting>
  <conditionalFormatting sqref="AW13:AX13">
    <cfRule type="containsText" dxfId="18219" priority="2853" operator="containsText" text="Abs">
      <formula>NOT(ISERROR(SEARCH(("Abs"),(AW13))))</formula>
    </cfRule>
  </conditionalFormatting>
  <conditionalFormatting sqref="AW13:AX13">
    <cfRule type="containsText" dxfId="18218" priority="2854" operator="containsText" text="Leav">
      <formula>NOT(ISERROR(SEARCH(("Leav"),(AW13))))</formula>
    </cfRule>
  </conditionalFormatting>
  <conditionalFormatting sqref="AW13:AX13">
    <cfRule type="containsText" dxfId="18217" priority="2855" operator="containsText" text="Holi">
      <formula>NOT(ISERROR(SEARCH(("Holi"),(AW13))))</formula>
    </cfRule>
  </conditionalFormatting>
  <conditionalFormatting sqref="AW13:AX13">
    <cfRule type="containsText" dxfId="18216" priority="2856" operator="containsText" text="Orie">
      <formula>NOT(ISERROR(SEARCH(("Orie"),(AW13))))</formula>
    </cfRule>
  </conditionalFormatting>
  <conditionalFormatting sqref="AY13:AZ13">
    <cfRule type="containsText" dxfId="18215" priority="2847" operator="containsText" text="Pres">
      <formula>NOT(ISERROR(SEARCH(("Pres"),(AY13))))</formula>
    </cfRule>
  </conditionalFormatting>
  <conditionalFormatting sqref="AY13:AZ13">
    <cfRule type="containsText" dxfId="18214" priority="2848" operator="containsText" text="Abs">
      <formula>NOT(ISERROR(SEARCH(("Abs"),(AY13))))</formula>
    </cfRule>
  </conditionalFormatting>
  <conditionalFormatting sqref="AY13:AZ13">
    <cfRule type="containsText" dxfId="18213" priority="2849" operator="containsText" text="Leav">
      <formula>NOT(ISERROR(SEARCH(("Leav"),(AY13))))</formula>
    </cfRule>
  </conditionalFormatting>
  <conditionalFormatting sqref="AY13:AZ13">
    <cfRule type="containsText" dxfId="18212" priority="2850" operator="containsText" text="Holi">
      <formula>NOT(ISERROR(SEARCH(("Holi"),(AY13))))</formula>
    </cfRule>
  </conditionalFormatting>
  <conditionalFormatting sqref="AY13:AZ13">
    <cfRule type="containsText" dxfId="18211" priority="2851" operator="containsText" text="Orie">
      <formula>NOT(ISERROR(SEARCH(("Orie"),(AY13))))</formula>
    </cfRule>
  </conditionalFormatting>
  <conditionalFormatting sqref="BA13:BB13">
    <cfRule type="containsText" dxfId="18210" priority="2842" operator="containsText" text="Pres">
      <formula>NOT(ISERROR(SEARCH(("Pres"),(BA13))))</formula>
    </cfRule>
  </conditionalFormatting>
  <conditionalFormatting sqref="BA13:BB13">
    <cfRule type="containsText" dxfId="18209" priority="2843" operator="containsText" text="Abs">
      <formula>NOT(ISERROR(SEARCH(("Abs"),(BA13))))</formula>
    </cfRule>
  </conditionalFormatting>
  <conditionalFormatting sqref="BA13:BB13">
    <cfRule type="containsText" dxfId="18208" priority="2844" operator="containsText" text="Leav">
      <formula>NOT(ISERROR(SEARCH(("Leav"),(BA13))))</formula>
    </cfRule>
  </conditionalFormatting>
  <conditionalFormatting sqref="BA13:BB13">
    <cfRule type="containsText" dxfId="18207" priority="2845" operator="containsText" text="Holi">
      <formula>NOT(ISERROR(SEARCH(("Holi"),(BA13))))</formula>
    </cfRule>
  </conditionalFormatting>
  <conditionalFormatting sqref="BA13:BB13">
    <cfRule type="containsText" dxfId="18206" priority="2846" operator="containsText" text="Orie">
      <formula>NOT(ISERROR(SEARCH(("Orie"),(BA13))))</formula>
    </cfRule>
  </conditionalFormatting>
  <conditionalFormatting sqref="BD13">
    <cfRule type="containsText" dxfId="18205" priority="2837" operator="containsText" text="Pres">
      <formula>NOT(ISERROR(SEARCH(("Pres"),(BD13))))</formula>
    </cfRule>
  </conditionalFormatting>
  <conditionalFormatting sqref="BD13">
    <cfRule type="containsText" dxfId="18204" priority="2838" operator="containsText" text="Abs">
      <formula>NOT(ISERROR(SEARCH(("Abs"),(BD13))))</formula>
    </cfRule>
  </conditionalFormatting>
  <conditionalFormatting sqref="BD13">
    <cfRule type="containsText" dxfId="18203" priority="2839" operator="containsText" text="Leav">
      <formula>NOT(ISERROR(SEARCH(("Leav"),(BD13))))</formula>
    </cfRule>
  </conditionalFormatting>
  <conditionalFormatting sqref="BD13">
    <cfRule type="containsText" dxfId="18202" priority="2840" operator="containsText" text="Holi">
      <formula>NOT(ISERROR(SEARCH(("Holi"),(BD13))))</formula>
    </cfRule>
  </conditionalFormatting>
  <conditionalFormatting sqref="BD13">
    <cfRule type="containsText" dxfId="18201" priority="2841" operator="containsText" text="Orie">
      <formula>NOT(ISERROR(SEARCH(("Orie"),(BD13))))</formula>
    </cfRule>
  </conditionalFormatting>
  <conditionalFormatting sqref="AS14">
    <cfRule type="containsText" dxfId="18200" priority="2787" operator="containsText" text="Pres">
      <formula>NOT(ISERROR(SEARCH(("Pres"),(AS14))))</formula>
    </cfRule>
  </conditionalFormatting>
  <conditionalFormatting sqref="AS14">
    <cfRule type="containsText" dxfId="18199" priority="2788" operator="containsText" text="Abs">
      <formula>NOT(ISERROR(SEARCH(("Abs"),(AS14))))</formula>
    </cfRule>
  </conditionalFormatting>
  <conditionalFormatting sqref="AS14">
    <cfRule type="containsText" dxfId="18198" priority="2789" operator="containsText" text="Leav">
      <formula>NOT(ISERROR(SEARCH(("Leav"),(AS14))))</formula>
    </cfRule>
  </conditionalFormatting>
  <conditionalFormatting sqref="AS14">
    <cfRule type="containsText" dxfId="18197" priority="2790" operator="containsText" text="Holi">
      <formula>NOT(ISERROR(SEARCH(("Holi"),(AS14))))</formula>
    </cfRule>
  </conditionalFormatting>
  <conditionalFormatting sqref="AS14">
    <cfRule type="containsText" dxfId="18196" priority="2791" operator="containsText" text="Orie">
      <formula>NOT(ISERROR(SEARCH(("Orie"),(AS14))))</formula>
    </cfRule>
  </conditionalFormatting>
  <conditionalFormatting sqref="AT14">
    <cfRule type="containsText" dxfId="18195" priority="2782" operator="containsText" text="Pres">
      <formula>NOT(ISERROR(SEARCH(("Pres"),(AT14))))</formula>
    </cfRule>
  </conditionalFormatting>
  <conditionalFormatting sqref="AT14">
    <cfRule type="containsText" dxfId="18194" priority="2783" operator="containsText" text="Abs">
      <formula>NOT(ISERROR(SEARCH(("Abs"),(AT14))))</formula>
    </cfRule>
  </conditionalFormatting>
  <conditionalFormatting sqref="AT14">
    <cfRule type="containsText" dxfId="18193" priority="2784" operator="containsText" text="Leav">
      <formula>NOT(ISERROR(SEARCH(("Leav"),(AT14))))</formula>
    </cfRule>
  </conditionalFormatting>
  <conditionalFormatting sqref="AT14">
    <cfRule type="containsText" dxfId="18192" priority="2785" operator="containsText" text="Holi">
      <formula>NOT(ISERROR(SEARCH(("Holi"),(AT14))))</formula>
    </cfRule>
  </conditionalFormatting>
  <conditionalFormatting sqref="AT14">
    <cfRule type="containsText" dxfId="18191" priority="2786" operator="containsText" text="Orie">
      <formula>NOT(ISERROR(SEARCH(("Orie"),(AT14))))</formula>
    </cfRule>
  </conditionalFormatting>
  <conditionalFormatting sqref="AU14:AV14">
    <cfRule type="containsText" dxfId="18190" priority="2777" operator="containsText" text="Pres">
      <formula>NOT(ISERROR(SEARCH(("Pres"),(AU14))))</formula>
    </cfRule>
  </conditionalFormatting>
  <conditionalFormatting sqref="AU14:AV14">
    <cfRule type="containsText" dxfId="18189" priority="2778" operator="containsText" text="Abs">
      <formula>NOT(ISERROR(SEARCH(("Abs"),(AU14))))</formula>
    </cfRule>
  </conditionalFormatting>
  <conditionalFormatting sqref="AU14:AV14">
    <cfRule type="containsText" dxfId="18188" priority="2779" operator="containsText" text="Leav">
      <formula>NOT(ISERROR(SEARCH(("Leav"),(AU14))))</formula>
    </cfRule>
  </conditionalFormatting>
  <conditionalFormatting sqref="AU14:AV14">
    <cfRule type="containsText" dxfId="18187" priority="2780" operator="containsText" text="Holi">
      <formula>NOT(ISERROR(SEARCH(("Holi"),(AU14))))</formula>
    </cfRule>
  </conditionalFormatting>
  <conditionalFormatting sqref="AU14:AV14">
    <cfRule type="containsText" dxfId="18186" priority="2781" operator="containsText" text="Orie">
      <formula>NOT(ISERROR(SEARCH(("Orie"),(AU14))))</formula>
    </cfRule>
  </conditionalFormatting>
  <conditionalFormatting sqref="AW14:AX14">
    <cfRule type="containsText" dxfId="18185" priority="2772" operator="containsText" text="Pres">
      <formula>NOT(ISERROR(SEARCH(("Pres"),(AW14))))</formula>
    </cfRule>
  </conditionalFormatting>
  <conditionalFormatting sqref="AW14:AX14">
    <cfRule type="containsText" dxfId="18184" priority="2773" operator="containsText" text="Abs">
      <formula>NOT(ISERROR(SEARCH(("Abs"),(AW14))))</formula>
    </cfRule>
  </conditionalFormatting>
  <conditionalFormatting sqref="AW14:AX14">
    <cfRule type="containsText" dxfId="18183" priority="2774" operator="containsText" text="Leav">
      <formula>NOT(ISERROR(SEARCH(("Leav"),(AW14))))</formula>
    </cfRule>
  </conditionalFormatting>
  <conditionalFormatting sqref="AW14:AX14">
    <cfRule type="containsText" dxfId="18182" priority="2775" operator="containsText" text="Holi">
      <formula>NOT(ISERROR(SEARCH(("Holi"),(AW14))))</formula>
    </cfRule>
  </conditionalFormatting>
  <conditionalFormatting sqref="AW14:AX14">
    <cfRule type="containsText" dxfId="18181" priority="2776" operator="containsText" text="Orie">
      <formula>NOT(ISERROR(SEARCH(("Orie"),(AW14))))</formula>
    </cfRule>
  </conditionalFormatting>
  <conditionalFormatting sqref="AY14:AZ14">
    <cfRule type="containsText" dxfId="18180" priority="2767" operator="containsText" text="Pres">
      <formula>NOT(ISERROR(SEARCH(("Pres"),(AY14))))</formula>
    </cfRule>
  </conditionalFormatting>
  <conditionalFormatting sqref="AY14:AZ14">
    <cfRule type="containsText" dxfId="18179" priority="2768" operator="containsText" text="Abs">
      <formula>NOT(ISERROR(SEARCH(("Abs"),(AY14))))</formula>
    </cfRule>
  </conditionalFormatting>
  <conditionalFormatting sqref="AY14:AZ14">
    <cfRule type="containsText" dxfId="18178" priority="2769" operator="containsText" text="Leav">
      <formula>NOT(ISERROR(SEARCH(("Leav"),(AY14))))</formula>
    </cfRule>
  </conditionalFormatting>
  <conditionalFormatting sqref="AY14:AZ14">
    <cfRule type="containsText" dxfId="18177" priority="2770" operator="containsText" text="Holi">
      <formula>NOT(ISERROR(SEARCH(("Holi"),(AY14))))</formula>
    </cfRule>
  </conditionalFormatting>
  <conditionalFormatting sqref="AY14:AZ14">
    <cfRule type="containsText" dxfId="18176" priority="2771" operator="containsText" text="Orie">
      <formula>NOT(ISERROR(SEARCH(("Orie"),(AY14))))</formula>
    </cfRule>
  </conditionalFormatting>
  <conditionalFormatting sqref="BA14:BB14">
    <cfRule type="containsText" dxfId="18175" priority="2762" operator="containsText" text="Pres">
      <formula>NOT(ISERROR(SEARCH(("Pres"),(BA14))))</formula>
    </cfRule>
  </conditionalFormatting>
  <conditionalFormatting sqref="BA14:BB14">
    <cfRule type="containsText" dxfId="18174" priority="2763" operator="containsText" text="Abs">
      <formula>NOT(ISERROR(SEARCH(("Abs"),(BA14))))</formula>
    </cfRule>
  </conditionalFormatting>
  <conditionalFormatting sqref="BA14:BB14">
    <cfRule type="containsText" dxfId="18173" priority="2764" operator="containsText" text="Leav">
      <formula>NOT(ISERROR(SEARCH(("Leav"),(BA14))))</formula>
    </cfRule>
  </conditionalFormatting>
  <conditionalFormatting sqref="BA14:BB14">
    <cfRule type="containsText" dxfId="18172" priority="2765" operator="containsText" text="Holi">
      <formula>NOT(ISERROR(SEARCH(("Holi"),(BA14))))</formula>
    </cfRule>
  </conditionalFormatting>
  <conditionalFormatting sqref="BA14:BB14">
    <cfRule type="containsText" dxfId="18171" priority="2766" operator="containsText" text="Orie">
      <formula>NOT(ISERROR(SEARCH(("Orie"),(BA14))))</formula>
    </cfRule>
  </conditionalFormatting>
  <conditionalFormatting sqref="BC14:BD14">
    <cfRule type="containsText" dxfId="18170" priority="2757" operator="containsText" text="Pres">
      <formula>NOT(ISERROR(SEARCH(("Pres"),(BC14))))</formula>
    </cfRule>
  </conditionalFormatting>
  <conditionalFormatting sqref="BC14:BD14">
    <cfRule type="containsText" dxfId="18169" priority="2758" operator="containsText" text="Abs">
      <formula>NOT(ISERROR(SEARCH(("Abs"),(BC14))))</formula>
    </cfRule>
  </conditionalFormatting>
  <conditionalFormatting sqref="BC14:BD14">
    <cfRule type="containsText" dxfId="18168" priority="2759" operator="containsText" text="Leav">
      <formula>NOT(ISERROR(SEARCH(("Leav"),(BC14))))</formula>
    </cfRule>
  </conditionalFormatting>
  <conditionalFormatting sqref="BC14:BD14">
    <cfRule type="containsText" dxfId="18167" priority="2760" operator="containsText" text="Holi">
      <formula>NOT(ISERROR(SEARCH(("Holi"),(BC14))))</formula>
    </cfRule>
  </conditionalFormatting>
  <conditionalFormatting sqref="BC14:BD14">
    <cfRule type="containsText" dxfId="18166" priority="2761" operator="containsText" text="Orie">
      <formula>NOT(ISERROR(SEARCH(("Orie"),(BC14))))</formula>
    </cfRule>
  </conditionalFormatting>
  <conditionalFormatting sqref="BE14:BF14">
    <cfRule type="containsText" dxfId="18165" priority="2752" operator="containsText" text="Pres">
      <formula>NOT(ISERROR(SEARCH(("Pres"),(BE14))))</formula>
    </cfRule>
  </conditionalFormatting>
  <conditionalFormatting sqref="BE14:BF14">
    <cfRule type="containsText" dxfId="18164" priority="2753" operator="containsText" text="Abs">
      <formula>NOT(ISERROR(SEARCH(("Abs"),(BE14))))</formula>
    </cfRule>
  </conditionalFormatting>
  <conditionalFormatting sqref="BE14:BF14">
    <cfRule type="containsText" dxfId="18163" priority="2754" operator="containsText" text="Leav">
      <formula>NOT(ISERROR(SEARCH(("Leav"),(BE14))))</formula>
    </cfRule>
  </conditionalFormatting>
  <conditionalFormatting sqref="BE14:BF14">
    <cfRule type="containsText" dxfId="18162" priority="2755" operator="containsText" text="Holi">
      <formula>NOT(ISERROR(SEARCH(("Holi"),(BE14))))</formula>
    </cfRule>
  </conditionalFormatting>
  <conditionalFormatting sqref="BE14:BF14">
    <cfRule type="containsText" dxfId="18161" priority="2756" operator="containsText" text="Orie">
      <formula>NOT(ISERROR(SEARCH(("Orie"),(BE14))))</formula>
    </cfRule>
  </conditionalFormatting>
  <conditionalFormatting sqref="BG14:BH14">
    <cfRule type="containsText" dxfId="18160" priority="2747" operator="containsText" text="Pres">
      <formula>NOT(ISERROR(SEARCH(("Pres"),(BG14))))</formula>
    </cfRule>
  </conditionalFormatting>
  <conditionalFormatting sqref="BG14:BH14">
    <cfRule type="containsText" dxfId="18159" priority="2748" operator="containsText" text="Abs">
      <formula>NOT(ISERROR(SEARCH(("Abs"),(BG14))))</formula>
    </cfRule>
  </conditionalFormatting>
  <conditionalFormatting sqref="BG14:BH14">
    <cfRule type="containsText" dxfId="18158" priority="2749" operator="containsText" text="Leav">
      <formula>NOT(ISERROR(SEARCH(("Leav"),(BG14))))</formula>
    </cfRule>
  </conditionalFormatting>
  <conditionalFormatting sqref="BG14:BH14">
    <cfRule type="containsText" dxfId="18157" priority="2750" operator="containsText" text="Holi">
      <formula>NOT(ISERROR(SEARCH(("Holi"),(BG14))))</formula>
    </cfRule>
  </conditionalFormatting>
  <conditionalFormatting sqref="BG14:BH14">
    <cfRule type="containsText" dxfId="18156" priority="2751" operator="containsText" text="Orie">
      <formula>NOT(ISERROR(SEARCH(("Orie"),(BG14))))</formula>
    </cfRule>
  </conditionalFormatting>
  <conditionalFormatting sqref="BI14:BJ14">
    <cfRule type="containsText" dxfId="18155" priority="2742" operator="containsText" text="Pres">
      <formula>NOT(ISERROR(SEARCH(("Pres"),(BI14))))</formula>
    </cfRule>
  </conditionalFormatting>
  <conditionalFormatting sqref="BI14:BJ14">
    <cfRule type="containsText" dxfId="18154" priority="2743" operator="containsText" text="Abs">
      <formula>NOT(ISERROR(SEARCH(("Abs"),(BI14))))</formula>
    </cfRule>
  </conditionalFormatting>
  <conditionalFormatting sqref="BI14:BJ14">
    <cfRule type="containsText" dxfId="18153" priority="2744" operator="containsText" text="Leav">
      <formula>NOT(ISERROR(SEARCH(("Leav"),(BI14))))</formula>
    </cfRule>
  </conditionalFormatting>
  <conditionalFormatting sqref="BI14:BJ14">
    <cfRule type="containsText" dxfId="18152" priority="2745" operator="containsText" text="Holi">
      <formula>NOT(ISERROR(SEARCH(("Holi"),(BI14))))</formula>
    </cfRule>
  </conditionalFormatting>
  <conditionalFormatting sqref="BI14:BJ14">
    <cfRule type="containsText" dxfId="18151" priority="2746" operator="containsText" text="Orie">
      <formula>NOT(ISERROR(SEARCH(("Orie"),(BI14))))</formula>
    </cfRule>
  </conditionalFormatting>
  <conditionalFormatting sqref="BK14:BL14">
    <cfRule type="containsText" dxfId="18150" priority="2737" operator="containsText" text="Pres">
      <formula>NOT(ISERROR(SEARCH(("Pres"),(BK14))))</formula>
    </cfRule>
  </conditionalFormatting>
  <conditionalFormatting sqref="BK14:BL14">
    <cfRule type="containsText" dxfId="18149" priority="2738" operator="containsText" text="Abs">
      <formula>NOT(ISERROR(SEARCH(("Abs"),(BK14))))</formula>
    </cfRule>
  </conditionalFormatting>
  <conditionalFormatting sqref="BK14:BL14">
    <cfRule type="containsText" dxfId="18148" priority="2739" operator="containsText" text="Leav">
      <formula>NOT(ISERROR(SEARCH(("Leav"),(BK14))))</formula>
    </cfRule>
  </conditionalFormatting>
  <conditionalFormatting sqref="BK14:BL14">
    <cfRule type="containsText" dxfId="18147" priority="2740" operator="containsText" text="Holi">
      <formula>NOT(ISERROR(SEARCH(("Holi"),(BK14))))</formula>
    </cfRule>
  </conditionalFormatting>
  <conditionalFormatting sqref="BK14:BL14">
    <cfRule type="containsText" dxfId="18146" priority="2741" operator="containsText" text="Orie">
      <formula>NOT(ISERROR(SEARCH(("Orie"),(BK14))))</formula>
    </cfRule>
  </conditionalFormatting>
  <conditionalFormatting sqref="BM14:BN14">
    <cfRule type="containsText" dxfId="18145" priority="2732" operator="containsText" text="Pres">
      <formula>NOT(ISERROR(SEARCH(("Pres"),(BM14))))</formula>
    </cfRule>
  </conditionalFormatting>
  <conditionalFormatting sqref="BM14:BN14">
    <cfRule type="containsText" dxfId="18144" priority="2733" operator="containsText" text="Abs">
      <formula>NOT(ISERROR(SEARCH(("Abs"),(BM14))))</formula>
    </cfRule>
  </conditionalFormatting>
  <conditionalFormatting sqref="BM14:BN14">
    <cfRule type="containsText" dxfId="18143" priority="2734" operator="containsText" text="Leav">
      <formula>NOT(ISERROR(SEARCH(("Leav"),(BM14))))</formula>
    </cfRule>
  </conditionalFormatting>
  <conditionalFormatting sqref="BM14:BN14">
    <cfRule type="containsText" dxfId="18142" priority="2735" operator="containsText" text="Holi">
      <formula>NOT(ISERROR(SEARCH(("Holi"),(BM14))))</formula>
    </cfRule>
  </conditionalFormatting>
  <conditionalFormatting sqref="BM14:BN14">
    <cfRule type="containsText" dxfId="18141" priority="2736" operator="containsText" text="Orie">
      <formula>NOT(ISERROR(SEARCH(("Orie"),(BM14))))</formula>
    </cfRule>
  </conditionalFormatting>
  <conditionalFormatting sqref="BO14:BP14">
    <cfRule type="containsText" dxfId="18140" priority="2727" operator="containsText" text="Pres">
      <formula>NOT(ISERROR(SEARCH(("Pres"),(BO14))))</formula>
    </cfRule>
  </conditionalFormatting>
  <conditionalFormatting sqref="BO14:BP14">
    <cfRule type="containsText" dxfId="18139" priority="2728" operator="containsText" text="Abs">
      <formula>NOT(ISERROR(SEARCH(("Abs"),(BO14))))</formula>
    </cfRule>
  </conditionalFormatting>
  <conditionalFormatting sqref="BO14:BP14">
    <cfRule type="containsText" dxfId="18138" priority="2729" operator="containsText" text="Leav">
      <formula>NOT(ISERROR(SEARCH(("Leav"),(BO14))))</formula>
    </cfRule>
  </conditionalFormatting>
  <conditionalFormatting sqref="BO14:BP14">
    <cfRule type="containsText" dxfId="18137" priority="2730" operator="containsText" text="Holi">
      <formula>NOT(ISERROR(SEARCH(("Holi"),(BO14))))</formula>
    </cfRule>
  </conditionalFormatting>
  <conditionalFormatting sqref="BO14:BP14">
    <cfRule type="containsText" dxfId="18136" priority="2731" operator="containsText" text="Orie">
      <formula>NOT(ISERROR(SEARCH(("Orie"),(BO14))))</formula>
    </cfRule>
  </conditionalFormatting>
  <conditionalFormatting sqref="BQ14:BR14">
    <cfRule type="containsText" dxfId="18135" priority="2722" operator="containsText" text="Pres">
      <formula>NOT(ISERROR(SEARCH(("Pres"),(BQ14))))</formula>
    </cfRule>
  </conditionalFormatting>
  <conditionalFormatting sqref="BQ14:BR14">
    <cfRule type="containsText" dxfId="18134" priority="2723" operator="containsText" text="Abs">
      <formula>NOT(ISERROR(SEARCH(("Abs"),(BQ14))))</formula>
    </cfRule>
  </conditionalFormatting>
  <conditionalFormatting sqref="BQ14:BR14">
    <cfRule type="containsText" dxfId="18133" priority="2724" operator="containsText" text="Leav">
      <formula>NOT(ISERROR(SEARCH(("Leav"),(BQ14))))</formula>
    </cfRule>
  </conditionalFormatting>
  <conditionalFormatting sqref="BQ14:BR14">
    <cfRule type="containsText" dxfId="18132" priority="2725" operator="containsText" text="Holi">
      <formula>NOT(ISERROR(SEARCH(("Holi"),(BQ14))))</formula>
    </cfRule>
  </conditionalFormatting>
  <conditionalFormatting sqref="BQ14:BR14">
    <cfRule type="containsText" dxfId="18131" priority="2726" operator="containsText" text="Orie">
      <formula>NOT(ISERROR(SEARCH(("Orie"),(BQ14))))</formula>
    </cfRule>
  </conditionalFormatting>
  <conditionalFormatting sqref="BS14:BT14">
    <cfRule type="containsText" dxfId="18130" priority="2717" operator="containsText" text="Pres">
      <formula>NOT(ISERROR(SEARCH(("Pres"),(BS14))))</formula>
    </cfRule>
  </conditionalFormatting>
  <conditionalFormatting sqref="BS14:BT14">
    <cfRule type="containsText" dxfId="18129" priority="2718" operator="containsText" text="Abs">
      <formula>NOT(ISERROR(SEARCH(("Abs"),(BS14))))</formula>
    </cfRule>
  </conditionalFormatting>
  <conditionalFormatting sqref="BS14:BT14">
    <cfRule type="containsText" dxfId="18128" priority="2719" operator="containsText" text="Leav">
      <formula>NOT(ISERROR(SEARCH(("Leav"),(BS14))))</formula>
    </cfRule>
  </conditionalFormatting>
  <conditionalFormatting sqref="BS14:BT14">
    <cfRule type="containsText" dxfId="18127" priority="2720" operator="containsText" text="Holi">
      <formula>NOT(ISERROR(SEARCH(("Holi"),(BS14))))</formula>
    </cfRule>
  </conditionalFormatting>
  <conditionalFormatting sqref="BS14:BT14">
    <cfRule type="containsText" dxfId="18126" priority="2721" operator="containsText" text="Orie">
      <formula>NOT(ISERROR(SEARCH(("Orie"),(BS14))))</formula>
    </cfRule>
  </conditionalFormatting>
  <conditionalFormatting sqref="BU14:BV14">
    <cfRule type="containsText" dxfId="18125" priority="2712" operator="containsText" text="Pres">
      <formula>NOT(ISERROR(SEARCH(("Pres"),(BU14))))</formula>
    </cfRule>
  </conditionalFormatting>
  <conditionalFormatting sqref="BU14:BV14">
    <cfRule type="containsText" dxfId="18124" priority="2713" operator="containsText" text="Abs">
      <formula>NOT(ISERROR(SEARCH(("Abs"),(BU14))))</formula>
    </cfRule>
  </conditionalFormatting>
  <conditionalFormatting sqref="BU14:BV14">
    <cfRule type="containsText" dxfId="18123" priority="2714" operator="containsText" text="Leav">
      <formula>NOT(ISERROR(SEARCH(("Leav"),(BU14))))</formula>
    </cfRule>
  </conditionalFormatting>
  <conditionalFormatting sqref="BU14:BV14">
    <cfRule type="containsText" dxfId="18122" priority="2715" operator="containsText" text="Holi">
      <formula>NOT(ISERROR(SEARCH(("Holi"),(BU14))))</formula>
    </cfRule>
  </conditionalFormatting>
  <conditionalFormatting sqref="BU14:BV14">
    <cfRule type="containsText" dxfId="18121" priority="2716" operator="containsText" text="Orie">
      <formula>NOT(ISERROR(SEARCH(("Orie"),(BU14))))</formula>
    </cfRule>
  </conditionalFormatting>
  <conditionalFormatting sqref="BA15:BB15">
    <cfRule type="containsText" dxfId="18120" priority="2707" operator="containsText" text="Pres">
      <formula>NOT(ISERROR(SEARCH(("Pres"),(BA15))))</formula>
    </cfRule>
  </conditionalFormatting>
  <conditionalFormatting sqref="BA15:BB15">
    <cfRule type="containsText" dxfId="18119" priority="2708" operator="containsText" text="Abs">
      <formula>NOT(ISERROR(SEARCH(("Abs"),(BA15))))</formula>
    </cfRule>
  </conditionalFormatting>
  <conditionalFormatting sqref="BA15:BB15">
    <cfRule type="containsText" dxfId="18118" priority="2709" operator="containsText" text="Leav">
      <formula>NOT(ISERROR(SEARCH(("Leav"),(BA15))))</formula>
    </cfRule>
  </conditionalFormatting>
  <conditionalFormatting sqref="BA15:BB15">
    <cfRule type="containsText" dxfId="18117" priority="2710" operator="containsText" text="Holi">
      <formula>NOT(ISERROR(SEARCH(("Holi"),(BA15))))</formula>
    </cfRule>
  </conditionalFormatting>
  <conditionalFormatting sqref="BA15:BB15">
    <cfRule type="containsText" dxfId="18116" priority="2711" operator="containsText" text="Orie">
      <formula>NOT(ISERROR(SEARCH(("Orie"),(BA15))))</formula>
    </cfRule>
  </conditionalFormatting>
  <conditionalFormatting sqref="BC15:BD15">
    <cfRule type="containsText" dxfId="18115" priority="2702" operator="containsText" text="Pres">
      <formula>NOT(ISERROR(SEARCH(("Pres"),(BC15))))</formula>
    </cfRule>
  </conditionalFormatting>
  <conditionalFormatting sqref="BC15:BD15">
    <cfRule type="containsText" dxfId="18114" priority="2703" operator="containsText" text="Abs">
      <formula>NOT(ISERROR(SEARCH(("Abs"),(BC15))))</formula>
    </cfRule>
  </conditionalFormatting>
  <conditionalFormatting sqref="BC15:BD15">
    <cfRule type="containsText" dxfId="18113" priority="2704" operator="containsText" text="Leav">
      <formula>NOT(ISERROR(SEARCH(("Leav"),(BC15))))</formula>
    </cfRule>
  </conditionalFormatting>
  <conditionalFormatting sqref="BC15:BD15">
    <cfRule type="containsText" dxfId="18112" priority="2705" operator="containsText" text="Holi">
      <formula>NOT(ISERROR(SEARCH(("Holi"),(BC15))))</formula>
    </cfRule>
  </conditionalFormatting>
  <conditionalFormatting sqref="BC15:BD15">
    <cfRule type="containsText" dxfId="18111" priority="2706" operator="containsText" text="Orie">
      <formula>NOT(ISERROR(SEARCH(("Orie"),(BC15))))</formula>
    </cfRule>
  </conditionalFormatting>
  <conditionalFormatting sqref="BE15:BF15">
    <cfRule type="containsText" dxfId="18110" priority="2697" operator="containsText" text="Pres">
      <formula>NOT(ISERROR(SEARCH(("Pres"),(BE15))))</formula>
    </cfRule>
  </conditionalFormatting>
  <conditionalFormatting sqref="BE15:BF15">
    <cfRule type="containsText" dxfId="18109" priority="2698" operator="containsText" text="Abs">
      <formula>NOT(ISERROR(SEARCH(("Abs"),(BE15))))</formula>
    </cfRule>
  </conditionalFormatting>
  <conditionalFormatting sqref="BE15:BF15">
    <cfRule type="containsText" dxfId="18108" priority="2699" operator="containsText" text="Leav">
      <formula>NOT(ISERROR(SEARCH(("Leav"),(BE15))))</formula>
    </cfRule>
  </conditionalFormatting>
  <conditionalFormatting sqref="BE15:BF15">
    <cfRule type="containsText" dxfId="18107" priority="2700" operator="containsText" text="Holi">
      <formula>NOT(ISERROR(SEARCH(("Holi"),(BE15))))</formula>
    </cfRule>
  </conditionalFormatting>
  <conditionalFormatting sqref="BE15:BF15">
    <cfRule type="containsText" dxfId="18106" priority="2701" operator="containsText" text="Orie">
      <formula>NOT(ISERROR(SEARCH(("Orie"),(BE15))))</formula>
    </cfRule>
  </conditionalFormatting>
  <conditionalFormatting sqref="BG15:BH15">
    <cfRule type="containsText" dxfId="18105" priority="2692" operator="containsText" text="Pres">
      <formula>NOT(ISERROR(SEARCH(("Pres"),(BG15))))</formula>
    </cfRule>
  </conditionalFormatting>
  <conditionalFormatting sqref="BG15:BH15">
    <cfRule type="containsText" dxfId="18104" priority="2693" operator="containsText" text="Abs">
      <formula>NOT(ISERROR(SEARCH(("Abs"),(BG15))))</formula>
    </cfRule>
  </conditionalFormatting>
  <conditionalFormatting sqref="BG15:BH15">
    <cfRule type="containsText" dxfId="18103" priority="2694" operator="containsText" text="Leav">
      <formula>NOT(ISERROR(SEARCH(("Leav"),(BG15))))</formula>
    </cfRule>
  </conditionalFormatting>
  <conditionalFormatting sqref="BG15:BH15">
    <cfRule type="containsText" dxfId="18102" priority="2695" operator="containsText" text="Holi">
      <formula>NOT(ISERROR(SEARCH(("Holi"),(BG15))))</formula>
    </cfRule>
  </conditionalFormatting>
  <conditionalFormatting sqref="BG15:BH15">
    <cfRule type="containsText" dxfId="18101" priority="2696" operator="containsText" text="Orie">
      <formula>NOT(ISERROR(SEARCH(("Orie"),(BG15))))</formula>
    </cfRule>
  </conditionalFormatting>
  <conditionalFormatting sqref="BI15:BJ15">
    <cfRule type="containsText" dxfId="18100" priority="2687" operator="containsText" text="Pres">
      <formula>NOT(ISERROR(SEARCH(("Pres"),(BI15))))</formula>
    </cfRule>
  </conditionalFormatting>
  <conditionalFormatting sqref="BI15:BJ15">
    <cfRule type="containsText" dxfId="18099" priority="2688" operator="containsText" text="Abs">
      <formula>NOT(ISERROR(SEARCH(("Abs"),(BI15))))</formula>
    </cfRule>
  </conditionalFormatting>
  <conditionalFormatting sqref="BI15:BJ15">
    <cfRule type="containsText" dxfId="18098" priority="2689" operator="containsText" text="Leav">
      <formula>NOT(ISERROR(SEARCH(("Leav"),(BI15))))</formula>
    </cfRule>
  </conditionalFormatting>
  <conditionalFormatting sqref="BI15:BJ15">
    <cfRule type="containsText" dxfId="18097" priority="2690" operator="containsText" text="Holi">
      <formula>NOT(ISERROR(SEARCH(("Holi"),(BI15))))</formula>
    </cfRule>
  </conditionalFormatting>
  <conditionalFormatting sqref="BI15:BJ15">
    <cfRule type="containsText" dxfId="18096" priority="2691" operator="containsText" text="Orie">
      <formula>NOT(ISERROR(SEARCH(("Orie"),(BI15))))</formula>
    </cfRule>
  </conditionalFormatting>
  <conditionalFormatting sqref="BK15:BL15">
    <cfRule type="containsText" dxfId="18095" priority="2682" operator="containsText" text="Pres">
      <formula>NOT(ISERROR(SEARCH(("Pres"),(BK15))))</formula>
    </cfRule>
  </conditionalFormatting>
  <conditionalFormatting sqref="BK15:BL15">
    <cfRule type="containsText" dxfId="18094" priority="2683" operator="containsText" text="Abs">
      <formula>NOT(ISERROR(SEARCH(("Abs"),(BK15))))</formula>
    </cfRule>
  </conditionalFormatting>
  <conditionalFormatting sqref="BK15:BL15">
    <cfRule type="containsText" dxfId="18093" priority="2684" operator="containsText" text="Leav">
      <formula>NOT(ISERROR(SEARCH(("Leav"),(BK15))))</formula>
    </cfRule>
  </conditionalFormatting>
  <conditionalFormatting sqref="BK15:BL15">
    <cfRule type="containsText" dxfId="18092" priority="2685" operator="containsText" text="Holi">
      <formula>NOT(ISERROR(SEARCH(("Holi"),(BK15))))</formula>
    </cfRule>
  </conditionalFormatting>
  <conditionalFormatting sqref="BK15:BL15">
    <cfRule type="containsText" dxfId="18091" priority="2686" operator="containsText" text="Orie">
      <formula>NOT(ISERROR(SEARCH(("Orie"),(BK15))))</formula>
    </cfRule>
  </conditionalFormatting>
  <conditionalFormatting sqref="BM15:BN15">
    <cfRule type="containsText" dxfId="18090" priority="2677" operator="containsText" text="Pres">
      <formula>NOT(ISERROR(SEARCH(("Pres"),(BM15))))</formula>
    </cfRule>
  </conditionalFormatting>
  <conditionalFormatting sqref="BM15:BN15">
    <cfRule type="containsText" dxfId="18089" priority="2678" operator="containsText" text="Abs">
      <formula>NOT(ISERROR(SEARCH(("Abs"),(BM15))))</formula>
    </cfRule>
  </conditionalFormatting>
  <conditionalFormatting sqref="BM15:BN15">
    <cfRule type="containsText" dxfId="18088" priority="2679" operator="containsText" text="Leav">
      <formula>NOT(ISERROR(SEARCH(("Leav"),(BM15))))</formula>
    </cfRule>
  </conditionalFormatting>
  <conditionalFormatting sqref="BM15:BN15">
    <cfRule type="containsText" dxfId="18087" priority="2680" operator="containsText" text="Holi">
      <formula>NOT(ISERROR(SEARCH(("Holi"),(BM15))))</formula>
    </cfRule>
  </conditionalFormatting>
  <conditionalFormatting sqref="BM15:BN15">
    <cfRule type="containsText" dxfId="18086" priority="2681" operator="containsText" text="Orie">
      <formula>NOT(ISERROR(SEARCH(("Orie"),(BM15))))</formula>
    </cfRule>
  </conditionalFormatting>
  <conditionalFormatting sqref="BO15:BP15">
    <cfRule type="containsText" dxfId="18085" priority="2672" operator="containsText" text="Pres">
      <formula>NOT(ISERROR(SEARCH(("Pres"),(BO15))))</formula>
    </cfRule>
  </conditionalFormatting>
  <conditionalFormatting sqref="BO15:BP15">
    <cfRule type="containsText" dxfId="18084" priority="2673" operator="containsText" text="Abs">
      <formula>NOT(ISERROR(SEARCH(("Abs"),(BO15))))</formula>
    </cfRule>
  </conditionalFormatting>
  <conditionalFormatting sqref="BO15:BP15">
    <cfRule type="containsText" dxfId="18083" priority="2674" operator="containsText" text="Leav">
      <formula>NOT(ISERROR(SEARCH(("Leav"),(BO15))))</formula>
    </cfRule>
  </conditionalFormatting>
  <conditionalFormatting sqref="BO15:BP15">
    <cfRule type="containsText" dxfId="18082" priority="2675" operator="containsText" text="Holi">
      <formula>NOT(ISERROR(SEARCH(("Holi"),(BO15))))</formula>
    </cfRule>
  </conditionalFormatting>
  <conditionalFormatting sqref="BO15:BP15">
    <cfRule type="containsText" dxfId="18081" priority="2676" operator="containsText" text="Orie">
      <formula>NOT(ISERROR(SEARCH(("Orie"),(BO15))))</formula>
    </cfRule>
  </conditionalFormatting>
  <conditionalFormatting sqref="BQ15:BR15">
    <cfRule type="containsText" dxfId="18080" priority="2667" operator="containsText" text="Pres">
      <formula>NOT(ISERROR(SEARCH(("Pres"),(BQ15))))</formula>
    </cfRule>
  </conditionalFormatting>
  <conditionalFormatting sqref="BQ15:BR15">
    <cfRule type="containsText" dxfId="18079" priority="2668" operator="containsText" text="Abs">
      <formula>NOT(ISERROR(SEARCH(("Abs"),(BQ15))))</formula>
    </cfRule>
  </conditionalFormatting>
  <conditionalFormatting sqref="BQ15:BR15">
    <cfRule type="containsText" dxfId="18078" priority="2669" operator="containsText" text="Leav">
      <formula>NOT(ISERROR(SEARCH(("Leav"),(BQ15))))</formula>
    </cfRule>
  </conditionalFormatting>
  <conditionalFormatting sqref="BQ15:BR15">
    <cfRule type="containsText" dxfId="18077" priority="2670" operator="containsText" text="Holi">
      <formula>NOT(ISERROR(SEARCH(("Holi"),(BQ15))))</formula>
    </cfRule>
  </conditionalFormatting>
  <conditionalFormatting sqref="BQ15:BR15">
    <cfRule type="containsText" dxfId="18076" priority="2671" operator="containsText" text="Orie">
      <formula>NOT(ISERROR(SEARCH(("Orie"),(BQ15))))</formula>
    </cfRule>
  </conditionalFormatting>
  <conditionalFormatting sqref="BS15:BT15">
    <cfRule type="containsText" dxfId="18075" priority="2662" operator="containsText" text="Pres">
      <formula>NOT(ISERROR(SEARCH(("Pres"),(BS15))))</formula>
    </cfRule>
  </conditionalFormatting>
  <conditionalFormatting sqref="BS15:BT15">
    <cfRule type="containsText" dxfId="18074" priority="2663" operator="containsText" text="Abs">
      <formula>NOT(ISERROR(SEARCH(("Abs"),(BS15))))</formula>
    </cfRule>
  </conditionalFormatting>
  <conditionalFormatting sqref="BS15:BT15">
    <cfRule type="containsText" dxfId="18073" priority="2664" operator="containsText" text="Leav">
      <formula>NOT(ISERROR(SEARCH(("Leav"),(BS15))))</formula>
    </cfRule>
  </conditionalFormatting>
  <conditionalFormatting sqref="BS15:BT15">
    <cfRule type="containsText" dxfId="18072" priority="2665" operator="containsText" text="Holi">
      <formula>NOT(ISERROR(SEARCH(("Holi"),(BS15))))</formula>
    </cfRule>
  </conditionalFormatting>
  <conditionalFormatting sqref="BS15:BT15">
    <cfRule type="containsText" dxfId="18071" priority="2666" operator="containsText" text="Orie">
      <formula>NOT(ISERROR(SEARCH(("Orie"),(BS15))))</formula>
    </cfRule>
  </conditionalFormatting>
  <conditionalFormatting sqref="BU15:BV15">
    <cfRule type="containsText" dxfId="18070" priority="2657" operator="containsText" text="Pres">
      <formula>NOT(ISERROR(SEARCH(("Pres"),(BU15))))</formula>
    </cfRule>
  </conditionalFormatting>
  <conditionalFormatting sqref="BU15:BV15">
    <cfRule type="containsText" dxfId="18069" priority="2658" operator="containsText" text="Abs">
      <formula>NOT(ISERROR(SEARCH(("Abs"),(BU15))))</formula>
    </cfRule>
  </conditionalFormatting>
  <conditionalFormatting sqref="BU15:BV15">
    <cfRule type="containsText" dxfId="18068" priority="2659" operator="containsText" text="Leav">
      <formula>NOT(ISERROR(SEARCH(("Leav"),(BU15))))</formula>
    </cfRule>
  </conditionalFormatting>
  <conditionalFormatting sqref="BU15:BV15">
    <cfRule type="containsText" dxfId="18067" priority="2660" operator="containsText" text="Holi">
      <formula>NOT(ISERROR(SEARCH(("Holi"),(BU15))))</formula>
    </cfRule>
  </conditionalFormatting>
  <conditionalFormatting sqref="BU15:BV15">
    <cfRule type="containsText" dxfId="18066" priority="2661" operator="containsText" text="Orie">
      <formula>NOT(ISERROR(SEARCH(("Orie"),(BU15))))</formula>
    </cfRule>
  </conditionalFormatting>
  <conditionalFormatting sqref="BG16:BH16">
    <cfRule type="containsText" dxfId="18065" priority="2652" operator="containsText" text="Pres">
      <formula>NOT(ISERROR(SEARCH(("Pres"),(BG16))))</formula>
    </cfRule>
  </conditionalFormatting>
  <conditionalFormatting sqref="BG16:BH16">
    <cfRule type="containsText" dxfId="18064" priority="2653" operator="containsText" text="Abs">
      <formula>NOT(ISERROR(SEARCH(("Abs"),(BG16))))</formula>
    </cfRule>
  </conditionalFormatting>
  <conditionalFormatting sqref="BG16:BH16">
    <cfRule type="containsText" dxfId="18063" priority="2654" operator="containsText" text="Leav">
      <formula>NOT(ISERROR(SEARCH(("Leav"),(BG16))))</formula>
    </cfRule>
  </conditionalFormatting>
  <conditionalFormatting sqref="BG16:BH16">
    <cfRule type="containsText" dxfId="18062" priority="2655" operator="containsText" text="Holi">
      <formula>NOT(ISERROR(SEARCH(("Holi"),(BG16))))</formula>
    </cfRule>
  </conditionalFormatting>
  <conditionalFormatting sqref="BG16:BH16">
    <cfRule type="containsText" dxfId="18061" priority="2656" operator="containsText" text="Orie">
      <formula>NOT(ISERROR(SEARCH(("Orie"),(BG16))))</formula>
    </cfRule>
  </conditionalFormatting>
  <conditionalFormatting sqref="BI16:BJ16">
    <cfRule type="containsText" dxfId="18060" priority="2647" operator="containsText" text="Pres">
      <formula>NOT(ISERROR(SEARCH(("Pres"),(BI16))))</formula>
    </cfRule>
  </conditionalFormatting>
  <conditionalFormatting sqref="BI16:BJ16">
    <cfRule type="containsText" dxfId="18059" priority="2648" operator="containsText" text="Abs">
      <formula>NOT(ISERROR(SEARCH(("Abs"),(BI16))))</formula>
    </cfRule>
  </conditionalFormatting>
  <conditionalFormatting sqref="BI16:BJ16">
    <cfRule type="containsText" dxfId="18058" priority="2649" operator="containsText" text="Leav">
      <formula>NOT(ISERROR(SEARCH(("Leav"),(BI16))))</formula>
    </cfRule>
  </conditionalFormatting>
  <conditionalFormatting sqref="BI16:BJ16">
    <cfRule type="containsText" dxfId="18057" priority="2650" operator="containsText" text="Holi">
      <formula>NOT(ISERROR(SEARCH(("Holi"),(BI16))))</formula>
    </cfRule>
  </conditionalFormatting>
  <conditionalFormatting sqref="BI16:BJ16">
    <cfRule type="containsText" dxfId="18056" priority="2651" operator="containsText" text="Orie">
      <formula>NOT(ISERROR(SEARCH(("Orie"),(BI16))))</formula>
    </cfRule>
  </conditionalFormatting>
  <conditionalFormatting sqref="BK16:BL16">
    <cfRule type="containsText" dxfId="18055" priority="2642" operator="containsText" text="Pres">
      <formula>NOT(ISERROR(SEARCH(("Pres"),(BK16))))</formula>
    </cfRule>
  </conditionalFormatting>
  <conditionalFormatting sqref="BK16:BL16">
    <cfRule type="containsText" dxfId="18054" priority="2643" operator="containsText" text="Abs">
      <formula>NOT(ISERROR(SEARCH(("Abs"),(BK16))))</formula>
    </cfRule>
  </conditionalFormatting>
  <conditionalFormatting sqref="BK16:BL16">
    <cfRule type="containsText" dxfId="18053" priority="2644" operator="containsText" text="Leav">
      <formula>NOT(ISERROR(SEARCH(("Leav"),(BK16))))</formula>
    </cfRule>
  </conditionalFormatting>
  <conditionalFormatting sqref="BK16:BL16">
    <cfRule type="containsText" dxfId="18052" priority="2645" operator="containsText" text="Holi">
      <formula>NOT(ISERROR(SEARCH(("Holi"),(BK16))))</formula>
    </cfRule>
  </conditionalFormatting>
  <conditionalFormatting sqref="BK16:BL16">
    <cfRule type="containsText" dxfId="18051" priority="2646" operator="containsText" text="Orie">
      <formula>NOT(ISERROR(SEARCH(("Orie"),(BK16))))</formula>
    </cfRule>
  </conditionalFormatting>
  <conditionalFormatting sqref="BM16:BN16">
    <cfRule type="containsText" dxfId="18050" priority="2637" operator="containsText" text="Pres">
      <formula>NOT(ISERROR(SEARCH(("Pres"),(BM16))))</formula>
    </cfRule>
  </conditionalFormatting>
  <conditionalFormatting sqref="BM16:BN16">
    <cfRule type="containsText" dxfId="18049" priority="2638" operator="containsText" text="Abs">
      <formula>NOT(ISERROR(SEARCH(("Abs"),(BM16))))</formula>
    </cfRule>
  </conditionalFormatting>
  <conditionalFormatting sqref="BM16:BN16">
    <cfRule type="containsText" dxfId="18048" priority="2639" operator="containsText" text="Leav">
      <formula>NOT(ISERROR(SEARCH(("Leav"),(BM16))))</formula>
    </cfRule>
  </conditionalFormatting>
  <conditionalFormatting sqref="BM16:BN16">
    <cfRule type="containsText" dxfId="18047" priority="2640" operator="containsText" text="Holi">
      <formula>NOT(ISERROR(SEARCH(("Holi"),(BM16))))</formula>
    </cfRule>
  </conditionalFormatting>
  <conditionalFormatting sqref="BM16:BN16">
    <cfRule type="containsText" dxfId="18046" priority="2641" operator="containsText" text="Orie">
      <formula>NOT(ISERROR(SEARCH(("Orie"),(BM16))))</formula>
    </cfRule>
  </conditionalFormatting>
  <conditionalFormatting sqref="BO16:BP16">
    <cfRule type="containsText" dxfId="18045" priority="2632" operator="containsText" text="Pres">
      <formula>NOT(ISERROR(SEARCH(("Pres"),(BO16))))</formula>
    </cfRule>
  </conditionalFormatting>
  <conditionalFormatting sqref="BO16:BP16">
    <cfRule type="containsText" dxfId="18044" priority="2633" operator="containsText" text="Abs">
      <formula>NOT(ISERROR(SEARCH(("Abs"),(BO16))))</formula>
    </cfRule>
  </conditionalFormatting>
  <conditionalFormatting sqref="BO16:BP16">
    <cfRule type="containsText" dxfId="18043" priority="2634" operator="containsText" text="Leav">
      <formula>NOT(ISERROR(SEARCH(("Leav"),(BO16))))</formula>
    </cfRule>
  </conditionalFormatting>
  <conditionalFormatting sqref="BO16:BP16">
    <cfRule type="containsText" dxfId="18042" priority="2635" operator="containsText" text="Holi">
      <formula>NOT(ISERROR(SEARCH(("Holi"),(BO16))))</formula>
    </cfRule>
  </conditionalFormatting>
  <conditionalFormatting sqref="BO16:BP16">
    <cfRule type="containsText" dxfId="18041" priority="2636" operator="containsText" text="Orie">
      <formula>NOT(ISERROR(SEARCH(("Orie"),(BO16))))</formula>
    </cfRule>
  </conditionalFormatting>
  <conditionalFormatting sqref="BQ16:BR16">
    <cfRule type="containsText" dxfId="18040" priority="2627" operator="containsText" text="Pres">
      <formula>NOT(ISERROR(SEARCH(("Pres"),(BQ16))))</formula>
    </cfRule>
  </conditionalFormatting>
  <conditionalFormatting sqref="BQ16:BR16">
    <cfRule type="containsText" dxfId="18039" priority="2628" operator="containsText" text="Abs">
      <formula>NOT(ISERROR(SEARCH(("Abs"),(BQ16))))</formula>
    </cfRule>
  </conditionalFormatting>
  <conditionalFormatting sqref="BQ16:BR16">
    <cfRule type="containsText" dxfId="18038" priority="2629" operator="containsText" text="Leav">
      <formula>NOT(ISERROR(SEARCH(("Leav"),(BQ16))))</formula>
    </cfRule>
  </conditionalFormatting>
  <conditionalFormatting sqref="BQ16:BR16">
    <cfRule type="containsText" dxfId="18037" priority="2630" operator="containsText" text="Holi">
      <formula>NOT(ISERROR(SEARCH(("Holi"),(BQ16))))</formula>
    </cfRule>
  </conditionalFormatting>
  <conditionalFormatting sqref="BQ16:BR16">
    <cfRule type="containsText" dxfId="18036" priority="2631" operator="containsText" text="Orie">
      <formula>NOT(ISERROR(SEARCH(("Orie"),(BQ16))))</formula>
    </cfRule>
  </conditionalFormatting>
  <conditionalFormatting sqref="BS16:BT16">
    <cfRule type="containsText" dxfId="18035" priority="2622" operator="containsText" text="Pres">
      <formula>NOT(ISERROR(SEARCH(("Pres"),(BS16))))</formula>
    </cfRule>
  </conditionalFormatting>
  <conditionalFormatting sqref="BS16:BT16">
    <cfRule type="containsText" dxfId="18034" priority="2623" operator="containsText" text="Abs">
      <formula>NOT(ISERROR(SEARCH(("Abs"),(BS16))))</formula>
    </cfRule>
  </conditionalFormatting>
  <conditionalFormatting sqref="BS16:BT16">
    <cfRule type="containsText" dxfId="18033" priority="2624" operator="containsText" text="Leav">
      <formula>NOT(ISERROR(SEARCH(("Leav"),(BS16))))</formula>
    </cfRule>
  </conditionalFormatting>
  <conditionalFormatting sqref="BS16:BT16">
    <cfRule type="containsText" dxfId="18032" priority="2625" operator="containsText" text="Holi">
      <formula>NOT(ISERROR(SEARCH(("Holi"),(BS16))))</formula>
    </cfRule>
  </conditionalFormatting>
  <conditionalFormatting sqref="BS16:BT16">
    <cfRule type="containsText" dxfId="18031" priority="2626" operator="containsText" text="Orie">
      <formula>NOT(ISERROR(SEARCH(("Orie"),(BS16))))</formula>
    </cfRule>
  </conditionalFormatting>
  <conditionalFormatting sqref="BU16:BV16">
    <cfRule type="containsText" dxfId="18030" priority="2617" operator="containsText" text="Pres">
      <formula>NOT(ISERROR(SEARCH(("Pres"),(BU16))))</formula>
    </cfRule>
  </conditionalFormatting>
  <conditionalFormatting sqref="BU16:BV16">
    <cfRule type="containsText" dxfId="18029" priority="2618" operator="containsText" text="Abs">
      <formula>NOT(ISERROR(SEARCH(("Abs"),(BU16))))</formula>
    </cfRule>
  </conditionalFormatting>
  <conditionalFormatting sqref="BU16:BV16">
    <cfRule type="containsText" dxfId="18028" priority="2619" operator="containsText" text="Leav">
      <formula>NOT(ISERROR(SEARCH(("Leav"),(BU16))))</formula>
    </cfRule>
  </conditionalFormatting>
  <conditionalFormatting sqref="BU16:BV16">
    <cfRule type="containsText" dxfId="18027" priority="2620" operator="containsText" text="Holi">
      <formula>NOT(ISERROR(SEARCH(("Holi"),(BU16))))</formula>
    </cfRule>
  </conditionalFormatting>
  <conditionalFormatting sqref="BU16:BV16">
    <cfRule type="containsText" dxfId="18026" priority="2621" operator="containsText" text="Orie">
      <formula>NOT(ISERROR(SEARCH(("Orie"),(BU16))))</formula>
    </cfRule>
  </conditionalFormatting>
  <conditionalFormatting sqref="BE17:BF19">
    <cfRule type="containsText" dxfId="18025" priority="2612" operator="containsText" text="Pres">
      <formula>NOT(ISERROR(SEARCH(("Pres"),(BE17))))</formula>
    </cfRule>
  </conditionalFormatting>
  <conditionalFormatting sqref="BE17:BF19">
    <cfRule type="containsText" dxfId="18024" priority="2613" operator="containsText" text="Abs">
      <formula>NOT(ISERROR(SEARCH(("Abs"),(BE17))))</formula>
    </cfRule>
  </conditionalFormatting>
  <conditionalFormatting sqref="BE17:BF19">
    <cfRule type="containsText" dxfId="18023" priority="2614" operator="containsText" text="Leav">
      <formula>NOT(ISERROR(SEARCH(("Leav"),(BE17))))</formula>
    </cfRule>
  </conditionalFormatting>
  <conditionalFormatting sqref="BE17:BF19">
    <cfRule type="containsText" dxfId="18022" priority="2615" operator="containsText" text="Holi">
      <formula>NOT(ISERROR(SEARCH(("Holi"),(BE17))))</formula>
    </cfRule>
  </conditionalFormatting>
  <conditionalFormatting sqref="BE17:BF19">
    <cfRule type="containsText" dxfId="18021" priority="2616" operator="containsText" text="Orie">
      <formula>NOT(ISERROR(SEARCH(("Orie"),(BE17))))</formula>
    </cfRule>
  </conditionalFormatting>
  <conditionalFormatting sqref="BG17:BH19">
    <cfRule type="containsText" dxfId="18020" priority="2607" operator="containsText" text="Pres">
      <formula>NOT(ISERROR(SEARCH(("Pres"),(BG17))))</formula>
    </cfRule>
  </conditionalFormatting>
  <conditionalFormatting sqref="BG17:BH19">
    <cfRule type="containsText" dxfId="18019" priority="2608" operator="containsText" text="Abs">
      <formula>NOT(ISERROR(SEARCH(("Abs"),(BG17))))</formula>
    </cfRule>
  </conditionalFormatting>
  <conditionalFormatting sqref="BG17:BH19">
    <cfRule type="containsText" dxfId="18018" priority="2609" operator="containsText" text="Leav">
      <formula>NOT(ISERROR(SEARCH(("Leav"),(BG17))))</formula>
    </cfRule>
  </conditionalFormatting>
  <conditionalFormatting sqref="BG17:BH19">
    <cfRule type="containsText" dxfId="18017" priority="2610" operator="containsText" text="Holi">
      <formula>NOT(ISERROR(SEARCH(("Holi"),(BG17))))</formula>
    </cfRule>
  </conditionalFormatting>
  <conditionalFormatting sqref="BG17:BH19">
    <cfRule type="containsText" dxfId="18016" priority="2611" operator="containsText" text="Orie">
      <formula>NOT(ISERROR(SEARCH(("Orie"),(BG17))))</formula>
    </cfRule>
  </conditionalFormatting>
  <conditionalFormatting sqref="BI17:BJ19">
    <cfRule type="containsText" dxfId="18015" priority="2602" operator="containsText" text="Pres">
      <formula>NOT(ISERROR(SEARCH(("Pres"),(BI17))))</formula>
    </cfRule>
  </conditionalFormatting>
  <conditionalFormatting sqref="BI17:BJ19">
    <cfRule type="containsText" dxfId="18014" priority="2603" operator="containsText" text="Abs">
      <formula>NOT(ISERROR(SEARCH(("Abs"),(BI17))))</formula>
    </cfRule>
  </conditionalFormatting>
  <conditionalFormatting sqref="BI17:BJ19">
    <cfRule type="containsText" dxfId="18013" priority="2604" operator="containsText" text="Leav">
      <formula>NOT(ISERROR(SEARCH(("Leav"),(BI17))))</formula>
    </cfRule>
  </conditionalFormatting>
  <conditionalFormatting sqref="BI17:BJ19">
    <cfRule type="containsText" dxfId="18012" priority="2605" operator="containsText" text="Holi">
      <formula>NOT(ISERROR(SEARCH(("Holi"),(BI17))))</formula>
    </cfRule>
  </conditionalFormatting>
  <conditionalFormatting sqref="BI17:BJ19">
    <cfRule type="containsText" dxfId="18011" priority="2606" operator="containsText" text="Orie">
      <formula>NOT(ISERROR(SEARCH(("Orie"),(BI17))))</formula>
    </cfRule>
  </conditionalFormatting>
  <conditionalFormatting sqref="BK17:BL19">
    <cfRule type="containsText" dxfId="18010" priority="2597" operator="containsText" text="Pres">
      <formula>NOT(ISERROR(SEARCH(("Pres"),(BK17))))</formula>
    </cfRule>
  </conditionalFormatting>
  <conditionalFormatting sqref="BK17:BL19">
    <cfRule type="containsText" dxfId="18009" priority="2598" operator="containsText" text="Abs">
      <formula>NOT(ISERROR(SEARCH(("Abs"),(BK17))))</formula>
    </cfRule>
  </conditionalFormatting>
  <conditionalFormatting sqref="BK17:BL19">
    <cfRule type="containsText" dxfId="18008" priority="2599" operator="containsText" text="Leav">
      <formula>NOT(ISERROR(SEARCH(("Leav"),(BK17))))</formula>
    </cfRule>
  </conditionalFormatting>
  <conditionalFormatting sqref="BK17:BL19">
    <cfRule type="containsText" dxfId="18007" priority="2600" operator="containsText" text="Holi">
      <formula>NOT(ISERROR(SEARCH(("Holi"),(BK17))))</formula>
    </cfRule>
  </conditionalFormatting>
  <conditionalFormatting sqref="BK17:BL19">
    <cfRule type="containsText" dxfId="18006" priority="2601" operator="containsText" text="Orie">
      <formula>NOT(ISERROR(SEARCH(("Orie"),(BK17))))</formula>
    </cfRule>
  </conditionalFormatting>
  <conditionalFormatting sqref="BM17:BN19">
    <cfRule type="containsText" dxfId="18005" priority="2592" operator="containsText" text="Pres">
      <formula>NOT(ISERROR(SEARCH(("Pres"),(BM17))))</formula>
    </cfRule>
  </conditionalFormatting>
  <conditionalFormatting sqref="BM17:BN19">
    <cfRule type="containsText" dxfId="18004" priority="2593" operator="containsText" text="Abs">
      <formula>NOT(ISERROR(SEARCH(("Abs"),(BM17))))</formula>
    </cfRule>
  </conditionalFormatting>
  <conditionalFormatting sqref="BM17:BN19">
    <cfRule type="containsText" dxfId="18003" priority="2594" operator="containsText" text="Leav">
      <formula>NOT(ISERROR(SEARCH(("Leav"),(BM17))))</formula>
    </cfRule>
  </conditionalFormatting>
  <conditionalFormatting sqref="BM17:BN19">
    <cfRule type="containsText" dxfId="18002" priority="2595" operator="containsText" text="Holi">
      <formula>NOT(ISERROR(SEARCH(("Holi"),(BM17))))</formula>
    </cfRule>
  </conditionalFormatting>
  <conditionalFormatting sqref="BM17:BN19">
    <cfRule type="containsText" dxfId="18001" priority="2596" operator="containsText" text="Orie">
      <formula>NOT(ISERROR(SEARCH(("Orie"),(BM17))))</formula>
    </cfRule>
  </conditionalFormatting>
  <conditionalFormatting sqref="BO17:BP19">
    <cfRule type="containsText" dxfId="18000" priority="2587" operator="containsText" text="Pres">
      <formula>NOT(ISERROR(SEARCH(("Pres"),(BO17))))</formula>
    </cfRule>
  </conditionalFormatting>
  <conditionalFormatting sqref="BO17:BP19">
    <cfRule type="containsText" dxfId="17999" priority="2588" operator="containsText" text="Abs">
      <formula>NOT(ISERROR(SEARCH(("Abs"),(BO17))))</formula>
    </cfRule>
  </conditionalFormatting>
  <conditionalFormatting sqref="BO17:BP19">
    <cfRule type="containsText" dxfId="17998" priority="2589" operator="containsText" text="Leav">
      <formula>NOT(ISERROR(SEARCH(("Leav"),(BO17))))</formula>
    </cfRule>
  </conditionalFormatting>
  <conditionalFormatting sqref="BO17:BP19">
    <cfRule type="containsText" dxfId="17997" priority="2590" operator="containsText" text="Holi">
      <formula>NOT(ISERROR(SEARCH(("Holi"),(BO17))))</formula>
    </cfRule>
  </conditionalFormatting>
  <conditionalFormatting sqref="BO17:BP19">
    <cfRule type="containsText" dxfId="17996" priority="2591" operator="containsText" text="Orie">
      <formula>NOT(ISERROR(SEARCH(("Orie"),(BO17))))</formula>
    </cfRule>
  </conditionalFormatting>
  <conditionalFormatting sqref="BQ17:BR19">
    <cfRule type="containsText" dxfId="17995" priority="2582" operator="containsText" text="Pres">
      <formula>NOT(ISERROR(SEARCH(("Pres"),(BQ17))))</formula>
    </cfRule>
  </conditionalFormatting>
  <conditionalFormatting sqref="BQ17:BR19">
    <cfRule type="containsText" dxfId="17994" priority="2583" operator="containsText" text="Abs">
      <formula>NOT(ISERROR(SEARCH(("Abs"),(BQ17))))</formula>
    </cfRule>
  </conditionalFormatting>
  <conditionalFormatting sqref="BQ17:BR19">
    <cfRule type="containsText" dxfId="17993" priority="2584" operator="containsText" text="Leav">
      <formula>NOT(ISERROR(SEARCH(("Leav"),(BQ17))))</formula>
    </cfRule>
  </conditionalFormatting>
  <conditionalFormatting sqref="BQ17:BR19">
    <cfRule type="containsText" dxfId="17992" priority="2585" operator="containsText" text="Holi">
      <formula>NOT(ISERROR(SEARCH(("Holi"),(BQ17))))</formula>
    </cfRule>
  </conditionalFormatting>
  <conditionalFormatting sqref="BQ17:BR19">
    <cfRule type="containsText" dxfId="17991" priority="2586" operator="containsText" text="Orie">
      <formula>NOT(ISERROR(SEARCH(("Orie"),(BQ17))))</formula>
    </cfRule>
  </conditionalFormatting>
  <conditionalFormatting sqref="BS17:BT19">
    <cfRule type="containsText" dxfId="17990" priority="2577" operator="containsText" text="Pres">
      <formula>NOT(ISERROR(SEARCH(("Pres"),(BS17))))</formula>
    </cfRule>
  </conditionalFormatting>
  <conditionalFormatting sqref="BS17:BT19">
    <cfRule type="containsText" dxfId="17989" priority="2578" operator="containsText" text="Abs">
      <formula>NOT(ISERROR(SEARCH(("Abs"),(BS17))))</formula>
    </cfRule>
  </conditionalFormatting>
  <conditionalFormatting sqref="BS17:BT19">
    <cfRule type="containsText" dxfId="17988" priority="2579" operator="containsText" text="Leav">
      <formula>NOT(ISERROR(SEARCH(("Leav"),(BS17))))</formula>
    </cfRule>
  </conditionalFormatting>
  <conditionalFormatting sqref="BS17:BT19">
    <cfRule type="containsText" dxfId="17987" priority="2580" operator="containsText" text="Holi">
      <formula>NOT(ISERROR(SEARCH(("Holi"),(BS17))))</formula>
    </cfRule>
  </conditionalFormatting>
  <conditionalFormatting sqref="BS17:BT19">
    <cfRule type="containsText" dxfId="17986" priority="2581" operator="containsText" text="Orie">
      <formula>NOT(ISERROR(SEARCH(("Orie"),(BS17))))</formula>
    </cfRule>
  </conditionalFormatting>
  <conditionalFormatting sqref="BU17:BV19">
    <cfRule type="containsText" dxfId="17985" priority="2572" operator="containsText" text="Pres">
      <formula>NOT(ISERROR(SEARCH(("Pres"),(BU17))))</formula>
    </cfRule>
  </conditionalFormatting>
  <conditionalFormatting sqref="BU17:BV19">
    <cfRule type="containsText" dxfId="17984" priority="2573" operator="containsText" text="Abs">
      <formula>NOT(ISERROR(SEARCH(("Abs"),(BU17))))</formula>
    </cfRule>
  </conditionalFormatting>
  <conditionalFormatting sqref="BU17:BV19">
    <cfRule type="containsText" dxfId="17983" priority="2574" operator="containsText" text="Leav">
      <formula>NOT(ISERROR(SEARCH(("Leav"),(BU17))))</formula>
    </cfRule>
  </conditionalFormatting>
  <conditionalFormatting sqref="BU17:BV19">
    <cfRule type="containsText" dxfId="17982" priority="2575" operator="containsText" text="Holi">
      <formula>NOT(ISERROR(SEARCH(("Holi"),(BU17))))</formula>
    </cfRule>
  </conditionalFormatting>
  <conditionalFormatting sqref="BU17:BV19">
    <cfRule type="containsText" dxfId="17981" priority="2576" operator="containsText" text="Orie">
      <formula>NOT(ISERROR(SEARCH(("Orie"),(BU17))))</formula>
    </cfRule>
  </conditionalFormatting>
  <conditionalFormatting sqref="BE20:BF20">
    <cfRule type="containsText" dxfId="17980" priority="2567" operator="containsText" text="Pres">
      <formula>NOT(ISERROR(SEARCH(("Pres"),(BE20))))</formula>
    </cfRule>
  </conditionalFormatting>
  <conditionalFormatting sqref="BE20:BF20">
    <cfRule type="containsText" dxfId="17979" priority="2568" operator="containsText" text="Abs">
      <formula>NOT(ISERROR(SEARCH(("Abs"),(BE20))))</formula>
    </cfRule>
  </conditionalFormatting>
  <conditionalFormatting sqref="BE20:BF20">
    <cfRule type="containsText" dxfId="17978" priority="2569" operator="containsText" text="Leav">
      <formula>NOT(ISERROR(SEARCH(("Leav"),(BE20))))</formula>
    </cfRule>
  </conditionalFormatting>
  <conditionalFormatting sqref="BE20:BF20">
    <cfRule type="containsText" dxfId="17977" priority="2570" operator="containsText" text="Holi">
      <formula>NOT(ISERROR(SEARCH(("Holi"),(BE20))))</formula>
    </cfRule>
  </conditionalFormatting>
  <conditionalFormatting sqref="BE20:BF20">
    <cfRule type="containsText" dxfId="17976" priority="2571" operator="containsText" text="Orie">
      <formula>NOT(ISERROR(SEARCH(("Orie"),(BE20))))</formula>
    </cfRule>
  </conditionalFormatting>
  <conditionalFormatting sqref="BG20:BH20">
    <cfRule type="containsText" dxfId="17975" priority="2562" operator="containsText" text="Pres">
      <formula>NOT(ISERROR(SEARCH(("Pres"),(BG20))))</formula>
    </cfRule>
  </conditionalFormatting>
  <conditionalFormatting sqref="BG20:BH20">
    <cfRule type="containsText" dxfId="17974" priority="2563" operator="containsText" text="Abs">
      <formula>NOT(ISERROR(SEARCH(("Abs"),(BG20))))</formula>
    </cfRule>
  </conditionalFormatting>
  <conditionalFormatting sqref="BG20:BH20">
    <cfRule type="containsText" dxfId="17973" priority="2564" operator="containsText" text="Leav">
      <formula>NOT(ISERROR(SEARCH(("Leav"),(BG20))))</formula>
    </cfRule>
  </conditionalFormatting>
  <conditionalFormatting sqref="BG20:BH20">
    <cfRule type="containsText" dxfId="17972" priority="2565" operator="containsText" text="Holi">
      <formula>NOT(ISERROR(SEARCH(("Holi"),(BG20))))</formula>
    </cfRule>
  </conditionalFormatting>
  <conditionalFormatting sqref="BG20:BH20">
    <cfRule type="containsText" dxfId="17971" priority="2566" operator="containsText" text="Orie">
      <formula>NOT(ISERROR(SEARCH(("Orie"),(BG20))))</formula>
    </cfRule>
  </conditionalFormatting>
  <conditionalFormatting sqref="BI20:BJ20">
    <cfRule type="containsText" dxfId="17970" priority="2557" operator="containsText" text="Pres">
      <formula>NOT(ISERROR(SEARCH(("Pres"),(BI20))))</formula>
    </cfRule>
  </conditionalFormatting>
  <conditionalFormatting sqref="BI20:BJ20">
    <cfRule type="containsText" dxfId="17969" priority="2558" operator="containsText" text="Abs">
      <formula>NOT(ISERROR(SEARCH(("Abs"),(BI20))))</formula>
    </cfRule>
  </conditionalFormatting>
  <conditionalFormatting sqref="BI20:BJ20">
    <cfRule type="containsText" dxfId="17968" priority="2559" operator="containsText" text="Leav">
      <formula>NOT(ISERROR(SEARCH(("Leav"),(BI20))))</formula>
    </cfRule>
  </conditionalFormatting>
  <conditionalFormatting sqref="BI20:BJ20">
    <cfRule type="containsText" dxfId="17967" priority="2560" operator="containsText" text="Holi">
      <formula>NOT(ISERROR(SEARCH(("Holi"),(BI20))))</formula>
    </cfRule>
  </conditionalFormatting>
  <conditionalFormatting sqref="BI20:BJ20">
    <cfRule type="containsText" dxfId="17966" priority="2561" operator="containsText" text="Orie">
      <formula>NOT(ISERROR(SEARCH(("Orie"),(BI20))))</formula>
    </cfRule>
  </conditionalFormatting>
  <conditionalFormatting sqref="BK20:BL20">
    <cfRule type="containsText" dxfId="17965" priority="2552" operator="containsText" text="Pres">
      <formula>NOT(ISERROR(SEARCH(("Pres"),(BK20))))</formula>
    </cfRule>
  </conditionalFormatting>
  <conditionalFormatting sqref="BK20:BL20">
    <cfRule type="containsText" dxfId="17964" priority="2553" operator="containsText" text="Abs">
      <formula>NOT(ISERROR(SEARCH(("Abs"),(BK20))))</formula>
    </cfRule>
  </conditionalFormatting>
  <conditionalFormatting sqref="BK20:BL20">
    <cfRule type="containsText" dxfId="17963" priority="2554" operator="containsText" text="Leav">
      <formula>NOT(ISERROR(SEARCH(("Leav"),(BK20))))</formula>
    </cfRule>
  </conditionalFormatting>
  <conditionalFormatting sqref="BK20:BL20">
    <cfRule type="containsText" dxfId="17962" priority="2555" operator="containsText" text="Holi">
      <formula>NOT(ISERROR(SEARCH(("Holi"),(BK20))))</formula>
    </cfRule>
  </conditionalFormatting>
  <conditionalFormatting sqref="BK20:BL20">
    <cfRule type="containsText" dxfId="17961" priority="2556" operator="containsText" text="Orie">
      <formula>NOT(ISERROR(SEARCH(("Orie"),(BK20))))</formula>
    </cfRule>
  </conditionalFormatting>
  <conditionalFormatting sqref="BM20:BN20">
    <cfRule type="containsText" dxfId="17960" priority="2547" operator="containsText" text="Pres">
      <formula>NOT(ISERROR(SEARCH(("Pres"),(BM20))))</formula>
    </cfRule>
  </conditionalFormatting>
  <conditionalFormatting sqref="BM20:BN20">
    <cfRule type="containsText" dxfId="17959" priority="2548" operator="containsText" text="Abs">
      <formula>NOT(ISERROR(SEARCH(("Abs"),(BM20))))</formula>
    </cfRule>
  </conditionalFormatting>
  <conditionalFormatting sqref="BM20:BN20">
    <cfRule type="containsText" dxfId="17958" priority="2549" operator="containsText" text="Leav">
      <formula>NOT(ISERROR(SEARCH(("Leav"),(BM20))))</formula>
    </cfRule>
  </conditionalFormatting>
  <conditionalFormatting sqref="BM20:BN20">
    <cfRule type="containsText" dxfId="17957" priority="2550" operator="containsText" text="Holi">
      <formula>NOT(ISERROR(SEARCH(("Holi"),(BM20))))</formula>
    </cfRule>
  </conditionalFormatting>
  <conditionalFormatting sqref="BM20:BN20">
    <cfRule type="containsText" dxfId="17956" priority="2551" operator="containsText" text="Orie">
      <formula>NOT(ISERROR(SEARCH(("Orie"),(BM20))))</formula>
    </cfRule>
  </conditionalFormatting>
  <conditionalFormatting sqref="BO20:BP20">
    <cfRule type="containsText" dxfId="17955" priority="2542" operator="containsText" text="Pres">
      <formula>NOT(ISERROR(SEARCH(("Pres"),(BO20))))</formula>
    </cfRule>
  </conditionalFormatting>
  <conditionalFormatting sqref="BO20:BP20">
    <cfRule type="containsText" dxfId="17954" priority="2543" operator="containsText" text="Abs">
      <formula>NOT(ISERROR(SEARCH(("Abs"),(BO20))))</formula>
    </cfRule>
  </conditionalFormatting>
  <conditionalFormatting sqref="BO20:BP20">
    <cfRule type="containsText" dxfId="17953" priority="2544" operator="containsText" text="Leav">
      <formula>NOT(ISERROR(SEARCH(("Leav"),(BO20))))</formula>
    </cfRule>
  </conditionalFormatting>
  <conditionalFormatting sqref="BO20:BP20">
    <cfRule type="containsText" dxfId="17952" priority="2545" operator="containsText" text="Holi">
      <formula>NOT(ISERROR(SEARCH(("Holi"),(BO20))))</formula>
    </cfRule>
  </conditionalFormatting>
  <conditionalFormatting sqref="BO20:BP20">
    <cfRule type="containsText" dxfId="17951" priority="2546" operator="containsText" text="Orie">
      <formula>NOT(ISERROR(SEARCH(("Orie"),(BO20))))</formula>
    </cfRule>
  </conditionalFormatting>
  <conditionalFormatting sqref="BQ20:BR20">
    <cfRule type="containsText" dxfId="17950" priority="2537" operator="containsText" text="Pres">
      <formula>NOT(ISERROR(SEARCH(("Pres"),(BQ20))))</formula>
    </cfRule>
  </conditionalFormatting>
  <conditionalFormatting sqref="BQ20:BR20">
    <cfRule type="containsText" dxfId="17949" priority="2538" operator="containsText" text="Abs">
      <formula>NOT(ISERROR(SEARCH(("Abs"),(BQ20))))</formula>
    </cfRule>
  </conditionalFormatting>
  <conditionalFormatting sqref="BQ20:BR20">
    <cfRule type="containsText" dxfId="17948" priority="2539" operator="containsText" text="Leav">
      <formula>NOT(ISERROR(SEARCH(("Leav"),(BQ20))))</formula>
    </cfRule>
  </conditionalFormatting>
  <conditionalFormatting sqref="BQ20:BR20">
    <cfRule type="containsText" dxfId="17947" priority="2540" operator="containsText" text="Holi">
      <formula>NOT(ISERROR(SEARCH(("Holi"),(BQ20))))</formula>
    </cfRule>
  </conditionalFormatting>
  <conditionalFormatting sqref="BQ20:BR20">
    <cfRule type="containsText" dxfId="17946" priority="2541" operator="containsText" text="Orie">
      <formula>NOT(ISERROR(SEARCH(("Orie"),(BQ20))))</formula>
    </cfRule>
  </conditionalFormatting>
  <conditionalFormatting sqref="BS20:BT20">
    <cfRule type="containsText" dxfId="17945" priority="2532" operator="containsText" text="Pres">
      <formula>NOT(ISERROR(SEARCH(("Pres"),(BS20))))</formula>
    </cfRule>
  </conditionalFormatting>
  <conditionalFormatting sqref="BS20:BT20">
    <cfRule type="containsText" dxfId="17944" priority="2533" operator="containsText" text="Abs">
      <formula>NOT(ISERROR(SEARCH(("Abs"),(BS20))))</formula>
    </cfRule>
  </conditionalFormatting>
  <conditionalFormatting sqref="BS20:BT20">
    <cfRule type="containsText" dxfId="17943" priority="2534" operator="containsText" text="Leav">
      <formula>NOT(ISERROR(SEARCH(("Leav"),(BS20))))</formula>
    </cfRule>
  </conditionalFormatting>
  <conditionalFormatting sqref="BS20:BT20">
    <cfRule type="containsText" dxfId="17942" priority="2535" operator="containsText" text="Holi">
      <formula>NOT(ISERROR(SEARCH(("Holi"),(BS20))))</formula>
    </cfRule>
  </conditionalFormatting>
  <conditionalFormatting sqref="BS20:BT20">
    <cfRule type="containsText" dxfId="17941" priority="2536" operator="containsText" text="Orie">
      <formula>NOT(ISERROR(SEARCH(("Orie"),(BS20))))</formula>
    </cfRule>
  </conditionalFormatting>
  <conditionalFormatting sqref="BU20:BV20">
    <cfRule type="containsText" dxfId="17940" priority="2527" operator="containsText" text="Pres">
      <formula>NOT(ISERROR(SEARCH(("Pres"),(BU20))))</formula>
    </cfRule>
  </conditionalFormatting>
  <conditionalFormatting sqref="BU20:BV20">
    <cfRule type="containsText" dxfId="17939" priority="2528" operator="containsText" text="Abs">
      <formula>NOT(ISERROR(SEARCH(("Abs"),(BU20))))</formula>
    </cfRule>
  </conditionalFormatting>
  <conditionalFormatting sqref="BU20:BV20">
    <cfRule type="containsText" dxfId="17938" priority="2529" operator="containsText" text="Leav">
      <formula>NOT(ISERROR(SEARCH(("Leav"),(BU20))))</formula>
    </cfRule>
  </conditionalFormatting>
  <conditionalFormatting sqref="BU20:BV20">
    <cfRule type="containsText" dxfId="17937" priority="2530" operator="containsText" text="Holi">
      <formula>NOT(ISERROR(SEARCH(("Holi"),(BU20))))</formula>
    </cfRule>
  </conditionalFormatting>
  <conditionalFormatting sqref="BU20:BV20">
    <cfRule type="containsText" dxfId="17936" priority="2531" operator="containsText" text="Orie">
      <formula>NOT(ISERROR(SEARCH(("Orie"),(BU20))))</formula>
    </cfRule>
  </conditionalFormatting>
  <conditionalFormatting sqref="A6:A17">
    <cfRule type="containsText" dxfId="17935" priority="2521" operator="containsText" text="Flag">
      <formula>NOT(ISERROR(SEARCH(("Flag"),(A6))))</formula>
    </cfRule>
  </conditionalFormatting>
  <conditionalFormatting sqref="A6:A17">
    <cfRule type="containsText" dxfId="17934" priority="2522" operator="containsText" text="Active">
      <formula>NOT(ISERROR(SEARCH(("Active"),(A6))))</formula>
    </cfRule>
  </conditionalFormatting>
  <conditionalFormatting sqref="A6:A17">
    <cfRule type="containsText" dxfId="17933" priority="2523" operator="containsText" text="Withdrawn">
      <formula>NOT(ISERROR(SEARCH(("Withdrawn"),(A6))))</formula>
    </cfRule>
  </conditionalFormatting>
  <conditionalFormatting sqref="A6:A17">
    <cfRule type="containsText" dxfId="17932" priority="2524" operator="containsText" text="Transf">
      <formula>NOT(ISERROR(SEARCH(("Transf"),(A6))))</formula>
    </cfRule>
  </conditionalFormatting>
  <conditionalFormatting sqref="A6:A17">
    <cfRule type="containsText" dxfId="17931" priority="2525" operator="containsText" text="Grad">
      <formula>NOT(ISERROR(SEARCH(("Grad"),(A6))))</formula>
    </cfRule>
  </conditionalFormatting>
  <conditionalFormatting sqref="A6:A17">
    <cfRule type="containsText" dxfId="17930" priority="2526" operator="containsText" text="Intern">
      <formula>NOT(ISERROR(SEARCH(("Intern"),(A6))))</formula>
    </cfRule>
  </conditionalFormatting>
  <conditionalFormatting sqref="AQ6:CX6">
    <cfRule type="containsText" dxfId="17929" priority="2501" operator="containsText" text="Pres">
      <formula>NOT(ISERROR(SEARCH(("Pres"),(AQ6))))</formula>
    </cfRule>
  </conditionalFormatting>
  <conditionalFormatting sqref="AQ6:CX6">
    <cfRule type="containsText" dxfId="17928" priority="2502" operator="containsText" text="Abs">
      <formula>NOT(ISERROR(SEARCH(("Abs"),(AQ6))))</formula>
    </cfRule>
  </conditionalFormatting>
  <conditionalFormatting sqref="AQ6:CX6">
    <cfRule type="containsText" dxfId="17927" priority="2503" operator="containsText" text="Leav">
      <formula>NOT(ISERROR(SEARCH(("Leav"),(AQ6))))</formula>
    </cfRule>
  </conditionalFormatting>
  <conditionalFormatting sqref="AQ6:CX6">
    <cfRule type="containsText" dxfId="17926" priority="2504" operator="containsText" text="Holi">
      <formula>NOT(ISERROR(SEARCH(("Holi"),(AQ6))))</formula>
    </cfRule>
  </conditionalFormatting>
  <conditionalFormatting sqref="AQ6:CX6">
    <cfRule type="containsText" dxfId="17925" priority="2505" operator="containsText" text="Orie">
      <formula>NOT(ISERROR(SEARCH(("Orie"),(AQ6))))</formula>
    </cfRule>
  </conditionalFormatting>
  <conditionalFormatting sqref="AQ8">
    <cfRule type="containsText" dxfId="17924" priority="2496" operator="containsText" text="Pres">
      <formula>NOT(ISERROR(SEARCH(("Pres"),(AQ8))))</formula>
    </cfRule>
  </conditionalFormatting>
  <conditionalFormatting sqref="AQ8">
    <cfRule type="containsText" dxfId="17923" priority="2497" operator="containsText" text="Abs">
      <formula>NOT(ISERROR(SEARCH(("Abs"),(AQ8))))</formula>
    </cfRule>
  </conditionalFormatting>
  <conditionalFormatting sqref="AQ8">
    <cfRule type="containsText" dxfId="17922" priority="2498" operator="containsText" text="Leav">
      <formula>NOT(ISERROR(SEARCH(("Leav"),(AQ8))))</formula>
    </cfRule>
  </conditionalFormatting>
  <conditionalFormatting sqref="AQ8">
    <cfRule type="containsText" dxfId="17921" priority="2499" operator="containsText" text="Holi">
      <formula>NOT(ISERROR(SEARCH(("Holi"),(AQ8))))</formula>
    </cfRule>
  </conditionalFormatting>
  <conditionalFormatting sqref="AQ8">
    <cfRule type="containsText" dxfId="17920" priority="2500" operator="containsText" text="Orie">
      <formula>NOT(ISERROR(SEARCH(("Orie"),(AQ8))))</formula>
    </cfRule>
  </conditionalFormatting>
  <conditionalFormatting sqref="AS7:CX8">
    <cfRule type="containsText" dxfId="17919" priority="2491" operator="containsText" text="Pres">
      <formula>NOT(ISERROR(SEARCH(("Pres"),(AS7))))</formula>
    </cfRule>
  </conditionalFormatting>
  <conditionalFormatting sqref="AS7:CX8">
    <cfRule type="containsText" dxfId="17918" priority="2492" operator="containsText" text="Abs">
      <formula>NOT(ISERROR(SEARCH(("Abs"),(AS7))))</formula>
    </cfRule>
  </conditionalFormatting>
  <conditionalFormatting sqref="AS7:CX8">
    <cfRule type="containsText" dxfId="17917" priority="2493" operator="containsText" text="Leav">
      <formula>NOT(ISERROR(SEARCH(("Leav"),(AS7))))</formula>
    </cfRule>
  </conditionalFormatting>
  <conditionalFormatting sqref="AS7:CX8">
    <cfRule type="containsText" dxfId="17916" priority="2494" operator="containsText" text="Holi">
      <formula>NOT(ISERROR(SEARCH(("Holi"),(AS7))))</formula>
    </cfRule>
  </conditionalFormatting>
  <conditionalFormatting sqref="AS7:CX8">
    <cfRule type="containsText" dxfId="17915" priority="2495" operator="containsText" text="Orie">
      <formula>NOT(ISERROR(SEARCH(("Orie"),(AS7))))</formula>
    </cfRule>
  </conditionalFormatting>
  <conditionalFormatting sqref="BA9:CX10">
    <cfRule type="containsText" dxfId="17914" priority="2486" operator="containsText" text="Pres">
      <formula>NOT(ISERROR(SEARCH(("Pres"),(BA9))))</formula>
    </cfRule>
  </conditionalFormatting>
  <conditionalFormatting sqref="BA9:CX10">
    <cfRule type="containsText" dxfId="17913" priority="2487" operator="containsText" text="Abs">
      <formula>NOT(ISERROR(SEARCH(("Abs"),(BA9))))</formula>
    </cfRule>
  </conditionalFormatting>
  <conditionalFormatting sqref="BA9:CX10">
    <cfRule type="containsText" dxfId="17912" priority="2488" operator="containsText" text="Leav">
      <formula>NOT(ISERROR(SEARCH(("Leav"),(BA9))))</formula>
    </cfRule>
  </conditionalFormatting>
  <conditionalFormatting sqref="BA9:CX10">
    <cfRule type="containsText" dxfId="17911" priority="2489" operator="containsText" text="Holi">
      <formula>NOT(ISERROR(SEARCH(("Holi"),(BA9))))</formula>
    </cfRule>
  </conditionalFormatting>
  <conditionalFormatting sqref="BA9:CX10">
    <cfRule type="containsText" dxfId="17910" priority="2490" operator="containsText" text="Orie">
      <formula>NOT(ISERROR(SEARCH(("Orie"),(BA9))))</formula>
    </cfRule>
  </conditionalFormatting>
  <conditionalFormatting sqref="BC12:BC13">
    <cfRule type="containsText" dxfId="17909" priority="2481" operator="containsText" text="Pres">
      <formula>NOT(ISERROR(SEARCH(("Pres"),(BC12))))</formula>
    </cfRule>
  </conditionalFormatting>
  <conditionalFormatting sqref="BC12:BC13">
    <cfRule type="containsText" dxfId="17908" priority="2482" operator="containsText" text="Abs">
      <formula>NOT(ISERROR(SEARCH(("Abs"),(BC12))))</formula>
    </cfRule>
  </conditionalFormatting>
  <conditionalFormatting sqref="BC12:BC13">
    <cfRule type="containsText" dxfId="17907" priority="2483" operator="containsText" text="Leav">
      <formula>NOT(ISERROR(SEARCH(("Leav"),(BC12))))</formula>
    </cfRule>
  </conditionalFormatting>
  <conditionalFormatting sqref="BC12:BC13">
    <cfRule type="containsText" dxfId="17906" priority="2484" operator="containsText" text="Holi">
      <formula>NOT(ISERROR(SEARCH(("Holi"),(BC12))))</formula>
    </cfRule>
  </conditionalFormatting>
  <conditionalFormatting sqref="BC12:BC13">
    <cfRule type="containsText" dxfId="17905" priority="2485" operator="containsText" text="Orie">
      <formula>NOT(ISERROR(SEARCH(("Orie"),(BC12))))</formula>
    </cfRule>
  </conditionalFormatting>
  <conditionalFormatting sqref="BE11:CX13 CK14:CX14">
    <cfRule type="containsText" dxfId="17904" priority="2476" operator="containsText" text="Pres">
      <formula>NOT(ISERROR(SEARCH(("Pres"),(BE11))))</formula>
    </cfRule>
  </conditionalFormatting>
  <conditionalFormatting sqref="BE11:CX13 CK14:CX14">
    <cfRule type="containsText" dxfId="17903" priority="2477" operator="containsText" text="Abs">
      <formula>NOT(ISERROR(SEARCH(("Abs"),(BE11))))</formula>
    </cfRule>
  </conditionalFormatting>
  <conditionalFormatting sqref="BE11:CX13 CK14:CX14">
    <cfRule type="containsText" dxfId="17902" priority="2478" operator="containsText" text="Leav">
      <formula>NOT(ISERROR(SEARCH(("Leav"),(BE11))))</formula>
    </cfRule>
  </conditionalFormatting>
  <conditionalFormatting sqref="BE11:CX13 CK14:CX14">
    <cfRule type="containsText" dxfId="17901" priority="2479" operator="containsText" text="Holi">
      <formula>NOT(ISERROR(SEARCH(("Holi"),(BE11))))</formula>
    </cfRule>
  </conditionalFormatting>
  <conditionalFormatting sqref="BE11:CX13 CK14:CX14">
    <cfRule type="containsText" dxfId="17900" priority="2480" operator="containsText" text="Orie">
      <formula>NOT(ISERROR(SEARCH(("Orie"),(BE11))))</formula>
    </cfRule>
  </conditionalFormatting>
  <conditionalFormatting sqref="CW15:CX15">
    <cfRule type="containsText" dxfId="17899" priority="2471" operator="containsText" text="Pres">
      <formula>NOT(ISERROR(SEARCH(("Pres"),(CW15))))</formula>
    </cfRule>
  </conditionalFormatting>
  <conditionalFormatting sqref="CW15:CX15">
    <cfRule type="containsText" dxfId="17898" priority="2472" operator="containsText" text="Abs">
      <formula>NOT(ISERROR(SEARCH(("Abs"),(CW15))))</formula>
    </cfRule>
  </conditionalFormatting>
  <conditionalFormatting sqref="CW15:CX15">
    <cfRule type="containsText" dxfId="17897" priority="2473" operator="containsText" text="Leav">
      <formula>NOT(ISERROR(SEARCH(("Leav"),(CW15))))</formula>
    </cfRule>
  </conditionalFormatting>
  <conditionalFormatting sqref="CW15:CX15">
    <cfRule type="containsText" dxfId="17896" priority="2474" operator="containsText" text="Holi">
      <formula>NOT(ISERROR(SEARCH(("Holi"),(CW15))))</formula>
    </cfRule>
  </conditionalFormatting>
  <conditionalFormatting sqref="CW15:CX15">
    <cfRule type="containsText" dxfId="17895" priority="2475" operator="containsText" text="Orie">
      <formula>NOT(ISERROR(SEARCH(("Orie"),(CW15))))</formula>
    </cfRule>
  </conditionalFormatting>
  <conditionalFormatting sqref="CW16:CX16">
    <cfRule type="containsText" dxfId="17894" priority="2466" operator="containsText" text="Pres">
      <formula>NOT(ISERROR(SEARCH(("Pres"),(CW16))))</formula>
    </cfRule>
  </conditionalFormatting>
  <conditionalFormatting sqref="CW16:CX16">
    <cfRule type="containsText" dxfId="17893" priority="2467" operator="containsText" text="Abs">
      <formula>NOT(ISERROR(SEARCH(("Abs"),(CW16))))</formula>
    </cfRule>
  </conditionalFormatting>
  <conditionalFormatting sqref="CW16:CX16">
    <cfRule type="containsText" dxfId="17892" priority="2468" operator="containsText" text="Leav">
      <formula>NOT(ISERROR(SEARCH(("Leav"),(CW16))))</formula>
    </cfRule>
  </conditionalFormatting>
  <conditionalFormatting sqref="CW16:CX16">
    <cfRule type="containsText" dxfId="17891" priority="2469" operator="containsText" text="Holi">
      <formula>NOT(ISERROR(SEARCH(("Holi"),(CW16))))</formula>
    </cfRule>
  </conditionalFormatting>
  <conditionalFormatting sqref="CW16:CX16">
    <cfRule type="containsText" dxfId="17890" priority="2470" operator="containsText" text="Orie">
      <formula>NOT(ISERROR(SEARCH(("Orie"),(CW16))))</formula>
    </cfRule>
  </conditionalFormatting>
  <conditionalFormatting sqref="DA6:DA21">
    <cfRule type="containsText" dxfId="17889" priority="2461" operator="containsText" text="Pres">
      <formula>NOT(ISERROR(SEARCH(("Pres"),(DA6))))</formula>
    </cfRule>
  </conditionalFormatting>
  <conditionalFormatting sqref="DA6:DA21">
    <cfRule type="containsText" dxfId="17888" priority="2462" operator="containsText" text="Abs">
      <formula>NOT(ISERROR(SEARCH(("Abs"),(DA6))))</formula>
    </cfRule>
  </conditionalFormatting>
  <conditionalFormatting sqref="DA6:DA21">
    <cfRule type="containsText" dxfId="17887" priority="2463" operator="containsText" text="Leav">
      <formula>NOT(ISERROR(SEARCH(("Leav"),(DA6))))</formula>
    </cfRule>
  </conditionalFormatting>
  <conditionalFormatting sqref="DA6:DA21">
    <cfRule type="containsText" dxfId="17886" priority="2464" operator="containsText" text="Holi">
      <formula>NOT(ISERROR(SEARCH(("Holi"),(DA6))))</formula>
    </cfRule>
  </conditionalFormatting>
  <conditionalFormatting sqref="DA6:DA21">
    <cfRule type="containsText" dxfId="17885" priority="2465" operator="containsText" text="Orie">
      <formula>NOT(ISERROR(SEARCH(("Orie"),(DA6))))</formula>
    </cfRule>
  </conditionalFormatting>
  <conditionalFormatting sqref="DC6:DC23">
    <cfRule type="containsText" dxfId="17884" priority="2456" operator="containsText" text="Pres">
      <formula>NOT(ISERROR(SEARCH(("Pres"),(DC6))))</formula>
    </cfRule>
  </conditionalFormatting>
  <conditionalFormatting sqref="DC6:DC23">
    <cfRule type="containsText" dxfId="17883" priority="2457" operator="containsText" text="Abs">
      <formula>NOT(ISERROR(SEARCH(("Abs"),(DC6))))</formula>
    </cfRule>
  </conditionalFormatting>
  <conditionalFormatting sqref="DC6:DC23">
    <cfRule type="containsText" dxfId="17882" priority="2458" operator="containsText" text="Leav">
      <formula>NOT(ISERROR(SEARCH(("Leav"),(DC6))))</formula>
    </cfRule>
  </conditionalFormatting>
  <conditionalFormatting sqref="DC6:DC23">
    <cfRule type="containsText" dxfId="17881" priority="2459" operator="containsText" text="Holi">
      <formula>NOT(ISERROR(SEARCH(("Holi"),(DC6))))</formula>
    </cfRule>
  </conditionalFormatting>
  <conditionalFormatting sqref="DC6:DC23">
    <cfRule type="containsText" dxfId="17880" priority="2460" operator="containsText" text="Orie">
      <formula>NOT(ISERROR(SEARCH(("Orie"),(DC6))))</formula>
    </cfRule>
  </conditionalFormatting>
  <conditionalFormatting sqref="CZ6:CZ17">
    <cfRule type="containsText" dxfId="17879" priority="2451" operator="containsText" text="Pres">
      <formula>NOT(ISERROR(SEARCH(("Pres"),(CZ6))))</formula>
    </cfRule>
  </conditionalFormatting>
  <conditionalFormatting sqref="CZ6:CZ17">
    <cfRule type="containsText" dxfId="17878" priority="2452" operator="containsText" text="Abs">
      <formula>NOT(ISERROR(SEARCH(("Abs"),(CZ6))))</formula>
    </cfRule>
  </conditionalFormatting>
  <conditionalFormatting sqref="CZ6:CZ17">
    <cfRule type="containsText" dxfId="17877" priority="2453" operator="containsText" text="Leav">
      <formula>NOT(ISERROR(SEARCH(("Leav"),(CZ6))))</formula>
    </cfRule>
  </conditionalFormatting>
  <conditionalFormatting sqref="CZ6:CZ17">
    <cfRule type="containsText" dxfId="17876" priority="2454" operator="containsText" text="Holi">
      <formula>NOT(ISERROR(SEARCH(("Holi"),(CZ6))))</formula>
    </cfRule>
  </conditionalFormatting>
  <conditionalFormatting sqref="CZ6:CZ17">
    <cfRule type="containsText" dxfId="17875" priority="2455" operator="containsText" text="Orie">
      <formula>NOT(ISERROR(SEARCH(("Orie"),(CZ6))))</formula>
    </cfRule>
  </conditionalFormatting>
  <conditionalFormatting sqref="DB7:DB17">
    <cfRule type="containsText" dxfId="17874" priority="2446" operator="containsText" text="Pres">
      <formula>NOT(ISERROR(SEARCH(("Pres"),(DB7))))</formula>
    </cfRule>
  </conditionalFormatting>
  <conditionalFormatting sqref="DB7:DB17">
    <cfRule type="containsText" dxfId="17873" priority="2447" operator="containsText" text="Abs">
      <formula>NOT(ISERROR(SEARCH(("Abs"),(DB7))))</formula>
    </cfRule>
  </conditionalFormatting>
  <conditionalFormatting sqref="DB7:DB17">
    <cfRule type="containsText" dxfId="17872" priority="2448" operator="containsText" text="Leav">
      <formula>NOT(ISERROR(SEARCH(("Leav"),(DB7))))</formula>
    </cfRule>
  </conditionalFormatting>
  <conditionalFormatting sqref="DB7:DB17">
    <cfRule type="containsText" dxfId="17871" priority="2449" operator="containsText" text="Holi">
      <formula>NOT(ISERROR(SEARCH(("Holi"),(DB7))))</formula>
    </cfRule>
  </conditionalFormatting>
  <conditionalFormatting sqref="DB7:DB17">
    <cfRule type="containsText" dxfId="17870" priority="2450" operator="containsText" text="Orie">
      <formula>NOT(ISERROR(SEARCH(("Orie"),(DB7))))</formula>
    </cfRule>
  </conditionalFormatting>
  <conditionalFormatting sqref="DD7:DD17">
    <cfRule type="containsText" dxfId="17869" priority="2441" operator="containsText" text="Pres">
      <formula>NOT(ISERROR(SEARCH(("Pres"),(DD7))))</formula>
    </cfRule>
  </conditionalFormatting>
  <conditionalFormatting sqref="DD7:DD17">
    <cfRule type="containsText" dxfId="17868" priority="2442" operator="containsText" text="Abs">
      <formula>NOT(ISERROR(SEARCH(("Abs"),(DD7))))</formula>
    </cfRule>
  </conditionalFormatting>
  <conditionalFormatting sqref="DD7:DD17">
    <cfRule type="containsText" dxfId="17867" priority="2443" operator="containsText" text="Leav">
      <formula>NOT(ISERROR(SEARCH(("Leav"),(DD7))))</formula>
    </cfRule>
  </conditionalFormatting>
  <conditionalFormatting sqref="DD7:DD17">
    <cfRule type="containsText" dxfId="17866" priority="2444" operator="containsText" text="Holi">
      <formula>NOT(ISERROR(SEARCH(("Holi"),(DD7))))</formula>
    </cfRule>
  </conditionalFormatting>
  <conditionalFormatting sqref="DD7:DD17">
    <cfRule type="containsText" dxfId="17865" priority="2445" operator="containsText" text="Orie">
      <formula>NOT(ISERROR(SEARCH(("Orie"),(DD7))))</formula>
    </cfRule>
  </conditionalFormatting>
  <conditionalFormatting sqref="DD18">
    <cfRule type="containsText" dxfId="17864" priority="2436" operator="containsText" text="Pres">
      <formula>NOT(ISERROR(SEARCH(("Pres"),(DD18))))</formula>
    </cfRule>
  </conditionalFormatting>
  <conditionalFormatting sqref="DD18">
    <cfRule type="containsText" dxfId="17863" priority="2437" operator="containsText" text="Abs">
      <formula>NOT(ISERROR(SEARCH(("Abs"),(DD18))))</formula>
    </cfRule>
  </conditionalFormatting>
  <conditionalFormatting sqref="DD18">
    <cfRule type="containsText" dxfId="17862" priority="2438" operator="containsText" text="Leav">
      <formula>NOT(ISERROR(SEARCH(("Leav"),(DD18))))</formula>
    </cfRule>
  </conditionalFormatting>
  <conditionalFormatting sqref="DD18">
    <cfRule type="containsText" dxfId="17861" priority="2439" operator="containsText" text="Holi">
      <formula>NOT(ISERROR(SEARCH(("Holi"),(DD18))))</formula>
    </cfRule>
  </conditionalFormatting>
  <conditionalFormatting sqref="DD18">
    <cfRule type="containsText" dxfId="17860" priority="2440" operator="containsText" text="Orie">
      <formula>NOT(ISERROR(SEARCH(("Orie"),(DD18))))</formula>
    </cfRule>
  </conditionalFormatting>
  <conditionalFormatting sqref="DD19:DD20">
    <cfRule type="containsText" dxfId="17859" priority="2431" operator="containsText" text="Pres">
      <formula>NOT(ISERROR(SEARCH(("Pres"),(DD19))))</formula>
    </cfRule>
  </conditionalFormatting>
  <conditionalFormatting sqref="DD19:DD20">
    <cfRule type="containsText" dxfId="17858" priority="2432" operator="containsText" text="Abs">
      <formula>NOT(ISERROR(SEARCH(("Abs"),(DD19))))</formula>
    </cfRule>
  </conditionalFormatting>
  <conditionalFormatting sqref="DD19:DD20">
    <cfRule type="containsText" dxfId="17857" priority="2433" operator="containsText" text="Leav">
      <formula>NOT(ISERROR(SEARCH(("Leav"),(DD19))))</formula>
    </cfRule>
  </conditionalFormatting>
  <conditionalFormatting sqref="DD19:DD20">
    <cfRule type="containsText" dxfId="17856" priority="2434" operator="containsText" text="Holi">
      <formula>NOT(ISERROR(SEARCH(("Holi"),(DD19))))</formula>
    </cfRule>
  </conditionalFormatting>
  <conditionalFormatting sqref="DD19:DD20">
    <cfRule type="containsText" dxfId="17855" priority="2435" operator="containsText" text="Orie">
      <formula>NOT(ISERROR(SEARCH(("Orie"),(DD19))))</formula>
    </cfRule>
  </conditionalFormatting>
  <conditionalFormatting sqref="DE6:DE32">
    <cfRule type="containsText" dxfId="17854" priority="2426" operator="containsText" text="Pres">
      <formula>NOT(ISERROR(SEARCH(("Pres"),(DE6))))</formula>
    </cfRule>
  </conditionalFormatting>
  <conditionalFormatting sqref="DE6:DE32">
    <cfRule type="containsText" dxfId="17853" priority="2427" operator="containsText" text="Abs">
      <formula>NOT(ISERROR(SEARCH(("Abs"),(DE6))))</formula>
    </cfRule>
  </conditionalFormatting>
  <conditionalFormatting sqref="DE6:DE32">
    <cfRule type="containsText" dxfId="17852" priority="2428" operator="containsText" text="Leav">
      <formula>NOT(ISERROR(SEARCH(("Leav"),(DE6))))</formula>
    </cfRule>
  </conditionalFormatting>
  <conditionalFormatting sqref="DE6:DE32">
    <cfRule type="containsText" dxfId="17851" priority="2429" operator="containsText" text="Holi">
      <formula>NOT(ISERROR(SEARCH(("Holi"),(DE6))))</formula>
    </cfRule>
  </conditionalFormatting>
  <conditionalFormatting sqref="DE6:DE32">
    <cfRule type="containsText" dxfId="17850" priority="2430" operator="containsText" text="Orie">
      <formula>NOT(ISERROR(SEARCH(("Orie"),(DE6))))</formula>
    </cfRule>
  </conditionalFormatting>
  <conditionalFormatting sqref="DG6:DG27">
    <cfRule type="containsText" dxfId="17849" priority="2421" operator="containsText" text="Pres">
      <formula>NOT(ISERROR(SEARCH(("Pres"),(DG6))))</formula>
    </cfRule>
  </conditionalFormatting>
  <conditionalFormatting sqref="DG6:DG27">
    <cfRule type="containsText" dxfId="17848" priority="2422" operator="containsText" text="Abs">
      <formula>NOT(ISERROR(SEARCH(("Abs"),(DG6))))</formula>
    </cfRule>
  </conditionalFormatting>
  <conditionalFormatting sqref="DG6:DG27">
    <cfRule type="containsText" dxfId="17847" priority="2423" operator="containsText" text="Leav">
      <formula>NOT(ISERROR(SEARCH(("Leav"),(DG6))))</formula>
    </cfRule>
  </conditionalFormatting>
  <conditionalFormatting sqref="DG6:DG27">
    <cfRule type="containsText" dxfId="17846" priority="2424" operator="containsText" text="Holi">
      <formula>NOT(ISERROR(SEARCH(("Holi"),(DG6))))</formula>
    </cfRule>
  </conditionalFormatting>
  <conditionalFormatting sqref="DG6:DG27">
    <cfRule type="containsText" dxfId="17845" priority="2425" operator="containsText" text="Orie">
      <formula>NOT(ISERROR(SEARCH(("Orie"),(DG6))))</formula>
    </cfRule>
  </conditionalFormatting>
  <conditionalFormatting sqref="DI6:DI8 DI23:DI26">
    <cfRule type="containsText" dxfId="17844" priority="2416" operator="containsText" text="Pres">
      <formula>NOT(ISERROR(SEARCH(("Pres"),(DI6))))</formula>
    </cfRule>
  </conditionalFormatting>
  <conditionalFormatting sqref="DI6:DI8 DI23:DI26">
    <cfRule type="containsText" dxfId="17843" priority="2417" operator="containsText" text="Abs">
      <formula>NOT(ISERROR(SEARCH(("Abs"),(DI6))))</formula>
    </cfRule>
  </conditionalFormatting>
  <conditionalFormatting sqref="DI6:DI8 DI23:DI26">
    <cfRule type="containsText" dxfId="17842" priority="2418" operator="containsText" text="Leav">
      <formula>NOT(ISERROR(SEARCH(("Leav"),(DI6))))</formula>
    </cfRule>
  </conditionalFormatting>
  <conditionalFormatting sqref="DI6:DI8 DI23:DI26">
    <cfRule type="containsText" dxfId="17841" priority="2419" operator="containsText" text="Holi">
      <formula>NOT(ISERROR(SEARCH(("Holi"),(DI6))))</formula>
    </cfRule>
  </conditionalFormatting>
  <conditionalFormatting sqref="DI6:DI8 DI23:DI26">
    <cfRule type="containsText" dxfId="17840" priority="2420" operator="containsText" text="Orie">
      <formula>NOT(ISERROR(SEARCH(("Orie"),(DI6))))</formula>
    </cfRule>
  </conditionalFormatting>
  <conditionalFormatting sqref="DK6:DK8 DK23:DK33">
    <cfRule type="containsText" dxfId="17839" priority="2411" operator="containsText" text="Pres">
      <formula>NOT(ISERROR(SEARCH(("Pres"),(DK6))))</formula>
    </cfRule>
  </conditionalFormatting>
  <conditionalFormatting sqref="DK6:DK8 DK23:DK33">
    <cfRule type="containsText" dxfId="17838" priority="2412" operator="containsText" text="Abs">
      <formula>NOT(ISERROR(SEARCH(("Abs"),(DK6))))</formula>
    </cfRule>
  </conditionalFormatting>
  <conditionalFormatting sqref="DK6:DK8 DK23:DK33">
    <cfRule type="containsText" dxfId="17837" priority="2413" operator="containsText" text="Leav">
      <formula>NOT(ISERROR(SEARCH(("Leav"),(DK6))))</formula>
    </cfRule>
  </conditionalFormatting>
  <conditionalFormatting sqref="DK6:DK8 DK23:DK33">
    <cfRule type="containsText" dxfId="17836" priority="2414" operator="containsText" text="Holi">
      <formula>NOT(ISERROR(SEARCH(("Holi"),(DK6))))</formula>
    </cfRule>
  </conditionalFormatting>
  <conditionalFormatting sqref="DK6:DK8 DK23:DK33">
    <cfRule type="containsText" dxfId="17835" priority="2415" operator="containsText" text="Orie">
      <formula>NOT(ISERROR(SEARCH(("Orie"),(DK6))))</formula>
    </cfRule>
  </conditionalFormatting>
  <conditionalFormatting sqref="DF9">
    <cfRule type="containsText" dxfId="17834" priority="2406" operator="containsText" text="Pres">
      <formula>NOT(ISERROR(SEARCH(("Pres"),(DF9))))</formula>
    </cfRule>
  </conditionalFormatting>
  <conditionalFormatting sqref="DF9">
    <cfRule type="containsText" dxfId="17833" priority="2407" operator="containsText" text="Abs">
      <formula>NOT(ISERROR(SEARCH(("Abs"),(DF9))))</formula>
    </cfRule>
  </conditionalFormatting>
  <conditionalFormatting sqref="DF9">
    <cfRule type="containsText" dxfId="17832" priority="2408" operator="containsText" text="Leav">
      <formula>NOT(ISERROR(SEARCH(("Leav"),(DF9))))</formula>
    </cfRule>
  </conditionalFormatting>
  <conditionalFormatting sqref="DF9">
    <cfRule type="containsText" dxfId="17831" priority="2409" operator="containsText" text="Holi">
      <formula>NOT(ISERROR(SEARCH(("Holi"),(DF9))))</formula>
    </cfRule>
  </conditionalFormatting>
  <conditionalFormatting sqref="DF9">
    <cfRule type="containsText" dxfId="17830" priority="2410" operator="containsText" text="Orie">
      <formula>NOT(ISERROR(SEARCH(("Orie"),(DF9))))</formula>
    </cfRule>
  </conditionalFormatting>
  <conditionalFormatting sqref="DF10:DF20">
    <cfRule type="containsText" dxfId="17829" priority="2401" operator="containsText" text="Pres">
      <formula>NOT(ISERROR(SEARCH(("Pres"),(DF10))))</formula>
    </cfRule>
  </conditionalFormatting>
  <conditionalFormatting sqref="DF10:DF20">
    <cfRule type="containsText" dxfId="17828" priority="2402" operator="containsText" text="Abs">
      <formula>NOT(ISERROR(SEARCH(("Abs"),(DF10))))</formula>
    </cfRule>
  </conditionalFormatting>
  <conditionalFormatting sqref="DF10:DF20">
    <cfRule type="containsText" dxfId="17827" priority="2403" operator="containsText" text="Leav">
      <formula>NOT(ISERROR(SEARCH(("Leav"),(DF10))))</formula>
    </cfRule>
  </conditionalFormatting>
  <conditionalFormatting sqref="DF10:DF20">
    <cfRule type="containsText" dxfId="17826" priority="2404" operator="containsText" text="Holi">
      <formula>NOT(ISERROR(SEARCH(("Holi"),(DF10))))</formula>
    </cfRule>
  </conditionalFormatting>
  <conditionalFormatting sqref="DF10:DF20">
    <cfRule type="containsText" dxfId="17825" priority="2405" operator="containsText" text="Orie">
      <formula>NOT(ISERROR(SEARCH(("Orie"),(DF10))))</formula>
    </cfRule>
  </conditionalFormatting>
  <conditionalFormatting sqref="DH9:DH12">
    <cfRule type="containsText" dxfId="17824" priority="2396" operator="containsText" text="Pres">
      <formula>NOT(ISERROR(SEARCH(("Pres"),(DH9))))</formula>
    </cfRule>
  </conditionalFormatting>
  <conditionalFormatting sqref="DH9:DH12">
    <cfRule type="containsText" dxfId="17823" priority="2397" operator="containsText" text="Abs">
      <formula>NOT(ISERROR(SEARCH(("Abs"),(DH9))))</formula>
    </cfRule>
  </conditionalFormatting>
  <conditionalFormatting sqref="DH9:DH12">
    <cfRule type="containsText" dxfId="17822" priority="2398" operator="containsText" text="Leav">
      <formula>NOT(ISERROR(SEARCH(("Leav"),(DH9))))</formula>
    </cfRule>
  </conditionalFormatting>
  <conditionalFormatting sqref="DH9:DH12">
    <cfRule type="containsText" dxfId="17821" priority="2399" operator="containsText" text="Holi">
      <formula>NOT(ISERROR(SEARCH(("Holi"),(DH9))))</formula>
    </cfRule>
  </conditionalFormatting>
  <conditionalFormatting sqref="DH9:DH12">
    <cfRule type="containsText" dxfId="17820" priority="2400" operator="containsText" text="Orie">
      <formula>NOT(ISERROR(SEARCH(("Orie"),(DH9))))</formula>
    </cfRule>
  </conditionalFormatting>
  <conditionalFormatting sqref="DH15:DH17">
    <cfRule type="containsText" dxfId="17819" priority="2391" operator="containsText" text="Pres">
      <formula>NOT(ISERROR(SEARCH(("Pres"),(DH15))))</formula>
    </cfRule>
  </conditionalFormatting>
  <conditionalFormatting sqref="DH15:DH17">
    <cfRule type="containsText" dxfId="17818" priority="2392" operator="containsText" text="Abs">
      <formula>NOT(ISERROR(SEARCH(("Abs"),(DH15))))</formula>
    </cfRule>
  </conditionalFormatting>
  <conditionalFormatting sqref="DH15:DH17">
    <cfRule type="containsText" dxfId="17817" priority="2393" operator="containsText" text="Leav">
      <formula>NOT(ISERROR(SEARCH(("Leav"),(DH15))))</formula>
    </cfRule>
  </conditionalFormatting>
  <conditionalFormatting sqref="DH15:DH17">
    <cfRule type="containsText" dxfId="17816" priority="2394" operator="containsText" text="Holi">
      <formula>NOT(ISERROR(SEARCH(("Holi"),(DH15))))</formula>
    </cfRule>
  </conditionalFormatting>
  <conditionalFormatting sqref="DH15:DH17">
    <cfRule type="containsText" dxfId="17815" priority="2395" operator="containsText" text="Orie">
      <formula>NOT(ISERROR(SEARCH(("Orie"),(DH15))))</formula>
    </cfRule>
  </conditionalFormatting>
  <conditionalFormatting sqref="DH19:DH20">
    <cfRule type="containsText" dxfId="17814" priority="2386" operator="containsText" text="Pres">
      <formula>NOT(ISERROR(SEARCH(("Pres"),(DH19))))</formula>
    </cfRule>
  </conditionalFormatting>
  <conditionalFormatting sqref="DH19:DH20">
    <cfRule type="containsText" dxfId="17813" priority="2387" operator="containsText" text="Abs">
      <formula>NOT(ISERROR(SEARCH(("Abs"),(DH19))))</formula>
    </cfRule>
  </conditionalFormatting>
  <conditionalFormatting sqref="DH19:DH20">
    <cfRule type="containsText" dxfId="17812" priority="2388" operator="containsText" text="Leav">
      <formula>NOT(ISERROR(SEARCH(("Leav"),(DH19))))</formula>
    </cfRule>
  </conditionalFormatting>
  <conditionalFormatting sqref="DH19:DH20">
    <cfRule type="containsText" dxfId="17811" priority="2389" operator="containsText" text="Holi">
      <formula>NOT(ISERROR(SEARCH(("Holi"),(DH19))))</formula>
    </cfRule>
  </conditionalFormatting>
  <conditionalFormatting sqref="DH19:DH20">
    <cfRule type="containsText" dxfId="17810" priority="2390" operator="containsText" text="Orie">
      <formula>NOT(ISERROR(SEARCH(("Orie"),(DH19))))</formula>
    </cfRule>
  </conditionalFormatting>
  <conditionalFormatting sqref="DH14">
    <cfRule type="containsText" dxfId="17809" priority="2371" operator="containsText" text="Pres">
      <formula>NOT(ISERROR(SEARCH(("Pres"),(DH14))))</formula>
    </cfRule>
  </conditionalFormatting>
  <conditionalFormatting sqref="DH13">
    <cfRule type="containsText" dxfId="17808" priority="2381" operator="containsText" text="Pres">
      <formula>NOT(ISERROR(SEARCH(("Pres"),(DH13))))</formula>
    </cfRule>
  </conditionalFormatting>
  <conditionalFormatting sqref="DH13">
    <cfRule type="containsText" dxfId="17807" priority="2382" operator="containsText" text="Abs">
      <formula>NOT(ISERROR(SEARCH(("Abs"),(DH13))))</formula>
    </cfRule>
  </conditionalFormatting>
  <conditionalFormatting sqref="DH13">
    <cfRule type="containsText" dxfId="17806" priority="2383" operator="containsText" text="Leav">
      <formula>NOT(ISERROR(SEARCH(("Leav"),(DH13))))</formula>
    </cfRule>
  </conditionalFormatting>
  <conditionalFormatting sqref="DH13">
    <cfRule type="containsText" dxfId="17805" priority="2384" operator="containsText" text="Holi">
      <formula>NOT(ISERROR(SEARCH(("Holi"),(DH13))))</formula>
    </cfRule>
  </conditionalFormatting>
  <conditionalFormatting sqref="DH13">
    <cfRule type="containsText" dxfId="17804" priority="2385" operator="containsText" text="Orie">
      <formula>NOT(ISERROR(SEARCH(("Orie"),(DH13))))</formula>
    </cfRule>
  </conditionalFormatting>
  <conditionalFormatting sqref="DH18">
    <cfRule type="containsText" dxfId="17803" priority="2376" operator="containsText" text="Pres">
      <formula>NOT(ISERROR(SEARCH(("Pres"),(DH18))))</formula>
    </cfRule>
  </conditionalFormatting>
  <conditionalFormatting sqref="DH18">
    <cfRule type="containsText" dxfId="17802" priority="2377" operator="containsText" text="Abs">
      <formula>NOT(ISERROR(SEARCH(("Abs"),(DH18))))</formula>
    </cfRule>
  </conditionalFormatting>
  <conditionalFormatting sqref="DH18">
    <cfRule type="containsText" dxfId="17801" priority="2378" operator="containsText" text="Leav">
      <formula>NOT(ISERROR(SEARCH(("Leav"),(DH18))))</formula>
    </cfRule>
  </conditionalFormatting>
  <conditionalFormatting sqref="DH18">
    <cfRule type="containsText" dxfId="17800" priority="2379" operator="containsText" text="Holi">
      <formula>NOT(ISERROR(SEARCH(("Holi"),(DH18))))</formula>
    </cfRule>
  </conditionalFormatting>
  <conditionalFormatting sqref="DH18">
    <cfRule type="containsText" dxfId="17799" priority="2380" operator="containsText" text="Orie">
      <formula>NOT(ISERROR(SEARCH(("Orie"),(DH18))))</formula>
    </cfRule>
  </conditionalFormatting>
  <conditionalFormatting sqref="DH14">
    <cfRule type="containsText" dxfId="17798" priority="2372" operator="containsText" text="Abs">
      <formula>NOT(ISERROR(SEARCH(("Abs"),(DH14))))</formula>
    </cfRule>
  </conditionalFormatting>
  <conditionalFormatting sqref="DH14">
    <cfRule type="containsText" dxfId="17797" priority="2373" operator="containsText" text="Leav">
      <formula>NOT(ISERROR(SEARCH(("Leav"),(DH14))))</formula>
    </cfRule>
  </conditionalFormatting>
  <conditionalFormatting sqref="DH14">
    <cfRule type="containsText" dxfId="17796" priority="2374" operator="containsText" text="Holi">
      <formula>NOT(ISERROR(SEARCH(("Holi"),(DH14))))</formula>
    </cfRule>
  </conditionalFormatting>
  <conditionalFormatting sqref="DH14">
    <cfRule type="containsText" dxfId="17795" priority="2375" operator="containsText" text="Orie">
      <formula>NOT(ISERROR(SEARCH(("Orie"),(DH14))))</formula>
    </cfRule>
  </conditionalFormatting>
  <conditionalFormatting sqref="DH21">
    <cfRule type="containsText" dxfId="17794" priority="2366" operator="containsText" text="Pres">
      <formula>NOT(ISERROR(SEARCH(("Pres"),(DH21))))</formula>
    </cfRule>
  </conditionalFormatting>
  <conditionalFormatting sqref="DH21">
    <cfRule type="containsText" dxfId="17793" priority="2367" operator="containsText" text="Abs">
      <formula>NOT(ISERROR(SEARCH(("Abs"),(DH21))))</formula>
    </cfRule>
  </conditionalFormatting>
  <conditionalFormatting sqref="DH21">
    <cfRule type="containsText" dxfId="17792" priority="2368" operator="containsText" text="Leav">
      <formula>NOT(ISERROR(SEARCH(("Leav"),(DH21))))</formula>
    </cfRule>
  </conditionalFormatting>
  <conditionalFormatting sqref="DH21">
    <cfRule type="containsText" dxfId="17791" priority="2369" operator="containsText" text="Holi">
      <formula>NOT(ISERROR(SEARCH(("Holi"),(DH21))))</formula>
    </cfRule>
  </conditionalFormatting>
  <conditionalFormatting sqref="DH21">
    <cfRule type="containsText" dxfId="17790" priority="2370" operator="containsText" text="Orie">
      <formula>NOT(ISERROR(SEARCH(("Orie"),(DH21))))</formula>
    </cfRule>
  </conditionalFormatting>
  <conditionalFormatting sqref="DH22">
    <cfRule type="containsText" dxfId="17789" priority="2361" operator="containsText" text="Pres">
      <formula>NOT(ISERROR(SEARCH(("Pres"),(DH22))))</formula>
    </cfRule>
  </conditionalFormatting>
  <conditionalFormatting sqref="DH22">
    <cfRule type="containsText" dxfId="17788" priority="2362" operator="containsText" text="Abs">
      <formula>NOT(ISERROR(SEARCH(("Abs"),(DH22))))</formula>
    </cfRule>
  </conditionalFormatting>
  <conditionalFormatting sqref="DH22">
    <cfRule type="containsText" dxfId="17787" priority="2363" operator="containsText" text="Leav">
      <formula>NOT(ISERROR(SEARCH(("Leav"),(DH22))))</formula>
    </cfRule>
  </conditionalFormatting>
  <conditionalFormatting sqref="DH22">
    <cfRule type="containsText" dxfId="17786" priority="2364" operator="containsText" text="Holi">
      <formula>NOT(ISERROR(SEARCH(("Holi"),(DH22))))</formula>
    </cfRule>
  </conditionalFormatting>
  <conditionalFormatting sqref="DH22">
    <cfRule type="containsText" dxfId="17785" priority="2365" operator="containsText" text="Orie">
      <formula>NOT(ISERROR(SEARCH(("Orie"),(DH22))))</formula>
    </cfRule>
  </conditionalFormatting>
  <conditionalFormatting sqref="DI9:DI22">
    <cfRule type="containsText" dxfId="17784" priority="2336" operator="containsText" text="Pres">
      <formula>NOT(ISERROR(SEARCH(("Pres"),(DI9))))</formula>
    </cfRule>
  </conditionalFormatting>
  <conditionalFormatting sqref="DI9:DI22">
    <cfRule type="containsText" dxfId="17783" priority="2337" operator="containsText" text="Abs">
      <formula>NOT(ISERROR(SEARCH(("Abs"),(DI9))))</formula>
    </cfRule>
  </conditionalFormatting>
  <conditionalFormatting sqref="DI9:DI22">
    <cfRule type="containsText" dxfId="17782" priority="2338" operator="containsText" text="Leav">
      <formula>NOT(ISERROR(SEARCH(("Leav"),(DI9))))</formula>
    </cfRule>
  </conditionalFormatting>
  <conditionalFormatting sqref="DI9:DI22">
    <cfRule type="containsText" dxfId="17781" priority="2339" operator="containsText" text="Holi">
      <formula>NOT(ISERROR(SEARCH(("Holi"),(DI9))))</formula>
    </cfRule>
  </conditionalFormatting>
  <conditionalFormatting sqref="DI9:DI22">
    <cfRule type="containsText" dxfId="17780" priority="2340" operator="containsText" text="Orie">
      <formula>NOT(ISERROR(SEARCH(("Orie"),(DI9))))</formula>
    </cfRule>
  </conditionalFormatting>
  <conditionalFormatting sqref="DJ9:DJ21">
    <cfRule type="containsText" dxfId="17779" priority="2331" operator="containsText" text="Pres">
      <formula>NOT(ISERROR(SEARCH(("Pres"),(DJ9))))</formula>
    </cfRule>
  </conditionalFormatting>
  <conditionalFormatting sqref="DJ9:DJ21">
    <cfRule type="containsText" dxfId="17778" priority="2332" operator="containsText" text="Abs">
      <formula>NOT(ISERROR(SEARCH(("Abs"),(DJ9))))</formula>
    </cfRule>
  </conditionalFormatting>
  <conditionalFormatting sqref="DJ9:DJ21">
    <cfRule type="containsText" dxfId="17777" priority="2333" operator="containsText" text="Leav">
      <formula>NOT(ISERROR(SEARCH(("Leav"),(DJ9))))</formula>
    </cfRule>
  </conditionalFormatting>
  <conditionalFormatting sqref="DJ9:DJ21">
    <cfRule type="containsText" dxfId="17776" priority="2334" operator="containsText" text="Holi">
      <formula>NOT(ISERROR(SEARCH(("Holi"),(DJ9))))</formula>
    </cfRule>
  </conditionalFormatting>
  <conditionalFormatting sqref="DJ9:DJ21">
    <cfRule type="containsText" dxfId="17775" priority="2335" operator="containsText" text="Orie">
      <formula>NOT(ISERROR(SEARCH(("Orie"),(DJ9))))</formula>
    </cfRule>
  </conditionalFormatting>
  <conditionalFormatting sqref="DJ22">
    <cfRule type="containsText" dxfId="17774" priority="2326" operator="containsText" text="Pres">
      <formula>NOT(ISERROR(SEARCH(("Pres"),(DJ22))))</formula>
    </cfRule>
  </conditionalFormatting>
  <conditionalFormatting sqref="DJ22">
    <cfRule type="containsText" dxfId="17773" priority="2327" operator="containsText" text="Abs">
      <formula>NOT(ISERROR(SEARCH(("Abs"),(DJ22))))</formula>
    </cfRule>
  </conditionalFormatting>
  <conditionalFormatting sqref="DJ22">
    <cfRule type="containsText" dxfId="17772" priority="2328" operator="containsText" text="Leav">
      <formula>NOT(ISERROR(SEARCH(("Leav"),(DJ22))))</formula>
    </cfRule>
  </conditionalFormatting>
  <conditionalFormatting sqref="DJ22">
    <cfRule type="containsText" dxfId="17771" priority="2329" operator="containsText" text="Holi">
      <formula>NOT(ISERROR(SEARCH(("Holi"),(DJ22))))</formula>
    </cfRule>
  </conditionalFormatting>
  <conditionalFormatting sqref="DJ22">
    <cfRule type="containsText" dxfId="17770" priority="2330" operator="containsText" text="Orie">
      <formula>NOT(ISERROR(SEARCH(("Orie"),(DJ22))))</formula>
    </cfRule>
  </conditionalFormatting>
  <conditionalFormatting sqref="DK9:DK22">
    <cfRule type="containsText" dxfId="17769" priority="2321" operator="containsText" text="Pres">
      <formula>NOT(ISERROR(SEARCH(("Pres"),(DK9))))</formula>
    </cfRule>
  </conditionalFormatting>
  <conditionalFormatting sqref="DK9:DK22">
    <cfRule type="containsText" dxfId="17768" priority="2322" operator="containsText" text="Abs">
      <formula>NOT(ISERROR(SEARCH(("Abs"),(DK9))))</formula>
    </cfRule>
  </conditionalFormatting>
  <conditionalFormatting sqref="DK9:DK22">
    <cfRule type="containsText" dxfId="17767" priority="2323" operator="containsText" text="Leav">
      <formula>NOT(ISERROR(SEARCH(("Leav"),(DK9))))</formula>
    </cfRule>
  </conditionalFormatting>
  <conditionalFormatting sqref="DK9:DK22">
    <cfRule type="containsText" dxfId="17766" priority="2324" operator="containsText" text="Holi">
      <formula>NOT(ISERROR(SEARCH(("Holi"),(DK9))))</formula>
    </cfRule>
  </conditionalFormatting>
  <conditionalFormatting sqref="DK9:DK22">
    <cfRule type="containsText" dxfId="17765" priority="2325" operator="containsText" text="Orie">
      <formula>NOT(ISERROR(SEARCH(("Orie"),(DK9))))</formula>
    </cfRule>
  </conditionalFormatting>
  <conditionalFormatting sqref="DL9:DL24">
    <cfRule type="containsText" dxfId="17764" priority="2316" operator="containsText" text="Pres">
      <formula>NOT(ISERROR(SEARCH(("Pres"),(DL9))))</formula>
    </cfRule>
  </conditionalFormatting>
  <conditionalFormatting sqref="DL9:DL24">
    <cfRule type="containsText" dxfId="17763" priority="2317" operator="containsText" text="Abs">
      <formula>NOT(ISERROR(SEARCH(("Abs"),(DL9))))</formula>
    </cfRule>
  </conditionalFormatting>
  <conditionalFormatting sqref="DL9:DL24">
    <cfRule type="containsText" dxfId="17762" priority="2318" operator="containsText" text="Leav">
      <formula>NOT(ISERROR(SEARCH(("Leav"),(DL9))))</formula>
    </cfRule>
  </conditionalFormatting>
  <conditionalFormatting sqref="DL9:DL24">
    <cfRule type="containsText" dxfId="17761" priority="2319" operator="containsText" text="Holi">
      <formula>NOT(ISERROR(SEARCH(("Holi"),(DL9))))</formula>
    </cfRule>
  </conditionalFormatting>
  <conditionalFormatting sqref="DL9:DL24">
    <cfRule type="containsText" dxfId="17760" priority="2320" operator="containsText" text="Orie">
      <formula>NOT(ISERROR(SEARCH(("Orie"),(DL9))))</formula>
    </cfRule>
  </conditionalFormatting>
  <conditionalFormatting sqref="DM9:DM23">
    <cfRule type="containsText" dxfId="17759" priority="2311" operator="containsText" text="Pres">
      <formula>NOT(ISERROR(SEARCH(("Pres"),(DM9))))</formula>
    </cfRule>
  </conditionalFormatting>
  <conditionalFormatting sqref="DM9:DM23">
    <cfRule type="containsText" dxfId="17758" priority="2312" operator="containsText" text="Abs">
      <formula>NOT(ISERROR(SEARCH(("Abs"),(DM9))))</formula>
    </cfRule>
  </conditionalFormatting>
  <conditionalFormatting sqref="DM9:DM23">
    <cfRule type="containsText" dxfId="17757" priority="2313" operator="containsText" text="Leav">
      <formula>NOT(ISERROR(SEARCH(("Leav"),(DM9))))</formula>
    </cfRule>
  </conditionalFormatting>
  <conditionalFormatting sqref="DM9:DM23">
    <cfRule type="containsText" dxfId="17756" priority="2314" operator="containsText" text="Holi">
      <formula>NOT(ISERROR(SEARCH(("Holi"),(DM9))))</formula>
    </cfRule>
  </conditionalFormatting>
  <conditionalFormatting sqref="DM9:DM23">
    <cfRule type="containsText" dxfId="17755" priority="2315" operator="containsText" text="Orie">
      <formula>NOT(ISERROR(SEARCH(("Orie"),(DM9))))</formula>
    </cfRule>
  </conditionalFormatting>
  <conditionalFormatting sqref="DN24:DN33">
    <cfRule type="containsText" dxfId="17754" priority="2301" operator="containsText" text="Pres">
      <formula>NOT(ISERROR(SEARCH(("Pres"),(DN24))))</formula>
    </cfRule>
  </conditionalFormatting>
  <conditionalFormatting sqref="DN24:DN33">
    <cfRule type="containsText" dxfId="17753" priority="2302" operator="containsText" text="Abs">
      <formula>NOT(ISERROR(SEARCH(("Abs"),(DN24))))</formula>
    </cfRule>
  </conditionalFormatting>
  <conditionalFormatting sqref="DN24:DN33">
    <cfRule type="containsText" dxfId="17752" priority="2303" operator="containsText" text="Leav">
      <formula>NOT(ISERROR(SEARCH(("Leav"),(DN24))))</formula>
    </cfRule>
  </conditionalFormatting>
  <conditionalFormatting sqref="DN24:DN33">
    <cfRule type="containsText" dxfId="17751" priority="2304" operator="containsText" text="Holi">
      <formula>NOT(ISERROR(SEARCH(("Holi"),(DN24))))</formula>
    </cfRule>
  </conditionalFormatting>
  <conditionalFormatting sqref="DN24:DN33">
    <cfRule type="containsText" dxfId="17750" priority="2305" operator="containsText" text="Orie">
      <formula>NOT(ISERROR(SEARCH(("Orie"),(DN24))))</formula>
    </cfRule>
  </conditionalFormatting>
  <conditionalFormatting sqref="DO9:DO31">
    <cfRule type="containsText" dxfId="17749" priority="2296" operator="containsText" text="Pres">
      <formula>NOT(ISERROR(SEARCH(("Pres"),(DO9))))</formula>
    </cfRule>
  </conditionalFormatting>
  <conditionalFormatting sqref="DO9:DO31">
    <cfRule type="containsText" dxfId="17748" priority="2297" operator="containsText" text="Abs">
      <formula>NOT(ISERROR(SEARCH(("Abs"),(DO9))))</formula>
    </cfRule>
  </conditionalFormatting>
  <conditionalFormatting sqref="DO9:DO31">
    <cfRule type="containsText" dxfId="17747" priority="2298" operator="containsText" text="Leav">
      <formula>NOT(ISERROR(SEARCH(("Leav"),(DO9))))</formula>
    </cfRule>
  </conditionalFormatting>
  <conditionalFormatting sqref="DO9:DO31">
    <cfRule type="containsText" dxfId="17746" priority="2299" operator="containsText" text="Holi">
      <formula>NOT(ISERROR(SEARCH(("Holi"),(DO9))))</formula>
    </cfRule>
  </conditionalFormatting>
  <conditionalFormatting sqref="DO9:DO31">
    <cfRule type="containsText" dxfId="17745" priority="2300" operator="containsText" text="Orie">
      <formula>NOT(ISERROR(SEARCH(("Orie"),(DO9))))</formula>
    </cfRule>
  </conditionalFormatting>
  <conditionalFormatting sqref="DN9:DN23">
    <cfRule type="containsText" dxfId="17744" priority="2286" operator="containsText" text="Pres">
      <formula>NOT(ISERROR(SEARCH(("Pres"),(DN9))))</formula>
    </cfRule>
  </conditionalFormatting>
  <conditionalFormatting sqref="DN9:DN23">
    <cfRule type="containsText" dxfId="17743" priority="2287" operator="containsText" text="Abs">
      <formula>NOT(ISERROR(SEARCH(("Abs"),(DN9))))</formula>
    </cfRule>
  </conditionalFormatting>
  <conditionalFormatting sqref="DN9:DN23">
    <cfRule type="containsText" dxfId="17742" priority="2288" operator="containsText" text="Leav">
      <formula>NOT(ISERROR(SEARCH(("Leav"),(DN9))))</formula>
    </cfRule>
  </conditionalFormatting>
  <conditionalFormatting sqref="DN9:DN23">
    <cfRule type="containsText" dxfId="17741" priority="2289" operator="containsText" text="Holi">
      <formula>NOT(ISERROR(SEARCH(("Holi"),(DN9))))</formula>
    </cfRule>
  </conditionalFormatting>
  <conditionalFormatting sqref="DN9:DN23">
    <cfRule type="containsText" dxfId="17740" priority="2290" operator="containsText" text="Orie">
      <formula>NOT(ISERROR(SEARCH(("Orie"),(DN9))))</formula>
    </cfRule>
  </conditionalFormatting>
  <conditionalFormatting sqref="DP9">
    <cfRule type="containsText" dxfId="17739" priority="2281" operator="containsText" text="Pres">
      <formula>NOT(ISERROR(SEARCH(("Pres"),(DP9))))</formula>
    </cfRule>
  </conditionalFormatting>
  <conditionalFormatting sqref="DP9">
    <cfRule type="containsText" dxfId="17738" priority="2282" operator="containsText" text="Abs">
      <formula>NOT(ISERROR(SEARCH(("Abs"),(DP9))))</formula>
    </cfRule>
  </conditionalFormatting>
  <conditionalFormatting sqref="DP9">
    <cfRule type="containsText" dxfId="17737" priority="2283" operator="containsText" text="Leav">
      <formula>NOT(ISERROR(SEARCH(("Leav"),(DP9))))</formula>
    </cfRule>
  </conditionalFormatting>
  <conditionalFormatting sqref="DP9">
    <cfRule type="containsText" dxfId="17736" priority="2284" operator="containsText" text="Holi">
      <formula>NOT(ISERROR(SEARCH(("Holi"),(DP9))))</formula>
    </cfRule>
  </conditionalFormatting>
  <conditionalFormatting sqref="DP9">
    <cfRule type="containsText" dxfId="17735" priority="2285" operator="containsText" text="Orie">
      <formula>NOT(ISERROR(SEARCH(("Orie"),(DP9))))</formula>
    </cfRule>
  </conditionalFormatting>
  <conditionalFormatting sqref="DP10:DP33">
    <cfRule type="containsText" dxfId="17734" priority="2276" operator="containsText" text="Pres">
      <formula>NOT(ISERROR(SEARCH(("Pres"),(DP10))))</formula>
    </cfRule>
  </conditionalFormatting>
  <conditionalFormatting sqref="DP10:DP33">
    <cfRule type="containsText" dxfId="17733" priority="2277" operator="containsText" text="Abs">
      <formula>NOT(ISERROR(SEARCH(("Abs"),(DP10))))</formula>
    </cfRule>
  </conditionalFormatting>
  <conditionalFormatting sqref="DP10:DP33">
    <cfRule type="containsText" dxfId="17732" priority="2278" operator="containsText" text="Leav">
      <formula>NOT(ISERROR(SEARCH(("Leav"),(DP10))))</formula>
    </cfRule>
  </conditionalFormatting>
  <conditionalFormatting sqref="DP10:DP33">
    <cfRule type="containsText" dxfId="17731" priority="2279" operator="containsText" text="Holi">
      <formula>NOT(ISERROR(SEARCH(("Holi"),(DP10))))</formula>
    </cfRule>
  </conditionalFormatting>
  <conditionalFormatting sqref="DP10:DP33">
    <cfRule type="containsText" dxfId="17730" priority="2280" operator="containsText" text="Orie">
      <formula>NOT(ISERROR(SEARCH(("Orie"),(DP10))))</formula>
    </cfRule>
  </conditionalFormatting>
  <conditionalFormatting sqref="DQ9:DQ25">
    <cfRule type="containsText" dxfId="17729" priority="2271" operator="containsText" text="Pres">
      <formula>NOT(ISERROR(SEARCH(("Pres"),(DQ9))))</formula>
    </cfRule>
  </conditionalFormatting>
  <conditionalFormatting sqref="DQ9:DQ25">
    <cfRule type="containsText" dxfId="17728" priority="2272" operator="containsText" text="Abs">
      <formula>NOT(ISERROR(SEARCH(("Abs"),(DQ9))))</formula>
    </cfRule>
  </conditionalFormatting>
  <conditionalFormatting sqref="DQ9:DQ25">
    <cfRule type="containsText" dxfId="17727" priority="2273" operator="containsText" text="Leav">
      <formula>NOT(ISERROR(SEARCH(("Leav"),(DQ9))))</formula>
    </cfRule>
  </conditionalFormatting>
  <conditionalFormatting sqref="DQ9:DQ25">
    <cfRule type="containsText" dxfId="17726" priority="2274" operator="containsText" text="Holi">
      <formula>NOT(ISERROR(SEARCH(("Holi"),(DQ9))))</formula>
    </cfRule>
  </conditionalFormatting>
  <conditionalFormatting sqref="DQ9:DQ25">
    <cfRule type="containsText" dxfId="17725" priority="2275" operator="containsText" text="Orie">
      <formula>NOT(ISERROR(SEARCH(("Orie"),(DQ9))))</formula>
    </cfRule>
  </conditionalFormatting>
  <conditionalFormatting sqref="DR6:DR34">
    <cfRule type="containsText" dxfId="17724" priority="2256" operator="containsText" text="Pres">
      <formula>NOT(ISERROR(SEARCH(("Pres"),(DR6))))</formula>
    </cfRule>
  </conditionalFormatting>
  <conditionalFormatting sqref="DR6:DR34">
    <cfRule type="containsText" dxfId="17723" priority="2257" operator="containsText" text="Abs">
      <formula>NOT(ISERROR(SEARCH(("Abs"),(DR6))))</formula>
    </cfRule>
  </conditionalFormatting>
  <conditionalFormatting sqref="DR6:DR34">
    <cfRule type="containsText" dxfId="17722" priority="2258" operator="containsText" text="Leav">
      <formula>NOT(ISERROR(SEARCH(("Leav"),(DR6))))</formula>
    </cfRule>
  </conditionalFormatting>
  <conditionalFormatting sqref="DR6:DR34">
    <cfRule type="containsText" dxfId="17721" priority="2259" operator="containsText" text="Holi">
      <formula>NOT(ISERROR(SEARCH(("Holi"),(DR6))))</formula>
    </cfRule>
  </conditionalFormatting>
  <conditionalFormatting sqref="DR6:DR34">
    <cfRule type="containsText" dxfId="17720" priority="2260" operator="containsText" text="Orie">
      <formula>NOT(ISERROR(SEARCH(("Orie"),(DR6))))</formula>
    </cfRule>
  </conditionalFormatting>
  <conditionalFormatting sqref="DT6:DT32">
    <cfRule type="containsText" dxfId="17719" priority="2251" operator="containsText" text="Pres">
      <formula>NOT(ISERROR(SEARCH(("Pres"),(DT6))))</formula>
    </cfRule>
  </conditionalFormatting>
  <conditionalFormatting sqref="DT6:DT32">
    <cfRule type="containsText" dxfId="17718" priority="2252" operator="containsText" text="Abs">
      <formula>NOT(ISERROR(SEARCH(("Abs"),(DT6))))</formula>
    </cfRule>
  </conditionalFormatting>
  <conditionalFormatting sqref="DT6:DT32">
    <cfRule type="containsText" dxfId="17717" priority="2253" operator="containsText" text="Leav">
      <formula>NOT(ISERROR(SEARCH(("Leav"),(DT6))))</formula>
    </cfRule>
  </conditionalFormatting>
  <conditionalFormatting sqref="DT6:DT32">
    <cfRule type="containsText" dxfId="17716" priority="2254" operator="containsText" text="Holi">
      <formula>NOT(ISERROR(SEARCH(("Holi"),(DT6))))</formula>
    </cfRule>
  </conditionalFormatting>
  <conditionalFormatting sqref="DT6:DT32">
    <cfRule type="containsText" dxfId="17715" priority="2255" operator="containsText" text="Orie">
      <formula>NOT(ISERROR(SEARCH(("Orie"),(DT6))))</formula>
    </cfRule>
  </conditionalFormatting>
  <conditionalFormatting sqref="DV6:DV32">
    <cfRule type="containsText" dxfId="17714" priority="2246" operator="containsText" text="Pres">
      <formula>NOT(ISERROR(SEARCH(("Pres"),(DV6))))</formula>
    </cfRule>
  </conditionalFormatting>
  <conditionalFormatting sqref="DV6:DV32">
    <cfRule type="containsText" dxfId="17713" priority="2247" operator="containsText" text="Abs">
      <formula>NOT(ISERROR(SEARCH(("Abs"),(DV6))))</formula>
    </cfRule>
  </conditionalFormatting>
  <conditionalFormatting sqref="DV6:DV32">
    <cfRule type="containsText" dxfId="17712" priority="2248" operator="containsText" text="Leav">
      <formula>NOT(ISERROR(SEARCH(("Leav"),(DV6))))</formula>
    </cfRule>
  </conditionalFormatting>
  <conditionalFormatting sqref="DV6:DV32">
    <cfRule type="containsText" dxfId="17711" priority="2249" operator="containsText" text="Holi">
      <formula>NOT(ISERROR(SEARCH(("Holi"),(DV6))))</formula>
    </cfRule>
  </conditionalFormatting>
  <conditionalFormatting sqref="DV6:DV32">
    <cfRule type="containsText" dxfId="17710" priority="2250" operator="containsText" text="Orie">
      <formula>NOT(ISERROR(SEARCH(("Orie"),(DV6))))</formula>
    </cfRule>
  </conditionalFormatting>
  <conditionalFormatting sqref="DS13:DS34">
    <cfRule type="containsText" dxfId="17709" priority="2241" operator="containsText" text="Pres">
      <formula>NOT(ISERROR(SEARCH(("Pres"),(DS13))))</formula>
    </cfRule>
  </conditionalFormatting>
  <conditionalFormatting sqref="DS13:DS34">
    <cfRule type="containsText" dxfId="17708" priority="2242" operator="containsText" text="Abs">
      <formula>NOT(ISERROR(SEARCH(("Abs"),(DS13))))</formula>
    </cfRule>
  </conditionalFormatting>
  <conditionalFormatting sqref="DS13:DS34">
    <cfRule type="containsText" dxfId="17707" priority="2243" operator="containsText" text="Leav">
      <formula>NOT(ISERROR(SEARCH(("Leav"),(DS13))))</formula>
    </cfRule>
  </conditionalFormatting>
  <conditionalFormatting sqref="DS13:DS34">
    <cfRule type="containsText" dxfId="17706" priority="2244" operator="containsText" text="Holi">
      <formula>NOT(ISERROR(SEARCH(("Holi"),(DS13))))</formula>
    </cfRule>
  </conditionalFormatting>
  <conditionalFormatting sqref="DS13:DS34">
    <cfRule type="containsText" dxfId="17705" priority="2245" operator="containsText" text="Orie">
      <formula>NOT(ISERROR(SEARCH(("Orie"),(DS13))))</formula>
    </cfRule>
  </conditionalFormatting>
  <conditionalFormatting sqref="DU13:DU34">
    <cfRule type="containsText" dxfId="17704" priority="2236" operator="containsText" text="Pres">
      <formula>NOT(ISERROR(SEARCH(("Pres"),(DU13))))</formula>
    </cfRule>
  </conditionalFormatting>
  <conditionalFormatting sqref="DU13:DU34">
    <cfRule type="containsText" dxfId="17703" priority="2237" operator="containsText" text="Abs">
      <formula>NOT(ISERROR(SEARCH(("Abs"),(DU13))))</formula>
    </cfRule>
  </conditionalFormatting>
  <conditionalFormatting sqref="DU13:DU34">
    <cfRule type="containsText" dxfId="17702" priority="2238" operator="containsText" text="Leav">
      <formula>NOT(ISERROR(SEARCH(("Leav"),(DU13))))</formula>
    </cfRule>
  </conditionalFormatting>
  <conditionalFormatting sqref="DU13:DU34">
    <cfRule type="containsText" dxfId="17701" priority="2239" operator="containsText" text="Holi">
      <formula>NOT(ISERROR(SEARCH(("Holi"),(DU13))))</formula>
    </cfRule>
  </conditionalFormatting>
  <conditionalFormatting sqref="DU13:DU34">
    <cfRule type="containsText" dxfId="17700" priority="2240" operator="containsText" text="Orie">
      <formula>NOT(ISERROR(SEARCH(("Orie"),(DU13))))</formula>
    </cfRule>
  </conditionalFormatting>
  <conditionalFormatting sqref="A5">
    <cfRule type="containsText" dxfId="17699" priority="2227" operator="containsText" text="Active">
      <formula>NOT(ISERROR(SEARCH(("Active"),(A5))))</formula>
    </cfRule>
  </conditionalFormatting>
  <conditionalFormatting sqref="A5">
    <cfRule type="containsText" dxfId="17698" priority="2228" operator="containsText" text="Withdrawn">
      <formula>NOT(ISERROR(SEARCH(("Withdrawn"),(A5))))</formula>
    </cfRule>
  </conditionalFormatting>
  <conditionalFormatting sqref="A5">
    <cfRule type="containsText" dxfId="17697" priority="2229" operator="containsText" text="Transf">
      <formula>NOT(ISERROR(SEARCH(("Transf"),(A5))))</formula>
    </cfRule>
  </conditionalFormatting>
  <conditionalFormatting sqref="A5">
    <cfRule type="containsText" dxfId="17696" priority="2230" operator="containsText" text="Grad">
      <formula>NOT(ISERROR(SEARCH(("Grad"),(A5))))</formula>
    </cfRule>
  </conditionalFormatting>
  <conditionalFormatting sqref="A5">
    <cfRule type="containsText" dxfId="17695" priority="2231" operator="containsText" text="Intern">
      <formula>NOT(ISERROR(SEARCH(("Intern"),(A5))))</formula>
    </cfRule>
  </conditionalFormatting>
  <conditionalFormatting sqref="Q5">
    <cfRule type="cellIs" dxfId="17694" priority="2232" operator="between">
      <formula>1</formula>
      <formula>2</formula>
    </cfRule>
  </conditionalFormatting>
  <conditionalFormatting sqref="Q5">
    <cfRule type="cellIs" dxfId="17693" priority="2233" operator="between">
      <formula>3</formula>
      <formula>6</formula>
    </cfRule>
  </conditionalFormatting>
  <conditionalFormatting sqref="Q5">
    <cfRule type="cellIs" dxfId="17692" priority="2234" operator="greaterThan">
      <formula>6</formula>
    </cfRule>
  </conditionalFormatting>
  <conditionalFormatting sqref="N5:O5">
    <cfRule type="cellIs" dxfId="17691" priority="2235" operator="between">
      <formula>27</formula>
      <formula>31</formula>
    </cfRule>
  </conditionalFormatting>
  <conditionalFormatting sqref="Q2">
    <cfRule type="cellIs" dxfId="17690" priority="2223" operator="between">
      <formula>1</formula>
      <formula>2</formula>
    </cfRule>
  </conditionalFormatting>
  <conditionalFormatting sqref="Q2">
    <cfRule type="cellIs" dxfId="17689" priority="2224" operator="between">
      <formula>3</formula>
      <formula>6</formula>
    </cfRule>
  </conditionalFormatting>
  <conditionalFormatting sqref="Q2">
    <cfRule type="cellIs" dxfId="17688" priority="2225" operator="greaterThan">
      <formula>6</formula>
    </cfRule>
  </conditionalFormatting>
  <conditionalFormatting sqref="N2:O2">
    <cfRule type="cellIs" dxfId="17687" priority="2226" operator="between">
      <formula>27</formula>
      <formula>31</formula>
    </cfRule>
  </conditionalFormatting>
  <conditionalFormatting sqref="A2">
    <cfRule type="containsText" dxfId="17686" priority="2218" operator="containsText" text="Active">
      <formula>NOT(ISERROR(SEARCH(("Active"),(A2))))</formula>
    </cfRule>
  </conditionalFormatting>
  <conditionalFormatting sqref="A2">
    <cfRule type="containsText" dxfId="17685" priority="2219" operator="containsText" text="Withdrawn">
      <formula>NOT(ISERROR(SEARCH(("Withdrawn"),(A2))))</formula>
    </cfRule>
  </conditionalFormatting>
  <conditionalFormatting sqref="A2">
    <cfRule type="containsText" dxfId="17684" priority="2220" operator="containsText" text="Transf">
      <formula>NOT(ISERROR(SEARCH(("Transf"),(A2))))</formula>
    </cfRule>
  </conditionalFormatting>
  <conditionalFormatting sqref="A2">
    <cfRule type="containsText" dxfId="17683" priority="2221" operator="containsText" text="Grad">
      <formula>NOT(ISERROR(SEARCH(("Grad"),(A2))))</formula>
    </cfRule>
  </conditionalFormatting>
  <conditionalFormatting sqref="A2">
    <cfRule type="containsText" dxfId="17682" priority="2222" operator="containsText" text="Intern">
      <formula>NOT(ISERROR(SEARCH(("Intern"),(A2))))</formula>
    </cfRule>
  </conditionalFormatting>
  <conditionalFormatting sqref="DW14:DW28">
    <cfRule type="containsText" dxfId="17681" priority="2213" operator="containsText" text="Pres">
      <formula>NOT(ISERROR(SEARCH(("Pres"),(DW14))))</formula>
    </cfRule>
  </conditionalFormatting>
  <conditionalFormatting sqref="DW14:DW28">
    <cfRule type="containsText" dxfId="17680" priority="2214" operator="containsText" text="Abs">
      <formula>NOT(ISERROR(SEARCH(("Abs"),(DW14))))</formula>
    </cfRule>
  </conditionalFormatting>
  <conditionalFormatting sqref="DW14:DW28">
    <cfRule type="containsText" dxfId="17679" priority="2215" operator="containsText" text="Leav">
      <formula>NOT(ISERROR(SEARCH(("Leav"),(DW14))))</formula>
    </cfRule>
  </conditionalFormatting>
  <conditionalFormatting sqref="DW14:DW28">
    <cfRule type="containsText" dxfId="17678" priority="2216" operator="containsText" text="Holi">
      <formula>NOT(ISERROR(SEARCH(("Holi"),(DW14))))</formula>
    </cfRule>
  </conditionalFormatting>
  <conditionalFormatting sqref="DW14:DW28">
    <cfRule type="containsText" dxfId="17677" priority="2217" operator="containsText" text="Orie">
      <formula>NOT(ISERROR(SEARCH(("Orie"),(DW14))))</formula>
    </cfRule>
  </conditionalFormatting>
  <conditionalFormatting sqref="DY13:DY34">
    <cfRule type="containsText" dxfId="17676" priority="2193" operator="containsText" text="Pres">
      <formula>NOT(ISERROR(SEARCH(("Pres"),(DY13))))</formula>
    </cfRule>
  </conditionalFormatting>
  <conditionalFormatting sqref="DY13:DY34">
    <cfRule type="containsText" dxfId="17675" priority="2194" operator="containsText" text="Abs">
      <formula>NOT(ISERROR(SEARCH(("Abs"),(DY13))))</formula>
    </cfRule>
  </conditionalFormatting>
  <conditionalFormatting sqref="DY13:DY34">
    <cfRule type="containsText" dxfId="17674" priority="2195" operator="containsText" text="Leav">
      <formula>NOT(ISERROR(SEARCH(("Leav"),(DY13))))</formula>
    </cfRule>
  </conditionalFormatting>
  <conditionalFormatting sqref="DY13:DY34">
    <cfRule type="containsText" dxfId="17673" priority="2196" operator="containsText" text="Holi">
      <formula>NOT(ISERROR(SEARCH(("Holi"),(DY13))))</formula>
    </cfRule>
  </conditionalFormatting>
  <conditionalFormatting sqref="DY13:DY34">
    <cfRule type="containsText" dxfId="17672" priority="2197" operator="containsText" text="Orie">
      <formula>NOT(ISERROR(SEARCH(("Orie"),(DY13))))</formula>
    </cfRule>
  </conditionalFormatting>
  <conditionalFormatting sqref="EA13:EA34">
    <cfRule type="containsText" dxfId="17671" priority="2188" operator="containsText" text="Pres">
      <formula>NOT(ISERROR(SEARCH(("Pres"),(EA13))))</formula>
    </cfRule>
  </conditionalFormatting>
  <conditionalFormatting sqref="EA13:EA34">
    <cfRule type="containsText" dxfId="17670" priority="2189" operator="containsText" text="Abs">
      <formula>NOT(ISERROR(SEARCH(("Abs"),(EA13))))</formula>
    </cfRule>
  </conditionalFormatting>
  <conditionalFormatting sqref="EA13:EA34">
    <cfRule type="containsText" dxfId="17669" priority="2190" operator="containsText" text="Leav">
      <formula>NOT(ISERROR(SEARCH(("Leav"),(EA13))))</formula>
    </cfRule>
  </conditionalFormatting>
  <conditionalFormatting sqref="EA13:EA34">
    <cfRule type="containsText" dxfId="17668" priority="2191" operator="containsText" text="Holi">
      <formula>NOT(ISERROR(SEARCH(("Holi"),(EA13))))</formula>
    </cfRule>
  </conditionalFormatting>
  <conditionalFormatting sqref="EA13:EA34">
    <cfRule type="containsText" dxfId="17667" priority="2192" operator="containsText" text="Orie">
      <formula>NOT(ISERROR(SEARCH(("Orie"),(EA13))))</formula>
    </cfRule>
  </conditionalFormatting>
  <conditionalFormatting sqref="EC13">
    <cfRule type="containsText" dxfId="17666" priority="2183" operator="containsText" text="Pres">
      <formula>NOT(ISERROR(SEARCH(("Pres"),(EC13))))</formula>
    </cfRule>
  </conditionalFormatting>
  <conditionalFormatting sqref="EC13">
    <cfRule type="containsText" dxfId="17665" priority="2184" operator="containsText" text="Abs">
      <formula>NOT(ISERROR(SEARCH(("Abs"),(EC13))))</formula>
    </cfRule>
  </conditionalFormatting>
  <conditionalFormatting sqref="EC13">
    <cfRule type="containsText" dxfId="17664" priority="2185" operator="containsText" text="Leav">
      <formula>NOT(ISERROR(SEARCH(("Leav"),(EC13))))</formula>
    </cfRule>
  </conditionalFormatting>
  <conditionalFormatting sqref="EC13">
    <cfRule type="containsText" dxfId="17663" priority="2186" operator="containsText" text="Holi">
      <formula>NOT(ISERROR(SEARCH(("Holi"),(EC13))))</formula>
    </cfRule>
  </conditionalFormatting>
  <conditionalFormatting sqref="EC13">
    <cfRule type="containsText" dxfId="17662" priority="2187" operator="containsText" text="Orie">
      <formula>NOT(ISERROR(SEARCH(("Orie"),(EC13))))</formula>
    </cfRule>
  </conditionalFormatting>
  <conditionalFormatting sqref="DX14:DX38">
    <cfRule type="containsText" dxfId="17661" priority="2178" operator="containsText" text="Pres">
      <formula>NOT(ISERROR(SEARCH(("Pres"),(DX14))))</formula>
    </cfRule>
  </conditionalFormatting>
  <conditionalFormatting sqref="DX14:DX38">
    <cfRule type="containsText" dxfId="17660" priority="2179" operator="containsText" text="Abs">
      <formula>NOT(ISERROR(SEARCH(("Abs"),(DX14))))</formula>
    </cfRule>
  </conditionalFormatting>
  <conditionalFormatting sqref="DX14:DX38">
    <cfRule type="containsText" dxfId="17659" priority="2180" operator="containsText" text="Leav">
      <formula>NOT(ISERROR(SEARCH(("Leav"),(DX14))))</formula>
    </cfRule>
  </conditionalFormatting>
  <conditionalFormatting sqref="DX14:DX38">
    <cfRule type="containsText" dxfId="17658" priority="2181" operator="containsText" text="Holi">
      <formula>NOT(ISERROR(SEARCH(("Holi"),(DX14))))</formula>
    </cfRule>
  </conditionalFormatting>
  <conditionalFormatting sqref="DX14:DX38">
    <cfRule type="containsText" dxfId="17657" priority="2182" operator="containsText" text="Orie">
      <formula>NOT(ISERROR(SEARCH(("Orie"),(DX14))))</formula>
    </cfRule>
  </conditionalFormatting>
  <conditionalFormatting sqref="DZ14:DZ34">
    <cfRule type="containsText" dxfId="17656" priority="2173" operator="containsText" text="Pres">
      <formula>NOT(ISERROR(SEARCH(("Pres"),(DZ14))))</formula>
    </cfRule>
  </conditionalFormatting>
  <conditionalFormatting sqref="DZ14:DZ34">
    <cfRule type="containsText" dxfId="17655" priority="2174" operator="containsText" text="Abs">
      <formula>NOT(ISERROR(SEARCH(("Abs"),(DZ14))))</formula>
    </cfRule>
  </conditionalFormatting>
  <conditionalFormatting sqref="DZ14:DZ34">
    <cfRule type="containsText" dxfId="17654" priority="2175" operator="containsText" text="Leav">
      <formula>NOT(ISERROR(SEARCH(("Leav"),(DZ14))))</formula>
    </cfRule>
  </conditionalFormatting>
  <conditionalFormatting sqref="DZ14:DZ34">
    <cfRule type="containsText" dxfId="17653" priority="2176" operator="containsText" text="Holi">
      <formula>NOT(ISERROR(SEARCH(("Holi"),(DZ14))))</formula>
    </cfRule>
  </conditionalFormatting>
  <conditionalFormatting sqref="DZ14:DZ34">
    <cfRule type="containsText" dxfId="17652" priority="2177" operator="containsText" text="Orie">
      <formula>NOT(ISERROR(SEARCH(("Orie"),(DZ14))))</formula>
    </cfRule>
  </conditionalFormatting>
  <conditionalFormatting sqref="EB14:EB34">
    <cfRule type="containsText" dxfId="17651" priority="2168" operator="containsText" text="Pres">
      <formula>NOT(ISERROR(SEARCH(("Pres"),(EB14))))</formula>
    </cfRule>
  </conditionalFormatting>
  <conditionalFormatting sqref="EB14:EB34">
    <cfRule type="containsText" dxfId="17650" priority="2169" operator="containsText" text="Abs">
      <formula>NOT(ISERROR(SEARCH(("Abs"),(EB14))))</formula>
    </cfRule>
  </conditionalFormatting>
  <conditionalFormatting sqref="EB14:EB34">
    <cfRule type="containsText" dxfId="17649" priority="2170" operator="containsText" text="Leav">
      <formula>NOT(ISERROR(SEARCH(("Leav"),(EB14))))</formula>
    </cfRule>
  </conditionalFormatting>
  <conditionalFormatting sqref="EB14:EB34">
    <cfRule type="containsText" dxfId="17648" priority="2171" operator="containsText" text="Holi">
      <formula>NOT(ISERROR(SEARCH(("Holi"),(EB14))))</formula>
    </cfRule>
  </conditionalFormatting>
  <conditionalFormatting sqref="EB14:EB34">
    <cfRule type="containsText" dxfId="17647" priority="2172" operator="containsText" text="Orie">
      <formula>NOT(ISERROR(SEARCH(("Orie"),(EB14))))</formula>
    </cfRule>
  </conditionalFormatting>
  <conditionalFormatting sqref="EC14:EC30">
    <cfRule type="containsText" dxfId="17646" priority="2163" operator="containsText" text="Pres">
      <formula>NOT(ISERROR(SEARCH(("Pres"),(EC14))))</formula>
    </cfRule>
  </conditionalFormatting>
  <conditionalFormatting sqref="EC14:EC30">
    <cfRule type="containsText" dxfId="17645" priority="2164" operator="containsText" text="Abs">
      <formula>NOT(ISERROR(SEARCH(("Abs"),(EC14))))</formula>
    </cfRule>
  </conditionalFormatting>
  <conditionalFormatting sqref="EC14:EC30">
    <cfRule type="containsText" dxfId="17644" priority="2165" operator="containsText" text="Leav">
      <formula>NOT(ISERROR(SEARCH(("Leav"),(EC14))))</formula>
    </cfRule>
  </conditionalFormatting>
  <conditionalFormatting sqref="EC14:EC30">
    <cfRule type="containsText" dxfId="17643" priority="2166" operator="containsText" text="Holi">
      <formula>NOT(ISERROR(SEARCH(("Holi"),(EC14))))</formula>
    </cfRule>
  </conditionalFormatting>
  <conditionalFormatting sqref="EC14:EC30">
    <cfRule type="containsText" dxfId="17642" priority="2167" operator="containsText" text="Orie">
      <formula>NOT(ISERROR(SEARCH(("Orie"),(EC14))))</formula>
    </cfRule>
  </conditionalFormatting>
  <conditionalFormatting sqref="ED14:ED36">
    <cfRule type="containsText" dxfId="17641" priority="2158" operator="containsText" text="Pres">
      <formula>NOT(ISERROR(SEARCH(("Pres"),(ED14))))</formula>
    </cfRule>
  </conditionalFormatting>
  <conditionalFormatting sqref="ED14:ED36">
    <cfRule type="containsText" dxfId="17640" priority="2159" operator="containsText" text="Abs">
      <formula>NOT(ISERROR(SEARCH(("Abs"),(ED14))))</formula>
    </cfRule>
  </conditionalFormatting>
  <conditionalFormatting sqref="ED14:ED36">
    <cfRule type="containsText" dxfId="17639" priority="2160" operator="containsText" text="Leav">
      <formula>NOT(ISERROR(SEARCH(("Leav"),(ED14))))</formula>
    </cfRule>
  </conditionalFormatting>
  <conditionalFormatting sqref="ED14:ED36">
    <cfRule type="containsText" dxfId="17638" priority="2161" operator="containsText" text="Holi">
      <formula>NOT(ISERROR(SEARCH(("Holi"),(ED14))))</formula>
    </cfRule>
  </conditionalFormatting>
  <conditionalFormatting sqref="ED14:ED36">
    <cfRule type="containsText" dxfId="17637" priority="2162" operator="containsText" text="Orie">
      <formula>NOT(ISERROR(SEARCH(("Orie"),(ED14))))</formula>
    </cfRule>
  </conditionalFormatting>
  <conditionalFormatting sqref="EE14:EE34">
    <cfRule type="containsText" dxfId="17636" priority="2153" operator="containsText" text="Pres">
      <formula>NOT(ISERROR(SEARCH(("Pres"),(EE14))))</formula>
    </cfRule>
  </conditionalFormatting>
  <conditionalFormatting sqref="EE14:EE34">
    <cfRule type="containsText" dxfId="17635" priority="2154" operator="containsText" text="Abs">
      <formula>NOT(ISERROR(SEARCH(("Abs"),(EE14))))</formula>
    </cfRule>
  </conditionalFormatting>
  <conditionalFormatting sqref="EE14:EE34">
    <cfRule type="containsText" dxfId="17634" priority="2155" operator="containsText" text="Leav">
      <formula>NOT(ISERROR(SEARCH(("Leav"),(EE14))))</formula>
    </cfRule>
  </conditionalFormatting>
  <conditionalFormatting sqref="EE14:EE34">
    <cfRule type="containsText" dxfId="17633" priority="2156" operator="containsText" text="Holi">
      <formula>NOT(ISERROR(SEARCH(("Holi"),(EE14))))</formula>
    </cfRule>
  </conditionalFormatting>
  <conditionalFormatting sqref="EE14:EE34">
    <cfRule type="containsText" dxfId="17632" priority="2157" operator="containsText" text="Orie">
      <formula>NOT(ISERROR(SEARCH(("Orie"),(EE14))))</formula>
    </cfRule>
  </conditionalFormatting>
  <conditionalFormatting sqref="EF14:EF37">
    <cfRule type="containsText" dxfId="17631" priority="2148" operator="containsText" text="Pres">
      <formula>NOT(ISERROR(SEARCH(("Pres"),(EF14))))</formula>
    </cfRule>
  </conditionalFormatting>
  <conditionalFormatting sqref="EF14:EF37">
    <cfRule type="containsText" dxfId="17630" priority="2149" operator="containsText" text="Abs">
      <formula>NOT(ISERROR(SEARCH(("Abs"),(EF14))))</formula>
    </cfRule>
  </conditionalFormatting>
  <conditionalFormatting sqref="EF14:EF37">
    <cfRule type="containsText" dxfId="17629" priority="2150" operator="containsText" text="Leav">
      <formula>NOT(ISERROR(SEARCH(("Leav"),(EF14))))</formula>
    </cfRule>
  </conditionalFormatting>
  <conditionalFormatting sqref="EF14:EF37">
    <cfRule type="containsText" dxfId="17628" priority="2151" operator="containsText" text="Holi">
      <formula>NOT(ISERROR(SEARCH(("Holi"),(EF14))))</formula>
    </cfRule>
  </conditionalFormatting>
  <conditionalFormatting sqref="EF14:EF37">
    <cfRule type="containsText" dxfId="17627" priority="2152" operator="containsText" text="Orie">
      <formula>NOT(ISERROR(SEARCH(("Orie"),(EF14))))</formula>
    </cfRule>
  </conditionalFormatting>
  <conditionalFormatting sqref="EG34:EG43">
    <cfRule type="containsText" dxfId="17626" priority="2143" operator="containsText" text="Pres">
      <formula>NOT(ISERROR(SEARCH(("Pres"),(EG34))))</formula>
    </cfRule>
  </conditionalFormatting>
  <conditionalFormatting sqref="EG34:EG43">
    <cfRule type="containsText" dxfId="17625" priority="2144" operator="containsText" text="Abs">
      <formula>NOT(ISERROR(SEARCH(("Abs"),(EG34))))</formula>
    </cfRule>
  </conditionalFormatting>
  <conditionalFormatting sqref="EG34:EG43">
    <cfRule type="containsText" dxfId="17624" priority="2145" operator="containsText" text="Leav">
      <formula>NOT(ISERROR(SEARCH(("Leav"),(EG34))))</formula>
    </cfRule>
  </conditionalFormatting>
  <conditionalFormatting sqref="EG34:EG43">
    <cfRule type="containsText" dxfId="17623" priority="2146" operator="containsText" text="Holi">
      <formula>NOT(ISERROR(SEARCH(("Holi"),(EG34))))</formula>
    </cfRule>
  </conditionalFormatting>
  <conditionalFormatting sqref="EG34:EG43">
    <cfRule type="containsText" dxfId="17622" priority="2147" operator="containsText" text="Orie">
      <formula>NOT(ISERROR(SEARCH(("Orie"),(EG34))))</formula>
    </cfRule>
  </conditionalFormatting>
  <conditionalFormatting sqref="EI38:EI45">
    <cfRule type="containsText" dxfId="17621" priority="2138" operator="containsText" text="Pres">
      <formula>NOT(ISERROR(SEARCH(("Pres"),(EI38))))</formula>
    </cfRule>
  </conditionalFormatting>
  <conditionalFormatting sqref="EI38:EI45">
    <cfRule type="containsText" dxfId="17620" priority="2139" operator="containsText" text="Abs">
      <formula>NOT(ISERROR(SEARCH(("Abs"),(EI38))))</formula>
    </cfRule>
  </conditionalFormatting>
  <conditionalFormatting sqref="EI38:EI45">
    <cfRule type="containsText" dxfId="17619" priority="2140" operator="containsText" text="Leav">
      <formula>NOT(ISERROR(SEARCH(("Leav"),(EI38))))</formula>
    </cfRule>
  </conditionalFormatting>
  <conditionalFormatting sqref="EI38:EI45">
    <cfRule type="containsText" dxfId="17618" priority="2141" operator="containsText" text="Holi">
      <formula>NOT(ISERROR(SEARCH(("Holi"),(EI38))))</formula>
    </cfRule>
  </conditionalFormatting>
  <conditionalFormatting sqref="EI38:EI45">
    <cfRule type="containsText" dxfId="17617" priority="2142" operator="containsText" text="Orie">
      <formula>NOT(ISERROR(SEARCH(("Orie"),(EI38))))</formula>
    </cfRule>
  </conditionalFormatting>
  <conditionalFormatting sqref="EH14:EH41">
    <cfRule type="containsText" dxfId="17616" priority="2133" operator="containsText" text="Pres">
      <formula>NOT(ISERROR(SEARCH(("Pres"),(EH14))))</formula>
    </cfRule>
  </conditionalFormatting>
  <conditionalFormatting sqref="EH14:EH41">
    <cfRule type="containsText" dxfId="17615" priority="2134" operator="containsText" text="Abs">
      <formula>NOT(ISERROR(SEARCH(("Abs"),(EH14))))</formula>
    </cfRule>
  </conditionalFormatting>
  <conditionalFormatting sqref="EH14:EH41">
    <cfRule type="containsText" dxfId="17614" priority="2135" operator="containsText" text="Leav">
      <formula>NOT(ISERROR(SEARCH(("Leav"),(EH14))))</formula>
    </cfRule>
  </conditionalFormatting>
  <conditionalFormatting sqref="EH14:EH41">
    <cfRule type="containsText" dxfId="17613" priority="2136" operator="containsText" text="Holi">
      <formula>NOT(ISERROR(SEARCH(("Holi"),(EH14))))</formula>
    </cfRule>
  </conditionalFormatting>
  <conditionalFormatting sqref="EH14:EH41">
    <cfRule type="containsText" dxfId="17612" priority="2137" operator="containsText" text="Orie">
      <formula>NOT(ISERROR(SEARCH(("Orie"),(EH14))))</formula>
    </cfRule>
  </conditionalFormatting>
  <conditionalFormatting sqref="EJ14:EJ41">
    <cfRule type="containsText" dxfId="17611" priority="2128" operator="containsText" text="Pres">
      <formula>NOT(ISERROR(SEARCH(("Pres"),(EJ14))))</formula>
    </cfRule>
  </conditionalFormatting>
  <conditionalFormatting sqref="EJ14:EJ41">
    <cfRule type="containsText" dxfId="17610" priority="2129" operator="containsText" text="Abs">
      <formula>NOT(ISERROR(SEARCH(("Abs"),(EJ14))))</formula>
    </cfRule>
  </conditionalFormatting>
  <conditionalFormatting sqref="EJ14:EJ41">
    <cfRule type="containsText" dxfId="17609" priority="2130" operator="containsText" text="Leav">
      <formula>NOT(ISERROR(SEARCH(("Leav"),(EJ14))))</formula>
    </cfRule>
  </conditionalFormatting>
  <conditionalFormatting sqref="EJ14:EJ41">
    <cfRule type="containsText" dxfId="17608" priority="2131" operator="containsText" text="Holi">
      <formula>NOT(ISERROR(SEARCH(("Holi"),(EJ14))))</formula>
    </cfRule>
  </conditionalFormatting>
  <conditionalFormatting sqref="EJ14:EJ41">
    <cfRule type="containsText" dxfId="17607" priority="2132" operator="containsText" text="Orie">
      <formula>NOT(ISERROR(SEARCH(("Orie"),(EJ14))))</formula>
    </cfRule>
  </conditionalFormatting>
  <conditionalFormatting sqref="EQ14:EQ36">
    <cfRule type="containsText" dxfId="17606" priority="2123" operator="containsText" text="Pres">
      <formula>NOT(ISERROR(SEARCH(("Pres"),(EQ14))))</formula>
    </cfRule>
  </conditionalFormatting>
  <conditionalFormatting sqref="EQ14:EQ36">
    <cfRule type="containsText" dxfId="17605" priority="2124" operator="containsText" text="Abs">
      <formula>NOT(ISERROR(SEARCH(("Abs"),(EQ14))))</formula>
    </cfRule>
  </conditionalFormatting>
  <conditionalFormatting sqref="EQ14:EQ36">
    <cfRule type="containsText" dxfId="17604" priority="2125" operator="containsText" text="Leav">
      <formula>NOT(ISERROR(SEARCH(("Leav"),(EQ14))))</formula>
    </cfRule>
  </conditionalFormatting>
  <conditionalFormatting sqref="EQ14:EQ36">
    <cfRule type="containsText" dxfId="17603" priority="2126" operator="containsText" text="Holi">
      <formula>NOT(ISERROR(SEARCH(("Holi"),(EQ14))))</formula>
    </cfRule>
  </conditionalFormatting>
  <conditionalFormatting sqref="EQ14:EQ36">
    <cfRule type="containsText" dxfId="17602" priority="2127" operator="containsText" text="Orie">
      <formula>NOT(ISERROR(SEARCH(("Orie"),(EQ14))))</formula>
    </cfRule>
  </conditionalFormatting>
  <conditionalFormatting sqref="ER14:ER37">
    <cfRule type="containsText" dxfId="17601" priority="2118" operator="containsText" text="Pres">
      <formula>NOT(ISERROR(SEARCH(("Pres"),(ER14))))</formula>
    </cfRule>
  </conditionalFormatting>
  <conditionalFormatting sqref="ER14:ER37">
    <cfRule type="containsText" dxfId="17600" priority="2119" operator="containsText" text="Abs">
      <formula>NOT(ISERROR(SEARCH(("Abs"),(ER14))))</formula>
    </cfRule>
  </conditionalFormatting>
  <conditionalFormatting sqref="ER14:ER37">
    <cfRule type="containsText" dxfId="17599" priority="2120" operator="containsText" text="Leav">
      <formula>NOT(ISERROR(SEARCH(("Leav"),(ER14))))</formula>
    </cfRule>
  </conditionalFormatting>
  <conditionalFormatting sqref="ER14:ER37">
    <cfRule type="containsText" dxfId="17598" priority="2121" operator="containsText" text="Holi">
      <formula>NOT(ISERROR(SEARCH(("Holi"),(ER14))))</formula>
    </cfRule>
  </conditionalFormatting>
  <conditionalFormatting sqref="ER14:ER37">
    <cfRule type="containsText" dxfId="17597" priority="2122" operator="containsText" text="Orie">
      <formula>NOT(ISERROR(SEARCH(("Orie"),(ER14))))</formula>
    </cfRule>
  </conditionalFormatting>
  <conditionalFormatting sqref="EI14:EI37">
    <cfRule type="containsText" dxfId="17596" priority="2113" operator="containsText" text="Pres">
      <formula>NOT(ISERROR(SEARCH(("Pres"),(EI14))))</formula>
    </cfRule>
  </conditionalFormatting>
  <conditionalFormatting sqref="EI14:EI37">
    <cfRule type="containsText" dxfId="17595" priority="2114" operator="containsText" text="Abs">
      <formula>NOT(ISERROR(SEARCH(("Abs"),(EI14))))</formula>
    </cfRule>
  </conditionalFormatting>
  <conditionalFormatting sqref="EI14:EI37">
    <cfRule type="containsText" dxfId="17594" priority="2115" operator="containsText" text="Leav">
      <formula>NOT(ISERROR(SEARCH(("Leav"),(EI14))))</formula>
    </cfRule>
  </conditionalFormatting>
  <conditionalFormatting sqref="EI14:EI37">
    <cfRule type="containsText" dxfId="17593" priority="2116" operator="containsText" text="Holi">
      <formula>NOT(ISERROR(SEARCH(("Holi"),(EI14))))</formula>
    </cfRule>
  </conditionalFormatting>
  <conditionalFormatting sqref="EI14:EI37">
    <cfRule type="containsText" dxfId="17592" priority="2117" operator="containsText" text="Orie">
      <formula>NOT(ISERROR(SEARCH(("Orie"),(EI14))))</formula>
    </cfRule>
  </conditionalFormatting>
  <conditionalFormatting sqref="EK14:EK37">
    <cfRule type="containsText" dxfId="17591" priority="2108" operator="containsText" text="Pres">
      <formula>NOT(ISERROR(SEARCH(("Pres"),(EK14))))</formula>
    </cfRule>
  </conditionalFormatting>
  <conditionalFormatting sqref="EK14:EK37">
    <cfRule type="containsText" dxfId="17590" priority="2109" operator="containsText" text="Abs">
      <formula>NOT(ISERROR(SEARCH(("Abs"),(EK14))))</formula>
    </cfRule>
  </conditionalFormatting>
  <conditionalFormatting sqref="EK14:EK37">
    <cfRule type="containsText" dxfId="17589" priority="2110" operator="containsText" text="Leav">
      <formula>NOT(ISERROR(SEARCH(("Leav"),(EK14))))</formula>
    </cfRule>
  </conditionalFormatting>
  <conditionalFormatting sqref="EK14:EK37">
    <cfRule type="containsText" dxfId="17588" priority="2111" operator="containsText" text="Holi">
      <formula>NOT(ISERROR(SEARCH(("Holi"),(EK14))))</formula>
    </cfRule>
  </conditionalFormatting>
  <conditionalFormatting sqref="EK14:EK37">
    <cfRule type="containsText" dxfId="17587" priority="2112" operator="containsText" text="Orie">
      <formula>NOT(ISERROR(SEARCH(("Orie"),(EK14))))</formula>
    </cfRule>
  </conditionalFormatting>
  <conditionalFormatting sqref="EL14:EL37">
    <cfRule type="containsText" dxfId="17586" priority="2103" operator="containsText" text="Pres">
      <formula>NOT(ISERROR(SEARCH(("Pres"),(EL14))))</formula>
    </cfRule>
  </conditionalFormatting>
  <conditionalFormatting sqref="EL14:EL37">
    <cfRule type="containsText" dxfId="17585" priority="2104" operator="containsText" text="Abs">
      <formula>NOT(ISERROR(SEARCH(("Abs"),(EL14))))</formula>
    </cfRule>
  </conditionalFormatting>
  <conditionalFormatting sqref="EL14:EL37">
    <cfRule type="containsText" dxfId="17584" priority="2105" operator="containsText" text="Leav">
      <formula>NOT(ISERROR(SEARCH(("Leav"),(EL14))))</formula>
    </cfRule>
  </conditionalFormatting>
  <conditionalFormatting sqref="EL14:EL37">
    <cfRule type="containsText" dxfId="17583" priority="2106" operator="containsText" text="Holi">
      <formula>NOT(ISERROR(SEARCH(("Holi"),(EL14))))</formula>
    </cfRule>
  </conditionalFormatting>
  <conditionalFormatting sqref="EL14:EL37">
    <cfRule type="containsText" dxfId="17582" priority="2107" operator="containsText" text="Orie">
      <formula>NOT(ISERROR(SEARCH(("Orie"),(EL14))))</formula>
    </cfRule>
  </conditionalFormatting>
  <conditionalFormatting sqref="EG14:EG33">
    <cfRule type="containsText" dxfId="17581" priority="2098" operator="containsText" text="Pres">
      <formula>NOT(ISERROR(SEARCH(("Pres"),(EG14))))</formula>
    </cfRule>
  </conditionalFormatting>
  <conditionalFormatting sqref="EG14:EG33">
    <cfRule type="containsText" dxfId="17580" priority="2099" operator="containsText" text="Abs">
      <formula>NOT(ISERROR(SEARCH(("Abs"),(EG14))))</formula>
    </cfRule>
  </conditionalFormatting>
  <conditionalFormatting sqref="EG14:EG33">
    <cfRule type="containsText" dxfId="17579" priority="2100" operator="containsText" text="Leav">
      <formula>NOT(ISERROR(SEARCH(("Leav"),(EG14))))</formula>
    </cfRule>
  </conditionalFormatting>
  <conditionalFormatting sqref="EG14:EG33">
    <cfRule type="containsText" dxfId="17578" priority="2101" operator="containsText" text="Holi">
      <formula>NOT(ISERROR(SEARCH(("Holi"),(EG14))))</formula>
    </cfRule>
  </conditionalFormatting>
  <conditionalFormatting sqref="EG14:EG33">
    <cfRule type="containsText" dxfId="17577" priority="2102" operator="containsText" text="Orie">
      <formula>NOT(ISERROR(SEARCH(("Orie"),(EG14))))</formula>
    </cfRule>
  </conditionalFormatting>
  <conditionalFormatting sqref="EM14:EM16 EM18:EM33">
    <cfRule type="containsText" dxfId="17576" priority="2093" operator="containsText" text="Pres">
      <formula>NOT(ISERROR(SEARCH(("Pres"),(EM14))))</formula>
    </cfRule>
  </conditionalFormatting>
  <conditionalFormatting sqref="EM14:EM16 EM18:EM33">
    <cfRule type="containsText" dxfId="17575" priority="2094" operator="containsText" text="Abs">
      <formula>NOT(ISERROR(SEARCH(("Abs"),(EM14))))</formula>
    </cfRule>
  </conditionalFormatting>
  <conditionalFormatting sqref="EM14:EM16 EM18:EM33">
    <cfRule type="containsText" dxfId="17574" priority="2095" operator="containsText" text="Leav">
      <formula>NOT(ISERROR(SEARCH(("Leav"),(EM14))))</formula>
    </cfRule>
  </conditionalFormatting>
  <conditionalFormatting sqref="EM14:EM16 EM18:EM33">
    <cfRule type="containsText" dxfId="17573" priority="2096" operator="containsText" text="Holi">
      <formula>NOT(ISERROR(SEARCH(("Holi"),(EM14))))</formula>
    </cfRule>
  </conditionalFormatting>
  <conditionalFormatting sqref="EM14:EM16 EM18:EM33">
    <cfRule type="containsText" dxfId="17572" priority="2097" operator="containsText" text="Orie">
      <formula>NOT(ISERROR(SEARCH(("Orie"),(EM14))))</formula>
    </cfRule>
  </conditionalFormatting>
  <conditionalFormatting sqref="EN14:EN16 EN18:EN34">
    <cfRule type="containsText" dxfId="17571" priority="2088" operator="containsText" text="Pres">
      <formula>NOT(ISERROR(SEARCH(("Pres"),(EN14))))</formula>
    </cfRule>
  </conditionalFormatting>
  <conditionalFormatting sqref="EN14:EN16 EN18:EN34">
    <cfRule type="containsText" dxfId="17570" priority="2089" operator="containsText" text="Abs">
      <formula>NOT(ISERROR(SEARCH(("Abs"),(EN14))))</formula>
    </cfRule>
  </conditionalFormatting>
  <conditionalFormatting sqref="EN14:EN16 EN18:EN34">
    <cfRule type="containsText" dxfId="17569" priority="2090" operator="containsText" text="Leav">
      <formula>NOT(ISERROR(SEARCH(("Leav"),(EN14))))</formula>
    </cfRule>
  </conditionalFormatting>
  <conditionalFormatting sqref="EN14:EN16 EN18:EN34">
    <cfRule type="containsText" dxfId="17568" priority="2091" operator="containsText" text="Holi">
      <formula>NOT(ISERROR(SEARCH(("Holi"),(EN14))))</formula>
    </cfRule>
  </conditionalFormatting>
  <conditionalFormatting sqref="EN14:EN16 EN18:EN34">
    <cfRule type="containsText" dxfId="17567" priority="2092" operator="containsText" text="Orie">
      <formula>NOT(ISERROR(SEARCH(("Orie"),(EN14))))</formula>
    </cfRule>
  </conditionalFormatting>
  <conditionalFormatting sqref="EO14:EO16 EO18:EO37">
    <cfRule type="containsText" dxfId="17566" priority="2083" operator="containsText" text="Pres">
      <formula>NOT(ISERROR(SEARCH(("Pres"),(EO14))))</formula>
    </cfRule>
  </conditionalFormatting>
  <conditionalFormatting sqref="EO14:EO16 EO18:EO37">
    <cfRule type="containsText" dxfId="17565" priority="2084" operator="containsText" text="Abs">
      <formula>NOT(ISERROR(SEARCH(("Abs"),(EO14))))</formula>
    </cfRule>
  </conditionalFormatting>
  <conditionalFormatting sqref="EO14:EO16 EO18:EO37">
    <cfRule type="containsText" dxfId="17564" priority="2085" operator="containsText" text="Leav">
      <formula>NOT(ISERROR(SEARCH(("Leav"),(EO14))))</formula>
    </cfRule>
  </conditionalFormatting>
  <conditionalFormatting sqref="EO14:EO16 EO18:EO37">
    <cfRule type="containsText" dxfId="17563" priority="2086" operator="containsText" text="Holi">
      <formula>NOT(ISERROR(SEARCH(("Holi"),(EO14))))</formula>
    </cfRule>
  </conditionalFormatting>
  <conditionalFormatting sqref="EO14:EO16 EO18:EO37">
    <cfRule type="containsText" dxfId="17562" priority="2087" operator="containsText" text="Orie">
      <formula>NOT(ISERROR(SEARCH(("Orie"),(EO14))))</formula>
    </cfRule>
  </conditionalFormatting>
  <conditionalFormatting sqref="EP14:EP16 EP18:EP37">
    <cfRule type="containsText" dxfId="17561" priority="2078" operator="containsText" text="Pres">
      <formula>NOT(ISERROR(SEARCH(("Pres"),(EP14))))</formula>
    </cfRule>
  </conditionalFormatting>
  <conditionalFormatting sqref="EP14:EP16 EP18:EP37">
    <cfRule type="containsText" dxfId="17560" priority="2079" operator="containsText" text="Abs">
      <formula>NOT(ISERROR(SEARCH(("Abs"),(EP14))))</formula>
    </cfRule>
  </conditionalFormatting>
  <conditionalFormatting sqref="EP14:EP16 EP18:EP37">
    <cfRule type="containsText" dxfId="17559" priority="2080" operator="containsText" text="Leav">
      <formula>NOT(ISERROR(SEARCH(("Leav"),(EP14))))</formula>
    </cfRule>
  </conditionalFormatting>
  <conditionalFormatting sqref="EP14:EP16 EP18:EP37">
    <cfRule type="containsText" dxfId="17558" priority="2081" operator="containsText" text="Holi">
      <formula>NOT(ISERROR(SEARCH(("Holi"),(EP14))))</formula>
    </cfRule>
  </conditionalFormatting>
  <conditionalFormatting sqref="EP14:EP16 EP18:EP37">
    <cfRule type="containsText" dxfId="17557" priority="2082" operator="containsText" text="Orie">
      <formula>NOT(ISERROR(SEARCH(("Orie"),(EP14))))</formula>
    </cfRule>
  </conditionalFormatting>
  <conditionalFormatting sqref="ES14:ES16 ES18:ES44">
    <cfRule type="containsText" dxfId="17556" priority="2073" operator="containsText" text="Pres">
      <formula>NOT(ISERROR(SEARCH(("Pres"),(ES14))))</formula>
    </cfRule>
  </conditionalFormatting>
  <conditionalFormatting sqref="ES14:ES16 ES18:ES44">
    <cfRule type="containsText" dxfId="17555" priority="2074" operator="containsText" text="Abs">
      <formula>NOT(ISERROR(SEARCH(("Abs"),(ES14))))</formula>
    </cfRule>
  </conditionalFormatting>
  <conditionalFormatting sqref="ES14:ES16 ES18:ES44">
    <cfRule type="containsText" dxfId="17554" priority="2075" operator="containsText" text="Leav">
      <formula>NOT(ISERROR(SEARCH(("Leav"),(ES14))))</formula>
    </cfRule>
  </conditionalFormatting>
  <conditionalFormatting sqref="ES14:ES16 ES18:ES44">
    <cfRule type="containsText" dxfId="17553" priority="2076" operator="containsText" text="Holi">
      <formula>NOT(ISERROR(SEARCH(("Holi"),(ES14))))</formula>
    </cfRule>
  </conditionalFormatting>
  <conditionalFormatting sqref="ES14:ES16 ES18:ES44">
    <cfRule type="containsText" dxfId="17552" priority="2077" operator="containsText" text="Orie">
      <formula>NOT(ISERROR(SEARCH(("Orie"),(ES14))))</formula>
    </cfRule>
  </conditionalFormatting>
  <conditionalFormatting sqref="ET14:ET16 ET18:ET38">
    <cfRule type="containsText" dxfId="17551" priority="2068" operator="containsText" text="Pres">
      <formula>NOT(ISERROR(SEARCH(("Pres"),(ET14))))</formula>
    </cfRule>
  </conditionalFormatting>
  <conditionalFormatting sqref="ET14:ET16 ET18:ET38">
    <cfRule type="containsText" dxfId="17550" priority="2069" operator="containsText" text="Abs">
      <formula>NOT(ISERROR(SEARCH(("Abs"),(ET14))))</formula>
    </cfRule>
  </conditionalFormatting>
  <conditionalFormatting sqref="ET14:ET16 ET18:ET38">
    <cfRule type="containsText" dxfId="17549" priority="2070" operator="containsText" text="Leav">
      <formula>NOT(ISERROR(SEARCH(("Leav"),(ET14))))</formula>
    </cfRule>
  </conditionalFormatting>
  <conditionalFormatting sqref="ET14:ET16 ET18:ET38">
    <cfRule type="containsText" dxfId="17548" priority="2071" operator="containsText" text="Holi">
      <formula>NOT(ISERROR(SEARCH(("Holi"),(ET14))))</formula>
    </cfRule>
  </conditionalFormatting>
  <conditionalFormatting sqref="ET14:ET16 ET18:ET38">
    <cfRule type="containsText" dxfId="17547" priority="2072" operator="containsText" text="Orie">
      <formula>NOT(ISERROR(SEARCH(("Orie"),(ET14))))</formula>
    </cfRule>
  </conditionalFormatting>
  <conditionalFormatting sqref="EU34:EU38">
    <cfRule type="containsText" dxfId="17546" priority="2063" operator="containsText" text="Pres">
      <formula>NOT(ISERROR(SEARCH(("Pres"),(EU34))))</formula>
    </cfRule>
  </conditionalFormatting>
  <conditionalFormatting sqref="EU34:EU38">
    <cfRule type="containsText" dxfId="17545" priority="2064" operator="containsText" text="Abs">
      <formula>NOT(ISERROR(SEARCH(("Abs"),(EU34))))</formula>
    </cfRule>
  </conditionalFormatting>
  <conditionalFormatting sqref="EU34:EU38">
    <cfRule type="containsText" dxfId="17544" priority="2065" operator="containsText" text="Leav">
      <formula>NOT(ISERROR(SEARCH(("Leav"),(EU34))))</formula>
    </cfRule>
  </conditionalFormatting>
  <conditionalFormatting sqref="EU34:EU38">
    <cfRule type="containsText" dxfId="17543" priority="2066" operator="containsText" text="Holi">
      <formula>NOT(ISERROR(SEARCH(("Holi"),(EU34))))</formula>
    </cfRule>
  </conditionalFormatting>
  <conditionalFormatting sqref="EU34:EU38">
    <cfRule type="containsText" dxfId="17542" priority="2067" operator="containsText" text="Orie">
      <formula>NOT(ISERROR(SEARCH(("Orie"),(EU34))))</formula>
    </cfRule>
  </conditionalFormatting>
  <conditionalFormatting sqref="EV34:EV42">
    <cfRule type="containsText" dxfId="17541" priority="2058" operator="containsText" text="Pres">
      <formula>NOT(ISERROR(SEARCH(("Pres"),(EV34))))</formula>
    </cfRule>
  </conditionalFormatting>
  <conditionalFormatting sqref="EV34:EV42">
    <cfRule type="containsText" dxfId="17540" priority="2059" operator="containsText" text="Abs">
      <formula>NOT(ISERROR(SEARCH(("Abs"),(EV34))))</formula>
    </cfRule>
  </conditionalFormatting>
  <conditionalFormatting sqref="EV34:EV42">
    <cfRule type="containsText" dxfId="17539" priority="2060" operator="containsText" text="Leav">
      <formula>NOT(ISERROR(SEARCH(("Leav"),(EV34))))</formula>
    </cfRule>
  </conditionalFormatting>
  <conditionalFormatting sqref="EV34:EV42">
    <cfRule type="containsText" dxfId="17538" priority="2061" operator="containsText" text="Holi">
      <formula>NOT(ISERROR(SEARCH(("Holi"),(EV34))))</formula>
    </cfRule>
  </conditionalFormatting>
  <conditionalFormatting sqref="EV34:EV42">
    <cfRule type="containsText" dxfId="17537" priority="2062" operator="containsText" text="Orie">
      <formula>NOT(ISERROR(SEARCH(("Orie"),(EV34))))</formula>
    </cfRule>
  </conditionalFormatting>
  <conditionalFormatting sqref="EY33:EY38">
    <cfRule type="containsText" dxfId="17536" priority="2053" operator="containsText" text="Pres">
      <formula>NOT(ISERROR(SEARCH(("Pres"),(EY33))))</formula>
    </cfRule>
  </conditionalFormatting>
  <conditionalFormatting sqref="EY33:EY38">
    <cfRule type="containsText" dxfId="17535" priority="2054" operator="containsText" text="Abs">
      <formula>NOT(ISERROR(SEARCH(("Abs"),(EY33))))</formula>
    </cfRule>
  </conditionalFormatting>
  <conditionalFormatting sqref="EY33:EY38">
    <cfRule type="containsText" dxfId="17534" priority="2055" operator="containsText" text="Leav">
      <formula>NOT(ISERROR(SEARCH(("Leav"),(EY33))))</formula>
    </cfRule>
  </conditionalFormatting>
  <conditionalFormatting sqref="EY33:EY38">
    <cfRule type="containsText" dxfId="17533" priority="2056" operator="containsText" text="Holi">
      <formula>NOT(ISERROR(SEARCH(("Holi"),(EY33))))</formula>
    </cfRule>
  </conditionalFormatting>
  <conditionalFormatting sqref="EY33:EY38">
    <cfRule type="containsText" dxfId="17532" priority="2057" operator="containsText" text="Orie">
      <formula>NOT(ISERROR(SEARCH(("Orie"),(EY33))))</formula>
    </cfRule>
  </conditionalFormatting>
  <conditionalFormatting sqref="EZ33:EZ42">
    <cfRule type="containsText" dxfId="17531" priority="2048" operator="containsText" text="Pres">
      <formula>NOT(ISERROR(SEARCH(("Pres"),(EZ33))))</formula>
    </cfRule>
  </conditionalFormatting>
  <conditionalFormatting sqref="EZ33:EZ42">
    <cfRule type="containsText" dxfId="17530" priority="2049" operator="containsText" text="Abs">
      <formula>NOT(ISERROR(SEARCH(("Abs"),(EZ33))))</formula>
    </cfRule>
  </conditionalFormatting>
  <conditionalFormatting sqref="EZ33:EZ42">
    <cfRule type="containsText" dxfId="17529" priority="2050" operator="containsText" text="Leav">
      <formula>NOT(ISERROR(SEARCH(("Leav"),(EZ33))))</formula>
    </cfRule>
  </conditionalFormatting>
  <conditionalFormatting sqref="EZ33:EZ42">
    <cfRule type="containsText" dxfId="17528" priority="2051" operator="containsText" text="Holi">
      <formula>NOT(ISERROR(SEARCH(("Holi"),(EZ33))))</formula>
    </cfRule>
  </conditionalFormatting>
  <conditionalFormatting sqref="EZ33:EZ42">
    <cfRule type="containsText" dxfId="17527" priority="2052" operator="containsText" text="Orie">
      <formula>NOT(ISERROR(SEARCH(("Orie"),(EZ33))))</formula>
    </cfRule>
  </conditionalFormatting>
  <conditionalFormatting sqref="FE14 FE33:FE38">
    <cfRule type="containsText" dxfId="17526" priority="2043" operator="containsText" text="Pres">
      <formula>NOT(ISERROR(SEARCH(("Pres"),(FE14))))</formula>
    </cfRule>
  </conditionalFormatting>
  <conditionalFormatting sqref="FE14 FE33:FE38">
    <cfRule type="containsText" dxfId="17525" priority="2044" operator="containsText" text="Abs">
      <formula>NOT(ISERROR(SEARCH(("Abs"),(FE14))))</formula>
    </cfRule>
  </conditionalFormatting>
  <conditionalFormatting sqref="FE14 FE33:FE38">
    <cfRule type="containsText" dxfId="17524" priority="2045" operator="containsText" text="Leav">
      <formula>NOT(ISERROR(SEARCH(("Leav"),(FE14))))</formula>
    </cfRule>
  </conditionalFormatting>
  <conditionalFormatting sqref="FE14 FE33:FE38">
    <cfRule type="containsText" dxfId="17523" priority="2046" operator="containsText" text="Holi">
      <formula>NOT(ISERROR(SEARCH(("Holi"),(FE14))))</formula>
    </cfRule>
  </conditionalFormatting>
  <conditionalFormatting sqref="FE14 FE33:FE38">
    <cfRule type="containsText" dxfId="17522" priority="2047" operator="containsText" text="Orie">
      <formula>NOT(ISERROR(SEARCH(("Orie"),(FE14))))</formula>
    </cfRule>
  </conditionalFormatting>
  <conditionalFormatting sqref="FF14 FF22 FF33:FF42">
    <cfRule type="containsText" dxfId="17521" priority="2038" operator="containsText" text="Pres">
      <formula>NOT(ISERROR(SEARCH(("Pres"),(FF14))))</formula>
    </cfRule>
  </conditionalFormatting>
  <conditionalFormatting sqref="FF14 FF22 FF33:FF42">
    <cfRule type="containsText" dxfId="17520" priority="2039" operator="containsText" text="Abs">
      <formula>NOT(ISERROR(SEARCH(("Abs"),(FF14))))</formula>
    </cfRule>
  </conditionalFormatting>
  <conditionalFormatting sqref="FF14 FF22 FF33:FF42">
    <cfRule type="containsText" dxfId="17519" priority="2040" operator="containsText" text="Leav">
      <formula>NOT(ISERROR(SEARCH(("Leav"),(FF14))))</formula>
    </cfRule>
  </conditionalFormatting>
  <conditionalFormatting sqref="FF14 FF22 FF33:FF42">
    <cfRule type="containsText" dxfId="17518" priority="2041" operator="containsText" text="Holi">
      <formula>NOT(ISERROR(SEARCH(("Holi"),(FF14))))</formula>
    </cfRule>
  </conditionalFormatting>
  <conditionalFormatting sqref="FF14 FF22 FF33:FF42">
    <cfRule type="containsText" dxfId="17517" priority="2042" operator="containsText" text="Orie">
      <formula>NOT(ISERROR(SEARCH(("Orie"),(FF14))))</formula>
    </cfRule>
  </conditionalFormatting>
  <conditionalFormatting sqref="EU14:EU33">
    <cfRule type="containsText" dxfId="17516" priority="2033" operator="containsText" text="Pres">
      <formula>NOT(ISERROR(SEARCH(("Pres"),(EU14))))</formula>
    </cfRule>
  </conditionalFormatting>
  <conditionalFormatting sqref="EU14:EU33">
    <cfRule type="containsText" dxfId="17515" priority="2034" operator="containsText" text="Abs">
      <formula>NOT(ISERROR(SEARCH(("Abs"),(EU14))))</formula>
    </cfRule>
  </conditionalFormatting>
  <conditionalFormatting sqref="EU14:EU33">
    <cfRule type="containsText" dxfId="17514" priority="2035" operator="containsText" text="Leav">
      <formula>NOT(ISERROR(SEARCH(("Leav"),(EU14))))</formula>
    </cfRule>
  </conditionalFormatting>
  <conditionalFormatting sqref="EU14:EU33">
    <cfRule type="containsText" dxfId="17513" priority="2036" operator="containsText" text="Holi">
      <formula>NOT(ISERROR(SEARCH(("Holi"),(EU14))))</formula>
    </cfRule>
  </conditionalFormatting>
  <conditionalFormatting sqref="EU14:EU33">
    <cfRule type="containsText" dxfId="17512" priority="2037" operator="containsText" text="Orie">
      <formula>NOT(ISERROR(SEARCH(("Orie"),(EU14))))</formula>
    </cfRule>
  </conditionalFormatting>
  <conditionalFormatting sqref="EV14:EV33">
    <cfRule type="containsText" dxfId="17511" priority="2028" operator="containsText" text="Pres">
      <formula>NOT(ISERROR(SEARCH(("Pres"),(EV14))))</formula>
    </cfRule>
  </conditionalFormatting>
  <conditionalFormatting sqref="EV14:EV33">
    <cfRule type="containsText" dxfId="17510" priority="2029" operator="containsText" text="Abs">
      <formula>NOT(ISERROR(SEARCH(("Abs"),(EV14))))</formula>
    </cfRule>
  </conditionalFormatting>
  <conditionalFormatting sqref="EV14:EV33">
    <cfRule type="containsText" dxfId="17509" priority="2030" operator="containsText" text="Leav">
      <formula>NOT(ISERROR(SEARCH(("Leav"),(EV14))))</formula>
    </cfRule>
  </conditionalFormatting>
  <conditionalFormatting sqref="EV14:EV33">
    <cfRule type="containsText" dxfId="17508" priority="2031" operator="containsText" text="Holi">
      <formula>NOT(ISERROR(SEARCH(("Holi"),(EV14))))</formula>
    </cfRule>
  </conditionalFormatting>
  <conditionalFormatting sqref="EV14:EV33">
    <cfRule type="containsText" dxfId="17507" priority="2032" operator="containsText" text="Orie">
      <formula>NOT(ISERROR(SEARCH(("Orie"),(EV14))))</formula>
    </cfRule>
  </conditionalFormatting>
  <conditionalFormatting sqref="EW14:EW33">
    <cfRule type="containsText" dxfId="17506" priority="2023" operator="containsText" text="Pres">
      <formula>NOT(ISERROR(SEARCH(("Pres"),(EW14))))</formula>
    </cfRule>
  </conditionalFormatting>
  <conditionalFormatting sqref="EW14:EW33">
    <cfRule type="containsText" dxfId="17505" priority="2024" operator="containsText" text="Abs">
      <formula>NOT(ISERROR(SEARCH(("Abs"),(EW14))))</formula>
    </cfRule>
  </conditionalFormatting>
  <conditionalFormatting sqref="EW14:EW33">
    <cfRule type="containsText" dxfId="17504" priority="2025" operator="containsText" text="Leav">
      <formula>NOT(ISERROR(SEARCH(("Leav"),(EW14))))</formula>
    </cfRule>
  </conditionalFormatting>
  <conditionalFormatting sqref="EW14:EW33">
    <cfRule type="containsText" dxfId="17503" priority="2026" operator="containsText" text="Holi">
      <formula>NOT(ISERROR(SEARCH(("Holi"),(EW14))))</formula>
    </cfRule>
  </conditionalFormatting>
  <conditionalFormatting sqref="EW14:EW33">
    <cfRule type="containsText" dxfId="17502" priority="2027" operator="containsText" text="Orie">
      <formula>NOT(ISERROR(SEARCH(("Orie"),(EW14))))</formula>
    </cfRule>
  </conditionalFormatting>
  <conditionalFormatting sqref="EX14:EX33">
    <cfRule type="containsText" dxfId="17501" priority="2018" operator="containsText" text="Pres">
      <formula>NOT(ISERROR(SEARCH(("Pres"),(EX14))))</formula>
    </cfRule>
  </conditionalFormatting>
  <conditionalFormatting sqref="EX14:EX33">
    <cfRule type="containsText" dxfId="17500" priority="2019" operator="containsText" text="Abs">
      <formula>NOT(ISERROR(SEARCH(("Abs"),(EX14))))</formula>
    </cfRule>
  </conditionalFormatting>
  <conditionalFormatting sqref="EX14:EX33">
    <cfRule type="containsText" dxfId="17499" priority="2020" operator="containsText" text="Leav">
      <formula>NOT(ISERROR(SEARCH(("Leav"),(EX14))))</formula>
    </cfRule>
  </conditionalFormatting>
  <conditionalFormatting sqref="EX14:EX33">
    <cfRule type="containsText" dxfId="17498" priority="2021" operator="containsText" text="Holi">
      <formula>NOT(ISERROR(SEARCH(("Holi"),(EX14))))</formula>
    </cfRule>
  </conditionalFormatting>
  <conditionalFormatting sqref="EX14:EX33">
    <cfRule type="containsText" dxfId="17497" priority="2022" operator="containsText" text="Orie">
      <formula>NOT(ISERROR(SEARCH(("Orie"),(EX14))))</formula>
    </cfRule>
  </conditionalFormatting>
  <conditionalFormatting sqref="FA22">
    <cfRule type="containsText" dxfId="17496" priority="2013" operator="containsText" text="Pres">
      <formula>NOT(ISERROR(SEARCH(("Pres"),(FA22))))</formula>
    </cfRule>
  </conditionalFormatting>
  <conditionalFormatting sqref="FA22">
    <cfRule type="containsText" dxfId="17495" priority="2014" operator="containsText" text="Abs">
      <formula>NOT(ISERROR(SEARCH(("Abs"),(FA22))))</formula>
    </cfRule>
  </conditionalFormatting>
  <conditionalFormatting sqref="FA22">
    <cfRule type="containsText" dxfId="17494" priority="2015" operator="containsText" text="Leav">
      <formula>NOT(ISERROR(SEARCH(("Leav"),(FA22))))</formula>
    </cfRule>
  </conditionalFormatting>
  <conditionalFormatting sqref="FA22">
    <cfRule type="containsText" dxfId="17493" priority="2016" operator="containsText" text="Holi">
      <formula>NOT(ISERROR(SEARCH(("Holi"),(FA22))))</formula>
    </cfRule>
  </conditionalFormatting>
  <conditionalFormatting sqref="FA22">
    <cfRule type="containsText" dxfId="17492" priority="2017" operator="containsText" text="Orie">
      <formula>NOT(ISERROR(SEARCH(("Orie"),(FA22))))</formula>
    </cfRule>
  </conditionalFormatting>
  <conditionalFormatting sqref="FC22">
    <cfRule type="containsText" dxfId="17491" priority="2008" operator="containsText" text="Pres">
      <formula>NOT(ISERROR(SEARCH(("Pres"),(FC22))))</formula>
    </cfRule>
  </conditionalFormatting>
  <conditionalFormatting sqref="FC22">
    <cfRule type="containsText" dxfId="17490" priority="2009" operator="containsText" text="Abs">
      <formula>NOT(ISERROR(SEARCH(("Abs"),(FC22))))</formula>
    </cfRule>
  </conditionalFormatting>
  <conditionalFormatting sqref="FC22">
    <cfRule type="containsText" dxfId="17489" priority="2010" operator="containsText" text="Leav">
      <formula>NOT(ISERROR(SEARCH(("Leav"),(FC22))))</formula>
    </cfRule>
  </conditionalFormatting>
  <conditionalFormatting sqref="FC22">
    <cfRule type="containsText" dxfId="17488" priority="2011" operator="containsText" text="Holi">
      <formula>NOT(ISERROR(SEARCH(("Holi"),(FC22))))</formula>
    </cfRule>
  </conditionalFormatting>
  <conditionalFormatting sqref="FC22">
    <cfRule type="containsText" dxfId="17487" priority="2012" operator="containsText" text="Orie">
      <formula>NOT(ISERROR(SEARCH(("Orie"),(FC22))))</formula>
    </cfRule>
  </conditionalFormatting>
  <conditionalFormatting sqref="FE22">
    <cfRule type="containsText" dxfId="17486" priority="2003" operator="containsText" text="Pres">
      <formula>NOT(ISERROR(SEARCH(("Pres"),(FE22))))</formula>
    </cfRule>
  </conditionalFormatting>
  <conditionalFormatting sqref="FE22">
    <cfRule type="containsText" dxfId="17485" priority="2004" operator="containsText" text="Abs">
      <formula>NOT(ISERROR(SEARCH(("Abs"),(FE22))))</formula>
    </cfRule>
  </conditionalFormatting>
  <conditionalFormatting sqref="FE22">
    <cfRule type="containsText" dxfId="17484" priority="2005" operator="containsText" text="Leav">
      <formula>NOT(ISERROR(SEARCH(("Leav"),(FE22))))</formula>
    </cfRule>
  </conditionalFormatting>
  <conditionalFormatting sqref="FE22">
    <cfRule type="containsText" dxfId="17483" priority="2006" operator="containsText" text="Holi">
      <formula>NOT(ISERROR(SEARCH(("Holi"),(FE22))))</formula>
    </cfRule>
  </conditionalFormatting>
  <conditionalFormatting sqref="FE22">
    <cfRule type="containsText" dxfId="17482" priority="2007" operator="containsText" text="Orie">
      <formula>NOT(ISERROR(SEARCH(("Orie"),(FE22))))</formula>
    </cfRule>
  </conditionalFormatting>
  <conditionalFormatting sqref="FG22">
    <cfRule type="containsText" dxfId="17481" priority="1998" operator="containsText" text="Pres">
      <formula>NOT(ISERROR(SEARCH(("Pres"),(FG22))))</formula>
    </cfRule>
  </conditionalFormatting>
  <conditionalFormatting sqref="FG22">
    <cfRule type="containsText" dxfId="17480" priority="1999" operator="containsText" text="Abs">
      <formula>NOT(ISERROR(SEARCH(("Abs"),(FG22))))</formula>
    </cfRule>
  </conditionalFormatting>
  <conditionalFormatting sqref="FG22">
    <cfRule type="containsText" dxfId="17479" priority="2000" operator="containsText" text="Leav">
      <formula>NOT(ISERROR(SEARCH(("Leav"),(FG22))))</formula>
    </cfRule>
  </conditionalFormatting>
  <conditionalFormatting sqref="FG22">
    <cfRule type="containsText" dxfId="17478" priority="2001" operator="containsText" text="Holi">
      <formula>NOT(ISERROR(SEARCH(("Holi"),(FG22))))</formula>
    </cfRule>
  </conditionalFormatting>
  <conditionalFormatting sqref="FG22">
    <cfRule type="containsText" dxfId="17477" priority="2002" operator="containsText" text="Orie">
      <formula>NOT(ISERROR(SEARCH(("Orie"),(FG22))))</formula>
    </cfRule>
  </conditionalFormatting>
  <conditionalFormatting sqref="FY22">
    <cfRule type="containsText" dxfId="17476" priority="1953" operator="containsText" text="Pres">
      <formula>NOT(ISERROR(SEARCH(("Pres"),(FY22))))</formula>
    </cfRule>
  </conditionalFormatting>
  <conditionalFormatting sqref="FY22">
    <cfRule type="containsText" dxfId="17475" priority="1954" operator="containsText" text="Abs">
      <formula>NOT(ISERROR(SEARCH(("Abs"),(FY22))))</formula>
    </cfRule>
  </conditionalFormatting>
  <conditionalFormatting sqref="FY22">
    <cfRule type="containsText" dxfId="17474" priority="1955" operator="containsText" text="Leav">
      <formula>NOT(ISERROR(SEARCH(("Leav"),(FY22))))</formula>
    </cfRule>
  </conditionalFormatting>
  <conditionalFormatting sqref="FY22">
    <cfRule type="containsText" dxfId="17473" priority="1956" operator="containsText" text="Holi">
      <formula>NOT(ISERROR(SEARCH(("Holi"),(FY22))))</formula>
    </cfRule>
  </conditionalFormatting>
  <conditionalFormatting sqref="FY22">
    <cfRule type="containsText" dxfId="17472" priority="1957" operator="containsText" text="Orie">
      <formula>NOT(ISERROR(SEARCH(("Orie"),(FY22))))</formula>
    </cfRule>
  </conditionalFormatting>
  <conditionalFormatting sqref="GA22">
    <cfRule type="containsText" dxfId="17471" priority="1948" operator="containsText" text="Pres">
      <formula>NOT(ISERROR(SEARCH(("Pres"),(GA22))))</formula>
    </cfRule>
  </conditionalFormatting>
  <conditionalFormatting sqref="GA22">
    <cfRule type="containsText" dxfId="17470" priority="1949" operator="containsText" text="Abs">
      <formula>NOT(ISERROR(SEARCH(("Abs"),(GA22))))</formula>
    </cfRule>
  </conditionalFormatting>
  <conditionalFormatting sqref="GA22">
    <cfRule type="containsText" dxfId="17469" priority="1950" operator="containsText" text="Leav">
      <formula>NOT(ISERROR(SEARCH(("Leav"),(GA22))))</formula>
    </cfRule>
  </conditionalFormatting>
  <conditionalFormatting sqref="GA22">
    <cfRule type="containsText" dxfId="17468" priority="1951" operator="containsText" text="Holi">
      <formula>NOT(ISERROR(SEARCH(("Holi"),(GA22))))</formula>
    </cfRule>
  </conditionalFormatting>
  <conditionalFormatting sqref="GA22">
    <cfRule type="containsText" dxfId="17467" priority="1952" operator="containsText" text="Orie">
      <formula>NOT(ISERROR(SEARCH(("Orie"),(GA22))))</formula>
    </cfRule>
  </conditionalFormatting>
  <conditionalFormatting sqref="GC22">
    <cfRule type="containsText" dxfId="17466" priority="1943" operator="containsText" text="Pres">
      <formula>NOT(ISERROR(SEARCH(("Pres"),(GC22))))</formula>
    </cfRule>
  </conditionalFormatting>
  <conditionalFormatting sqref="GC22">
    <cfRule type="containsText" dxfId="17465" priority="1944" operator="containsText" text="Abs">
      <formula>NOT(ISERROR(SEARCH(("Abs"),(GC22))))</formula>
    </cfRule>
  </conditionalFormatting>
  <conditionalFormatting sqref="GC22">
    <cfRule type="containsText" dxfId="17464" priority="1945" operator="containsText" text="Leav">
      <formula>NOT(ISERROR(SEARCH(("Leav"),(GC22))))</formula>
    </cfRule>
  </conditionalFormatting>
  <conditionalFormatting sqref="GC22">
    <cfRule type="containsText" dxfId="17463" priority="1946" operator="containsText" text="Holi">
      <formula>NOT(ISERROR(SEARCH(("Holi"),(GC22))))</formula>
    </cfRule>
  </conditionalFormatting>
  <conditionalFormatting sqref="GC22">
    <cfRule type="containsText" dxfId="17462" priority="1947" operator="containsText" text="Orie">
      <formula>NOT(ISERROR(SEARCH(("Orie"),(GC22))))</formula>
    </cfRule>
  </conditionalFormatting>
  <conditionalFormatting sqref="GE22">
    <cfRule type="containsText" dxfId="17461" priority="1938" operator="containsText" text="Pres">
      <formula>NOT(ISERROR(SEARCH(("Pres"),(GE22))))</formula>
    </cfRule>
  </conditionalFormatting>
  <conditionalFormatting sqref="GE22">
    <cfRule type="containsText" dxfId="17460" priority="1939" operator="containsText" text="Abs">
      <formula>NOT(ISERROR(SEARCH(("Abs"),(GE22))))</formula>
    </cfRule>
  </conditionalFormatting>
  <conditionalFormatting sqref="GE22">
    <cfRule type="containsText" dxfId="17459" priority="1940" operator="containsText" text="Leav">
      <formula>NOT(ISERROR(SEARCH(("Leav"),(GE22))))</formula>
    </cfRule>
  </conditionalFormatting>
  <conditionalFormatting sqref="GE22">
    <cfRule type="containsText" dxfId="17458" priority="1941" operator="containsText" text="Holi">
      <formula>NOT(ISERROR(SEARCH(("Holi"),(GE22))))</formula>
    </cfRule>
  </conditionalFormatting>
  <conditionalFormatting sqref="GE22">
    <cfRule type="containsText" dxfId="17457" priority="1942" operator="containsText" text="Orie">
      <formula>NOT(ISERROR(SEARCH(("Orie"),(GE22))))</formula>
    </cfRule>
  </conditionalFormatting>
  <conditionalFormatting sqref="FI22">
    <cfRule type="containsText" dxfId="17456" priority="1933" operator="containsText" text="Pres">
      <formula>NOT(ISERROR(SEARCH(("Pres"),(FI22))))</formula>
    </cfRule>
  </conditionalFormatting>
  <conditionalFormatting sqref="FI22">
    <cfRule type="containsText" dxfId="17455" priority="1934" operator="containsText" text="Abs">
      <formula>NOT(ISERROR(SEARCH(("Abs"),(FI22))))</formula>
    </cfRule>
  </conditionalFormatting>
  <conditionalFormatting sqref="FI22">
    <cfRule type="containsText" dxfId="17454" priority="1935" operator="containsText" text="Leav">
      <formula>NOT(ISERROR(SEARCH(("Leav"),(FI22))))</formula>
    </cfRule>
  </conditionalFormatting>
  <conditionalFormatting sqref="FI22">
    <cfRule type="containsText" dxfId="17453" priority="1936" operator="containsText" text="Holi">
      <formula>NOT(ISERROR(SEARCH(("Holi"),(FI22))))</formula>
    </cfRule>
  </conditionalFormatting>
  <conditionalFormatting sqref="FI22">
    <cfRule type="containsText" dxfId="17452" priority="1937" operator="containsText" text="Orie">
      <formula>NOT(ISERROR(SEARCH(("Orie"),(FI22))))</formula>
    </cfRule>
  </conditionalFormatting>
  <conditionalFormatting sqref="GG22">
    <cfRule type="containsText" dxfId="17451" priority="1928" operator="containsText" text="Pres">
      <formula>NOT(ISERROR(SEARCH(("Pres"),(GG22))))</formula>
    </cfRule>
  </conditionalFormatting>
  <conditionalFormatting sqref="GG22">
    <cfRule type="containsText" dxfId="17450" priority="1929" operator="containsText" text="Abs">
      <formula>NOT(ISERROR(SEARCH(("Abs"),(GG22))))</formula>
    </cfRule>
  </conditionalFormatting>
  <conditionalFormatting sqref="GG22">
    <cfRule type="containsText" dxfId="17449" priority="1930" operator="containsText" text="Leav">
      <formula>NOT(ISERROR(SEARCH(("Leav"),(GG22))))</formula>
    </cfRule>
  </conditionalFormatting>
  <conditionalFormatting sqref="GG22">
    <cfRule type="containsText" dxfId="17448" priority="1931" operator="containsText" text="Holi">
      <formula>NOT(ISERROR(SEARCH(("Holi"),(GG22))))</formula>
    </cfRule>
  </conditionalFormatting>
  <conditionalFormatting sqref="GG22">
    <cfRule type="containsText" dxfId="17447" priority="1932" operator="containsText" text="Orie">
      <formula>NOT(ISERROR(SEARCH(("Orie"),(GG22))))</formula>
    </cfRule>
  </conditionalFormatting>
  <conditionalFormatting sqref="FK22">
    <cfRule type="containsText" dxfId="17446" priority="1923" operator="containsText" text="Pres">
      <formula>NOT(ISERROR(SEARCH(("Pres"),(FK22))))</formula>
    </cfRule>
  </conditionalFormatting>
  <conditionalFormatting sqref="FK22">
    <cfRule type="containsText" dxfId="17445" priority="1924" operator="containsText" text="Abs">
      <formula>NOT(ISERROR(SEARCH(("Abs"),(FK22))))</formula>
    </cfRule>
  </conditionalFormatting>
  <conditionalFormatting sqref="FK22">
    <cfRule type="containsText" dxfId="17444" priority="1925" operator="containsText" text="Leav">
      <formula>NOT(ISERROR(SEARCH(("Leav"),(FK22))))</formula>
    </cfRule>
  </conditionalFormatting>
  <conditionalFormatting sqref="FK22">
    <cfRule type="containsText" dxfId="17443" priority="1926" operator="containsText" text="Holi">
      <formula>NOT(ISERROR(SEARCH(("Holi"),(FK22))))</formula>
    </cfRule>
  </conditionalFormatting>
  <conditionalFormatting sqref="FK22">
    <cfRule type="containsText" dxfId="17442" priority="1927" operator="containsText" text="Orie">
      <formula>NOT(ISERROR(SEARCH(("Orie"),(FK22))))</formula>
    </cfRule>
  </conditionalFormatting>
  <conditionalFormatting sqref="FM22">
    <cfRule type="containsText" dxfId="17441" priority="1918" operator="containsText" text="Pres">
      <formula>NOT(ISERROR(SEARCH(("Pres"),(FM22))))</formula>
    </cfRule>
  </conditionalFormatting>
  <conditionalFormatting sqref="FM22">
    <cfRule type="containsText" dxfId="17440" priority="1919" operator="containsText" text="Abs">
      <formula>NOT(ISERROR(SEARCH(("Abs"),(FM22))))</formula>
    </cfRule>
  </conditionalFormatting>
  <conditionalFormatting sqref="FM22">
    <cfRule type="containsText" dxfId="17439" priority="1920" operator="containsText" text="Leav">
      <formula>NOT(ISERROR(SEARCH(("Leav"),(FM22))))</formula>
    </cfRule>
  </conditionalFormatting>
  <conditionalFormatting sqref="FM22">
    <cfRule type="containsText" dxfId="17438" priority="1921" operator="containsText" text="Holi">
      <formula>NOT(ISERROR(SEARCH(("Holi"),(FM22))))</formula>
    </cfRule>
  </conditionalFormatting>
  <conditionalFormatting sqref="FM22">
    <cfRule type="containsText" dxfId="17437" priority="1922" operator="containsText" text="Orie">
      <formula>NOT(ISERROR(SEARCH(("Orie"),(FM22))))</formula>
    </cfRule>
  </conditionalFormatting>
  <conditionalFormatting sqref="GK22">
    <cfRule type="containsText" dxfId="17436" priority="1913" operator="containsText" text="Pres">
      <formula>NOT(ISERROR(SEARCH(("Pres"),(GK22))))</formula>
    </cfRule>
  </conditionalFormatting>
  <conditionalFormatting sqref="GK22">
    <cfRule type="containsText" dxfId="17435" priority="1914" operator="containsText" text="Abs">
      <formula>NOT(ISERROR(SEARCH(("Abs"),(GK22))))</formula>
    </cfRule>
  </conditionalFormatting>
  <conditionalFormatting sqref="GK22">
    <cfRule type="containsText" dxfId="17434" priority="1915" operator="containsText" text="Leav">
      <formula>NOT(ISERROR(SEARCH(("Leav"),(GK22))))</formula>
    </cfRule>
  </conditionalFormatting>
  <conditionalFormatting sqref="GK22">
    <cfRule type="containsText" dxfId="17433" priority="1916" operator="containsText" text="Holi">
      <formula>NOT(ISERROR(SEARCH(("Holi"),(GK22))))</formula>
    </cfRule>
  </conditionalFormatting>
  <conditionalFormatting sqref="GK22">
    <cfRule type="containsText" dxfId="17432" priority="1917" operator="containsText" text="Orie">
      <formula>NOT(ISERROR(SEARCH(("Orie"),(GK22))))</formula>
    </cfRule>
  </conditionalFormatting>
  <conditionalFormatting sqref="GM22">
    <cfRule type="containsText" dxfId="17431" priority="1908" operator="containsText" text="Pres">
      <formula>NOT(ISERROR(SEARCH(("Pres"),(GM22))))</formula>
    </cfRule>
  </conditionalFormatting>
  <conditionalFormatting sqref="GM22">
    <cfRule type="containsText" dxfId="17430" priority="1909" operator="containsText" text="Abs">
      <formula>NOT(ISERROR(SEARCH(("Abs"),(GM22))))</formula>
    </cfRule>
  </conditionalFormatting>
  <conditionalFormatting sqref="GM22">
    <cfRule type="containsText" dxfId="17429" priority="1910" operator="containsText" text="Leav">
      <formula>NOT(ISERROR(SEARCH(("Leav"),(GM22))))</formula>
    </cfRule>
  </conditionalFormatting>
  <conditionalFormatting sqref="GM22">
    <cfRule type="containsText" dxfId="17428" priority="1911" operator="containsText" text="Holi">
      <formula>NOT(ISERROR(SEARCH(("Holi"),(GM22))))</formula>
    </cfRule>
  </conditionalFormatting>
  <conditionalFormatting sqref="GM22">
    <cfRule type="containsText" dxfId="17427" priority="1912" operator="containsText" text="Orie">
      <formula>NOT(ISERROR(SEARCH(("Orie"),(GM22))))</formula>
    </cfRule>
  </conditionalFormatting>
  <conditionalFormatting sqref="GO22">
    <cfRule type="containsText" dxfId="17426" priority="1903" operator="containsText" text="Pres">
      <formula>NOT(ISERROR(SEARCH(("Pres"),(GO22))))</formula>
    </cfRule>
  </conditionalFormatting>
  <conditionalFormatting sqref="GO22">
    <cfRule type="containsText" dxfId="17425" priority="1904" operator="containsText" text="Abs">
      <formula>NOT(ISERROR(SEARCH(("Abs"),(GO22))))</formula>
    </cfRule>
  </conditionalFormatting>
  <conditionalFormatting sqref="GO22">
    <cfRule type="containsText" dxfId="17424" priority="1905" operator="containsText" text="Leav">
      <formula>NOT(ISERROR(SEARCH(("Leav"),(GO22))))</formula>
    </cfRule>
  </conditionalFormatting>
  <conditionalFormatting sqref="GO22">
    <cfRule type="containsText" dxfId="17423" priority="1906" operator="containsText" text="Holi">
      <formula>NOT(ISERROR(SEARCH(("Holi"),(GO22))))</formula>
    </cfRule>
  </conditionalFormatting>
  <conditionalFormatting sqref="GO22">
    <cfRule type="containsText" dxfId="17422" priority="1907" operator="containsText" text="Orie">
      <formula>NOT(ISERROR(SEARCH(("Orie"),(GO22))))</formula>
    </cfRule>
  </conditionalFormatting>
  <conditionalFormatting sqref="GQ22">
    <cfRule type="containsText" dxfId="17421" priority="1898" operator="containsText" text="Pres">
      <formula>NOT(ISERROR(SEARCH(("Pres"),(GQ22))))</formula>
    </cfRule>
  </conditionalFormatting>
  <conditionalFormatting sqref="GQ22">
    <cfRule type="containsText" dxfId="17420" priority="1899" operator="containsText" text="Abs">
      <formula>NOT(ISERROR(SEARCH(("Abs"),(GQ22))))</formula>
    </cfRule>
  </conditionalFormatting>
  <conditionalFormatting sqref="GQ22">
    <cfRule type="containsText" dxfId="17419" priority="1900" operator="containsText" text="Leav">
      <formula>NOT(ISERROR(SEARCH(("Leav"),(GQ22))))</formula>
    </cfRule>
  </conditionalFormatting>
  <conditionalFormatting sqref="GQ22">
    <cfRule type="containsText" dxfId="17418" priority="1901" operator="containsText" text="Holi">
      <formula>NOT(ISERROR(SEARCH(("Holi"),(GQ22))))</formula>
    </cfRule>
  </conditionalFormatting>
  <conditionalFormatting sqref="GQ22">
    <cfRule type="containsText" dxfId="17417" priority="1902" operator="containsText" text="Orie">
      <formula>NOT(ISERROR(SEARCH(("Orie"),(GQ22))))</formula>
    </cfRule>
  </conditionalFormatting>
  <conditionalFormatting sqref="EY14:EY32">
    <cfRule type="containsText" dxfId="17416" priority="1893" operator="containsText" text="Pres">
      <formula>NOT(ISERROR(SEARCH(("Pres"),(EY14))))</formula>
    </cfRule>
  </conditionalFormatting>
  <conditionalFormatting sqref="EY14:EY32">
    <cfRule type="containsText" dxfId="17415" priority="1894" operator="containsText" text="Abs">
      <formula>NOT(ISERROR(SEARCH(("Abs"),(EY14))))</formula>
    </cfRule>
  </conditionalFormatting>
  <conditionalFormatting sqref="EY14:EY32">
    <cfRule type="containsText" dxfId="17414" priority="1895" operator="containsText" text="Leav">
      <formula>NOT(ISERROR(SEARCH(("Leav"),(EY14))))</formula>
    </cfRule>
  </conditionalFormatting>
  <conditionalFormatting sqref="EY14:EY32">
    <cfRule type="containsText" dxfId="17413" priority="1896" operator="containsText" text="Holi">
      <formula>NOT(ISERROR(SEARCH(("Holi"),(EY14))))</formula>
    </cfRule>
  </conditionalFormatting>
  <conditionalFormatting sqref="EY14:EY32">
    <cfRule type="containsText" dxfId="17412" priority="1897" operator="containsText" text="Orie">
      <formula>NOT(ISERROR(SEARCH(("Orie"),(EY14))))</formula>
    </cfRule>
  </conditionalFormatting>
  <conditionalFormatting sqref="EZ14:EZ32">
    <cfRule type="containsText" dxfId="17411" priority="1888" operator="containsText" text="Pres">
      <formula>NOT(ISERROR(SEARCH(("Pres"),(EZ14))))</formula>
    </cfRule>
  </conditionalFormatting>
  <conditionalFormatting sqref="EZ14:EZ32">
    <cfRule type="containsText" dxfId="17410" priority="1889" operator="containsText" text="Abs">
      <formula>NOT(ISERROR(SEARCH(("Abs"),(EZ14))))</formula>
    </cfRule>
  </conditionalFormatting>
  <conditionalFormatting sqref="EZ14:EZ32">
    <cfRule type="containsText" dxfId="17409" priority="1890" operator="containsText" text="Leav">
      <formula>NOT(ISERROR(SEARCH(("Leav"),(EZ14))))</formula>
    </cfRule>
  </conditionalFormatting>
  <conditionalFormatting sqref="EZ14:EZ32">
    <cfRule type="containsText" dxfId="17408" priority="1891" operator="containsText" text="Holi">
      <formula>NOT(ISERROR(SEARCH(("Holi"),(EZ14))))</formula>
    </cfRule>
  </conditionalFormatting>
  <conditionalFormatting sqref="EZ14:EZ32">
    <cfRule type="containsText" dxfId="17407" priority="1892" operator="containsText" text="Orie">
      <formula>NOT(ISERROR(SEARCH(("Orie"),(EZ14))))</formula>
    </cfRule>
  </conditionalFormatting>
  <conditionalFormatting sqref="FB22">
    <cfRule type="containsText" dxfId="17406" priority="1883" operator="containsText" text="Pres">
      <formula>NOT(ISERROR(SEARCH(("Pres"),(FB22))))</formula>
    </cfRule>
  </conditionalFormatting>
  <conditionalFormatting sqref="FB22">
    <cfRule type="containsText" dxfId="17405" priority="1884" operator="containsText" text="Abs">
      <formula>NOT(ISERROR(SEARCH(("Abs"),(FB22))))</formula>
    </cfRule>
  </conditionalFormatting>
  <conditionalFormatting sqref="FB22">
    <cfRule type="containsText" dxfId="17404" priority="1885" operator="containsText" text="Leav">
      <formula>NOT(ISERROR(SEARCH(("Leav"),(FB22))))</formula>
    </cfRule>
  </conditionalFormatting>
  <conditionalFormatting sqref="FB22">
    <cfRule type="containsText" dxfId="17403" priority="1886" operator="containsText" text="Holi">
      <formula>NOT(ISERROR(SEARCH(("Holi"),(FB22))))</formula>
    </cfRule>
  </conditionalFormatting>
  <conditionalFormatting sqref="FB22">
    <cfRule type="containsText" dxfId="17402" priority="1887" operator="containsText" text="Orie">
      <formula>NOT(ISERROR(SEARCH(("Orie"),(FB22))))</formula>
    </cfRule>
  </conditionalFormatting>
  <conditionalFormatting sqref="FD22">
    <cfRule type="containsText" dxfId="17401" priority="1878" operator="containsText" text="Pres">
      <formula>NOT(ISERROR(SEARCH(("Pres"),(FD22))))</formula>
    </cfRule>
  </conditionalFormatting>
  <conditionalFormatting sqref="FD22">
    <cfRule type="containsText" dxfId="17400" priority="1879" operator="containsText" text="Abs">
      <formula>NOT(ISERROR(SEARCH(("Abs"),(FD22))))</formula>
    </cfRule>
  </conditionalFormatting>
  <conditionalFormatting sqref="FD22">
    <cfRule type="containsText" dxfId="17399" priority="1880" operator="containsText" text="Leav">
      <formula>NOT(ISERROR(SEARCH(("Leav"),(FD22))))</formula>
    </cfRule>
  </conditionalFormatting>
  <conditionalFormatting sqref="FD22">
    <cfRule type="containsText" dxfId="17398" priority="1881" operator="containsText" text="Holi">
      <formula>NOT(ISERROR(SEARCH(("Holi"),(FD22))))</formula>
    </cfRule>
  </conditionalFormatting>
  <conditionalFormatting sqref="FD22">
    <cfRule type="containsText" dxfId="17397" priority="1882" operator="containsText" text="Orie">
      <formula>NOT(ISERROR(SEARCH(("Orie"),(FD22))))</formula>
    </cfRule>
  </conditionalFormatting>
  <conditionalFormatting sqref="FH22">
    <cfRule type="containsText" dxfId="17396" priority="1873" operator="containsText" text="Pres">
      <formula>NOT(ISERROR(SEARCH(("Pres"),(FH22))))</formula>
    </cfRule>
  </conditionalFormatting>
  <conditionalFormatting sqref="FH22">
    <cfRule type="containsText" dxfId="17395" priority="1874" operator="containsText" text="Abs">
      <formula>NOT(ISERROR(SEARCH(("Abs"),(FH22))))</formula>
    </cfRule>
  </conditionalFormatting>
  <conditionalFormatting sqref="FH22">
    <cfRule type="containsText" dxfId="17394" priority="1875" operator="containsText" text="Leav">
      <formula>NOT(ISERROR(SEARCH(("Leav"),(FH22))))</formula>
    </cfRule>
  </conditionalFormatting>
  <conditionalFormatting sqref="FH22">
    <cfRule type="containsText" dxfId="17393" priority="1876" operator="containsText" text="Holi">
      <formula>NOT(ISERROR(SEARCH(("Holi"),(FH22))))</formula>
    </cfRule>
  </conditionalFormatting>
  <conditionalFormatting sqref="FH22">
    <cfRule type="containsText" dxfId="17392" priority="1877" operator="containsText" text="Orie">
      <formula>NOT(ISERROR(SEARCH(("Orie"),(FH22))))</formula>
    </cfRule>
  </conditionalFormatting>
  <conditionalFormatting sqref="FJ22">
    <cfRule type="containsText" dxfId="17391" priority="1868" operator="containsText" text="Pres">
      <formula>NOT(ISERROR(SEARCH(("Pres"),(FJ22))))</formula>
    </cfRule>
  </conditionalFormatting>
  <conditionalFormatting sqref="FJ22">
    <cfRule type="containsText" dxfId="17390" priority="1869" operator="containsText" text="Abs">
      <formula>NOT(ISERROR(SEARCH(("Abs"),(FJ22))))</formula>
    </cfRule>
  </conditionalFormatting>
  <conditionalFormatting sqref="FJ22">
    <cfRule type="containsText" dxfId="17389" priority="1870" operator="containsText" text="Leav">
      <formula>NOT(ISERROR(SEARCH(("Leav"),(FJ22))))</formula>
    </cfRule>
  </conditionalFormatting>
  <conditionalFormatting sqref="FJ22">
    <cfRule type="containsText" dxfId="17388" priority="1871" operator="containsText" text="Holi">
      <formula>NOT(ISERROR(SEARCH(("Holi"),(FJ22))))</formula>
    </cfRule>
  </conditionalFormatting>
  <conditionalFormatting sqref="FJ22">
    <cfRule type="containsText" dxfId="17387" priority="1872" operator="containsText" text="Orie">
      <formula>NOT(ISERROR(SEARCH(("Orie"),(FJ22))))</formula>
    </cfRule>
  </conditionalFormatting>
  <conditionalFormatting sqref="FL22">
    <cfRule type="containsText" dxfId="17386" priority="1863" operator="containsText" text="Pres">
      <formula>NOT(ISERROR(SEARCH(("Pres"),(FL22))))</formula>
    </cfRule>
  </conditionalFormatting>
  <conditionalFormatting sqref="FL22">
    <cfRule type="containsText" dxfId="17385" priority="1864" operator="containsText" text="Abs">
      <formula>NOT(ISERROR(SEARCH(("Abs"),(FL22))))</formula>
    </cfRule>
  </conditionalFormatting>
  <conditionalFormatting sqref="FL22">
    <cfRule type="containsText" dxfId="17384" priority="1865" operator="containsText" text="Leav">
      <formula>NOT(ISERROR(SEARCH(("Leav"),(FL22))))</formula>
    </cfRule>
  </conditionalFormatting>
  <conditionalFormatting sqref="FL22">
    <cfRule type="containsText" dxfId="17383" priority="1866" operator="containsText" text="Holi">
      <formula>NOT(ISERROR(SEARCH(("Holi"),(FL22))))</formula>
    </cfRule>
  </conditionalFormatting>
  <conditionalFormatting sqref="FL22">
    <cfRule type="containsText" dxfId="17382" priority="1867" operator="containsText" text="Orie">
      <formula>NOT(ISERROR(SEARCH(("Orie"),(FL22))))</formula>
    </cfRule>
  </conditionalFormatting>
  <conditionalFormatting sqref="FN22">
    <cfRule type="containsText" dxfId="17381" priority="1858" operator="containsText" text="Pres">
      <formula>NOT(ISERROR(SEARCH(("Pres"),(FN22))))</formula>
    </cfRule>
  </conditionalFormatting>
  <conditionalFormatting sqref="FN22">
    <cfRule type="containsText" dxfId="17380" priority="1859" operator="containsText" text="Abs">
      <formula>NOT(ISERROR(SEARCH(("Abs"),(FN22))))</formula>
    </cfRule>
  </conditionalFormatting>
  <conditionalFormatting sqref="FN22">
    <cfRule type="containsText" dxfId="17379" priority="1860" operator="containsText" text="Leav">
      <formula>NOT(ISERROR(SEARCH(("Leav"),(FN22))))</formula>
    </cfRule>
  </conditionalFormatting>
  <conditionalFormatting sqref="FN22">
    <cfRule type="containsText" dxfId="17378" priority="1861" operator="containsText" text="Holi">
      <formula>NOT(ISERROR(SEARCH(("Holi"),(FN22))))</formula>
    </cfRule>
  </conditionalFormatting>
  <conditionalFormatting sqref="FN22">
    <cfRule type="containsText" dxfId="17377" priority="1862" operator="containsText" text="Orie">
      <formula>NOT(ISERROR(SEARCH(("Orie"),(FN22))))</formula>
    </cfRule>
  </conditionalFormatting>
  <conditionalFormatting sqref="FA15">
    <cfRule type="containsText" dxfId="17376" priority="1853" operator="containsText" text="Pres">
      <formula>NOT(ISERROR(SEARCH(("Pres"),(FA15))))</formula>
    </cfRule>
  </conditionalFormatting>
  <conditionalFormatting sqref="FA15">
    <cfRule type="containsText" dxfId="17375" priority="1854" operator="containsText" text="Abs">
      <formula>NOT(ISERROR(SEARCH(("Abs"),(FA15))))</formula>
    </cfRule>
  </conditionalFormatting>
  <conditionalFormatting sqref="FA15">
    <cfRule type="containsText" dxfId="17374" priority="1855" operator="containsText" text="Leav">
      <formula>NOT(ISERROR(SEARCH(("Leav"),(FA15))))</formula>
    </cfRule>
  </conditionalFormatting>
  <conditionalFormatting sqref="FA15">
    <cfRule type="containsText" dxfId="17373" priority="1856" operator="containsText" text="Holi">
      <formula>NOT(ISERROR(SEARCH(("Holi"),(FA15))))</formula>
    </cfRule>
  </conditionalFormatting>
  <conditionalFormatting sqref="FA15">
    <cfRule type="containsText" dxfId="17372" priority="1857" operator="containsText" text="Orie">
      <formula>NOT(ISERROR(SEARCH(("Orie"),(FA15))))</formula>
    </cfRule>
  </conditionalFormatting>
  <conditionalFormatting sqref="FB15">
    <cfRule type="containsText" dxfId="17371" priority="1848" operator="containsText" text="Pres">
      <formula>NOT(ISERROR(SEARCH(("Pres"),(FB15))))</formula>
    </cfRule>
  </conditionalFormatting>
  <conditionalFormatting sqref="FB15">
    <cfRule type="containsText" dxfId="17370" priority="1849" operator="containsText" text="Abs">
      <formula>NOT(ISERROR(SEARCH(("Abs"),(FB15))))</formula>
    </cfRule>
  </conditionalFormatting>
  <conditionalFormatting sqref="FB15">
    <cfRule type="containsText" dxfId="17369" priority="1850" operator="containsText" text="Leav">
      <formula>NOT(ISERROR(SEARCH(("Leav"),(FB15))))</formula>
    </cfRule>
  </conditionalFormatting>
  <conditionalFormatting sqref="FB15">
    <cfRule type="containsText" dxfId="17368" priority="1851" operator="containsText" text="Holi">
      <formula>NOT(ISERROR(SEARCH(("Holi"),(FB15))))</formula>
    </cfRule>
  </conditionalFormatting>
  <conditionalFormatting sqref="FB15">
    <cfRule type="containsText" dxfId="17367" priority="1852" operator="containsText" text="Orie">
      <formula>NOT(ISERROR(SEARCH(("Orie"),(FB15))))</formula>
    </cfRule>
  </conditionalFormatting>
  <conditionalFormatting sqref="FA18">
    <cfRule type="containsText" dxfId="17366" priority="1843" operator="containsText" text="Pres">
      <formula>NOT(ISERROR(SEARCH(("Pres"),(FA18))))</formula>
    </cfRule>
  </conditionalFormatting>
  <conditionalFormatting sqref="FA18">
    <cfRule type="containsText" dxfId="17365" priority="1844" operator="containsText" text="Abs">
      <formula>NOT(ISERROR(SEARCH(("Abs"),(FA18))))</formula>
    </cfRule>
  </conditionalFormatting>
  <conditionalFormatting sqref="FA18">
    <cfRule type="containsText" dxfId="17364" priority="1845" operator="containsText" text="Leav">
      <formula>NOT(ISERROR(SEARCH(("Leav"),(FA18))))</formula>
    </cfRule>
  </conditionalFormatting>
  <conditionalFormatting sqref="FA18">
    <cfRule type="containsText" dxfId="17363" priority="1846" operator="containsText" text="Holi">
      <formula>NOT(ISERROR(SEARCH(("Holi"),(FA18))))</formula>
    </cfRule>
  </conditionalFormatting>
  <conditionalFormatting sqref="FA18">
    <cfRule type="containsText" dxfId="17362" priority="1847" operator="containsText" text="Orie">
      <formula>NOT(ISERROR(SEARCH(("Orie"),(FA18))))</formula>
    </cfRule>
  </conditionalFormatting>
  <conditionalFormatting sqref="FB18">
    <cfRule type="containsText" dxfId="17361" priority="1838" operator="containsText" text="Pres">
      <formula>NOT(ISERROR(SEARCH(("Pres"),(FB18))))</formula>
    </cfRule>
  </conditionalFormatting>
  <conditionalFormatting sqref="FB18">
    <cfRule type="containsText" dxfId="17360" priority="1839" operator="containsText" text="Abs">
      <formula>NOT(ISERROR(SEARCH(("Abs"),(FB18))))</formula>
    </cfRule>
  </conditionalFormatting>
  <conditionalFormatting sqref="FB18">
    <cfRule type="containsText" dxfId="17359" priority="1840" operator="containsText" text="Leav">
      <formula>NOT(ISERROR(SEARCH(("Leav"),(FB18))))</formula>
    </cfRule>
  </conditionalFormatting>
  <conditionalFormatting sqref="FB18">
    <cfRule type="containsText" dxfId="17358" priority="1841" operator="containsText" text="Holi">
      <formula>NOT(ISERROR(SEARCH(("Holi"),(FB18))))</formula>
    </cfRule>
  </conditionalFormatting>
  <conditionalFormatting sqref="FB18">
    <cfRule type="containsText" dxfId="17357" priority="1842" operator="containsText" text="Orie">
      <formula>NOT(ISERROR(SEARCH(("Orie"),(FB18))))</formula>
    </cfRule>
  </conditionalFormatting>
  <conditionalFormatting sqref="FA19">
    <cfRule type="containsText" dxfId="17356" priority="1833" operator="containsText" text="Pres">
      <formula>NOT(ISERROR(SEARCH(("Pres"),(FA19))))</formula>
    </cfRule>
  </conditionalFormatting>
  <conditionalFormatting sqref="FA19">
    <cfRule type="containsText" dxfId="17355" priority="1834" operator="containsText" text="Abs">
      <formula>NOT(ISERROR(SEARCH(("Abs"),(FA19))))</formula>
    </cfRule>
  </conditionalFormatting>
  <conditionalFormatting sqref="FA19">
    <cfRule type="containsText" dxfId="17354" priority="1835" operator="containsText" text="Leav">
      <formula>NOT(ISERROR(SEARCH(("Leav"),(FA19))))</formula>
    </cfRule>
  </conditionalFormatting>
  <conditionalFormatting sqref="FA19">
    <cfRule type="containsText" dxfId="17353" priority="1836" operator="containsText" text="Holi">
      <formula>NOT(ISERROR(SEARCH(("Holi"),(FA19))))</formula>
    </cfRule>
  </conditionalFormatting>
  <conditionalFormatting sqref="FA19">
    <cfRule type="containsText" dxfId="17352" priority="1837" operator="containsText" text="Orie">
      <formula>NOT(ISERROR(SEARCH(("Orie"),(FA19))))</formula>
    </cfRule>
  </conditionalFormatting>
  <conditionalFormatting sqref="FB19">
    <cfRule type="containsText" dxfId="17351" priority="1828" operator="containsText" text="Pres">
      <formula>NOT(ISERROR(SEARCH(("Pres"),(FB19))))</formula>
    </cfRule>
  </conditionalFormatting>
  <conditionalFormatting sqref="FB19">
    <cfRule type="containsText" dxfId="17350" priority="1829" operator="containsText" text="Abs">
      <formula>NOT(ISERROR(SEARCH(("Abs"),(FB19))))</formula>
    </cfRule>
  </conditionalFormatting>
  <conditionalFormatting sqref="FB19">
    <cfRule type="containsText" dxfId="17349" priority="1830" operator="containsText" text="Leav">
      <formula>NOT(ISERROR(SEARCH(("Leav"),(FB19))))</formula>
    </cfRule>
  </conditionalFormatting>
  <conditionalFormatting sqref="FB19">
    <cfRule type="containsText" dxfId="17348" priority="1831" operator="containsText" text="Holi">
      <formula>NOT(ISERROR(SEARCH(("Holi"),(FB19))))</formula>
    </cfRule>
  </conditionalFormatting>
  <conditionalFormatting sqref="FB19">
    <cfRule type="containsText" dxfId="17347" priority="1832" operator="containsText" text="Orie">
      <formula>NOT(ISERROR(SEARCH(("Orie"),(FB19))))</formula>
    </cfRule>
  </conditionalFormatting>
  <conditionalFormatting sqref="FA20">
    <cfRule type="containsText" dxfId="17346" priority="1823" operator="containsText" text="Pres">
      <formula>NOT(ISERROR(SEARCH(("Pres"),(FA20))))</formula>
    </cfRule>
  </conditionalFormatting>
  <conditionalFormatting sqref="FA20">
    <cfRule type="containsText" dxfId="17345" priority="1824" operator="containsText" text="Abs">
      <formula>NOT(ISERROR(SEARCH(("Abs"),(FA20))))</formula>
    </cfRule>
  </conditionalFormatting>
  <conditionalFormatting sqref="FA20">
    <cfRule type="containsText" dxfId="17344" priority="1825" operator="containsText" text="Leav">
      <formula>NOT(ISERROR(SEARCH(("Leav"),(FA20))))</formula>
    </cfRule>
  </conditionalFormatting>
  <conditionalFormatting sqref="FA20">
    <cfRule type="containsText" dxfId="17343" priority="1826" operator="containsText" text="Holi">
      <formula>NOT(ISERROR(SEARCH(("Holi"),(FA20))))</formula>
    </cfRule>
  </conditionalFormatting>
  <conditionalFormatting sqref="FA20">
    <cfRule type="containsText" dxfId="17342" priority="1827" operator="containsText" text="Orie">
      <formula>NOT(ISERROR(SEARCH(("Orie"),(FA20))))</formula>
    </cfRule>
  </conditionalFormatting>
  <conditionalFormatting sqref="FB20">
    <cfRule type="containsText" dxfId="17341" priority="1818" operator="containsText" text="Pres">
      <formula>NOT(ISERROR(SEARCH(("Pres"),(FB20))))</formula>
    </cfRule>
  </conditionalFormatting>
  <conditionalFormatting sqref="FB20">
    <cfRule type="containsText" dxfId="17340" priority="1819" operator="containsText" text="Abs">
      <formula>NOT(ISERROR(SEARCH(("Abs"),(FB20))))</formula>
    </cfRule>
  </conditionalFormatting>
  <conditionalFormatting sqref="FB20">
    <cfRule type="containsText" dxfId="17339" priority="1820" operator="containsText" text="Leav">
      <formula>NOT(ISERROR(SEARCH(("Leav"),(FB20))))</formula>
    </cfRule>
  </conditionalFormatting>
  <conditionalFormatting sqref="FB20">
    <cfRule type="containsText" dxfId="17338" priority="1821" operator="containsText" text="Holi">
      <formula>NOT(ISERROR(SEARCH(("Holi"),(FB20))))</formula>
    </cfRule>
  </conditionalFormatting>
  <conditionalFormatting sqref="FB20">
    <cfRule type="containsText" dxfId="17337" priority="1822" operator="containsText" text="Orie">
      <formula>NOT(ISERROR(SEARCH(("Orie"),(FB20))))</formula>
    </cfRule>
  </conditionalFormatting>
  <conditionalFormatting sqref="FA21">
    <cfRule type="containsText" dxfId="17336" priority="1813" operator="containsText" text="Pres">
      <formula>NOT(ISERROR(SEARCH(("Pres"),(FA21))))</formula>
    </cfRule>
  </conditionalFormatting>
  <conditionalFormatting sqref="FA21">
    <cfRule type="containsText" dxfId="17335" priority="1814" operator="containsText" text="Abs">
      <formula>NOT(ISERROR(SEARCH(("Abs"),(FA21))))</formula>
    </cfRule>
  </conditionalFormatting>
  <conditionalFormatting sqref="FA21">
    <cfRule type="containsText" dxfId="17334" priority="1815" operator="containsText" text="Leav">
      <formula>NOT(ISERROR(SEARCH(("Leav"),(FA21))))</formula>
    </cfRule>
  </conditionalFormatting>
  <conditionalFormatting sqref="FA21">
    <cfRule type="containsText" dxfId="17333" priority="1816" operator="containsText" text="Holi">
      <formula>NOT(ISERROR(SEARCH(("Holi"),(FA21))))</formula>
    </cfRule>
  </conditionalFormatting>
  <conditionalFormatting sqref="FA21">
    <cfRule type="containsText" dxfId="17332" priority="1817" operator="containsText" text="Orie">
      <formula>NOT(ISERROR(SEARCH(("Orie"),(FA21))))</formula>
    </cfRule>
  </conditionalFormatting>
  <conditionalFormatting sqref="FB21">
    <cfRule type="containsText" dxfId="17331" priority="1808" operator="containsText" text="Pres">
      <formula>NOT(ISERROR(SEARCH(("Pres"),(FB21))))</formula>
    </cfRule>
  </conditionalFormatting>
  <conditionalFormatting sqref="FB21">
    <cfRule type="containsText" dxfId="17330" priority="1809" operator="containsText" text="Abs">
      <formula>NOT(ISERROR(SEARCH(("Abs"),(FB21))))</formula>
    </cfRule>
  </conditionalFormatting>
  <conditionalFormatting sqref="FB21">
    <cfRule type="containsText" dxfId="17329" priority="1810" operator="containsText" text="Leav">
      <formula>NOT(ISERROR(SEARCH(("Leav"),(FB21))))</formula>
    </cfRule>
  </conditionalFormatting>
  <conditionalFormatting sqref="FB21">
    <cfRule type="containsText" dxfId="17328" priority="1811" operator="containsText" text="Holi">
      <formula>NOT(ISERROR(SEARCH(("Holi"),(FB21))))</formula>
    </cfRule>
  </conditionalFormatting>
  <conditionalFormatting sqref="FB21">
    <cfRule type="containsText" dxfId="17327" priority="1812" operator="containsText" text="Orie">
      <formula>NOT(ISERROR(SEARCH(("Orie"),(FB21))))</formula>
    </cfRule>
  </conditionalFormatting>
  <conditionalFormatting sqref="FA23">
    <cfRule type="containsText" dxfId="17326" priority="1803" operator="containsText" text="Pres">
      <formula>NOT(ISERROR(SEARCH(("Pres"),(FA23))))</formula>
    </cfRule>
  </conditionalFormatting>
  <conditionalFormatting sqref="FA23">
    <cfRule type="containsText" dxfId="17325" priority="1804" operator="containsText" text="Abs">
      <formula>NOT(ISERROR(SEARCH(("Abs"),(FA23))))</formula>
    </cfRule>
  </conditionalFormatting>
  <conditionalFormatting sqref="FA23">
    <cfRule type="containsText" dxfId="17324" priority="1805" operator="containsText" text="Leav">
      <formula>NOT(ISERROR(SEARCH(("Leav"),(FA23))))</formula>
    </cfRule>
  </conditionalFormatting>
  <conditionalFormatting sqref="FA23">
    <cfRule type="containsText" dxfId="17323" priority="1806" operator="containsText" text="Holi">
      <formula>NOT(ISERROR(SEARCH(("Holi"),(FA23))))</formula>
    </cfRule>
  </conditionalFormatting>
  <conditionalFormatting sqref="FA23">
    <cfRule type="containsText" dxfId="17322" priority="1807" operator="containsText" text="Orie">
      <formula>NOT(ISERROR(SEARCH(("Orie"),(FA23))))</formula>
    </cfRule>
  </conditionalFormatting>
  <conditionalFormatting sqref="FB23">
    <cfRule type="containsText" dxfId="17321" priority="1798" operator="containsText" text="Pres">
      <formula>NOT(ISERROR(SEARCH(("Pres"),(FB23))))</formula>
    </cfRule>
  </conditionalFormatting>
  <conditionalFormatting sqref="FB23">
    <cfRule type="containsText" dxfId="17320" priority="1799" operator="containsText" text="Abs">
      <formula>NOT(ISERROR(SEARCH(("Abs"),(FB23))))</formula>
    </cfRule>
  </conditionalFormatting>
  <conditionalFormatting sqref="FB23">
    <cfRule type="containsText" dxfId="17319" priority="1800" operator="containsText" text="Leav">
      <formula>NOT(ISERROR(SEARCH(("Leav"),(FB23))))</formula>
    </cfRule>
  </conditionalFormatting>
  <conditionalFormatting sqref="FB23">
    <cfRule type="containsText" dxfId="17318" priority="1801" operator="containsText" text="Holi">
      <formula>NOT(ISERROR(SEARCH(("Holi"),(FB23))))</formula>
    </cfRule>
  </conditionalFormatting>
  <conditionalFormatting sqref="FB23">
    <cfRule type="containsText" dxfId="17317" priority="1802" operator="containsText" text="Orie">
      <formula>NOT(ISERROR(SEARCH(("Orie"),(FB23))))</formula>
    </cfRule>
  </conditionalFormatting>
  <conditionalFormatting sqref="FA24">
    <cfRule type="containsText" dxfId="17316" priority="1793" operator="containsText" text="Pres">
      <formula>NOT(ISERROR(SEARCH(("Pres"),(FA24))))</formula>
    </cfRule>
  </conditionalFormatting>
  <conditionalFormatting sqref="FA24">
    <cfRule type="containsText" dxfId="17315" priority="1794" operator="containsText" text="Abs">
      <formula>NOT(ISERROR(SEARCH(("Abs"),(FA24))))</formula>
    </cfRule>
  </conditionalFormatting>
  <conditionalFormatting sqref="FA24">
    <cfRule type="containsText" dxfId="17314" priority="1795" operator="containsText" text="Leav">
      <formula>NOT(ISERROR(SEARCH(("Leav"),(FA24))))</formula>
    </cfRule>
  </conditionalFormatting>
  <conditionalFormatting sqref="FA24">
    <cfRule type="containsText" dxfId="17313" priority="1796" operator="containsText" text="Holi">
      <formula>NOT(ISERROR(SEARCH(("Holi"),(FA24))))</formula>
    </cfRule>
  </conditionalFormatting>
  <conditionalFormatting sqref="FA24">
    <cfRule type="containsText" dxfId="17312" priority="1797" operator="containsText" text="Orie">
      <formula>NOT(ISERROR(SEARCH(("Orie"),(FA24))))</formula>
    </cfRule>
  </conditionalFormatting>
  <conditionalFormatting sqref="FB24">
    <cfRule type="containsText" dxfId="17311" priority="1788" operator="containsText" text="Pres">
      <formula>NOT(ISERROR(SEARCH(("Pres"),(FB24))))</formula>
    </cfRule>
  </conditionalFormatting>
  <conditionalFormatting sqref="FB24">
    <cfRule type="containsText" dxfId="17310" priority="1789" operator="containsText" text="Abs">
      <formula>NOT(ISERROR(SEARCH(("Abs"),(FB24))))</formula>
    </cfRule>
  </conditionalFormatting>
  <conditionalFormatting sqref="FB24">
    <cfRule type="containsText" dxfId="17309" priority="1790" operator="containsText" text="Leav">
      <formula>NOT(ISERROR(SEARCH(("Leav"),(FB24))))</formula>
    </cfRule>
  </conditionalFormatting>
  <conditionalFormatting sqref="FB24">
    <cfRule type="containsText" dxfId="17308" priority="1791" operator="containsText" text="Holi">
      <formula>NOT(ISERROR(SEARCH(("Holi"),(FB24))))</formula>
    </cfRule>
  </conditionalFormatting>
  <conditionalFormatting sqref="FB24">
    <cfRule type="containsText" dxfId="17307" priority="1792" operator="containsText" text="Orie">
      <formula>NOT(ISERROR(SEARCH(("Orie"),(FB24))))</formula>
    </cfRule>
  </conditionalFormatting>
  <conditionalFormatting sqref="FA26">
    <cfRule type="containsText" dxfId="17306" priority="1783" operator="containsText" text="Pres">
      <formula>NOT(ISERROR(SEARCH(("Pres"),(FA26))))</formula>
    </cfRule>
  </conditionalFormatting>
  <conditionalFormatting sqref="FA26">
    <cfRule type="containsText" dxfId="17305" priority="1784" operator="containsText" text="Abs">
      <formula>NOT(ISERROR(SEARCH(("Abs"),(FA26))))</formula>
    </cfRule>
  </conditionalFormatting>
  <conditionalFormatting sqref="FA26">
    <cfRule type="containsText" dxfId="17304" priority="1785" operator="containsText" text="Leav">
      <formula>NOT(ISERROR(SEARCH(("Leav"),(FA26))))</formula>
    </cfRule>
  </conditionalFormatting>
  <conditionalFormatting sqref="FA26">
    <cfRule type="containsText" dxfId="17303" priority="1786" operator="containsText" text="Holi">
      <formula>NOT(ISERROR(SEARCH(("Holi"),(FA26))))</formula>
    </cfRule>
  </conditionalFormatting>
  <conditionalFormatting sqref="FA26">
    <cfRule type="containsText" dxfId="17302" priority="1787" operator="containsText" text="Orie">
      <formula>NOT(ISERROR(SEARCH(("Orie"),(FA26))))</formula>
    </cfRule>
  </conditionalFormatting>
  <conditionalFormatting sqref="FB26">
    <cfRule type="containsText" dxfId="17301" priority="1778" operator="containsText" text="Pres">
      <formula>NOT(ISERROR(SEARCH(("Pres"),(FB26))))</formula>
    </cfRule>
  </conditionalFormatting>
  <conditionalFormatting sqref="FB26">
    <cfRule type="containsText" dxfId="17300" priority="1779" operator="containsText" text="Abs">
      <formula>NOT(ISERROR(SEARCH(("Abs"),(FB26))))</formula>
    </cfRule>
  </conditionalFormatting>
  <conditionalFormatting sqref="FB26">
    <cfRule type="containsText" dxfId="17299" priority="1780" operator="containsText" text="Leav">
      <formula>NOT(ISERROR(SEARCH(("Leav"),(FB26))))</formula>
    </cfRule>
  </conditionalFormatting>
  <conditionalFormatting sqref="FB26">
    <cfRule type="containsText" dxfId="17298" priority="1781" operator="containsText" text="Holi">
      <formula>NOT(ISERROR(SEARCH(("Holi"),(FB26))))</formula>
    </cfRule>
  </conditionalFormatting>
  <conditionalFormatting sqref="FB26">
    <cfRule type="containsText" dxfId="17297" priority="1782" operator="containsText" text="Orie">
      <formula>NOT(ISERROR(SEARCH(("Orie"),(FB26))))</formula>
    </cfRule>
  </conditionalFormatting>
  <conditionalFormatting sqref="FA27">
    <cfRule type="containsText" dxfId="17296" priority="1773" operator="containsText" text="Pres">
      <formula>NOT(ISERROR(SEARCH(("Pres"),(FA27))))</formula>
    </cfRule>
  </conditionalFormatting>
  <conditionalFormatting sqref="FA27">
    <cfRule type="containsText" dxfId="17295" priority="1774" operator="containsText" text="Abs">
      <formula>NOT(ISERROR(SEARCH(("Abs"),(FA27))))</formula>
    </cfRule>
  </conditionalFormatting>
  <conditionalFormatting sqref="FA27">
    <cfRule type="containsText" dxfId="17294" priority="1775" operator="containsText" text="Leav">
      <formula>NOT(ISERROR(SEARCH(("Leav"),(FA27))))</formula>
    </cfRule>
  </conditionalFormatting>
  <conditionalFormatting sqref="FA27">
    <cfRule type="containsText" dxfId="17293" priority="1776" operator="containsText" text="Holi">
      <formula>NOT(ISERROR(SEARCH(("Holi"),(FA27))))</formula>
    </cfRule>
  </conditionalFormatting>
  <conditionalFormatting sqref="FA27">
    <cfRule type="containsText" dxfId="17292" priority="1777" operator="containsText" text="Orie">
      <formula>NOT(ISERROR(SEARCH(("Orie"),(FA27))))</formula>
    </cfRule>
  </conditionalFormatting>
  <conditionalFormatting sqref="FB27">
    <cfRule type="containsText" dxfId="17291" priority="1768" operator="containsText" text="Pres">
      <formula>NOT(ISERROR(SEARCH(("Pres"),(FB27))))</formula>
    </cfRule>
  </conditionalFormatting>
  <conditionalFormatting sqref="FB27">
    <cfRule type="containsText" dxfId="17290" priority="1769" operator="containsText" text="Abs">
      <formula>NOT(ISERROR(SEARCH(("Abs"),(FB27))))</formula>
    </cfRule>
  </conditionalFormatting>
  <conditionalFormatting sqref="FB27">
    <cfRule type="containsText" dxfId="17289" priority="1770" operator="containsText" text="Leav">
      <formula>NOT(ISERROR(SEARCH(("Leav"),(FB27))))</formula>
    </cfRule>
  </conditionalFormatting>
  <conditionalFormatting sqref="FB27">
    <cfRule type="containsText" dxfId="17288" priority="1771" operator="containsText" text="Holi">
      <formula>NOT(ISERROR(SEARCH(("Holi"),(FB27))))</formula>
    </cfRule>
  </conditionalFormatting>
  <conditionalFormatting sqref="FB27">
    <cfRule type="containsText" dxfId="17287" priority="1772" operator="containsText" text="Orie">
      <formula>NOT(ISERROR(SEARCH(("Orie"),(FB27))))</formula>
    </cfRule>
  </conditionalFormatting>
  <conditionalFormatting sqref="FA28">
    <cfRule type="containsText" dxfId="17286" priority="1763" operator="containsText" text="Pres">
      <formula>NOT(ISERROR(SEARCH(("Pres"),(FA28))))</formula>
    </cfRule>
  </conditionalFormatting>
  <conditionalFormatting sqref="FA28">
    <cfRule type="containsText" dxfId="17285" priority="1764" operator="containsText" text="Abs">
      <formula>NOT(ISERROR(SEARCH(("Abs"),(FA28))))</formula>
    </cfRule>
  </conditionalFormatting>
  <conditionalFormatting sqref="FA28">
    <cfRule type="containsText" dxfId="17284" priority="1765" operator="containsText" text="Leav">
      <formula>NOT(ISERROR(SEARCH(("Leav"),(FA28))))</formula>
    </cfRule>
  </conditionalFormatting>
  <conditionalFormatting sqref="FA28">
    <cfRule type="containsText" dxfId="17283" priority="1766" operator="containsText" text="Holi">
      <formula>NOT(ISERROR(SEARCH(("Holi"),(FA28))))</formula>
    </cfRule>
  </conditionalFormatting>
  <conditionalFormatting sqref="FA28">
    <cfRule type="containsText" dxfId="17282" priority="1767" operator="containsText" text="Orie">
      <formula>NOT(ISERROR(SEARCH(("Orie"),(FA28))))</formula>
    </cfRule>
  </conditionalFormatting>
  <conditionalFormatting sqref="FB28">
    <cfRule type="containsText" dxfId="17281" priority="1758" operator="containsText" text="Pres">
      <formula>NOT(ISERROR(SEARCH(("Pres"),(FB28))))</formula>
    </cfRule>
  </conditionalFormatting>
  <conditionalFormatting sqref="FB28">
    <cfRule type="containsText" dxfId="17280" priority="1759" operator="containsText" text="Abs">
      <formula>NOT(ISERROR(SEARCH(("Abs"),(FB28))))</formula>
    </cfRule>
  </conditionalFormatting>
  <conditionalFormatting sqref="FB28">
    <cfRule type="containsText" dxfId="17279" priority="1760" operator="containsText" text="Leav">
      <formula>NOT(ISERROR(SEARCH(("Leav"),(FB28))))</formula>
    </cfRule>
  </conditionalFormatting>
  <conditionalFormatting sqref="FB28">
    <cfRule type="containsText" dxfId="17278" priority="1761" operator="containsText" text="Holi">
      <formula>NOT(ISERROR(SEARCH(("Holi"),(FB28))))</formula>
    </cfRule>
  </conditionalFormatting>
  <conditionalFormatting sqref="FB28">
    <cfRule type="containsText" dxfId="17277" priority="1762" operator="containsText" text="Orie">
      <formula>NOT(ISERROR(SEARCH(("Orie"),(FB28))))</formula>
    </cfRule>
  </conditionalFormatting>
  <conditionalFormatting sqref="FA29">
    <cfRule type="containsText" dxfId="17276" priority="1753" operator="containsText" text="Pres">
      <formula>NOT(ISERROR(SEARCH(("Pres"),(FA29))))</formula>
    </cfRule>
  </conditionalFormatting>
  <conditionalFormatting sqref="FA29">
    <cfRule type="containsText" dxfId="17275" priority="1754" operator="containsText" text="Abs">
      <formula>NOT(ISERROR(SEARCH(("Abs"),(FA29))))</formula>
    </cfRule>
  </conditionalFormatting>
  <conditionalFormatting sqref="FA29">
    <cfRule type="containsText" dxfId="17274" priority="1755" operator="containsText" text="Leav">
      <formula>NOT(ISERROR(SEARCH(("Leav"),(FA29))))</formula>
    </cfRule>
  </conditionalFormatting>
  <conditionalFormatting sqref="FA29">
    <cfRule type="containsText" dxfId="17273" priority="1756" operator="containsText" text="Holi">
      <formula>NOT(ISERROR(SEARCH(("Holi"),(FA29))))</formula>
    </cfRule>
  </conditionalFormatting>
  <conditionalFormatting sqref="FA29">
    <cfRule type="containsText" dxfId="17272" priority="1757" operator="containsText" text="Orie">
      <formula>NOT(ISERROR(SEARCH(("Orie"),(FA29))))</formula>
    </cfRule>
  </conditionalFormatting>
  <conditionalFormatting sqref="FB29">
    <cfRule type="containsText" dxfId="17271" priority="1748" operator="containsText" text="Pres">
      <formula>NOT(ISERROR(SEARCH(("Pres"),(FB29))))</formula>
    </cfRule>
  </conditionalFormatting>
  <conditionalFormatting sqref="FB29">
    <cfRule type="containsText" dxfId="17270" priority="1749" operator="containsText" text="Abs">
      <formula>NOT(ISERROR(SEARCH(("Abs"),(FB29))))</formula>
    </cfRule>
  </conditionalFormatting>
  <conditionalFormatting sqref="FB29">
    <cfRule type="containsText" dxfId="17269" priority="1750" operator="containsText" text="Leav">
      <formula>NOT(ISERROR(SEARCH(("Leav"),(FB29))))</formula>
    </cfRule>
  </conditionalFormatting>
  <conditionalFormatting sqref="FB29">
    <cfRule type="containsText" dxfId="17268" priority="1751" operator="containsText" text="Holi">
      <formula>NOT(ISERROR(SEARCH(("Holi"),(FB29))))</formula>
    </cfRule>
  </conditionalFormatting>
  <conditionalFormatting sqref="FB29">
    <cfRule type="containsText" dxfId="17267" priority="1752" operator="containsText" text="Orie">
      <formula>NOT(ISERROR(SEARCH(("Orie"),(FB29))))</formula>
    </cfRule>
  </conditionalFormatting>
  <conditionalFormatting sqref="FA30">
    <cfRule type="containsText" dxfId="17266" priority="1743" operator="containsText" text="Pres">
      <formula>NOT(ISERROR(SEARCH(("Pres"),(FA30))))</formula>
    </cfRule>
  </conditionalFormatting>
  <conditionalFormatting sqref="FA30">
    <cfRule type="containsText" dxfId="17265" priority="1744" operator="containsText" text="Abs">
      <formula>NOT(ISERROR(SEARCH(("Abs"),(FA30))))</formula>
    </cfRule>
  </conditionalFormatting>
  <conditionalFormatting sqref="FA30">
    <cfRule type="containsText" dxfId="17264" priority="1745" operator="containsText" text="Leav">
      <formula>NOT(ISERROR(SEARCH(("Leav"),(FA30))))</formula>
    </cfRule>
  </conditionalFormatting>
  <conditionalFormatting sqref="FA30">
    <cfRule type="containsText" dxfId="17263" priority="1746" operator="containsText" text="Holi">
      <formula>NOT(ISERROR(SEARCH(("Holi"),(FA30))))</formula>
    </cfRule>
  </conditionalFormatting>
  <conditionalFormatting sqref="FA30">
    <cfRule type="containsText" dxfId="17262" priority="1747" operator="containsText" text="Orie">
      <formula>NOT(ISERROR(SEARCH(("Orie"),(FA30))))</formula>
    </cfRule>
  </conditionalFormatting>
  <conditionalFormatting sqref="FB30">
    <cfRule type="containsText" dxfId="17261" priority="1738" operator="containsText" text="Pres">
      <formula>NOT(ISERROR(SEARCH(("Pres"),(FB30))))</formula>
    </cfRule>
  </conditionalFormatting>
  <conditionalFormatting sqref="FB30">
    <cfRule type="containsText" dxfId="17260" priority="1739" operator="containsText" text="Abs">
      <formula>NOT(ISERROR(SEARCH(("Abs"),(FB30))))</formula>
    </cfRule>
  </conditionalFormatting>
  <conditionalFormatting sqref="FB30">
    <cfRule type="containsText" dxfId="17259" priority="1740" operator="containsText" text="Leav">
      <formula>NOT(ISERROR(SEARCH(("Leav"),(FB30))))</formula>
    </cfRule>
  </conditionalFormatting>
  <conditionalFormatting sqref="FB30">
    <cfRule type="containsText" dxfId="17258" priority="1741" operator="containsText" text="Holi">
      <formula>NOT(ISERROR(SEARCH(("Holi"),(FB30))))</formula>
    </cfRule>
  </conditionalFormatting>
  <conditionalFormatting sqref="FB30">
    <cfRule type="containsText" dxfId="17257" priority="1742" operator="containsText" text="Orie">
      <formula>NOT(ISERROR(SEARCH(("Orie"),(FB30))))</formula>
    </cfRule>
  </conditionalFormatting>
  <conditionalFormatting sqref="FA31">
    <cfRule type="containsText" dxfId="17256" priority="1733" operator="containsText" text="Pres">
      <formula>NOT(ISERROR(SEARCH(("Pres"),(FA31))))</formula>
    </cfRule>
  </conditionalFormatting>
  <conditionalFormatting sqref="FA31">
    <cfRule type="containsText" dxfId="17255" priority="1734" operator="containsText" text="Abs">
      <formula>NOT(ISERROR(SEARCH(("Abs"),(FA31))))</formula>
    </cfRule>
  </conditionalFormatting>
  <conditionalFormatting sqref="FA31">
    <cfRule type="containsText" dxfId="17254" priority="1735" operator="containsText" text="Leav">
      <formula>NOT(ISERROR(SEARCH(("Leav"),(FA31))))</formula>
    </cfRule>
  </conditionalFormatting>
  <conditionalFormatting sqref="FA31">
    <cfRule type="containsText" dxfId="17253" priority="1736" operator="containsText" text="Holi">
      <formula>NOT(ISERROR(SEARCH(("Holi"),(FA31))))</formula>
    </cfRule>
  </conditionalFormatting>
  <conditionalFormatting sqref="FA31">
    <cfRule type="containsText" dxfId="17252" priority="1737" operator="containsText" text="Orie">
      <formula>NOT(ISERROR(SEARCH(("Orie"),(FA31))))</formula>
    </cfRule>
  </conditionalFormatting>
  <conditionalFormatting sqref="FB31">
    <cfRule type="containsText" dxfId="17251" priority="1728" operator="containsText" text="Pres">
      <formula>NOT(ISERROR(SEARCH(("Pres"),(FB31))))</formula>
    </cfRule>
  </conditionalFormatting>
  <conditionalFormatting sqref="FB31">
    <cfRule type="containsText" dxfId="17250" priority="1729" operator="containsText" text="Abs">
      <formula>NOT(ISERROR(SEARCH(("Abs"),(FB31))))</formula>
    </cfRule>
  </conditionalFormatting>
  <conditionalFormatting sqref="FB31">
    <cfRule type="containsText" dxfId="17249" priority="1730" operator="containsText" text="Leav">
      <formula>NOT(ISERROR(SEARCH(("Leav"),(FB31))))</formula>
    </cfRule>
  </conditionalFormatting>
  <conditionalFormatting sqref="FB31">
    <cfRule type="containsText" dxfId="17248" priority="1731" operator="containsText" text="Holi">
      <formula>NOT(ISERROR(SEARCH(("Holi"),(FB31))))</formula>
    </cfRule>
  </conditionalFormatting>
  <conditionalFormatting sqref="FB31">
    <cfRule type="containsText" dxfId="17247" priority="1732" operator="containsText" text="Orie">
      <formula>NOT(ISERROR(SEARCH(("Orie"),(FB31))))</formula>
    </cfRule>
  </conditionalFormatting>
  <conditionalFormatting sqref="FA32">
    <cfRule type="containsText" dxfId="17246" priority="1723" operator="containsText" text="Pres">
      <formula>NOT(ISERROR(SEARCH(("Pres"),(FA32))))</formula>
    </cfRule>
  </conditionalFormatting>
  <conditionalFormatting sqref="FA32">
    <cfRule type="containsText" dxfId="17245" priority="1724" operator="containsText" text="Abs">
      <formula>NOT(ISERROR(SEARCH(("Abs"),(FA32))))</formula>
    </cfRule>
  </conditionalFormatting>
  <conditionalFormatting sqref="FA32">
    <cfRule type="containsText" dxfId="17244" priority="1725" operator="containsText" text="Leav">
      <formula>NOT(ISERROR(SEARCH(("Leav"),(FA32))))</formula>
    </cfRule>
  </conditionalFormatting>
  <conditionalFormatting sqref="FA32">
    <cfRule type="containsText" dxfId="17243" priority="1726" operator="containsText" text="Holi">
      <formula>NOT(ISERROR(SEARCH(("Holi"),(FA32))))</formula>
    </cfRule>
  </conditionalFormatting>
  <conditionalFormatting sqref="FA32">
    <cfRule type="containsText" dxfId="17242" priority="1727" operator="containsText" text="Orie">
      <formula>NOT(ISERROR(SEARCH(("Orie"),(FA32))))</formula>
    </cfRule>
  </conditionalFormatting>
  <conditionalFormatting sqref="FB32">
    <cfRule type="containsText" dxfId="17241" priority="1718" operator="containsText" text="Pres">
      <formula>NOT(ISERROR(SEARCH(("Pres"),(FB32))))</formula>
    </cfRule>
  </conditionalFormatting>
  <conditionalFormatting sqref="FB32">
    <cfRule type="containsText" dxfId="17240" priority="1719" operator="containsText" text="Abs">
      <formula>NOT(ISERROR(SEARCH(("Abs"),(FB32))))</formula>
    </cfRule>
  </conditionalFormatting>
  <conditionalFormatting sqref="FB32">
    <cfRule type="containsText" dxfId="17239" priority="1720" operator="containsText" text="Leav">
      <formula>NOT(ISERROR(SEARCH(("Leav"),(FB32))))</formula>
    </cfRule>
  </conditionalFormatting>
  <conditionalFormatting sqref="FB32">
    <cfRule type="containsText" dxfId="17238" priority="1721" operator="containsText" text="Holi">
      <formula>NOT(ISERROR(SEARCH(("Holi"),(FB32))))</formula>
    </cfRule>
  </conditionalFormatting>
  <conditionalFormatting sqref="FB32">
    <cfRule type="containsText" dxfId="17237" priority="1722" operator="containsText" text="Orie">
      <formula>NOT(ISERROR(SEARCH(("Orie"),(FB32))))</formula>
    </cfRule>
  </conditionalFormatting>
  <conditionalFormatting sqref="FC15:FC21">
    <cfRule type="containsText" dxfId="17236" priority="1713" operator="containsText" text="Pres">
      <formula>NOT(ISERROR(SEARCH(("Pres"),(FC15))))</formula>
    </cfRule>
  </conditionalFormatting>
  <conditionalFormatting sqref="FC15:FC21">
    <cfRule type="containsText" dxfId="17235" priority="1714" operator="containsText" text="Abs">
      <formula>NOT(ISERROR(SEARCH(("Abs"),(FC15))))</formula>
    </cfRule>
  </conditionalFormatting>
  <conditionalFormatting sqref="FC15:FC21">
    <cfRule type="containsText" dxfId="17234" priority="1715" operator="containsText" text="Leav">
      <formula>NOT(ISERROR(SEARCH(("Leav"),(FC15))))</formula>
    </cfRule>
  </conditionalFormatting>
  <conditionalFormatting sqref="FC15:FC21">
    <cfRule type="containsText" dxfId="17233" priority="1716" operator="containsText" text="Holi">
      <formula>NOT(ISERROR(SEARCH(("Holi"),(FC15))))</formula>
    </cfRule>
  </conditionalFormatting>
  <conditionalFormatting sqref="FC15:FC21">
    <cfRule type="containsText" dxfId="17232" priority="1717" operator="containsText" text="Orie">
      <formula>NOT(ISERROR(SEARCH(("Orie"),(FC15))))</formula>
    </cfRule>
  </conditionalFormatting>
  <conditionalFormatting sqref="FD15:FD21">
    <cfRule type="containsText" dxfId="17231" priority="1708" operator="containsText" text="Pres">
      <formula>NOT(ISERROR(SEARCH(("Pres"),(FD15))))</formula>
    </cfRule>
  </conditionalFormatting>
  <conditionalFormatting sqref="FD15:FD21">
    <cfRule type="containsText" dxfId="17230" priority="1709" operator="containsText" text="Abs">
      <formula>NOT(ISERROR(SEARCH(("Abs"),(FD15))))</formula>
    </cfRule>
  </conditionalFormatting>
  <conditionalFormatting sqref="FD15:FD21">
    <cfRule type="containsText" dxfId="17229" priority="1710" operator="containsText" text="Leav">
      <formula>NOT(ISERROR(SEARCH(("Leav"),(FD15))))</formula>
    </cfRule>
  </conditionalFormatting>
  <conditionalFormatting sqref="FD15:FD21">
    <cfRule type="containsText" dxfId="17228" priority="1711" operator="containsText" text="Holi">
      <formula>NOT(ISERROR(SEARCH(("Holi"),(FD15))))</formula>
    </cfRule>
  </conditionalFormatting>
  <conditionalFormatting sqref="FD15:FD21">
    <cfRule type="containsText" dxfId="17227" priority="1712" operator="containsText" text="Orie">
      <formula>NOT(ISERROR(SEARCH(("Orie"),(FD15))))</formula>
    </cfRule>
  </conditionalFormatting>
  <conditionalFormatting sqref="FC23:FC32">
    <cfRule type="containsText" dxfId="17226" priority="1703" operator="containsText" text="Pres">
      <formula>NOT(ISERROR(SEARCH(("Pres"),(FC23))))</formula>
    </cfRule>
  </conditionalFormatting>
  <conditionalFormatting sqref="FC23:FC32">
    <cfRule type="containsText" dxfId="17225" priority="1704" operator="containsText" text="Abs">
      <formula>NOT(ISERROR(SEARCH(("Abs"),(FC23))))</formula>
    </cfRule>
  </conditionalFormatting>
  <conditionalFormatting sqref="FC23:FC32">
    <cfRule type="containsText" dxfId="17224" priority="1705" operator="containsText" text="Leav">
      <formula>NOT(ISERROR(SEARCH(("Leav"),(FC23))))</formula>
    </cfRule>
  </conditionalFormatting>
  <conditionalFormatting sqref="FC23:FC32">
    <cfRule type="containsText" dxfId="17223" priority="1706" operator="containsText" text="Holi">
      <formula>NOT(ISERROR(SEARCH(("Holi"),(FC23))))</formula>
    </cfRule>
  </conditionalFormatting>
  <conditionalFormatting sqref="FC23:FC32">
    <cfRule type="containsText" dxfId="17222" priority="1707" operator="containsText" text="Orie">
      <formula>NOT(ISERROR(SEARCH(("Orie"),(FC23))))</formula>
    </cfRule>
  </conditionalFormatting>
  <conditionalFormatting sqref="FD23:FD32">
    <cfRule type="containsText" dxfId="17221" priority="1698" operator="containsText" text="Pres">
      <formula>NOT(ISERROR(SEARCH(("Pres"),(FD23))))</formula>
    </cfRule>
  </conditionalFormatting>
  <conditionalFormatting sqref="FD23:FD32">
    <cfRule type="containsText" dxfId="17220" priority="1699" operator="containsText" text="Abs">
      <formula>NOT(ISERROR(SEARCH(("Abs"),(FD23))))</formula>
    </cfRule>
  </conditionalFormatting>
  <conditionalFormatting sqref="FD23:FD32">
    <cfRule type="containsText" dxfId="17219" priority="1700" operator="containsText" text="Leav">
      <formula>NOT(ISERROR(SEARCH(("Leav"),(FD23))))</formula>
    </cfRule>
  </conditionalFormatting>
  <conditionalFormatting sqref="FD23:FD32">
    <cfRule type="containsText" dxfId="17218" priority="1701" operator="containsText" text="Holi">
      <formula>NOT(ISERROR(SEARCH(("Holi"),(FD23))))</formula>
    </cfRule>
  </conditionalFormatting>
  <conditionalFormatting sqref="FD23:FD32">
    <cfRule type="containsText" dxfId="17217" priority="1702" operator="containsText" text="Orie">
      <formula>NOT(ISERROR(SEARCH(("Orie"),(FD23))))</formula>
    </cfRule>
  </conditionalFormatting>
  <conditionalFormatting sqref="FE15:FE21">
    <cfRule type="containsText" dxfId="17216" priority="1693" operator="containsText" text="Pres">
      <formula>NOT(ISERROR(SEARCH(("Pres"),(FE15))))</formula>
    </cfRule>
  </conditionalFormatting>
  <conditionalFormatting sqref="FE15:FE21">
    <cfRule type="containsText" dxfId="17215" priority="1694" operator="containsText" text="Abs">
      <formula>NOT(ISERROR(SEARCH(("Abs"),(FE15))))</formula>
    </cfRule>
  </conditionalFormatting>
  <conditionalFormatting sqref="FE15:FE21">
    <cfRule type="containsText" dxfId="17214" priority="1695" operator="containsText" text="Leav">
      <formula>NOT(ISERROR(SEARCH(("Leav"),(FE15))))</formula>
    </cfRule>
  </conditionalFormatting>
  <conditionalFormatting sqref="FE15:FE21">
    <cfRule type="containsText" dxfId="17213" priority="1696" operator="containsText" text="Holi">
      <formula>NOT(ISERROR(SEARCH(("Holi"),(FE15))))</formula>
    </cfRule>
  </conditionalFormatting>
  <conditionalFormatting sqref="FE15:FE21">
    <cfRule type="containsText" dxfId="17212" priority="1697" operator="containsText" text="Orie">
      <formula>NOT(ISERROR(SEARCH(("Orie"),(FE15))))</formula>
    </cfRule>
  </conditionalFormatting>
  <conditionalFormatting sqref="FF15:FF21">
    <cfRule type="containsText" dxfId="17211" priority="1688" operator="containsText" text="Pres">
      <formula>NOT(ISERROR(SEARCH(("Pres"),(FF15))))</formula>
    </cfRule>
  </conditionalFormatting>
  <conditionalFormatting sqref="FF15:FF21">
    <cfRule type="containsText" dxfId="17210" priority="1689" operator="containsText" text="Abs">
      <formula>NOT(ISERROR(SEARCH(("Abs"),(FF15))))</formula>
    </cfRule>
  </conditionalFormatting>
  <conditionalFormatting sqref="FF15:FF21">
    <cfRule type="containsText" dxfId="17209" priority="1690" operator="containsText" text="Leav">
      <formula>NOT(ISERROR(SEARCH(("Leav"),(FF15))))</formula>
    </cfRule>
  </conditionalFormatting>
  <conditionalFormatting sqref="FF15:FF21">
    <cfRule type="containsText" dxfId="17208" priority="1691" operator="containsText" text="Holi">
      <formula>NOT(ISERROR(SEARCH(("Holi"),(FF15))))</formula>
    </cfRule>
  </conditionalFormatting>
  <conditionalFormatting sqref="FF15:FF21">
    <cfRule type="containsText" dxfId="17207" priority="1692" operator="containsText" text="Orie">
      <formula>NOT(ISERROR(SEARCH(("Orie"),(FF15))))</formula>
    </cfRule>
  </conditionalFormatting>
  <conditionalFormatting sqref="FE23:FE32">
    <cfRule type="containsText" dxfId="17206" priority="1683" operator="containsText" text="Pres">
      <formula>NOT(ISERROR(SEARCH(("Pres"),(FE23))))</formula>
    </cfRule>
  </conditionalFormatting>
  <conditionalFormatting sqref="FE23:FE32">
    <cfRule type="containsText" dxfId="17205" priority="1684" operator="containsText" text="Abs">
      <formula>NOT(ISERROR(SEARCH(("Abs"),(FE23))))</formula>
    </cfRule>
  </conditionalFormatting>
  <conditionalFormatting sqref="FE23:FE32">
    <cfRule type="containsText" dxfId="17204" priority="1685" operator="containsText" text="Leav">
      <formula>NOT(ISERROR(SEARCH(("Leav"),(FE23))))</formula>
    </cfRule>
  </conditionalFormatting>
  <conditionalFormatting sqref="FE23:FE32">
    <cfRule type="containsText" dxfId="17203" priority="1686" operator="containsText" text="Holi">
      <formula>NOT(ISERROR(SEARCH(("Holi"),(FE23))))</formula>
    </cfRule>
  </conditionalFormatting>
  <conditionalFormatting sqref="FE23:FE32">
    <cfRule type="containsText" dxfId="17202" priority="1687" operator="containsText" text="Orie">
      <formula>NOT(ISERROR(SEARCH(("Orie"),(FE23))))</formula>
    </cfRule>
  </conditionalFormatting>
  <conditionalFormatting sqref="FF23:FF32">
    <cfRule type="containsText" dxfId="17201" priority="1678" operator="containsText" text="Pres">
      <formula>NOT(ISERROR(SEARCH(("Pres"),(FF23))))</formula>
    </cfRule>
  </conditionalFormatting>
  <conditionalFormatting sqref="FF23:FF32">
    <cfRule type="containsText" dxfId="17200" priority="1679" operator="containsText" text="Abs">
      <formula>NOT(ISERROR(SEARCH(("Abs"),(FF23))))</formula>
    </cfRule>
  </conditionalFormatting>
  <conditionalFormatting sqref="FF23:FF32">
    <cfRule type="containsText" dxfId="17199" priority="1680" operator="containsText" text="Leav">
      <formula>NOT(ISERROR(SEARCH(("Leav"),(FF23))))</formula>
    </cfRule>
  </conditionalFormatting>
  <conditionalFormatting sqref="FF23:FF32">
    <cfRule type="containsText" dxfId="17198" priority="1681" operator="containsText" text="Holi">
      <formula>NOT(ISERROR(SEARCH(("Holi"),(FF23))))</formula>
    </cfRule>
  </conditionalFormatting>
  <conditionalFormatting sqref="FF23:FF32">
    <cfRule type="containsText" dxfId="17197" priority="1682" operator="containsText" text="Orie">
      <formula>NOT(ISERROR(SEARCH(("Orie"),(FF23))))</formula>
    </cfRule>
  </conditionalFormatting>
  <conditionalFormatting sqref="FG15:FG21">
    <cfRule type="containsText" dxfId="17196" priority="1673" operator="containsText" text="Pres">
      <formula>NOT(ISERROR(SEARCH(("Pres"),(FG15))))</formula>
    </cfRule>
  </conditionalFormatting>
  <conditionalFormatting sqref="FG15:FG21">
    <cfRule type="containsText" dxfId="17195" priority="1674" operator="containsText" text="Abs">
      <formula>NOT(ISERROR(SEARCH(("Abs"),(FG15))))</formula>
    </cfRule>
  </conditionalFormatting>
  <conditionalFormatting sqref="FG15:FG21">
    <cfRule type="containsText" dxfId="17194" priority="1675" operator="containsText" text="Leav">
      <formula>NOT(ISERROR(SEARCH(("Leav"),(FG15))))</formula>
    </cfRule>
  </conditionalFormatting>
  <conditionalFormatting sqref="FG15:FG21">
    <cfRule type="containsText" dxfId="17193" priority="1676" operator="containsText" text="Holi">
      <formula>NOT(ISERROR(SEARCH(("Holi"),(FG15))))</formula>
    </cfRule>
  </conditionalFormatting>
  <conditionalFormatting sqref="FG15:FG21">
    <cfRule type="containsText" dxfId="17192" priority="1677" operator="containsText" text="Orie">
      <formula>NOT(ISERROR(SEARCH(("Orie"),(FG15))))</formula>
    </cfRule>
  </conditionalFormatting>
  <conditionalFormatting sqref="FH15:FH21">
    <cfRule type="containsText" dxfId="17191" priority="1668" operator="containsText" text="Pres">
      <formula>NOT(ISERROR(SEARCH(("Pres"),(FH15))))</formula>
    </cfRule>
  </conditionalFormatting>
  <conditionalFormatting sqref="FH15:FH21">
    <cfRule type="containsText" dxfId="17190" priority="1669" operator="containsText" text="Abs">
      <formula>NOT(ISERROR(SEARCH(("Abs"),(FH15))))</formula>
    </cfRule>
  </conditionalFormatting>
  <conditionalFormatting sqref="FH15:FH21">
    <cfRule type="containsText" dxfId="17189" priority="1670" operator="containsText" text="Leav">
      <formula>NOT(ISERROR(SEARCH(("Leav"),(FH15))))</formula>
    </cfRule>
  </conditionalFormatting>
  <conditionalFormatting sqref="FH15:FH21">
    <cfRule type="containsText" dxfId="17188" priority="1671" operator="containsText" text="Holi">
      <formula>NOT(ISERROR(SEARCH(("Holi"),(FH15))))</formula>
    </cfRule>
  </conditionalFormatting>
  <conditionalFormatting sqref="FH15:FH21">
    <cfRule type="containsText" dxfId="17187" priority="1672" operator="containsText" text="Orie">
      <formula>NOT(ISERROR(SEARCH(("Orie"),(FH15))))</formula>
    </cfRule>
  </conditionalFormatting>
  <conditionalFormatting sqref="FG23:FG32">
    <cfRule type="containsText" dxfId="17186" priority="1663" operator="containsText" text="Pres">
      <formula>NOT(ISERROR(SEARCH(("Pres"),(FG23))))</formula>
    </cfRule>
  </conditionalFormatting>
  <conditionalFormatting sqref="FG23:FG32">
    <cfRule type="containsText" dxfId="17185" priority="1664" operator="containsText" text="Abs">
      <formula>NOT(ISERROR(SEARCH(("Abs"),(FG23))))</formula>
    </cfRule>
  </conditionalFormatting>
  <conditionalFormatting sqref="FG23:FG32">
    <cfRule type="containsText" dxfId="17184" priority="1665" operator="containsText" text="Leav">
      <formula>NOT(ISERROR(SEARCH(("Leav"),(FG23))))</formula>
    </cfRule>
  </conditionalFormatting>
  <conditionalFormatting sqref="FG23:FG32">
    <cfRule type="containsText" dxfId="17183" priority="1666" operator="containsText" text="Holi">
      <formula>NOT(ISERROR(SEARCH(("Holi"),(FG23))))</formula>
    </cfRule>
  </conditionalFormatting>
  <conditionalFormatting sqref="FG23:FG32">
    <cfRule type="containsText" dxfId="17182" priority="1667" operator="containsText" text="Orie">
      <formula>NOT(ISERROR(SEARCH(("Orie"),(FG23))))</formula>
    </cfRule>
  </conditionalFormatting>
  <conditionalFormatting sqref="FH23:FH32">
    <cfRule type="containsText" dxfId="17181" priority="1658" operator="containsText" text="Pres">
      <formula>NOT(ISERROR(SEARCH(("Pres"),(FH23))))</formula>
    </cfRule>
  </conditionalFormatting>
  <conditionalFormatting sqref="FH23:FH32">
    <cfRule type="containsText" dxfId="17180" priority="1659" operator="containsText" text="Abs">
      <formula>NOT(ISERROR(SEARCH(("Abs"),(FH23))))</formula>
    </cfRule>
  </conditionalFormatting>
  <conditionalFormatting sqref="FH23:FH32">
    <cfRule type="containsText" dxfId="17179" priority="1660" operator="containsText" text="Leav">
      <formula>NOT(ISERROR(SEARCH(("Leav"),(FH23))))</formula>
    </cfRule>
  </conditionalFormatting>
  <conditionalFormatting sqref="FH23:FH32">
    <cfRule type="containsText" dxfId="17178" priority="1661" operator="containsText" text="Holi">
      <formula>NOT(ISERROR(SEARCH(("Holi"),(FH23))))</formula>
    </cfRule>
  </conditionalFormatting>
  <conditionalFormatting sqref="FH23:FH32">
    <cfRule type="containsText" dxfId="17177" priority="1662" operator="containsText" text="Orie">
      <formula>NOT(ISERROR(SEARCH(("Orie"),(FH23))))</formula>
    </cfRule>
  </conditionalFormatting>
  <conditionalFormatting sqref="FI15:FI21">
    <cfRule type="containsText" dxfId="17176" priority="1653" operator="containsText" text="Pres">
      <formula>NOT(ISERROR(SEARCH(("Pres"),(FI15))))</formula>
    </cfRule>
  </conditionalFormatting>
  <conditionalFormatting sqref="FI15:FI21">
    <cfRule type="containsText" dxfId="17175" priority="1654" operator="containsText" text="Abs">
      <formula>NOT(ISERROR(SEARCH(("Abs"),(FI15))))</formula>
    </cfRule>
  </conditionalFormatting>
  <conditionalFormatting sqref="FI15:FI21">
    <cfRule type="containsText" dxfId="17174" priority="1655" operator="containsText" text="Leav">
      <formula>NOT(ISERROR(SEARCH(("Leav"),(FI15))))</formula>
    </cfRule>
  </conditionalFormatting>
  <conditionalFormatting sqref="FI15:FI21">
    <cfRule type="containsText" dxfId="17173" priority="1656" operator="containsText" text="Holi">
      <formula>NOT(ISERROR(SEARCH(("Holi"),(FI15))))</formula>
    </cfRule>
  </conditionalFormatting>
  <conditionalFormatting sqref="FI15:FI21">
    <cfRule type="containsText" dxfId="17172" priority="1657" operator="containsText" text="Orie">
      <formula>NOT(ISERROR(SEARCH(("Orie"),(FI15))))</formula>
    </cfRule>
  </conditionalFormatting>
  <conditionalFormatting sqref="FJ15:FJ21">
    <cfRule type="containsText" dxfId="17171" priority="1648" operator="containsText" text="Pres">
      <formula>NOT(ISERROR(SEARCH(("Pres"),(FJ15))))</formula>
    </cfRule>
  </conditionalFormatting>
  <conditionalFormatting sqref="FJ15:FJ21">
    <cfRule type="containsText" dxfId="17170" priority="1649" operator="containsText" text="Abs">
      <formula>NOT(ISERROR(SEARCH(("Abs"),(FJ15))))</formula>
    </cfRule>
  </conditionalFormatting>
  <conditionalFormatting sqref="FJ15:FJ21">
    <cfRule type="containsText" dxfId="17169" priority="1650" operator="containsText" text="Leav">
      <formula>NOT(ISERROR(SEARCH(("Leav"),(FJ15))))</formula>
    </cfRule>
  </conditionalFormatting>
  <conditionalFormatting sqref="FJ15:FJ21">
    <cfRule type="containsText" dxfId="17168" priority="1651" operator="containsText" text="Holi">
      <formula>NOT(ISERROR(SEARCH(("Holi"),(FJ15))))</formula>
    </cfRule>
  </conditionalFormatting>
  <conditionalFormatting sqref="FJ15:FJ21">
    <cfRule type="containsText" dxfId="17167" priority="1652" operator="containsText" text="Orie">
      <formula>NOT(ISERROR(SEARCH(("Orie"),(FJ15))))</formula>
    </cfRule>
  </conditionalFormatting>
  <conditionalFormatting sqref="FI23:FI32">
    <cfRule type="containsText" dxfId="17166" priority="1643" operator="containsText" text="Pres">
      <formula>NOT(ISERROR(SEARCH(("Pres"),(FI23))))</formula>
    </cfRule>
  </conditionalFormatting>
  <conditionalFormatting sqref="FI23:FI32">
    <cfRule type="containsText" dxfId="17165" priority="1644" operator="containsText" text="Abs">
      <formula>NOT(ISERROR(SEARCH(("Abs"),(FI23))))</formula>
    </cfRule>
  </conditionalFormatting>
  <conditionalFormatting sqref="FI23:FI32">
    <cfRule type="containsText" dxfId="17164" priority="1645" operator="containsText" text="Leav">
      <formula>NOT(ISERROR(SEARCH(("Leav"),(FI23))))</formula>
    </cfRule>
  </conditionalFormatting>
  <conditionalFormatting sqref="FI23:FI32">
    <cfRule type="containsText" dxfId="17163" priority="1646" operator="containsText" text="Holi">
      <formula>NOT(ISERROR(SEARCH(("Holi"),(FI23))))</formula>
    </cfRule>
  </conditionalFormatting>
  <conditionalFormatting sqref="FI23:FI32">
    <cfRule type="containsText" dxfId="17162" priority="1647" operator="containsText" text="Orie">
      <formula>NOT(ISERROR(SEARCH(("Orie"),(FI23))))</formula>
    </cfRule>
  </conditionalFormatting>
  <conditionalFormatting sqref="FJ23:FJ32">
    <cfRule type="containsText" dxfId="17161" priority="1638" operator="containsText" text="Pres">
      <formula>NOT(ISERROR(SEARCH(("Pres"),(FJ23))))</formula>
    </cfRule>
  </conditionalFormatting>
  <conditionalFormatting sqref="FJ23:FJ32">
    <cfRule type="containsText" dxfId="17160" priority="1639" operator="containsText" text="Abs">
      <formula>NOT(ISERROR(SEARCH(("Abs"),(FJ23))))</formula>
    </cfRule>
  </conditionalFormatting>
  <conditionalFormatting sqref="FJ23:FJ32">
    <cfRule type="containsText" dxfId="17159" priority="1640" operator="containsText" text="Leav">
      <formula>NOT(ISERROR(SEARCH(("Leav"),(FJ23))))</formula>
    </cfRule>
  </conditionalFormatting>
  <conditionalFormatting sqref="FJ23:FJ32">
    <cfRule type="containsText" dxfId="17158" priority="1641" operator="containsText" text="Holi">
      <formula>NOT(ISERROR(SEARCH(("Holi"),(FJ23))))</formula>
    </cfRule>
  </conditionalFormatting>
  <conditionalFormatting sqref="FJ23:FJ32">
    <cfRule type="containsText" dxfId="17157" priority="1642" operator="containsText" text="Orie">
      <formula>NOT(ISERROR(SEARCH(("Orie"),(FJ23))))</formula>
    </cfRule>
  </conditionalFormatting>
  <conditionalFormatting sqref="FI34:FI50">
    <cfRule type="containsText" dxfId="17156" priority="1633" operator="containsText" text="Pres">
      <formula>NOT(ISERROR(SEARCH(("Pres"),(FI34))))</formula>
    </cfRule>
  </conditionalFormatting>
  <conditionalFormatting sqref="FI34:FI50">
    <cfRule type="containsText" dxfId="17155" priority="1634" operator="containsText" text="Abs">
      <formula>NOT(ISERROR(SEARCH(("Abs"),(FI34))))</formula>
    </cfRule>
  </conditionalFormatting>
  <conditionalFormatting sqref="FI34:FI50">
    <cfRule type="containsText" dxfId="17154" priority="1635" operator="containsText" text="Leav">
      <formula>NOT(ISERROR(SEARCH(("Leav"),(FI34))))</formula>
    </cfRule>
  </conditionalFormatting>
  <conditionalFormatting sqref="FI34:FI50">
    <cfRule type="containsText" dxfId="17153" priority="1636" operator="containsText" text="Holi">
      <formula>NOT(ISERROR(SEARCH(("Holi"),(FI34))))</formula>
    </cfRule>
  </conditionalFormatting>
  <conditionalFormatting sqref="FI34:FI50">
    <cfRule type="containsText" dxfId="17152" priority="1637" operator="containsText" text="Orie">
      <formula>NOT(ISERROR(SEARCH(("Orie"),(FI34))))</formula>
    </cfRule>
  </conditionalFormatting>
  <conditionalFormatting sqref="FK15:FK21">
    <cfRule type="containsText" dxfId="17151" priority="1613" operator="containsText" text="Pres">
      <formula>NOT(ISERROR(SEARCH(("Pres"),(FK15))))</formula>
    </cfRule>
  </conditionalFormatting>
  <conditionalFormatting sqref="FK15:FK21">
    <cfRule type="containsText" dxfId="17150" priority="1614" operator="containsText" text="Abs">
      <formula>NOT(ISERROR(SEARCH(("Abs"),(FK15))))</formula>
    </cfRule>
  </conditionalFormatting>
  <conditionalFormatting sqref="FK15:FK21">
    <cfRule type="containsText" dxfId="17149" priority="1615" operator="containsText" text="Leav">
      <formula>NOT(ISERROR(SEARCH(("Leav"),(FK15))))</formula>
    </cfRule>
  </conditionalFormatting>
  <conditionalFormatting sqref="FK15:FK21">
    <cfRule type="containsText" dxfId="17148" priority="1616" operator="containsText" text="Holi">
      <formula>NOT(ISERROR(SEARCH(("Holi"),(FK15))))</formula>
    </cfRule>
  </conditionalFormatting>
  <conditionalFormatting sqref="FK15:FK21">
    <cfRule type="containsText" dxfId="17147" priority="1617" operator="containsText" text="Orie">
      <formula>NOT(ISERROR(SEARCH(("Orie"),(FK15))))</formula>
    </cfRule>
  </conditionalFormatting>
  <conditionalFormatting sqref="FK23:FK32 FK34">
    <cfRule type="containsText" dxfId="17146" priority="1608" operator="containsText" text="Pres">
      <formula>NOT(ISERROR(SEARCH(("Pres"),(FK23))))</formula>
    </cfRule>
  </conditionalFormatting>
  <conditionalFormatting sqref="FK23:FK32 FK34">
    <cfRule type="containsText" dxfId="17145" priority="1609" operator="containsText" text="Abs">
      <formula>NOT(ISERROR(SEARCH(("Abs"),(FK23))))</formula>
    </cfRule>
  </conditionalFormatting>
  <conditionalFormatting sqref="FK23:FK32 FK34">
    <cfRule type="containsText" dxfId="17144" priority="1610" operator="containsText" text="Leav">
      <formula>NOT(ISERROR(SEARCH(("Leav"),(FK23))))</formula>
    </cfRule>
  </conditionalFormatting>
  <conditionalFormatting sqref="FK23:FK32 FK34">
    <cfRule type="containsText" dxfId="17143" priority="1611" operator="containsText" text="Holi">
      <formula>NOT(ISERROR(SEARCH(("Holi"),(FK23))))</formula>
    </cfRule>
  </conditionalFormatting>
  <conditionalFormatting sqref="FK23:FK32 FK34">
    <cfRule type="containsText" dxfId="17142" priority="1612" operator="containsText" text="Orie">
      <formula>NOT(ISERROR(SEARCH(("Orie"),(FK23))))</formula>
    </cfRule>
  </conditionalFormatting>
  <conditionalFormatting sqref="FL15 FL18:FL21">
    <cfRule type="containsText" dxfId="17141" priority="1603" operator="containsText" text="Pres">
      <formula>NOT(ISERROR(SEARCH(("Pres"),(FL15))))</formula>
    </cfRule>
  </conditionalFormatting>
  <conditionalFormatting sqref="FL15 FL18:FL21">
    <cfRule type="containsText" dxfId="17140" priority="1604" operator="containsText" text="Abs">
      <formula>NOT(ISERROR(SEARCH(("Abs"),(FL15))))</formula>
    </cfRule>
  </conditionalFormatting>
  <conditionalFormatting sqref="FL15 FL18:FL21">
    <cfRule type="containsText" dxfId="17139" priority="1605" operator="containsText" text="Leav">
      <formula>NOT(ISERROR(SEARCH(("Leav"),(FL15))))</formula>
    </cfRule>
  </conditionalFormatting>
  <conditionalFormatting sqref="FL15 FL18:FL21">
    <cfRule type="containsText" dxfId="17138" priority="1606" operator="containsText" text="Holi">
      <formula>NOT(ISERROR(SEARCH(("Holi"),(FL15))))</formula>
    </cfRule>
  </conditionalFormatting>
  <conditionalFormatting sqref="FL15 FL18:FL21">
    <cfRule type="containsText" dxfId="17137" priority="1607" operator="containsText" text="Orie">
      <formula>NOT(ISERROR(SEARCH(("Orie"),(FL15))))</formula>
    </cfRule>
  </conditionalFormatting>
  <conditionalFormatting sqref="FL23:FL32">
    <cfRule type="containsText" dxfId="17136" priority="1598" operator="containsText" text="Pres">
      <formula>NOT(ISERROR(SEARCH(("Pres"),(FL23))))</formula>
    </cfRule>
  </conditionalFormatting>
  <conditionalFormatting sqref="FL23:FL32">
    <cfRule type="containsText" dxfId="17135" priority="1599" operator="containsText" text="Abs">
      <formula>NOT(ISERROR(SEARCH(("Abs"),(FL23))))</formula>
    </cfRule>
  </conditionalFormatting>
  <conditionalFormatting sqref="FL23:FL32">
    <cfRule type="containsText" dxfId="17134" priority="1600" operator="containsText" text="Leav">
      <formula>NOT(ISERROR(SEARCH(("Leav"),(FL23))))</formula>
    </cfRule>
  </conditionalFormatting>
  <conditionalFormatting sqref="FL23:FL32">
    <cfRule type="containsText" dxfId="17133" priority="1601" operator="containsText" text="Holi">
      <formula>NOT(ISERROR(SEARCH(("Holi"),(FL23))))</formula>
    </cfRule>
  </conditionalFormatting>
  <conditionalFormatting sqref="FL23:FL32">
    <cfRule type="containsText" dxfId="17132" priority="1602" operator="containsText" text="Orie">
      <formula>NOT(ISERROR(SEARCH(("Orie"),(FL23))))</formula>
    </cfRule>
  </conditionalFormatting>
  <conditionalFormatting sqref="FL34">
    <cfRule type="containsText" dxfId="17131" priority="1593" operator="containsText" text="Pres">
      <formula>NOT(ISERROR(SEARCH(("Pres"),(FL34))))</formula>
    </cfRule>
  </conditionalFormatting>
  <conditionalFormatting sqref="FL34">
    <cfRule type="containsText" dxfId="17130" priority="1594" operator="containsText" text="Abs">
      <formula>NOT(ISERROR(SEARCH(("Abs"),(FL34))))</formula>
    </cfRule>
  </conditionalFormatting>
  <conditionalFormatting sqref="FL34">
    <cfRule type="containsText" dxfId="17129" priority="1595" operator="containsText" text="Leav">
      <formula>NOT(ISERROR(SEARCH(("Leav"),(FL34))))</formula>
    </cfRule>
  </conditionalFormatting>
  <conditionalFormatting sqref="FL34">
    <cfRule type="containsText" dxfId="17128" priority="1596" operator="containsText" text="Holi">
      <formula>NOT(ISERROR(SEARCH(("Holi"),(FL34))))</formula>
    </cfRule>
  </conditionalFormatting>
  <conditionalFormatting sqref="FL34">
    <cfRule type="containsText" dxfId="17127" priority="1597" operator="containsText" text="Orie">
      <formula>NOT(ISERROR(SEARCH(("Orie"),(FL34))))</formula>
    </cfRule>
  </conditionalFormatting>
  <conditionalFormatting sqref="FM18:FM21">
    <cfRule type="containsText" dxfId="17126" priority="1588" operator="containsText" text="Pres">
      <formula>NOT(ISERROR(SEARCH(("Pres"),(FM18))))</formula>
    </cfRule>
  </conditionalFormatting>
  <conditionalFormatting sqref="FM18:FM21">
    <cfRule type="containsText" dxfId="17125" priority="1589" operator="containsText" text="Abs">
      <formula>NOT(ISERROR(SEARCH(("Abs"),(FM18))))</formula>
    </cfRule>
  </conditionalFormatting>
  <conditionalFormatting sqref="FM18:FM21">
    <cfRule type="containsText" dxfId="17124" priority="1590" operator="containsText" text="Leav">
      <formula>NOT(ISERROR(SEARCH(("Leav"),(FM18))))</formula>
    </cfRule>
  </conditionalFormatting>
  <conditionalFormatting sqref="FM18:FM21">
    <cfRule type="containsText" dxfId="17123" priority="1591" operator="containsText" text="Holi">
      <formula>NOT(ISERROR(SEARCH(("Holi"),(FM18))))</formula>
    </cfRule>
  </conditionalFormatting>
  <conditionalFormatting sqref="FM18:FM21">
    <cfRule type="containsText" dxfId="17122" priority="1592" operator="containsText" text="Orie">
      <formula>NOT(ISERROR(SEARCH(("Orie"),(FM18))))</formula>
    </cfRule>
  </conditionalFormatting>
  <conditionalFormatting sqref="FN18:FN21">
    <cfRule type="containsText" dxfId="17121" priority="1583" operator="containsText" text="Pres">
      <formula>NOT(ISERROR(SEARCH(("Pres"),(FN18))))</formula>
    </cfRule>
  </conditionalFormatting>
  <conditionalFormatting sqref="FN18:FN21">
    <cfRule type="containsText" dxfId="17120" priority="1584" operator="containsText" text="Abs">
      <formula>NOT(ISERROR(SEARCH(("Abs"),(FN18))))</formula>
    </cfRule>
  </conditionalFormatting>
  <conditionalFormatting sqref="FN18:FN21">
    <cfRule type="containsText" dxfId="17119" priority="1585" operator="containsText" text="Leav">
      <formula>NOT(ISERROR(SEARCH(("Leav"),(FN18))))</formula>
    </cfRule>
  </conditionalFormatting>
  <conditionalFormatting sqref="FN18:FN21">
    <cfRule type="containsText" dxfId="17118" priority="1586" operator="containsText" text="Holi">
      <formula>NOT(ISERROR(SEARCH(("Holi"),(FN18))))</formula>
    </cfRule>
  </conditionalFormatting>
  <conditionalFormatting sqref="FN18:FN21">
    <cfRule type="containsText" dxfId="17117" priority="1587" operator="containsText" text="Orie">
      <formula>NOT(ISERROR(SEARCH(("Orie"),(FN18))))</formula>
    </cfRule>
  </conditionalFormatting>
  <conditionalFormatting sqref="FM23:FM34">
    <cfRule type="containsText" dxfId="17116" priority="1578" operator="containsText" text="Pres">
      <formula>NOT(ISERROR(SEARCH(("Pres"),(FM23))))</formula>
    </cfRule>
  </conditionalFormatting>
  <conditionalFormatting sqref="FM23:FM34">
    <cfRule type="containsText" dxfId="17115" priority="1579" operator="containsText" text="Abs">
      <formula>NOT(ISERROR(SEARCH(("Abs"),(FM23))))</formula>
    </cfRule>
  </conditionalFormatting>
  <conditionalFormatting sqref="FM23:FM34">
    <cfRule type="containsText" dxfId="17114" priority="1580" operator="containsText" text="Leav">
      <formula>NOT(ISERROR(SEARCH(("Leav"),(FM23))))</formula>
    </cfRule>
  </conditionalFormatting>
  <conditionalFormatting sqref="FM23:FM34">
    <cfRule type="containsText" dxfId="17113" priority="1581" operator="containsText" text="Holi">
      <formula>NOT(ISERROR(SEARCH(("Holi"),(FM23))))</formula>
    </cfRule>
  </conditionalFormatting>
  <conditionalFormatting sqref="FM23:FM34">
    <cfRule type="containsText" dxfId="17112" priority="1582" operator="containsText" text="Orie">
      <formula>NOT(ISERROR(SEARCH(("Orie"),(FM23))))</formula>
    </cfRule>
  </conditionalFormatting>
  <conditionalFormatting sqref="FN23:FN34">
    <cfRule type="containsText" dxfId="17111" priority="1573" operator="containsText" text="Pres">
      <formula>NOT(ISERROR(SEARCH(("Pres"),(FN23))))</formula>
    </cfRule>
  </conditionalFormatting>
  <conditionalFormatting sqref="FN23:FN34">
    <cfRule type="containsText" dxfId="17110" priority="1574" operator="containsText" text="Abs">
      <formula>NOT(ISERROR(SEARCH(("Abs"),(FN23))))</formula>
    </cfRule>
  </conditionalFormatting>
  <conditionalFormatting sqref="FN23:FN34">
    <cfRule type="containsText" dxfId="17109" priority="1575" operator="containsText" text="Leav">
      <formula>NOT(ISERROR(SEARCH(("Leav"),(FN23))))</formula>
    </cfRule>
  </conditionalFormatting>
  <conditionalFormatting sqref="FN23:FN34">
    <cfRule type="containsText" dxfId="17108" priority="1576" operator="containsText" text="Holi">
      <formula>NOT(ISERROR(SEARCH(("Holi"),(FN23))))</formula>
    </cfRule>
  </conditionalFormatting>
  <conditionalFormatting sqref="FN23:FN34">
    <cfRule type="containsText" dxfId="17107" priority="1577" operator="containsText" text="Orie">
      <formula>NOT(ISERROR(SEARCH(("Orie"),(FN23))))</formula>
    </cfRule>
  </conditionalFormatting>
  <conditionalFormatting sqref="N35:N40">
    <cfRule type="cellIs" dxfId="17106" priority="1569" operator="greaterThanOrEqual">
      <formula>32</formula>
    </cfRule>
  </conditionalFormatting>
  <conditionalFormatting sqref="N35:N40">
    <cfRule type="cellIs" dxfId="17105" priority="1570" operator="between">
      <formula>27</formula>
      <formula>31</formula>
    </cfRule>
  </conditionalFormatting>
  <conditionalFormatting sqref="FO18:FO40">
    <cfRule type="containsText" dxfId="17104" priority="1564" operator="containsText" text="Pres">
      <formula>NOT(ISERROR(SEARCH(("Pres"),(FO18))))</formula>
    </cfRule>
  </conditionalFormatting>
  <conditionalFormatting sqref="FO18:FO40">
    <cfRule type="containsText" dxfId="17103" priority="1565" operator="containsText" text="Abs">
      <formula>NOT(ISERROR(SEARCH(("Abs"),(FO18))))</formula>
    </cfRule>
  </conditionalFormatting>
  <conditionalFormatting sqref="FO18:FO40">
    <cfRule type="containsText" dxfId="17102" priority="1566" operator="containsText" text="Leav">
      <formula>NOT(ISERROR(SEARCH(("Leav"),(FO18))))</formula>
    </cfRule>
  </conditionalFormatting>
  <conditionalFormatting sqref="FO18:FO40">
    <cfRule type="containsText" dxfId="17101" priority="1567" operator="containsText" text="Holi">
      <formula>NOT(ISERROR(SEARCH(("Holi"),(FO18))))</formula>
    </cfRule>
  </conditionalFormatting>
  <conditionalFormatting sqref="FO18:FO40">
    <cfRule type="containsText" dxfId="17100" priority="1568" operator="containsText" text="Orie">
      <formula>NOT(ISERROR(SEARCH(("Orie"),(FO18))))</formula>
    </cfRule>
  </conditionalFormatting>
  <conditionalFormatting sqref="FP18:FP40">
    <cfRule type="containsText" dxfId="17099" priority="1559" operator="containsText" text="Pres">
      <formula>NOT(ISERROR(SEARCH(("Pres"),(FP18))))</formula>
    </cfRule>
  </conditionalFormatting>
  <conditionalFormatting sqref="FP18:FP40">
    <cfRule type="containsText" dxfId="17098" priority="1560" operator="containsText" text="Abs">
      <formula>NOT(ISERROR(SEARCH(("Abs"),(FP18))))</formula>
    </cfRule>
  </conditionalFormatting>
  <conditionalFormatting sqref="FP18:FP40">
    <cfRule type="containsText" dxfId="17097" priority="1561" operator="containsText" text="Leav">
      <formula>NOT(ISERROR(SEARCH(("Leav"),(FP18))))</formula>
    </cfRule>
  </conditionalFormatting>
  <conditionalFormatting sqref="FP18:FP40">
    <cfRule type="containsText" dxfId="17096" priority="1562" operator="containsText" text="Holi">
      <formula>NOT(ISERROR(SEARCH(("Holi"),(FP18))))</formula>
    </cfRule>
  </conditionalFormatting>
  <conditionalFormatting sqref="FP18:FP40">
    <cfRule type="containsText" dxfId="17095" priority="1563" operator="containsText" text="Orie">
      <formula>NOT(ISERROR(SEARCH(("Orie"),(FP18))))</formula>
    </cfRule>
  </conditionalFormatting>
  <conditionalFormatting sqref="FQ18:FQ40">
    <cfRule type="containsText" dxfId="17094" priority="1539" operator="containsText" text="Pres">
      <formula>NOT(ISERROR(SEARCH(("Pres"),(FQ18))))</formula>
    </cfRule>
  </conditionalFormatting>
  <conditionalFormatting sqref="FQ18:FQ40">
    <cfRule type="containsText" dxfId="17093" priority="1540" operator="containsText" text="Abs">
      <formula>NOT(ISERROR(SEARCH(("Abs"),(FQ18))))</formula>
    </cfRule>
  </conditionalFormatting>
  <conditionalFormatting sqref="FQ18:FQ40">
    <cfRule type="containsText" dxfId="17092" priority="1541" operator="containsText" text="Leav">
      <formula>NOT(ISERROR(SEARCH(("Leav"),(FQ18))))</formula>
    </cfRule>
  </conditionalFormatting>
  <conditionalFormatting sqref="FQ18:FQ40">
    <cfRule type="containsText" dxfId="17091" priority="1542" operator="containsText" text="Holi">
      <formula>NOT(ISERROR(SEARCH(("Holi"),(FQ18))))</formula>
    </cfRule>
  </conditionalFormatting>
  <conditionalFormatting sqref="FQ18:FQ40">
    <cfRule type="containsText" dxfId="17090" priority="1543" operator="containsText" text="Orie">
      <formula>NOT(ISERROR(SEARCH(("Orie"),(FQ18))))</formula>
    </cfRule>
  </conditionalFormatting>
  <conditionalFormatting sqref="FR18:FR40">
    <cfRule type="containsText" dxfId="17089" priority="1534" operator="containsText" text="Pres">
      <formula>NOT(ISERROR(SEARCH(("Pres"),(FR18))))</formula>
    </cfRule>
  </conditionalFormatting>
  <conditionalFormatting sqref="FR18:FR40">
    <cfRule type="containsText" dxfId="17088" priority="1535" operator="containsText" text="Abs">
      <formula>NOT(ISERROR(SEARCH(("Abs"),(FR18))))</formula>
    </cfRule>
  </conditionalFormatting>
  <conditionalFormatting sqref="FR18:FR40">
    <cfRule type="containsText" dxfId="17087" priority="1536" operator="containsText" text="Leav">
      <formula>NOT(ISERROR(SEARCH(("Leav"),(FR18))))</formula>
    </cfRule>
  </conditionalFormatting>
  <conditionalFormatting sqref="FR18:FR40">
    <cfRule type="containsText" dxfId="17086" priority="1537" operator="containsText" text="Holi">
      <formula>NOT(ISERROR(SEARCH(("Holi"),(FR18))))</formula>
    </cfRule>
  </conditionalFormatting>
  <conditionalFormatting sqref="FR18:FR40">
    <cfRule type="containsText" dxfId="17085" priority="1538" operator="containsText" text="Orie">
      <formula>NOT(ISERROR(SEARCH(("Orie"),(FR18))))</formula>
    </cfRule>
  </conditionalFormatting>
  <conditionalFormatting sqref="FS35">
    <cfRule type="containsText" dxfId="17084" priority="1529" operator="containsText" text="Pres">
      <formula>NOT(ISERROR(SEARCH(("Pres"),(FS35))))</formula>
    </cfRule>
  </conditionalFormatting>
  <conditionalFormatting sqref="FS35">
    <cfRule type="containsText" dxfId="17083" priority="1530" operator="containsText" text="Abs">
      <formula>NOT(ISERROR(SEARCH(("Abs"),(FS35))))</formula>
    </cfRule>
  </conditionalFormatting>
  <conditionalFormatting sqref="FS35">
    <cfRule type="containsText" dxfId="17082" priority="1531" operator="containsText" text="Leav">
      <formula>NOT(ISERROR(SEARCH(("Leav"),(FS35))))</formula>
    </cfRule>
  </conditionalFormatting>
  <conditionalFormatting sqref="FS35">
    <cfRule type="containsText" dxfId="17081" priority="1532" operator="containsText" text="Holi">
      <formula>NOT(ISERROR(SEARCH(("Holi"),(FS35))))</formula>
    </cfRule>
  </conditionalFormatting>
  <conditionalFormatting sqref="FS35">
    <cfRule type="containsText" dxfId="17080" priority="1533" operator="containsText" text="Orie">
      <formula>NOT(ISERROR(SEARCH(("Orie"),(FS35))))</formula>
    </cfRule>
  </conditionalFormatting>
  <conditionalFormatting sqref="FU35">
    <cfRule type="containsText" dxfId="17079" priority="1524" operator="containsText" text="Pres">
      <formula>NOT(ISERROR(SEARCH(("Pres"),(FU35))))</formula>
    </cfRule>
  </conditionalFormatting>
  <conditionalFormatting sqref="FU35">
    <cfRule type="containsText" dxfId="17078" priority="1525" operator="containsText" text="Abs">
      <formula>NOT(ISERROR(SEARCH(("Abs"),(FU35))))</formula>
    </cfRule>
  </conditionalFormatting>
  <conditionalFormatting sqref="FU35">
    <cfRule type="containsText" dxfId="17077" priority="1526" operator="containsText" text="Leav">
      <formula>NOT(ISERROR(SEARCH(("Leav"),(FU35))))</formula>
    </cfRule>
  </conditionalFormatting>
  <conditionalFormatting sqref="FU35">
    <cfRule type="containsText" dxfId="17076" priority="1527" operator="containsText" text="Holi">
      <formula>NOT(ISERROR(SEARCH(("Holi"),(FU35))))</formula>
    </cfRule>
  </conditionalFormatting>
  <conditionalFormatting sqref="FU35">
    <cfRule type="containsText" dxfId="17075" priority="1528" operator="containsText" text="Orie">
      <formula>NOT(ISERROR(SEARCH(("Orie"),(FU35))))</formula>
    </cfRule>
  </conditionalFormatting>
  <conditionalFormatting sqref="FT35">
    <cfRule type="containsText" dxfId="17074" priority="1519" operator="containsText" text="Pres">
      <formula>NOT(ISERROR(SEARCH(("Pres"),(FT35))))</formula>
    </cfRule>
  </conditionalFormatting>
  <conditionalFormatting sqref="FT35">
    <cfRule type="containsText" dxfId="17073" priority="1520" operator="containsText" text="Abs">
      <formula>NOT(ISERROR(SEARCH(("Abs"),(FT35))))</formula>
    </cfRule>
  </conditionalFormatting>
  <conditionalFormatting sqref="FT35">
    <cfRule type="containsText" dxfId="17072" priority="1521" operator="containsText" text="Leav">
      <formula>NOT(ISERROR(SEARCH(("Leav"),(FT35))))</formula>
    </cfRule>
  </conditionalFormatting>
  <conditionalFormatting sqref="FT35">
    <cfRule type="containsText" dxfId="17071" priority="1522" operator="containsText" text="Holi">
      <formula>NOT(ISERROR(SEARCH(("Holi"),(FT35))))</formula>
    </cfRule>
  </conditionalFormatting>
  <conditionalFormatting sqref="FT35">
    <cfRule type="containsText" dxfId="17070" priority="1523" operator="containsText" text="Orie">
      <formula>NOT(ISERROR(SEARCH(("Orie"),(FT35))))</formula>
    </cfRule>
  </conditionalFormatting>
  <conditionalFormatting sqref="FV35">
    <cfRule type="containsText" dxfId="17069" priority="1514" operator="containsText" text="Pres">
      <formula>NOT(ISERROR(SEARCH(("Pres"),(FV35))))</formula>
    </cfRule>
  </conditionalFormatting>
  <conditionalFormatting sqref="FV35">
    <cfRule type="containsText" dxfId="17068" priority="1515" operator="containsText" text="Abs">
      <formula>NOT(ISERROR(SEARCH(("Abs"),(FV35))))</formula>
    </cfRule>
  </conditionalFormatting>
  <conditionalFormatting sqref="FV35">
    <cfRule type="containsText" dxfId="17067" priority="1516" operator="containsText" text="Leav">
      <formula>NOT(ISERROR(SEARCH(("Leav"),(FV35))))</formula>
    </cfRule>
  </conditionalFormatting>
  <conditionalFormatting sqref="FV35">
    <cfRule type="containsText" dxfId="17066" priority="1517" operator="containsText" text="Holi">
      <formula>NOT(ISERROR(SEARCH(("Holi"),(FV35))))</formula>
    </cfRule>
  </conditionalFormatting>
  <conditionalFormatting sqref="FV35">
    <cfRule type="containsText" dxfId="17065" priority="1518" operator="containsText" text="Orie">
      <formula>NOT(ISERROR(SEARCH(("Orie"),(FV35))))</formula>
    </cfRule>
  </conditionalFormatting>
  <conditionalFormatting sqref="FS17">
    <cfRule type="containsText" dxfId="17064" priority="1509" operator="containsText" text="Pres">
      <formula>NOT(ISERROR(SEARCH(("Pres"),(FS17))))</formula>
    </cfRule>
  </conditionalFormatting>
  <conditionalFormatting sqref="FS17">
    <cfRule type="containsText" dxfId="17063" priority="1510" operator="containsText" text="Abs">
      <formula>NOT(ISERROR(SEARCH(("Abs"),(FS17))))</formula>
    </cfRule>
  </conditionalFormatting>
  <conditionalFormatting sqref="FS17">
    <cfRule type="containsText" dxfId="17062" priority="1511" operator="containsText" text="Leav">
      <formula>NOT(ISERROR(SEARCH(("Leav"),(FS17))))</formula>
    </cfRule>
  </conditionalFormatting>
  <conditionalFormatting sqref="FS17">
    <cfRule type="containsText" dxfId="17061" priority="1512" operator="containsText" text="Holi">
      <formula>NOT(ISERROR(SEARCH(("Holi"),(FS17))))</formula>
    </cfRule>
  </conditionalFormatting>
  <conditionalFormatting sqref="FS17">
    <cfRule type="containsText" dxfId="17060" priority="1513" operator="containsText" text="Orie">
      <formula>NOT(ISERROR(SEARCH(("Orie"),(FS17))))</formula>
    </cfRule>
  </conditionalFormatting>
  <conditionalFormatting sqref="FT17">
    <cfRule type="containsText" dxfId="17059" priority="1504" operator="containsText" text="Pres">
      <formula>NOT(ISERROR(SEARCH(("Pres"),(FT17))))</formula>
    </cfRule>
  </conditionalFormatting>
  <conditionalFormatting sqref="FT17">
    <cfRule type="containsText" dxfId="17058" priority="1505" operator="containsText" text="Abs">
      <formula>NOT(ISERROR(SEARCH(("Abs"),(FT17))))</formula>
    </cfRule>
  </conditionalFormatting>
  <conditionalFormatting sqref="FT17">
    <cfRule type="containsText" dxfId="17057" priority="1506" operator="containsText" text="Leav">
      <formula>NOT(ISERROR(SEARCH(("Leav"),(FT17))))</formula>
    </cfRule>
  </conditionalFormatting>
  <conditionalFormatting sqref="FT17">
    <cfRule type="containsText" dxfId="17056" priority="1507" operator="containsText" text="Holi">
      <formula>NOT(ISERROR(SEARCH(("Holi"),(FT17))))</formula>
    </cfRule>
  </conditionalFormatting>
  <conditionalFormatting sqref="FT17">
    <cfRule type="containsText" dxfId="17055" priority="1508" operator="containsText" text="Orie">
      <formula>NOT(ISERROR(SEARCH(("Orie"),(FT17))))</formula>
    </cfRule>
  </conditionalFormatting>
  <conditionalFormatting sqref="FT42:FT49">
    <cfRule type="containsText" dxfId="17054" priority="1499" operator="containsText" text="Pres">
      <formula>NOT(ISERROR(SEARCH(("Pres"),(FT42))))</formula>
    </cfRule>
  </conditionalFormatting>
  <conditionalFormatting sqref="FT42:FT49">
    <cfRule type="containsText" dxfId="17053" priority="1500" operator="containsText" text="Abs">
      <formula>NOT(ISERROR(SEARCH(("Abs"),(FT42))))</formula>
    </cfRule>
  </conditionalFormatting>
  <conditionalFormatting sqref="FT42:FT49">
    <cfRule type="containsText" dxfId="17052" priority="1501" operator="containsText" text="Leav">
      <formula>NOT(ISERROR(SEARCH(("Leav"),(FT42))))</formula>
    </cfRule>
  </conditionalFormatting>
  <conditionalFormatting sqref="FT42:FT49">
    <cfRule type="containsText" dxfId="17051" priority="1502" operator="containsText" text="Holi">
      <formula>NOT(ISERROR(SEARCH(("Holi"),(FT42))))</formula>
    </cfRule>
  </conditionalFormatting>
  <conditionalFormatting sqref="FT42:FT49">
    <cfRule type="containsText" dxfId="17050" priority="1503" operator="containsText" text="Orie">
      <formula>NOT(ISERROR(SEARCH(("Orie"),(FT42))))</formula>
    </cfRule>
  </conditionalFormatting>
  <conditionalFormatting sqref="FU15:FU19">
    <cfRule type="containsText" dxfId="17049" priority="1494" operator="containsText" text="Pres">
      <formula>NOT(ISERROR(SEARCH(("Pres"),(FU15))))</formula>
    </cfRule>
  </conditionalFormatting>
  <conditionalFormatting sqref="FU15:FU19">
    <cfRule type="containsText" dxfId="17048" priority="1495" operator="containsText" text="Abs">
      <formula>NOT(ISERROR(SEARCH(("Abs"),(FU15))))</formula>
    </cfRule>
  </conditionalFormatting>
  <conditionalFormatting sqref="FU15:FU19">
    <cfRule type="containsText" dxfId="17047" priority="1496" operator="containsText" text="Leav">
      <formula>NOT(ISERROR(SEARCH(("Leav"),(FU15))))</formula>
    </cfRule>
  </conditionalFormatting>
  <conditionalFormatting sqref="FU15:FU19">
    <cfRule type="containsText" dxfId="17046" priority="1497" operator="containsText" text="Holi">
      <formula>NOT(ISERROR(SEARCH(("Holi"),(FU15))))</formula>
    </cfRule>
  </conditionalFormatting>
  <conditionalFormatting sqref="FU15:FU19">
    <cfRule type="containsText" dxfId="17045" priority="1498" operator="containsText" text="Orie">
      <formula>NOT(ISERROR(SEARCH(("Orie"),(FU15))))</formula>
    </cfRule>
  </conditionalFormatting>
  <conditionalFormatting sqref="FV13:FV19">
    <cfRule type="containsText" dxfId="17044" priority="1484" operator="containsText" text="Pres">
      <formula>NOT(ISERROR(SEARCH(("Pres"),(FV13))))</formula>
    </cfRule>
  </conditionalFormatting>
  <conditionalFormatting sqref="FV13:FV19">
    <cfRule type="containsText" dxfId="17043" priority="1485" operator="containsText" text="Abs">
      <formula>NOT(ISERROR(SEARCH(("Abs"),(FV13))))</formula>
    </cfRule>
  </conditionalFormatting>
  <conditionalFormatting sqref="FV13:FV19">
    <cfRule type="containsText" dxfId="17042" priority="1486" operator="containsText" text="Leav">
      <formula>NOT(ISERROR(SEARCH(("Leav"),(FV13))))</formula>
    </cfRule>
  </conditionalFormatting>
  <conditionalFormatting sqref="FV13:FV19">
    <cfRule type="containsText" dxfId="17041" priority="1487" operator="containsText" text="Holi">
      <formula>NOT(ISERROR(SEARCH(("Holi"),(FV13))))</formula>
    </cfRule>
  </conditionalFormatting>
  <conditionalFormatting sqref="FV13:FV19">
    <cfRule type="containsText" dxfId="17040" priority="1488" operator="containsText" text="Orie">
      <formula>NOT(ISERROR(SEARCH(("Orie"),(FV13))))</formula>
    </cfRule>
  </conditionalFormatting>
  <conditionalFormatting sqref="FV45:FV49">
    <cfRule type="containsText" dxfId="17039" priority="1479" operator="containsText" text="Pres">
      <formula>NOT(ISERROR(SEARCH(("Pres"),(FV45))))</formula>
    </cfRule>
  </conditionalFormatting>
  <conditionalFormatting sqref="FV45:FV49">
    <cfRule type="containsText" dxfId="17038" priority="1480" operator="containsText" text="Abs">
      <formula>NOT(ISERROR(SEARCH(("Abs"),(FV45))))</formula>
    </cfRule>
  </conditionalFormatting>
  <conditionalFormatting sqref="FV45:FV49">
    <cfRule type="containsText" dxfId="17037" priority="1481" operator="containsText" text="Leav">
      <formula>NOT(ISERROR(SEARCH(("Leav"),(FV45))))</formula>
    </cfRule>
  </conditionalFormatting>
  <conditionalFormatting sqref="FV45:FV49">
    <cfRule type="containsText" dxfId="17036" priority="1482" operator="containsText" text="Holi">
      <formula>NOT(ISERROR(SEARCH(("Holi"),(FV45))))</formula>
    </cfRule>
  </conditionalFormatting>
  <conditionalFormatting sqref="FV45:FV49">
    <cfRule type="containsText" dxfId="17035" priority="1483" operator="containsText" text="Orie">
      <formula>NOT(ISERROR(SEARCH(("Orie"),(FV45))))</formula>
    </cfRule>
  </conditionalFormatting>
  <conditionalFormatting sqref="FS18:FS34">
    <cfRule type="containsText" dxfId="17034" priority="1474" operator="containsText" text="Pres">
      <formula>NOT(ISERROR(SEARCH(("Pres"),(FS18))))</formula>
    </cfRule>
  </conditionalFormatting>
  <conditionalFormatting sqref="FS18:FS34">
    <cfRule type="containsText" dxfId="17033" priority="1475" operator="containsText" text="Abs">
      <formula>NOT(ISERROR(SEARCH(("Abs"),(FS18))))</formula>
    </cfRule>
  </conditionalFormatting>
  <conditionalFormatting sqref="FS18:FS34">
    <cfRule type="containsText" dxfId="17032" priority="1476" operator="containsText" text="Leav">
      <formula>NOT(ISERROR(SEARCH(("Leav"),(FS18))))</formula>
    </cfRule>
  </conditionalFormatting>
  <conditionalFormatting sqref="FS18:FS34">
    <cfRule type="containsText" dxfId="17031" priority="1477" operator="containsText" text="Holi">
      <formula>NOT(ISERROR(SEARCH(("Holi"),(FS18))))</formula>
    </cfRule>
  </conditionalFormatting>
  <conditionalFormatting sqref="FS18:FS34">
    <cfRule type="containsText" dxfId="17030" priority="1478" operator="containsText" text="Orie">
      <formula>NOT(ISERROR(SEARCH(("Orie"),(FS18))))</formula>
    </cfRule>
  </conditionalFormatting>
  <conditionalFormatting sqref="FT18:FT34">
    <cfRule type="containsText" dxfId="17029" priority="1469" operator="containsText" text="Pres">
      <formula>NOT(ISERROR(SEARCH(("Pres"),(FT18))))</formula>
    </cfRule>
  </conditionalFormatting>
  <conditionalFormatting sqref="FT18:FT34">
    <cfRule type="containsText" dxfId="17028" priority="1470" operator="containsText" text="Abs">
      <formula>NOT(ISERROR(SEARCH(("Abs"),(FT18))))</formula>
    </cfRule>
  </conditionalFormatting>
  <conditionalFormatting sqref="FT18:FT34">
    <cfRule type="containsText" dxfId="17027" priority="1471" operator="containsText" text="Leav">
      <formula>NOT(ISERROR(SEARCH(("Leav"),(FT18))))</formula>
    </cfRule>
  </conditionalFormatting>
  <conditionalFormatting sqref="FT18:FT34">
    <cfRule type="containsText" dxfId="17026" priority="1472" operator="containsText" text="Holi">
      <formula>NOT(ISERROR(SEARCH(("Holi"),(FT18))))</formula>
    </cfRule>
  </conditionalFormatting>
  <conditionalFormatting sqref="FT18:FT34">
    <cfRule type="containsText" dxfId="17025" priority="1473" operator="containsText" text="Orie">
      <formula>NOT(ISERROR(SEARCH(("Orie"),(FT18))))</formula>
    </cfRule>
  </conditionalFormatting>
  <conditionalFormatting sqref="FS36:FS41">
    <cfRule type="containsText" dxfId="17024" priority="1464" operator="containsText" text="Pres">
      <formula>NOT(ISERROR(SEARCH(("Pres"),(FS36))))</formula>
    </cfRule>
  </conditionalFormatting>
  <conditionalFormatting sqref="FS36:FS41">
    <cfRule type="containsText" dxfId="17023" priority="1465" operator="containsText" text="Abs">
      <formula>NOT(ISERROR(SEARCH(("Abs"),(FS36))))</formula>
    </cfRule>
  </conditionalFormatting>
  <conditionalFormatting sqref="FS36:FS41">
    <cfRule type="containsText" dxfId="17022" priority="1466" operator="containsText" text="Leav">
      <formula>NOT(ISERROR(SEARCH(("Leav"),(FS36))))</formula>
    </cfRule>
  </conditionalFormatting>
  <conditionalFormatting sqref="FS36:FS41">
    <cfRule type="containsText" dxfId="17021" priority="1467" operator="containsText" text="Holi">
      <formula>NOT(ISERROR(SEARCH(("Holi"),(FS36))))</formula>
    </cfRule>
  </conditionalFormatting>
  <conditionalFormatting sqref="FS36:FS41">
    <cfRule type="containsText" dxfId="17020" priority="1468" operator="containsText" text="Orie">
      <formula>NOT(ISERROR(SEARCH(("Orie"),(FS36))))</formula>
    </cfRule>
  </conditionalFormatting>
  <conditionalFormatting sqref="FT36:FT41">
    <cfRule type="containsText" dxfId="17019" priority="1459" operator="containsText" text="Pres">
      <formula>NOT(ISERROR(SEARCH(("Pres"),(FT36))))</formula>
    </cfRule>
  </conditionalFormatting>
  <conditionalFormatting sqref="FT36:FT41">
    <cfRule type="containsText" dxfId="17018" priority="1460" operator="containsText" text="Abs">
      <formula>NOT(ISERROR(SEARCH(("Abs"),(FT36))))</formula>
    </cfRule>
  </conditionalFormatting>
  <conditionalFormatting sqref="FT36:FT41">
    <cfRule type="containsText" dxfId="17017" priority="1461" operator="containsText" text="Leav">
      <formula>NOT(ISERROR(SEARCH(("Leav"),(FT36))))</formula>
    </cfRule>
  </conditionalFormatting>
  <conditionalFormatting sqref="FT36:FT41">
    <cfRule type="containsText" dxfId="17016" priority="1462" operator="containsText" text="Holi">
      <formula>NOT(ISERROR(SEARCH(("Holi"),(FT36))))</formula>
    </cfRule>
  </conditionalFormatting>
  <conditionalFormatting sqref="FT36:FT41">
    <cfRule type="containsText" dxfId="17015" priority="1463" operator="containsText" text="Orie">
      <formula>NOT(ISERROR(SEARCH(("Orie"),(FT36))))</formula>
    </cfRule>
  </conditionalFormatting>
  <conditionalFormatting sqref="FU20:FU34">
    <cfRule type="containsText" dxfId="17014" priority="1454" operator="containsText" text="Pres">
      <formula>NOT(ISERROR(SEARCH(("Pres"),(FU20))))</formula>
    </cfRule>
  </conditionalFormatting>
  <conditionalFormatting sqref="FU20:FU34">
    <cfRule type="containsText" dxfId="17013" priority="1455" operator="containsText" text="Abs">
      <formula>NOT(ISERROR(SEARCH(("Abs"),(FU20))))</formula>
    </cfRule>
  </conditionalFormatting>
  <conditionalFormatting sqref="FU20:FU34">
    <cfRule type="containsText" dxfId="17012" priority="1456" operator="containsText" text="Leav">
      <formula>NOT(ISERROR(SEARCH(("Leav"),(FU20))))</formula>
    </cfRule>
  </conditionalFormatting>
  <conditionalFormatting sqref="FU20:FU34">
    <cfRule type="containsText" dxfId="17011" priority="1457" operator="containsText" text="Holi">
      <formula>NOT(ISERROR(SEARCH(("Holi"),(FU20))))</formula>
    </cfRule>
  </conditionalFormatting>
  <conditionalFormatting sqref="FU20:FU34">
    <cfRule type="containsText" dxfId="17010" priority="1458" operator="containsText" text="Orie">
      <formula>NOT(ISERROR(SEARCH(("Orie"),(FU20))))</formula>
    </cfRule>
  </conditionalFormatting>
  <conditionalFormatting sqref="FV20:FV34">
    <cfRule type="containsText" dxfId="17009" priority="1449" operator="containsText" text="Pres">
      <formula>NOT(ISERROR(SEARCH(("Pres"),(FV20))))</formula>
    </cfRule>
  </conditionalFormatting>
  <conditionalFormatting sqref="FV20:FV34">
    <cfRule type="containsText" dxfId="17008" priority="1450" operator="containsText" text="Abs">
      <formula>NOT(ISERROR(SEARCH(("Abs"),(FV20))))</formula>
    </cfRule>
  </conditionalFormatting>
  <conditionalFormatting sqref="FV20:FV34">
    <cfRule type="containsText" dxfId="17007" priority="1451" operator="containsText" text="Leav">
      <formula>NOT(ISERROR(SEARCH(("Leav"),(FV20))))</formula>
    </cfRule>
  </conditionalFormatting>
  <conditionalFormatting sqref="FV20:FV34">
    <cfRule type="containsText" dxfId="17006" priority="1452" operator="containsText" text="Holi">
      <formula>NOT(ISERROR(SEARCH(("Holi"),(FV20))))</formula>
    </cfRule>
  </conditionalFormatting>
  <conditionalFormatting sqref="FV20:FV34">
    <cfRule type="containsText" dxfId="17005" priority="1453" operator="containsText" text="Orie">
      <formula>NOT(ISERROR(SEARCH(("Orie"),(FV20))))</formula>
    </cfRule>
  </conditionalFormatting>
  <conditionalFormatting sqref="FU36:FU44">
    <cfRule type="containsText" dxfId="17004" priority="1444" operator="containsText" text="Pres">
      <formula>NOT(ISERROR(SEARCH(("Pres"),(FU36))))</formula>
    </cfRule>
  </conditionalFormatting>
  <conditionalFormatting sqref="FU36:FU44">
    <cfRule type="containsText" dxfId="17003" priority="1445" operator="containsText" text="Abs">
      <formula>NOT(ISERROR(SEARCH(("Abs"),(FU36))))</formula>
    </cfRule>
  </conditionalFormatting>
  <conditionalFormatting sqref="FU36:FU44">
    <cfRule type="containsText" dxfId="17002" priority="1446" operator="containsText" text="Leav">
      <formula>NOT(ISERROR(SEARCH(("Leav"),(FU36))))</formula>
    </cfRule>
  </conditionalFormatting>
  <conditionalFormatting sqref="FU36:FU44">
    <cfRule type="containsText" dxfId="17001" priority="1447" operator="containsText" text="Holi">
      <formula>NOT(ISERROR(SEARCH(("Holi"),(FU36))))</formula>
    </cfRule>
  </conditionalFormatting>
  <conditionalFormatting sqref="FU36:FU44">
    <cfRule type="containsText" dxfId="17000" priority="1448" operator="containsText" text="Orie">
      <formula>NOT(ISERROR(SEARCH(("Orie"),(FU36))))</formula>
    </cfRule>
  </conditionalFormatting>
  <conditionalFormatting sqref="FV36:FV44">
    <cfRule type="containsText" dxfId="16999" priority="1439" operator="containsText" text="Pres">
      <formula>NOT(ISERROR(SEARCH(("Pres"),(FV36))))</formula>
    </cfRule>
  </conditionalFormatting>
  <conditionalFormatting sqref="FV36:FV44">
    <cfRule type="containsText" dxfId="16998" priority="1440" operator="containsText" text="Abs">
      <formula>NOT(ISERROR(SEARCH(("Abs"),(FV36))))</formula>
    </cfRule>
  </conditionalFormatting>
  <conditionalFormatting sqref="FV36:FV44">
    <cfRule type="containsText" dxfId="16997" priority="1441" operator="containsText" text="Leav">
      <formula>NOT(ISERROR(SEARCH(("Leav"),(FV36))))</formula>
    </cfRule>
  </conditionalFormatting>
  <conditionalFormatting sqref="FV36:FV44">
    <cfRule type="containsText" dxfId="16996" priority="1442" operator="containsText" text="Holi">
      <formula>NOT(ISERROR(SEARCH(("Holi"),(FV36))))</formula>
    </cfRule>
  </conditionalFormatting>
  <conditionalFormatting sqref="FV36:FV44">
    <cfRule type="containsText" dxfId="16995" priority="1443" operator="containsText" text="Orie">
      <formula>NOT(ISERROR(SEARCH(("Orie"),(FV36))))</formula>
    </cfRule>
  </conditionalFormatting>
  <conditionalFormatting sqref="FW22:FW44">
    <cfRule type="containsText" dxfId="16994" priority="1434" operator="containsText" text="Pres">
      <formula>NOT(ISERROR(SEARCH(("Pres"),(FW22))))</formula>
    </cfRule>
  </conditionalFormatting>
  <conditionalFormatting sqref="FW22:FW44">
    <cfRule type="containsText" dxfId="16993" priority="1435" operator="containsText" text="Abs">
      <formula>NOT(ISERROR(SEARCH(("Abs"),(FW22))))</formula>
    </cfRule>
  </conditionalFormatting>
  <conditionalFormatting sqref="FW22:FW44">
    <cfRule type="containsText" dxfId="16992" priority="1436" operator="containsText" text="Leav">
      <formula>NOT(ISERROR(SEARCH(("Leav"),(FW22))))</formula>
    </cfRule>
  </conditionalFormatting>
  <conditionalFormatting sqref="FW22:FW44">
    <cfRule type="containsText" dxfId="16991" priority="1437" operator="containsText" text="Holi">
      <formula>NOT(ISERROR(SEARCH(("Holi"),(FW22))))</formula>
    </cfRule>
  </conditionalFormatting>
  <conditionalFormatting sqref="FW22:FW44">
    <cfRule type="containsText" dxfId="16990" priority="1438" operator="containsText" text="Orie">
      <formula>NOT(ISERROR(SEARCH(("Orie"),(FW22))))</formula>
    </cfRule>
  </conditionalFormatting>
  <conditionalFormatting sqref="FX22:FX44">
    <cfRule type="containsText" dxfId="16989" priority="1429" operator="containsText" text="Pres">
      <formula>NOT(ISERROR(SEARCH(("Pres"),(FX22))))</formula>
    </cfRule>
  </conditionalFormatting>
  <conditionalFormatting sqref="FX22:FX44">
    <cfRule type="containsText" dxfId="16988" priority="1430" operator="containsText" text="Abs">
      <formula>NOT(ISERROR(SEARCH(("Abs"),(FX22))))</formula>
    </cfRule>
  </conditionalFormatting>
  <conditionalFormatting sqref="FX22:FX44">
    <cfRule type="containsText" dxfId="16987" priority="1431" operator="containsText" text="Leav">
      <formula>NOT(ISERROR(SEARCH(("Leav"),(FX22))))</formula>
    </cfRule>
  </conditionalFormatting>
  <conditionalFormatting sqref="FX22:FX44">
    <cfRule type="containsText" dxfId="16986" priority="1432" operator="containsText" text="Holi">
      <formula>NOT(ISERROR(SEARCH(("Holi"),(FX22))))</formula>
    </cfRule>
  </conditionalFormatting>
  <conditionalFormatting sqref="FX22:FX44">
    <cfRule type="containsText" dxfId="16985" priority="1433" operator="containsText" text="Orie">
      <formula>NOT(ISERROR(SEARCH(("Orie"),(FX22))))</formula>
    </cfRule>
  </conditionalFormatting>
  <conditionalFormatting sqref="FW21">
    <cfRule type="containsText" dxfId="16984" priority="1424" operator="containsText" text="Pres">
      <formula>NOT(ISERROR(SEARCH(("Pres"),(FW21))))</formula>
    </cfRule>
  </conditionalFormatting>
  <conditionalFormatting sqref="FW21">
    <cfRule type="containsText" dxfId="16983" priority="1425" operator="containsText" text="Abs">
      <formula>NOT(ISERROR(SEARCH(("Abs"),(FW21))))</formula>
    </cfRule>
  </conditionalFormatting>
  <conditionalFormatting sqref="FW21">
    <cfRule type="containsText" dxfId="16982" priority="1426" operator="containsText" text="Leav">
      <formula>NOT(ISERROR(SEARCH(("Leav"),(FW21))))</formula>
    </cfRule>
  </conditionalFormatting>
  <conditionalFormatting sqref="FW21">
    <cfRule type="containsText" dxfId="16981" priority="1427" operator="containsText" text="Holi">
      <formula>NOT(ISERROR(SEARCH(("Holi"),(FW21))))</formula>
    </cfRule>
  </conditionalFormatting>
  <conditionalFormatting sqref="FW21">
    <cfRule type="containsText" dxfId="16980" priority="1428" operator="containsText" text="Orie">
      <formula>NOT(ISERROR(SEARCH(("Orie"),(FW21))))</formula>
    </cfRule>
  </conditionalFormatting>
  <conditionalFormatting sqref="FX21">
    <cfRule type="containsText" dxfId="16979" priority="1419" operator="containsText" text="Pres">
      <formula>NOT(ISERROR(SEARCH(("Pres"),(FX21))))</formula>
    </cfRule>
  </conditionalFormatting>
  <conditionalFormatting sqref="FX21">
    <cfRule type="containsText" dxfId="16978" priority="1420" operator="containsText" text="Abs">
      <formula>NOT(ISERROR(SEARCH(("Abs"),(FX21))))</formula>
    </cfRule>
  </conditionalFormatting>
  <conditionalFormatting sqref="FX21">
    <cfRule type="containsText" dxfId="16977" priority="1421" operator="containsText" text="Leav">
      <formula>NOT(ISERROR(SEARCH(("Leav"),(FX21))))</formula>
    </cfRule>
  </conditionalFormatting>
  <conditionalFormatting sqref="FX21">
    <cfRule type="containsText" dxfId="16976" priority="1422" operator="containsText" text="Holi">
      <formula>NOT(ISERROR(SEARCH(("Holi"),(FX21))))</formula>
    </cfRule>
  </conditionalFormatting>
  <conditionalFormatting sqref="FX21">
    <cfRule type="containsText" dxfId="16975" priority="1423" operator="containsText" text="Orie">
      <formula>NOT(ISERROR(SEARCH(("Orie"),(FX21))))</formula>
    </cfRule>
  </conditionalFormatting>
  <conditionalFormatting sqref="FY23:FY44">
    <cfRule type="containsText" dxfId="16974" priority="1414" operator="containsText" text="Pres">
      <formula>NOT(ISERROR(SEARCH(("Pres"),(FY23))))</formula>
    </cfRule>
  </conditionalFormatting>
  <conditionalFormatting sqref="FY23:FY44">
    <cfRule type="containsText" dxfId="16973" priority="1415" operator="containsText" text="Abs">
      <formula>NOT(ISERROR(SEARCH(("Abs"),(FY23))))</formula>
    </cfRule>
  </conditionalFormatting>
  <conditionalFormatting sqref="FY23:FY44">
    <cfRule type="containsText" dxfId="16972" priority="1416" operator="containsText" text="Leav">
      <formula>NOT(ISERROR(SEARCH(("Leav"),(FY23))))</formula>
    </cfRule>
  </conditionalFormatting>
  <conditionalFormatting sqref="FY23:FY44">
    <cfRule type="containsText" dxfId="16971" priority="1417" operator="containsText" text="Holi">
      <formula>NOT(ISERROR(SEARCH(("Holi"),(FY23))))</formula>
    </cfRule>
  </conditionalFormatting>
  <conditionalFormatting sqref="FY23:FY44">
    <cfRule type="containsText" dxfId="16970" priority="1418" operator="containsText" text="Orie">
      <formula>NOT(ISERROR(SEARCH(("Orie"),(FY23))))</formula>
    </cfRule>
  </conditionalFormatting>
  <conditionalFormatting sqref="FZ23:FZ44">
    <cfRule type="containsText" dxfId="16969" priority="1409" operator="containsText" text="Pres">
      <formula>NOT(ISERROR(SEARCH(("Pres"),(FZ23))))</formula>
    </cfRule>
  </conditionalFormatting>
  <conditionalFormatting sqref="FZ23:FZ44">
    <cfRule type="containsText" dxfId="16968" priority="1410" operator="containsText" text="Abs">
      <formula>NOT(ISERROR(SEARCH(("Abs"),(FZ23))))</formula>
    </cfRule>
  </conditionalFormatting>
  <conditionalFormatting sqref="FZ23:FZ44">
    <cfRule type="containsText" dxfId="16967" priority="1411" operator="containsText" text="Leav">
      <formula>NOT(ISERROR(SEARCH(("Leav"),(FZ23))))</formula>
    </cfRule>
  </conditionalFormatting>
  <conditionalFormatting sqref="FZ23:FZ44">
    <cfRule type="containsText" dxfId="16966" priority="1412" operator="containsText" text="Holi">
      <formula>NOT(ISERROR(SEARCH(("Holi"),(FZ23))))</formula>
    </cfRule>
  </conditionalFormatting>
  <conditionalFormatting sqref="FZ23:FZ44">
    <cfRule type="containsText" dxfId="16965" priority="1413" operator="containsText" text="Orie">
      <formula>NOT(ISERROR(SEARCH(("Orie"),(FZ23))))</formula>
    </cfRule>
  </conditionalFormatting>
  <conditionalFormatting sqref="GA23:GA44">
    <cfRule type="containsText" dxfId="16964" priority="1404" operator="containsText" text="Pres">
      <formula>NOT(ISERROR(SEARCH(("Pres"),(GA23))))</formula>
    </cfRule>
  </conditionalFormatting>
  <conditionalFormatting sqref="GA23:GA44">
    <cfRule type="containsText" dxfId="16963" priority="1405" operator="containsText" text="Abs">
      <formula>NOT(ISERROR(SEARCH(("Abs"),(GA23))))</formula>
    </cfRule>
  </conditionalFormatting>
  <conditionalFormatting sqref="GA23:GA44">
    <cfRule type="containsText" dxfId="16962" priority="1406" operator="containsText" text="Leav">
      <formula>NOT(ISERROR(SEARCH(("Leav"),(GA23))))</formula>
    </cfRule>
  </conditionalFormatting>
  <conditionalFormatting sqref="GA23:GA44">
    <cfRule type="containsText" dxfId="16961" priority="1407" operator="containsText" text="Holi">
      <formula>NOT(ISERROR(SEARCH(("Holi"),(GA23))))</formula>
    </cfRule>
  </conditionalFormatting>
  <conditionalFormatting sqref="GA23:GA44">
    <cfRule type="containsText" dxfId="16960" priority="1408" operator="containsText" text="Orie">
      <formula>NOT(ISERROR(SEARCH(("Orie"),(GA23))))</formula>
    </cfRule>
  </conditionalFormatting>
  <conditionalFormatting sqref="GB23:GB44">
    <cfRule type="containsText" dxfId="16959" priority="1399" operator="containsText" text="Pres">
      <formula>NOT(ISERROR(SEARCH(("Pres"),(GB23))))</formula>
    </cfRule>
  </conditionalFormatting>
  <conditionalFormatting sqref="GB23:GB44">
    <cfRule type="containsText" dxfId="16958" priority="1400" operator="containsText" text="Abs">
      <formula>NOT(ISERROR(SEARCH(("Abs"),(GB23))))</formula>
    </cfRule>
  </conditionalFormatting>
  <conditionalFormatting sqref="GB23:GB44">
    <cfRule type="containsText" dxfId="16957" priority="1401" operator="containsText" text="Leav">
      <formula>NOT(ISERROR(SEARCH(("Leav"),(GB23))))</formula>
    </cfRule>
  </conditionalFormatting>
  <conditionalFormatting sqref="GB23:GB44">
    <cfRule type="containsText" dxfId="16956" priority="1402" operator="containsText" text="Holi">
      <formula>NOT(ISERROR(SEARCH(("Holi"),(GB23))))</formula>
    </cfRule>
  </conditionalFormatting>
  <conditionalFormatting sqref="GB23:GB44">
    <cfRule type="containsText" dxfId="16955" priority="1403" operator="containsText" text="Orie">
      <formula>NOT(ISERROR(SEARCH(("Orie"),(GB23))))</formula>
    </cfRule>
  </conditionalFormatting>
  <conditionalFormatting sqref="GC24:GC45">
    <cfRule type="containsText" dxfId="16954" priority="1394" operator="containsText" text="Pres">
      <formula>NOT(ISERROR(SEARCH(("Pres"),(GC24))))</formula>
    </cfRule>
  </conditionalFormatting>
  <conditionalFormatting sqref="GC24:GC45">
    <cfRule type="containsText" dxfId="16953" priority="1395" operator="containsText" text="Abs">
      <formula>NOT(ISERROR(SEARCH(("Abs"),(GC24))))</formula>
    </cfRule>
  </conditionalFormatting>
  <conditionalFormatting sqref="GC24:GC45">
    <cfRule type="containsText" dxfId="16952" priority="1396" operator="containsText" text="Leav">
      <formula>NOT(ISERROR(SEARCH(("Leav"),(GC24))))</formula>
    </cfRule>
  </conditionalFormatting>
  <conditionalFormatting sqref="GC24:GC45">
    <cfRule type="containsText" dxfId="16951" priority="1397" operator="containsText" text="Holi">
      <formula>NOT(ISERROR(SEARCH(("Holi"),(GC24))))</formula>
    </cfRule>
  </conditionalFormatting>
  <conditionalFormatting sqref="GC24:GC45">
    <cfRule type="containsText" dxfId="16950" priority="1398" operator="containsText" text="Orie">
      <formula>NOT(ISERROR(SEARCH(("Orie"),(GC24))))</formula>
    </cfRule>
  </conditionalFormatting>
  <conditionalFormatting sqref="GD24:GD45">
    <cfRule type="containsText" dxfId="16949" priority="1389" operator="containsText" text="Pres">
      <formula>NOT(ISERROR(SEARCH(("Pres"),(GD24))))</formula>
    </cfRule>
  </conditionalFormatting>
  <conditionalFormatting sqref="GD24:GD45">
    <cfRule type="containsText" dxfId="16948" priority="1390" operator="containsText" text="Abs">
      <formula>NOT(ISERROR(SEARCH(("Abs"),(GD24))))</formula>
    </cfRule>
  </conditionalFormatting>
  <conditionalFormatting sqref="GD24:GD45">
    <cfRule type="containsText" dxfId="16947" priority="1391" operator="containsText" text="Leav">
      <formula>NOT(ISERROR(SEARCH(("Leav"),(GD24))))</formula>
    </cfRule>
  </conditionalFormatting>
  <conditionalFormatting sqref="GD24:GD45">
    <cfRule type="containsText" dxfId="16946" priority="1392" operator="containsText" text="Holi">
      <formula>NOT(ISERROR(SEARCH(("Holi"),(GD24))))</formula>
    </cfRule>
  </conditionalFormatting>
  <conditionalFormatting sqref="GD24:GD45">
    <cfRule type="containsText" dxfId="16945" priority="1393" operator="containsText" text="Orie">
      <formula>NOT(ISERROR(SEARCH(("Orie"),(GD24))))</formula>
    </cfRule>
  </conditionalFormatting>
  <conditionalFormatting sqref="GS22">
    <cfRule type="containsText" dxfId="16944" priority="1384" operator="containsText" text="Pres">
      <formula>NOT(ISERROR(SEARCH(("Pres"),(GS22))))</formula>
    </cfRule>
  </conditionalFormatting>
  <conditionalFormatting sqref="GS22">
    <cfRule type="containsText" dxfId="16943" priority="1385" operator="containsText" text="Abs">
      <formula>NOT(ISERROR(SEARCH(("Abs"),(GS22))))</formula>
    </cfRule>
  </conditionalFormatting>
  <conditionalFormatting sqref="GS22">
    <cfRule type="containsText" dxfId="16942" priority="1386" operator="containsText" text="Leav">
      <formula>NOT(ISERROR(SEARCH(("Leav"),(GS22))))</formula>
    </cfRule>
  </conditionalFormatting>
  <conditionalFormatting sqref="GS22">
    <cfRule type="containsText" dxfId="16941" priority="1387" operator="containsText" text="Holi">
      <formula>NOT(ISERROR(SEARCH(("Holi"),(GS22))))</formula>
    </cfRule>
  </conditionalFormatting>
  <conditionalFormatting sqref="GS22">
    <cfRule type="containsText" dxfId="16940" priority="1388" operator="containsText" text="Orie">
      <formula>NOT(ISERROR(SEARCH(("Orie"),(GS22))))</formula>
    </cfRule>
  </conditionalFormatting>
  <conditionalFormatting sqref="GU22">
    <cfRule type="containsText" dxfId="16939" priority="1379" operator="containsText" text="Pres">
      <formula>NOT(ISERROR(SEARCH(("Pres"),(GU22))))</formula>
    </cfRule>
  </conditionalFormatting>
  <conditionalFormatting sqref="GU22">
    <cfRule type="containsText" dxfId="16938" priority="1380" operator="containsText" text="Abs">
      <formula>NOT(ISERROR(SEARCH(("Abs"),(GU22))))</formula>
    </cfRule>
  </conditionalFormatting>
  <conditionalFormatting sqref="GU22">
    <cfRule type="containsText" dxfId="16937" priority="1381" operator="containsText" text="Leav">
      <formula>NOT(ISERROR(SEARCH(("Leav"),(GU22))))</formula>
    </cfRule>
  </conditionalFormatting>
  <conditionalFormatting sqref="GU22">
    <cfRule type="containsText" dxfId="16936" priority="1382" operator="containsText" text="Holi">
      <formula>NOT(ISERROR(SEARCH(("Holi"),(GU22))))</formula>
    </cfRule>
  </conditionalFormatting>
  <conditionalFormatting sqref="GU22">
    <cfRule type="containsText" dxfId="16935" priority="1383" operator="containsText" text="Orie">
      <formula>NOT(ISERROR(SEARCH(("Orie"),(GU22))))</formula>
    </cfRule>
  </conditionalFormatting>
  <conditionalFormatting sqref="GW22">
    <cfRule type="containsText" dxfId="16934" priority="1374" operator="containsText" text="Pres">
      <formula>NOT(ISERROR(SEARCH(("Pres"),(GW22))))</formula>
    </cfRule>
  </conditionalFormatting>
  <conditionalFormatting sqref="GW22">
    <cfRule type="containsText" dxfId="16933" priority="1375" operator="containsText" text="Abs">
      <formula>NOT(ISERROR(SEARCH(("Abs"),(GW22))))</formula>
    </cfRule>
  </conditionalFormatting>
  <conditionalFormatting sqref="GW22">
    <cfRule type="containsText" dxfId="16932" priority="1376" operator="containsText" text="Leav">
      <formula>NOT(ISERROR(SEARCH(("Leav"),(GW22))))</formula>
    </cfRule>
  </conditionalFormatting>
  <conditionalFormatting sqref="GW22">
    <cfRule type="containsText" dxfId="16931" priority="1377" operator="containsText" text="Holi">
      <formula>NOT(ISERROR(SEARCH(("Holi"),(GW22))))</formula>
    </cfRule>
  </conditionalFormatting>
  <conditionalFormatting sqref="GW22">
    <cfRule type="containsText" dxfId="16930" priority="1378" operator="containsText" text="Orie">
      <formula>NOT(ISERROR(SEARCH(("Orie"),(GW22))))</formula>
    </cfRule>
  </conditionalFormatting>
  <conditionalFormatting sqref="GY22">
    <cfRule type="containsText" dxfId="16929" priority="1369" operator="containsText" text="Pres">
      <formula>NOT(ISERROR(SEARCH(("Pres"),(GY22))))</formula>
    </cfRule>
  </conditionalFormatting>
  <conditionalFormatting sqref="GY22">
    <cfRule type="containsText" dxfId="16928" priority="1370" operator="containsText" text="Abs">
      <formula>NOT(ISERROR(SEARCH(("Abs"),(GY22))))</formula>
    </cfRule>
  </conditionalFormatting>
  <conditionalFormatting sqref="GY22">
    <cfRule type="containsText" dxfId="16927" priority="1371" operator="containsText" text="Leav">
      <formula>NOT(ISERROR(SEARCH(("Leav"),(GY22))))</formula>
    </cfRule>
  </conditionalFormatting>
  <conditionalFormatting sqref="GY22">
    <cfRule type="containsText" dxfId="16926" priority="1372" operator="containsText" text="Holi">
      <formula>NOT(ISERROR(SEARCH(("Holi"),(GY22))))</formula>
    </cfRule>
  </conditionalFormatting>
  <conditionalFormatting sqref="GY22">
    <cfRule type="containsText" dxfId="16925" priority="1373" operator="containsText" text="Orie">
      <formula>NOT(ISERROR(SEARCH(("Orie"),(GY22))))</formula>
    </cfRule>
  </conditionalFormatting>
  <conditionalFormatting sqref="HA22">
    <cfRule type="containsText" dxfId="16924" priority="1364" operator="containsText" text="Pres">
      <formula>NOT(ISERROR(SEARCH(("Pres"),(HA22))))</formula>
    </cfRule>
  </conditionalFormatting>
  <conditionalFormatting sqref="HA22">
    <cfRule type="containsText" dxfId="16923" priority="1365" operator="containsText" text="Abs">
      <formula>NOT(ISERROR(SEARCH(("Abs"),(HA22))))</formula>
    </cfRule>
  </conditionalFormatting>
  <conditionalFormatting sqref="HA22">
    <cfRule type="containsText" dxfId="16922" priority="1366" operator="containsText" text="Leav">
      <formula>NOT(ISERROR(SEARCH(("Leav"),(HA22))))</formula>
    </cfRule>
  </conditionalFormatting>
  <conditionalFormatting sqref="HA22">
    <cfRule type="containsText" dxfId="16921" priority="1367" operator="containsText" text="Holi">
      <formula>NOT(ISERROR(SEARCH(("Holi"),(HA22))))</formula>
    </cfRule>
  </conditionalFormatting>
  <conditionalFormatting sqref="HA22">
    <cfRule type="containsText" dxfId="16920" priority="1368" operator="containsText" text="Orie">
      <formula>NOT(ISERROR(SEARCH(("Orie"),(HA22))))</formula>
    </cfRule>
  </conditionalFormatting>
  <conditionalFormatting sqref="HC22">
    <cfRule type="containsText" dxfId="16919" priority="1359" operator="containsText" text="Pres">
      <formula>NOT(ISERROR(SEARCH(("Pres"),(HC22))))</formula>
    </cfRule>
  </conditionalFormatting>
  <conditionalFormatting sqref="HC22">
    <cfRule type="containsText" dxfId="16918" priority="1360" operator="containsText" text="Abs">
      <formula>NOT(ISERROR(SEARCH(("Abs"),(HC22))))</formula>
    </cfRule>
  </conditionalFormatting>
  <conditionalFormatting sqref="HC22">
    <cfRule type="containsText" dxfId="16917" priority="1361" operator="containsText" text="Leav">
      <formula>NOT(ISERROR(SEARCH(("Leav"),(HC22))))</formula>
    </cfRule>
  </conditionalFormatting>
  <conditionalFormatting sqref="HC22">
    <cfRule type="containsText" dxfId="16916" priority="1362" operator="containsText" text="Holi">
      <formula>NOT(ISERROR(SEARCH(("Holi"),(HC22))))</formula>
    </cfRule>
  </conditionalFormatting>
  <conditionalFormatting sqref="HC22">
    <cfRule type="containsText" dxfId="16915" priority="1363" operator="containsText" text="Orie">
      <formula>NOT(ISERROR(SEARCH(("Orie"),(HC22))))</formula>
    </cfRule>
  </conditionalFormatting>
  <conditionalFormatting sqref="HE22">
    <cfRule type="containsText" dxfId="16914" priority="1354" operator="containsText" text="Pres">
      <formula>NOT(ISERROR(SEARCH(("Pres"),(HE22))))</formula>
    </cfRule>
  </conditionalFormatting>
  <conditionalFormatting sqref="HE22">
    <cfRule type="containsText" dxfId="16913" priority="1355" operator="containsText" text="Abs">
      <formula>NOT(ISERROR(SEARCH(("Abs"),(HE22))))</formula>
    </cfRule>
  </conditionalFormatting>
  <conditionalFormatting sqref="HE22">
    <cfRule type="containsText" dxfId="16912" priority="1356" operator="containsText" text="Leav">
      <formula>NOT(ISERROR(SEARCH(("Leav"),(HE22))))</formula>
    </cfRule>
  </conditionalFormatting>
  <conditionalFormatting sqref="HE22">
    <cfRule type="containsText" dxfId="16911" priority="1357" operator="containsText" text="Holi">
      <formula>NOT(ISERROR(SEARCH(("Holi"),(HE22))))</formula>
    </cfRule>
  </conditionalFormatting>
  <conditionalFormatting sqref="HE22">
    <cfRule type="containsText" dxfId="16910" priority="1358" operator="containsText" text="Orie">
      <formula>NOT(ISERROR(SEARCH(("Orie"),(HE22))))</formula>
    </cfRule>
  </conditionalFormatting>
  <conditionalFormatting sqref="HG22">
    <cfRule type="containsText" dxfId="16909" priority="1349" operator="containsText" text="Pres">
      <formula>NOT(ISERROR(SEARCH(("Pres"),(HG22))))</formula>
    </cfRule>
  </conditionalFormatting>
  <conditionalFormatting sqref="HG22">
    <cfRule type="containsText" dxfId="16908" priority="1350" operator="containsText" text="Abs">
      <formula>NOT(ISERROR(SEARCH(("Abs"),(HG22))))</formula>
    </cfRule>
  </conditionalFormatting>
  <conditionalFormatting sqref="HG22">
    <cfRule type="containsText" dxfId="16907" priority="1351" operator="containsText" text="Leav">
      <formula>NOT(ISERROR(SEARCH(("Leav"),(HG22))))</formula>
    </cfRule>
  </conditionalFormatting>
  <conditionalFormatting sqref="HG22">
    <cfRule type="containsText" dxfId="16906" priority="1352" operator="containsText" text="Holi">
      <formula>NOT(ISERROR(SEARCH(("Holi"),(HG22))))</formula>
    </cfRule>
  </conditionalFormatting>
  <conditionalFormatting sqref="HG22">
    <cfRule type="containsText" dxfId="16905" priority="1353" operator="containsText" text="Orie">
      <formula>NOT(ISERROR(SEARCH(("Orie"),(HG22))))</formula>
    </cfRule>
  </conditionalFormatting>
  <conditionalFormatting sqref="HI22">
    <cfRule type="containsText" dxfId="16904" priority="1344" operator="containsText" text="Pres">
      <formula>NOT(ISERROR(SEARCH(("Pres"),(HI22))))</formula>
    </cfRule>
  </conditionalFormatting>
  <conditionalFormatting sqref="HI22">
    <cfRule type="containsText" dxfId="16903" priority="1345" operator="containsText" text="Abs">
      <formula>NOT(ISERROR(SEARCH(("Abs"),(HI22))))</formula>
    </cfRule>
  </conditionalFormatting>
  <conditionalFormatting sqref="HI22">
    <cfRule type="containsText" dxfId="16902" priority="1346" operator="containsText" text="Leav">
      <formula>NOT(ISERROR(SEARCH(("Leav"),(HI22))))</formula>
    </cfRule>
  </conditionalFormatting>
  <conditionalFormatting sqref="HI22">
    <cfRule type="containsText" dxfId="16901" priority="1347" operator="containsText" text="Holi">
      <formula>NOT(ISERROR(SEARCH(("Holi"),(HI22))))</formula>
    </cfRule>
  </conditionalFormatting>
  <conditionalFormatting sqref="HI22">
    <cfRule type="containsText" dxfId="16900" priority="1348" operator="containsText" text="Orie">
      <formula>NOT(ISERROR(SEARCH(("Orie"),(HI22))))</formula>
    </cfRule>
  </conditionalFormatting>
  <conditionalFormatting sqref="GE24:GE46">
    <cfRule type="containsText" dxfId="16899" priority="1339" operator="containsText" text="Pres">
      <formula>NOT(ISERROR(SEARCH(("Pres"),(GE24))))</formula>
    </cfRule>
  </conditionalFormatting>
  <conditionalFormatting sqref="GE24:GE46">
    <cfRule type="containsText" dxfId="16898" priority="1340" operator="containsText" text="Abs">
      <formula>NOT(ISERROR(SEARCH(("Abs"),(GE24))))</formula>
    </cfRule>
  </conditionalFormatting>
  <conditionalFormatting sqref="GE24:GE46">
    <cfRule type="containsText" dxfId="16897" priority="1341" operator="containsText" text="Leav">
      <formula>NOT(ISERROR(SEARCH(("Leav"),(GE24))))</formula>
    </cfRule>
  </conditionalFormatting>
  <conditionalFormatting sqref="GE24:GE46">
    <cfRule type="containsText" dxfId="16896" priority="1342" operator="containsText" text="Holi">
      <formula>NOT(ISERROR(SEARCH(("Holi"),(GE24))))</formula>
    </cfRule>
  </conditionalFormatting>
  <conditionalFormatting sqref="GE24:GE46">
    <cfRule type="containsText" dxfId="16895" priority="1343" operator="containsText" text="Orie">
      <formula>NOT(ISERROR(SEARCH(("Orie"),(GE24))))</formula>
    </cfRule>
  </conditionalFormatting>
  <conditionalFormatting sqref="GF24:GF46">
    <cfRule type="containsText" dxfId="16894" priority="1334" operator="containsText" text="Pres">
      <formula>NOT(ISERROR(SEARCH(("Pres"),(GF24))))</formula>
    </cfRule>
  </conditionalFormatting>
  <conditionalFormatting sqref="GF24:GF46">
    <cfRule type="containsText" dxfId="16893" priority="1335" operator="containsText" text="Abs">
      <formula>NOT(ISERROR(SEARCH(("Abs"),(GF24))))</formula>
    </cfRule>
  </conditionalFormatting>
  <conditionalFormatting sqref="GF24:GF46">
    <cfRule type="containsText" dxfId="16892" priority="1336" operator="containsText" text="Leav">
      <formula>NOT(ISERROR(SEARCH(("Leav"),(GF24))))</formula>
    </cfRule>
  </conditionalFormatting>
  <conditionalFormatting sqref="GF24:GF46">
    <cfRule type="containsText" dxfId="16891" priority="1337" operator="containsText" text="Holi">
      <formula>NOT(ISERROR(SEARCH(("Holi"),(GF24))))</formula>
    </cfRule>
  </conditionalFormatting>
  <conditionalFormatting sqref="GF24:GF46">
    <cfRule type="containsText" dxfId="16890" priority="1338" operator="containsText" text="Orie">
      <formula>NOT(ISERROR(SEARCH(("Orie"),(GF24))))</formula>
    </cfRule>
  </conditionalFormatting>
  <conditionalFormatting sqref="GG26:GG46">
    <cfRule type="containsText" dxfId="16889" priority="1329" operator="containsText" text="Pres">
      <formula>NOT(ISERROR(SEARCH(("Pres"),(GG26))))</formula>
    </cfRule>
  </conditionalFormatting>
  <conditionalFormatting sqref="GG26:GG46">
    <cfRule type="containsText" dxfId="16888" priority="1330" operator="containsText" text="Abs">
      <formula>NOT(ISERROR(SEARCH(("Abs"),(GG26))))</formula>
    </cfRule>
  </conditionalFormatting>
  <conditionalFormatting sqref="GG26:GG46">
    <cfRule type="containsText" dxfId="16887" priority="1331" operator="containsText" text="Leav">
      <formula>NOT(ISERROR(SEARCH(("Leav"),(GG26))))</formula>
    </cfRule>
  </conditionalFormatting>
  <conditionalFormatting sqref="GG26:GG46">
    <cfRule type="containsText" dxfId="16886" priority="1332" operator="containsText" text="Holi">
      <formula>NOT(ISERROR(SEARCH(("Holi"),(GG26))))</formula>
    </cfRule>
  </conditionalFormatting>
  <conditionalFormatting sqref="GG26:GG46">
    <cfRule type="containsText" dxfId="16885" priority="1333" operator="containsText" text="Orie">
      <formula>NOT(ISERROR(SEARCH(("Orie"),(GG26))))</formula>
    </cfRule>
  </conditionalFormatting>
  <conditionalFormatting sqref="GH26:GH46">
    <cfRule type="containsText" dxfId="16884" priority="1324" operator="containsText" text="Pres">
      <formula>NOT(ISERROR(SEARCH(("Pres"),(GH26))))</formula>
    </cfRule>
  </conditionalFormatting>
  <conditionalFormatting sqref="GH26:GH46">
    <cfRule type="containsText" dxfId="16883" priority="1325" operator="containsText" text="Abs">
      <formula>NOT(ISERROR(SEARCH(("Abs"),(GH26))))</formula>
    </cfRule>
  </conditionalFormatting>
  <conditionalFormatting sqref="GH26:GH46">
    <cfRule type="containsText" dxfId="16882" priority="1326" operator="containsText" text="Leav">
      <formula>NOT(ISERROR(SEARCH(("Leav"),(GH26))))</formula>
    </cfRule>
  </conditionalFormatting>
  <conditionalFormatting sqref="GH26:GH46">
    <cfRule type="containsText" dxfId="16881" priority="1327" operator="containsText" text="Holi">
      <formula>NOT(ISERROR(SEARCH(("Holi"),(GH26))))</formula>
    </cfRule>
  </conditionalFormatting>
  <conditionalFormatting sqref="GH26:GH46">
    <cfRule type="containsText" dxfId="16880" priority="1328" operator="containsText" text="Orie">
      <formula>NOT(ISERROR(SEARCH(("Orie"),(GH26))))</formula>
    </cfRule>
  </conditionalFormatting>
  <conditionalFormatting sqref="GI26:GI46">
    <cfRule type="containsText" dxfId="16879" priority="1319" operator="containsText" text="Pres">
      <formula>NOT(ISERROR(SEARCH(("Pres"),(GI26))))</formula>
    </cfRule>
  </conditionalFormatting>
  <conditionalFormatting sqref="GI26:GI46">
    <cfRule type="containsText" dxfId="16878" priority="1320" operator="containsText" text="Abs">
      <formula>NOT(ISERROR(SEARCH(("Abs"),(GI26))))</formula>
    </cfRule>
  </conditionalFormatting>
  <conditionalFormatting sqref="GI26:GI46">
    <cfRule type="containsText" dxfId="16877" priority="1321" operator="containsText" text="Leav">
      <formula>NOT(ISERROR(SEARCH(("Leav"),(GI26))))</formula>
    </cfRule>
  </conditionalFormatting>
  <conditionalFormatting sqref="GI26:GI46">
    <cfRule type="containsText" dxfId="16876" priority="1322" operator="containsText" text="Holi">
      <formula>NOT(ISERROR(SEARCH(("Holi"),(GI26))))</formula>
    </cfRule>
  </conditionalFormatting>
  <conditionalFormatting sqref="GI26:GI46">
    <cfRule type="containsText" dxfId="16875" priority="1323" operator="containsText" text="Orie">
      <formula>NOT(ISERROR(SEARCH(("Orie"),(GI26))))</formula>
    </cfRule>
  </conditionalFormatting>
  <conditionalFormatting sqref="GJ26:GJ46">
    <cfRule type="containsText" dxfId="16874" priority="1314" operator="containsText" text="Pres">
      <formula>NOT(ISERROR(SEARCH(("Pres"),(GJ26))))</formula>
    </cfRule>
  </conditionalFormatting>
  <conditionalFormatting sqref="GJ26:GJ46">
    <cfRule type="containsText" dxfId="16873" priority="1315" operator="containsText" text="Abs">
      <formula>NOT(ISERROR(SEARCH(("Abs"),(GJ26))))</formula>
    </cfRule>
  </conditionalFormatting>
  <conditionalFormatting sqref="GJ26:GJ46">
    <cfRule type="containsText" dxfId="16872" priority="1316" operator="containsText" text="Leav">
      <formula>NOT(ISERROR(SEARCH(("Leav"),(GJ26))))</formula>
    </cfRule>
  </conditionalFormatting>
  <conditionalFormatting sqref="GJ26:GJ46">
    <cfRule type="containsText" dxfId="16871" priority="1317" operator="containsText" text="Holi">
      <formula>NOT(ISERROR(SEARCH(("Holi"),(GJ26))))</formula>
    </cfRule>
  </conditionalFormatting>
  <conditionalFormatting sqref="GJ26:GJ46">
    <cfRule type="containsText" dxfId="16870" priority="1318" operator="containsText" text="Orie">
      <formula>NOT(ISERROR(SEARCH(("Orie"),(GJ26))))</formula>
    </cfRule>
  </conditionalFormatting>
  <conditionalFormatting sqref="GK26:GK46">
    <cfRule type="containsText" dxfId="16869" priority="1309" operator="containsText" text="Pres">
      <formula>NOT(ISERROR(SEARCH(("Pres"),(GK26))))</formula>
    </cfRule>
  </conditionalFormatting>
  <conditionalFormatting sqref="GK26:GK46">
    <cfRule type="containsText" dxfId="16868" priority="1310" operator="containsText" text="Abs">
      <formula>NOT(ISERROR(SEARCH(("Abs"),(GK26))))</formula>
    </cfRule>
  </conditionalFormatting>
  <conditionalFormatting sqref="GK26:GK46">
    <cfRule type="containsText" dxfId="16867" priority="1311" operator="containsText" text="Leav">
      <formula>NOT(ISERROR(SEARCH(("Leav"),(GK26))))</formula>
    </cfRule>
  </conditionalFormatting>
  <conditionalFormatting sqref="GK26:GK46">
    <cfRule type="containsText" dxfId="16866" priority="1312" operator="containsText" text="Holi">
      <formula>NOT(ISERROR(SEARCH(("Holi"),(GK26))))</formula>
    </cfRule>
  </conditionalFormatting>
  <conditionalFormatting sqref="GK26:GK46">
    <cfRule type="containsText" dxfId="16865" priority="1313" operator="containsText" text="Orie">
      <formula>NOT(ISERROR(SEARCH(("Orie"),(GK26))))</formula>
    </cfRule>
  </conditionalFormatting>
  <conditionalFormatting sqref="GL26:GL46">
    <cfRule type="containsText" dxfId="16864" priority="1304" operator="containsText" text="Pres">
      <formula>NOT(ISERROR(SEARCH(("Pres"),(GL26))))</formula>
    </cfRule>
  </conditionalFormatting>
  <conditionalFormatting sqref="GL26:GL46">
    <cfRule type="containsText" dxfId="16863" priority="1305" operator="containsText" text="Abs">
      <formula>NOT(ISERROR(SEARCH(("Abs"),(GL26))))</formula>
    </cfRule>
  </conditionalFormatting>
  <conditionalFormatting sqref="GL26:GL46">
    <cfRule type="containsText" dxfId="16862" priority="1306" operator="containsText" text="Leav">
      <formula>NOT(ISERROR(SEARCH(("Leav"),(GL26))))</formula>
    </cfRule>
  </conditionalFormatting>
  <conditionalFormatting sqref="GL26:GL46">
    <cfRule type="containsText" dxfId="16861" priority="1307" operator="containsText" text="Holi">
      <formula>NOT(ISERROR(SEARCH(("Holi"),(GL26))))</formula>
    </cfRule>
  </conditionalFormatting>
  <conditionalFormatting sqref="GL26:GL46">
    <cfRule type="containsText" dxfId="16860" priority="1308" operator="containsText" text="Orie">
      <formula>NOT(ISERROR(SEARCH(("Orie"),(GL26))))</formula>
    </cfRule>
  </conditionalFormatting>
  <conditionalFormatting sqref="GM26:GM46">
    <cfRule type="containsText" dxfId="16859" priority="1299" operator="containsText" text="Pres">
      <formula>NOT(ISERROR(SEARCH(("Pres"),(GM26))))</formula>
    </cfRule>
  </conditionalFormatting>
  <conditionalFormatting sqref="GM26:GM46">
    <cfRule type="containsText" dxfId="16858" priority="1300" operator="containsText" text="Abs">
      <formula>NOT(ISERROR(SEARCH(("Abs"),(GM26))))</formula>
    </cfRule>
  </conditionalFormatting>
  <conditionalFormatting sqref="GM26:GM46">
    <cfRule type="containsText" dxfId="16857" priority="1301" operator="containsText" text="Leav">
      <formula>NOT(ISERROR(SEARCH(("Leav"),(GM26))))</formula>
    </cfRule>
  </conditionalFormatting>
  <conditionalFormatting sqref="GM26:GM46">
    <cfRule type="containsText" dxfId="16856" priority="1302" operator="containsText" text="Holi">
      <formula>NOT(ISERROR(SEARCH(("Holi"),(GM26))))</formula>
    </cfRule>
  </conditionalFormatting>
  <conditionalFormatting sqref="GM26:GM46">
    <cfRule type="containsText" dxfId="16855" priority="1303" operator="containsText" text="Orie">
      <formula>NOT(ISERROR(SEARCH(("Orie"),(GM26))))</formula>
    </cfRule>
  </conditionalFormatting>
  <conditionalFormatting sqref="GN26:GN46">
    <cfRule type="containsText" dxfId="16854" priority="1294" operator="containsText" text="Pres">
      <formula>NOT(ISERROR(SEARCH(("Pres"),(GN26))))</formula>
    </cfRule>
  </conditionalFormatting>
  <conditionalFormatting sqref="GN26:GN46">
    <cfRule type="containsText" dxfId="16853" priority="1295" operator="containsText" text="Abs">
      <formula>NOT(ISERROR(SEARCH(("Abs"),(GN26))))</formula>
    </cfRule>
  </conditionalFormatting>
  <conditionalFormatting sqref="GN26:GN46">
    <cfRule type="containsText" dxfId="16852" priority="1296" operator="containsText" text="Leav">
      <formula>NOT(ISERROR(SEARCH(("Leav"),(GN26))))</formula>
    </cfRule>
  </conditionalFormatting>
  <conditionalFormatting sqref="GN26:GN46">
    <cfRule type="containsText" dxfId="16851" priority="1297" operator="containsText" text="Holi">
      <formula>NOT(ISERROR(SEARCH(("Holi"),(GN26))))</formula>
    </cfRule>
  </conditionalFormatting>
  <conditionalFormatting sqref="GN26:GN46">
    <cfRule type="containsText" dxfId="16850" priority="1298" operator="containsText" text="Orie">
      <formula>NOT(ISERROR(SEARCH(("Orie"),(GN26))))</formula>
    </cfRule>
  </conditionalFormatting>
  <conditionalFormatting sqref="GO26:GO46">
    <cfRule type="containsText" dxfId="16849" priority="1289" operator="containsText" text="Pres">
      <formula>NOT(ISERROR(SEARCH(("Pres"),(GO26))))</formula>
    </cfRule>
  </conditionalFormatting>
  <conditionalFormatting sqref="GO26:GO46">
    <cfRule type="containsText" dxfId="16848" priority="1290" operator="containsText" text="Abs">
      <formula>NOT(ISERROR(SEARCH(("Abs"),(GO26))))</formula>
    </cfRule>
  </conditionalFormatting>
  <conditionalFormatting sqref="GO26:GO46">
    <cfRule type="containsText" dxfId="16847" priority="1291" operator="containsText" text="Leav">
      <formula>NOT(ISERROR(SEARCH(("Leav"),(GO26))))</formula>
    </cfRule>
  </conditionalFormatting>
  <conditionalFormatting sqref="GO26:GO46">
    <cfRule type="containsText" dxfId="16846" priority="1292" operator="containsText" text="Holi">
      <formula>NOT(ISERROR(SEARCH(("Holi"),(GO26))))</formula>
    </cfRule>
  </conditionalFormatting>
  <conditionalFormatting sqref="GO26:GO46">
    <cfRule type="containsText" dxfId="16845" priority="1293" operator="containsText" text="Orie">
      <formula>NOT(ISERROR(SEARCH(("Orie"),(GO26))))</formula>
    </cfRule>
  </conditionalFormatting>
  <conditionalFormatting sqref="GP26:GP46">
    <cfRule type="containsText" dxfId="16844" priority="1284" operator="containsText" text="Pres">
      <formula>NOT(ISERROR(SEARCH(("Pres"),(GP26))))</formula>
    </cfRule>
  </conditionalFormatting>
  <conditionalFormatting sqref="GP26:GP46">
    <cfRule type="containsText" dxfId="16843" priority="1285" operator="containsText" text="Abs">
      <formula>NOT(ISERROR(SEARCH(("Abs"),(GP26))))</formula>
    </cfRule>
  </conditionalFormatting>
  <conditionalFormatting sqref="GP26:GP46">
    <cfRule type="containsText" dxfId="16842" priority="1286" operator="containsText" text="Leav">
      <formula>NOT(ISERROR(SEARCH(("Leav"),(GP26))))</formula>
    </cfRule>
  </conditionalFormatting>
  <conditionalFormatting sqref="GP26:GP46">
    <cfRule type="containsText" dxfId="16841" priority="1287" operator="containsText" text="Holi">
      <formula>NOT(ISERROR(SEARCH(("Holi"),(GP26))))</formula>
    </cfRule>
  </conditionalFormatting>
  <conditionalFormatting sqref="GP26:GP46">
    <cfRule type="containsText" dxfId="16840" priority="1288" operator="containsText" text="Orie">
      <formula>NOT(ISERROR(SEARCH(("Orie"),(GP26))))</formula>
    </cfRule>
  </conditionalFormatting>
  <conditionalFormatting sqref="GQ29:GQ46">
    <cfRule type="containsText" dxfId="16839" priority="1279" operator="containsText" text="Pres">
      <formula>NOT(ISERROR(SEARCH(("Pres"),(GQ29))))</formula>
    </cfRule>
  </conditionalFormatting>
  <conditionalFormatting sqref="GQ29:GQ46">
    <cfRule type="containsText" dxfId="16838" priority="1280" operator="containsText" text="Abs">
      <formula>NOT(ISERROR(SEARCH(("Abs"),(GQ29))))</formula>
    </cfRule>
  </conditionalFormatting>
  <conditionalFormatting sqref="GQ29:GQ46">
    <cfRule type="containsText" dxfId="16837" priority="1281" operator="containsText" text="Leav">
      <formula>NOT(ISERROR(SEARCH(("Leav"),(GQ29))))</formula>
    </cfRule>
  </conditionalFormatting>
  <conditionalFormatting sqref="GQ29:GQ46">
    <cfRule type="containsText" dxfId="16836" priority="1282" operator="containsText" text="Holi">
      <formula>NOT(ISERROR(SEARCH(("Holi"),(GQ29))))</formula>
    </cfRule>
  </conditionalFormatting>
  <conditionalFormatting sqref="GQ29:GQ46">
    <cfRule type="containsText" dxfId="16835" priority="1283" operator="containsText" text="Orie">
      <formula>NOT(ISERROR(SEARCH(("Orie"),(GQ29))))</formula>
    </cfRule>
  </conditionalFormatting>
  <conditionalFormatting sqref="GR29:GR46">
    <cfRule type="containsText" dxfId="16834" priority="1274" operator="containsText" text="Pres">
      <formula>NOT(ISERROR(SEARCH(("Pres"),(GR29))))</formula>
    </cfRule>
  </conditionalFormatting>
  <conditionalFormatting sqref="GR29:GR46">
    <cfRule type="containsText" dxfId="16833" priority="1275" operator="containsText" text="Abs">
      <formula>NOT(ISERROR(SEARCH(("Abs"),(GR29))))</formula>
    </cfRule>
  </conditionalFormatting>
  <conditionalFormatting sqref="GR29:GR46">
    <cfRule type="containsText" dxfId="16832" priority="1276" operator="containsText" text="Leav">
      <formula>NOT(ISERROR(SEARCH(("Leav"),(GR29))))</formula>
    </cfRule>
  </conditionalFormatting>
  <conditionalFormatting sqref="GR29:GR46">
    <cfRule type="containsText" dxfId="16831" priority="1277" operator="containsText" text="Holi">
      <formula>NOT(ISERROR(SEARCH(("Holi"),(GR29))))</formula>
    </cfRule>
  </conditionalFormatting>
  <conditionalFormatting sqref="GR29:GR46">
    <cfRule type="containsText" dxfId="16830" priority="1278" operator="containsText" text="Orie">
      <formula>NOT(ISERROR(SEARCH(("Orie"),(GR29))))</formula>
    </cfRule>
  </conditionalFormatting>
  <conditionalFormatting sqref="GS31:GS46">
    <cfRule type="containsText" dxfId="16829" priority="1269" operator="containsText" text="Pres">
      <formula>NOT(ISERROR(SEARCH(("Pres"),(GS31))))</formula>
    </cfRule>
  </conditionalFormatting>
  <conditionalFormatting sqref="GS31:GS46">
    <cfRule type="containsText" dxfId="16828" priority="1270" operator="containsText" text="Abs">
      <formula>NOT(ISERROR(SEARCH(("Abs"),(GS31))))</formula>
    </cfRule>
  </conditionalFormatting>
  <conditionalFormatting sqref="GS31:GS46">
    <cfRule type="containsText" dxfId="16827" priority="1271" operator="containsText" text="Leav">
      <formula>NOT(ISERROR(SEARCH(("Leav"),(GS31))))</formula>
    </cfRule>
  </conditionalFormatting>
  <conditionalFormatting sqref="GS31:GS46">
    <cfRule type="containsText" dxfId="16826" priority="1272" operator="containsText" text="Holi">
      <formula>NOT(ISERROR(SEARCH(("Holi"),(GS31))))</formula>
    </cfRule>
  </conditionalFormatting>
  <conditionalFormatting sqref="GS31:GS46">
    <cfRule type="containsText" dxfId="16825" priority="1273" operator="containsText" text="Orie">
      <formula>NOT(ISERROR(SEARCH(("Orie"),(GS31))))</formula>
    </cfRule>
  </conditionalFormatting>
  <conditionalFormatting sqref="GT31:GT46">
    <cfRule type="containsText" dxfId="16824" priority="1264" operator="containsText" text="Pres">
      <formula>NOT(ISERROR(SEARCH(("Pres"),(GT31))))</formula>
    </cfRule>
  </conditionalFormatting>
  <conditionalFormatting sqref="GT31:GT46">
    <cfRule type="containsText" dxfId="16823" priority="1265" operator="containsText" text="Abs">
      <formula>NOT(ISERROR(SEARCH(("Abs"),(GT31))))</formula>
    </cfRule>
  </conditionalFormatting>
  <conditionalFormatting sqref="GT31:GT46">
    <cfRule type="containsText" dxfId="16822" priority="1266" operator="containsText" text="Leav">
      <formula>NOT(ISERROR(SEARCH(("Leav"),(GT31))))</formula>
    </cfRule>
  </conditionalFormatting>
  <conditionalFormatting sqref="GT31:GT46">
    <cfRule type="containsText" dxfId="16821" priority="1267" operator="containsText" text="Holi">
      <formula>NOT(ISERROR(SEARCH(("Holi"),(GT31))))</formula>
    </cfRule>
  </conditionalFormatting>
  <conditionalFormatting sqref="GT31:GT46">
    <cfRule type="containsText" dxfId="16820" priority="1268" operator="containsText" text="Orie">
      <formula>NOT(ISERROR(SEARCH(("Orie"),(GT31))))</formula>
    </cfRule>
  </conditionalFormatting>
  <conditionalFormatting sqref="GU31:GU46">
    <cfRule type="containsText" dxfId="16819" priority="1259" operator="containsText" text="Pres">
      <formula>NOT(ISERROR(SEARCH(("Pres"),(GU31))))</formula>
    </cfRule>
  </conditionalFormatting>
  <conditionalFormatting sqref="GU31:GU46">
    <cfRule type="containsText" dxfId="16818" priority="1260" operator="containsText" text="Abs">
      <formula>NOT(ISERROR(SEARCH(("Abs"),(GU31))))</formula>
    </cfRule>
  </conditionalFormatting>
  <conditionalFormatting sqref="GU31:GU46">
    <cfRule type="containsText" dxfId="16817" priority="1261" operator="containsText" text="Leav">
      <formula>NOT(ISERROR(SEARCH(("Leav"),(GU31))))</formula>
    </cfRule>
  </conditionalFormatting>
  <conditionalFormatting sqref="GU31:GU46">
    <cfRule type="containsText" dxfId="16816" priority="1262" operator="containsText" text="Holi">
      <formula>NOT(ISERROR(SEARCH(("Holi"),(GU31))))</formula>
    </cfRule>
  </conditionalFormatting>
  <conditionalFormatting sqref="GU31:GU46">
    <cfRule type="containsText" dxfId="16815" priority="1263" operator="containsText" text="Orie">
      <formula>NOT(ISERROR(SEARCH(("Orie"),(GU31))))</formula>
    </cfRule>
  </conditionalFormatting>
  <conditionalFormatting sqref="GV31:GV46">
    <cfRule type="containsText" dxfId="16814" priority="1254" operator="containsText" text="Pres">
      <formula>NOT(ISERROR(SEARCH(("Pres"),(GV31))))</formula>
    </cfRule>
  </conditionalFormatting>
  <conditionalFormatting sqref="GV31:GV46">
    <cfRule type="containsText" dxfId="16813" priority="1255" operator="containsText" text="Abs">
      <formula>NOT(ISERROR(SEARCH(("Abs"),(GV31))))</formula>
    </cfRule>
  </conditionalFormatting>
  <conditionalFormatting sqref="GV31:GV46">
    <cfRule type="containsText" dxfId="16812" priority="1256" operator="containsText" text="Leav">
      <formula>NOT(ISERROR(SEARCH(("Leav"),(GV31))))</formula>
    </cfRule>
  </conditionalFormatting>
  <conditionalFormatting sqref="GV31:GV46">
    <cfRule type="containsText" dxfId="16811" priority="1257" operator="containsText" text="Holi">
      <formula>NOT(ISERROR(SEARCH(("Holi"),(GV31))))</formula>
    </cfRule>
  </conditionalFormatting>
  <conditionalFormatting sqref="GV31:GV46">
    <cfRule type="containsText" dxfId="16810" priority="1258" operator="containsText" text="Orie">
      <formula>NOT(ISERROR(SEARCH(("Orie"),(GV31))))</formula>
    </cfRule>
  </conditionalFormatting>
  <conditionalFormatting sqref="GW32 GY32 GY42:GY47">
    <cfRule type="containsText" dxfId="16809" priority="1249" operator="containsText" text="Pres">
      <formula>NOT(ISERROR(SEARCH(("Pres"),(GW32))))</formula>
    </cfRule>
  </conditionalFormatting>
  <conditionalFormatting sqref="GW32 GY32 GY42:GY47">
    <cfRule type="containsText" dxfId="16808" priority="1250" operator="containsText" text="Abs">
      <formula>NOT(ISERROR(SEARCH(("Abs"),(GW32))))</formula>
    </cfRule>
  </conditionalFormatting>
  <conditionalFormatting sqref="GW32 GY32 GY42:GY47">
    <cfRule type="containsText" dxfId="16807" priority="1251" operator="containsText" text="Leav">
      <formula>NOT(ISERROR(SEARCH(("Leav"),(GW32))))</formula>
    </cfRule>
  </conditionalFormatting>
  <conditionalFormatting sqref="GW32 GY32 GY42:GY47">
    <cfRule type="containsText" dxfId="16806" priority="1252" operator="containsText" text="Holi">
      <formula>NOT(ISERROR(SEARCH(("Holi"),(GW32))))</formula>
    </cfRule>
  </conditionalFormatting>
  <conditionalFormatting sqref="GW32 GY32 GY42:GY47">
    <cfRule type="containsText" dxfId="16805" priority="1253" operator="containsText" text="Orie">
      <formula>NOT(ISERROR(SEARCH(("Orie"),(GW32))))</formula>
    </cfRule>
  </conditionalFormatting>
  <conditionalFormatting sqref="GX32 GX42:GX51">
    <cfRule type="containsText" dxfId="16804" priority="1239" operator="containsText" text="Pres">
      <formula>NOT(ISERROR(SEARCH(("Pres"),(GX32))))</formula>
    </cfRule>
  </conditionalFormatting>
  <conditionalFormatting sqref="GX32 GX42:GX51">
    <cfRule type="containsText" dxfId="16803" priority="1240" operator="containsText" text="Abs">
      <formula>NOT(ISERROR(SEARCH(("Abs"),(GX32))))</formula>
    </cfRule>
  </conditionalFormatting>
  <conditionalFormatting sqref="GX32 GX42:GX51">
    <cfRule type="containsText" dxfId="16802" priority="1241" operator="containsText" text="Leav">
      <formula>NOT(ISERROR(SEARCH(("Leav"),(GX32))))</formula>
    </cfRule>
  </conditionalFormatting>
  <conditionalFormatting sqref="GX32 GX42:GX51">
    <cfRule type="containsText" dxfId="16801" priority="1242" operator="containsText" text="Holi">
      <formula>NOT(ISERROR(SEARCH(("Holi"),(GX32))))</formula>
    </cfRule>
  </conditionalFormatting>
  <conditionalFormatting sqref="GX32 GX42:GX51">
    <cfRule type="containsText" dxfId="16800" priority="1243" operator="containsText" text="Orie">
      <formula>NOT(ISERROR(SEARCH(("Orie"),(GX32))))</formula>
    </cfRule>
  </conditionalFormatting>
  <conditionalFormatting sqref="GZ32:GZ47">
    <cfRule type="containsText" dxfId="16799" priority="1204" operator="containsText" text="Pres">
      <formula>NOT(ISERROR(SEARCH(("Pres"),(GZ32))))</formula>
    </cfRule>
  </conditionalFormatting>
  <conditionalFormatting sqref="GZ32:GZ47">
    <cfRule type="containsText" dxfId="16798" priority="1205" operator="containsText" text="Abs">
      <formula>NOT(ISERROR(SEARCH(("Abs"),(GZ32))))</formula>
    </cfRule>
  </conditionalFormatting>
  <conditionalFormatting sqref="GZ32:GZ47">
    <cfRule type="containsText" dxfId="16797" priority="1206" operator="containsText" text="Leav">
      <formula>NOT(ISERROR(SEARCH(("Leav"),(GZ32))))</formula>
    </cfRule>
  </conditionalFormatting>
  <conditionalFormatting sqref="GZ32:GZ47">
    <cfRule type="containsText" dxfId="16796" priority="1207" operator="containsText" text="Holi">
      <formula>NOT(ISERROR(SEARCH(("Holi"),(GZ32))))</formula>
    </cfRule>
  </conditionalFormatting>
  <conditionalFormatting sqref="GZ32:GZ47">
    <cfRule type="containsText" dxfId="16795" priority="1208" operator="containsText" text="Orie">
      <formula>NOT(ISERROR(SEARCH(("Orie"),(GZ32))))</formula>
    </cfRule>
  </conditionalFormatting>
  <conditionalFormatting sqref="HK22">
    <cfRule type="containsText" dxfId="16794" priority="1189" operator="containsText" text="Pres">
      <formula>NOT(ISERROR(SEARCH(("Pres"),(HK22))))</formula>
    </cfRule>
  </conditionalFormatting>
  <conditionalFormatting sqref="HK22">
    <cfRule type="containsText" dxfId="16793" priority="1190" operator="containsText" text="Abs">
      <formula>NOT(ISERROR(SEARCH(("Abs"),(HK22))))</formula>
    </cfRule>
  </conditionalFormatting>
  <conditionalFormatting sqref="HK22">
    <cfRule type="containsText" dxfId="16792" priority="1191" operator="containsText" text="Leav">
      <formula>NOT(ISERROR(SEARCH(("Leav"),(HK22))))</formula>
    </cfRule>
  </conditionalFormatting>
  <conditionalFormatting sqref="HK22">
    <cfRule type="containsText" dxfId="16791" priority="1192" operator="containsText" text="Holi">
      <formula>NOT(ISERROR(SEARCH(("Holi"),(HK22))))</formula>
    </cfRule>
  </conditionalFormatting>
  <conditionalFormatting sqref="HK22">
    <cfRule type="containsText" dxfId="16790" priority="1193" operator="containsText" text="Orie">
      <formula>NOT(ISERROR(SEARCH(("Orie"),(HK22))))</formula>
    </cfRule>
  </conditionalFormatting>
  <conditionalFormatting sqref="HK32:HK41 HK53:HK58">
    <cfRule type="containsText" dxfId="16789" priority="1184" operator="containsText" text="Pres">
      <formula>NOT(ISERROR(SEARCH(("Pres"),(HK32))))</formula>
    </cfRule>
  </conditionalFormatting>
  <conditionalFormatting sqref="HK32:HK41 HK53:HK58">
    <cfRule type="containsText" dxfId="16788" priority="1185" operator="containsText" text="Abs">
      <formula>NOT(ISERROR(SEARCH(("Abs"),(HK32))))</formula>
    </cfRule>
  </conditionalFormatting>
  <conditionalFormatting sqref="HK32:HK41 HK53:HK58">
    <cfRule type="containsText" dxfId="16787" priority="1186" operator="containsText" text="Leav">
      <formula>NOT(ISERROR(SEARCH(("Leav"),(HK32))))</formula>
    </cfRule>
  </conditionalFormatting>
  <conditionalFormatting sqref="HK32:HK41 HK53:HK58">
    <cfRule type="containsText" dxfId="16786" priority="1187" operator="containsText" text="Holi">
      <formula>NOT(ISERROR(SEARCH(("Holi"),(HK32))))</formula>
    </cfRule>
  </conditionalFormatting>
  <conditionalFormatting sqref="HK32:HK41 HK53:HK58">
    <cfRule type="containsText" dxfId="16785" priority="1188" operator="containsText" text="Orie">
      <formula>NOT(ISERROR(SEARCH(("Orie"),(HK32))))</formula>
    </cfRule>
  </conditionalFormatting>
  <conditionalFormatting sqref="HL32:HL41 HL53:HL58">
    <cfRule type="containsText" dxfId="16784" priority="1179" operator="containsText" text="Pres">
      <formula>NOT(ISERROR(SEARCH(("Pres"),(HL32))))</formula>
    </cfRule>
  </conditionalFormatting>
  <conditionalFormatting sqref="HL32:HL41 HL53:HL58">
    <cfRule type="containsText" dxfId="16783" priority="1180" operator="containsText" text="Abs">
      <formula>NOT(ISERROR(SEARCH(("Abs"),(HL32))))</formula>
    </cfRule>
  </conditionalFormatting>
  <conditionalFormatting sqref="HL32:HL41 HL53:HL58">
    <cfRule type="containsText" dxfId="16782" priority="1181" operator="containsText" text="Leav">
      <formula>NOT(ISERROR(SEARCH(("Leav"),(HL32))))</formula>
    </cfRule>
  </conditionalFormatting>
  <conditionalFormatting sqref="HL32:HL41 HL53:HL58">
    <cfRule type="containsText" dxfId="16781" priority="1182" operator="containsText" text="Holi">
      <formula>NOT(ISERROR(SEARCH(("Holi"),(HL32))))</formula>
    </cfRule>
  </conditionalFormatting>
  <conditionalFormatting sqref="HL32:HL41 HL53:HL58">
    <cfRule type="containsText" dxfId="16780" priority="1183" operator="containsText" text="Orie">
      <formula>NOT(ISERROR(SEARCH(("Orie"),(HL32))))</formula>
    </cfRule>
  </conditionalFormatting>
  <conditionalFormatting sqref="HM22">
    <cfRule type="containsText" dxfId="16779" priority="1174" operator="containsText" text="Pres">
      <formula>NOT(ISERROR(SEARCH(("Pres"),(HM22))))</formula>
    </cfRule>
  </conditionalFormatting>
  <conditionalFormatting sqref="HM22">
    <cfRule type="containsText" dxfId="16778" priority="1175" operator="containsText" text="Abs">
      <formula>NOT(ISERROR(SEARCH(("Abs"),(HM22))))</formula>
    </cfRule>
  </conditionalFormatting>
  <conditionalFormatting sqref="HM22">
    <cfRule type="containsText" dxfId="16777" priority="1176" operator="containsText" text="Leav">
      <formula>NOT(ISERROR(SEARCH(("Leav"),(HM22))))</formula>
    </cfRule>
  </conditionalFormatting>
  <conditionalFormatting sqref="HM22">
    <cfRule type="containsText" dxfId="16776" priority="1177" operator="containsText" text="Holi">
      <formula>NOT(ISERROR(SEARCH(("Holi"),(HM22))))</formula>
    </cfRule>
  </conditionalFormatting>
  <conditionalFormatting sqref="HM22">
    <cfRule type="containsText" dxfId="16775" priority="1178" operator="containsText" text="Orie">
      <formula>NOT(ISERROR(SEARCH(("Orie"),(HM22))))</formula>
    </cfRule>
  </conditionalFormatting>
  <conditionalFormatting sqref="HM32:HM41 HM54:HM58">
    <cfRule type="containsText" dxfId="16774" priority="1169" operator="containsText" text="Pres">
      <formula>NOT(ISERROR(SEARCH(("Pres"),(HM32))))</formula>
    </cfRule>
  </conditionalFormatting>
  <conditionalFormatting sqref="HM32:HM41 HM54:HM58">
    <cfRule type="containsText" dxfId="16773" priority="1170" operator="containsText" text="Abs">
      <formula>NOT(ISERROR(SEARCH(("Abs"),(HM32))))</formula>
    </cfRule>
  </conditionalFormatting>
  <conditionalFormatting sqref="HM32:HM41 HM54:HM58">
    <cfRule type="containsText" dxfId="16772" priority="1171" operator="containsText" text="Leav">
      <formula>NOT(ISERROR(SEARCH(("Leav"),(HM32))))</formula>
    </cfRule>
  </conditionalFormatting>
  <conditionalFormatting sqref="HM32:HM41 HM54:HM58">
    <cfRule type="containsText" dxfId="16771" priority="1172" operator="containsText" text="Holi">
      <formula>NOT(ISERROR(SEARCH(("Holi"),(HM32))))</formula>
    </cfRule>
  </conditionalFormatting>
  <conditionalFormatting sqref="HM32:HM41 HM54:HM58">
    <cfRule type="containsText" dxfId="16770" priority="1173" operator="containsText" text="Orie">
      <formula>NOT(ISERROR(SEARCH(("Orie"),(HM32))))</formula>
    </cfRule>
  </conditionalFormatting>
  <conditionalFormatting sqref="HN32:HN41 HN54:HN58">
    <cfRule type="containsText" dxfId="16769" priority="1164" operator="containsText" text="Pres">
      <formula>NOT(ISERROR(SEARCH(("Pres"),(HN32))))</formula>
    </cfRule>
  </conditionalFormatting>
  <conditionalFormatting sqref="HN32:HN41 HN54:HN58">
    <cfRule type="containsText" dxfId="16768" priority="1165" operator="containsText" text="Abs">
      <formula>NOT(ISERROR(SEARCH(("Abs"),(HN32))))</formula>
    </cfRule>
  </conditionalFormatting>
  <conditionalFormatting sqref="HN32:HN41 HN54:HN58">
    <cfRule type="containsText" dxfId="16767" priority="1166" operator="containsText" text="Leav">
      <formula>NOT(ISERROR(SEARCH(("Leav"),(HN32))))</formula>
    </cfRule>
  </conditionalFormatting>
  <conditionalFormatting sqref="HN32:HN41 HN54:HN58">
    <cfRule type="containsText" dxfId="16766" priority="1167" operator="containsText" text="Holi">
      <formula>NOT(ISERROR(SEARCH(("Holi"),(HN32))))</formula>
    </cfRule>
  </conditionalFormatting>
  <conditionalFormatting sqref="HN32:HN41 HN54:HN58">
    <cfRule type="containsText" dxfId="16765" priority="1168" operator="containsText" text="Orie">
      <formula>NOT(ISERROR(SEARCH(("Orie"),(HN32))))</formula>
    </cfRule>
  </conditionalFormatting>
  <conditionalFormatting sqref="HO22">
    <cfRule type="containsText" dxfId="16764" priority="1159" operator="containsText" text="Pres">
      <formula>NOT(ISERROR(SEARCH(("Pres"),(HO22))))</formula>
    </cfRule>
  </conditionalFormatting>
  <conditionalFormatting sqref="HO22">
    <cfRule type="containsText" dxfId="16763" priority="1160" operator="containsText" text="Abs">
      <formula>NOT(ISERROR(SEARCH(("Abs"),(HO22))))</formula>
    </cfRule>
  </conditionalFormatting>
  <conditionalFormatting sqref="HO22">
    <cfRule type="containsText" dxfId="16762" priority="1161" operator="containsText" text="Leav">
      <formula>NOT(ISERROR(SEARCH(("Leav"),(HO22))))</formula>
    </cfRule>
  </conditionalFormatting>
  <conditionalFormatting sqref="HO22">
    <cfRule type="containsText" dxfId="16761" priority="1162" operator="containsText" text="Holi">
      <formula>NOT(ISERROR(SEARCH(("Holi"),(HO22))))</formula>
    </cfRule>
  </conditionalFormatting>
  <conditionalFormatting sqref="HO22">
    <cfRule type="containsText" dxfId="16760" priority="1163" operator="containsText" text="Orie">
      <formula>NOT(ISERROR(SEARCH(("Orie"),(HO22))))</formula>
    </cfRule>
  </conditionalFormatting>
  <conditionalFormatting sqref="HO32:HO41 HO54:HO58">
    <cfRule type="containsText" dxfId="16759" priority="1154" operator="containsText" text="Pres">
      <formula>NOT(ISERROR(SEARCH(("Pres"),(HO32))))</formula>
    </cfRule>
  </conditionalFormatting>
  <conditionalFormatting sqref="HO32:HO41 HO54:HO58">
    <cfRule type="containsText" dxfId="16758" priority="1155" operator="containsText" text="Abs">
      <formula>NOT(ISERROR(SEARCH(("Abs"),(HO32))))</formula>
    </cfRule>
  </conditionalFormatting>
  <conditionalFormatting sqref="HO32:HO41 HO54:HO58">
    <cfRule type="containsText" dxfId="16757" priority="1156" operator="containsText" text="Leav">
      <formula>NOT(ISERROR(SEARCH(("Leav"),(HO32))))</formula>
    </cfRule>
  </conditionalFormatting>
  <conditionalFormatting sqref="HO32:HO41 HO54:HO58">
    <cfRule type="containsText" dxfId="16756" priority="1157" operator="containsText" text="Holi">
      <formula>NOT(ISERROR(SEARCH(("Holi"),(HO32))))</formula>
    </cfRule>
  </conditionalFormatting>
  <conditionalFormatting sqref="HO32:HO41 HO54:HO58">
    <cfRule type="containsText" dxfId="16755" priority="1158" operator="containsText" text="Orie">
      <formula>NOT(ISERROR(SEARCH(("Orie"),(HO32))))</formula>
    </cfRule>
  </conditionalFormatting>
  <conditionalFormatting sqref="HP32:HP41 HP54:HP58">
    <cfRule type="containsText" dxfId="16754" priority="1149" operator="containsText" text="Pres">
      <formula>NOT(ISERROR(SEARCH(("Pres"),(HP32))))</formula>
    </cfRule>
  </conditionalFormatting>
  <conditionalFormatting sqref="HP32:HP41 HP54:HP58">
    <cfRule type="containsText" dxfId="16753" priority="1150" operator="containsText" text="Abs">
      <formula>NOT(ISERROR(SEARCH(("Abs"),(HP32))))</formula>
    </cfRule>
  </conditionalFormatting>
  <conditionalFormatting sqref="HP32:HP41 HP54:HP58">
    <cfRule type="containsText" dxfId="16752" priority="1151" operator="containsText" text="Leav">
      <formula>NOT(ISERROR(SEARCH(("Leav"),(HP32))))</formula>
    </cfRule>
  </conditionalFormatting>
  <conditionalFormatting sqref="HP32:HP41 HP54:HP58">
    <cfRule type="containsText" dxfId="16751" priority="1152" operator="containsText" text="Holi">
      <formula>NOT(ISERROR(SEARCH(("Holi"),(HP32))))</formula>
    </cfRule>
  </conditionalFormatting>
  <conditionalFormatting sqref="HP32:HP41 HP54:HP58">
    <cfRule type="containsText" dxfId="16750" priority="1153" operator="containsText" text="Orie">
      <formula>NOT(ISERROR(SEARCH(("Orie"),(HP32))))</formula>
    </cfRule>
  </conditionalFormatting>
  <conditionalFormatting sqref="HQ22">
    <cfRule type="containsText" dxfId="16749" priority="1134" operator="containsText" text="Pres">
      <formula>NOT(ISERROR(SEARCH(("Pres"),(HQ22))))</formula>
    </cfRule>
  </conditionalFormatting>
  <conditionalFormatting sqref="HQ22">
    <cfRule type="containsText" dxfId="16748" priority="1135" operator="containsText" text="Abs">
      <formula>NOT(ISERROR(SEARCH(("Abs"),(HQ22))))</formula>
    </cfRule>
  </conditionalFormatting>
  <conditionalFormatting sqref="HQ22">
    <cfRule type="containsText" dxfId="16747" priority="1136" operator="containsText" text="Leav">
      <formula>NOT(ISERROR(SEARCH(("Leav"),(HQ22))))</formula>
    </cfRule>
  </conditionalFormatting>
  <conditionalFormatting sqref="HQ22">
    <cfRule type="containsText" dxfId="16746" priority="1137" operator="containsText" text="Holi">
      <formula>NOT(ISERROR(SEARCH(("Holi"),(HQ22))))</formula>
    </cfRule>
  </conditionalFormatting>
  <conditionalFormatting sqref="HQ22">
    <cfRule type="containsText" dxfId="16745" priority="1138" operator="containsText" text="Orie">
      <formula>NOT(ISERROR(SEARCH(("Orie"),(HQ22))))</formula>
    </cfRule>
  </conditionalFormatting>
  <conditionalFormatting sqref="HQ54:HQ58">
    <cfRule type="containsText" dxfId="16744" priority="1129" operator="containsText" text="Pres">
      <formula>NOT(ISERROR(SEARCH(("Pres"),(HQ54))))</formula>
    </cfRule>
  </conditionalFormatting>
  <conditionalFormatting sqref="HQ54:HQ58">
    <cfRule type="containsText" dxfId="16743" priority="1130" operator="containsText" text="Abs">
      <formula>NOT(ISERROR(SEARCH(("Abs"),(HQ54))))</formula>
    </cfRule>
  </conditionalFormatting>
  <conditionalFormatting sqref="HQ54:HQ58">
    <cfRule type="containsText" dxfId="16742" priority="1131" operator="containsText" text="Leav">
      <formula>NOT(ISERROR(SEARCH(("Leav"),(HQ54))))</formula>
    </cfRule>
  </conditionalFormatting>
  <conditionalFormatting sqref="HQ54:HQ58">
    <cfRule type="containsText" dxfId="16741" priority="1132" operator="containsText" text="Holi">
      <formula>NOT(ISERROR(SEARCH(("Holi"),(HQ54))))</formula>
    </cfRule>
  </conditionalFormatting>
  <conditionalFormatting sqref="HQ54:HQ58">
    <cfRule type="containsText" dxfId="16740" priority="1133" operator="containsText" text="Orie">
      <formula>NOT(ISERROR(SEARCH(("Orie"),(HQ54))))</formula>
    </cfRule>
  </conditionalFormatting>
  <conditionalFormatting sqref="HS22">
    <cfRule type="containsText" dxfId="16739" priority="1119" operator="containsText" text="Pres">
      <formula>NOT(ISERROR(SEARCH(("Pres"),(HS22))))</formula>
    </cfRule>
  </conditionalFormatting>
  <conditionalFormatting sqref="HS22">
    <cfRule type="containsText" dxfId="16738" priority="1120" operator="containsText" text="Abs">
      <formula>NOT(ISERROR(SEARCH(("Abs"),(HS22))))</formula>
    </cfRule>
  </conditionalFormatting>
  <conditionalFormatting sqref="HS22">
    <cfRule type="containsText" dxfId="16737" priority="1121" operator="containsText" text="Leav">
      <formula>NOT(ISERROR(SEARCH(("Leav"),(HS22))))</formula>
    </cfRule>
  </conditionalFormatting>
  <conditionalFormatting sqref="HS22">
    <cfRule type="containsText" dxfId="16736" priority="1122" operator="containsText" text="Holi">
      <formula>NOT(ISERROR(SEARCH(("Holi"),(HS22))))</formula>
    </cfRule>
  </conditionalFormatting>
  <conditionalFormatting sqref="HS22">
    <cfRule type="containsText" dxfId="16735" priority="1123" operator="containsText" text="Orie">
      <formula>NOT(ISERROR(SEARCH(("Orie"),(HS22))))</formula>
    </cfRule>
  </conditionalFormatting>
  <conditionalFormatting sqref="HS32:HS42 HS55:HS58">
    <cfRule type="containsText" dxfId="16734" priority="1114" operator="containsText" text="Pres">
      <formula>NOT(ISERROR(SEARCH(("Pres"),(HS32))))</formula>
    </cfRule>
  </conditionalFormatting>
  <conditionalFormatting sqref="HS32:HS42 HS55:HS58">
    <cfRule type="containsText" dxfId="16733" priority="1115" operator="containsText" text="Abs">
      <formula>NOT(ISERROR(SEARCH(("Abs"),(HS32))))</formula>
    </cfRule>
  </conditionalFormatting>
  <conditionalFormatting sqref="HS32:HS42 HS55:HS58">
    <cfRule type="containsText" dxfId="16732" priority="1116" operator="containsText" text="Leav">
      <formula>NOT(ISERROR(SEARCH(("Leav"),(HS32))))</formula>
    </cfRule>
  </conditionalFormatting>
  <conditionalFormatting sqref="HS32:HS42 HS55:HS58">
    <cfRule type="containsText" dxfId="16731" priority="1117" operator="containsText" text="Holi">
      <formula>NOT(ISERROR(SEARCH(("Holi"),(HS32))))</formula>
    </cfRule>
  </conditionalFormatting>
  <conditionalFormatting sqref="HS32:HS42 HS55:HS58">
    <cfRule type="containsText" dxfId="16730" priority="1118" operator="containsText" text="Orie">
      <formula>NOT(ISERROR(SEARCH(("Orie"),(HS32))))</formula>
    </cfRule>
  </conditionalFormatting>
  <conditionalFormatting sqref="HT32:HT42 HT55:HT58">
    <cfRule type="containsText" dxfId="16729" priority="1109" operator="containsText" text="Pres">
      <formula>NOT(ISERROR(SEARCH(("Pres"),(HT32))))</formula>
    </cfRule>
  </conditionalFormatting>
  <conditionalFormatting sqref="HT32:HT42 HT55:HT58">
    <cfRule type="containsText" dxfId="16728" priority="1110" operator="containsText" text="Abs">
      <formula>NOT(ISERROR(SEARCH(("Abs"),(HT32))))</formula>
    </cfRule>
  </conditionalFormatting>
  <conditionalFormatting sqref="HT32:HT42 HT55:HT58">
    <cfRule type="containsText" dxfId="16727" priority="1111" operator="containsText" text="Leav">
      <formula>NOT(ISERROR(SEARCH(("Leav"),(HT32))))</formula>
    </cfRule>
  </conditionalFormatting>
  <conditionalFormatting sqref="HT32:HT42 HT55:HT58">
    <cfRule type="containsText" dxfId="16726" priority="1112" operator="containsText" text="Holi">
      <formula>NOT(ISERROR(SEARCH(("Holi"),(HT32))))</formula>
    </cfRule>
  </conditionalFormatting>
  <conditionalFormatting sqref="HT32:HT42 HT55:HT58">
    <cfRule type="containsText" dxfId="16725" priority="1113" operator="containsText" text="Orie">
      <formula>NOT(ISERROR(SEARCH(("Orie"),(HT32))))</formula>
    </cfRule>
  </conditionalFormatting>
  <conditionalFormatting sqref="HU22">
    <cfRule type="containsText" dxfId="16724" priority="1104" operator="containsText" text="Pres">
      <formula>NOT(ISERROR(SEARCH(("Pres"),(HU22))))</formula>
    </cfRule>
  </conditionalFormatting>
  <conditionalFormatting sqref="HU22">
    <cfRule type="containsText" dxfId="16723" priority="1105" operator="containsText" text="Abs">
      <formula>NOT(ISERROR(SEARCH(("Abs"),(HU22))))</formula>
    </cfRule>
  </conditionalFormatting>
  <conditionalFormatting sqref="HU22">
    <cfRule type="containsText" dxfId="16722" priority="1106" operator="containsText" text="Leav">
      <formula>NOT(ISERROR(SEARCH(("Leav"),(HU22))))</formula>
    </cfRule>
  </conditionalFormatting>
  <conditionalFormatting sqref="HU22">
    <cfRule type="containsText" dxfId="16721" priority="1107" operator="containsText" text="Holi">
      <formula>NOT(ISERROR(SEARCH(("Holi"),(HU22))))</formula>
    </cfRule>
  </conditionalFormatting>
  <conditionalFormatting sqref="HU22">
    <cfRule type="containsText" dxfId="16720" priority="1108" operator="containsText" text="Orie">
      <formula>NOT(ISERROR(SEARCH(("Orie"),(HU22))))</formula>
    </cfRule>
  </conditionalFormatting>
  <conditionalFormatting sqref="HU32:HU41 HU55:HU58">
    <cfRule type="containsText" dxfId="16719" priority="1099" operator="containsText" text="Pres">
      <formula>NOT(ISERROR(SEARCH(("Pres"),(HU32))))</formula>
    </cfRule>
  </conditionalFormatting>
  <conditionalFormatting sqref="HU32:HU41 HU55:HU58">
    <cfRule type="containsText" dxfId="16718" priority="1100" operator="containsText" text="Abs">
      <formula>NOT(ISERROR(SEARCH(("Abs"),(HU32))))</formula>
    </cfRule>
  </conditionalFormatting>
  <conditionalFormatting sqref="HU32:HU41 HU55:HU58">
    <cfRule type="containsText" dxfId="16717" priority="1101" operator="containsText" text="Leav">
      <formula>NOT(ISERROR(SEARCH(("Leav"),(HU32))))</formula>
    </cfRule>
  </conditionalFormatting>
  <conditionalFormatting sqref="HU32:HU41 HU55:HU58">
    <cfRule type="containsText" dxfId="16716" priority="1102" operator="containsText" text="Holi">
      <formula>NOT(ISERROR(SEARCH(("Holi"),(HU32))))</formula>
    </cfRule>
  </conditionalFormatting>
  <conditionalFormatting sqref="HU32:HU41 HU55:HU58">
    <cfRule type="containsText" dxfId="16715" priority="1103" operator="containsText" text="Orie">
      <formula>NOT(ISERROR(SEARCH(("Orie"),(HU32))))</formula>
    </cfRule>
  </conditionalFormatting>
  <conditionalFormatting sqref="HV32:HV41 HV55:HV58">
    <cfRule type="containsText" dxfId="16714" priority="1094" operator="containsText" text="Pres">
      <formula>NOT(ISERROR(SEARCH(("Pres"),(HV32))))</formula>
    </cfRule>
  </conditionalFormatting>
  <conditionalFormatting sqref="HV32:HV41 HV55:HV58">
    <cfRule type="containsText" dxfId="16713" priority="1095" operator="containsText" text="Abs">
      <formula>NOT(ISERROR(SEARCH(("Abs"),(HV32))))</formula>
    </cfRule>
  </conditionalFormatting>
  <conditionalFormatting sqref="HV32:HV41 HV55:HV58">
    <cfRule type="containsText" dxfId="16712" priority="1096" operator="containsText" text="Leav">
      <formula>NOT(ISERROR(SEARCH(("Leav"),(HV32))))</formula>
    </cfRule>
  </conditionalFormatting>
  <conditionalFormatting sqref="HV32:HV41 HV55:HV58">
    <cfRule type="containsText" dxfId="16711" priority="1097" operator="containsText" text="Holi">
      <formula>NOT(ISERROR(SEARCH(("Holi"),(HV32))))</formula>
    </cfRule>
  </conditionalFormatting>
  <conditionalFormatting sqref="HV32:HV41 HV55:HV58">
    <cfRule type="containsText" dxfId="16710" priority="1098" operator="containsText" text="Orie">
      <formula>NOT(ISERROR(SEARCH(("Orie"),(HV32))))</formula>
    </cfRule>
  </conditionalFormatting>
  <conditionalFormatting sqref="HW22">
    <cfRule type="containsText" dxfId="16709" priority="1089" operator="containsText" text="Pres">
      <formula>NOT(ISERROR(SEARCH(("Pres"),(HW22))))</formula>
    </cfRule>
  </conditionalFormatting>
  <conditionalFormatting sqref="HW22">
    <cfRule type="containsText" dxfId="16708" priority="1090" operator="containsText" text="Abs">
      <formula>NOT(ISERROR(SEARCH(("Abs"),(HW22))))</formula>
    </cfRule>
  </conditionalFormatting>
  <conditionalFormatting sqref="HW22">
    <cfRule type="containsText" dxfId="16707" priority="1091" operator="containsText" text="Leav">
      <formula>NOT(ISERROR(SEARCH(("Leav"),(HW22))))</formula>
    </cfRule>
  </conditionalFormatting>
  <conditionalFormatting sqref="HW22">
    <cfRule type="containsText" dxfId="16706" priority="1092" operator="containsText" text="Holi">
      <formula>NOT(ISERROR(SEARCH(("Holi"),(HW22))))</formula>
    </cfRule>
  </conditionalFormatting>
  <conditionalFormatting sqref="HW22">
    <cfRule type="containsText" dxfId="16705" priority="1093" operator="containsText" text="Orie">
      <formula>NOT(ISERROR(SEARCH(("Orie"),(HW22))))</formula>
    </cfRule>
  </conditionalFormatting>
  <conditionalFormatting sqref="HW32:HW41 HW55:HW58 HW44:HW47">
    <cfRule type="containsText" dxfId="16704" priority="1084" operator="containsText" text="Pres">
      <formula>NOT(ISERROR(SEARCH(("Pres"),(HW32))))</formula>
    </cfRule>
  </conditionalFormatting>
  <conditionalFormatting sqref="HW32:HW41 HW55:HW58 HW44:HW47">
    <cfRule type="containsText" dxfId="16703" priority="1085" operator="containsText" text="Abs">
      <formula>NOT(ISERROR(SEARCH(("Abs"),(HW32))))</formula>
    </cfRule>
  </conditionalFormatting>
  <conditionalFormatting sqref="HW32:HW41 HW55:HW58 HW44:HW47">
    <cfRule type="containsText" dxfId="16702" priority="1086" operator="containsText" text="Leav">
      <formula>NOT(ISERROR(SEARCH(("Leav"),(HW32))))</formula>
    </cfRule>
  </conditionalFormatting>
  <conditionalFormatting sqref="HW32:HW41 HW55:HW58 HW44:HW47">
    <cfRule type="containsText" dxfId="16701" priority="1087" operator="containsText" text="Holi">
      <formula>NOT(ISERROR(SEARCH(("Holi"),(HW32))))</formula>
    </cfRule>
  </conditionalFormatting>
  <conditionalFormatting sqref="HW32:HW41 HW55:HW58 HW44:HW47">
    <cfRule type="containsText" dxfId="16700" priority="1088" operator="containsText" text="Orie">
      <formula>NOT(ISERROR(SEARCH(("Orie"),(HW32))))</formula>
    </cfRule>
  </conditionalFormatting>
  <conditionalFormatting sqref="HX32:HX41 HX55:HX58 HX46">
    <cfRule type="containsText" dxfId="16699" priority="1079" operator="containsText" text="Pres">
      <formula>NOT(ISERROR(SEARCH(("Pres"),(HX32))))</formula>
    </cfRule>
  </conditionalFormatting>
  <conditionalFormatting sqref="HX32:HX41 HX55:HX58 HX46">
    <cfRule type="containsText" dxfId="16698" priority="1080" operator="containsText" text="Abs">
      <formula>NOT(ISERROR(SEARCH(("Abs"),(HX32))))</formula>
    </cfRule>
  </conditionalFormatting>
  <conditionalFormatting sqref="HX32:HX41 HX55:HX58 HX46">
    <cfRule type="containsText" dxfId="16697" priority="1081" operator="containsText" text="Leav">
      <formula>NOT(ISERROR(SEARCH(("Leav"),(HX32))))</formula>
    </cfRule>
  </conditionalFormatting>
  <conditionalFormatting sqref="HX32:HX41 HX55:HX58 HX46">
    <cfRule type="containsText" dxfId="16696" priority="1082" operator="containsText" text="Holi">
      <formula>NOT(ISERROR(SEARCH(("Holi"),(HX32))))</formula>
    </cfRule>
  </conditionalFormatting>
  <conditionalFormatting sqref="HX32:HX41 HX55:HX58 HX46">
    <cfRule type="containsText" dxfId="16695" priority="1083" operator="containsText" text="Orie">
      <formula>NOT(ISERROR(SEARCH(("Orie"),(HX32))))</formula>
    </cfRule>
  </conditionalFormatting>
  <conditionalFormatting sqref="HY22">
    <cfRule type="containsText" dxfId="16694" priority="1074" operator="containsText" text="Pres">
      <formula>NOT(ISERROR(SEARCH(("Pres"),(HY22))))</formula>
    </cfRule>
  </conditionalFormatting>
  <conditionalFormatting sqref="HY22">
    <cfRule type="containsText" dxfId="16693" priority="1075" operator="containsText" text="Abs">
      <formula>NOT(ISERROR(SEARCH(("Abs"),(HY22))))</formula>
    </cfRule>
  </conditionalFormatting>
  <conditionalFormatting sqref="HY22">
    <cfRule type="containsText" dxfId="16692" priority="1076" operator="containsText" text="Leav">
      <formula>NOT(ISERROR(SEARCH(("Leav"),(HY22))))</formula>
    </cfRule>
  </conditionalFormatting>
  <conditionalFormatting sqref="HY22">
    <cfRule type="containsText" dxfId="16691" priority="1077" operator="containsText" text="Holi">
      <formula>NOT(ISERROR(SEARCH(("Holi"),(HY22))))</formula>
    </cfRule>
  </conditionalFormatting>
  <conditionalFormatting sqref="HY22">
    <cfRule type="containsText" dxfId="16690" priority="1078" operator="containsText" text="Orie">
      <formula>NOT(ISERROR(SEARCH(("Orie"),(HY22))))</formula>
    </cfRule>
  </conditionalFormatting>
  <conditionalFormatting sqref="IA22">
    <cfRule type="containsText" dxfId="16689" priority="1059" operator="containsText" text="Pres">
      <formula>NOT(ISERROR(SEARCH(("Pres"),(IA22))))</formula>
    </cfRule>
  </conditionalFormatting>
  <conditionalFormatting sqref="IA22">
    <cfRule type="containsText" dxfId="16688" priority="1060" operator="containsText" text="Abs">
      <formula>NOT(ISERROR(SEARCH(("Abs"),(IA22))))</formula>
    </cfRule>
  </conditionalFormatting>
  <conditionalFormatting sqref="IA22">
    <cfRule type="containsText" dxfId="16687" priority="1061" operator="containsText" text="Leav">
      <formula>NOT(ISERROR(SEARCH(("Leav"),(IA22))))</formula>
    </cfRule>
  </conditionalFormatting>
  <conditionalFormatting sqref="IA22">
    <cfRule type="containsText" dxfId="16686" priority="1062" operator="containsText" text="Holi">
      <formula>NOT(ISERROR(SEARCH(("Holi"),(IA22))))</formula>
    </cfRule>
  </conditionalFormatting>
  <conditionalFormatting sqref="IA22">
    <cfRule type="containsText" dxfId="16685" priority="1063" operator="containsText" text="Orie">
      <formula>NOT(ISERROR(SEARCH(("Orie"),(IA22))))</formula>
    </cfRule>
  </conditionalFormatting>
  <conditionalFormatting sqref="IC22">
    <cfRule type="containsText" dxfId="16684" priority="1044" operator="containsText" text="Pres">
      <formula>NOT(ISERROR(SEARCH(("Pres"),(IC22))))</formula>
    </cfRule>
  </conditionalFormatting>
  <conditionalFormatting sqref="IC22">
    <cfRule type="containsText" dxfId="16683" priority="1045" operator="containsText" text="Abs">
      <formula>NOT(ISERROR(SEARCH(("Abs"),(IC22))))</formula>
    </cfRule>
  </conditionalFormatting>
  <conditionalFormatting sqref="IC22">
    <cfRule type="containsText" dxfId="16682" priority="1046" operator="containsText" text="Leav">
      <formula>NOT(ISERROR(SEARCH(("Leav"),(IC22))))</formula>
    </cfRule>
  </conditionalFormatting>
  <conditionalFormatting sqref="IC22">
    <cfRule type="containsText" dxfId="16681" priority="1047" operator="containsText" text="Holi">
      <formula>NOT(ISERROR(SEARCH(("Holi"),(IC22))))</formula>
    </cfRule>
  </conditionalFormatting>
  <conditionalFormatting sqref="IC22">
    <cfRule type="containsText" dxfId="16680" priority="1048" operator="containsText" text="Orie">
      <formula>NOT(ISERROR(SEARCH(("Orie"),(IC22))))</formula>
    </cfRule>
  </conditionalFormatting>
  <conditionalFormatting sqref="IE22">
    <cfRule type="containsText" dxfId="16679" priority="1029" operator="containsText" text="Pres">
      <formula>NOT(ISERROR(SEARCH(("Pres"),(IE22))))</formula>
    </cfRule>
  </conditionalFormatting>
  <conditionalFormatting sqref="IE22">
    <cfRule type="containsText" dxfId="16678" priority="1030" operator="containsText" text="Abs">
      <formula>NOT(ISERROR(SEARCH(("Abs"),(IE22))))</formula>
    </cfRule>
  </conditionalFormatting>
  <conditionalFormatting sqref="IE22">
    <cfRule type="containsText" dxfId="16677" priority="1031" operator="containsText" text="Leav">
      <formula>NOT(ISERROR(SEARCH(("Leav"),(IE22))))</formula>
    </cfRule>
  </conditionalFormatting>
  <conditionalFormatting sqref="IE22">
    <cfRule type="containsText" dxfId="16676" priority="1032" operator="containsText" text="Holi">
      <formula>NOT(ISERROR(SEARCH(("Holi"),(IE22))))</formula>
    </cfRule>
  </conditionalFormatting>
  <conditionalFormatting sqref="IE22">
    <cfRule type="containsText" dxfId="16675" priority="1033" operator="containsText" text="Orie">
      <formula>NOT(ISERROR(SEARCH(("Orie"),(IE22))))</formula>
    </cfRule>
  </conditionalFormatting>
  <conditionalFormatting sqref="IG22">
    <cfRule type="containsText" dxfId="16674" priority="1014" operator="containsText" text="Pres">
      <formula>NOT(ISERROR(SEARCH(("Pres"),(IG22))))</formula>
    </cfRule>
  </conditionalFormatting>
  <conditionalFormatting sqref="IG22">
    <cfRule type="containsText" dxfId="16673" priority="1015" operator="containsText" text="Abs">
      <formula>NOT(ISERROR(SEARCH(("Abs"),(IG22))))</formula>
    </cfRule>
  </conditionalFormatting>
  <conditionalFormatting sqref="IG22">
    <cfRule type="containsText" dxfId="16672" priority="1016" operator="containsText" text="Leav">
      <formula>NOT(ISERROR(SEARCH(("Leav"),(IG22))))</formula>
    </cfRule>
  </conditionalFormatting>
  <conditionalFormatting sqref="IG22">
    <cfRule type="containsText" dxfId="16671" priority="1017" operator="containsText" text="Holi">
      <formula>NOT(ISERROR(SEARCH(("Holi"),(IG22))))</formula>
    </cfRule>
  </conditionalFormatting>
  <conditionalFormatting sqref="IG22">
    <cfRule type="containsText" dxfId="16670" priority="1018" operator="containsText" text="Orie">
      <formula>NOT(ISERROR(SEARCH(("Orie"),(IG22))))</formula>
    </cfRule>
  </conditionalFormatting>
  <conditionalFormatting sqref="IG32:IG41 IG43:IG44 IG46 IG53:IG54 IG56:IG58">
    <cfRule type="containsText" dxfId="16669" priority="1009" operator="containsText" text="Pres">
      <formula>NOT(ISERROR(SEARCH(("Pres"),(IG32))))</formula>
    </cfRule>
  </conditionalFormatting>
  <conditionalFormatting sqref="IG32:IG41 IG43:IG44 IG46 IG53:IG54 IG56:IG58">
    <cfRule type="containsText" dxfId="16668" priority="1010" operator="containsText" text="Abs">
      <formula>NOT(ISERROR(SEARCH(("Abs"),(IG32))))</formula>
    </cfRule>
  </conditionalFormatting>
  <conditionalFormatting sqref="IG32:IG41 IG43:IG44 IG46 IG53:IG54 IG56:IG58">
    <cfRule type="containsText" dxfId="16667" priority="1011" operator="containsText" text="Leav">
      <formula>NOT(ISERROR(SEARCH(("Leav"),(IG32))))</formula>
    </cfRule>
  </conditionalFormatting>
  <conditionalFormatting sqref="IG32:IG41 IG43:IG44 IG46 IG53:IG54 IG56:IG58">
    <cfRule type="containsText" dxfId="16666" priority="1012" operator="containsText" text="Holi">
      <formula>NOT(ISERROR(SEARCH(("Holi"),(IG32))))</formula>
    </cfRule>
  </conditionalFormatting>
  <conditionalFormatting sqref="IG32:IG41 IG43:IG44 IG46 IG53:IG54 IG56:IG58">
    <cfRule type="containsText" dxfId="16665" priority="1013" operator="containsText" text="Orie">
      <formula>NOT(ISERROR(SEARCH(("Orie"),(IG32))))</formula>
    </cfRule>
  </conditionalFormatting>
  <conditionalFormatting sqref="IH32:IH41 IH43:IH44 IH46 IH53:IH54 IH56:IH58">
    <cfRule type="containsText" dxfId="16664" priority="1004" operator="containsText" text="Pres">
      <formula>NOT(ISERROR(SEARCH(("Pres"),(IH32))))</formula>
    </cfRule>
  </conditionalFormatting>
  <conditionalFormatting sqref="IH32:IH41 IH43:IH44 IH46 IH53:IH54 IH56:IH58">
    <cfRule type="containsText" dxfId="16663" priority="1005" operator="containsText" text="Abs">
      <formula>NOT(ISERROR(SEARCH(("Abs"),(IH32))))</formula>
    </cfRule>
  </conditionalFormatting>
  <conditionalFormatting sqref="IH32:IH41 IH43:IH44 IH46 IH53:IH54 IH56:IH58">
    <cfRule type="containsText" dxfId="16662" priority="1006" operator="containsText" text="Leav">
      <formula>NOT(ISERROR(SEARCH(("Leav"),(IH32))))</formula>
    </cfRule>
  </conditionalFormatting>
  <conditionalFormatting sqref="IH32:IH41 IH43:IH44 IH46 IH53:IH54 IH56:IH58">
    <cfRule type="containsText" dxfId="16661" priority="1007" operator="containsText" text="Holi">
      <formula>NOT(ISERROR(SEARCH(("Holi"),(IH32))))</formula>
    </cfRule>
  </conditionalFormatting>
  <conditionalFormatting sqref="IH32:IH41 IH43:IH44 IH46 IH53:IH54 IH56:IH58">
    <cfRule type="containsText" dxfId="16660" priority="1008" operator="containsText" text="Orie">
      <formula>NOT(ISERROR(SEARCH(("Orie"),(IH32))))</formula>
    </cfRule>
  </conditionalFormatting>
  <conditionalFormatting sqref="II22">
    <cfRule type="containsText" dxfId="16659" priority="999" operator="containsText" text="Pres">
      <formula>NOT(ISERROR(SEARCH(("Pres"),(II22))))</formula>
    </cfRule>
  </conditionalFormatting>
  <conditionalFormatting sqref="II22">
    <cfRule type="containsText" dxfId="16658" priority="1000" operator="containsText" text="Abs">
      <formula>NOT(ISERROR(SEARCH(("Abs"),(II22))))</formula>
    </cfRule>
  </conditionalFormatting>
  <conditionalFormatting sqref="II22">
    <cfRule type="containsText" dxfId="16657" priority="1001" operator="containsText" text="Leav">
      <formula>NOT(ISERROR(SEARCH(("Leav"),(II22))))</formula>
    </cfRule>
  </conditionalFormatting>
  <conditionalFormatting sqref="II22">
    <cfRule type="containsText" dxfId="16656" priority="1002" operator="containsText" text="Holi">
      <formula>NOT(ISERROR(SEARCH(("Holi"),(II22))))</formula>
    </cfRule>
  </conditionalFormatting>
  <conditionalFormatting sqref="II22">
    <cfRule type="containsText" dxfId="16655" priority="1003" operator="containsText" text="Orie">
      <formula>NOT(ISERROR(SEARCH(("Orie"),(II22))))</formula>
    </cfRule>
  </conditionalFormatting>
  <conditionalFormatting sqref="IK22 IM22 IO22">
    <cfRule type="containsText" dxfId="16654" priority="984" operator="containsText" text="Pres">
      <formula>NOT(ISERROR(SEARCH(("Pres"),(IK22))))</formula>
    </cfRule>
  </conditionalFormatting>
  <conditionalFormatting sqref="IK22 IM22 IO22">
    <cfRule type="containsText" dxfId="16653" priority="985" operator="containsText" text="Abs">
      <formula>NOT(ISERROR(SEARCH(("Abs"),(IK22))))</formula>
    </cfRule>
  </conditionalFormatting>
  <conditionalFormatting sqref="IK22 IM22 IO22">
    <cfRule type="containsText" dxfId="16652" priority="986" operator="containsText" text="Leav">
      <formula>NOT(ISERROR(SEARCH(("Leav"),(IK22))))</formula>
    </cfRule>
  </conditionalFormatting>
  <conditionalFormatting sqref="IK22 IM22 IO22">
    <cfRule type="containsText" dxfId="16651" priority="987" operator="containsText" text="Holi">
      <formula>NOT(ISERROR(SEARCH(("Holi"),(IK22))))</formula>
    </cfRule>
  </conditionalFormatting>
  <conditionalFormatting sqref="IK22 IM22 IO22">
    <cfRule type="containsText" dxfId="16650" priority="988" operator="containsText" text="Orie">
      <formula>NOT(ISERROR(SEARCH(("Orie"),(IK22))))</formula>
    </cfRule>
  </conditionalFormatting>
  <conditionalFormatting sqref="IK32:IK41 IM32:IM44 IK43:IK44 IK46 IK53:IK54 IK56:IK58 IO32:IO44 IO46 IO50:IO51 IO53:IO54 IO56:IO58">
    <cfRule type="containsText" dxfId="16649" priority="979" operator="containsText" text="Pres">
      <formula>NOT(ISERROR(SEARCH(("Pres"),(IK32))))</formula>
    </cfRule>
  </conditionalFormatting>
  <conditionalFormatting sqref="IK32:IK41 IM32:IM44 IK43:IK44 IK46 IK53:IK54 IK56:IK58 IO32:IO44 IO46 IO50:IO51 IO53:IO54 IO56:IO58">
    <cfRule type="containsText" dxfId="16648" priority="980" operator="containsText" text="Abs">
      <formula>NOT(ISERROR(SEARCH(("Abs"),(IK32))))</formula>
    </cfRule>
  </conditionalFormatting>
  <conditionalFormatting sqref="IK32:IK41 IM32:IM44 IK43:IK44 IK46 IK53:IK54 IK56:IK58 IO32:IO44 IO46 IO50:IO51 IO53:IO54 IO56:IO58">
    <cfRule type="containsText" dxfId="16647" priority="981" operator="containsText" text="Leav">
      <formula>NOT(ISERROR(SEARCH(("Leav"),(IK32))))</formula>
    </cfRule>
  </conditionalFormatting>
  <conditionalFormatting sqref="IK32:IK41 IM32:IM44 IK43:IK44 IK46 IK53:IK54 IK56:IK58 IO32:IO44 IO46 IO50:IO51 IO53:IO54 IO56:IO58">
    <cfRule type="containsText" dxfId="16646" priority="982" operator="containsText" text="Holi">
      <formula>NOT(ISERROR(SEARCH(("Holi"),(IK32))))</formula>
    </cfRule>
  </conditionalFormatting>
  <conditionalFormatting sqref="IK32:IK41 IM32:IM44 IK43:IK44 IK46 IK53:IK54 IK56:IK58 IO32:IO44 IO46 IO50:IO51 IO53:IO54 IO56:IO58">
    <cfRule type="containsText" dxfId="16645" priority="983" operator="containsText" text="Orie">
      <formula>NOT(ISERROR(SEARCH(("Orie"),(IK32))))</formula>
    </cfRule>
  </conditionalFormatting>
  <conditionalFormatting sqref="IN32:IN44 IP32:IP44 IP46 IP50:IP51 IP53:IP54 IP56:IP58">
    <cfRule type="containsText" dxfId="16644" priority="974" operator="containsText" text="Pres">
      <formula>NOT(ISERROR(SEARCH(("Pres"),(IN32))))</formula>
    </cfRule>
  </conditionalFormatting>
  <conditionalFormatting sqref="IN32:IN44 IP32:IP44 IP46 IP50:IP51 IP53:IP54 IP56:IP58">
    <cfRule type="containsText" dxfId="16643" priority="975" operator="containsText" text="Abs">
      <formula>NOT(ISERROR(SEARCH(("Abs"),(IN32))))</formula>
    </cfRule>
  </conditionalFormatting>
  <conditionalFormatting sqref="IN32:IN44 IP32:IP44 IP46 IP50:IP51 IP53:IP54 IP56:IP58">
    <cfRule type="containsText" dxfId="16642" priority="976" operator="containsText" text="Leav">
      <formula>NOT(ISERROR(SEARCH(("Leav"),(IN32))))</formula>
    </cfRule>
  </conditionalFormatting>
  <conditionalFormatting sqref="IN32:IN44 IP32:IP44 IP46 IP50:IP51 IP53:IP54 IP56:IP58">
    <cfRule type="containsText" dxfId="16641" priority="977" operator="containsText" text="Holi">
      <formula>NOT(ISERROR(SEARCH(("Holi"),(IN32))))</formula>
    </cfRule>
  </conditionalFormatting>
  <conditionalFormatting sqref="IN32:IN44 IP32:IP44 IP46 IP50:IP51 IP53:IP54 IP56:IP58">
    <cfRule type="containsText" dxfId="16640" priority="978" operator="containsText" text="Orie">
      <formula>NOT(ISERROR(SEARCH(("Orie"),(IN32))))</formula>
    </cfRule>
  </conditionalFormatting>
  <conditionalFormatting sqref="IQ22">
    <cfRule type="containsText" dxfId="16639" priority="969" operator="containsText" text="Pres">
      <formula>NOT(ISERROR(SEARCH(("Pres"),(IQ22))))</formula>
    </cfRule>
  </conditionalFormatting>
  <conditionalFormatting sqref="IQ22">
    <cfRule type="containsText" dxfId="16638" priority="970" operator="containsText" text="Abs">
      <formula>NOT(ISERROR(SEARCH(("Abs"),(IQ22))))</formula>
    </cfRule>
  </conditionalFormatting>
  <conditionalFormatting sqref="IQ22">
    <cfRule type="containsText" dxfId="16637" priority="971" operator="containsText" text="Leav">
      <formula>NOT(ISERROR(SEARCH(("Leav"),(IQ22))))</formula>
    </cfRule>
  </conditionalFormatting>
  <conditionalFormatting sqref="IQ22">
    <cfRule type="containsText" dxfId="16636" priority="972" operator="containsText" text="Holi">
      <formula>NOT(ISERROR(SEARCH(("Holi"),(IQ22))))</formula>
    </cfRule>
  </conditionalFormatting>
  <conditionalFormatting sqref="IQ22">
    <cfRule type="containsText" dxfId="16635" priority="973" operator="containsText" text="Orie">
      <formula>NOT(ISERROR(SEARCH(("Orie"),(IQ22))))</formula>
    </cfRule>
  </conditionalFormatting>
  <conditionalFormatting sqref="IS22 IU22">
    <cfRule type="containsText" dxfId="16634" priority="954" operator="containsText" text="Pres">
      <formula>NOT(ISERROR(SEARCH(("Pres"),(IS22))))</formula>
    </cfRule>
  </conditionalFormatting>
  <conditionalFormatting sqref="IS22 IU22">
    <cfRule type="containsText" dxfId="16633" priority="955" operator="containsText" text="Abs">
      <formula>NOT(ISERROR(SEARCH(("Abs"),(IS22))))</formula>
    </cfRule>
  </conditionalFormatting>
  <conditionalFormatting sqref="IS22 IU22">
    <cfRule type="containsText" dxfId="16632" priority="956" operator="containsText" text="Leav">
      <formula>NOT(ISERROR(SEARCH(("Leav"),(IS22))))</formula>
    </cfRule>
  </conditionalFormatting>
  <conditionalFormatting sqref="IS22 IU22">
    <cfRule type="containsText" dxfId="16631" priority="957" operator="containsText" text="Holi">
      <formula>NOT(ISERROR(SEARCH(("Holi"),(IS22))))</formula>
    </cfRule>
  </conditionalFormatting>
  <conditionalFormatting sqref="IS22 IU22">
    <cfRule type="containsText" dxfId="16630" priority="958" operator="containsText" text="Orie">
      <formula>NOT(ISERROR(SEARCH(("Orie"),(IS22))))</formula>
    </cfRule>
  </conditionalFormatting>
  <conditionalFormatting sqref="IW22 IY22">
    <cfRule type="containsText" dxfId="16629" priority="939" operator="containsText" text="Pres">
      <formula>NOT(ISERROR(SEARCH(("Pres"),(IW22))))</formula>
    </cfRule>
  </conditionalFormatting>
  <conditionalFormatting sqref="IW22 IY22">
    <cfRule type="containsText" dxfId="16628" priority="940" operator="containsText" text="Abs">
      <formula>NOT(ISERROR(SEARCH(("Abs"),(IW22))))</formula>
    </cfRule>
  </conditionalFormatting>
  <conditionalFormatting sqref="IW22 IY22">
    <cfRule type="containsText" dxfId="16627" priority="941" operator="containsText" text="Leav">
      <formula>NOT(ISERROR(SEARCH(("Leav"),(IW22))))</formula>
    </cfRule>
  </conditionalFormatting>
  <conditionalFormatting sqref="IW22 IY22">
    <cfRule type="containsText" dxfId="16626" priority="942" operator="containsText" text="Holi">
      <formula>NOT(ISERROR(SEARCH(("Holi"),(IW22))))</formula>
    </cfRule>
  </conditionalFormatting>
  <conditionalFormatting sqref="IW22 IY22">
    <cfRule type="containsText" dxfId="16625" priority="943" operator="containsText" text="Orie">
      <formula>NOT(ISERROR(SEARCH(("Orie"),(IW22))))</formula>
    </cfRule>
  </conditionalFormatting>
  <conditionalFormatting sqref="JA22 JC22">
    <cfRule type="containsText" dxfId="16624" priority="924" operator="containsText" text="Pres">
      <formula>NOT(ISERROR(SEARCH(("Pres"),(JA22))))</formula>
    </cfRule>
  </conditionalFormatting>
  <conditionalFormatting sqref="JA22 JC22">
    <cfRule type="containsText" dxfId="16623" priority="925" operator="containsText" text="Abs">
      <formula>NOT(ISERROR(SEARCH(("Abs"),(JA22))))</formula>
    </cfRule>
  </conditionalFormatting>
  <conditionalFormatting sqref="JA22 JC22">
    <cfRule type="containsText" dxfId="16622" priority="926" operator="containsText" text="Leav">
      <formula>NOT(ISERROR(SEARCH(("Leav"),(JA22))))</formula>
    </cfRule>
  </conditionalFormatting>
  <conditionalFormatting sqref="JA22 JC22">
    <cfRule type="containsText" dxfId="16621" priority="927" operator="containsText" text="Holi">
      <formula>NOT(ISERROR(SEARCH(("Holi"),(JA22))))</formula>
    </cfRule>
  </conditionalFormatting>
  <conditionalFormatting sqref="JA22 JC22">
    <cfRule type="containsText" dxfId="16620" priority="928" operator="containsText" text="Orie">
      <formula>NOT(ISERROR(SEARCH(("Orie"),(JA22))))</formula>
    </cfRule>
  </conditionalFormatting>
  <conditionalFormatting sqref="JE22 JG22">
    <cfRule type="containsText" dxfId="16619" priority="909" operator="containsText" text="Pres">
      <formula>NOT(ISERROR(SEARCH(("Pres"),(JE22))))</formula>
    </cfRule>
  </conditionalFormatting>
  <conditionalFormatting sqref="JE22 JG22">
    <cfRule type="containsText" dxfId="16618" priority="910" operator="containsText" text="Abs">
      <formula>NOT(ISERROR(SEARCH(("Abs"),(JE22))))</formula>
    </cfRule>
  </conditionalFormatting>
  <conditionalFormatting sqref="JE22 JG22">
    <cfRule type="containsText" dxfId="16617" priority="911" operator="containsText" text="Leav">
      <formula>NOT(ISERROR(SEARCH(("Leav"),(JE22))))</formula>
    </cfRule>
  </conditionalFormatting>
  <conditionalFormatting sqref="JE22 JG22">
    <cfRule type="containsText" dxfId="16616" priority="912" operator="containsText" text="Holi">
      <formula>NOT(ISERROR(SEARCH(("Holi"),(JE22))))</formula>
    </cfRule>
  </conditionalFormatting>
  <conditionalFormatting sqref="JE22 JG22">
    <cfRule type="containsText" dxfId="16615" priority="913" operator="containsText" text="Orie">
      <formula>NOT(ISERROR(SEARCH(("Orie"),(JE22))))</formula>
    </cfRule>
  </conditionalFormatting>
  <conditionalFormatting sqref="JI22">
    <cfRule type="containsText" dxfId="16614" priority="889" operator="containsText" text="Pres">
      <formula>NOT(ISERROR(SEARCH(("Pres"),(JI22))))</formula>
    </cfRule>
  </conditionalFormatting>
  <conditionalFormatting sqref="JI22">
    <cfRule type="containsText" dxfId="16613" priority="890" operator="containsText" text="Abs">
      <formula>NOT(ISERROR(SEARCH(("Abs"),(JI22))))</formula>
    </cfRule>
  </conditionalFormatting>
  <conditionalFormatting sqref="JI22">
    <cfRule type="containsText" dxfId="16612" priority="891" operator="containsText" text="Leav">
      <formula>NOT(ISERROR(SEARCH(("Leav"),(JI22))))</formula>
    </cfRule>
  </conditionalFormatting>
  <conditionalFormatting sqref="JI22">
    <cfRule type="containsText" dxfId="16611" priority="892" operator="containsText" text="Holi">
      <formula>NOT(ISERROR(SEARCH(("Holi"),(JI22))))</formula>
    </cfRule>
  </conditionalFormatting>
  <conditionalFormatting sqref="JI22">
    <cfRule type="containsText" dxfId="16610" priority="893" operator="containsText" text="Orie">
      <formula>NOT(ISERROR(SEARCH(("Orie"),(JI22))))</formula>
    </cfRule>
  </conditionalFormatting>
  <conditionalFormatting sqref="JK22">
    <cfRule type="containsText" dxfId="16609" priority="874" operator="containsText" text="Pres">
      <formula>NOT(ISERROR(SEARCH(("Pres"),(JK22))))</formula>
    </cfRule>
  </conditionalFormatting>
  <conditionalFormatting sqref="JK22">
    <cfRule type="containsText" dxfId="16608" priority="875" operator="containsText" text="Abs">
      <formula>NOT(ISERROR(SEARCH(("Abs"),(JK22))))</formula>
    </cfRule>
  </conditionalFormatting>
  <conditionalFormatting sqref="JK22">
    <cfRule type="containsText" dxfId="16607" priority="876" operator="containsText" text="Leav">
      <formula>NOT(ISERROR(SEARCH(("Leav"),(JK22))))</formula>
    </cfRule>
  </conditionalFormatting>
  <conditionalFormatting sqref="JK22">
    <cfRule type="containsText" dxfId="16606" priority="877" operator="containsText" text="Holi">
      <formula>NOT(ISERROR(SEARCH(("Holi"),(JK22))))</formula>
    </cfRule>
  </conditionalFormatting>
  <conditionalFormatting sqref="JK22">
    <cfRule type="containsText" dxfId="16605" priority="878" operator="containsText" text="Orie">
      <formula>NOT(ISERROR(SEARCH(("Orie"),(JK22))))</formula>
    </cfRule>
  </conditionalFormatting>
  <conditionalFormatting sqref="JM22">
    <cfRule type="containsText" dxfId="16604" priority="859" operator="containsText" text="Pres">
      <formula>NOT(ISERROR(SEARCH(("Pres"),(JM22))))</formula>
    </cfRule>
  </conditionalFormatting>
  <conditionalFormatting sqref="JM22">
    <cfRule type="containsText" dxfId="16603" priority="860" operator="containsText" text="Abs">
      <formula>NOT(ISERROR(SEARCH(("Abs"),(JM22))))</formula>
    </cfRule>
  </conditionalFormatting>
  <conditionalFormatting sqref="JM22">
    <cfRule type="containsText" dxfId="16602" priority="861" operator="containsText" text="Leav">
      <formula>NOT(ISERROR(SEARCH(("Leav"),(JM22))))</formula>
    </cfRule>
  </conditionalFormatting>
  <conditionalFormatting sqref="JM22">
    <cfRule type="containsText" dxfId="16601" priority="862" operator="containsText" text="Holi">
      <formula>NOT(ISERROR(SEARCH(("Holi"),(JM22))))</formula>
    </cfRule>
  </conditionalFormatting>
  <conditionalFormatting sqref="JM22">
    <cfRule type="containsText" dxfId="16600" priority="863" operator="containsText" text="Orie">
      <formula>NOT(ISERROR(SEARCH(("Orie"),(JM22))))</formula>
    </cfRule>
  </conditionalFormatting>
  <conditionalFormatting sqref="JO22">
    <cfRule type="containsText" dxfId="16599" priority="844" operator="containsText" text="Pres">
      <formula>NOT(ISERROR(SEARCH(("Pres"),(JO22))))</formula>
    </cfRule>
  </conditionalFormatting>
  <conditionalFormatting sqref="JO22">
    <cfRule type="containsText" dxfId="16598" priority="845" operator="containsText" text="Abs">
      <formula>NOT(ISERROR(SEARCH(("Abs"),(JO22))))</formula>
    </cfRule>
  </conditionalFormatting>
  <conditionalFormatting sqref="JO22">
    <cfRule type="containsText" dxfId="16597" priority="846" operator="containsText" text="Leav">
      <formula>NOT(ISERROR(SEARCH(("Leav"),(JO22))))</formula>
    </cfRule>
  </conditionalFormatting>
  <conditionalFormatting sqref="JO22">
    <cfRule type="containsText" dxfId="16596" priority="847" operator="containsText" text="Holi">
      <formula>NOT(ISERROR(SEARCH(("Holi"),(JO22))))</formula>
    </cfRule>
  </conditionalFormatting>
  <conditionalFormatting sqref="JO22">
    <cfRule type="containsText" dxfId="16595" priority="848" operator="containsText" text="Orie">
      <formula>NOT(ISERROR(SEARCH(("Orie"),(JO22))))</formula>
    </cfRule>
  </conditionalFormatting>
  <conditionalFormatting sqref="JQ22">
    <cfRule type="containsText" dxfId="16594" priority="829" operator="containsText" text="Pres">
      <formula>NOT(ISERROR(SEARCH(("Pres"),(JQ22))))</formula>
    </cfRule>
  </conditionalFormatting>
  <conditionalFormatting sqref="JQ22">
    <cfRule type="containsText" dxfId="16593" priority="830" operator="containsText" text="Abs">
      <formula>NOT(ISERROR(SEARCH(("Abs"),(JQ22))))</formula>
    </cfRule>
  </conditionalFormatting>
  <conditionalFormatting sqref="JQ22">
    <cfRule type="containsText" dxfId="16592" priority="831" operator="containsText" text="Leav">
      <formula>NOT(ISERROR(SEARCH(("Leav"),(JQ22))))</formula>
    </cfRule>
  </conditionalFormatting>
  <conditionalFormatting sqref="JQ22">
    <cfRule type="containsText" dxfId="16591" priority="832" operator="containsText" text="Holi">
      <formula>NOT(ISERROR(SEARCH(("Holi"),(JQ22))))</formula>
    </cfRule>
  </conditionalFormatting>
  <conditionalFormatting sqref="JQ22">
    <cfRule type="containsText" dxfId="16590" priority="833" operator="containsText" text="Orie">
      <formula>NOT(ISERROR(SEARCH(("Orie"),(JQ22))))</formula>
    </cfRule>
  </conditionalFormatting>
  <conditionalFormatting sqref="JS22">
    <cfRule type="containsText" dxfId="16589" priority="814" operator="containsText" text="Pres">
      <formula>NOT(ISERROR(SEARCH(("Pres"),(JS22))))</formula>
    </cfRule>
  </conditionalFormatting>
  <conditionalFormatting sqref="JS22">
    <cfRule type="containsText" dxfId="16588" priority="815" operator="containsText" text="Abs">
      <formula>NOT(ISERROR(SEARCH(("Abs"),(JS22))))</formula>
    </cfRule>
  </conditionalFormatting>
  <conditionalFormatting sqref="JS22">
    <cfRule type="containsText" dxfId="16587" priority="816" operator="containsText" text="Leav">
      <formula>NOT(ISERROR(SEARCH(("Leav"),(JS22))))</formula>
    </cfRule>
  </conditionalFormatting>
  <conditionalFormatting sqref="JS22">
    <cfRule type="containsText" dxfId="16586" priority="817" operator="containsText" text="Holi">
      <formula>NOT(ISERROR(SEARCH(("Holi"),(JS22))))</formula>
    </cfRule>
  </conditionalFormatting>
  <conditionalFormatting sqref="JS22">
    <cfRule type="containsText" dxfId="16585" priority="818" operator="containsText" text="Orie">
      <formula>NOT(ISERROR(SEARCH(("Orie"),(JS22))))</formula>
    </cfRule>
  </conditionalFormatting>
  <conditionalFormatting sqref="JU22">
    <cfRule type="containsText" dxfId="16584" priority="799" operator="containsText" text="Pres">
      <formula>NOT(ISERROR(SEARCH(("Pres"),(JU22))))</formula>
    </cfRule>
  </conditionalFormatting>
  <conditionalFormatting sqref="JU22">
    <cfRule type="containsText" dxfId="16583" priority="800" operator="containsText" text="Abs">
      <formula>NOT(ISERROR(SEARCH(("Abs"),(JU22))))</formula>
    </cfRule>
  </conditionalFormatting>
  <conditionalFormatting sqref="JU22">
    <cfRule type="containsText" dxfId="16582" priority="801" operator="containsText" text="Leav">
      <formula>NOT(ISERROR(SEARCH(("Leav"),(JU22))))</formula>
    </cfRule>
  </conditionalFormatting>
  <conditionalFormatting sqref="JU22">
    <cfRule type="containsText" dxfId="16581" priority="802" operator="containsText" text="Holi">
      <formula>NOT(ISERROR(SEARCH(("Holi"),(JU22))))</formula>
    </cfRule>
  </conditionalFormatting>
  <conditionalFormatting sqref="JU22">
    <cfRule type="containsText" dxfId="16580" priority="803" operator="containsText" text="Orie">
      <formula>NOT(ISERROR(SEARCH(("Orie"),(JU22))))</formula>
    </cfRule>
  </conditionalFormatting>
  <conditionalFormatting sqref="JW22">
    <cfRule type="containsText" dxfId="16579" priority="784" operator="containsText" text="Pres">
      <formula>NOT(ISERROR(SEARCH(("Pres"),(JW22))))</formula>
    </cfRule>
  </conditionalFormatting>
  <conditionalFormatting sqref="JW22">
    <cfRule type="containsText" dxfId="16578" priority="785" operator="containsText" text="Abs">
      <formula>NOT(ISERROR(SEARCH(("Abs"),(JW22))))</formula>
    </cfRule>
  </conditionalFormatting>
  <conditionalFormatting sqref="JW22">
    <cfRule type="containsText" dxfId="16577" priority="786" operator="containsText" text="Leav">
      <formula>NOT(ISERROR(SEARCH(("Leav"),(JW22))))</formula>
    </cfRule>
  </conditionalFormatting>
  <conditionalFormatting sqref="JW22">
    <cfRule type="containsText" dxfId="16576" priority="787" operator="containsText" text="Holi">
      <formula>NOT(ISERROR(SEARCH(("Holi"),(JW22))))</formula>
    </cfRule>
  </conditionalFormatting>
  <conditionalFormatting sqref="JW22">
    <cfRule type="containsText" dxfId="16575" priority="788" operator="containsText" text="Orie">
      <formula>NOT(ISERROR(SEARCH(("Orie"),(JW22))))</formula>
    </cfRule>
  </conditionalFormatting>
  <conditionalFormatting sqref="JY22">
    <cfRule type="containsText" dxfId="16574" priority="769" operator="containsText" text="Pres">
      <formula>NOT(ISERROR(SEARCH(("Pres"),(JY22))))</formula>
    </cfRule>
  </conditionalFormatting>
  <conditionalFormatting sqref="JY22">
    <cfRule type="containsText" dxfId="16573" priority="770" operator="containsText" text="Abs">
      <formula>NOT(ISERROR(SEARCH(("Abs"),(JY22))))</formula>
    </cfRule>
  </conditionalFormatting>
  <conditionalFormatting sqref="JY22">
    <cfRule type="containsText" dxfId="16572" priority="771" operator="containsText" text="Leav">
      <formula>NOT(ISERROR(SEARCH(("Leav"),(JY22))))</formula>
    </cfRule>
  </conditionalFormatting>
  <conditionalFormatting sqref="JY22">
    <cfRule type="containsText" dxfId="16571" priority="772" operator="containsText" text="Holi">
      <formula>NOT(ISERROR(SEARCH(("Holi"),(JY22))))</formula>
    </cfRule>
  </conditionalFormatting>
  <conditionalFormatting sqref="JY22">
    <cfRule type="containsText" dxfId="16570" priority="773" operator="containsText" text="Orie">
      <formula>NOT(ISERROR(SEARCH(("Orie"),(JY22))))</formula>
    </cfRule>
  </conditionalFormatting>
  <conditionalFormatting sqref="HS54">
    <cfRule type="containsText" dxfId="16569" priority="734" operator="containsText" text="Pres">
      <formula>NOT(ISERROR(SEARCH(("Pres"),(HS54))))</formula>
    </cfRule>
  </conditionalFormatting>
  <conditionalFormatting sqref="HS54">
    <cfRule type="containsText" dxfId="16568" priority="735" operator="containsText" text="Abs">
      <formula>NOT(ISERROR(SEARCH(("Abs"),(HS54))))</formula>
    </cfRule>
  </conditionalFormatting>
  <conditionalFormatting sqref="HS54">
    <cfRule type="containsText" dxfId="16567" priority="736" operator="containsText" text="Leav">
      <formula>NOT(ISERROR(SEARCH(("Leav"),(HS54))))</formula>
    </cfRule>
  </conditionalFormatting>
  <conditionalFormatting sqref="HS54">
    <cfRule type="containsText" dxfId="16566" priority="737" operator="containsText" text="Holi">
      <formula>NOT(ISERROR(SEARCH(("Holi"),(HS54))))</formula>
    </cfRule>
  </conditionalFormatting>
  <conditionalFormatting sqref="HS54">
    <cfRule type="containsText" dxfId="16565" priority="738" operator="containsText" text="Orie">
      <formula>NOT(ISERROR(SEARCH(("Orie"),(HS54))))</formula>
    </cfRule>
  </conditionalFormatting>
  <conditionalFormatting sqref="HS53">
    <cfRule type="containsText" dxfId="16564" priority="724" operator="containsText" text="Pres">
      <formula>NOT(ISERROR(SEARCH(("Pres"),(HS53))))</formula>
    </cfRule>
  </conditionalFormatting>
  <conditionalFormatting sqref="HS53">
    <cfRule type="containsText" dxfId="16563" priority="725" operator="containsText" text="Abs">
      <formula>NOT(ISERROR(SEARCH(("Abs"),(HS53))))</formula>
    </cfRule>
  </conditionalFormatting>
  <conditionalFormatting sqref="HS53">
    <cfRule type="containsText" dxfId="16562" priority="726" operator="containsText" text="Leav">
      <formula>NOT(ISERROR(SEARCH(("Leav"),(HS53))))</formula>
    </cfRule>
  </conditionalFormatting>
  <conditionalFormatting sqref="HS53">
    <cfRule type="containsText" dxfId="16561" priority="727" operator="containsText" text="Holi">
      <formula>NOT(ISERROR(SEARCH(("Holi"),(HS53))))</formula>
    </cfRule>
  </conditionalFormatting>
  <conditionalFormatting sqref="HS53">
    <cfRule type="containsText" dxfId="16560" priority="728" operator="containsText" text="Orie">
      <formula>NOT(ISERROR(SEARCH(("Orie"),(HS53))))</formula>
    </cfRule>
  </conditionalFormatting>
  <conditionalFormatting sqref="HQ53">
    <cfRule type="containsText" dxfId="16559" priority="719" operator="containsText" text="Pres">
      <formula>NOT(ISERROR(SEARCH(("Pres"),(HQ53))))</formula>
    </cfRule>
  </conditionalFormatting>
  <conditionalFormatting sqref="HQ53">
    <cfRule type="containsText" dxfId="16558" priority="720" operator="containsText" text="Abs">
      <formula>NOT(ISERROR(SEARCH(("Abs"),(HQ53))))</formula>
    </cfRule>
  </conditionalFormatting>
  <conditionalFormatting sqref="HQ53">
    <cfRule type="containsText" dxfId="16557" priority="721" operator="containsText" text="Leav">
      <formula>NOT(ISERROR(SEARCH(("Leav"),(HQ53))))</formula>
    </cfRule>
  </conditionalFormatting>
  <conditionalFormatting sqref="HQ53">
    <cfRule type="containsText" dxfId="16556" priority="722" operator="containsText" text="Holi">
      <formula>NOT(ISERROR(SEARCH(("Holi"),(HQ53))))</formula>
    </cfRule>
  </conditionalFormatting>
  <conditionalFormatting sqref="HQ53">
    <cfRule type="containsText" dxfId="16555" priority="723" operator="containsText" text="Orie">
      <formula>NOT(ISERROR(SEARCH(("Orie"),(HQ53))))</formula>
    </cfRule>
  </conditionalFormatting>
  <conditionalFormatting sqref="HW43">
    <cfRule type="containsText" dxfId="16554" priority="704" operator="containsText" text="Pres">
      <formula>NOT(ISERROR(SEARCH(("Pres"),(HW43))))</formula>
    </cfRule>
  </conditionalFormatting>
  <conditionalFormatting sqref="HW43">
    <cfRule type="containsText" dxfId="16553" priority="705" operator="containsText" text="Abs">
      <formula>NOT(ISERROR(SEARCH(("Abs"),(HW43))))</formula>
    </cfRule>
  </conditionalFormatting>
  <conditionalFormatting sqref="HW43">
    <cfRule type="containsText" dxfId="16552" priority="706" operator="containsText" text="Leav">
      <formula>NOT(ISERROR(SEARCH(("Leav"),(HW43))))</formula>
    </cfRule>
  </conditionalFormatting>
  <conditionalFormatting sqref="HW43">
    <cfRule type="containsText" dxfId="16551" priority="707" operator="containsText" text="Holi">
      <formula>NOT(ISERROR(SEARCH(("Holi"),(HW43))))</formula>
    </cfRule>
  </conditionalFormatting>
  <conditionalFormatting sqref="HW43">
    <cfRule type="containsText" dxfId="16550" priority="708" operator="containsText" text="Orie">
      <formula>NOT(ISERROR(SEARCH(("Orie"),(HW43))))</formula>
    </cfRule>
  </conditionalFormatting>
  <conditionalFormatting sqref="HX54 HX42:HX45">
    <cfRule type="containsText" dxfId="16549" priority="699" operator="containsText" text="Pres">
      <formula>NOT(ISERROR(SEARCH(("Pres"),(HX42))))</formula>
    </cfRule>
  </conditionalFormatting>
  <conditionalFormatting sqref="HX54 HX42:HX45">
    <cfRule type="containsText" dxfId="16548" priority="700" operator="containsText" text="Abs">
      <formula>NOT(ISERROR(SEARCH(("Abs"),(HX42))))</formula>
    </cfRule>
  </conditionalFormatting>
  <conditionalFormatting sqref="HX54 HX42:HX45">
    <cfRule type="containsText" dxfId="16547" priority="701" operator="containsText" text="Leav">
      <formula>NOT(ISERROR(SEARCH(("Leav"),(HX42))))</formula>
    </cfRule>
  </conditionalFormatting>
  <conditionalFormatting sqref="HX54 HX42:HX45">
    <cfRule type="containsText" dxfId="16546" priority="702" operator="containsText" text="Holi">
      <formula>NOT(ISERROR(SEARCH(("Holi"),(HX42))))</formula>
    </cfRule>
  </conditionalFormatting>
  <conditionalFormatting sqref="HX54 HX42:HX45">
    <cfRule type="containsText" dxfId="16545" priority="703" operator="containsText" text="Orie">
      <formula>NOT(ISERROR(SEARCH(("Orie"),(HX42))))</formula>
    </cfRule>
  </conditionalFormatting>
  <conditionalFormatting sqref="HW53">
    <cfRule type="containsText" dxfId="16544" priority="694" operator="containsText" text="Pres">
      <formula>NOT(ISERROR(SEARCH(("Pres"),(HW53))))</formula>
    </cfRule>
  </conditionalFormatting>
  <conditionalFormatting sqref="HW53">
    <cfRule type="containsText" dxfId="16543" priority="695" operator="containsText" text="Abs">
      <formula>NOT(ISERROR(SEARCH(("Abs"),(HW53))))</formula>
    </cfRule>
  </conditionalFormatting>
  <conditionalFormatting sqref="HW53">
    <cfRule type="containsText" dxfId="16542" priority="696" operator="containsText" text="Leav">
      <formula>NOT(ISERROR(SEARCH(("Leav"),(HW53))))</formula>
    </cfRule>
  </conditionalFormatting>
  <conditionalFormatting sqref="HW53">
    <cfRule type="containsText" dxfId="16541" priority="697" operator="containsText" text="Holi">
      <formula>NOT(ISERROR(SEARCH(("Holi"),(HW53))))</formula>
    </cfRule>
  </conditionalFormatting>
  <conditionalFormatting sqref="HW53">
    <cfRule type="containsText" dxfId="16540" priority="698" operator="containsText" text="Orie">
      <formula>NOT(ISERROR(SEARCH(("Orie"),(HW53))))</formula>
    </cfRule>
  </conditionalFormatting>
  <conditionalFormatting sqref="A55">
    <cfRule type="containsText" dxfId="16539" priority="688" operator="containsText" text="Flag">
      <formula>NOT(ISERROR(SEARCH(("Flag"),(A55))))</formula>
    </cfRule>
  </conditionalFormatting>
  <conditionalFormatting sqref="A55">
    <cfRule type="containsText" dxfId="16538" priority="689" operator="containsText" text="Active">
      <formula>NOT(ISERROR(SEARCH(("Active"),(A55))))</formula>
    </cfRule>
  </conditionalFormatting>
  <conditionalFormatting sqref="A55">
    <cfRule type="containsText" dxfId="16537" priority="690" operator="containsText" text="Withdrawn">
      <formula>NOT(ISERROR(SEARCH(("Withdrawn"),(A55))))</formula>
    </cfRule>
  </conditionalFormatting>
  <conditionalFormatting sqref="A55">
    <cfRule type="containsText" dxfId="16536" priority="691" operator="containsText" text="Transf">
      <formula>NOT(ISERROR(SEARCH(("Transf"),(A55))))</formula>
    </cfRule>
  </conditionalFormatting>
  <conditionalFormatting sqref="A55">
    <cfRule type="containsText" dxfId="16535" priority="692" operator="containsText" text="Grad">
      <formula>NOT(ISERROR(SEARCH(("Grad"),(A55))))</formula>
    </cfRule>
  </conditionalFormatting>
  <conditionalFormatting sqref="A55">
    <cfRule type="containsText" dxfId="16534" priority="693" operator="containsText" text="Intern">
      <formula>NOT(ISERROR(SEARCH(("Intern"),(A55))))</formula>
    </cfRule>
  </conditionalFormatting>
  <conditionalFormatting sqref="F55">
    <cfRule type="cellIs" dxfId="16533" priority="686" operator="equal">
      <formula>"Ac"</formula>
    </cfRule>
  </conditionalFormatting>
  <conditionalFormatting sqref="F55">
    <cfRule type="cellIs" dxfId="16532" priority="687" operator="equal">
      <formula>"IT"</formula>
    </cfRule>
  </conditionalFormatting>
  <conditionalFormatting sqref="C59:E59">
    <cfRule type="timePeriod" dxfId="16531" priority="677" timePeriod="lastMonth">
      <formula>AND(MONTH(C59)=MONTH(EDATE(TODAY(),0-1)),YEAR(C59)=YEAR(EDATE(TODAY(),0-1)))</formula>
    </cfRule>
  </conditionalFormatting>
  <conditionalFormatting sqref="IG42">
    <cfRule type="containsText" dxfId="16530" priority="668" operator="containsText" text="Pres">
      <formula>NOT(ISERROR(SEARCH(("Pres"),(IG42))))</formula>
    </cfRule>
  </conditionalFormatting>
  <conditionalFormatting sqref="IG42">
    <cfRule type="containsText" dxfId="16529" priority="669" operator="containsText" text="Abs">
      <formula>NOT(ISERROR(SEARCH(("Abs"),(IG42))))</formula>
    </cfRule>
  </conditionalFormatting>
  <conditionalFormatting sqref="IG42">
    <cfRule type="containsText" dxfId="16528" priority="670" operator="containsText" text="Leav">
      <formula>NOT(ISERROR(SEARCH(("Leav"),(IG42))))</formula>
    </cfRule>
  </conditionalFormatting>
  <conditionalFormatting sqref="IG42">
    <cfRule type="containsText" dxfId="16527" priority="671" operator="containsText" text="Holi">
      <formula>NOT(ISERROR(SEARCH(("Holi"),(IG42))))</formula>
    </cfRule>
  </conditionalFormatting>
  <conditionalFormatting sqref="IG42">
    <cfRule type="containsText" dxfId="16526" priority="672" operator="containsText" text="Orie">
      <formula>NOT(ISERROR(SEARCH(("Orie"),(IG42))))</formula>
    </cfRule>
  </conditionalFormatting>
  <conditionalFormatting sqref="IH42">
    <cfRule type="containsText" dxfId="16525" priority="663" operator="containsText" text="Pres">
      <formula>NOT(ISERROR(SEARCH(("Pres"),(IH42))))</formula>
    </cfRule>
  </conditionalFormatting>
  <conditionalFormatting sqref="IH42">
    <cfRule type="containsText" dxfId="16524" priority="664" operator="containsText" text="Abs">
      <formula>NOT(ISERROR(SEARCH(("Abs"),(IH42))))</formula>
    </cfRule>
  </conditionalFormatting>
  <conditionalFormatting sqref="IH42">
    <cfRule type="containsText" dxfId="16523" priority="665" operator="containsText" text="Leav">
      <formula>NOT(ISERROR(SEARCH(("Leav"),(IH42))))</formula>
    </cfRule>
  </conditionalFormatting>
  <conditionalFormatting sqref="IH42">
    <cfRule type="containsText" dxfId="16522" priority="666" operator="containsText" text="Holi">
      <formula>NOT(ISERROR(SEARCH(("Holi"),(IH42))))</formula>
    </cfRule>
  </conditionalFormatting>
  <conditionalFormatting sqref="IH42">
    <cfRule type="containsText" dxfId="16521" priority="667" operator="containsText" text="Orie">
      <formula>NOT(ISERROR(SEARCH(("Orie"),(IH42))))</formula>
    </cfRule>
  </conditionalFormatting>
  <conditionalFormatting sqref="IG45">
    <cfRule type="containsText" dxfId="16520" priority="658" operator="containsText" text="Pres">
      <formula>NOT(ISERROR(SEARCH(("Pres"),(IG45))))</formula>
    </cfRule>
  </conditionalFormatting>
  <conditionalFormatting sqref="IG45">
    <cfRule type="containsText" dxfId="16519" priority="659" operator="containsText" text="Abs">
      <formula>NOT(ISERROR(SEARCH(("Abs"),(IG45))))</formula>
    </cfRule>
  </conditionalFormatting>
  <conditionalFormatting sqref="IG45">
    <cfRule type="containsText" dxfId="16518" priority="660" operator="containsText" text="Leav">
      <formula>NOT(ISERROR(SEARCH(("Leav"),(IG45))))</formula>
    </cfRule>
  </conditionalFormatting>
  <conditionalFormatting sqref="IG45">
    <cfRule type="containsText" dxfId="16517" priority="661" operator="containsText" text="Holi">
      <formula>NOT(ISERROR(SEARCH(("Holi"),(IG45))))</formula>
    </cfRule>
  </conditionalFormatting>
  <conditionalFormatting sqref="IG45">
    <cfRule type="containsText" dxfId="16516" priority="662" operator="containsText" text="Orie">
      <formula>NOT(ISERROR(SEARCH(("Orie"),(IG45))))</formula>
    </cfRule>
  </conditionalFormatting>
  <conditionalFormatting sqref="IH45">
    <cfRule type="containsText" dxfId="16515" priority="653" operator="containsText" text="Pres">
      <formula>NOT(ISERROR(SEARCH(("Pres"),(IH45))))</formula>
    </cfRule>
  </conditionalFormatting>
  <conditionalFormatting sqref="IH45">
    <cfRule type="containsText" dxfId="16514" priority="654" operator="containsText" text="Abs">
      <formula>NOT(ISERROR(SEARCH(("Abs"),(IH45))))</formula>
    </cfRule>
  </conditionalFormatting>
  <conditionalFormatting sqref="IH45">
    <cfRule type="containsText" dxfId="16513" priority="655" operator="containsText" text="Leav">
      <formula>NOT(ISERROR(SEARCH(("Leav"),(IH45))))</formula>
    </cfRule>
  </conditionalFormatting>
  <conditionalFormatting sqref="IH45">
    <cfRule type="containsText" dxfId="16512" priority="656" operator="containsText" text="Holi">
      <formula>NOT(ISERROR(SEARCH(("Holi"),(IH45))))</formula>
    </cfRule>
  </conditionalFormatting>
  <conditionalFormatting sqref="IH45">
    <cfRule type="containsText" dxfId="16511" priority="657" operator="containsText" text="Orie">
      <formula>NOT(ISERROR(SEARCH(("Orie"),(IH45))))</formula>
    </cfRule>
  </conditionalFormatting>
  <conditionalFormatting sqref="IG47">
    <cfRule type="containsText" dxfId="16510" priority="648" operator="containsText" text="Pres">
      <formula>NOT(ISERROR(SEARCH(("Pres"),(IG47))))</formula>
    </cfRule>
  </conditionalFormatting>
  <conditionalFormatting sqref="IG47">
    <cfRule type="containsText" dxfId="16509" priority="649" operator="containsText" text="Abs">
      <formula>NOT(ISERROR(SEARCH(("Abs"),(IG47))))</formula>
    </cfRule>
  </conditionalFormatting>
  <conditionalFormatting sqref="IG47">
    <cfRule type="containsText" dxfId="16508" priority="650" operator="containsText" text="Leav">
      <formula>NOT(ISERROR(SEARCH(("Leav"),(IG47))))</formula>
    </cfRule>
  </conditionalFormatting>
  <conditionalFormatting sqref="IG47">
    <cfRule type="containsText" dxfId="16507" priority="651" operator="containsText" text="Holi">
      <formula>NOT(ISERROR(SEARCH(("Holi"),(IG47))))</formula>
    </cfRule>
  </conditionalFormatting>
  <conditionalFormatting sqref="IG47">
    <cfRule type="containsText" dxfId="16506" priority="652" operator="containsText" text="Orie">
      <formula>NOT(ISERROR(SEARCH(("Orie"),(IG47))))</formula>
    </cfRule>
  </conditionalFormatting>
  <conditionalFormatting sqref="IH47">
    <cfRule type="containsText" dxfId="16505" priority="643" operator="containsText" text="Pres">
      <formula>NOT(ISERROR(SEARCH(("Pres"),(IH47))))</formula>
    </cfRule>
  </conditionalFormatting>
  <conditionalFormatting sqref="IH47">
    <cfRule type="containsText" dxfId="16504" priority="644" operator="containsText" text="Abs">
      <formula>NOT(ISERROR(SEARCH(("Abs"),(IH47))))</formula>
    </cfRule>
  </conditionalFormatting>
  <conditionalFormatting sqref="IH47">
    <cfRule type="containsText" dxfId="16503" priority="645" operator="containsText" text="Leav">
      <formula>NOT(ISERROR(SEARCH(("Leav"),(IH47))))</formula>
    </cfRule>
  </conditionalFormatting>
  <conditionalFormatting sqref="IH47">
    <cfRule type="containsText" dxfId="16502" priority="646" operator="containsText" text="Holi">
      <formula>NOT(ISERROR(SEARCH(("Holi"),(IH47))))</formula>
    </cfRule>
  </conditionalFormatting>
  <conditionalFormatting sqref="IH47">
    <cfRule type="containsText" dxfId="16501" priority="647" operator="containsText" text="Orie">
      <formula>NOT(ISERROR(SEARCH(("Orie"),(IH47))))</formula>
    </cfRule>
  </conditionalFormatting>
  <conditionalFormatting sqref="IG48">
    <cfRule type="containsText" dxfId="16500" priority="638" operator="containsText" text="Pres">
      <formula>NOT(ISERROR(SEARCH(("Pres"),(IG48))))</formula>
    </cfRule>
  </conditionalFormatting>
  <conditionalFormatting sqref="IG48">
    <cfRule type="containsText" dxfId="16499" priority="639" operator="containsText" text="Abs">
      <formula>NOT(ISERROR(SEARCH(("Abs"),(IG48))))</formula>
    </cfRule>
  </conditionalFormatting>
  <conditionalFormatting sqref="IG48">
    <cfRule type="containsText" dxfId="16498" priority="640" operator="containsText" text="Leav">
      <formula>NOT(ISERROR(SEARCH(("Leav"),(IG48))))</formula>
    </cfRule>
  </conditionalFormatting>
  <conditionalFormatting sqref="IG48">
    <cfRule type="containsText" dxfId="16497" priority="641" operator="containsText" text="Holi">
      <formula>NOT(ISERROR(SEARCH(("Holi"),(IG48))))</formula>
    </cfRule>
  </conditionalFormatting>
  <conditionalFormatting sqref="IG48">
    <cfRule type="containsText" dxfId="16496" priority="642" operator="containsText" text="Orie">
      <formula>NOT(ISERROR(SEARCH(("Orie"),(IG48))))</formula>
    </cfRule>
  </conditionalFormatting>
  <conditionalFormatting sqref="IH48">
    <cfRule type="containsText" dxfId="16495" priority="633" operator="containsText" text="Pres">
      <formula>NOT(ISERROR(SEARCH(("Pres"),(IH48))))</formula>
    </cfRule>
  </conditionalFormatting>
  <conditionalFormatting sqref="IH48">
    <cfRule type="containsText" dxfId="16494" priority="634" operator="containsText" text="Abs">
      <formula>NOT(ISERROR(SEARCH(("Abs"),(IH48))))</formula>
    </cfRule>
  </conditionalFormatting>
  <conditionalFormatting sqref="IH48">
    <cfRule type="containsText" dxfId="16493" priority="635" operator="containsText" text="Leav">
      <formula>NOT(ISERROR(SEARCH(("Leav"),(IH48))))</formula>
    </cfRule>
  </conditionalFormatting>
  <conditionalFormatting sqref="IH48">
    <cfRule type="containsText" dxfId="16492" priority="636" operator="containsText" text="Holi">
      <formula>NOT(ISERROR(SEARCH(("Holi"),(IH48))))</formula>
    </cfRule>
  </conditionalFormatting>
  <conditionalFormatting sqref="IH48">
    <cfRule type="containsText" dxfId="16491" priority="637" operator="containsText" text="Orie">
      <formula>NOT(ISERROR(SEARCH(("Orie"),(IH48))))</formula>
    </cfRule>
  </conditionalFormatting>
  <conditionalFormatting sqref="IG49">
    <cfRule type="containsText" dxfId="16490" priority="628" operator="containsText" text="Pres">
      <formula>NOT(ISERROR(SEARCH(("Pres"),(IG49))))</formula>
    </cfRule>
  </conditionalFormatting>
  <conditionalFormatting sqref="IG49">
    <cfRule type="containsText" dxfId="16489" priority="629" operator="containsText" text="Abs">
      <formula>NOT(ISERROR(SEARCH(("Abs"),(IG49))))</formula>
    </cfRule>
  </conditionalFormatting>
  <conditionalFormatting sqref="IG49">
    <cfRule type="containsText" dxfId="16488" priority="630" operator="containsText" text="Leav">
      <formula>NOT(ISERROR(SEARCH(("Leav"),(IG49))))</formula>
    </cfRule>
  </conditionalFormatting>
  <conditionalFormatting sqref="IG49">
    <cfRule type="containsText" dxfId="16487" priority="631" operator="containsText" text="Holi">
      <formula>NOT(ISERROR(SEARCH(("Holi"),(IG49))))</formula>
    </cfRule>
  </conditionalFormatting>
  <conditionalFormatting sqref="IG49">
    <cfRule type="containsText" dxfId="16486" priority="632" operator="containsText" text="Orie">
      <formula>NOT(ISERROR(SEARCH(("Orie"),(IG49))))</formula>
    </cfRule>
  </conditionalFormatting>
  <conditionalFormatting sqref="IH49">
    <cfRule type="containsText" dxfId="16485" priority="623" operator="containsText" text="Pres">
      <formula>NOT(ISERROR(SEARCH(("Pres"),(IH49))))</formula>
    </cfRule>
  </conditionalFormatting>
  <conditionalFormatting sqref="IH49">
    <cfRule type="containsText" dxfId="16484" priority="624" operator="containsText" text="Abs">
      <formula>NOT(ISERROR(SEARCH(("Abs"),(IH49))))</formula>
    </cfRule>
  </conditionalFormatting>
  <conditionalFormatting sqref="IH49">
    <cfRule type="containsText" dxfId="16483" priority="625" operator="containsText" text="Leav">
      <formula>NOT(ISERROR(SEARCH(("Leav"),(IH49))))</formula>
    </cfRule>
  </conditionalFormatting>
  <conditionalFormatting sqref="IH49">
    <cfRule type="containsText" dxfId="16482" priority="626" operator="containsText" text="Holi">
      <formula>NOT(ISERROR(SEARCH(("Holi"),(IH49))))</formula>
    </cfRule>
  </conditionalFormatting>
  <conditionalFormatting sqref="IH49">
    <cfRule type="containsText" dxfId="16481" priority="627" operator="containsText" text="Orie">
      <formula>NOT(ISERROR(SEARCH(("Orie"),(IH49))))</formula>
    </cfRule>
  </conditionalFormatting>
  <conditionalFormatting sqref="IG50">
    <cfRule type="containsText" dxfId="16480" priority="618" operator="containsText" text="Pres">
      <formula>NOT(ISERROR(SEARCH(("Pres"),(IG50))))</formula>
    </cfRule>
  </conditionalFormatting>
  <conditionalFormatting sqref="IG50">
    <cfRule type="containsText" dxfId="16479" priority="619" operator="containsText" text="Abs">
      <formula>NOT(ISERROR(SEARCH(("Abs"),(IG50))))</formula>
    </cfRule>
  </conditionalFormatting>
  <conditionalFormatting sqref="IG50">
    <cfRule type="containsText" dxfId="16478" priority="620" operator="containsText" text="Leav">
      <formula>NOT(ISERROR(SEARCH(("Leav"),(IG50))))</formula>
    </cfRule>
  </conditionalFormatting>
  <conditionalFormatting sqref="IG50">
    <cfRule type="containsText" dxfId="16477" priority="621" operator="containsText" text="Holi">
      <formula>NOT(ISERROR(SEARCH(("Holi"),(IG50))))</formula>
    </cfRule>
  </conditionalFormatting>
  <conditionalFormatting sqref="IG50">
    <cfRule type="containsText" dxfId="16476" priority="622" operator="containsText" text="Orie">
      <formula>NOT(ISERROR(SEARCH(("Orie"),(IG50))))</formula>
    </cfRule>
  </conditionalFormatting>
  <conditionalFormatting sqref="IH50">
    <cfRule type="containsText" dxfId="16475" priority="613" operator="containsText" text="Pres">
      <formula>NOT(ISERROR(SEARCH(("Pres"),(IH50))))</formula>
    </cfRule>
  </conditionalFormatting>
  <conditionalFormatting sqref="IH50">
    <cfRule type="containsText" dxfId="16474" priority="614" operator="containsText" text="Abs">
      <formula>NOT(ISERROR(SEARCH(("Abs"),(IH50))))</formula>
    </cfRule>
  </conditionalFormatting>
  <conditionalFormatting sqref="IH50">
    <cfRule type="containsText" dxfId="16473" priority="615" operator="containsText" text="Leav">
      <formula>NOT(ISERROR(SEARCH(("Leav"),(IH50))))</formula>
    </cfRule>
  </conditionalFormatting>
  <conditionalFormatting sqref="IH50">
    <cfRule type="containsText" dxfId="16472" priority="616" operator="containsText" text="Holi">
      <formula>NOT(ISERROR(SEARCH(("Holi"),(IH50))))</formula>
    </cfRule>
  </conditionalFormatting>
  <conditionalFormatting sqref="IH50">
    <cfRule type="containsText" dxfId="16471" priority="617" operator="containsText" text="Orie">
      <formula>NOT(ISERROR(SEARCH(("Orie"),(IH50))))</formula>
    </cfRule>
  </conditionalFormatting>
  <conditionalFormatting sqref="IG51">
    <cfRule type="containsText" dxfId="16470" priority="608" operator="containsText" text="Pres">
      <formula>NOT(ISERROR(SEARCH(("Pres"),(IG51))))</formula>
    </cfRule>
  </conditionalFormatting>
  <conditionalFormatting sqref="IG51">
    <cfRule type="containsText" dxfId="16469" priority="609" operator="containsText" text="Abs">
      <formula>NOT(ISERROR(SEARCH(("Abs"),(IG51))))</formula>
    </cfRule>
  </conditionalFormatting>
  <conditionalFormatting sqref="IG51">
    <cfRule type="containsText" dxfId="16468" priority="610" operator="containsText" text="Leav">
      <formula>NOT(ISERROR(SEARCH(("Leav"),(IG51))))</formula>
    </cfRule>
  </conditionalFormatting>
  <conditionalFormatting sqref="IG51">
    <cfRule type="containsText" dxfId="16467" priority="611" operator="containsText" text="Holi">
      <formula>NOT(ISERROR(SEARCH(("Holi"),(IG51))))</formula>
    </cfRule>
  </conditionalFormatting>
  <conditionalFormatting sqref="IG51">
    <cfRule type="containsText" dxfId="16466" priority="612" operator="containsText" text="Orie">
      <formula>NOT(ISERROR(SEARCH(("Orie"),(IG51))))</formula>
    </cfRule>
  </conditionalFormatting>
  <conditionalFormatting sqref="IH51">
    <cfRule type="containsText" dxfId="16465" priority="603" operator="containsText" text="Pres">
      <formula>NOT(ISERROR(SEARCH(("Pres"),(IH51))))</formula>
    </cfRule>
  </conditionalFormatting>
  <conditionalFormatting sqref="IH51">
    <cfRule type="containsText" dxfId="16464" priority="604" operator="containsText" text="Abs">
      <formula>NOT(ISERROR(SEARCH(("Abs"),(IH51))))</formula>
    </cfRule>
  </conditionalFormatting>
  <conditionalFormatting sqref="IH51">
    <cfRule type="containsText" dxfId="16463" priority="605" operator="containsText" text="Leav">
      <formula>NOT(ISERROR(SEARCH(("Leav"),(IH51))))</formula>
    </cfRule>
  </conditionalFormatting>
  <conditionalFormatting sqref="IH51">
    <cfRule type="containsText" dxfId="16462" priority="606" operator="containsText" text="Holi">
      <formula>NOT(ISERROR(SEARCH(("Holi"),(IH51))))</formula>
    </cfRule>
  </conditionalFormatting>
  <conditionalFormatting sqref="IH51">
    <cfRule type="containsText" dxfId="16461" priority="607" operator="containsText" text="Orie">
      <formula>NOT(ISERROR(SEARCH(("Orie"),(IH51))))</formula>
    </cfRule>
  </conditionalFormatting>
  <conditionalFormatting sqref="IG55">
    <cfRule type="containsText" dxfId="16460" priority="588" operator="containsText" text="Pres">
      <formula>NOT(ISERROR(SEARCH(("Pres"),(IG55))))</formula>
    </cfRule>
  </conditionalFormatting>
  <conditionalFormatting sqref="IG55">
    <cfRule type="containsText" dxfId="16459" priority="589" operator="containsText" text="Abs">
      <formula>NOT(ISERROR(SEARCH(("Abs"),(IG55))))</formula>
    </cfRule>
  </conditionalFormatting>
  <conditionalFormatting sqref="IG55">
    <cfRule type="containsText" dxfId="16458" priority="590" operator="containsText" text="Leav">
      <formula>NOT(ISERROR(SEARCH(("Leav"),(IG55))))</formula>
    </cfRule>
  </conditionalFormatting>
  <conditionalFormatting sqref="IG55">
    <cfRule type="containsText" dxfId="16457" priority="591" operator="containsText" text="Holi">
      <formula>NOT(ISERROR(SEARCH(("Holi"),(IG55))))</formula>
    </cfRule>
  </conditionalFormatting>
  <conditionalFormatting sqref="IG55">
    <cfRule type="containsText" dxfId="16456" priority="592" operator="containsText" text="Orie">
      <formula>NOT(ISERROR(SEARCH(("Orie"),(IG55))))</formula>
    </cfRule>
  </conditionalFormatting>
  <conditionalFormatting sqref="IH55">
    <cfRule type="containsText" dxfId="16455" priority="583" operator="containsText" text="Pres">
      <formula>NOT(ISERROR(SEARCH(("Pres"),(IH55))))</formula>
    </cfRule>
  </conditionalFormatting>
  <conditionalFormatting sqref="IH55">
    <cfRule type="containsText" dxfId="16454" priority="584" operator="containsText" text="Abs">
      <formula>NOT(ISERROR(SEARCH(("Abs"),(IH55))))</formula>
    </cfRule>
  </conditionalFormatting>
  <conditionalFormatting sqref="IH55">
    <cfRule type="containsText" dxfId="16453" priority="585" operator="containsText" text="Leav">
      <formula>NOT(ISERROR(SEARCH(("Leav"),(IH55))))</formula>
    </cfRule>
  </conditionalFormatting>
  <conditionalFormatting sqref="IH55">
    <cfRule type="containsText" dxfId="16452" priority="586" operator="containsText" text="Holi">
      <formula>NOT(ISERROR(SEARCH(("Holi"),(IH55))))</formula>
    </cfRule>
  </conditionalFormatting>
  <conditionalFormatting sqref="IH55">
    <cfRule type="containsText" dxfId="16451" priority="587" operator="containsText" text="Orie">
      <formula>NOT(ISERROR(SEARCH(("Orie"),(IH55))))</formula>
    </cfRule>
  </conditionalFormatting>
  <conditionalFormatting sqref="IM45">
    <cfRule type="containsText" dxfId="16450" priority="566" operator="containsText" text="Pres">
      <formula>NOT(ISERROR(SEARCH(("Pres"),(IM45))))</formula>
    </cfRule>
  </conditionalFormatting>
  <conditionalFormatting sqref="IM45">
    <cfRule type="containsText" dxfId="16449" priority="567" operator="containsText" text="Abs">
      <formula>NOT(ISERROR(SEARCH(("Abs"),(IM45))))</formula>
    </cfRule>
  </conditionalFormatting>
  <conditionalFormatting sqref="IM45">
    <cfRule type="containsText" dxfId="16448" priority="568" operator="containsText" text="Leav">
      <formula>NOT(ISERROR(SEARCH(("Leav"),(IM45))))</formula>
    </cfRule>
  </conditionalFormatting>
  <conditionalFormatting sqref="IM45">
    <cfRule type="containsText" dxfId="16447" priority="569" operator="containsText" text="Holi">
      <formula>NOT(ISERROR(SEARCH(("Holi"),(IM45))))</formula>
    </cfRule>
  </conditionalFormatting>
  <conditionalFormatting sqref="IM45">
    <cfRule type="containsText" dxfId="16446" priority="570" operator="containsText" text="Orie">
      <formula>NOT(ISERROR(SEARCH(("Orie"),(IM45))))</formula>
    </cfRule>
  </conditionalFormatting>
  <conditionalFormatting sqref="IN45">
    <cfRule type="containsText" dxfId="16445" priority="561" operator="containsText" text="Pres">
      <formula>NOT(ISERROR(SEARCH(("Pres"),(IN45))))</formula>
    </cfRule>
  </conditionalFormatting>
  <conditionalFormatting sqref="IN45">
    <cfRule type="containsText" dxfId="16444" priority="562" operator="containsText" text="Abs">
      <formula>NOT(ISERROR(SEARCH(("Abs"),(IN45))))</formula>
    </cfRule>
  </conditionalFormatting>
  <conditionalFormatting sqref="IN45">
    <cfRule type="containsText" dxfId="16443" priority="563" operator="containsText" text="Leav">
      <formula>NOT(ISERROR(SEARCH(("Leav"),(IN45))))</formula>
    </cfRule>
  </conditionalFormatting>
  <conditionalFormatting sqref="IN45">
    <cfRule type="containsText" dxfId="16442" priority="564" operator="containsText" text="Holi">
      <formula>NOT(ISERROR(SEARCH(("Holi"),(IN45))))</formula>
    </cfRule>
  </conditionalFormatting>
  <conditionalFormatting sqref="IN45">
    <cfRule type="containsText" dxfId="16441" priority="565" operator="containsText" text="Orie">
      <formula>NOT(ISERROR(SEARCH(("Orie"),(IN45))))</formula>
    </cfRule>
  </conditionalFormatting>
  <conditionalFormatting sqref="IK42">
    <cfRule type="containsText" dxfId="16440" priority="546" operator="containsText" text="Pres">
      <formula>NOT(ISERROR(SEARCH(("Pres"),(IK42))))</formula>
    </cfRule>
  </conditionalFormatting>
  <conditionalFormatting sqref="IK42">
    <cfRule type="containsText" dxfId="16439" priority="547" operator="containsText" text="Abs">
      <formula>NOT(ISERROR(SEARCH(("Abs"),(IK42))))</formula>
    </cfRule>
  </conditionalFormatting>
  <conditionalFormatting sqref="IK42">
    <cfRule type="containsText" dxfId="16438" priority="548" operator="containsText" text="Leav">
      <formula>NOT(ISERROR(SEARCH(("Leav"),(IK42))))</formula>
    </cfRule>
  </conditionalFormatting>
  <conditionalFormatting sqref="IK42">
    <cfRule type="containsText" dxfId="16437" priority="549" operator="containsText" text="Holi">
      <formula>NOT(ISERROR(SEARCH(("Holi"),(IK42))))</formula>
    </cfRule>
  </conditionalFormatting>
  <conditionalFormatting sqref="IK42">
    <cfRule type="containsText" dxfId="16436" priority="550" operator="containsText" text="Orie">
      <formula>NOT(ISERROR(SEARCH(("Orie"),(IK42))))</formula>
    </cfRule>
  </conditionalFormatting>
  <conditionalFormatting sqref="IK45">
    <cfRule type="containsText" dxfId="16435" priority="541" operator="containsText" text="Pres">
      <formula>NOT(ISERROR(SEARCH(("Pres"),(IK45))))</formula>
    </cfRule>
  </conditionalFormatting>
  <conditionalFormatting sqref="IK45">
    <cfRule type="containsText" dxfId="16434" priority="542" operator="containsText" text="Abs">
      <formula>NOT(ISERROR(SEARCH(("Abs"),(IK45))))</formula>
    </cfRule>
  </conditionalFormatting>
  <conditionalFormatting sqref="IK45">
    <cfRule type="containsText" dxfId="16433" priority="543" operator="containsText" text="Leav">
      <formula>NOT(ISERROR(SEARCH(("Leav"),(IK45))))</formula>
    </cfRule>
  </conditionalFormatting>
  <conditionalFormatting sqref="IK45">
    <cfRule type="containsText" dxfId="16432" priority="544" operator="containsText" text="Holi">
      <formula>NOT(ISERROR(SEARCH(("Holi"),(IK45))))</formula>
    </cfRule>
  </conditionalFormatting>
  <conditionalFormatting sqref="IK45">
    <cfRule type="containsText" dxfId="16431" priority="545" operator="containsText" text="Orie">
      <formula>NOT(ISERROR(SEARCH(("Orie"),(IK45))))</formula>
    </cfRule>
  </conditionalFormatting>
  <conditionalFormatting sqref="IK55">
    <cfRule type="containsText" dxfId="16430" priority="531" operator="containsText" text="Pres">
      <formula>NOT(ISERROR(SEARCH(("Pres"),(IK55))))</formula>
    </cfRule>
  </conditionalFormatting>
  <conditionalFormatting sqref="IK55">
    <cfRule type="containsText" dxfId="16429" priority="532" operator="containsText" text="Abs">
      <formula>NOT(ISERROR(SEARCH(("Abs"),(IK55))))</formula>
    </cfRule>
  </conditionalFormatting>
  <conditionalFormatting sqref="IK55">
    <cfRule type="containsText" dxfId="16428" priority="533" operator="containsText" text="Leav">
      <formula>NOT(ISERROR(SEARCH(("Leav"),(IK55))))</formula>
    </cfRule>
  </conditionalFormatting>
  <conditionalFormatting sqref="IK55">
    <cfRule type="containsText" dxfId="16427" priority="534" operator="containsText" text="Holi">
      <formula>NOT(ISERROR(SEARCH(("Holi"),(IK55))))</formula>
    </cfRule>
  </conditionalFormatting>
  <conditionalFormatting sqref="IK55">
    <cfRule type="containsText" dxfId="16426" priority="535" operator="containsText" text="Orie">
      <formula>NOT(ISERROR(SEARCH(("Orie"),(IK55))))</formula>
    </cfRule>
  </conditionalFormatting>
  <conditionalFormatting sqref="IO45">
    <cfRule type="containsText" dxfId="16425" priority="516" operator="containsText" text="Pres">
      <formula>NOT(ISERROR(SEARCH(("Pres"),(IO45))))</formula>
    </cfRule>
  </conditionalFormatting>
  <conditionalFormatting sqref="IO45">
    <cfRule type="containsText" dxfId="16424" priority="517" operator="containsText" text="Abs">
      <formula>NOT(ISERROR(SEARCH(("Abs"),(IO45))))</formula>
    </cfRule>
  </conditionalFormatting>
  <conditionalFormatting sqref="IO45">
    <cfRule type="containsText" dxfId="16423" priority="518" operator="containsText" text="Leav">
      <formula>NOT(ISERROR(SEARCH(("Leav"),(IO45))))</formula>
    </cfRule>
  </conditionalFormatting>
  <conditionalFormatting sqref="IO45">
    <cfRule type="containsText" dxfId="16422" priority="519" operator="containsText" text="Holi">
      <formula>NOT(ISERROR(SEARCH(("Holi"),(IO45))))</formula>
    </cfRule>
  </conditionalFormatting>
  <conditionalFormatting sqref="IO45">
    <cfRule type="containsText" dxfId="16421" priority="520" operator="containsText" text="Orie">
      <formula>NOT(ISERROR(SEARCH(("Orie"),(IO45))))</formula>
    </cfRule>
  </conditionalFormatting>
  <conditionalFormatting sqref="IP45">
    <cfRule type="containsText" dxfId="16420" priority="511" operator="containsText" text="Pres">
      <formula>NOT(ISERROR(SEARCH(("Pres"),(IP45))))</formula>
    </cfRule>
  </conditionalFormatting>
  <conditionalFormatting sqref="IP45">
    <cfRule type="containsText" dxfId="16419" priority="512" operator="containsText" text="Abs">
      <formula>NOT(ISERROR(SEARCH(("Abs"),(IP45))))</formula>
    </cfRule>
  </conditionalFormatting>
  <conditionalFormatting sqref="IP45">
    <cfRule type="containsText" dxfId="16418" priority="513" operator="containsText" text="Leav">
      <formula>NOT(ISERROR(SEARCH(("Leav"),(IP45))))</formula>
    </cfRule>
  </conditionalFormatting>
  <conditionalFormatting sqref="IP45">
    <cfRule type="containsText" dxfId="16417" priority="514" operator="containsText" text="Holi">
      <formula>NOT(ISERROR(SEARCH(("Holi"),(IP45))))</formula>
    </cfRule>
  </conditionalFormatting>
  <conditionalFormatting sqref="IP45">
    <cfRule type="containsText" dxfId="16416" priority="515" operator="containsText" text="Orie">
      <formula>NOT(ISERROR(SEARCH(("Orie"),(IP45))))</formula>
    </cfRule>
  </conditionalFormatting>
  <conditionalFormatting sqref="IO47">
    <cfRule type="containsText" dxfId="16415" priority="506" operator="containsText" text="Pres">
      <formula>NOT(ISERROR(SEARCH(("Pres"),(IO47))))</formula>
    </cfRule>
  </conditionalFormatting>
  <conditionalFormatting sqref="IO47">
    <cfRule type="containsText" dxfId="16414" priority="507" operator="containsText" text="Abs">
      <formula>NOT(ISERROR(SEARCH(("Abs"),(IO47))))</formula>
    </cfRule>
  </conditionalFormatting>
  <conditionalFormatting sqref="IO47">
    <cfRule type="containsText" dxfId="16413" priority="508" operator="containsText" text="Leav">
      <formula>NOT(ISERROR(SEARCH(("Leav"),(IO47))))</formula>
    </cfRule>
  </conditionalFormatting>
  <conditionalFormatting sqref="IO47">
    <cfRule type="containsText" dxfId="16412" priority="509" operator="containsText" text="Holi">
      <formula>NOT(ISERROR(SEARCH(("Holi"),(IO47))))</formula>
    </cfRule>
  </conditionalFormatting>
  <conditionalFormatting sqref="IO47">
    <cfRule type="containsText" dxfId="16411" priority="510" operator="containsText" text="Orie">
      <formula>NOT(ISERROR(SEARCH(("Orie"),(IO47))))</formula>
    </cfRule>
  </conditionalFormatting>
  <conditionalFormatting sqref="IP47">
    <cfRule type="containsText" dxfId="16410" priority="501" operator="containsText" text="Pres">
      <formula>NOT(ISERROR(SEARCH(("Pres"),(IP47))))</formula>
    </cfRule>
  </conditionalFormatting>
  <conditionalFormatting sqref="IP47">
    <cfRule type="containsText" dxfId="16409" priority="502" operator="containsText" text="Abs">
      <formula>NOT(ISERROR(SEARCH(("Abs"),(IP47))))</formula>
    </cfRule>
  </conditionalFormatting>
  <conditionalFormatting sqref="IP47">
    <cfRule type="containsText" dxfId="16408" priority="503" operator="containsText" text="Leav">
      <formula>NOT(ISERROR(SEARCH(("Leav"),(IP47))))</formula>
    </cfRule>
  </conditionalFormatting>
  <conditionalFormatting sqref="IP47">
    <cfRule type="containsText" dxfId="16407" priority="504" operator="containsText" text="Holi">
      <formula>NOT(ISERROR(SEARCH(("Holi"),(IP47))))</formula>
    </cfRule>
  </conditionalFormatting>
  <conditionalFormatting sqref="IP47">
    <cfRule type="containsText" dxfId="16406" priority="505" operator="containsText" text="Orie">
      <formula>NOT(ISERROR(SEARCH(("Orie"),(IP47))))</formula>
    </cfRule>
  </conditionalFormatting>
  <conditionalFormatting sqref="IO48">
    <cfRule type="containsText" dxfId="16405" priority="496" operator="containsText" text="Pres">
      <formula>NOT(ISERROR(SEARCH(("Pres"),(IO48))))</formula>
    </cfRule>
  </conditionalFormatting>
  <conditionalFormatting sqref="IO48">
    <cfRule type="containsText" dxfId="16404" priority="497" operator="containsText" text="Abs">
      <formula>NOT(ISERROR(SEARCH(("Abs"),(IO48))))</formula>
    </cfRule>
  </conditionalFormatting>
  <conditionalFormatting sqref="IO48">
    <cfRule type="containsText" dxfId="16403" priority="498" operator="containsText" text="Leav">
      <formula>NOT(ISERROR(SEARCH(("Leav"),(IO48))))</formula>
    </cfRule>
  </conditionalFormatting>
  <conditionalFormatting sqref="IO48">
    <cfRule type="containsText" dxfId="16402" priority="499" operator="containsText" text="Holi">
      <formula>NOT(ISERROR(SEARCH(("Holi"),(IO48))))</formula>
    </cfRule>
  </conditionalFormatting>
  <conditionalFormatting sqref="IO48">
    <cfRule type="containsText" dxfId="16401" priority="500" operator="containsText" text="Orie">
      <formula>NOT(ISERROR(SEARCH(("Orie"),(IO48))))</formula>
    </cfRule>
  </conditionalFormatting>
  <conditionalFormatting sqref="IP48">
    <cfRule type="containsText" dxfId="16400" priority="491" operator="containsText" text="Pres">
      <formula>NOT(ISERROR(SEARCH(("Pres"),(IP48))))</formula>
    </cfRule>
  </conditionalFormatting>
  <conditionalFormatting sqref="IP48">
    <cfRule type="containsText" dxfId="16399" priority="492" operator="containsText" text="Abs">
      <formula>NOT(ISERROR(SEARCH(("Abs"),(IP48))))</formula>
    </cfRule>
  </conditionalFormatting>
  <conditionalFormatting sqref="IP48">
    <cfRule type="containsText" dxfId="16398" priority="493" operator="containsText" text="Leav">
      <formula>NOT(ISERROR(SEARCH(("Leav"),(IP48))))</formula>
    </cfRule>
  </conditionalFormatting>
  <conditionalFormatting sqref="IP48">
    <cfRule type="containsText" dxfId="16397" priority="494" operator="containsText" text="Holi">
      <formula>NOT(ISERROR(SEARCH(("Holi"),(IP48))))</formula>
    </cfRule>
  </conditionalFormatting>
  <conditionalFormatting sqref="IP48">
    <cfRule type="containsText" dxfId="16396" priority="495" operator="containsText" text="Orie">
      <formula>NOT(ISERROR(SEARCH(("Orie"),(IP48))))</formula>
    </cfRule>
  </conditionalFormatting>
  <conditionalFormatting sqref="IO49">
    <cfRule type="containsText" dxfId="16395" priority="486" operator="containsText" text="Pres">
      <formula>NOT(ISERROR(SEARCH(("Pres"),(IO49))))</formula>
    </cfRule>
  </conditionalFormatting>
  <conditionalFormatting sqref="IO49">
    <cfRule type="containsText" dxfId="16394" priority="487" operator="containsText" text="Abs">
      <formula>NOT(ISERROR(SEARCH(("Abs"),(IO49))))</formula>
    </cfRule>
  </conditionalFormatting>
  <conditionalFormatting sqref="IO49">
    <cfRule type="containsText" dxfId="16393" priority="488" operator="containsText" text="Leav">
      <formula>NOT(ISERROR(SEARCH(("Leav"),(IO49))))</formula>
    </cfRule>
  </conditionalFormatting>
  <conditionalFormatting sqref="IO49">
    <cfRule type="containsText" dxfId="16392" priority="489" operator="containsText" text="Holi">
      <formula>NOT(ISERROR(SEARCH(("Holi"),(IO49))))</formula>
    </cfRule>
  </conditionalFormatting>
  <conditionalFormatting sqref="IO49">
    <cfRule type="containsText" dxfId="16391" priority="490" operator="containsText" text="Orie">
      <formula>NOT(ISERROR(SEARCH(("Orie"),(IO49))))</formula>
    </cfRule>
  </conditionalFormatting>
  <conditionalFormatting sqref="IP49">
    <cfRule type="containsText" dxfId="16390" priority="481" operator="containsText" text="Pres">
      <formula>NOT(ISERROR(SEARCH(("Pres"),(IP49))))</formula>
    </cfRule>
  </conditionalFormatting>
  <conditionalFormatting sqref="IP49">
    <cfRule type="containsText" dxfId="16389" priority="482" operator="containsText" text="Abs">
      <formula>NOT(ISERROR(SEARCH(("Abs"),(IP49))))</formula>
    </cfRule>
  </conditionalFormatting>
  <conditionalFormatting sqref="IP49">
    <cfRule type="containsText" dxfId="16388" priority="483" operator="containsText" text="Leav">
      <formula>NOT(ISERROR(SEARCH(("Leav"),(IP49))))</formula>
    </cfRule>
  </conditionalFormatting>
  <conditionalFormatting sqref="IP49">
    <cfRule type="containsText" dxfId="16387" priority="484" operator="containsText" text="Holi">
      <formula>NOT(ISERROR(SEARCH(("Holi"),(IP49))))</formula>
    </cfRule>
  </conditionalFormatting>
  <conditionalFormatting sqref="IP49">
    <cfRule type="containsText" dxfId="16386" priority="485" operator="containsText" text="Orie">
      <formula>NOT(ISERROR(SEARCH(("Orie"),(IP49))))</formula>
    </cfRule>
  </conditionalFormatting>
  <conditionalFormatting sqref="IO55">
    <cfRule type="containsText" dxfId="16385" priority="466" operator="containsText" text="Pres">
      <formula>NOT(ISERROR(SEARCH(("Pres"),(IO55))))</formula>
    </cfRule>
  </conditionalFormatting>
  <conditionalFormatting sqref="IO55">
    <cfRule type="containsText" dxfId="16384" priority="467" operator="containsText" text="Abs">
      <formula>NOT(ISERROR(SEARCH(("Abs"),(IO55))))</formula>
    </cfRule>
  </conditionalFormatting>
  <conditionalFormatting sqref="IO55">
    <cfRule type="containsText" dxfId="16383" priority="468" operator="containsText" text="Leav">
      <formula>NOT(ISERROR(SEARCH(("Leav"),(IO55))))</formula>
    </cfRule>
  </conditionalFormatting>
  <conditionalFormatting sqref="IO55">
    <cfRule type="containsText" dxfId="16382" priority="469" operator="containsText" text="Holi">
      <formula>NOT(ISERROR(SEARCH(("Holi"),(IO55))))</formula>
    </cfRule>
  </conditionalFormatting>
  <conditionalFormatting sqref="IO55">
    <cfRule type="containsText" dxfId="16381" priority="470" operator="containsText" text="Orie">
      <formula>NOT(ISERROR(SEARCH(("Orie"),(IO55))))</formula>
    </cfRule>
  </conditionalFormatting>
  <conditionalFormatting sqref="IP55">
    <cfRule type="containsText" dxfId="16380" priority="461" operator="containsText" text="Pres">
      <formula>NOT(ISERROR(SEARCH(("Pres"),(IP55))))</formula>
    </cfRule>
  </conditionalFormatting>
  <conditionalFormatting sqref="IP55">
    <cfRule type="containsText" dxfId="16379" priority="462" operator="containsText" text="Abs">
      <formula>NOT(ISERROR(SEARCH(("Abs"),(IP55))))</formula>
    </cfRule>
  </conditionalFormatting>
  <conditionalFormatting sqref="IP55">
    <cfRule type="containsText" dxfId="16378" priority="463" operator="containsText" text="Leav">
      <formula>NOT(ISERROR(SEARCH(("Leav"),(IP55))))</formula>
    </cfRule>
  </conditionalFormatting>
  <conditionalFormatting sqref="IP55">
    <cfRule type="containsText" dxfId="16377" priority="464" operator="containsText" text="Holi">
      <formula>NOT(ISERROR(SEARCH(("Holi"),(IP55))))</formula>
    </cfRule>
  </conditionalFormatting>
  <conditionalFormatting sqref="IP55">
    <cfRule type="containsText" dxfId="16376" priority="465" operator="containsText" text="Orie">
      <formula>NOT(ISERROR(SEARCH(("Orie"),(IP55))))</formula>
    </cfRule>
  </conditionalFormatting>
  <conditionalFormatting sqref="N60">
    <cfRule type="cellIs" dxfId="16375" priority="448" operator="greaterThanOrEqual">
      <formula>32</formula>
    </cfRule>
  </conditionalFormatting>
  <conditionalFormatting sqref="N60">
    <cfRule type="cellIs" dxfId="16374" priority="449" operator="between">
      <formula>27</formula>
      <formula>31</formula>
    </cfRule>
  </conditionalFormatting>
  <conditionalFormatting sqref="N61">
    <cfRule type="cellIs" dxfId="16373" priority="446" operator="greaterThanOrEqual">
      <formula>32</formula>
    </cfRule>
  </conditionalFormatting>
  <conditionalFormatting sqref="N61">
    <cfRule type="cellIs" dxfId="16372" priority="447" operator="between">
      <formula>27</formula>
      <formula>31</formula>
    </cfRule>
  </conditionalFormatting>
  <conditionalFormatting sqref="N62">
    <cfRule type="cellIs" dxfId="16371" priority="444" operator="greaterThanOrEqual">
      <formula>32</formula>
    </cfRule>
  </conditionalFormatting>
  <conditionalFormatting sqref="N62">
    <cfRule type="cellIs" dxfId="16370" priority="445" operator="between">
      <formula>27</formula>
      <formula>31</formula>
    </cfRule>
  </conditionalFormatting>
  <conditionalFormatting sqref="N63">
    <cfRule type="cellIs" dxfId="16369" priority="442" operator="greaterThanOrEqual">
      <formula>32</formula>
    </cfRule>
  </conditionalFormatting>
  <conditionalFormatting sqref="N63">
    <cfRule type="cellIs" dxfId="16368" priority="443" operator="between">
      <formula>27</formula>
      <formula>31</formula>
    </cfRule>
  </conditionalFormatting>
  <conditionalFormatting sqref="F63">
    <cfRule type="cellIs" dxfId="16367" priority="438" operator="equal">
      <formula>"Ac"</formula>
    </cfRule>
  </conditionalFormatting>
  <conditionalFormatting sqref="F63">
    <cfRule type="cellIs" dxfId="16366" priority="439" operator="equal">
      <formula>"IT"</formula>
    </cfRule>
  </conditionalFormatting>
  <conditionalFormatting sqref="F64:F70">
    <cfRule type="cellIs" dxfId="16365" priority="436" operator="equal">
      <formula>"Ac"</formula>
    </cfRule>
  </conditionalFormatting>
  <conditionalFormatting sqref="F64:F70">
    <cfRule type="cellIs" dxfId="16364" priority="437" operator="equal">
      <formula>"IT"</formula>
    </cfRule>
  </conditionalFormatting>
  <conditionalFormatting sqref="IS60">
    <cfRule type="containsText" dxfId="16363" priority="411" operator="containsText" text="Pres">
      <formula>NOT(ISERROR(SEARCH(("Pres"),(IS60))))</formula>
    </cfRule>
  </conditionalFormatting>
  <conditionalFormatting sqref="IS60">
    <cfRule type="containsText" dxfId="16362" priority="412" operator="containsText" text="Abs">
      <formula>NOT(ISERROR(SEARCH(("Abs"),(IS60))))</formula>
    </cfRule>
  </conditionalFormatting>
  <conditionalFormatting sqref="IS60">
    <cfRule type="containsText" dxfId="16361" priority="413" operator="containsText" text="Leav">
      <formula>NOT(ISERROR(SEARCH(("Leav"),(IS60))))</formula>
    </cfRule>
  </conditionalFormatting>
  <conditionalFormatting sqref="IS60">
    <cfRule type="containsText" dxfId="16360" priority="414" operator="containsText" text="Holi">
      <formula>NOT(ISERROR(SEARCH(("Holi"),(IS60))))</formula>
    </cfRule>
  </conditionalFormatting>
  <conditionalFormatting sqref="IS60">
    <cfRule type="containsText" dxfId="16359" priority="415" operator="containsText" text="Orie">
      <formula>NOT(ISERROR(SEARCH(("Orie"),(IS60))))</formula>
    </cfRule>
  </conditionalFormatting>
  <conditionalFormatting sqref="IT60">
    <cfRule type="containsText" dxfId="16358" priority="406" operator="containsText" text="Pres">
      <formula>NOT(ISERROR(SEARCH(("Pres"),(IT60))))</formula>
    </cfRule>
  </conditionalFormatting>
  <conditionalFormatting sqref="IT60">
    <cfRule type="containsText" dxfId="16357" priority="407" operator="containsText" text="Abs">
      <formula>NOT(ISERROR(SEARCH(("Abs"),(IT60))))</formula>
    </cfRule>
  </conditionalFormatting>
  <conditionalFormatting sqref="IT60">
    <cfRule type="containsText" dxfId="16356" priority="408" operator="containsText" text="Leav">
      <formula>NOT(ISERROR(SEARCH(("Leav"),(IT60))))</formula>
    </cfRule>
  </conditionalFormatting>
  <conditionalFormatting sqref="IT60">
    <cfRule type="containsText" dxfId="16355" priority="409" operator="containsText" text="Holi">
      <formula>NOT(ISERROR(SEARCH(("Holi"),(IT60))))</formula>
    </cfRule>
  </conditionalFormatting>
  <conditionalFormatting sqref="IT60">
    <cfRule type="containsText" dxfId="16354" priority="410" operator="containsText" text="Orie">
      <formula>NOT(ISERROR(SEARCH(("Orie"),(IT60))))</formula>
    </cfRule>
  </conditionalFormatting>
  <conditionalFormatting sqref="IS61">
    <cfRule type="containsText" dxfId="16353" priority="401" operator="containsText" text="Pres">
      <formula>NOT(ISERROR(SEARCH(("Pres"),(IS61))))</formula>
    </cfRule>
  </conditionalFormatting>
  <conditionalFormatting sqref="IS61">
    <cfRule type="containsText" dxfId="16352" priority="402" operator="containsText" text="Abs">
      <formula>NOT(ISERROR(SEARCH(("Abs"),(IS61))))</formula>
    </cfRule>
  </conditionalFormatting>
  <conditionalFormatting sqref="IS61">
    <cfRule type="containsText" dxfId="16351" priority="403" operator="containsText" text="Leav">
      <formula>NOT(ISERROR(SEARCH(("Leav"),(IS61))))</formula>
    </cfRule>
  </conditionalFormatting>
  <conditionalFormatting sqref="IS61">
    <cfRule type="containsText" dxfId="16350" priority="404" operator="containsText" text="Holi">
      <formula>NOT(ISERROR(SEARCH(("Holi"),(IS61))))</formula>
    </cfRule>
  </conditionalFormatting>
  <conditionalFormatting sqref="IS61">
    <cfRule type="containsText" dxfId="16349" priority="405" operator="containsText" text="Orie">
      <formula>NOT(ISERROR(SEARCH(("Orie"),(IS61))))</formula>
    </cfRule>
  </conditionalFormatting>
  <conditionalFormatting sqref="IT61">
    <cfRule type="containsText" dxfId="16348" priority="396" operator="containsText" text="Pres">
      <formula>NOT(ISERROR(SEARCH(("Pres"),(IT61))))</formula>
    </cfRule>
  </conditionalFormatting>
  <conditionalFormatting sqref="IT61">
    <cfRule type="containsText" dxfId="16347" priority="397" operator="containsText" text="Abs">
      <formula>NOT(ISERROR(SEARCH(("Abs"),(IT61))))</formula>
    </cfRule>
  </conditionalFormatting>
  <conditionalFormatting sqref="IT61">
    <cfRule type="containsText" dxfId="16346" priority="398" operator="containsText" text="Leav">
      <formula>NOT(ISERROR(SEARCH(("Leav"),(IT61))))</formula>
    </cfRule>
  </conditionalFormatting>
  <conditionalFormatting sqref="IT61">
    <cfRule type="containsText" dxfId="16345" priority="399" operator="containsText" text="Holi">
      <formula>NOT(ISERROR(SEARCH(("Holi"),(IT61))))</formula>
    </cfRule>
  </conditionalFormatting>
  <conditionalFormatting sqref="IT61">
    <cfRule type="containsText" dxfId="16344" priority="400" operator="containsText" text="Orie">
      <formula>NOT(ISERROR(SEARCH(("Orie"),(IT61))))</formula>
    </cfRule>
  </conditionalFormatting>
  <conditionalFormatting sqref="IS62">
    <cfRule type="containsText" dxfId="16343" priority="391" operator="containsText" text="Pres">
      <formula>NOT(ISERROR(SEARCH(("Pres"),(IS62))))</formula>
    </cfRule>
  </conditionalFormatting>
  <conditionalFormatting sqref="IS62">
    <cfRule type="containsText" dxfId="16342" priority="392" operator="containsText" text="Abs">
      <formula>NOT(ISERROR(SEARCH(("Abs"),(IS62))))</formula>
    </cfRule>
  </conditionalFormatting>
  <conditionalFormatting sqref="IS62">
    <cfRule type="containsText" dxfId="16341" priority="393" operator="containsText" text="Leav">
      <formula>NOT(ISERROR(SEARCH(("Leav"),(IS62))))</formula>
    </cfRule>
  </conditionalFormatting>
  <conditionalFormatting sqref="IS62">
    <cfRule type="containsText" dxfId="16340" priority="394" operator="containsText" text="Holi">
      <formula>NOT(ISERROR(SEARCH(("Holi"),(IS62))))</formula>
    </cfRule>
  </conditionalFormatting>
  <conditionalFormatting sqref="IS62">
    <cfRule type="containsText" dxfId="16339" priority="395" operator="containsText" text="Orie">
      <formula>NOT(ISERROR(SEARCH(("Orie"),(IS62))))</formula>
    </cfRule>
  </conditionalFormatting>
  <conditionalFormatting sqref="IT62">
    <cfRule type="containsText" dxfId="16338" priority="386" operator="containsText" text="Pres">
      <formula>NOT(ISERROR(SEARCH(("Pres"),(IT62))))</formula>
    </cfRule>
  </conditionalFormatting>
  <conditionalFormatting sqref="IT62">
    <cfRule type="containsText" dxfId="16337" priority="387" operator="containsText" text="Abs">
      <formula>NOT(ISERROR(SEARCH(("Abs"),(IT62))))</formula>
    </cfRule>
  </conditionalFormatting>
  <conditionalFormatting sqref="IT62">
    <cfRule type="containsText" dxfId="16336" priority="388" operator="containsText" text="Leav">
      <formula>NOT(ISERROR(SEARCH(("Leav"),(IT62))))</formula>
    </cfRule>
  </conditionalFormatting>
  <conditionalFormatting sqref="IT62">
    <cfRule type="containsText" dxfId="16335" priority="389" operator="containsText" text="Holi">
      <formula>NOT(ISERROR(SEARCH(("Holi"),(IT62))))</formula>
    </cfRule>
  </conditionalFormatting>
  <conditionalFormatting sqref="IT62">
    <cfRule type="containsText" dxfId="16334" priority="390" operator="containsText" text="Orie">
      <formula>NOT(ISERROR(SEARCH(("Orie"),(IT62))))</formula>
    </cfRule>
  </conditionalFormatting>
  <conditionalFormatting sqref="IS64">
    <cfRule type="containsText" dxfId="16333" priority="381" operator="containsText" text="Pres">
      <formula>NOT(ISERROR(SEARCH(("Pres"),(IS64))))</formula>
    </cfRule>
  </conditionalFormatting>
  <conditionalFormatting sqref="IS64">
    <cfRule type="containsText" dxfId="16332" priority="382" operator="containsText" text="Abs">
      <formula>NOT(ISERROR(SEARCH(("Abs"),(IS64))))</formula>
    </cfRule>
  </conditionalFormatting>
  <conditionalFormatting sqref="IS64">
    <cfRule type="containsText" dxfId="16331" priority="383" operator="containsText" text="Leav">
      <formula>NOT(ISERROR(SEARCH(("Leav"),(IS64))))</formula>
    </cfRule>
  </conditionalFormatting>
  <conditionalFormatting sqref="IS64">
    <cfRule type="containsText" dxfId="16330" priority="384" operator="containsText" text="Holi">
      <formula>NOT(ISERROR(SEARCH(("Holi"),(IS64))))</formula>
    </cfRule>
  </conditionalFormatting>
  <conditionalFormatting sqref="IS64">
    <cfRule type="containsText" dxfId="16329" priority="385" operator="containsText" text="Orie">
      <formula>NOT(ISERROR(SEARCH(("Orie"),(IS64))))</formula>
    </cfRule>
  </conditionalFormatting>
  <conditionalFormatting sqref="IT64">
    <cfRule type="containsText" dxfId="16328" priority="376" operator="containsText" text="Pres">
      <formula>NOT(ISERROR(SEARCH(("Pres"),(IT64))))</formula>
    </cfRule>
  </conditionalFormatting>
  <conditionalFormatting sqref="IT64">
    <cfRule type="containsText" dxfId="16327" priority="377" operator="containsText" text="Abs">
      <formula>NOT(ISERROR(SEARCH(("Abs"),(IT64))))</formula>
    </cfRule>
  </conditionalFormatting>
  <conditionalFormatting sqref="IT64">
    <cfRule type="containsText" dxfId="16326" priority="378" operator="containsText" text="Leav">
      <formula>NOT(ISERROR(SEARCH(("Leav"),(IT64))))</formula>
    </cfRule>
  </conditionalFormatting>
  <conditionalFormatting sqref="IT64">
    <cfRule type="containsText" dxfId="16325" priority="379" operator="containsText" text="Holi">
      <formula>NOT(ISERROR(SEARCH(("Holi"),(IT64))))</formula>
    </cfRule>
  </conditionalFormatting>
  <conditionalFormatting sqref="IT64">
    <cfRule type="containsText" dxfId="16324" priority="380" operator="containsText" text="Orie">
      <formula>NOT(ISERROR(SEARCH(("Orie"),(IT64))))</formula>
    </cfRule>
  </conditionalFormatting>
  <conditionalFormatting sqref="IS63">
    <cfRule type="containsText" dxfId="16323" priority="371" operator="containsText" text="Pres">
      <formula>NOT(ISERROR(SEARCH(("Pres"),(IS63))))</formula>
    </cfRule>
  </conditionalFormatting>
  <conditionalFormatting sqref="IS63">
    <cfRule type="containsText" dxfId="16322" priority="372" operator="containsText" text="Abs">
      <formula>NOT(ISERROR(SEARCH(("Abs"),(IS63))))</formula>
    </cfRule>
  </conditionalFormatting>
  <conditionalFormatting sqref="IS63">
    <cfRule type="containsText" dxfId="16321" priority="373" operator="containsText" text="Leav">
      <formula>NOT(ISERROR(SEARCH(("Leav"),(IS63))))</formula>
    </cfRule>
  </conditionalFormatting>
  <conditionalFormatting sqref="IS63">
    <cfRule type="containsText" dxfId="16320" priority="374" operator="containsText" text="Holi">
      <formula>NOT(ISERROR(SEARCH(("Holi"),(IS63))))</formula>
    </cfRule>
  </conditionalFormatting>
  <conditionalFormatting sqref="IS63">
    <cfRule type="containsText" dxfId="16319" priority="375" operator="containsText" text="Orie">
      <formula>NOT(ISERROR(SEARCH(("Orie"),(IS63))))</formula>
    </cfRule>
  </conditionalFormatting>
  <conditionalFormatting sqref="IT63">
    <cfRule type="containsText" dxfId="16318" priority="366" operator="containsText" text="Pres">
      <formula>NOT(ISERROR(SEARCH(("Pres"),(IT63))))</formula>
    </cfRule>
  </conditionalFormatting>
  <conditionalFormatting sqref="IT63">
    <cfRule type="containsText" dxfId="16317" priority="367" operator="containsText" text="Abs">
      <formula>NOT(ISERROR(SEARCH(("Abs"),(IT63))))</formula>
    </cfRule>
  </conditionalFormatting>
  <conditionalFormatting sqref="IT63">
    <cfRule type="containsText" dxfId="16316" priority="368" operator="containsText" text="Leav">
      <formula>NOT(ISERROR(SEARCH(("Leav"),(IT63))))</formula>
    </cfRule>
  </conditionalFormatting>
  <conditionalFormatting sqref="IT63">
    <cfRule type="containsText" dxfId="16315" priority="369" operator="containsText" text="Holi">
      <formula>NOT(ISERROR(SEARCH(("Holi"),(IT63))))</formula>
    </cfRule>
  </conditionalFormatting>
  <conditionalFormatting sqref="IT63">
    <cfRule type="containsText" dxfId="16314" priority="370" operator="containsText" text="Orie">
      <formula>NOT(ISERROR(SEARCH(("Orie"),(IT63))))</formula>
    </cfRule>
  </conditionalFormatting>
  <conditionalFormatting sqref="E56">
    <cfRule type="timePeriod" dxfId="16313" priority="345" timePeriod="lastMonth">
      <formula>AND(MONTH(E56)=MONTH(EDATE(TODAY(),0-1)),YEAR(E56)=YEAR(EDATE(TODAY(),0-1)))</formula>
    </cfRule>
  </conditionalFormatting>
  <conditionalFormatting sqref="JB64">
    <cfRule type="containsText" dxfId="16312" priority="330" operator="containsText" text="Pres">
      <formula>NOT(ISERROR(SEARCH(("Pres"),(JB64))))</formula>
    </cfRule>
  </conditionalFormatting>
  <conditionalFormatting sqref="JB64">
    <cfRule type="containsText" dxfId="16311" priority="331" operator="containsText" text="Abs">
      <formula>NOT(ISERROR(SEARCH(("Abs"),(JB64))))</formula>
    </cfRule>
  </conditionalFormatting>
  <conditionalFormatting sqref="JB64">
    <cfRule type="containsText" dxfId="16310" priority="332" operator="containsText" text="Leav">
      <formula>NOT(ISERROR(SEARCH(("Leav"),(JB64))))</formula>
    </cfRule>
  </conditionalFormatting>
  <conditionalFormatting sqref="JB64">
    <cfRule type="containsText" dxfId="16309" priority="333" operator="containsText" text="Holi">
      <formula>NOT(ISERROR(SEARCH(("Holi"),(JB64))))</formula>
    </cfRule>
  </conditionalFormatting>
  <conditionalFormatting sqref="JB64">
    <cfRule type="containsText" dxfId="16308" priority="334" operator="containsText" text="Orie">
      <formula>NOT(ISERROR(SEARCH(("Orie"),(JB64))))</formula>
    </cfRule>
  </conditionalFormatting>
  <conditionalFormatting sqref="JB63">
    <cfRule type="containsText" dxfId="16307" priority="325" operator="containsText" text="Pres">
      <formula>NOT(ISERROR(SEARCH(("Pres"),(JB63))))</formula>
    </cfRule>
  </conditionalFormatting>
  <conditionalFormatting sqref="JB63">
    <cfRule type="containsText" dxfId="16306" priority="326" operator="containsText" text="Abs">
      <formula>NOT(ISERROR(SEARCH(("Abs"),(JB63))))</formula>
    </cfRule>
  </conditionalFormatting>
  <conditionalFormatting sqref="JB63">
    <cfRule type="containsText" dxfId="16305" priority="327" operator="containsText" text="Leav">
      <formula>NOT(ISERROR(SEARCH(("Leav"),(JB63))))</formula>
    </cfRule>
  </conditionalFormatting>
  <conditionalFormatting sqref="JB63">
    <cfRule type="containsText" dxfId="16304" priority="328" operator="containsText" text="Holi">
      <formula>NOT(ISERROR(SEARCH(("Holi"),(JB63))))</formula>
    </cfRule>
  </conditionalFormatting>
  <conditionalFormatting sqref="JB63">
    <cfRule type="containsText" dxfId="16303" priority="329" operator="containsText" text="Orie">
      <formula>NOT(ISERROR(SEARCH(("Orie"),(JB63))))</formula>
    </cfRule>
  </conditionalFormatting>
  <conditionalFormatting sqref="JB62">
    <cfRule type="containsText" dxfId="16302" priority="320" operator="containsText" text="Pres">
      <formula>NOT(ISERROR(SEARCH(("Pres"),(JB62))))</formula>
    </cfRule>
  </conditionalFormatting>
  <conditionalFormatting sqref="JB62">
    <cfRule type="containsText" dxfId="16301" priority="321" operator="containsText" text="Abs">
      <formula>NOT(ISERROR(SEARCH(("Abs"),(JB62))))</formula>
    </cfRule>
  </conditionalFormatting>
  <conditionalFormatting sqref="JB62">
    <cfRule type="containsText" dxfId="16300" priority="322" operator="containsText" text="Leav">
      <formula>NOT(ISERROR(SEARCH(("Leav"),(JB62))))</formula>
    </cfRule>
  </conditionalFormatting>
  <conditionalFormatting sqref="JB62">
    <cfRule type="containsText" dxfId="16299" priority="323" operator="containsText" text="Holi">
      <formula>NOT(ISERROR(SEARCH(("Holi"),(JB62))))</formula>
    </cfRule>
  </conditionalFormatting>
  <conditionalFormatting sqref="JB62">
    <cfRule type="containsText" dxfId="16298" priority="324" operator="containsText" text="Orie">
      <formula>NOT(ISERROR(SEARCH(("Orie"),(JB62))))</formula>
    </cfRule>
  </conditionalFormatting>
  <conditionalFormatting sqref="JB61">
    <cfRule type="containsText" dxfId="16297" priority="315" operator="containsText" text="Pres">
      <formula>NOT(ISERROR(SEARCH(("Pres"),(JB61))))</formula>
    </cfRule>
  </conditionalFormatting>
  <conditionalFormatting sqref="JB61">
    <cfRule type="containsText" dxfId="16296" priority="316" operator="containsText" text="Abs">
      <formula>NOT(ISERROR(SEARCH(("Abs"),(JB61))))</formula>
    </cfRule>
  </conditionalFormatting>
  <conditionalFormatting sqref="JB61">
    <cfRule type="containsText" dxfId="16295" priority="317" operator="containsText" text="Leav">
      <formula>NOT(ISERROR(SEARCH(("Leav"),(JB61))))</formula>
    </cfRule>
  </conditionalFormatting>
  <conditionalFormatting sqref="JB61">
    <cfRule type="containsText" dxfId="16294" priority="318" operator="containsText" text="Holi">
      <formula>NOT(ISERROR(SEARCH(("Holi"),(JB61))))</formula>
    </cfRule>
  </conditionalFormatting>
  <conditionalFormatting sqref="JB61">
    <cfRule type="containsText" dxfId="16293" priority="319" operator="containsText" text="Orie">
      <formula>NOT(ISERROR(SEARCH(("Orie"),(JB61))))</formula>
    </cfRule>
  </conditionalFormatting>
  <conditionalFormatting sqref="JB60">
    <cfRule type="containsText" dxfId="16292" priority="310" operator="containsText" text="Pres">
      <formula>NOT(ISERROR(SEARCH(("Pres"),(JB60))))</formula>
    </cfRule>
  </conditionalFormatting>
  <conditionalFormatting sqref="JB60">
    <cfRule type="containsText" dxfId="16291" priority="311" operator="containsText" text="Abs">
      <formula>NOT(ISERROR(SEARCH(("Abs"),(JB60))))</formula>
    </cfRule>
  </conditionalFormatting>
  <conditionalFormatting sqref="JB60">
    <cfRule type="containsText" dxfId="16290" priority="312" operator="containsText" text="Leav">
      <formula>NOT(ISERROR(SEARCH(("Leav"),(JB60))))</formula>
    </cfRule>
  </conditionalFormatting>
  <conditionalFormatting sqref="JB60">
    <cfRule type="containsText" dxfId="16289" priority="313" operator="containsText" text="Holi">
      <formula>NOT(ISERROR(SEARCH(("Holi"),(JB60))))</formula>
    </cfRule>
  </conditionalFormatting>
  <conditionalFormatting sqref="JB60">
    <cfRule type="containsText" dxfId="16288" priority="314" operator="containsText" text="Orie">
      <formula>NOT(ISERROR(SEARCH(("Orie"),(JB60))))</formula>
    </cfRule>
  </conditionalFormatting>
  <conditionalFormatting sqref="KA22">
    <cfRule type="containsText" dxfId="16287" priority="305" operator="containsText" text="Pres">
      <formula>NOT(ISERROR(SEARCH(("Pres"),(KA22))))</formula>
    </cfRule>
  </conditionalFormatting>
  <conditionalFormatting sqref="KA22">
    <cfRule type="containsText" dxfId="16286" priority="306" operator="containsText" text="Abs">
      <formula>NOT(ISERROR(SEARCH(("Abs"),(KA22))))</formula>
    </cfRule>
  </conditionalFormatting>
  <conditionalFormatting sqref="KA22">
    <cfRule type="containsText" dxfId="16285" priority="307" operator="containsText" text="Leav">
      <formula>NOT(ISERROR(SEARCH(("Leav"),(KA22))))</formula>
    </cfRule>
  </conditionalFormatting>
  <conditionalFormatting sqref="KA22">
    <cfRule type="containsText" dxfId="16284" priority="308" operator="containsText" text="Holi">
      <formula>NOT(ISERROR(SEARCH(("Holi"),(KA22))))</formula>
    </cfRule>
  </conditionalFormatting>
  <conditionalFormatting sqref="KA22">
    <cfRule type="containsText" dxfId="16283" priority="309" operator="containsText" text="Orie">
      <formula>NOT(ISERROR(SEARCH(("Orie"),(KA22))))</formula>
    </cfRule>
  </conditionalFormatting>
  <conditionalFormatting sqref="B69">
    <cfRule type="duplicateValues" dxfId="16282" priority="294"/>
  </conditionalFormatting>
  <conditionalFormatting sqref="B70">
    <cfRule type="duplicateValues" dxfId="16281" priority="293"/>
  </conditionalFormatting>
  <conditionalFormatting sqref="C69">
    <cfRule type="timePeriod" dxfId="16280" priority="292" timePeriod="lastMonth">
      <formula>AND(MONTH(C69)=MONTH(EDATE(TODAY(),0-1)),YEAR(C69)=YEAR(EDATE(TODAY(),0-1)))</formula>
    </cfRule>
  </conditionalFormatting>
  <conditionalFormatting sqref="E69">
    <cfRule type="timePeriod" dxfId="16279" priority="291" timePeriod="lastMonth">
      <formula>AND(MONTH(E69)=MONTH(EDATE(TODAY(),0-1)),YEAR(E69)=YEAR(EDATE(TODAY(),0-1)))</formula>
    </cfRule>
  </conditionalFormatting>
  <conditionalFormatting sqref="B71">
    <cfRule type="duplicateValues" dxfId="16278" priority="290"/>
  </conditionalFormatting>
  <conditionalFormatting sqref="F71">
    <cfRule type="cellIs" dxfId="16277" priority="288" operator="equal">
      <formula>"Ac"</formula>
    </cfRule>
  </conditionalFormatting>
  <conditionalFormatting sqref="F71">
    <cfRule type="cellIs" dxfId="16276" priority="289" operator="equal">
      <formula>"IT"</formula>
    </cfRule>
  </conditionalFormatting>
  <conditionalFormatting sqref="KC32:KD57 KD58">
    <cfRule type="containsText" dxfId="16275" priority="283" operator="containsText" text="Pres">
      <formula>NOT(ISERROR(SEARCH(("Pres"),(KC32))))</formula>
    </cfRule>
  </conditionalFormatting>
  <conditionalFormatting sqref="KC32:KD57 KD58">
    <cfRule type="containsText" dxfId="16274" priority="284" operator="containsText" text="Abs">
      <formula>NOT(ISERROR(SEARCH(("Abs"),(KC32))))</formula>
    </cfRule>
  </conditionalFormatting>
  <conditionalFormatting sqref="KC32:KD57 KD58">
    <cfRule type="containsText" dxfId="16273" priority="285" operator="containsText" text="Leav">
      <formula>NOT(ISERROR(SEARCH(("Leav"),(KC32))))</formula>
    </cfRule>
  </conditionalFormatting>
  <conditionalFormatting sqref="KC32:KD57 KD58">
    <cfRule type="containsText" dxfId="16272" priority="286" operator="containsText" text="Holi">
      <formula>NOT(ISERROR(SEARCH(("Holi"),(KC32))))</formula>
    </cfRule>
  </conditionalFormatting>
  <conditionalFormatting sqref="KC32:KD57 KD58">
    <cfRule type="containsText" dxfId="16271" priority="287" operator="containsText" text="Orie">
      <formula>NOT(ISERROR(SEARCH(("Orie"),(KC32))))</formula>
    </cfRule>
  </conditionalFormatting>
  <conditionalFormatting sqref="KC22">
    <cfRule type="containsText" dxfId="16270" priority="278" operator="containsText" text="Pres">
      <formula>NOT(ISERROR(SEARCH(("Pres"),(KC22))))</formula>
    </cfRule>
  </conditionalFormatting>
  <conditionalFormatting sqref="KC22">
    <cfRule type="containsText" dxfId="16269" priority="279" operator="containsText" text="Abs">
      <formula>NOT(ISERROR(SEARCH(("Abs"),(KC22))))</formula>
    </cfRule>
  </conditionalFormatting>
  <conditionalFormatting sqref="KC22">
    <cfRule type="containsText" dxfId="16268" priority="280" operator="containsText" text="Leav">
      <formula>NOT(ISERROR(SEARCH(("Leav"),(KC22))))</formula>
    </cfRule>
  </conditionalFormatting>
  <conditionalFormatting sqref="KC22">
    <cfRule type="containsText" dxfId="16267" priority="281" operator="containsText" text="Holi">
      <formula>NOT(ISERROR(SEARCH(("Holi"),(KC22))))</formula>
    </cfRule>
  </conditionalFormatting>
  <conditionalFormatting sqref="KC22">
    <cfRule type="containsText" dxfId="16266" priority="282" operator="containsText" text="Orie">
      <formula>NOT(ISERROR(SEARCH(("Orie"),(KC22))))</formula>
    </cfRule>
  </conditionalFormatting>
  <conditionalFormatting sqref="KE32:KF57 KF58">
    <cfRule type="containsText" dxfId="16265" priority="263" operator="containsText" text="Pres">
      <formula>NOT(ISERROR(SEARCH(("Pres"),(KE32))))</formula>
    </cfRule>
  </conditionalFormatting>
  <conditionalFormatting sqref="KE32:KF57 KF58">
    <cfRule type="containsText" dxfId="16264" priority="264" operator="containsText" text="Abs">
      <formula>NOT(ISERROR(SEARCH(("Abs"),(KE32))))</formula>
    </cfRule>
  </conditionalFormatting>
  <conditionalFormatting sqref="KE32:KF57 KF58">
    <cfRule type="containsText" dxfId="16263" priority="265" operator="containsText" text="Leav">
      <formula>NOT(ISERROR(SEARCH(("Leav"),(KE32))))</formula>
    </cfRule>
  </conditionalFormatting>
  <conditionalFormatting sqref="KE32:KF57 KF58">
    <cfRule type="containsText" dxfId="16262" priority="266" operator="containsText" text="Holi">
      <formula>NOT(ISERROR(SEARCH(("Holi"),(KE32))))</formula>
    </cfRule>
  </conditionalFormatting>
  <conditionalFormatting sqref="KE32:KF57 KF58">
    <cfRule type="containsText" dxfId="16261" priority="267" operator="containsText" text="Orie">
      <formula>NOT(ISERROR(SEARCH(("Orie"),(KE32))))</formula>
    </cfRule>
  </conditionalFormatting>
  <conditionalFormatting sqref="KE22">
    <cfRule type="containsText" dxfId="16260" priority="258" operator="containsText" text="Pres">
      <formula>NOT(ISERROR(SEARCH(("Pres"),(KE22))))</formula>
    </cfRule>
  </conditionalFormatting>
  <conditionalFormatting sqref="KE22">
    <cfRule type="containsText" dxfId="16259" priority="259" operator="containsText" text="Abs">
      <formula>NOT(ISERROR(SEARCH(("Abs"),(KE22))))</formula>
    </cfRule>
  </conditionalFormatting>
  <conditionalFormatting sqref="KE22">
    <cfRule type="containsText" dxfId="16258" priority="260" operator="containsText" text="Leav">
      <formula>NOT(ISERROR(SEARCH(("Leav"),(KE22))))</formula>
    </cfRule>
  </conditionalFormatting>
  <conditionalFormatting sqref="KE22">
    <cfRule type="containsText" dxfId="16257" priority="261" operator="containsText" text="Holi">
      <formula>NOT(ISERROR(SEARCH(("Holi"),(KE22))))</formula>
    </cfRule>
  </conditionalFormatting>
  <conditionalFormatting sqref="KE22">
    <cfRule type="containsText" dxfId="16256" priority="262" operator="containsText" text="Orie">
      <formula>NOT(ISERROR(SEARCH(("Orie"),(KE22))))</formula>
    </cfRule>
  </conditionalFormatting>
  <conditionalFormatting sqref="KG32:KH58">
    <cfRule type="containsText" dxfId="16255" priority="243" operator="containsText" text="Pres">
      <formula>NOT(ISERROR(SEARCH(("Pres"),(KG32))))</formula>
    </cfRule>
  </conditionalFormatting>
  <conditionalFormatting sqref="KG32:KH58">
    <cfRule type="containsText" dxfId="16254" priority="244" operator="containsText" text="Abs">
      <formula>NOT(ISERROR(SEARCH(("Abs"),(KG32))))</formula>
    </cfRule>
  </conditionalFormatting>
  <conditionalFormatting sqref="KG32:KH58">
    <cfRule type="containsText" dxfId="16253" priority="245" operator="containsText" text="Leav">
      <formula>NOT(ISERROR(SEARCH(("Leav"),(KG32))))</formula>
    </cfRule>
  </conditionalFormatting>
  <conditionalFormatting sqref="KG32:KH58">
    <cfRule type="containsText" dxfId="16252" priority="246" operator="containsText" text="Holi">
      <formula>NOT(ISERROR(SEARCH(("Holi"),(KG32))))</formula>
    </cfRule>
  </conditionalFormatting>
  <conditionalFormatting sqref="KG32:KH58">
    <cfRule type="containsText" dxfId="16251" priority="247" operator="containsText" text="Orie">
      <formula>NOT(ISERROR(SEARCH(("Orie"),(KG32))))</formula>
    </cfRule>
  </conditionalFormatting>
  <conditionalFormatting sqref="KG22">
    <cfRule type="containsText" dxfId="16250" priority="238" operator="containsText" text="Pres">
      <formula>NOT(ISERROR(SEARCH(("Pres"),(KG22))))</formula>
    </cfRule>
  </conditionalFormatting>
  <conditionalFormatting sqref="KG22">
    <cfRule type="containsText" dxfId="16249" priority="239" operator="containsText" text="Abs">
      <formula>NOT(ISERROR(SEARCH(("Abs"),(KG22))))</formula>
    </cfRule>
  </conditionalFormatting>
  <conditionalFormatting sqref="KG22">
    <cfRule type="containsText" dxfId="16248" priority="240" operator="containsText" text="Leav">
      <formula>NOT(ISERROR(SEARCH(("Leav"),(KG22))))</formula>
    </cfRule>
  </conditionalFormatting>
  <conditionalFormatting sqref="KG22">
    <cfRule type="containsText" dxfId="16247" priority="241" operator="containsText" text="Holi">
      <formula>NOT(ISERROR(SEARCH(("Holi"),(KG22))))</formula>
    </cfRule>
  </conditionalFormatting>
  <conditionalFormatting sqref="KG22">
    <cfRule type="containsText" dxfId="16246" priority="242" operator="containsText" text="Orie">
      <formula>NOT(ISERROR(SEARCH(("Orie"),(KG22))))</formula>
    </cfRule>
  </conditionalFormatting>
  <conditionalFormatting sqref="KI32:KJ58">
    <cfRule type="containsText" dxfId="16245" priority="223" operator="containsText" text="Pres">
      <formula>NOT(ISERROR(SEARCH(("Pres"),(KI32))))</formula>
    </cfRule>
  </conditionalFormatting>
  <conditionalFormatting sqref="KI32:KJ58">
    <cfRule type="containsText" dxfId="16244" priority="224" operator="containsText" text="Abs">
      <formula>NOT(ISERROR(SEARCH(("Abs"),(KI32))))</formula>
    </cfRule>
  </conditionalFormatting>
  <conditionalFormatting sqref="KI32:KJ58">
    <cfRule type="containsText" dxfId="16243" priority="225" operator="containsText" text="Leav">
      <formula>NOT(ISERROR(SEARCH(("Leav"),(KI32))))</formula>
    </cfRule>
  </conditionalFormatting>
  <conditionalFormatting sqref="KI32:KJ58">
    <cfRule type="containsText" dxfId="16242" priority="226" operator="containsText" text="Holi">
      <formula>NOT(ISERROR(SEARCH(("Holi"),(KI32))))</formula>
    </cfRule>
  </conditionalFormatting>
  <conditionalFormatting sqref="KI32:KJ58">
    <cfRule type="containsText" dxfId="16241" priority="227" operator="containsText" text="Orie">
      <formula>NOT(ISERROR(SEARCH(("Orie"),(KI32))))</formula>
    </cfRule>
  </conditionalFormatting>
  <conditionalFormatting sqref="KI22">
    <cfRule type="containsText" dxfId="16240" priority="218" operator="containsText" text="Pres">
      <formula>NOT(ISERROR(SEARCH(("Pres"),(KI22))))</formula>
    </cfRule>
  </conditionalFormatting>
  <conditionalFormatting sqref="KI22">
    <cfRule type="containsText" dxfId="16239" priority="219" operator="containsText" text="Abs">
      <formula>NOT(ISERROR(SEARCH(("Abs"),(KI22))))</formula>
    </cfRule>
  </conditionalFormatting>
  <conditionalFormatting sqref="KI22">
    <cfRule type="containsText" dxfId="16238" priority="220" operator="containsText" text="Leav">
      <formula>NOT(ISERROR(SEARCH(("Leav"),(KI22))))</formula>
    </cfRule>
  </conditionalFormatting>
  <conditionalFormatting sqref="KI22">
    <cfRule type="containsText" dxfId="16237" priority="221" operator="containsText" text="Holi">
      <formula>NOT(ISERROR(SEARCH(("Holi"),(KI22))))</formula>
    </cfRule>
  </conditionalFormatting>
  <conditionalFormatting sqref="KI22">
    <cfRule type="containsText" dxfId="16236" priority="222" operator="containsText" text="Orie">
      <formula>NOT(ISERROR(SEARCH(("Orie"),(KI22))))</formula>
    </cfRule>
  </conditionalFormatting>
  <conditionalFormatting sqref="KK32:KL58">
    <cfRule type="containsText" dxfId="16235" priority="203" operator="containsText" text="Pres">
      <formula>NOT(ISERROR(SEARCH(("Pres"),(KK32))))</formula>
    </cfRule>
  </conditionalFormatting>
  <conditionalFormatting sqref="KK32:KL58">
    <cfRule type="containsText" dxfId="16234" priority="204" operator="containsText" text="Abs">
      <formula>NOT(ISERROR(SEARCH(("Abs"),(KK32))))</formula>
    </cfRule>
  </conditionalFormatting>
  <conditionalFormatting sqref="KK32:KL58">
    <cfRule type="containsText" dxfId="16233" priority="205" operator="containsText" text="Leav">
      <formula>NOT(ISERROR(SEARCH(("Leav"),(KK32))))</formula>
    </cfRule>
  </conditionalFormatting>
  <conditionalFormatting sqref="KK32:KL58">
    <cfRule type="containsText" dxfId="16232" priority="206" operator="containsText" text="Holi">
      <formula>NOT(ISERROR(SEARCH(("Holi"),(KK32))))</formula>
    </cfRule>
  </conditionalFormatting>
  <conditionalFormatting sqref="KK32:KL58">
    <cfRule type="containsText" dxfId="16231" priority="207" operator="containsText" text="Orie">
      <formula>NOT(ISERROR(SEARCH(("Orie"),(KK32))))</formula>
    </cfRule>
  </conditionalFormatting>
  <conditionalFormatting sqref="KK22">
    <cfRule type="containsText" dxfId="16230" priority="198" operator="containsText" text="Pres">
      <formula>NOT(ISERROR(SEARCH(("Pres"),(KK22))))</formula>
    </cfRule>
  </conditionalFormatting>
  <conditionalFormatting sqref="KK22">
    <cfRule type="containsText" dxfId="16229" priority="199" operator="containsText" text="Abs">
      <formula>NOT(ISERROR(SEARCH(("Abs"),(KK22))))</formula>
    </cfRule>
  </conditionalFormatting>
  <conditionalFormatting sqref="KK22">
    <cfRule type="containsText" dxfId="16228" priority="200" operator="containsText" text="Leav">
      <formula>NOT(ISERROR(SEARCH(("Leav"),(KK22))))</formula>
    </cfRule>
  </conditionalFormatting>
  <conditionalFormatting sqref="KK22">
    <cfRule type="containsText" dxfId="16227" priority="201" operator="containsText" text="Holi">
      <formula>NOT(ISERROR(SEARCH(("Holi"),(KK22))))</formula>
    </cfRule>
  </conditionalFormatting>
  <conditionalFormatting sqref="KK22">
    <cfRule type="containsText" dxfId="16226" priority="202" operator="containsText" text="Orie">
      <formula>NOT(ISERROR(SEARCH(("Orie"),(KK22))))</formula>
    </cfRule>
  </conditionalFormatting>
  <conditionalFormatting sqref="KM32:KN58">
    <cfRule type="containsText" dxfId="16225" priority="183" operator="containsText" text="Pres">
      <formula>NOT(ISERROR(SEARCH(("Pres"),(KM32))))</formula>
    </cfRule>
  </conditionalFormatting>
  <conditionalFormatting sqref="KM32:KN58">
    <cfRule type="containsText" dxfId="16224" priority="184" operator="containsText" text="Abs">
      <formula>NOT(ISERROR(SEARCH(("Abs"),(KM32))))</formula>
    </cfRule>
  </conditionalFormatting>
  <conditionalFormatting sqref="KM32:KN58">
    <cfRule type="containsText" dxfId="16223" priority="185" operator="containsText" text="Leav">
      <formula>NOT(ISERROR(SEARCH(("Leav"),(KM32))))</formula>
    </cfRule>
  </conditionalFormatting>
  <conditionalFormatting sqref="KM32:KN58">
    <cfRule type="containsText" dxfId="16222" priority="186" operator="containsText" text="Holi">
      <formula>NOT(ISERROR(SEARCH(("Holi"),(KM32))))</formula>
    </cfRule>
  </conditionalFormatting>
  <conditionalFormatting sqref="KM32:KN58">
    <cfRule type="containsText" dxfId="16221" priority="187" operator="containsText" text="Orie">
      <formula>NOT(ISERROR(SEARCH(("Orie"),(KM32))))</formula>
    </cfRule>
  </conditionalFormatting>
  <conditionalFormatting sqref="KM22">
    <cfRule type="containsText" dxfId="16220" priority="178" operator="containsText" text="Pres">
      <formula>NOT(ISERROR(SEARCH(("Pres"),(KM22))))</formula>
    </cfRule>
  </conditionalFormatting>
  <conditionalFormatting sqref="KM22">
    <cfRule type="containsText" dxfId="16219" priority="179" operator="containsText" text="Abs">
      <formula>NOT(ISERROR(SEARCH(("Abs"),(KM22))))</formula>
    </cfRule>
  </conditionalFormatting>
  <conditionalFormatting sqref="KM22">
    <cfRule type="containsText" dxfId="16218" priority="180" operator="containsText" text="Leav">
      <formula>NOT(ISERROR(SEARCH(("Leav"),(KM22))))</formula>
    </cfRule>
  </conditionalFormatting>
  <conditionalFormatting sqref="KM22">
    <cfRule type="containsText" dxfId="16217" priority="181" operator="containsText" text="Holi">
      <formula>NOT(ISERROR(SEARCH(("Holi"),(KM22))))</formula>
    </cfRule>
  </conditionalFormatting>
  <conditionalFormatting sqref="KM22">
    <cfRule type="containsText" dxfId="16216" priority="182" operator="containsText" text="Orie">
      <formula>NOT(ISERROR(SEARCH(("Orie"),(KM22))))</formula>
    </cfRule>
  </conditionalFormatting>
  <conditionalFormatting sqref="KO32:KP58">
    <cfRule type="containsText" dxfId="16215" priority="163" operator="containsText" text="Pres">
      <formula>NOT(ISERROR(SEARCH(("Pres"),(KO32))))</formula>
    </cfRule>
  </conditionalFormatting>
  <conditionalFormatting sqref="KO32:KP58">
    <cfRule type="containsText" dxfId="16214" priority="164" operator="containsText" text="Abs">
      <formula>NOT(ISERROR(SEARCH(("Abs"),(KO32))))</formula>
    </cfRule>
  </conditionalFormatting>
  <conditionalFormatting sqref="KO32:KP58">
    <cfRule type="containsText" dxfId="16213" priority="165" operator="containsText" text="Leav">
      <formula>NOT(ISERROR(SEARCH(("Leav"),(KO32))))</formula>
    </cfRule>
  </conditionalFormatting>
  <conditionalFormatting sqref="KO32:KP58">
    <cfRule type="containsText" dxfId="16212" priority="166" operator="containsText" text="Holi">
      <formula>NOT(ISERROR(SEARCH(("Holi"),(KO32))))</formula>
    </cfRule>
  </conditionalFormatting>
  <conditionalFormatting sqref="KO32:KP58">
    <cfRule type="containsText" dxfId="16211" priority="167" operator="containsText" text="Orie">
      <formula>NOT(ISERROR(SEARCH(("Orie"),(KO32))))</formula>
    </cfRule>
  </conditionalFormatting>
  <conditionalFormatting sqref="KO22">
    <cfRule type="containsText" dxfId="16210" priority="158" operator="containsText" text="Pres">
      <formula>NOT(ISERROR(SEARCH(("Pres"),(KO22))))</formula>
    </cfRule>
  </conditionalFormatting>
  <conditionalFormatting sqref="KO22">
    <cfRule type="containsText" dxfId="16209" priority="159" operator="containsText" text="Abs">
      <formula>NOT(ISERROR(SEARCH(("Abs"),(KO22))))</formula>
    </cfRule>
  </conditionalFormatting>
  <conditionalFormatting sqref="KO22">
    <cfRule type="containsText" dxfId="16208" priority="160" operator="containsText" text="Leav">
      <formula>NOT(ISERROR(SEARCH(("Leav"),(KO22))))</formula>
    </cfRule>
  </conditionalFormatting>
  <conditionalFormatting sqref="KO22">
    <cfRule type="containsText" dxfId="16207" priority="161" operator="containsText" text="Holi">
      <formula>NOT(ISERROR(SEARCH(("Holi"),(KO22))))</formula>
    </cfRule>
  </conditionalFormatting>
  <conditionalFormatting sqref="KO22">
    <cfRule type="containsText" dxfId="16206" priority="162" operator="containsText" text="Orie">
      <formula>NOT(ISERROR(SEARCH(("Orie"),(KO22))))</formula>
    </cfRule>
  </conditionalFormatting>
  <conditionalFormatting sqref="KQ32:KR58">
    <cfRule type="containsText" dxfId="16205" priority="143" operator="containsText" text="Pres">
      <formula>NOT(ISERROR(SEARCH(("Pres"),(KQ32))))</formula>
    </cfRule>
  </conditionalFormatting>
  <conditionalFormatting sqref="KQ32:KR58">
    <cfRule type="containsText" dxfId="16204" priority="144" operator="containsText" text="Abs">
      <formula>NOT(ISERROR(SEARCH(("Abs"),(KQ32))))</formula>
    </cfRule>
  </conditionalFormatting>
  <conditionalFormatting sqref="KQ32:KR58">
    <cfRule type="containsText" dxfId="16203" priority="145" operator="containsText" text="Leav">
      <formula>NOT(ISERROR(SEARCH(("Leav"),(KQ32))))</formula>
    </cfRule>
  </conditionalFormatting>
  <conditionalFormatting sqref="KQ32:KR58">
    <cfRule type="containsText" dxfId="16202" priority="146" operator="containsText" text="Holi">
      <formula>NOT(ISERROR(SEARCH(("Holi"),(KQ32))))</formula>
    </cfRule>
  </conditionalFormatting>
  <conditionalFormatting sqref="KQ32:KR58">
    <cfRule type="containsText" dxfId="16201" priority="147" operator="containsText" text="Orie">
      <formula>NOT(ISERROR(SEARCH(("Orie"),(KQ32))))</formula>
    </cfRule>
  </conditionalFormatting>
  <conditionalFormatting sqref="KQ22">
    <cfRule type="containsText" dxfId="16200" priority="138" operator="containsText" text="Pres">
      <formula>NOT(ISERROR(SEARCH(("Pres"),(KQ22))))</formula>
    </cfRule>
  </conditionalFormatting>
  <conditionalFormatting sqref="KQ22">
    <cfRule type="containsText" dxfId="16199" priority="139" operator="containsText" text="Abs">
      <formula>NOT(ISERROR(SEARCH(("Abs"),(KQ22))))</formula>
    </cfRule>
  </conditionalFormatting>
  <conditionalFormatting sqref="KQ22">
    <cfRule type="containsText" dxfId="16198" priority="140" operator="containsText" text="Leav">
      <formula>NOT(ISERROR(SEARCH(("Leav"),(KQ22))))</formula>
    </cfRule>
  </conditionalFormatting>
  <conditionalFormatting sqref="KQ22">
    <cfRule type="containsText" dxfId="16197" priority="141" operator="containsText" text="Holi">
      <formula>NOT(ISERROR(SEARCH(("Holi"),(KQ22))))</formula>
    </cfRule>
  </conditionalFormatting>
  <conditionalFormatting sqref="KQ22">
    <cfRule type="containsText" dxfId="16196" priority="142" operator="containsText" text="Orie">
      <formula>NOT(ISERROR(SEARCH(("Orie"),(KQ22))))</formula>
    </cfRule>
  </conditionalFormatting>
  <conditionalFormatting sqref="KS32:KT58">
    <cfRule type="containsText" dxfId="16195" priority="123" operator="containsText" text="Pres">
      <formula>NOT(ISERROR(SEARCH(("Pres"),(KS32))))</formula>
    </cfRule>
  </conditionalFormatting>
  <conditionalFormatting sqref="KS32:KT58">
    <cfRule type="containsText" dxfId="16194" priority="124" operator="containsText" text="Abs">
      <formula>NOT(ISERROR(SEARCH(("Abs"),(KS32))))</formula>
    </cfRule>
  </conditionalFormatting>
  <conditionalFormatting sqref="KS32:KT58">
    <cfRule type="containsText" dxfId="16193" priority="125" operator="containsText" text="Leav">
      <formula>NOT(ISERROR(SEARCH(("Leav"),(KS32))))</formula>
    </cfRule>
  </conditionalFormatting>
  <conditionalFormatting sqref="KS32:KT58">
    <cfRule type="containsText" dxfId="16192" priority="126" operator="containsText" text="Holi">
      <formula>NOT(ISERROR(SEARCH(("Holi"),(KS32))))</formula>
    </cfRule>
  </conditionalFormatting>
  <conditionalFormatting sqref="KS32:KT58">
    <cfRule type="containsText" dxfId="16191" priority="127" operator="containsText" text="Orie">
      <formula>NOT(ISERROR(SEARCH(("Orie"),(KS32))))</formula>
    </cfRule>
  </conditionalFormatting>
  <conditionalFormatting sqref="KS22">
    <cfRule type="containsText" dxfId="16190" priority="118" operator="containsText" text="Pres">
      <formula>NOT(ISERROR(SEARCH(("Pres"),(KS22))))</formula>
    </cfRule>
  </conditionalFormatting>
  <conditionalFormatting sqref="KS22">
    <cfRule type="containsText" dxfId="16189" priority="119" operator="containsText" text="Abs">
      <formula>NOT(ISERROR(SEARCH(("Abs"),(KS22))))</formula>
    </cfRule>
  </conditionalFormatting>
  <conditionalFormatting sqref="KS22">
    <cfRule type="containsText" dxfId="16188" priority="120" operator="containsText" text="Leav">
      <formula>NOT(ISERROR(SEARCH(("Leav"),(KS22))))</formula>
    </cfRule>
  </conditionalFormatting>
  <conditionalFormatting sqref="KS22">
    <cfRule type="containsText" dxfId="16187" priority="121" operator="containsText" text="Holi">
      <formula>NOT(ISERROR(SEARCH(("Holi"),(KS22))))</formula>
    </cfRule>
  </conditionalFormatting>
  <conditionalFormatting sqref="KS22">
    <cfRule type="containsText" dxfId="16186" priority="122" operator="containsText" text="Orie">
      <formula>NOT(ISERROR(SEARCH(("Orie"),(KS22))))</formula>
    </cfRule>
  </conditionalFormatting>
  <conditionalFormatting sqref="KU32:KV58">
    <cfRule type="containsText" dxfId="16185" priority="103" operator="containsText" text="Pres">
      <formula>NOT(ISERROR(SEARCH(("Pres"),(KU32))))</formula>
    </cfRule>
  </conditionalFormatting>
  <conditionalFormatting sqref="KU32:KV58">
    <cfRule type="containsText" dxfId="16184" priority="104" operator="containsText" text="Abs">
      <formula>NOT(ISERROR(SEARCH(("Abs"),(KU32))))</formula>
    </cfRule>
  </conditionalFormatting>
  <conditionalFormatting sqref="KU32:KV58">
    <cfRule type="containsText" dxfId="16183" priority="105" operator="containsText" text="Leav">
      <formula>NOT(ISERROR(SEARCH(("Leav"),(KU32))))</formula>
    </cfRule>
  </conditionalFormatting>
  <conditionalFormatting sqref="KU32:KV58">
    <cfRule type="containsText" dxfId="16182" priority="106" operator="containsText" text="Holi">
      <formula>NOT(ISERROR(SEARCH(("Holi"),(KU32))))</formula>
    </cfRule>
  </conditionalFormatting>
  <conditionalFormatting sqref="KU32:KV58">
    <cfRule type="containsText" dxfId="16181" priority="107" operator="containsText" text="Orie">
      <formula>NOT(ISERROR(SEARCH(("Orie"),(KU32))))</formula>
    </cfRule>
  </conditionalFormatting>
  <conditionalFormatting sqref="KU22">
    <cfRule type="containsText" dxfId="16180" priority="98" operator="containsText" text="Pres">
      <formula>NOT(ISERROR(SEARCH(("Pres"),(KU22))))</formula>
    </cfRule>
  </conditionalFormatting>
  <conditionalFormatting sqref="KU22">
    <cfRule type="containsText" dxfId="16179" priority="99" operator="containsText" text="Abs">
      <formula>NOT(ISERROR(SEARCH(("Abs"),(KU22))))</formula>
    </cfRule>
  </conditionalFormatting>
  <conditionalFormatting sqref="KU22">
    <cfRule type="containsText" dxfId="16178" priority="100" operator="containsText" text="Leav">
      <formula>NOT(ISERROR(SEARCH(("Leav"),(KU22))))</formula>
    </cfRule>
  </conditionalFormatting>
  <conditionalFormatting sqref="KU22">
    <cfRule type="containsText" dxfId="16177" priority="101" operator="containsText" text="Holi">
      <formula>NOT(ISERROR(SEARCH(("Holi"),(KU22))))</formula>
    </cfRule>
  </conditionalFormatting>
  <conditionalFormatting sqref="KU22">
    <cfRule type="containsText" dxfId="16176" priority="102" operator="containsText" text="Orie">
      <formula>NOT(ISERROR(SEARCH(("Orie"),(KU22))))</formula>
    </cfRule>
  </conditionalFormatting>
  <conditionalFormatting sqref="B72">
    <cfRule type="duplicateValues" dxfId="16175" priority="87"/>
  </conditionalFormatting>
  <conditionalFormatting sqref="C72">
    <cfRule type="duplicateValues" dxfId="16174" priority="86"/>
  </conditionalFormatting>
  <conditionalFormatting sqref="D72">
    <cfRule type="duplicateValues" dxfId="16173" priority="85"/>
  </conditionalFormatting>
  <conditionalFormatting sqref="E72">
    <cfRule type="timePeriod" dxfId="16172" priority="84" timePeriod="lastMonth">
      <formula>AND(MONTH(E72)=MONTH(EDATE(TODAY(),0-1)),YEAR(E72)=YEAR(EDATE(TODAY(),0-1)))</formula>
    </cfRule>
  </conditionalFormatting>
  <conditionalFormatting sqref="F75">
    <cfRule type="cellIs" dxfId="16171" priority="80" operator="equal">
      <formula>"Ac"</formula>
    </cfRule>
  </conditionalFormatting>
  <conditionalFormatting sqref="F75">
    <cfRule type="cellIs" dxfId="16170" priority="81" operator="equal">
      <formula>"IT"</formula>
    </cfRule>
  </conditionalFormatting>
  <conditionalFormatting sqref="B76">
    <cfRule type="duplicateValues" dxfId="16169" priority="79"/>
  </conditionalFormatting>
  <conditionalFormatting sqref="F76:F78">
    <cfRule type="cellIs" dxfId="16168" priority="77" operator="equal">
      <formula>"Ac"</formula>
    </cfRule>
  </conditionalFormatting>
  <conditionalFormatting sqref="F76:F78">
    <cfRule type="cellIs" dxfId="16167" priority="78" operator="equal">
      <formula>"IT"</formula>
    </cfRule>
  </conditionalFormatting>
  <conditionalFormatting sqref="B77">
    <cfRule type="duplicateValues" dxfId="16166" priority="76"/>
  </conditionalFormatting>
  <conditionalFormatting sqref="B78:B79">
    <cfRule type="duplicateValues" dxfId="16165" priority="75"/>
  </conditionalFormatting>
  <conditionalFormatting sqref="KC58">
    <cfRule type="containsText" dxfId="16164" priority="70" operator="containsText" text="Pres">
      <formula>NOT(ISERROR(SEARCH(("Pres"),(KC58))))</formula>
    </cfRule>
  </conditionalFormatting>
  <conditionalFormatting sqref="KC58">
    <cfRule type="containsText" dxfId="16163" priority="71" operator="containsText" text="Abs">
      <formula>NOT(ISERROR(SEARCH(("Abs"),(KC58))))</formula>
    </cfRule>
  </conditionalFormatting>
  <conditionalFormatting sqref="KC58">
    <cfRule type="containsText" dxfId="16162" priority="72" operator="containsText" text="Leav">
      <formula>NOT(ISERROR(SEARCH(("Leav"),(KC58))))</formula>
    </cfRule>
  </conditionalFormatting>
  <conditionalFormatting sqref="KC58">
    <cfRule type="containsText" dxfId="16161" priority="73" operator="containsText" text="Holi">
      <formula>NOT(ISERROR(SEARCH(("Holi"),(KC58))))</formula>
    </cfRule>
  </conditionalFormatting>
  <conditionalFormatting sqref="KC58">
    <cfRule type="containsText" dxfId="16160" priority="74" operator="containsText" text="Orie">
      <formula>NOT(ISERROR(SEARCH(("Orie"),(KC58))))</formula>
    </cfRule>
  </conditionalFormatting>
  <conditionalFormatting sqref="KE58">
    <cfRule type="containsText" dxfId="16159" priority="65" operator="containsText" text="Pres">
      <formula>NOT(ISERROR(SEARCH(("Pres"),(KE58))))</formula>
    </cfRule>
  </conditionalFormatting>
  <conditionalFormatting sqref="KE58">
    <cfRule type="containsText" dxfId="16158" priority="66" operator="containsText" text="Abs">
      <formula>NOT(ISERROR(SEARCH(("Abs"),(KE58))))</formula>
    </cfRule>
  </conditionalFormatting>
  <conditionalFormatting sqref="KE58">
    <cfRule type="containsText" dxfId="16157" priority="67" operator="containsText" text="Leav">
      <formula>NOT(ISERROR(SEARCH(("Leav"),(KE58))))</formula>
    </cfRule>
  </conditionalFormatting>
  <conditionalFormatting sqref="KE58">
    <cfRule type="containsText" dxfId="16156" priority="68" operator="containsText" text="Holi">
      <formula>NOT(ISERROR(SEARCH(("Holi"),(KE58))))</formula>
    </cfRule>
  </conditionalFormatting>
  <conditionalFormatting sqref="KE58">
    <cfRule type="containsText" dxfId="16155" priority="69" operator="containsText" text="Orie">
      <formula>NOT(ISERROR(SEARCH(("Orie"),(KE58))))</formula>
    </cfRule>
  </conditionalFormatting>
  <conditionalFormatting sqref="B59">
    <cfRule type="duplicateValues" dxfId="16154" priority="4149"/>
  </conditionalFormatting>
  <conditionalFormatting sqref="KE69:KF69">
    <cfRule type="containsText" dxfId="16153" priority="60" operator="containsText" text="Pres">
      <formula>NOT(ISERROR(SEARCH(("Pres"),(KE69))))</formula>
    </cfRule>
  </conditionalFormatting>
  <conditionalFormatting sqref="KE69:KF69">
    <cfRule type="containsText" dxfId="16152" priority="61" operator="containsText" text="Abs">
      <formula>NOT(ISERROR(SEARCH(("Abs"),(KE69))))</formula>
    </cfRule>
  </conditionalFormatting>
  <conditionalFormatting sqref="KE69:KF69">
    <cfRule type="containsText" dxfId="16151" priority="62" operator="containsText" text="Leav">
      <formula>NOT(ISERROR(SEARCH(("Leav"),(KE69))))</formula>
    </cfRule>
  </conditionalFormatting>
  <conditionalFormatting sqref="KE69:KF69">
    <cfRule type="containsText" dxfId="16150" priority="63" operator="containsText" text="Holi">
      <formula>NOT(ISERROR(SEARCH(("Holi"),(KE69))))</formula>
    </cfRule>
  </conditionalFormatting>
  <conditionalFormatting sqref="KE69:KF69">
    <cfRule type="containsText" dxfId="16149" priority="64" operator="containsText" text="Orie">
      <formula>NOT(ISERROR(SEARCH(("Orie"),(KE69))))</formula>
    </cfRule>
  </conditionalFormatting>
  <conditionalFormatting sqref="F79">
    <cfRule type="cellIs" dxfId="16148" priority="53" operator="equal">
      <formula>"Ac"</formula>
    </cfRule>
  </conditionalFormatting>
  <conditionalFormatting sqref="F79">
    <cfRule type="cellIs" dxfId="16147" priority="54" operator="equal">
      <formula>"IT"</formula>
    </cfRule>
  </conditionalFormatting>
  <conditionalFormatting sqref="KH80">
    <cfRule type="containsText" dxfId="16146" priority="48" operator="containsText" text="Pres">
      <formula>NOT(ISERROR(SEARCH(("Pres"),(KH80))))</formula>
    </cfRule>
  </conditionalFormatting>
  <conditionalFormatting sqref="KH80">
    <cfRule type="containsText" dxfId="16145" priority="49" operator="containsText" text="Abs">
      <formula>NOT(ISERROR(SEARCH(("Abs"),(KH80))))</formula>
    </cfRule>
  </conditionalFormatting>
  <conditionalFormatting sqref="KH80">
    <cfRule type="containsText" dxfId="16144" priority="50" operator="containsText" text="Leav">
      <formula>NOT(ISERROR(SEARCH(("Leav"),(KH80))))</formula>
    </cfRule>
  </conditionalFormatting>
  <conditionalFormatting sqref="KH80">
    <cfRule type="containsText" dxfId="16143" priority="51" operator="containsText" text="Holi">
      <formula>NOT(ISERROR(SEARCH(("Holi"),(KH80))))</formula>
    </cfRule>
  </conditionalFormatting>
  <conditionalFormatting sqref="KH80">
    <cfRule type="containsText" dxfId="16142" priority="52" operator="containsText" text="Orie">
      <formula>NOT(ISERROR(SEARCH(("Orie"),(KH80))))</formula>
    </cfRule>
  </conditionalFormatting>
  <conditionalFormatting sqref="F80">
    <cfRule type="cellIs" dxfId="16141" priority="31" operator="equal">
      <formula>"Ac"</formula>
    </cfRule>
  </conditionalFormatting>
  <conditionalFormatting sqref="F80">
    <cfRule type="cellIs" dxfId="16140" priority="32" operator="equal">
      <formula>"IT"</formula>
    </cfRule>
  </conditionalFormatting>
  <conditionalFormatting sqref="F81">
    <cfRule type="cellIs" dxfId="16139" priority="24" operator="equal">
      <formula>"Ac"</formula>
    </cfRule>
  </conditionalFormatting>
  <conditionalFormatting sqref="F81">
    <cfRule type="cellIs" dxfId="16138" priority="25" operator="equal">
      <formula>"IT"</formula>
    </cfRule>
  </conditionalFormatting>
  <conditionalFormatting sqref="C81">
    <cfRule type="timePeriod" dxfId="16137" priority="22" timePeriod="lastMonth">
      <formula>AND(MONTH(C81)=MONTH(EDATE(TODAY(),0-1)),YEAR(C81)=YEAR(EDATE(TODAY(),0-1)))</formula>
    </cfRule>
  </conditionalFormatting>
  <conditionalFormatting sqref="E81">
    <cfRule type="timePeriod" dxfId="16136" priority="21" timePeriod="lastMonth">
      <formula>AND(MONTH(E81)=MONTH(EDATE(TODAY(),0-1)),YEAR(E81)=YEAR(EDATE(TODAY(),0-1)))</formula>
    </cfRule>
  </conditionalFormatting>
  <conditionalFormatting sqref="B81">
    <cfRule type="duplicateValues" dxfId="16135" priority="4245"/>
  </conditionalFormatting>
  <conditionalFormatting sqref="KY74:KZ74">
    <cfRule type="containsText" dxfId="16134" priority="16" operator="containsText" text="Pres">
      <formula>NOT(ISERROR(SEARCH(("Pres"),(KY74))))</formula>
    </cfRule>
  </conditionalFormatting>
  <conditionalFormatting sqref="KY74:KZ74">
    <cfRule type="containsText" dxfId="16133" priority="17" operator="containsText" text="Abs">
      <formula>NOT(ISERROR(SEARCH(("Abs"),(KY74))))</formula>
    </cfRule>
  </conditionalFormatting>
  <conditionalFormatting sqref="KY74:KZ74">
    <cfRule type="containsText" dxfId="16132" priority="18" operator="containsText" text="Leav">
      <formula>NOT(ISERROR(SEARCH(("Leav"),(KY74))))</formula>
    </cfRule>
  </conditionalFormatting>
  <conditionalFormatting sqref="KY74:KZ74">
    <cfRule type="containsText" dxfId="16131" priority="19" operator="containsText" text="Holi">
      <formula>NOT(ISERROR(SEARCH(("Holi"),(KY74))))</formula>
    </cfRule>
  </conditionalFormatting>
  <conditionalFormatting sqref="KY74:KZ74">
    <cfRule type="containsText" dxfId="16130" priority="20" operator="containsText" text="Orie">
      <formula>NOT(ISERROR(SEARCH(("Orie"),(KY74))))</formula>
    </cfRule>
  </conditionalFormatting>
  <conditionalFormatting sqref="KM69:KN69 KM70:KM81 KN70:KN80">
    <cfRule type="containsText" dxfId="16129" priority="11" operator="containsText" text="Pres">
      <formula>NOT(ISERROR(SEARCH(("Pres"),(KM69))))</formula>
    </cfRule>
  </conditionalFormatting>
  <conditionalFormatting sqref="KM69:KN69 KM70:KM81 KN70:KN80">
    <cfRule type="containsText" dxfId="16128" priority="12" operator="containsText" text="Abs">
      <formula>NOT(ISERROR(SEARCH(("Abs"),(KM69))))</formula>
    </cfRule>
  </conditionalFormatting>
  <conditionalFormatting sqref="KM69:KN69 KM70:KM81 KN70:KN80">
    <cfRule type="containsText" dxfId="16127" priority="13" operator="containsText" text="Leav">
      <formula>NOT(ISERROR(SEARCH(("Leav"),(KM69))))</formula>
    </cfRule>
  </conditionalFormatting>
  <conditionalFormatting sqref="KM69:KN69 KM70:KM81 KN70:KN80">
    <cfRule type="containsText" dxfId="16126" priority="14" operator="containsText" text="Holi">
      <formula>NOT(ISERROR(SEARCH(("Holi"),(KM69))))</formula>
    </cfRule>
  </conditionalFormatting>
  <conditionalFormatting sqref="KM69:KN69 KM70:KM81 KN70:KN80">
    <cfRule type="containsText" dxfId="16125" priority="15" operator="containsText" text="Orie">
      <formula>NOT(ISERROR(SEARCH(("Orie"),(KM69))))</formula>
    </cfRule>
  </conditionalFormatting>
  <conditionalFormatting sqref="KO69:KP74 KO76:KP76 KO78:KP81">
    <cfRule type="containsText" dxfId="16124" priority="6" operator="containsText" text="Pres">
      <formula>NOT(ISERROR(SEARCH(("Pres"),(KO69))))</formula>
    </cfRule>
  </conditionalFormatting>
  <conditionalFormatting sqref="KO69:KP74 KO76:KP76 KO78:KP81">
    <cfRule type="containsText" dxfId="16123" priority="7" operator="containsText" text="Abs">
      <formula>NOT(ISERROR(SEARCH(("Abs"),(KO69))))</formula>
    </cfRule>
  </conditionalFormatting>
  <conditionalFormatting sqref="KO69:KP74 KO76:KP76 KO78:KP81">
    <cfRule type="containsText" dxfId="16122" priority="8" operator="containsText" text="Leav">
      <formula>NOT(ISERROR(SEARCH(("Leav"),(KO69))))</formula>
    </cfRule>
  </conditionalFormatting>
  <conditionalFormatting sqref="KO69:KP74 KO76:KP76 KO78:KP81">
    <cfRule type="containsText" dxfId="16121" priority="9" operator="containsText" text="Holi">
      <formula>NOT(ISERROR(SEARCH(("Holi"),(KO69))))</formula>
    </cfRule>
  </conditionalFormatting>
  <conditionalFormatting sqref="KO69:KP74 KO76:KP76 KO78:KP81">
    <cfRule type="containsText" dxfId="16120" priority="10" operator="containsText" text="Orie">
      <formula>NOT(ISERROR(SEARCH(("Orie"),(KO69))))</formula>
    </cfRule>
  </conditionalFormatting>
  <conditionalFormatting sqref="KQ69:KR81">
    <cfRule type="containsText" dxfId="16119" priority="1" operator="containsText" text="Pres">
      <formula>NOT(ISERROR(SEARCH(("Pres"),(KQ69))))</formula>
    </cfRule>
  </conditionalFormatting>
  <conditionalFormatting sqref="KQ69:KR81">
    <cfRule type="containsText" dxfId="16118" priority="2" operator="containsText" text="Abs">
      <formula>NOT(ISERROR(SEARCH(("Abs"),(KQ69))))</formula>
    </cfRule>
  </conditionalFormatting>
  <conditionalFormatting sqref="KQ69:KR81">
    <cfRule type="containsText" dxfId="16117" priority="3" operator="containsText" text="Leav">
      <formula>NOT(ISERROR(SEARCH(("Leav"),(KQ69))))</formula>
    </cfRule>
  </conditionalFormatting>
  <conditionalFormatting sqref="KQ69:KR81">
    <cfRule type="containsText" dxfId="16116" priority="4" operator="containsText" text="Holi">
      <formula>NOT(ISERROR(SEARCH(("Holi"),(KQ69))))</formula>
    </cfRule>
  </conditionalFormatting>
  <conditionalFormatting sqref="KQ69:KR81">
    <cfRule type="containsText" dxfId="16115" priority="5" operator="containsText" text="Orie">
      <formula>NOT(ISERROR(SEARCH(("Orie"),(KQ69))))</formula>
    </cfRule>
  </conditionalFormatting>
  <hyperlinks>
    <hyperlink ref="E31" r:id="rId1" xr:uid="{AEDEC993-8F39-4C31-8B2E-5924BC7615BC}"/>
    <hyperlink ref="E42" r:id="rId2" xr:uid="{E4C06CB4-2C4D-4358-B681-CDDF9191B116}"/>
    <hyperlink ref="E43" r:id="rId3" xr:uid="{FC01C203-EB8C-46DE-9749-18BD0220A509}"/>
    <hyperlink ref="E44" r:id="rId4" xr:uid="{68F68620-3B8F-47ED-90DF-A03B77AC45E4}"/>
    <hyperlink ref="E45" r:id="rId5" xr:uid="{C9013ACE-1A2C-40D6-8542-9209A3534750}"/>
    <hyperlink ref="E46" r:id="rId6" xr:uid="{7E0785D9-D318-40E4-B870-EF02FE512B83}"/>
    <hyperlink ref="E47" r:id="rId7" xr:uid="{2E561C5C-C69C-41CB-BB55-2A8F6FC4ABC7}"/>
    <hyperlink ref="E48" r:id="rId8" xr:uid="{A138B835-72C8-4B92-AD19-9E2478BD21BD}"/>
    <hyperlink ref="E33" r:id="rId9" xr:uid="{8E004AA1-4450-4769-9607-C113F381B9B0}"/>
    <hyperlink ref="E34" r:id="rId10" xr:uid="{2A4AF604-3769-4182-B295-B91D2848CA52}"/>
    <hyperlink ref="E35" r:id="rId11" xr:uid="{31337DDC-4065-4CB3-BFE4-FB234CD39F85}"/>
    <hyperlink ref="E36" r:id="rId12" xr:uid="{FCCBED0E-A212-4DEA-A300-A5C5686D9192}"/>
    <hyperlink ref="E37" r:id="rId13" xr:uid="{B0F4F873-AA8C-4A36-8CBD-E03A95D354EB}"/>
    <hyperlink ref="E38" r:id="rId14" xr:uid="{C4B7DE46-E09F-47D8-881D-0E2C2C06229F}"/>
    <hyperlink ref="E39" r:id="rId15" xr:uid="{CDD9B2A6-728B-4AF8-A347-D293DD8ADB62}"/>
    <hyperlink ref="E40" r:id="rId16" xr:uid="{816D995B-1565-4FE0-9067-B258989859B2}"/>
    <hyperlink ref="E41" r:id="rId17" xr:uid="{8A276D7A-D356-40EF-BD93-4D258E91F7E4}"/>
    <hyperlink ref="E50" r:id="rId18" xr:uid="{05E17420-010E-456A-AB09-0E153501D3AD}"/>
    <hyperlink ref="E55" r:id="rId19" xr:uid="{38789D5C-A49C-48DF-9F46-3F4210FF864B}"/>
    <hyperlink ref="E60" r:id="rId20" xr:uid="{098DEF6C-E3EA-4675-B1D5-56676EF772DA}"/>
    <hyperlink ref="E61" r:id="rId21" xr:uid="{4BC147FD-56A7-4D65-8701-415152251EF1}"/>
    <hyperlink ref="E62" r:id="rId22" xr:uid="{5CB051DB-68F7-4280-B63E-171A7D5E6816}"/>
    <hyperlink ref="E63" r:id="rId23" xr:uid="{7A5A9A05-C7E3-4F9A-A9F6-036FE2E6C5B6}"/>
    <hyperlink ref="E64" r:id="rId24" xr:uid="{BD25E21F-FD85-4E80-83BA-606475863C39}"/>
    <hyperlink ref="E56" r:id="rId25" xr:uid="{7A949A03-C394-4349-AD2B-9DD69EA6473B}"/>
    <hyperlink ref="E57" r:id="rId26" xr:uid="{16A877D5-43F1-43C6-B265-989E15F2421F}"/>
    <hyperlink ref="E58" r:id="rId27" xr:uid="{70B6AD57-BAE7-4CCC-9F3E-8F2B72B5304A}"/>
    <hyperlink ref="E67" r:id="rId28" xr:uid="{47BC45AA-1060-4F66-A0AB-E637F57CB9B2}"/>
    <hyperlink ref="E68" r:id="rId29" xr:uid="{31A3E7FF-6F9D-49D0-9D1A-B0B43554AC10}"/>
    <hyperlink ref="E69" r:id="rId30" xr:uid="{6815C56F-891B-4686-905A-A9A4BBF0CBE7}"/>
    <hyperlink ref="E70" r:id="rId31" xr:uid="{39B5E30E-B754-4B47-A481-540FB0202274}"/>
    <hyperlink ref="E72" r:id="rId32" xr:uid="{63725C1A-53A6-4574-8595-759880CE7FA6}"/>
    <hyperlink ref="E73" r:id="rId33" xr:uid="{FAB6E9C0-B611-4BC9-969B-5F733E1DE072}"/>
    <hyperlink ref="E74" r:id="rId34" xr:uid="{A29BA530-EEB5-443C-9200-B2E3C4EE7F7F}"/>
    <hyperlink ref="E76" r:id="rId35" xr:uid="{22BED4A3-BCD5-4997-BBFF-8F6BC5476CD1}"/>
    <hyperlink ref="E77" r:id="rId36" xr:uid="{A5A60EF6-6274-401D-89B9-3B99B6F798C9}"/>
    <hyperlink ref="E78" r:id="rId37" xr:uid="{2C031805-EEDB-4A2E-A6DB-81E9E7B3E8FC}"/>
    <hyperlink ref="E80" r:id="rId38" xr:uid="{D6F251C7-7E93-46E6-BAD6-9E6A9DB485ED}"/>
    <hyperlink ref="E81" r:id="rId39" xr:uid="{C45C54E3-7482-4939-940E-0AD7D6AEC134}"/>
  </hyperlinks>
  <printOptions horizontalCentered="1" gridLines="1"/>
  <pageMargins left="0.7" right="0.7" top="0.75" bottom="0.75" header="0" footer="0"/>
  <pageSetup fitToHeight="0" pageOrder="overThenDown" orientation="landscape" cellComments="atEnd" r:id="rId40"/>
  <legacyDrawing r:id="rId41"/>
  <extLst>
    <ext xmlns:x14="http://schemas.microsoft.com/office/spreadsheetml/2009/9/main" uri="{CCE6A557-97BC-4b89-ADB6-D9C93CAAB3DF}">
      <x14:dataValidations xmlns:xm="http://schemas.microsoft.com/office/excel/2006/main" count="3">
        <x14:dataValidation type="list" allowBlank="1" showInputMessage="1" showErrorMessage="1" xr:uid="{0A11E5D0-F79B-432E-AD07-C4E15EE23299}">
          <x14:formula1>
            <xm:f>Ref!$A$1:$A$6</xm:f>
          </x14:formula1>
          <xm:sqref>DA6:DA21 DC6:DC23 DE6:DE32 DG6:DG27 DQ9:DQ25 DI6:DI26 DK6:DK33 DO9:DO31 DM9:DM23 DS13:DS34 DU13:DU34 EA13:EA34 DW14:DW28 DY13:DY34 EC13:EC30 EE14:EE34 EG14:EG43 EQ14:EQ36 EI14:EI45 EK14:EK37 EM14:EM16 EM18:EM33 EO14:EO16 ES14:ES16 ES18:ES44 EO18:EO37 GO22 GQ22 EU14:EU38 EW14:EW33 FC15:FC32 GE22 GG22 FM18:FM34 FQ18:FQ40 FY22:FY44 GA22:GA44 GC22 GK22 GM22 EY14:EY38 FA15 FA18:FA24 FA26:FA32 FE14:FE38 FG15:FG32 FI15:FI32 FI34:FI50 FK15:FK32 FO18:FO40 FS17:FS41 FW21:FW44 GC24:GC45 GS22 GU22 GW22 GY22 HA22 HC22 HE22 HG22 HI22 GE24:GE46 GG26:GG46 GI26:GI46 GK26:GK46 GM26:GM46 GO26:GO46 GQ29:GQ46 GS31:GS46 GU31:GU46 GW32 GY32 HK22 HM22 JY22 HO22 HQ22 HS22 HU22 HW22 HY22 IA22 IC22 IE22 HW53 IG22 II22 IK22 IM22 IO22 IQ22 IS22 IU22 IW22 IY22 JA22 JC22 JE22 JG22 JI22 JK22 JM22 JO22 JQ22 JS22 JU22 JW22 HW55:HW58 HW32:HW41 HW43:HW47 KA22 IE32:IE58 IC32:IC58 IA32:IA58 HY32:HY58 HU32:HU58 HS32:HS58 HQ32:HQ58 HO32:HO58 HK32:HK58 HI32:HI58 HE32:HE58 HC32:HC58 HM32:HM58 HG32:HG58 GZ48:GZ51 GY42:GY51 HA32:HA58 GW42:GW58 GX52:GZ58 FK34:FK57 FU15:FU54 CS6:CS58 CQ6:CQ58 CK6:CK58 CM6:CM58 CO6:CO58 CU6:CU58 BM6:BM58 BO6:BO58 BI6:BI58 BK6:BK58 BE6:BE58 BG6:BG58 BS6:BS58 BQ6:BQ58 BU6:BU58 CI6:CI58 CG6:CG58 CE6:CE58 CC6:CC58 CA6:CA58 BY6:BY58 BW6:BW58 BC6:BC58 BA6:BA58 AY6:AY58 AS6:AS58 AU6:AU58 AW6:AW58 CW6:CW58 AQ6:AQ58 AC6:AC58 AE6:AE58 AG6:AG58 AI6:AI58 AK6:AK58 AM6:AM58 AO6:AO58 KC22 KE22 KG22 KI22 KK22 KM22 KO22 KQ22 KS22 KU22 KC76:KC78 KU32:KU81 IS32:IS64 IU32:IU64 IW32:IW64 IY32:IY64 JC32:JC64 JE32:JE64 JI32:JI67 JK32:JK67 JO32:JO68 JQ32:JQ68 JS32:JS68 JW32:JW71 IG32:IG59 IM32:IM59 II32:II59 IK32:IK59 IO32:IO59 IQ32:IQ59 JA32:JA64 JG32:JG64 JM32:JM67 KM32:KM81 KO32:KO74 KQ32:KQ81 KS32:KS81 CY6:CY122 LC66:LC81 LE66:LE81 KE32:KE78 KK32:KK79 KI32:KI79 KG32:KG81 KC32:KC74 JU32:JU78 KA32:KA78 JY32:JY78 KY74 KO76 KO78:KO81</xm:sqref>
        </x14:dataValidation>
        <x14:dataValidation type="list" allowBlank="1" showInputMessage="1" showErrorMessage="1" xr:uid="{926FD9E9-679E-4B13-BC58-91C659DDC8C4}">
          <x14:formula1>
            <xm:f>Ref!$C$1:$C$2</xm:f>
          </x14:formula1>
          <xm:sqref>F6:F81</xm:sqref>
        </x14:dataValidation>
        <x14:dataValidation type="list" allowBlank="1" showInputMessage="1" showErrorMessage="1" xr:uid="{CBE99B88-3564-4CB0-9217-74252A987CB5}">
          <x14:formula1>
            <xm:f>Ref!$B$1:$B$7</xm:f>
          </x14:formula1>
          <xm:sqref>A6:A85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2A973-8530-41E1-9452-8708F0E3A299}">
  <sheetPr>
    <tabColor rgb="FF00B0F0"/>
  </sheetPr>
  <dimension ref="A1:GN47"/>
  <sheetViews>
    <sheetView workbookViewId="0">
      <pane xSplit="28" ySplit="5" topLeftCell="FE31" activePane="bottomRight" state="frozen"/>
      <selection pane="bottomRight" activeCell="E38" sqref="E38"/>
      <selection pane="bottomLeft"/>
      <selection pane="topRight"/>
    </sheetView>
  </sheetViews>
  <sheetFormatPr defaultColWidth="9.140625" defaultRowHeight="15"/>
  <cols>
    <col min="2" max="2" width="13" customWidth="1"/>
    <col min="3" max="3" width="12.42578125" bestFit="1" customWidth="1"/>
    <col min="4" max="4" width="26.28515625" bestFit="1" customWidth="1"/>
    <col min="5" max="5" width="31" bestFit="1" customWidth="1"/>
    <col min="6" max="6" width="5.140625" customWidth="1"/>
    <col min="7" max="7" width="13.28515625" bestFit="1" customWidth="1"/>
    <col min="8" max="8" width="12.140625" bestFit="1" customWidth="1"/>
    <col min="9" max="9" width="11.5703125" bestFit="1" customWidth="1"/>
    <col min="10" max="10" width="4.7109375" bestFit="1" customWidth="1"/>
    <col min="11" max="11" width="9.140625" customWidth="1"/>
    <col min="12" max="12" width="9.140625" hidden="1" customWidth="1"/>
    <col min="13" max="13" width="9.140625" customWidth="1"/>
    <col min="14" max="14" width="6.140625" customWidth="1"/>
    <col min="15" max="15" width="5.7109375" customWidth="1"/>
    <col min="16" max="16" width="3.5703125" customWidth="1"/>
    <col min="17" max="17" width="3.7109375" customWidth="1"/>
    <col min="18" max="18" width="4.42578125" customWidth="1"/>
    <col min="19" max="19" width="3.28515625" customWidth="1"/>
    <col min="20" max="20" width="4.140625" customWidth="1"/>
    <col min="21" max="21" width="4.28515625" customWidth="1"/>
    <col min="22" max="22" width="4.42578125" customWidth="1"/>
    <col min="23" max="23" width="3" customWidth="1"/>
    <col min="24" max="24" width="5.7109375" customWidth="1"/>
    <col min="25" max="25" width="2.85546875" customWidth="1"/>
    <col min="26" max="27" width="2.7109375" customWidth="1"/>
    <col min="28" max="28" width="3.140625" customWidth="1"/>
    <col min="29" max="72" width="4.7109375" customWidth="1"/>
    <col min="73" max="73" width="6.5703125" customWidth="1"/>
    <col min="74" max="74" width="5.42578125" customWidth="1"/>
    <col min="75" max="75" width="6.7109375" customWidth="1"/>
    <col min="76" max="176" width="4.7109375" customWidth="1"/>
    <col min="177" max="177" width="5.7109375" customWidth="1"/>
    <col min="178" max="178" width="6.5703125" customWidth="1"/>
    <col min="179" max="179" width="6.140625" customWidth="1"/>
    <col min="180" max="180" width="5.140625" customWidth="1"/>
    <col min="181" max="181" width="4.7109375" customWidth="1"/>
    <col min="182" max="182" width="4" customWidth="1"/>
    <col min="183" max="183" width="4.42578125" customWidth="1"/>
    <col min="184" max="184" width="4.5703125" customWidth="1"/>
    <col min="185" max="185" width="4.28515625" customWidth="1"/>
    <col min="186" max="186" width="4.7109375" customWidth="1"/>
    <col min="187" max="188" width="4.42578125" customWidth="1"/>
    <col min="189" max="189" width="4.140625" customWidth="1"/>
    <col min="190" max="190" width="4.5703125" customWidth="1"/>
    <col min="191" max="192" width="4.85546875" customWidth="1"/>
    <col min="193" max="193" width="4.7109375" customWidth="1"/>
    <col min="194" max="194" width="4.5703125" customWidth="1"/>
    <col min="195" max="195" width="4.85546875" customWidth="1"/>
    <col min="196" max="196" width="5" customWidth="1"/>
  </cols>
  <sheetData>
    <row r="1" spans="1:196" ht="48.75">
      <c r="A1" s="1" t="s">
        <v>0</v>
      </c>
      <c r="B1" s="2">
        <f>COUNTIF(A:A,"Active")</f>
        <v>14</v>
      </c>
      <c r="C1" s="3" t="s">
        <v>47</v>
      </c>
      <c r="D1" s="3" t="s">
        <v>467</v>
      </c>
      <c r="E1" s="4"/>
      <c r="F1" s="5"/>
      <c r="G1" s="6"/>
      <c r="H1" s="6"/>
      <c r="I1" s="7"/>
      <c r="J1" s="7"/>
      <c r="K1" s="7"/>
      <c r="L1" s="7"/>
      <c r="M1" s="7"/>
      <c r="N1" s="8"/>
      <c r="O1" s="8"/>
      <c r="P1" s="9"/>
      <c r="Q1" s="8"/>
      <c r="R1" s="10"/>
      <c r="S1" s="11"/>
      <c r="T1" s="15"/>
      <c r="U1" s="15"/>
      <c r="V1" s="15"/>
      <c r="W1" s="14"/>
      <c r="X1" s="12"/>
      <c r="Y1" s="14"/>
      <c r="Z1" s="15" t="s">
        <v>2</v>
      </c>
      <c r="AA1" s="15"/>
      <c r="AB1" s="15"/>
      <c r="AC1" s="273" t="s">
        <v>107</v>
      </c>
      <c r="AD1" s="273" t="s">
        <v>107</v>
      </c>
      <c r="AE1" s="273" t="s">
        <v>211</v>
      </c>
      <c r="AF1" s="129"/>
      <c r="AG1" s="273" t="s">
        <v>212</v>
      </c>
      <c r="AI1" s="425" t="s">
        <v>181</v>
      </c>
      <c r="AK1" s="425" t="s">
        <v>182</v>
      </c>
      <c r="AM1" s="425" t="s">
        <v>183</v>
      </c>
      <c r="AO1" s="425" t="s">
        <v>184</v>
      </c>
      <c r="AQ1" s="425" t="s">
        <v>185</v>
      </c>
      <c r="AS1" s="425" t="s">
        <v>186</v>
      </c>
      <c r="AU1" s="432" t="s">
        <v>468</v>
      </c>
      <c r="AW1" s="432" t="s">
        <v>469</v>
      </c>
      <c r="AY1" s="432" t="s">
        <v>189</v>
      </c>
      <c r="BA1" s="432" t="s">
        <v>190</v>
      </c>
      <c r="BB1" s="92"/>
      <c r="BC1" s="92" t="s">
        <v>191</v>
      </c>
      <c r="BD1" s="92"/>
      <c r="BE1" s="92" t="s">
        <v>192</v>
      </c>
      <c r="BF1" s="92"/>
      <c r="BG1" s="92" t="s">
        <v>193</v>
      </c>
      <c r="BH1" s="92"/>
      <c r="BI1" s="92" t="s">
        <v>194</v>
      </c>
      <c r="BJ1" s="92"/>
      <c r="BK1" s="92" t="s">
        <v>195</v>
      </c>
      <c r="BL1" s="92"/>
      <c r="BM1" s="92" t="s">
        <v>196</v>
      </c>
      <c r="BN1" s="92"/>
      <c r="BO1" s="92" t="s">
        <v>197</v>
      </c>
      <c r="BP1" s="92"/>
      <c r="BQ1" s="92" t="s">
        <v>198</v>
      </c>
      <c r="BR1" s="92"/>
      <c r="BS1" s="92" t="s">
        <v>199</v>
      </c>
      <c r="BT1" s="92"/>
      <c r="BU1" s="92" t="s">
        <v>200</v>
      </c>
      <c r="BV1" s="92"/>
      <c r="BW1" s="92" t="s">
        <v>221</v>
      </c>
      <c r="BX1" s="92"/>
      <c r="BY1" s="92" t="s">
        <v>222</v>
      </c>
      <c r="BZ1" s="92"/>
      <c r="CA1" s="92" t="s">
        <v>203</v>
      </c>
      <c r="CB1" s="92"/>
      <c r="CC1" s="92" t="s">
        <v>204</v>
      </c>
      <c r="CD1" s="92"/>
      <c r="CE1" s="92" t="s">
        <v>205</v>
      </c>
      <c r="CF1" s="92"/>
      <c r="CG1" s="92" t="s">
        <v>206</v>
      </c>
      <c r="CH1" s="92"/>
      <c r="CI1" s="92" t="s">
        <v>207</v>
      </c>
      <c r="CJ1" s="92"/>
      <c r="CK1" s="92" t="s">
        <v>208</v>
      </c>
      <c r="CL1" s="92"/>
      <c r="CM1" s="92" t="s">
        <v>209</v>
      </c>
      <c r="CN1" s="92"/>
      <c r="CO1" s="92" t="s">
        <v>210</v>
      </c>
      <c r="CP1" s="92"/>
      <c r="CQ1" s="92" t="s">
        <v>470</v>
      </c>
      <c r="CR1" s="92"/>
      <c r="CS1" s="92" t="s">
        <v>212</v>
      </c>
      <c r="CT1" s="92"/>
      <c r="CU1" s="92" t="s">
        <v>181</v>
      </c>
      <c r="CV1" s="92"/>
      <c r="CW1" s="92" t="s">
        <v>182</v>
      </c>
      <c r="CX1" s="92"/>
      <c r="CY1" s="92" t="s">
        <v>183</v>
      </c>
      <c r="CZ1" s="92"/>
      <c r="DA1" s="92" t="s">
        <v>471</v>
      </c>
      <c r="DB1" s="92"/>
      <c r="DC1" s="92" t="s">
        <v>472</v>
      </c>
      <c r="DD1" s="92"/>
      <c r="DE1" s="92" t="s">
        <v>473</v>
      </c>
      <c r="DF1" s="92"/>
      <c r="DG1" s="92" t="s">
        <v>468</v>
      </c>
      <c r="DH1" s="92"/>
      <c r="DI1" s="92" t="s">
        <v>469</v>
      </c>
      <c r="DJ1" s="92"/>
      <c r="DK1" s="92" t="s">
        <v>189</v>
      </c>
      <c r="DL1" s="92"/>
      <c r="DM1" s="92" t="s">
        <v>190</v>
      </c>
      <c r="DN1" s="92"/>
      <c r="DO1" s="92" t="s">
        <v>191</v>
      </c>
      <c r="DP1" s="92"/>
      <c r="DQ1" s="92" t="s">
        <v>192</v>
      </c>
      <c r="DR1" s="92"/>
      <c r="DS1" s="92" t="s">
        <v>193</v>
      </c>
      <c r="DT1" s="92"/>
      <c r="DU1" s="92"/>
      <c r="DV1" s="92"/>
      <c r="DW1" s="92"/>
      <c r="DX1" s="92"/>
      <c r="DY1" s="92"/>
      <c r="DZ1" s="92" t="s">
        <v>194</v>
      </c>
      <c r="EA1" s="92" t="s">
        <v>195</v>
      </c>
      <c r="EB1" s="92"/>
      <c r="EC1" s="92" t="s">
        <v>196</v>
      </c>
      <c r="ED1" s="92"/>
      <c r="EE1" s="92" t="s">
        <v>197</v>
      </c>
      <c r="EF1" s="92"/>
      <c r="EG1" s="92" t="s">
        <v>198</v>
      </c>
      <c r="EH1" s="92"/>
      <c r="EI1" s="92" t="s">
        <v>199</v>
      </c>
      <c r="EJ1" s="92"/>
      <c r="EK1" s="92" t="s">
        <v>200</v>
      </c>
      <c r="EL1" s="92"/>
      <c r="EM1" s="92" t="s">
        <v>221</v>
      </c>
      <c r="EN1" s="92"/>
      <c r="EO1" s="976" t="s">
        <v>222</v>
      </c>
      <c r="EP1" s="977"/>
      <c r="EQ1" s="976" t="s">
        <v>203</v>
      </c>
      <c r="ER1" s="977"/>
      <c r="ES1" s="976" t="s">
        <v>204</v>
      </c>
      <c r="ET1" s="977"/>
      <c r="EU1" s="976" t="s">
        <v>205</v>
      </c>
      <c r="EV1" s="977"/>
      <c r="EW1" s="976" t="s">
        <v>206</v>
      </c>
      <c r="EX1" s="977"/>
      <c r="EY1" s="976" t="s">
        <v>207</v>
      </c>
      <c r="EZ1" s="977"/>
      <c r="FA1" s="976" t="s">
        <v>208</v>
      </c>
      <c r="FB1" s="977"/>
      <c r="FC1" s="976" t="s">
        <v>209</v>
      </c>
      <c r="FD1" s="977"/>
      <c r="FE1" s="976" t="s">
        <v>210</v>
      </c>
      <c r="FF1" s="977"/>
      <c r="FG1" s="976" t="s">
        <v>211</v>
      </c>
      <c r="FH1" s="977"/>
      <c r="FI1" s="976" t="s">
        <v>212</v>
      </c>
      <c r="FJ1" s="977"/>
      <c r="FK1" s="976" t="s">
        <v>181</v>
      </c>
      <c r="FL1" s="977"/>
      <c r="FM1" s="976" t="s">
        <v>182</v>
      </c>
      <c r="FN1" s="977"/>
      <c r="FO1" s="976" t="s">
        <v>183</v>
      </c>
      <c r="FP1" s="977"/>
      <c r="FQ1" s="976" t="s">
        <v>184</v>
      </c>
      <c r="FR1" s="977"/>
      <c r="FS1" s="976" t="s">
        <v>474</v>
      </c>
      <c r="FT1" s="977"/>
      <c r="FU1" s="976" t="s">
        <v>475</v>
      </c>
      <c r="FV1" s="977"/>
      <c r="FW1" s="976" t="s">
        <v>227</v>
      </c>
      <c r="FX1" s="977"/>
      <c r="FY1" s="976" t="s">
        <v>476</v>
      </c>
      <c r="FZ1" s="977"/>
      <c r="GA1" s="976" t="s">
        <v>217</v>
      </c>
      <c r="GB1" s="977"/>
      <c r="GC1" s="976" t="s">
        <v>218</v>
      </c>
      <c r="GD1" s="978"/>
      <c r="GE1" s="976" t="s">
        <v>219</v>
      </c>
      <c r="GF1" s="978"/>
      <c r="GG1" s="976" t="s">
        <v>220</v>
      </c>
      <c r="GH1" s="978"/>
      <c r="GI1" s="976" t="s">
        <v>477</v>
      </c>
      <c r="GJ1" s="978"/>
      <c r="GK1" s="976" t="s">
        <v>478</v>
      </c>
      <c r="GL1" s="978"/>
      <c r="GM1" s="976" t="s">
        <v>479</v>
      </c>
      <c r="GN1" s="978"/>
    </row>
    <row r="2" spans="1:196" ht="15" customHeight="1">
      <c r="A2" s="958" t="s">
        <v>3</v>
      </c>
      <c r="B2" s="959" t="s">
        <v>4</v>
      </c>
      <c r="C2" s="959" t="s">
        <v>5</v>
      </c>
      <c r="D2" s="959" t="s">
        <v>6</v>
      </c>
      <c r="E2" s="960" t="s">
        <v>70</v>
      </c>
      <c r="F2" s="959" t="s">
        <v>8</v>
      </c>
      <c r="G2" s="961" t="s">
        <v>9</v>
      </c>
      <c r="H2" s="961" t="s">
        <v>10</v>
      </c>
      <c r="I2" s="962" t="s">
        <v>11</v>
      </c>
      <c r="J2" s="963" t="s">
        <v>12</v>
      </c>
      <c r="K2" s="964" t="s">
        <v>13</v>
      </c>
      <c r="L2" s="975" t="s">
        <v>14</v>
      </c>
      <c r="M2" s="973" t="s">
        <v>228</v>
      </c>
      <c r="N2" s="974" t="s">
        <v>16</v>
      </c>
      <c r="O2" s="954" t="s">
        <v>17</v>
      </c>
      <c r="P2" s="955" t="s">
        <v>18</v>
      </c>
      <c r="Q2" s="956" t="s">
        <v>19</v>
      </c>
      <c r="R2" s="965" t="s">
        <v>20</v>
      </c>
      <c r="S2" s="966" t="s">
        <v>21</v>
      </c>
      <c r="T2" s="967" t="s">
        <v>30</v>
      </c>
      <c r="U2" s="945" t="s">
        <v>24</v>
      </c>
      <c r="V2" s="945" t="s">
        <v>72</v>
      </c>
      <c r="W2" s="945" t="s">
        <v>25</v>
      </c>
      <c r="X2" s="942" t="s">
        <v>23</v>
      </c>
      <c r="Y2" s="945" t="s">
        <v>26</v>
      </c>
      <c r="Z2" s="945" t="s">
        <v>27</v>
      </c>
      <c r="AA2" s="945" t="s">
        <v>28</v>
      </c>
      <c r="AB2" s="948" t="s">
        <v>73</v>
      </c>
      <c r="AC2" s="252">
        <f t="shared" ref="AC2:BZ2" si="0">AC5</f>
        <v>44587</v>
      </c>
      <c r="AD2" s="252">
        <f t="shared" si="0"/>
        <v>44587</v>
      </c>
      <c r="AE2" s="252">
        <f t="shared" si="0"/>
        <v>44594</v>
      </c>
      <c r="AF2" s="252">
        <f t="shared" si="0"/>
        <v>44594</v>
      </c>
      <c r="AG2" s="252">
        <f t="shared" si="0"/>
        <v>44601</v>
      </c>
      <c r="AH2" s="252">
        <f t="shared" si="0"/>
        <v>44601</v>
      </c>
      <c r="AI2" s="252">
        <f t="shared" si="0"/>
        <v>44608</v>
      </c>
      <c r="AJ2" s="252">
        <f t="shared" si="0"/>
        <v>44608</v>
      </c>
      <c r="AK2" s="252">
        <f t="shared" si="0"/>
        <v>44615</v>
      </c>
      <c r="AL2" s="252">
        <f t="shared" si="0"/>
        <v>44615</v>
      </c>
      <c r="AM2" s="252">
        <f t="shared" si="0"/>
        <v>44622</v>
      </c>
      <c r="AN2" s="252">
        <f t="shared" si="0"/>
        <v>44622</v>
      </c>
      <c r="AO2" s="252">
        <f t="shared" si="0"/>
        <v>44629</v>
      </c>
      <c r="AP2" s="252">
        <f t="shared" si="0"/>
        <v>44629</v>
      </c>
      <c r="AQ2" s="252">
        <f t="shared" si="0"/>
        <v>44636</v>
      </c>
      <c r="AR2" s="252">
        <f t="shared" si="0"/>
        <v>44636</v>
      </c>
      <c r="AS2" s="252">
        <f t="shared" si="0"/>
        <v>44643</v>
      </c>
      <c r="AT2" s="252">
        <f t="shared" si="0"/>
        <v>44643</v>
      </c>
      <c r="AU2" s="252">
        <f t="shared" si="0"/>
        <v>44650</v>
      </c>
      <c r="AV2" s="252">
        <f t="shared" si="0"/>
        <v>44650</v>
      </c>
      <c r="AW2" s="252">
        <f t="shared" si="0"/>
        <v>44657</v>
      </c>
      <c r="AX2" s="252">
        <f t="shared" si="0"/>
        <v>44657</v>
      </c>
      <c r="AY2" s="252">
        <f t="shared" si="0"/>
        <v>44664</v>
      </c>
      <c r="AZ2" s="252">
        <f t="shared" si="0"/>
        <v>44664</v>
      </c>
      <c r="BA2" s="252">
        <f t="shared" si="0"/>
        <v>44671</v>
      </c>
      <c r="BB2" s="252">
        <f t="shared" si="0"/>
        <v>44671</v>
      </c>
      <c r="BC2" s="252">
        <f t="shared" si="0"/>
        <v>44678</v>
      </c>
      <c r="BD2" s="252">
        <f t="shared" si="0"/>
        <v>44678</v>
      </c>
      <c r="BE2" s="252">
        <f t="shared" ref="BE2:BF2" si="1">BE5</f>
        <v>44685</v>
      </c>
      <c r="BF2" s="252">
        <f t="shared" si="1"/>
        <v>44685</v>
      </c>
      <c r="BG2" s="252">
        <f t="shared" si="0"/>
        <v>44692</v>
      </c>
      <c r="BH2" s="252">
        <f t="shared" si="0"/>
        <v>44692</v>
      </c>
      <c r="BI2" s="252">
        <f t="shared" si="0"/>
        <v>44699</v>
      </c>
      <c r="BJ2" s="252">
        <f t="shared" si="0"/>
        <v>44699</v>
      </c>
      <c r="BK2" s="252">
        <f t="shared" si="0"/>
        <v>44706</v>
      </c>
      <c r="BL2" s="252">
        <f t="shared" si="0"/>
        <v>44706</v>
      </c>
      <c r="BM2" s="252">
        <f t="shared" si="0"/>
        <v>44713</v>
      </c>
      <c r="BN2" s="252">
        <f t="shared" si="0"/>
        <v>44713</v>
      </c>
      <c r="BO2" s="252">
        <f t="shared" si="0"/>
        <v>44720</v>
      </c>
      <c r="BP2" s="252">
        <f t="shared" si="0"/>
        <v>44720</v>
      </c>
      <c r="BQ2" s="252">
        <f t="shared" si="0"/>
        <v>44727</v>
      </c>
      <c r="BR2" s="252">
        <f t="shared" si="0"/>
        <v>44727</v>
      </c>
      <c r="BS2" s="252">
        <f t="shared" si="0"/>
        <v>44734</v>
      </c>
      <c r="BT2" s="252">
        <f t="shared" si="0"/>
        <v>44734</v>
      </c>
      <c r="BU2" s="252">
        <f t="shared" si="0"/>
        <v>44741</v>
      </c>
      <c r="BV2" s="252">
        <f t="shared" si="0"/>
        <v>44741</v>
      </c>
      <c r="BW2" s="252">
        <f t="shared" si="0"/>
        <v>44748</v>
      </c>
      <c r="BX2" s="252">
        <f t="shared" si="0"/>
        <v>44748</v>
      </c>
      <c r="BY2" s="252">
        <f>BY5</f>
        <v>44755</v>
      </c>
      <c r="BZ2" s="252">
        <f t="shared" si="0"/>
        <v>44755</v>
      </c>
      <c r="CA2" s="252">
        <f t="shared" ref="CA2:CJ2" si="2">CA5</f>
        <v>44762</v>
      </c>
      <c r="CB2" s="252">
        <f t="shared" si="2"/>
        <v>44762</v>
      </c>
      <c r="CC2" s="252">
        <f t="shared" si="2"/>
        <v>44769</v>
      </c>
      <c r="CD2" s="252">
        <f t="shared" si="2"/>
        <v>44769</v>
      </c>
      <c r="CE2" s="252">
        <f t="shared" si="2"/>
        <v>44776</v>
      </c>
      <c r="CF2" s="252">
        <f t="shared" si="2"/>
        <v>44776</v>
      </c>
      <c r="CG2" s="252">
        <f t="shared" si="2"/>
        <v>44783</v>
      </c>
      <c r="CH2" s="252">
        <f t="shared" si="2"/>
        <v>44783</v>
      </c>
      <c r="CI2" s="252">
        <f t="shared" si="2"/>
        <v>44790</v>
      </c>
      <c r="CJ2" s="252">
        <f t="shared" si="2"/>
        <v>44790</v>
      </c>
      <c r="CK2" s="252">
        <f t="shared" ref="CK2:CR2" si="3">CK5</f>
        <v>44797</v>
      </c>
      <c r="CL2" s="252">
        <f t="shared" si="3"/>
        <v>44797</v>
      </c>
      <c r="CM2" s="252">
        <f t="shared" si="3"/>
        <v>44804</v>
      </c>
      <c r="CN2" s="252">
        <f t="shared" si="3"/>
        <v>44804</v>
      </c>
      <c r="CO2" s="252">
        <f t="shared" si="3"/>
        <v>44811</v>
      </c>
      <c r="CP2" s="252">
        <f t="shared" si="3"/>
        <v>44811</v>
      </c>
      <c r="CQ2" s="252">
        <f t="shared" si="3"/>
        <v>44818</v>
      </c>
      <c r="CR2" s="252">
        <f t="shared" si="3"/>
        <v>44818</v>
      </c>
      <c r="CS2" s="252">
        <f t="shared" ref="CS2:DB2" si="4">CS5</f>
        <v>44825</v>
      </c>
      <c r="CT2" s="252">
        <f t="shared" si="4"/>
        <v>44825</v>
      </c>
      <c r="CU2" s="252">
        <f t="shared" si="4"/>
        <v>44832</v>
      </c>
      <c r="CV2" s="252">
        <f t="shared" si="4"/>
        <v>44832</v>
      </c>
      <c r="CW2" s="252">
        <f t="shared" si="4"/>
        <v>44839</v>
      </c>
      <c r="CX2" s="252">
        <f t="shared" si="4"/>
        <v>44839</v>
      </c>
      <c r="CY2" s="252">
        <f t="shared" si="4"/>
        <v>44846</v>
      </c>
      <c r="CZ2" s="252">
        <f t="shared" si="4"/>
        <v>44846</v>
      </c>
      <c r="DA2" s="252">
        <f t="shared" si="4"/>
        <v>44853</v>
      </c>
      <c r="DB2" s="252">
        <f t="shared" si="4"/>
        <v>44853</v>
      </c>
      <c r="DC2" s="252">
        <f t="shared" ref="DC2:DL2" si="5">DC5</f>
        <v>44860</v>
      </c>
      <c r="DD2" s="252">
        <f t="shared" si="5"/>
        <v>44860</v>
      </c>
      <c r="DE2" s="252">
        <f t="shared" si="5"/>
        <v>44867</v>
      </c>
      <c r="DF2" s="252">
        <f t="shared" si="5"/>
        <v>44867</v>
      </c>
      <c r="DG2" s="252">
        <f t="shared" si="5"/>
        <v>44874</v>
      </c>
      <c r="DH2" s="252">
        <f t="shared" si="5"/>
        <v>44874</v>
      </c>
      <c r="DI2" s="252">
        <f t="shared" si="5"/>
        <v>44881</v>
      </c>
      <c r="DJ2" s="252">
        <f t="shared" si="5"/>
        <v>44881</v>
      </c>
      <c r="DK2" s="252">
        <f t="shared" si="5"/>
        <v>44888</v>
      </c>
      <c r="DL2" s="252">
        <f t="shared" si="5"/>
        <v>44888</v>
      </c>
      <c r="DM2" s="252">
        <f t="shared" ref="DM2:FT2" si="6">DM5</f>
        <v>44895</v>
      </c>
      <c r="DN2" s="252">
        <f t="shared" si="6"/>
        <v>44895</v>
      </c>
      <c r="DO2" s="252">
        <f t="shared" si="6"/>
        <v>44902</v>
      </c>
      <c r="DP2" s="252">
        <f t="shared" si="6"/>
        <v>44902</v>
      </c>
      <c r="DQ2" s="252">
        <f t="shared" si="6"/>
        <v>44909</v>
      </c>
      <c r="DR2" s="252">
        <f t="shared" si="6"/>
        <v>44909</v>
      </c>
      <c r="DS2" s="252">
        <f t="shared" si="6"/>
        <v>44916</v>
      </c>
      <c r="DT2" s="252">
        <f t="shared" si="6"/>
        <v>44916</v>
      </c>
      <c r="DU2" s="252">
        <f t="shared" si="6"/>
        <v>44923</v>
      </c>
      <c r="DV2" s="252">
        <f t="shared" si="6"/>
        <v>44923</v>
      </c>
      <c r="DW2" s="252">
        <f t="shared" si="6"/>
        <v>44930</v>
      </c>
      <c r="DX2" s="252">
        <f t="shared" si="6"/>
        <v>44930</v>
      </c>
      <c r="DY2" s="252">
        <f t="shared" si="6"/>
        <v>44937</v>
      </c>
      <c r="DZ2" s="252">
        <f t="shared" si="6"/>
        <v>44937</v>
      </c>
      <c r="EA2" s="252">
        <f t="shared" si="6"/>
        <v>44944</v>
      </c>
      <c r="EB2" s="252">
        <f t="shared" si="6"/>
        <v>44944</v>
      </c>
      <c r="EC2" s="252">
        <f t="shared" si="6"/>
        <v>44951</v>
      </c>
      <c r="ED2" s="252">
        <f t="shared" si="6"/>
        <v>44951</v>
      </c>
      <c r="EE2" s="252">
        <f t="shared" si="6"/>
        <v>44958</v>
      </c>
      <c r="EF2" s="252">
        <f t="shared" si="6"/>
        <v>44958</v>
      </c>
      <c r="EG2" s="252">
        <f t="shared" si="6"/>
        <v>44965</v>
      </c>
      <c r="EH2" s="252">
        <f t="shared" si="6"/>
        <v>44965</v>
      </c>
      <c r="EI2" s="252">
        <f t="shared" si="6"/>
        <v>44972</v>
      </c>
      <c r="EJ2" s="252">
        <f t="shared" si="6"/>
        <v>44972</v>
      </c>
      <c r="EK2" s="252">
        <f t="shared" si="6"/>
        <v>44979</v>
      </c>
      <c r="EL2" s="252">
        <f t="shared" si="6"/>
        <v>44979</v>
      </c>
      <c r="EM2" s="252">
        <f t="shared" si="6"/>
        <v>44986</v>
      </c>
      <c r="EN2" s="252">
        <f t="shared" si="6"/>
        <v>44986</v>
      </c>
      <c r="EO2" s="252">
        <f t="shared" si="6"/>
        <v>44993</v>
      </c>
      <c r="EP2" s="252">
        <f t="shared" si="6"/>
        <v>44993</v>
      </c>
      <c r="EQ2" s="252">
        <f t="shared" si="6"/>
        <v>45000</v>
      </c>
      <c r="ER2" s="252">
        <f t="shared" si="6"/>
        <v>45000</v>
      </c>
      <c r="ES2" s="252">
        <f t="shared" si="6"/>
        <v>45007</v>
      </c>
      <c r="ET2" s="252">
        <f t="shared" si="6"/>
        <v>45007</v>
      </c>
      <c r="EU2" s="252">
        <f t="shared" si="6"/>
        <v>45014</v>
      </c>
      <c r="EV2" s="252">
        <f t="shared" si="6"/>
        <v>45014</v>
      </c>
      <c r="EW2" s="252">
        <f t="shared" si="6"/>
        <v>45021</v>
      </c>
      <c r="EX2" s="252">
        <f t="shared" si="6"/>
        <v>45021</v>
      </c>
      <c r="EY2" s="252">
        <f t="shared" si="6"/>
        <v>45028</v>
      </c>
      <c r="EZ2" s="252">
        <f t="shared" si="6"/>
        <v>45028</v>
      </c>
      <c r="FA2" s="252">
        <f t="shared" si="6"/>
        <v>45035</v>
      </c>
      <c r="FB2" s="252">
        <f t="shared" si="6"/>
        <v>45035</v>
      </c>
      <c r="FC2" s="252">
        <f t="shared" si="6"/>
        <v>45042</v>
      </c>
      <c r="FD2" s="252">
        <f t="shared" si="6"/>
        <v>45042</v>
      </c>
      <c r="FE2" s="252">
        <f t="shared" si="6"/>
        <v>45049</v>
      </c>
      <c r="FF2" s="252">
        <f t="shared" si="6"/>
        <v>45049</v>
      </c>
      <c r="FG2" s="252">
        <f t="shared" si="6"/>
        <v>45056</v>
      </c>
      <c r="FH2" s="252">
        <f t="shared" si="6"/>
        <v>45056</v>
      </c>
      <c r="FI2" s="252">
        <f t="shared" si="6"/>
        <v>45063</v>
      </c>
      <c r="FJ2" s="252">
        <f t="shared" si="6"/>
        <v>45063</v>
      </c>
      <c r="FK2" s="252">
        <f t="shared" si="6"/>
        <v>45070</v>
      </c>
      <c r="FL2" s="252">
        <f t="shared" si="6"/>
        <v>45070</v>
      </c>
      <c r="FM2" s="252">
        <f t="shared" si="6"/>
        <v>45077</v>
      </c>
      <c r="FN2" s="252">
        <f t="shared" si="6"/>
        <v>45077</v>
      </c>
      <c r="FO2" s="252">
        <f t="shared" si="6"/>
        <v>45084</v>
      </c>
      <c r="FP2" s="252">
        <f t="shared" si="6"/>
        <v>45084</v>
      </c>
      <c r="FQ2" s="252">
        <f t="shared" si="6"/>
        <v>45091</v>
      </c>
      <c r="FR2" s="252">
        <f t="shared" si="6"/>
        <v>45091</v>
      </c>
      <c r="FS2" s="252">
        <f t="shared" si="6"/>
        <v>45098</v>
      </c>
      <c r="FT2" s="252">
        <f t="shared" si="6"/>
        <v>45098</v>
      </c>
      <c r="FU2" s="252">
        <f t="shared" ref="FU2:GD2" si="7">FU5</f>
        <v>45105</v>
      </c>
      <c r="FV2" s="252">
        <f t="shared" si="7"/>
        <v>45105</v>
      </c>
      <c r="FW2" s="252">
        <f t="shared" si="7"/>
        <v>45112</v>
      </c>
      <c r="FX2" s="252">
        <f t="shared" si="7"/>
        <v>45112</v>
      </c>
      <c r="FY2" s="252">
        <f t="shared" si="7"/>
        <v>45119</v>
      </c>
      <c r="FZ2" s="252">
        <f t="shared" si="7"/>
        <v>45119</v>
      </c>
      <c r="GA2" s="252">
        <f t="shared" si="7"/>
        <v>45126</v>
      </c>
      <c r="GB2" s="252">
        <f t="shared" si="7"/>
        <v>45126</v>
      </c>
      <c r="GC2" s="252">
        <f t="shared" si="7"/>
        <v>45133</v>
      </c>
      <c r="GD2" s="252">
        <f t="shared" si="7"/>
        <v>45133</v>
      </c>
      <c r="GE2" s="399">
        <f t="shared" ref="GE2:GN2" si="8">GE5</f>
        <v>45140</v>
      </c>
      <c r="GF2" s="399">
        <f t="shared" si="8"/>
        <v>45140</v>
      </c>
      <c r="GG2" s="252">
        <f t="shared" si="8"/>
        <v>45147</v>
      </c>
      <c r="GH2" s="252">
        <f t="shared" si="8"/>
        <v>45147</v>
      </c>
      <c r="GI2" s="252">
        <f t="shared" si="8"/>
        <v>45154</v>
      </c>
      <c r="GJ2" s="252">
        <f t="shared" si="8"/>
        <v>45154</v>
      </c>
      <c r="GK2" s="252">
        <f t="shared" si="8"/>
        <v>45161</v>
      </c>
      <c r="GL2" s="252">
        <f t="shared" si="8"/>
        <v>45161</v>
      </c>
      <c r="GM2" s="252">
        <f t="shared" si="8"/>
        <v>45168</v>
      </c>
      <c r="GN2" s="252">
        <f t="shared" si="8"/>
        <v>45168</v>
      </c>
    </row>
    <row r="3" spans="1:196">
      <c r="A3" s="958"/>
      <c r="B3" s="959"/>
      <c r="C3" s="959"/>
      <c r="D3" s="959"/>
      <c r="E3" s="960"/>
      <c r="F3" s="959"/>
      <c r="G3" s="961"/>
      <c r="H3" s="961"/>
      <c r="I3" s="962"/>
      <c r="J3" s="963"/>
      <c r="K3" s="964"/>
      <c r="L3" s="975"/>
      <c r="M3" s="973"/>
      <c r="N3" s="974"/>
      <c r="O3" s="954"/>
      <c r="P3" s="955"/>
      <c r="Q3" s="956"/>
      <c r="R3" s="965"/>
      <c r="S3" s="966"/>
      <c r="T3" s="967"/>
      <c r="U3" s="946"/>
      <c r="V3" s="946"/>
      <c r="W3" s="946"/>
      <c r="X3" s="943"/>
      <c r="Y3" s="946"/>
      <c r="Z3" s="946"/>
      <c r="AA3" s="946"/>
      <c r="AB3" s="949"/>
      <c r="AC3" s="253">
        <f t="shared" ref="AC3:BZ3" si="9">AC5</f>
        <v>44587</v>
      </c>
      <c r="AD3" s="253">
        <f t="shared" si="9"/>
        <v>44587</v>
      </c>
      <c r="AE3" s="253">
        <f t="shared" si="9"/>
        <v>44594</v>
      </c>
      <c r="AF3" s="253">
        <f t="shared" si="9"/>
        <v>44594</v>
      </c>
      <c r="AG3" s="253">
        <f t="shared" si="9"/>
        <v>44601</v>
      </c>
      <c r="AH3" s="253">
        <f t="shared" si="9"/>
        <v>44601</v>
      </c>
      <c r="AI3" s="253">
        <f t="shared" si="9"/>
        <v>44608</v>
      </c>
      <c r="AJ3" s="253">
        <f t="shared" si="9"/>
        <v>44608</v>
      </c>
      <c r="AK3" s="253">
        <f t="shared" si="9"/>
        <v>44615</v>
      </c>
      <c r="AL3" s="253">
        <f t="shared" si="9"/>
        <v>44615</v>
      </c>
      <c r="AM3" s="253">
        <f t="shared" si="9"/>
        <v>44622</v>
      </c>
      <c r="AN3" s="253">
        <f t="shared" si="9"/>
        <v>44622</v>
      </c>
      <c r="AO3" s="253">
        <f t="shared" si="9"/>
        <v>44629</v>
      </c>
      <c r="AP3" s="253">
        <f t="shared" si="9"/>
        <v>44629</v>
      </c>
      <c r="AQ3" s="253">
        <f t="shared" si="9"/>
        <v>44636</v>
      </c>
      <c r="AR3" s="253">
        <f t="shared" si="9"/>
        <v>44636</v>
      </c>
      <c r="AS3" s="253">
        <f t="shared" si="9"/>
        <v>44643</v>
      </c>
      <c r="AT3" s="253">
        <f t="shared" si="9"/>
        <v>44643</v>
      </c>
      <c r="AU3" s="253">
        <f t="shared" si="9"/>
        <v>44650</v>
      </c>
      <c r="AV3" s="253">
        <f t="shared" si="9"/>
        <v>44650</v>
      </c>
      <c r="AW3" s="253">
        <f t="shared" si="9"/>
        <v>44657</v>
      </c>
      <c r="AX3" s="253">
        <f t="shared" si="9"/>
        <v>44657</v>
      </c>
      <c r="AY3" s="253">
        <f t="shared" si="9"/>
        <v>44664</v>
      </c>
      <c r="AZ3" s="253">
        <f t="shared" si="9"/>
        <v>44664</v>
      </c>
      <c r="BA3" s="253">
        <f t="shared" si="9"/>
        <v>44671</v>
      </c>
      <c r="BB3" s="253">
        <f t="shared" si="9"/>
        <v>44671</v>
      </c>
      <c r="BC3" s="253">
        <f t="shared" si="9"/>
        <v>44678</v>
      </c>
      <c r="BD3" s="253">
        <f t="shared" si="9"/>
        <v>44678</v>
      </c>
      <c r="BE3" s="253">
        <f t="shared" ref="BE3:BF3" si="10">BE5</f>
        <v>44685</v>
      </c>
      <c r="BF3" s="253">
        <f t="shared" si="10"/>
        <v>44685</v>
      </c>
      <c r="BG3" s="253">
        <f t="shared" si="9"/>
        <v>44692</v>
      </c>
      <c r="BH3" s="253">
        <f t="shared" si="9"/>
        <v>44692</v>
      </c>
      <c r="BI3" s="253">
        <f t="shared" si="9"/>
        <v>44699</v>
      </c>
      <c r="BJ3" s="253">
        <f t="shared" si="9"/>
        <v>44699</v>
      </c>
      <c r="BK3" s="253">
        <f t="shared" si="9"/>
        <v>44706</v>
      </c>
      <c r="BL3" s="253">
        <f t="shared" si="9"/>
        <v>44706</v>
      </c>
      <c r="BM3" s="253">
        <f t="shared" si="9"/>
        <v>44713</v>
      </c>
      <c r="BN3" s="253">
        <f t="shared" si="9"/>
        <v>44713</v>
      </c>
      <c r="BO3" s="253">
        <f t="shared" si="9"/>
        <v>44720</v>
      </c>
      <c r="BP3" s="253">
        <f t="shared" si="9"/>
        <v>44720</v>
      </c>
      <c r="BQ3" s="253">
        <f t="shared" si="9"/>
        <v>44727</v>
      </c>
      <c r="BR3" s="253">
        <f t="shared" si="9"/>
        <v>44727</v>
      </c>
      <c r="BS3" s="253">
        <f t="shared" si="9"/>
        <v>44734</v>
      </c>
      <c r="BT3" s="253">
        <f t="shared" si="9"/>
        <v>44734</v>
      </c>
      <c r="BU3" s="253">
        <f t="shared" si="9"/>
        <v>44741</v>
      </c>
      <c r="BV3" s="253">
        <f t="shared" si="9"/>
        <v>44741</v>
      </c>
      <c r="BW3" s="253">
        <f t="shared" si="9"/>
        <v>44748</v>
      </c>
      <c r="BX3" s="253">
        <f t="shared" si="9"/>
        <v>44748</v>
      </c>
      <c r="BY3" s="253">
        <f t="shared" si="9"/>
        <v>44755</v>
      </c>
      <c r="BZ3" s="253">
        <f t="shared" si="9"/>
        <v>44755</v>
      </c>
      <c r="CA3" s="253">
        <f t="shared" ref="CA3:CJ3" si="11">CA5</f>
        <v>44762</v>
      </c>
      <c r="CB3" s="253">
        <f t="shared" si="11"/>
        <v>44762</v>
      </c>
      <c r="CC3" s="253">
        <f t="shared" si="11"/>
        <v>44769</v>
      </c>
      <c r="CD3" s="253">
        <f t="shared" si="11"/>
        <v>44769</v>
      </c>
      <c r="CE3" s="253">
        <f t="shared" si="11"/>
        <v>44776</v>
      </c>
      <c r="CF3" s="253">
        <f t="shared" si="11"/>
        <v>44776</v>
      </c>
      <c r="CG3" s="253">
        <f t="shared" si="11"/>
        <v>44783</v>
      </c>
      <c r="CH3" s="253">
        <f t="shared" si="11"/>
        <v>44783</v>
      </c>
      <c r="CI3" s="253">
        <f t="shared" si="11"/>
        <v>44790</v>
      </c>
      <c r="CJ3" s="253">
        <f t="shared" si="11"/>
        <v>44790</v>
      </c>
      <c r="CK3" s="253">
        <f t="shared" ref="CK3:CR3" si="12">CK5</f>
        <v>44797</v>
      </c>
      <c r="CL3" s="253">
        <f t="shared" si="12"/>
        <v>44797</v>
      </c>
      <c r="CM3" s="253">
        <f t="shared" si="12"/>
        <v>44804</v>
      </c>
      <c r="CN3" s="253">
        <f t="shared" si="12"/>
        <v>44804</v>
      </c>
      <c r="CO3" s="253">
        <f t="shared" si="12"/>
        <v>44811</v>
      </c>
      <c r="CP3" s="253">
        <f t="shared" si="12"/>
        <v>44811</v>
      </c>
      <c r="CQ3" s="253">
        <f t="shared" si="12"/>
        <v>44818</v>
      </c>
      <c r="CR3" s="253">
        <f t="shared" si="12"/>
        <v>44818</v>
      </c>
      <c r="CS3" s="253">
        <f t="shared" ref="CS3:DB3" si="13">CS5</f>
        <v>44825</v>
      </c>
      <c r="CT3" s="253">
        <f t="shared" si="13"/>
        <v>44825</v>
      </c>
      <c r="CU3" s="253">
        <f t="shared" si="13"/>
        <v>44832</v>
      </c>
      <c r="CV3" s="253">
        <f t="shared" si="13"/>
        <v>44832</v>
      </c>
      <c r="CW3" s="253">
        <f t="shared" si="13"/>
        <v>44839</v>
      </c>
      <c r="CX3" s="253">
        <f t="shared" si="13"/>
        <v>44839</v>
      </c>
      <c r="CY3" s="253">
        <f t="shared" si="13"/>
        <v>44846</v>
      </c>
      <c r="CZ3" s="253">
        <f t="shared" si="13"/>
        <v>44846</v>
      </c>
      <c r="DA3" s="253">
        <f t="shared" si="13"/>
        <v>44853</v>
      </c>
      <c r="DB3" s="253">
        <f t="shared" si="13"/>
        <v>44853</v>
      </c>
      <c r="DC3" s="253">
        <f t="shared" ref="DC3:DL3" si="14">DC5</f>
        <v>44860</v>
      </c>
      <c r="DD3" s="253">
        <f t="shared" si="14"/>
        <v>44860</v>
      </c>
      <c r="DE3" s="253">
        <f t="shared" si="14"/>
        <v>44867</v>
      </c>
      <c r="DF3" s="253">
        <f t="shared" si="14"/>
        <v>44867</v>
      </c>
      <c r="DG3" s="253">
        <f t="shared" si="14"/>
        <v>44874</v>
      </c>
      <c r="DH3" s="253">
        <f t="shared" si="14"/>
        <v>44874</v>
      </c>
      <c r="DI3" s="253">
        <f t="shared" si="14"/>
        <v>44881</v>
      </c>
      <c r="DJ3" s="253">
        <f t="shared" si="14"/>
        <v>44881</v>
      </c>
      <c r="DK3" s="253">
        <f t="shared" si="14"/>
        <v>44888</v>
      </c>
      <c r="DL3" s="253">
        <f t="shared" si="14"/>
        <v>44888</v>
      </c>
      <c r="DM3" s="253">
        <f t="shared" ref="DM3:FT3" si="15">DM5</f>
        <v>44895</v>
      </c>
      <c r="DN3" s="253">
        <f t="shared" si="15"/>
        <v>44895</v>
      </c>
      <c r="DO3" s="253">
        <f t="shared" si="15"/>
        <v>44902</v>
      </c>
      <c r="DP3" s="253">
        <f t="shared" si="15"/>
        <v>44902</v>
      </c>
      <c r="DQ3" s="253">
        <f t="shared" si="15"/>
        <v>44909</v>
      </c>
      <c r="DR3" s="253">
        <f t="shared" si="15"/>
        <v>44909</v>
      </c>
      <c r="DS3" s="253">
        <f t="shared" si="15"/>
        <v>44916</v>
      </c>
      <c r="DT3" s="253">
        <f t="shared" si="15"/>
        <v>44916</v>
      </c>
      <c r="DU3" s="253">
        <f t="shared" si="15"/>
        <v>44923</v>
      </c>
      <c r="DV3" s="253">
        <f t="shared" si="15"/>
        <v>44923</v>
      </c>
      <c r="DW3" s="253">
        <f t="shared" si="15"/>
        <v>44930</v>
      </c>
      <c r="DX3" s="253">
        <f t="shared" si="15"/>
        <v>44930</v>
      </c>
      <c r="DY3" s="253">
        <f t="shared" si="15"/>
        <v>44937</v>
      </c>
      <c r="DZ3" s="253">
        <f t="shared" si="15"/>
        <v>44937</v>
      </c>
      <c r="EA3" s="253">
        <f t="shared" si="15"/>
        <v>44944</v>
      </c>
      <c r="EB3" s="253">
        <f t="shared" si="15"/>
        <v>44944</v>
      </c>
      <c r="EC3" s="253">
        <f t="shared" si="15"/>
        <v>44951</v>
      </c>
      <c r="ED3" s="253">
        <f t="shared" si="15"/>
        <v>44951</v>
      </c>
      <c r="EE3" s="253">
        <f t="shared" si="15"/>
        <v>44958</v>
      </c>
      <c r="EF3" s="253">
        <f t="shared" si="15"/>
        <v>44958</v>
      </c>
      <c r="EG3" s="253">
        <f t="shared" si="15"/>
        <v>44965</v>
      </c>
      <c r="EH3" s="253">
        <f t="shared" si="15"/>
        <v>44965</v>
      </c>
      <c r="EI3" s="253">
        <f t="shared" si="15"/>
        <v>44972</v>
      </c>
      <c r="EJ3" s="253">
        <f t="shared" si="15"/>
        <v>44972</v>
      </c>
      <c r="EK3" s="253">
        <f t="shared" si="15"/>
        <v>44979</v>
      </c>
      <c r="EL3" s="253">
        <f t="shared" si="15"/>
        <v>44979</v>
      </c>
      <c r="EM3" s="253">
        <f t="shared" si="15"/>
        <v>44986</v>
      </c>
      <c r="EN3" s="253">
        <f t="shared" si="15"/>
        <v>44986</v>
      </c>
      <c r="EO3" s="253">
        <f t="shared" si="15"/>
        <v>44993</v>
      </c>
      <c r="EP3" s="253">
        <f t="shared" si="15"/>
        <v>44993</v>
      </c>
      <c r="EQ3" s="253">
        <f t="shared" si="15"/>
        <v>45000</v>
      </c>
      <c r="ER3" s="253">
        <f t="shared" si="15"/>
        <v>45000</v>
      </c>
      <c r="ES3" s="253">
        <f t="shared" si="15"/>
        <v>45007</v>
      </c>
      <c r="ET3" s="253">
        <f t="shared" si="15"/>
        <v>45007</v>
      </c>
      <c r="EU3" s="253">
        <f t="shared" si="15"/>
        <v>45014</v>
      </c>
      <c r="EV3" s="253">
        <f t="shared" si="15"/>
        <v>45014</v>
      </c>
      <c r="EW3" s="253">
        <f t="shared" si="15"/>
        <v>45021</v>
      </c>
      <c r="EX3" s="253">
        <f t="shared" si="15"/>
        <v>45021</v>
      </c>
      <c r="EY3" s="253">
        <f t="shared" si="15"/>
        <v>45028</v>
      </c>
      <c r="EZ3" s="253">
        <f t="shared" si="15"/>
        <v>45028</v>
      </c>
      <c r="FA3" s="253">
        <f t="shared" si="15"/>
        <v>45035</v>
      </c>
      <c r="FB3" s="253">
        <f t="shared" si="15"/>
        <v>45035</v>
      </c>
      <c r="FC3" s="253">
        <f t="shared" si="15"/>
        <v>45042</v>
      </c>
      <c r="FD3" s="253">
        <f t="shared" si="15"/>
        <v>45042</v>
      </c>
      <c r="FE3" s="253">
        <f t="shared" si="15"/>
        <v>45049</v>
      </c>
      <c r="FF3" s="253">
        <f t="shared" si="15"/>
        <v>45049</v>
      </c>
      <c r="FG3" s="253">
        <f t="shared" si="15"/>
        <v>45056</v>
      </c>
      <c r="FH3" s="253">
        <f t="shared" si="15"/>
        <v>45056</v>
      </c>
      <c r="FI3" s="253">
        <f t="shared" si="15"/>
        <v>45063</v>
      </c>
      <c r="FJ3" s="253">
        <f t="shared" si="15"/>
        <v>45063</v>
      </c>
      <c r="FK3" s="253">
        <f t="shared" si="15"/>
        <v>45070</v>
      </c>
      <c r="FL3" s="253">
        <f t="shared" si="15"/>
        <v>45070</v>
      </c>
      <c r="FM3" s="253">
        <f t="shared" si="15"/>
        <v>45077</v>
      </c>
      <c r="FN3" s="253">
        <f t="shared" si="15"/>
        <v>45077</v>
      </c>
      <c r="FO3" s="253">
        <f t="shared" si="15"/>
        <v>45084</v>
      </c>
      <c r="FP3" s="253">
        <f t="shared" si="15"/>
        <v>45084</v>
      </c>
      <c r="FQ3" s="253">
        <f t="shared" si="15"/>
        <v>45091</v>
      </c>
      <c r="FR3" s="253">
        <f t="shared" si="15"/>
        <v>45091</v>
      </c>
      <c r="FS3" s="253">
        <f t="shared" si="15"/>
        <v>45098</v>
      </c>
      <c r="FT3" s="253">
        <f t="shared" si="15"/>
        <v>45098</v>
      </c>
      <c r="FU3" s="253">
        <f t="shared" ref="FU3:GD3" si="16">FU5</f>
        <v>45105</v>
      </c>
      <c r="FV3" s="253">
        <f t="shared" si="16"/>
        <v>45105</v>
      </c>
      <c r="FW3" s="253">
        <f t="shared" si="16"/>
        <v>45112</v>
      </c>
      <c r="FX3" s="253">
        <f t="shared" si="16"/>
        <v>45112</v>
      </c>
      <c r="FY3" s="253">
        <f t="shared" si="16"/>
        <v>45119</v>
      </c>
      <c r="FZ3" s="253">
        <f t="shared" si="16"/>
        <v>45119</v>
      </c>
      <c r="GA3" s="253">
        <f t="shared" si="16"/>
        <v>45126</v>
      </c>
      <c r="GB3" s="253">
        <f t="shared" si="16"/>
        <v>45126</v>
      </c>
      <c r="GC3" s="253">
        <f t="shared" si="16"/>
        <v>45133</v>
      </c>
      <c r="GD3" s="253">
        <f t="shared" si="16"/>
        <v>45133</v>
      </c>
      <c r="GE3" s="253">
        <f t="shared" ref="GE3:GN3" si="17">GE5</f>
        <v>45140</v>
      </c>
      <c r="GF3" s="253">
        <f t="shared" si="17"/>
        <v>45140</v>
      </c>
      <c r="GG3" s="253">
        <f t="shared" si="17"/>
        <v>45147</v>
      </c>
      <c r="GH3" s="253">
        <f t="shared" si="17"/>
        <v>45147</v>
      </c>
      <c r="GI3" s="253">
        <f t="shared" si="17"/>
        <v>45154</v>
      </c>
      <c r="GJ3" s="253">
        <f t="shared" si="17"/>
        <v>45154</v>
      </c>
      <c r="GK3" s="253">
        <f t="shared" si="17"/>
        <v>45161</v>
      </c>
      <c r="GL3" s="253">
        <f t="shared" si="17"/>
        <v>45161</v>
      </c>
      <c r="GM3" s="253">
        <f t="shared" si="17"/>
        <v>45168</v>
      </c>
      <c r="GN3" s="253">
        <f t="shared" si="17"/>
        <v>45168</v>
      </c>
    </row>
    <row r="4" spans="1:196">
      <c r="A4" s="958"/>
      <c r="B4" s="959"/>
      <c r="C4" s="959"/>
      <c r="D4" s="959"/>
      <c r="E4" s="960"/>
      <c r="F4" s="959"/>
      <c r="G4" s="961"/>
      <c r="H4" s="961"/>
      <c r="I4" s="962"/>
      <c r="J4" s="963"/>
      <c r="K4" s="964"/>
      <c r="L4" s="975"/>
      <c r="M4" s="973"/>
      <c r="N4" s="974"/>
      <c r="O4" s="954"/>
      <c r="P4" s="955"/>
      <c r="Q4" s="956"/>
      <c r="R4" s="965"/>
      <c r="S4" s="966"/>
      <c r="T4" s="967"/>
      <c r="U4" s="947"/>
      <c r="V4" s="947"/>
      <c r="W4" s="947"/>
      <c r="X4" s="944"/>
      <c r="Y4" s="947"/>
      <c r="Z4" s="947"/>
      <c r="AA4" s="947"/>
      <c r="AB4" s="950"/>
      <c r="AC4" s="254">
        <f t="shared" ref="AC4:DM4" si="18">AC5</f>
        <v>44587</v>
      </c>
      <c r="AD4" s="254">
        <f t="shared" si="18"/>
        <v>44587</v>
      </c>
      <c r="AE4" s="254">
        <f t="shared" si="18"/>
        <v>44594</v>
      </c>
      <c r="AF4" s="254">
        <f t="shared" si="18"/>
        <v>44594</v>
      </c>
      <c r="AG4" s="254">
        <f t="shared" si="18"/>
        <v>44601</v>
      </c>
      <c r="AH4" s="254">
        <f t="shared" si="18"/>
        <v>44601</v>
      </c>
      <c r="AI4" s="254">
        <f t="shared" si="18"/>
        <v>44608</v>
      </c>
      <c r="AJ4" s="254">
        <f t="shared" si="18"/>
        <v>44608</v>
      </c>
      <c r="AK4" s="254">
        <f t="shared" si="18"/>
        <v>44615</v>
      </c>
      <c r="AL4" s="254">
        <f t="shared" si="18"/>
        <v>44615</v>
      </c>
      <c r="AM4" s="254">
        <f t="shared" si="18"/>
        <v>44622</v>
      </c>
      <c r="AN4" s="254">
        <f t="shared" si="18"/>
        <v>44622</v>
      </c>
      <c r="AO4" s="254">
        <f t="shared" si="18"/>
        <v>44629</v>
      </c>
      <c r="AP4" s="254">
        <f t="shared" si="18"/>
        <v>44629</v>
      </c>
      <c r="AQ4" s="254">
        <f t="shared" si="18"/>
        <v>44636</v>
      </c>
      <c r="AR4" s="254">
        <f t="shared" si="18"/>
        <v>44636</v>
      </c>
      <c r="AS4" s="254">
        <f t="shared" si="18"/>
        <v>44643</v>
      </c>
      <c r="AT4" s="254">
        <f t="shared" si="18"/>
        <v>44643</v>
      </c>
      <c r="AU4" s="254">
        <f t="shared" si="18"/>
        <v>44650</v>
      </c>
      <c r="AV4" s="254">
        <f t="shared" si="18"/>
        <v>44650</v>
      </c>
      <c r="AW4" s="254">
        <f t="shared" si="18"/>
        <v>44657</v>
      </c>
      <c r="AX4" s="254">
        <f t="shared" si="18"/>
        <v>44657</v>
      </c>
      <c r="AY4" s="254">
        <f t="shared" si="18"/>
        <v>44664</v>
      </c>
      <c r="AZ4" s="254">
        <f t="shared" si="18"/>
        <v>44664</v>
      </c>
      <c r="BA4" s="254">
        <f t="shared" si="18"/>
        <v>44671</v>
      </c>
      <c r="BB4" s="254">
        <f t="shared" si="18"/>
        <v>44671</v>
      </c>
      <c r="BC4" s="254">
        <f t="shared" si="18"/>
        <v>44678</v>
      </c>
      <c r="BD4" s="254">
        <f t="shared" si="18"/>
        <v>44678</v>
      </c>
      <c r="BE4" s="254">
        <f t="shared" si="18"/>
        <v>44685</v>
      </c>
      <c r="BF4" s="254">
        <f t="shared" si="18"/>
        <v>44685</v>
      </c>
      <c r="BG4" s="254">
        <f t="shared" si="18"/>
        <v>44692</v>
      </c>
      <c r="BH4" s="254">
        <f t="shared" si="18"/>
        <v>44692</v>
      </c>
      <c r="BI4" s="254">
        <f t="shared" si="18"/>
        <v>44699</v>
      </c>
      <c r="BJ4" s="254">
        <f t="shared" si="18"/>
        <v>44699</v>
      </c>
      <c r="BK4" s="254">
        <f t="shared" si="18"/>
        <v>44706</v>
      </c>
      <c r="BL4" s="254">
        <f t="shared" si="18"/>
        <v>44706</v>
      </c>
      <c r="BM4" s="254">
        <f t="shared" si="18"/>
        <v>44713</v>
      </c>
      <c r="BN4" s="254">
        <f t="shared" si="18"/>
        <v>44713</v>
      </c>
      <c r="BO4" s="254">
        <f t="shared" si="18"/>
        <v>44720</v>
      </c>
      <c r="BP4" s="254">
        <f t="shared" si="18"/>
        <v>44720</v>
      </c>
      <c r="BQ4" s="254">
        <f t="shared" si="18"/>
        <v>44727</v>
      </c>
      <c r="BR4" s="254">
        <f t="shared" si="18"/>
        <v>44727</v>
      </c>
      <c r="BS4" s="254">
        <f t="shared" si="18"/>
        <v>44734</v>
      </c>
      <c r="BT4" s="254">
        <f t="shared" si="18"/>
        <v>44734</v>
      </c>
      <c r="BU4" s="254">
        <f t="shared" si="18"/>
        <v>44741</v>
      </c>
      <c r="BV4" s="254">
        <f t="shared" si="18"/>
        <v>44741</v>
      </c>
      <c r="BW4" s="254">
        <f t="shared" si="18"/>
        <v>44748</v>
      </c>
      <c r="BX4" s="254">
        <f t="shared" si="18"/>
        <v>44748</v>
      </c>
      <c r="BY4" s="254">
        <f t="shared" si="18"/>
        <v>44755</v>
      </c>
      <c r="BZ4" s="254">
        <f t="shared" si="18"/>
        <v>44755</v>
      </c>
      <c r="CA4" s="254">
        <f t="shared" si="18"/>
        <v>44762</v>
      </c>
      <c r="CB4" s="254">
        <f t="shared" si="18"/>
        <v>44762</v>
      </c>
      <c r="CC4" s="254">
        <f t="shared" si="18"/>
        <v>44769</v>
      </c>
      <c r="CD4" s="254">
        <f t="shared" si="18"/>
        <v>44769</v>
      </c>
      <c r="CE4" s="254">
        <f t="shared" si="18"/>
        <v>44776</v>
      </c>
      <c r="CF4" s="254">
        <f t="shared" si="18"/>
        <v>44776</v>
      </c>
      <c r="CG4" s="254">
        <f t="shared" si="18"/>
        <v>44783</v>
      </c>
      <c r="CH4" s="254">
        <f t="shared" si="18"/>
        <v>44783</v>
      </c>
      <c r="CI4" s="254">
        <f t="shared" si="18"/>
        <v>44790</v>
      </c>
      <c r="CJ4" s="254">
        <f t="shared" si="18"/>
        <v>44790</v>
      </c>
      <c r="CK4" s="254">
        <f t="shared" si="18"/>
        <v>44797</v>
      </c>
      <c r="CL4" s="254">
        <f t="shared" si="18"/>
        <v>44797</v>
      </c>
      <c r="CM4" s="254">
        <f t="shared" si="18"/>
        <v>44804</v>
      </c>
      <c r="CN4" s="254">
        <f t="shared" si="18"/>
        <v>44804</v>
      </c>
      <c r="CO4" s="254">
        <f t="shared" si="18"/>
        <v>44811</v>
      </c>
      <c r="CP4" s="254">
        <f t="shared" ref="CP4" si="19">CP5</f>
        <v>44811</v>
      </c>
      <c r="CQ4" s="254">
        <f t="shared" si="18"/>
        <v>44818</v>
      </c>
      <c r="CR4" s="254">
        <f t="shared" ref="CR4:FC4" si="20">CR5</f>
        <v>44818</v>
      </c>
      <c r="CS4" s="254">
        <f t="shared" si="18"/>
        <v>44825</v>
      </c>
      <c r="CT4" s="254">
        <f t="shared" si="20"/>
        <v>44825</v>
      </c>
      <c r="CU4" s="254">
        <f t="shared" si="18"/>
        <v>44832</v>
      </c>
      <c r="CV4" s="254">
        <f t="shared" si="20"/>
        <v>44832</v>
      </c>
      <c r="CW4" s="254">
        <f t="shared" si="18"/>
        <v>44839</v>
      </c>
      <c r="CX4" s="254">
        <f t="shared" si="20"/>
        <v>44839</v>
      </c>
      <c r="CY4" s="254">
        <f t="shared" si="18"/>
        <v>44846</v>
      </c>
      <c r="CZ4" s="254">
        <f t="shared" si="20"/>
        <v>44846</v>
      </c>
      <c r="DA4" s="254">
        <f t="shared" si="18"/>
        <v>44853</v>
      </c>
      <c r="DB4" s="254">
        <f t="shared" si="20"/>
        <v>44853</v>
      </c>
      <c r="DC4" s="254">
        <f t="shared" si="18"/>
        <v>44860</v>
      </c>
      <c r="DD4" s="254">
        <f t="shared" si="20"/>
        <v>44860</v>
      </c>
      <c r="DE4" s="254">
        <f t="shared" si="18"/>
        <v>44867</v>
      </c>
      <c r="DF4" s="254">
        <f t="shared" si="20"/>
        <v>44867</v>
      </c>
      <c r="DG4" s="254">
        <f t="shared" si="18"/>
        <v>44874</v>
      </c>
      <c r="DH4" s="254">
        <f t="shared" si="20"/>
        <v>44874</v>
      </c>
      <c r="DI4" s="254">
        <f t="shared" si="18"/>
        <v>44881</v>
      </c>
      <c r="DJ4" s="254">
        <f t="shared" si="20"/>
        <v>44881</v>
      </c>
      <c r="DK4" s="254">
        <f t="shared" si="18"/>
        <v>44888</v>
      </c>
      <c r="DL4" s="254">
        <f t="shared" si="20"/>
        <v>44888</v>
      </c>
      <c r="DM4" s="254">
        <f t="shared" si="18"/>
        <v>44895</v>
      </c>
      <c r="DN4" s="254">
        <f t="shared" si="20"/>
        <v>44895</v>
      </c>
      <c r="DO4" s="254">
        <f t="shared" si="20"/>
        <v>44902</v>
      </c>
      <c r="DP4" s="254">
        <f t="shared" si="20"/>
        <v>44902</v>
      </c>
      <c r="DQ4" s="254">
        <f t="shared" si="20"/>
        <v>44909</v>
      </c>
      <c r="DR4" s="254">
        <f t="shared" si="20"/>
        <v>44909</v>
      </c>
      <c r="DS4" s="254">
        <f t="shared" si="20"/>
        <v>44916</v>
      </c>
      <c r="DT4" s="254">
        <f t="shared" si="20"/>
        <v>44916</v>
      </c>
      <c r="DU4" s="254">
        <f t="shared" si="20"/>
        <v>44923</v>
      </c>
      <c r="DV4" s="254">
        <f t="shared" si="20"/>
        <v>44923</v>
      </c>
      <c r="DW4" s="254">
        <f t="shared" si="20"/>
        <v>44930</v>
      </c>
      <c r="DX4" s="254">
        <f t="shared" si="20"/>
        <v>44930</v>
      </c>
      <c r="DY4" s="254">
        <f t="shared" si="20"/>
        <v>44937</v>
      </c>
      <c r="DZ4" s="254">
        <f t="shared" si="20"/>
        <v>44937</v>
      </c>
      <c r="EA4" s="254">
        <f t="shared" si="20"/>
        <v>44944</v>
      </c>
      <c r="EB4" s="254">
        <f t="shared" si="20"/>
        <v>44944</v>
      </c>
      <c r="EC4" s="254">
        <f t="shared" si="20"/>
        <v>44951</v>
      </c>
      <c r="ED4" s="254">
        <f t="shared" si="20"/>
        <v>44951</v>
      </c>
      <c r="EE4" s="254">
        <f t="shared" si="20"/>
        <v>44958</v>
      </c>
      <c r="EF4" s="254">
        <f t="shared" si="20"/>
        <v>44958</v>
      </c>
      <c r="EG4" s="254">
        <f t="shared" si="20"/>
        <v>44965</v>
      </c>
      <c r="EH4" s="254">
        <f t="shared" si="20"/>
        <v>44965</v>
      </c>
      <c r="EI4" s="254">
        <f t="shared" si="20"/>
        <v>44972</v>
      </c>
      <c r="EJ4" s="254">
        <f t="shared" si="20"/>
        <v>44972</v>
      </c>
      <c r="EK4" s="254">
        <f t="shared" si="20"/>
        <v>44979</v>
      </c>
      <c r="EL4" s="254">
        <f t="shared" si="20"/>
        <v>44979</v>
      </c>
      <c r="EM4" s="254">
        <f t="shared" si="20"/>
        <v>44986</v>
      </c>
      <c r="EN4" s="254">
        <f t="shared" si="20"/>
        <v>44986</v>
      </c>
      <c r="EO4" s="254">
        <f t="shared" si="20"/>
        <v>44993</v>
      </c>
      <c r="EP4" s="254">
        <f t="shared" si="20"/>
        <v>44993</v>
      </c>
      <c r="EQ4" s="254">
        <f t="shared" si="20"/>
        <v>45000</v>
      </c>
      <c r="ER4" s="254">
        <f t="shared" si="20"/>
        <v>45000</v>
      </c>
      <c r="ES4" s="254">
        <f t="shared" si="20"/>
        <v>45007</v>
      </c>
      <c r="ET4" s="254">
        <f t="shared" si="20"/>
        <v>45007</v>
      </c>
      <c r="EU4" s="254">
        <f t="shared" si="20"/>
        <v>45014</v>
      </c>
      <c r="EV4" s="254">
        <f t="shared" si="20"/>
        <v>45014</v>
      </c>
      <c r="EW4" s="254">
        <f t="shared" si="20"/>
        <v>45021</v>
      </c>
      <c r="EX4" s="254">
        <f t="shared" si="20"/>
        <v>45021</v>
      </c>
      <c r="EY4" s="254">
        <f t="shared" si="20"/>
        <v>45028</v>
      </c>
      <c r="EZ4" s="254">
        <f t="shared" si="20"/>
        <v>45028</v>
      </c>
      <c r="FA4" s="254">
        <f t="shared" si="20"/>
        <v>45035</v>
      </c>
      <c r="FB4" s="254">
        <f t="shared" si="20"/>
        <v>45035</v>
      </c>
      <c r="FC4" s="254">
        <f t="shared" si="20"/>
        <v>45042</v>
      </c>
      <c r="FD4" s="254">
        <f t="shared" ref="FD4:GN4" si="21">FD5</f>
        <v>45042</v>
      </c>
      <c r="FE4" s="254">
        <f t="shared" si="21"/>
        <v>45049</v>
      </c>
      <c r="FF4" s="254">
        <f t="shared" si="21"/>
        <v>45049</v>
      </c>
      <c r="FG4" s="254">
        <f t="shared" si="21"/>
        <v>45056</v>
      </c>
      <c r="FH4" s="254">
        <f t="shared" si="21"/>
        <v>45056</v>
      </c>
      <c r="FI4" s="254">
        <f t="shared" si="21"/>
        <v>45063</v>
      </c>
      <c r="FJ4" s="254">
        <f t="shared" si="21"/>
        <v>45063</v>
      </c>
      <c r="FK4" s="254">
        <f t="shared" si="21"/>
        <v>45070</v>
      </c>
      <c r="FL4" s="254">
        <f t="shared" si="21"/>
        <v>45070</v>
      </c>
      <c r="FM4" s="254">
        <f t="shared" si="21"/>
        <v>45077</v>
      </c>
      <c r="FN4" s="254">
        <f t="shared" si="21"/>
        <v>45077</v>
      </c>
      <c r="FO4" s="254">
        <f t="shared" si="21"/>
        <v>45084</v>
      </c>
      <c r="FP4" s="254">
        <f t="shared" si="21"/>
        <v>45084</v>
      </c>
      <c r="FQ4" s="254">
        <f t="shared" si="21"/>
        <v>45091</v>
      </c>
      <c r="FR4" s="254">
        <f t="shared" si="21"/>
        <v>45091</v>
      </c>
      <c r="FS4" s="878">
        <f t="shared" si="21"/>
        <v>45098</v>
      </c>
      <c r="FT4" s="878">
        <f t="shared" si="21"/>
        <v>45098</v>
      </c>
      <c r="FU4" s="878">
        <f t="shared" si="21"/>
        <v>45105</v>
      </c>
      <c r="FV4" s="878">
        <f t="shared" si="21"/>
        <v>45105</v>
      </c>
      <c r="FW4" s="878">
        <f t="shared" si="21"/>
        <v>45112</v>
      </c>
      <c r="FX4" s="878">
        <f t="shared" si="21"/>
        <v>45112</v>
      </c>
      <c r="FY4" s="878">
        <f t="shared" si="21"/>
        <v>45119</v>
      </c>
      <c r="FZ4" s="878">
        <f t="shared" si="21"/>
        <v>45119</v>
      </c>
      <c r="GA4" s="878">
        <f t="shared" si="21"/>
        <v>45126</v>
      </c>
      <c r="GB4" s="878">
        <f t="shared" si="21"/>
        <v>45126</v>
      </c>
      <c r="GC4" s="878">
        <f t="shared" si="21"/>
        <v>45133</v>
      </c>
      <c r="GD4" s="878">
        <f t="shared" si="21"/>
        <v>45133</v>
      </c>
      <c r="GE4" s="878">
        <f t="shared" si="21"/>
        <v>45140</v>
      </c>
      <c r="GF4" s="878">
        <f t="shared" si="21"/>
        <v>45140</v>
      </c>
      <c r="GG4" s="878">
        <f t="shared" si="21"/>
        <v>45147</v>
      </c>
      <c r="GH4" s="878">
        <f t="shared" si="21"/>
        <v>45147</v>
      </c>
      <c r="GI4" s="878">
        <f t="shared" si="21"/>
        <v>45154</v>
      </c>
      <c r="GJ4" s="878">
        <f t="shared" si="21"/>
        <v>45154</v>
      </c>
      <c r="GK4" s="878">
        <f t="shared" si="21"/>
        <v>45161</v>
      </c>
      <c r="GL4" s="878">
        <f t="shared" si="21"/>
        <v>45161</v>
      </c>
      <c r="GM4" s="878">
        <f t="shared" si="21"/>
        <v>45168</v>
      </c>
      <c r="GN4" s="878">
        <f t="shared" si="21"/>
        <v>45168</v>
      </c>
    </row>
    <row r="5" spans="1:196" ht="90">
      <c r="A5" s="93" t="s">
        <v>3</v>
      </c>
      <c r="B5" s="94" t="s">
        <v>4</v>
      </c>
      <c r="C5" s="94" t="s">
        <v>5</v>
      </c>
      <c r="D5" s="94" t="s">
        <v>6</v>
      </c>
      <c r="E5" s="94" t="s">
        <v>70</v>
      </c>
      <c r="F5" s="94" t="s">
        <v>8</v>
      </c>
      <c r="G5" s="95" t="s">
        <v>9</v>
      </c>
      <c r="H5" s="95" t="s">
        <v>10</v>
      </c>
      <c r="I5" s="524" t="s">
        <v>11</v>
      </c>
      <c r="J5" s="97" t="s">
        <v>12</v>
      </c>
      <c r="K5" s="524" t="s">
        <v>13</v>
      </c>
      <c r="L5" s="800" t="s">
        <v>14</v>
      </c>
      <c r="M5" s="973" t="s">
        <v>228</v>
      </c>
      <c r="N5" s="776" t="s">
        <v>16</v>
      </c>
      <c r="O5" s="66" t="s">
        <v>17</v>
      </c>
      <c r="P5" s="24" t="s">
        <v>18</v>
      </c>
      <c r="Q5" s="25" t="s">
        <v>19</v>
      </c>
      <c r="R5" s="26" t="s">
        <v>20</v>
      </c>
      <c r="S5" s="27" t="s">
        <v>21</v>
      </c>
      <c r="T5" s="23" t="s">
        <v>30</v>
      </c>
      <c r="U5" s="28" t="s">
        <v>24</v>
      </c>
      <c r="V5" s="28" t="s">
        <v>72</v>
      </c>
      <c r="W5" s="29" t="s">
        <v>25</v>
      </c>
      <c r="X5" s="72" t="s">
        <v>23</v>
      </c>
      <c r="Y5" s="29" t="s">
        <v>26</v>
      </c>
      <c r="Z5" s="29" t="s">
        <v>27</v>
      </c>
      <c r="AA5" s="30" t="s">
        <v>28</v>
      </c>
      <c r="AB5" s="31" t="s">
        <v>73</v>
      </c>
      <c r="AC5" s="32">
        <v>44587</v>
      </c>
      <c r="AD5" s="127">
        <f t="shared" ref="AD5" si="22">AC5</f>
        <v>44587</v>
      </c>
      <c r="AE5" s="32">
        <f>AD5+7</f>
        <v>44594</v>
      </c>
      <c r="AF5" s="127">
        <f t="shared" ref="AF5" si="23">AE5</f>
        <v>44594</v>
      </c>
      <c r="AG5" s="32">
        <f t="shared" ref="AG5" si="24">AF5+7</f>
        <v>44601</v>
      </c>
      <c r="AH5" s="127">
        <f t="shared" ref="AH5" si="25">AG5</f>
        <v>44601</v>
      </c>
      <c r="AI5" s="32">
        <f t="shared" ref="AI5" si="26">AH5+7</f>
        <v>44608</v>
      </c>
      <c r="AJ5" s="127">
        <f t="shared" ref="AJ5" si="27">AI5</f>
        <v>44608</v>
      </c>
      <c r="AK5" s="32">
        <f t="shared" ref="AK5" si="28">AJ5+7</f>
        <v>44615</v>
      </c>
      <c r="AL5" s="127">
        <f t="shared" ref="AL5" si="29">AK5</f>
        <v>44615</v>
      </c>
      <c r="AM5" s="32">
        <f t="shared" ref="AM5" si="30">AL5+7</f>
        <v>44622</v>
      </c>
      <c r="AN5" s="127">
        <f t="shared" ref="AN5" si="31">AM5</f>
        <v>44622</v>
      </c>
      <c r="AO5" s="32">
        <f t="shared" ref="AO5" si="32">AN5+7</f>
        <v>44629</v>
      </c>
      <c r="AP5" s="127">
        <f t="shared" ref="AP5" si="33">AO5</f>
        <v>44629</v>
      </c>
      <c r="AQ5" s="32">
        <f t="shared" ref="AQ5" si="34">AP5+7</f>
        <v>44636</v>
      </c>
      <c r="AR5" s="127">
        <f t="shared" ref="AR5" si="35">AQ5</f>
        <v>44636</v>
      </c>
      <c r="AS5" s="32">
        <f t="shared" ref="AS5" si="36">AR5+7</f>
        <v>44643</v>
      </c>
      <c r="AT5" s="127">
        <f t="shared" ref="AT5" si="37">AS5</f>
        <v>44643</v>
      </c>
      <c r="AU5" s="32">
        <f t="shared" ref="AU5" si="38">AT5+7</f>
        <v>44650</v>
      </c>
      <c r="AV5" s="127">
        <f t="shared" ref="AV5" si="39">AU5</f>
        <v>44650</v>
      </c>
      <c r="AW5" s="32">
        <f t="shared" ref="AW5" si="40">AV5+7</f>
        <v>44657</v>
      </c>
      <c r="AX5" s="127">
        <f t="shared" ref="AX5" si="41">AW5</f>
        <v>44657</v>
      </c>
      <c r="AY5" s="32">
        <f t="shared" ref="AY5:BC5" si="42">AX5+7</f>
        <v>44664</v>
      </c>
      <c r="AZ5" s="127">
        <f t="shared" ref="AZ5:BH5" si="43">AY5</f>
        <v>44664</v>
      </c>
      <c r="BA5" s="32">
        <f t="shared" si="42"/>
        <v>44671</v>
      </c>
      <c r="BB5" s="127">
        <f t="shared" si="43"/>
        <v>44671</v>
      </c>
      <c r="BC5" s="32">
        <f t="shared" si="42"/>
        <v>44678</v>
      </c>
      <c r="BD5" s="127">
        <f t="shared" si="43"/>
        <v>44678</v>
      </c>
      <c r="BE5" s="32">
        <f t="shared" ref="BE5" si="44">BD5+7</f>
        <v>44685</v>
      </c>
      <c r="BF5" s="127">
        <f t="shared" ref="BF5" si="45">BE5</f>
        <v>44685</v>
      </c>
      <c r="BG5" s="32">
        <f>BE5+7</f>
        <v>44692</v>
      </c>
      <c r="BH5" s="127">
        <f t="shared" si="43"/>
        <v>44692</v>
      </c>
      <c r="BI5" s="32">
        <f t="shared" ref="BI5" si="46">BH5+7</f>
        <v>44699</v>
      </c>
      <c r="BJ5" s="127">
        <f t="shared" ref="BJ5" si="47">BI5</f>
        <v>44699</v>
      </c>
      <c r="BK5" s="32">
        <f t="shared" ref="BK5" si="48">BJ5+7</f>
        <v>44706</v>
      </c>
      <c r="BL5" s="127">
        <f t="shared" ref="BL5" si="49">BK5</f>
        <v>44706</v>
      </c>
      <c r="BM5" s="32">
        <f t="shared" ref="BM5" si="50">BL5+7</f>
        <v>44713</v>
      </c>
      <c r="BN5" s="127">
        <f t="shared" ref="BN5" si="51">BM5</f>
        <v>44713</v>
      </c>
      <c r="BO5" s="32">
        <f t="shared" ref="BO5" si="52">BN5+7</f>
        <v>44720</v>
      </c>
      <c r="BP5" s="127">
        <f t="shared" ref="BP5" si="53">BO5</f>
        <v>44720</v>
      </c>
      <c r="BQ5" s="32">
        <f t="shared" ref="BQ5" si="54">BP5+7</f>
        <v>44727</v>
      </c>
      <c r="BR5" s="127">
        <f t="shared" ref="BR5" si="55">BQ5</f>
        <v>44727</v>
      </c>
      <c r="BS5" s="32">
        <f t="shared" ref="BS5" si="56">BR5+7</f>
        <v>44734</v>
      </c>
      <c r="BT5" s="127">
        <f t="shared" ref="BT5" si="57">BS5</f>
        <v>44734</v>
      </c>
      <c r="BU5" s="32">
        <f t="shared" ref="BU5:BW5" si="58">BT5+7</f>
        <v>44741</v>
      </c>
      <c r="BV5" s="127">
        <f t="shared" ref="BV5" si="59">BU5</f>
        <v>44741</v>
      </c>
      <c r="BW5" s="32">
        <f t="shared" si="58"/>
        <v>44748</v>
      </c>
      <c r="BX5" s="127">
        <f t="shared" ref="BX5" si="60">BW5</f>
        <v>44748</v>
      </c>
      <c r="BY5" s="32">
        <f t="shared" ref="BY5" si="61">BX5+7</f>
        <v>44755</v>
      </c>
      <c r="BZ5" s="127">
        <f t="shared" ref="BZ5" si="62">BY5</f>
        <v>44755</v>
      </c>
      <c r="CA5" s="32">
        <f t="shared" ref="CA5" si="63">BZ5+7</f>
        <v>44762</v>
      </c>
      <c r="CB5" s="127">
        <f t="shared" ref="CB5" si="64">CA5</f>
        <v>44762</v>
      </c>
      <c r="CC5" s="32">
        <f t="shared" ref="CC5" si="65">CB5+7</f>
        <v>44769</v>
      </c>
      <c r="CD5" s="127">
        <f t="shared" ref="CD5" si="66">CC5</f>
        <v>44769</v>
      </c>
      <c r="CE5" s="32">
        <f t="shared" ref="CE5" si="67">CD5+7</f>
        <v>44776</v>
      </c>
      <c r="CF5" s="127">
        <f t="shared" ref="CF5" si="68">CE5</f>
        <v>44776</v>
      </c>
      <c r="CG5" s="32">
        <f t="shared" ref="CG5" si="69">CF5+7</f>
        <v>44783</v>
      </c>
      <c r="CH5" s="127">
        <f t="shared" ref="CH5" si="70">CG5</f>
        <v>44783</v>
      </c>
      <c r="CI5" s="32">
        <f t="shared" ref="CI5" si="71">CH5+7</f>
        <v>44790</v>
      </c>
      <c r="CJ5" s="127">
        <f t="shared" ref="CJ5" si="72">CI5</f>
        <v>44790</v>
      </c>
      <c r="CK5" s="32">
        <f t="shared" ref="CK5" si="73">CJ5+7</f>
        <v>44797</v>
      </c>
      <c r="CL5" s="127">
        <f t="shared" ref="CL5" si="74">CK5</f>
        <v>44797</v>
      </c>
      <c r="CM5" s="32">
        <f t="shared" ref="CM5" si="75">CL5+7</f>
        <v>44804</v>
      </c>
      <c r="CN5" s="127">
        <f t="shared" ref="CN5" si="76">CM5</f>
        <v>44804</v>
      </c>
      <c r="CO5" s="32">
        <f t="shared" ref="CO5" si="77">CN5+7</f>
        <v>44811</v>
      </c>
      <c r="CP5" s="127">
        <f t="shared" ref="CP5" si="78">CO5</f>
        <v>44811</v>
      </c>
      <c r="CQ5" s="32">
        <f t="shared" ref="CQ5" si="79">CP5+7</f>
        <v>44818</v>
      </c>
      <c r="CR5" s="127">
        <f t="shared" ref="CR5" si="80">CQ5</f>
        <v>44818</v>
      </c>
      <c r="CS5" s="32">
        <f t="shared" ref="CS5" si="81">CR5+7</f>
        <v>44825</v>
      </c>
      <c r="CT5" s="127">
        <f t="shared" ref="CT5" si="82">CS5</f>
        <v>44825</v>
      </c>
      <c r="CU5" s="32">
        <f t="shared" ref="CU5" si="83">CT5+7</f>
        <v>44832</v>
      </c>
      <c r="CV5" s="127">
        <f t="shared" ref="CV5" si="84">CU5</f>
        <v>44832</v>
      </c>
      <c r="CW5" s="32">
        <f t="shared" ref="CW5" si="85">CV5+7</f>
        <v>44839</v>
      </c>
      <c r="CX5" s="127">
        <f t="shared" ref="CX5" si="86">CW5</f>
        <v>44839</v>
      </c>
      <c r="CY5" s="32">
        <f t="shared" ref="CY5" si="87">CX5+7</f>
        <v>44846</v>
      </c>
      <c r="CZ5" s="127">
        <f t="shared" ref="CZ5" si="88">CY5</f>
        <v>44846</v>
      </c>
      <c r="DA5" s="32">
        <f t="shared" ref="DA5" si="89">CZ5+7</f>
        <v>44853</v>
      </c>
      <c r="DB5" s="127">
        <f t="shared" ref="DB5" si="90">DA5</f>
        <v>44853</v>
      </c>
      <c r="DC5" s="32">
        <f t="shared" ref="DC5" si="91">DB5+7</f>
        <v>44860</v>
      </c>
      <c r="DD5" s="127">
        <f t="shared" ref="DD5" si="92">DC5</f>
        <v>44860</v>
      </c>
      <c r="DE5" s="32">
        <f t="shared" ref="DE5" si="93">DD5+7</f>
        <v>44867</v>
      </c>
      <c r="DF5" s="127">
        <f t="shared" ref="DF5" si="94">DE5</f>
        <v>44867</v>
      </c>
      <c r="DG5" s="32">
        <f t="shared" ref="DG5" si="95">DF5+7</f>
        <v>44874</v>
      </c>
      <c r="DH5" s="127">
        <f t="shared" ref="DH5" si="96">DG5</f>
        <v>44874</v>
      </c>
      <c r="DI5" s="32">
        <f t="shared" ref="DI5" si="97">DH5+7</f>
        <v>44881</v>
      </c>
      <c r="DJ5" s="127">
        <f t="shared" ref="DJ5" si="98">DI5</f>
        <v>44881</v>
      </c>
      <c r="DK5" s="32">
        <f t="shared" ref="DK5" si="99">DJ5+7</f>
        <v>44888</v>
      </c>
      <c r="DL5" s="127">
        <f t="shared" ref="DL5" si="100">DK5</f>
        <v>44888</v>
      </c>
      <c r="DM5" s="32">
        <f t="shared" ref="DM5" si="101">DL5+7</f>
        <v>44895</v>
      </c>
      <c r="DN5" s="127">
        <f t="shared" ref="DN5" si="102">DM5</f>
        <v>44895</v>
      </c>
      <c r="DO5" s="32">
        <f t="shared" ref="DO5" si="103">DN5+7</f>
        <v>44902</v>
      </c>
      <c r="DP5" s="127">
        <f t="shared" ref="DP5" si="104">DO5</f>
        <v>44902</v>
      </c>
      <c r="DQ5" s="32">
        <f t="shared" ref="DQ5" si="105">DP5+7</f>
        <v>44909</v>
      </c>
      <c r="DR5" s="127">
        <f t="shared" ref="DR5" si="106">DQ5</f>
        <v>44909</v>
      </c>
      <c r="DS5" s="32">
        <f t="shared" ref="DS5" si="107">DR5+7</f>
        <v>44916</v>
      </c>
      <c r="DT5" s="127">
        <f t="shared" ref="DT5" si="108">DS5</f>
        <v>44916</v>
      </c>
      <c r="DU5" s="32">
        <f t="shared" ref="DU5" si="109">DT5+7</f>
        <v>44923</v>
      </c>
      <c r="DV5" s="127">
        <f t="shared" ref="DV5" si="110">DU5</f>
        <v>44923</v>
      </c>
      <c r="DW5" s="32">
        <f t="shared" ref="DW5" si="111">DV5+7</f>
        <v>44930</v>
      </c>
      <c r="DX5" s="127">
        <f t="shared" ref="DX5" si="112">DW5</f>
        <v>44930</v>
      </c>
      <c r="DY5" s="32">
        <f t="shared" ref="DY5" si="113">DX5+7</f>
        <v>44937</v>
      </c>
      <c r="DZ5" s="127">
        <f t="shared" ref="DZ5" si="114">DY5</f>
        <v>44937</v>
      </c>
      <c r="EA5" s="32">
        <f t="shared" ref="EA5" si="115">DZ5+7</f>
        <v>44944</v>
      </c>
      <c r="EB5" s="127">
        <f t="shared" ref="EB5" si="116">EA5</f>
        <v>44944</v>
      </c>
      <c r="EC5" s="32">
        <f t="shared" ref="EC5" si="117">EB5+7</f>
        <v>44951</v>
      </c>
      <c r="ED5" s="127">
        <f t="shared" ref="ED5" si="118">EC5</f>
        <v>44951</v>
      </c>
      <c r="EE5" s="32">
        <f t="shared" ref="EE5" si="119">ED5+7</f>
        <v>44958</v>
      </c>
      <c r="EF5" s="127">
        <f t="shared" ref="EF5" si="120">EE5</f>
        <v>44958</v>
      </c>
      <c r="EG5" s="32">
        <f t="shared" ref="EG5" si="121">EF5+7</f>
        <v>44965</v>
      </c>
      <c r="EH5" s="127">
        <f t="shared" ref="EH5" si="122">EG5</f>
        <v>44965</v>
      </c>
      <c r="EI5" s="32">
        <f t="shared" ref="EI5" si="123">EH5+7</f>
        <v>44972</v>
      </c>
      <c r="EJ5" s="127">
        <f t="shared" ref="EJ5" si="124">EI5</f>
        <v>44972</v>
      </c>
      <c r="EK5" s="32">
        <f t="shared" ref="EK5" si="125">EJ5+7</f>
        <v>44979</v>
      </c>
      <c r="EL5" s="127">
        <f t="shared" ref="EL5" si="126">EK5</f>
        <v>44979</v>
      </c>
      <c r="EM5" s="32">
        <f t="shared" ref="EM5" si="127">EL5+7</f>
        <v>44986</v>
      </c>
      <c r="EN5" s="127">
        <f t="shared" ref="EN5" si="128">EM5</f>
        <v>44986</v>
      </c>
      <c r="EO5" s="32">
        <f t="shared" ref="EO5" si="129">EN5+7</f>
        <v>44993</v>
      </c>
      <c r="EP5" s="127">
        <f t="shared" ref="EP5" si="130">EO5</f>
        <v>44993</v>
      </c>
      <c r="EQ5" s="32">
        <f t="shared" ref="EQ5" si="131">EP5+7</f>
        <v>45000</v>
      </c>
      <c r="ER5" s="127">
        <f t="shared" ref="ER5" si="132">EQ5</f>
        <v>45000</v>
      </c>
      <c r="ES5" s="32">
        <f t="shared" ref="ES5" si="133">ER5+7</f>
        <v>45007</v>
      </c>
      <c r="ET5" s="127">
        <f t="shared" ref="ET5" si="134">ES5</f>
        <v>45007</v>
      </c>
      <c r="EU5" s="32">
        <f t="shared" ref="EU5" si="135">ET5+7</f>
        <v>45014</v>
      </c>
      <c r="EV5" s="127">
        <f t="shared" ref="EV5" si="136">EU5</f>
        <v>45014</v>
      </c>
      <c r="EW5" s="32">
        <f t="shared" ref="EW5" si="137">EV5+7</f>
        <v>45021</v>
      </c>
      <c r="EX5" s="127">
        <f t="shared" ref="EX5" si="138">EW5</f>
        <v>45021</v>
      </c>
      <c r="EY5" s="32">
        <f t="shared" ref="EY5" si="139">EX5+7</f>
        <v>45028</v>
      </c>
      <c r="EZ5" s="127">
        <f t="shared" ref="EZ5" si="140">EY5</f>
        <v>45028</v>
      </c>
      <c r="FA5" s="32">
        <f t="shared" ref="FA5" si="141">EZ5+7</f>
        <v>45035</v>
      </c>
      <c r="FB5" s="127">
        <f t="shared" ref="FB5" si="142">FA5</f>
        <v>45035</v>
      </c>
      <c r="FC5" s="32">
        <f t="shared" ref="FC5" si="143">FB5+7</f>
        <v>45042</v>
      </c>
      <c r="FD5" s="127">
        <f t="shared" ref="FD5" si="144">FC5</f>
        <v>45042</v>
      </c>
      <c r="FE5" s="32">
        <f t="shared" ref="FE5" si="145">FD5+7</f>
        <v>45049</v>
      </c>
      <c r="FF5" s="127">
        <f t="shared" ref="FF5" si="146">FE5</f>
        <v>45049</v>
      </c>
      <c r="FG5" s="32">
        <f t="shared" ref="FG5" si="147">FF5+7</f>
        <v>45056</v>
      </c>
      <c r="FH5" s="127">
        <f t="shared" ref="FH5" si="148">FG5</f>
        <v>45056</v>
      </c>
      <c r="FI5" s="32">
        <f t="shared" ref="FI5" si="149">FH5+7</f>
        <v>45063</v>
      </c>
      <c r="FJ5" s="127">
        <f t="shared" ref="FJ5" si="150">FI5</f>
        <v>45063</v>
      </c>
      <c r="FK5" s="32">
        <f t="shared" ref="FK5" si="151">FJ5+7</f>
        <v>45070</v>
      </c>
      <c r="FL5" s="127">
        <f t="shared" ref="FL5" si="152">FK5</f>
        <v>45070</v>
      </c>
      <c r="FM5" s="32">
        <f t="shared" ref="FM5" si="153">FL5+7</f>
        <v>45077</v>
      </c>
      <c r="FN5" s="127">
        <f t="shared" ref="FN5" si="154">FM5</f>
        <v>45077</v>
      </c>
      <c r="FO5" s="32">
        <f t="shared" ref="FO5" si="155">FN5+7</f>
        <v>45084</v>
      </c>
      <c r="FP5" s="127">
        <f t="shared" ref="FP5" si="156">FO5</f>
        <v>45084</v>
      </c>
      <c r="FQ5" s="32">
        <f t="shared" ref="FQ5" si="157">FP5+7</f>
        <v>45091</v>
      </c>
      <c r="FR5" s="127">
        <f t="shared" ref="FR5" si="158">FQ5</f>
        <v>45091</v>
      </c>
      <c r="FS5" s="32">
        <f t="shared" ref="FS5" si="159">FR5+7</f>
        <v>45098</v>
      </c>
      <c r="FT5" s="32">
        <f t="shared" ref="FT5" si="160">FS5</f>
        <v>45098</v>
      </c>
      <c r="FU5" s="32">
        <f t="shared" ref="FU5" si="161">FT5+7</f>
        <v>45105</v>
      </c>
      <c r="FV5" s="32">
        <f t="shared" ref="FV5" si="162">FU5</f>
        <v>45105</v>
      </c>
      <c r="FW5" s="32">
        <f t="shared" ref="FW5" si="163">FV5+7</f>
        <v>45112</v>
      </c>
      <c r="FX5" s="32">
        <f t="shared" ref="FX5" si="164">FW5</f>
        <v>45112</v>
      </c>
      <c r="FY5" s="32">
        <f t="shared" ref="FY5" si="165">FX5+7</f>
        <v>45119</v>
      </c>
      <c r="FZ5" s="32">
        <f t="shared" ref="FZ5" si="166">FY5</f>
        <v>45119</v>
      </c>
      <c r="GA5" s="32">
        <f t="shared" ref="GA5" si="167">FZ5+7</f>
        <v>45126</v>
      </c>
      <c r="GB5" s="32">
        <f t="shared" ref="GB5" si="168">GA5</f>
        <v>45126</v>
      </c>
      <c r="GC5" s="32">
        <f t="shared" ref="GC5" si="169">GB5+7</f>
        <v>45133</v>
      </c>
      <c r="GD5" s="32">
        <f t="shared" ref="GD5:GE5" si="170">GC5</f>
        <v>45133</v>
      </c>
      <c r="GE5" s="32">
        <f t="shared" ref="GE5" si="171">GD5+7</f>
        <v>45140</v>
      </c>
      <c r="GF5" s="32">
        <f t="shared" ref="GF5" si="172">GE5</f>
        <v>45140</v>
      </c>
      <c r="GG5" s="32">
        <f t="shared" ref="GG5" si="173">GF5+7</f>
        <v>45147</v>
      </c>
      <c r="GH5" s="32">
        <f t="shared" ref="GH5" si="174">GG5</f>
        <v>45147</v>
      </c>
      <c r="GI5" s="32">
        <f t="shared" ref="GI5" si="175">GH5+7</f>
        <v>45154</v>
      </c>
      <c r="GJ5" s="32">
        <f t="shared" ref="GJ5" si="176">GI5</f>
        <v>45154</v>
      </c>
      <c r="GK5" s="32">
        <f t="shared" ref="GK5" si="177">GJ5+7</f>
        <v>45161</v>
      </c>
      <c r="GL5" s="32">
        <f t="shared" ref="GL5" si="178">GK5</f>
        <v>45161</v>
      </c>
      <c r="GM5" s="32">
        <f t="shared" ref="GM5" si="179">GL5+7</f>
        <v>45168</v>
      </c>
      <c r="GN5" s="32">
        <f t="shared" ref="GN5" si="180">GM5</f>
        <v>45168</v>
      </c>
    </row>
    <row r="6" spans="1:196">
      <c r="A6" s="109" t="s">
        <v>60</v>
      </c>
      <c r="B6" s="302" t="s">
        <v>332</v>
      </c>
      <c r="C6" s="108" t="s">
        <v>109</v>
      </c>
      <c r="D6" s="108" t="s">
        <v>480</v>
      </c>
      <c r="E6" s="282" t="s">
        <v>481</v>
      </c>
      <c r="F6" s="102" t="s">
        <v>43</v>
      </c>
      <c r="G6" s="105">
        <v>44594</v>
      </c>
      <c r="H6" s="403">
        <v>44939</v>
      </c>
      <c r="I6" s="312">
        <v>44830</v>
      </c>
      <c r="J6" s="36" t="str">
        <f>TEXT(G6,"ddd")</f>
        <v>Wed</v>
      </c>
      <c r="K6" s="404">
        <f t="shared" ref="K6:K27" si="181">L6-8*7</f>
        <v>44774</v>
      </c>
      <c r="L6" s="403">
        <v>44830</v>
      </c>
      <c r="M6" s="973"/>
      <c r="N6" s="141">
        <f t="shared" ref="N6:N18" si="182">COUNTIF(AB6:XFD6,"Pres")+X6+U6+T6</f>
        <v>10</v>
      </c>
      <c r="O6" s="264">
        <f t="shared" ref="O6:O27" si="183">SUM(AB6:XFD6)+V6</f>
        <v>82</v>
      </c>
      <c r="P6" s="80"/>
      <c r="Q6" s="79">
        <f t="shared" ref="Q6:Q27" si="184">IF(COUNTIF(AC6:XFD6,"Abs")+W6=0,"",COUNTIF(AC6:XFD6,"Abs")+W6)</f>
        <v>4</v>
      </c>
      <c r="R6" s="81">
        <f t="shared" ref="R6:R27" si="185">IF(COUNTIF(AC6:XFD6,"Leav")+Y6=0,"",COUNTIF(AC6:XFD6,"Leav")+Y6)</f>
        <v>4</v>
      </c>
      <c r="S6" s="155"/>
      <c r="T6" s="45"/>
      <c r="U6" s="123"/>
      <c r="V6" s="123"/>
      <c r="W6" s="45"/>
      <c r="X6" s="82"/>
      <c r="Y6" s="45"/>
      <c r="Z6" s="45"/>
      <c r="AA6" s="46"/>
      <c r="AB6" s="83"/>
      <c r="AC6" s="84" t="s">
        <v>34</v>
      </c>
      <c r="AD6" s="226" cm="1">
        <f t="array" ref="AD6">_xlfn.IFS(AC6="Pres",8,AC6="Abs",0,AC6=0,"",AC6="Orie",2,AC6="Holi",0,AC6="Leav",0)</f>
        <v>2</v>
      </c>
      <c r="AE6" s="84" t="s">
        <v>35</v>
      </c>
      <c r="AF6" s="226" cm="1">
        <f t="array" ref="AF6">_xlfn.IFS(AE6="Pres",8,AE6="Abs",0,AE6=0,"",AE6="Orie",2,AE6="Holi",0,AE6="Leav",0)</f>
        <v>8</v>
      </c>
      <c r="AG6" s="84" t="s">
        <v>35</v>
      </c>
      <c r="AH6" s="226" cm="1">
        <f t="array" ref="AH6">_xlfn.IFS(AG6="Pres",8,AG6="Abs",0,AG6=0,"",AG6="Orie",2,AG6="Holi",0,AG6="Leav",0)</f>
        <v>8</v>
      </c>
      <c r="AI6" s="84" t="s">
        <v>35</v>
      </c>
      <c r="AJ6" s="226" cm="1">
        <f t="array" ref="AJ6">_xlfn.IFS(AI6="Pres",8,AI6="Abs",0,AI6=0,"",AI6="Orie",2,AI6="Holi",0,AI6="Leav",0)</f>
        <v>8</v>
      </c>
      <c r="AK6" s="84" t="s">
        <v>35</v>
      </c>
      <c r="AL6" s="226" cm="1">
        <f t="array" ref="AL6">_xlfn.IFS(AK6="Pres",8,AK6="Abs",0,AK6=0,"",AK6="Orie",2,AK6="Holi",0,AK6="Leav",0)</f>
        <v>8</v>
      </c>
      <c r="AM6" s="84" t="s">
        <v>35</v>
      </c>
      <c r="AN6" s="226" cm="1">
        <f t="array" ref="AN6">_xlfn.IFS(AM6="Pres",8,AM6="Abs",0,AM6=0,"",AM6="Orie",2,AM6="Holi",0,AM6="Leav",0)</f>
        <v>8</v>
      </c>
      <c r="AO6" s="84" t="s">
        <v>36</v>
      </c>
      <c r="AP6" s="226" cm="1">
        <f t="array" ref="AP6">_xlfn.IFS(AO6="Pres",8,AO6="Abs",0,AO6=0,"",AO6="Orie",2,AO6="Holi",0,AO6="Leav",0)</f>
        <v>0</v>
      </c>
      <c r="AQ6" s="48" t="s">
        <v>35</v>
      </c>
      <c r="AR6" s="226" cm="1">
        <f t="array" ref="AR6">_xlfn.IFS(AQ6="Pres",8,AQ6="Abs",0,AQ6=0,"",AQ6="Orie",2,AQ6="Holi",0,AQ6="Leav",0)</f>
        <v>8</v>
      </c>
      <c r="AS6" s="48" t="s">
        <v>35</v>
      </c>
      <c r="AT6" s="226" cm="1">
        <f t="array" ref="AT6">_xlfn.IFS(AS6="Pres",8,AS6="Abs",0,AS6=0,"",AS6="Orie",2,AS6="Holi",0,AS6="Leav",0)</f>
        <v>8</v>
      </c>
      <c r="AU6" s="48" t="s">
        <v>35</v>
      </c>
      <c r="AV6" s="226" cm="1">
        <f t="array" ref="AV6">_xlfn.IFS(AU6="Pres",8,AU6="Abs",0,AU6=0,"",AU6="Orie",2,AU6="Holi",0,AU6="Leav",0)</f>
        <v>8</v>
      </c>
      <c r="AW6" s="84" t="s">
        <v>36</v>
      </c>
      <c r="AX6" s="226" cm="1">
        <f t="array" ref="AX6">_xlfn.IFS(AW6="Pres",8,AW6="Abs",0,AW6=0,"",AW6="Orie",2,AW6="Holi",0,AW6="Leav",0)</f>
        <v>0</v>
      </c>
      <c r="AY6" s="48" t="s">
        <v>36</v>
      </c>
      <c r="AZ6" s="226" cm="1">
        <f t="array" ref="AZ6">_xlfn.IFS(AY6="Pres",8,AY6="Abs",0,AY6=0,"",AY6="Orie",2,AY6="Holi",0,AY6="Leav",0)</f>
        <v>0</v>
      </c>
      <c r="BA6" s="84" t="s">
        <v>48</v>
      </c>
      <c r="BB6" s="232">
        <v>0</v>
      </c>
      <c r="BC6" s="84" t="s">
        <v>48</v>
      </c>
      <c r="BD6" s="232">
        <v>0</v>
      </c>
      <c r="BE6" s="84" t="s">
        <v>48</v>
      </c>
      <c r="BF6" s="232">
        <v>0</v>
      </c>
      <c r="BG6" s="84" t="s">
        <v>48</v>
      </c>
      <c r="BH6" s="232">
        <v>0</v>
      </c>
      <c r="BI6" s="48" t="s">
        <v>36</v>
      </c>
      <c r="BJ6" s="226" cm="1">
        <f t="array" ref="BJ6">_xlfn.IFS(BI6="Pres",8,BI6="Abs",0,BI6=0,"",BI6="Orie",2,BI6="Holi",0,BI6="Leav",0)</f>
        <v>0</v>
      </c>
      <c r="BK6" s="48" t="s">
        <v>35</v>
      </c>
      <c r="BL6" s="226" cm="1">
        <f t="array" ref="BL6">_xlfn.IFS(BK6="Pres",8,BK6="Abs",0,BK6=0,"",BK6="Orie",2,BK6="Holi",0,BK6="Leav",0)</f>
        <v>8</v>
      </c>
      <c r="BM6" s="48" t="s">
        <v>35</v>
      </c>
      <c r="BN6" s="226" cm="1">
        <f t="array" ref="BN6">_xlfn.IFS(BM6="Pres",8,BM6="Abs",0,BM6=0,"",BM6="Orie",2,BM6="Holi",0,BM6="Leav",0)</f>
        <v>8</v>
      </c>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341"/>
      <c r="FT6" s="341"/>
    </row>
    <row r="7" spans="1:196">
      <c r="A7" s="109" t="s">
        <v>49</v>
      </c>
      <c r="B7" s="405" t="s">
        <v>482</v>
      </c>
      <c r="C7" s="106" t="s">
        <v>109</v>
      </c>
      <c r="D7" s="108" t="s">
        <v>483</v>
      </c>
      <c r="E7" s="282" t="s">
        <v>484</v>
      </c>
      <c r="F7" s="102" t="s">
        <v>43</v>
      </c>
      <c r="G7" s="105">
        <v>44594</v>
      </c>
      <c r="H7" s="403">
        <v>44939</v>
      </c>
      <c r="I7" s="312">
        <v>44830</v>
      </c>
      <c r="J7" s="36" t="str">
        <f t="shared" ref="J7:J12" si="186">TEXT(G7,"ddd")</f>
        <v>Wed</v>
      </c>
      <c r="K7" s="404">
        <f t="shared" si="181"/>
        <v>44774</v>
      </c>
      <c r="L7" s="403">
        <v>44830</v>
      </c>
      <c r="M7" s="973"/>
      <c r="N7" s="141">
        <f t="shared" si="182"/>
        <v>32</v>
      </c>
      <c r="O7" s="264">
        <f t="shared" si="183"/>
        <v>257.75</v>
      </c>
      <c r="P7" s="39"/>
      <c r="Q7" s="38" t="str">
        <f t="shared" si="184"/>
        <v/>
      </c>
      <c r="R7" s="40" t="str">
        <f t="shared" si="185"/>
        <v/>
      </c>
      <c r="S7" s="41"/>
      <c r="T7" s="45"/>
      <c r="U7" s="123"/>
      <c r="V7" s="123"/>
      <c r="W7" s="44"/>
      <c r="X7" s="42"/>
      <c r="Y7" s="44"/>
      <c r="Z7" s="45"/>
      <c r="AA7" s="46"/>
      <c r="AB7" s="83"/>
      <c r="AC7" s="84" t="s">
        <v>34</v>
      </c>
      <c r="AD7" s="226" cm="1">
        <f t="array" ref="AD7">_xlfn.IFS(AC7="Pres",8,AC7="Abs",0,AC7=0,"",AC7="Orie",2,AC7="Holi",0,AC7="Leav",0)</f>
        <v>2</v>
      </c>
      <c r="AE7" s="84" t="s">
        <v>35</v>
      </c>
      <c r="AF7" s="226" cm="1">
        <f t="array" ref="AF7">_xlfn.IFS(AE7="Pres",8,AE7="Abs",0,AE7=0,"",AE7="Orie",2,AE7="Holi",0,AE7="Leav",0)</f>
        <v>8</v>
      </c>
      <c r="AG7" s="84" t="s">
        <v>35</v>
      </c>
      <c r="AH7" s="226" cm="1">
        <f t="array" ref="AH7">_xlfn.IFS(AG7="Pres",8,AG7="Abs",0,AG7=0,"",AG7="Orie",2,AG7="Holi",0,AG7="Leav",0)</f>
        <v>8</v>
      </c>
      <c r="AI7" s="84" t="s">
        <v>35</v>
      </c>
      <c r="AJ7" s="226" cm="1">
        <f t="array" ref="AJ7">_xlfn.IFS(AI7="Pres",8,AI7="Abs",0,AI7=0,"",AI7="Orie",2,AI7="Holi",0,AI7="Leav",0)</f>
        <v>8</v>
      </c>
      <c r="AK7" s="84" t="s">
        <v>35</v>
      </c>
      <c r="AL7" s="226" cm="1">
        <f t="array" ref="AL7">_xlfn.IFS(AK7="Pres",8,AK7="Abs",0,AK7=0,"",AK7="Orie",2,AK7="Holi",0,AK7="Leav",0)</f>
        <v>8</v>
      </c>
      <c r="AM7" s="48" t="s">
        <v>35</v>
      </c>
      <c r="AN7" s="226" cm="1">
        <f t="array" ref="AN7">_xlfn.IFS(AM7="Pres",8,AM7="Abs",0,AM7=0,"",AM7="Orie",2,AM7="Holi",0,AM7="Leav",0)</f>
        <v>8</v>
      </c>
      <c r="AO7" s="48" t="s">
        <v>35</v>
      </c>
      <c r="AP7" s="226" cm="1">
        <f t="array" ref="AP7">_xlfn.IFS(AO7="Pres",8,AO7="Abs",0,AO7=0,"",AO7="Orie",2,AO7="Holi",0,AO7="Leav",0)</f>
        <v>8</v>
      </c>
      <c r="AQ7" s="48" t="s">
        <v>35</v>
      </c>
      <c r="AR7" s="226" cm="1">
        <f t="array" ref="AR7">_xlfn.IFS(AQ7="Pres",8,AQ7="Abs",0,AQ7=0,"",AQ7="Orie",2,AQ7="Holi",0,AQ7="Leav",0)</f>
        <v>8</v>
      </c>
      <c r="AS7" s="48" t="s">
        <v>35</v>
      </c>
      <c r="AT7" s="226" cm="1">
        <f t="array" ref="AT7">_xlfn.IFS(AS7="Pres",8,AS7="Abs",0,AS7=0,"",AS7="Orie",2,AS7="Holi",0,AS7="Leav",0)</f>
        <v>8</v>
      </c>
      <c r="AU7" s="48" t="s">
        <v>35</v>
      </c>
      <c r="AV7" s="226" cm="1">
        <f t="array" ref="AV7">_xlfn.IFS(AU7="Pres",8,AU7="Abs",0,AU7=0,"",AU7="Orie",2,AU7="Holi",0,AU7="Leav",0)</f>
        <v>8</v>
      </c>
      <c r="AW7" s="48" t="s">
        <v>35</v>
      </c>
      <c r="AX7" s="226" cm="1">
        <f t="array" ref="AX7">_xlfn.IFS(AW7="Pres",8,AW7="Abs",0,AW7=0,"",AW7="Orie",2,AW7="Holi",0,AW7="Leav",0)</f>
        <v>8</v>
      </c>
      <c r="AY7" s="48" t="s">
        <v>35</v>
      </c>
      <c r="AZ7" s="226" cm="1">
        <f t="array" ref="AZ7">_xlfn.IFS(AY7="Pres",8,AY7="Abs",0,AY7=0,"",AY7="Orie",2,AY7="Holi",0,AY7="Leav",0)</f>
        <v>8</v>
      </c>
      <c r="BA7" s="48" t="s">
        <v>35</v>
      </c>
      <c r="BB7" s="226" cm="1">
        <f t="array" ref="BB7">_xlfn.IFS(BA7="Pres",8,BA7="Abs",0,BA7=0,"",BA7="Orie",2,BA7="Holi",0,BA7="Leav",0)</f>
        <v>8</v>
      </c>
      <c r="BC7" s="48" t="s">
        <v>35</v>
      </c>
      <c r="BD7" s="226" cm="1">
        <f t="array" ref="BD7">_xlfn.IFS(BC7="Pres",8,BC7="Abs",0,BC7=0,"",BC7="Orie",2,BC7="Holi",0,BC7="Leav",0)</f>
        <v>8</v>
      </c>
      <c r="BE7" s="48" t="s">
        <v>35</v>
      </c>
      <c r="BF7" s="226" cm="1">
        <f t="array" ref="BF7">_xlfn.IFS(BE7="Pres",8,BE7="Abs",0,BE7=0,"",BE7="Orie",2,BE7="Holi",0,BE7="Leav",0)</f>
        <v>8</v>
      </c>
      <c r="BG7" s="48" t="s">
        <v>35</v>
      </c>
      <c r="BH7" s="226" cm="1">
        <f t="array" ref="BH7">_xlfn.IFS(BG7="Pres",8,BG7="Abs",0,BG7=0,"",BG7="Orie",2,BG7="Holi",0,BG7="Leav",0)</f>
        <v>8</v>
      </c>
      <c r="BI7" s="48" t="s">
        <v>35</v>
      </c>
      <c r="BJ7" s="226" cm="1">
        <f t="array" ref="BJ7">_xlfn.IFS(BI7="Pres",8,BI7="Abs",0,BI7=0,"",BI7="Orie",2,BI7="Holi",0,BI7="Leav",0)</f>
        <v>8</v>
      </c>
      <c r="BK7" s="48" t="s">
        <v>35</v>
      </c>
      <c r="BL7" s="226" cm="1">
        <f t="array" ref="BL7">_xlfn.IFS(BK7="Pres",8,BK7="Abs",0,BK7=0,"",BK7="Orie",2,BK7="Holi",0,BK7="Leav",0)</f>
        <v>8</v>
      </c>
      <c r="BM7" s="48" t="s">
        <v>35</v>
      </c>
      <c r="BN7" s="226" cm="1">
        <f t="array" ref="BN7">_xlfn.IFS(BM7="Pres",8,BM7="Abs",0,BM7=0,"",BM7="Orie",2,BM7="Holi",0,BM7="Leav",0)</f>
        <v>8</v>
      </c>
      <c r="BO7" s="48" t="s">
        <v>35</v>
      </c>
      <c r="BP7" s="226" cm="1">
        <f t="array" ref="BP7">_xlfn.IFS(BO7="Pres",8,BO7="Abs",0,BO7=0,"",BO7="Orie",2,BO7="Holi",0,BO7="Leav",0)</f>
        <v>8</v>
      </c>
      <c r="BQ7" s="48" t="s">
        <v>35</v>
      </c>
      <c r="BR7" s="226" cm="1">
        <f t="array" ref="BR7">_xlfn.IFS(BQ7="Pres",8,BQ7="Abs",0,BQ7=0,"",BQ7="Orie",2,BQ7="Holi",0,BQ7="Leav",0)</f>
        <v>8</v>
      </c>
      <c r="BS7" s="48" t="s">
        <v>35</v>
      </c>
      <c r="BT7" s="226" cm="1">
        <f t="array" ref="BT7">_xlfn.IFS(BS7="Pres",8,BS7="Abs",0,BS7=0,"",BS7="Orie",2,BS7="Holi",0,BS7="Leav",0)</f>
        <v>8</v>
      </c>
      <c r="BU7" s="48" t="s">
        <v>35</v>
      </c>
      <c r="BV7" s="226" cm="1">
        <f t="array" ref="BV7">_xlfn.IFS(BU7="Pres",8,BU7="Abs",0,BU7=0,"",BU7="Orie",2,BU7="Holi",0,BU7="Leav",0)</f>
        <v>8</v>
      </c>
      <c r="BW7" s="48" t="s">
        <v>35</v>
      </c>
      <c r="BX7" s="226">
        <v>7.75</v>
      </c>
      <c r="BY7" s="48" t="s">
        <v>35</v>
      </c>
      <c r="BZ7" s="226" cm="1">
        <f t="array" ref="BZ7">_xlfn.IFS(BY7="Pres",8,BY7="Abs",0,BY7=0,"",BY7="Orie",2,BY7="Holi",0,BY7="Leav",0)</f>
        <v>8</v>
      </c>
      <c r="CA7" s="48" t="s">
        <v>35</v>
      </c>
      <c r="CB7" s="226" cm="1">
        <f t="array" ref="CB7">_xlfn.IFS(CA7="Pres",8,CA7="Abs",0,CA7=0,"",CA7="Orie",2,CA7="Holi",0,CA7="Leav",0)</f>
        <v>8</v>
      </c>
      <c r="CC7" s="48" t="s">
        <v>35</v>
      </c>
      <c r="CD7" s="226" cm="1">
        <f t="array" ref="CD7">_xlfn.IFS(CC7="Pres",8,CC7="Abs",0,CC7=0,"",CC7="Orie",2,CC7="Holi",0,CC7="Leav",0)</f>
        <v>8</v>
      </c>
      <c r="CE7" s="48" t="s">
        <v>35</v>
      </c>
      <c r="CF7" s="226" cm="1">
        <f t="array" ref="CF7">_xlfn.IFS(CE7="Pres",8,CE7="Abs",0,CE7=0,"",CE7="Orie",2,CE7="Holi",0,CE7="Leav",0)</f>
        <v>8</v>
      </c>
      <c r="CG7" s="48" t="s">
        <v>35</v>
      </c>
      <c r="CH7" s="226" cm="1">
        <f t="array" ref="CH7">_xlfn.IFS(CG7="Pres",8,CG7="Abs",0,CG7=0,"",CG7="Orie",2,CG7="Holi",0,CG7="Leav",0)</f>
        <v>8</v>
      </c>
      <c r="CI7" s="48" t="s">
        <v>35</v>
      </c>
      <c r="CJ7" s="226" cm="1">
        <f t="array" ref="CJ7">_xlfn.IFS(CI7="Pres",8,CI7="Abs",0,CI7=0,"",CI7="Orie",2,CI7="Holi",0,CI7="Leav",0)</f>
        <v>8</v>
      </c>
      <c r="CK7" s="48" t="s">
        <v>35</v>
      </c>
      <c r="CL7" s="226" cm="1">
        <f t="array" ref="CL7">_xlfn.IFS(CK7="Pres",8,CK7="Abs",0,CK7=0,"",CK7="Orie",2,CK7="Holi",0,CK7="Leav",0)</f>
        <v>8</v>
      </c>
      <c r="CM7" s="48" t="s">
        <v>35</v>
      </c>
      <c r="CN7" s="226" cm="1">
        <f t="array" ref="CN7">_xlfn.IFS(CM7="Pres",8,CM7="Abs",0,CM7=0,"",CM7="Orie",2,CM7="Holi",0,CM7="Leav",0)</f>
        <v>8</v>
      </c>
      <c r="CO7" s="48" t="s">
        <v>35</v>
      </c>
      <c r="CP7" s="226" cm="1">
        <f t="array" ref="CP7">_xlfn.IFS(CO7="Pres",8,CO7="Abs",0,CO7=0,"",CO7="Orie",2,CO7="Holi",0,CO7="Leav",0)</f>
        <v>8</v>
      </c>
      <c r="CQ7" s="48"/>
      <c r="CR7" s="226" t="str" cm="1">
        <f t="array" ref="CR7">_xlfn.IFS(CQ7="Pres",8,CQ7="Abs",0,CQ7=0,"",CQ7="Orie",2,CQ7="Holi",0,CQ7="Leav",0)</f>
        <v/>
      </c>
      <c r="CS7" s="48"/>
      <c r="CT7" s="226" t="str" cm="1">
        <f t="array" ref="CT7">_xlfn.IFS(CS7="Pres",8,CS7="Abs",0,CS7=0,"",CS7="Orie",2,CS7="Holi",0,CS7="Leav",0)</f>
        <v/>
      </c>
      <c r="CU7" s="48"/>
      <c r="CV7" s="226" t="str" cm="1">
        <f t="array" ref="CV7">_xlfn.IFS(CU7="Pres",8,CU7="Abs",0,CU7=0,"",CU7="Orie",2,CU7="Holi",0,CU7="Leav",0)</f>
        <v/>
      </c>
      <c r="CW7" s="48"/>
      <c r="CX7" s="226" t="str" cm="1">
        <f t="array" ref="CX7">_xlfn.IFS(CW7="Pres",8,CW7="Abs",0,CW7=0,"",CW7="Orie",2,CW7="Holi",0,CW7="Leav",0)</f>
        <v/>
      </c>
      <c r="CY7" s="48"/>
      <c r="CZ7" s="226" t="str" cm="1">
        <f t="array" ref="CZ7">_xlfn.IFS(CY7="Pres",8,CY7="Abs",0,CY7=0,"",CY7="Orie",2,CY7="Holi",0,CY7="Leav",0)</f>
        <v/>
      </c>
      <c r="DA7" s="48"/>
      <c r="DB7" s="226" t="str" cm="1">
        <f t="array" ref="DB7">_xlfn.IFS(DA7="Pres",8,DA7="Abs",0,DA7=0,"",DA7="Orie",2,DA7="Holi",0,DA7="Leav",0)</f>
        <v/>
      </c>
      <c r="DC7" s="48"/>
      <c r="DD7" s="226" t="str" cm="1">
        <f t="array" ref="DD7">_xlfn.IFS(DC7="Pres",8,DC7="Abs",0,DC7=0,"",DC7="Orie",2,DC7="Holi",0,DC7="Leav",0)</f>
        <v/>
      </c>
      <c r="DE7" s="48"/>
      <c r="DF7" s="226" t="str" cm="1">
        <f t="array" ref="DF7">_xlfn.IFS(DE7="Pres",8,DE7="Abs",0,DE7=0,"",DE7="Orie",2,DE7="Holi",0,DE7="Leav",0)</f>
        <v/>
      </c>
      <c r="DG7" s="48"/>
      <c r="DH7" s="226" t="str" cm="1">
        <f t="array" ref="DH7">_xlfn.IFS(DG7="Pres",8,DG7="Abs",0,DG7=0,"",DG7="Orie",2,DG7="Holi",0,DG7="Leav",0)</f>
        <v/>
      </c>
      <c r="DI7" s="48"/>
      <c r="DJ7" s="226" t="str" cm="1">
        <f t="array" ref="DJ7">_xlfn.IFS(DI7="Pres",8,DI7="Abs",0,DI7=0,"",DI7="Orie",2,DI7="Holi",0,DI7="Leav",0)</f>
        <v/>
      </c>
      <c r="DK7" s="48"/>
      <c r="DL7" s="226" t="str" cm="1">
        <f t="array" ref="DL7">_xlfn.IFS(DK7="Pres",8,DK7="Abs",0,DK7=0,"",DK7="Orie",2,DK7="Holi",0,DK7="Leav",0)</f>
        <v/>
      </c>
      <c r="DM7" s="48"/>
      <c r="DN7" s="226" t="str" cm="1">
        <f t="array" ref="DN7">_xlfn.IFS(DM7="Pres",8,DM7="Abs",0,DM7=0,"",DM7="Orie",2,DM7="Holi",0,DM7="Leav",0)</f>
        <v/>
      </c>
      <c r="DO7" s="48"/>
      <c r="DP7" s="226" t="str" cm="1">
        <f t="array" ref="DP7">_xlfn.IFS(DO7="Pres",8,DO7="Abs",0,DO7=0,"",DO7="Orie",2,DO7="Holi",0,DO7="Leav",0)</f>
        <v/>
      </c>
      <c r="DQ7" s="48"/>
      <c r="DR7" s="226" t="str" cm="1">
        <f t="array" ref="DR7">_xlfn.IFS(DQ7="Pres",8,DQ7="Abs",0,DQ7=0,"",DQ7="Orie",2,DQ7="Holi",0,DQ7="Leav",0)</f>
        <v/>
      </c>
      <c r="DS7" s="48"/>
      <c r="DT7" s="226" t="str" cm="1">
        <f t="array" ref="DT7">_xlfn.IFS(DS7="Pres",8,DS7="Abs",0,DS7=0,"",DS7="Orie",2,DS7="Holi",0,DS7="Leav",0)</f>
        <v/>
      </c>
      <c r="DU7" s="48"/>
      <c r="DV7" s="226" t="str" cm="1">
        <f t="array" ref="DV7">_xlfn.IFS(DU7="Pres",8,DU7="Abs",0,DU7=0,"",DU7="Orie",2,DU7="Holi",0,DU7="Leav",0)</f>
        <v/>
      </c>
      <c r="DW7" s="48"/>
      <c r="DX7" s="226" t="str" cm="1">
        <f t="array" ref="DX7">_xlfn.IFS(DW7="Pres",8,DW7="Abs",0,DW7=0,"",DW7="Orie",2,DW7="Holi",0,DW7="Leav",0)</f>
        <v/>
      </c>
      <c r="DY7" s="48"/>
      <c r="DZ7" s="226" t="str" cm="1">
        <f t="array" ref="DZ7">_xlfn.IFS(DY7="Pres",8,DY7="Abs",0,DY7=0,"",DY7="Orie",2,DY7="Holi",0,DY7="Leav",0)</f>
        <v/>
      </c>
      <c r="EA7" s="48"/>
      <c r="EB7" s="226" t="str" cm="1">
        <f t="array" ref="EB7">_xlfn.IFS(EA7="Pres",8,EA7="Abs",0,EA7=0,"",EA7="Orie",2,EA7="Holi",0,EA7="Leav",0)</f>
        <v/>
      </c>
      <c r="EC7" s="48"/>
      <c r="ED7" s="226" t="str" cm="1">
        <f t="array" ref="ED7">_xlfn.IFS(EC7="Pres",8,EC7="Abs",0,EC7=0,"",EC7="Orie",2,EC7="Holi",0,EC7="Leav",0)</f>
        <v/>
      </c>
      <c r="EE7" s="48"/>
      <c r="EF7" s="226" t="str" cm="1">
        <f t="array" ref="EF7">_xlfn.IFS(EE7="Pres",8,EE7="Abs",0,EE7=0,"",EE7="Orie",2,EE7="Holi",0,EE7="Leav",0)</f>
        <v/>
      </c>
      <c r="EG7" s="48"/>
      <c r="EH7" s="226" t="str" cm="1">
        <f t="array" ref="EH7">_xlfn.IFS(EG7="Pres",8,EG7="Abs",0,EG7=0,"",EG7="Orie",2,EG7="Holi",0,EG7="Leav",0)</f>
        <v/>
      </c>
      <c r="EI7" s="48"/>
      <c r="EJ7" s="226" t="str" cm="1">
        <f t="array" ref="EJ7">_xlfn.IFS(EI7="Pres",8,EI7="Abs",0,EI7=0,"",EI7="Orie",2,EI7="Holi",0,EI7="Leav",0)</f>
        <v/>
      </c>
      <c r="EK7" s="48"/>
      <c r="EL7" s="226" t="str" cm="1">
        <f t="array" ref="EL7">_xlfn.IFS(EK7="Pres",8,EK7="Abs",0,EK7=0,"",EK7="Orie",2,EK7="Holi",0,EK7="Leav",0)</f>
        <v/>
      </c>
      <c r="EM7" s="48"/>
      <c r="EN7" s="226" t="str" cm="1">
        <f t="array" ref="EN7">_xlfn.IFS(EM7="Pres",8,EM7="Abs",0,EM7=0,"",EM7="Orie",2,EM7="Holi",0,EM7="Leav",0)</f>
        <v/>
      </c>
      <c r="EO7" s="48"/>
      <c r="EP7" s="226" t="str" cm="1">
        <f t="array" ref="EP7">_xlfn.IFS(EO7="Pres",8,EO7="Abs",0,EO7=0,"",EO7="Orie",2,EO7="Holi",0,EO7="Leav",0)</f>
        <v/>
      </c>
      <c r="EQ7" s="48"/>
      <c r="ER7" s="226" t="str" cm="1">
        <f t="array" ref="ER7">_xlfn.IFS(EQ7="Pres",8,EQ7="Abs",0,EQ7=0,"",EQ7="Orie",2,EQ7="Holi",0,EQ7="Leav",0)</f>
        <v/>
      </c>
      <c r="ES7" s="48"/>
      <c r="ET7" s="226" t="str" cm="1">
        <f t="array" ref="ET7">_xlfn.IFS(ES7="Pres",8,ES7="Abs",0,ES7=0,"",ES7="Orie",2,ES7="Holi",0,ES7="Leav",0)</f>
        <v/>
      </c>
      <c r="EU7" s="48"/>
      <c r="EV7" s="226" t="str" cm="1">
        <f t="array" ref="EV7">_xlfn.IFS(EU7="Pres",8,EU7="Abs",0,EU7=0,"",EU7="Orie",2,EU7="Holi",0,EU7="Leav",0)</f>
        <v/>
      </c>
      <c r="EW7" s="48"/>
      <c r="EX7" s="226" t="str" cm="1">
        <f t="array" ref="EX7">_xlfn.IFS(EW7="Pres",8,EW7="Abs",0,EW7=0,"",EW7="Orie",2,EW7="Holi",0,EW7="Leav",0)</f>
        <v/>
      </c>
      <c r="EY7" s="48"/>
      <c r="EZ7" s="226" t="str" cm="1">
        <f t="array" ref="EZ7">_xlfn.IFS(EY7="Pres",8,EY7="Abs",0,EY7=0,"",EY7="Orie",2,EY7="Holi",0,EY7="Leav",0)</f>
        <v/>
      </c>
      <c r="FA7" s="48"/>
      <c r="FB7" s="226" t="str" cm="1">
        <f t="array" ref="FB7">_xlfn.IFS(FA7="Pres",8,FA7="Abs",0,FA7=0,"",FA7="Orie",2,FA7="Holi",0,FA7="Leav",0)</f>
        <v/>
      </c>
      <c r="FC7" s="48"/>
      <c r="FD7" s="226" t="str" cm="1">
        <f t="array" ref="FD7">_xlfn.IFS(FC7="Pres",8,FC7="Abs",0,FC7=0,"",FC7="Orie",2,FC7="Holi",0,FC7="Leav",0)</f>
        <v/>
      </c>
      <c r="FE7" s="48"/>
      <c r="FF7" s="226" t="str" cm="1">
        <f t="array" ref="FF7">_xlfn.IFS(FE7="Pres",8,FE7="Abs",0,FE7=0,"",FE7="Orie",2,FE7="Holi",0,FE7="Leav",0)</f>
        <v/>
      </c>
      <c r="FG7" s="48"/>
      <c r="FH7" s="226" t="str" cm="1">
        <f t="array" ref="FH7">_xlfn.IFS(FG7="Pres",8,FG7="Abs",0,FG7=0,"",FG7="Orie",2,FG7="Holi",0,FG7="Leav",0)</f>
        <v/>
      </c>
      <c r="FI7" s="48"/>
      <c r="FJ7" s="226" t="str" cm="1">
        <f t="array" ref="FJ7">_xlfn.IFS(FI7="Pres",8,FI7="Abs",0,FI7=0,"",FI7="Orie",2,FI7="Holi",0,FI7="Leav",0)</f>
        <v/>
      </c>
      <c r="FK7" s="48"/>
      <c r="FL7" s="226" t="str" cm="1">
        <f t="array" ref="FL7">_xlfn.IFS(FK7="Pres",8,FK7="Abs",0,FK7=0,"",FK7="Orie",2,FK7="Holi",0,FK7="Leav",0)</f>
        <v/>
      </c>
      <c r="FM7" s="48"/>
      <c r="FN7" s="226" t="str" cm="1">
        <f t="array" ref="FN7">_xlfn.IFS(FM7="Pres",8,FM7="Abs",0,FM7=0,"",FM7="Orie",2,FM7="Holi",0,FM7="Leav",0)</f>
        <v/>
      </c>
      <c r="FO7" s="48"/>
      <c r="FP7" s="84"/>
      <c r="FQ7" s="48"/>
      <c r="FR7" s="226" t="str" cm="1">
        <f t="array" ref="FR7">_xlfn.IFS(FQ7="Pres",8,FQ7="Abs",0,FQ7=0,"",FQ7="Orie",2,FQ7="Holi",0,FQ7="Leav",0)</f>
        <v/>
      </c>
      <c r="FS7" s="48"/>
      <c r="FT7" s="226" t="str" cm="1">
        <f t="array" ref="FT7">_xlfn.IFS(FS7="Pres",8,FS7="Abs",0,FS7=0,"",FS7="Orie",2,FS7="Holi",0,FS7="Leav",0)</f>
        <v/>
      </c>
    </row>
    <row r="8" spans="1:196">
      <c r="A8" s="109" t="s">
        <v>49</v>
      </c>
      <c r="B8" s="384" t="s">
        <v>485</v>
      </c>
      <c r="C8" s="108" t="s">
        <v>109</v>
      </c>
      <c r="D8" s="108" t="s">
        <v>486</v>
      </c>
      <c r="E8" s="282" t="s">
        <v>487</v>
      </c>
      <c r="F8" s="102" t="s">
        <v>43</v>
      </c>
      <c r="G8" s="105">
        <v>44594</v>
      </c>
      <c r="H8" s="403">
        <v>44939</v>
      </c>
      <c r="I8" s="312">
        <v>44830</v>
      </c>
      <c r="J8" s="36" t="str">
        <f t="shared" si="186"/>
        <v>Wed</v>
      </c>
      <c r="K8" s="404">
        <f t="shared" si="181"/>
        <v>44774</v>
      </c>
      <c r="L8" s="403">
        <v>44830</v>
      </c>
      <c r="M8" s="36"/>
      <c r="N8" s="141">
        <f t="shared" si="182"/>
        <v>32</v>
      </c>
      <c r="O8" s="264">
        <f t="shared" si="183"/>
        <v>255.75</v>
      </c>
      <c r="P8" s="39"/>
      <c r="Q8" s="38">
        <f t="shared" si="184"/>
        <v>1</v>
      </c>
      <c r="R8" s="40" t="str">
        <f t="shared" si="185"/>
        <v/>
      </c>
      <c r="S8" s="41"/>
      <c r="T8" s="45"/>
      <c r="U8" s="123"/>
      <c r="V8" s="123"/>
      <c r="W8" s="44"/>
      <c r="X8" s="42">
        <v>1</v>
      </c>
      <c r="Y8" s="44"/>
      <c r="Z8" s="45"/>
      <c r="AA8" s="46"/>
      <c r="AB8" s="83">
        <v>8</v>
      </c>
      <c r="AC8" s="84" t="s">
        <v>34</v>
      </c>
      <c r="AD8" s="226" cm="1">
        <f t="array" ref="AD8">_xlfn.IFS(AC8="Pres",8,AC8="Abs",0,AC8=0,"",AC8="Orie",2,AC8="Holi",0,AC8="Leav",0)</f>
        <v>2</v>
      </c>
      <c r="AE8" s="84" t="s">
        <v>35</v>
      </c>
      <c r="AF8" s="226" cm="1">
        <f t="array" ref="AF8">_xlfn.IFS(AE8="Pres",8,AE8="Abs",0,AE8=0,"",AE8="Orie",2,AE8="Holi",0,AE8="Leav",0)</f>
        <v>8</v>
      </c>
      <c r="AG8" s="84" t="s">
        <v>35</v>
      </c>
      <c r="AH8" s="226" cm="1">
        <f t="array" ref="AH8">_xlfn.IFS(AG8="Pres",8,AG8="Abs",0,AG8=0,"",AG8="Orie",2,AG8="Holi",0,AG8="Leav",0)</f>
        <v>8</v>
      </c>
      <c r="AI8" s="84" t="s">
        <v>35</v>
      </c>
      <c r="AJ8" s="226" cm="1">
        <f t="array" ref="AJ8">_xlfn.IFS(AI8="Pres",8,AI8="Abs",0,AI8=0,"",AI8="Orie",2,AI8="Holi",0,AI8="Leav",0)</f>
        <v>8</v>
      </c>
      <c r="AK8" s="84" t="s">
        <v>35</v>
      </c>
      <c r="AL8" s="226">
        <v>6</v>
      </c>
      <c r="AM8" s="48" t="s">
        <v>35</v>
      </c>
      <c r="AN8" s="226" cm="1">
        <f t="array" ref="AN8">_xlfn.IFS(AM8="Pres",8,AM8="Abs",0,AM8=0,"",AM8="Orie",2,AM8="Holi",0,AM8="Leav",0)</f>
        <v>8</v>
      </c>
      <c r="AO8" s="48" t="s">
        <v>35</v>
      </c>
      <c r="AP8" s="226" cm="1">
        <f t="array" ref="AP8">_xlfn.IFS(AO8="Pres",8,AO8="Abs",0,AO8=0,"",AO8="Orie",2,AO8="Holi",0,AO8="Leav",0)</f>
        <v>8</v>
      </c>
      <c r="AQ8" s="48" t="s">
        <v>35</v>
      </c>
      <c r="AR8" s="226" cm="1">
        <f t="array" ref="AR8">_xlfn.IFS(AQ8="Pres",8,AQ8="Abs",0,AQ8=0,"",AQ8="Orie",2,AQ8="Holi",0,AQ8="Leav",0)</f>
        <v>8</v>
      </c>
      <c r="AS8" s="48" t="s">
        <v>35</v>
      </c>
      <c r="AT8" s="226" cm="1">
        <f t="array" ref="AT8">_xlfn.IFS(AS8="Pres",8,AS8="Abs",0,AS8=0,"",AS8="Orie",2,AS8="Holi",0,AS8="Leav",0)</f>
        <v>8</v>
      </c>
      <c r="AU8" s="48" t="s">
        <v>35</v>
      </c>
      <c r="AV8" s="226" cm="1">
        <f t="array" ref="AV8">_xlfn.IFS(AU8="Pres",8,AU8="Abs",0,AU8=0,"",AU8="Orie",2,AU8="Holi",0,AU8="Leav",0)</f>
        <v>8</v>
      </c>
      <c r="AW8" s="48" t="s">
        <v>35</v>
      </c>
      <c r="AX8" s="226" cm="1">
        <f t="array" ref="AX8">_xlfn.IFS(AW8="Pres",8,AW8="Abs",0,AW8=0,"",AW8="Orie",2,AW8="Holi",0,AW8="Leav",0)</f>
        <v>8</v>
      </c>
      <c r="AY8" s="48" t="s">
        <v>35</v>
      </c>
      <c r="AZ8" s="226" cm="1">
        <f t="array" ref="AZ8">_xlfn.IFS(AY8="Pres",8,AY8="Abs",0,AY8=0,"",AY8="Orie",2,AY8="Holi",0,AY8="Leav",0)</f>
        <v>8</v>
      </c>
      <c r="BA8" s="48" t="s">
        <v>35</v>
      </c>
      <c r="BB8" s="226" cm="1">
        <f t="array" ref="BB8">_xlfn.IFS(BA8="Pres",8,BA8="Abs",0,BA8=0,"",BA8="Orie",2,BA8="Holi",0,BA8="Leav",0)</f>
        <v>8</v>
      </c>
      <c r="BC8" s="48" t="s">
        <v>35</v>
      </c>
      <c r="BD8" s="226" cm="1">
        <f t="array" ref="BD8">_xlfn.IFS(BC8="Pres",8,BC8="Abs",0,BC8=0,"",BC8="Orie",2,BC8="Holi",0,BC8="Leav",0)</f>
        <v>8</v>
      </c>
      <c r="BE8" s="48" t="s">
        <v>36</v>
      </c>
      <c r="BF8" s="226" cm="1">
        <f t="array" ref="BF8">_xlfn.IFS(BE8="Pres",8,BE8="Abs",0,BE8=0,"",BE8="Orie",2,BE8="Holi",0,BE8="Leav",0)</f>
        <v>0</v>
      </c>
      <c r="BG8" s="48" t="s">
        <v>35</v>
      </c>
      <c r="BH8" s="226" cm="1">
        <f t="array" ref="BH8">_xlfn.IFS(BG8="Pres",8,BG8="Abs",0,BG8=0,"",BG8="Orie",2,BG8="Holi",0,BG8="Leav",0)</f>
        <v>8</v>
      </c>
      <c r="BI8" s="48" t="s">
        <v>35</v>
      </c>
      <c r="BJ8" s="226" cm="1">
        <f t="array" ref="BJ8">_xlfn.IFS(BI8="Pres",8,BI8="Abs",0,BI8=0,"",BI8="Orie",2,BI8="Holi",0,BI8="Leav",0)</f>
        <v>8</v>
      </c>
      <c r="BK8" s="48" t="s">
        <v>35</v>
      </c>
      <c r="BL8" s="226" cm="1">
        <f t="array" ref="BL8">_xlfn.IFS(BK8="Pres",8,BK8="Abs",0,BK8=0,"",BK8="Orie",2,BK8="Holi",0,BK8="Leav",0)</f>
        <v>8</v>
      </c>
      <c r="BM8" s="48" t="s">
        <v>35</v>
      </c>
      <c r="BN8" s="226" cm="1">
        <f t="array" ref="BN8">_xlfn.IFS(BM8="Pres",8,BM8="Abs",0,BM8=0,"",BM8="Orie",2,BM8="Holi",0,BM8="Leav",0)</f>
        <v>8</v>
      </c>
      <c r="BO8" s="48" t="s">
        <v>35</v>
      </c>
      <c r="BP8" s="226" cm="1">
        <f t="array" ref="BP8">_xlfn.IFS(BO8="Pres",8,BO8="Abs",0,BO8=0,"",BO8="Orie",2,BO8="Holi",0,BO8="Leav",0)</f>
        <v>8</v>
      </c>
      <c r="BQ8" s="48" t="s">
        <v>35</v>
      </c>
      <c r="BR8" s="226" cm="1">
        <f t="array" ref="BR8">_xlfn.IFS(BQ8="Pres",8,BQ8="Abs",0,BQ8=0,"",BQ8="Orie",2,BQ8="Holi",0,BQ8="Leav",0)</f>
        <v>8</v>
      </c>
      <c r="BS8" s="48" t="s">
        <v>35</v>
      </c>
      <c r="BT8" s="226" cm="1">
        <f t="array" ref="BT8">_xlfn.IFS(BS8="Pres",8,BS8="Abs",0,BS8=0,"",BS8="Orie",2,BS8="Holi",0,BS8="Leav",0)</f>
        <v>8</v>
      </c>
      <c r="BU8" s="48" t="s">
        <v>35</v>
      </c>
      <c r="BV8" s="226" cm="1">
        <f t="array" ref="BV8">_xlfn.IFS(BU8="Pres",8,BU8="Abs",0,BU8=0,"",BU8="Orie",2,BU8="Holi",0,BU8="Leav",0)</f>
        <v>8</v>
      </c>
      <c r="BW8" s="48" t="s">
        <v>35</v>
      </c>
      <c r="BX8" s="226">
        <v>7.75</v>
      </c>
      <c r="BY8" s="48" t="s">
        <v>35</v>
      </c>
      <c r="BZ8" s="226" cm="1">
        <f t="array" ref="BZ8">_xlfn.IFS(BY8="Pres",8,BY8="Abs",0,BY8=0,"",BY8="Orie",2,BY8="Holi",0,BY8="Leav",0)</f>
        <v>8</v>
      </c>
      <c r="CA8" s="48" t="s">
        <v>35</v>
      </c>
      <c r="CB8" s="226" cm="1">
        <f t="array" ref="CB8">_xlfn.IFS(CA8="Pres",8,CA8="Abs",0,CA8=0,"",CA8="Orie",2,CA8="Holi",0,CA8="Leav",0)</f>
        <v>8</v>
      </c>
      <c r="CC8" s="48" t="s">
        <v>35</v>
      </c>
      <c r="CD8" s="226" cm="1">
        <f t="array" ref="CD8">_xlfn.IFS(CC8="Pres",8,CC8="Abs",0,CC8=0,"",CC8="Orie",2,CC8="Holi",0,CC8="Leav",0)</f>
        <v>8</v>
      </c>
      <c r="CE8" s="48" t="s">
        <v>35</v>
      </c>
      <c r="CF8" s="226" cm="1">
        <f t="array" ref="CF8">_xlfn.IFS(CE8="Pres",8,CE8="Abs",0,CE8=0,"",CE8="Orie",2,CE8="Holi",0,CE8="Leav",0)</f>
        <v>8</v>
      </c>
      <c r="CG8" s="48" t="s">
        <v>35</v>
      </c>
      <c r="CH8" s="226" cm="1">
        <f t="array" ref="CH8">_xlfn.IFS(CG8="Pres",8,CG8="Abs",0,CG8=0,"",CG8="Orie",2,CG8="Holi",0,CG8="Leav",0)</f>
        <v>8</v>
      </c>
      <c r="CI8" s="48" t="s">
        <v>35</v>
      </c>
      <c r="CJ8" s="226" cm="1">
        <f t="array" ref="CJ8">_xlfn.IFS(CI8="Pres",8,CI8="Abs",0,CI8=0,"",CI8="Orie",2,CI8="Holi",0,CI8="Leav",0)</f>
        <v>8</v>
      </c>
      <c r="CK8" s="48" t="s">
        <v>35</v>
      </c>
      <c r="CL8" s="226" cm="1">
        <f t="array" ref="CL8">_xlfn.IFS(CK8="Pres",8,CK8="Abs",0,CK8=0,"",CK8="Orie",2,CK8="Holi",0,CK8="Leav",0)</f>
        <v>8</v>
      </c>
      <c r="CM8" s="48" t="s">
        <v>35</v>
      </c>
      <c r="CN8" s="226" cm="1">
        <f t="array" ref="CN8">_xlfn.IFS(CM8="Pres",8,CM8="Abs",0,CM8=0,"",CM8="Orie",2,CM8="Holi",0,CM8="Leav",0)</f>
        <v>8</v>
      </c>
      <c r="CO8" s="48" t="s">
        <v>35</v>
      </c>
      <c r="CP8" s="226" cm="1">
        <f t="array" ref="CP8">_xlfn.IFS(CO8="Pres",8,CO8="Abs",0,CO8=0,"",CO8="Orie",2,CO8="Holi",0,CO8="Leav",0)</f>
        <v>8</v>
      </c>
      <c r="CQ8" s="48"/>
      <c r="CR8" s="226" t="str" cm="1">
        <f t="array" ref="CR8">_xlfn.IFS(CQ8="Pres",8,CQ8="Abs",0,CQ8=0,"",CQ8="Orie",2,CQ8="Holi",0,CQ8="Leav",0)</f>
        <v/>
      </c>
      <c r="CS8" s="48"/>
      <c r="CT8" s="226" t="str" cm="1">
        <f t="array" ref="CT8">_xlfn.IFS(CS8="Pres",8,CS8="Abs",0,CS8=0,"",CS8="Orie",2,CS8="Holi",0,CS8="Leav",0)</f>
        <v/>
      </c>
      <c r="CU8" s="48"/>
      <c r="CV8" s="226" t="str" cm="1">
        <f t="array" ref="CV8">_xlfn.IFS(CU8="Pres",8,CU8="Abs",0,CU8=0,"",CU8="Orie",2,CU8="Holi",0,CU8="Leav",0)</f>
        <v/>
      </c>
      <c r="CW8" s="48"/>
      <c r="CX8" s="226" t="str" cm="1">
        <f t="array" ref="CX8">_xlfn.IFS(CW8="Pres",8,CW8="Abs",0,CW8=0,"",CW8="Orie",2,CW8="Holi",0,CW8="Leav",0)</f>
        <v/>
      </c>
      <c r="CY8" s="48"/>
      <c r="CZ8" s="226" t="str" cm="1">
        <f t="array" ref="CZ8">_xlfn.IFS(CY8="Pres",8,CY8="Abs",0,CY8=0,"",CY8="Orie",2,CY8="Holi",0,CY8="Leav",0)</f>
        <v/>
      </c>
      <c r="DA8" s="48"/>
      <c r="DB8" s="226" t="str" cm="1">
        <f t="array" ref="DB8">_xlfn.IFS(DA8="Pres",8,DA8="Abs",0,DA8=0,"",DA8="Orie",2,DA8="Holi",0,DA8="Leav",0)</f>
        <v/>
      </c>
      <c r="DC8" s="48"/>
      <c r="DD8" s="226" t="str" cm="1">
        <f t="array" ref="DD8">_xlfn.IFS(DC8="Pres",8,DC8="Abs",0,DC8=0,"",DC8="Orie",2,DC8="Holi",0,DC8="Leav",0)</f>
        <v/>
      </c>
      <c r="DE8" s="48"/>
      <c r="DF8" s="226" t="str" cm="1">
        <f t="array" ref="DF8">_xlfn.IFS(DE8="Pres",8,DE8="Abs",0,DE8=0,"",DE8="Orie",2,DE8="Holi",0,DE8="Leav",0)</f>
        <v/>
      </c>
      <c r="DG8" s="48"/>
      <c r="DH8" s="226" t="str" cm="1">
        <f t="array" ref="DH8">_xlfn.IFS(DG8="Pres",8,DG8="Abs",0,DG8=0,"",DG8="Orie",2,DG8="Holi",0,DG8="Leav",0)</f>
        <v/>
      </c>
      <c r="DI8" s="48"/>
      <c r="DJ8" s="226" t="str" cm="1">
        <f t="array" ref="DJ8">_xlfn.IFS(DI8="Pres",8,DI8="Abs",0,DI8=0,"",DI8="Orie",2,DI8="Holi",0,DI8="Leav",0)</f>
        <v/>
      </c>
      <c r="DK8" s="48"/>
      <c r="DL8" s="226" t="str" cm="1">
        <f t="array" ref="DL8">_xlfn.IFS(DK8="Pres",8,DK8="Abs",0,DK8=0,"",DK8="Orie",2,DK8="Holi",0,DK8="Leav",0)</f>
        <v/>
      </c>
      <c r="DM8" s="48"/>
      <c r="DN8" s="226" t="str" cm="1">
        <f t="array" ref="DN8">_xlfn.IFS(DM8="Pres",8,DM8="Abs",0,DM8=0,"",DM8="Orie",2,DM8="Holi",0,DM8="Leav",0)</f>
        <v/>
      </c>
      <c r="DO8" s="48"/>
      <c r="DP8" s="226" t="str" cm="1">
        <f t="array" ref="DP8">_xlfn.IFS(DO8="Pres",8,DO8="Abs",0,DO8=0,"",DO8="Orie",2,DO8="Holi",0,DO8="Leav",0)</f>
        <v/>
      </c>
      <c r="DQ8" s="48"/>
      <c r="DR8" s="226" t="str" cm="1">
        <f t="array" ref="DR8">_xlfn.IFS(DQ8="Pres",8,DQ8="Abs",0,DQ8=0,"",DQ8="Orie",2,DQ8="Holi",0,DQ8="Leav",0)</f>
        <v/>
      </c>
      <c r="DS8" s="48"/>
      <c r="DT8" s="226" t="str" cm="1">
        <f t="array" ref="DT8">_xlfn.IFS(DS8="Pres",8,DS8="Abs",0,DS8=0,"",DS8="Orie",2,DS8="Holi",0,DS8="Leav",0)</f>
        <v/>
      </c>
      <c r="DU8" s="48"/>
      <c r="DV8" s="226" t="str" cm="1">
        <f t="array" ref="DV8">_xlfn.IFS(DU8="Pres",8,DU8="Abs",0,DU8=0,"",DU8="Orie",2,DU8="Holi",0,DU8="Leav",0)</f>
        <v/>
      </c>
      <c r="DW8" s="48"/>
      <c r="DX8" s="226" t="str" cm="1">
        <f t="array" ref="DX8">_xlfn.IFS(DW8="Pres",8,DW8="Abs",0,DW8=0,"",DW8="Orie",2,DW8="Holi",0,DW8="Leav",0)</f>
        <v/>
      </c>
      <c r="DY8" s="48"/>
      <c r="DZ8" s="226" t="str" cm="1">
        <f t="array" ref="DZ8">_xlfn.IFS(DY8="Pres",8,DY8="Abs",0,DY8=0,"",DY8="Orie",2,DY8="Holi",0,DY8="Leav",0)</f>
        <v/>
      </c>
      <c r="EA8" s="48"/>
      <c r="EB8" s="226" t="str" cm="1">
        <f t="array" ref="EB8">_xlfn.IFS(EA8="Pres",8,EA8="Abs",0,EA8=0,"",EA8="Orie",2,EA8="Holi",0,EA8="Leav",0)</f>
        <v/>
      </c>
      <c r="EC8" s="48"/>
      <c r="ED8" s="226" t="str" cm="1">
        <f t="array" ref="ED8">_xlfn.IFS(EC8="Pres",8,EC8="Abs",0,EC8=0,"",EC8="Orie",2,EC8="Holi",0,EC8="Leav",0)</f>
        <v/>
      </c>
      <c r="EE8" s="48"/>
      <c r="EF8" s="226" t="str" cm="1">
        <f t="array" ref="EF8">_xlfn.IFS(EE8="Pres",8,EE8="Abs",0,EE8=0,"",EE8="Orie",2,EE8="Holi",0,EE8="Leav",0)</f>
        <v/>
      </c>
      <c r="EG8" s="48"/>
      <c r="EH8" s="226" t="str" cm="1">
        <f t="array" ref="EH8">_xlfn.IFS(EG8="Pres",8,EG8="Abs",0,EG8=0,"",EG8="Orie",2,EG8="Holi",0,EG8="Leav",0)</f>
        <v/>
      </c>
      <c r="EI8" s="48"/>
      <c r="EJ8" s="226" t="str" cm="1">
        <f t="array" ref="EJ8">_xlfn.IFS(EI8="Pres",8,EI8="Abs",0,EI8=0,"",EI8="Orie",2,EI8="Holi",0,EI8="Leav",0)</f>
        <v/>
      </c>
      <c r="EK8" s="48"/>
      <c r="EL8" s="226" t="str" cm="1">
        <f t="array" ref="EL8">_xlfn.IFS(EK8="Pres",8,EK8="Abs",0,EK8=0,"",EK8="Orie",2,EK8="Holi",0,EK8="Leav",0)</f>
        <v/>
      </c>
      <c r="EM8" s="48"/>
      <c r="EN8" s="226" t="str" cm="1">
        <f t="array" ref="EN8">_xlfn.IFS(EM8="Pres",8,EM8="Abs",0,EM8=0,"",EM8="Orie",2,EM8="Holi",0,EM8="Leav",0)</f>
        <v/>
      </c>
      <c r="EO8" s="48"/>
      <c r="EP8" s="226" t="str" cm="1">
        <f t="array" ref="EP8">_xlfn.IFS(EO8="Pres",8,EO8="Abs",0,EO8=0,"",EO8="Orie",2,EO8="Holi",0,EO8="Leav",0)</f>
        <v/>
      </c>
      <c r="EQ8" s="48"/>
      <c r="ER8" s="226" t="str" cm="1">
        <f t="array" ref="ER8">_xlfn.IFS(EQ8="Pres",8,EQ8="Abs",0,EQ8=0,"",EQ8="Orie",2,EQ8="Holi",0,EQ8="Leav",0)</f>
        <v/>
      </c>
      <c r="ES8" s="48"/>
      <c r="ET8" s="226" t="str" cm="1">
        <f t="array" ref="ET8">_xlfn.IFS(ES8="Pres",8,ES8="Abs",0,ES8=0,"",ES8="Orie",2,ES8="Holi",0,ES8="Leav",0)</f>
        <v/>
      </c>
      <c r="EU8" s="48"/>
      <c r="EV8" s="226" t="str" cm="1">
        <f t="array" ref="EV8">_xlfn.IFS(EU8="Pres",8,EU8="Abs",0,EU8=0,"",EU8="Orie",2,EU8="Holi",0,EU8="Leav",0)</f>
        <v/>
      </c>
      <c r="EW8" s="48"/>
      <c r="EX8" s="226" t="str" cm="1">
        <f t="array" ref="EX8">_xlfn.IFS(EW8="Pres",8,EW8="Abs",0,EW8=0,"",EW8="Orie",2,EW8="Holi",0,EW8="Leav",0)</f>
        <v/>
      </c>
      <c r="EY8" s="48"/>
      <c r="EZ8" s="226" t="str" cm="1">
        <f t="array" ref="EZ8">_xlfn.IFS(EY8="Pres",8,EY8="Abs",0,EY8=0,"",EY8="Orie",2,EY8="Holi",0,EY8="Leav",0)</f>
        <v/>
      </c>
      <c r="FA8" s="48"/>
      <c r="FB8" s="226" t="str" cm="1">
        <f t="array" ref="FB8">_xlfn.IFS(FA8="Pres",8,FA8="Abs",0,FA8=0,"",FA8="Orie",2,FA8="Holi",0,FA8="Leav",0)</f>
        <v/>
      </c>
      <c r="FC8" s="48"/>
      <c r="FD8" s="226" t="str" cm="1">
        <f t="array" ref="FD8">_xlfn.IFS(FC8="Pres",8,FC8="Abs",0,FC8=0,"",FC8="Orie",2,FC8="Holi",0,FC8="Leav",0)</f>
        <v/>
      </c>
      <c r="FE8" s="48"/>
      <c r="FF8" s="226" t="str" cm="1">
        <f t="array" ref="FF8">_xlfn.IFS(FE8="Pres",8,FE8="Abs",0,FE8=0,"",FE8="Orie",2,FE8="Holi",0,FE8="Leav",0)</f>
        <v/>
      </c>
      <c r="FG8" s="48"/>
      <c r="FH8" s="226" t="str" cm="1">
        <f t="array" ref="FH8">_xlfn.IFS(FG8="Pres",8,FG8="Abs",0,FG8=0,"",FG8="Orie",2,FG8="Holi",0,FG8="Leav",0)</f>
        <v/>
      </c>
      <c r="FI8" s="48"/>
      <c r="FJ8" s="226" t="str" cm="1">
        <f t="array" ref="FJ8">_xlfn.IFS(FI8="Pres",8,FI8="Abs",0,FI8=0,"",FI8="Orie",2,FI8="Holi",0,FI8="Leav",0)</f>
        <v/>
      </c>
      <c r="FK8" s="48"/>
      <c r="FL8" s="226" t="str" cm="1">
        <f t="array" ref="FL8">_xlfn.IFS(FK8="Pres",8,FK8="Abs",0,FK8=0,"",FK8="Orie",2,FK8="Holi",0,FK8="Leav",0)</f>
        <v/>
      </c>
      <c r="FM8" s="48"/>
      <c r="FN8" s="226" t="str" cm="1">
        <f t="array" ref="FN8">_xlfn.IFS(FM8="Pres",8,FM8="Abs",0,FM8=0,"",FM8="Orie",2,FM8="Holi",0,FM8="Leav",0)</f>
        <v/>
      </c>
      <c r="FO8" s="48"/>
      <c r="FP8" s="84"/>
      <c r="FQ8" s="48"/>
      <c r="FR8" s="226" t="str" cm="1">
        <f t="array" ref="FR8">_xlfn.IFS(FQ8="Pres",8,FQ8="Abs",0,FQ8=0,"",FQ8="Orie",2,FQ8="Holi",0,FQ8="Leav",0)</f>
        <v/>
      </c>
      <c r="FS8" s="48"/>
      <c r="FT8" s="226" t="str" cm="1">
        <f t="array" ref="FT8">_xlfn.IFS(FS8="Pres",8,FS8="Abs",0,FS8=0,"",FS8="Orie",2,FS8="Holi",0,FS8="Leav",0)</f>
        <v/>
      </c>
    </row>
    <row r="9" spans="1:196">
      <c r="A9" s="109" t="s">
        <v>49</v>
      </c>
      <c r="B9" s="302" t="s">
        <v>488</v>
      </c>
      <c r="C9" s="108" t="s">
        <v>109</v>
      </c>
      <c r="D9" s="108" t="s">
        <v>489</v>
      </c>
      <c r="E9" s="282" t="s">
        <v>490</v>
      </c>
      <c r="F9" s="102" t="s">
        <v>43</v>
      </c>
      <c r="G9" s="105">
        <v>44594</v>
      </c>
      <c r="H9" s="403">
        <v>44939</v>
      </c>
      <c r="I9" s="312">
        <v>44830</v>
      </c>
      <c r="J9" s="36" t="str">
        <f t="shared" si="186"/>
        <v>Wed</v>
      </c>
      <c r="K9" s="404">
        <f t="shared" si="181"/>
        <v>44774</v>
      </c>
      <c r="L9" s="403">
        <v>44830</v>
      </c>
      <c r="M9" s="36"/>
      <c r="N9" s="141">
        <f t="shared" si="182"/>
        <v>32</v>
      </c>
      <c r="O9" s="264">
        <f t="shared" si="183"/>
        <v>257.75</v>
      </c>
      <c r="P9" s="39"/>
      <c r="Q9" s="38">
        <f t="shared" si="184"/>
        <v>1</v>
      </c>
      <c r="R9" s="40" t="str">
        <f t="shared" si="185"/>
        <v/>
      </c>
      <c r="S9" s="41"/>
      <c r="T9" s="45"/>
      <c r="U9" s="123"/>
      <c r="V9" s="123"/>
      <c r="W9" s="44"/>
      <c r="X9" s="42">
        <v>1</v>
      </c>
      <c r="Y9" s="44"/>
      <c r="Z9" s="45"/>
      <c r="AA9" s="46"/>
      <c r="AB9" s="83">
        <v>8</v>
      </c>
      <c r="AC9" s="84" t="s">
        <v>34</v>
      </c>
      <c r="AD9" s="226" cm="1">
        <f t="array" ref="AD9">_xlfn.IFS(AC9="Pres",8,AC9="Abs",0,AC9=0,"",AC9="Orie",2,AC9="Holi",0,AC9="Leav",0)</f>
        <v>2</v>
      </c>
      <c r="AE9" s="84" t="s">
        <v>35</v>
      </c>
      <c r="AF9" s="226" cm="1">
        <f t="array" ref="AF9">_xlfn.IFS(AE9="Pres",8,AE9="Abs",0,AE9=0,"",AE9="Orie",2,AE9="Holi",0,AE9="Leav",0)</f>
        <v>8</v>
      </c>
      <c r="AG9" s="84" t="s">
        <v>35</v>
      </c>
      <c r="AH9" s="226" cm="1">
        <f t="array" ref="AH9">_xlfn.IFS(AG9="Pres",8,AG9="Abs",0,AG9=0,"",AG9="Orie",2,AG9="Holi",0,AG9="Leav",0)</f>
        <v>8</v>
      </c>
      <c r="AI9" s="84" t="s">
        <v>35</v>
      </c>
      <c r="AJ9" s="226" cm="1">
        <f t="array" ref="AJ9">_xlfn.IFS(AI9="Pres",8,AI9="Abs",0,AI9=0,"",AI9="Orie",2,AI9="Holi",0,AI9="Leav",0)</f>
        <v>8</v>
      </c>
      <c r="AK9" s="84" t="s">
        <v>35</v>
      </c>
      <c r="AL9" s="226" cm="1">
        <f t="array" ref="AL9">_xlfn.IFS(AK9="Pres",8,AK9="Abs",0,AK9=0,"",AK9="Orie",2,AK9="Holi",0,AK9="Leav",0)</f>
        <v>8</v>
      </c>
      <c r="AM9" s="48" t="s">
        <v>35</v>
      </c>
      <c r="AN9" s="226" cm="1">
        <f t="array" ref="AN9">_xlfn.IFS(AM9="Pres",8,AM9="Abs",0,AM9=0,"",AM9="Orie",2,AM9="Holi",0,AM9="Leav",0)</f>
        <v>8</v>
      </c>
      <c r="AO9" s="48" t="s">
        <v>35</v>
      </c>
      <c r="AP9" s="226" cm="1">
        <f t="array" ref="AP9">_xlfn.IFS(AO9="Pres",8,AO9="Abs",0,AO9=0,"",AO9="Orie",2,AO9="Holi",0,AO9="Leav",0)</f>
        <v>8</v>
      </c>
      <c r="AQ9" s="48" t="s">
        <v>35</v>
      </c>
      <c r="AR9" s="226" cm="1">
        <f t="array" ref="AR9">_xlfn.IFS(AQ9="Pres",8,AQ9="Abs",0,AQ9=0,"",AQ9="Orie",2,AQ9="Holi",0,AQ9="Leav",0)</f>
        <v>8</v>
      </c>
      <c r="AS9" s="48" t="s">
        <v>35</v>
      </c>
      <c r="AT9" s="226" cm="1">
        <f t="array" ref="AT9">_xlfn.IFS(AS9="Pres",8,AS9="Abs",0,AS9=0,"",AS9="Orie",2,AS9="Holi",0,AS9="Leav",0)</f>
        <v>8</v>
      </c>
      <c r="AU9" s="48" t="s">
        <v>35</v>
      </c>
      <c r="AV9" s="226" cm="1">
        <f t="array" ref="AV9">_xlfn.IFS(AU9="Pres",8,AU9="Abs",0,AU9=0,"",AU9="Orie",2,AU9="Holi",0,AU9="Leav",0)</f>
        <v>8</v>
      </c>
      <c r="AW9" s="48" t="s">
        <v>35</v>
      </c>
      <c r="AX9" s="226" cm="1">
        <f t="array" ref="AX9">_xlfn.IFS(AW9="Pres",8,AW9="Abs",0,AW9=0,"",AW9="Orie",2,AW9="Holi",0,AW9="Leav",0)</f>
        <v>8</v>
      </c>
      <c r="AY9" s="48" t="s">
        <v>35</v>
      </c>
      <c r="AZ9" s="226" cm="1">
        <f t="array" ref="AZ9">_xlfn.IFS(AY9="Pres",8,AY9="Abs",0,AY9=0,"",AY9="Orie",2,AY9="Holi",0,AY9="Leav",0)</f>
        <v>8</v>
      </c>
      <c r="BA9" s="48" t="s">
        <v>36</v>
      </c>
      <c r="BB9" s="226" cm="1">
        <f t="array" ref="BB9">_xlfn.IFS(BA9="Pres",8,BA9="Abs",0,BA9=0,"",BA9="Orie",2,BA9="Holi",0,BA9="Leav",0)</f>
        <v>0</v>
      </c>
      <c r="BC9" s="48" t="s">
        <v>35</v>
      </c>
      <c r="BD9" s="226" cm="1">
        <f t="array" ref="BD9">_xlfn.IFS(BC9="Pres",8,BC9="Abs",0,BC9=0,"",BC9="Orie",2,BC9="Holi",0,BC9="Leav",0)</f>
        <v>8</v>
      </c>
      <c r="BE9" s="48" t="s">
        <v>35</v>
      </c>
      <c r="BF9" s="226" cm="1">
        <f t="array" ref="BF9">_xlfn.IFS(BE9="Pres",8,BE9="Abs",0,BE9=0,"",BE9="Orie",2,BE9="Holi",0,BE9="Leav",0)</f>
        <v>8</v>
      </c>
      <c r="BG9" s="48" t="s">
        <v>35</v>
      </c>
      <c r="BH9" s="226" cm="1">
        <f t="array" ref="BH9">_xlfn.IFS(BG9="Pres",8,BG9="Abs",0,BG9=0,"",BG9="Orie",2,BG9="Holi",0,BG9="Leav",0)</f>
        <v>8</v>
      </c>
      <c r="BI9" s="48" t="s">
        <v>35</v>
      </c>
      <c r="BJ9" s="226" cm="1">
        <f t="array" ref="BJ9">_xlfn.IFS(BI9="Pres",8,BI9="Abs",0,BI9=0,"",BI9="Orie",2,BI9="Holi",0,BI9="Leav",0)</f>
        <v>8</v>
      </c>
      <c r="BK9" s="48" t="s">
        <v>35</v>
      </c>
      <c r="BL9" s="226" cm="1">
        <f t="array" ref="BL9">_xlfn.IFS(BK9="Pres",8,BK9="Abs",0,BK9=0,"",BK9="Orie",2,BK9="Holi",0,BK9="Leav",0)</f>
        <v>8</v>
      </c>
      <c r="BM9" s="48" t="s">
        <v>35</v>
      </c>
      <c r="BN9" s="226" cm="1">
        <f t="array" ref="BN9">_xlfn.IFS(BM9="Pres",8,BM9="Abs",0,BM9=0,"",BM9="Orie",2,BM9="Holi",0,BM9="Leav",0)</f>
        <v>8</v>
      </c>
      <c r="BO9" s="48" t="s">
        <v>35</v>
      </c>
      <c r="BP9" s="226" cm="1">
        <f t="array" ref="BP9">_xlfn.IFS(BO9="Pres",8,BO9="Abs",0,BO9=0,"",BO9="Orie",2,BO9="Holi",0,BO9="Leav",0)</f>
        <v>8</v>
      </c>
      <c r="BQ9" s="48" t="s">
        <v>35</v>
      </c>
      <c r="BR9" s="226" cm="1">
        <f t="array" ref="BR9">_xlfn.IFS(BQ9="Pres",8,BQ9="Abs",0,BQ9=0,"",BQ9="Orie",2,BQ9="Holi",0,BQ9="Leav",0)</f>
        <v>8</v>
      </c>
      <c r="BS9" s="48" t="s">
        <v>35</v>
      </c>
      <c r="BT9" s="226" cm="1">
        <f t="array" ref="BT9">_xlfn.IFS(BS9="Pres",8,BS9="Abs",0,BS9=0,"",BS9="Orie",2,BS9="Holi",0,BS9="Leav",0)</f>
        <v>8</v>
      </c>
      <c r="BU9" s="48" t="s">
        <v>35</v>
      </c>
      <c r="BV9" s="226" cm="1">
        <f t="array" ref="BV9">_xlfn.IFS(BU9="Pres",8,BU9="Abs",0,BU9=0,"",BU9="Orie",2,BU9="Holi",0,BU9="Leav",0)</f>
        <v>8</v>
      </c>
      <c r="BW9" s="48" t="s">
        <v>35</v>
      </c>
      <c r="BX9" s="226">
        <v>7.75</v>
      </c>
      <c r="BY9" s="48" t="s">
        <v>35</v>
      </c>
      <c r="BZ9" s="226" cm="1">
        <f t="array" ref="BZ9">_xlfn.IFS(BY9="Pres",8,BY9="Abs",0,BY9=0,"",BY9="Orie",2,BY9="Holi",0,BY9="Leav",0)</f>
        <v>8</v>
      </c>
      <c r="CA9" s="48" t="s">
        <v>35</v>
      </c>
      <c r="CB9" s="226" cm="1">
        <f t="array" ref="CB9">_xlfn.IFS(CA9="Pres",8,CA9="Abs",0,CA9=0,"",CA9="Orie",2,CA9="Holi",0,CA9="Leav",0)</f>
        <v>8</v>
      </c>
      <c r="CC9" s="48" t="s">
        <v>35</v>
      </c>
      <c r="CD9" s="226" cm="1">
        <f t="array" ref="CD9">_xlfn.IFS(CC9="Pres",8,CC9="Abs",0,CC9=0,"",CC9="Orie",2,CC9="Holi",0,CC9="Leav",0)</f>
        <v>8</v>
      </c>
      <c r="CE9" s="48" t="s">
        <v>35</v>
      </c>
      <c r="CF9" s="226" cm="1">
        <f t="array" ref="CF9">_xlfn.IFS(CE9="Pres",8,CE9="Abs",0,CE9=0,"",CE9="Orie",2,CE9="Holi",0,CE9="Leav",0)</f>
        <v>8</v>
      </c>
      <c r="CG9" s="48" t="s">
        <v>35</v>
      </c>
      <c r="CH9" s="226" cm="1">
        <f t="array" ref="CH9">_xlfn.IFS(CG9="Pres",8,CG9="Abs",0,CG9=0,"",CG9="Orie",2,CG9="Holi",0,CG9="Leav",0)</f>
        <v>8</v>
      </c>
      <c r="CI9" s="48" t="s">
        <v>35</v>
      </c>
      <c r="CJ9" s="226" cm="1">
        <f t="array" ref="CJ9">_xlfn.IFS(CI9="Pres",8,CI9="Abs",0,CI9=0,"",CI9="Orie",2,CI9="Holi",0,CI9="Leav",0)</f>
        <v>8</v>
      </c>
      <c r="CK9" s="48" t="s">
        <v>35</v>
      </c>
      <c r="CL9" s="226" cm="1">
        <f t="array" ref="CL9">_xlfn.IFS(CK9="Pres",8,CK9="Abs",0,CK9=0,"",CK9="Orie",2,CK9="Holi",0,CK9="Leav",0)</f>
        <v>8</v>
      </c>
      <c r="CM9" s="48" t="s">
        <v>35</v>
      </c>
      <c r="CN9" s="226" cm="1">
        <f t="array" ref="CN9">_xlfn.IFS(CM9="Pres",8,CM9="Abs",0,CM9=0,"",CM9="Orie",2,CM9="Holi",0,CM9="Leav",0)</f>
        <v>8</v>
      </c>
      <c r="CO9" s="48" t="s">
        <v>35</v>
      </c>
      <c r="CP9" s="226" cm="1">
        <f t="array" ref="CP9">_xlfn.IFS(CO9="Pres",8,CO9="Abs",0,CO9=0,"",CO9="Orie",2,CO9="Holi",0,CO9="Leav",0)</f>
        <v>8</v>
      </c>
      <c r="CQ9" s="48"/>
      <c r="CR9" s="226" t="str" cm="1">
        <f t="array" ref="CR9">_xlfn.IFS(CQ9="Pres",8,CQ9="Abs",0,CQ9=0,"",CQ9="Orie",2,CQ9="Holi",0,CQ9="Leav",0)</f>
        <v/>
      </c>
      <c r="CS9" s="48"/>
      <c r="CT9" s="226" t="str" cm="1">
        <f t="array" ref="CT9">_xlfn.IFS(CS9="Pres",8,CS9="Abs",0,CS9=0,"",CS9="Orie",2,CS9="Holi",0,CS9="Leav",0)</f>
        <v/>
      </c>
      <c r="CU9" s="48"/>
      <c r="CV9" s="226" t="str" cm="1">
        <f t="array" ref="CV9">_xlfn.IFS(CU9="Pres",8,CU9="Abs",0,CU9=0,"",CU9="Orie",2,CU9="Holi",0,CU9="Leav",0)</f>
        <v/>
      </c>
      <c r="CW9" s="48"/>
      <c r="CX9" s="226" t="str" cm="1">
        <f t="array" ref="CX9">_xlfn.IFS(CW9="Pres",8,CW9="Abs",0,CW9=0,"",CW9="Orie",2,CW9="Holi",0,CW9="Leav",0)</f>
        <v/>
      </c>
      <c r="CY9" s="48"/>
      <c r="CZ9" s="226" t="str" cm="1">
        <f t="array" ref="CZ9">_xlfn.IFS(CY9="Pres",8,CY9="Abs",0,CY9=0,"",CY9="Orie",2,CY9="Holi",0,CY9="Leav",0)</f>
        <v/>
      </c>
      <c r="DA9" s="48"/>
      <c r="DB9" s="226" t="str" cm="1">
        <f t="array" ref="DB9">_xlfn.IFS(DA9="Pres",8,DA9="Abs",0,DA9=0,"",DA9="Orie",2,DA9="Holi",0,DA9="Leav",0)</f>
        <v/>
      </c>
      <c r="DC9" s="48"/>
      <c r="DD9" s="226" t="str" cm="1">
        <f t="array" ref="DD9">_xlfn.IFS(DC9="Pres",8,DC9="Abs",0,DC9=0,"",DC9="Orie",2,DC9="Holi",0,DC9="Leav",0)</f>
        <v/>
      </c>
      <c r="DE9" s="48"/>
      <c r="DF9" s="226" t="str" cm="1">
        <f t="array" ref="DF9">_xlfn.IFS(DE9="Pres",8,DE9="Abs",0,DE9=0,"",DE9="Orie",2,DE9="Holi",0,DE9="Leav",0)</f>
        <v/>
      </c>
      <c r="DG9" s="48"/>
      <c r="DH9" s="226" t="str" cm="1">
        <f t="array" ref="DH9">_xlfn.IFS(DG9="Pres",8,DG9="Abs",0,DG9=0,"",DG9="Orie",2,DG9="Holi",0,DG9="Leav",0)</f>
        <v/>
      </c>
      <c r="DI9" s="48"/>
      <c r="DJ9" s="226" t="str" cm="1">
        <f t="array" ref="DJ9">_xlfn.IFS(DI9="Pres",8,DI9="Abs",0,DI9=0,"",DI9="Orie",2,DI9="Holi",0,DI9="Leav",0)</f>
        <v/>
      </c>
      <c r="DK9" s="48"/>
      <c r="DL9" s="226" t="str" cm="1">
        <f t="array" ref="DL9">_xlfn.IFS(DK9="Pres",8,DK9="Abs",0,DK9=0,"",DK9="Orie",2,DK9="Holi",0,DK9="Leav",0)</f>
        <v/>
      </c>
      <c r="DM9" s="48"/>
      <c r="DN9" s="226" t="str" cm="1">
        <f t="array" ref="DN9">_xlfn.IFS(DM9="Pres",8,DM9="Abs",0,DM9=0,"",DM9="Orie",2,DM9="Holi",0,DM9="Leav",0)</f>
        <v/>
      </c>
      <c r="DO9" s="48"/>
      <c r="DP9" s="226" t="str" cm="1">
        <f t="array" ref="DP9">_xlfn.IFS(DO9="Pres",8,DO9="Abs",0,DO9=0,"",DO9="Orie",2,DO9="Holi",0,DO9="Leav",0)</f>
        <v/>
      </c>
      <c r="DQ9" s="48"/>
      <c r="DR9" s="226" t="str" cm="1">
        <f t="array" ref="DR9">_xlfn.IFS(DQ9="Pres",8,DQ9="Abs",0,DQ9=0,"",DQ9="Orie",2,DQ9="Holi",0,DQ9="Leav",0)</f>
        <v/>
      </c>
      <c r="DS9" s="48"/>
      <c r="DT9" s="226" t="str" cm="1">
        <f t="array" ref="DT9">_xlfn.IFS(DS9="Pres",8,DS9="Abs",0,DS9=0,"",DS9="Orie",2,DS9="Holi",0,DS9="Leav",0)</f>
        <v/>
      </c>
      <c r="DU9" s="48"/>
      <c r="DV9" s="226" t="str" cm="1">
        <f t="array" ref="DV9">_xlfn.IFS(DU9="Pres",8,DU9="Abs",0,DU9=0,"",DU9="Orie",2,DU9="Holi",0,DU9="Leav",0)</f>
        <v/>
      </c>
      <c r="DW9" s="48"/>
      <c r="DX9" s="226" t="str" cm="1">
        <f t="array" ref="DX9">_xlfn.IFS(DW9="Pres",8,DW9="Abs",0,DW9=0,"",DW9="Orie",2,DW9="Holi",0,DW9="Leav",0)</f>
        <v/>
      </c>
      <c r="DY9" s="48"/>
      <c r="DZ9" s="226" t="str" cm="1">
        <f t="array" ref="DZ9">_xlfn.IFS(DY9="Pres",8,DY9="Abs",0,DY9=0,"",DY9="Orie",2,DY9="Holi",0,DY9="Leav",0)</f>
        <v/>
      </c>
      <c r="EA9" s="48"/>
      <c r="EB9" s="226" t="str" cm="1">
        <f t="array" ref="EB9">_xlfn.IFS(EA9="Pres",8,EA9="Abs",0,EA9=0,"",EA9="Orie",2,EA9="Holi",0,EA9="Leav",0)</f>
        <v/>
      </c>
      <c r="EC9" s="48"/>
      <c r="ED9" s="226" t="str" cm="1">
        <f t="array" ref="ED9">_xlfn.IFS(EC9="Pres",8,EC9="Abs",0,EC9=0,"",EC9="Orie",2,EC9="Holi",0,EC9="Leav",0)</f>
        <v/>
      </c>
      <c r="EE9" s="48"/>
      <c r="EF9" s="226" t="str" cm="1">
        <f t="array" ref="EF9">_xlfn.IFS(EE9="Pres",8,EE9="Abs",0,EE9=0,"",EE9="Orie",2,EE9="Holi",0,EE9="Leav",0)</f>
        <v/>
      </c>
      <c r="EG9" s="48"/>
      <c r="EH9" s="226" t="str" cm="1">
        <f t="array" ref="EH9">_xlfn.IFS(EG9="Pres",8,EG9="Abs",0,EG9=0,"",EG9="Orie",2,EG9="Holi",0,EG9="Leav",0)</f>
        <v/>
      </c>
      <c r="EI9" s="48"/>
      <c r="EJ9" s="226" t="str" cm="1">
        <f t="array" ref="EJ9">_xlfn.IFS(EI9="Pres",8,EI9="Abs",0,EI9=0,"",EI9="Orie",2,EI9="Holi",0,EI9="Leav",0)</f>
        <v/>
      </c>
      <c r="EK9" s="48"/>
      <c r="EL9" s="226" t="str" cm="1">
        <f t="array" ref="EL9">_xlfn.IFS(EK9="Pres",8,EK9="Abs",0,EK9=0,"",EK9="Orie",2,EK9="Holi",0,EK9="Leav",0)</f>
        <v/>
      </c>
      <c r="EM9" s="48"/>
      <c r="EN9" s="226" t="str" cm="1">
        <f t="array" ref="EN9">_xlfn.IFS(EM9="Pres",8,EM9="Abs",0,EM9=0,"",EM9="Orie",2,EM9="Holi",0,EM9="Leav",0)</f>
        <v/>
      </c>
      <c r="EO9" s="48"/>
      <c r="EP9" s="226" t="str" cm="1">
        <f t="array" ref="EP9">_xlfn.IFS(EO9="Pres",8,EO9="Abs",0,EO9=0,"",EO9="Orie",2,EO9="Holi",0,EO9="Leav",0)</f>
        <v/>
      </c>
      <c r="EQ9" s="48"/>
      <c r="ER9" s="226" t="str" cm="1">
        <f t="array" ref="ER9">_xlfn.IFS(EQ9="Pres",8,EQ9="Abs",0,EQ9=0,"",EQ9="Orie",2,EQ9="Holi",0,EQ9="Leav",0)</f>
        <v/>
      </c>
      <c r="ES9" s="48"/>
      <c r="ET9" s="226" t="str" cm="1">
        <f t="array" ref="ET9">_xlfn.IFS(ES9="Pres",8,ES9="Abs",0,ES9=0,"",ES9="Orie",2,ES9="Holi",0,ES9="Leav",0)</f>
        <v/>
      </c>
      <c r="EU9" s="48"/>
      <c r="EV9" s="226" t="str" cm="1">
        <f t="array" ref="EV9">_xlfn.IFS(EU9="Pres",8,EU9="Abs",0,EU9=0,"",EU9="Orie",2,EU9="Holi",0,EU9="Leav",0)</f>
        <v/>
      </c>
      <c r="EW9" s="48"/>
      <c r="EX9" s="226" t="str" cm="1">
        <f t="array" ref="EX9">_xlfn.IFS(EW9="Pres",8,EW9="Abs",0,EW9=0,"",EW9="Orie",2,EW9="Holi",0,EW9="Leav",0)</f>
        <v/>
      </c>
      <c r="EY9" s="48"/>
      <c r="EZ9" s="226" t="str" cm="1">
        <f t="array" ref="EZ9">_xlfn.IFS(EY9="Pres",8,EY9="Abs",0,EY9=0,"",EY9="Orie",2,EY9="Holi",0,EY9="Leav",0)</f>
        <v/>
      </c>
      <c r="FA9" s="48"/>
      <c r="FB9" s="226" t="str" cm="1">
        <f t="array" ref="FB9">_xlfn.IFS(FA9="Pres",8,FA9="Abs",0,FA9=0,"",FA9="Orie",2,FA9="Holi",0,FA9="Leav",0)</f>
        <v/>
      </c>
      <c r="FC9" s="48"/>
      <c r="FD9" s="226" t="str" cm="1">
        <f t="array" ref="FD9">_xlfn.IFS(FC9="Pres",8,FC9="Abs",0,FC9=0,"",FC9="Orie",2,FC9="Holi",0,FC9="Leav",0)</f>
        <v/>
      </c>
      <c r="FE9" s="48"/>
      <c r="FF9" s="226" t="str" cm="1">
        <f t="array" ref="FF9">_xlfn.IFS(FE9="Pres",8,FE9="Abs",0,FE9=0,"",FE9="Orie",2,FE9="Holi",0,FE9="Leav",0)</f>
        <v/>
      </c>
      <c r="FG9" s="48"/>
      <c r="FH9" s="226" t="str" cm="1">
        <f t="array" ref="FH9">_xlfn.IFS(FG9="Pres",8,FG9="Abs",0,FG9=0,"",FG9="Orie",2,FG9="Holi",0,FG9="Leav",0)</f>
        <v/>
      </c>
      <c r="FI9" s="48"/>
      <c r="FJ9" s="226" t="str" cm="1">
        <f t="array" ref="FJ9">_xlfn.IFS(FI9="Pres",8,FI9="Abs",0,FI9=0,"",FI9="Orie",2,FI9="Holi",0,FI9="Leav",0)</f>
        <v/>
      </c>
      <c r="FK9" s="48"/>
      <c r="FL9" s="226" t="str" cm="1">
        <f t="array" ref="FL9">_xlfn.IFS(FK9="Pres",8,FK9="Abs",0,FK9=0,"",FK9="Orie",2,FK9="Holi",0,FK9="Leav",0)</f>
        <v/>
      </c>
      <c r="FM9" s="48"/>
      <c r="FN9" s="226" t="str" cm="1">
        <f t="array" ref="FN9">_xlfn.IFS(FM9="Pres",8,FM9="Abs",0,FM9=0,"",FM9="Orie",2,FM9="Holi",0,FM9="Leav",0)</f>
        <v/>
      </c>
      <c r="FO9" s="48"/>
      <c r="FP9" s="84"/>
      <c r="FQ9" s="48"/>
      <c r="FR9" s="226" t="str" cm="1">
        <f t="array" ref="FR9">_xlfn.IFS(FQ9="Pres",8,FQ9="Abs",0,FQ9=0,"",FQ9="Orie",2,FQ9="Holi",0,FQ9="Leav",0)</f>
        <v/>
      </c>
      <c r="FS9" s="48"/>
      <c r="FT9" s="226" t="str" cm="1">
        <f t="array" ref="FT9">_xlfn.IFS(FS9="Pres",8,FS9="Abs",0,FS9=0,"",FS9="Orie",2,FS9="Holi",0,FS9="Leav",0)</f>
        <v/>
      </c>
    </row>
    <row r="10" spans="1:196">
      <c r="A10" s="109" t="s">
        <v>66</v>
      </c>
      <c r="B10" s="405" t="s">
        <v>491</v>
      </c>
      <c r="C10" s="108" t="s">
        <v>492</v>
      </c>
      <c r="D10" s="108" t="s">
        <v>493</v>
      </c>
      <c r="E10" s="282" t="s">
        <v>494</v>
      </c>
      <c r="F10" s="102" t="s">
        <v>43</v>
      </c>
      <c r="G10" s="105">
        <v>44594</v>
      </c>
      <c r="H10" s="403">
        <v>44939</v>
      </c>
      <c r="I10" s="312">
        <v>44830</v>
      </c>
      <c r="J10" s="36" t="str">
        <f t="shared" si="186"/>
        <v>Wed</v>
      </c>
      <c r="K10" s="404">
        <f t="shared" si="181"/>
        <v>44774</v>
      </c>
      <c r="L10" s="403">
        <v>44830</v>
      </c>
      <c r="M10" s="36"/>
      <c r="N10" s="141">
        <f t="shared" si="182"/>
        <v>4</v>
      </c>
      <c r="O10" s="264">
        <f t="shared" si="183"/>
        <v>34</v>
      </c>
      <c r="P10" s="39"/>
      <c r="Q10" s="38" t="str">
        <f t="shared" si="184"/>
        <v/>
      </c>
      <c r="R10" s="40" t="str">
        <f t="shared" si="185"/>
        <v/>
      </c>
      <c r="S10" s="41"/>
      <c r="T10" s="45"/>
      <c r="U10" s="123"/>
      <c r="V10" s="123"/>
      <c r="W10" s="44"/>
      <c r="X10" s="42"/>
      <c r="Y10" s="44"/>
      <c r="Z10" s="45"/>
      <c r="AA10" s="46"/>
      <c r="AB10" s="83"/>
      <c r="AC10" s="84" t="s">
        <v>34</v>
      </c>
      <c r="AD10" s="226" cm="1">
        <f t="array" ref="AD10">_xlfn.IFS(AC10="Pres",8,AC10="Abs",0,AC10=0,"",AC10="Orie",2,AC10="Holi",0,AC10="Leav",0)</f>
        <v>2</v>
      </c>
      <c r="AE10" s="84" t="s">
        <v>35</v>
      </c>
      <c r="AF10" s="226" cm="1">
        <f t="array" ref="AF10">_xlfn.IFS(AE10="Pres",8,AE10="Abs",0,AE10=0,"",AE10="Orie",2,AE10="Holi",0,AE10="Leav",0)</f>
        <v>8</v>
      </c>
      <c r="AG10" s="84" t="s">
        <v>35</v>
      </c>
      <c r="AH10" s="226" cm="1">
        <f t="array" ref="AH10">_xlfn.IFS(AG10="Pres",8,AG10="Abs",0,AG10=0,"",AG10="Orie",2,AG10="Holi",0,AG10="Leav",0)</f>
        <v>8</v>
      </c>
      <c r="AI10" s="84" t="s">
        <v>35</v>
      </c>
      <c r="AJ10" s="226" cm="1">
        <f t="array" ref="AJ10">_xlfn.IFS(AI10="Pres",8,AI10="Abs",0,AI10=0,"",AI10="Orie",2,AI10="Holi",0,AI10="Leav",0)</f>
        <v>8</v>
      </c>
      <c r="AK10" s="84" t="s">
        <v>35</v>
      </c>
      <c r="AL10" s="226" cm="1">
        <f t="array" ref="AL10">_xlfn.IFS(AK10="Pres",8,AK10="Abs",0,AK10=0,"",AK10="Orie",2,AK10="Holi",0,AK10="Leav",0)</f>
        <v>8</v>
      </c>
      <c r="AM10" s="48"/>
      <c r="AN10" s="226"/>
      <c r="AO10" s="48"/>
      <c r="AP10" s="48"/>
      <c r="AQ10" s="48"/>
      <c r="AR10" s="48"/>
      <c r="AS10" s="48"/>
      <c r="AT10" s="48"/>
      <c r="AU10" s="48"/>
      <c r="AV10" s="48"/>
      <c r="AW10" s="48"/>
      <c r="AX10" s="48"/>
      <c r="AY10" s="48"/>
      <c r="AZ10" s="48"/>
      <c r="BA10" s="48"/>
      <c r="BB10" s="48"/>
      <c r="BC10" s="48"/>
      <c r="BD10" s="48"/>
      <c r="BE10" s="48"/>
      <c r="BF10" s="48"/>
      <c r="BG10" s="84"/>
      <c r="BH10" s="84"/>
      <c r="BI10" s="84"/>
      <c r="BJ10" s="84"/>
      <c r="BK10" s="84"/>
      <c r="BL10" s="84"/>
      <c r="BM10" s="84"/>
      <c r="BN10" s="84"/>
      <c r="BO10" s="84"/>
      <c r="BP10" s="84"/>
      <c r="BQ10" s="84"/>
      <c r="BR10" s="84"/>
      <c r="BS10" s="84"/>
      <c r="BT10" s="84"/>
      <c r="BU10" s="48"/>
      <c r="BV10" s="226"/>
      <c r="BW10" s="84"/>
      <c r="BX10" s="84"/>
      <c r="BY10" s="84"/>
      <c r="BZ10" s="84"/>
      <c r="CA10" s="48"/>
      <c r="CB10" s="226"/>
      <c r="CC10" s="48"/>
      <c r="CD10" s="226"/>
      <c r="CE10" s="48"/>
      <c r="CF10" s="226"/>
      <c r="CG10" s="48"/>
      <c r="CH10" s="226"/>
      <c r="CI10" s="48"/>
      <c r="CJ10" s="226" t="str" cm="1">
        <f t="array" ref="CJ10">_xlfn.IFS(CI10="Pres",8,CI10="Abs",0,CI10=0,"",CI10="Orie",2,CI10="Holi",0,CI10="Leav",0)</f>
        <v/>
      </c>
      <c r="CK10" s="48"/>
      <c r="CL10" s="226" t="str" cm="1">
        <f t="array" ref="CL10">_xlfn.IFS(CK10="Pres",8,CK10="Abs",0,CK10=0,"",CK10="Orie",2,CK10="Holi",0,CK10="Leav",0)</f>
        <v/>
      </c>
      <c r="CM10" s="48"/>
      <c r="CN10" s="226" t="str" cm="1">
        <f t="array" ref="CN10">_xlfn.IFS(CM10="Pres",8,CM10="Abs",0,CM10=0,"",CM10="Orie",2,CM10="Holi",0,CM10="Leav",0)</f>
        <v/>
      </c>
      <c r="CO10" s="48"/>
      <c r="CP10" s="226" t="str" cm="1">
        <f t="array" ref="CP10">_xlfn.IFS(CO10="Pres",8,CO10="Abs",0,CO10=0,"",CO10="Orie",2,CO10="Holi",0,CO10="Leav",0)</f>
        <v/>
      </c>
      <c r="CQ10" s="48"/>
      <c r="CR10" s="226" t="str" cm="1">
        <f t="array" ref="CR10">_xlfn.IFS(CQ10="Pres",8,CQ10="Abs",0,CQ10=0,"",CQ10="Orie",2,CQ10="Holi",0,CQ10="Leav",0)</f>
        <v/>
      </c>
      <c r="CS10" s="48"/>
      <c r="CT10" s="226" t="str" cm="1">
        <f t="array" ref="CT10">_xlfn.IFS(CS10="Pres",8,CS10="Abs",0,CS10=0,"",CS10="Orie",2,CS10="Holi",0,CS10="Leav",0)</f>
        <v/>
      </c>
      <c r="CU10" s="48"/>
      <c r="CV10" s="226" t="str" cm="1">
        <f t="array" ref="CV10">_xlfn.IFS(CU10="Pres",8,CU10="Abs",0,CU10=0,"",CU10="Orie",2,CU10="Holi",0,CU10="Leav",0)</f>
        <v/>
      </c>
      <c r="CW10" s="48"/>
      <c r="CX10" s="226" t="str" cm="1">
        <f t="array" ref="CX10">_xlfn.IFS(CW10="Pres",8,CW10="Abs",0,CW10=0,"",CW10="Orie",2,CW10="Holi",0,CW10="Leav",0)</f>
        <v/>
      </c>
      <c r="CY10" s="48"/>
      <c r="CZ10" s="226" t="str" cm="1">
        <f t="array" ref="CZ10">_xlfn.IFS(CY10="Pres",8,CY10="Abs",0,CY10=0,"",CY10="Orie",2,CY10="Holi",0,CY10="Leav",0)</f>
        <v/>
      </c>
      <c r="DA10" s="48"/>
      <c r="DB10" s="226" t="str" cm="1">
        <f t="array" ref="DB10">_xlfn.IFS(DA10="Pres",8,DA10="Abs",0,DA10=0,"",DA10="Orie",2,DA10="Holi",0,DA10="Leav",0)</f>
        <v/>
      </c>
      <c r="DC10" s="48"/>
      <c r="DD10" s="226" t="str" cm="1">
        <f t="array" ref="DD10">_xlfn.IFS(DC10="Pres",8,DC10="Abs",0,DC10=0,"",DC10="Orie",2,DC10="Holi",0,DC10="Leav",0)</f>
        <v/>
      </c>
      <c r="DE10" s="48"/>
      <c r="DF10" s="226" t="str" cm="1">
        <f t="array" ref="DF10">_xlfn.IFS(DE10="Pres",8,DE10="Abs",0,DE10=0,"",DE10="Orie",2,DE10="Holi",0,DE10="Leav",0)</f>
        <v/>
      </c>
      <c r="DG10" s="48"/>
      <c r="DH10" s="226" t="str" cm="1">
        <f t="array" ref="DH10">_xlfn.IFS(DG10="Pres",8,DG10="Abs",0,DG10=0,"",DG10="Orie",2,DG10="Holi",0,DG10="Leav",0)</f>
        <v/>
      </c>
      <c r="DI10" s="48"/>
      <c r="DJ10" s="226" t="str" cm="1">
        <f t="array" ref="DJ10">_xlfn.IFS(DI10="Pres",8,DI10="Abs",0,DI10=0,"",DI10="Orie",2,DI10="Holi",0,DI10="Leav",0)</f>
        <v/>
      </c>
      <c r="DK10" s="48"/>
      <c r="DL10" s="226" t="str" cm="1">
        <f t="array" ref="DL10">_xlfn.IFS(DK10="Pres",8,DK10="Abs",0,DK10=0,"",DK10="Orie",2,DK10="Holi",0,DK10="Leav",0)</f>
        <v/>
      </c>
      <c r="DM10" s="48"/>
      <c r="DN10" s="226" t="str" cm="1">
        <f t="array" ref="DN10">_xlfn.IFS(DM10="Pres",8,DM10="Abs",0,DM10=0,"",DM10="Orie",2,DM10="Holi",0,DM10="Leav",0)</f>
        <v/>
      </c>
      <c r="DO10" s="48"/>
      <c r="DP10" s="226" t="str" cm="1">
        <f t="array" ref="DP10">_xlfn.IFS(DO10="Pres",8,DO10="Abs",0,DO10=0,"",DO10="Orie",2,DO10="Holi",0,DO10="Leav",0)</f>
        <v/>
      </c>
      <c r="DQ10" s="48"/>
      <c r="DR10" s="226" t="str" cm="1">
        <f t="array" ref="DR10">_xlfn.IFS(DQ10="Pres",8,DQ10="Abs",0,DQ10=0,"",DQ10="Orie",2,DQ10="Holi",0,DQ10="Leav",0)</f>
        <v/>
      </c>
      <c r="DS10" s="48"/>
      <c r="DT10" s="226" t="str" cm="1">
        <f t="array" ref="DT10">_xlfn.IFS(DS10="Pres",8,DS10="Abs",0,DS10=0,"",DS10="Orie",2,DS10="Holi",0,DS10="Leav",0)</f>
        <v/>
      </c>
      <c r="DU10" s="48"/>
      <c r="DV10" s="226" t="str" cm="1">
        <f t="array" ref="DV10">_xlfn.IFS(DU10="Pres",8,DU10="Abs",0,DU10=0,"",DU10="Orie",2,DU10="Holi",0,DU10="Leav",0)</f>
        <v/>
      </c>
      <c r="DW10" s="48"/>
      <c r="DX10" s="226" t="str" cm="1">
        <f t="array" ref="DX10">_xlfn.IFS(DW10="Pres",8,DW10="Abs",0,DW10=0,"",DW10="Orie",2,DW10="Holi",0,DW10="Leav",0)</f>
        <v/>
      </c>
      <c r="DY10" s="48"/>
      <c r="DZ10" s="226" t="str" cm="1">
        <f t="array" ref="DZ10">_xlfn.IFS(DY10="Pres",8,DY10="Abs",0,DY10=0,"",DY10="Orie",2,DY10="Holi",0,DY10="Leav",0)</f>
        <v/>
      </c>
      <c r="EA10" s="48"/>
      <c r="EB10" s="226" t="str" cm="1">
        <f t="array" ref="EB10">_xlfn.IFS(EA10="Pres",8,EA10="Abs",0,EA10=0,"",EA10="Orie",2,EA10="Holi",0,EA10="Leav",0)</f>
        <v/>
      </c>
      <c r="EC10" s="48"/>
      <c r="ED10" s="226" t="str" cm="1">
        <f t="array" ref="ED10">_xlfn.IFS(EC10="Pres",8,EC10="Abs",0,EC10=0,"",EC10="Orie",2,EC10="Holi",0,EC10="Leav",0)</f>
        <v/>
      </c>
      <c r="EE10" s="48"/>
      <c r="EF10" s="226" t="str" cm="1">
        <f t="array" ref="EF10">_xlfn.IFS(EE10="Pres",8,EE10="Abs",0,EE10=0,"",EE10="Orie",2,EE10="Holi",0,EE10="Leav",0)</f>
        <v/>
      </c>
      <c r="EG10" s="48"/>
      <c r="EH10" s="226" t="str" cm="1">
        <f t="array" ref="EH10">_xlfn.IFS(EG10="Pres",8,EG10="Abs",0,EG10=0,"",EG10="Orie",2,EG10="Holi",0,EG10="Leav",0)</f>
        <v/>
      </c>
      <c r="EI10" s="48"/>
      <c r="EJ10" s="226" t="str" cm="1">
        <f t="array" ref="EJ10">_xlfn.IFS(EI10="Pres",8,EI10="Abs",0,EI10=0,"",EI10="Orie",2,EI10="Holi",0,EI10="Leav",0)</f>
        <v/>
      </c>
      <c r="EK10" s="48"/>
      <c r="EL10" s="226" t="str" cm="1">
        <f t="array" ref="EL10">_xlfn.IFS(EK10="Pres",8,EK10="Abs",0,EK10=0,"",EK10="Orie",2,EK10="Holi",0,EK10="Leav",0)</f>
        <v/>
      </c>
      <c r="EM10" s="48"/>
      <c r="EN10" s="226" t="str" cm="1">
        <f t="array" ref="EN10">_xlfn.IFS(EM10="Pres",8,EM10="Abs",0,EM10=0,"",EM10="Orie",2,EM10="Holi",0,EM10="Leav",0)</f>
        <v/>
      </c>
      <c r="EO10" s="48"/>
      <c r="EP10" s="226" t="str" cm="1">
        <f t="array" ref="EP10">_xlfn.IFS(EO10="Pres",8,EO10="Abs",0,EO10=0,"",EO10="Orie",2,EO10="Holi",0,EO10="Leav",0)</f>
        <v/>
      </c>
      <c r="EQ10" s="48"/>
      <c r="ER10" s="226" t="str" cm="1">
        <f t="array" ref="ER10">_xlfn.IFS(EQ10="Pres",8,EQ10="Abs",0,EQ10=0,"",EQ10="Orie",2,EQ10="Holi",0,EQ10="Leav",0)</f>
        <v/>
      </c>
      <c r="ES10" s="48"/>
      <c r="ET10" s="226" t="str" cm="1">
        <f t="array" ref="ET10">_xlfn.IFS(ES10="Pres",8,ES10="Abs",0,ES10=0,"",ES10="Orie",2,ES10="Holi",0,ES10="Leav",0)</f>
        <v/>
      </c>
      <c r="EU10" s="48"/>
      <c r="EV10" s="226" t="str" cm="1">
        <f t="array" ref="EV10">_xlfn.IFS(EU10="Pres",8,EU10="Abs",0,EU10=0,"",EU10="Orie",2,EU10="Holi",0,EU10="Leav",0)</f>
        <v/>
      </c>
      <c r="EW10" s="48"/>
      <c r="EX10" s="226" t="str" cm="1">
        <f t="array" ref="EX10">_xlfn.IFS(EW10="Pres",8,EW10="Abs",0,EW10=0,"",EW10="Orie",2,EW10="Holi",0,EW10="Leav",0)</f>
        <v/>
      </c>
      <c r="EY10" s="48"/>
      <c r="EZ10" s="226" t="str" cm="1">
        <f t="array" ref="EZ10">_xlfn.IFS(EY10="Pres",8,EY10="Abs",0,EY10=0,"",EY10="Orie",2,EY10="Holi",0,EY10="Leav",0)</f>
        <v/>
      </c>
      <c r="FA10" s="48"/>
      <c r="FB10" s="226" t="str" cm="1">
        <f t="array" ref="FB10">_xlfn.IFS(FA10="Pres",8,FA10="Abs",0,FA10=0,"",FA10="Orie",2,FA10="Holi",0,FA10="Leav",0)</f>
        <v/>
      </c>
      <c r="FC10" s="48"/>
      <c r="FD10" s="226" t="str" cm="1">
        <f t="array" ref="FD10">_xlfn.IFS(FC10="Pres",8,FC10="Abs",0,FC10=0,"",FC10="Orie",2,FC10="Holi",0,FC10="Leav",0)</f>
        <v/>
      </c>
      <c r="FE10" s="48"/>
      <c r="FF10" s="226" t="str" cm="1">
        <f t="array" ref="FF10">_xlfn.IFS(FE10="Pres",8,FE10="Abs",0,FE10=0,"",FE10="Orie",2,FE10="Holi",0,FE10="Leav",0)</f>
        <v/>
      </c>
      <c r="FG10" s="48"/>
      <c r="FH10" s="226" t="str" cm="1">
        <f t="array" ref="FH10">_xlfn.IFS(FG10="Pres",8,FG10="Abs",0,FG10=0,"",FG10="Orie",2,FG10="Holi",0,FG10="Leav",0)</f>
        <v/>
      </c>
      <c r="FI10" s="48"/>
      <c r="FJ10" s="226" t="str" cm="1">
        <f t="array" ref="FJ10">_xlfn.IFS(FI10="Pres",8,FI10="Abs",0,FI10=0,"",FI10="Orie",2,FI10="Holi",0,FI10="Leav",0)</f>
        <v/>
      </c>
      <c r="FK10" s="48"/>
      <c r="FL10" s="226" t="str" cm="1">
        <f t="array" ref="FL10">_xlfn.IFS(FK10="Pres",8,FK10="Abs",0,FK10=0,"",FK10="Orie",2,FK10="Holi",0,FK10="Leav",0)</f>
        <v/>
      </c>
      <c r="FM10" s="48"/>
      <c r="FN10" s="226" t="str" cm="1">
        <f t="array" ref="FN10">_xlfn.IFS(FM10="Pres",8,FM10="Abs",0,FM10=0,"",FM10="Orie",2,FM10="Holi",0,FM10="Leav",0)</f>
        <v/>
      </c>
      <c r="FO10" s="48"/>
      <c r="FP10" s="84"/>
      <c r="FQ10" s="48"/>
      <c r="FR10" s="226" t="str" cm="1">
        <f t="array" ref="FR10">_xlfn.IFS(FQ10="Pres",8,FQ10="Abs",0,FQ10=0,"",FQ10="Orie",2,FQ10="Holi",0,FQ10="Leav",0)</f>
        <v/>
      </c>
      <c r="FS10" s="48"/>
      <c r="FT10" s="226" t="str" cm="1">
        <f t="array" ref="FT10">_xlfn.IFS(FS10="Pres",8,FS10="Abs",0,FS10=0,"",FS10="Orie",2,FS10="Holi",0,FS10="Leav",0)</f>
        <v/>
      </c>
    </row>
    <row r="11" spans="1:196">
      <c r="A11" s="109" t="s">
        <v>66</v>
      </c>
      <c r="B11" s="405" t="s">
        <v>495</v>
      </c>
      <c r="C11" s="108" t="s">
        <v>389</v>
      </c>
      <c r="D11" s="108" t="s">
        <v>496</v>
      </c>
      <c r="E11" s="282" t="s">
        <v>497</v>
      </c>
      <c r="F11" s="102" t="s">
        <v>43</v>
      </c>
      <c r="G11" s="105">
        <v>44594</v>
      </c>
      <c r="H11" s="403">
        <v>44939</v>
      </c>
      <c r="I11" s="312">
        <v>44830</v>
      </c>
      <c r="J11" s="36" t="str">
        <f t="shared" si="186"/>
        <v>Wed</v>
      </c>
      <c r="K11" s="404">
        <f t="shared" si="181"/>
        <v>44774</v>
      </c>
      <c r="L11" s="403">
        <v>44830</v>
      </c>
      <c r="M11" s="773"/>
      <c r="N11" s="141">
        <f t="shared" si="182"/>
        <v>4</v>
      </c>
      <c r="O11" s="264">
        <f t="shared" si="183"/>
        <v>34</v>
      </c>
      <c r="P11" s="39"/>
      <c r="Q11" s="38" t="str">
        <f t="shared" si="184"/>
        <v/>
      </c>
      <c r="R11" s="40" t="str">
        <f t="shared" si="185"/>
        <v/>
      </c>
      <c r="S11" s="41"/>
      <c r="T11" s="45"/>
      <c r="U11" s="123"/>
      <c r="V11" s="123"/>
      <c r="W11" s="44"/>
      <c r="X11" s="42"/>
      <c r="Y11" s="44"/>
      <c r="Z11" s="45"/>
      <c r="AA11" s="46"/>
      <c r="AB11" s="83"/>
      <c r="AC11" s="84" t="s">
        <v>34</v>
      </c>
      <c r="AD11" s="226" cm="1">
        <f t="array" ref="AD11">_xlfn.IFS(AC11="Pres",8,AC11="Abs",0,AC11=0,"",AC11="Orie",2,AC11="Holi",0,AC11="Leav",0)</f>
        <v>2</v>
      </c>
      <c r="AE11" s="84" t="s">
        <v>35</v>
      </c>
      <c r="AF11" s="226" cm="1">
        <f t="array" ref="AF11">_xlfn.IFS(AE11="Pres",8,AE11="Abs",0,AE11=0,"",AE11="Orie",2,AE11="Holi",0,AE11="Leav",0)</f>
        <v>8</v>
      </c>
      <c r="AG11" s="84" t="s">
        <v>35</v>
      </c>
      <c r="AH11" s="226" cm="1">
        <f t="array" ref="AH11">_xlfn.IFS(AG11="Pres",8,AG11="Abs",0,AG11=0,"",AG11="Orie",2,AG11="Holi",0,AG11="Leav",0)</f>
        <v>8</v>
      </c>
      <c r="AI11" s="84" t="s">
        <v>35</v>
      </c>
      <c r="AJ11" s="226" cm="1">
        <f t="array" ref="AJ11">_xlfn.IFS(AI11="Pres",8,AI11="Abs",0,AI11=0,"",AI11="Orie",2,AI11="Holi",0,AI11="Leav",0)</f>
        <v>8</v>
      </c>
      <c r="AK11" s="84" t="s">
        <v>35</v>
      </c>
      <c r="AL11" s="226" cm="1">
        <f t="array" ref="AL11">_xlfn.IFS(AK11="Pres",8,AK11="Abs",0,AK11=0,"",AK11="Orie",2,AK11="Holi",0,AK11="Leav",0)</f>
        <v>8</v>
      </c>
      <c r="AM11" s="48"/>
      <c r="AN11" s="226"/>
      <c r="AO11" s="48"/>
      <c r="AP11" s="48"/>
      <c r="AQ11" s="48"/>
      <c r="AR11" s="48"/>
      <c r="AS11" s="48"/>
      <c r="AT11" s="48"/>
      <c r="AU11" s="48"/>
      <c r="AV11" s="48"/>
      <c r="AW11" s="48"/>
      <c r="AX11" s="48"/>
      <c r="AY11" s="48"/>
      <c r="AZ11" s="48"/>
      <c r="BA11" s="48"/>
      <c r="BB11" s="48"/>
      <c r="BC11" s="48"/>
      <c r="BD11" s="48"/>
      <c r="BE11" s="48"/>
      <c r="BF11" s="48"/>
      <c r="BG11" s="84"/>
      <c r="BH11" s="84"/>
      <c r="BI11" s="84"/>
      <c r="BJ11" s="84"/>
      <c r="BK11" s="84"/>
      <c r="BL11" s="84"/>
      <c r="BM11" s="84"/>
      <c r="BN11" s="84"/>
      <c r="BO11" s="84"/>
      <c r="BP11" s="84"/>
      <c r="BQ11" s="84"/>
      <c r="BR11" s="84"/>
      <c r="BS11" s="84"/>
      <c r="BT11" s="84"/>
      <c r="BU11" s="48"/>
      <c r="BV11" s="226"/>
      <c r="BW11" s="84"/>
      <c r="BX11" s="84"/>
      <c r="BY11" s="84"/>
      <c r="BZ11" s="84"/>
      <c r="CA11" s="48"/>
      <c r="CB11" s="226"/>
      <c r="CC11" s="48"/>
      <c r="CD11" s="226"/>
      <c r="CE11" s="48"/>
      <c r="CF11" s="226"/>
      <c r="CG11" s="48"/>
      <c r="CH11" s="226"/>
      <c r="CI11" s="48"/>
      <c r="CJ11" s="226" t="str" cm="1">
        <f t="array" ref="CJ11">_xlfn.IFS(CI11="Pres",8,CI11="Abs",0,CI11=0,"",CI11="Orie",2,CI11="Holi",0,CI11="Leav",0)</f>
        <v/>
      </c>
      <c r="CK11" s="48"/>
      <c r="CL11" s="226" t="str" cm="1">
        <f t="array" ref="CL11">_xlfn.IFS(CK11="Pres",8,CK11="Abs",0,CK11=0,"",CK11="Orie",2,CK11="Holi",0,CK11="Leav",0)</f>
        <v/>
      </c>
      <c r="CM11" s="48"/>
      <c r="CN11" s="226" t="str" cm="1">
        <f t="array" ref="CN11">_xlfn.IFS(CM11="Pres",8,CM11="Abs",0,CM11=0,"",CM11="Orie",2,CM11="Holi",0,CM11="Leav",0)</f>
        <v/>
      </c>
      <c r="CO11" s="48"/>
      <c r="CP11" s="226" t="str" cm="1">
        <f t="array" ref="CP11">_xlfn.IFS(CO11="Pres",8,CO11="Abs",0,CO11=0,"",CO11="Orie",2,CO11="Holi",0,CO11="Leav",0)</f>
        <v/>
      </c>
      <c r="CQ11" s="48"/>
      <c r="CR11" s="226" t="str" cm="1">
        <f t="array" ref="CR11">_xlfn.IFS(CQ11="Pres",8,CQ11="Abs",0,CQ11=0,"",CQ11="Orie",2,CQ11="Holi",0,CQ11="Leav",0)</f>
        <v/>
      </c>
      <c r="CS11" s="48"/>
      <c r="CT11" s="226" t="str" cm="1">
        <f t="array" ref="CT11">_xlfn.IFS(CS11="Pres",8,CS11="Abs",0,CS11=0,"",CS11="Orie",2,CS11="Holi",0,CS11="Leav",0)</f>
        <v/>
      </c>
      <c r="CU11" s="48"/>
      <c r="CV11" s="226" t="str" cm="1">
        <f t="array" ref="CV11">_xlfn.IFS(CU11="Pres",8,CU11="Abs",0,CU11=0,"",CU11="Orie",2,CU11="Holi",0,CU11="Leav",0)</f>
        <v/>
      </c>
      <c r="CW11" s="48"/>
      <c r="CX11" s="226" t="str" cm="1">
        <f t="array" ref="CX11">_xlfn.IFS(CW11="Pres",8,CW11="Abs",0,CW11=0,"",CW11="Orie",2,CW11="Holi",0,CW11="Leav",0)</f>
        <v/>
      </c>
      <c r="CY11" s="48"/>
      <c r="CZ11" s="226" t="str" cm="1">
        <f t="array" ref="CZ11">_xlfn.IFS(CY11="Pres",8,CY11="Abs",0,CY11=0,"",CY11="Orie",2,CY11="Holi",0,CY11="Leav",0)</f>
        <v/>
      </c>
      <c r="DA11" s="48"/>
      <c r="DB11" s="226" t="str" cm="1">
        <f t="array" ref="DB11">_xlfn.IFS(DA11="Pres",8,DA11="Abs",0,DA11=0,"",DA11="Orie",2,DA11="Holi",0,DA11="Leav",0)</f>
        <v/>
      </c>
      <c r="DC11" s="48"/>
      <c r="DD11" s="226" t="str" cm="1">
        <f t="array" ref="DD11">_xlfn.IFS(DC11="Pres",8,DC11="Abs",0,DC11=0,"",DC11="Orie",2,DC11="Holi",0,DC11="Leav",0)</f>
        <v/>
      </c>
      <c r="DE11" s="48"/>
      <c r="DF11" s="226" t="str" cm="1">
        <f t="array" ref="DF11">_xlfn.IFS(DE11="Pres",8,DE11="Abs",0,DE11=0,"",DE11="Orie",2,DE11="Holi",0,DE11="Leav",0)</f>
        <v/>
      </c>
      <c r="DG11" s="48"/>
      <c r="DH11" s="226" t="str" cm="1">
        <f t="array" ref="DH11">_xlfn.IFS(DG11="Pres",8,DG11="Abs",0,DG11=0,"",DG11="Orie",2,DG11="Holi",0,DG11="Leav",0)</f>
        <v/>
      </c>
      <c r="DI11" s="48"/>
      <c r="DJ11" s="226" t="str" cm="1">
        <f t="array" ref="DJ11">_xlfn.IFS(DI11="Pres",8,DI11="Abs",0,DI11=0,"",DI11="Orie",2,DI11="Holi",0,DI11="Leav",0)</f>
        <v/>
      </c>
      <c r="DK11" s="48"/>
      <c r="DL11" s="226" t="str" cm="1">
        <f t="array" ref="DL11">_xlfn.IFS(DK11="Pres",8,DK11="Abs",0,DK11=0,"",DK11="Orie",2,DK11="Holi",0,DK11="Leav",0)</f>
        <v/>
      </c>
      <c r="DM11" s="48"/>
      <c r="DN11" s="226" t="str" cm="1">
        <f t="array" ref="DN11">_xlfn.IFS(DM11="Pres",8,DM11="Abs",0,DM11=0,"",DM11="Orie",2,DM11="Holi",0,DM11="Leav",0)</f>
        <v/>
      </c>
      <c r="DO11" s="48"/>
      <c r="DP11" s="226" t="str" cm="1">
        <f t="array" ref="DP11">_xlfn.IFS(DO11="Pres",8,DO11="Abs",0,DO11=0,"",DO11="Orie",2,DO11="Holi",0,DO11="Leav",0)</f>
        <v/>
      </c>
      <c r="DQ11" s="48"/>
      <c r="DR11" s="226" t="str" cm="1">
        <f t="array" ref="DR11">_xlfn.IFS(DQ11="Pres",8,DQ11="Abs",0,DQ11=0,"",DQ11="Orie",2,DQ11="Holi",0,DQ11="Leav",0)</f>
        <v/>
      </c>
      <c r="DS11" s="48"/>
      <c r="DT11" s="226" t="str" cm="1">
        <f t="array" ref="DT11">_xlfn.IFS(DS11="Pres",8,DS11="Abs",0,DS11=0,"",DS11="Orie",2,DS11="Holi",0,DS11="Leav",0)</f>
        <v/>
      </c>
      <c r="DU11" s="48"/>
      <c r="DV11" s="226" t="str" cm="1">
        <f t="array" ref="DV11">_xlfn.IFS(DU11="Pres",8,DU11="Abs",0,DU11=0,"",DU11="Orie",2,DU11="Holi",0,DU11="Leav",0)</f>
        <v/>
      </c>
      <c r="DW11" s="48"/>
      <c r="DX11" s="226" t="str" cm="1">
        <f t="array" ref="DX11">_xlfn.IFS(DW11="Pres",8,DW11="Abs",0,DW11=0,"",DW11="Orie",2,DW11="Holi",0,DW11="Leav",0)</f>
        <v/>
      </c>
      <c r="DY11" s="48"/>
      <c r="DZ11" s="226" t="str" cm="1">
        <f t="array" ref="DZ11">_xlfn.IFS(DY11="Pres",8,DY11="Abs",0,DY11=0,"",DY11="Orie",2,DY11="Holi",0,DY11="Leav",0)</f>
        <v/>
      </c>
      <c r="EA11" s="48"/>
      <c r="EB11" s="226" t="str" cm="1">
        <f t="array" ref="EB11">_xlfn.IFS(EA11="Pres",8,EA11="Abs",0,EA11=0,"",EA11="Orie",2,EA11="Holi",0,EA11="Leav",0)</f>
        <v/>
      </c>
      <c r="EC11" s="48"/>
      <c r="ED11" s="226" t="str" cm="1">
        <f t="array" ref="ED11">_xlfn.IFS(EC11="Pres",8,EC11="Abs",0,EC11=0,"",EC11="Orie",2,EC11="Holi",0,EC11="Leav",0)</f>
        <v/>
      </c>
      <c r="EE11" s="48"/>
      <c r="EF11" s="226" t="str" cm="1">
        <f t="array" ref="EF11">_xlfn.IFS(EE11="Pres",8,EE11="Abs",0,EE11=0,"",EE11="Orie",2,EE11="Holi",0,EE11="Leav",0)</f>
        <v/>
      </c>
      <c r="EG11" s="48"/>
      <c r="EH11" s="226" t="str" cm="1">
        <f t="array" ref="EH11">_xlfn.IFS(EG11="Pres",8,EG11="Abs",0,EG11=0,"",EG11="Orie",2,EG11="Holi",0,EG11="Leav",0)</f>
        <v/>
      </c>
      <c r="EI11" s="48"/>
      <c r="EJ11" s="226" t="str" cm="1">
        <f t="array" ref="EJ11">_xlfn.IFS(EI11="Pres",8,EI11="Abs",0,EI11=0,"",EI11="Orie",2,EI11="Holi",0,EI11="Leav",0)</f>
        <v/>
      </c>
      <c r="EK11" s="48"/>
      <c r="EL11" s="226" t="str" cm="1">
        <f t="array" ref="EL11">_xlfn.IFS(EK11="Pres",8,EK11="Abs",0,EK11=0,"",EK11="Orie",2,EK11="Holi",0,EK11="Leav",0)</f>
        <v/>
      </c>
      <c r="EM11" s="48"/>
      <c r="EN11" s="226" t="str" cm="1">
        <f t="array" ref="EN11">_xlfn.IFS(EM11="Pres",8,EM11="Abs",0,EM11=0,"",EM11="Orie",2,EM11="Holi",0,EM11="Leav",0)</f>
        <v/>
      </c>
      <c r="EO11" s="48"/>
      <c r="EP11" s="226" t="str" cm="1">
        <f t="array" ref="EP11">_xlfn.IFS(EO11="Pres",8,EO11="Abs",0,EO11=0,"",EO11="Orie",2,EO11="Holi",0,EO11="Leav",0)</f>
        <v/>
      </c>
      <c r="EQ11" s="48"/>
      <c r="ER11" s="226" t="str" cm="1">
        <f t="array" ref="ER11">_xlfn.IFS(EQ11="Pres",8,EQ11="Abs",0,EQ11=0,"",EQ11="Orie",2,EQ11="Holi",0,EQ11="Leav",0)</f>
        <v/>
      </c>
      <c r="ES11" s="48"/>
      <c r="ET11" s="226" t="str" cm="1">
        <f t="array" ref="ET11">_xlfn.IFS(ES11="Pres",8,ES11="Abs",0,ES11=0,"",ES11="Orie",2,ES11="Holi",0,ES11="Leav",0)</f>
        <v/>
      </c>
      <c r="EU11" s="48"/>
      <c r="EV11" s="226" t="str" cm="1">
        <f t="array" ref="EV11">_xlfn.IFS(EU11="Pres",8,EU11="Abs",0,EU11=0,"",EU11="Orie",2,EU11="Holi",0,EU11="Leav",0)</f>
        <v/>
      </c>
      <c r="EW11" s="48"/>
      <c r="EX11" s="226" t="str" cm="1">
        <f t="array" ref="EX11">_xlfn.IFS(EW11="Pres",8,EW11="Abs",0,EW11=0,"",EW11="Orie",2,EW11="Holi",0,EW11="Leav",0)</f>
        <v/>
      </c>
      <c r="EY11" s="48"/>
      <c r="EZ11" s="226" t="str" cm="1">
        <f t="array" ref="EZ11">_xlfn.IFS(EY11="Pres",8,EY11="Abs",0,EY11=0,"",EY11="Orie",2,EY11="Holi",0,EY11="Leav",0)</f>
        <v/>
      </c>
      <c r="FA11" s="48"/>
      <c r="FB11" s="226" t="str" cm="1">
        <f t="array" ref="FB11">_xlfn.IFS(FA11="Pres",8,FA11="Abs",0,FA11=0,"",FA11="Orie",2,FA11="Holi",0,FA11="Leav",0)</f>
        <v/>
      </c>
      <c r="FC11" s="48"/>
      <c r="FD11" s="226" t="str" cm="1">
        <f t="array" ref="FD11">_xlfn.IFS(FC11="Pres",8,FC11="Abs",0,FC11=0,"",FC11="Orie",2,FC11="Holi",0,FC11="Leav",0)</f>
        <v/>
      </c>
      <c r="FE11" s="48"/>
      <c r="FF11" s="226" t="str" cm="1">
        <f t="array" ref="FF11">_xlfn.IFS(FE11="Pres",8,FE11="Abs",0,FE11=0,"",FE11="Orie",2,FE11="Holi",0,FE11="Leav",0)</f>
        <v/>
      </c>
      <c r="FG11" s="48"/>
      <c r="FH11" s="226" t="str" cm="1">
        <f t="array" ref="FH11">_xlfn.IFS(FG11="Pres",8,FG11="Abs",0,FG11=0,"",FG11="Orie",2,FG11="Holi",0,FG11="Leav",0)</f>
        <v/>
      </c>
      <c r="FI11" s="48"/>
      <c r="FJ11" s="226" t="str" cm="1">
        <f t="array" ref="FJ11">_xlfn.IFS(FI11="Pres",8,FI11="Abs",0,FI11=0,"",FI11="Orie",2,FI11="Holi",0,FI11="Leav",0)</f>
        <v/>
      </c>
      <c r="FK11" s="48"/>
      <c r="FL11" s="226" t="str" cm="1">
        <f t="array" ref="FL11">_xlfn.IFS(FK11="Pres",8,FK11="Abs",0,FK11=0,"",FK11="Orie",2,FK11="Holi",0,FK11="Leav",0)</f>
        <v/>
      </c>
      <c r="FM11" s="48"/>
      <c r="FN11" s="226" t="str" cm="1">
        <f t="array" ref="FN11">_xlfn.IFS(FM11="Pres",8,FM11="Abs",0,FM11=0,"",FM11="Orie",2,FM11="Holi",0,FM11="Leav",0)</f>
        <v/>
      </c>
      <c r="FO11" s="48"/>
      <c r="FP11" s="84"/>
      <c r="FQ11" s="48"/>
      <c r="FR11" s="226" t="str" cm="1">
        <f t="array" ref="FR11">_xlfn.IFS(FQ11="Pres",8,FQ11="Abs",0,FQ11=0,"",FQ11="Orie",2,FQ11="Holi",0,FQ11="Leav",0)</f>
        <v/>
      </c>
      <c r="FS11" s="48"/>
      <c r="FT11" s="226" t="str" cm="1">
        <f t="array" ref="FT11">_xlfn.IFS(FS11="Pres",8,FS11="Abs",0,FS11=0,"",FS11="Orie",2,FS11="Holi",0,FS11="Leav",0)</f>
        <v/>
      </c>
    </row>
    <row r="12" spans="1:196">
      <c r="A12" s="109" t="s">
        <v>49</v>
      </c>
      <c r="B12" s="108" t="s">
        <v>498</v>
      </c>
      <c r="C12" s="108" t="s">
        <v>499</v>
      </c>
      <c r="D12" s="108" t="s">
        <v>500</v>
      </c>
      <c r="E12" s="282" t="s">
        <v>501</v>
      </c>
      <c r="F12" s="102" t="s">
        <v>121</v>
      </c>
      <c r="G12" s="116">
        <v>44622</v>
      </c>
      <c r="H12" s="116">
        <v>44967</v>
      </c>
      <c r="I12" s="403">
        <v>44858</v>
      </c>
      <c r="J12" s="36" t="str">
        <f t="shared" si="186"/>
        <v>Wed</v>
      </c>
      <c r="K12" s="86">
        <f t="shared" si="181"/>
        <v>44802</v>
      </c>
      <c r="L12" s="403">
        <v>44858</v>
      </c>
      <c r="M12" s="36"/>
      <c r="N12" s="141">
        <f>COUNTIF(AB12:XFD12,"Pres")+X12+U12+T12</f>
        <v>32</v>
      </c>
      <c r="O12" s="264">
        <f t="shared" si="183"/>
        <v>252</v>
      </c>
      <c r="P12" s="39"/>
      <c r="Q12" s="38">
        <f>IF(COUNTIF(AC12:XFD12,"Abs")+W12=0,"",COUNTIF(AC12:XFD12,"Abs")+W12)</f>
        <v>1</v>
      </c>
      <c r="R12" s="40">
        <f>IF(COUNTIF(AC12:XFD12,"Leav")+Y12=0,"",COUNTIF(AC12:XFD12,"Leav")+Y12)</f>
        <v>2</v>
      </c>
      <c r="S12" s="41"/>
      <c r="T12" s="45"/>
      <c r="U12" s="123"/>
      <c r="V12" s="123"/>
      <c r="W12" s="44"/>
      <c r="X12" s="42">
        <v>3</v>
      </c>
      <c r="Y12" s="44"/>
      <c r="Z12" s="45"/>
      <c r="AA12" s="46"/>
      <c r="AB12" s="83">
        <v>24</v>
      </c>
      <c r="AC12" s="48"/>
      <c r="AD12" s="226" t="str" cm="1">
        <f t="array" ref="AD12">_xlfn.IFS(AC12="Pres",8,AC12="Abs",0,AC12=0,"",AC12="Orie",2,AC12="Holi",0,AC12="Leav",0)</f>
        <v/>
      </c>
      <c r="AE12" s="48"/>
      <c r="AF12" s="226" t="str" cm="1">
        <f t="array" ref="AF12">_xlfn.IFS(AE12="Pres",8,AE12="Abs",0,AE12=0,"",AE12="Orie",2,AE12="Holi",0,AE12="Leav",0)</f>
        <v/>
      </c>
      <c r="AG12" s="48"/>
      <c r="AH12" s="226" t="str" cm="1">
        <f t="array" ref="AH12">_xlfn.IFS(AG12="Pres",8,AG12="Abs",0,AG12=0,"",AG12="Orie",2,AG12="Holi",0,AG12="Leav",0)</f>
        <v/>
      </c>
      <c r="AI12" s="48"/>
      <c r="AJ12" s="48"/>
      <c r="AK12" s="48"/>
      <c r="AL12" s="226" t="str" cm="1">
        <f t="array" ref="AL12">_xlfn.IFS(AK12="Pres",8,AK12="Abs",0,AK12=0,"",AK12="Orie",2,AK12="Holi",0,AK12="Leav",0)</f>
        <v/>
      </c>
      <c r="AM12" s="48" t="s">
        <v>35</v>
      </c>
      <c r="AN12" s="226" cm="1">
        <f t="array" ref="AN12">_xlfn.IFS(AM12="Pres",8,AM12="Abs",0,AM12=0,"",AM12="Orie",2,AM12="Holi",0,AM12="Leav",0)</f>
        <v>8</v>
      </c>
      <c r="AO12" s="48" t="s">
        <v>35</v>
      </c>
      <c r="AP12" s="226" cm="1">
        <f t="array" ref="AP12">_xlfn.IFS(AO12="Pres",8,AO12="Abs",0,AO12=0,"",AO12="Orie",2,AO12="Holi",0,AO12="Leav",0)</f>
        <v>8</v>
      </c>
      <c r="AQ12" s="48" t="s">
        <v>35</v>
      </c>
      <c r="AR12" s="226" cm="1">
        <f t="array" ref="AR12">_xlfn.IFS(AQ12="Pres",8,AQ12="Abs",0,AQ12=0,"",AQ12="Orie",2,AQ12="Holi",0,AQ12="Leav",0)</f>
        <v>8</v>
      </c>
      <c r="AS12" s="48" t="s">
        <v>35</v>
      </c>
      <c r="AT12" s="226">
        <v>6</v>
      </c>
      <c r="AU12" s="48" t="s">
        <v>35</v>
      </c>
      <c r="AV12" s="226" cm="1">
        <f t="array" ref="AV12">_xlfn.IFS(AU12="Pres",8,AU12="Abs",0,AU12=0,"",AU12="Orie",2,AU12="Holi",0,AU12="Leav",0)</f>
        <v>8</v>
      </c>
      <c r="AW12" s="48" t="s">
        <v>35</v>
      </c>
      <c r="AX12" s="226" cm="1">
        <f t="array" ref="AX12">_xlfn.IFS(AW12="Pres",8,AW12="Abs",0,AW12=0,"",AW12="Orie",2,AW12="Holi",0,AW12="Leav",0)</f>
        <v>8</v>
      </c>
      <c r="AY12" s="48" t="s">
        <v>35</v>
      </c>
      <c r="AZ12" s="226" cm="1">
        <f t="array" ref="AZ12">_xlfn.IFS(AY12="Pres",8,AY12="Abs",0,AY12=0,"",AY12="Orie",2,AY12="Holi",0,AY12="Leav",0)</f>
        <v>8</v>
      </c>
      <c r="BA12" s="48" t="s">
        <v>35</v>
      </c>
      <c r="BB12" s="226" cm="1">
        <f t="array" ref="BB12">_xlfn.IFS(BA12="Pres",8,BA12="Abs",0,BA12=0,"",BA12="Orie",2,BA12="Holi",0,BA12="Leav",0)</f>
        <v>8</v>
      </c>
      <c r="BC12" s="48" t="s">
        <v>36</v>
      </c>
      <c r="BD12" s="226" cm="1">
        <f t="array" ref="BD12">_xlfn.IFS(BC12="Pres",8,BC12="Abs",0,BC12=0,"",BC12="Orie",2,BC12="Holi",0,BC12="Leav",0)</f>
        <v>0</v>
      </c>
      <c r="BE12" s="48" t="s">
        <v>35</v>
      </c>
      <c r="BF12" s="226" cm="1">
        <f t="array" ref="BF12">_xlfn.IFS(BE12="Pres",8,BE12="Abs",0,BE12=0,"",BE12="Orie",2,BE12="Holi",0,BE12="Leav",0)</f>
        <v>8</v>
      </c>
      <c r="BG12" s="48" t="s">
        <v>35</v>
      </c>
      <c r="BH12" s="226" cm="1">
        <f t="array" ref="BH12">_xlfn.IFS(BG12="Pres",8,BG12="Abs",0,BG12=0,"",BG12="Orie",2,BG12="Holi",0,BG12="Leav",0)</f>
        <v>8</v>
      </c>
      <c r="BI12" s="48" t="s">
        <v>35</v>
      </c>
      <c r="BJ12" s="226" cm="1">
        <f t="array" ref="BJ12">_xlfn.IFS(BI12="Pres",8,BI12="Abs",0,BI12=0,"",BI12="Orie",2,BI12="Holi",0,BI12="Leav",0)</f>
        <v>8</v>
      </c>
      <c r="BK12" s="48" t="s">
        <v>35</v>
      </c>
      <c r="BL12" s="226" cm="1">
        <f t="array" ref="BL12">_xlfn.IFS(BK12="Pres",8,BK12="Abs",0,BK12=0,"",BK12="Orie",2,BK12="Holi",0,BK12="Leav",0)</f>
        <v>8</v>
      </c>
      <c r="BM12" s="48" t="s">
        <v>35</v>
      </c>
      <c r="BN12" s="226" cm="1">
        <f t="array" ref="BN12">_xlfn.IFS(BM12="Pres",8,BM12="Abs",0,BM12=0,"",BM12="Orie",2,BM12="Holi",0,BM12="Leav",0)</f>
        <v>8</v>
      </c>
      <c r="BO12" s="48" t="s">
        <v>35</v>
      </c>
      <c r="BP12" s="226" cm="1">
        <f t="array" ref="BP12">_xlfn.IFS(BO12="Pres",8,BO12="Abs",0,BO12=0,"",BO12="Orie",2,BO12="Holi",0,BO12="Leav",0)</f>
        <v>8</v>
      </c>
      <c r="BQ12" s="48" t="s">
        <v>35</v>
      </c>
      <c r="BR12" s="226" cm="1">
        <f t="array" ref="BR12">_xlfn.IFS(BQ12="Pres",8,BQ12="Abs",0,BQ12=0,"",BQ12="Orie",2,BQ12="Holi",0,BQ12="Leav",0)</f>
        <v>8</v>
      </c>
      <c r="BS12" s="48" t="s">
        <v>35</v>
      </c>
      <c r="BT12" s="226" cm="1">
        <f t="array" ref="BT12">_xlfn.IFS(BS12="Pres",8,BS12="Abs",0,BS12=0,"",BS12="Orie",2,BS12="Holi",0,BS12="Leav",0)</f>
        <v>8</v>
      </c>
      <c r="BU12" s="48" t="s">
        <v>35</v>
      </c>
      <c r="BV12" s="226" cm="1">
        <f t="array" ref="BV12">_xlfn.IFS(BU12="Pres",8,BU12="Abs",0,BU12=0,"",BU12="Orie",2,BU12="Holi",0,BU12="Leav",0)</f>
        <v>8</v>
      </c>
      <c r="BW12" s="48" t="s">
        <v>35</v>
      </c>
      <c r="BX12" s="226" cm="1">
        <f t="array" ref="BX12">_xlfn.IFS(BW12="Pres",8,BW12="Abs",0,BW12=0,"",BW12="Orie",2,BW12="Holi",0,BW12="Leav",0)</f>
        <v>8</v>
      </c>
      <c r="BY12" s="48" t="s">
        <v>35</v>
      </c>
      <c r="BZ12" s="226" cm="1">
        <f t="array" ref="BZ12">_xlfn.IFS(BY12="Pres",8,BY12="Abs",0,BY12=0,"",BY12="Orie",2,BY12="Holi",0,BY12="Leav",0)</f>
        <v>8</v>
      </c>
      <c r="CA12" s="48" t="s">
        <v>35</v>
      </c>
      <c r="CB12" s="226" cm="1">
        <f t="array" ref="CB12">_xlfn.IFS(CA12="Pres",8,CA12="Abs",0,CA12=0,"",CA12="Orie",2,CA12="Holi",0,CA12="Leav",0)</f>
        <v>8</v>
      </c>
      <c r="CC12" s="48" t="s">
        <v>35</v>
      </c>
      <c r="CD12" s="226" cm="1">
        <f t="array" ref="CD12">_xlfn.IFS(CC12="Pres",8,CC12="Abs",0,CC12=0,"",CC12="Orie",2,CC12="Holi",0,CC12="Leav",0)</f>
        <v>8</v>
      </c>
      <c r="CE12" s="48" t="s">
        <v>35</v>
      </c>
      <c r="CF12" s="226" cm="1">
        <f t="array" ref="CF12">_xlfn.IFS(CE12="Pres",8,CE12="Abs",0,CE12=0,"",CE12="Orie",2,CE12="Holi",0,CE12="Leav",0)</f>
        <v>8</v>
      </c>
      <c r="CG12" s="48" t="s">
        <v>35</v>
      </c>
      <c r="CH12" s="226" cm="1">
        <f t="array" ref="CH12">_xlfn.IFS(CG12="Pres",8,CG12="Abs",0,CG12=0,"",CG12="Orie",2,CG12="Holi",0,CG12="Leav",0)</f>
        <v>8</v>
      </c>
      <c r="CI12" s="48" t="s">
        <v>48</v>
      </c>
      <c r="CJ12" s="226" cm="1">
        <f t="array" ref="CJ12">_xlfn.IFS(CI12="Pres",8,CI12="Abs",0,CI12=0,"",CI12="Orie",2,CI12="Holi",0,CI12="Leav",0)</f>
        <v>0</v>
      </c>
      <c r="CK12" s="48" t="s">
        <v>48</v>
      </c>
      <c r="CL12" s="226" cm="1">
        <f t="array" ref="CL12">_xlfn.IFS(CK12="Pres",8,CK12="Abs",0,CK12=0,"",CK12="Orie",2,CK12="Holi",0,CK12="Leav",0)</f>
        <v>0</v>
      </c>
      <c r="CM12" s="48" t="s">
        <v>35</v>
      </c>
      <c r="CN12" s="226">
        <v>6</v>
      </c>
      <c r="CO12" s="48" t="s">
        <v>35</v>
      </c>
      <c r="CP12" s="226" cm="1">
        <f t="array" ref="CP12">_xlfn.IFS(CO12="Pres",8,CO12="Abs",0,CO12=0,"",CO12="Orie",2,CO12="Holi",0,CO12="Leav",0)</f>
        <v>8</v>
      </c>
      <c r="CQ12" s="48" t="s">
        <v>35</v>
      </c>
      <c r="CR12" s="226" cm="1">
        <f t="array" ref="CR12">_xlfn.IFS(CQ12="Pres",8,CQ12="Abs",0,CQ12=0,"",CQ12="Orie",2,CQ12="Holi",0,CQ12="Leav",0)</f>
        <v>8</v>
      </c>
      <c r="CS12" s="48" t="s">
        <v>35</v>
      </c>
      <c r="CT12" s="226" cm="1">
        <f t="array" ref="CT12">_xlfn.IFS(CS12="Pres",8,CS12="Abs",0,CS12=0,"",CS12="Orie",2,CS12="Holi",0,CS12="Leav",0)</f>
        <v>8</v>
      </c>
      <c r="CU12" s="48" t="s">
        <v>35</v>
      </c>
      <c r="CV12" s="226" cm="1">
        <f t="array" ref="CV12">_xlfn.IFS(CU12="Pres",8,CU12="Abs",0,CU12=0,"",CU12="Orie",2,CU12="Holi",0,CU12="Leav",0)</f>
        <v>8</v>
      </c>
      <c r="CW12" s="48" t="s">
        <v>35</v>
      </c>
      <c r="CX12" s="226" cm="1">
        <f t="array" ref="CX12">_xlfn.IFS(CW12="Pres",8,CW12="Abs",0,CW12=0,"",CW12="Orie",2,CW12="Holi",0,CW12="Leav",0)</f>
        <v>8</v>
      </c>
      <c r="CY12" s="48"/>
      <c r="CZ12" s="226" t="str" cm="1">
        <f t="array" ref="CZ12">_xlfn.IFS(CY12="Pres",8,CY12="Abs",0,CY12=0,"",CY12="Orie",2,CY12="Holi",0,CY12="Leav",0)</f>
        <v/>
      </c>
      <c r="DA12" s="48"/>
      <c r="DB12" s="226" t="str" cm="1">
        <f t="array" ref="DB12">_xlfn.IFS(DA12="Pres",8,DA12="Abs",0,DA12=0,"",DA12="Orie",2,DA12="Holi",0,DA12="Leav",0)</f>
        <v/>
      </c>
      <c r="DC12" s="48"/>
      <c r="DD12" s="226" t="str" cm="1">
        <f t="array" ref="DD12">_xlfn.IFS(DC12="Pres",8,DC12="Abs",0,DC12=0,"",DC12="Orie",2,DC12="Holi",0,DC12="Leav",0)</f>
        <v/>
      </c>
      <c r="DE12" s="48"/>
      <c r="DF12" s="226" t="str" cm="1">
        <f t="array" ref="DF12">_xlfn.IFS(DE12="Pres",8,DE12="Abs",0,DE12=0,"",DE12="Orie",2,DE12="Holi",0,DE12="Leav",0)</f>
        <v/>
      </c>
      <c r="DG12" s="48"/>
      <c r="DH12" s="226" t="str" cm="1">
        <f t="array" ref="DH12">_xlfn.IFS(DG12="Pres",8,DG12="Abs",0,DG12=0,"",DG12="Orie",2,DG12="Holi",0,DG12="Leav",0)</f>
        <v/>
      </c>
      <c r="DI12" s="48"/>
      <c r="DJ12" s="226" t="str" cm="1">
        <f t="array" ref="DJ12">_xlfn.IFS(DI12="Pres",8,DI12="Abs",0,DI12=0,"",DI12="Orie",2,DI12="Holi",0,DI12="Leav",0)</f>
        <v/>
      </c>
      <c r="DK12" s="48"/>
      <c r="DL12" s="226" t="str" cm="1">
        <f t="array" ref="DL12">_xlfn.IFS(DK12="Pres",8,DK12="Abs",0,DK12=0,"",DK12="Orie",2,DK12="Holi",0,DK12="Leav",0)</f>
        <v/>
      </c>
      <c r="DM12" s="48"/>
      <c r="DN12" s="226" t="str" cm="1">
        <f t="array" ref="DN12">_xlfn.IFS(DM12="Pres",8,DM12="Abs",0,DM12=0,"",DM12="Orie",2,DM12="Holi",0,DM12="Leav",0)</f>
        <v/>
      </c>
      <c r="DO12" s="48"/>
      <c r="DP12" s="226" t="str" cm="1">
        <f t="array" ref="DP12">_xlfn.IFS(DO12="Pres",8,DO12="Abs",0,DO12=0,"",DO12="Orie",2,DO12="Holi",0,DO12="Leav",0)</f>
        <v/>
      </c>
      <c r="DQ12" s="48"/>
      <c r="DR12" s="226" t="str" cm="1">
        <f t="array" ref="DR12">_xlfn.IFS(DQ12="Pres",8,DQ12="Abs",0,DQ12=0,"",DQ12="Orie",2,DQ12="Holi",0,DQ12="Leav",0)</f>
        <v/>
      </c>
      <c r="DS12" s="48"/>
      <c r="DT12" s="226" t="str" cm="1">
        <f t="array" ref="DT12">_xlfn.IFS(DS12="Pres",8,DS12="Abs",0,DS12=0,"",DS12="Orie",2,DS12="Holi",0,DS12="Leav",0)</f>
        <v/>
      </c>
      <c r="DU12" s="48"/>
      <c r="DV12" s="226" t="str" cm="1">
        <f t="array" ref="DV12">_xlfn.IFS(DU12="Pres",8,DU12="Abs",0,DU12=0,"",DU12="Orie",2,DU12="Holi",0,DU12="Leav",0)</f>
        <v/>
      </c>
      <c r="DW12" s="48"/>
      <c r="DX12" s="226" t="str" cm="1">
        <f t="array" ref="DX12">_xlfn.IFS(DW12="Pres",8,DW12="Abs",0,DW12=0,"",DW12="Orie",2,DW12="Holi",0,DW12="Leav",0)</f>
        <v/>
      </c>
      <c r="DY12" s="48"/>
      <c r="DZ12" s="226" t="str" cm="1">
        <f t="array" ref="DZ12">_xlfn.IFS(DY12="Pres",8,DY12="Abs",0,DY12=0,"",DY12="Orie",2,DY12="Holi",0,DY12="Leav",0)</f>
        <v/>
      </c>
      <c r="EA12" s="48"/>
      <c r="EB12" s="226" t="str" cm="1">
        <f t="array" ref="EB12">_xlfn.IFS(EA12="Pres",8,EA12="Abs",0,EA12=0,"",EA12="Orie",2,EA12="Holi",0,EA12="Leav",0)</f>
        <v/>
      </c>
      <c r="EC12" s="48"/>
      <c r="ED12" s="226" t="str" cm="1">
        <f t="array" ref="ED12">_xlfn.IFS(EC12="Pres",8,EC12="Abs",0,EC12=0,"",EC12="Orie",2,EC12="Holi",0,EC12="Leav",0)</f>
        <v/>
      </c>
      <c r="EE12" s="48"/>
      <c r="EF12" s="226" t="str" cm="1">
        <f t="array" ref="EF12">_xlfn.IFS(EE12="Pres",8,EE12="Abs",0,EE12=0,"",EE12="Orie",2,EE12="Holi",0,EE12="Leav",0)</f>
        <v/>
      </c>
      <c r="EG12" s="48"/>
      <c r="EH12" s="226" t="str" cm="1">
        <f t="array" ref="EH12">_xlfn.IFS(EG12="Pres",8,EG12="Abs",0,EG12=0,"",EG12="Orie",2,EG12="Holi",0,EG12="Leav",0)</f>
        <v/>
      </c>
      <c r="EI12" s="48"/>
      <c r="EJ12" s="226" t="str" cm="1">
        <f t="array" ref="EJ12">_xlfn.IFS(EI12="Pres",8,EI12="Abs",0,EI12=0,"",EI12="Orie",2,EI12="Holi",0,EI12="Leav",0)</f>
        <v/>
      </c>
      <c r="EK12" s="48"/>
      <c r="EL12" s="226" t="str" cm="1">
        <f t="array" ref="EL12">_xlfn.IFS(EK12="Pres",8,EK12="Abs",0,EK12=0,"",EK12="Orie",2,EK12="Holi",0,EK12="Leav",0)</f>
        <v/>
      </c>
      <c r="EM12" s="48"/>
      <c r="EN12" s="226" t="str" cm="1">
        <f t="array" ref="EN12">_xlfn.IFS(EM12="Pres",8,EM12="Abs",0,EM12=0,"",EM12="Orie",2,EM12="Holi",0,EM12="Leav",0)</f>
        <v/>
      </c>
      <c r="EO12" s="48"/>
      <c r="EP12" s="226" t="str" cm="1">
        <f t="array" ref="EP12">_xlfn.IFS(EO12="Pres",8,EO12="Abs",0,EO12=0,"",EO12="Orie",2,EO12="Holi",0,EO12="Leav",0)</f>
        <v/>
      </c>
      <c r="EQ12" s="48"/>
      <c r="ER12" s="226" t="str" cm="1">
        <f t="array" ref="ER12">_xlfn.IFS(EQ12="Pres",8,EQ12="Abs",0,EQ12=0,"",EQ12="Orie",2,EQ12="Holi",0,EQ12="Leav",0)</f>
        <v/>
      </c>
      <c r="ES12" s="48"/>
      <c r="ET12" s="226" t="str" cm="1">
        <f t="array" ref="ET12">_xlfn.IFS(ES12="Pres",8,ES12="Abs",0,ES12=0,"",ES12="Orie",2,ES12="Holi",0,ES12="Leav",0)</f>
        <v/>
      </c>
      <c r="EU12" s="48"/>
      <c r="EV12" s="226" t="str" cm="1">
        <f t="array" ref="EV12">_xlfn.IFS(EU12="Pres",8,EU12="Abs",0,EU12=0,"",EU12="Orie",2,EU12="Holi",0,EU12="Leav",0)</f>
        <v/>
      </c>
      <c r="EW12" s="48"/>
      <c r="EX12" s="226" t="str" cm="1">
        <f t="array" ref="EX12">_xlfn.IFS(EW12="Pres",8,EW12="Abs",0,EW12=0,"",EW12="Orie",2,EW12="Holi",0,EW12="Leav",0)</f>
        <v/>
      </c>
      <c r="EY12" s="48"/>
      <c r="EZ12" s="226" t="str" cm="1">
        <f t="array" ref="EZ12">_xlfn.IFS(EY12="Pres",8,EY12="Abs",0,EY12=0,"",EY12="Orie",2,EY12="Holi",0,EY12="Leav",0)</f>
        <v/>
      </c>
      <c r="FA12" s="48"/>
      <c r="FB12" s="226" t="str" cm="1">
        <f t="array" ref="FB12">_xlfn.IFS(FA12="Pres",8,FA12="Abs",0,FA12=0,"",FA12="Orie",2,FA12="Holi",0,FA12="Leav",0)</f>
        <v/>
      </c>
      <c r="FC12" s="48"/>
      <c r="FD12" s="226" t="str" cm="1">
        <f t="array" ref="FD12">_xlfn.IFS(FC12="Pres",8,FC12="Abs",0,FC12=0,"",FC12="Orie",2,FC12="Holi",0,FC12="Leav",0)</f>
        <v/>
      </c>
      <c r="FE12" s="48"/>
      <c r="FF12" s="226" t="str" cm="1">
        <f t="array" ref="FF12">_xlfn.IFS(FE12="Pres",8,FE12="Abs",0,FE12=0,"",FE12="Orie",2,FE12="Holi",0,FE12="Leav",0)</f>
        <v/>
      </c>
      <c r="FG12" s="48"/>
      <c r="FH12" s="226" t="str" cm="1">
        <f t="array" ref="FH12">_xlfn.IFS(FG12="Pres",8,FG12="Abs",0,FG12=0,"",FG12="Orie",2,FG12="Holi",0,FG12="Leav",0)</f>
        <v/>
      </c>
      <c r="FI12" s="48"/>
      <c r="FJ12" s="226" t="str" cm="1">
        <f t="array" ref="FJ12">_xlfn.IFS(FI12="Pres",8,FI12="Abs",0,FI12=0,"",FI12="Orie",2,FI12="Holi",0,FI12="Leav",0)</f>
        <v/>
      </c>
      <c r="FK12" s="48"/>
      <c r="FL12" s="226" t="str" cm="1">
        <f t="array" ref="FL12">_xlfn.IFS(FK12="Pres",8,FK12="Abs",0,FK12=0,"",FK12="Orie",2,FK12="Holi",0,FK12="Leav",0)</f>
        <v/>
      </c>
      <c r="FM12" s="48"/>
      <c r="FN12" s="226" t="str" cm="1">
        <f t="array" ref="FN12">_xlfn.IFS(FM12="Pres",8,FM12="Abs",0,FM12=0,"",FM12="Orie",2,FM12="Holi",0,FM12="Leav",0)</f>
        <v/>
      </c>
      <c r="FO12" s="48"/>
      <c r="FP12" s="84"/>
      <c r="FQ12" s="48"/>
      <c r="FR12" s="226" t="str" cm="1">
        <f t="array" ref="FR12">_xlfn.IFS(FQ12="Pres",8,FQ12="Abs",0,FQ12=0,"",FQ12="Orie",2,FQ12="Holi",0,FQ12="Leav",0)</f>
        <v/>
      </c>
      <c r="FS12" s="48"/>
      <c r="FT12" s="226" t="str" cm="1">
        <f t="array" ref="FT12">_xlfn.IFS(FS12="Pres",8,FS12="Abs",0,FS12=0,"",FS12="Orie",2,FS12="Holi",0,FS12="Leav",0)</f>
        <v/>
      </c>
    </row>
    <row r="13" spans="1:196">
      <c r="A13" s="109" t="s">
        <v>49</v>
      </c>
      <c r="B13" s="108" t="s">
        <v>502</v>
      </c>
      <c r="C13" s="108" t="s">
        <v>503</v>
      </c>
      <c r="D13" s="108" t="s">
        <v>504</v>
      </c>
      <c r="E13" s="282" t="s">
        <v>505</v>
      </c>
      <c r="F13" s="102" t="s">
        <v>43</v>
      </c>
      <c r="G13" s="116">
        <v>44622</v>
      </c>
      <c r="H13" s="116">
        <v>44974</v>
      </c>
      <c r="I13" s="403">
        <v>44858</v>
      </c>
      <c r="J13" s="36" t="str">
        <f t="shared" ref="J13:J22" si="187">TEXT(G13,"ddd")</f>
        <v>Wed</v>
      </c>
      <c r="K13" s="86">
        <f t="shared" ref="K13" si="188">L13-8*7</f>
        <v>44802</v>
      </c>
      <c r="L13" s="403">
        <v>44858</v>
      </c>
      <c r="M13" s="36"/>
      <c r="N13" s="141">
        <f t="shared" si="182"/>
        <v>32</v>
      </c>
      <c r="O13" s="264">
        <f t="shared" si="183"/>
        <v>256</v>
      </c>
      <c r="P13" s="39"/>
      <c r="Q13" s="38">
        <f t="shared" si="184"/>
        <v>1</v>
      </c>
      <c r="R13" s="40">
        <f t="shared" si="185"/>
        <v>7</v>
      </c>
      <c r="S13" s="41"/>
      <c r="T13" s="45"/>
      <c r="U13" s="123"/>
      <c r="V13" s="123"/>
      <c r="W13" s="44"/>
      <c r="X13" s="42">
        <v>1</v>
      </c>
      <c r="Y13" s="44"/>
      <c r="Z13" s="45"/>
      <c r="AA13" s="46"/>
      <c r="AB13" s="83">
        <v>8</v>
      </c>
      <c r="AC13" s="48"/>
      <c r="AD13" s="226" t="str" cm="1">
        <f t="array" ref="AD13">_xlfn.IFS(AC13="Pres",8,AC13="Abs",0,AC13=0,"",AC13="Orie",2,AC13="Holi",0,AC13="Leav",0)</f>
        <v/>
      </c>
      <c r="AE13" s="48"/>
      <c r="AF13" s="226" t="str" cm="1">
        <f t="array" ref="AF13">_xlfn.IFS(AE13="Pres",8,AE13="Abs",0,AE13=0,"",AE13="Orie",2,AE13="Holi",0,AE13="Leav",0)</f>
        <v/>
      </c>
      <c r="AG13" s="48"/>
      <c r="AH13" s="226" t="str" cm="1">
        <f t="array" ref="AH13">_xlfn.IFS(AG13="Pres",8,AG13="Abs",0,AG13=0,"",AG13="Orie",2,AG13="Holi",0,AG13="Leav",0)</f>
        <v/>
      </c>
      <c r="AI13" s="48"/>
      <c r="AJ13" s="48"/>
      <c r="AK13" s="48"/>
      <c r="AL13" s="226" t="str" cm="1">
        <f t="array" ref="AL13">_xlfn.IFS(AK13="Pres",8,AK13="Abs",0,AK13=0,"",AK13="Orie",2,AK13="Holi",0,AK13="Leav",0)</f>
        <v/>
      </c>
      <c r="AM13" s="48" t="s">
        <v>35</v>
      </c>
      <c r="AN13" s="226" cm="1">
        <f t="array" ref="AN13">_xlfn.IFS(AM13="Pres",8,AM13="Abs",0,AM13=0,"",AM13="Orie",2,AM13="Holi",0,AM13="Leav",0)</f>
        <v>8</v>
      </c>
      <c r="AO13" s="48" t="s">
        <v>36</v>
      </c>
      <c r="AP13" s="226" cm="1">
        <f t="array" ref="AP13">_xlfn.IFS(AO13="Pres",8,AO13="Abs",0,AO13=0,"",AO13="Orie",2,AO13="Holi",0,AO13="Leav",0)</f>
        <v>0</v>
      </c>
      <c r="AQ13" s="48" t="s">
        <v>35</v>
      </c>
      <c r="AR13" s="226" cm="1">
        <f t="array" ref="AR13">_xlfn.IFS(AQ13="Pres",8,AQ13="Abs",0,AQ13=0,"",AQ13="Orie",2,AQ13="Holi",0,AQ13="Leav",0)</f>
        <v>8</v>
      </c>
      <c r="AS13" s="48" t="s">
        <v>35</v>
      </c>
      <c r="AT13" s="226" cm="1">
        <f t="array" ref="AT13">_xlfn.IFS(AS13="Pres",8,AS13="Abs",0,AS13=0,"",AS13="Orie",2,AS13="Holi",0,AS13="Leav",0)</f>
        <v>8</v>
      </c>
      <c r="AU13" s="48" t="s">
        <v>35</v>
      </c>
      <c r="AV13" s="226" cm="1">
        <f t="array" ref="AV13">_xlfn.IFS(AU13="Pres",8,AU13="Abs",0,AU13=0,"",AU13="Orie",2,AU13="Holi",0,AU13="Leav",0)</f>
        <v>8</v>
      </c>
      <c r="AW13" s="48" t="s">
        <v>35</v>
      </c>
      <c r="AX13" s="226" cm="1">
        <f t="array" ref="AX13">_xlfn.IFS(AW13="Pres",8,AW13="Abs",0,AW13=0,"",AW13="Orie",2,AW13="Holi",0,AW13="Leav",0)</f>
        <v>8</v>
      </c>
      <c r="AY13" s="48" t="s">
        <v>35</v>
      </c>
      <c r="AZ13" s="226" cm="1">
        <f t="array" ref="AZ13">_xlfn.IFS(AY13="Pres",8,AY13="Abs",0,AY13=0,"",AY13="Orie",2,AY13="Holi",0,AY13="Leav",0)</f>
        <v>8</v>
      </c>
      <c r="BA13" s="48" t="s">
        <v>35</v>
      </c>
      <c r="BB13" s="226" cm="1">
        <f t="array" ref="BB13">_xlfn.IFS(BA13="Pres",8,BA13="Abs",0,BA13=0,"",BA13="Orie",2,BA13="Holi",0,BA13="Leav",0)</f>
        <v>8</v>
      </c>
      <c r="BC13" s="48" t="s">
        <v>35</v>
      </c>
      <c r="BD13" s="226" cm="1">
        <f t="array" ref="BD13">_xlfn.IFS(BC13="Pres",8,BC13="Abs",0,BC13=0,"",BC13="Orie",2,BC13="Holi",0,BC13="Leav",0)</f>
        <v>8</v>
      </c>
      <c r="BE13" s="48" t="s">
        <v>35</v>
      </c>
      <c r="BF13" s="226" cm="1">
        <f t="array" ref="BF13">_xlfn.IFS(BE13="Pres",8,BE13="Abs",0,BE13=0,"",BE13="Orie",2,BE13="Holi",0,BE13="Leav",0)</f>
        <v>8</v>
      </c>
      <c r="BG13" s="48" t="s">
        <v>35</v>
      </c>
      <c r="BH13" s="226" cm="1">
        <f t="array" ref="BH13">_xlfn.IFS(BG13="Pres",8,BG13="Abs",0,BG13=0,"",BG13="Orie",2,BG13="Holi",0,BG13="Leav",0)</f>
        <v>8</v>
      </c>
      <c r="BI13" s="48" t="s">
        <v>35</v>
      </c>
      <c r="BJ13" s="226" cm="1">
        <f t="array" ref="BJ13">_xlfn.IFS(BI13="Pres",8,BI13="Abs",0,BI13=0,"",BI13="Orie",2,BI13="Holi",0,BI13="Leav",0)</f>
        <v>8</v>
      </c>
      <c r="BK13" s="48" t="s">
        <v>35</v>
      </c>
      <c r="BL13" s="226" cm="1">
        <f t="array" ref="BL13">_xlfn.IFS(BK13="Pres",8,BK13="Abs",0,BK13=0,"",BK13="Orie",2,BK13="Holi",0,BK13="Leav",0)</f>
        <v>8</v>
      </c>
      <c r="BM13" s="48" t="s">
        <v>35</v>
      </c>
      <c r="BN13" s="226" cm="1">
        <f t="array" ref="BN13">_xlfn.IFS(BM13="Pres",8,BM13="Abs",0,BM13=0,"",BM13="Orie",2,BM13="Holi",0,BM13="Leav",0)</f>
        <v>8</v>
      </c>
      <c r="BO13" s="48" t="s">
        <v>35</v>
      </c>
      <c r="BP13" s="226" cm="1">
        <f t="array" ref="BP13">_xlfn.IFS(BO13="Pres",8,BO13="Abs",0,BO13=0,"",BO13="Orie",2,BO13="Holi",0,BO13="Leav",0)</f>
        <v>8</v>
      </c>
      <c r="BQ13" s="48" t="s">
        <v>35</v>
      </c>
      <c r="BR13" s="226" cm="1">
        <f t="array" ref="BR13">_xlfn.IFS(BQ13="Pres",8,BQ13="Abs",0,BQ13=0,"",BQ13="Orie",2,BQ13="Holi",0,BQ13="Leav",0)</f>
        <v>8</v>
      </c>
      <c r="BS13" s="48" t="s">
        <v>35</v>
      </c>
      <c r="BT13" s="226" cm="1">
        <f t="array" ref="BT13">_xlfn.IFS(BS13="Pres",8,BS13="Abs",0,BS13=0,"",BS13="Orie",2,BS13="Holi",0,BS13="Leav",0)</f>
        <v>8</v>
      </c>
      <c r="BU13" s="48" t="s">
        <v>35</v>
      </c>
      <c r="BV13" s="226" cm="1">
        <f t="array" ref="BV13">_xlfn.IFS(BU13="Pres",8,BU13="Abs",0,BU13=0,"",BU13="Orie",2,BU13="Holi",0,BU13="Leav",0)</f>
        <v>8</v>
      </c>
      <c r="BW13" s="48" t="s">
        <v>35</v>
      </c>
      <c r="BX13" s="226" cm="1">
        <f t="array" ref="BX13">_xlfn.IFS(BW13="Pres",8,BW13="Abs",0,BW13=0,"",BW13="Orie",2,BW13="Holi",0,BW13="Leav",0)</f>
        <v>8</v>
      </c>
      <c r="BY13" s="48" t="s">
        <v>35</v>
      </c>
      <c r="BZ13" s="226" cm="1">
        <f t="array" ref="BZ13">_xlfn.IFS(BY13="Pres",8,BY13="Abs",0,BY13=0,"",BY13="Orie",2,BY13="Holi",0,BY13="Leav",0)</f>
        <v>8</v>
      </c>
      <c r="CA13" s="48" t="s">
        <v>35</v>
      </c>
      <c r="CB13" s="226" cm="1">
        <f t="array" ref="CB13">_xlfn.IFS(CA13="Pres",8,CA13="Abs",0,CA13=0,"",CA13="Orie",2,CA13="Holi",0,CA13="Leav",0)</f>
        <v>8</v>
      </c>
      <c r="CC13" s="48" t="s">
        <v>35</v>
      </c>
      <c r="CD13" s="226" cm="1">
        <f t="array" ref="CD13">_xlfn.IFS(CC13="Pres",8,CC13="Abs",0,CC13=0,"",CC13="Orie",2,CC13="Holi",0,CC13="Leav",0)</f>
        <v>8</v>
      </c>
      <c r="CE13" s="48" t="s">
        <v>35</v>
      </c>
      <c r="CF13" s="226" cm="1">
        <f t="array" ref="CF13">_xlfn.IFS(CE13="Pres",8,CE13="Abs",0,CE13=0,"",CE13="Orie",2,CE13="Holi",0,CE13="Leav",0)</f>
        <v>8</v>
      </c>
      <c r="CG13" s="48" t="s">
        <v>35</v>
      </c>
      <c r="CH13" s="226" cm="1">
        <f t="array" ref="CH13">_xlfn.IFS(CG13="Pres",8,CG13="Abs",0,CG13=0,"",CG13="Orie",2,CG13="Holi",0,CG13="Leav",0)</f>
        <v>8</v>
      </c>
      <c r="CI13" s="48" t="s">
        <v>35</v>
      </c>
      <c r="CJ13" s="226" cm="1">
        <f t="array" ref="CJ13">_xlfn.IFS(CI13="Pres",8,CI13="Abs",0,CI13=0,"",CI13="Orie",2,CI13="Holi",0,CI13="Leav",0)</f>
        <v>8</v>
      </c>
      <c r="CK13" s="48" t="s">
        <v>35</v>
      </c>
      <c r="CL13" s="226" cm="1">
        <f t="array" ref="CL13">_xlfn.IFS(CK13="Pres",8,CK13="Abs",0,CK13=0,"",CK13="Orie",2,CK13="Holi",0,CK13="Leav",0)</f>
        <v>8</v>
      </c>
      <c r="CM13" s="48" t="s">
        <v>35</v>
      </c>
      <c r="CN13" s="226" cm="1">
        <f t="array" ref="CN13">_xlfn.IFS(CM13="Pres",8,CM13="Abs",0,CM13=0,"",CM13="Orie",2,CM13="Holi",0,CM13="Leav",0)</f>
        <v>8</v>
      </c>
      <c r="CO13" s="48" t="s">
        <v>35</v>
      </c>
      <c r="CP13" s="226" cm="1">
        <f t="array" ref="CP13">_xlfn.IFS(CO13="Pres",8,CO13="Abs",0,CO13=0,"",CO13="Orie",2,CO13="Holi",0,CO13="Leav",0)</f>
        <v>8</v>
      </c>
      <c r="CQ13" s="48" t="s">
        <v>35</v>
      </c>
      <c r="CR13" s="226" cm="1">
        <f t="array" ref="CR13">_xlfn.IFS(CQ13="Pres",8,CQ13="Abs",0,CQ13=0,"",CQ13="Orie",2,CQ13="Holi",0,CQ13="Leav",0)</f>
        <v>8</v>
      </c>
      <c r="CS13" s="48" t="s">
        <v>35</v>
      </c>
      <c r="CT13" s="226" cm="1">
        <f t="array" ref="CT13">_xlfn.IFS(CS13="Pres",8,CS13="Abs",0,CS13=0,"",CS13="Orie",2,CS13="Holi",0,CS13="Leav",0)</f>
        <v>8</v>
      </c>
      <c r="CU13" s="48" t="s">
        <v>35</v>
      </c>
      <c r="CV13" s="226" cm="1">
        <f t="array" ref="CV13">_xlfn.IFS(CU13="Pres",8,CU13="Abs",0,CU13=0,"",CU13="Orie",2,CU13="Holi",0,CU13="Leav",0)</f>
        <v>8</v>
      </c>
      <c r="CW13" s="48" t="s">
        <v>48</v>
      </c>
      <c r="CX13" s="226" cm="1">
        <f t="array" ref="CX13">_xlfn.IFS(CW13="Pres",8,CW13="Abs",0,CW13=0,"",CW13="Orie",2,CW13="Holi",0,CW13="Leav",0)</f>
        <v>0</v>
      </c>
      <c r="CY13" s="48" t="s">
        <v>48</v>
      </c>
      <c r="CZ13" s="226" cm="1">
        <f t="array" ref="CZ13">_xlfn.IFS(CY13="Pres",8,CY13="Abs",0,CY13=0,"",CY13="Orie",2,CY13="Holi",0,CY13="Leav",0)</f>
        <v>0</v>
      </c>
      <c r="DA13" s="48" t="s">
        <v>48</v>
      </c>
      <c r="DB13" s="226" cm="1">
        <f t="array" ref="DB13">_xlfn.IFS(DA13="Pres",8,DA13="Abs",0,DA13=0,"",DA13="Orie",2,DA13="Holi",0,DA13="Leav",0)</f>
        <v>0</v>
      </c>
      <c r="DC13" s="48" t="s">
        <v>48</v>
      </c>
      <c r="DD13" s="226" cm="1">
        <f t="array" ref="DD13">_xlfn.IFS(DC13="Pres",8,DC13="Abs",0,DC13=0,"",DC13="Orie",2,DC13="Holi",0,DC13="Leav",0)</f>
        <v>0</v>
      </c>
      <c r="DE13" s="48" t="s">
        <v>48</v>
      </c>
      <c r="DF13" s="226" cm="1">
        <f t="array" ref="DF13">_xlfn.IFS(DE13="Pres",8,DE13="Abs",0,DE13=0,"",DE13="Orie",2,DE13="Holi",0,DE13="Leav",0)</f>
        <v>0</v>
      </c>
      <c r="DG13" s="48" t="s">
        <v>48</v>
      </c>
      <c r="DH13" s="226" cm="1">
        <f t="array" ref="DH13">_xlfn.IFS(DG13="Pres",8,DG13="Abs",0,DG13=0,"",DG13="Orie",2,DG13="Holi",0,DG13="Leav",0)</f>
        <v>0</v>
      </c>
      <c r="DI13" s="48" t="s">
        <v>48</v>
      </c>
      <c r="DJ13" s="226" cm="1">
        <f t="array" ref="DJ13">_xlfn.IFS(DI13="Pres",8,DI13="Abs",0,DI13=0,"",DI13="Orie",2,DI13="Holi",0,DI13="Leav",0)</f>
        <v>0</v>
      </c>
      <c r="DK13" s="48" t="s">
        <v>35</v>
      </c>
      <c r="DL13" s="226" cm="1">
        <f t="array" ref="DL13">_xlfn.IFS(DK13="Pres",8,DK13="Abs",0,DK13=0,"",DK13="Orie",2,DK13="Holi",0,DK13="Leav",0)</f>
        <v>8</v>
      </c>
      <c r="DM13" s="48"/>
      <c r="DN13" s="226" t="str" cm="1">
        <f t="array" ref="DN13">_xlfn.IFS(DM13="Pres",8,DM13="Abs",0,DM13=0,"",DM13="Orie",2,DM13="Holi",0,DM13="Leav",0)</f>
        <v/>
      </c>
      <c r="DO13" s="48"/>
      <c r="DP13" s="226" t="str" cm="1">
        <f t="array" ref="DP13">_xlfn.IFS(DO13="Pres",8,DO13="Abs",0,DO13=0,"",DO13="Orie",2,DO13="Holi",0,DO13="Leav",0)</f>
        <v/>
      </c>
      <c r="DQ13" s="48"/>
      <c r="DR13" s="226" t="str" cm="1">
        <f t="array" ref="DR13">_xlfn.IFS(DQ13="Pres",8,DQ13="Abs",0,DQ13=0,"",DQ13="Orie",2,DQ13="Holi",0,DQ13="Leav",0)</f>
        <v/>
      </c>
      <c r="DS13" s="48"/>
      <c r="DT13" s="226" t="str" cm="1">
        <f t="array" ref="DT13">_xlfn.IFS(DS13="Pres",8,DS13="Abs",0,DS13=0,"",DS13="Orie",2,DS13="Holi",0,DS13="Leav",0)</f>
        <v/>
      </c>
      <c r="DU13" s="48"/>
      <c r="DV13" s="226" t="str" cm="1">
        <f t="array" ref="DV13">_xlfn.IFS(DU13="Pres",8,DU13="Abs",0,DU13=0,"",DU13="Orie",2,DU13="Holi",0,DU13="Leav",0)</f>
        <v/>
      </c>
      <c r="DW13" s="48"/>
      <c r="DX13" s="226" t="str" cm="1">
        <f t="array" ref="DX13">_xlfn.IFS(DW13="Pres",8,DW13="Abs",0,DW13=0,"",DW13="Orie",2,DW13="Holi",0,DW13="Leav",0)</f>
        <v/>
      </c>
      <c r="DY13" s="48"/>
      <c r="DZ13" s="226" t="str" cm="1">
        <f t="array" ref="DZ13">_xlfn.IFS(DY13="Pres",8,DY13="Abs",0,DY13=0,"",DY13="Orie",2,DY13="Holi",0,DY13="Leav",0)</f>
        <v/>
      </c>
      <c r="EA13" s="48"/>
      <c r="EB13" s="226" t="str" cm="1">
        <f t="array" ref="EB13">_xlfn.IFS(EA13="Pres",8,EA13="Abs",0,EA13=0,"",EA13="Orie",2,EA13="Holi",0,EA13="Leav",0)</f>
        <v/>
      </c>
      <c r="EC13" s="48"/>
      <c r="ED13" s="226" t="str" cm="1">
        <f t="array" ref="ED13">_xlfn.IFS(EC13="Pres",8,EC13="Abs",0,EC13=0,"",EC13="Orie",2,EC13="Holi",0,EC13="Leav",0)</f>
        <v/>
      </c>
      <c r="EE13" s="48"/>
      <c r="EF13" s="226" t="str" cm="1">
        <f t="array" ref="EF13">_xlfn.IFS(EE13="Pres",8,EE13="Abs",0,EE13=0,"",EE13="Orie",2,EE13="Holi",0,EE13="Leav",0)</f>
        <v/>
      </c>
      <c r="EG13" s="48"/>
      <c r="EH13" s="226" t="str" cm="1">
        <f t="array" ref="EH13">_xlfn.IFS(EG13="Pres",8,EG13="Abs",0,EG13=0,"",EG13="Orie",2,EG13="Holi",0,EG13="Leav",0)</f>
        <v/>
      </c>
      <c r="EI13" s="48"/>
      <c r="EJ13" s="226" t="str" cm="1">
        <f t="array" ref="EJ13">_xlfn.IFS(EI13="Pres",8,EI13="Abs",0,EI13=0,"",EI13="Orie",2,EI13="Holi",0,EI13="Leav",0)</f>
        <v/>
      </c>
      <c r="EK13" s="48"/>
      <c r="EL13" s="226" t="str" cm="1">
        <f t="array" ref="EL13">_xlfn.IFS(EK13="Pres",8,EK13="Abs",0,EK13=0,"",EK13="Orie",2,EK13="Holi",0,EK13="Leav",0)</f>
        <v/>
      </c>
      <c r="EM13" s="48"/>
      <c r="EN13" s="226" t="str" cm="1">
        <f t="array" ref="EN13">_xlfn.IFS(EM13="Pres",8,EM13="Abs",0,EM13=0,"",EM13="Orie",2,EM13="Holi",0,EM13="Leav",0)</f>
        <v/>
      </c>
      <c r="EO13" s="48"/>
      <c r="EP13" s="226" t="str" cm="1">
        <f t="array" ref="EP13">_xlfn.IFS(EO13="Pres",8,EO13="Abs",0,EO13=0,"",EO13="Orie",2,EO13="Holi",0,EO13="Leav",0)</f>
        <v/>
      </c>
      <c r="EQ13" s="48"/>
      <c r="ER13" s="226" t="str" cm="1">
        <f t="array" ref="ER13">_xlfn.IFS(EQ13="Pres",8,EQ13="Abs",0,EQ13=0,"",EQ13="Orie",2,EQ13="Holi",0,EQ13="Leav",0)</f>
        <v/>
      </c>
      <c r="ES13" s="48"/>
      <c r="ET13" s="226" t="str" cm="1">
        <f t="array" ref="ET13">_xlfn.IFS(ES13="Pres",8,ES13="Abs",0,ES13=0,"",ES13="Orie",2,ES13="Holi",0,ES13="Leav",0)</f>
        <v/>
      </c>
      <c r="EU13" s="48"/>
      <c r="EV13" s="226" t="str" cm="1">
        <f t="array" ref="EV13">_xlfn.IFS(EU13="Pres",8,EU13="Abs",0,EU13=0,"",EU13="Orie",2,EU13="Holi",0,EU13="Leav",0)</f>
        <v/>
      </c>
      <c r="EW13" s="48"/>
      <c r="EX13" s="226" t="str" cm="1">
        <f t="array" ref="EX13">_xlfn.IFS(EW13="Pres",8,EW13="Abs",0,EW13=0,"",EW13="Orie",2,EW13="Holi",0,EW13="Leav",0)</f>
        <v/>
      </c>
      <c r="EY13" s="48"/>
      <c r="EZ13" s="226" t="str" cm="1">
        <f t="array" ref="EZ13">_xlfn.IFS(EY13="Pres",8,EY13="Abs",0,EY13=0,"",EY13="Orie",2,EY13="Holi",0,EY13="Leav",0)</f>
        <v/>
      </c>
      <c r="FA13" s="48"/>
      <c r="FB13" s="226" t="str" cm="1">
        <f t="array" ref="FB13">_xlfn.IFS(FA13="Pres",8,FA13="Abs",0,FA13=0,"",FA13="Orie",2,FA13="Holi",0,FA13="Leav",0)</f>
        <v/>
      </c>
      <c r="FC13" s="48"/>
      <c r="FD13" s="226" t="str" cm="1">
        <f t="array" ref="FD13">_xlfn.IFS(FC13="Pres",8,FC13="Abs",0,FC13=0,"",FC13="Orie",2,FC13="Holi",0,FC13="Leav",0)</f>
        <v/>
      </c>
      <c r="FE13" s="48"/>
      <c r="FF13" s="226" t="str" cm="1">
        <f t="array" ref="FF13">_xlfn.IFS(FE13="Pres",8,FE13="Abs",0,FE13=0,"",FE13="Orie",2,FE13="Holi",0,FE13="Leav",0)</f>
        <v/>
      </c>
      <c r="FG13" s="48"/>
      <c r="FH13" s="226" t="str" cm="1">
        <f t="array" ref="FH13">_xlfn.IFS(FG13="Pres",8,FG13="Abs",0,FG13=0,"",FG13="Orie",2,FG13="Holi",0,FG13="Leav",0)</f>
        <v/>
      </c>
      <c r="FI13" s="48"/>
      <c r="FJ13" s="226" t="str" cm="1">
        <f t="array" ref="FJ13">_xlfn.IFS(FI13="Pres",8,FI13="Abs",0,FI13=0,"",FI13="Orie",2,FI13="Holi",0,FI13="Leav",0)</f>
        <v/>
      </c>
      <c r="FK13" s="48"/>
      <c r="FL13" s="226" t="str" cm="1">
        <f t="array" ref="FL13">_xlfn.IFS(FK13="Pres",8,FK13="Abs",0,FK13=0,"",FK13="Orie",2,FK13="Holi",0,FK13="Leav",0)</f>
        <v/>
      </c>
      <c r="FM13" s="48"/>
      <c r="FN13" s="226" t="str" cm="1">
        <f t="array" ref="FN13">_xlfn.IFS(FM13="Pres",8,FM13="Abs",0,FM13=0,"",FM13="Orie",2,FM13="Holi",0,FM13="Leav",0)</f>
        <v/>
      </c>
      <c r="FO13" s="48"/>
      <c r="FP13" s="84"/>
      <c r="FQ13" s="48"/>
      <c r="FR13" s="226" t="str" cm="1">
        <f t="array" ref="FR13">_xlfn.IFS(FQ13="Pres",8,FQ13="Abs",0,FQ13=0,"",FQ13="Orie",2,FQ13="Holi",0,FQ13="Leav",0)</f>
        <v/>
      </c>
      <c r="FS13" s="48"/>
      <c r="FT13" s="226" t="str" cm="1">
        <f t="array" ref="FT13">_xlfn.IFS(FS13="Pres",8,FS13="Abs",0,FS13=0,"",FS13="Orie",2,FS13="Holi",0,FS13="Leav",0)</f>
        <v/>
      </c>
    </row>
    <row r="14" spans="1:196">
      <c r="A14" s="109" t="s">
        <v>60</v>
      </c>
      <c r="B14" s="108" t="s">
        <v>506</v>
      </c>
      <c r="C14" s="108"/>
      <c r="D14" s="108" t="s">
        <v>507</v>
      </c>
      <c r="E14" s="282" t="s">
        <v>508</v>
      </c>
      <c r="F14" s="102" t="s">
        <v>43</v>
      </c>
      <c r="G14" s="105">
        <v>44636</v>
      </c>
      <c r="H14" s="118">
        <v>44988</v>
      </c>
      <c r="I14" s="403">
        <v>44872</v>
      </c>
      <c r="J14" s="36" t="str">
        <f t="shared" si="187"/>
        <v>Wed</v>
      </c>
      <c r="K14" s="86">
        <f t="shared" si="181"/>
        <v>44816</v>
      </c>
      <c r="L14" s="403">
        <v>44872</v>
      </c>
      <c r="M14" s="36"/>
      <c r="N14" s="141">
        <f t="shared" si="182"/>
        <v>20</v>
      </c>
      <c r="O14" s="264">
        <f t="shared" si="183"/>
        <v>158.5</v>
      </c>
      <c r="P14" s="39"/>
      <c r="Q14" s="38" t="str">
        <f t="shared" si="184"/>
        <v/>
      </c>
      <c r="R14" s="40">
        <f t="shared" si="185"/>
        <v>4</v>
      </c>
      <c r="S14" s="41"/>
      <c r="T14" s="45"/>
      <c r="U14" s="123"/>
      <c r="V14" s="123"/>
      <c r="W14" s="44"/>
      <c r="X14" s="42"/>
      <c r="Y14" s="44"/>
      <c r="Z14" s="45"/>
      <c r="AA14" s="46"/>
      <c r="AB14" s="83"/>
      <c r="AC14" s="48"/>
      <c r="AD14" s="226" t="str" cm="1">
        <f t="array" ref="AD14">_xlfn.IFS(AC14="Pres",8,AC14="Abs",0,AC14=0,"",AC14="Orie",2,AC14="Holi",0,AC14="Leav",0)</f>
        <v/>
      </c>
      <c r="AE14" s="48"/>
      <c r="AF14" s="226" t="str" cm="1">
        <f t="array" ref="AF14">_xlfn.IFS(AE14="Pres",8,AE14="Abs",0,AE14=0,"",AE14="Orie",2,AE14="Holi",0,AE14="Leav",0)</f>
        <v/>
      </c>
      <c r="AG14" s="48"/>
      <c r="AH14" s="226" t="str" cm="1">
        <f t="array" ref="AH14">_xlfn.IFS(AG14="Pres",8,AG14="Abs",0,AG14=0,"",AG14="Orie",2,AG14="Holi",0,AG14="Leav",0)</f>
        <v/>
      </c>
      <c r="AI14" s="48"/>
      <c r="AJ14" s="48"/>
      <c r="AK14" s="48"/>
      <c r="AL14" s="226" t="str" cm="1">
        <f t="array" ref="AL14">_xlfn.IFS(AK14="Pres",8,AK14="Abs",0,AK14=0,"",AK14="Orie",2,AK14="Holi",0,AK14="Leav",0)</f>
        <v/>
      </c>
      <c r="AM14" s="48"/>
      <c r="AN14" s="226" t="str" cm="1">
        <f t="array" ref="AN14">_xlfn.IFS(AM14="Pres",8,AM14="Abs",0,AM14=0,"",AM14="Orie",2,AM14="Holi",0,AM14="Leav",0)</f>
        <v/>
      </c>
      <c r="AO14" s="48"/>
      <c r="AP14" s="48"/>
      <c r="AQ14" s="48" t="s">
        <v>35</v>
      </c>
      <c r="AR14" s="226" cm="1">
        <f t="array" ref="AR14">_xlfn.IFS(AQ14="Pres",8,AQ14="Abs",0,AQ14=0,"",AQ14="Orie",2,AQ14="Holi",0,AQ14="Leav",0)</f>
        <v>8</v>
      </c>
      <c r="AS14" s="48" t="s">
        <v>35</v>
      </c>
      <c r="AT14" s="226" cm="1">
        <f t="array" ref="AT14">_xlfn.IFS(AS14="Pres",8,AS14="Abs",0,AS14=0,"",AS14="Orie",2,AS14="Holi",0,AS14="Leav",0)</f>
        <v>8</v>
      </c>
      <c r="AU14" s="48" t="s">
        <v>35</v>
      </c>
      <c r="AV14" s="226" cm="1">
        <f t="array" ref="AV14">_xlfn.IFS(AU14="Pres",8,AU14="Abs",0,AU14=0,"",AU14="Orie",2,AU14="Holi",0,AU14="Leav",0)</f>
        <v>8</v>
      </c>
      <c r="AW14" s="48" t="s">
        <v>35</v>
      </c>
      <c r="AX14" s="226" cm="1">
        <f t="array" ref="AX14">_xlfn.IFS(AW14="Pres",8,AW14="Abs",0,AW14=0,"",AW14="Orie",2,AW14="Holi",0,AW14="Leav",0)</f>
        <v>8</v>
      </c>
      <c r="AY14" s="48" t="s">
        <v>35</v>
      </c>
      <c r="AZ14" s="226" cm="1">
        <f t="array" ref="AZ14">_xlfn.IFS(AY14="Pres",8,AY14="Abs",0,AY14=0,"",AY14="Orie",2,AY14="Holi",0,AY14="Leav",0)</f>
        <v>8</v>
      </c>
      <c r="BA14" s="48" t="s">
        <v>35</v>
      </c>
      <c r="BB14" s="226" cm="1">
        <f t="array" ref="BB14">_xlfn.IFS(BA14="Pres",8,BA14="Abs",0,BA14=0,"",BA14="Orie",2,BA14="Holi",0,BA14="Leav",0)</f>
        <v>8</v>
      </c>
      <c r="BC14" s="48" t="s">
        <v>35</v>
      </c>
      <c r="BD14" s="226" cm="1">
        <f t="array" ref="BD14">_xlfn.IFS(BC14="Pres",8,BC14="Abs",0,BC14=0,"",BC14="Orie",2,BC14="Holi",0,BC14="Leav",0)</f>
        <v>8</v>
      </c>
      <c r="BE14" s="48" t="s">
        <v>35</v>
      </c>
      <c r="BF14" s="226" cm="1">
        <f t="array" ref="BF14">_xlfn.IFS(BE14="Pres",8,BE14="Abs",0,BE14=0,"",BE14="Orie",2,BE14="Holi",0,BE14="Leav",0)</f>
        <v>8</v>
      </c>
      <c r="BG14" s="48" t="s">
        <v>35</v>
      </c>
      <c r="BH14" s="226" cm="1">
        <f t="array" ref="BH14">_xlfn.IFS(BG14="Pres",8,BG14="Abs",0,BG14=0,"",BG14="Orie",2,BG14="Holi",0,BG14="Leav",0)</f>
        <v>8</v>
      </c>
      <c r="BI14" s="48" t="s">
        <v>35</v>
      </c>
      <c r="BJ14" s="226" cm="1">
        <f t="array" ref="BJ14">_xlfn.IFS(BI14="Pres",8,BI14="Abs",0,BI14=0,"",BI14="Orie",2,BI14="Holi",0,BI14="Leav",0)</f>
        <v>8</v>
      </c>
      <c r="BK14" s="48" t="s">
        <v>35</v>
      </c>
      <c r="BL14" s="226" cm="1">
        <f t="array" ref="BL14">_xlfn.IFS(BK14="Pres",8,BK14="Abs",0,BK14=0,"",BK14="Orie",2,BK14="Holi",0,BK14="Leav",0)</f>
        <v>8</v>
      </c>
      <c r="BM14" s="48" t="s">
        <v>35</v>
      </c>
      <c r="BN14" s="226" cm="1">
        <f t="array" ref="BN14">_xlfn.IFS(BM14="Pres",8,BM14="Abs",0,BM14=0,"",BM14="Orie",2,BM14="Holi",0,BM14="Leav",0)</f>
        <v>8</v>
      </c>
      <c r="BO14" s="48" t="s">
        <v>35</v>
      </c>
      <c r="BP14" s="226" cm="1">
        <f t="array" ref="BP14">_xlfn.IFS(BO14="Pres",8,BO14="Abs",0,BO14=0,"",BO14="Orie",2,BO14="Holi",0,BO14="Leav",0)</f>
        <v>8</v>
      </c>
      <c r="BQ14" s="48" t="s">
        <v>35</v>
      </c>
      <c r="BR14" s="226" cm="1">
        <f t="array" ref="BR14">_xlfn.IFS(BQ14="Pres",8,BQ14="Abs",0,BQ14=0,"",BQ14="Orie",2,BQ14="Holi",0,BQ14="Leav",0)</f>
        <v>8</v>
      </c>
      <c r="BS14" s="48" t="s">
        <v>35</v>
      </c>
      <c r="BT14" s="226" cm="1">
        <f t="array" ref="BT14">_xlfn.IFS(BS14="Pres",8,BS14="Abs",0,BS14=0,"",BS14="Orie",2,BS14="Holi",0,BS14="Leav",0)</f>
        <v>8</v>
      </c>
      <c r="BU14" s="48" t="s">
        <v>35</v>
      </c>
      <c r="BV14" s="226" cm="1">
        <f t="array" ref="BV14">_xlfn.IFS(BU14="Pres",8,BU14="Abs",0,BU14=0,"",BU14="Orie",2,BU14="Holi",0,BU14="Leav",0)</f>
        <v>8</v>
      </c>
      <c r="BW14" s="48" t="s">
        <v>35</v>
      </c>
      <c r="BX14" s="226" cm="1">
        <f t="array" ref="BX14">_xlfn.IFS(BW14="Pres",8,BW14="Abs",0,BW14=0,"",BW14="Orie",2,BW14="Holi",0,BW14="Leav",0)</f>
        <v>8</v>
      </c>
      <c r="BY14" s="48" t="s">
        <v>48</v>
      </c>
      <c r="BZ14" s="226" cm="1">
        <f t="array" ref="BZ14">_xlfn.IFS(BY14="Pres",8,BY14="Abs",0,BY14=0,"",BY14="Orie",2,BY14="Holi",0,BY14="Leav",0)</f>
        <v>0</v>
      </c>
      <c r="CA14" s="48" t="s">
        <v>48</v>
      </c>
      <c r="CB14" s="226" cm="1">
        <f t="array" ref="CB14">_xlfn.IFS(CA14="Pres",8,CA14="Abs",0,CA14=0,"",CA14="Orie",2,CA14="Holi",0,CA14="Leav",0)</f>
        <v>0</v>
      </c>
      <c r="CC14" s="48" t="s">
        <v>48</v>
      </c>
      <c r="CD14" s="226" cm="1">
        <f t="array" ref="CD14">_xlfn.IFS(CC14="Pres",8,CC14="Abs",0,CC14=0,"",CC14="Orie",2,CC14="Holi",0,CC14="Leav",0)</f>
        <v>0</v>
      </c>
      <c r="CE14" s="48" t="s">
        <v>48</v>
      </c>
      <c r="CF14" s="226" cm="1">
        <f t="array" ref="CF14">_xlfn.IFS(CE14="Pres",8,CE14="Abs",0,CE14=0,"",CE14="Orie",2,CE14="Holi",0,CE14="Leav",0)</f>
        <v>0</v>
      </c>
      <c r="CG14" s="48" t="s">
        <v>35</v>
      </c>
      <c r="CH14" s="226">
        <v>6.5</v>
      </c>
      <c r="CI14" s="48"/>
      <c r="CJ14" s="226" t="str" cm="1">
        <f t="array" ref="CJ14">_xlfn.IFS(CI14="Pres",8,CI14="Abs",0,CI14=0,"",CI14="Orie",2,CI14="Holi",0,CI14="Leav",0)</f>
        <v/>
      </c>
      <c r="CK14" s="48"/>
      <c r="CL14" s="226" t="str" cm="1">
        <f t="array" ref="CL14">_xlfn.IFS(CK14="Pres",8,CK14="Abs",0,CK14=0,"",CK14="Orie",2,CK14="Holi",0,CK14="Leav",0)</f>
        <v/>
      </c>
      <c r="CM14" s="48"/>
      <c r="CN14" s="226" t="str" cm="1">
        <f t="array" ref="CN14">_xlfn.IFS(CM14="Pres",8,CM14="Abs",0,CM14=0,"",CM14="Orie",2,CM14="Holi",0,CM14="Leav",0)</f>
        <v/>
      </c>
      <c r="CO14" s="48"/>
      <c r="CP14" s="226" t="str" cm="1">
        <f t="array" ref="CP14">_xlfn.IFS(CO14="Pres",8,CO14="Abs",0,CO14=0,"",CO14="Orie",2,CO14="Holi",0,CO14="Leav",0)</f>
        <v/>
      </c>
      <c r="CQ14" s="48" t="s">
        <v>35</v>
      </c>
      <c r="CR14" s="226" cm="1">
        <f t="array" ref="CR14">_xlfn.IFS(CQ14="Pres",8,CQ14="Abs",0,CQ14=0,"",CQ14="Orie",2,CQ14="Holi",0,CQ14="Leav",0)</f>
        <v>8</v>
      </c>
      <c r="CS14" s="48" t="s">
        <v>35</v>
      </c>
      <c r="CT14" s="226" cm="1">
        <f t="array" ref="CT14">_xlfn.IFS(CS14="Pres",8,CS14="Abs",0,CS14=0,"",CS14="Orie",2,CS14="Holi",0,CS14="Leav",0)</f>
        <v>8</v>
      </c>
      <c r="CU14" s="48"/>
      <c r="CV14" s="226"/>
      <c r="CW14" s="48"/>
      <c r="CX14" s="226" t="str" cm="1">
        <f t="array" ref="CX14">_xlfn.IFS(CW14="Pres",8,CW14="Abs",0,CW14=0,"",CW14="Orie",2,CW14="Holi",0,CW14="Leav",0)</f>
        <v/>
      </c>
      <c r="CY14" s="48"/>
      <c r="CZ14" s="226" t="str" cm="1">
        <f t="array" ref="CZ14">_xlfn.IFS(CY14="Pres",8,CY14="Abs",0,CY14=0,"",CY14="Orie",2,CY14="Holi",0,CY14="Leav",0)</f>
        <v/>
      </c>
      <c r="DA14" s="48"/>
      <c r="DB14" s="226" t="str" cm="1">
        <f t="array" ref="DB14">_xlfn.IFS(DA14="Pres",8,DA14="Abs",0,DA14=0,"",DA14="Orie",2,DA14="Holi",0,DA14="Leav",0)</f>
        <v/>
      </c>
      <c r="DC14" s="48"/>
      <c r="DD14" s="226" t="str" cm="1">
        <f t="array" ref="DD14">_xlfn.IFS(DC14="Pres",8,DC14="Abs",0,DC14=0,"",DC14="Orie",2,DC14="Holi",0,DC14="Leav",0)</f>
        <v/>
      </c>
      <c r="DE14" s="48"/>
      <c r="DF14" s="226" t="str" cm="1">
        <f t="array" ref="DF14">_xlfn.IFS(DE14="Pres",8,DE14="Abs",0,DE14=0,"",DE14="Orie",2,DE14="Holi",0,DE14="Leav",0)</f>
        <v/>
      </c>
      <c r="DG14" s="48"/>
      <c r="DH14" s="226" t="str" cm="1">
        <f t="array" ref="DH14">_xlfn.IFS(DG14="Pres",8,DG14="Abs",0,DG14=0,"",DG14="Orie",2,DG14="Holi",0,DG14="Leav",0)</f>
        <v/>
      </c>
      <c r="DI14" s="48"/>
      <c r="DJ14" s="226" t="str" cm="1">
        <f t="array" ref="DJ14">_xlfn.IFS(DI14="Pres",8,DI14="Abs",0,DI14=0,"",DI14="Orie",2,DI14="Holi",0,DI14="Leav",0)</f>
        <v/>
      </c>
      <c r="DK14" s="48"/>
      <c r="DL14" s="226" t="str" cm="1">
        <f t="array" ref="DL14">_xlfn.IFS(DK14="Pres",8,DK14="Abs",0,DK14=0,"",DK14="Orie",2,DK14="Holi",0,DK14="Leav",0)</f>
        <v/>
      </c>
      <c r="DM14" s="48"/>
      <c r="DN14" s="226" t="str" cm="1">
        <f t="array" ref="DN14">_xlfn.IFS(DM14="Pres",8,DM14="Abs",0,DM14=0,"",DM14="Orie",2,DM14="Holi",0,DM14="Leav",0)</f>
        <v/>
      </c>
      <c r="DO14" s="48"/>
      <c r="DP14" s="226" t="str" cm="1">
        <f t="array" ref="DP14">_xlfn.IFS(DO14="Pres",8,DO14="Abs",0,DO14=0,"",DO14="Orie",2,DO14="Holi",0,DO14="Leav",0)</f>
        <v/>
      </c>
      <c r="DQ14" s="48"/>
      <c r="DR14" s="226" t="str" cm="1">
        <f t="array" ref="DR14">_xlfn.IFS(DQ14="Pres",8,DQ14="Abs",0,DQ14=0,"",DQ14="Orie",2,DQ14="Holi",0,DQ14="Leav",0)</f>
        <v/>
      </c>
      <c r="DS14" s="48"/>
      <c r="DT14" s="226" t="str" cm="1">
        <f t="array" ref="DT14">_xlfn.IFS(DS14="Pres",8,DS14="Abs",0,DS14=0,"",DS14="Orie",2,DS14="Holi",0,DS14="Leav",0)</f>
        <v/>
      </c>
      <c r="DU14" s="48"/>
      <c r="DV14" s="226" t="str" cm="1">
        <f t="array" ref="DV14">_xlfn.IFS(DU14="Pres",8,DU14="Abs",0,DU14=0,"",DU14="Orie",2,DU14="Holi",0,DU14="Leav",0)</f>
        <v/>
      </c>
      <c r="DW14" s="48"/>
      <c r="DX14" s="226" t="str" cm="1">
        <f t="array" ref="DX14">_xlfn.IFS(DW14="Pres",8,DW14="Abs",0,DW14=0,"",DW14="Orie",2,DW14="Holi",0,DW14="Leav",0)</f>
        <v/>
      </c>
      <c r="DY14" s="48"/>
      <c r="DZ14" s="226" t="str" cm="1">
        <f t="array" ref="DZ14">_xlfn.IFS(DY14="Pres",8,DY14="Abs",0,DY14=0,"",DY14="Orie",2,DY14="Holi",0,DY14="Leav",0)</f>
        <v/>
      </c>
      <c r="EA14" s="48"/>
      <c r="EB14" s="226" t="str" cm="1">
        <f t="array" ref="EB14">_xlfn.IFS(EA14="Pres",8,EA14="Abs",0,EA14=0,"",EA14="Orie",2,EA14="Holi",0,EA14="Leav",0)</f>
        <v/>
      </c>
      <c r="EC14" s="48"/>
      <c r="ED14" s="226" t="str" cm="1">
        <f t="array" ref="ED14">_xlfn.IFS(EC14="Pres",8,EC14="Abs",0,EC14=0,"",EC14="Orie",2,EC14="Holi",0,EC14="Leav",0)</f>
        <v/>
      </c>
      <c r="EE14" s="48"/>
      <c r="EF14" s="226" t="str" cm="1">
        <f t="array" ref="EF14">_xlfn.IFS(EE14="Pres",8,EE14="Abs",0,EE14=0,"",EE14="Orie",2,EE14="Holi",0,EE14="Leav",0)</f>
        <v/>
      </c>
      <c r="EG14" s="48"/>
      <c r="EH14" s="226" t="str" cm="1">
        <f t="array" ref="EH14">_xlfn.IFS(EG14="Pres",8,EG14="Abs",0,EG14=0,"",EG14="Orie",2,EG14="Holi",0,EG14="Leav",0)</f>
        <v/>
      </c>
      <c r="EI14" s="48"/>
      <c r="EJ14" s="226" t="str" cm="1">
        <f t="array" ref="EJ14">_xlfn.IFS(EI14="Pres",8,EI14="Abs",0,EI14=0,"",EI14="Orie",2,EI14="Holi",0,EI14="Leav",0)</f>
        <v/>
      </c>
      <c r="EK14" s="48"/>
      <c r="EL14" s="226" t="str" cm="1">
        <f t="array" ref="EL14">_xlfn.IFS(EK14="Pres",8,EK14="Abs",0,EK14=0,"",EK14="Orie",2,EK14="Holi",0,EK14="Leav",0)</f>
        <v/>
      </c>
      <c r="EM14" s="48"/>
      <c r="EN14" s="226" t="str" cm="1">
        <f t="array" ref="EN14">_xlfn.IFS(EM14="Pres",8,EM14="Abs",0,EM14=0,"",EM14="Orie",2,EM14="Holi",0,EM14="Leav",0)</f>
        <v/>
      </c>
      <c r="EO14" s="48"/>
      <c r="EP14" s="226" t="str" cm="1">
        <f t="array" ref="EP14">_xlfn.IFS(EO14="Pres",8,EO14="Abs",0,EO14=0,"",EO14="Orie",2,EO14="Holi",0,EO14="Leav",0)</f>
        <v/>
      </c>
      <c r="EQ14" s="48"/>
      <c r="ER14" s="226" t="str" cm="1">
        <f t="array" ref="ER14">_xlfn.IFS(EQ14="Pres",8,EQ14="Abs",0,EQ14=0,"",EQ14="Orie",2,EQ14="Holi",0,EQ14="Leav",0)</f>
        <v/>
      </c>
      <c r="ES14" s="48"/>
      <c r="ET14" s="226" t="str" cm="1">
        <f t="array" ref="ET14">_xlfn.IFS(ES14="Pres",8,ES14="Abs",0,ES14=0,"",ES14="Orie",2,ES14="Holi",0,ES14="Leav",0)</f>
        <v/>
      </c>
      <c r="EU14" s="48"/>
      <c r="EV14" s="226" t="str" cm="1">
        <f t="array" ref="EV14">_xlfn.IFS(EU14="Pres",8,EU14="Abs",0,EU14=0,"",EU14="Orie",2,EU14="Holi",0,EU14="Leav",0)</f>
        <v/>
      </c>
      <c r="EW14" s="48"/>
      <c r="EX14" s="226" t="str" cm="1">
        <f t="array" ref="EX14">_xlfn.IFS(EW14="Pres",8,EW14="Abs",0,EW14=0,"",EW14="Orie",2,EW14="Holi",0,EW14="Leav",0)</f>
        <v/>
      </c>
      <c r="EY14" s="48"/>
      <c r="EZ14" s="226" t="str" cm="1">
        <f t="array" ref="EZ14">_xlfn.IFS(EY14="Pres",8,EY14="Abs",0,EY14=0,"",EY14="Orie",2,EY14="Holi",0,EY14="Leav",0)</f>
        <v/>
      </c>
      <c r="FA14" s="48"/>
      <c r="FB14" s="226" t="str" cm="1">
        <f t="array" ref="FB14">_xlfn.IFS(FA14="Pres",8,FA14="Abs",0,FA14=0,"",FA14="Orie",2,FA14="Holi",0,FA14="Leav",0)</f>
        <v/>
      </c>
      <c r="FC14" s="48"/>
      <c r="FD14" s="226" t="str" cm="1">
        <f t="array" ref="FD14">_xlfn.IFS(FC14="Pres",8,FC14="Abs",0,FC14=0,"",FC14="Orie",2,FC14="Holi",0,FC14="Leav",0)</f>
        <v/>
      </c>
      <c r="FE14" s="48"/>
      <c r="FF14" s="226" t="str" cm="1">
        <f t="array" ref="FF14">_xlfn.IFS(FE14="Pres",8,FE14="Abs",0,FE14=0,"",FE14="Orie",2,FE14="Holi",0,FE14="Leav",0)</f>
        <v/>
      </c>
      <c r="FG14" s="48"/>
      <c r="FH14" s="226" t="str" cm="1">
        <f t="array" ref="FH14">_xlfn.IFS(FG14="Pres",8,FG14="Abs",0,FG14=0,"",FG14="Orie",2,FG14="Holi",0,FG14="Leav",0)</f>
        <v/>
      </c>
      <c r="FI14" s="48"/>
      <c r="FJ14" s="226" t="str" cm="1">
        <f t="array" ref="FJ14">_xlfn.IFS(FI14="Pres",8,FI14="Abs",0,FI14=0,"",FI14="Orie",2,FI14="Holi",0,FI14="Leav",0)</f>
        <v/>
      </c>
      <c r="FK14" s="48"/>
      <c r="FL14" s="226" t="str" cm="1">
        <f t="array" ref="FL14">_xlfn.IFS(FK14="Pres",8,FK14="Abs",0,FK14=0,"",FK14="Orie",2,FK14="Holi",0,FK14="Leav",0)</f>
        <v/>
      </c>
      <c r="FM14" s="48"/>
      <c r="FN14" s="226" t="str" cm="1">
        <f t="array" ref="FN14">_xlfn.IFS(FM14="Pres",8,FM14="Abs",0,FM14=0,"",FM14="Orie",2,FM14="Holi",0,FM14="Leav",0)</f>
        <v/>
      </c>
      <c r="FO14" s="48"/>
      <c r="FP14" s="84"/>
      <c r="FQ14" s="48"/>
      <c r="FR14" s="226" t="str" cm="1">
        <f t="array" ref="FR14">_xlfn.IFS(FQ14="Pres",8,FQ14="Abs",0,FQ14=0,"",FQ14="Orie",2,FQ14="Holi",0,FQ14="Leav",0)</f>
        <v/>
      </c>
      <c r="FS14" s="48"/>
      <c r="FT14" s="226" t="str" cm="1">
        <f t="array" ref="FT14">_xlfn.IFS(FS14="Pres",8,FS14="Abs",0,FS14=0,"",FS14="Orie",2,FS14="Holi",0,FS14="Leav",0)</f>
        <v/>
      </c>
    </row>
    <row r="15" spans="1:196">
      <c r="A15" s="109" t="s">
        <v>49</v>
      </c>
      <c r="B15" s="108" t="s">
        <v>509</v>
      </c>
      <c r="C15" s="108" t="s">
        <v>109</v>
      </c>
      <c r="D15" s="108" t="s">
        <v>510</v>
      </c>
      <c r="E15" s="282" t="s">
        <v>511</v>
      </c>
      <c r="F15" s="102" t="s">
        <v>43</v>
      </c>
      <c r="G15" s="105">
        <v>44664</v>
      </c>
      <c r="H15" s="105">
        <v>45016</v>
      </c>
      <c r="I15" s="403">
        <v>44900</v>
      </c>
      <c r="J15" s="36" t="str">
        <f t="shared" si="187"/>
        <v>Wed</v>
      </c>
      <c r="K15" s="86">
        <f t="shared" si="181"/>
        <v>44844</v>
      </c>
      <c r="L15" s="403">
        <v>44900</v>
      </c>
      <c r="M15" s="36"/>
      <c r="N15" s="141">
        <f t="shared" si="182"/>
        <v>32</v>
      </c>
      <c r="O15" s="264">
        <f>SUM(AB15:XFD15)+V15</f>
        <v>256</v>
      </c>
      <c r="P15" s="39"/>
      <c r="Q15" s="38">
        <f t="shared" si="184"/>
        <v>2</v>
      </c>
      <c r="R15" s="40" t="str">
        <f t="shared" si="185"/>
        <v/>
      </c>
      <c r="S15" s="41"/>
      <c r="T15" s="45"/>
      <c r="U15" s="123"/>
      <c r="V15" s="123"/>
      <c r="W15" s="44"/>
      <c r="X15" s="42">
        <v>2</v>
      </c>
      <c r="Y15" s="44"/>
      <c r="Z15" s="45"/>
      <c r="AA15" s="46"/>
      <c r="AB15" s="83">
        <v>16</v>
      </c>
      <c r="AC15" s="48"/>
      <c r="AD15" s="226" t="str" cm="1">
        <f t="array" ref="AD15">_xlfn.IFS(AC15="Pres",8,AC15="Abs",0,AC15=0,"",AC15="Orie",2,AC15="Holi",0,AC15="Leav",0)</f>
        <v/>
      </c>
      <c r="AE15" s="48"/>
      <c r="AF15" s="226" t="str" cm="1">
        <f t="array" ref="AF15">_xlfn.IFS(AE15="Pres",8,AE15="Abs",0,AE15=0,"",AE15="Orie",2,AE15="Holi",0,AE15="Leav",0)</f>
        <v/>
      </c>
      <c r="AG15" s="48"/>
      <c r="AH15" s="226" t="str" cm="1">
        <f t="array" ref="AH15">_xlfn.IFS(AG15="Pres",8,AG15="Abs",0,AG15=0,"",AG15="Orie",2,AG15="Holi",0,AG15="Leav",0)</f>
        <v/>
      </c>
      <c r="AI15" s="48"/>
      <c r="AJ15" s="48"/>
      <c r="AK15" s="48"/>
      <c r="AL15" s="226" t="str" cm="1">
        <f t="array" ref="AL15">_xlfn.IFS(AK15="Pres",8,AK15="Abs",0,AK15=0,"",AK15="Orie",2,AK15="Holi",0,AK15="Leav",0)</f>
        <v/>
      </c>
      <c r="AM15" s="48"/>
      <c r="AN15" s="226" t="str" cm="1">
        <f t="array" ref="AN15">_xlfn.IFS(AM15="Pres",8,AM15="Abs",0,AM15=0,"",AM15="Orie",2,AM15="Holi",0,AM15="Leav",0)</f>
        <v/>
      </c>
      <c r="AO15" s="48"/>
      <c r="AP15" s="48"/>
      <c r="AQ15" s="48"/>
      <c r="AR15" s="48"/>
      <c r="AS15" s="48"/>
      <c r="AT15" s="48"/>
      <c r="AU15" s="48"/>
      <c r="AV15" s="48"/>
      <c r="AW15" s="48"/>
      <c r="AX15" s="48"/>
      <c r="AY15" s="48" t="s">
        <v>35</v>
      </c>
      <c r="AZ15" s="226" cm="1">
        <f t="array" ref="AZ15">_xlfn.IFS(AY15="Pres",8,AY15="Abs",0,AY15=0,"",AY15="Orie",2,AY15="Holi",0,AY15="Leav",0)</f>
        <v>8</v>
      </c>
      <c r="BA15" s="48" t="s">
        <v>35</v>
      </c>
      <c r="BB15" s="226" cm="1">
        <f t="array" ref="BB15">_xlfn.IFS(BA15="Pres",8,BA15="Abs",0,BA15=0,"",BA15="Orie",2,BA15="Holi",0,BA15="Leav",0)</f>
        <v>8</v>
      </c>
      <c r="BC15" s="48" t="s">
        <v>35</v>
      </c>
      <c r="BD15" s="226" cm="1">
        <f t="array" ref="BD15">_xlfn.IFS(BC15="Pres",8,BC15="Abs",0,BC15=0,"",BC15="Orie",2,BC15="Holi",0,BC15="Leav",0)</f>
        <v>8</v>
      </c>
      <c r="BE15" s="48" t="s">
        <v>35</v>
      </c>
      <c r="BF15" s="226" cm="1">
        <f t="array" ref="BF15">_xlfn.IFS(BE15="Pres",8,BE15="Abs",0,BE15=0,"",BE15="Orie",2,BE15="Holi",0,BE15="Leav",0)</f>
        <v>8</v>
      </c>
      <c r="BG15" s="48" t="s">
        <v>35</v>
      </c>
      <c r="BH15" s="226" cm="1">
        <f t="array" ref="BH15">_xlfn.IFS(BG15="Pres",8,BG15="Abs",0,BG15=0,"",BG15="Orie",2,BG15="Holi",0,BG15="Leav",0)</f>
        <v>8</v>
      </c>
      <c r="BI15" s="48" t="s">
        <v>35</v>
      </c>
      <c r="BJ15" s="226" cm="1">
        <f t="array" ref="BJ15">_xlfn.IFS(BI15="Pres",8,BI15="Abs",0,BI15=0,"",BI15="Orie",2,BI15="Holi",0,BI15="Leav",0)</f>
        <v>8</v>
      </c>
      <c r="BK15" s="48" t="s">
        <v>36</v>
      </c>
      <c r="BL15" s="226" cm="1">
        <f t="array" ref="BL15">_xlfn.IFS(BK15="Pres",8,BK15="Abs",0,BK15=0,"",BK15="Orie",2,BK15="Holi",0,BK15="Leav",0)</f>
        <v>0</v>
      </c>
      <c r="BM15" s="48" t="s">
        <v>35</v>
      </c>
      <c r="BN15" s="226" cm="1">
        <f t="array" ref="BN15">_xlfn.IFS(BM15="Pres",8,BM15="Abs",0,BM15=0,"",BM15="Orie",2,BM15="Holi",0,BM15="Leav",0)</f>
        <v>8</v>
      </c>
      <c r="BO15" s="48" t="s">
        <v>35</v>
      </c>
      <c r="BP15" s="226" cm="1">
        <f t="array" ref="BP15">_xlfn.IFS(BO15="Pres",8,BO15="Abs",0,BO15=0,"",BO15="Orie",2,BO15="Holi",0,BO15="Leav",0)</f>
        <v>8</v>
      </c>
      <c r="BQ15" s="48" t="s">
        <v>35</v>
      </c>
      <c r="BR15" s="226" cm="1">
        <f t="array" ref="BR15">_xlfn.IFS(BQ15="Pres",8,BQ15="Abs",0,BQ15=0,"",BQ15="Orie",2,BQ15="Holi",0,BQ15="Leav",0)</f>
        <v>8</v>
      </c>
      <c r="BS15" s="48" t="s">
        <v>35</v>
      </c>
      <c r="BT15" s="226" cm="1">
        <f t="array" ref="BT15">_xlfn.IFS(BS15="Pres",8,BS15="Abs",0,BS15=0,"",BS15="Orie",2,BS15="Holi",0,BS15="Leav",0)</f>
        <v>8</v>
      </c>
      <c r="BU15" s="48" t="s">
        <v>35</v>
      </c>
      <c r="BV15" s="226" cm="1">
        <f t="array" ref="BV15">_xlfn.IFS(BU15="Pres",8,BU15="Abs",0,BU15=0,"",BU15="Orie",2,BU15="Holi",0,BU15="Leav",0)</f>
        <v>8</v>
      </c>
      <c r="BW15" s="48" t="s">
        <v>36</v>
      </c>
      <c r="BX15" s="226" cm="1">
        <f t="array" ref="BX15">_xlfn.IFS(BW15="Pres",8,BW15="Abs",0,BW15=0,"",BW15="Orie",2,BW15="Holi",0,BW15="Leav",0)</f>
        <v>0</v>
      </c>
      <c r="BY15" s="48" t="s">
        <v>35</v>
      </c>
      <c r="BZ15" s="226" cm="1">
        <f t="array" ref="BZ15">_xlfn.IFS(BY15="Pres",8,BY15="Abs",0,BY15=0,"",BY15="Orie",2,BY15="Holi",0,BY15="Leav",0)</f>
        <v>8</v>
      </c>
      <c r="CA15" s="48" t="s">
        <v>35</v>
      </c>
      <c r="CB15" s="226" cm="1">
        <f t="array" ref="CB15">_xlfn.IFS(CA15="Pres",8,CA15="Abs",0,CA15=0,"",CA15="Orie",2,CA15="Holi",0,CA15="Leav",0)</f>
        <v>8</v>
      </c>
      <c r="CC15" s="48" t="s">
        <v>35</v>
      </c>
      <c r="CD15" s="226" cm="1">
        <f t="array" ref="CD15">_xlfn.IFS(CC15="Pres",8,CC15="Abs",0,CC15=0,"",CC15="Orie",2,CC15="Holi",0,CC15="Leav",0)</f>
        <v>8</v>
      </c>
      <c r="CE15" s="48" t="s">
        <v>35</v>
      </c>
      <c r="CF15" s="226" cm="1">
        <f t="array" ref="CF15">_xlfn.IFS(CE15="Pres",8,CE15="Abs",0,CE15=0,"",CE15="Orie",2,CE15="Holi",0,CE15="Leav",0)</f>
        <v>8</v>
      </c>
      <c r="CG15" s="48" t="s">
        <v>35</v>
      </c>
      <c r="CH15" s="226" cm="1">
        <f t="array" ref="CH15">_xlfn.IFS(CG15="Pres",8,CG15="Abs",0,CG15=0,"",CG15="Orie",2,CG15="Holi",0,CG15="Leav",0)</f>
        <v>8</v>
      </c>
      <c r="CI15" s="48" t="s">
        <v>35</v>
      </c>
      <c r="CJ15" s="226" cm="1">
        <f t="array" ref="CJ15">_xlfn.IFS(CI15="Pres",8,CI15="Abs",0,CI15=0,"",CI15="Orie",2,CI15="Holi",0,CI15="Leav",0)</f>
        <v>8</v>
      </c>
      <c r="CK15" s="48" t="s">
        <v>35</v>
      </c>
      <c r="CL15" s="226" cm="1">
        <f t="array" ref="CL15">_xlfn.IFS(CK15="Pres",8,CK15="Abs",0,CK15=0,"",CK15="Orie",2,CK15="Holi",0,CK15="Leav",0)</f>
        <v>8</v>
      </c>
      <c r="CM15" s="48" t="s">
        <v>35</v>
      </c>
      <c r="CN15" s="226" cm="1">
        <f t="array" ref="CN15">_xlfn.IFS(CM15="Pres",8,CM15="Abs",0,CM15=0,"",CM15="Orie",2,CM15="Holi",0,CM15="Leav",0)</f>
        <v>8</v>
      </c>
      <c r="CO15" s="48" t="s">
        <v>35</v>
      </c>
      <c r="CP15" s="226" cm="1">
        <f t="array" ref="CP15">_xlfn.IFS(CO15="Pres",8,CO15="Abs",0,CO15=0,"",CO15="Orie",2,CO15="Holi",0,CO15="Leav",0)</f>
        <v>8</v>
      </c>
      <c r="CQ15" s="48" t="s">
        <v>35</v>
      </c>
      <c r="CR15" s="226" cm="1">
        <f t="array" ref="CR15">_xlfn.IFS(CQ15="Pres",8,CQ15="Abs",0,CQ15=0,"",CQ15="Orie",2,CQ15="Holi",0,CQ15="Leav",0)</f>
        <v>8</v>
      </c>
      <c r="CS15" s="48" t="s">
        <v>35</v>
      </c>
      <c r="CT15" s="226" cm="1">
        <f t="array" ref="CT15">_xlfn.IFS(CS15="Pres",8,CS15="Abs",0,CS15=0,"",CS15="Orie",2,CS15="Holi",0,CS15="Leav",0)</f>
        <v>8</v>
      </c>
      <c r="CU15" s="48" t="s">
        <v>35</v>
      </c>
      <c r="CV15" s="226" cm="1">
        <f t="array" ref="CV15">_xlfn.IFS(CU15="Pres",8,CU15="Abs",0,CU15=0,"",CU15="Orie",2,CU15="Holi",0,CU15="Leav",0)</f>
        <v>8</v>
      </c>
      <c r="CW15" s="48" t="s">
        <v>35</v>
      </c>
      <c r="CX15" s="226" cm="1">
        <f t="array" ref="CX15">_xlfn.IFS(CW15="Pres",8,CW15="Abs",0,CW15=0,"",CW15="Orie",2,CW15="Holi",0,CW15="Leav",0)</f>
        <v>8</v>
      </c>
      <c r="CY15" s="48" t="s">
        <v>35</v>
      </c>
      <c r="CZ15" s="226" cm="1">
        <f t="array" ref="CZ15">_xlfn.IFS(CY15="Pres",8,CY15="Abs",0,CY15=0,"",CY15="Orie",2,CY15="Holi",0,CY15="Leav",0)</f>
        <v>8</v>
      </c>
      <c r="DA15" s="48" t="s">
        <v>35</v>
      </c>
      <c r="DB15" s="226" cm="1">
        <f t="array" ref="DB15">_xlfn.IFS(DA15="Pres",8,DA15="Abs",0,DA15=0,"",DA15="Orie",2,DA15="Holi",0,DA15="Leav",0)</f>
        <v>8</v>
      </c>
      <c r="DC15" s="48" t="s">
        <v>35</v>
      </c>
      <c r="DD15" s="226" cm="1">
        <f t="array" ref="DD15">_xlfn.IFS(DC15="Pres",8,DC15="Abs",0,DC15=0,"",DC15="Orie",2,DC15="Holi",0,DC15="Leav",0)</f>
        <v>8</v>
      </c>
      <c r="DE15" s="48" t="s">
        <v>35</v>
      </c>
      <c r="DF15" s="226">
        <v>8</v>
      </c>
      <c r="DG15" s="48" t="s">
        <v>35</v>
      </c>
      <c r="DH15" s="226" cm="1">
        <f t="array" ref="DH15">_xlfn.IFS(DG15="Pres",8,DG15="Abs",0,DG15=0,"",DG15="Orie",2,DG15="Holi",0,DG15="Leav",0)</f>
        <v>8</v>
      </c>
      <c r="DI15" s="48" t="s">
        <v>35</v>
      </c>
      <c r="DJ15" s="226" cm="1">
        <f t="array" ref="DJ15">_xlfn.IFS(DI15="Pres",8,DI15="Abs",0,DI15=0,"",DI15="Orie",2,DI15="Holi",0,DI15="Leav",0)</f>
        <v>8</v>
      </c>
      <c r="DK15" s="48"/>
      <c r="DL15" s="226"/>
      <c r="DM15" s="48"/>
      <c r="DN15" s="226" t="str" cm="1">
        <f t="array" ref="DN15">_xlfn.IFS(DM15="Pres",8,DM15="Abs",0,DM15=0,"",DM15="Orie",2,DM15="Holi",0,DM15="Leav",0)</f>
        <v/>
      </c>
      <c r="DO15" s="48"/>
      <c r="DP15" s="226" t="str" cm="1">
        <f t="array" ref="DP15">_xlfn.IFS(DO15="Pres",8,DO15="Abs",0,DO15=0,"",DO15="Orie",2,DO15="Holi",0,DO15="Leav",0)</f>
        <v/>
      </c>
      <c r="DQ15" s="48"/>
      <c r="DR15" s="226" t="str" cm="1">
        <f t="array" ref="DR15">_xlfn.IFS(DQ15="Pres",8,DQ15="Abs",0,DQ15=0,"",DQ15="Orie",2,DQ15="Holi",0,DQ15="Leav",0)</f>
        <v/>
      </c>
      <c r="DS15" s="48"/>
      <c r="DT15" s="226" t="str" cm="1">
        <f t="array" ref="DT15">_xlfn.IFS(DS15="Pres",8,DS15="Abs",0,DS15=0,"",DS15="Orie",2,DS15="Holi",0,DS15="Leav",0)</f>
        <v/>
      </c>
      <c r="DU15" s="48"/>
      <c r="DV15" s="226" t="str" cm="1">
        <f t="array" ref="DV15">_xlfn.IFS(DU15="Pres",8,DU15="Abs",0,DU15=0,"",DU15="Orie",2,DU15="Holi",0,DU15="Leav",0)</f>
        <v/>
      </c>
      <c r="DW15" s="48"/>
      <c r="DX15" s="226" t="str" cm="1">
        <f t="array" ref="DX15">_xlfn.IFS(DW15="Pres",8,DW15="Abs",0,DW15=0,"",DW15="Orie",2,DW15="Holi",0,DW15="Leav",0)</f>
        <v/>
      </c>
      <c r="DY15" s="48"/>
      <c r="DZ15" s="226" t="str" cm="1">
        <f t="array" ref="DZ15">_xlfn.IFS(DY15="Pres",8,DY15="Abs",0,DY15=0,"",DY15="Orie",2,DY15="Holi",0,DY15="Leav",0)</f>
        <v/>
      </c>
      <c r="EA15" s="48"/>
      <c r="EB15" s="226" t="str" cm="1">
        <f t="array" ref="EB15">_xlfn.IFS(EA15="Pres",8,EA15="Abs",0,EA15=0,"",EA15="Orie",2,EA15="Holi",0,EA15="Leav",0)</f>
        <v/>
      </c>
      <c r="EC15" s="48"/>
      <c r="ED15" s="226" t="str" cm="1">
        <f t="array" ref="ED15">_xlfn.IFS(EC15="Pres",8,EC15="Abs",0,EC15=0,"",EC15="Orie",2,EC15="Holi",0,EC15="Leav",0)</f>
        <v/>
      </c>
      <c r="EE15" s="48"/>
      <c r="EF15" s="226" t="str" cm="1">
        <f t="array" ref="EF15">_xlfn.IFS(EE15="Pres",8,EE15="Abs",0,EE15=0,"",EE15="Orie",2,EE15="Holi",0,EE15="Leav",0)</f>
        <v/>
      </c>
      <c r="EG15" s="48"/>
      <c r="EH15" s="226" t="str" cm="1">
        <f t="array" ref="EH15">_xlfn.IFS(EG15="Pres",8,EG15="Abs",0,EG15=0,"",EG15="Orie",2,EG15="Holi",0,EG15="Leav",0)</f>
        <v/>
      </c>
      <c r="EI15" s="48"/>
      <c r="EJ15" s="226" t="str" cm="1">
        <f t="array" ref="EJ15">_xlfn.IFS(EI15="Pres",8,EI15="Abs",0,EI15=0,"",EI15="Orie",2,EI15="Holi",0,EI15="Leav",0)</f>
        <v/>
      </c>
      <c r="EK15" s="48"/>
      <c r="EL15" s="226" t="str" cm="1">
        <f t="array" ref="EL15">_xlfn.IFS(EK15="Pres",8,EK15="Abs",0,EK15=0,"",EK15="Orie",2,EK15="Holi",0,EK15="Leav",0)</f>
        <v/>
      </c>
      <c r="EM15" s="48"/>
      <c r="EN15" s="226" t="str" cm="1">
        <f t="array" ref="EN15">_xlfn.IFS(EM15="Pres",8,EM15="Abs",0,EM15=0,"",EM15="Orie",2,EM15="Holi",0,EM15="Leav",0)</f>
        <v/>
      </c>
      <c r="EO15" s="48"/>
      <c r="EP15" s="226" t="str" cm="1">
        <f t="array" ref="EP15">_xlfn.IFS(EO15="Pres",8,EO15="Abs",0,EO15=0,"",EO15="Orie",2,EO15="Holi",0,EO15="Leav",0)</f>
        <v/>
      </c>
      <c r="EQ15" s="48"/>
      <c r="ER15" s="226" t="str" cm="1">
        <f t="array" ref="ER15">_xlfn.IFS(EQ15="Pres",8,EQ15="Abs",0,EQ15=0,"",EQ15="Orie",2,EQ15="Holi",0,EQ15="Leav",0)</f>
        <v/>
      </c>
      <c r="ES15" s="48"/>
      <c r="ET15" s="226" t="str" cm="1">
        <f t="array" ref="ET15">_xlfn.IFS(ES15="Pres",8,ES15="Abs",0,ES15=0,"",ES15="Orie",2,ES15="Holi",0,ES15="Leav",0)</f>
        <v/>
      </c>
      <c r="EU15" s="48"/>
      <c r="EV15" s="226" t="str" cm="1">
        <f t="array" ref="EV15">_xlfn.IFS(EU15="Pres",8,EU15="Abs",0,EU15=0,"",EU15="Orie",2,EU15="Holi",0,EU15="Leav",0)</f>
        <v/>
      </c>
      <c r="EW15" s="48"/>
      <c r="EX15" s="226" t="str" cm="1">
        <f t="array" ref="EX15">_xlfn.IFS(EW15="Pres",8,EW15="Abs",0,EW15=0,"",EW15="Orie",2,EW15="Holi",0,EW15="Leav",0)</f>
        <v/>
      </c>
      <c r="EY15" s="48"/>
      <c r="EZ15" s="226" t="str" cm="1">
        <f t="array" ref="EZ15">_xlfn.IFS(EY15="Pres",8,EY15="Abs",0,EY15=0,"",EY15="Orie",2,EY15="Holi",0,EY15="Leav",0)</f>
        <v/>
      </c>
      <c r="FA15" s="48"/>
      <c r="FB15" s="226" t="str" cm="1">
        <f t="array" ref="FB15">_xlfn.IFS(FA15="Pres",8,FA15="Abs",0,FA15=0,"",FA15="Orie",2,FA15="Holi",0,FA15="Leav",0)</f>
        <v/>
      </c>
      <c r="FC15" s="48"/>
      <c r="FD15" s="226" t="str" cm="1">
        <f t="array" ref="FD15">_xlfn.IFS(FC15="Pres",8,FC15="Abs",0,FC15=0,"",FC15="Orie",2,FC15="Holi",0,FC15="Leav",0)</f>
        <v/>
      </c>
      <c r="FE15" s="48"/>
      <c r="FF15" s="226" t="str" cm="1">
        <f t="array" ref="FF15">_xlfn.IFS(FE15="Pres",8,FE15="Abs",0,FE15=0,"",FE15="Orie",2,FE15="Holi",0,FE15="Leav",0)</f>
        <v/>
      </c>
      <c r="FG15" s="48"/>
      <c r="FH15" s="226" t="str" cm="1">
        <f t="array" ref="FH15">_xlfn.IFS(FG15="Pres",8,FG15="Abs",0,FG15=0,"",FG15="Orie",2,FG15="Holi",0,FG15="Leav",0)</f>
        <v/>
      </c>
      <c r="FI15" s="48"/>
      <c r="FJ15" s="226" t="str" cm="1">
        <f t="array" ref="FJ15">_xlfn.IFS(FI15="Pres",8,FI15="Abs",0,FI15=0,"",FI15="Orie",2,FI15="Holi",0,FI15="Leav",0)</f>
        <v/>
      </c>
      <c r="FK15" s="48"/>
      <c r="FL15" s="226" t="str" cm="1">
        <f t="array" ref="FL15">_xlfn.IFS(FK15="Pres",8,FK15="Abs",0,FK15=0,"",FK15="Orie",2,FK15="Holi",0,FK15="Leav",0)</f>
        <v/>
      </c>
      <c r="FM15" s="48"/>
      <c r="FN15" s="226" t="str" cm="1">
        <f t="array" ref="FN15">_xlfn.IFS(FM15="Pres",8,FM15="Abs",0,FM15=0,"",FM15="Orie",2,FM15="Holi",0,FM15="Leav",0)</f>
        <v/>
      </c>
      <c r="FO15" s="48"/>
      <c r="FP15" s="84"/>
      <c r="FQ15" s="48"/>
      <c r="FR15" s="226" t="str" cm="1">
        <f t="array" ref="FR15">_xlfn.IFS(FQ15="Pres",8,FQ15="Abs",0,FQ15=0,"",FQ15="Orie",2,FQ15="Holi",0,FQ15="Leav",0)</f>
        <v/>
      </c>
      <c r="FS15" s="48"/>
      <c r="FT15" s="226" t="str" cm="1">
        <f t="array" ref="FT15">_xlfn.IFS(FS15="Pres",8,FS15="Abs",0,FS15=0,"",FS15="Orie",2,FS15="Holi",0,FS15="Leav",0)</f>
        <v/>
      </c>
    </row>
    <row r="16" spans="1:196">
      <c r="A16" s="109" t="s">
        <v>66</v>
      </c>
      <c r="B16" s="108" t="s">
        <v>512</v>
      </c>
      <c r="C16" s="108" t="s">
        <v>513</v>
      </c>
      <c r="D16" s="108" t="s">
        <v>514</v>
      </c>
      <c r="E16" s="282" t="s">
        <v>515</v>
      </c>
      <c r="F16" s="102" t="s">
        <v>43</v>
      </c>
      <c r="G16" s="105">
        <v>44664</v>
      </c>
      <c r="H16" s="105">
        <v>45016</v>
      </c>
      <c r="I16" s="403">
        <v>44900</v>
      </c>
      <c r="J16" s="36" t="str">
        <f t="shared" si="187"/>
        <v>Wed</v>
      </c>
      <c r="K16" s="86">
        <f t="shared" si="181"/>
        <v>44844</v>
      </c>
      <c r="L16" s="403">
        <v>44900</v>
      </c>
      <c r="M16" s="36"/>
      <c r="N16" s="141">
        <f t="shared" si="182"/>
        <v>4</v>
      </c>
      <c r="O16" s="264">
        <f t="shared" si="183"/>
        <v>32</v>
      </c>
      <c r="P16" s="39"/>
      <c r="Q16" s="38">
        <f t="shared" si="184"/>
        <v>3</v>
      </c>
      <c r="R16" s="40" t="str">
        <f t="shared" si="185"/>
        <v/>
      </c>
      <c r="S16" s="41"/>
      <c r="T16" s="45"/>
      <c r="U16" s="123"/>
      <c r="V16" s="123"/>
      <c r="W16" s="44"/>
      <c r="X16" s="42"/>
      <c r="Y16" s="44"/>
      <c r="Z16" s="45"/>
      <c r="AA16" s="46"/>
      <c r="AB16" s="83"/>
      <c r="AC16" s="48"/>
      <c r="AD16" s="226" t="str" cm="1">
        <f t="array" ref="AD16">_xlfn.IFS(AC16="Pres",8,AC16="Abs",0,AC16=0,"",AC16="Orie",2,AC16="Holi",0,AC16="Leav",0)</f>
        <v/>
      </c>
      <c r="AE16" s="48"/>
      <c r="AF16" s="226" t="str" cm="1">
        <f t="array" ref="AF16">_xlfn.IFS(AE16="Pres",8,AE16="Abs",0,AE16=0,"",AE16="Orie",2,AE16="Holi",0,AE16="Leav",0)</f>
        <v/>
      </c>
      <c r="AG16" s="48"/>
      <c r="AH16" s="226" t="str" cm="1">
        <f t="array" ref="AH16">_xlfn.IFS(AG16="Pres",8,AG16="Abs",0,AG16=0,"",AG16="Orie",2,AG16="Holi",0,AG16="Leav",0)</f>
        <v/>
      </c>
      <c r="AI16" s="48"/>
      <c r="AJ16" s="48"/>
      <c r="AK16" s="48"/>
      <c r="AL16" s="226" t="str" cm="1">
        <f t="array" ref="AL16">_xlfn.IFS(AK16="Pres",8,AK16="Abs",0,AK16=0,"",AK16="Orie",2,AK16="Holi",0,AK16="Leav",0)</f>
        <v/>
      </c>
      <c r="AM16" s="48"/>
      <c r="AN16" s="48"/>
      <c r="AO16" s="48"/>
      <c r="AP16" s="48"/>
      <c r="AQ16" s="48"/>
      <c r="AR16" s="48"/>
      <c r="AS16" s="48"/>
      <c r="AT16" s="48"/>
      <c r="AU16" s="48"/>
      <c r="AV16" s="48"/>
      <c r="AW16" s="48"/>
      <c r="AX16" s="48"/>
      <c r="AY16" s="48" t="s">
        <v>35</v>
      </c>
      <c r="AZ16" s="226" cm="1">
        <f t="array" ref="AZ16">_xlfn.IFS(AY16="Pres",8,AY16="Abs",0,AY16=0,"",AY16="Orie",2,AY16="Holi",0,AY16="Leav",0)</f>
        <v>8</v>
      </c>
      <c r="BA16" s="48" t="s">
        <v>35</v>
      </c>
      <c r="BB16" s="226" cm="1">
        <f t="array" ref="BB16">_xlfn.IFS(BA16="Pres",8,BA16="Abs",0,BA16=0,"",BA16="Orie",2,BA16="Holi",0,BA16="Leav",0)</f>
        <v>8</v>
      </c>
      <c r="BC16" s="48" t="s">
        <v>36</v>
      </c>
      <c r="BD16" s="226" cm="1">
        <f t="array" ref="BD16">_xlfn.IFS(BC16="Pres",8,BC16="Abs",0,BC16=0,"",BC16="Orie",2,BC16="Holi",0,BC16="Leav",0)</f>
        <v>0</v>
      </c>
      <c r="BE16" s="48" t="s">
        <v>36</v>
      </c>
      <c r="BF16" s="226" cm="1">
        <f t="array" ref="BF16">_xlfn.IFS(BE16="Pres",8,BE16="Abs",0,BE16=0,"",BE16="Orie",2,BE16="Holi",0,BE16="Leav",0)</f>
        <v>0</v>
      </c>
      <c r="BG16" s="48" t="s">
        <v>36</v>
      </c>
      <c r="BH16" s="226" cm="1">
        <f t="array" ref="BH16">_xlfn.IFS(BG16="Pres",8,BG16="Abs",0,BG16=0,"",BG16="Orie",2,BG16="Holi",0,BG16="Leav",0)</f>
        <v>0</v>
      </c>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226" t="str" cm="1">
        <f t="array" ref="CJ16">_xlfn.IFS(CI16="Pres",8,CI16="Abs",0,CI16=0,"",CI16="Orie",2,CI16="Holi",0,CI16="Leav",0)</f>
        <v/>
      </c>
      <c r="CK16" s="48"/>
      <c r="CL16" s="226" t="str" cm="1">
        <f t="array" ref="CL16">_xlfn.IFS(CK16="Pres",8,CK16="Abs",0,CK16=0,"",CK16="Orie",2,CK16="Holi",0,CK16="Leav",0)</f>
        <v/>
      </c>
      <c r="CM16" s="48"/>
      <c r="CN16" s="226" t="str" cm="1">
        <f t="array" ref="CN16">_xlfn.IFS(CM16="Pres",8,CM16="Abs",0,CM16=0,"",CM16="Orie",2,CM16="Holi",0,CM16="Leav",0)</f>
        <v/>
      </c>
      <c r="CO16" s="48"/>
      <c r="CP16" s="226" t="str" cm="1">
        <f t="array" ref="CP16">_xlfn.IFS(CO16="Pres",8,CO16="Abs",0,CO16=0,"",CO16="Orie",2,CO16="Holi",0,CO16="Leav",0)</f>
        <v/>
      </c>
      <c r="CQ16" s="48" t="s">
        <v>35</v>
      </c>
      <c r="CR16" s="226" cm="1">
        <f t="array" ref="CR16">_xlfn.IFS(CQ16="Pres",8,CQ16="Abs",0,CQ16=0,"",CQ16="Orie",2,CQ16="Holi",0,CQ16="Leav",0)</f>
        <v>8</v>
      </c>
      <c r="CS16" s="48" t="s">
        <v>35</v>
      </c>
      <c r="CT16" s="226" cm="1">
        <f t="array" ref="CT16">_xlfn.IFS(CS16="Pres",8,CS16="Abs",0,CS16=0,"",CS16="Orie",2,CS16="Holi",0,CS16="Leav",0)</f>
        <v>8</v>
      </c>
      <c r="CU16" s="48"/>
      <c r="CV16" s="226"/>
      <c r="CW16" s="48"/>
      <c r="CX16" s="226"/>
      <c r="CY16" s="48"/>
      <c r="CZ16" s="226"/>
      <c r="DA16" s="48"/>
      <c r="DB16" s="226"/>
      <c r="DC16" s="48"/>
      <c r="DD16" s="226" t="str" cm="1">
        <f t="array" ref="DD16">_xlfn.IFS(DC16="Pres",8,DC16="Abs",0,DC16=0,"",DC16="Orie",2,DC16="Holi",0,DC16="Leav",0)</f>
        <v/>
      </c>
      <c r="DE16" s="48"/>
      <c r="DF16" s="226" t="str" cm="1">
        <f t="array" ref="DF16">_xlfn.IFS(DE16="Pres",8,DE16="Abs",0,DE16=0,"",DE16="Orie",2,DE16="Holi",0,DE16="Leav",0)</f>
        <v/>
      </c>
      <c r="DG16" s="48"/>
      <c r="DH16" s="226" t="str" cm="1">
        <f t="array" ref="DH16">_xlfn.IFS(DG16="Pres",8,DG16="Abs",0,DG16=0,"",DG16="Orie",2,DG16="Holi",0,DG16="Leav",0)</f>
        <v/>
      </c>
      <c r="DI16" s="48"/>
      <c r="DJ16" s="226"/>
      <c r="DK16" s="48"/>
      <c r="DL16" s="226" t="str" cm="1">
        <f t="array" ref="DL16">_xlfn.IFS(DK16="Pres",8,DK16="Abs",0,DK16=0,"",DK16="Orie",2,DK16="Holi",0,DK16="Leav",0)</f>
        <v/>
      </c>
      <c r="DM16" s="48"/>
      <c r="DN16" s="226" t="str" cm="1">
        <f t="array" ref="DN16">_xlfn.IFS(DM16="Pres",8,DM16="Abs",0,DM16=0,"",DM16="Orie",2,DM16="Holi",0,DM16="Leav",0)</f>
        <v/>
      </c>
      <c r="DO16" s="48"/>
      <c r="DP16" s="226" t="str" cm="1">
        <f t="array" ref="DP16">_xlfn.IFS(DO16="Pres",8,DO16="Abs",0,DO16=0,"",DO16="Orie",2,DO16="Holi",0,DO16="Leav",0)</f>
        <v/>
      </c>
      <c r="DQ16" s="48"/>
      <c r="DR16" s="226" t="str" cm="1">
        <f t="array" ref="DR16">_xlfn.IFS(DQ16="Pres",8,DQ16="Abs",0,DQ16=0,"",DQ16="Orie",2,DQ16="Holi",0,DQ16="Leav",0)</f>
        <v/>
      </c>
      <c r="DS16" s="48"/>
      <c r="DT16" s="226" t="str" cm="1">
        <f t="array" ref="DT16">_xlfn.IFS(DS16="Pres",8,DS16="Abs",0,DS16=0,"",DS16="Orie",2,DS16="Holi",0,DS16="Leav",0)</f>
        <v/>
      </c>
      <c r="DU16" s="48"/>
      <c r="DV16" s="226" t="str" cm="1">
        <f t="array" ref="DV16">_xlfn.IFS(DU16="Pres",8,DU16="Abs",0,DU16=0,"",DU16="Orie",2,DU16="Holi",0,DU16="Leav",0)</f>
        <v/>
      </c>
      <c r="DW16" s="48"/>
      <c r="DX16" s="226" t="str" cm="1">
        <f t="array" ref="DX16">_xlfn.IFS(DW16="Pres",8,DW16="Abs",0,DW16=0,"",DW16="Orie",2,DW16="Holi",0,DW16="Leav",0)</f>
        <v/>
      </c>
      <c r="DY16" s="48"/>
      <c r="DZ16" s="226" t="str" cm="1">
        <f t="array" ref="DZ16">_xlfn.IFS(DY16="Pres",8,DY16="Abs",0,DY16=0,"",DY16="Orie",2,DY16="Holi",0,DY16="Leav",0)</f>
        <v/>
      </c>
      <c r="EA16" s="48"/>
      <c r="EB16" s="226" t="str" cm="1">
        <f t="array" ref="EB16">_xlfn.IFS(EA16="Pres",8,EA16="Abs",0,EA16=0,"",EA16="Orie",2,EA16="Holi",0,EA16="Leav",0)</f>
        <v/>
      </c>
      <c r="EC16" s="48"/>
      <c r="ED16" s="226" t="str" cm="1">
        <f t="array" ref="ED16">_xlfn.IFS(EC16="Pres",8,EC16="Abs",0,EC16=0,"",EC16="Orie",2,EC16="Holi",0,EC16="Leav",0)</f>
        <v/>
      </c>
      <c r="EE16" s="48"/>
      <c r="EF16" s="226" t="str" cm="1">
        <f t="array" ref="EF16">_xlfn.IFS(EE16="Pres",8,EE16="Abs",0,EE16=0,"",EE16="Orie",2,EE16="Holi",0,EE16="Leav",0)</f>
        <v/>
      </c>
      <c r="EG16" s="48"/>
      <c r="EH16" s="226" t="str" cm="1">
        <f t="array" ref="EH16">_xlfn.IFS(EG16="Pres",8,EG16="Abs",0,EG16=0,"",EG16="Orie",2,EG16="Holi",0,EG16="Leav",0)</f>
        <v/>
      </c>
      <c r="EI16" s="48"/>
      <c r="EJ16" s="226" t="str" cm="1">
        <f t="array" ref="EJ16">_xlfn.IFS(EI16="Pres",8,EI16="Abs",0,EI16=0,"",EI16="Orie",2,EI16="Holi",0,EI16="Leav",0)</f>
        <v/>
      </c>
      <c r="EK16" s="48"/>
      <c r="EL16" s="226" t="str" cm="1">
        <f t="array" ref="EL16">_xlfn.IFS(EK16="Pres",8,EK16="Abs",0,EK16=0,"",EK16="Orie",2,EK16="Holi",0,EK16="Leav",0)</f>
        <v/>
      </c>
      <c r="EM16" s="48"/>
      <c r="EN16" s="226" t="str" cm="1">
        <f t="array" ref="EN16">_xlfn.IFS(EM16="Pres",8,EM16="Abs",0,EM16=0,"",EM16="Orie",2,EM16="Holi",0,EM16="Leav",0)</f>
        <v/>
      </c>
      <c r="EO16" s="48"/>
      <c r="EP16" s="226" t="str" cm="1">
        <f t="array" ref="EP16">_xlfn.IFS(EO16="Pres",8,EO16="Abs",0,EO16=0,"",EO16="Orie",2,EO16="Holi",0,EO16="Leav",0)</f>
        <v/>
      </c>
      <c r="EQ16" s="48"/>
      <c r="ER16" s="226" t="str" cm="1">
        <f t="array" ref="ER16">_xlfn.IFS(EQ16="Pres",8,EQ16="Abs",0,EQ16=0,"",EQ16="Orie",2,EQ16="Holi",0,EQ16="Leav",0)</f>
        <v/>
      </c>
      <c r="ES16" s="48"/>
      <c r="ET16" s="226" t="str" cm="1">
        <f t="array" ref="ET16">_xlfn.IFS(ES16="Pres",8,ES16="Abs",0,ES16=0,"",ES16="Orie",2,ES16="Holi",0,ES16="Leav",0)</f>
        <v/>
      </c>
      <c r="EU16" s="48"/>
      <c r="EV16" s="226" t="str" cm="1">
        <f t="array" ref="EV16">_xlfn.IFS(EU16="Pres",8,EU16="Abs",0,EU16=0,"",EU16="Orie",2,EU16="Holi",0,EU16="Leav",0)</f>
        <v/>
      </c>
      <c r="EW16" s="48"/>
      <c r="EX16" s="226" t="str" cm="1">
        <f t="array" ref="EX16">_xlfn.IFS(EW16="Pres",8,EW16="Abs",0,EW16=0,"",EW16="Orie",2,EW16="Holi",0,EW16="Leav",0)</f>
        <v/>
      </c>
      <c r="EY16" s="48"/>
      <c r="EZ16" s="226" t="str" cm="1">
        <f t="array" ref="EZ16">_xlfn.IFS(EY16="Pres",8,EY16="Abs",0,EY16=0,"",EY16="Orie",2,EY16="Holi",0,EY16="Leav",0)</f>
        <v/>
      </c>
      <c r="FA16" s="48"/>
      <c r="FB16" s="226" t="str" cm="1">
        <f t="array" ref="FB16">_xlfn.IFS(FA16="Pres",8,FA16="Abs",0,FA16=0,"",FA16="Orie",2,FA16="Holi",0,FA16="Leav",0)</f>
        <v/>
      </c>
      <c r="FC16" s="48"/>
      <c r="FD16" s="226" t="str" cm="1">
        <f t="array" ref="FD16">_xlfn.IFS(FC16="Pres",8,FC16="Abs",0,FC16=0,"",FC16="Orie",2,FC16="Holi",0,FC16="Leav",0)</f>
        <v/>
      </c>
      <c r="FE16" s="48"/>
      <c r="FF16" s="226" t="str" cm="1">
        <f t="array" ref="FF16">_xlfn.IFS(FE16="Pres",8,FE16="Abs",0,FE16=0,"",FE16="Orie",2,FE16="Holi",0,FE16="Leav",0)</f>
        <v/>
      </c>
      <c r="FG16" s="48"/>
      <c r="FH16" s="226" t="str" cm="1">
        <f t="array" ref="FH16">_xlfn.IFS(FG16="Pres",8,FG16="Abs",0,FG16=0,"",FG16="Orie",2,FG16="Holi",0,FG16="Leav",0)</f>
        <v/>
      </c>
      <c r="FI16" s="48"/>
      <c r="FJ16" s="226" t="str" cm="1">
        <f t="array" ref="FJ16">_xlfn.IFS(FI16="Pres",8,FI16="Abs",0,FI16=0,"",FI16="Orie",2,FI16="Holi",0,FI16="Leav",0)</f>
        <v/>
      </c>
      <c r="FK16" s="48"/>
      <c r="FL16" s="226" t="str" cm="1">
        <f t="array" ref="FL16">_xlfn.IFS(FK16="Pres",8,FK16="Abs",0,FK16=0,"",FK16="Orie",2,FK16="Holi",0,FK16="Leav",0)</f>
        <v/>
      </c>
      <c r="FM16" s="48"/>
      <c r="FN16" s="226" t="str" cm="1">
        <f t="array" ref="FN16">_xlfn.IFS(FM16="Pres",8,FM16="Abs",0,FM16=0,"",FM16="Orie",2,FM16="Holi",0,FM16="Leav",0)</f>
        <v/>
      </c>
      <c r="FO16" s="48"/>
      <c r="FP16" s="84"/>
      <c r="FQ16" s="48"/>
      <c r="FR16" s="226" t="str" cm="1">
        <f t="array" ref="FR16">_xlfn.IFS(FQ16="Pres",8,FQ16="Abs",0,FQ16=0,"",FQ16="Orie",2,FQ16="Holi",0,FQ16="Leav",0)</f>
        <v/>
      </c>
      <c r="FS16" s="48"/>
      <c r="FT16" s="226" t="str" cm="1">
        <f t="array" ref="FT16">_xlfn.IFS(FS16="Pres",8,FS16="Abs",0,FS16=0,"",FS16="Orie",2,FS16="Holi",0,FS16="Leav",0)</f>
        <v/>
      </c>
    </row>
    <row r="17" spans="1:196">
      <c r="A17" s="109" t="s">
        <v>66</v>
      </c>
      <c r="B17" s="108" t="s">
        <v>516</v>
      </c>
      <c r="C17" s="108" t="s">
        <v>517</v>
      </c>
      <c r="D17" s="108" t="s">
        <v>518</v>
      </c>
      <c r="E17" s="282" t="s">
        <v>519</v>
      </c>
      <c r="F17" s="102" t="s">
        <v>43</v>
      </c>
      <c r="G17" s="105">
        <v>44664</v>
      </c>
      <c r="H17" s="105">
        <v>45016</v>
      </c>
      <c r="I17" s="403">
        <v>44900</v>
      </c>
      <c r="J17" s="36" t="str">
        <f t="shared" si="187"/>
        <v>Wed</v>
      </c>
      <c r="K17" s="86">
        <f t="shared" si="181"/>
        <v>44844</v>
      </c>
      <c r="L17" s="403">
        <v>44900</v>
      </c>
      <c r="M17" s="36"/>
      <c r="N17" s="141">
        <f t="shared" si="182"/>
        <v>4</v>
      </c>
      <c r="O17" s="264">
        <f t="shared" si="183"/>
        <v>32</v>
      </c>
      <c r="P17" s="39"/>
      <c r="Q17" s="38">
        <f t="shared" si="184"/>
        <v>10</v>
      </c>
      <c r="R17" s="40" t="str">
        <f t="shared" si="185"/>
        <v/>
      </c>
      <c r="S17" s="41"/>
      <c r="T17" s="45"/>
      <c r="U17" s="123"/>
      <c r="V17" s="123"/>
      <c r="W17" s="44"/>
      <c r="X17" s="42"/>
      <c r="Y17" s="44"/>
      <c r="Z17" s="45"/>
      <c r="AA17" s="46"/>
      <c r="AB17" s="83"/>
      <c r="AC17" s="48"/>
      <c r="AD17" s="226" t="str" cm="1">
        <f t="array" ref="AD17">_xlfn.IFS(AC17="Pres",8,AC17="Abs",0,AC17=0,"",AC17="Orie",2,AC17="Holi",0,AC17="Leav",0)</f>
        <v/>
      </c>
      <c r="AE17" s="48"/>
      <c r="AF17" s="226" t="str" cm="1">
        <f t="array" ref="AF17">_xlfn.IFS(AE17="Pres",8,AE17="Abs",0,AE17=0,"",AE17="Orie",2,AE17="Holi",0,AE17="Leav",0)</f>
        <v/>
      </c>
      <c r="AG17" s="48"/>
      <c r="AH17" s="226" t="str" cm="1">
        <f t="array" ref="AH17">_xlfn.IFS(AG17="Pres",8,AG17="Abs",0,AG17=0,"",AG17="Orie",2,AG17="Holi",0,AG17="Leav",0)</f>
        <v/>
      </c>
      <c r="AI17" s="48"/>
      <c r="AJ17" s="48"/>
      <c r="AK17" s="48"/>
      <c r="AL17" s="226" t="str" cm="1">
        <f t="array" ref="AL17">_xlfn.IFS(AK17="Pres",8,AK17="Abs",0,AK17=0,"",AK17="Orie",2,AK17="Holi",0,AK17="Leav",0)</f>
        <v/>
      </c>
      <c r="AM17" s="48"/>
      <c r="AN17" s="48"/>
      <c r="AO17" s="48"/>
      <c r="AP17" s="48"/>
      <c r="AQ17" s="48"/>
      <c r="AR17" s="48"/>
      <c r="AS17" s="48"/>
      <c r="AT17" s="48"/>
      <c r="AU17" s="48"/>
      <c r="AV17" s="48"/>
      <c r="AW17" s="48"/>
      <c r="AX17" s="48"/>
      <c r="AY17" s="48" t="s">
        <v>36</v>
      </c>
      <c r="AZ17" s="226" cm="1">
        <f t="array" ref="AZ17">_xlfn.IFS(AY17="Pres",8,AY17="Abs",0,AY17=0,"",AY17="Orie",2,AY17="Holi",0,AY17="Leav",0)</f>
        <v>0</v>
      </c>
      <c r="BA17" s="48" t="s">
        <v>35</v>
      </c>
      <c r="BB17" s="226" cm="1">
        <f t="array" ref="BB17">_xlfn.IFS(BA17="Pres",8,BA17="Abs",0,BA17=0,"",BA17="Orie",2,BA17="Holi",0,BA17="Leav",0)</f>
        <v>8</v>
      </c>
      <c r="BC17" s="48" t="s">
        <v>35</v>
      </c>
      <c r="BD17" s="226" cm="1">
        <f t="array" ref="BD17">_xlfn.IFS(BC17="Pres",8,BC17="Abs",0,BC17=0,"",BC17="Orie",2,BC17="Holi",0,BC17="Leav",0)</f>
        <v>8</v>
      </c>
      <c r="BE17" s="48" t="s">
        <v>36</v>
      </c>
      <c r="BF17" s="226" cm="1">
        <f t="array" ref="BF17">_xlfn.IFS(BE17="Pres",8,BE17="Abs",0,BE17=0,"",BE17="Orie",2,BE17="Holi",0,BE17="Leav",0)</f>
        <v>0</v>
      </c>
      <c r="BG17" s="48" t="s">
        <v>36</v>
      </c>
      <c r="BH17" s="226" cm="1">
        <f t="array" ref="BH17">_xlfn.IFS(BG17="Pres",8,BG17="Abs",0,BG17=0,"",BG17="Orie",2,BG17="Holi",0,BG17="Leav",0)</f>
        <v>0</v>
      </c>
      <c r="BI17" s="48" t="s">
        <v>36</v>
      </c>
      <c r="BJ17" s="226" cm="1">
        <f t="array" ref="BJ17">_xlfn.IFS(BI17="Pres",8,BI17="Abs",0,BI17=0,"",BI17="Orie",2,BI17="Holi",0,BI17="Leav",0)</f>
        <v>0</v>
      </c>
      <c r="BK17" s="48" t="s">
        <v>36</v>
      </c>
      <c r="BL17" s="226" cm="1">
        <f t="array" ref="BL17">_xlfn.IFS(BK17="Pres",8,BK17="Abs",0,BK17=0,"",BK17="Orie",2,BK17="Holi",0,BK17="Leav",0)</f>
        <v>0</v>
      </c>
      <c r="BM17" s="48" t="s">
        <v>36</v>
      </c>
      <c r="BN17" s="226" cm="1">
        <f t="array" ref="BN17">_xlfn.IFS(BM17="Pres",8,BM17="Abs",0,BM17=0,"",BM17="Orie",2,BM17="Holi",0,BM17="Leav",0)</f>
        <v>0</v>
      </c>
      <c r="BO17" s="48" t="s">
        <v>36</v>
      </c>
      <c r="BP17" s="226" cm="1">
        <f t="array" ref="BP17">_xlfn.IFS(BO17="Pres",8,BO17="Abs",0,BO17=0,"",BO17="Orie",2,BO17="Holi",0,BO17="Leav",0)</f>
        <v>0</v>
      </c>
      <c r="BQ17" s="48" t="s">
        <v>36</v>
      </c>
      <c r="BR17" s="226" cm="1">
        <f t="array" ref="BR17">_xlfn.IFS(BQ17="Pres",8,BQ17="Abs",0,BQ17=0,"",BQ17="Orie",2,BQ17="Holi",0,BQ17="Leav",0)</f>
        <v>0</v>
      </c>
      <c r="BS17" s="48" t="s">
        <v>36</v>
      </c>
      <c r="BT17" s="226" cm="1">
        <f t="array" ref="BT17">_xlfn.IFS(BS17="Pres",8,BS17="Abs",0,BS17=0,"",BS17="Orie",2,BS17="Holi",0,BS17="Leav",0)</f>
        <v>0</v>
      </c>
      <c r="BU17" s="48" t="s">
        <v>36</v>
      </c>
      <c r="BV17" s="226" cm="1">
        <f t="array" ref="BV17">_xlfn.IFS(BU17="Pres",8,BU17="Abs",0,BU17=0,"",BU17="Orie",2,BU17="Holi",0,BU17="Leav",0)</f>
        <v>0</v>
      </c>
      <c r="BW17" s="48"/>
      <c r="BX17" s="48"/>
      <c r="BY17" s="48"/>
      <c r="BZ17" s="48"/>
      <c r="CA17" s="48"/>
      <c r="CB17" s="48"/>
      <c r="CC17" s="48"/>
      <c r="CD17" s="48"/>
      <c r="CE17" s="48"/>
      <c r="CF17" s="48"/>
      <c r="CG17" s="48"/>
      <c r="CH17" s="48"/>
      <c r="CI17" s="48"/>
      <c r="CJ17" s="226" t="str" cm="1">
        <f t="array" ref="CJ17">_xlfn.IFS(CI17="Pres",8,CI17="Abs",0,CI17=0,"",CI17="Orie",2,CI17="Holi",0,CI17="Leav",0)</f>
        <v/>
      </c>
      <c r="CK17" s="48"/>
      <c r="CL17" s="226" t="str" cm="1">
        <f t="array" ref="CL17">_xlfn.IFS(CK17="Pres",8,CK17="Abs",0,CK17=0,"",CK17="Orie",2,CK17="Holi",0,CK17="Leav",0)</f>
        <v/>
      </c>
      <c r="CM17" s="48"/>
      <c r="CN17" s="226" t="str" cm="1">
        <f t="array" ref="CN17">_xlfn.IFS(CM17="Pres",8,CM17="Abs",0,CM17=0,"",CM17="Orie",2,CM17="Holi",0,CM17="Leav",0)</f>
        <v/>
      </c>
      <c r="CO17" s="48"/>
      <c r="CP17" s="226" t="str" cm="1">
        <f t="array" ref="CP17">_xlfn.IFS(CO17="Pres",8,CO17="Abs",0,CO17=0,"",CO17="Orie",2,CO17="Holi",0,CO17="Leav",0)</f>
        <v/>
      </c>
      <c r="CQ17" s="48" t="s">
        <v>35</v>
      </c>
      <c r="CR17" s="226" cm="1">
        <f t="array" ref="CR17">_xlfn.IFS(CQ17="Pres",8,CQ17="Abs",0,CQ17=0,"",CQ17="Orie",2,CQ17="Holi",0,CQ17="Leav",0)</f>
        <v>8</v>
      </c>
      <c r="CS17" s="48" t="s">
        <v>35</v>
      </c>
      <c r="CT17" s="226" cm="1">
        <f t="array" ref="CT17">_xlfn.IFS(CS17="Pres",8,CS17="Abs",0,CS17=0,"",CS17="Orie",2,CS17="Holi",0,CS17="Leav",0)</f>
        <v>8</v>
      </c>
      <c r="CU17" s="48"/>
      <c r="CV17" s="226"/>
      <c r="CW17" s="48"/>
      <c r="CX17" s="226"/>
      <c r="CY17" s="48"/>
      <c r="CZ17" s="226"/>
      <c r="DA17" s="48"/>
      <c r="DB17" s="226"/>
      <c r="DC17" s="48"/>
      <c r="DD17" s="226" t="str" cm="1">
        <f t="array" ref="DD17">_xlfn.IFS(DC17="Pres",8,DC17="Abs",0,DC17=0,"",DC17="Orie",2,DC17="Holi",0,DC17="Leav",0)</f>
        <v/>
      </c>
      <c r="DE17" s="48"/>
      <c r="DF17" s="226" t="str" cm="1">
        <f t="array" ref="DF17">_xlfn.IFS(DE17="Pres",8,DE17="Abs",0,DE17=0,"",DE17="Orie",2,DE17="Holi",0,DE17="Leav",0)</f>
        <v/>
      </c>
      <c r="DG17" s="48"/>
      <c r="DH17" s="226" t="str" cm="1">
        <f t="array" ref="DH17">_xlfn.IFS(DG17="Pres",8,DG17="Abs",0,DG17=0,"",DG17="Orie",2,DG17="Holi",0,DG17="Leav",0)</f>
        <v/>
      </c>
      <c r="DI17" s="48"/>
      <c r="DJ17" s="226"/>
      <c r="DK17" s="48"/>
      <c r="DL17" s="226" t="str" cm="1">
        <f t="array" ref="DL17">_xlfn.IFS(DK17="Pres",8,DK17="Abs",0,DK17=0,"",DK17="Orie",2,DK17="Holi",0,DK17="Leav",0)</f>
        <v/>
      </c>
      <c r="DM17" s="48"/>
      <c r="DN17" s="226" t="str" cm="1">
        <f t="array" ref="DN17">_xlfn.IFS(DM17="Pres",8,DM17="Abs",0,DM17=0,"",DM17="Orie",2,DM17="Holi",0,DM17="Leav",0)</f>
        <v/>
      </c>
      <c r="DO17" s="48"/>
      <c r="DP17" s="226" t="str" cm="1">
        <f t="array" ref="DP17">_xlfn.IFS(DO17="Pres",8,DO17="Abs",0,DO17=0,"",DO17="Orie",2,DO17="Holi",0,DO17="Leav",0)</f>
        <v/>
      </c>
      <c r="DQ17" s="48"/>
      <c r="DR17" s="226" t="str" cm="1">
        <f t="array" ref="DR17">_xlfn.IFS(DQ17="Pres",8,DQ17="Abs",0,DQ17=0,"",DQ17="Orie",2,DQ17="Holi",0,DQ17="Leav",0)</f>
        <v/>
      </c>
      <c r="DS17" s="48"/>
      <c r="DT17" s="226" t="str" cm="1">
        <f t="array" ref="DT17">_xlfn.IFS(DS17="Pres",8,DS17="Abs",0,DS17=0,"",DS17="Orie",2,DS17="Holi",0,DS17="Leav",0)</f>
        <v/>
      </c>
      <c r="DU17" s="48"/>
      <c r="DV17" s="226" t="str" cm="1">
        <f t="array" ref="DV17">_xlfn.IFS(DU17="Pres",8,DU17="Abs",0,DU17=0,"",DU17="Orie",2,DU17="Holi",0,DU17="Leav",0)</f>
        <v/>
      </c>
      <c r="DW17" s="48"/>
      <c r="DX17" s="226" t="str" cm="1">
        <f t="array" ref="DX17">_xlfn.IFS(DW17="Pres",8,DW17="Abs",0,DW17=0,"",DW17="Orie",2,DW17="Holi",0,DW17="Leav",0)</f>
        <v/>
      </c>
      <c r="DY17" s="48"/>
      <c r="DZ17" s="226" t="str" cm="1">
        <f t="array" ref="DZ17">_xlfn.IFS(DY17="Pres",8,DY17="Abs",0,DY17=0,"",DY17="Orie",2,DY17="Holi",0,DY17="Leav",0)</f>
        <v/>
      </c>
      <c r="EA17" s="48"/>
      <c r="EB17" s="226" t="str" cm="1">
        <f t="array" ref="EB17">_xlfn.IFS(EA17="Pres",8,EA17="Abs",0,EA17=0,"",EA17="Orie",2,EA17="Holi",0,EA17="Leav",0)</f>
        <v/>
      </c>
      <c r="EC17" s="48"/>
      <c r="ED17" s="226" t="str" cm="1">
        <f t="array" ref="ED17">_xlfn.IFS(EC17="Pres",8,EC17="Abs",0,EC17=0,"",EC17="Orie",2,EC17="Holi",0,EC17="Leav",0)</f>
        <v/>
      </c>
      <c r="EE17" s="48"/>
      <c r="EF17" s="226" t="str" cm="1">
        <f t="array" ref="EF17">_xlfn.IFS(EE17="Pres",8,EE17="Abs",0,EE17=0,"",EE17="Orie",2,EE17="Holi",0,EE17="Leav",0)</f>
        <v/>
      </c>
      <c r="EG17" s="48"/>
      <c r="EH17" s="226" t="str" cm="1">
        <f t="array" ref="EH17">_xlfn.IFS(EG17="Pres",8,EG17="Abs",0,EG17=0,"",EG17="Orie",2,EG17="Holi",0,EG17="Leav",0)</f>
        <v/>
      </c>
      <c r="EI17" s="48"/>
      <c r="EJ17" s="226" t="str" cm="1">
        <f t="array" ref="EJ17">_xlfn.IFS(EI17="Pres",8,EI17="Abs",0,EI17=0,"",EI17="Orie",2,EI17="Holi",0,EI17="Leav",0)</f>
        <v/>
      </c>
      <c r="EK17" s="48"/>
      <c r="EL17" s="226" t="str" cm="1">
        <f t="array" ref="EL17">_xlfn.IFS(EK17="Pres",8,EK17="Abs",0,EK17=0,"",EK17="Orie",2,EK17="Holi",0,EK17="Leav",0)</f>
        <v/>
      </c>
      <c r="EM17" s="48"/>
      <c r="EN17" s="226" t="str" cm="1">
        <f t="array" ref="EN17">_xlfn.IFS(EM17="Pres",8,EM17="Abs",0,EM17=0,"",EM17="Orie",2,EM17="Holi",0,EM17="Leav",0)</f>
        <v/>
      </c>
      <c r="EO17" s="48"/>
      <c r="EP17" s="226" t="str" cm="1">
        <f t="array" ref="EP17">_xlfn.IFS(EO17="Pres",8,EO17="Abs",0,EO17=0,"",EO17="Orie",2,EO17="Holi",0,EO17="Leav",0)</f>
        <v/>
      </c>
      <c r="EQ17" s="48"/>
      <c r="ER17" s="226" t="str" cm="1">
        <f t="array" ref="ER17">_xlfn.IFS(EQ17="Pres",8,EQ17="Abs",0,EQ17=0,"",EQ17="Orie",2,EQ17="Holi",0,EQ17="Leav",0)</f>
        <v/>
      </c>
      <c r="ES17" s="48"/>
      <c r="ET17" s="226" t="str" cm="1">
        <f t="array" ref="ET17">_xlfn.IFS(ES17="Pres",8,ES17="Abs",0,ES17=0,"",ES17="Orie",2,ES17="Holi",0,ES17="Leav",0)</f>
        <v/>
      </c>
      <c r="EU17" s="48"/>
      <c r="EV17" s="226" t="str" cm="1">
        <f t="array" ref="EV17">_xlfn.IFS(EU17="Pres",8,EU17="Abs",0,EU17=0,"",EU17="Orie",2,EU17="Holi",0,EU17="Leav",0)</f>
        <v/>
      </c>
      <c r="EW17" s="48"/>
      <c r="EX17" s="226" t="str" cm="1">
        <f t="array" ref="EX17">_xlfn.IFS(EW17="Pres",8,EW17="Abs",0,EW17=0,"",EW17="Orie",2,EW17="Holi",0,EW17="Leav",0)</f>
        <v/>
      </c>
      <c r="EY17" s="48"/>
      <c r="EZ17" s="226" t="str" cm="1">
        <f t="array" ref="EZ17">_xlfn.IFS(EY17="Pres",8,EY17="Abs",0,EY17=0,"",EY17="Orie",2,EY17="Holi",0,EY17="Leav",0)</f>
        <v/>
      </c>
      <c r="FA17" s="48"/>
      <c r="FB17" s="226" t="str" cm="1">
        <f t="array" ref="FB17">_xlfn.IFS(FA17="Pres",8,FA17="Abs",0,FA17=0,"",FA17="Orie",2,FA17="Holi",0,FA17="Leav",0)</f>
        <v/>
      </c>
      <c r="FC17" s="48"/>
      <c r="FD17" s="226" t="str" cm="1">
        <f t="array" ref="FD17">_xlfn.IFS(FC17="Pres",8,FC17="Abs",0,FC17=0,"",FC17="Orie",2,FC17="Holi",0,FC17="Leav",0)</f>
        <v/>
      </c>
      <c r="FE17" s="48"/>
      <c r="FF17" s="226" t="str" cm="1">
        <f t="array" ref="FF17">_xlfn.IFS(FE17="Pres",8,FE17="Abs",0,FE17=0,"",FE17="Orie",2,FE17="Holi",0,FE17="Leav",0)</f>
        <v/>
      </c>
      <c r="FG17" s="48"/>
      <c r="FH17" s="226" t="str" cm="1">
        <f t="array" ref="FH17">_xlfn.IFS(FG17="Pres",8,FG17="Abs",0,FG17=0,"",FG17="Orie",2,FG17="Holi",0,FG17="Leav",0)</f>
        <v/>
      </c>
      <c r="FI17" s="48"/>
      <c r="FJ17" s="226" t="str" cm="1">
        <f t="array" ref="FJ17">_xlfn.IFS(FI17="Pres",8,FI17="Abs",0,FI17=0,"",FI17="Orie",2,FI17="Holi",0,FI17="Leav",0)</f>
        <v/>
      </c>
      <c r="FK17" s="48"/>
      <c r="FL17" s="226" t="str" cm="1">
        <f t="array" ref="FL17">_xlfn.IFS(FK17="Pres",8,FK17="Abs",0,FK17=0,"",FK17="Orie",2,FK17="Holi",0,FK17="Leav",0)</f>
        <v/>
      </c>
      <c r="FM17" s="48"/>
      <c r="FN17" s="226" t="str" cm="1">
        <f t="array" ref="FN17">_xlfn.IFS(FM17="Pres",8,FM17="Abs",0,FM17=0,"",FM17="Orie",2,FM17="Holi",0,FM17="Leav",0)</f>
        <v/>
      </c>
      <c r="FO17" s="48"/>
      <c r="FP17" s="84"/>
      <c r="FQ17" s="48"/>
      <c r="FR17" s="226" t="str" cm="1">
        <f t="array" ref="FR17">_xlfn.IFS(FQ17="Pres",8,FQ17="Abs",0,FQ17=0,"",FQ17="Orie",2,FQ17="Holi",0,FQ17="Leav",0)</f>
        <v/>
      </c>
      <c r="FS17" s="48"/>
      <c r="FT17" s="226" t="str" cm="1">
        <f t="array" ref="FT17">_xlfn.IFS(FS17="Pres",8,FS17="Abs",0,FS17=0,"",FS17="Orie",2,FS17="Holi",0,FS17="Leav",0)</f>
        <v/>
      </c>
    </row>
    <row r="18" spans="1:196">
      <c r="A18" s="109" t="s">
        <v>60</v>
      </c>
      <c r="B18" s="108" t="s">
        <v>313</v>
      </c>
      <c r="C18" s="108" t="s">
        <v>314</v>
      </c>
      <c r="D18" s="108" t="s">
        <v>315</v>
      </c>
      <c r="E18" s="282" t="s">
        <v>316</v>
      </c>
      <c r="F18" s="102" t="s">
        <v>43</v>
      </c>
      <c r="G18" s="105">
        <v>44513</v>
      </c>
      <c r="H18" s="105">
        <v>44869</v>
      </c>
      <c r="I18" s="99">
        <v>44737</v>
      </c>
      <c r="J18" s="36" t="s">
        <v>69</v>
      </c>
      <c r="K18" s="86">
        <v>44711</v>
      </c>
      <c r="L18" s="403">
        <v>44737</v>
      </c>
      <c r="M18" s="36"/>
      <c r="N18" s="141">
        <f t="shared" si="182"/>
        <v>24</v>
      </c>
      <c r="O18" s="264">
        <f t="shared" si="183"/>
        <v>194</v>
      </c>
      <c r="P18" s="39"/>
      <c r="Q18" s="38">
        <f t="shared" si="184"/>
        <v>2</v>
      </c>
      <c r="R18" s="40" t="str">
        <f t="shared" si="185"/>
        <v/>
      </c>
      <c r="S18" s="41"/>
      <c r="T18" s="45"/>
      <c r="U18" s="123">
        <v>18</v>
      </c>
      <c r="V18" s="123">
        <v>146</v>
      </c>
      <c r="W18" s="44">
        <v>1</v>
      </c>
      <c r="X18" s="42"/>
      <c r="Y18" s="44"/>
      <c r="Z18" s="45"/>
      <c r="AA18" s="46"/>
      <c r="AB18" s="83"/>
      <c r="AC18" s="48"/>
      <c r="AD18" s="226" t="str" cm="1">
        <f t="array" ref="AD18">_xlfn.IFS(AC18="Pres",8,AC18="Abs",0,AC18=0,"",AC18="Orie",2,AC18="Holi",0,AC18="Leav",0)</f>
        <v/>
      </c>
      <c r="AE18" s="48"/>
      <c r="AF18" s="226" t="str" cm="1">
        <f t="array" ref="AF18">_xlfn.IFS(AE18="Pres",8,AE18="Abs",0,AE18=0,"",AE18="Orie",2,AE18="Holi",0,AE18="Leav",0)</f>
        <v/>
      </c>
      <c r="AG18" s="48"/>
      <c r="AH18" s="226" t="str" cm="1">
        <f t="array" ref="AH18">_xlfn.IFS(AG18="Pres",8,AG18="Abs",0,AG18=0,"",AG18="Orie",2,AG18="Holi",0,AG18="Leav",0)</f>
        <v/>
      </c>
      <c r="AI18" s="48"/>
      <c r="AJ18" s="48"/>
      <c r="AK18" s="48"/>
      <c r="AL18" s="226" t="str" cm="1">
        <f t="array" ref="AL18">_xlfn.IFS(AK18="Pres",8,AK18="Abs",0,AK18=0,"",AK18="Orie",2,AK18="Holi",0,AK18="Leav",0)</f>
        <v/>
      </c>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t="s">
        <v>35</v>
      </c>
      <c r="BR18" s="226" cm="1">
        <f t="array" ref="BR18">_xlfn.IFS(BQ18="Pres",8,BQ18="Abs",0,BQ18=0,"",BQ18="Orie",2,BQ18="Holi",0,BQ18="Leav",0)</f>
        <v>8</v>
      </c>
      <c r="BS18" s="48" t="s">
        <v>35</v>
      </c>
      <c r="BT18" s="226" cm="1">
        <f t="array" ref="BT18">_xlfn.IFS(BS18="Pres",8,BS18="Abs",0,BS18=0,"",BS18="Orie",2,BS18="Holi",0,BS18="Leav",0)</f>
        <v>8</v>
      </c>
      <c r="BU18" s="48" t="s">
        <v>35</v>
      </c>
      <c r="BV18" s="226" cm="1">
        <f t="array" ref="BV18">_xlfn.IFS(BU18="Pres",8,BU18="Abs",0,BU18=0,"",BU18="Orie",2,BU18="Holi",0,BU18="Leav",0)</f>
        <v>8</v>
      </c>
      <c r="BW18" s="48" t="s">
        <v>36</v>
      </c>
      <c r="BX18" s="226" cm="1">
        <f t="array" ref="BX18">_xlfn.IFS(BW18="Pres",8,BW18="Abs",0,BW18=0,"",BW18="Orie",2,BW18="Holi",0,BW18="Leav",0)</f>
        <v>0</v>
      </c>
      <c r="BY18" s="48" t="s">
        <v>35</v>
      </c>
      <c r="BZ18" s="226" cm="1">
        <f t="array" ref="BZ18">_xlfn.IFS(BY18="Pres",8,BY18="Abs",0,BY18=0,"",BY18="Orie",2,BY18="Holi",0,BY18="Leav",0)</f>
        <v>8</v>
      </c>
      <c r="CA18" s="48"/>
      <c r="CB18" s="48"/>
      <c r="CC18" s="48"/>
      <c r="CD18" s="48"/>
      <c r="CE18" s="48"/>
      <c r="CF18" s="48"/>
      <c r="CG18" s="48"/>
      <c r="CH18" s="48"/>
      <c r="CI18" s="48"/>
      <c r="CJ18" s="226" t="str" cm="1">
        <f t="array" ref="CJ18">_xlfn.IFS(CI18="Pres",8,CI18="Abs",0,CI18=0,"",CI18="Orie",2,CI18="Holi",0,CI18="Leav",0)</f>
        <v/>
      </c>
      <c r="CK18" s="48"/>
      <c r="CL18" s="226" t="str" cm="1">
        <f t="array" ref="CL18">_xlfn.IFS(CK18="Pres",8,CK18="Abs",0,CK18=0,"",CK18="Orie",2,CK18="Holi",0,CK18="Leav",0)</f>
        <v/>
      </c>
      <c r="CM18" s="48"/>
      <c r="CN18" s="226" t="str" cm="1">
        <f t="array" ref="CN18">_xlfn.IFS(CM18="Pres",8,CM18="Abs",0,CM18=0,"",CM18="Orie",2,CM18="Holi",0,CM18="Leav",0)</f>
        <v/>
      </c>
      <c r="CO18" s="48"/>
      <c r="CP18" s="226" t="str" cm="1">
        <f t="array" ref="CP18">_xlfn.IFS(CO18="Pres",8,CO18="Abs",0,CO18=0,"",CO18="Orie",2,CO18="Holi",0,CO18="Leav",0)</f>
        <v/>
      </c>
      <c r="CQ18" s="48" t="s">
        <v>35</v>
      </c>
      <c r="CR18" s="226" cm="1">
        <f t="array" ref="CR18">_xlfn.IFS(CQ18="Pres",8,CQ18="Abs",0,CQ18=0,"",CQ18="Orie",2,CQ18="Holi",0,CQ18="Leav",0)</f>
        <v>8</v>
      </c>
      <c r="CS18" s="48" t="s">
        <v>35</v>
      </c>
      <c r="CT18" s="226" cm="1">
        <f t="array" ref="CT18">_xlfn.IFS(CS18="Pres",8,CS18="Abs",0,CS18=0,"",CS18="Orie",2,CS18="Holi",0,CS18="Leav",0)</f>
        <v>8</v>
      </c>
      <c r="CU18" s="48"/>
      <c r="CV18" s="226"/>
      <c r="CW18" s="48"/>
      <c r="CX18" s="226"/>
      <c r="CY18" s="48"/>
      <c r="CZ18" s="226"/>
      <c r="DA18" s="48"/>
      <c r="DB18" s="226"/>
      <c r="DC18" s="48"/>
      <c r="DD18" s="226" t="str" cm="1">
        <f t="array" ref="DD18">_xlfn.IFS(DC18="Pres",8,DC18="Abs",0,DC18=0,"",DC18="Orie",2,DC18="Holi",0,DC18="Leav",0)</f>
        <v/>
      </c>
      <c r="DE18" s="48"/>
      <c r="DF18" s="226" t="str" cm="1">
        <f t="array" ref="DF18">_xlfn.IFS(DE18="Pres",8,DE18="Abs",0,DE18=0,"",DE18="Orie",2,DE18="Holi",0,DE18="Leav",0)</f>
        <v/>
      </c>
      <c r="DG18" s="48"/>
      <c r="DH18" s="226" t="str" cm="1">
        <f t="array" ref="DH18">_xlfn.IFS(DG18="Pres",8,DG18="Abs",0,DG18=0,"",DG18="Orie",2,DG18="Holi",0,DG18="Leav",0)</f>
        <v/>
      </c>
      <c r="DI18" s="48"/>
      <c r="DJ18" s="226"/>
      <c r="DK18" s="48"/>
      <c r="DL18" s="226" t="str" cm="1">
        <f t="array" ref="DL18">_xlfn.IFS(DK18="Pres",8,DK18="Abs",0,DK18=0,"",DK18="Orie",2,DK18="Holi",0,DK18="Leav",0)</f>
        <v/>
      </c>
      <c r="DM18" s="48"/>
      <c r="DN18" s="226" t="str" cm="1">
        <f t="array" ref="DN18">_xlfn.IFS(DM18="Pres",8,DM18="Abs",0,DM18=0,"",DM18="Orie",2,DM18="Holi",0,DM18="Leav",0)</f>
        <v/>
      </c>
      <c r="DO18" s="48"/>
      <c r="DP18" s="226" t="str" cm="1">
        <f t="array" ref="DP18">_xlfn.IFS(DO18="Pres",8,DO18="Abs",0,DO18=0,"",DO18="Orie",2,DO18="Holi",0,DO18="Leav",0)</f>
        <v/>
      </c>
      <c r="DQ18" s="48"/>
      <c r="DR18" s="226" t="str" cm="1">
        <f t="array" ref="DR18">_xlfn.IFS(DQ18="Pres",8,DQ18="Abs",0,DQ18=0,"",DQ18="Orie",2,DQ18="Holi",0,DQ18="Leav",0)</f>
        <v/>
      </c>
      <c r="DS18" s="48"/>
      <c r="DT18" s="226" t="str" cm="1">
        <f t="array" ref="DT18">_xlfn.IFS(DS18="Pres",8,DS18="Abs",0,DS18=0,"",DS18="Orie",2,DS18="Holi",0,DS18="Leav",0)</f>
        <v/>
      </c>
      <c r="DU18" s="48"/>
      <c r="DV18" s="226" t="str" cm="1">
        <f t="array" ref="DV18">_xlfn.IFS(DU18="Pres",8,DU18="Abs",0,DU18=0,"",DU18="Orie",2,DU18="Holi",0,DU18="Leav",0)</f>
        <v/>
      </c>
      <c r="DW18" s="48"/>
      <c r="DX18" s="226" t="str" cm="1">
        <f t="array" ref="DX18">_xlfn.IFS(DW18="Pres",8,DW18="Abs",0,DW18=0,"",DW18="Orie",2,DW18="Holi",0,DW18="Leav",0)</f>
        <v/>
      </c>
      <c r="DY18" s="48"/>
      <c r="DZ18" s="226" t="str" cm="1">
        <f t="array" ref="DZ18">_xlfn.IFS(DY18="Pres",8,DY18="Abs",0,DY18=0,"",DY18="Orie",2,DY18="Holi",0,DY18="Leav",0)</f>
        <v/>
      </c>
      <c r="EA18" s="48"/>
      <c r="EB18" s="226" t="str" cm="1">
        <f t="array" ref="EB18">_xlfn.IFS(EA18="Pres",8,EA18="Abs",0,EA18=0,"",EA18="Orie",2,EA18="Holi",0,EA18="Leav",0)</f>
        <v/>
      </c>
      <c r="EC18" s="48"/>
      <c r="ED18" s="226" t="str" cm="1">
        <f t="array" ref="ED18">_xlfn.IFS(EC18="Pres",8,EC18="Abs",0,EC18=0,"",EC18="Orie",2,EC18="Holi",0,EC18="Leav",0)</f>
        <v/>
      </c>
      <c r="EE18" s="48"/>
      <c r="EF18" s="226" t="str" cm="1">
        <f t="array" ref="EF18">_xlfn.IFS(EE18="Pres",8,EE18="Abs",0,EE18=0,"",EE18="Orie",2,EE18="Holi",0,EE18="Leav",0)</f>
        <v/>
      </c>
      <c r="EG18" s="48"/>
      <c r="EH18" s="226" t="str" cm="1">
        <f t="array" ref="EH18">_xlfn.IFS(EG18="Pres",8,EG18="Abs",0,EG18=0,"",EG18="Orie",2,EG18="Holi",0,EG18="Leav",0)</f>
        <v/>
      </c>
      <c r="EI18" s="48"/>
      <c r="EJ18" s="226" t="str" cm="1">
        <f t="array" ref="EJ18">_xlfn.IFS(EI18="Pres",8,EI18="Abs",0,EI18=0,"",EI18="Orie",2,EI18="Holi",0,EI18="Leav",0)</f>
        <v/>
      </c>
      <c r="EK18" s="48"/>
      <c r="EL18" s="226" t="str" cm="1">
        <f t="array" ref="EL18">_xlfn.IFS(EK18="Pres",8,EK18="Abs",0,EK18=0,"",EK18="Orie",2,EK18="Holi",0,EK18="Leav",0)</f>
        <v/>
      </c>
      <c r="EM18" s="48"/>
      <c r="EN18" s="226" t="str" cm="1">
        <f t="array" ref="EN18">_xlfn.IFS(EM18="Pres",8,EM18="Abs",0,EM18=0,"",EM18="Orie",2,EM18="Holi",0,EM18="Leav",0)</f>
        <v/>
      </c>
      <c r="EO18" s="48"/>
      <c r="EP18" s="226" t="str" cm="1">
        <f t="array" ref="EP18">_xlfn.IFS(EO18="Pres",8,EO18="Abs",0,EO18=0,"",EO18="Orie",2,EO18="Holi",0,EO18="Leav",0)</f>
        <v/>
      </c>
      <c r="EQ18" s="48"/>
      <c r="ER18" s="226" t="str" cm="1">
        <f t="array" ref="ER18">_xlfn.IFS(EQ18="Pres",8,EQ18="Abs",0,EQ18=0,"",EQ18="Orie",2,EQ18="Holi",0,EQ18="Leav",0)</f>
        <v/>
      </c>
      <c r="ES18" s="48"/>
      <c r="ET18" s="226" t="str" cm="1">
        <f t="array" ref="ET18">_xlfn.IFS(ES18="Pres",8,ES18="Abs",0,ES18=0,"",ES18="Orie",2,ES18="Holi",0,ES18="Leav",0)</f>
        <v/>
      </c>
      <c r="EU18" s="48"/>
      <c r="EV18" s="226" t="str" cm="1">
        <f t="array" ref="EV18">_xlfn.IFS(EU18="Pres",8,EU18="Abs",0,EU18=0,"",EU18="Orie",2,EU18="Holi",0,EU18="Leav",0)</f>
        <v/>
      </c>
      <c r="EW18" s="48"/>
      <c r="EX18" s="226" t="str" cm="1">
        <f t="array" ref="EX18">_xlfn.IFS(EW18="Pres",8,EW18="Abs",0,EW18=0,"",EW18="Orie",2,EW18="Holi",0,EW18="Leav",0)</f>
        <v/>
      </c>
      <c r="EY18" s="48"/>
      <c r="EZ18" s="226" t="str" cm="1">
        <f t="array" ref="EZ18">_xlfn.IFS(EY18="Pres",8,EY18="Abs",0,EY18=0,"",EY18="Orie",2,EY18="Holi",0,EY18="Leav",0)</f>
        <v/>
      </c>
      <c r="FA18" s="48"/>
      <c r="FB18" s="226" t="str" cm="1">
        <f t="array" ref="FB18">_xlfn.IFS(FA18="Pres",8,FA18="Abs",0,FA18=0,"",FA18="Orie",2,FA18="Holi",0,FA18="Leav",0)</f>
        <v/>
      </c>
      <c r="FC18" s="48"/>
      <c r="FD18" s="226" t="str" cm="1">
        <f t="array" ref="FD18">_xlfn.IFS(FC18="Pres",8,FC18="Abs",0,FC18=0,"",FC18="Orie",2,FC18="Holi",0,FC18="Leav",0)</f>
        <v/>
      </c>
      <c r="FE18" s="48"/>
      <c r="FF18" s="226" t="str" cm="1">
        <f t="array" ref="FF18">_xlfn.IFS(FE18="Pres",8,FE18="Abs",0,FE18=0,"",FE18="Orie",2,FE18="Holi",0,FE18="Leav",0)</f>
        <v/>
      </c>
      <c r="FG18" s="48"/>
      <c r="FH18" s="226" t="str" cm="1">
        <f t="array" ref="FH18">_xlfn.IFS(FG18="Pres",8,FG18="Abs",0,FG18=0,"",FG18="Orie",2,FG18="Holi",0,FG18="Leav",0)</f>
        <v/>
      </c>
      <c r="FI18" s="48"/>
      <c r="FJ18" s="226" t="str" cm="1">
        <f t="array" ref="FJ18">_xlfn.IFS(FI18="Pres",8,FI18="Abs",0,FI18=0,"",FI18="Orie",2,FI18="Holi",0,FI18="Leav",0)</f>
        <v/>
      </c>
      <c r="FK18" s="48"/>
      <c r="FL18" s="226" t="str" cm="1">
        <f t="array" ref="FL18">_xlfn.IFS(FK18="Pres",8,FK18="Abs",0,FK18=0,"",FK18="Orie",2,FK18="Holi",0,FK18="Leav",0)</f>
        <v/>
      </c>
      <c r="FM18" s="48"/>
      <c r="FN18" s="226" t="str" cm="1">
        <f t="array" ref="FN18">_xlfn.IFS(FM18="Pres",8,FM18="Abs",0,FM18=0,"",FM18="Orie",2,FM18="Holi",0,FM18="Leav",0)</f>
        <v/>
      </c>
      <c r="FO18" s="48"/>
      <c r="FP18" s="84"/>
      <c r="FQ18" s="48"/>
      <c r="FR18" s="226" t="str" cm="1">
        <f t="array" ref="FR18">_xlfn.IFS(FQ18="Pres",8,FQ18="Abs",0,FQ18=0,"",FQ18="Orie",2,FQ18="Holi",0,FQ18="Leav",0)</f>
        <v/>
      </c>
      <c r="FS18" s="333"/>
      <c r="FT18" s="336" t="str" cm="1">
        <f t="array" ref="FT18">_xlfn.IFS(FS18="Pres",8,FS18="Abs",0,FS18=0,"",FS18="Orie",2,FS18="Holi",0,FS18="Leav",0)</f>
        <v/>
      </c>
    </row>
    <row r="19" spans="1:196">
      <c r="A19" s="109" t="s">
        <v>49</v>
      </c>
      <c r="B19" s="108" t="s">
        <v>520</v>
      </c>
      <c r="C19" s="108" t="s">
        <v>521</v>
      </c>
      <c r="D19" s="108" t="s">
        <v>522</v>
      </c>
      <c r="E19" s="282" t="s">
        <v>523</v>
      </c>
      <c r="F19" s="102" t="s">
        <v>121</v>
      </c>
      <c r="G19" s="105">
        <v>44818</v>
      </c>
      <c r="H19" s="105">
        <v>45163</v>
      </c>
      <c r="I19" s="403">
        <v>45068</v>
      </c>
      <c r="J19" s="36" t="str">
        <f t="shared" si="187"/>
        <v>Wed</v>
      </c>
      <c r="K19" s="86">
        <f>I19-8*7</f>
        <v>45012</v>
      </c>
      <c r="L19" s="403">
        <f>I19</f>
        <v>45068</v>
      </c>
      <c r="M19" s="312">
        <v>45049</v>
      </c>
      <c r="N19" s="726">
        <f>COUNTIF(AC19:XFD19,"Pres")+X19+U19+T19</f>
        <v>32</v>
      </c>
      <c r="O19" s="264">
        <f t="shared" si="183"/>
        <v>256</v>
      </c>
      <c r="P19" s="39"/>
      <c r="Q19" s="38">
        <f t="shared" si="184"/>
        <v>1</v>
      </c>
      <c r="R19" s="40" t="str">
        <f t="shared" si="185"/>
        <v/>
      </c>
      <c r="S19" s="41"/>
      <c r="T19" s="45"/>
      <c r="U19" s="123"/>
      <c r="V19" s="123"/>
      <c r="W19" s="44"/>
      <c r="X19" s="42">
        <v>1</v>
      </c>
      <c r="Y19" s="44"/>
      <c r="Z19" s="45"/>
      <c r="AA19" s="46"/>
      <c r="AB19" s="83">
        <v>8</v>
      </c>
      <c r="AC19" s="48"/>
      <c r="AD19" s="226" t="str" cm="1">
        <f t="array" ref="AD19">_xlfn.IFS(AC19="Pres",8,AC19="Abs",0,AC19=0,"",AC19="Orie",2,AC19="Holi",0,AC19="Leav",0)</f>
        <v/>
      </c>
      <c r="AE19" s="48"/>
      <c r="AF19" s="226" t="str" cm="1">
        <f t="array" ref="AF19">_xlfn.IFS(AE19="Pres",8,AE19="Abs",0,AE19=0,"",AE19="Orie",2,AE19="Holi",0,AE19="Leav",0)</f>
        <v/>
      </c>
      <c r="AG19" s="48"/>
      <c r="AH19" s="226" t="str" cm="1">
        <f t="array" ref="AH19">_xlfn.IFS(AG19="Pres",8,AG19="Abs",0,AG19=0,"",AG19="Orie",2,AG19="Holi",0,AG19="Leav",0)</f>
        <v/>
      </c>
      <c r="AI19" s="48"/>
      <c r="AJ19" s="48"/>
      <c r="AK19" s="48"/>
      <c r="AL19" s="226" t="str" cm="1">
        <f t="array" ref="AL19">_xlfn.IFS(AK19="Pres",8,AK19="Abs",0,AK19=0,"",AK19="Orie",2,AK19="Holi",0,AK19="Leav",0)</f>
        <v/>
      </c>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226" t="str" cm="1">
        <f t="array" ref="CJ19">_xlfn.IFS(CI19="Pres",8,CI19="Abs",0,CI19=0,"",CI19="Orie",2,CI19="Holi",0,CI19="Leav",0)</f>
        <v/>
      </c>
      <c r="CK19" s="48"/>
      <c r="CL19" s="226" t="str" cm="1">
        <f t="array" ref="CL19">_xlfn.IFS(CK19="Pres",8,CK19="Abs",0,CK19=0,"",CK19="Orie",2,CK19="Holi",0,CK19="Leav",0)</f>
        <v/>
      </c>
      <c r="CM19" s="48"/>
      <c r="CN19" s="226" t="str" cm="1">
        <f t="array" ref="CN19">_xlfn.IFS(CM19="Pres",8,CM19="Abs",0,CM19=0,"",CM19="Orie",2,CM19="Holi",0,CM19="Leav",0)</f>
        <v/>
      </c>
      <c r="CO19" s="48"/>
      <c r="CP19" s="226" t="str" cm="1">
        <f t="array" ref="CP19">_xlfn.IFS(CO19="Pres",8,CO19="Abs",0,CO19=0,"",CO19="Orie",2,CO19="Holi",0,CO19="Leav",0)</f>
        <v/>
      </c>
      <c r="CQ19" s="48" t="s">
        <v>36</v>
      </c>
      <c r="CR19" s="226">
        <v>0</v>
      </c>
      <c r="CS19" s="48" t="s">
        <v>35</v>
      </c>
      <c r="CT19" s="226" cm="1">
        <f t="array" ref="CT19">_xlfn.IFS(CS19="Pres",8,CS19="Abs",0,CS19=0,"",CS19="Orie",2,CS19="Holi",0,CS19="Leav",0)</f>
        <v>8</v>
      </c>
      <c r="CU19" s="48" t="s">
        <v>35</v>
      </c>
      <c r="CV19" s="226" cm="1">
        <f t="array" ref="CV19">_xlfn.IFS(CU19="Pres",8,CU19="Abs",0,CU19=0,"",CU19="Orie",2,CU19="Holi",0,CU19="Leav",0)</f>
        <v>8</v>
      </c>
      <c r="CW19" s="48" t="s">
        <v>35</v>
      </c>
      <c r="CX19" s="226" cm="1">
        <f t="array" ref="CX19">_xlfn.IFS(CW19="Pres",8,CW19="Abs",0,CW19=0,"",CW19="Orie",2,CW19="Holi",0,CW19="Leav",0)</f>
        <v>8</v>
      </c>
      <c r="CY19" s="48" t="s">
        <v>35</v>
      </c>
      <c r="CZ19" s="226" cm="1">
        <f t="array" ref="CZ19">_xlfn.IFS(CY19="Pres",8,CY19="Abs",0,CY19=0,"",CY19="Orie",2,CY19="Holi",0,CY19="Leav",0)</f>
        <v>8</v>
      </c>
      <c r="DA19" s="48" t="s">
        <v>35</v>
      </c>
      <c r="DB19" s="226" cm="1">
        <f t="array" ref="DB19">_xlfn.IFS(DA19="Pres",8,DA19="Abs",0,DA19=0,"",DA19="Orie",2,DA19="Holi",0,DA19="Leav",0)</f>
        <v>8</v>
      </c>
      <c r="DC19" s="48" t="s">
        <v>35</v>
      </c>
      <c r="DD19" s="226" cm="1">
        <f t="array" ref="DD19">_xlfn.IFS(DC19="Pres",8,DC19="Abs",0,DC19=0,"",DC19="Orie",2,DC19="Holi",0,DC19="Leav",0)</f>
        <v>8</v>
      </c>
      <c r="DE19" s="48" t="s">
        <v>35</v>
      </c>
      <c r="DF19" s="226" cm="1">
        <f t="array" ref="DF19">_xlfn.IFS(DE19="Pres",8,DE19="Abs",0,DE19=0,"",DE19="Orie",2,DE19="Holi",0,DE19="Leav",0)</f>
        <v>8</v>
      </c>
      <c r="DG19" s="48" t="s">
        <v>35</v>
      </c>
      <c r="DH19" s="226" cm="1">
        <f t="array" ref="DH19">_xlfn.IFS(DG19="Pres",8,DG19="Abs",0,DG19=0,"",DG19="Orie",2,DG19="Holi",0,DG19="Leav",0)</f>
        <v>8</v>
      </c>
      <c r="DI19" s="48" t="s">
        <v>35</v>
      </c>
      <c r="DJ19" s="226" cm="1">
        <f t="array" ref="DJ19">_xlfn.IFS(DI19="Pres",8,DI19="Abs",0,DI19=0,"",DI19="Orie",2,DI19="Holi",0,DI19="Leav",0)</f>
        <v>8</v>
      </c>
      <c r="DK19" s="48" t="s">
        <v>35</v>
      </c>
      <c r="DL19" s="226" cm="1">
        <f t="array" ref="DL19">_xlfn.IFS(DK19="Pres",8,DK19="Abs",0,DK19=0,"",DK19="Orie",2,DK19="Holi",0,DK19="Leav",0)</f>
        <v>8</v>
      </c>
      <c r="DM19" s="48" t="s">
        <v>35</v>
      </c>
      <c r="DN19" s="226" cm="1">
        <f t="array" ref="DN19">_xlfn.IFS(DM19="Pres",8,DM19="Abs",0,DM19=0,"",DM19="Orie",2,DM19="Holi",0,DM19="Leav",0)</f>
        <v>8</v>
      </c>
      <c r="DO19" s="48" t="s">
        <v>35</v>
      </c>
      <c r="DP19" s="226" cm="1">
        <f t="array" ref="DP19">_xlfn.IFS(DO19="Pres",8,DO19="Abs",0,DO19=0,"",DO19="Orie",2,DO19="Holi",0,DO19="Leav",0)</f>
        <v>8</v>
      </c>
      <c r="DQ19" s="48" t="s">
        <v>35</v>
      </c>
      <c r="DR19" s="226" cm="1">
        <f t="array" ref="DR19">_xlfn.IFS(DQ19="Pres",8,DQ19="Abs",0,DQ19=0,"",DQ19="Orie",2,DQ19="Holi",0,DQ19="Leav",0)</f>
        <v>8</v>
      </c>
      <c r="DS19" s="48" t="s">
        <v>35</v>
      </c>
      <c r="DT19" s="226" cm="1">
        <f t="array" ref="DT19">_xlfn.IFS(DS19="Pres",8,DS19="Abs",0,DS19=0,"",DS19="Orie",2,DS19="Holi",0,DS19="Leav",0)</f>
        <v>8</v>
      </c>
      <c r="DU19" s="48" t="s">
        <v>54</v>
      </c>
      <c r="DV19" s="226" cm="1">
        <f t="array" ref="DV19">_xlfn.IFS(DU19="Pres",8,DU19="Abs",0,DU19=0,"",DU19="Orie",2,DU19="Holi",0,DU19="Leav",0)</f>
        <v>0</v>
      </c>
      <c r="DW19" s="48" t="s">
        <v>54</v>
      </c>
      <c r="DX19" s="226" cm="1">
        <f t="array" ref="DX19">_xlfn.IFS(DW19="Pres",8,DW19="Abs",0,DW19=0,"",DW19="Orie",2,DW19="Holi",0,DW19="Leav",0)</f>
        <v>0</v>
      </c>
      <c r="DY19" s="48" t="s">
        <v>35</v>
      </c>
      <c r="DZ19" s="226" cm="1">
        <f t="array" ref="DZ19">_xlfn.IFS(DY19="Pres",8,DY19="Abs",0,DY19=0,"",DY19="Orie",2,DY19="Holi",0,DY19="Leav",0)</f>
        <v>8</v>
      </c>
      <c r="EA19" s="48" t="s">
        <v>35</v>
      </c>
      <c r="EB19" s="226" cm="1">
        <f t="array" ref="EB19">_xlfn.IFS(EA19="Pres",8,EA19="Abs",0,EA19=0,"",EA19="Orie",2,EA19="Holi",0,EA19="Leav",0)</f>
        <v>8</v>
      </c>
      <c r="EC19" s="48" t="s">
        <v>35</v>
      </c>
      <c r="ED19" s="226" cm="1">
        <f t="array" ref="ED19">_xlfn.IFS(EC19="Pres",8,EC19="Abs",0,EC19=0,"",EC19="Orie",2,EC19="Holi",0,EC19="Leav",0)</f>
        <v>8</v>
      </c>
      <c r="EE19" s="48" t="s">
        <v>35</v>
      </c>
      <c r="EF19" s="226" cm="1">
        <f t="array" ref="EF19">_xlfn.IFS(EE19="Pres",8,EE19="Abs",0,EE19=0,"",EE19="Orie",2,EE19="Holi",0,EE19="Leav",0)</f>
        <v>8</v>
      </c>
      <c r="EG19" s="48" t="s">
        <v>35</v>
      </c>
      <c r="EH19" s="226" cm="1">
        <f t="array" ref="EH19">_xlfn.IFS(EG19="Pres",8,EG19="Abs",0,EG19=0,"",EG19="Orie",2,EG19="Holi",0,EG19="Leav",0)</f>
        <v>8</v>
      </c>
      <c r="EI19" s="48" t="s">
        <v>35</v>
      </c>
      <c r="EJ19" s="226" cm="1">
        <f t="array" ref="EJ19">_xlfn.IFS(EI19="Pres",8,EI19="Abs",0,EI19=0,"",EI19="Orie",2,EI19="Holi",0,EI19="Leav",0)</f>
        <v>8</v>
      </c>
      <c r="EK19" s="48" t="s">
        <v>35</v>
      </c>
      <c r="EL19" s="226" cm="1">
        <f t="array" ref="EL19">_xlfn.IFS(EK19="Pres",8,EK19="Abs",0,EK19=0,"",EK19="Orie",2,EK19="Holi",0,EK19="Leav",0)</f>
        <v>8</v>
      </c>
      <c r="EM19" s="48" t="s">
        <v>35</v>
      </c>
      <c r="EN19" s="226" cm="1">
        <f t="array" ref="EN19">_xlfn.IFS(EM19="Pres",8,EM19="Abs",0,EM19=0,"",EM19="Orie",2,EM19="Holi",0,EM19="Leav",0)</f>
        <v>8</v>
      </c>
      <c r="EO19" s="48" t="s">
        <v>35</v>
      </c>
      <c r="EP19" s="226" cm="1">
        <f t="array" ref="EP19">_xlfn.IFS(EO19="Pres",8,EO19="Abs",0,EO19=0,"",EO19="Orie",2,EO19="Holi",0,EO19="Leav",0)</f>
        <v>8</v>
      </c>
      <c r="EQ19" s="48" t="s">
        <v>35</v>
      </c>
      <c r="ER19" s="226" cm="1">
        <f t="array" ref="ER19">_xlfn.IFS(EQ19="Pres",8,EQ19="Abs",0,EQ19=0,"",EQ19="Orie",2,EQ19="Holi",0,EQ19="Leav",0)</f>
        <v>8</v>
      </c>
      <c r="ES19" s="48" t="s">
        <v>35</v>
      </c>
      <c r="ET19" s="802" cm="1">
        <f t="array" ref="ET19">_xlfn.IFS(ES19="Pres",8,ES19="Abs",0,ES19=0,"",ES19="Orie",2,ES19="Holi",0,ES19="Leav",0)</f>
        <v>8</v>
      </c>
      <c r="EU19" s="48" t="s">
        <v>35</v>
      </c>
      <c r="EV19" s="226" cm="1">
        <f t="array" ref="EV19">_xlfn.IFS(EU19="Pres",8,EU19="Abs",0,EU19=0,"",EU19="Orie",2,EU19="Holi",0,EU19="Leav",0)</f>
        <v>8</v>
      </c>
      <c r="EW19" s="48" t="s">
        <v>35</v>
      </c>
      <c r="EX19" s="226" cm="1">
        <f t="array" ref="EX19">_xlfn.IFS(EW19="Pres",8,EW19="Abs",0,EW19=0,"",EW19="Orie",2,EW19="Holi",0,EW19="Leav",0)</f>
        <v>8</v>
      </c>
      <c r="EY19" s="48" t="s">
        <v>35</v>
      </c>
      <c r="EZ19" s="226" cm="1">
        <f t="array" ref="EZ19">_xlfn.IFS(EY19="Pres",8,EY19="Abs",0,EY19=0,"",EY19="Orie",2,EY19="Holi",0,EY19="Leav",0)</f>
        <v>8</v>
      </c>
      <c r="FA19" s="48" t="s">
        <v>35</v>
      </c>
      <c r="FB19" s="226" cm="1">
        <f t="array" ref="FB19">_xlfn.IFS(FA19="Pres",8,FA19="Abs",0,FA19=0,"",FA19="Orie",2,FA19="Holi",0,FA19="Leav",0)</f>
        <v>8</v>
      </c>
      <c r="FC19" s="48" t="s">
        <v>35</v>
      </c>
      <c r="FD19" s="226" cm="1">
        <f t="array" ref="FD19">_xlfn.IFS(FC19="Pres",8,FC19="Abs",0,FC19=0,"",FC19="Orie",2,FC19="Holi",0,FC19="Leav",0)</f>
        <v>8</v>
      </c>
      <c r="FE19" s="48" t="s">
        <v>35</v>
      </c>
      <c r="FF19" s="226" cm="1">
        <f t="array" ref="FF19">_xlfn.IFS(FE19="Pres",8,FE19="Abs",0,FE19=0,"",FE19="Orie",2,FE19="Holi",0,FE19="Leav",0)</f>
        <v>8</v>
      </c>
      <c r="FG19" s="48"/>
      <c r="FH19" s="226" t="str" cm="1">
        <f t="array" ref="FH19">_xlfn.IFS(FG19="Pres",8,FG19="Abs",0,FG19=0,"",FG19="Orie",2,FG19="Holi",0,FG19="Leav",0)</f>
        <v/>
      </c>
      <c r="FI19" s="48"/>
      <c r="FJ19" s="226" t="str" cm="1">
        <f t="array" ref="FJ19">_xlfn.IFS(FI19="Pres",8,FI19="Abs",0,FI19=0,"",FI19="Orie",2,FI19="Holi",0,FI19="Leav",0)</f>
        <v/>
      </c>
      <c r="FK19" s="48"/>
      <c r="FL19" s="226" t="str" cm="1">
        <f t="array" ref="FL19">_xlfn.IFS(FK19="Pres",8,FK19="Abs",0,FK19=0,"",FK19="Orie",2,FK19="Holi",0,FK19="Leav",0)</f>
        <v/>
      </c>
      <c r="FM19" s="48"/>
      <c r="FN19" s="226" t="str" cm="1">
        <f t="array" ref="FN19">_xlfn.IFS(FM19="Pres",8,FM19="Abs",0,FM19=0,"",FM19="Orie",2,FM19="Holi",0,FM19="Leav",0)</f>
        <v/>
      </c>
      <c r="FO19" s="48"/>
      <c r="FP19" s="84"/>
      <c r="FQ19" s="48"/>
      <c r="FR19" s="475" t="str" cm="1">
        <f t="array" ref="FR19">_xlfn.IFS(FQ19="Pres",8,FQ19="Abs",0,FQ19=0,"",FQ19="Orie",2,FQ19="Holi",0,FQ19="Leav",0)</f>
        <v/>
      </c>
      <c r="FS19" s="48"/>
      <c r="FT19" s="226" t="str" cm="1">
        <f t="array" ref="FT19">_xlfn.IFS(FS19="Pres",8,FS19="Abs",0,FS19=0,"",FS19="Orie",2,FS19="Holi",0,FS19="Leav",0)</f>
        <v/>
      </c>
    </row>
    <row r="20" spans="1:196">
      <c r="A20" s="73" t="s">
        <v>49</v>
      </c>
      <c r="B20" s="33" t="s">
        <v>524</v>
      </c>
      <c r="C20" s="33" t="s">
        <v>525</v>
      </c>
      <c r="D20" s="33" t="s">
        <v>526</v>
      </c>
      <c r="E20" s="282" t="s">
        <v>527</v>
      </c>
      <c r="F20" s="102" t="s">
        <v>43</v>
      </c>
      <c r="G20" s="105">
        <v>44818</v>
      </c>
      <c r="H20" s="105">
        <v>45170</v>
      </c>
      <c r="I20" s="105">
        <v>45068</v>
      </c>
      <c r="J20" s="36" t="str">
        <f t="shared" si="187"/>
        <v>Wed</v>
      </c>
      <c r="K20" s="86">
        <f t="shared" ref="K20:K28" si="189">I20-8*7</f>
        <v>45012</v>
      </c>
      <c r="L20" s="403">
        <f t="shared" ref="L20:L23" si="190">I20</f>
        <v>45068</v>
      </c>
      <c r="M20" s="418">
        <v>45049</v>
      </c>
      <c r="N20" s="726">
        <f>COUNTIF(AC20:XFD20,"Pres")+X20+U20+T20</f>
        <v>32</v>
      </c>
      <c r="O20" s="264">
        <f t="shared" si="183"/>
        <v>255.8</v>
      </c>
      <c r="P20" s="39" t="str">
        <f t="shared" ref="P20:P27" si="191">IF(COUNTIF(AC20:XFD20,"Orie")=0,"",COUNTIF(AC20:XFD20,"Orie"))</f>
        <v/>
      </c>
      <c r="Q20" s="38">
        <f t="shared" si="184"/>
        <v>1</v>
      </c>
      <c r="R20" s="40" t="str">
        <f t="shared" si="185"/>
        <v/>
      </c>
      <c r="S20" s="41">
        <f t="shared" ref="S20:S27" si="192">IF(COUNTIF(AC20:XFD20,"Holi")+Z20=0,"",COUNTIF(AC20:XFD20,"Holi")+Z20)</f>
        <v>2</v>
      </c>
      <c r="T20" s="45"/>
      <c r="U20" s="123"/>
      <c r="V20" s="123"/>
      <c r="W20" s="44"/>
      <c r="X20" s="42"/>
      <c r="Y20" s="44"/>
      <c r="Z20" s="45"/>
      <c r="AA20" s="46"/>
      <c r="AB20" s="83"/>
      <c r="AC20" s="48"/>
      <c r="AD20" s="226" t="str" cm="1">
        <f t="array" ref="AD20">_xlfn.IFS(AC20="Pres",8,AC20="Abs",0,AC20=0,"",AC20="Orie",2,AC20="Holi",0,AC20="Leav",0)</f>
        <v/>
      </c>
      <c r="AE20" s="48"/>
      <c r="AF20" s="226" t="str" cm="1">
        <f t="array" ref="AF20">_xlfn.IFS(AE20="Pres",8,AE20="Abs",0,AE20=0,"",AE20="Orie",2,AE20="Holi",0,AE20="Leav",0)</f>
        <v/>
      </c>
      <c r="AG20" s="48"/>
      <c r="AH20" s="226" t="str" cm="1">
        <f t="array" ref="AH20">_xlfn.IFS(AG20="Pres",8,AG20="Abs",0,AG20=0,"",AG20="Orie",2,AG20="Holi",0,AG20="Leav",0)</f>
        <v/>
      </c>
      <c r="AI20" s="48"/>
      <c r="AJ20" s="48"/>
      <c r="AK20" s="48"/>
      <c r="AL20" s="226" t="str" cm="1">
        <f t="array" ref="AL20">_xlfn.IFS(AK20="Pres",8,AK20="Abs",0,AK20=0,"",AK20="Orie",2,AK20="Holi",0,AK20="Leav",0)</f>
        <v/>
      </c>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226" t="str" cm="1">
        <f t="array" ref="CJ20">_xlfn.IFS(CI20="Pres",8,CI20="Abs",0,CI20=0,"",CI20="Orie",2,CI20="Holi",0,CI20="Leav",0)</f>
        <v/>
      </c>
      <c r="CK20" s="48"/>
      <c r="CL20" s="226" t="str" cm="1">
        <f t="array" ref="CL20">_xlfn.IFS(CK20="Pres",8,CK20="Abs",0,CK20=0,"",CK20="Orie",2,CK20="Holi",0,CK20="Leav",0)</f>
        <v/>
      </c>
      <c r="CM20" s="48"/>
      <c r="CN20" s="226" t="str" cm="1">
        <f t="array" ref="CN20">_xlfn.IFS(CM20="Pres",8,CM20="Abs",0,CM20=0,"",CM20="Orie",2,CM20="Holi",0,CM20="Leav",0)</f>
        <v/>
      </c>
      <c r="CO20" s="48"/>
      <c r="CP20" s="226" t="str" cm="1">
        <f t="array" ref="CP20">_xlfn.IFS(CO20="Pres",8,CO20="Abs",0,CO20=0,"",CO20="Orie",2,CO20="Holi",0,CO20="Leav",0)</f>
        <v/>
      </c>
      <c r="CQ20" s="48" t="s">
        <v>35</v>
      </c>
      <c r="CR20" s="226" cm="1">
        <f t="array" ref="CR20">_xlfn.IFS(CQ20="Pres",8,CQ20="Abs",0,CQ20=0,"",CQ20="Orie",2,CQ20="Holi",0,CQ20="Leav",0)</f>
        <v>8</v>
      </c>
      <c r="CS20" s="48" t="s">
        <v>35</v>
      </c>
      <c r="CT20" s="226" cm="1">
        <f t="array" ref="CT20">_xlfn.IFS(CS20="Pres",8,CS20="Abs",0,CS20=0,"",CS20="Orie",2,CS20="Holi",0,CS20="Leav",0)</f>
        <v>8</v>
      </c>
      <c r="CU20" s="48" t="s">
        <v>35</v>
      </c>
      <c r="CV20" s="226" cm="1">
        <f t="array" ref="CV20">_xlfn.IFS(CU20="Pres",8,CU20="Abs",0,CU20=0,"",CU20="Orie",2,CU20="Holi",0,CU20="Leav",0)</f>
        <v>8</v>
      </c>
      <c r="CW20" s="48" t="s">
        <v>36</v>
      </c>
      <c r="CX20" s="226" cm="1">
        <f t="array" ref="CX20">_xlfn.IFS(CW20="Pres",8,CW20="Abs",0,CW20=0,"",CW20="Orie",2,CW20="Holi",0,CW20="Leav",0)</f>
        <v>0</v>
      </c>
      <c r="CY20" s="48" t="s">
        <v>35</v>
      </c>
      <c r="CZ20" s="226" cm="1">
        <f t="array" ref="CZ20">_xlfn.IFS(CY20="Pres",8,CY20="Abs",0,CY20=0,"",CY20="Orie",2,CY20="Holi",0,CY20="Leav",0)</f>
        <v>8</v>
      </c>
      <c r="DA20" s="48" t="s">
        <v>35</v>
      </c>
      <c r="DB20" s="226" cm="1">
        <f t="array" ref="DB20">_xlfn.IFS(DA20="Pres",8,DA20="Abs",0,DA20=0,"",DA20="Orie",2,DA20="Holi",0,DA20="Leav",0)</f>
        <v>8</v>
      </c>
      <c r="DC20" s="48" t="s">
        <v>35</v>
      </c>
      <c r="DD20" s="226" cm="1">
        <f t="array" ref="DD20">_xlfn.IFS(DC20="Pres",8,DC20="Abs",0,DC20=0,"",DC20="Orie",2,DC20="Holi",0,DC20="Leav",0)</f>
        <v>8</v>
      </c>
      <c r="DE20" s="48" t="s">
        <v>35</v>
      </c>
      <c r="DF20" s="226" cm="1">
        <f t="array" ref="DF20">_xlfn.IFS(DE20="Pres",8,DE20="Abs",0,DE20=0,"",DE20="Orie",2,DE20="Holi",0,DE20="Leav",0)</f>
        <v>8</v>
      </c>
      <c r="DG20" s="48" t="s">
        <v>35</v>
      </c>
      <c r="DH20" s="226" cm="1">
        <f t="array" ref="DH20">_xlfn.IFS(DG20="Pres",8,DG20="Abs",0,DG20=0,"",DG20="Orie",2,DG20="Holi",0,DG20="Leav",0)</f>
        <v>8</v>
      </c>
      <c r="DI20" s="48" t="s">
        <v>35</v>
      </c>
      <c r="DJ20" s="226" cm="1">
        <f t="array" ref="DJ20">_xlfn.IFS(DI20="Pres",8,DI20="Abs",0,DI20=0,"",DI20="Orie",2,DI20="Holi",0,DI20="Leav",0)</f>
        <v>8</v>
      </c>
      <c r="DK20" s="48" t="s">
        <v>35</v>
      </c>
      <c r="DL20" s="226" cm="1">
        <f t="array" ref="DL20">_xlfn.IFS(DK20="Pres",8,DK20="Abs",0,DK20=0,"",DK20="Orie",2,DK20="Holi",0,DK20="Leav",0)</f>
        <v>8</v>
      </c>
      <c r="DM20" s="48" t="s">
        <v>35</v>
      </c>
      <c r="DN20" s="226" cm="1">
        <f t="array" ref="DN20">_xlfn.IFS(DM20="Pres",8,DM20="Abs",0,DM20=0,"",DM20="Orie",2,DM20="Holi",0,DM20="Leav",0)</f>
        <v>8</v>
      </c>
      <c r="DO20" s="48" t="s">
        <v>35</v>
      </c>
      <c r="DP20" s="226" cm="1">
        <f t="array" ref="DP20">_xlfn.IFS(DO20="Pres",8,DO20="Abs",0,DO20=0,"",DO20="Orie",2,DO20="Holi",0,DO20="Leav",0)</f>
        <v>8</v>
      </c>
      <c r="DQ20" s="48" t="s">
        <v>35</v>
      </c>
      <c r="DR20" s="226" cm="1">
        <f t="array" ref="DR20">_xlfn.IFS(DQ20="Pres",8,DQ20="Abs",0,DQ20=0,"",DQ20="Orie",2,DQ20="Holi",0,DQ20="Leav",0)</f>
        <v>8</v>
      </c>
      <c r="DS20" s="48" t="s">
        <v>35</v>
      </c>
      <c r="DT20" s="226" cm="1">
        <f t="array" ref="DT20">_xlfn.IFS(DS20="Pres",8,DS20="Abs",0,DS20=0,"",DS20="Orie",2,DS20="Holi",0,DS20="Leav",0)</f>
        <v>8</v>
      </c>
      <c r="DU20" s="48" t="s">
        <v>54</v>
      </c>
      <c r="DV20" s="226" cm="1">
        <f t="array" ref="DV20">_xlfn.IFS(DU20="Pres",8,DU20="Abs",0,DU20=0,"",DU20="Orie",2,DU20="Holi",0,DU20="Leav",0)</f>
        <v>0</v>
      </c>
      <c r="DW20" s="48" t="s">
        <v>54</v>
      </c>
      <c r="DX20" s="226" cm="1">
        <f t="array" ref="DX20">_xlfn.IFS(DW20="Pres",8,DW20="Abs",0,DW20=0,"",DW20="Orie",2,DW20="Holi",0,DW20="Leav",0)</f>
        <v>0</v>
      </c>
      <c r="DY20" s="48" t="s">
        <v>35</v>
      </c>
      <c r="DZ20" s="226" cm="1">
        <f t="array" ref="DZ20">_xlfn.IFS(DY20="Pres",8,DY20="Abs",0,DY20=0,"",DY20="Orie",2,DY20="Holi",0,DY20="Leav",0)</f>
        <v>8</v>
      </c>
      <c r="EA20" s="48" t="s">
        <v>35</v>
      </c>
      <c r="EB20" s="226" cm="1">
        <f t="array" ref="EB20">_xlfn.IFS(EA20="Pres",8,EA20="Abs",0,EA20=0,"",EA20="Orie",2,EA20="Holi",0,EA20="Leav",0)</f>
        <v>8</v>
      </c>
      <c r="EC20" s="48" t="s">
        <v>35</v>
      </c>
      <c r="ED20" s="226" cm="1">
        <f t="array" ref="ED20">_xlfn.IFS(EC20="Pres",8,EC20="Abs",0,EC20=0,"",EC20="Orie",2,EC20="Holi",0,EC20="Leav",0)</f>
        <v>8</v>
      </c>
      <c r="EE20" s="48" t="s">
        <v>35</v>
      </c>
      <c r="EF20" s="226" cm="1">
        <f t="array" ref="EF20">_xlfn.IFS(EE20="Pres",8,EE20="Abs",0,EE20=0,"",EE20="Orie",2,EE20="Holi",0,EE20="Leav",0)</f>
        <v>8</v>
      </c>
      <c r="EG20" s="48" t="s">
        <v>35</v>
      </c>
      <c r="EH20" s="226">
        <v>7.8</v>
      </c>
      <c r="EI20" s="48" t="s">
        <v>35</v>
      </c>
      <c r="EJ20" s="226" cm="1">
        <f t="array" ref="EJ20">_xlfn.IFS(EI20="Pres",8,EI20="Abs",0,EI20=0,"",EI20="Orie",2,EI20="Holi",0,EI20="Leav",0)</f>
        <v>8</v>
      </c>
      <c r="EK20" s="48" t="s">
        <v>35</v>
      </c>
      <c r="EL20" s="226" cm="1">
        <f t="array" ref="EL20">_xlfn.IFS(EK20="Pres",8,EK20="Abs",0,EK20=0,"",EK20="Orie",2,EK20="Holi",0,EK20="Leav",0)</f>
        <v>8</v>
      </c>
      <c r="EM20" s="48" t="s">
        <v>35</v>
      </c>
      <c r="EN20" s="226" cm="1">
        <f t="array" ref="EN20">_xlfn.IFS(EM20="Pres",8,EM20="Abs",0,EM20=0,"",EM20="Orie",2,EM20="Holi",0,EM20="Leav",0)</f>
        <v>8</v>
      </c>
      <c r="EO20" s="48" t="s">
        <v>35</v>
      </c>
      <c r="EP20" s="226" cm="1">
        <f t="array" ref="EP20">_xlfn.IFS(EO20="Pres",8,EO20="Abs",0,EO20=0,"",EO20="Orie",2,EO20="Holi",0,EO20="Leav",0)</f>
        <v>8</v>
      </c>
      <c r="EQ20" s="48" t="s">
        <v>35</v>
      </c>
      <c r="ER20" s="226" cm="1">
        <f t="array" ref="ER20">_xlfn.IFS(EQ20="Pres",8,EQ20="Abs",0,EQ20=0,"",EQ20="Orie",2,EQ20="Holi",0,EQ20="Leav",0)</f>
        <v>8</v>
      </c>
      <c r="ES20" s="48" t="s">
        <v>35</v>
      </c>
      <c r="ET20" s="802" cm="1">
        <f t="array" ref="ET20">_xlfn.IFS(ES20="Pres",8,ES20="Abs",0,ES20=0,"",ES20="Orie",2,ES20="Holi",0,ES20="Leav",0)</f>
        <v>8</v>
      </c>
      <c r="EU20" s="48" t="s">
        <v>35</v>
      </c>
      <c r="EV20" s="226" cm="1">
        <f t="array" ref="EV20">_xlfn.IFS(EU20="Pres",8,EU20="Abs",0,EU20=0,"",EU20="Orie",2,EU20="Holi",0,EU20="Leav",0)</f>
        <v>8</v>
      </c>
      <c r="EW20" s="48" t="s">
        <v>35</v>
      </c>
      <c r="EX20" s="226" cm="1">
        <f t="array" ref="EX20">_xlfn.IFS(EW20="Pres",8,EW20="Abs",0,EW20=0,"",EW20="Orie",2,EW20="Holi",0,EW20="Leav",0)</f>
        <v>8</v>
      </c>
      <c r="EY20" s="48" t="s">
        <v>35</v>
      </c>
      <c r="EZ20" s="226" cm="1">
        <f t="array" ref="EZ20">_xlfn.IFS(EY20="Pres",8,EY20="Abs",0,EY20=0,"",EY20="Orie",2,EY20="Holi",0,EY20="Leav",0)</f>
        <v>8</v>
      </c>
      <c r="FA20" s="48" t="s">
        <v>35</v>
      </c>
      <c r="FB20" s="226" cm="1">
        <f t="array" ref="FB20">_xlfn.IFS(FA20="Pres",8,FA20="Abs",0,FA20=0,"",FA20="Orie",2,FA20="Holi",0,FA20="Leav",0)</f>
        <v>8</v>
      </c>
      <c r="FC20" s="48" t="s">
        <v>35</v>
      </c>
      <c r="FD20" s="226" cm="1">
        <f t="array" ref="FD20">_xlfn.IFS(FC20="Pres",8,FC20="Abs",0,FC20=0,"",FC20="Orie",2,FC20="Holi",0,FC20="Leav",0)</f>
        <v>8</v>
      </c>
      <c r="FE20" s="48" t="s">
        <v>35</v>
      </c>
      <c r="FF20" s="226" cm="1">
        <f t="array" ref="FF20">_xlfn.IFS(FE20="Pres",8,FE20="Abs",0,FE20=0,"",FE20="Orie",2,FE20="Holi",0,FE20="Leav",0)</f>
        <v>8</v>
      </c>
      <c r="FG20" s="48" t="s">
        <v>35</v>
      </c>
      <c r="FH20" s="226" cm="1">
        <f t="array" ref="FH20">_xlfn.IFS(FG20="Pres",8,FG20="Abs",0,FG20=0,"",FG20="Orie",2,FG20="Holi",0,FG20="Leav",0)</f>
        <v>8</v>
      </c>
      <c r="FI20" s="48"/>
      <c r="FJ20" s="226" t="str" cm="1">
        <f t="array" ref="FJ20">_xlfn.IFS(FI20="Pres",8,FI20="Abs",0,FI20=0,"",FI20="Orie",2,FI20="Holi",0,FI20="Leav",0)</f>
        <v/>
      </c>
      <c r="FK20" s="48"/>
      <c r="FL20" s="226" t="str" cm="1">
        <f t="array" ref="FL20">_xlfn.IFS(FK20="Pres",8,FK20="Abs",0,FK20=0,"",FK20="Orie",2,FK20="Holi",0,FK20="Leav",0)</f>
        <v/>
      </c>
      <c r="FM20" s="48"/>
      <c r="FN20" s="226" t="str" cm="1">
        <f t="array" ref="FN20">_xlfn.IFS(FM20="Pres",8,FM20="Abs",0,FM20=0,"",FM20="Orie",2,FM20="Holi",0,FM20="Leav",0)</f>
        <v/>
      </c>
      <c r="FO20" s="48"/>
      <c r="FP20" s="84"/>
      <c r="FQ20" s="48"/>
      <c r="FR20" s="475" t="str" cm="1">
        <f t="array" ref="FR20">_xlfn.IFS(FQ20="Pres",8,FQ20="Abs",0,FQ20=0,"",FQ20="Orie",2,FQ20="Holi",0,FQ20="Leav",0)</f>
        <v/>
      </c>
      <c r="FS20" s="48"/>
      <c r="FT20" s="226" t="str" cm="1">
        <f t="array" ref="FT20">_xlfn.IFS(FS20="Pres",8,FS20="Abs",0,FS20=0,"",FS20="Orie",2,FS20="Holi",0,FS20="Leav",0)</f>
        <v/>
      </c>
    </row>
    <row r="21" spans="1:196">
      <c r="A21" s="73" t="s">
        <v>49</v>
      </c>
      <c r="B21" s="49" t="s">
        <v>528</v>
      </c>
      <c r="C21" s="50" t="s">
        <v>109</v>
      </c>
      <c r="D21" s="33" t="s">
        <v>529</v>
      </c>
      <c r="E21" s="282" t="s">
        <v>530</v>
      </c>
      <c r="F21" s="102" t="s">
        <v>43</v>
      </c>
      <c r="G21" s="105">
        <v>44818</v>
      </c>
      <c r="H21" s="105">
        <v>45170</v>
      </c>
      <c r="I21" s="105">
        <v>45068</v>
      </c>
      <c r="J21" s="36" t="str">
        <f t="shared" si="187"/>
        <v>Wed</v>
      </c>
      <c r="K21" s="86">
        <f t="shared" si="189"/>
        <v>45012</v>
      </c>
      <c r="L21" s="403">
        <f t="shared" si="190"/>
        <v>45068</v>
      </c>
      <c r="M21" s="105">
        <v>45049</v>
      </c>
      <c r="N21" s="726">
        <f>COUNTIF(AC21:XFD21,"Pres")+X21+U21+T21</f>
        <v>32</v>
      </c>
      <c r="O21" s="264">
        <f t="shared" si="183"/>
        <v>252.8</v>
      </c>
      <c r="P21" s="39" t="str">
        <f t="shared" si="191"/>
        <v/>
      </c>
      <c r="Q21" s="38" t="str">
        <f t="shared" si="184"/>
        <v/>
      </c>
      <c r="R21" s="40" t="str">
        <f t="shared" si="185"/>
        <v/>
      </c>
      <c r="S21" s="41">
        <f t="shared" si="192"/>
        <v>2</v>
      </c>
      <c r="T21" s="45"/>
      <c r="U21" s="123"/>
      <c r="V21" s="123"/>
      <c r="W21" s="44"/>
      <c r="X21" s="42"/>
      <c r="Y21" s="44"/>
      <c r="Z21" s="45"/>
      <c r="AA21" s="46"/>
      <c r="AB21" s="83"/>
      <c r="AC21" s="48"/>
      <c r="AD21" s="226" t="str" cm="1">
        <f t="array" ref="AD21">_xlfn.IFS(AC21="Pres",8,AC21="Abs",0,AC21=0,"",AC21="Orie",2,AC21="Holi",0,AC21="Leav",0)</f>
        <v/>
      </c>
      <c r="AE21" s="48"/>
      <c r="AF21" s="226" t="str" cm="1">
        <f t="array" ref="AF21">_xlfn.IFS(AE21="Pres",8,AE21="Abs",0,AE21=0,"",AE21="Orie",2,AE21="Holi",0,AE21="Leav",0)</f>
        <v/>
      </c>
      <c r="AG21" s="48"/>
      <c r="AH21" s="226" t="str" cm="1">
        <f t="array" ref="AH21">_xlfn.IFS(AG21="Pres",8,AG21="Abs",0,AG21=0,"",AG21="Orie",2,AG21="Holi",0,AG21="Leav",0)</f>
        <v/>
      </c>
      <c r="AI21" s="48"/>
      <c r="AJ21" s="48"/>
      <c r="AK21" s="48"/>
      <c r="AL21" s="226" t="str" cm="1">
        <f t="array" ref="AL21">_xlfn.IFS(AK21="Pres",8,AK21="Abs",0,AK21=0,"",AK21="Orie",2,AK21="Holi",0,AK21="Leav",0)</f>
        <v/>
      </c>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226" t="str" cm="1">
        <f t="array" ref="CJ21">_xlfn.IFS(CI21="Pres",8,CI21="Abs",0,CI21=0,"",CI21="Orie",2,CI21="Holi",0,CI21="Leav",0)</f>
        <v/>
      </c>
      <c r="CK21" s="48"/>
      <c r="CL21" s="226" t="str" cm="1">
        <f t="array" ref="CL21">_xlfn.IFS(CK21="Pres",8,CK21="Abs",0,CK21=0,"",CK21="Orie",2,CK21="Holi",0,CK21="Leav",0)</f>
        <v/>
      </c>
      <c r="CM21" s="48"/>
      <c r="CN21" s="226" t="str" cm="1">
        <f t="array" ref="CN21">_xlfn.IFS(CM21="Pres",8,CM21="Abs",0,CM21=0,"",CM21="Orie",2,CM21="Holi",0,CM21="Leav",0)</f>
        <v/>
      </c>
      <c r="CO21" s="48"/>
      <c r="CP21" s="226" t="str" cm="1">
        <f t="array" ref="CP21">_xlfn.IFS(CO21="Pres",8,CO21="Abs",0,CO21=0,"",CO21="Orie",2,CO21="Holi",0,CO21="Leav",0)</f>
        <v/>
      </c>
      <c r="CQ21" s="48" t="s">
        <v>35</v>
      </c>
      <c r="CR21" s="226" cm="1">
        <f t="array" ref="CR21">_xlfn.IFS(CQ21="Pres",8,CQ21="Abs",0,CQ21=0,"",CQ21="Orie",2,CQ21="Holi",0,CQ21="Leav",0)</f>
        <v>8</v>
      </c>
      <c r="CS21" s="48" t="s">
        <v>35</v>
      </c>
      <c r="CT21" s="226" cm="1">
        <f t="array" ref="CT21">_xlfn.IFS(CS21="Pres",8,CS21="Abs",0,CS21=0,"",CS21="Orie",2,CS21="Holi",0,CS21="Leav",0)</f>
        <v>8</v>
      </c>
      <c r="CU21" s="48" t="s">
        <v>35</v>
      </c>
      <c r="CV21" s="226" cm="1">
        <f t="array" ref="CV21">_xlfn.IFS(CU21="Pres",8,CU21="Abs",0,CU21=0,"",CU21="Orie",2,CU21="Holi",0,CU21="Leav",0)</f>
        <v>8</v>
      </c>
      <c r="CW21" s="48" t="s">
        <v>35</v>
      </c>
      <c r="CX21" s="226" cm="1">
        <f t="array" ref="CX21">_xlfn.IFS(CW21="Pres",8,CW21="Abs",0,CW21=0,"",CW21="Orie",2,CW21="Holi",0,CW21="Leav",0)</f>
        <v>8</v>
      </c>
      <c r="CY21" s="48" t="s">
        <v>35</v>
      </c>
      <c r="CZ21" s="226" cm="1">
        <f t="array" ref="CZ21">_xlfn.IFS(CY21="Pres",8,CY21="Abs",0,CY21=0,"",CY21="Orie",2,CY21="Holi",0,CY21="Leav",0)</f>
        <v>8</v>
      </c>
      <c r="DA21" s="48" t="s">
        <v>35</v>
      </c>
      <c r="DB21" s="226">
        <v>7.5</v>
      </c>
      <c r="DC21" s="48" t="s">
        <v>35</v>
      </c>
      <c r="DD21" s="226" cm="1">
        <f t="array" ref="DD21">_xlfn.IFS(DC21="Pres",8,DC21="Abs",0,DC21=0,"",DC21="Orie",2,DC21="Holi",0,DC21="Leav",0)</f>
        <v>8</v>
      </c>
      <c r="DE21" s="48" t="s">
        <v>35</v>
      </c>
      <c r="DF21" s="226" cm="1">
        <f t="array" ref="DF21">_xlfn.IFS(DE21="Pres",8,DE21="Abs",0,DE21=0,"",DE21="Orie",2,DE21="Holi",0,DE21="Leav",0)</f>
        <v>8</v>
      </c>
      <c r="DG21" s="48" t="s">
        <v>35</v>
      </c>
      <c r="DH21" s="226" cm="1">
        <f t="array" ref="DH21">_xlfn.IFS(DG21="Pres",8,DG21="Abs",0,DG21=0,"",DG21="Orie",2,DG21="Holi",0,DG21="Leav",0)</f>
        <v>8</v>
      </c>
      <c r="DI21" s="48" t="s">
        <v>35</v>
      </c>
      <c r="DJ21" s="226" cm="1">
        <f t="array" ref="DJ21">_xlfn.IFS(DI21="Pres",8,DI21="Abs",0,DI21=0,"",DI21="Orie",2,DI21="Holi",0,DI21="Leav",0)</f>
        <v>8</v>
      </c>
      <c r="DK21" s="48" t="s">
        <v>35</v>
      </c>
      <c r="DL21" s="226" cm="1">
        <f t="array" ref="DL21">_xlfn.IFS(DK21="Pres",8,DK21="Abs",0,DK21=0,"",DK21="Orie",2,DK21="Holi",0,DK21="Leav",0)</f>
        <v>8</v>
      </c>
      <c r="DM21" s="48" t="s">
        <v>35</v>
      </c>
      <c r="DN21" s="226" cm="1">
        <f t="array" ref="DN21">_xlfn.IFS(DM21="Pres",8,DM21="Abs",0,DM21=0,"",DM21="Orie",2,DM21="Holi",0,DM21="Leav",0)</f>
        <v>8</v>
      </c>
      <c r="DO21" s="48" t="s">
        <v>35</v>
      </c>
      <c r="DP21" s="226" cm="1">
        <f t="array" ref="DP21">_xlfn.IFS(DO21="Pres",8,DO21="Abs",0,DO21=0,"",DO21="Orie",2,DO21="Holi",0,DO21="Leav",0)</f>
        <v>8</v>
      </c>
      <c r="DQ21" s="48" t="s">
        <v>35</v>
      </c>
      <c r="DR21" s="226" cm="1">
        <f t="array" ref="DR21">_xlfn.IFS(DQ21="Pres",8,DQ21="Abs",0,DQ21=0,"",DQ21="Orie",2,DQ21="Holi",0,DQ21="Leav",0)</f>
        <v>8</v>
      </c>
      <c r="DS21" s="48" t="s">
        <v>35</v>
      </c>
      <c r="DT21" s="226" cm="1">
        <f t="array" ref="DT21">_xlfn.IFS(DS21="Pres",8,DS21="Abs",0,DS21=0,"",DS21="Orie",2,DS21="Holi",0,DS21="Leav",0)</f>
        <v>8</v>
      </c>
      <c r="DU21" s="48" t="s">
        <v>54</v>
      </c>
      <c r="DV21" s="226" cm="1">
        <f t="array" ref="DV21">_xlfn.IFS(DU21="Pres",8,DU21="Abs",0,DU21=0,"",DU21="Orie",2,DU21="Holi",0,DU21="Leav",0)</f>
        <v>0</v>
      </c>
      <c r="DW21" s="48" t="s">
        <v>54</v>
      </c>
      <c r="DX21" s="226" cm="1">
        <f t="array" ref="DX21">_xlfn.IFS(DW21="Pres",8,DW21="Abs",0,DW21=0,"",DW21="Orie",2,DW21="Holi",0,DW21="Leav",0)</f>
        <v>0</v>
      </c>
      <c r="DY21" s="48" t="s">
        <v>35</v>
      </c>
      <c r="DZ21" s="226" cm="1">
        <f t="array" ref="DZ21">_xlfn.IFS(DY21="Pres",8,DY21="Abs",0,DY21=0,"",DY21="Orie",2,DY21="Holi",0,DY21="Leav",0)</f>
        <v>8</v>
      </c>
      <c r="EA21" s="48" t="s">
        <v>35</v>
      </c>
      <c r="EB21" s="226" cm="1">
        <f t="array" ref="EB21">_xlfn.IFS(EA21="Pres",8,EA21="Abs",0,EA21=0,"",EA21="Orie",2,EA21="Holi",0,EA21="Leav",0)</f>
        <v>8</v>
      </c>
      <c r="EC21" s="48" t="s">
        <v>35</v>
      </c>
      <c r="ED21" s="226">
        <v>7.5</v>
      </c>
      <c r="EE21" s="48" t="s">
        <v>35</v>
      </c>
      <c r="EF21" s="226" cm="1">
        <f t="array" ref="EF21">_xlfn.IFS(EE21="Pres",8,EE21="Abs",0,EE21=0,"",EE21="Orie",2,EE21="Holi",0,EE21="Leav",0)</f>
        <v>8</v>
      </c>
      <c r="EG21" s="48" t="s">
        <v>35</v>
      </c>
      <c r="EH21" s="226" cm="1">
        <f t="array" ref="EH21">_xlfn.IFS(EG21="Pres",8,EG21="Abs",0,EG21=0,"",EG21="Orie",2,EG21="Holi",0,EG21="Leav",0)</f>
        <v>8</v>
      </c>
      <c r="EI21" s="48" t="s">
        <v>35</v>
      </c>
      <c r="EJ21" s="226" cm="1">
        <f t="array" ref="EJ21">_xlfn.IFS(EI21="Pres",8,EI21="Abs",0,EI21=0,"",EI21="Orie",2,EI21="Holi",0,EI21="Leav",0)</f>
        <v>8</v>
      </c>
      <c r="EK21" s="48" t="s">
        <v>35</v>
      </c>
      <c r="EL21" s="226" cm="1">
        <f t="array" ref="EL21">_xlfn.IFS(EK21="Pres",8,EK21="Abs",0,EK21=0,"",EK21="Orie",2,EK21="Holi",0,EK21="Leav",0)</f>
        <v>8</v>
      </c>
      <c r="EM21" s="48" t="s">
        <v>35</v>
      </c>
      <c r="EN21" s="226" cm="1">
        <f t="array" ref="EN21">_xlfn.IFS(EM21="Pres",8,EM21="Abs",0,EM21=0,"",EM21="Orie",2,EM21="Holi",0,EM21="Leav",0)</f>
        <v>8</v>
      </c>
      <c r="EO21" s="48" t="s">
        <v>35</v>
      </c>
      <c r="EP21" s="226" cm="1">
        <f t="array" ref="EP21">_xlfn.IFS(EO21="Pres",8,EO21="Abs",0,EO21=0,"",EO21="Orie",2,EO21="Holi",0,EO21="Leav",0)</f>
        <v>8</v>
      </c>
      <c r="EQ21" s="48" t="s">
        <v>35</v>
      </c>
      <c r="ER21" s="226" cm="1">
        <f t="array" ref="ER21">_xlfn.IFS(EQ21="Pres",8,EQ21="Abs",0,EQ21=0,"",EQ21="Orie",2,EQ21="Holi",0,EQ21="Leav",0)</f>
        <v>8</v>
      </c>
      <c r="ES21" s="48" t="s">
        <v>35</v>
      </c>
      <c r="ET21" s="802" cm="1">
        <f t="array" ref="ET21">_xlfn.IFS(ES21="Pres",8,ES21="Abs",0,ES21=0,"",ES21="Orie",2,ES21="Holi",0,ES21="Leav",0)</f>
        <v>8</v>
      </c>
      <c r="EU21" s="48" t="s">
        <v>35</v>
      </c>
      <c r="EV21" s="226" cm="1">
        <f t="array" ref="EV21">_xlfn.IFS(EU21="Pres",8,EU21="Abs",0,EU21=0,"",EU21="Orie",2,EU21="Holi",0,EU21="Leav",0)</f>
        <v>8</v>
      </c>
      <c r="EW21" s="48" t="s">
        <v>35</v>
      </c>
      <c r="EX21" s="226" cm="1">
        <f t="array" ref="EX21">_xlfn.IFS(EW21="Pres",8,EW21="Abs",0,EW21=0,"",EW21="Orie",2,EW21="Holi",0,EW21="Leav",0)</f>
        <v>8</v>
      </c>
      <c r="EY21" s="48" t="s">
        <v>35</v>
      </c>
      <c r="EZ21" s="226">
        <v>6</v>
      </c>
      <c r="FA21" s="48" t="s">
        <v>35</v>
      </c>
      <c r="FB21" s="226">
        <v>7.8</v>
      </c>
      <c r="FC21" s="48" t="s">
        <v>35</v>
      </c>
      <c r="FD21" s="226" cm="1">
        <f t="array" ref="FD21">_xlfn.IFS(FC21="Pres",8,FC21="Abs",0,FC21=0,"",FC21="Orie",2,FC21="Holi",0,FC21="Leav",0)</f>
        <v>8</v>
      </c>
      <c r="FE21" s="48" t="s">
        <v>35</v>
      </c>
      <c r="FF21" s="226" cm="1">
        <f t="array" ref="FF21">_xlfn.IFS(FE21="Pres",8,FE21="Abs",0,FE21=0,"",FE21="Orie",2,FE21="Holi",0,FE21="Leav",0)</f>
        <v>8</v>
      </c>
      <c r="FG21" s="48"/>
      <c r="FH21" s="226" t="str" cm="1">
        <f t="array" ref="FH21">_xlfn.IFS(FG21="Pres",8,FG21="Abs",0,FG21=0,"",FG21="Orie",2,FG21="Holi",0,FG21="Leav",0)</f>
        <v/>
      </c>
      <c r="FI21" s="48"/>
      <c r="FJ21" s="226" t="str" cm="1">
        <f t="array" ref="FJ21">_xlfn.IFS(FI21="Pres",8,FI21="Abs",0,FI21=0,"",FI21="Orie",2,FI21="Holi",0,FI21="Leav",0)</f>
        <v/>
      </c>
      <c r="FK21" s="48"/>
      <c r="FL21" s="226" t="str" cm="1">
        <f t="array" ref="FL21">_xlfn.IFS(FK21="Pres",8,FK21="Abs",0,FK21=0,"",FK21="Orie",2,FK21="Holi",0,FK21="Leav",0)</f>
        <v/>
      </c>
      <c r="FM21" s="48"/>
      <c r="FN21" s="226" t="str" cm="1">
        <f t="array" ref="FN21">_xlfn.IFS(FM21="Pres",8,FM21="Abs",0,FM21=0,"",FM21="Orie",2,FM21="Holi",0,FM21="Leav",0)</f>
        <v/>
      </c>
      <c r="FO21" s="48"/>
      <c r="FP21" s="84"/>
      <c r="FQ21" s="48"/>
      <c r="FR21" s="475" t="str" cm="1">
        <f t="array" ref="FR21">_xlfn.IFS(FQ21="Pres",8,FQ21="Abs",0,FQ21=0,"",FQ21="Orie",2,FQ21="Holi",0,FQ21="Leav",0)</f>
        <v/>
      </c>
      <c r="FS21" s="48"/>
      <c r="FT21" s="226" t="str" cm="1">
        <f t="array" ref="FT21">_xlfn.IFS(FS21="Pres",8,FS21="Abs",0,FS21=0,"",FS21="Orie",2,FS21="Holi",0,FS21="Leav",0)</f>
        <v/>
      </c>
    </row>
    <row r="22" spans="1:196">
      <c r="A22" s="73" t="s">
        <v>49</v>
      </c>
      <c r="B22" s="33" t="s">
        <v>531</v>
      </c>
      <c r="C22" s="282" t="s">
        <v>109</v>
      </c>
      <c r="D22" s="282" t="s">
        <v>532</v>
      </c>
      <c r="E22" s="282" t="s">
        <v>533</v>
      </c>
      <c r="F22" s="102" t="s">
        <v>43</v>
      </c>
      <c r="G22" s="105">
        <v>44818</v>
      </c>
      <c r="H22" s="105">
        <v>45170</v>
      </c>
      <c r="I22" s="105">
        <v>45068</v>
      </c>
      <c r="J22" s="36" t="str">
        <f t="shared" si="187"/>
        <v>Wed</v>
      </c>
      <c r="K22" s="86">
        <f t="shared" si="189"/>
        <v>45012</v>
      </c>
      <c r="L22" s="403">
        <f t="shared" si="190"/>
        <v>45068</v>
      </c>
      <c r="M22" s="105">
        <v>45049</v>
      </c>
      <c r="N22" s="726">
        <f>COUNTIF(AC22:XFD22,"Pres")+X22+U22+T22</f>
        <v>32</v>
      </c>
      <c r="O22" s="79">
        <f t="shared" si="183"/>
        <v>256</v>
      </c>
      <c r="P22" s="39" t="str">
        <f t="shared" si="191"/>
        <v/>
      </c>
      <c r="Q22" s="38" t="str">
        <f t="shared" si="184"/>
        <v/>
      </c>
      <c r="R22" s="40" t="str">
        <f t="shared" si="185"/>
        <v/>
      </c>
      <c r="S22" s="41">
        <f t="shared" si="192"/>
        <v>2</v>
      </c>
      <c r="T22" s="45"/>
      <c r="U22" s="123"/>
      <c r="V22" s="123"/>
      <c r="W22" s="44"/>
      <c r="X22" s="42"/>
      <c r="Y22" s="44"/>
      <c r="Z22" s="45"/>
      <c r="AA22" s="46"/>
      <c r="AB22" s="83"/>
      <c r="AC22" s="48"/>
      <c r="AD22" s="226" t="str" cm="1">
        <f t="array" ref="AD22">_xlfn.IFS(AC22="Pres",8,AC22="Abs",0,AC22=0,"",AC22="Orie",2,AC22="Holi",0,AC22="Leav",0)</f>
        <v/>
      </c>
      <c r="AE22" s="48"/>
      <c r="AF22" s="226" t="str" cm="1">
        <f t="array" ref="AF22">_xlfn.IFS(AE22="Pres",8,AE22="Abs",0,AE22=0,"",AE22="Orie",2,AE22="Holi",0,AE22="Leav",0)</f>
        <v/>
      </c>
      <c r="AG22" s="48"/>
      <c r="AH22" s="226" t="str" cm="1">
        <f t="array" ref="AH22">_xlfn.IFS(AG22="Pres",8,AG22="Abs",0,AG22=0,"",AG22="Orie",2,AG22="Holi",0,AG22="Leav",0)</f>
        <v/>
      </c>
      <c r="AI22" s="48"/>
      <c r="AJ22" s="48"/>
      <c r="AK22" s="48"/>
      <c r="AL22" s="226" t="str" cm="1">
        <f t="array" ref="AL22">_xlfn.IFS(AK22="Pres",8,AK22="Abs",0,AK22=0,"",AK22="Orie",2,AK22="Holi",0,AK22="Leav",0)</f>
        <v/>
      </c>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226" t="str" cm="1">
        <f t="array" ref="CJ22">_xlfn.IFS(CI22="Pres",8,CI22="Abs",0,CI22=0,"",CI22="Orie",2,CI22="Holi",0,CI22="Leav",0)</f>
        <v/>
      </c>
      <c r="CK22" s="48"/>
      <c r="CL22" s="226" t="str" cm="1">
        <f t="array" ref="CL22">_xlfn.IFS(CK22="Pres",8,CK22="Abs",0,CK22=0,"",CK22="Orie",2,CK22="Holi",0,CK22="Leav",0)</f>
        <v/>
      </c>
      <c r="CM22" s="48"/>
      <c r="CN22" s="226" t="str" cm="1">
        <f t="array" ref="CN22">_xlfn.IFS(CM22="Pres",8,CM22="Abs",0,CM22=0,"",CM22="Orie",2,CM22="Holi",0,CM22="Leav",0)</f>
        <v/>
      </c>
      <c r="CO22" s="48"/>
      <c r="CP22" s="226" t="str" cm="1">
        <f t="array" ref="CP22">_xlfn.IFS(CO22="Pres",8,CO22="Abs",0,CO22=0,"",CO22="Orie",2,CO22="Holi",0,CO22="Leav",0)</f>
        <v/>
      </c>
      <c r="CQ22" s="48" t="s">
        <v>35</v>
      </c>
      <c r="CR22" s="226" cm="1">
        <f t="array" ref="CR22">_xlfn.IFS(CQ22="Pres",8,CQ22="Abs",0,CQ22=0,"",CQ22="Orie",2,CQ22="Holi",0,CQ22="Leav",0)</f>
        <v>8</v>
      </c>
      <c r="CS22" s="48" t="s">
        <v>35</v>
      </c>
      <c r="CT22" s="226" cm="1">
        <f t="array" ref="CT22">_xlfn.IFS(CS22="Pres",8,CS22="Abs",0,CS22=0,"",CS22="Orie",2,CS22="Holi",0,CS22="Leav",0)</f>
        <v>8</v>
      </c>
      <c r="CU22" s="48" t="s">
        <v>35</v>
      </c>
      <c r="CV22" s="226" cm="1">
        <f t="array" ref="CV22">_xlfn.IFS(CU22="Pres",8,CU22="Abs",0,CU22=0,"",CU22="Orie",2,CU22="Holi",0,CU22="Leav",0)</f>
        <v>8</v>
      </c>
      <c r="CW22" s="48" t="s">
        <v>35</v>
      </c>
      <c r="CX22" s="226" cm="1">
        <f t="array" ref="CX22">_xlfn.IFS(CW22="Pres",8,CW22="Abs",0,CW22=0,"",CW22="Orie",2,CW22="Holi",0,CW22="Leav",0)</f>
        <v>8</v>
      </c>
      <c r="CY22" s="48" t="s">
        <v>35</v>
      </c>
      <c r="CZ22" s="226" cm="1">
        <f t="array" ref="CZ22">_xlfn.IFS(CY22="Pres",8,CY22="Abs",0,CY22=0,"",CY22="Orie",2,CY22="Holi",0,CY22="Leav",0)</f>
        <v>8</v>
      </c>
      <c r="DA22" s="48" t="s">
        <v>35</v>
      </c>
      <c r="DB22" s="226" cm="1">
        <f t="array" ref="DB22">_xlfn.IFS(DA22="Pres",8,DA22="Abs",0,DA22=0,"",DA22="Orie",2,DA22="Holi",0,DA22="Leav",0)</f>
        <v>8</v>
      </c>
      <c r="DC22" s="48" t="s">
        <v>35</v>
      </c>
      <c r="DD22" s="226" cm="1">
        <f t="array" ref="DD22">_xlfn.IFS(DC22="Pres",8,DC22="Abs",0,DC22=0,"",DC22="Orie",2,DC22="Holi",0,DC22="Leav",0)</f>
        <v>8</v>
      </c>
      <c r="DE22" s="48" t="s">
        <v>35</v>
      </c>
      <c r="DF22" s="226" cm="1">
        <f t="array" ref="DF22">_xlfn.IFS(DE22="Pres",8,DE22="Abs",0,DE22=0,"",DE22="Orie",2,DE22="Holi",0,DE22="Leav",0)</f>
        <v>8</v>
      </c>
      <c r="DG22" s="48" t="s">
        <v>35</v>
      </c>
      <c r="DH22" s="226" cm="1">
        <f t="array" ref="DH22">_xlfn.IFS(DG22="Pres",8,DG22="Abs",0,DG22=0,"",DG22="Orie",2,DG22="Holi",0,DG22="Leav",0)</f>
        <v>8</v>
      </c>
      <c r="DI22" s="48" t="s">
        <v>35</v>
      </c>
      <c r="DJ22" s="226" cm="1">
        <f t="array" ref="DJ22">_xlfn.IFS(DI22="Pres",8,DI22="Abs",0,DI22=0,"",DI22="Orie",2,DI22="Holi",0,DI22="Leav",0)</f>
        <v>8</v>
      </c>
      <c r="DK22" s="48" t="s">
        <v>35</v>
      </c>
      <c r="DL22" s="226" cm="1">
        <f t="array" ref="DL22">_xlfn.IFS(DK22="Pres",8,DK22="Abs",0,DK22=0,"",DK22="Orie",2,DK22="Holi",0,DK22="Leav",0)</f>
        <v>8</v>
      </c>
      <c r="DM22" s="48" t="s">
        <v>35</v>
      </c>
      <c r="DN22" s="226" cm="1">
        <f t="array" ref="DN22">_xlfn.IFS(DM22="Pres",8,DM22="Abs",0,DM22=0,"",DM22="Orie",2,DM22="Holi",0,DM22="Leav",0)</f>
        <v>8</v>
      </c>
      <c r="DO22" s="48" t="s">
        <v>35</v>
      </c>
      <c r="DP22" s="226" cm="1">
        <f t="array" ref="DP22">_xlfn.IFS(DO22="Pres",8,DO22="Abs",0,DO22=0,"",DO22="Orie",2,DO22="Holi",0,DO22="Leav",0)</f>
        <v>8</v>
      </c>
      <c r="DQ22" s="48" t="s">
        <v>35</v>
      </c>
      <c r="DR22" s="226" cm="1">
        <f t="array" ref="DR22">_xlfn.IFS(DQ22="Pres",8,DQ22="Abs",0,DQ22=0,"",DQ22="Orie",2,DQ22="Holi",0,DQ22="Leav",0)</f>
        <v>8</v>
      </c>
      <c r="DS22" s="48" t="s">
        <v>35</v>
      </c>
      <c r="DT22" s="226" cm="1">
        <f t="array" ref="DT22">_xlfn.IFS(DS22="Pres",8,DS22="Abs",0,DS22=0,"",DS22="Orie",2,DS22="Holi",0,DS22="Leav",0)</f>
        <v>8</v>
      </c>
      <c r="DU22" s="48" t="s">
        <v>54</v>
      </c>
      <c r="DV22" s="226" cm="1">
        <f t="array" ref="DV22">_xlfn.IFS(DU22="Pres",8,DU22="Abs",0,DU22=0,"",DU22="Orie",2,DU22="Holi",0,DU22="Leav",0)</f>
        <v>0</v>
      </c>
      <c r="DW22" s="48" t="s">
        <v>54</v>
      </c>
      <c r="DX22" s="226" cm="1">
        <f t="array" ref="DX22">_xlfn.IFS(DW22="Pres",8,DW22="Abs",0,DW22=0,"",DW22="Orie",2,DW22="Holi",0,DW22="Leav",0)</f>
        <v>0</v>
      </c>
      <c r="DY22" s="48" t="s">
        <v>35</v>
      </c>
      <c r="DZ22" s="226" cm="1">
        <f t="array" ref="DZ22">_xlfn.IFS(DY22="Pres",8,DY22="Abs",0,DY22=0,"",DY22="Orie",2,DY22="Holi",0,DY22="Leav",0)</f>
        <v>8</v>
      </c>
      <c r="EA22" s="48" t="s">
        <v>35</v>
      </c>
      <c r="EB22" s="226" cm="1">
        <f t="array" ref="EB22">_xlfn.IFS(EA22="Pres",8,EA22="Abs",0,EA22=0,"",EA22="Orie",2,EA22="Holi",0,EA22="Leav",0)</f>
        <v>8</v>
      </c>
      <c r="EC22" s="48" t="s">
        <v>35</v>
      </c>
      <c r="ED22" s="226" cm="1">
        <f t="array" ref="ED22">_xlfn.IFS(EC22="Pres",8,EC22="Abs",0,EC22=0,"",EC22="Orie",2,EC22="Holi",0,EC22="Leav",0)</f>
        <v>8</v>
      </c>
      <c r="EE22" s="48" t="s">
        <v>35</v>
      </c>
      <c r="EF22" s="226" cm="1">
        <f t="array" ref="EF22">_xlfn.IFS(EE22="Pres",8,EE22="Abs",0,EE22=0,"",EE22="Orie",2,EE22="Holi",0,EE22="Leav",0)</f>
        <v>8</v>
      </c>
      <c r="EG22" s="48" t="s">
        <v>35</v>
      </c>
      <c r="EH22" s="226" cm="1">
        <f t="array" ref="EH22">_xlfn.IFS(EG22="Pres",8,EG22="Abs",0,EG22=0,"",EG22="Orie",2,EG22="Holi",0,EG22="Leav",0)</f>
        <v>8</v>
      </c>
      <c r="EI22" s="48" t="s">
        <v>35</v>
      </c>
      <c r="EJ22" s="226" cm="1">
        <f t="array" ref="EJ22">_xlfn.IFS(EI22="Pres",8,EI22="Abs",0,EI22=0,"",EI22="Orie",2,EI22="Holi",0,EI22="Leav",0)</f>
        <v>8</v>
      </c>
      <c r="EK22" s="48" t="s">
        <v>35</v>
      </c>
      <c r="EL22" s="226" cm="1">
        <f t="array" ref="EL22">_xlfn.IFS(EK22="Pres",8,EK22="Abs",0,EK22=0,"",EK22="Orie",2,EK22="Holi",0,EK22="Leav",0)</f>
        <v>8</v>
      </c>
      <c r="EM22" s="48" t="s">
        <v>35</v>
      </c>
      <c r="EN22" s="226" cm="1">
        <f t="array" ref="EN22">_xlfn.IFS(EM22="Pres",8,EM22="Abs",0,EM22=0,"",EM22="Orie",2,EM22="Holi",0,EM22="Leav",0)</f>
        <v>8</v>
      </c>
      <c r="EO22" s="48" t="s">
        <v>35</v>
      </c>
      <c r="EP22" s="226" cm="1">
        <f t="array" ref="EP22">_xlfn.IFS(EO22="Pres",8,EO22="Abs",0,EO22=0,"",EO22="Orie",2,EO22="Holi",0,EO22="Leav",0)</f>
        <v>8</v>
      </c>
      <c r="EQ22" s="48" t="s">
        <v>35</v>
      </c>
      <c r="ER22" s="226" cm="1">
        <f t="array" ref="ER22">_xlfn.IFS(EQ22="Pres",8,EQ22="Abs",0,EQ22=0,"",EQ22="Orie",2,EQ22="Holi",0,EQ22="Leav",0)</f>
        <v>8</v>
      </c>
      <c r="ES22" s="48" t="s">
        <v>35</v>
      </c>
      <c r="ET22" s="802" cm="1">
        <f t="array" ref="ET22">_xlfn.IFS(ES22="Pres",8,ES22="Abs",0,ES22=0,"",ES22="Orie",2,ES22="Holi",0,ES22="Leav",0)</f>
        <v>8</v>
      </c>
      <c r="EU22" s="48" t="s">
        <v>35</v>
      </c>
      <c r="EV22" s="226" cm="1">
        <f t="array" ref="EV22">_xlfn.IFS(EU22="Pres",8,EU22="Abs",0,EU22=0,"",EU22="Orie",2,EU22="Holi",0,EU22="Leav",0)</f>
        <v>8</v>
      </c>
      <c r="EW22" s="48" t="s">
        <v>35</v>
      </c>
      <c r="EX22" s="226" cm="1">
        <f t="array" ref="EX22">_xlfn.IFS(EW22="Pres",8,EW22="Abs",0,EW22=0,"",EW22="Orie",2,EW22="Holi",0,EW22="Leav",0)</f>
        <v>8</v>
      </c>
      <c r="EY22" s="48" t="s">
        <v>35</v>
      </c>
      <c r="EZ22" s="226" cm="1">
        <f t="array" ref="EZ22">_xlfn.IFS(EY22="Pres",8,EY22="Abs",0,EY22=0,"",EY22="Orie",2,EY22="Holi",0,EY22="Leav",0)</f>
        <v>8</v>
      </c>
      <c r="FA22" s="48" t="s">
        <v>35</v>
      </c>
      <c r="FB22" s="226" cm="1">
        <f t="array" ref="FB22">_xlfn.IFS(FA22="Pres",8,FA22="Abs",0,FA22=0,"",FA22="Orie",2,FA22="Holi",0,FA22="Leav",0)</f>
        <v>8</v>
      </c>
      <c r="FC22" s="48" t="s">
        <v>35</v>
      </c>
      <c r="FD22" s="226" cm="1">
        <f t="array" ref="FD22">_xlfn.IFS(FC22="Pres",8,FC22="Abs",0,FC22=0,"",FC22="Orie",2,FC22="Holi",0,FC22="Leav",0)</f>
        <v>8</v>
      </c>
      <c r="FE22" s="48" t="s">
        <v>35</v>
      </c>
      <c r="FF22" s="226" cm="1">
        <f t="array" ref="FF22">_xlfn.IFS(FE22="Pres",8,FE22="Abs",0,FE22=0,"",FE22="Orie",2,FE22="Holi",0,FE22="Leav",0)</f>
        <v>8</v>
      </c>
      <c r="FG22" s="48"/>
      <c r="FH22" s="226" t="str" cm="1">
        <f t="array" ref="FH22">_xlfn.IFS(FG22="Pres",8,FG22="Abs",0,FG22=0,"",FG22="Orie",2,FG22="Holi",0,FG22="Leav",0)</f>
        <v/>
      </c>
      <c r="FI22" s="48"/>
      <c r="FJ22" s="226" t="str" cm="1">
        <f t="array" ref="FJ22">_xlfn.IFS(FI22="Pres",8,FI22="Abs",0,FI22=0,"",FI22="Orie",2,FI22="Holi",0,FI22="Leav",0)</f>
        <v/>
      </c>
      <c r="FK22" s="48"/>
      <c r="FL22" s="226" t="str" cm="1">
        <f t="array" ref="FL22">_xlfn.IFS(FK22="Pres",8,FK22="Abs",0,FK22=0,"",FK22="Orie",2,FK22="Holi",0,FK22="Leav",0)</f>
        <v/>
      </c>
      <c r="FM22" s="48"/>
      <c r="FN22" s="226" t="str" cm="1">
        <f t="array" ref="FN22">_xlfn.IFS(FM22="Pres",8,FM22="Abs",0,FM22=0,"",FM22="Orie",2,FM22="Holi",0,FM22="Leav",0)</f>
        <v/>
      </c>
      <c r="FO22" s="48"/>
      <c r="FP22" s="84"/>
      <c r="FQ22" s="48"/>
      <c r="FR22" s="475" t="str" cm="1">
        <f t="array" ref="FR22">_xlfn.IFS(FQ22="Pres",8,FQ22="Abs",0,FQ22=0,"",FQ22="Orie",2,FQ22="Holi",0,FQ22="Leav",0)</f>
        <v/>
      </c>
      <c r="FS22" s="48"/>
      <c r="FT22" s="226" t="str" cm="1">
        <f t="array" ref="FT22">_xlfn.IFS(FS22="Pres",8,FS22="Abs",0,FS22=0,"",FS22="Orie",2,FS22="Holi",0,FS22="Leav",0)</f>
        <v/>
      </c>
    </row>
    <row r="23" spans="1:196">
      <c r="A23" s="73" t="s">
        <v>49</v>
      </c>
      <c r="B23" s="49" t="s">
        <v>534</v>
      </c>
      <c r="C23" s="49" t="s">
        <v>109</v>
      </c>
      <c r="D23" s="525" t="s">
        <v>535</v>
      </c>
      <c r="E23" s="282" t="s">
        <v>536</v>
      </c>
      <c r="F23" s="73" t="s">
        <v>43</v>
      </c>
      <c r="G23" s="105">
        <v>44818</v>
      </c>
      <c r="H23" s="105">
        <v>45170</v>
      </c>
      <c r="I23" s="105">
        <v>45068</v>
      </c>
      <c r="J23" s="36" t="s">
        <v>61</v>
      </c>
      <c r="K23" s="86">
        <f t="shared" si="189"/>
        <v>45012</v>
      </c>
      <c r="L23" s="403">
        <f t="shared" si="190"/>
        <v>45068</v>
      </c>
      <c r="M23" s="105">
        <v>45049</v>
      </c>
      <c r="N23" s="726">
        <f>COUNTIF(AC23:XFD23,"Pres")+X23+U23+T23</f>
        <v>32</v>
      </c>
      <c r="O23" s="79">
        <f t="shared" si="183"/>
        <v>255.25</v>
      </c>
      <c r="P23" s="39" t="str">
        <f t="shared" si="191"/>
        <v/>
      </c>
      <c r="Q23" s="38" t="str">
        <f t="shared" si="184"/>
        <v/>
      </c>
      <c r="R23" s="40" t="str">
        <f t="shared" si="185"/>
        <v/>
      </c>
      <c r="S23" s="41">
        <f t="shared" si="192"/>
        <v>2</v>
      </c>
      <c r="T23" s="45"/>
      <c r="U23" s="123"/>
      <c r="V23" s="123"/>
      <c r="W23" s="44"/>
      <c r="X23" s="42"/>
      <c r="Y23" s="44"/>
      <c r="Z23" s="45"/>
      <c r="AA23" s="46"/>
      <c r="AB23" s="83"/>
      <c r="AC23" s="48"/>
      <c r="AD23" s="226" t="str" cm="1">
        <f t="array" ref="AD23">_xlfn.IFS(AC23="Pres",8,AC23="Abs",0,AC23=0,"",AC23="Orie",2,AC23="Holi",0,AC23="Leav",0)</f>
        <v/>
      </c>
      <c r="AE23" s="48"/>
      <c r="AF23" s="226" t="str" cm="1">
        <f t="array" ref="AF23">_xlfn.IFS(AE23="Pres",8,AE23="Abs",0,AE23=0,"",AE23="Orie",2,AE23="Holi",0,AE23="Leav",0)</f>
        <v/>
      </c>
      <c r="AG23" s="48"/>
      <c r="AH23" s="226" t="str" cm="1">
        <f t="array" ref="AH23">_xlfn.IFS(AG23="Pres",8,AG23="Abs",0,AG23=0,"",AG23="Orie",2,AG23="Holi",0,AG23="Leav",0)</f>
        <v/>
      </c>
      <c r="AI23" s="48"/>
      <c r="AJ23" s="48"/>
      <c r="AK23" s="48"/>
      <c r="AL23" s="226" t="str" cm="1">
        <f t="array" ref="AL23">_xlfn.IFS(AK23="Pres",8,AK23="Abs",0,AK23=0,"",AK23="Orie",2,AK23="Holi",0,AK23="Leav",0)</f>
        <v/>
      </c>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226" t="str" cm="1">
        <f t="array" ref="CJ23">_xlfn.IFS(CI23="Pres",8,CI23="Abs",0,CI23=0,"",CI23="Orie",2,CI23="Holi",0,CI23="Leav",0)</f>
        <v/>
      </c>
      <c r="CK23" s="48"/>
      <c r="CL23" s="226" t="str" cm="1">
        <f t="array" ref="CL23">_xlfn.IFS(CK23="Pres",8,CK23="Abs",0,CK23=0,"",CK23="Orie",2,CK23="Holi",0,CK23="Leav",0)</f>
        <v/>
      </c>
      <c r="CM23" s="48"/>
      <c r="CN23" s="226" t="str" cm="1">
        <f t="array" ref="CN23">_xlfn.IFS(CM23="Pres",8,CM23="Abs",0,CM23=0,"",CM23="Orie",2,CM23="Holi",0,CM23="Leav",0)</f>
        <v/>
      </c>
      <c r="CO23" s="48"/>
      <c r="CP23" s="226" t="str" cm="1">
        <f t="array" ref="CP23">_xlfn.IFS(CO23="Pres",8,CO23="Abs",0,CO23=0,"",CO23="Orie",2,CO23="Holi",0,CO23="Leav",0)</f>
        <v/>
      </c>
      <c r="CQ23" s="48" t="s">
        <v>35</v>
      </c>
      <c r="CR23" s="226" cm="1">
        <f t="array" ref="CR23">_xlfn.IFS(CQ23="Pres",8,CQ23="Abs",0,CQ23=0,"",CQ23="Orie",2,CQ23="Holi",0,CQ23="Leav",0)</f>
        <v>8</v>
      </c>
      <c r="CS23" s="48" t="s">
        <v>35</v>
      </c>
      <c r="CT23" s="226" cm="1">
        <f t="array" ref="CT23">_xlfn.IFS(CS23="Pres",8,CS23="Abs",0,CS23=0,"",CS23="Orie",2,CS23="Holi",0,CS23="Leav",0)</f>
        <v>8</v>
      </c>
      <c r="CU23" s="48" t="s">
        <v>35</v>
      </c>
      <c r="CV23" s="226" cm="1">
        <f t="array" ref="CV23">_xlfn.IFS(CU23="Pres",8,CU23="Abs",0,CU23=0,"",CU23="Orie",2,CU23="Holi",0,CU23="Leav",0)</f>
        <v>8</v>
      </c>
      <c r="CW23" s="48" t="s">
        <v>35</v>
      </c>
      <c r="CX23" s="226" cm="1">
        <f t="array" ref="CX23">_xlfn.IFS(CW23="Pres",8,CW23="Abs",0,CW23=0,"",CW23="Orie",2,CW23="Holi",0,CW23="Leav",0)</f>
        <v>8</v>
      </c>
      <c r="CY23" s="48" t="s">
        <v>35</v>
      </c>
      <c r="CZ23" s="226" cm="1">
        <f t="array" ref="CZ23">_xlfn.IFS(CY23="Pres",8,CY23="Abs",0,CY23=0,"",CY23="Orie",2,CY23="Holi",0,CY23="Leav",0)</f>
        <v>8</v>
      </c>
      <c r="DA23" s="48" t="s">
        <v>35</v>
      </c>
      <c r="DB23" s="226">
        <v>7.25</v>
      </c>
      <c r="DC23" s="48" t="s">
        <v>35</v>
      </c>
      <c r="DD23" s="226" cm="1">
        <f t="array" ref="DD23">_xlfn.IFS(DC23="Pres",8,DC23="Abs",0,DC23=0,"",DC23="Orie",2,DC23="Holi",0,DC23="Leav",0)</f>
        <v>8</v>
      </c>
      <c r="DE23" s="48" t="s">
        <v>35</v>
      </c>
      <c r="DF23" s="226" cm="1">
        <f t="array" ref="DF23">_xlfn.IFS(DE23="Pres",8,DE23="Abs",0,DE23=0,"",DE23="Orie",2,DE23="Holi",0,DE23="Leav",0)</f>
        <v>8</v>
      </c>
      <c r="DG23" s="48" t="s">
        <v>35</v>
      </c>
      <c r="DH23" s="226" cm="1">
        <f t="array" ref="DH23">_xlfn.IFS(DG23="Pres",8,DG23="Abs",0,DG23=0,"",DG23="Orie",2,DG23="Holi",0,DG23="Leav",0)</f>
        <v>8</v>
      </c>
      <c r="DI23" s="48" t="s">
        <v>35</v>
      </c>
      <c r="DJ23" s="226" cm="1">
        <f t="array" ref="DJ23">_xlfn.IFS(DI23="Pres",8,DI23="Abs",0,DI23=0,"",DI23="Orie",2,DI23="Holi",0,DI23="Leav",0)</f>
        <v>8</v>
      </c>
      <c r="DK23" s="48" t="s">
        <v>35</v>
      </c>
      <c r="DL23" s="226" cm="1">
        <f t="array" ref="DL23">_xlfn.IFS(DK23="Pres",8,DK23="Abs",0,DK23=0,"",DK23="Orie",2,DK23="Holi",0,DK23="Leav",0)</f>
        <v>8</v>
      </c>
      <c r="DM23" s="48" t="s">
        <v>35</v>
      </c>
      <c r="DN23" s="226" cm="1">
        <f t="array" ref="DN23">_xlfn.IFS(DM23="Pres",8,DM23="Abs",0,DM23=0,"",DM23="Orie",2,DM23="Holi",0,DM23="Leav",0)</f>
        <v>8</v>
      </c>
      <c r="DO23" s="48" t="s">
        <v>35</v>
      </c>
      <c r="DP23" s="226" cm="1">
        <f t="array" ref="DP23">_xlfn.IFS(DO23="Pres",8,DO23="Abs",0,DO23=0,"",DO23="Orie",2,DO23="Holi",0,DO23="Leav",0)</f>
        <v>8</v>
      </c>
      <c r="DQ23" s="48" t="s">
        <v>35</v>
      </c>
      <c r="DR23" s="226" cm="1">
        <f t="array" ref="DR23">_xlfn.IFS(DQ23="Pres",8,DQ23="Abs",0,DQ23=0,"",DQ23="Orie",2,DQ23="Holi",0,DQ23="Leav",0)</f>
        <v>8</v>
      </c>
      <c r="DS23" s="48" t="s">
        <v>35</v>
      </c>
      <c r="DT23" s="226" cm="1">
        <f t="array" ref="DT23">_xlfn.IFS(DS23="Pres",8,DS23="Abs",0,DS23=0,"",DS23="Orie",2,DS23="Holi",0,DS23="Leav",0)</f>
        <v>8</v>
      </c>
      <c r="DU23" s="48" t="s">
        <v>54</v>
      </c>
      <c r="DV23" s="226" cm="1">
        <f t="array" ref="DV23">_xlfn.IFS(DU23="Pres",8,DU23="Abs",0,DU23=0,"",DU23="Orie",2,DU23="Holi",0,DU23="Leav",0)</f>
        <v>0</v>
      </c>
      <c r="DW23" s="48" t="s">
        <v>54</v>
      </c>
      <c r="DX23" s="226" cm="1">
        <f t="array" ref="DX23">_xlfn.IFS(DW23="Pres",8,DW23="Abs",0,DW23=0,"",DW23="Orie",2,DW23="Holi",0,DW23="Leav",0)</f>
        <v>0</v>
      </c>
      <c r="DY23" s="48" t="s">
        <v>35</v>
      </c>
      <c r="DZ23" s="226" cm="1">
        <f t="array" ref="DZ23">_xlfn.IFS(DY23="Pres",8,DY23="Abs",0,DY23=0,"",DY23="Orie",2,DY23="Holi",0,DY23="Leav",0)</f>
        <v>8</v>
      </c>
      <c r="EA23" s="48" t="s">
        <v>35</v>
      </c>
      <c r="EB23" s="226" cm="1">
        <f t="array" ref="EB23">_xlfn.IFS(EA23="Pres",8,EA23="Abs",0,EA23=0,"",EA23="Orie",2,EA23="Holi",0,EA23="Leav",0)</f>
        <v>8</v>
      </c>
      <c r="EC23" s="48" t="s">
        <v>35</v>
      </c>
      <c r="ED23" s="226" cm="1">
        <f t="array" ref="ED23">_xlfn.IFS(EC23="Pres",8,EC23="Abs",0,EC23=0,"",EC23="Orie",2,EC23="Holi",0,EC23="Leav",0)</f>
        <v>8</v>
      </c>
      <c r="EE23" s="48" t="s">
        <v>35</v>
      </c>
      <c r="EF23" s="226" cm="1">
        <f t="array" ref="EF23">_xlfn.IFS(EE23="Pres",8,EE23="Abs",0,EE23=0,"",EE23="Orie",2,EE23="Holi",0,EE23="Leav",0)</f>
        <v>8</v>
      </c>
      <c r="EG23" s="48" t="s">
        <v>35</v>
      </c>
      <c r="EH23" s="226" cm="1">
        <f t="array" ref="EH23">_xlfn.IFS(EG23="Pres",8,EG23="Abs",0,EG23=0,"",EG23="Orie",2,EG23="Holi",0,EG23="Leav",0)</f>
        <v>8</v>
      </c>
      <c r="EI23" s="48" t="s">
        <v>35</v>
      </c>
      <c r="EJ23" s="226" cm="1">
        <f t="array" ref="EJ23">_xlfn.IFS(EI23="Pres",8,EI23="Abs",0,EI23=0,"",EI23="Orie",2,EI23="Holi",0,EI23="Leav",0)</f>
        <v>8</v>
      </c>
      <c r="EK23" s="48" t="s">
        <v>35</v>
      </c>
      <c r="EL23" s="226" cm="1">
        <f t="array" ref="EL23">_xlfn.IFS(EK23="Pres",8,EK23="Abs",0,EK23=0,"",EK23="Orie",2,EK23="Holi",0,EK23="Leav",0)</f>
        <v>8</v>
      </c>
      <c r="EM23" s="48" t="s">
        <v>35</v>
      </c>
      <c r="EN23" s="226" cm="1">
        <f t="array" ref="EN23">_xlfn.IFS(EM23="Pres",8,EM23="Abs",0,EM23=0,"",EM23="Orie",2,EM23="Holi",0,EM23="Leav",0)</f>
        <v>8</v>
      </c>
      <c r="EO23" s="48" t="s">
        <v>35</v>
      </c>
      <c r="EP23" s="226" cm="1">
        <f t="array" ref="EP23">_xlfn.IFS(EO23="Pres",8,EO23="Abs",0,EO23=0,"",EO23="Orie",2,EO23="Holi",0,EO23="Leav",0)</f>
        <v>8</v>
      </c>
      <c r="EQ23" s="48" t="s">
        <v>35</v>
      </c>
      <c r="ER23" s="226" cm="1">
        <f t="array" ref="ER23">_xlfn.IFS(EQ23="Pres",8,EQ23="Abs",0,EQ23=0,"",EQ23="Orie",2,EQ23="Holi",0,EQ23="Leav",0)</f>
        <v>8</v>
      </c>
      <c r="ES23" s="48" t="s">
        <v>35</v>
      </c>
      <c r="ET23" s="802" cm="1">
        <f t="array" ref="ET23">_xlfn.IFS(ES23="Pres",8,ES23="Abs",0,ES23=0,"",ES23="Orie",2,ES23="Holi",0,ES23="Leav",0)</f>
        <v>8</v>
      </c>
      <c r="EU23" s="48" t="s">
        <v>35</v>
      </c>
      <c r="EV23" s="226" cm="1">
        <f t="array" ref="EV23">_xlfn.IFS(EU23="Pres",8,EU23="Abs",0,EU23=0,"",EU23="Orie",2,EU23="Holi",0,EU23="Leav",0)</f>
        <v>8</v>
      </c>
      <c r="EW23" s="48" t="s">
        <v>35</v>
      </c>
      <c r="EX23" s="226" cm="1">
        <f t="array" ref="EX23">_xlfn.IFS(EW23="Pres",8,EW23="Abs",0,EW23=0,"",EW23="Orie",2,EW23="Holi",0,EW23="Leav",0)</f>
        <v>8</v>
      </c>
      <c r="EY23" s="48" t="s">
        <v>35</v>
      </c>
      <c r="EZ23" s="226" cm="1">
        <f t="array" ref="EZ23">_xlfn.IFS(EY23="Pres",8,EY23="Abs",0,EY23=0,"",EY23="Orie",2,EY23="Holi",0,EY23="Leav",0)</f>
        <v>8</v>
      </c>
      <c r="FA23" s="48" t="s">
        <v>35</v>
      </c>
      <c r="FB23" s="226" cm="1">
        <f t="array" ref="FB23">_xlfn.IFS(FA23="Pres",8,FA23="Abs",0,FA23=0,"",FA23="Orie",2,FA23="Holi",0,FA23="Leav",0)</f>
        <v>8</v>
      </c>
      <c r="FC23" s="48" t="s">
        <v>35</v>
      </c>
      <c r="FD23" s="226" cm="1">
        <f t="array" ref="FD23">_xlfn.IFS(FC23="Pres",8,FC23="Abs",0,FC23=0,"",FC23="Orie",2,FC23="Holi",0,FC23="Leav",0)</f>
        <v>8</v>
      </c>
      <c r="FE23" s="48" t="s">
        <v>35</v>
      </c>
      <c r="FF23" s="226" cm="1">
        <f t="array" ref="FF23">_xlfn.IFS(FE23="Pres",8,FE23="Abs",0,FE23=0,"",FE23="Orie",2,FE23="Holi",0,FE23="Leav",0)</f>
        <v>8</v>
      </c>
      <c r="FG23" s="48"/>
      <c r="FH23" s="226" t="str" cm="1">
        <f t="array" ref="FH23">_xlfn.IFS(FG23="Pres",8,FG23="Abs",0,FG23=0,"",FG23="Orie",2,FG23="Holi",0,FG23="Leav",0)</f>
        <v/>
      </c>
      <c r="FI23" s="48"/>
      <c r="FJ23" s="226" t="str" cm="1">
        <f t="array" ref="FJ23">_xlfn.IFS(FI23="Pres",8,FI23="Abs",0,FI23=0,"",FI23="Orie",2,FI23="Holi",0,FI23="Leav",0)</f>
        <v/>
      </c>
      <c r="FK23" s="48"/>
      <c r="FL23" s="226" t="str" cm="1">
        <f t="array" ref="FL23">_xlfn.IFS(FK23="Pres",8,FK23="Abs",0,FK23=0,"",FK23="Orie",2,FK23="Holi",0,FK23="Leav",0)</f>
        <v/>
      </c>
      <c r="FM23" s="48"/>
      <c r="FN23" s="226" t="str" cm="1">
        <f t="array" ref="FN23">_xlfn.IFS(FM23="Pres",8,FM23="Abs",0,FM23=0,"",FM23="Orie",2,FM23="Holi",0,FM23="Leav",0)</f>
        <v/>
      </c>
      <c r="FO23" s="48"/>
      <c r="FP23" s="84"/>
      <c r="FQ23" s="48"/>
      <c r="FR23" s="475" t="str" cm="1">
        <f t="array" ref="FR23">_xlfn.IFS(FQ23="Pres",8,FQ23="Abs",0,FQ23=0,"",FQ23="Orie",2,FQ23="Holi",0,FQ23="Leav",0)</f>
        <v/>
      </c>
      <c r="FS23" s="48"/>
      <c r="FT23" s="226" t="str" cm="1">
        <f t="array" ref="FT23">_xlfn.IFS(FS23="Pres",8,FS23="Abs",0,FS23=0,"",FS23="Orie",2,FS23="Holi",0,FS23="Leav",0)</f>
        <v/>
      </c>
    </row>
    <row r="24" spans="1:196">
      <c r="A24" s="73" t="s">
        <v>49</v>
      </c>
      <c r="B24" s="49" t="s">
        <v>358</v>
      </c>
      <c r="C24" s="50" t="s">
        <v>359</v>
      </c>
      <c r="D24" s="51" t="s">
        <v>537</v>
      </c>
      <c r="E24" s="51" t="s">
        <v>361</v>
      </c>
      <c r="F24" s="73" t="s">
        <v>43</v>
      </c>
      <c r="G24" s="35">
        <v>44846</v>
      </c>
      <c r="H24" s="35">
        <v>45198</v>
      </c>
      <c r="I24" s="35">
        <f>L24</f>
        <v>45096</v>
      </c>
      <c r="J24" s="36" t="str">
        <f t="shared" ref="J24" si="193">TEXT(G24,"ddd")</f>
        <v>Wed</v>
      </c>
      <c r="K24" s="86">
        <f t="shared" si="189"/>
        <v>45040</v>
      </c>
      <c r="L24" s="86">
        <v>45096</v>
      </c>
      <c r="M24" s="105">
        <v>45077</v>
      </c>
      <c r="N24" s="726">
        <f>COUNTIF(AC24:XFD24,"Pres")+X24+U24+T24</f>
        <v>32</v>
      </c>
      <c r="O24" s="79">
        <f t="shared" si="183"/>
        <v>255.8</v>
      </c>
      <c r="P24" s="39" t="str">
        <f t="shared" si="191"/>
        <v/>
      </c>
      <c r="Q24" s="38" t="str">
        <f t="shared" si="184"/>
        <v/>
      </c>
      <c r="R24" s="40" t="str">
        <f t="shared" si="185"/>
        <v/>
      </c>
      <c r="S24" s="41">
        <f t="shared" si="192"/>
        <v>2</v>
      </c>
      <c r="T24" s="45"/>
      <c r="U24" s="123">
        <v>2</v>
      </c>
      <c r="V24" s="123">
        <v>16</v>
      </c>
      <c r="W24" s="44"/>
      <c r="X24" s="42"/>
      <c r="Y24" s="44"/>
      <c r="Z24" s="45"/>
      <c r="AA24" s="46"/>
      <c r="AB24" s="47" t="str">
        <f t="shared" ref="AB24:AB27" si="194">IF(X24+AA24=0,"",X24+AA24)</f>
        <v/>
      </c>
      <c r="AC24" s="48"/>
      <c r="AD24" s="226" t="str" cm="1">
        <f t="array" ref="AD24">_xlfn.IFS(AC24="Pres",8,AC24="Abs",0,AC24=0,"",AC24="Orie",2,AC24="Holi",0,AC24="Leav",0)</f>
        <v/>
      </c>
      <c r="AE24" s="48"/>
      <c r="AF24" s="226" t="str" cm="1">
        <f t="array" ref="AF24">_xlfn.IFS(AE24="Pres",8,AE24="Abs",0,AE24=0,"",AE24="Orie",2,AE24="Holi",0,AE24="Leav",0)</f>
        <v/>
      </c>
      <c r="AG24" s="48"/>
      <c r="AH24" s="226" t="str" cm="1">
        <f t="array" ref="AH24">_xlfn.IFS(AG24="Pres",8,AG24="Abs",0,AG24=0,"",AG24="Orie",2,AG24="Holi",0,AG24="Leav",0)</f>
        <v/>
      </c>
      <c r="AI24" s="48"/>
      <c r="AJ24" s="48"/>
      <c r="AK24" s="48"/>
      <c r="AL24" s="226" t="str" cm="1">
        <f t="array" ref="AL24">_xlfn.IFS(AK24="Pres",8,AK24="Abs",0,AK24=0,"",AK24="Orie",2,AK24="Holi",0,AK24="Leav",0)</f>
        <v/>
      </c>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226" t="str" cm="1">
        <f t="array" ref="CJ24">_xlfn.IFS(CI24="Pres",8,CI24="Abs",0,CI24=0,"",CI24="Orie",2,CI24="Holi",0,CI24="Leav",0)</f>
        <v/>
      </c>
      <c r="CK24" s="48"/>
      <c r="CL24" s="226" t="str" cm="1">
        <f t="array" ref="CL24">_xlfn.IFS(CK24="Pres",8,CK24="Abs",0,CK24=0,"",CK24="Orie",2,CK24="Holi",0,CK24="Leav",0)</f>
        <v/>
      </c>
      <c r="CM24" s="48"/>
      <c r="CN24" s="226" t="str" cm="1">
        <f t="array" ref="CN24">_xlfn.IFS(CM24="Pres",8,CM24="Abs",0,CM24=0,"",CM24="Orie",2,CM24="Holi",0,CM24="Leav",0)</f>
        <v/>
      </c>
      <c r="CO24" s="48"/>
      <c r="CP24" s="226" t="str" cm="1">
        <f t="array" ref="CP24">_xlfn.IFS(CO24="Pres",8,CO24="Abs",0,CO24=0,"",CO24="Orie",2,CO24="Holi",0,CO24="Leav",0)</f>
        <v/>
      </c>
      <c r="CQ24" s="48"/>
      <c r="CR24" s="226" t="str" cm="1">
        <f t="array" ref="CR24">_xlfn.IFS(CQ24="Pres",8,CQ24="Abs",0,CQ24=0,"",CQ24="Orie",2,CQ24="Holi",0,CQ24="Leav",0)</f>
        <v/>
      </c>
      <c r="CS24" s="48"/>
      <c r="CT24" s="226" t="str" cm="1">
        <f t="array" ref="CT24">_xlfn.IFS(CS24="Pres",8,CS24="Abs",0,CS24=0,"",CS24="Orie",2,CS24="Holi",0,CS24="Leav",0)</f>
        <v/>
      </c>
      <c r="CU24" s="48"/>
      <c r="CV24" s="226" t="str" cm="1">
        <f t="array" ref="CV24">_xlfn.IFS(CU24="Pres",8,CU24="Abs",0,CU24=0,"",CU24="Orie",2,CU24="Holi",0,CU24="Leav",0)</f>
        <v/>
      </c>
      <c r="CW24" s="48"/>
      <c r="CX24" s="226" t="str" cm="1">
        <f t="array" ref="CX24">_xlfn.IFS(CW24="Pres",8,CW24="Abs",0,CW24=0,"",CW24="Orie",2,CW24="Holi",0,CW24="Leav",0)</f>
        <v/>
      </c>
      <c r="CY24" s="48"/>
      <c r="CZ24" s="226" t="str" cm="1">
        <f t="array" ref="CZ24">_xlfn.IFS(CY24="Pres",8,CY24="Abs",0,CY24=0,"",CY24="Orie",2,CY24="Holi",0,CY24="Leav",0)</f>
        <v/>
      </c>
      <c r="DA24" s="48"/>
      <c r="DB24" s="226" t="str" cm="1">
        <f t="array" ref="DB24">_xlfn.IFS(DA24="Pres",8,DA24="Abs",0,DA24=0,"",DA24="Orie",2,DA24="Holi",0,DA24="Leav",0)</f>
        <v/>
      </c>
      <c r="DC24" s="48" t="s">
        <v>35</v>
      </c>
      <c r="DD24" s="226" cm="1">
        <f t="array" ref="DD24">_xlfn.IFS(DC24="Pres",8,DC24="Abs",0,DC24=0,"",DC24="Orie",2,DC24="Holi",0,DC24="Leav",0)</f>
        <v>8</v>
      </c>
      <c r="DE24" s="48" t="s">
        <v>35</v>
      </c>
      <c r="DF24" s="226" cm="1">
        <f t="array" ref="DF24">_xlfn.IFS(DE24="Pres",8,DE24="Abs",0,DE24=0,"",DE24="Orie",2,DE24="Holi",0,DE24="Leav",0)</f>
        <v>8</v>
      </c>
      <c r="DG24" s="48" t="s">
        <v>35</v>
      </c>
      <c r="DH24" s="226" cm="1">
        <f t="array" ref="DH24">_xlfn.IFS(DG24="Pres",8,DG24="Abs",0,DG24=0,"",DG24="Orie",2,DG24="Holi",0,DG24="Leav",0)</f>
        <v>8</v>
      </c>
      <c r="DI24" s="48" t="s">
        <v>35</v>
      </c>
      <c r="DJ24" s="226" cm="1">
        <f t="array" ref="DJ24">_xlfn.IFS(DI24="Pres",8,DI24="Abs",0,DI24=0,"",DI24="Orie",2,DI24="Holi",0,DI24="Leav",0)</f>
        <v>8</v>
      </c>
      <c r="DK24" s="48" t="s">
        <v>35</v>
      </c>
      <c r="DL24" s="226" cm="1">
        <f t="array" ref="DL24">_xlfn.IFS(DK24="Pres",8,DK24="Abs",0,DK24=0,"",DK24="Orie",2,DK24="Holi",0,DK24="Leav",0)</f>
        <v>8</v>
      </c>
      <c r="DM24" s="48" t="s">
        <v>35</v>
      </c>
      <c r="DN24" s="226" cm="1">
        <f t="array" ref="DN24">_xlfn.IFS(DM24="Pres",8,DM24="Abs",0,DM24=0,"",DM24="Orie",2,DM24="Holi",0,DM24="Leav",0)</f>
        <v>8</v>
      </c>
      <c r="DO24" s="48" t="s">
        <v>35</v>
      </c>
      <c r="DP24" s="226" cm="1">
        <f t="array" ref="DP24">_xlfn.IFS(DO24="Pres",8,DO24="Abs",0,DO24=0,"",DO24="Orie",2,DO24="Holi",0,DO24="Leav",0)</f>
        <v>8</v>
      </c>
      <c r="DQ24" s="48" t="s">
        <v>35</v>
      </c>
      <c r="DR24" s="226" cm="1">
        <f t="array" ref="DR24">_xlfn.IFS(DQ24="Pres",8,DQ24="Abs",0,DQ24=0,"",DQ24="Orie",2,DQ24="Holi",0,DQ24="Leav",0)</f>
        <v>8</v>
      </c>
      <c r="DS24" s="48" t="s">
        <v>35</v>
      </c>
      <c r="DT24" s="226" cm="1">
        <f t="array" ref="DT24">_xlfn.IFS(DS24="Pres",8,DS24="Abs",0,DS24=0,"",DS24="Orie",2,DS24="Holi",0,DS24="Leav",0)</f>
        <v>8</v>
      </c>
      <c r="DU24" s="48" t="s">
        <v>54</v>
      </c>
      <c r="DV24" s="226" cm="1">
        <f t="array" ref="DV24">_xlfn.IFS(DU24="Pres",8,DU24="Abs",0,DU24=0,"",DU24="Orie",2,DU24="Holi",0,DU24="Leav",0)</f>
        <v>0</v>
      </c>
      <c r="DW24" s="48" t="s">
        <v>54</v>
      </c>
      <c r="DX24" s="226" cm="1">
        <f t="array" ref="DX24">_xlfn.IFS(DW24="Pres",8,DW24="Abs",0,DW24=0,"",DW24="Orie",2,DW24="Holi",0,DW24="Leav",0)</f>
        <v>0</v>
      </c>
      <c r="DY24" s="48" t="s">
        <v>35</v>
      </c>
      <c r="DZ24" s="226" cm="1">
        <f t="array" ref="DZ24">_xlfn.IFS(DY24="Pres",8,DY24="Abs",0,DY24=0,"",DY24="Orie",2,DY24="Holi",0,DY24="Leav",0)</f>
        <v>8</v>
      </c>
      <c r="EA24" s="48" t="s">
        <v>35</v>
      </c>
      <c r="EB24" s="226" cm="1">
        <f t="array" ref="EB24">_xlfn.IFS(EA24="Pres",8,EA24="Abs",0,EA24=0,"",EA24="Orie",2,EA24="Holi",0,EA24="Leav",0)</f>
        <v>8</v>
      </c>
      <c r="EC24" s="48" t="s">
        <v>35</v>
      </c>
      <c r="ED24" s="226" cm="1">
        <f t="array" ref="ED24">_xlfn.IFS(EC24="Pres",8,EC24="Abs",0,EC24=0,"",EC24="Orie",2,EC24="Holi",0,EC24="Leav",0)</f>
        <v>8</v>
      </c>
      <c r="EE24" s="48" t="s">
        <v>35</v>
      </c>
      <c r="EF24" s="226" cm="1">
        <f t="array" ref="EF24">_xlfn.IFS(EE24="Pres",8,EE24="Abs",0,EE24=0,"",EE24="Orie",2,EE24="Holi",0,EE24="Leav",0)</f>
        <v>8</v>
      </c>
      <c r="EG24" s="48" t="s">
        <v>35</v>
      </c>
      <c r="EH24" s="226">
        <v>7.8</v>
      </c>
      <c r="EI24" s="48" t="s">
        <v>35</v>
      </c>
      <c r="EJ24" s="226" cm="1">
        <f t="array" ref="EJ24">_xlfn.IFS(EI24="Pres",8,EI24="Abs",0,EI24=0,"",EI24="Orie",2,EI24="Holi",0,EI24="Leav",0)</f>
        <v>8</v>
      </c>
      <c r="EK24" s="48" t="s">
        <v>35</v>
      </c>
      <c r="EL24" s="226" cm="1">
        <f t="array" ref="EL24">_xlfn.IFS(EK24="Pres",8,EK24="Abs",0,EK24=0,"",EK24="Orie",2,EK24="Holi",0,EK24="Leav",0)</f>
        <v>8</v>
      </c>
      <c r="EM24" s="48" t="s">
        <v>35</v>
      </c>
      <c r="EN24" s="226" cm="1">
        <f t="array" ref="EN24">_xlfn.IFS(EM24="Pres",8,EM24="Abs",0,EM24=0,"",EM24="Orie",2,EM24="Holi",0,EM24="Leav",0)</f>
        <v>8</v>
      </c>
      <c r="EO24" s="48" t="s">
        <v>35</v>
      </c>
      <c r="EP24" s="226" cm="1">
        <f t="array" ref="EP24">_xlfn.IFS(EO24="Pres",8,EO24="Abs",0,EO24=0,"",EO24="Orie",2,EO24="Holi",0,EO24="Leav",0)</f>
        <v>8</v>
      </c>
      <c r="EQ24" s="48" t="s">
        <v>35</v>
      </c>
      <c r="ER24" s="226" cm="1">
        <f t="array" ref="ER24">_xlfn.IFS(EQ24="Pres",8,EQ24="Abs",0,EQ24=0,"",EQ24="Orie",2,EQ24="Holi",0,EQ24="Leav",0)</f>
        <v>8</v>
      </c>
      <c r="ES24" s="48" t="s">
        <v>35</v>
      </c>
      <c r="ET24" s="802" cm="1">
        <f t="array" ref="ET24">_xlfn.IFS(ES24="Pres",8,ES24="Abs",0,ES24=0,"",ES24="Orie",2,ES24="Holi",0,ES24="Leav",0)</f>
        <v>8</v>
      </c>
      <c r="EU24" s="48" t="s">
        <v>35</v>
      </c>
      <c r="EV24" s="226" cm="1">
        <f t="array" ref="EV24">_xlfn.IFS(EU24="Pres",8,EU24="Abs",0,EU24=0,"",EU24="Orie",2,EU24="Holi",0,EU24="Leav",0)</f>
        <v>8</v>
      </c>
      <c r="EW24" s="48" t="s">
        <v>35</v>
      </c>
      <c r="EX24" s="226" cm="1">
        <f t="array" ref="EX24">_xlfn.IFS(EW24="Pres",8,EW24="Abs",0,EW24=0,"",EW24="Orie",2,EW24="Holi",0,EW24="Leav",0)</f>
        <v>8</v>
      </c>
      <c r="EY24" s="48" t="s">
        <v>35</v>
      </c>
      <c r="EZ24" s="226" cm="1">
        <f t="array" ref="EZ24">_xlfn.IFS(EY24="Pres",8,EY24="Abs",0,EY24=0,"",EY24="Orie",2,EY24="Holi",0,EY24="Leav",0)</f>
        <v>8</v>
      </c>
      <c r="FA24" s="48" t="s">
        <v>35</v>
      </c>
      <c r="FB24" s="226" cm="1">
        <f t="array" ref="FB24">_xlfn.IFS(FA24="Pres",8,FA24="Abs",0,FA24=0,"",FA24="Orie",2,FA24="Holi",0,FA24="Leav",0)</f>
        <v>8</v>
      </c>
      <c r="FC24" s="48" t="s">
        <v>35</v>
      </c>
      <c r="FD24" s="226" cm="1">
        <f t="array" ref="FD24">_xlfn.IFS(FC24="Pres",8,FC24="Abs",0,FC24=0,"",FC24="Orie",2,FC24="Holi",0,FC24="Leav",0)</f>
        <v>8</v>
      </c>
      <c r="FE24" s="48" t="s">
        <v>35</v>
      </c>
      <c r="FF24" s="226" cm="1">
        <f t="array" ref="FF24">_xlfn.IFS(FE24="Pres",8,FE24="Abs",0,FE24=0,"",FE24="Orie",2,FE24="Holi",0,FE24="Leav",0)</f>
        <v>8</v>
      </c>
      <c r="FG24" s="48" t="s">
        <v>35</v>
      </c>
      <c r="FH24" s="226" cm="1">
        <f t="array" ref="FH24">_xlfn.IFS(FG24="Pres",8,FG24="Abs",0,FG24=0,"",FG24="Orie",2,FG24="Holi",0,FG24="Leav",0)</f>
        <v>8</v>
      </c>
      <c r="FI24" s="48" t="s">
        <v>35</v>
      </c>
      <c r="FJ24" s="802" cm="1">
        <f t="array" ref="FJ24">_xlfn.IFS(FI24="Pres",8,FI24="Abs",0,FI24=0,"",FI24="Orie",2,FI24="Holi",0,FI24="Leav",0)</f>
        <v>8</v>
      </c>
      <c r="FK24" s="48" t="s">
        <v>35</v>
      </c>
      <c r="FL24" s="226" cm="1">
        <f t="array" ref="FL24">_xlfn.IFS(FK24="Pres",8,FK24="Abs",0,FK24=0,"",FK24="Orie",2,FK24="Holi",0,FK24="Leav",0)</f>
        <v>8</v>
      </c>
      <c r="FM24" s="48" t="s">
        <v>35</v>
      </c>
      <c r="FN24" s="226" cm="1">
        <f t="array" ref="FN24">_xlfn.IFS(FM24="Pres",8,FM24="Abs",0,FM24=0,"",FM24="Orie",2,FM24="Holi",0,FM24="Leav",0)</f>
        <v>8</v>
      </c>
      <c r="FO24" s="48"/>
      <c r="FP24" s="84"/>
      <c r="FQ24" s="48"/>
      <c r="FR24" s="475" t="str" cm="1">
        <f t="array" ref="FR24">_xlfn.IFS(FQ24="Pres",8,FQ24="Abs",0,FQ24=0,"",FQ24="Orie",2,FQ24="Holi",0,FQ24="Leav",0)</f>
        <v/>
      </c>
      <c r="FS24" s="48"/>
      <c r="FT24" s="226" t="str" cm="1">
        <f t="array" ref="FT24">_xlfn.IFS(FS24="Pres",8,FS24="Abs",0,FS24=0,"",FS24="Orie",2,FS24="Holi",0,FS24="Leav",0)</f>
        <v/>
      </c>
    </row>
    <row r="25" spans="1:196">
      <c r="A25" s="73" t="s">
        <v>49</v>
      </c>
      <c r="B25" s="33" t="s">
        <v>538</v>
      </c>
      <c r="C25" s="33" t="s">
        <v>109</v>
      </c>
      <c r="D25" s="33" t="s">
        <v>539</v>
      </c>
      <c r="E25" s="51" t="s">
        <v>540</v>
      </c>
      <c r="F25" s="73" t="s">
        <v>43</v>
      </c>
      <c r="G25" s="105">
        <v>44860</v>
      </c>
      <c r="H25" s="105">
        <v>45212</v>
      </c>
      <c r="I25" s="35">
        <f t="shared" ref="I25:I27" si="195">L25</f>
        <v>45110</v>
      </c>
      <c r="J25" s="36" t="str">
        <f t="shared" ref="J25:J28" si="196">TEXT(G25,"ddd")</f>
        <v>Wed</v>
      </c>
      <c r="K25" s="86">
        <f t="shared" si="189"/>
        <v>45054</v>
      </c>
      <c r="L25" s="403">
        <v>45110</v>
      </c>
      <c r="M25" s="105">
        <v>45091</v>
      </c>
      <c r="N25" s="726">
        <f>COUNTIF(AC25:XFD25,"Pres")+X25+U25+T25</f>
        <v>32</v>
      </c>
      <c r="O25" s="79">
        <f t="shared" si="183"/>
        <v>250.3</v>
      </c>
      <c r="P25" s="39" t="str">
        <f t="shared" si="191"/>
        <v/>
      </c>
      <c r="Q25" s="38" t="str">
        <f t="shared" si="184"/>
        <v/>
      </c>
      <c r="R25" s="40" t="str">
        <f t="shared" si="185"/>
        <v/>
      </c>
      <c r="S25" s="41">
        <f t="shared" si="192"/>
        <v>2</v>
      </c>
      <c r="T25" s="45"/>
      <c r="U25" s="123"/>
      <c r="V25" s="123"/>
      <c r="W25" s="44"/>
      <c r="X25" s="42"/>
      <c r="Y25" s="44"/>
      <c r="Z25" s="45"/>
      <c r="AA25" s="46"/>
      <c r="AB25" s="47" t="str">
        <f t="shared" si="194"/>
        <v/>
      </c>
      <c r="AC25" s="48"/>
      <c r="AD25" s="226" t="str" cm="1">
        <f t="array" ref="AD25">_xlfn.IFS(AC25="Pres",8,AC25="Abs",0,AC25=0,"",AC25="Orie",2,AC25="Holi",0,AC25="Leav",0)</f>
        <v/>
      </c>
      <c r="AE25" s="48"/>
      <c r="AF25" s="226" t="str" cm="1">
        <f t="array" ref="AF25">_xlfn.IFS(AE25="Pres",8,AE25="Abs",0,AE25=0,"",AE25="Orie",2,AE25="Holi",0,AE25="Leav",0)</f>
        <v/>
      </c>
      <c r="AG25" s="48"/>
      <c r="AH25" s="226" t="str" cm="1">
        <f t="array" ref="AH25">_xlfn.IFS(AG25="Pres",8,AG25="Abs",0,AG25=0,"",AG25="Orie",2,AG25="Holi",0,AG25="Leav",0)</f>
        <v/>
      </c>
      <c r="AI25" s="48"/>
      <c r="AJ25" s="48"/>
      <c r="AK25" s="48"/>
      <c r="AL25" s="226" t="str" cm="1">
        <f t="array" ref="AL25">_xlfn.IFS(AK25="Pres",8,AK25="Abs",0,AK25=0,"",AK25="Orie",2,AK25="Holi",0,AK25="Leav",0)</f>
        <v/>
      </c>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226" t="str" cm="1">
        <f t="array" ref="CJ25">_xlfn.IFS(CI25="Pres",8,CI25="Abs",0,CI25=0,"",CI25="Orie",2,CI25="Holi",0,CI25="Leav",0)</f>
        <v/>
      </c>
      <c r="CK25" s="48"/>
      <c r="CL25" s="226" t="str" cm="1">
        <f t="array" ref="CL25">_xlfn.IFS(CK25="Pres",8,CK25="Abs",0,CK25=0,"",CK25="Orie",2,CK25="Holi",0,CK25="Leav",0)</f>
        <v/>
      </c>
      <c r="CM25" s="48"/>
      <c r="CN25" s="226" t="str" cm="1">
        <f t="array" ref="CN25">_xlfn.IFS(CM25="Pres",8,CM25="Abs",0,CM25=0,"",CM25="Orie",2,CM25="Holi",0,CM25="Leav",0)</f>
        <v/>
      </c>
      <c r="CO25" s="48"/>
      <c r="CP25" s="226" t="str" cm="1">
        <f t="array" ref="CP25">_xlfn.IFS(CO25="Pres",8,CO25="Abs",0,CO25=0,"",CO25="Orie",2,CO25="Holi",0,CO25="Leav",0)</f>
        <v/>
      </c>
      <c r="CQ25" s="48"/>
      <c r="CR25" s="226" t="str" cm="1">
        <f t="array" ref="CR25">_xlfn.IFS(CQ25="Pres",8,CQ25="Abs",0,CQ25=0,"",CQ25="Orie",2,CQ25="Holi",0,CQ25="Leav",0)</f>
        <v/>
      </c>
      <c r="CS25" s="48"/>
      <c r="CT25" s="226" t="str" cm="1">
        <f t="array" ref="CT25">_xlfn.IFS(CS25="Pres",8,CS25="Abs",0,CS25=0,"",CS25="Orie",2,CS25="Holi",0,CS25="Leav",0)</f>
        <v/>
      </c>
      <c r="CU25" s="48"/>
      <c r="CV25" s="226" t="str" cm="1">
        <f t="array" ref="CV25">_xlfn.IFS(CU25="Pres",8,CU25="Abs",0,CU25=0,"",CU25="Orie",2,CU25="Holi",0,CU25="Leav",0)</f>
        <v/>
      </c>
      <c r="CW25" s="48"/>
      <c r="CX25" s="226" t="str" cm="1">
        <f t="array" ref="CX25">_xlfn.IFS(CW25="Pres",8,CW25="Abs",0,CW25=0,"",CW25="Orie",2,CW25="Holi",0,CW25="Leav",0)</f>
        <v/>
      </c>
      <c r="CY25" s="48"/>
      <c r="CZ25" s="226" t="str" cm="1">
        <f t="array" ref="CZ25">_xlfn.IFS(CY25="Pres",8,CY25="Abs",0,CY25=0,"",CY25="Orie",2,CY25="Holi",0,CY25="Leav",0)</f>
        <v/>
      </c>
      <c r="DA25" s="48"/>
      <c r="DB25" s="226" t="str" cm="1">
        <f t="array" ref="DB25">_xlfn.IFS(DA25="Pres",8,DA25="Abs",0,DA25=0,"",DA25="Orie",2,DA25="Holi",0,DA25="Leav",0)</f>
        <v/>
      </c>
      <c r="DC25" s="48" t="s">
        <v>35</v>
      </c>
      <c r="DD25" s="226" cm="1">
        <f t="array" ref="DD25">_xlfn.IFS(DC25="Pres",8,DC25="Abs",0,DC25=0,"",DC25="Orie",2,DC25="Holi",0,DC25="Leav",0)</f>
        <v>8</v>
      </c>
      <c r="DE25" s="48" t="s">
        <v>35</v>
      </c>
      <c r="DF25" s="226" cm="1">
        <f t="array" ref="DF25">_xlfn.IFS(DE25="Pres",8,DE25="Abs",0,DE25=0,"",DE25="Orie",2,DE25="Holi",0,DE25="Leav",0)</f>
        <v>8</v>
      </c>
      <c r="DG25" s="48" t="s">
        <v>35</v>
      </c>
      <c r="DH25" s="226" cm="1">
        <f t="array" ref="DH25">_xlfn.IFS(DG25="Pres",8,DG25="Abs",0,DG25=0,"",DG25="Orie",2,DG25="Holi",0,DG25="Leav",0)</f>
        <v>8</v>
      </c>
      <c r="DI25" s="48" t="s">
        <v>35</v>
      </c>
      <c r="DJ25" s="226" cm="1">
        <f t="array" ref="DJ25">_xlfn.IFS(DI25="Pres",8,DI25="Abs",0,DI25=0,"",DI25="Orie",2,DI25="Holi",0,DI25="Leav",0)</f>
        <v>8</v>
      </c>
      <c r="DK25" s="48" t="s">
        <v>35</v>
      </c>
      <c r="DL25" s="226" cm="1">
        <f t="array" ref="DL25">_xlfn.IFS(DK25="Pres",8,DK25="Abs",0,DK25=0,"",DK25="Orie",2,DK25="Holi",0,DK25="Leav",0)</f>
        <v>8</v>
      </c>
      <c r="DM25" s="48" t="s">
        <v>35</v>
      </c>
      <c r="DN25" s="226" cm="1">
        <f t="array" ref="DN25">_xlfn.IFS(DM25="Pres",8,DM25="Abs",0,DM25=0,"",DM25="Orie",2,DM25="Holi",0,DM25="Leav",0)</f>
        <v>8</v>
      </c>
      <c r="DO25" s="48" t="s">
        <v>35</v>
      </c>
      <c r="DP25" s="226" cm="1">
        <f t="array" ref="DP25">_xlfn.IFS(DO25="Pres",8,DO25="Abs",0,DO25=0,"",DO25="Orie",2,DO25="Holi",0,DO25="Leav",0)</f>
        <v>8</v>
      </c>
      <c r="DQ25" s="48" t="s">
        <v>35</v>
      </c>
      <c r="DR25" s="226" cm="1">
        <f t="array" ref="DR25">_xlfn.IFS(DQ25="Pres",8,DQ25="Abs",0,DQ25=0,"",DQ25="Orie",2,DQ25="Holi",0,DQ25="Leav",0)</f>
        <v>8</v>
      </c>
      <c r="DS25" s="48" t="s">
        <v>35</v>
      </c>
      <c r="DT25" s="226" cm="1">
        <f t="array" ref="DT25">_xlfn.IFS(DS25="Pres",8,DS25="Abs",0,DS25=0,"",DS25="Orie",2,DS25="Holi",0,DS25="Leav",0)</f>
        <v>8</v>
      </c>
      <c r="DU25" s="48" t="s">
        <v>54</v>
      </c>
      <c r="DV25" s="226" cm="1">
        <f t="array" ref="DV25">_xlfn.IFS(DU25="Pres",8,DU25="Abs",0,DU25=0,"",DU25="Orie",2,DU25="Holi",0,DU25="Leav",0)</f>
        <v>0</v>
      </c>
      <c r="DW25" s="48" t="s">
        <v>54</v>
      </c>
      <c r="DX25" s="226" cm="1">
        <f t="array" ref="DX25">_xlfn.IFS(DW25="Pres",8,DW25="Abs",0,DW25=0,"",DW25="Orie",2,DW25="Holi",0,DW25="Leav",0)</f>
        <v>0</v>
      </c>
      <c r="DY25" s="48" t="s">
        <v>35</v>
      </c>
      <c r="DZ25" s="226" cm="1">
        <f t="array" ref="DZ25">_xlfn.IFS(DY25="Pres",8,DY25="Abs",0,DY25=0,"",DY25="Orie",2,DY25="Holi",0,DY25="Leav",0)</f>
        <v>8</v>
      </c>
      <c r="EA25" s="48" t="s">
        <v>35</v>
      </c>
      <c r="EB25" s="226" cm="1">
        <f t="array" ref="EB25">_xlfn.IFS(EA25="Pres",8,EA25="Abs",0,EA25=0,"",EA25="Orie",2,EA25="Holi",0,EA25="Leav",0)</f>
        <v>8</v>
      </c>
      <c r="EC25" s="48" t="s">
        <v>35</v>
      </c>
      <c r="ED25" s="226">
        <v>7.5</v>
      </c>
      <c r="EE25" s="48" t="s">
        <v>35</v>
      </c>
      <c r="EF25" s="226" cm="1">
        <f t="array" ref="EF25">_xlfn.IFS(EE25="Pres",8,EE25="Abs",0,EE25=0,"",EE25="Orie",2,EE25="Holi",0,EE25="Leav",0)</f>
        <v>8</v>
      </c>
      <c r="EG25" s="48" t="s">
        <v>35</v>
      </c>
      <c r="EH25" s="226" cm="1">
        <f t="array" ref="EH25">_xlfn.IFS(EG25="Pres",8,EG25="Abs",0,EG25=0,"",EG25="Orie",2,EG25="Holi",0,EG25="Leav",0)</f>
        <v>8</v>
      </c>
      <c r="EI25" s="48" t="s">
        <v>35</v>
      </c>
      <c r="EJ25" s="226" cm="1">
        <f t="array" ref="EJ25">_xlfn.IFS(EI25="Pres",8,EI25="Abs",0,EI25=0,"",EI25="Orie",2,EI25="Holi",0,EI25="Leav",0)</f>
        <v>8</v>
      </c>
      <c r="EK25" s="48" t="s">
        <v>35</v>
      </c>
      <c r="EL25" s="226" cm="1">
        <f t="array" ref="EL25">_xlfn.IFS(EK25="Pres",8,EK25="Abs",0,EK25=0,"",EK25="Orie",2,EK25="Holi",0,EK25="Leav",0)</f>
        <v>8</v>
      </c>
      <c r="EM25" s="48" t="s">
        <v>35</v>
      </c>
      <c r="EN25" s="226" cm="1">
        <f t="array" ref="EN25">_xlfn.IFS(EM25="Pres",8,EM25="Abs",0,EM25=0,"",EM25="Orie",2,EM25="Holi",0,EM25="Leav",0)</f>
        <v>8</v>
      </c>
      <c r="EO25" s="48" t="s">
        <v>35</v>
      </c>
      <c r="EP25" s="226">
        <v>6</v>
      </c>
      <c r="EQ25" s="48" t="s">
        <v>35</v>
      </c>
      <c r="ER25" s="226" cm="1">
        <f t="array" ref="ER25">_xlfn.IFS(EQ25="Pres",8,EQ25="Abs",0,EQ25=0,"",EQ25="Orie",2,EQ25="Holi",0,EQ25="Leav",0)</f>
        <v>8</v>
      </c>
      <c r="ES25" s="48" t="s">
        <v>35</v>
      </c>
      <c r="ET25" s="802" cm="1">
        <f t="array" ref="ET25">_xlfn.IFS(ES25="Pres",8,ES25="Abs",0,ES25=0,"",ES25="Orie",2,ES25="Holi",0,ES25="Leav",0)</f>
        <v>8</v>
      </c>
      <c r="EU25" s="48" t="s">
        <v>35</v>
      </c>
      <c r="EV25" s="226" cm="1">
        <f t="array" ref="EV25">_xlfn.IFS(EU25="Pres",8,EU25="Abs",0,EU25=0,"",EU25="Orie",2,EU25="Holi",0,EU25="Leav",0)</f>
        <v>8</v>
      </c>
      <c r="EW25" s="48" t="s">
        <v>35</v>
      </c>
      <c r="EX25" s="226" cm="1">
        <f t="array" ref="EX25">_xlfn.IFS(EW25="Pres",8,EW25="Abs",0,EW25=0,"",EW25="Orie",2,EW25="Holi",0,EW25="Leav",0)</f>
        <v>8</v>
      </c>
      <c r="EY25" s="48" t="s">
        <v>35</v>
      </c>
      <c r="EZ25" s="226">
        <v>6</v>
      </c>
      <c r="FA25" s="48" t="s">
        <v>35</v>
      </c>
      <c r="FB25" s="226">
        <v>7.8</v>
      </c>
      <c r="FC25" s="48" t="s">
        <v>35</v>
      </c>
      <c r="FD25" s="226" cm="1">
        <f t="array" ref="FD25">_xlfn.IFS(FC25="Pres",8,FC25="Abs",0,FC25=0,"",FC25="Orie",2,FC25="Holi",0,FC25="Leav",0)</f>
        <v>8</v>
      </c>
      <c r="FE25" s="48" t="s">
        <v>35</v>
      </c>
      <c r="FF25" s="226" cm="1">
        <f t="array" ref="FF25">_xlfn.IFS(FE25="Pres",8,FE25="Abs",0,FE25=0,"",FE25="Orie",2,FE25="Holi",0,FE25="Leav",0)</f>
        <v>8</v>
      </c>
      <c r="FG25" s="48" t="s">
        <v>35</v>
      </c>
      <c r="FH25" s="226" cm="1">
        <f t="array" ref="FH25">_xlfn.IFS(FG25="Pres",8,FG25="Abs",0,FG25=0,"",FG25="Orie",2,FG25="Holi",0,FG25="Leav",0)</f>
        <v>8</v>
      </c>
      <c r="FI25" s="48" t="s">
        <v>35</v>
      </c>
      <c r="FJ25" s="802" cm="1">
        <f t="array" ref="FJ25">_xlfn.IFS(FI25="Pres",8,FI25="Abs",0,FI25=0,"",FI25="Orie",2,FI25="Holi",0,FI25="Leav",0)</f>
        <v>8</v>
      </c>
      <c r="FK25" s="48" t="s">
        <v>35</v>
      </c>
      <c r="FL25" s="226" cm="1">
        <f t="array" ref="FL25">_xlfn.IFS(FK25="Pres",8,FK25="Abs",0,FK25=0,"",FK25="Orie",2,FK25="Holi",0,FK25="Leav",0)</f>
        <v>8</v>
      </c>
      <c r="FM25" s="48" t="s">
        <v>35</v>
      </c>
      <c r="FN25" s="226" cm="1">
        <f t="array" ref="FN25">_xlfn.IFS(FM25="Pres",8,FM25="Abs",0,FM25=0,"",FM25="Orie",2,FM25="Holi",0,FM25="Leav",0)</f>
        <v>8</v>
      </c>
      <c r="FO25" s="48" t="s">
        <v>35</v>
      </c>
      <c r="FP25" s="226">
        <v>7</v>
      </c>
      <c r="FQ25" s="48" t="s">
        <v>35</v>
      </c>
      <c r="FR25" s="475" cm="1">
        <f t="array" ref="FR25">_xlfn.IFS(FQ25="Pres",8,FQ25="Abs",0,FQ25=0,"",FQ25="Orie",2,FQ25="Holi",0,FQ25="Leav",0)</f>
        <v>8</v>
      </c>
      <c r="FS25" s="48"/>
      <c r="FT25" s="226" t="str" cm="1">
        <f t="array" ref="FT25">_xlfn.IFS(FS25="Pres",8,FS25="Abs",0,FS25=0,"",FS25="Orie",2,FS25="Holi",0,FS25="Leav",0)</f>
        <v/>
      </c>
    </row>
    <row r="26" spans="1:196">
      <c r="A26" s="382" t="s">
        <v>49</v>
      </c>
      <c r="B26" s="669" t="s">
        <v>541</v>
      </c>
      <c r="C26" s="429" t="s">
        <v>542</v>
      </c>
      <c r="D26" s="429" t="s">
        <v>543</v>
      </c>
      <c r="E26" s="670" t="s">
        <v>544</v>
      </c>
      <c r="F26" s="382" t="s">
        <v>43</v>
      </c>
      <c r="G26" s="138">
        <v>44874</v>
      </c>
      <c r="H26" s="138">
        <v>45226</v>
      </c>
      <c r="I26" s="305">
        <f t="shared" si="195"/>
        <v>45124</v>
      </c>
      <c r="J26" s="167" t="str">
        <f t="shared" si="196"/>
        <v>Wed</v>
      </c>
      <c r="K26" s="86">
        <f t="shared" si="189"/>
        <v>45068</v>
      </c>
      <c r="L26" s="497">
        <v>45124</v>
      </c>
      <c r="M26" s="105">
        <v>45105</v>
      </c>
      <c r="N26" s="727">
        <f>COUNTIF(AC26:XFD26,"Pres")+X26+U26+T26</f>
        <v>32</v>
      </c>
      <c r="O26" s="143">
        <f t="shared" si="183"/>
        <v>255.8</v>
      </c>
      <c r="P26" s="347" t="str">
        <f t="shared" si="191"/>
        <v/>
      </c>
      <c r="Q26" s="348" t="str">
        <f t="shared" si="184"/>
        <v/>
      </c>
      <c r="R26" s="378" t="str">
        <f t="shared" si="185"/>
        <v/>
      </c>
      <c r="S26" s="325">
        <f t="shared" si="192"/>
        <v>2</v>
      </c>
      <c r="T26" s="326"/>
      <c r="U26" s="327"/>
      <c r="V26" s="327"/>
      <c r="W26" s="328"/>
      <c r="X26" s="330"/>
      <c r="Y26" s="44"/>
      <c r="Z26" s="45"/>
      <c r="AA26" s="46"/>
      <c r="AB26" s="671" t="str">
        <f t="shared" si="194"/>
        <v/>
      </c>
      <c r="AC26" s="333"/>
      <c r="AD26" s="336" t="str" cm="1">
        <f t="array" ref="AD26">_xlfn.IFS(AC26="Pres",8,AC26="Abs",0,AC26=0,"",AC26="Orie",2,AC26="Holi",0,AC26="Leav",0)</f>
        <v/>
      </c>
      <c r="AE26" s="48"/>
      <c r="AF26" s="336" t="str" cm="1">
        <f t="array" ref="AF26">_xlfn.IFS(AE26="Pres",8,AE26="Abs",0,AE26=0,"",AE26="Orie",2,AE26="Holi",0,AE26="Leav",0)</f>
        <v/>
      </c>
      <c r="AG26" s="333"/>
      <c r="AH26" s="336" t="str" cm="1">
        <f t="array" ref="AH26">_xlfn.IFS(AG26="Pres",8,AG26="Abs",0,AG26=0,"",AG26="Orie",2,AG26="Holi",0,AG26="Leav",0)</f>
        <v/>
      </c>
      <c r="AI26" s="333"/>
      <c r="AJ26" s="333"/>
      <c r="AK26" s="333"/>
      <c r="AL26" s="333"/>
      <c r="AM26" s="333"/>
      <c r="AN26" s="333"/>
      <c r="AO26" s="333"/>
      <c r="AP26" s="333"/>
      <c r="AQ26" s="333"/>
      <c r="AR26" s="333"/>
      <c r="AS26" s="333"/>
      <c r="AT26" s="333"/>
      <c r="AU26" s="333"/>
      <c r="AV26" s="333"/>
      <c r="AW26" s="333"/>
      <c r="AX26" s="333"/>
      <c r="AY26" s="333"/>
      <c r="AZ26" s="333"/>
      <c r="BA26" s="333"/>
      <c r="BB26" s="333"/>
      <c r="BC26" s="333"/>
      <c r="BD26" s="333"/>
      <c r="BE26" s="333"/>
      <c r="BF26" s="333"/>
      <c r="BG26" s="333"/>
      <c r="BH26" s="333"/>
      <c r="BI26" s="333"/>
      <c r="BJ26" s="333"/>
      <c r="BK26" s="333"/>
      <c r="BL26" s="333"/>
      <c r="BM26" s="333"/>
      <c r="BN26" s="333"/>
      <c r="BO26" s="333"/>
      <c r="BP26" s="333"/>
      <c r="BQ26" s="333"/>
      <c r="BR26" s="333"/>
      <c r="BS26" s="333"/>
      <c r="BT26" s="333"/>
      <c r="BU26" s="333"/>
      <c r="BV26" s="333"/>
      <c r="BW26" s="333"/>
      <c r="BX26" s="333"/>
      <c r="BY26" s="333"/>
      <c r="BZ26" s="333"/>
      <c r="CA26" s="333"/>
      <c r="CB26" s="333"/>
      <c r="CC26" s="333"/>
      <c r="CD26" s="333"/>
      <c r="CE26" s="333"/>
      <c r="CF26" s="333"/>
      <c r="CG26" s="333"/>
      <c r="CH26" s="333"/>
      <c r="CI26" s="333"/>
      <c r="CJ26" s="336" t="str" cm="1">
        <f t="array" ref="CJ26">_xlfn.IFS(CI26="Pres",8,CI26="Abs",0,CI26=0,"",CI26="Orie",2,CI26="Holi",0,CI26="Leav",0)</f>
        <v/>
      </c>
      <c r="CK26" s="333"/>
      <c r="CL26" s="336" t="str" cm="1">
        <f t="array" ref="CL26">_xlfn.IFS(CK26="Pres",8,CK26="Abs",0,CK26=0,"",CK26="Orie",2,CK26="Holi",0,CK26="Leav",0)</f>
        <v/>
      </c>
      <c r="CM26" s="333"/>
      <c r="CN26" s="336" t="str" cm="1">
        <f t="array" ref="CN26">_xlfn.IFS(CM26="Pres",8,CM26="Abs",0,CM26=0,"",CM26="Orie",2,CM26="Holi",0,CM26="Leav",0)</f>
        <v/>
      </c>
      <c r="CO26" s="333"/>
      <c r="CP26" s="336" t="str" cm="1">
        <f t="array" ref="CP26">_xlfn.IFS(CO26="Pres",8,CO26="Abs",0,CO26=0,"",CO26="Orie",2,CO26="Holi",0,CO26="Leav",0)</f>
        <v/>
      </c>
      <c r="CQ26" s="333"/>
      <c r="CR26" s="336" t="str" cm="1">
        <f t="array" ref="CR26">_xlfn.IFS(CQ26="Pres",8,CQ26="Abs",0,CQ26=0,"",CQ26="Orie",2,CQ26="Holi",0,CQ26="Leav",0)</f>
        <v/>
      </c>
      <c r="CS26" s="333"/>
      <c r="CT26" s="336" t="str" cm="1">
        <f t="array" ref="CT26">_xlfn.IFS(CS26="Pres",8,CS26="Abs",0,CS26=0,"",CS26="Orie",2,CS26="Holi",0,CS26="Leav",0)</f>
        <v/>
      </c>
      <c r="CU26" s="333"/>
      <c r="CV26" s="336" t="str" cm="1">
        <f t="array" ref="CV26">_xlfn.IFS(CU26="Pres",8,CU26="Abs",0,CU26=0,"",CU26="Orie",2,CU26="Holi",0,CU26="Leav",0)</f>
        <v/>
      </c>
      <c r="CW26" s="333"/>
      <c r="CX26" s="336" t="str" cm="1">
        <f t="array" ref="CX26">_xlfn.IFS(CW26="Pres",8,CW26="Abs",0,CW26=0,"",CW26="Orie",2,CW26="Holi",0,CW26="Leav",0)</f>
        <v/>
      </c>
      <c r="CY26" s="333"/>
      <c r="CZ26" s="336" t="str" cm="1">
        <f t="array" ref="CZ26">_xlfn.IFS(CY26="Pres",8,CY26="Abs",0,CY26=0,"",CY26="Orie",2,CY26="Holi",0,CY26="Leav",0)</f>
        <v/>
      </c>
      <c r="DA26" s="333"/>
      <c r="DB26" s="336" t="str" cm="1">
        <f t="array" ref="DB26">_xlfn.IFS(DA26="Pres",8,DA26="Abs",0,DA26=0,"",DA26="Orie",2,DA26="Holi",0,DA26="Leav",0)</f>
        <v/>
      </c>
      <c r="DC26" s="333"/>
      <c r="DD26" s="336" t="str" cm="1">
        <f t="array" ref="DD26">_xlfn.IFS(DC26="Pres",8,DC26="Abs",0,DC26=0,"",DC26="Orie",2,DC26="Holi",0,DC26="Leav",0)</f>
        <v/>
      </c>
      <c r="DE26" s="333"/>
      <c r="DF26" s="336" t="str" cm="1">
        <f t="array" ref="DF26">_xlfn.IFS(DE26="Pres",8,DE26="Abs",0,DE26=0,"",DE26="Orie",2,DE26="Holi",0,DE26="Leav",0)</f>
        <v/>
      </c>
      <c r="DG26" s="333" t="s">
        <v>35</v>
      </c>
      <c r="DH26" s="336" cm="1">
        <f t="array" ref="DH26">_xlfn.IFS(DG26="Pres",8,DG26="Abs",0,DG26=0,"",DG26="Orie",2,DG26="Holi",0,DG26="Leav",0)</f>
        <v>8</v>
      </c>
      <c r="DI26" s="333" t="s">
        <v>35</v>
      </c>
      <c r="DJ26" s="336" cm="1">
        <f t="array" ref="DJ26">_xlfn.IFS(DI26="Pres",8,DI26="Abs",0,DI26=0,"",DI26="Orie",2,DI26="Holi",0,DI26="Leav",0)</f>
        <v>8</v>
      </c>
      <c r="DK26" s="333" t="s">
        <v>35</v>
      </c>
      <c r="DL26" s="336" cm="1">
        <f t="array" ref="DL26">_xlfn.IFS(DK26="Pres",8,DK26="Abs",0,DK26=0,"",DK26="Orie",2,DK26="Holi",0,DK26="Leav",0)</f>
        <v>8</v>
      </c>
      <c r="DM26" s="333" t="s">
        <v>35</v>
      </c>
      <c r="DN26" s="336" cm="1">
        <f t="array" ref="DN26">_xlfn.IFS(DM26="Pres",8,DM26="Abs",0,DM26=0,"",DM26="Orie",2,DM26="Holi",0,DM26="Leav",0)</f>
        <v>8</v>
      </c>
      <c r="DO26" s="333" t="s">
        <v>35</v>
      </c>
      <c r="DP26" s="336" cm="1">
        <f t="array" ref="DP26">_xlfn.IFS(DO26="Pres",8,DO26="Abs",0,DO26=0,"",DO26="Orie",2,DO26="Holi",0,DO26="Leav",0)</f>
        <v>8</v>
      </c>
      <c r="DQ26" s="333" t="s">
        <v>35</v>
      </c>
      <c r="DR26" s="336" cm="1">
        <f t="array" ref="DR26">_xlfn.IFS(DQ26="Pres",8,DQ26="Abs",0,DQ26=0,"",DQ26="Orie",2,DQ26="Holi",0,DQ26="Leav",0)</f>
        <v>8</v>
      </c>
      <c r="DS26" s="333" t="s">
        <v>35</v>
      </c>
      <c r="DT26" s="336" cm="1">
        <f t="array" ref="DT26">_xlfn.IFS(DS26="Pres",8,DS26="Abs",0,DS26=0,"",DS26="Orie",2,DS26="Holi",0,DS26="Leav",0)</f>
        <v>8</v>
      </c>
      <c r="DU26" s="48" t="s">
        <v>54</v>
      </c>
      <c r="DV26" s="336" cm="1">
        <f t="array" ref="DV26">_xlfn.IFS(DU26="Pres",8,DU26="Abs",0,DU26=0,"",DU26="Orie",2,DU26="Holi",0,DU26="Leav",0)</f>
        <v>0</v>
      </c>
      <c r="DW26" s="48" t="s">
        <v>54</v>
      </c>
      <c r="DX26" s="336" cm="1">
        <f t="array" ref="DX26">_xlfn.IFS(DW26="Pres",8,DW26="Abs",0,DW26=0,"",DW26="Orie",2,DW26="Holi",0,DW26="Leav",0)</f>
        <v>0</v>
      </c>
      <c r="DY26" s="48" t="s">
        <v>35</v>
      </c>
      <c r="DZ26" s="226" cm="1">
        <f t="array" ref="DZ26">_xlfn.IFS(DY26="Pres",8,DY26="Abs",0,DY26=0,"",DY26="Orie",2,DY26="Holi",0,DY26="Leav",0)</f>
        <v>8</v>
      </c>
      <c r="EA26" s="48" t="s">
        <v>35</v>
      </c>
      <c r="EB26" s="226" cm="1">
        <f t="array" ref="EB26">_xlfn.IFS(EA26="Pres",8,EA26="Abs",0,EA26=0,"",EA26="Orie",2,EA26="Holi",0,EA26="Leav",0)</f>
        <v>8</v>
      </c>
      <c r="EC26" s="48" t="s">
        <v>35</v>
      </c>
      <c r="ED26" s="226" cm="1">
        <f t="array" ref="ED26">_xlfn.IFS(EC26="Pres",8,EC26="Abs",0,EC26=0,"",EC26="Orie",2,EC26="Holi",0,EC26="Leav",0)</f>
        <v>8</v>
      </c>
      <c r="EE26" s="48" t="s">
        <v>35</v>
      </c>
      <c r="EF26" s="226" cm="1">
        <f t="array" ref="EF26">_xlfn.IFS(EE26="Pres",8,EE26="Abs",0,EE26=0,"",EE26="Orie",2,EE26="Holi",0,EE26="Leav",0)</f>
        <v>8</v>
      </c>
      <c r="EG26" s="333" t="s">
        <v>35</v>
      </c>
      <c r="EH26" s="336" cm="1">
        <f t="array" ref="EH26">_xlfn.IFS(EG26="Pres",8,EG26="Abs",0,EG26=0,"",EG26="Orie",2,EG26="Holi",0,EG26="Leav",0)</f>
        <v>8</v>
      </c>
      <c r="EI26" s="333" t="s">
        <v>35</v>
      </c>
      <c r="EJ26" s="336" cm="1">
        <f t="array" ref="EJ26">_xlfn.IFS(EI26="Pres",8,EI26="Abs",0,EI26=0,"",EI26="Orie",2,EI26="Holi",0,EI26="Leav",0)</f>
        <v>8</v>
      </c>
      <c r="EK26" s="333" t="s">
        <v>35</v>
      </c>
      <c r="EL26" s="336" cm="1">
        <f t="array" ref="EL26">_xlfn.IFS(EK26="Pres",8,EK26="Abs",0,EK26=0,"",EK26="Orie",2,EK26="Holi",0,EK26="Leav",0)</f>
        <v>8</v>
      </c>
      <c r="EM26" s="333" t="s">
        <v>35</v>
      </c>
      <c r="EN26" s="336" cm="1">
        <f t="array" ref="EN26">_xlfn.IFS(EM26="Pres",8,EM26="Abs",0,EM26=0,"",EM26="Orie",2,EM26="Holi",0,EM26="Leav",0)</f>
        <v>8</v>
      </c>
      <c r="EO26" s="333" t="s">
        <v>35</v>
      </c>
      <c r="EP26" s="336" cm="1">
        <f t="array" ref="EP26">_xlfn.IFS(EO26="Pres",8,EO26="Abs",0,EO26=0,"",EO26="Orie",2,EO26="Holi",0,EO26="Leav",0)</f>
        <v>8</v>
      </c>
      <c r="EQ26" s="333" t="s">
        <v>35</v>
      </c>
      <c r="ER26" s="336" cm="1">
        <f t="array" ref="ER26">_xlfn.IFS(EQ26="Pres",8,EQ26="Abs",0,EQ26=0,"",EQ26="Orie",2,EQ26="Holi",0,EQ26="Leav",0)</f>
        <v>8</v>
      </c>
      <c r="ES26" s="333" t="s">
        <v>35</v>
      </c>
      <c r="ET26" s="803" cm="1">
        <f t="array" ref="ET26">_xlfn.IFS(ES26="Pres",8,ES26="Abs",0,ES26=0,"",ES26="Orie",2,ES26="Holi",0,ES26="Leav",0)</f>
        <v>8</v>
      </c>
      <c r="EU26" s="333" t="s">
        <v>35</v>
      </c>
      <c r="EV26" s="336" cm="1">
        <f t="array" ref="EV26">_xlfn.IFS(EU26="Pres",8,EU26="Abs",0,EU26=0,"",EU26="Orie",2,EU26="Holi",0,EU26="Leav",0)</f>
        <v>8</v>
      </c>
      <c r="EW26" s="333" t="s">
        <v>35</v>
      </c>
      <c r="EX26" s="336" cm="1">
        <f t="array" ref="EX26">_xlfn.IFS(EW26="Pres",8,EW26="Abs",0,EW26=0,"",EW26="Orie",2,EW26="Holi",0,EW26="Leav",0)</f>
        <v>8</v>
      </c>
      <c r="EY26" s="333" t="s">
        <v>35</v>
      </c>
      <c r="EZ26" s="336" cm="1">
        <f t="array" ref="EZ26">_xlfn.IFS(EY26="Pres",8,EY26="Abs",0,EY26=0,"",EY26="Orie",2,EY26="Holi",0,EY26="Leav",0)</f>
        <v>8</v>
      </c>
      <c r="FA26" s="333" t="s">
        <v>35</v>
      </c>
      <c r="FB26" s="336" cm="1">
        <f t="array" ref="FB26">_xlfn.IFS(FA26="Pres",8,FA26="Abs",0,FA26=0,"",FA26="Orie",2,FA26="Holi",0,FA26="Leav",0)</f>
        <v>8</v>
      </c>
      <c r="FC26" s="333" t="s">
        <v>35</v>
      </c>
      <c r="FD26" s="336" cm="1">
        <f t="array" ref="FD26">_xlfn.IFS(FC26="Pres",8,FC26="Abs",0,FC26=0,"",FC26="Orie",2,FC26="Holi",0,FC26="Leav",0)</f>
        <v>8</v>
      </c>
      <c r="FE26" s="333" t="s">
        <v>35</v>
      </c>
      <c r="FF26" s="336" cm="1">
        <f t="array" ref="FF26">_xlfn.IFS(FE26="Pres",8,FE26="Abs",0,FE26=0,"",FE26="Orie",2,FE26="Holi",0,FE26="Leav",0)</f>
        <v>8</v>
      </c>
      <c r="FG26" s="333" t="s">
        <v>35</v>
      </c>
      <c r="FH26" s="336">
        <v>7.8</v>
      </c>
      <c r="FI26" s="333" t="s">
        <v>35</v>
      </c>
      <c r="FJ26" s="802" cm="1">
        <f t="array" ref="FJ26">_xlfn.IFS(FI26="Pres",8,FI26="Abs",0,FI26=0,"",FI26="Orie",2,FI26="Holi",0,FI26="Leav",0)</f>
        <v>8</v>
      </c>
      <c r="FK26" s="333" t="s">
        <v>35</v>
      </c>
      <c r="FL26" s="336" cm="1">
        <f t="array" ref="FL26">_xlfn.IFS(FK26="Pres",8,FK26="Abs",0,FK26=0,"",FK26="Orie",2,FK26="Holi",0,FK26="Leav",0)</f>
        <v>8</v>
      </c>
      <c r="FM26" s="333" t="s">
        <v>35</v>
      </c>
      <c r="FN26" s="336" cm="1">
        <f t="array" ref="FN26">_xlfn.IFS(FM26="Pres",8,FM26="Abs",0,FM26=0,"",FM26="Orie",2,FM26="Holi",0,FM26="Leav",0)</f>
        <v>8</v>
      </c>
      <c r="FO26" s="333" t="s">
        <v>35</v>
      </c>
      <c r="FP26" s="226">
        <v>8</v>
      </c>
      <c r="FQ26" s="333" t="s">
        <v>35</v>
      </c>
      <c r="FR26" s="494" cm="1">
        <f t="array" ref="FR26">_xlfn.IFS(FQ26="Pres",8,FQ26="Abs",0,FQ26=0,"",FQ26="Orie",2,FQ26="Holi",0,FQ26="Leav",0)</f>
        <v>8</v>
      </c>
      <c r="FS26" s="48" t="s">
        <v>35</v>
      </c>
      <c r="FT26" s="226" cm="1">
        <f t="array" ref="FT26">_xlfn.IFS(FS26="Pres",8,FS26="Abs",0,FS26=0,"",FS26="Orie",2,FS26="Holi",0,FS26="Leav",0)</f>
        <v>8</v>
      </c>
      <c r="FU26" s="48" t="s">
        <v>35</v>
      </c>
      <c r="FV26" s="226" cm="1">
        <f t="array" ref="FV26">_xlfn.IFS(FU26="Pres",8,FU26="Abs",0,FU26=0,"",FU26="Orie",2,FU26="Holi",0,FU26="Leav",0)</f>
        <v>8</v>
      </c>
    </row>
    <row r="27" spans="1:196" s="173" customFormat="1">
      <c r="A27" s="73" t="s">
        <v>49</v>
      </c>
      <c r="B27" s="49" t="s">
        <v>545</v>
      </c>
      <c r="C27" s="33" t="s">
        <v>546</v>
      </c>
      <c r="D27" s="33" t="s">
        <v>547</v>
      </c>
      <c r="E27" s="33" t="s">
        <v>548</v>
      </c>
      <c r="F27" s="73" t="s">
        <v>43</v>
      </c>
      <c r="G27" s="312">
        <v>44902</v>
      </c>
      <c r="H27" s="312">
        <v>45240</v>
      </c>
      <c r="I27" s="35">
        <f t="shared" si="195"/>
        <v>45138</v>
      </c>
      <c r="J27" s="36" t="str">
        <f t="shared" si="196"/>
        <v>Wed</v>
      </c>
      <c r="K27" s="86">
        <f>I27-8*7</f>
        <v>45082</v>
      </c>
      <c r="L27" s="724">
        <v>45138</v>
      </c>
      <c r="M27" s="105">
        <v>45133</v>
      </c>
      <c r="N27" s="728">
        <f>COUNTIF(AC27:XFD27,"Pres")+X27+U27+T27</f>
        <v>32</v>
      </c>
      <c r="O27" s="313">
        <f t="shared" si="183"/>
        <v>255.25</v>
      </c>
      <c r="P27" s="674" t="str">
        <f t="shared" si="191"/>
        <v/>
      </c>
      <c r="Q27" s="318" t="str">
        <f t="shared" si="184"/>
        <v/>
      </c>
      <c r="R27" s="374" t="str">
        <f t="shared" si="185"/>
        <v/>
      </c>
      <c r="S27" s="315">
        <f t="shared" si="192"/>
        <v>2</v>
      </c>
      <c r="T27" s="316"/>
      <c r="U27" s="316"/>
      <c r="V27" s="316"/>
      <c r="W27" s="317"/>
      <c r="X27" s="318"/>
      <c r="Y27" s="437"/>
      <c r="Z27" s="45"/>
      <c r="AA27" s="123"/>
      <c r="AB27" s="668" t="str">
        <f t="shared" si="194"/>
        <v/>
      </c>
      <c r="AC27" s="48"/>
      <c r="AD27" s="226" t="str" cm="1">
        <f t="array" ref="AD27">_xlfn.IFS(AC27="Pres",8,AC27="Abs",0,AC27=0,"",AC27="Orie",2,AC27="Holi",0,AC27="Leav",0)</f>
        <v/>
      </c>
      <c r="AE27" s="48"/>
      <c r="AF27" s="226" t="str" cm="1">
        <f t="array" ref="AF27">_xlfn.IFS(AE27="Pres",8,AE27="Abs",0,AE27=0,"",AE27="Orie",2,AE27="Holi",0,AE27="Leav",0)</f>
        <v/>
      </c>
      <c r="AG27" s="48"/>
      <c r="AH27" s="226" t="str" cm="1">
        <f t="array" ref="AH27">_xlfn.IFS(AG27="Pres",8,AG27="Abs",0,AG27=0,"",AG27="Orie",2,AG27="Holi",0,AG27="Leav",0)</f>
        <v/>
      </c>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226" t="str" cm="1">
        <f t="array" ref="CJ27">_xlfn.IFS(CI27="Pres",8,CI27="Abs",0,CI27=0,"",CI27="Orie",2,CI27="Holi",0,CI27="Leav",0)</f>
        <v/>
      </c>
      <c r="CK27" s="48"/>
      <c r="CL27" s="226" t="str" cm="1">
        <f t="array" ref="CL27">_xlfn.IFS(CK27="Pres",8,CK27="Abs",0,CK27=0,"",CK27="Orie",2,CK27="Holi",0,CK27="Leav",0)</f>
        <v/>
      </c>
      <c r="CM27" s="48"/>
      <c r="CN27" s="226" t="str" cm="1">
        <f t="array" ref="CN27">_xlfn.IFS(CM27="Pres",8,CM27="Abs",0,CM27=0,"",CM27="Orie",2,CM27="Holi",0,CM27="Leav",0)</f>
        <v/>
      </c>
      <c r="CO27" s="48"/>
      <c r="CP27" s="226" t="str" cm="1">
        <f t="array" ref="CP27">_xlfn.IFS(CO27="Pres",8,CO27="Abs",0,CO27=0,"",CO27="Orie",2,CO27="Holi",0,CO27="Leav",0)</f>
        <v/>
      </c>
      <c r="CQ27" s="48"/>
      <c r="CR27" s="226" t="str" cm="1">
        <f t="array" ref="CR27">_xlfn.IFS(CQ27="Pres",8,CQ27="Abs",0,CQ27=0,"",CQ27="Orie",2,CQ27="Holi",0,CQ27="Leav",0)</f>
        <v/>
      </c>
      <c r="CS27" s="48"/>
      <c r="CT27" s="226" t="str" cm="1">
        <f t="array" ref="CT27">_xlfn.IFS(CS27="Pres",8,CS27="Abs",0,CS27=0,"",CS27="Orie",2,CS27="Holi",0,CS27="Leav",0)</f>
        <v/>
      </c>
      <c r="CU27" s="48"/>
      <c r="CV27" s="226" t="str" cm="1">
        <f t="array" ref="CV27">_xlfn.IFS(CU27="Pres",8,CU27="Abs",0,CU27=0,"",CU27="Orie",2,CU27="Holi",0,CU27="Leav",0)</f>
        <v/>
      </c>
      <c r="CW27" s="48"/>
      <c r="CX27" s="226" t="str" cm="1">
        <f t="array" ref="CX27">_xlfn.IFS(CW27="Pres",8,CW27="Abs",0,CW27=0,"",CW27="Orie",2,CW27="Holi",0,CW27="Leav",0)</f>
        <v/>
      </c>
      <c r="CY27" s="48"/>
      <c r="CZ27" s="226" t="str" cm="1">
        <f t="array" ref="CZ27">_xlfn.IFS(CY27="Pres",8,CY27="Abs",0,CY27=0,"",CY27="Orie",2,CY27="Holi",0,CY27="Leav",0)</f>
        <v/>
      </c>
      <c r="DA27" s="48"/>
      <c r="DB27" s="226" t="str" cm="1">
        <f t="array" ref="DB27">_xlfn.IFS(DA27="Pres",8,DA27="Abs",0,DA27=0,"",DA27="Orie",2,DA27="Holi",0,DA27="Leav",0)</f>
        <v/>
      </c>
      <c r="DC27" s="48"/>
      <c r="DD27" s="226" t="str" cm="1">
        <f t="array" ref="DD27">_xlfn.IFS(DC27="Pres",8,DC27="Abs",0,DC27=0,"",DC27="Orie",2,DC27="Holi",0,DC27="Leav",0)</f>
        <v/>
      </c>
      <c r="DE27" s="48"/>
      <c r="DF27" s="226" t="str" cm="1">
        <f t="array" ref="DF27">_xlfn.IFS(DE27="Pres",8,DE27="Abs",0,DE27=0,"",DE27="Orie",2,DE27="Holi",0,DE27="Leav",0)</f>
        <v/>
      </c>
      <c r="DG27" s="48"/>
      <c r="DH27" s="226" t="str" cm="1">
        <f t="array" ref="DH27">_xlfn.IFS(DG27="Pres",8,DG27="Abs",0,DG27=0,"",DG27="Orie",2,DG27="Holi",0,DG27="Leav",0)</f>
        <v/>
      </c>
      <c r="DI27" s="48"/>
      <c r="DJ27" s="226" t="str" cm="1">
        <f t="array" ref="DJ27">_xlfn.IFS(DI27="Pres",8,DI27="Abs",0,DI27=0,"",DI27="Orie",2,DI27="Holi",0,DI27="Leav",0)</f>
        <v/>
      </c>
      <c r="DK27" s="48"/>
      <c r="DL27" s="226" t="str" cm="1">
        <f t="array" ref="DL27">_xlfn.IFS(DK27="Pres",8,DK27="Abs",0,DK27=0,"",DK27="Orie",2,DK27="Holi",0,DK27="Leav",0)</f>
        <v/>
      </c>
      <c r="DM27" s="48"/>
      <c r="DN27" s="226" t="str" cm="1">
        <f t="array" ref="DN27">_xlfn.IFS(DM27="Pres",8,DM27="Abs",0,DM27=0,"",DM27="Orie",2,DM27="Holi",0,DM27="Leav",0)</f>
        <v/>
      </c>
      <c r="DO27" s="48" t="s">
        <v>35</v>
      </c>
      <c r="DP27" s="226" cm="1">
        <f t="array" ref="DP27">_xlfn.IFS(DO27="Pres",8,DO27="Abs",0,DO27=0,"",DO27="Orie",2,DO27="Holi",0,DO27="Leav",0)</f>
        <v>8</v>
      </c>
      <c r="DQ27" s="48" t="s">
        <v>35</v>
      </c>
      <c r="DR27" s="226" cm="1">
        <f t="array" ref="DR27">_xlfn.IFS(DQ27="Pres",8,DQ27="Abs",0,DQ27=0,"",DQ27="Orie",2,DQ27="Holi",0,DQ27="Leav",0)</f>
        <v>8</v>
      </c>
      <c r="DS27" s="48" t="s">
        <v>35</v>
      </c>
      <c r="DT27" s="226" cm="1">
        <f t="array" ref="DT27">_xlfn.IFS(DS27="Pres",8,DS27="Abs",0,DS27=0,"",DS27="Orie",2,DS27="Holi",0,DS27="Leav",0)</f>
        <v>8</v>
      </c>
      <c r="DU27" s="48" t="s">
        <v>54</v>
      </c>
      <c r="DV27" s="226" cm="1">
        <f t="array" ref="DV27">_xlfn.IFS(DU27="Pres",8,DU27="Abs",0,DU27=0,"",DU27="Orie",2,DU27="Holi",0,DU27="Leav",0)</f>
        <v>0</v>
      </c>
      <c r="DW27" s="48" t="s">
        <v>54</v>
      </c>
      <c r="DX27" s="226" cm="1">
        <f t="array" ref="DX27">_xlfn.IFS(DW27="Pres",8,DW27="Abs",0,DW27=0,"",DW27="Orie",2,DW27="Holi",0,DW27="Leav",0)</f>
        <v>0</v>
      </c>
      <c r="DY27" s="48" t="s">
        <v>35</v>
      </c>
      <c r="DZ27" s="226" cm="1">
        <f t="array" ref="DZ27">_xlfn.IFS(DY27="Pres",8,DY27="Abs",0,DY27=0,"",DY27="Orie",2,DY27="Holi",0,DY27="Leav",0)</f>
        <v>8</v>
      </c>
      <c r="EA27" s="48" t="s">
        <v>35</v>
      </c>
      <c r="EB27" s="226" cm="1">
        <f t="array" ref="EB27">_xlfn.IFS(EA27="Pres",8,EA27="Abs",0,EA27=0,"",EA27="Orie",2,EA27="Holi",0,EA27="Leav",0)</f>
        <v>8</v>
      </c>
      <c r="EC27" s="48" t="s">
        <v>35</v>
      </c>
      <c r="ED27" s="226">
        <v>7.25</v>
      </c>
      <c r="EE27" s="48" t="s">
        <v>35</v>
      </c>
      <c r="EF27" s="226" cm="1">
        <f t="array" ref="EF27">_xlfn.IFS(EE27="Pres",8,EE27="Abs",0,EE27=0,"",EE27="Orie",2,EE27="Holi",0,EE27="Leav",0)</f>
        <v>8</v>
      </c>
      <c r="EG27" s="48" t="s">
        <v>35</v>
      </c>
      <c r="EH27" s="226" cm="1">
        <f t="array" ref="EH27">_xlfn.IFS(EG27="Pres",8,EG27="Abs",0,EG27=0,"",EG27="Orie",2,EG27="Holi",0,EG27="Leav",0)</f>
        <v>8</v>
      </c>
      <c r="EI27" s="48" t="s">
        <v>35</v>
      </c>
      <c r="EJ27" s="226" cm="1">
        <f t="array" ref="EJ27">_xlfn.IFS(EI27="Pres",8,EI27="Abs",0,EI27=0,"",EI27="Orie",2,EI27="Holi",0,EI27="Leav",0)</f>
        <v>8</v>
      </c>
      <c r="EK27" s="48" t="s">
        <v>35</v>
      </c>
      <c r="EL27" s="226" cm="1">
        <f t="array" ref="EL27">_xlfn.IFS(EK27="Pres",8,EK27="Abs",0,EK27=0,"",EK27="Orie",2,EK27="Holi",0,EK27="Leav",0)</f>
        <v>8</v>
      </c>
      <c r="EM27" s="48" t="s">
        <v>35</v>
      </c>
      <c r="EN27" s="226" cm="1">
        <f t="array" ref="EN27">_xlfn.IFS(EM27="Pres",8,EM27="Abs",0,EM27=0,"",EM27="Orie",2,EM27="Holi",0,EM27="Leav",0)</f>
        <v>8</v>
      </c>
      <c r="EO27" s="48" t="s">
        <v>35</v>
      </c>
      <c r="EP27" s="226" cm="1">
        <f t="array" ref="EP27">_xlfn.IFS(EO27="Pres",8,EO27="Abs",0,EO27=0,"",EO27="Orie",2,EO27="Holi",0,EO27="Leav",0)</f>
        <v>8</v>
      </c>
      <c r="EQ27" s="48" t="s">
        <v>35</v>
      </c>
      <c r="ER27" s="226" cm="1">
        <f t="array" ref="ER27">_xlfn.IFS(EQ27="Pres",8,EQ27="Abs",0,EQ27=0,"",EQ27="Orie",2,EQ27="Holi",0,EQ27="Leav",0)</f>
        <v>8</v>
      </c>
      <c r="ES27" s="48" t="s">
        <v>35</v>
      </c>
      <c r="ET27" s="802" cm="1">
        <f t="array" ref="ET27">_xlfn.IFS(ES27="Pres",8,ES27="Abs",0,ES27=0,"",ES27="Orie",2,ES27="Holi",0,ES27="Leav",0)</f>
        <v>8</v>
      </c>
      <c r="EU27" s="48" t="s">
        <v>35</v>
      </c>
      <c r="EV27" s="226" cm="1">
        <f t="array" ref="EV27">_xlfn.IFS(EU27="Pres",8,EU27="Abs",0,EU27=0,"",EU27="Orie",2,EU27="Holi",0,EU27="Leav",0)</f>
        <v>8</v>
      </c>
      <c r="EW27" s="48" t="s">
        <v>35</v>
      </c>
      <c r="EX27" s="226" cm="1">
        <f t="array" ref="EX27">_xlfn.IFS(EW27="Pres",8,EW27="Abs",0,EW27=0,"",EW27="Orie",2,EW27="Holi",0,EW27="Leav",0)</f>
        <v>8</v>
      </c>
      <c r="EY27" s="48" t="s">
        <v>35</v>
      </c>
      <c r="EZ27" s="226" cm="1">
        <f t="array" ref="EZ27">_xlfn.IFS(EY27="Pres",8,EY27="Abs",0,EY27=0,"",EY27="Orie",2,EY27="Holi",0,EY27="Leav",0)</f>
        <v>8</v>
      </c>
      <c r="FA27" s="48" t="s">
        <v>35</v>
      </c>
      <c r="FB27" s="226" cm="1">
        <f t="array" ref="FB27">_xlfn.IFS(FA27="Pres",8,FA27="Abs",0,FA27=0,"",FA27="Orie",2,FA27="Holi",0,FA27="Leav",0)</f>
        <v>8</v>
      </c>
      <c r="FC27" s="48" t="s">
        <v>35</v>
      </c>
      <c r="FD27" s="226" cm="1">
        <f t="array" ref="FD27">_xlfn.IFS(FC27="Pres",8,FC27="Abs",0,FC27=0,"",FC27="Orie",2,FC27="Holi",0,FC27="Leav",0)</f>
        <v>8</v>
      </c>
      <c r="FE27" s="48" t="s">
        <v>35</v>
      </c>
      <c r="FF27" s="226" cm="1">
        <f t="array" ref="FF27">_xlfn.IFS(FE27="Pres",8,FE27="Abs",0,FE27=0,"",FE27="Orie",2,FE27="Holi",0,FE27="Leav",0)</f>
        <v>8</v>
      </c>
      <c r="FG27" s="48" t="s">
        <v>35</v>
      </c>
      <c r="FH27" s="226" cm="1">
        <f t="array" ref="FH27">_xlfn.IFS(FG27="Pres",8,FG27="Abs",0,FG27=0,"",FG27="Orie",2,FG27="Holi",0,FG27="Leav",0)</f>
        <v>8</v>
      </c>
      <c r="FI27" s="48" t="s">
        <v>35</v>
      </c>
      <c r="FJ27" s="802" cm="1">
        <f t="array" ref="FJ27">_xlfn.IFS(FI27="Pres",8,FI27="Abs",0,FI27=0,"",FI27="Orie",2,FI27="Holi",0,FI27="Leav",0)</f>
        <v>8</v>
      </c>
      <c r="FK27" s="48" t="s">
        <v>35</v>
      </c>
      <c r="FL27" s="226" cm="1">
        <f t="array" ref="FL27">_xlfn.IFS(FK27="Pres",8,FK27="Abs",0,FK27=0,"",FK27="Orie",2,FK27="Holi",0,FK27="Leav",0)</f>
        <v>8</v>
      </c>
      <c r="FM27" s="48" t="s">
        <v>35</v>
      </c>
      <c r="FN27" s="226" cm="1">
        <f t="array" ref="FN27">_xlfn.IFS(FM27="Pres",8,FM27="Abs",0,FM27=0,"",FM27="Orie",2,FM27="Holi",0,FM27="Leav",0)</f>
        <v>8</v>
      </c>
      <c r="FO27" s="48" t="s">
        <v>35</v>
      </c>
      <c r="FP27" s="226">
        <v>8</v>
      </c>
      <c r="FQ27" s="48" t="s">
        <v>35</v>
      </c>
      <c r="FR27" s="475" cm="1">
        <f t="array" ref="FR27">_xlfn.IFS(FQ27="Pres",8,FQ27="Abs",0,FQ27=0,"",FQ27="Orie",2,FQ27="Holi",0,FQ27="Leav",0)</f>
        <v>8</v>
      </c>
      <c r="FS27" s="48" t="s">
        <v>35</v>
      </c>
      <c r="FT27" s="226" cm="1">
        <f t="array" ref="FT27">_xlfn.IFS(FS27="Pres",8,FS27="Abs",0,FS27=0,"",FS27="Orie",2,FS27="Holi",0,FS27="Leav",0)</f>
        <v>8</v>
      </c>
      <c r="FU27" s="48" t="s">
        <v>35</v>
      </c>
      <c r="FV27" s="226" cm="1">
        <f t="array" ref="FV27">_xlfn.IFS(FU27="Pres",8,FU27="Abs",0,FU27=0,"",FU27="Orie",2,FU27="Holi",0,FU27="Leav",0)</f>
        <v>8</v>
      </c>
      <c r="FW27" s="48" t="s">
        <v>35</v>
      </c>
      <c r="FX27" s="226" cm="1">
        <f t="array" ref="FX27">_xlfn.IFS(FW27="Pres",8,FW27="Abs",0,FW27=0,"",FW27="Orie",2,FW27="Holi",0,FW27="Leav",0)</f>
        <v>8</v>
      </c>
      <c r="FY27" s="48" t="s">
        <v>35</v>
      </c>
      <c r="FZ27" s="226" cm="1">
        <f t="array" ref="FZ27">_xlfn.IFS(FY27="Pres",8,FY27="Abs",0,FY27=0,"",FY27="Orie",2,FY27="Holi",0,FY27="Leav",0)</f>
        <v>8</v>
      </c>
      <c r="GA27" s="48" t="s">
        <v>35</v>
      </c>
      <c r="GB27" s="226" cm="1">
        <f t="array" ref="GB27">_xlfn.IFS(GA27="Pres",8,GA27="Abs",0,GA27=0,"",GA27="Orie",2,GA27="Holi",0,GA27="Leav",0)</f>
        <v>8</v>
      </c>
      <c r="GC27" s="48" t="s">
        <v>35</v>
      </c>
      <c r="GD27" s="226">
        <v>8</v>
      </c>
      <c r="GE27" s="48"/>
      <c r="GF27" s="226"/>
      <c r="GG27" s="48"/>
      <c r="GH27" s="226" t="str" cm="1">
        <f t="array" ref="GH27">_xlfn.IFS(GG27="Pres",8,GG27="Abs",0,GG27=0,"",GG27="Orie",2,GG27="Holi",0,GG27="Leav",0)</f>
        <v/>
      </c>
      <c r="GI27" s="48"/>
      <c r="GJ27" s="226" t="str" cm="1">
        <f t="array" ref="GJ27">_xlfn.IFS(GI27="Pres",8,GI27="Abs",0,GI27=0,"",GI27="Orie",2,GI27="Holi",0,GI27="Leav",0)</f>
        <v/>
      </c>
      <c r="GK27" s="48"/>
      <c r="GL27" s="226" t="str" cm="1">
        <f t="array" ref="GL27">_xlfn.IFS(GK27="Pres",8,GK27="Abs",0,GK27=0,"",GK27="Orie",2,GK27="Holi",0,GK27="Leav",0)</f>
        <v/>
      </c>
      <c r="GM27" s="48"/>
      <c r="GN27" s="226" t="str" cm="1">
        <f t="array" ref="GN27">_xlfn.IFS(GM27="Pres",8,GM27="Abs",0,GM27=0,"",GM27="Orie",2,GM27="Holi",0,GM27="Leav",0)</f>
        <v/>
      </c>
    </row>
    <row r="28" spans="1:196">
      <c r="A28" s="98" t="s">
        <v>31</v>
      </c>
      <c r="B28" s="112" t="s">
        <v>549</v>
      </c>
      <c r="C28" s="368" t="s">
        <v>109</v>
      </c>
      <c r="D28" s="368" t="s">
        <v>550</v>
      </c>
      <c r="E28" s="672" t="s">
        <v>551</v>
      </c>
      <c r="F28" s="98" t="s">
        <v>43</v>
      </c>
      <c r="G28" s="418">
        <v>44972</v>
      </c>
      <c r="H28" s="418">
        <v>45324</v>
      </c>
      <c r="I28" s="99">
        <v>45208</v>
      </c>
      <c r="J28" s="37" t="str">
        <f t="shared" si="196"/>
        <v>Wed</v>
      </c>
      <c r="K28" s="86">
        <f t="shared" si="189"/>
        <v>45152</v>
      </c>
      <c r="L28" s="673"/>
      <c r="M28" s="105">
        <v>45189</v>
      </c>
      <c r="N28" s="780">
        <f t="shared" ref="N28" si="197">COUNTIF(AB28:XFD28,"Pres")+X28+U28+T28</f>
        <v>26</v>
      </c>
      <c r="O28" s="79">
        <f t="shared" ref="O28" si="198">SUM(AB28:XFD28)+V28</f>
        <v>201.75</v>
      </c>
      <c r="P28" s="379" t="str">
        <f t="shared" ref="P28" si="199">IF(COUNTIF(AC28:XFD28,"Orie")=0,"",COUNTIF(AC28:XFD28,"Orie"))</f>
        <v/>
      </c>
      <c r="Q28" s="38">
        <f t="shared" ref="Q28" si="200">IF(COUNTIF(AC28:XFD28,"Abs")+W28=0,"",COUNTIF(AC28:XFD28,"Abs")+W28)</f>
        <v>1</v>
      </c>
      <c r="R28" s="40" t="str">
        <f t="shared" ref="R28" si="201">IF(COUNTIF(AC28:XFD28,"Leav")+Y28=0,"",COUNTIF(AC28:XFD28,"Leav")+Y28)</f>
        <v/>
      </c>
      <c r="S28" s="41" t="str">
        <f t="shared" ref="S28" si="202">IF(COUNTIF(AC28:XFD28,"Holi")+Z28=0,"",COUNTIF(AC28:XFD28,"Holi")+Z28)</f>
        <v/>
      </c>
      <c r="T28" s="45"/>
      <c r="U28" s="123"/>
      <c r="V28" s="123"/>
      <c r="W28" s="44"/>
      <c r="X28" s="42">
        <v>1</v>
      </c>
      <c r="Y28" s="328"/>
      <c r="Z28" s="326"/>
      <c r="AA28" s="331"/>
      <c r="AB28" s="47">
        <v>8</v>
      </c>
      <c r="AC28" s="339"/>
      <c r="AD28" s="342" t="str" cm="1">
        <f t="array" ref="AD28">_xlfn.IFS(AC28="Pres",8,AC28="Abs",0,AC28=0,"",AC28="Orie",2,AC28="Holi",0,AC28="Leav",0)</f>
        <v/>
      </c>
      <c r="AE28" s="339"/>
      <c r="AF28" s="342" t="str" cm="1">
        <f t="array" ref="AF28">_xlfn.IFS(AE28="Pres",8,AE28="Abs",0,AE28=0,"",AE28="Orie",2,AE28="Holi",0,AE28="Leav",0)</f>
        <v/>
      </c>
      <c r="AG28" s="339"/>
      <c r="AH28" s="342" t="str" cm="1">
        <f t="array" ref="AH28">_xlfn.IFS(AG28="Pres",8,AG28="Abs",0,AG28=0,"",AG28="Orie",2,AG28="Holi",0,AG28="Leav",0)</f>
        <v/>
      </c>
      <c r="AI28" s="339"/>
      <c r="AJ28" s="339"/>
      <c r="AK28" s="339"/>
      <c r="AL28" s="342" t="str" cm="1">
        <f t="array" ref="AL28">_xlfn.IFS(AK28="Pres",8,AK28="Abs",0,AK28=0,"",AK28="Orie",2,AK28="Holi",0,AK28="Leav",0)</f>
        <v/>
      </c>
      <c r="AM28" s="339"/>
      <c r="AN28" s="339"/>
      <c r="AO28" s="339"/>
      <c r="AP28" s="339"/>
      <c r="AQ28" s="339"/>
      <c r="AR28" s="339"/>
      <c r="AS28" s="339"/>
      <c r="AT28" s="339"/>
      <c r="AU28" s="339"/>
      <c r="AV28" s="339"/>
      <c r="AW28" s="339"/>
      <c r="AX28" s="339"/>
      <c r="AY28" s="339"/>
      <c r="AZ28" s="339"/>
      <c r="BA28" s="339"/>
      <c r="BB28" s="339"/>
      <c r="BC28" s="339"/>
      <c r="BD28" s="339"/>
      <c r="BE28" s="339"/>
      <c r="BF28" s="339"/>
      <c r="BG28" s="339"/>
      <c r="BH28" s="339"/>
      <c r="BI28" s="339"/>
      <c r="BJ28" s="339"/>
      <c r="BK28" s="339"/>
      <c r="BL28" s="339"/>
      <c r="BM28" s="339"/>
      <c r="BN28" s="339"/>
      <c r="BO28" s="339"/>
      <c r="BP28" s="339"/>
      <c r="BQ28" s="339"/>
      <c r="BR28" s="339"/>
      <c r="BS28" s="339"/>
      <c r="BT28" s="339"/>
      <c r="BU28" s="339"/>
      <c r="BV28" s="339"/>
      <c r="BW28" s="339"/>
      <c r="BX28" s="339"/>
      <c r="BY28" s="339"/>
      <c r="BZ28" s="339"/>
      <c r="CA28" s="339"/>
      <c r="CB28" s="339"/>
      <c r="CC28" s="339"/>
      <c r="CD28" s="339"/>
      <c r="CE28" s="339"/>
      <c r="CF28" s="339"/>
      <c r="CG28" s="339"/>
      <c r="CH28" s="339"/>
      <c r="CI28" s="339"/>
      <c r="CJ28" s="342" t="str" cm="1">
        <f t="array" ref="CJ28">_xlfn.IFS(CI28="Pres",8,CI28="Abs",0,CI28=0,"",CI28="Orie",2,CI28="Holi",0,CI28="Leav",0)</f>
        <v/>
      </c>
      <c r="CK28" s="339"/>
      <c r="CL28" s="342" t="str" cm="1">
        <f t="array" ref="CL28">_xlfn.IFS(CK28="Pres",8,CK28="Abs",0,CK28=0,"",CK28="Orie",2,CK28="Holi",0,CK28="Leav",0)</f>
        <v/>
      </c>
      <c r="CM28" s="339"/>
      <c r="CN28" s="342" t="str" cm="1">
        <f t="array" ref="CN28">_xlfn.IFS(CM28="Pres",8,CM28="Abs",0,CM28=0,"",CM28="Orie",2,CM28="Holi",0,CM28="Leav",0)</f>
        <v/>
      </c>
      <c r="CO28" s="339"/>
      <c r="CP28" s="342" t="str" cm="1">
        <f t="array" ref="CP28">_xlfn.IFS(CO28="Pres",8,CO28="Abs",0,CO28=0,"",CO28="Orie",2,CO28="Holi",0,CO28="Leav",0)</f>
        <v/>
      </c>
      <c r="CQ28" s="339"/>
      <c r="CR28" s="342" t="str" cm="1">
        <f t="array" ref="CR28">_xlfn.IFS(CQ28="Pres",8,CQ28="Abs",0,CQ28=0,"",CQ28="Orie",2,CQ28="Holi",0,CQ28="Leav",0)</f>
        <v/>
      </c>
      <c r="CS28" s="339"/>
      <c r="CT28" s="342" t="str" cm="1">
        <f t="array" ref="CT28">_xlfn.IFS(CS28="Pres",8,CS28="Abs",0,CS28=0,"",CS28="Orie",2,CS28="Holi",0,CS28="Leav",0)</f>
        <v/>
      </c>
      <c r="CU28" s="339"/>
      <c r="CV28" s="342" t="str" cm="1">
        <f t="array" ref="CV28">_xlfn.IFS(CU28="Pres",8,CU28="Abs",0,CU28=0,"",CU28="Orie",2,CU28="Holi",0,CU28="Leav",0)</f>
        <v/>
      </c>
      <c r="CW28" s="339"/>
      <c r="CX28" s="342" t="str" cm="1">
        <f t="array" ref="CX28">_xlfn.IFS(CW28="Pres",8,CW28="Abs",0,CW28=0,"",CW28="Orie",2,CW28="Holi",0,CW28="Leav",0)</f>
        <v/>
      </c>
      <c r="CY28" s="339"/>
      <c r="CZ28" s="342" t="str" cm="1">
        <f t="array" ref="CZ28">_xlfn.IFS(CY28="Pres",8,CY28="Abs",0,CY28=0,"",CY28="Orie",2,CY28="Holi",0,CY28="Leav",0)</f>
        <v/>
      </c>
      <c r="DA28" s="339"/>
      <c r="DB28" s="342" t="str" cm="1">
        <f t="array" ref="DB28">_xlfn.IFS(DA28="Pres",8,DA28="Abs",0,DA28=0,"",DA28="Orie",2,DA28="Holi",0,DA28="Leav",0)</f>
        <v/>
      </c>
      <c r="DC28" s="339"/>
      <c r="DD28" s="342" t="str" cm="1">
        <f t="array" ref="DD28">_xlfn.IFS(DC28="Pres",8,DC28="Abs",0,DC28=0,"",DC28="Orie",2,DC28="Holi",0,DC28="Leav",0)</f>
        <v/>
      </c>
      <c r="DE28" s="339"/>
      <c r="DF28" s="342" t="str" cm="1">
        <f t="array" ref="DF28">_xlfn.IFS(DE28="Pres",8,DE28="Abs",0,DE28=0,"",DE28="Orie",2,DE28="Holi",0,DE28="Leav",0)</f>
        <v/>
      </c>
      <c r="DG28" s="339"/>
      <c r="DH28" s="342" t="str" cm="1">
        <f t="array" ref="DH28">_xlfn.IFS(DG28="Pres",8,DG28="Abs",0,DG28=0,"",DG28="Orie",2,DG28="Holi",0,DG28="Leav",0)</f>
        <v/>
      </c>
      <c r="DI28" s="339"/>
      <c r="DJ28" s="342" t="str" cm="1">
        <f t="array" ref="DJ28">_xlfn.IFS(DI28="Pres",8,DI28="Abs",0,DI28=0,"",DI28="Orie",2,DI28="Holi",0,DI28="Leav",0)</f>
        <v/>
      </c>
      <c r="DK28" s="339"/>
      <c r="DL28" s="342" t="str" cm="1">
        <f t="array" ref="DL28">_xlfn.IFS(DK28="Pres",8,DK28="Abs",0,DK28=0,"",DK28="Orie",2,DK28="Holi",0,DK28="Leav",0)</f>
        <v/>
      </c>
      <c r="DM28" s="339"/>
      <c r="DN28" s="342" t="str" cm="1">
        <f t="array" ref="DN28">_xlfn.IFS(DM28="Pres",8,DM28="Abs",0,DM28=0,"",DM28="Orie",2,DM28="Holi",0,DM28="Leav",0)</f>
        <v/>
      </c>
      <c r="DO28" s="339"/>
      <c r="DP28" s="342" t="str" cm="1">
        <f t="array" ref="DP28">_xlfn.IFS(DO28="Pres",8,DO28="Abs",0,DO28=0,"",DO28="Orie",2,DO28="Holi",0,DO28="Leav",0)</f>
        <v/>
      </c>
      <c r="DQ28" s="339"/>
      <c r="DR28" s="342" t="str" cm="1">
        <f t="array" ref="DR28">_xlfn.IFS(DQ28="Pres",8,DQ28="Abs",0,DQ28=0,"",DQ28="Orie",2,DQ28="Holi",0,DQ28="Leav",0)</f>
        <v/>
      </c>
      <c r="DS28" s="339"/>
      <c r="DT28" s="342" t="str" cm="1">
        <f t="array" ref="DT28">_xlfn.IFS(DS28="Pres",8,DS28="Abs",0,DS28=0,"",DS28="Orie",2,DS28="Holi",0,DS28="Leav",0)</f>
        <v/>
      </c>
      <c r="DU28" s="339"/>
      <c r="DV28" s="342" t="str" cm="1">
        <f t="array" ref="DV28">_xlfn.IFS(DU28="Pres",8,DU28="Abs",0,DU28=0,"",DU28="Orie",2,DU28="Holi",0,DU28="Leav",0)</f>
        <v/>
      </c>
      <c r="DW28" s="339"/>
      <c r="DX28" s="342" t="str" cm="1">
        <f t="array" ref="DX28">_xlfn.IFS(DW28="Pres",8,DW28="Abs",0,DW28=0,"",DW28="Orie",2,DW28="Holi",0,DW28="Leav",0)</f>
        <v/>
      </c>
      <c r="DY28" s="339"/>
      <c r="DZ28" s="342" t="str" cm="1">
        <f t="array" ref="DZ28">_xlfn.IFS(DY28="Pres",8,DY28="Abs",0,DY28=0,"",DY28="Orie",2,DY28="Holi",0,DY28="Leav",0)</f>
        <v/>
      </c>
      <c r="EA28" s="339"/>
      <c r="EB28" s="342" t="str" cm="1">
        <f t="array" ref="EB28">_xlfn.IFS(EA28="Pres",8,EA28="Abs",0,EA28=0,"",EA28="Orie",2,EA28="Holi",0,EA28="Leav",0)</f>
        <v/>
      </c>
      <c r="EC28" s="339"/>
      <c r="ED28" s="342" t="str" cm="1">
        <f t="array" ref="ED28">_xlfn.IFS(EC28="Pres",8,EC28="Abs",0,EC28=0,"",EC28="Orie",2,EC28="Holi",0,EC28="Leav",0)</f>
        <v/>
      </c>
      <c r="EE28" s="339"/>
      <c r="EF28" s="342" t="str" cm="1">
        <f t="array" ref="EF28">_xlfn.IFS(EE28="Pres",8,EE28="Abs",0,EE28=0,"",EE28="Orie",2,EE28="Holi",0,EE28="Leav",0)</f>
        <v/>
      </c>
      <c r="EG28" s="339"/>
      <c r="EH28" s="342" t="str" cm="1">
        <f t="array" ref="EH28">_xlfn.IFS(EG28="Pres",8,EG28="Abs",0,EG28=0,"",EG28="Orie",2,EG28="Holi",0,EG28="Leav",0)</f>
        <v/>
      </c>
      <c r="EI28" s="48" t="s">
        <v>35</v>
      </c>
      <c r="EJ28" s="342">
        <v>7.25</v>
      </c>
      <c r="EK28" s="339" t="s">
        <v>35</v>
      </c>
      <c r="EL28" s="342">
        <v>7</v>
      </c>
      <c r="EM28" s="339" t="s">
        <v>35</v>
      </c>
      <c r="EN28" s="342">
        <v>7</v>
      </c>
      <c r="EO28" s="48" t="s">
        <v>35</v>
      </c>
      <c r="EP28" s="342" cm="1">
        <f t="array" ref="EP28">_xlfn.IFS(EO28="Pres",8,EO28="Abs",0,EO28=0,"",EO28="Orie",2,EO28="Holi",0,EO28="Leav",0)</f>
        <v>8</v>
      </c>
      <c r="EQ28" s="339" t="s">
        <v>35</v>
      </c>
      <c r="ER28" s="342" cm="1">
        <f t="array" ref="ER28">_xlfn.IFS(EQ28="Pres",8,EQ28="Abs",0,EQ28=0,"",EQ28="Orie",2,EQ28="Holi",0,EQ28="Leav",0)</f>
        <v>8</v>
      </c>
      <c r="ES28" s="339" t="s">
        <v>35</v>
      </c>
      <c r="ET28" s="804" cm="1">
        <f t="array" ref="ET28">_xlfn.IFS(ES28="Pres",8,ES28="Abs",0,ES28=0,"",ES28="Orie",2,ES28="Holi",0,ES28="Leav",0)</f>
        <v>8</v>
      </c>
      <c r="EU28" s="339" t="s">
        <v>35</v>
      </c>
      <c r="EV28" s="342" cm="1">
        <f t="array" ref="EV28">_xlfn.IFS(EU28="Pres",8,EU28="Abs",0,EU28=0,"",EU28="Orie",2,EU28="Holi",0,EU28="Leav",0)</f>
        <v>8</v>
      </c>
      <c r="EW28" s="339" t="s">
        <v>35</v>
      </c>
      <c r="EX28" s="342" cm="1">
        <f t="array" ref="EX28">_xlfn.IFS(EW28="Pres",8,EW28="Abs",0,EW28=0,"",EW28="Orie",2,EW28="Holi",0,EW28="Leav",0)</f>
        <v>8</v>
      </c>
      <c r="EY28" s="339" t="s">
        <v>35</v>
      </c>
      <c r="EZ28" s="342" cm="1">
        <f t="array" ref="EZ28">_xlfn.IFS(EY28="Pres",8,EY28="Abs",0,EY28=0,"",EY28="Orie",2,EY28="Holi",0,EY28="Leav",0)</f>
        <v>8</v>
      </c>
      <c r="FA28" s="339" t="s">
        <v>36</v>
      </c>
      <c r="FB28" s="342" cm="1">
        <f t="array" ref="FB28">_xlfn.IFS(FA28="Pres",8,FA28="Abs",0,FA28=0,"",FA28="Orie",2,FA28="Holi",0,FA28="Leav",0)</f>
        <v>0</v>
      </c>
      <c r="FC28" s="339" t="s">
        <v>35</v>
      </c>
      <c r="FD28" s="342" cm="1">
        <f t="array" ref="FD28">_xlfn.IFS(FC28="Pres",8,FC28="Abs",0,FC28=0,"",FC28="Orie",2,FC28="Holi",0,FC28="Leav",0)</f>
        <v>8</v>
      </c>
      <c r="FE28" s="339" t="s">
        <v>35</v>
      </c>
      <c r="FF28" s="342" cm="1">
        <f t="array" ref="FF28">_xlfn.IFS(FE28="Pres",8,FE28="Abs",0,FE28=0,"",FE28="Orie",2,FE28="Holi",0,FE28="Leav",0)</f>
        <v>8</v>
      </c>
      <c r="FG28" s="339" t="s">
        <v>35</v>
      </c>
      <c r="FH28" s="342" cm="1">
        <f t="array" ref="FH28">_xlfn.IFS(FG28="Pres",8,FG28="Abs",0,FG28=0,"",FG28="Orie",2,FG28="Holi",0,FG28="Leav",0)</f>
        <v>8</v>
      </c>
      <c r="FI28" s="339" t="s">
        <v>35</v>
      </c>
      <c r="FJ28" s="802" cm="1">
        <f t="array" ref="FJ28">_xlfn.IFS(FI28="Pres",8,FI28="Abs",0,FI28=0,"",FI28="Orie",2,FI28="Holi",0,FI28="Leav",0)</f>
        <v>8</v>
      </c>
      <c r="FK28" s="339" t="s">
        <v>35</v>
      </c>
      <c r="FL28" s="342" cm="1">
        <f t="array" ref="FL28">_xlfn.IFS(FK28="Pres",8,FK28="Abs",0,FK28=0,"",FK28="Orie",2,FK28="Holi",0,FK28="Leav",0)</f>
        <v>8</v>
      </c>
      <c r="FM28" s="339" t="s">
        <v>35</v>
      </c>
      <c r="FN28" s="342" cm="1">
        <f t="array" ref="FN28">_xlfn.IFS(FM28="Pres",8,FM28="Abs",0,FM28=0,"",FM28="Orie",2,FM28="Holi",0,FM28="Leav",0)</f>
        <v>8</v>
      </c>
      <c r="FO28" s="339" t="s">
        <v>35</v>
      </c>
      <c r="FP28" s="226">
        <v>7.5</v>
      </c>
      <c r="FQ28" s="339" t="s">
        <v>35</v>
      </c>
      <c r="FR28" s="489" cm="1">
        <f t="array" ref="FR28">_xlfn.IFS(FQ28="Pres",8,FQ28="Abs",0,FQ28=0,"",FQ28="Orie",2,FQ28="Holi",0,FQ28="Leav",0)</f>
        <v>8</v>
      </c>
      <c r="FS28" s="48" t="s">
        <v>35</v>
      </c>
      <c r="FT28" s="226" cm="1">
        <f t="array" ref="FT28">_xlfn.IFS(FS28="Pres",8,FS28="Abs",0,FS28=0,"",FS28="Orie",2,FS28="Holi",0,FS28="Leav",0)</f>
        <v>8</v>
      </c>
      <c r="FU28" s="48" t="s">
        <v>35</v>
      </c>
      <c r="FV28" s="226" cm="1">
        <f t="array" ref="FV28">_xlfn.IFS(FU28="Pres",8,FU28="Abs",0,FU28=0,"",FU28="Orie",2,FU28="Holi",0,FU28="Leav",0)</f>
        <v>8</v>
      </c>
      <c r="FW28" s="48" t="s">
        <v>35</v>
      </c>
      <c r="FX28" s="226">
        <v>7.25</v>
      </c>
      <c r="FY28" s="48" t="s">
        <v>35</v>
      </c>
      <c r="FZ28" s="226" cm="1">
        <f t="array" ref="FZ28">_xlfn.IFS(FY28="Pres",8,FY28="Abs",0,FY28=0,"",FY28="Orie",2,FY28="Holi",0,FY28="Leav",0)</f>
        <v>8</v>
      </c>
      <c r="GA28" s="48" t="s">
        <v>35</v>
      </c>
      <c r="GB28" s="226" cm="1">
        <f t="array" ref="GB28">_xlfn.IFS(GA28="Pres",8,GA28="Abs",0,GA28=0,"",GA28="Orie",2,GA28="Holi",0,GA28="Leav",0)</f>
        <v>8</v>
      </c>
      <c r="GC28" s="48" t="s">
        <v>35</v>
      </c>
      <c r="GD28" s="226">
        <v>7.25</v>
      </c>
      <c r="GE28" s="48" t="s">
        <v>35</v>
      </c>
      <c r="GF28" s="226">
        <v>7.5</v>
      </c>
      <c r="GG28" s="48" t="s">
        <v>35</v>
      </c>
      <c r="GH28" s="226">
        <v>7</v>
      </c>
      <c r="GI28" s="48"/>
      <c r="GJ28" s="226" t="str" cm="1">
        <f t="array" ref="GJ28">_xlfn.IFS(GI28="Pres",8,GI28="Abs",0,GI28=0,"",GI28="Orie",2,GI28="Holi",0,GI28="Leav",0)</f>
        <v/>
      </c>
      <c r="GK28" s="48"/>
      <c r="GL28" s="226" t="str" cm="1">
        <f t="array" ref="GL28">_xlfn.IFS(GK28="Pres",8,GK28="Abs",0,GK28=0,"",GK28="Orie",2,GK28="Holi",0,GK28="Leav",0)</f>
        <v/>
      </c>
      <c r="GM28" s="48"/>
      <c r="GN28" s="226" t="str" cm="1">
        <f t="array" ref="GN28">_xlfn.IFS(GM28="Pres",8,GM28="Abs",0,GM28=0,"",GM28="Orie",2,GM28="Holi",0,GM28="Leav",0)</f>
        <v/>
      </c>
    </row>
    <row r="29" spans="1:196" s="173" customFormat="1">
      <c r="A29" s="73" t="s">
        <v>31</v>
      </c>
      <c r="B29" s="390" t="s">
        <v>552</v>
      </c>
      <c r="C29" s="390" t="s">
        <v>553</v>
      </c>
      <c r="D29" s="302" t="s">
        <v>554</v>
      </c>
      <c r="E29" s="654" t="s">
        <v>555</v>
      </c>
      <c r="F29" s="73" t="s">
        <v>43</v>
      </c>
      <c r="G29" s="312">
        <v>44944</v>
      </c>
      <c r="H29" s="312">
        <v>45282</v>
      </c>
      <c r="I29" s="35">
        <f t="shared" ref="I29" si="203">L29</f>
        <v>45180</v>
      </c>
      <c r="J29" s="36" t="s">
        <v>61</v>
      </c>
      <c r="K29" s="86">
        <f>I29-8*7</f>
        <v>45124</v>
      </c>
      <c r="L29" s="724">
        <v>45180</v>
      </c>
      <c r="M29" s="105">
        <v>45161</v>
      </c>
      <c r="N29" s="728">
        <f>COUNTIF(AC29:XFD29,"Pres")+X29+U29+T29</f>
        <v>28</v>
      </c>
      <c r="O29" s="313">
        <f>SUM(AB29:XFD29)+V29</f>
        <v>207</v>
      </c>
      <c r="P29" s="185"/>
      <c r="Q29" s="318">
        <f>IF(COUNTIF(AC29:XFD29,"Abs")+W29=0,"",COUNTIF(AC29:XFD29,"Abs")+W29)</f>
        <v>5</v>
      </c>
      <c r="R29" s="374">
        <f>IF(COUNTIF(AC29:XFD29,"Leav")+Y29=0,"",COUNTIF(AC29:XFD29,"Leav")+Y29)</f>
        <v>2</v>
      </c>
      <c r="S29" s="315" t="str">
        <f>IF(COUNTIF(AC29:XFD29,"Holi")+Z29=0,"",COUNTIF(AC29:XFD29,"Holi")+Z29)</f>
        <v/>
      </c>
      <c r="T29" s="316"/>
      <c r="U29" s="316"/>
      <c r="V29" s="316"/>
      <c r="W29" s="317"/>
      <c r="X29" s="819">
        <v>4</v>
      </c>
      <c r="AB29" s="895">
        <v>30</v>
      </c>
      <c r="AE29" s="48"/>
      <c r="DY29" s="48" t="s">
        <v>35</v>
      </c>
      <c r="DZ29" s="226" cm="1">
        <f t="array" ref="DZ29">_xlfn.IFS(DY29="Pres",8,DY29="Abs",0,DY29=0,"",DY29="Orie",2,DY29="Holi",0,DY29="Leav",0)</f>
        <v>8</v>
      </c>
      <c r="EA29" s="48" t="s">
        <v>35</v>
      </c>
      <c r="EB29" s="226" cm="1">
        <f t="array" ref="EB29">_xlfn.IFS(EA29="Pres",8,EA29="Abs",0,EA29=0,"",EA29="Orie",2,EA29="Holi",0,EA29="Leav",0)</f>
        <v>8</v>
      </c>
      <c r="EC29" s="48" t="s">
        <v>35</v>
      </c>
      <c r="ED29" s="226" cm="1">
        <f t="array" ref="ED29">_xlfn.IFS(EC29="Pres",8,EC29="Abs",0,EC29=0,"",EC29="Orie",2,EC29="Holi",0,EC29="Leav",0)</f>
        <v>8</v>
      </c>
      <c r="EE29" s="48" t="s">
        <v>35</v>
      </c>
      <c r="EF29" s="226" cm="1">
        <f t="array" ref="EF29">_xlfn.IFS(EE29="Pres",8,EE29="Abs",0,EE29=0,"",EE29="Orie",2,EE29="Holi",0,EE29="Leav",0)</f>
        <v>8</v>
      </c>
      <c r="EG29" s="48" t="s">
        <v>35</v>
      </c>
      <c r="EH29" s="226" cm="1">
        <f t="array" ref="EH29">_xlfn.IFS(EG29="Pres",8,EG29="Abs",0,EG29=0,"",EG29="Orie",2,EG29="Holi",0,EG29="Leav",0)</f>
        <v>8</v>
      </c>
      <c r="EI29" s="48" t="s">
        <v>36</v>
      </c>
      <c r="EJ29" s="226" cm="1">
        <f t="array" ref="EJ29">_xlfn.IFS(EI29="Pres",8,EI29="Abs",0,EI29=0,"",EI29="Orie",2,EI29="Holi",0,EI29="Leav",0)</f>
        <v>0</v>
      </c>
      <c r="EK29" s="48" t="s">
        <v>35</v>
      </c>
      <c r="EL29" s="336" cm="1">
        <f t="array" ref="EL29">_xlfn.IFS(EK29="Pres",8,EK29="Abs",0,EK29=0,"",EK29="Orie",2,EK29="Holi",0,EK29="Leav",0)</f>
        <v>8</v>
      </c>
      <c r="EM29" s="48" t="s">
        <v>35</v>
      </c>
      <c r="EN29" s="336" cm="1">
        <f t="array" ref="EN29">_xlfn.IFS(EM29="Pres",8,EM29="Abs",0,EM29=0,"",EM29="Orie",2,EM29="Holi",0,EM29="Leav",0)</f>
        <v>8</v>
      </c>
      <c r="EO29" s="48" t="s">
        <v>35</v>
      </c>
      <c r="EP29" s="342" cm="1">
        <f t="array" ref="EP29">_xlfn.IFS(EO29="Pres",8,EO29="Abs",0,EO29=0,"",EO29="Orie",2,EO29="Holi",0,EO29="Leav",0)</f>
        <v>8</v>
      </c>
      <c r="EQ29" s="339" t="s">
        <v>35</v>
      </c>
      <c r="ER29" s="342" cm="1">
        <f t="array" ref="ER29">_xlfn.IFS(EQ29="Pres",8,EQ29="Abs",0,EQ29=0,"",EQ29="Orie",2,EQ29="Holi",0,EQ29="Leav",0)</f>
        <v>8</v>
      </c>
      <c r="ES29" s="339" t="s">
        <v>35</v>
      </c>
      <c r="ET29" s="805">
        <v>5</v>
      </c>
      <c r="EU29" s="339" t="s">
        <v>35</v>
      </c>
      <c r="EV29" s="342" cm="1">
        <f t="array" ref="EV29">_xlfn.IFS(EU29="Pres",8,EU29="Abs",0,EU29=0,"",EU29="Orie",2,EU29="Holi",0,EU29="Leav",0)</f>
        <v>8</v>
      </c>
      <c r="EW29" s="339" t="s">
        <v>35</v>
      </c>
      <c r="EX29" s="342" cm="1">
        <f t="array" ref="EX29">_xlfn.IFS(EW29="Pres",8,EW29="Abs",0,EW29=0,"",EW29="Orie",2,EW29="Holi",0,EW29="Leav",0)</f>
        <v>8</v>
      </c>
      <c r="EY29" s="339" t="s">
        <v>35</v>
      </c>
      <c r="EZ29" s="342" cm="1">
        <f t="array" ref="EZ29">_xlfn.IFS(EY29="Pres",8,EY29="Abs",0,EY29=0,"",EY29="Orie",2,EY29="Holi",0,EY29="Leav",0)</f>
        <v>8</v>
      </c>
      <c r="FA29" s="339" t="s">
        <v>36</v>
      </c>
      <c r="FB29" s="342" cm="1">
        <f t="array" ref="FB29">_xlfn.IFS(FA29="Pres",8,FA29="Abs",0,FA29=0,"",FA29="Orie",2,FA29="Holi",0,FA29="Leav",0)</f>
        <v>0</v>
      </c>
      <c r="FC29" s="339" t="s">
        <v>35</v>
      </c>
      <c r="FD29" s="342" cm="1">
        <f t="array" ref="FD29">_xlfn.IFS(FC29="Pres",8,FC29="Abs",0,FC29=0,"",FC29="Orie",2,FC29="Holi",0,FC29="Leav",0)</f>
        <v>8</v>
      </c>
      <c r="FE29" s="339" t="s">
        <v>48</v>
      </c>
      <c r="FF29" s="342" cm="1">
        <f t="array" ref="FF29">_xlfn.IFS(FE29="Pres",8,FE29="Abs",0,FE29=0,"",FE29="Orie",2,FE29="Holi",0,FE29="Leav",0)</f>
        <v>0</v>
      </c>
      <c r="FG29" s="339" t="s">
        <v>48</v>
      </c>
      <c r="FH29" s="342" cm="1">
        <f t="array" ref="FH29">_xlfn.IFS(FG29="Pres",8,FG29="Abs",0,FG29=0,"",FG29="Orie",2,FG29="Holi",0,FG29="Leav",0)</f>
        <v>0</v>
      </c>
      <c r="FI29" s="339" t="s">
        <v>35</v>
      </c>
      <c r="FJ29" s="802" cm="1">
        <f t="array" ref="FJ29">_xlfn.IFS(FI29="Pres",8,FI29="Abs",0,FI29=0,"",FI29="Orie",2,FI29="Holi",0,FI29="Leav",0)</f>
        <v>8</v>
      </c>
      <c r="FK29" s="339" t="s">
        <v>36</v>
      </c>
      <c r="FL29" s="342" cm="1">
        <f t="array" ref="FL29">_xlfn.IFS(FK29="Pres",8,FK29="Abs",0,FK29=0,"",FK29="Orie",2,FK29="Holi",0,FK29="Leav",0)</f>
        <v>0</v>
      </c>
      <c r="FM29" s="339" t="s">
        <v>35</v>
      </c>
      <c r="FN29" s="342" cm="1">
        <f t="array" ref="FN29">_xlfn.IFS(FM29="Pres",8,FM29="Abs",0,FM29=0,"",FM29="Orie",2,FM29="Holi",0,FM29="Leav",0)</f>
        <v>8</v>
      </c>
      <c r="FO29" s="339" t="s">
        <v>36</v>
      </c>
      <c r="FP29" s="226"/>
      <c r="FQ29" s="339" t="s">
        <v>35</v>
      </c>
      <c r="FR29" s="489">
        <v>7</v>
      </c>
      <c r="FS29" s="48" t="s">
        <v>35</v>
      </c>
      <c r="FT29" s="226">
        <v>7</v>
      </c>
      <c r="FU29" s="48" t="s">
        <v>35</v>
      </c>
      <c r="FV29" s="226" cm="1">
        <f t="array" ref="FV29">_xlfn.IFS(FU29="Pres",8,FU29="Abs",0,FU29=0,"",FU29="Orie",2,FU29="Holi",0,FU29="Leav",0)</f>
        <v>8</v>
      </c>
      <c r="FW29" s="48" t="s">
        <v>35</v>
      </c>
      <c r="FX29" s="226">
        <v>7</v>
      </c>
      <c r="FY29" s="48" t="s">
        <v>35</v>
      </c>
      <c r="FZ29" s="226">
        <v>6</v>
      </c>
      <c r="GA29" s="48" t="s">
        <v>35</v>
      </c>
      <c r="GB29" s="226">
        <v>6</v>
      </c>
      <c r="GC29" s="48" t="s">
        <v>35</v>
      </c>
      <c r="GD29" s="226">
        <v>7</v>
      </c>
      <c r="GE29" s="48" t="s">
        <v>36</v>
      </c>
      <c r="GF29" s="226" cm="1">
        <f t="array" ref="GF29">_xlfn.IFS(GE29="Pres",8,GE29="Abs",0,GE29=0,"",GE29="Orie",2,GE29="Holi",0,GE29="Leav",0)</f>
        <v>0</v>
      </c>
      <c r="GG29" s="48" t="s">
        <v>35</v>
      </c>
      <c r="GH29" s="226">
        <v>4</v>
      </c>
      <c r="GI29" s="48"/>
      <c r="GJ29" s="226" t="str" cm="1">
        <f t="array" ref="GJ29">_xlfn.IFS(GI29="Pres",8,GI29="Abs",0,GI29=0,"",GI29="Orie",2,GI29="Holi",0,GI29="Leav",0)</f>
        <v/>
      </c>
      <c r="GK29" s="48"/>
      <c r="GL29" s="226" t="str" cm="1">
        <f t="array" ref="GL29">_xlfn.IFS(GK29="Pres",8,GK29="Abs",0,GK29=0,"",GK29="Orie",2,GK29="Holi",0,GK29="Leav",0)</f>
        <v/>
      </c>
      <c r="GM29" s="48"/>
      <c r="GN29" s="226" t="str" cm="1">
        <f t="array" ref="GN29">_xlfn.IFS(GM29="Pres",8,GM29="Abs",0,GM29=0,"",GM29="Orie",2,GM29="Holi",0,GM29="Leav",0)</f>
        <v/>
      </c>
    </row>
    <row r="30" spans="1:196" s="173" customFormat="1">
      <c r="A30" s="73" t="s">
        <v>60</v>
      </c>
      <c r="B30" s="390" t="s">
        <v>463</v>
      </c>
      <c r="C30" s="390" t="s">
        <v>464</v>
      </c>
      <c r="D30" s="302" t="s">
        <v>465</v>
      </c>
      <c r="E30" s="654" t="s">
        <v>466</v>
      </c>
      <c r="F30" s="73" t="s">
        <v>121</v>
      </c>
      <c r="G30" s="312">
        <v>44944</v>
      </c>
      <c r="H30" s="312">
        <v>45275</v>
      </c>
      <c r="I30" s="35">
        <v>45180</v>
      </c>
      <c r="J30" s="36" t="s">
        <v>61</v>
      </c>
      <c r="K30" s="86">
        <f t="shared" ref="K30:K39" si="204">I30-8*7</f>
        <v>45124</v>
      </c>
      <c r="L30" s="724">
        <v>45180</v>
      </c>
      <c r="M30" s="105">
        <v>45161</v>
      </c>
      <c r="N30" s="728">
        <f t="shared" ref="N30:N35" si="205">COUNTIF(AC30:XFD30,"Pres")+X30+U30+T30</f>
        <v>8</v>
      </c>
      <c r="O30" s="313">
        <f>SUM(AB30:XFD30)+V30</f>
        <v>59.25</v>
      </c>
      <c r="P30" s="185"/>
      <c r="Q30" s="318">
        <f>IF(COUNTIF(AC30:XFD30,"Abs")+W30=0,"",COUNTIF(AC30:XFD30,"Abs")+W30)</f>
        <v>18</v>
      </c>
      <c r="R30" s="374" t="str">
        <f>IF(COUNTIF(AC30:XFD30,"Leav")+Y30=0,"",COUNTIF(AC30:XFD30,"Leav")+Y30)</f>
        <v/>
      </c>
      <c r="S30" s="315" t="str">
        <f>IF(COUNTIF(AC30:XFD30,"Holi")+Z30=0,"",COUNTIF(AC30:XFD30,"Holi")+Z30)</f>
        <v/>
      </c>
      <c r="T30" s="316"/>
      <c r="U30" s="316"/>
      <c r="V30" s="316"/>
      <c r="W30" s="317"/>
      <c r="X30" s="819"/>
      <c r="AB30" s="895" t="str">
        <f t="shared" ref="AB30:AB37" si="206">IF(X30+AA30=0,"",X30+AA30)</f>
        <v/>
      </c>
      <c r="AE30" s="48"/>
      <c r="DY30" s="48" t="s">
        <v>35</v>
      </c>
      <c r="DZ30" s="226" cm="1">
        <f t="array" ref="DZ30">_xlfn.IFS(DY30="Pres",8,DY30="Abs",0,DY30=0,"",DY30="Orie",2,DY30="Holi",0,DY30="Leav",0)</f>
        <v>8</v>
      </c>
      <c r="EA30" s="48" t="s">
        <v>35</v>
      </c>
      <c r="EB30" s="226" cm="1">
        <f t="array" ref="EB30">_xlfn.IFS(EA30="Pres",8,EA30="Abs",0,EA30=0,"",EA30="Orie",2,EA30="Holi",0,EA30="Leav",0)</f>
        <v>8</v>
      </c>
      <c r="EC30" s="48" t="s">
        <v>35</v>
      </c>
      <c r="ED30" s="226">
        <v>7.25</v>
      </c>
      <c r="EE30" s="48" t="s">
        <v>36</v>
      </c>
      <c r="EF30" s="226" cm="1">
        <f t="array" ref="EF30">_xlfn.IFS(EE30="Pres",8,EE30="Abs",0,EE30=0,"",EE30="Orie",2,EE30="Holi",0,EE30="Leav",0)</f>
        <v>0</v>
      </c>
      <c r="EG30" s="48" t="s">
        <v>35</v>
      </c>
      <c r="EH30" s="226" cm="1">
        <f t="array" ref="EH30">_xlfn.IFS(EG30="Pres",8,EG30="Abs",0,EG30=0,"",EG30="Orie",2,EG30="Holi",0,EG30="Leav",0)</f>
        <v>8</v>
      </c>
      <c r="EI30" s="48" t="s">
        <v>35</v>
      </c>
      <c r="EJ30" s="226" cm="1">
        <f t="array" ref="EJ30">_xlfn.IFS(EI30="Pres",8,EI30="Abs",0,EI30=0,"",EI30="Orie",2,EI30="Holi",0,EI30="Leav",0)</f>
        <v>8</v>
      </c>
      <c r="EK30" s="48" t="s">
        <v>35</v>
      </c>
      <c r="EL30" s="336" cm="1">
        <f t="array" ref="EL30">_xlfn.IFS(EK30="Pres",8,EK30="Abs",0,EK30=0,"",EK30="Orie",2,EK30="Holi",0,EK30="Leav",0)</f>
        <v>8</v>
      </c>
      <c r="EM30" s="48" t="s">
        <v>36</v>
      </c>
      <c r="EN30" s="336" cm="1">
        <f t="array" ref="EN30">_xlfn.IFS(EM30="Pres",8,EM30="Abs",0,EM30=0,"",EM30="Orie",2,EM30="Holi",0,EM30="Leav",0)</f>
        <v>0</v>
      </c>
      <c r="EO30" s="48" t="s">
        <v>36</v>
      </c>
      <c r="EP30" s="342" cm="1">
        <f t="array" ref="EP30">_xlfn.IFS(EO30="Pres",8,EO30="Abs",0,EO30=0,"",EO30="Orie",2,EO30="Holi",0,EO30="Leav",0)</f>
        <v>0</v>
      </c>
      <c r="EQ30" s="339" t="s">
        <v>36</v>
      </c>
      <c r="ER30" s="342" cm="1">
        <f t="array" ref="ER30">_xlfn.IFS(EQ30="Pres",8,EQ30="Abs",0,EQ30=0,"",EQ30="Orie",2,EQ30="Holi",0,EQ30="Leav",0)</f>
        <v>0</v>
      </c>
      <c r="ES30" s="339" t="s">
        <v>35</v>
      </c>
      <c r="ET30" s="804" cm="1">
        <f t="array" ref="ET30">_xlfn.IFS(ES30="Pres",8,ES30="Abs",0,ES30=0,"",ES30="Orie",2,ES30="Holi",0,ES30="Leav",0)</f>
        <v>8</v>
      </c>
      <c r="EU30" s="339" t="s">
        <v>36</v>
      </c>
      <c r="EV30" s="342" cm="1">
        <f t="array" ref="EV30">_xlfn.IFS(EU30="Pres",8,EU30="Abs",0,EU30=0,"",EU30="Orie",2,EU30="Holi",0,EU30="Leav",0)</f>
        <v>0</v>
      </c>
      <c r="EW30" s="339" t="s">
        <v>36</v>
      </c>
      <c r="EX30" s="342" cm="1">
        <f t="array" ref="EX30">_xlfn.IFS(EW30="Pres",8,EW30="Abs",0,EW30=0,"",EW30="Orie",2,EW30="Holi",0,EW30="Leav",0)</f>
        <v>0</v>
      </c>
      <c r="EY30" s="339" t="s">
        <v>36</v>
      </c>
      <c r="EZ30" s="342" cm="1">
        <f t="array" ref="EZ30">_xlfn.IFS(EY30="Pres",8,EY30="Abs",0,EY30=0,"",EY30="Orie",2,EY30="Holi",0,EY30="Leav",0)</f>
        <v>0</v>
      </c>
      <c r="FA30" s="339" t="s">
        <v>36</v>
      </c>
      <c r="FB30" s="342" cm="1">
        <f t="array" ref="FB30">_xlfn.IFS(FA30="Pres",8,FA30="Abs",0,FA30=0,"",FA30="Orie",2,FA30="Holi",0,FA30="Leav",0)</f>
        <v>0</v>
      </c>
      <c r="FC30" s="339" t="s">
        <v>35</v>
      </c>
      <c r="FD30" s="342">
        <v>4</v>
      </c>
      <c r="FE30" s="339" t="s">
        <v>36</v>
      </c>
      <c r="FF30" s="342" cm="1">
        <f t="array" ref="FF30">_xlfn.IFS(FE30="Pres",8,FE30="Abs",0,FE30=0,"",FE30="Orie",2,FE30="Holi",0,FE30="Leav",0)</f>
        <v>0</v>
      </c>
      <c r="FG30" s="339" t="s">
        <v>36</v>
      </c>
      <c r="FH30" s="342" cm="1">
        <f t="array" ref="FH30">_xlfn.IFS(FG30="Pres",8,FG30="Abs",0,FG30=0,"",FG30="Orie",2,FG30="Holi",0,FG30="Leav",0)</f>
        <v>0</v>
      </c>
      <c r="FI30" s="339" t="s">
        <v>36</v>
      </c>
      <c r="FJ30" s="342" cm="1">
        <f t="array" ref="FJ30">_xlfn.IFS(FI30="Pres",8,FI30="Abs",0,FI30=0,"",FI30="Orie",2,FI30="Holi",0,FI30="Leav",0)</f>
        <v>0</v>
      </c>
      <c r="FK30" s="339" t="s">
        <v>36</v>
      </c>
      <c r="FL30" s="342" cm="1">
        <f t="array" ref="FL30">_xlfn.IFS(FK30="Pres",8,FK30="Abs",0,FK30=0,"",FK30="Orie",2,FK30="Holi",0,FK30="Leav",0)</f>
        <v>0</v>
      </c>
      <c r="FM30" s="339" t="s">
        <v>36</v>
      </c>
      <c r="FN30" s="342" cm="1">
        <f t="array" ref="FN30">_xlfn.IFS(FM30="Pres",8,FM30="Abs",0,FM30=0,"",FM30="Orie",2,FM30="Holi",0,FM30="Leav",0)</f>
        <v>0</v>
      </c>
      <c r="FO30" s="339" t="s">
        <v>36</v>
      </c>
      <c r="FP30" s="226"/>
      <c r="FQ30" s="339" t="s">
        <v>36</v>
      </c>
      <c r="FR30" s="489" cm="1">
        <f t="array" ref="FR30">_xlfn.IFS(FQ30="Pres",8,FQ30="Abs",0,FQ30=0,"",FQ30="Orie",2,FQ30="Holi",0,FQ30="Leav",0)</f>
        <v>0</v>
      </c>
      <c r="FS30" s="48" t="s">
        <v>36</v>
      </c>
      <c r="FT30" s="226" cm="1">
        <f t="array" ref="FT30">_xlfn.IFS(FS30="Pres",8,FS30="Abs",0,FS30=0,"",FS30="Orie",2,FS30="Holi",0,FS30="Leav",0)</f>
        <v>0</v>
      </c>
      <c r="FU30" s="48" t="s">
        <v>36</v>
      </c>
      <c r="FV30" s="226" cm="1">
        <f t="array" ref="FV30">_xlfn.IFS(FU30="Pres",8,FU30="Abs",0,FU30=0,"",FU30="Orie",2,FU30="Holi",0,FU30="Leav",0)</f>
        <v>0</v>
      </c>
      <c r="FW30" s="48" t="s">
        <v>36</v>
      </c>
      <c r="FX30" s="226"/>
      <c r="FY30" s="48"/>
      <c r="FZ30" s="226" t="str" cm="1">
        <f t="array" ref="FZ30">_xlfn.IFS(FY30="Pres",8,FY30="Abs",0,FY30=0,"",FY30="Orie",2,FY30="Holi",0,FY30="Leav",0)</f>
        <v/>
      </c>
      <c r="GA30" s="48"/>
      <c r="GB30" s="226" t="str" cm="1">
        <f t="array" ref="GB30">_xlfn.IFS(GA30="Pres",8,GA30="Abs",0,GA30=0,"",GA30="Orie",2,GA30="Holi",0,GA30="Leav",0)</f>
        <v/>
      </c>
      <c r="GC30" s="48"/>
      <c r="GD30" s="226"/>
      <c r="GE30" s="48"/>
      <c r="GF30" s="226" t="str" cm="1">
        <f t="array" ref="GF30">_xlfn.IFS(GE30="Pres",8,GE30="Abs",0,GE30=0,"",GE30="Orie",2,GE30="Holi",0,GE30="Leav",0)</f>
        <v/>
      </c>
      <c r="GG30" s="48"/>
      <c r="GH30" s="226" t="str" cm="1">
        <f t="array" ref="GH30">_xlfn.IFS(GG30="Pres",8,GG30="Abs",0,GG30=0,"",GG30="Orie",2,GG30="Holi",0,GG30="Leav",0)</f>
        <v/>
      </c>
      <c r="GI30" s="48"/>
      <c r="GJ30" s="226" t="str" cm="1">
        <f t="array" ref="GJ30">_xlfn.IFS(GI30="Pres",8,GI30="Abs",0,GI30=0,"",GI30="Orie",2,GI30="Holi",0,GI30="Leav",0)</f>
        <v/>
      </c>
      <c r="GK30" s="48"/>
      <c r="GL30" s="226" t="str" cm="1">
        <f t="array" ref="GL30">_xlfn.IFS(GK30="Pres",8,GK30="Abs",0,GK30=0,"",GK30="Orie",2,GK30="Holi",0,GK30="Leav",0)</f>
        <v/>
      </c>
      <c r="GM30" s="48"/>
      <c r="GN30" s="226" t="str" cm="1">
        <f t="array" ref="GN30">_xlfn.IFS(GM30="Pres",8,GM30="Abs",0,GM30=0,"",GM30="Orie",2,GM30="Holi",0,GM30="Leav",0)</f>
        <v/>
      </c>
    </row>
    <row r="31" spans="1:196" s="173" customFormat="1">
      <c r="A31" s="73" t="s">
        <v>31</v>
      </c>
      <c r="B31" s="390" t="s">
        <v>556</v>
      </c>
      <c r="C31" s="390" t="s">
        <v>557</v>
      </c>
      <c r="D31" s="302" t="s">
        <v>558</v>
      </c>
      <c r="E31" s="654" t="s">
        <v>559</v>
      </c>
      <c r="F31" s="73" t="s">
        <v>121</v>
      </c>
      <c r="G31" s="312">
        <v>44944</v>
      </c>
      <c r="H31" s="312">
        <v>45275</v>
      </c>
      <c r="I31" s="35">
        <v>45180</v>
      </c>
      <c r="J31" s="36" t="s">
        <v>61</v>
      </c>
      <c r="K31" s="86">
        <f t="shared" si="204"/>
        <v>45124</v>
      </c>
      <c r="L31" s="724">
        <v>45180</v>
      </c>
      <c r="M31" s="105">
        <v>45161</v>
      </c>
      <c r="N31" s="728">
        <f t="shared" si="205"/>
        <v>31</v>
      </c>
      <c r="O31" s="313">
        <f>SUM(AB31:XFD31)+V31</f>
        <v>248</v>
      </c>
      <c r="P31" s="185"/>
      <c r="Q31" s="318">
        <f>IF(COUNTIF(AC31:XFD31,"Abs")+W31=0,"",COUNTIF(AC31:XFD31,"Abs")+W31)</f>
        <v>1</v>
      </c>
      <c r="R31" s="374" t="str">
        <f>IF(COUNTIF(AC31:XFD31,"Leav")+Y31=0,"",COUNTIF(AC31:XFD31,"Leav")+Y31)</f>
        <v/>
      </c>
      <c r="S31" s="315" t="str">
        <f>IF(COUNTIF(AC31:XFD31,"Holi")+Z31=0,"",COUNTIF(AC31:XFD31,"Holi")+Z31)</f>
        <v/>
      </c>
      <c r="T31" s="316"/>
      <c r="U31" s="316"/>
      <c r="V31" s="316"/>
      <c r="W31" s="317"/>
      <c r="X31" s="819">
        <v>1</v>
      </c>
      <c r="AB31" s="895">
        <v>8</v>
      </c>
      <c r="AE31" s="48"/>
      <c r="DY31" s="48" t="s">
        <v>35</v>
      </c>
      <c r="DZ31" s="226" cm="1">
        <f t="array" ref="DZ31">_xlfn.IFS(DY31="Pres",8,DY31="Abs",0,DY31=0,"",DY31="Orie",2,DY31="Holi",0,DY31="Leav",0)</f>
        <v>8</v>
      </c>
      <c r="EA31" s="48" t="s">
        <v>35</v>
      </c>
      <c r="EB31" s="226" cm="1">
        <f t="array" ref="EB31">_xlfn.IFS(EA31="Pres",8,EA31="Abs",0,EA31=0,"",EA31="Orie",2,EA31="Holi",0,EA31="Leav",0)</f>
        <v>8</v>
      </c>
      <c r="EC31" s="48" t="s">
        <v>35</v>
      </c>
      <c r="ED31" s="226" cm="1">
        <f t="array" ref="ED31">_xlfn.IFS(EC31="Pres",8,EC31="Abs",0,EC31=0,"",EC31="Orie",2,EC31="Holi",0,EC31="Leav",0)</f>
        <v>8</v>
      </c>
      <c r="EE31" s="48" t="s">
        <v>35</v>
      </c>
      <c r="EF31" s="226" cm="1">
        <f t="array" ref="EF31">_xlfn.IFS(EE31="Pres",8,EE31="Abs",0,EE31=0,"",EE31="Orie",2,EE31="Holi",0,EE31="Leav",0)</f>
        <v>8</v>
      </c>
      <c r="EG31" s="48" t="s">
        <v>35</v>
      </c>
      <c r="EH31" s="226" cm="1">
        <f t="array" ref="EH31">_xlfn.IFS(EG31="Pres",8,EG31="Abs",0,EG31=0,"",EG31="Orie",2,EG31="Holi",0,EG31="Leav",0)</f>
        <v>8</v>
      </c>
      <c r="EI31" s="48" t="s">
        <v>35</v>
      </c>
      <c r="EJ31" s="226" cm="1">
        <f t="array" ref="EJ31">_xlfn.IFS(EI31="Pres",8,EI31="Abs",0,EI31=0,"",EI31="Orie",2,EI31="Holi",0,EI31="Leav",0)</f>
        <v>8</v>
      </c>
      <c r="EK31" s="48" t="s">
        <v>35</v>
      </c>
      <c r="EL31" s="336" cm="1">
        <f t="array" ref="EL31">_xlfn.IFS(EK31="Pres",8,EK31="Abs",0,EK31=0,"",EK31="Orie",2,EK31="Holi",0,EK31="Leav",0)</f>
        <v>8</v>
      </c>
      <c r="EM31" s="48" t="s">
        <v>36</v>
      </c>
      <c r="EN31" s="336" cm="1">
        <f t="array" ref="EN31">_xlfn.IFS(EM31="Pres",8,EM31="Abs",0,EM31=0,"",EM31="Orie",2,EM31="Holi",0,EM31="Leav",0)</f>
        <v>0</v>
      </c>
      <c r="EO31" s="48" t="s">
        <v>35</v>
      </c>
      <c r="EP31" s="342" cm="1">
        <f t="array" ref="EP31">_xlfn.IFS(EO31="Pres",8,EO31="Abs",0,EO31=0,"",EO31="Orie",2,EO31="Holi",0,EO31="Leav",0)</f>
        <v>8</v>
      </c>
      <c r="EQ31" s="339" t="s">
        <v>35</v>
      </c>
      <c r="ER31" s="342" cm="1">
        <f t="array" ref="ER31">_xlfn.IFS(EQ31="Pres",8,EQ31="Abs",0,EQ31=0,"",EQ31="Orie",2,EQ31="Holi",0,EQ31="Leav",0)</f>
        <v>8</v>
      </c>
      <c r="ES31" s="339" t="s">
        <v>35</v>
      </c>
      <c r="ET31" s="804" cm="1">
        <f t="array" ref="ET31">_xlfn.IFS(ES31="Pres",8,ES31="Abs",0,ES31=0,"",ES31="Orie",2,ES31="Holi",0,ES31="Leav",0)</f>
        <v>8</v>
      </c>
      <c r="EU31" s="339" t="s">
        <v>35</v>
      </c>
      <c r="EV31" s="342" cm="1">
        <f t="array" ref="EV31">_xlfn.IFS(EU31="Pres",8,EU31="Abs",0,EU31=0,"",EU31="Orie",2,EU31="Holi",0,EU31="Leav",0)</f>
        <v>8</v>
      </c>
      <c r="EW31" s="339" t="s">
        <v>35</v>
      </c>
      <c r="EX31" s="342" cm="1">
        <f t="array" ref="EX31">_xlfn.IFS(EW31="Pres",8,EW31="Abs",0,EW31=0,"",EW31="Orie",2,EW31="Holi",0,EW31="Leav",0)</f>
        <v>8</v>
      </c>
      <c r="EY31" s="339" t="s">
        <v>35</v>
      </c>
      <c r="EZ31" s="342" cm="1">
        <f t="array" ref="EZ31">_xlfn.IFS(EY31="Pres",8,EY31="Abs",0,EY31=0,"",EY31="Orie",2,EY31="Holi",0,EY31="Leav",0)</f>
        <v>8</v>
      </c>
      <c r="FA31" s="339" t="s">
        <v>35</v>
      </c>
      <c r="FB31" s="342" cm="1">
        <f t="array" ref="FB31">_xlfn.IFS(FA31="Pres",8,FA31="Abs",0,FA31=0,"",FA31="Orie",2,FA31="Holi",0,FA31="Leav",0)</f>
        <v>8</v>
      </c>
      <c r="FC31" s="339" t="s">
        <v>35</v>
      </c>
      <c r="FD31" s="342" cm="1">
        <f t="array" ref="FD31">_xlfn.IFS(FC31="Pres",8,FC31="Abs",0,FC31=0,"",FC31="Orie",2,FC31="Holi",0,FC31="Leav",0)</f>
        <v>8</v>
      </c>
      <c r="FE31" s="339" t="s">
        <v>35</v>
      </c>
      <c r="FF31" s="342" cm="1">
        <f t="array" ref="FF31">_xlfn.IFS(FE31="Pres",8,FE31="Abs",0,FE31=0,"",FE31="Orie",2,FE31="Holi",0,FE31="Leav",0)</f>
        <v>8</v>
      </c>
      <c r="FG31" s="339" t="s">
        <v>35</v>
      </c>
      <c r="FH31" s="342" cm="1">
        <f t="array" ref="FH31">_xlfn.IFS(FG31="Pres",8,FG31="Abs",0,FG31=0,"",FG31="Orie",2,FG31="Holi",0,FG31="Leav",0)</f>
        <v>8</v>
      </c>
      <c r="FI31" s="339" t="s">
        <v>35</v>
      </c>
      <c r="FJ31" s="802" cm="1">
        <f t="array" ref="FJ31">_xlfn.IFS(FI31="Pres",8,FI31="Abs",0,FI31=0,"",FI31="Orie",2,FI31="Holi",0,FI31="Leav",0)</f>
        <v>8</v>
      </c>
      <c r="FK31" s="339" t="s">
        <v>35</v>
      </c>
      <c r="FL31" s="342" cm="1">
        <f t="array" ref="FL31">_xlfn.IFS(FK31="Pres",8,FK31="Abs",0,FK31=0,"",FK31="Orie",2,FK31="Holi",0,FK31="Leav",0)</f>
        <v>8</v>
      </c>
      <c r="FM31" s="339" t="s">
        <v>35</v>
      </c>
      <c r="FN31" s="342" cm="1">
        <f t="array" ref="FN31">_xlfn.IFS(FM31="Pres",8,FM31="Abs",0,FM31=0,"",FM31="Orie",2,FM31="Holi",0,FM31="Leav",0)</f>
        <v>8</v>
      </c>
      <c r="FO31" s="339" t="s">
        <v>35</v>
      </c>
      <c r="FP31" s="226">
        <v>8</v>
      </c>
      <c r="FQ31" s="339" t="s">
        <v>35</v>
      </c>
      <c r="FR31" s="489">
        <v>8</v>
      </c>
      <c r="FS31" s="48" t="s">
        <v>35</v>
      </c>
      <c r="FT31" s="226" cm="1">
        <f t="array" ref="FT31">_xlfn.IFS(FS31="Pres",8,FS31="Abs",0,FS31=0,"",FS31="Orie",2,FS31="Holi",0,FS31="Leav",0)</f>
        <v>8</v>
      </c>
      <c r="FU31" s="48" t="s">
        <v>35</v>
      </c>
      <c r="FV31" s="226" cm="1">
        <f t="array" ref="FV31">_xlfn.IFS(FU31="Pres",8,FU31="Abs",0,FU31=0,"",FU31="Orie",2,FU31="Holi",0,FU31="Leav",0)</f>
        <v>8</v>
      </c>
      <c r="FW31" s="48" t="s">
        <v>35</v>
      </c>
      <c r="FX31" s="226" cm="1">
        <f t="array" ref="FX31">_xlfn.IFS(FW31="Pres",8,FW31="Abs",0,FW31=0,"",FW31="Orie",2,FW31="Holi",0,FW31="Leav",0)</f>
        <v>8</v>
      </c>
      <c r="FY31" s="48" t="s">
        <v>35</v>
      </c>
      <c r="FZ31" s="226" cm="1">
        <f t="array" ref="FZ31">_xlfn.IFS(FY31="Pres",8,FY31="Abs",0,FY31=0,"",FY31="Orie",2,FY31="Holi",0,FY31="Leav",0)</f>
        <v>8</v>
      </c>
      <c r="GA31" s="48" t="s">
        <v>35</v>
      </c>
      <c r="GB31" s="226" cm="1">
        <f t="array" ref="GB31">_xlfn.IFS(GA31="Pres",8,GA31="Abs",0,GA31=0,"",GA31="Orie",2,GA31="Holi",0,GA31="Leav",0)</f>
        <v>8</v>
      </c>
      <c r="GC31" s="48" t="s">
        <v>35</v>
      </c>
      <c r="GD31" s="226">
        <v>8</v>
      </c>
      <c r="GE31" s="48" t="s">
        <v>35</v>
      </c>
      <c r="GF31" s="226" cm="1">
        <f t="array" ref="GF31">_xlfn.IFS(GE31="Pres",8,GE31="Abs",0,GE31=0,"",GE31="Orie",2,GE31="Holi",0,GE31="Leav",0)</f>
        <v>8</v>
      </c>
      <c r="GG31" s="48" t="s">
        <v>35</v>
      </c>
      <c r="GH31" s="226" cm="1">
        <f t="array" ref="GH31">_xlfn.IFS(GG31="Pres",8,GG31="Abs",0,GG31=0,"",GG31="Orie",2,GG31="Holi",0,GG31="Leav",0)</f>
        <v>8</v>
      </c>
      <c r="GI31" s="48"/>
      <c r="GJ31" s="226" t="str" cm="1">
        <f t="array" ref="GJ31">_xlfn.IFS(GI31="Pres",8,GI31="Abs",0,GI31=0,"",GI31="Orie",2,GI31="Holi",0,GI31="Leav",0)</f>
        <v/>
      </c>
      <c r="GK31" s="48"/>
      <c r="GL31" s="226" t="str" cm="1">
        <f t="array" ref="GL31">_xlfn.IFS(GK31="Pres",8,GK31="Abs",0,GK31=0,"",GK31="Orie",2,GK31="Holi",0,GK31="Leav",0)</f>
        <v/>
      </c>
      <c r="GM31" s="48"/>
      <c r="GN31" s="226" t="str" cm="1">
        <f t="array" ref="GN31">_xlfn.IFS(GM31="Pres",8,GM31="Abs",0,GM31=0,"",GM31="Orie",2,GM31="Holi",0,GM31="Leav",0)</f>
        <v/>
      </c>
    </row>
    <row r="32" spans="1:196" s="211" customFormat="1">
      <c r="A32" s="382" t="s">
        <v>31</v>
      </c>
      <c r="B32" s="680" t="s">
        <v>560</v>
      </c>
      <c r="C32" s="681" t="s">
        <v>561</v>
      </c>
      <c r="D32" s="309" t="s">
        <v>562</v>
      </c>
      <c r="E32" s="682" t="s">
        <v>563</v>
      </c>
      <c r="F32" s="382" t="s">
        <v>43</v>
      </c>
      <c r="G32" s="460">
        <v>44944</v>
      </c>
      <c r="H32" s="460">
        <v>45282</v>
      </c>
      <c r="I32" s="305">
        <v>45180</v>
      </c>
      <c r="J32" s="167" t="s">
        <v>61</v>
      </c>
      <c r="K32" s="86">
        <f t="shared" si="204"/>
        <v>45124</v>
      </c>
      <c r="L32" s="725">
        <v>45180</v>
      </c>
      <c r="M32" s="105">
        <v>45161</v>
      </c>
      <c r="N32" s="729">
        <f t="shared" si="205"/>
        <v>26</v>
      </c>
      <c r="O32" s="443">
        <f>SUM(AB32:XFD32)+V32</f>
        <v>206</v>
      </c>
      <c r="P32" s="503"/>
      <c r="Q32" s="444" t="str">
        <f>IF(COUNTIF(AC32:XFD32,"Abs")+W32=0,"",COUNTIF(AC32:XFD32,"Abs")+W32)</f>
        <v/>
      </c>
      <c r="R32" s="374">
        <f>IF(COUNTIF(AC32:XFD32,"Leav")+Y32=0,"",COUNTIF(AC32:XFD32,"Leav")+Y32)</f>
        <v>4</v>
      </c>
      <c r="S32" s="315" t="str">
        <f>IF(COUNTIF(AC32:XFD32,"Holi")+Z32=0,"",COUNTIF(AC32:XFD32,"Holi")+Z32)</f>
        <v/>
      </c>
      <c r="T32" s="316"/>
      <c r="U32" s="316"/>
      <c r="V32" s="316"/>
      <c r="W32" s="317"/>
      <c r="X32" s="819"/>
      <c r="Y32" s="173"/>
      <c r="Z32" s="173"/>
      <c r="AA32" s="173"/>
      <c r="AB32" s="895" t="str">
        <f t="shared" si="206"/>
        <v/>
      </c>
      <c r="AE32" s="333"/>
      <c r="EA32" s="48" t="s">
        <v>35</v>
      </c>
      <c r="EB32" s="226" cm="1">
        <f t="array" ref="EB32">_xlfn.IFS(EA32="Pres",8,EA32="Abs",0,EA32=0,"",EA32="Orie",2,EA32="Holi",0,EA32="Leav",0)</f>
        <v>8</v>
      </c>
      <c r="EC32" s="48" t="s">
        <v>35</v>
      </c>
      <c r="ED32" s="226" cm="1">
        <f t="array" ref="ED32">_xlfn.IFS(EC32="Pres",8,EC32="Abs",0,EC32=0,"",EC32="Orie",2,EC32="Holi",0,EC32="Leav",0)</f>
        <v>8</v>
      </c>
      <c r="EE32" s="48" t="s">
        <v>35</v>
      </c>
      <c r="EF32" s="226" cm="1">
        <f t="array" ref="EF32">_xlfn.IFS(EE32="Pres",8,EE32="Abs",0,EE32=0,"",EE32="Orie",2,EE32="Holi",0,EE32="Leav",0)</f>
        <v>8</v>
      </c>
      <c r="EG32" s="48" t="s">
        <v>35</v>
      </c>
      <c r="EH32" s="226">
        <v>7.75</v>
      </c>
      <c r="EI32" s="48" t="s">
        <v>35</v>
      </c>
      <c r="EJ32" s="226" cm="1">
        <f t="array" ref="EJ32">_xlfn.IFS(EI32="Pres",8,EI32="Abs",0,EI32=0,"",EI32="Orie",2,EI32="Holi",0,EI32="Leav",0)</f>
        <v>8</v>
      </c>
      <c r="EK32" s="48" t="s">
        <v>35</v>
      </c>
      <c r="EL32" s="336" cm="1">
        <f t="array" ref="EL32">_xlfn.IFS(EK32="Pres",8,EK32="Abs",0,EK32=0,"",EK32="Orie",2,EK32="Holi",0,EK32="Leav",0)</f>
        <v>8</v>
      </c>
      <c r="EM32" s="48" t="s">
        <v>35</v>
      </c>
      <c r="EN32" s="336" cm="1">
        <f t="array" ref="EN32">_xlfn.IFS(EM32="Pres",8,EM32="Abs",0,EM32=0,"",EM32="Orie",2,EM32="Holi",0,EM32="Leav",0)</f>
        <v>8</v>
      </c>
      <c r="EO32" s="48" t="s">
        <v>35</v>
      </c>
      <c r="EP32" s="342" cm="1">
        <f t="array" ref="EP32">_xlfn.IFS(EO32="Pres",8,EO32="Abs",0,EO32=0,"",EO32="Orie",2,EO32="Holi",0,EO32="Leav",0)</f>
        <v>8</v>
      </c>
      <c r="EQ32" s="339" t="s">
        <v>35</v>
      </c>
      <c r="ER32" s="342" cm="1">
        <f t="array" ref="ER32">_xlfn.IFS(EQ32="Pres",8,EQ32="Abs",0,EQ32=0,"",EQ32="Orie",2,EQ32="Holi",0,EQ32="Leav",0)</f>
        <v>8</v>
      </c>
      <c r="ES32" s="339" t="s">
        <v>35</v>
      </c>
      <c r="ET32" s="804" cm="1">
        <f t="array" ref="ET32">_xlfn.IFS(ES32="Pres",8,ES32="Abs",0,ES32=0,"",ES32="Orie",2,ES32="Holi",0,ES32="Leav",0)</f>
        <v>8</v>
      </c>
      <c r="EU32" s="339" t="s">
        <v>35</v>
      </c>
      <c r="EV32" s="342" cm="1">
        <f t="array" ref="EV32">_xlfn.IFS(EU32="Pres",8,EU32="Abs",0,EU32=0,"",EU32="Orie",2,EU32="Holi",0,EU32="Leav",0)</f>
        <v>8</v>
      </c>
      <c r="EW32" s="339" t="s">
        <v>35</v>
      </c>
      <c r="EX32" s="342" cm="1">
        <f t="array" ref="EX32">_xlfn.IFS(EW32="Pres",8,EW32="Abs",0,EW32=0,"",EW32="Orie",2,EW32="Holi",0,EW32="Leav",0)</f>
        <v>8</v>
      </c>
      <c r="EY32" s="339" t="s">
        <v>35</v>
      </c>
      <c r="EZ32" s="342" cm="1">
        <f t="array" ref="EZ32">_xlfn.IFS(EY32="Pres",8,EY32="Abs",0,EY32=0,"",EY32="Orie",2,EY32="Holi",0,EY32="Leav",0)</f>
        <v>8</v>
      </c>
      <c r="FA32" s="339" t="s">
        <v>35</v>
      </c>
      <c r="FB32" s="342" cm="1">
        <f t="array" ref="FB32">_xlfn.IFS(FA32="Pres",8,FA32="Abs",0,FA32=0,"",FA32="Orie",2,FA32="Holi",0,FA32="Leav",0)</f>
        <v>8</v>
      </c>
      <c r="FC32" s="339" t="s">
        <v>48</v>
      </c>
      <c r="FD32" s="342" cm="1">
        <f t="array" ref="FD32">_xlfn.IFS(FC32="Pres",8,FC32="Abs",0,FC32=0,"",FC32="Orie",2,FC32="Holi",0,FC32="Leav",0)</f>
        <v>0</v>
      </c>
      <c r="FE32" s="339" t="s">
        <v>48</v>
      </c>
      <c r="FF32" s="342" cm="1">
        <f t="array" ref="FF32">_xlfn.IFS(FE32="Pres",8,FE32="Abs",0,FE32=0,"",FE32="Orie",2,FE32="Holi",0,FE32="Leav",0)</f>
        <v>0</v>
      </c>
      <c r="FG32" s="339" t="s">
        <v>48</v>
      </c>
      <c r="FH32" s="342" cm="1">
        <f t="array" ref="FH32">_xlfn.IFS(FG32="Pres",8,FG32="Abs",0,FG32=0,"",FG32="Orie",2,FG32="Holi",0,FG32="Leav",0)</f>
        <v>0</v>
      </c>
      <c r="FI32" s="339" t="s">
        <v>48</v>
      </c>
      <c r="FJ32" s="342" cm="1">
        <f t="array" ref="FJ32">_xlfn.IFS(FI32="Pres",8,FI32="Abs",0,FI32=0,"",FI32="Orie",2,FI32="Holi",0,FI32="Leav",0)</f>
        <v>0</v>
      </c>
      <c r="FK32" s="339" t="s">
        <v>35</v>
      </c>
      <c r="FL32" s="342" cm="1">
        <f t="array" ref="FL32">_xlfn.IFS(FK32="Pres",8,FK32="Abs",0,FK32=0,"",FK32="Orie",2,FK32="Holi",0,FK32="Leav",0)</f>
        <v>8</v>
      </c>
      <c r="FM32" s="339" t="s">
        <v>35</v>
      </c>
      <c r="FN32" s="342" cm="1">
        <f t="array" ref="FN32">_xlfn.IFS(FM32="Pres",8,FM32="Abs",0,FM32=0,"",FM32="Orie",2,FM32="Holi",0,FM32="Leav",0)</f>
        <v>8</v>
      </c>
      <c r="FO32" s="48" t="s">
        <v>35</v>
      </c>
      <c r="FP32" s="226" cm="1">
        <f t="array" ref="FP32">_xlfn.IFS(FO32="Pres",8,FO32="Abs",0,FO32=0,"",FO32="Orie",2,FO32="Holi",0,FO32="Leav",0)</f>
        <v>8</v>
      </c>
      <c r="FQ32" s="339" t="s">
        <v>35</v>
      </c>
      <c r="FR32" s="489" cm="1">
        <f t="array" ref="FR32">_xlfn.IFS(FQ32="Pres",8,FQ32="Abs",0,FQ32=0,"",FQ32="Orie",2,FQ32="Holi",0,FQ32="Leav",0)</f>
        <v>8</v>
      </c>
      <c r="FS32" s="48" t="s">
        <v>35</v>
      </c>
      <c r="FT32" s="226">
        <v>7.25</v>
      </c>
      <c r="FU32" s="48" t="s">
        <v>35</v>
      </c>
      <c r="FV32" s="226" cm="1">
        <f t="array" ref="FV32">_xlfn.IFS(FU32="Pres",8,FU32="Abs",0,FU32=0,"",FU32="Orie",2,FU32="Holi",0,FU32="Leav",0)</f>
        <v>8</v>
      </c>
      <c r="FW32" s="48" t="s">
        <v>35</v>
      </c>
      <c r="FX32" s="226">
        <v>7.5</v>
      </c>
      <c r="FY32" s="48" t="s">
        <v>35</v>
      </c>
      <c r="FZ32" s="226" cm="1">
        <f t="array" ref="FZ32">_xlfn.IFS(FY32="Pres",8,FY32="Abs",0,FY32=0,"",FY32="Orie",2,FY32="Holi",0,FY32="Leav",0)</f>
        <v>8</v>
      </c>
      <c r="GA32" s="48" t="s">
        <v>35</v>
      </c>
      <c r="GB32" s="226" cm="1">
        <f t="array" ref="GB32">_xlfn.IFS(GA32="Pres",8,GA32="Abs",0,GA32=0,"",GA32="Orie",2,GA32="Holi",0,GA32="Leav",0)</f>
        <v>8</v>
      </c>
      <c r="GC32" s="48" t="s">
        <v>35</v>
      </c>
      <c r="GD32" s="226">
        <v>8</v>
      </c>
      <c r="GE32" s="48" t="s">
        <v>35</v>
      </c>
      <c r="GF32" s="226">
        <v>7.5</v>
      </c>
      <c r="GG32" s="48" t="s">
        <v>35</v>
      </c>
      <c r="GH32" s="226" cm="1">
        <f t="array" ref="GH32">_xlfn.IFS(GG32="Pres",8,GG32="Abs",0,GG32=0,"",GG32="Orie",2,GG32="Holi",0,GG32="Leav",0)</f>
        <v>8</v>
      </c>
      <c r="GI32" s="48"/>
      <c r="GJ32" s="226" t="str" cm="1">
        <f t="array" ref="GJ32">_xlfn.IFS(GI32="Pres",8,GI32="Abs",0,GI32=0,"",GI32="Orie",2,GI32="Holi",0,GI32="Leav",0)</f>
        <v/>
      </c>
      <c r="GK32" s="48"/>
      <c r="GL32" s="226" t="str" cm="1">
        <f t="array" ref="GL32">_xlfn.IFS(GK32="Pres",8,GK32="Abs",0,GK32=0,"",GK32="Orie",2,GK32="Holi",0,GK32="Leav",0)</f>
        <v/>
      </c>
      <c r="GM32" s="48"/>
      <c r="GN32" s="226" t="str" cm="1">
        <f t="array" ref="GN32">_xlfn.IFS(GM32="Pres",8,GM32="Abs",0,GM32=0,"",GM32="Orie",2,GM32="Holi",0,GM32="Leav",0)</f>
        <v/>
      </c>
    </row>
    <row r="33" spans="1:196" s="211" customFormat="1">
      <c r="A33" s="382" t="s">
        <v>31</v>
      </c>
      <c r="B33" s="680" t="s">
        <v>564</v>
      </c>
      <c r="C33" s="211" t="s">
        <v>109</v>
      </c>
      <c r="D33" s="309" t="s">
        <v>565</v>
      </c>
      <c r="E33" s="697" t="s">
        <v>566</v>
      </c>
      <c r="F33" s="382" t="s">
        <v>43</v>
      </c>
      <c r="G33" s="460">
        <v>44944</v>
      </c>
      <c r="H33" s="460">
        <v>45282</v>
      </c>
      <c r="I33" s="305">
        <v>45180</v>
      </c>
      <c r="J33" s="167" t="s">
        <v>61</v>
      </c>
      <c r="K33" s="86">
        <f t="shared" si="204"/>
        <v>45124</v>
      </c>
      <c r="L33" s="725">
        <v>45180</v>
      </c>
      <c r="M33" s="105">
        <v>45161</v>
      </c>
      <c r="N33" s="730">
        <f t="shared" si="205"/>
        <v>30</v>
      </c>
      <c r="O33" s="443">
        <f>SUM(AB33:XFD33)+V33</f>
        <v>239.5</v>
      </c>
      <c r="P33" s="503"/>
      <c r="Q33" s="444" t="str">
        <f>IF(COUNTIF(AC33:XFD33,"Abs")+W33=0,"",COUNTIF(AC33:XFD33,"Abs")+W33)</f>
        <v/>
      </c>
      <c r="R33" s="374" t="str">
        <f>IF(COUNTIF(AC33:XFD33,"Leav")+Y33=0,"",COUNTIF(AC33:XFD33,"Leav")+Y33)</f>
        <v/>
      </c>
      <c r="S33" s="315" t="str">
        <f>IF(COUNTIF(AC33:XFD33,"Holi")+Z33=0,"",COUNTIF(AC33:XFD33,"Holi")+Z33)</f>
        <v/>
      </c>
      <c r="T33" s="316"/>
      <c r="U33" s="316"/>
      <c r="V33" s="316"/>
      <c r="W33" s="317"/>
      <c r="X33" s="819"/>
      <c r="Y33" s="173"/>
      <c r="Z33" s="173"/>
      <c r="AA33" s="173"/>
      <c r="AB33" s="895" t="str">
        <f t="shared" si="206"/>
        <v/>
      </c>
      <c r="EA33" s="333" t="s">
        <v>35</v>
      </c>
      <c r="EB33" s="336" cm="1">
        <f t="array" ref="EB33">_xlfn.IFS(EA33="Pres",8,EA33="Abs",0,EA33=0,"",EA33="Orie",2,EA33="Holi",0,EA33="Leav",0)</f>
        <v>8</v>
      </c>
      <c r="EC33" s="333" t="s">
        <v>35</v>
      </c>
      <c r="ED33" s="336" cm="1">
        <f t="array" ref="ED33">_xlfn.IFS(EC33="Pres",8,EC33="Abs",0,EC33=0,"",EC33="Orie",2,EC33="Holi",0,EC33="Leav",0)</f>
        <v>8</v>
      </c>
      <c r="EE33" s="48" t="s">
        <v>35</v>
      </c>
      <c r="EF33" s="226" cm="1">
        <f t="array" ref="EF33">_xlfn.IFS(EE33="Pres",8,EE33="Abs",0,EE33=0,"",EE33="Orie",2,EE33="Holi",0,EE33="Leav",0)</f>
        <v>8</v>
      </c>
      <c r="EG33" s="48" t="s">
        <v>35</v>
      </c>
      <c r="EH33" s="226" cm="1">
        <f t="array" ref="EH33">_xlfn.IFS(EG33="Pres",8,EG33="Abs",0,EG33=0,"",EG33="Orie",2,EG33="Holi",0,EG33="Leav",0)</f>
        <v>8</v>
      </c>
      <c r="EI33" s="48" t="s">
        <v>35</v>
      </c>
      <c r="EJ33" s="226" cm="1">
        <f t="array" ref="EJ33">_xlfn.IFS(EI33="Pres",8,EI33="Abs",0,EI33=0,"",EI33="Orie",2,EI33="Holi",0,EI33="Leav",0)</f>
        <v>8</v>
      </c>
      <c r="EK33" s="48" t="s">
        <v>35</v>
      </c>
      <c r="EL33" s="336" cm="1">
        <f t="array" ref="EL33">_xlfn.IFS(EK33="Pres",8,EK33="Abs",0,EK33=0,"",EK33="Orie",2,EK33="Holi",0,EK33="Leav",0)</f>
        <v>8</v>
      </c>
      <c r="EM33" s="48" t="s">
        <v>35</v>
      </c>
      <c r="EN33" s="336" cm="1">
        <f t="array" ref="EN33">_xlfn.IFS(EM33="Pres",8,EM33="Abs",0,EM33=0,"",EM33="Orie",2,EM33="Holi",0,EM33="Leav",0)</f>
        <v>8</v>
      </c>
      <c r="EO33" s="48" t="s">
        <v>35</v>
      </c>
      <c r="EP33" s="342" cm="1">
        <f t="array" ref="EP33">_xlfn.IFS(EO33="Pres",8,EO33="Abs",0,EO33=0,"",EO33="Orie",2,EO33="Holi",0,EO33="Leav",0)</f>
        <v>8</v>
      </c>
      <c r="EQ33" s="339" t="s">
        <v>35</v>
      </c>
      <c r="ER33" s="342" cm="1">
        <f t="array" ref="ER33">_xlfn.IFS(EQ33="Pres",8,EQ33="Abs",0,EQ33=0,"",EQ33="Orie",2,EQ33="Holi",0,EQ33="Leav",0)</f>
        <v>8</v>
      </c>
      <c r="ES33" s="339" t="s">
        <v>35</v>
      </c>
      <c r="ET33" s="804" cm="1">
        <f t="array" ref="ET33">_xlfn.IFS(ES33="Pres",8,ES33="Abs",0,ES33=0,"",ES33="Orie",2,ES33="Holi",0,ES33="Leav",0)</f>
        <v>8</v>
      </c>
      <c r="EU33" s="339" t="s">
        <v>35</v>
      </c>
      <c r="EV33" s="342" cm="1">
        <f t="array" ref="EV33">_xlfn.IFS(EU33="Pres",8,EU33="Abs",0,EU33=0,"",EU33="Orie",2,EU33="Holi",0,EU33="Leav",0)</f>
        <v>8</v>
      </c>
      <c r="EW33" s="339" t="s">
        <v>35</v>
      </c>
      <c r="EX33" s="342" cm="1">
        <f t="array" ref="EX33">_xlfn.IFS(EW33="Pres",8,EW33="Abs",0,EW33=0,"",EW33="Orie",2,EW33="Holi",0,EW33="Leav",0)</f>
        <v>8</v>
      </c>
      <c r="EY33" s="339" t="s">
        <v>35</v>
      </c>
      <c r="EZ33" s="342" cm="1">
        <f t="array" ref="EZ33">_xlfn.IFS(EY33="Pres",8,EY33="Abs",0,EY33=0,"",EY33="Orie",2,EY33="Holi",0,EY33="Leav",0)</f>
        <v>8</v>
      </c>
      <c r="FA33" s="339" t="s">
        <v>35</v>
      </c>
      <c r="FB33" s="342" cm="1">
        <f t="array" ref="FB33">_xlfn.IFS(FA33="Pres",8,FA33="Abs",0,FA33=0,"",FA33="Orie",2,FA33="Holi",0,FA33="Leav",0)</f>
        <v>8</v>
      </c>
      <c r="FC33" s="339" t="s">
        <v>35</v>
      </c>
      <c r="FD33" s="342" cm="1">
        <f t="array" ref="FD33">_xlfn.IFS(FC33="Pres",8,FC33="Abs",0,FC33=0,"",FC33="Orie",2,FC33="Holi",0,FC33="Leav",0)</f>
        <v>8</v>
      </c>
      <c r="FE33" s="339" t="s">
        <v>35</v>
      </c>
      <c r="FF33" s="342" cm="1">
        <f t="array" ref="FF33">_xlfn.IFS(FE33="Pres",8,FE33="Abs",0,FE33=0,"",FE33="Orie",2,FE33="Holi",0,FE33="Leav",0)</f>
        <v>8</v>
      </c>
      <c r="FG33" s="339" t="s">
        <v>35</v>
      </c>
      <c r="FH33" s="342" cm="1">
        <f t="array" ref="FH33">_xlfn.IFS(FG33="Pres",8,FG33="Abs",0,FG33=0,"",FG33="Orie",2,FG33="Holi",0,FG33="Leav",0)</f>
        <v>8</v>
      </c>
      <c r="FI33" s="339" t="s">
        <v>35</v>
      </c>
      <c r="FJ33" s="802" cm="1">
        <f t="array" ref="FJ33">_xlfn.IFS(FI33="Pres",8,FI33="Abs",0,FI33=0,"",FI33="Orie",2,FI33="Holi",0,FI33="Leav",0)</f>
        <v>8</v>
      </c>
      <c r="FK33" s="339" t="s">
        <v>35</v>
      </c>
      <c r="FL33" s="342" cm="1">
        <f t="array" ref="FL33">_xlfn.IFS(FK33="Pres",8,FK33="Abs",0,FK33=0,"",FK33="Orie",2,FK33="Holi",0,FK33="Leav",0)</f>
        <v>8</v>
      </c>
      <c r="FM33" s="339" t="s">
        <v>35</v>
      </c>
      <c r="FN33" s="342" cm="1">
        <f t="array" ref="FN33">_xlfn.IFS(FM33="Pres",8,FM33="Abs",0,FM33=0,"",FM33="Orie",2,FM33="Holi",0,FM33="Leav",0)</f>
        <v>8</v>
      </c>
      <c r="FO33" s="339" t="s">
        <v>35</v>
      </c>
      <c r="FP33" s="226" cm="1">
        <f t="array" ref="FP33">_xlfn.IFS(FO33="Pres",8,FO33="Abs",0,FO33=0,"",FO33="Orie",2,FO33="Holi",0,FO33="Leav",0)</f>
        <v>8</v>
      </c>
      <c r="FQ33" s="339" t="s">
        <v>35</v>
      </c>
      <c r="FR33" s="489" cm="1">
        <f t="array" ref="FR33">_xlfn.IFS(FQ33="Pres",8,FQ33="Abs",0,FQ33=0,"",FQ33="Orie",2,FQ33="Holi",0,FQ33="Leav",0)</f>
        <v>8</v>
      </c>
      <c r="FS33" s="48" t="s">
        <v>35</v>
      </c>
      <c r="FT33" s="226" cm="1">
        <f t="array" ref="FT33">_xlfn.IFS(FS33="Pres",8,FS33="Abs",0,FS33=0,"",FS33="Orie",2,FS33="Holi",0,FS33="Leav",0)</f>
        <v>8</v>
      </c>
      <c r="FU33" s="48" t="s">
        <v>35</v>
      </c>
      <c r="FV33" s="226" cm="1">
        <f t="array" ref="FV33">_xlfn.IFS(FU33="Pres",8,FU33="Abs",0,FU33=0,"",FU33="Orie",2,FU33="Holi",0,FU33="Leav",0)</f>
        <v>8</v>
      </c>
      <c r="FW33" s="48" t="s">
        <v>35</v>
      </c>
      <c r="FX33" s="226">
        <v>7.5</v>
      </c>
      <c r="FY33" s="48" t="s">
        <v>35</v>
      </c>
      <c r="FZ33" s="226" cm="1">
        <f t="array" ref="FZ33">_xlfn.IFS(FY33="Pres",8,FY33="Abs",0,FY33=0,"",FY33="Orie",2,FY33="Holi",0,FY33="Leav",0)</f>
        <v>8</v>
      </c>
      <c r="GA33" s="48" t="s">
        <v>35</v>
      </c>
      <c r="GB33" s="226" cm="1">
        <f t="array" ref="GB33">_xlfn.IFS(GA33="Pres",8,GA33="Abs",0,GA33=0,"",GA33="Orie",2,GA33="Holi",0,GA33="Leav",0)</f>
        <v>8</v>
      </c>
      <c r="GC33" s="48" t="s">
        <v>35</v>
      </c>
      <c r="GD33" s="226">
        <v>8</v>
      </c>
      <c r="GE33" s="48" t="s">
        <v>35</v>
      </c>
      <c r="GF33" s="226" cm="1">
        <f t="array" ref="GF33">_xlfn.IFS(GE33="Pres",8,GE33="Abs",0,GE33=0,"",GE33="Orie",2,GE33="Holi",0,GE33="Leav",0)</f>
        <v>8</v>
      </c>
      <c r="GG33" s="48" t="s">
        <v>35</v>
      </c>
      <c r="GH33" s="226" cm="1">
        <f t="array" ref="GH33">_xlfn.IFS(GG33="Pres",8,GG33="Abs",0,GG33=0,"",GG33="Orie",2,GG33="Holi",0,GG33="Leav",0)</f>
        <v>8</v>
      </c>
      <c r="GI33" s="48"/>
      <c r="GJ33" s="226" t="str" cm="1">
        <f t="array" ref="GJ33">_xlfn.IFS(GI33="Pres",8,GI33="Abs",0,GI33=0,"",GI33="Orie",2,GI33="Holi",0,GI33="Leav",0)</f>
        <v/>
      </c>
      <c r="GK33" s="48"/>
      <c r="GL33" s="226" t="str" cm="1">
        <f t="array" ref="GL33">_xlfn.IFS(GK33="Pres",8,GK33="Abs",0,GK33=0,"",GK33="Orie",2,GK33="Holi",0,GK33="Leav",0)</f>
        <v/>
      </c>
      <c r="GM33" s="48"/>
      <c r="GN33" s="226" t="str" cm="1">
        <f t="array" ref="GN33">_xlfn.IFS(GM33="Pres",8,GM33="Abs",0,GM33=0,"",GM33="Orie",2,GM33="Holi",0,GM33="Leav",0)</f>
        <v/>
      </c>
    </row>
    <row r="34" spans="1:196" s="173" customFormat="1">
      <c r="A34" s="382" t="s">
        <v>31</v>
      </c>
      <c r="B34" s="765" t="s">
        <v>567</v>
      </c>
      <c r="C34" s="211" t="s">
        <v>109</v>
      </c>
      <c r="D34" s="309" t="s">
        <v>568</v>
      </c>
      <c r="E34" s="766" t="s">
        <v>569</v>
      </c>
      <c r="F34" s="382" t="s">
        <v>121</v>
      </c>
      <c r="G34" s="460">
        <v>44944</v>
      </c>
      <c r="H34" s="312">
        <v>45275</v>
      </c>
      <c r="I34" s="35">
        <v>45180</v>
      </c>
      <c r="J34" s="36" t="s">
        <v>61</v>
      </c>
      <c r="K34" s="86">
        <f t="shared" si="204"/>
        <v>45124</v>
      </c>
      <c r="L34" s="724">
        <v>45180</v>
      </c>
      <c r="M34" s="105">
        <v>45161</v>
      </c>
      <c r="N34" s="731">
        <f t="shared" si="205"/>
        <v>28</v>
      </c>
      <c r="O34" s="313">
        <f>SUM(AB34:XFD34)+V34</f>
        <v>216</v>
      </c>
      <c r="Q34" s="318">
        <f>IF(COUNTIF(AC34:XFD34,"Abs")+W34=0,"",COUNTIF(AC34:XFD34,"Abs")+W34)</f>
        <v>2</v>
      </c>
      <c r="R34" s="374" t="str">
        <f>IF(COUNTIF(AC34:XFD34,"Leav")+Y34=0,"",COUNTIF(AC34:XFD34,"Leav")+Y34)</f>
        <v/>
      </c>
      <c r="S34" s="315" t="str">
        <f>IF(COUNTIF(AC34:XFD34,"Holi")+Z34=0,"",COUNTIF(AC34:XFD34,"Holi")+Z34)</f>
        <v/>
      </c>
      <c r="T34" s="316"/>
      <c r="U34" s="316"/>
      <c r="V34" s="316"/>
      <c r="W34" s="317"/>
      <c r="X34" s="819"/>
      <c r="AB34" s="895" t="str">
        <f t="shared" si="206"/>
        <v/>
      </c>
      <c r="EA34" s="333" t="s">
        <v>35</v>
      </c>
      <c r="EB34" s="336">
        <v>4</v>
      </c>
      <c r="EC34" s="333" t="s">
        <v>36</v>
      </c>
      <c r="ED34" s="336" cm="1">
        <f t="array" ref="ED34">_xlfn.IFS(EC34="Pres",8,EC34="Abs",0,EC34=0,"",EC34="Orie",2,EC34="Holi",0,EC34="Leav",0)</f>
        <v>0</v>
      </c>
      <c r="EE34" s="48" t="s">
        <v>35</v>
      </c>
      <c r="EF34" s="226" cm="1">
        <f t="array" ref="EF34">_xlfn.IFS(EE34="Pres",8,EE34="Abs",0,EE34=0,"",EE34="Orie",2,EE34="Holi",0,EE34="Leav",0)</f>
        <v>8</v>
      </c>
      <c r="EG34" s="48" t="s">
        <v>35</v>
      </c>
      <c r="EH34" s="226" cm="1">
        <f t="array" ref="EH34">_xlfn.IFS(EG34="Pres",8,EG34="Abs",0,EG34=0,"",EG34="Orie",2,EG34="Holi",0,EG34="Leav",0)</f>
        <v>8</v>
      </c>
      <c r="EI34" s="48" t="s">
        <v>35</v>
      </c>
      <c r="EJ34" s="226" cm="1">
        <f t="array" ref="EJ34">_xlfn.IFS(EI34="Pres",8,EI34="Abs",0,EI34=0,"",EI34="Orie",2,EI34="Holi",0,EI34="Leav",0)</f>
        <v>8</v>
      </c>
      <c r="EK34" s="48" t="s">
        <v>35</v>
      </c>
      <c r="EL34" s="336" cm="1">
        <f t="array" ref="EL34">_xlfn.IFS(EK34="Pres",8,EK34="Abs",0,EK34=0,"",EK34="Orie",2,EK34="Holi",0,EK34="Leav",0)</f>
        <v>8</v>
      </c>
      <c r="EM34" s="48" t="s">
        <v>35</v>
      </c>
      <c r="EN34" s="336" cm="1">
        <f t="array" ref="EN34">_xlfn.IFS(EM34="Pres",8,EM34="Abs",0,EM34=0,"",EM34="Orie",2,EM34="Holi",0,EM34="Leav",0)</f>
        <v>8</v>
      </c>
      <c r="EO34" s="48" t="s">
        <v>35</v>
      </c>
      <c r="EP34" s="342" cm="1">
        <f t="array" ref="EP34">_xlfn.IFS(EO34="Pres",8,EO34="Abs",0,EO34=0,"",EO34="Orie",2,EO34="Holi",0,EO34="Leav",0)</f>
        <v>8</v>
      </c>
      <c r="EQ34" s="339" t="s">
        <v>35</v>
      </c>
      <c r="ER34" s="342" cm="1">
        <f t="array" ref="ER34">_xlfn.IFS(EQ34="Pres",8,EQ34="Abs",0,EQ34=0,"",EQ34="Orie",2,EQ34="Holi",0,EQ34="Leav",0)</f>
        <v>8</v>
      </c>
      <c r="ES34" s="339" t="s">
        <v>35</v>
      </c>
      <c r="ET34" s="804" cm="1">
        <f t="array" ref="ET34">_xlfn.IFS(ES34="Pres",8,ES34="Abs",0,ES34=0,"",ES34="Orie",2,ES34="Holi",0,ES34="Leav",0)</f>
        <v>8</v>
      </c>
      <c r="EU34" s="339" t="s">
        <v>35</v>
      </c>
      <c r="EV34" s="342" cm="1">
        <f t="array" ref="EV34">_xlfn.IFS(EU34="Pres",8,EU34="Abs",0,EU34=0,"",EU34="Orie",2,EU34="Holi",0,EU34="Leav",0)</f>
        <v>8</v>
      </c>
      <c r="EW34" s="339" t="s">
        <v>35</v>
      </c>
      <c r="EX34" s="342" cm="1">
        <f t="array" ref="EX34">_xlfn.IFS(EW34="Pres",8,EW34="Abs",0,EW34=0,"",EW34="Orie",2,EW34="Holi",0,EW34="Leav",0)</f>
        <v>8</v>
      </c>
      <c r="EY34" s="339" t="s">
        <v>35</v>
      </c>
      <c r="EZ34" s="342" cm="1">
        <f t="array" ref="EZ34">_xlfn.IFS(EY34="Pres",8,EY34="Abs",0,EY34=0,"",EY34="Orie",2,EY34="Holi",0,EY34="Leav",0)</f>
        <v>8</v>
      </c>
      <c r="FA34" s="339" t="s">
        <v>35</v>
      </c>
      <c r="FB34" s="342" cm="1">
        <f t="array" ref="FB34">_xlfn.IFS(FA34="Pres",8,FA34="Abs",0,FA34=0,"",FA34="Orie",2,FA34="Holi",0,FA34="Leav",0)</f>
        <v>8</v>
      </c>
      <c r="FC34" s="339" t="s">
        <v>35</v>
      </c>
      <c r="FD34" s="342">
        <v>4</v>
      </c>
      <c r="FE34" s="339" t="s">
        <v>35</v>
      </c>
      <c r="FF34" s="342" cm="1">
        <f t="array" ref="FF34">_xlfn.IFS(FE34="Pres",8,FE34="Abs",0,FE34=0,"",FE34="Orie",2,FE34="Holi",0,FE34="Leav",0)</f>
        <v>8</v>
      </c>
      <c r="FG34" s="339" t="s">
        <v>35</v>
      </c>
      <c r="FH34" s="342" cm="1">
        <f t="array" ref="FH34">_xlfn.IFS(FG34="Pres",8,FG34="Abs",0,FG34=0,"",FG34="Orie",2,FG34="Holi",0,FG34="Leav",0)</f>
        <v>8</v>
      </c>
      <c r="FI34" s="339" t="s">
        <v>35</v>
      </c>
      <c r="FJ34" s="802" cm="1">
        <f t="array" ref="FJ34">_xlfn.IFS(FI34="Pres",8,FI34="Abs",0,FI34=0,"",FI34="Orie",2,FI34="Holi",0,FI34="Leav",0)</f>
        <v>8</v>
      </c>
      <c r="FK34" s="339" t="s">
        <v>35</v>
      </c>
      <c r="FL34" s="342" cm="1">
        <f t="array" ref="FL34">_xlfn.IFS(FK34="Pres",8,FK34="Abs",0,FK34=0,"",FK34="Orie",2,FK34="Holi",0,FK34="Leav",0)</f>
        <v>8</v>
      </c>
      <c r="FM34" s="339" t="s">
        <v>35</v>
      </c>
      <c r="FN34" s="342" cm="1">
        <f t="array" ref="FN34">_xlfn.IFS(FM34="Pres",8,FM34="Abs",0,FM34=0,"",FM34="Orie",2,FM34="Holi",0,FM34="Leav",0)</f>
        <v>8</v>
      </c>
      <c r="FO34" s="339" t="s">
        <v>35</v>
      </c>
      <c r="FP34" s="226" cm="1">
        <f t="array" ref="FP34">_xlfn.IFS(FO34="Pres",8,FO34="Abs",0,FO34=0,"",FO34="Orie",2,FO34="Holi",0,FO34="Leav",0)</f>
        <v>8</v>
      </c>
      <c r="FQ34" s="339" t="s">
        <v>35</v>
      </c>
      <c r="FR34" s="489" cm="1">
        <f t="array" ref="FR34">_xlfn.IFS(FQ34="Pres",8,FQ34="Abs",0,FQ34=0,"",FQ34="Orie",2,FQ34="Holi",0,FQ34="Leav",0)</f>
        <v>8</v>
      </c>
      <c r="FS34" s="48" t="s">
        <v>35</v>
      </c>
      <c r="FT34" s="226" cm="1">
        <f t="array" ref="FT34">_xlfn.IFS(FS34="Pres",8,FS34="Abs",0,FS34=0,"",FS34="Orie",2,FS34="Holi",0,FS34="Leav",0)</f>
        <v>8</v>
      </c>
      <c r="FU34" s="48" t="s">
        <v>35</v>
      </c>
      <c r="FV34" s="226" cm="1">
        <f t="array" ref="FV34">_xlfn.IFS(FU34="Pres",8,FU34="Abs",0,FU34=0,"",FU34="Orie",2,FU34="Holi",0,FU34="Leav",0)</f>
        <v>8</v>
      </c>
      <c r="FW34" s="48" t="s">
        <v>35</v>
      </c>
      <c r="FX34" s="226" cm="1">
        <f t="array" ref="FX34">_xlfn.IFS(FW34="Pres",8,FW34="Abs",0,FW34=0,"",FW34="Orie",2,FW34="Holi",0,FW34="Leav",0)</f>
        <v>8</v>
      </c>
      <c r="FY34" s="48" t="s">
        <v>36</v>
      </c>
      <c r="FZ34" s="226" cm="1">
        <f t="array" ref="FZ34">_xlfn.IFS(FY34="Pres",8,FY34="Abs",0,FY34=0,"",FY34="Orie",2,FY34="Holi",0,FY34="Leav",0)</f>
        <v>0</v>
      </c>
      <c r="GA34" s="48" t="s">
        <v>35</v>
      </c>
      <c r="GB34" s="226" cm="1">
        <f t="array" ref="GB34">_xlfn.IFS(GA34="Pres",8,GA34="Abs",0,GA34=0,"",GA34="Orie",2,GA34="Holi",0,GA34="Leav",0)</f>
        <v>8</v>
      </c>
      <c r="GC34" s="48" t="s">
        <v>35</v>
      </c>
      <c r="GD34" s="226">
        <v>8</v>
      </c>
      <c r="GE34" s="48" t="s">
        <v>35</v>
      </c>
      <c r="GF34" s="226" cm="1">
        <f t="array" ref="GF34">_xlfn.IFS(GE34="Pres",8,GE34="Abs",0,GE34=0,"",GE34="Orie",2,GE34="Holi",0,GE34="Leav",0)</f>
        <v>8</v>
      </c>
      <c r="GG34" s="48" t="s">
        <v>35</v>
      </c>
      <c r="GH34" s="226" cm="1">
        <f t="array" ref="GH34">_xlfn.IFS(GG34="Pres",8,GG34="Abs",0,GG34=0,"",GG34="Orie",2,GG34="Holi",0,GG34="Leav",0)</f>
        <v>8</v>
      </c>
      <c r="GI34" s="48"/>
      <c r="GJ34" s="226" t="str" cm="1">
        <f t="array" ref="GJ34">_xlfn.IFS(GI34="Pres",8,GI34="Abs",0,GI34=0,"",GI34="Orie",2,GI34="Holi",0,GI34="Leav",0)</f>
        <v/>
      </c>
      <c r="GK34" s="48"/>
      <c r="GL34" s="226" t="str" cm="1">
        <f t="array" ref="GL34">_xlfn.IFS(GK34="Pres",8,GK34="Abs",0,GK34=0,"",GK34="Orie",2,GK34="Holi",0,GK34="Leav",0)</f>
        <v/>
      </c>
      <c r="GM34" s="48"/>
      <c r="GN34" s="226" t="str" cm="1">
        <f t="array" ref="GN34">_xlfn.IFS(GM34="Pres",8,GM34="Abs",0,GM34=0,"",GM34="Orie",2,GM34="Holi",0,GM34="Leav",0)</f>
        <v/>
      </c>
    </row>
    <row r="35" spans="1:196">
      <c r="A35" s="73" t="s">
        <v>31</v>
      </c>
      <c r="B35" s="302" t="s">
        <v>570</v>
      </c>
      <c r="C35" s="302" t="s">
        <v>571</v>
      </c>
      <c r="D35" s="302" t="s">
        <v>572</v>
      </c>
      <c r="E35" s="654" t="s">
        <v>573</v>
      </c>
      <c r="F35" s="73" t="s">
        <v>121</v>
      </c>
      <c r="G35" s="312">
        <v>44972</v>
      </c>
      <c r="H35" s="764">
        <v>45317</v>
      </c>
      <c r="I35" s="35">
        <v>45208</v>
      </c>
      <c r="J35" s="36" t="s">
        <v>61</v>
      </c>
      <c r="K35" s="86">
        <f t="shared" si="204"/>
        <v>45152</v>
      </c>
      <c r="M35" s="105">
        <v>45189</v>
      </c>
      <c r="N35" s="731">
        <f t="shared" si="205"/>
        <v>26</v>
      </c>
      <c r="O35" s="313">
        <f>SUM(AB35:XFD35)+V35</f>
        <v>208</v>
      </c>
      <c r="P35" s="173"/>
      <c r="Q35" s="318">
        <f>IF(COUNTIF(AC35:XFD35,"Abs")+W35=0,"",COUNTIF(AC35:XFD35,"Abs")+W35)</f>
        <v>1</v>
      </c>
      <c r="R35" s="374" t="str">
        <f>IF(COUNTIF(AC35:XFD35,"Leav")+Y35=0,"",COUNTIF(AC35:XFD35,"Leav")+Y35)</f>
        <v/>
      </c>
      <c r="S35" s="315" t="str">
        <f>IF(COUNTIF(AC35:XFD35,"Holi")+Z35=0,"",COUNTIF(AC35:XFD35,"Holi")+Z35)</f>
        <v/>
      </c>
      <c r="T35" s="316"/>
      <c r="U35" s="316"/>
      <c r="V35" s="316"/>
      <c r="W35" s="317"/>
      <c r="X35" s="819">
        <v>1</v>
      </c>
      <c r="Y35" s="173"/>
      <c r="Z35" s="173"/>
      <c r="AA35" s="173"/>
      <c r="AB35" s="895">
        <v>8</v>
      </c>
      <c r="AC35" s="173"/>
      <c r="AD35" s="173"/>
      <c r="AE35" s="173"/>
      <c r="AF35" s="173"/>
      <c r="AG35" s="17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c r="BQ35" s="173"/>
      <c r="BR35" s="173"/>
      <c r="BS35" s="173"/>
      <c r="BT35" s="173"/>
      <c r="BU35" s="173"/>
      <c r="BV35" s="173"/>
      <c r="BW35" s="173"/>
      <c r="BX35" s="173"/>
      <c r="BY35" s="173"/>
      <c r="BZ35" s="173"/>
      <c r="CA35" s="173"/>
      <c r="CB35" s="173"/>
      <c r="CC35" s="173"/>
      <c r="CD35" s="173"/>
      <c r="CE35" s="173"/>
      <c r="CF35" s="173"/>
      <c r="CG35" s="173"/>
      <c r="CH35" s="173"/>
      <c r="CI35" s="173"/>
      <c r="CJ35" s="173"/>
      <c r="CK35" s="173"/>
      <c r="CL35" s="173"/>
      <c r="CM35" s="173"/>
      <c r="CN35" s="173"/>
      <c r="CO35" s="173"/>
      <c r="CP35" s="173"/>
      <c r="CQ35" s="173"/>
      <c r="CR35" s="173"/>
      <c r="CS35" s="173"/>
      <c r="CT35" s="173"/>
      <c r="CU35" s="173"/>
      <c r="CV35" s="173"/>
      <c r="CW35" s="173"/>
      <c r="CX35" s="173"/>
      <c r="CY35" s="173"/>
      <c r="CZ35" s="173"/>
      <c r="DA35" s="173"/>
      <c r="DB35" s="173"/>
      <c r="DC35" s="173"/>
      <c r="DD35" s="173"/>
      <c r="DE35" s="173"/>
      <c r="DF35" s="173"/>
      <c r="DG35" s="173"/>
      <c r="DH35" s="173"/>
      <c r="DI35" s="173"/>
      <c r="DJ35" s="173"/>
      <c r="DK35" s="173"/>
      <c r="DL35" s="173"/>
      <c r="DM35" s="173"/>
      <c r="DN35" s="173"/>
      <c r="DO35" s="173"/>
      <c r="DP35" s="173"/>
      <c r="DQ35" s="173"/>
      <c r="DR35" s="173"/>
      <c r="DS35" s="173"/>
      <c r="DT35" s="173"/>
      <c r="DU35" s="173"/>
      <c r="DV35" s="173"/>
      <c r="DW35" s="173"/>
      <c r="DX35" s="173"/>
      <c r="DY35" s="173"/>
      <c r="DZ35" s="173"/>
      <c r="EA35" s="333"/>
      <c r="EB35" s="336" t="str" cm="1">
        <f t="array" ref="EB35">_xlfn.IFS(EA35="Pres",8,EA35="Abs",0,EA35=0,"",EA35="Orie",2,EA35="Holi",0,EA35="Leav",0)</f>
        <v/>
      </c>
      <c r="EC35" s="333"/>
      <c r="ED35" s="173"/>
      <c r="EE35" s="173"/>
      <c r="EF35" s="173"/>
      <c r="EG35" s="173"/>
      <c r="EH35" s="173"/>
      <c r="EI35" s="48" t="s">
        <v>35</v>
      </c>
      <c r="EJ35" s="226" cm="1">
        <f t="array" ref="EJ35">_xlfn.IFS(EI35="Pres",8,EI35="Abs",0,EI35=0,"",EI35="Orie",2,EI35="Holi",0,EI35="Leav",0)</f>
        <v>8</v>
      </c>
      <c r="EK35" s="48" t="s">
        <v>35</v>
      </c>
      <c r="EL35" s="336" cm="1">
        <f t="array" ref="EL35">_xlfn.IFS(EK35="Pres",8,EK35="Abs",0,EK35=0,"",EK35="Orie",2,EK35="Holi",0,EK35="Leav",0)</f>
        <v>8</v>
      </c>
      <c r="EM35" s="48" t="s">
        <v>35</v>
      </c>
      <c r="EN35" s="336" cm="1">
        <f t="array" ref="EN35">_xlfn.IFS(EM35="Pres",8,EM35="Abs",0,EM35=0,"",EM35="Orie",2,EM35="Holi",0,EM35="Leav",0)</f>
        <v>8</v>
      </c>
      <c r="EO35" s="48" t="s">
        <v>35</v>
      </c>
      <c r="EP35" s="342" cm="1">
        <f t="array" ref="EP35">_xlfn.IFS(EO35="Pres",8,EO35="Abs",0,EO35=0,"",EO35="Orie",2,EO35="Holi",0,EO35="Leav",0)</f>
        <v>8</v>
      </c>
      <c r="EQ35" s="339" t="s">
        <v>35</v>
      </c>
      <c r="ER35" s="342" cm="1">
        <f t="array" ref="ER35">_xlfn.IFS(EQ35="Pres",8,EQ35="Abs",0,EQ35=0,"",EQ35="Orie",2,EQ35="Holi",0,EQ35="Leav",0)</f>
        <v>8</v>
      </c>
      <c r="ES35" s="339" t="s">
        <v>35</v>
      </c>
      <c r="ET35" s="804" cm="1">
        <f t="array" ref="ET35">_xlfn.IFS(ES35="Pres",8,ES35="Abs",0,ES35=0,"",ES35="Orie",2,ES35="Holi",0,ES35="Leav",0)</f>
        <v>8</v>
      </c>
      <c r="EU35" s="339" t="s">
        <v>35</v>
      </c>
      <c r="EV35" s="342" cm="1">
        <f t="array" ref="EV35">_xlfn.IFS(EU35="Pres",8,EU35="Abs",0,EU35=0,"",EU35="Orie",2,EU35="Holi",0,EU35="Leav",0)</f>
        <v>8</v>
      </c>
      <c r="EW35" s="339" t="s">
        <v>35</v>
      </c>
      <c r="EX35" s="342" cm="1">
        <f t="array" ref="EX35">_xlfn.IFS(EW35="Pres",8,EW35="Abs",0,EW35=0,"",EW35="Orie",2,EW35="Holi",0,EW35="Leav",0)</f>
        <v>8</v>
      </c>
      <c r="EY35" s="339" t="s">
        <v>35</v>
      </c>
      <c r="EZ35" s="342" cm="1">
        <f t="array" ref="EZ35">_xlfn.IFS(EY35="Pres",8,EY35="Abs",0,EY35=0,"",EY35="Orie",2,EY35="Holi",0,EY35="Leav",0)</f>
        <v>8</v>
      </c>
      <c r="FA35" s="339" t="s">
        <v>35</v>
      </c>
      <c r="FB35" s="342" cm="1">
        <f t="array" ref="FB35">_xlfn.IFS(FA35="Pres",8,FA35="Abs",0,FA35=0,"",FA35="Orie",2,FA35="Holi",0,FA35="Leav",0)</f>
        <v>8</v>
      </c>
      <c r="FC35" s="339" t="s">
        <v>35</v>
      </c>
      <c r="FD35" s="342" cm="1">
        <f t="array" ref="FD35">_xlfn.IFS(FC35="Pres",8,FC35="Abs",0,FC35=0,"",FC35="Orie",2,FC35="Holi",0,FC35="Leav",0)</f>
        <v>8</v>
      </c>
      <c r="FE35" s="339" t="s">
        <v>35</v>
      </c>
      <c r="FF35" s="342" cm="1">
        <f t="array" ref="FF35">_xlfn.IFS(FE35="Pres",8,FE35="Abs",0,FE35=0,"",FE35="Orie",2,FE35="Holi",0,FE35="Leav",0)</f>
        <v>8</v>
      </c>
      <c r="FG35" s="339" t="s">
        <v>35</v>
      </c>
      <c r="FH35" s="342" cm="1">
        <f t="array" ref="FH35">_xlfn.IFS(FG35="Pres",8,FG35="Abs",0,FG35=0,"",FG35="Orie",2,FG35="Holi",0,FG35="Leav",0)</f>
        <v>8</v>
      </c>
      <c r="FI35" s="339" t="s">
        <v>35</v>
      </c>
      <c r="FJ35" s="802" cm="1">
        <f t="array" ref="FJ35">_xlfn.IFS(FI35="Pres",8,FI35="Abs",0,FI35=0,"",FI35="Orie",2,FI35="Holi",0,FI35="Leav",0)</f>
        <v>8</v>
      </c>
      <c r="FK35" s="339" t="s">
        <v>35</v>
      </c>
      <c r="FL35" s="342" cm="1">
        <f t="array" ref="FL35">_xlfn.IFS(FK35="Pres",8,FK35="Abs",0,FK35=0,"",FK35="Orie",2,FK35="Holi",0,FK35="Leav",0)</f>
        <v>8</v>
      </c>
      <c r="FM35" s="339" t="s">
        <v>35</v>
      </c>
      <c r="FN35" s="342" cm="1">
        <f t="array" ref="FN35">_xlfn.IFS(FM35="Pres",8,FM35="Abs",0,FM35=0,"",FM35="Orie",2,FM35="Holi",0,FM35="Leav",0)</f>
        <v>8</v>
      </c>
      <c r="FO35" s="339" t="s">
        <v>35</v>
      </c>
      <c r="FP35" s="226" cm="1">
        <f t="array" ref="FP35">_xlfn.IFS(FO35="Pres",8,FO35="Abs",0,FO35=0,"",FO35="Orie",2,FO35="Holi",0,FO35="Leav",0)</f>
        <v>8</v>
      </c>
      <c r="FQ35" s="339" t="s">
        <v>35</v>
      </c>
      <c r="FR35" s="489" cm="1">
        <f t="array" ref="FR35">_xlfn.IFS(FQ35="Pres",8,FQ35="Abs",0,FQ35=0,"",FQ35="Orie",2,FQ35="Holi",0,FQ35="Leav",0)</f>
        <v>8</v>
      </c>
      <c r="FS35" s="48" t="s">
        <v>35</v>
      </c>
      <c r="FT35" s="226" cm="1">
        <f t="array" ref="FT35">_xlfn.IFS(FS35="Pres",8,FS35="Abs",0,FS35=0,"",FS35="Orie",2,FS35="Holi",0,FS35="Leav",0)</f>
        <v>8</v>
      </c>
      <c r="FU35" s="48" t="s">
        <v>35</v>
      </c>
      <c r="FV35" s="226" cm="1">
        <f t="array" ref="FV35">_xlfn.IFS(FU35="Pres",8,FU35="Abs",0,FU35=0,"",FU35="Orie",2,FU35="Holi",0,FU35="Leav",0)</f>
        <v>8</v>
      </c>
      <c r="FW35" s="48" t="s">
        <v>35</v>
      </c>
      <c r="FX35" s="226" cm="1">
        <f t="array" ref="FX35">_xlfn.IFS(FW35="Pres",8,FW35="Abs",0,FW35=0,"",FW35="Orie",2,FW35="Holi",0,FW35="Leav",0)</f>
        <v>8</v>
      </c>
      <c r="FY35" s="48" t="s">
        <v>35</v>
      </c>
      <c r="FZ35" s="226" cm="1">
        <f t="array" ref="FZ35">_xlfn.IFS(FY35="Pres",8,FY35="Abs",0,FY35=0,"",FY35="Orie",2,FY35="Holi",0,FY35="Leav",0)</f>
        <v>8</v>
      </c>
      <c r="GA35" s="48" t="s">
        <v>36</v>
      </c>
      <c r="GB35" s="226" cm="1">
        <f t="array" ref="GB35">_xlfn.IFS(GA35="Pres",8,GA35="Abs",0,GA35=0,"",GA35="Orie",2,GA35="Holi",0,GA35="Leav",0)</f>
        <v>0</v>
      </c>
      <c r="GC35" s="48" t="s">
        <v>35</v>
      </c>
      <c r="GD35" s="226">
        <v>8</v>
      </c>
      <c r="GE35" s="48" t="s">
        <v>35</v>
      </c>
      <c r="GF35" s="226" cm="1">
        <f t="array" ref="GF35">_xlfn.IFS(GE35="Pres",8,GE35="Abs",0,GE35=0,"",GE35="Orie",2,GE35="Holi",0,GE35="Leav",0)</f>
        <v>8</v>
      </c>
      <c r="GG35" s="48" t="s">
        <v>35</v>
      </c>
      <c r="GH35" s="226" cm="1">
        <f t="array" ref="GH35">_xlfn.IFS(GG35="Pres",8,GG35="Abs",0,GG35=0,"",GG35="Orie",2,GG35="Holi",0,GG35="Leav",0)</f>
        <v>8</v>
      </c>
      <c r="GI35" s="48"/>
      <c r="GJ35" s="226" t="str" cm="1">
        <f t="array" ref="GJ35">_xlfn.IFS(GI35="Pres",8,GI35="Abs",0,GI35=0,"",GI35="Orie",2,GI35="Holi",0,GI35="Leav",0)</f>
        <v/>
      </c>
      <c r="GK35" s="48"/>
      <c r="GL35" s="226" t="str" cm="1">
        <f t="array" ref="GL35">_xlfn.IFS(GK35="Pres",8,GK35="Abs",0,GK35=0,"",GK35="Orie",2,GK35="Holi",0,GK35="Leav",0)</f>
        <v/>
      </c>
      <c r="GM35" s="48"/>
      <c r="GN35" s="226" t="str" cm="1">
        <f t="array" ref="GN35">_xlfn.IFS(GM35="Pres",8,GM35="Abs",0,GM35=0,"",GM35="Orie",2,GM35="Holi",0,GM35="Leav",0)</f>
        <v/>
      </c>
    </row>
    <row r="36" spans="1:196">
      <c r="A36" s="73" t="s">
        <v>31</v>
      </c>
      <c r="B36" s="309" t="s">
        <v>574</v>
      </c>
      <c r="C36" s="309" t="s">
        <v>575</v>
      </c>
      <c r="D36" s="309" t="s">
        <v>576</v>
      </c>
      <c r="E36" s="654" t="s">
        <v>577</v>
      </c>
      <c r="F36" s="73" t="s">
        <v>43</v>
      </c>
      <c r="G36" s="312">
        <v>44972</v>
      </c>
      <c r="H36" s="764">
        <v>45324</v>
      </c>
      <c r="I36" s="35">
        <v>45208</v>
      </c>
      <c r="J36" s="36" t="s">
        <v>61</v>
      </c>
      <c r="K36" s="86">
        <f>I36-8*7</f>
        <v>45152</v>
      </c>
      <c r="M36" s="105">
        <v>45189</v>
      </c>
      <c r="N36" s="731">
        <f>COUNTIF(AC36:XFD36,"Pres")+X36+U36+T36</f>
        <v>25</v>
      </c>
      <c r="O36" s="313">
        <f>SUM(AB36:XFD36)+V36</f>
        <v>199.25</v>
      </c>
      <c r="P36" s="173"/>
      <c r="Q36" s="318">
        <f>IF(COUNTIF(AC36:XFD36,"Abs")+W36=0,"",COUNTIF(AC36:XFD36,"Abs")+W36)</f>
        <v>1</v>
      </c>
      <c r="R36" s="374" t="str">
        <f>IF(COUNTIF(AC36:XFD36,"Leav")+Y36=0,"",COUNTIF(AC36:XFD36,"Leav")+Y36)</f>
        <v/>
      </c>
      <c r="S36" s="315" t="str">
        <f>IF(COUNTIF(AC36:XFD36,"Holi")+Z36=0,"",COUNTIF(AC36:XFD36,"Holi")+Z36)</f>
        <v/>
      </c>
      <c r="T36" s="316"/>
      <c r="U36" s="316"/>
      <c r="V36" s="316"/>
      <c r="W36" s="317"/>
      <c r="X36" s="819"/>
      <c r="Y36" s="173"/>
      <c r="Z36" s="173"/>
      <c r="AA36" s="173"/>
      <c r="AB36" s="896" t="str">
        <f>IF(X36+AA36=0,"",X36+AA36)</f>
        <v/>
      </c>
      <c r="AC36" s="211"/>
      <c r="AD36" s="211"/>
      <c r="AE36" s="211"/>
      <c r="AF36" s="211"/>
      <c r="AG36" s="211"/>
      <c r="AH36" s="211"/>
      <c r="AI36" s="211"/>
      <c r="AJ36" s="211"/>
      <c r="AK36" s="211"/>
      <c r="AL36" s="211"/>
      <c r="AM36" s="211"/>
      <c r="AN36" s="211"/>
      <c r="AO36" s="211"/>
      <c r="AP36" s="211"/>
      <c r="AQ36" s="211"/>
      <c r="AR36" s="211"/>
      <c r="AS36" s="211"/>
      <c r="AT36" s="211"/>
      <c r="AU36" s="211"/>
      <c r="AV36" s="211"/>
      <c r="AW36" s="211"/>
      <c r="AX36" s="211"/>
      <c r="AY36" s="211"/>
      <c r="AZ36" s="211"/>
      <c r="BA36" s="211"/>
      <c r="BB36" s="211"/>
      <c r="BC36" s="211"/>
      <c r="BD36" s="211"/>
      <c r="BE36" s="211"/>
      <c r="BF36" s="211"/>
      <c r="BG36" s="211"/>
      <c r="BH36" s="211"/>
      <c r="BI36" s="211"/>
      <c r="BJ36" s="211"/>
      <c r="BK36" s="211"/>
      <c r="BL36" s="211"/>
      <c r="BM36" s="211"/>
      <c r="BN36" s="211"/>
      <c r="BO36" s="211"/>
      <c r="BP36" s="211"/>
      <c r="BQ36" s="211"/>
      <c r="BR36" s="211"/>
      <c r="BS36" s="211"/>
      <c r="BT36" s="211"/>
      <c r="BU36" s="211"/>
      <c r="BV36" s="211"/>
      <c r="BW36" s="211"/>
      <c r="BX36" s="211"/>
      <c r="BY36" s="211"/>
      <c r="BZ36" s="211"/>
      <c r="CA36" s="211"/>
      <c r="CB36" s="211"/>
      <c r="CC36" s="211"/>
      <c r="CD36" s="211"/>
      <c r="CE36" s="211"/>
      <c r="CF36" s="211"/>
      <c r="CG36" s="211"/>
      <c r="CH36" s="211"/>
      <c r="CI36" s="211"/>
      <c r="CJ36" s="211"/>
      <c r="CK36" s="211"/>
      <c r="CL36" s="211"/>
      <c r="CM36" s="211"/>
      <c r="CN36" s="211"/>
      <c r="CO36" s="211"/>
      <c r="CP36" s="211"/>
      <c r="CQ36" s="211"/>
      <c r="CR36" s="211"/>
      <c r="CS36" s="211"/>
      <c r="CT36" s="211"/>
      <c r="CU36" s="211"/>
      <c r="CV36" s="211"/>
      <c r="CW36" s="211"/>
      <c r="CX36" s="211"/>
      <c r="CY36" s="211"/>
      <c r="CZ36" s="211"/>
      <c r="DA36" s="211"/>
      <c r="DB36" s="211"/>
      <c r="DC36" s="211"/>
      <c r="DD36" s="211"/>
      <c r="DE36" s="211"/>
      <c r="DF36" s="211"/>
      <c r="DG36" s="211"/>
      <c r="DH36" s="211"/>
      <c r="DI36" s="211"/>
      <c r="DJ36" s="211"/>
      <c r="DK36" s="211"/>
      <c r="DL36" s="211"/>
      <c r="DM36" s="211"/>
      <c r="DN36" s="211"/>
      <c r="DO36" s="211"/>
      <c r="DP36" s="211"/>
      <c r="DQ36" s="211"/>
      <c r="DR36" s="211"/>
      <c r="DS36" s="211"/>
      <c r="DT36" s="211"/>
      <c r="DU36" s="211"/>
      <c r="DV36" s="211"/>
      <c r="DW36" s="211"/>
      <c r="DX36" s="211"/>
      <c r="DY36" s="211"/>
      <c r="DZ36" s="406"/>
      <c r="EA36" s="333"/>
      <c r="EB36" s="336" t="str" cm="1">
        <f t="array" ref="EB36">_xlfn.IFS(EA36="Pres",8,EA36="Abs",0,EA36=0,"",EA36="Orie",2,EA36="Holi",0,EA36="Leav",0)</f>
        <v/>
      </c>
      <c r="EC36" s="333"/>
      <c r="ED36" s="211"/>
      <c r="EE36" s="211"/>
      <c r="EF36" s="211"/>
      <c r="EG36" s="211"/>
      <c r="EH36" s="211"/>
      <c r="EI36" s="333" t="s">
        <v>35</v>
      </c>
      <c r="EJ36" s="336" cm="1">
        <f t="array" ref="EJ36">_xlfn.IFS(EI36="Pres",8,EI36="Abs",0,EI36=0,"",EI36="Orie",2,EI36="Holi",0,EI36="Leav",0)</f>
        <v>8</v>
      </c>
      <c r="EK36" s="333" t="s">
        <v>35</v>
      </c>
      <c r="EL36" s="336" cm="1">
        <f t="array" ref="EL36">_xlfn.IFS(EK36="Pres",8,EK36="Abs",0,EK36=0,"",EK36="Orie",2,EK36="Holi",0,EK36="Leav",0)</f>
        <v>8</v>
      </c>
      <c r="EM36" s="789" t="s">
        <v>35</v>
      </c>
      <c r="EN36" s="336" cm="1">
        <f t="array" ref="EN36">_xlfn.IFS(EM36="Pres",8,EM36="Abs",0,EM36=0,"",EM36="Orie",2,EM36="Holi",0,EM36="Leav",0)</f>
        <v>8</v>
      </c>
      <c r="EO36" s="48" t="s">
        <v>35</v>
      </c>
      <c r="EP36" s="342" cm="1">
        <f t="array" ref="EP36">_xlfn.IFS(EO36="Pres",8,EO36="Abs",0,EO36=0,"",EO36="Orie",2,EO36="Holi",0,EO36="Leav",0)</f>
        <v>8</v>
      </c>
      <c r="EQ36" s="339" t="s">
        <v>35</v>
      </c>
      <c r="ER36" s="342" cm="1">
        <f t="array" ref="ER36">_xlfn.IFS(EQ36="Pres",8,EQ36="Abs",0,EQ36=0,"",EQ36="Orie",2,EQ36="Holi",0,EQ36="Leav",0)</f>
        <v>8</v>
      </c>
      <c r="ES36" s="339" t="s">
        <v>35</v>
      </c>
      <c r="ET36" s="804" cm="1">
        <f t="array" ref="ET36">_xlfn.IFS(ES36="Pres",8,ES36="Abs",0,ES36=0,"",ES36="Orie",2,ES36="Holi",0,ES36="Leav",0)</f>
        <v>8</v>
      </c>
      <c r="EU36" s="339" t="s">
        <v>35</v>
      </c>
      <c r="EV36" s="342" cm="1">
        <f t="array" ref="EV36">_xlfn.IFS(EU36="Pres",8,EU36="Abs",0,EU36=0,"",EU36="Orie",2,EU36="Holi",0,EU36="Leav",0)</f>
        <v>8</v>
      </c>
      <c r="EW36" s="339" t="s">
        <v>35</v>
      </c>
      <c r="EX36" s="342" cm="1">
        <f t="array" ref="EX36">_xlfn.IFS(EW36="Pres",8,EW36="Abs",0,EW36=0,"",EW36="Orie",2,EW36="Holi",0,EW36="Leav",0)</f>
        <v>8</v>
      </c>
      <c r="EY36" s="339" t="s">
        <v>35</v>
      </c>
      <c r="EZ36" s="342" cm="1">
        <f t="array" ref="EZ36">_xlfn.IFS(EY36="Pres",8,EY36="Abs",0,EY36=0,"",EY36="Orie",2,EY36="Holi",0,EY36="Leav",0)</f>
        <v>8</v>
      </c>
      <c r="FA36" s="339" t="s">
        <v>35</v>
      </c>
      <c r="FB36" s="342" cm="1">
        <f t="array" ref="FB36">_xlfn.IFS(FA36="Pres",8,FA36="Abs",0,FA36=0,"",FA36="Orie",2,FA36="Holi",0,FA36="Leav",0)</f>
        <v>8</v>
      </c>
      <c r="FC36" s="339" t="s">
        <v>35</v>
      </c>
      <c r="FD36" s="342" cm="1">
        <f t="array" ref="FD36">_xlfn.IFS(FC36="Pres",8,FC36="Abs",0,FC36=0,"",FC36="Orie",2,FC36="Holi",0,FC36="Leav",0)</f>
        <v>8</v>
      </c>
      <c r="FE36" s="339" t="s">
        <v>35</v>
      </c>
      <c r="FF36" s="342" cm="1">
        <f t="array" ref="FF36">_xlfn.IFS(FE36="Pres",8,FE36="Abs",0,FE36=0,"",FE36="Orie",2,FE36="Holi",0,FE36="Leav",0)</f>
        <v>8</v>
      </c>
      <c r="FG36" s="339" t="s">
        <v>35</v>
      </c>
      <c r="FH36" s="342">
        <v>7.75</v>
      </c>
      <c r="FI36" s="339" t="s">
        <v>35</v>
      </c>
      <c r="FJ36" s="802" cm="1">
        <f t="array" ref="FJ36">_xlfn.IFS(FI36="Pres",8,FI36="Abs",0,FI36=0,"",FI36="Orie",2,FI36="Holi",0,FI36="Leav",0)</f>
        <v>8</v>
      </c>
      <c r="FK36" s="339" t="s">
        <v>35</v>
      </c>
      <c r="FL36" s="342" cm="1">
        <f t="array" ref="FL36">_xlfn.IFS(FK36="Pres",8,FK36="Abs",0,FK36=0,"",FK36="Orie",2,FK36="Holi",0,FK36="Leav",0)</f>
        <v>8</v>
      </c>
      <c r="FM36" s="339" t="s">
        <v>35</v>
      </c>
      <c r="FN36" s="342" cm="1">
        <f t="array" ref="FN36">_xlfn.IFS(FM36="Pres",8,FM36="Abs",0,FM36=0,"",FM36="Orie",2,FM36="Holi",0,FM36="Leav",0)</f>
        <v>8</v>
      </c>
      <c r="FO36" s="339" t="s">
        <v>35</v>
      </c>
      <c r="FP36" s="226" cm="1">
        <f t="array" ref="FP36">_xlfn.IFS(FO36="Pres",8,FO36="Abs",0,FO36=0,"",FO36="Orie",2,FO36="Holi",0,FO36="Leav",0)</f>
        <v>8</v>
      </c>
      <c r="FQ36" s="339" t="s">
        <v>35</v>
      </c>
      <c r="FR36" s="489" cm="1">
        <f t="array" ref="FR36">_xlfn.IFS(FQ36="Pres",8,FQ36="Abs",0,FQ36=0,"",FQ36="Orie",2,FQ36="Holi",0,FQ36="Leav",0)</f>
        <v>8</v>
      </c>
      <c r="FS36" s="48" t="s">
        <v>35</v>
      </c>
      <c r="FT36" s="226" cm="1">
        <f t="array" ref="FT36">_xlfn.IFS(FS36="Pres",8,FS36="Abs",0,FS36=0,"",FS36="Orie",2,FS36="Holi",0,FS36="Leav",0)</f>
        <v>8</v>
      </c>
      <c r="FU36" s="48" t="s">
        <v>35</v>
      </c>
      <c r="FV36" s="226" cm="1">
        <f t="array" ref="FV36">_xlfn.IFS(FU36="Pres",8,FU36="Abs",0,FU36=0,"",FU36="Orie",2,FU36="Holi",0,FU36="Leav",0)</f>
        <v>8</v>
      </c>
      <c r="FW36" s="48" t="s">
        <v>36</v>
      </c>
      <c r="FX36" s="226" cm="1">
        <f t="array" ref="FX36">_xlfn.IFS(FW36="Pres",8,FW36="Abs",0,FW36=0,"",FW36="Orie",2,FW36="Holi",0,FW36="Leav",0)</f>
        <v>0</v>
      </c>
      <c r="FY36" s="48" t="s">
        <v>35</v>
      </c>
      <c r="FZ36" s="226" cm="1">
        <f t="array" ref="FZ36">_xlfn.IFS(FY36="Pres",8,FY36="Abs",0,FY36=0,"",FY36="Orie",2,FY36="Holi",0,FY36="Leav",0)</f>
        <v>8</v>
      </c>
      <c r="GA36" s="48" t="s">
        <v>35</v>
      </c>
      <c r="GB36" s="226" cm="1">
        <f t="array" ref="GB36">_xlfn.IFS(GA36="Pres",8,GA36="Abs",0,GA36=0,"",GA36="Orie",2,GA36="Holi",0,GA36="Leav",0)</f>
        <v>8</v>
      </c>
      <c r="GC36" s="48" t="s">
        <v>35</v>
      </c>
      <c r="GD36" s="226">
        <v>7.5</v>
      </c>
      <c r="GE36" s="48" t="s">
        <v>35</v>
      </c>
      <c r="GF36" s="226" cm="1">
        <f t="array" ref="GF36">_xlfn.IFS(GE36="Pres",8,GE36="Abs",0,GE36=0,"",GE36="Orie",2,GE36="Holi",0,GE36="Leav",0)</f>
        <v>8</v>
      </c>
      <c r="GG36" s="48" t="s">
        <v>35</v>
      </c>
      <c r="GH36" s="226" cm="1">
        <f t="array" ref="GH36">_xlfn.IFS(GG36="Pres",8,GG36="Abs",0,GG36=0,"",GG36="Orie",2,GG36="Holi",0,GG36="Leav",0)</f>
        <v>8</v>
      </c>
      <c r="GI36" s="48"/>
      <c r="GJ36" s="226" t="str" cm="1">
        <f t="array" ref="GJ36">_xlfn.IFS(GI36="Pres",8,GI36="Abs",0,GI36=0,"",GI36="Orie",2,GI36="Holi",0,GI36="Leav",0)</f>
        <v/>
      </c>
      <c r="GK36" s="48"/>
      <c r="GL36" s="226"/>
      <c r="GM36" s="48"/>
      <c r="GN36" s="226" t="str" cm="1">
        <f t="array" ref="GN36">_xlfn.IFS(GM36="Pres",8,GM36="Abs",0,GM36=0,"",GM36="Orie",2,GM36="Holi",0,GM36="Leav",0)</f>
        <v/>
      </c>
    </row>
    <row r="37" spans="1:196">
      <c r="A37" s="308" t="s">
        <v>31</v>
      </c>
      <c r="B37" s="302" t="s">
        <v>578</v>
      </c>
      <c r="C37" s="302" t="s">
        <v>579</v>
      </c>
      <c r="D37" s="302" t="s">
        <v>580</v>
      </c>
      <c r="E37" s="790" t="s">
        <v>581</v>
      </c>
      <c r="F37" s="73" t="s">
        <v>121</v>
      </c>
      <c r="G37" s="312">
        <v>45000</v>
      </c>
      <c r="H37" s="764">
        <v>45345</v>
      </c>
      <c r="I37" s="35">
        <v>45236</v>
      </c>
      <c r="J37" s="36" t="s">
        <v>61</v>
      </c>
      <c r="K37" s="86">
        <f t="shared" si="204"/>
        <v>45180</v>
      </c>
      <c r="M37" s="105">
        <v>45217</v>
      </c>
      <c r="N37" s="731">
        <f>COUNTIF(AC37:XFD37,"Pres")+X37+U37+T37</f>
        <v>22</v>
      </c>
      <c r="O37" s="313">
        <f>SUM(AB37:XFD37)+V37</f>
        <v>176</v>
      </c>
      <c r="P37" s="173"/>
      <c r="Q37" s="318" t="str">
        <f t="shared" ref="Q37:Q38" si="207">IF(COUNTIF(AC37:XFD37,"Abs")+W37=0,"",COUNTIF(AC37:XFD37,"Abs")+W37)</f>
        <v/>
      </c>
      <c r="R37" s="374" t="str">
        <f t="shared" ref="R37:R38" si="208">IF(COUNTIF(AC37:XFD37,"Leav")+Y37=0,"",COUNTIF(AC37:XFD37,"Leav")+Y37)</f>
        <v/>
      </c>
      <c r="S37" s="315" t="str">
        <f t="shared" ref="S37:S38" si="209">IF(COUNTIF(AC37:XFD37,"Holi")+Z37=0,"",COUNTIF(AC37:XFD37,"Holi")+Z37)</f>
        <v/>
      </c>
      <c r="T37" s="316"/>
      <c r="U37" s="316"/>
      <c r="V37" s="316"/>
      <c r="W37" s="317"/>
      <c r="X37" s="819"/>
      <c r="Y37" s="173"/>
      <c r="Z37" s="173"/>
      <c r="AA37" s="173"/>
      <c r="AB37" s="895" t="str">
        <f t="shared" si="206"/>
        <v/>
      </c>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173"/>
      <c r="CZ37" s="173"/>
      <c r="DA37" s="173"/>
      <c r="DB37" s="173"/>
      <c r="DC37" s="173"/>
      <c r="DD37" s="173"/>
      <c r="DE37" s="173"/>
      <c r="DF37" s="173"/>
      <c r="DG37" s="173"/>
      <c r="DH37" s="173"/>
      <c r="DI37" s="173"/>
      <c r="DJ37" s="173"/>
      <c r="DK37" s="173"/>
      <c r="DL37" s="173"/>
      <c r="DM37" s="173"/>
      <c r="DN37" s="173"/>
      <c r="DO37" s="173"/>
      <c r="DP37" s="173"/>
      <c r="DQ37" s="173"/>
      <c r="DR37" s="173"/>
      <c r="DS37" s="173"/>
      <c r="DT37" s="173"/>
      <c r="DU37" s="173"/>
      <c r="DV37" s="173"/>
      <c r="DW37" s="173"/>
      <c r="DX37" s="173"/>
      <c r="DY37" s="173"/>
      <c r="DZ37" s="173"/>
      <c r="EA37" s="173"/>
      <c r="EB37" s="173"/>
      <c r="EC37" s="173"/>
      <c r="ED37" s="173"/>
      <c r="EE37" s="173"/>
      <c r="EF37" s="173"/>
      <c r="EG37" s="173"/>
      <c r="EH37" s="173"/>
      <c r="EI37" s="173"/>
      <c r="EJ37" s="173"/>
      <c r="EK37" s="173"/>
      <c r="EL37" s="173"/>
      <c r="EM37" s="211"/>
      <c r="EN37" s="211"/>
      <c r="EO37" s="546"/>
      <c r="EP37" s="837" t="str" cm="1">
        <f t="array" ref="EP37">_xlfn.IFS(EO37="Pres",8,EO37="Abs",0,EO37=0,"",EO37="Orie",2,EO37="Holi",0,EO37="Leav",0)</f>
        <v/>
      </c>
      <c r="EQ37" s="363" t="s">
        <v>35</v>
      </c>
      <c r="ER37" s="837" cm="1">
        <f t="array" ref="ER37">_xlfn.IFS(EQ37="Pres",8,EQ37="Abs",0,EQ37=0,"",EQ37="Orie",2,EQ37="Holi",0,EQ37="Leav",0)</f>
        <v>8</v>
      </c>
      <c r="ES37" s="363" t="s">
        <v>35</v>
      </c>
      <c r="ET37" s="838" cm="1">
        <f t="array" ref="ET37">_xlfn.IFS(ES37="Pres",8,ES37="Abs",0,ES37=0,"",ES37="Orie",2,ES37="Holi",0,ES37="Leav",0)</f>
        <v>8</v>
      </c>
      <c r="EU37" s="363" t="s">
        <v>35</v>
      </c>
      <c r="EV37" s="837" cm="1">
        <f t="array" ref="EV37">_xlfn.IFS(EU37="Pres",8,EU37="Abs",0,EU37=0,"",EU37="Orie",2,EU37="Holi",0,EU37="Leav",0)</f>
        <v>8</v>
      </c>
      <c r="EW37" s="363" t="s">
        <v>35</v>
      </c>
      <c r="EX37" s="837" cm="1">
        <f t="array" ref="EX37">_xlfn.IFS(EW37="Pres",8,EW37="Abs",0,EW37=0,"",EW37="Orie",2,EW37="Holi",0,EW37="Leav",0)</f>
        <v>8</v>
      </c>
      <c r="EY37" s="363" t="s">
        <v>35</v>
      </c>
      <c r="EZ37" s="837" cm="1">
        <f t="array" ref="EZ37">_xlfn.IFS(EY37="Pres",8,EY37="Abs",0,EY37=0,"",EY37="Orie",2,EY37="Holi",0,EY37="Leav",0)</f>
        <v>8</v>
      </c>
      <c r="FA37" s="363" t="s">
        <v>35</v>
      </c>
      <c r="FB37" s="837" cm="1">
        <f t="array" ref="FB37">_xlfn.IFS(FA37="Pres",8,FA37="Abs",0,FA37=0,"",FA37="Orie",2,FA37="Holi",0,FA37="Leav",0)</f>
        <v>8</v>
      </c>
      <c r="FC37" s="363" t="s">
        <v>35</v>
      </c>
      <c r="FD37" s="837" cm="1">
        <f t="array" ref="FD37">_xlfn.IFS(FC37="Pres",8,FC37="Abs",0,FC37=0,"",FC37="Orie",2,FC37="Holi",0,FC37="Leav",0)</f>
        <v>8</v>
      </c>
      <c r="FE37" s="363" t="s">
        <v>35</v>
      </c>
      <c r="FF37" s="837" cm="1">
        <f t="array" ref="FF37">_xlfn.IFS(FE37="Pres",8,FE37="Abs",0,FE37=0,"",FE37="Orie",2,FE37="Holi",0,FE37="Leav",0)</f>
        <v>8</v>
      </c>
      <c r="FG37" s="363" t="s">
        <v>35</v>
      </c>
      <c r="FH37" s="837" cm="1">
        <f t="array" ref="FH37">_xlfn.IFS(FG37="Pres",8,FG37="Abs",0,FG37=0,"",FG37="Orie",2,FG37="Holi",0,FG37="Leav",0)</f>
        <v>8</v>
      </c>
      <c r="FI37" s="363" t="s">
        <v>35</v>
      </c>
      <c r="FJ37" s="802" cm="1">
        <f t="array" ref="FJ37">_xlfn.IFS(FI37="Pres",8,FI37="Abs",0,FI37=0,"",FI37="Orie",2,FI37="Holi",0,FI37="Leav",0)</f>
        <v>8</v>
      </c>
      <c r="FK37" s="363" t="s">
        <v>35</v>
      </c>
      <c r="FL37" s="837" cm="1">
        <f t="array" ref="FL37">_xlfn.IFS(FK37="Pres",8,FK37="Abs",0,FK37=0,"",FK37="Orie",2,FK37="Holi",0,FK37="Leav",0)</f>
        <v>8</v>
      </c>
      <c r="FM37" s="363" t="s">
        <v>35</v>
      </c>
      <c r="FN37" s="837" cm="1">
        <f t="array" ref="FN37">_xlfn.IFS(FM37="Pres",8,FM37="Abs",0,FM37=0,"",FM37="Orie",2,FM37="Holi",0,FM37="Leav",0)</f>
        <v>8</v>
      </c>
      <c r="FO37" s="363" t="s">
        <v>35</v>
      </c>
      <c r="FP37" s="226" cm="1">
        <f t="array" ref="FP37">_xlfn.IFS(FO37="Pres",8,FO37="Abs",0,FO37=0,"",FO37="Orie",2,FO37="Holi",0,FO37="Leav",0)</f>
        <v>8</v>
      </c>
      <c r="FQ37" s="363" t="s">
        <v>35</v>
      </c>
      <c r="FR37" s="877" cm="1">
        <f t="array" ref="FR37">_xlfn.IFS(FQ37="Pres",8,FQ37="Abs",0,FQ37=0,"",FQ37="Orie",2,FQ37="Holi",0,FQ37="Leav",0)</f>
        <v>8</v>
      </c>
      <c r="FS37" s="48" t="s">
        <v>35</v>
      </c>
      <c r="FT37" s="226" cm="1">
        <f t="array" ref="FT37">_xlfn.IFS(FS37="Pres",8,FS37="Abs",0,FS37=0,"",FS37="Orie",2,FS37="Holi",0,FS37="Leav",0)</f>
        <v>8</v>
      </c>
      <c r="FU37" s="48" t="s">
        <v>35</v>
      </c>
      <c r="FV37" s="226" cm="1">
        <f t="array" ref="FV37">_xlfn.IFS(FU37="Pres",8,FU37="Abs",0,FU37=0,"",FU37="Orie",2,FU37="Holi",0,FU37="Leav",0)</f>
        <v>8</v>
      </c>
      <c r="FW37" s="48" t="s">
        <v>35</v>
      </c>
      <c r="FX37" s="226" cm="1">
        <f t="array" ref="FX37">_xlfn.IFS(FW37="Pres",8,FW37="Abs",0,FW37=0,"",FW37="Orie",2,FW37="Holi",0,FW37="Leav",0)</f>
        <v>8</v>
      </c>
      <c r="FY37" s="48" t="s">
        <v>35</v>
      </c>
      <c r="FZ37" s="226" cm="1">
        <f t="array" ref="FZ37">_xlfn.IFS(FY37="Pres",8,FY37="Abs",0,FY37=0,"",FY37="Orie",2,FY37="Holi",0,FY37="Leav",0)</f>
        <v>8</v>
      </c>
      <c r="GA37" s="48" t="s">
        <v>35</v>
      </c>
      <c r="GB37" s="226" cm="1">
        <f t="array" ref="GB37">_xlfn.IFS(GA37="Pres",8,GA37="Abs",0,GA37=0,"",GA37="Orie",2,GA37="Holi",0,GA37="Leav",0)</f>
        <v>8</v>
      </c>
      <c r="GC37" s="48" t="s">
        <v>35</v>
      </c>
      <c r="GD37" s="226">
        <v>8</v>
      </c>
      <c r="GE37" s="48" t="s">
        <v>35</v>
      </c>
      <c r="GF37" s="226" cm="1">
        <f t="array" ref="GF37">_xlfn.IFS(GE37="Pres",8,GE37="Abs",0,GE37=0,"",GE37="Orie",2,GE37="Holi",0,GE37="Leav",0)</f>
        <v>8</v>
      </c>
      <c r="GG37" s="48" t="s">
        <v>35</v>
      </c>
      <c r="GH37" s="226" cm="1">
        <f t="array" ref="GH37">_xlfn.IFS(GG37="Pres",8,GG37="Abs",0,GG37=0,"",GG37="Orie",2,GG37="Holi",0,GG37="Leav",0)</f>
        <v>8</v>
      </c>
      <c r="GI37" s="48"/>
      <c r="GJ37" s="226" t="str" cm="1">
        <f t="array" ref="GJ37">_xlfn.IFS(GI37="Pres",8,GI37="Abs",0,GI37=0,"",GI37="Orie",2,GI37="Holi",0,GI37="Leav",0)</f>
        <v/>
      </c>
      <c r="GK37" s="48"/>
      <c r="GL37" s="226" t="str" cm="1">
        <f t="array" ref="GL37">_xlfn.IFS(GK37="Pres",8,GK37="Abs",0,GK37=0,"",GK37="Orie",2,GK37="Holi",0,GK37="Leav",0)</f>
        <v/>
      </c>
      <c r="GM37" s="48"/>
      <c r="GN37" s="226" t="str" cm="1">
        <f t="array" ref="GN37">_xlfn.IFS(GM37="Pres",8,GM37="Abs",0,GM37=0,"",GM37="Orie",2,GM37="Holi",0,GM37="Leav",0)</f>
        <v/>
      </c>
    </row>
    <row r="38" spans="1:196">
      <c r="A38" s="492" t="s">
        <v>60</v>
      </c>
      <c r="B38" s="309" t="s">
        <v>459</v>
      </c>
      <c r="C38" s="309" t="s">
        <v>460</v>
      </c>
      <c r="D38" s="309" t="s">
        <v>461</v>
      </c>
      <c r="E38" s="836" t="s">
        <v>462</v>
      </c>
      <c r="F38" s="73" t="s">
        <v>43</v>
      </c>
      <c r="G38" s="312">
        <v>45000</v>
      </c>
      <c r="H38" s="764">
        <v>45352</v>
      </c>
      <c r="I38" s="35">
        <v>45236</v>
      </c>
      <c r="J38" s="36" t="s">
        <v>61</v>
      </c>
      <c r="K38" s="86">
        <f t="shared" si="204"/>
        <v>45180</v>
      </c>
      <c r="M38" s="105">
        <v>45217</v>
      </c>
      <c r="N38" s="731">
        <f>COUNTIF(AC38:XFD38,"Pres")+X38+U38+T38</f>
        <v>7</v>
      </c>
      <c r="O38" s="313">
        <f>SUM(AB38:XFD38)+V38</f>
        <v>53</v>
      </c>
      <c r="P38" s="173"/>
      <c r="Q38" s="318">
        <f t="shared" si="207"/>
        <v>9</v>
      </c>
      <c r="R38" s="374">
        <f t="shared" si="208"/>
        <v>2</v>
      </c>
      <c r="S38" s="315" t="str">
        <f t="shared" si="209"/>
        <v/>
      </c>
      <c r="T38" s="316"/>
      <c r="U38" s="316"/>
      <c r="V38" s="316"/>
      <c r="W38" s="317"/>
      <c r="X38" s="819">
        <v>1</v>
      </c>
      <c r="Y38" s="173"/>
      <c r="Z38" s="173"/>
      <c r="AA38" s="173"/>
      <c r="AB38" s="895">
        <v>7</v>
      </c>
      <c r="AC38" s="211"/>
      <c r="AD38" s="211"/>
      <c r="AE38" s="211"/>
      <c r="AF38" s="211"/>
      <c r="AG38" s="211"/>
      <c r="AH38" s="211"/>
      <c r="AI38" s="211"/>
      <c r="AJ38" s="211"/>
      <c r="AK38" s="211"/>
      <c r="AL38" s="211"/>
      <c r="AM38" s="211"/>
      <c r="AN38" s="211"/>
      <c r="AO38" s="211"/>
      <c r="AP38" s="211"/>
      <c r="AQ38" s="211"/>
      <c r="AR38" s="211"/>
      <c r="AS38" s="211"/>
      <c r="AT38" s="211"/>
      <c r="AU38" s="211"/>
      <c r="AV38" s="211"/>
      <c r="AW38" s="211"/>
      <c r="AX38" s="211"/>
      <c r="AY38" s="211"/>
      <c r="AZ38" s="211"/>
      <c r="BA38" s="211"/>
      <c r="BB38" s="211"/>
      <c r="BC38" s="211"/>
      <c r="BD38" s="211"/>
      <c r="BE38" s="211"/>
      <c r="BF38" s="211"/>
      <c r="BG38" s="211"/>
      <c r="BH38" s="211"/>
      <c r="BI38" s="211"/>
      <c r="BJ38" s="211"/>
      <c r="BK38" s="211"/>
      <c r="BL38" s="211"/>
      <c r="BM38" s="211"/>
      <c r="BN38" s="211"/>
      <c r="BO38" s="211"/>
      <c r="BP38" s="211"/>
      <c r="BQ38" s="211"/>
      <c r="BR38" s="211"/>
      <c r="BS38" s="211"/>
      <c r="BT38" s="211"/>
      <c r="BU38" s="211"/>
      <c r="BV38" s="211"/>
      <c r="BW38" s="211"/>
      <c r="BX38" s="211"/>
      <c r="BY38" s="211"/>
      <c r="BZ38" s="211"/>
      <c r="CA38" s="211"/>
      <c r="CB38" s="211"/>
      <c r="CC38" s="211"/>
      <c r="CD38" s="211"/>
      <c r="CE38" s="211"/>
      <c r="CF38" s="211"/>
      <c r="CG38" s="211"/>
      <c r="CH38" s="211"/>
      <c r="CI38" s="211"/>
      <c r="CJ38" s="211"/>
      <c r="CK38" s="211"/>
      <c r="CL38" s="211"/>
      <c r="CM38" s="211"/>
      <c r="CN38" s="211"/>
      <c r="CO38" s="211"/>
      <c r="CP38" s="211"/>
      <c r="CQ38" s="211"/>
      <c r="CR38" s="211"/>
      <c r="CS38" s="211"/>
      <c r="CT38" s="211"/>
      <c r="CU38" s="211"/>
      <c r="CV38" s="211"/>
      <c r="CW38" s="211"/>
      <c r="CX38" s="211"/>
      <c r="CY38" s="211"/>
      <c r="CZ38" s="211"/>
      <c r="DA38" s="211"/>
      <c r="DB38" s="211"/>
      <c r="DC38" s="211"/>
      <c r="DD38" s="211"/>
      <c r="DE38" s="211"/>
      <c r="DF38" s="211"/>
      <c r="DG38" s="211"/>
      <c r="DH38" s="211"/>
      <c r="DI38" s="211"/>
      <c r="DJ38" s="211"/>
      <c r="DK38" s="211"/>
      <c r="DL38" s="211"/>
      <c r="DM38" s="211"/>
      <c r="DN38" s="211"/>
      <c r="DO38" s="211"/>
      <c r="DP38" s="211"/>
      <c r="DQ38" s="211"/>
      <c r="DR38" s="211"/>
      <c r="DS38" s="211"/>
      <c r="DT38" s="211"/>
      <c r="DU38" s="211"/>
      <c r="DV38" s="211"/>
      <c r="DW38" s="211"/>
      <c r="DX38" s="211"/>
      <c r="DY38" s="211"/>
      <c r="DZ38" s="211"/>
      <c r="EA38" s="211"/>
      <c r="EB38" s="211"/>
      <c r="EC38" s="211"/>
      <c r="ED38" s="211"/>
      <c r="EE38" s="211"/>
      <c r="EF38" s="211"/>
      <c r="EG38" s="211"/>
      <c r="EH38" s="211"/>
      <c r="EI38" s="211"/>
      <c r="EJ38" s="211"/>
      <c r="EK38" s="211"/>
      <c r="EL38" s="406"/>
      <c r="EM38" s="173"/>
      <c r="EN38" s="173"/>
      <c r="EO38" s="48"/>
      <c r="EP38" s="226" t="str" cm="1">
        <f t="array" ref="EP38">_xlfn.IFS(EO38="Pres",8,EO38="Abs",0,EO38=0,"",EO38="Orie",2,EO38="Holi",0,EO38="Leav",0)</f>
        <v/>
      </c>
      <c r="EQ38" s="48" t="s">
        <v>35</v>
      </c>
      <c r="ER38" s="226" cm="1">
        <f t="array" ref="ER38">_xlfn.IFS(EQ38="Pres",8,EQ38="Abs",0,EQ38=0,"",EQ38="Orie",2,EQ38="Holi",0,EQ38="Leav",0)</f>
        <v>8</v>
      </c>
      <c r="ES38" s="48" t="s">
        <v>35</v>
      </c>
      <c r="ET38" s="802" cm="1">
        <f t="array" ref="ET38">_xlfn.IFS(ES38="Pres",8,ES38="Abs",0,ES38=0,"",ES38="Orie",2,ES38="Holi",0,ES38="Leav",0)</f>
        <v>8</v>
      </c>
      <c r="EU38" s="48" t="s">
        <v>36</v>
      </c>
      <c r="EV38" s="226" cm="1">
        <f t="array" ref="EV38">_xlfn.IFS(EU38="Pres",8,EU38="Abs",0,EU38=0,"",EU38="Orie",2,EU38="Holi",0,EU38="Leav",0)</f>
        <v>0</v>
      </c>
      <c r="EW38" s="48" t="s">
        <v>35</v>
      </c>
      <c r="EX38" s="226" cm="1">
        <f t="array" ref="EX38">_xlfn.IFS(EW38="Pres",8,EW38="Abs",0,EW38=0,"",EW38="Orie",2,EW38="Holi",0,EW38="Leav",0)</f>
        <v>8</v>
      </c>
      <c r="EY38" s="48" t="s">
        <v>36</v>
      </c>
      <c r="EZ38" s="226" cm="1">
        <f t="array" ref="EZ38">_xlfn.IFS(EY38="Pres",8,EY38="Abs",0,EY38=0,"",EY38="Orie",2,EY38="Holi",0,EY38="Leav",0)</f>
        <v>0</v>
      </c>
      <c r="FA38" s="48" t="s">
        <v>35</v>
      </c>
      <c r="FB38" s="226" cm="1">
        <f t="array" ref="FB38">_xlfn.IFS(FA38="Pres",8,FA38="Abs",0,FA38=0,"",FA38="Orie",2,FA38="Holi",0,FA38="Leav",0)</f>
        <v>8</v>
      </c>
      <c r="FC38" s="48" t="s">
        <v>36</v>
      </c>
      <c r="FD38" s="226" cm="1">
        <f t="array" ref="FD38">_xlfn.IFS(FC38="Pres",8,FC38="Abs",0,FC38=0,"",FC38="Orie",2,FC38="Holi",0,FC38="Leav",0)</f>
        <v>0</v>
      </c>
      <c r="FE38" s="48" t="s">
        <v>36</v>
      </c>
      <c r="FF38" s="226" cm="1">
        <f t="array" ref="FF38">_xlfn.IFS(FE38="Pres",8,FE38="Abs",0,FE38=0,"",FE38="Orie",2,FE38="Holi",0,FE38="Leav",0)</f>
        <v>0</v>
      </c>
      <c r="FG38" s="48" t="s">
        <v>48</v>
      </c>
      <c r="FH38" s="226" cm="1">
        <f t="array" ref="FH38">_xlfn.IFS(FG38="Pres",8,FG38="Abs",0,FG38=0,"",FG38="Orie",2,FG38="Holi",0,FG38="Leav",0)</f>
        <v>0</v>
      </c>
      <c r="FI38" s="48" t="s">
        <v>48</v>
      </c>
      <c r="FJ38" s="226" cm="1">
        <f t="array" ref="FJ38">_xlfn.IFS(FI38="Pres",8,FI38="Abs",0,FI38=0,"",FI38="Orie",2,FI38="Holi",0,FI38="Leav",0)</f>
        <v>0</v>
      </c>
      <c r="FK38" s="48" t="s">
        <v>36</v>
      </c>
      <c r="FL38" s="226" cm="1">
        <f t="array" ref="FL38">_xlfn.IFS(FK38="Pres",8,FK38="Abs",0,FK38=0,"",FK38="Orie",2,FK38="Holi",0,FK38="Leav",0)</f>
        <v>0</v>
      </c>
      <c r="FM38" s="48" t="s">
        <v>36</v>
      </c>
      <c r="FN38" s="226" cm="1">
        <f t="array" ref="FN38">_xlfn.IFS(FM38="Pres",8,FM38="Abs",0,FM38=0,"",FM38="Orie",2,FM38="Holi",0,FM38="Leav",0)</f>
        <v>0</v>
      </c>
      <c r="FO38" s="48" t="s">
        <v>36</v>
      </c>
      <c r="FP38" s="226" cm="1">
        <f t="array" ref="FP38">_xlfn.IFS(FO38="Pres",8,FO38="Abs",0,FO38=0,"",FO38="Orie",2,FO38="Holi",0,FO38="Leav",0)</f>
        <v>0</v>
      </c>
      <c r="FQ38" s="48" t="s">
        <v>36</v>
      </c>
      <c r="FR38" s="475" cm="1">
        <f t="array" ref="FR38">_xlfn.IFS(FQ38="Pres",8,FQ38="Abs",0,FQ38=0,"",FQ38="Orie",2,FQ38="Holi",0,FQ38="Leav",0)</f>
        <v>0</v>
      </c>
      <c r="FS38" s="48" t="s">
        <v>35</v>
      </c>
      <c r="FT38" s="226">
        <v>7.25</v>
      </c>
      <c r="FU38" s="48" t="s">
        <v>36</v>
      </c>
      <c r="FV38" s="226" cm="1">
        <f t="array" ref="FV38">_xlfn.IFS(FU38="Pres",8,FU38="Abs",0,FU38=0,"",FU38="Orie",2,FU38="Holi",0,FU38="Leav",0)</f>
        <v>0</v>
      </c>
      <c r="FW38" s="48" t="s">
        <v>35</v>
      </c>
      <c r="FX38" s="226">
        <v>6.75</v>
      </c>
      <c r="FY38" s="48"/>
      <c r="FZ38" s="226" t="str" cm="1">
        <f t="array" ref="FZ38">_xlfn.IFS(FY38="Pres",8,FY38="Abs",0,FY38=0,"",FY38="Orie",2,FY38="Holi",0,FY38="Leav",0)</f>
        <v/>
      </c>
      <c r="GA38" s="48"/>
      <c r="GB38" s="226" t="str" cm="1">
        <f t="array" ref="GB38">_xlfn.IFS(GA38="Pres",8,GA38="Abs",0,GA38=0,"",GA38="Orie",2,GA38="Holi",0,GA38="Leav",0)</f>
        <v/>
      </c>
      <c r="GC38" s="48"/>
      <c r="GD38" s="226"/>
      <c r="GE38" s="48"/>
      <c r="GF38" s="226" t="str" cm="1">
        <f t="array" ref="GF38">_xlfn.IFS(GE38="Pres",8,GE38="Abs",0,GE38=0,"",GE38="Orie",2,GE38="Holi",0,GE38="Leav",0)</f>
        <v/>
      </c>
      <c r="GG38" s="48"/>
      <c r="GH38" s="226" t="str" cm="1">
        <f t="array" ref="GH38">_xlfn.IFS(GG38="Pres",8,GG38="Abs",0,GG38=0,"",GG38="Orie",2,GG38="Holi",0,GG38="Leav",0)</f>
        <v/>
      </c>
      <c r="GI38" s="48"/>
      <c r="GJ38" s="226" t="str" cm="1">
        <f t="array" ref="GJ38">_xlfn.IFS(GI38="Pres",8,GI38="Abs",0,GI38=0,"",GI38="Orie",2,GI38="Holi",0,GI38="Leav",0)</f>
        <v/>
      </c>
      <c r="GK38" s="48"/>
      <c r="GL38" s="226" t="str" cm="1">
        <f t="array" ref="GL38">_xlfn.IFS(GK38="Pres",8,GK38="Abs",0,GK38=0,"",GK38="Orie",2,GK38="Holi",0,GK38="Leav",0)</f>
        <v/>
      </c>
      <c r="GM38" s="48"/>
      <c r="GN38" s="226" t="str" cm="1">
        <f t="array" ref="GN38">_xlfn.IFS(GM38="Pres",8,GM38="Abs",0,GM38=0,"",GM38="Orie",2,GM38="Holi",0,GM38="Leav",0)</f>
        <v/>
      </c>
    </row>
    <row r="39" spans="1:196">
      <c r="A39" s="73" t="s">
        <v>31</v>
      </c>
      <c r="B39" s="302" t="s">
        <v>582</v>
      </c>
      <c r="C39" s="309" t="s">
        <v>109</v>
      </c>
      <c r="D39" s="302" t="s">
        <v>583</v>
      </c>
      <c r="E39" s="654" t="s">
        <v>584</v>
      </c>
      <c r="F39" s="428" t="s">
        <v>43</v>
      </c>
      <c r="G39" s="312">
        <v>45028</v>
      </c>
      <c r="H39" s="764">
        <v>45380</v>
      </c>
      <c r="I39" s="35">
        <v>45264</v>
      </c>
      <c r="J39" s="36" t="s">
        <v>61</v>
      </c>
      <c r="K39" s="86">
        <f t="shared" si="204"/>
        <v>45208</v>
      </c>
      <c r="M39" s="105">
        <v>45245</v>
      </c>
      <c r="N39" s="731">
        <f>COUNTIF(AC39:XFD39,"Pres")+X39+U39+T39</f>
        <v>18</v>
      </c>
      <c r="O39" s="313">
        <f t="shared" ref="O39" si="210">SUM(AB39:XFD39)+V39</f>
        <v>144</v>
      </c>
      <c r="P39" s="173"/>
      <c r="Q39" s="318" t="str">
        <f t="shared" ref="Q39" si="211">IF(COUNTIF(AC39:XFD39,"Abs")+W39=0,"",COUNTIF(AC39:XFD39,"Abs")+W39)</f>
        <v/>
      </c>
      <c r="R39" s="374" t="str">
        <f t="shared" ref="R39" si="212">IF(COUNTIF(AC39:XFD39,"Leav")+Y39=0,"",COUNTIF(AC39:XFD39,"Leav")+Y39)</f>
        <v/>
      </c>
      <c r="S39" s="315" t="str">
        <f t="shared" ref="S39" si="213">IF(COUNTIF(AC39:XFD39,"Holi")+Z39=0,"",COUNTIF(AC39:XFD39,"Holi")+Z39)</f>
        <v/>
      </c>
      <c r="T39" s="316"/>
      <c r="U39" s="316"/>
      <c r="V39" s="316"/>
      <c r="W39" s="317"/>
      <c r="X39" s="819"/>
      <c r="Y39" s="173"/>
      <c r="Z39" s="173"/>
      <c r="AA39" s="173"/>
      <c r="AB39" s="897"/>
      <c r="AC39" s="173"/>
      <c r="AD39" s="173"/>
      <c r="AE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173"/>
      <c r="CS39" s="173"/>
      <c r="CT39" s="173"/>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173"/>
      <c r="DQ39" s="173"/>
      <c r="DR39" s="173"/>
      <c r="DS39" s="173"/>
      <c r="DT39" s="173"/>
      <c r="DU39" s="173"/>
      <c r="DV39" s="173"/>
      <c r="DW39" s="173"/>
      <c r="DX39" s="173"/>
      <c r="DY39" s="173"/>
      <c r="DZ39" s="173"/>
      <c r="EA39" s="173"/>
      <c r="EB39" s="173"/>
      <c r="EC39" s="173"/>
      <c r="ED39" s="173"/>
      <c r="EE39" s="173"/>
      <c r="EF39" s="173"/>
      <c r="EG39" s="173"/>
      <c r="EH39" s="173"/>
      <c r="EI39" s="173"/>
      <c r="EJ39" s="173"/>
      <c r="EK39" s="173"/>
      <c r="EL39" s="175"/>
      <c r="EM39" s="173"/>
      <c r="EN39" s="173"/>
      <c r="EO39" s="173"/>
      <c r="EP39" s="173"/>
      <c r="EQ39" s="48"/>
      <c r="ER39" s="226" t="str" cm="1">
        <f t="array" ref="ER39">_xlfn.IFS(EQ39="Pres",8,EQ39="Abs",0,EQ39=0,"",EQ39="Orie",2,EQ39="Holi",0,EQ39="Leav",0)</f>
        <v/>
      </c>
      <c r="ES39" s="48"/>
      <c r="ET39" s="839"/>
      <c r="EU39" s="48"/>
      <c r="EV39" s="226" t="str" cm="1">
        <f t="array" ref="EV39">_xlfn.IFS(EU39="Pres",8,EU39="Abs",0,EU39=0,"",EU39="Orie",2,EU39="Holi",0,EU39="Leav",0)</f>
        <v/>
      </c>
      <c r="EW39" s="48"/>
      <c r="EX39" s="226" t="str" cm="1">
        <f t="array" ref="EX39">_xlfn.IFS(EW39="Pres",8,EW39="Abs",0,EW39=0,"",EW39="Orie",2,EW39="Holi",0,EW39="Leav",0)</f>
        <v/>
      </c>
      <c r="EY39" s="48" t="s">
        <v>35</v>
      </c>
      <c r="EZ39" s="226" cm="1">
        <f t="array" ref="EZ39">_xlfn.IFS(EY39="Pres",8,EY39="Abs",0,EY39=0,"",EY39="Orie",2,EY39="Holi",0,EY39="Leav",0)</f>
        <v>8</v>
      </c>
      <c r="FA39" s="48" t="s">
        <v>35</v>
      </c>
      <c r="FB39" s="226" cm="1">
        <f t="array" ref="FB39">_xlfn.IFS(FA39="Pres",8,FA39="Abs",0,FA39=0,"",FA39="Orie",2,FA39="Holi",0,FA39="Leav",0)</f>
        <v>8</v>
      </c>
      <c r="FC39" s="48" t="s">
        <v>35</v>
      </c>
      <c r="FD39" s="226" cm="1">
        <f t="array" ref="FD39">_xlfn.IFS(FC39="Pres",8,FC39="Abs",0,FC39=0,"",FC39="Orie",2,FC39="Holi",0,FC39="Leav",0)</f>
        <v>8</v>
      </c>
      <c r="FE39" s="48" t="s">
        <v>35</v>
      </c>
      <c r="FF39" s="226" cm="1">
        <f t="array" ref="FF39">_xlfn.IFS(FE39="Pres",8,FE39="Abs",0,FE39=0,"",FE39="Orie",2,FE39="Holi",0,FE39="Leav",0)</f>
        <v>8</v>
      </c>
      <c r="FG39" s="48" t="s">
        <v>35</v>
      </c>
      <c r="FH39" s="226" cm="1">
        <f t="array" ref="FH39">_xlfn.IFS(FG39="Pres",8,FG39="Abs",0,FG39=0,"",FG39="Orie",2,FG39="Holi",0,FG39="Leav",0)</f>
        <v>8</v>
      </c>
      <c r="FI39" s="48" t="s">
        <v>35</v>
      </c>
      <c r="FJ39" s="802" cm="1">
        <f t="array" ref="FJ39">_xlfn.IFS(FI39="Pres",8,FI39="Abs",0,FI39=0,"",FI39="Orie",2,FI39="Holi",0,FI39="Leav",0)</f>
        <v>8</v>
      </c>
      <c r="FK39" s="48" t="s">
        <v>35</v>
      </c>
      <c r="FL39" s="226" cm="1">
        <f t="array" ref="FL39">_xlfn.IFS(FK39="Pres",8,FK39="Abs",0,FK39=0,"",FK39="Orie",2,FK39="Holi",0,FK39="Leav",0)</f>
        <v>8</v>
      </c>
      <c r="FM39" s="48" t="s">
        <v>35</v>
      </c>
      <c r="FN39" s="226" cm="1">
        <f t="array" ref="FN39">_xlfn.IFS(FM39="Pres",8,FM39="Abs",0,FM39=0,"",FM39="Orie",2,FM39="Holi",0,FM39="Leav",0)</f>
        <v>8</v>
      </c>
      <c r="FO39" s="48" t="s">
        <v>35</v>
      </c>
      <c r="FP39" s="226" cm="1">
        <f t="array" ref="FP39">_xlfn.IFS(FO39="Pres",8,FO39="Abs",0,FO39=0,"",FO39="Orie",2,FO39="Holi",0,FO39="Leav",0)</f>
        <v>8</v>
      </c>
      <c r="FQ39" s="48" t="s">
        <v>35</v>
      </c>
      <c r="FR39" s="475" cm="1">
        <f t="array" ref="FR39">_xlfn.IFS(FQ39="Pres",8,FQ39="Abs",0,FQ39=0,"",FQ39="Orie",2,FQ39="Holi",0,FQ39="Leav",0)</f>
        <v>8</v>
      </c>
      <c r="FS39" s="48" t="s">
        <v>35</v>
      </c>
      <c r="FT39" s="226" cm="1">
        <f t="array" ref="FT39">_xlfn.IFS(FS39="Pres",8,FS39="Abs",0,FS39=0,"",FS39="Orie",2,FS39="Holi",0,FS39="Leav",0)</f>
        <v>8</v>
      </c>
      <c r="FU39" s="48" t="s">
        <v>35</v>
      </c>
      <c r="FV39" s="226" cm="1">
        <f t="array" ref="FV39">_xlfn.IFS(FU39="Pres",8,FU39="Abs",0,FU39=0,"",FU39="Orie",2,FU39="Holi",0,FU39="Leav",0)</f>
        <v>8</v>
      </c>
      <c r="FW39" s="48" t="s">
        <v>35</v>
      </c>
      <c r="FX39" s="226" cm="1">
        <f t="array" ref="FX39">_xlfn.IFS(FW39="Pres",8,FW39="Abs",0,FW39=0,"",FW39="Orie",2,FW39="Holi",0,FW39="Leav",0)</f>
        <v>8</v>
      </c>
      <c r="FY39" s="48" t="s">
        <v>35</v>
      </c>
      <c r="FZ39" s="226" cm="1">
        <f t="array" ref="FZ39">_xlfn.IFS(FY39="Pres",8,FY39="Abs",0,FY39=0,"",FY39="Orie",2,FY39="Holi",0,FY39="Leav",0)</f>
        <v>8</v>
      </c>
      <c r="GA39" s="48" t="s">
        <v>35</v>
      </c>
      <c r="GB39" s="226" cm="1">
        <f t="array" ref="GB39">_xlfn.IFS(GA39="Pres",8,GA39="Abs",0,GA39=0,"",GA39="Orie",2,GA39="Holi",0,GA39="Leav",0)</f>
        <v>8</v>
      </c>
      <c r="GC39" s="48" t="s">
        <v>35</v>
      </c>
      <c r="GD39" s="226">
        <v>8</v>
      </c>
      <c r="GE39" s="48" t="s">
        <v>35</v>
      </c>
      <c r="GF39" s="226" cm="1">
        <f t="array" ref="GF39">_xlfn.IFS(GE39="Pres",8,GE39="Abs",0,GE39=0,"",GE39="Orie",2,GE39="Holi",0,GE39="Leav",0)</f>
        <v>8</v>
      </c>
      <c r="GG39" s="48" t="s">
        <v>35</v>
      </c>
      <c r="GH39" s="226" cm="1">
        <f t="array" ref="GH39">_xlfn.IFS(GG39="Pres",8,GG39="Abs",0,GG39=0,"",GG39="Orie",2,GG39="Holi",0,GG39="Leav",0)</f>
        <v>8</v>
      </c>
      <c r="GI39" s="48"/>
      <c r="GJ39" s="226" t="str" cm="1">
        <f t="array" ref="GJ39">_xlfn.IFS(GI39="Pres",8,GI39="Abs",0,GI39=0,"",GI39="Orie",2,GI39="Holi",0,GI39="Leav",0)</f>
        <v/>
      </c>
      <c r="GK39" s="48"/>
      <c r="GL39" s="226" t="str" cm="1">
        <f t="array" ref="GL39">_xlfn.IFS(GK39="Pres",8,GK39="Abs",0,GK39=0,"",GK39="Orie",2,GK39="Holi",0,GK39="Leav",0)</f>
        <v/>
      </c>
      <c r="GM39" s="48"/>
      <c r="GN39" s="226" t="str" cm="1">
        <f t="array" ref="GN39">_xlfn.IFS(GM39="Pres",8,GM39="Abs",0,GM39=0,"",GM39="Orie",2,GM39="Holi",0,GM39="Leav",0)</f>
        <v/>
      </c>
    </row>
    <row r="40" spans="1:196">
      <c r="A40" s="382" t="s">
        <v>31</v>
      </c>
      <c r="B40" s="622" t="s">
        <v>585</v>
      </c>
      <c r="C40" s="309" t="s">
        <v>586</v>
      </c>
      <c r="D40" s="482" t="s">
        <v>587</v>
      </c>
      <c r="E40" s="899" t="s">
        <v>588</v>
      </c>
      <c r="F40" s="626" t="s">
        <v>43</v>
      </c>
      <c r="G40" s="460">
        <v>45028</v>
      </c>
      <c r="H40" s="900">
        <v>45380</v>
      </c>
      <c r="I40" s="305">
        <v>45264</v>
      </c>
      <c r="J40" s="167" t="s">
        <v>61</v>
      </c>
      <c r="K40" s="381">
        <f>I40-8*7</f>
        <v>45208</v>
      </c>
      <c r="M40" s="138">
        <v>45245</v>
      </c>
      <c r="N40" s="731">
        <f>COUNTIF(AC40:XFD40,"Pres")+X40+U40+T40</f>
        <v>18</v>
      </c>
      <c r="O40" s="313">
        <f>SUM(AB40:XFD40)+V40</f>
        <v>144</v>
      </c>
      <c r="P40" s="173"/>
      <c r="Q40" s="318" t="str">
        <f>IF(COUNTIF(AC40:XFD40,"Abs")+W40=0,"",COUNTIF(AC40:XFD40,"Abs")+W40)</f>
        <v/>
      </c>
      <c r="R40" s="374" t="str">
        <f>IF(COUNTIF(AC40:XFD40,"Leav")+Y40=0,"",COUNTIF(AC40:XFD40,"Leav")+Y40)</f>
        <v/>
      </c>
      <c r="S40" s="315" t="str">
        <f>IF(COUNTIF(AC40:XFD40,"Holi")+Z40=0,"",COUNTIF(AC40:XFD40,"Holi")+Z40)</f>
        <v/>
      </c>
      <c r="T40" s="316"/>
      <c r="U40" s="316"/>
      <c r="V40" s="316"/>
      <c r="W40" s="317"/>
      <c r="X40" s="846"/>
      <c r="Y40" s="211"/>
      <c r="Z40" s="173"/>
      <c r="AA40" s="211"/>
      <c r="AB40" s="897"/>
      <c r="AC40" s="173"/>
      <c r="AD40" s="173"/>
      <c r="AE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c r="CD40" s="173"/>
      <c r="CE40" s="173"/>
      <c r="CF40" s="173"/>
      <c r="CG40" s="173"/>
      <c r="CH40" s="173"/>
      <c r="CI40" s="173"/>
      <c r="CJ40" s="173"/>
      <c r="CK40" s="173"/>
      <c r="CL40" s="173"/>
      <c r="CM40" s="173"/>
      <c r="CN40" s="173"/>
      <c r="CO40" s="173"/>
      <c r="CP40" s="173"/>
      <c r="CQ40" s="173"/>
      <c r="CR40" s="173"/>
      <c r="CS40" s="173"/>
      <c r="CT40" s="173"/>
      <c r="CU40" s="173"/>
      <c r="CV40" s="173"/>
      <c r="CW40" s="173"/>
      <c r="CX40" s="173"/>
      <c r="CY40" s="173"/>
      <c r="CZ40" s="173"/>
      <c r="DA40" s="173"/>
      <c r="DB40" s="173"/>
      <c r="DC40" s="173"/>
      <c r="DD40" s="173"/>
      <c r="DE40" s="173"/>
      <c r="DF40" s="173"/>
      <c r="DG40" s="173"/>
      <c r="DH40" s="173"/>
      <c r="DI40" s="173"/>
      <c r="DJ40" s="173"/>
      <c r="DK40" s="173"/>
      <c r="DL40" s="173"/>
      <c r="DM40" s="173"/>
      <c r="DN40" s="173"/>
      <c r="DO40" s="173"/>
      <c r="DP40" s="173"/>
      <c r="DQ40" s="173"/>
      <c r="DR40" s="173"/>
      <c r="DS40" s="173"/>
      <c r="DT40" s="173"/>
      <c r="DU40" s="173"/>
      <c r="DV40" s="173"/>
      <c r="DW40" s="173"/>
      <c r="DX40" s="173"/>
      <c r="DY40" s="173"/>
      <c r="DZ40" s="173"/>
      <c r="EA40" s="173"/>
      <c r="EB40" s="173"/>
      <c r="EC40" s="173"/>
      <c r="ED40" s="173"/>
      <c r="EE40" s="173"/>
      <c r="EF40" s="173"/>
      <c r="EG40" s="173"/>
      <c r="EH40" s="173"/>
      <c r="EI40" s="173"/>
      <c r="EJ40" s="173"/>
      <c r="EK40" s="173"/>
      <c r="EL40" s="175"/>
      <c r="EM40" s="173"/>
      <c r="EN40" s="173"/>
      <c r="EO40" s="173"/>
      <c r="EP40" s="173"/>
      <c r="EQ40" s="48"/>
      <c r="ER40" s="226" t="str" cm="1">
        <f t="array" ref="ER40">_xlfn.IFS(EQ40="Pres",8,EQ40="Abs",0,EQ40=0,"",EQ40="Orie",2,EQ40="Holi",0,EQ40="Leav",0)</f>
        <v/>
      </c>
      <c r="ES40" s="48"/>
      <c r="ET40" s="839"/>
      <c r="EU40" s="48"/>
      <c r="EV40" s="226" t="str" cm="1">
        <f t="array" ref="EV40">_xlfn.IFS(EU40="Pres",8,EU40="Abs",0,EU40=0,"",EU40="Orie",2,EU40="Holi",0,EU40="Leav",0)</f>
        <v/>
      </c>
      <c r="EW40" s="48"/>
      <c r="EX40" s="226" t="str" cm="1">
        <f t="array" ref="EX40">_xlfn.IFS(EW40="Pres",8,EW40="Abs",0,EW40=0,"",EW40="Orie",2,EW40="Holi",0,EW40="Leav",0)</f>
        <v/>
      </c>
      <c r="EY40" s="48" t="s">
        <v>35</v>
      </c>
      <c r="EZ40" s="226" cm="1">
        <f t="array" ref="EZ40">_xlfn.IFS(EY40="Pres",8,EY40="Abs",0,EY40=0,"",EY40="Orie",2,EY40="Holi",0,EY40="Leav",0)</f>
        <v>8</v>
      </c>
      <c r="FA40" s="48" t="s">
        <v>35</v>
      </c>
      <c r="FB40" s="226" cm="1">
        <f t="array" ref="FB40">_xlfn.IFS(FA40="Pres",8,FA40="Abs",0,FA40=0,"",FA40="Orie",2,FA40="Holi",0,FA40="Leav",0)</f>
        <v>8</v>
      </c>
      <c r="FC40" s="48" t="s">
        <v>35</v>
      </c>
      <c r="FD40" s="226" cm="1">
        <f t="array" ref="FD40">_xlfn.IFS(FC40="Pres",8,FC40="Abs",0,FC40=0,"",FC40="Orie",2,FC40="Holi",0,FC40="Leav",0)</f>
        <v>8</v>
      </c>
      <c r="FE40" s="48" t="s">
        <v>35</v>
      </c>
      <c r="FF40" s="226" cm="1">
        <f t="array" ref="FF40">_xlfn.IFS(FE40="Pres",8,FE40="Abs",0,FE40=0,"",FE40="Orie",2,FE40="Holi",0,FE40="Leav",0)</f>
        <v>8</v>
      </c>
      <c r="FG40" s="48" t="s">
        <v>35</v>
      </c>
      <c r="FH40" s="226" cm="1">
        <f t="array" ref="FH40">_xlfn.IFS(FG40="Pres",8,FG40="Abs",0,FG40=0,"",FG40="Orie",2,FG40="Holi",0,FG40="Leav",0)</f>
        <v>8</v>
      </c>
      <c r="FI40" s="48" t="s">
        <v>35</v>
      </c>
      <c r="FJ40" s="802" cm="1">
        <f t="array" ref="FJ40">_xlfn.IFS(FI40="Pres",8,FI40="Abs",0,FI40=0,"",FI40="Orie",2,FI40="Holi",0,FI40="Leav",0)</f>
        <v>8</v>
      </c>
      <c r="FK40" s="48" t="s">
        <v>35</v>
      </c>
      <c r="FL40" s="226" cm="1">
        <f t="array" ref="FL40">_xlfn.IFS(FK40="Pres",8,FK40="Abs",0,FK40=0,"",FK40="Orie",2,FK40="Holi",0,FK40="Leav",0)</f>
        <v>8</v>
      </c>
      <c r="FM40" s="48" t="s">
        <v>35</v>
      </c>
      <c r="FN40" s="226" cm="1">
        <f t="array" ref="FN40">_xlfn.IFS(FM40="Pres",8,FM40="Abs",0,FM40=0,"",FM40="Orie",2,FM40="Holi",0,FM40="Leav",0)</f>
        <v>8</v>
      </c>
      <c r="FO40" s="48" t="s">
        <v>35</v>
      </c>
      <c r="FP40" s="226" cm="1">
        <f t="array" ref="FP40">_xlfn.IFS(FO40="Pres",8,FO40="Abs",0,FO40=0,"",FO40="Orie",2,FO40="Holi",0,FO40="Leav",0)</f>
        <v>8</v>
      </c>
      <c r="FQ40" s="48" t="s">
        <v>35</v>
      </c>
      <c r="FR40" s="475" cm="1">
        <f t="array" ref="FR40">_xlfn.IFS(FQ40="Pres",8,FQ40="Abs",0,FQ40=0,"",FQ40="Orie",2,FQ40="Holi",0,FQ40="Leav",0)</f>
        <v>8</v>
      </c>
      <c r="FS40" s="48" t="s">
        <v>35</v>
      </c>
      <c r="FT40" s="226" cm="1">
        <f t="array" ref="FT40">_xlfn.IFS(FS40="Pres",8,FS40="Abs",0,FS40=0,"",FS40="Orie",2,FS40="Holi",0,FS40="Leav",0)</f>
        <v>8</v>
      </c>
      <c r="FU40" s="48" t="s">
        <v>35</v>
      </c>
      <c r="FV40" s="226" cm="1">
        <f t="array" ref="FV40">_xlfn.IFS(FU40="Pres",8,FU40="Abs",0,FU40=0,"",FU40="Orie",2,FU40="Holi",0,FU40="Leav",0)</f>
        <v>8</v>
      </c>
      <c r="FW40" s="48" t="s">
        <v>35</v>
      </c>
      <c r="FX40" s="226" cm="1">
        <f t="array" ref="FX40">_xlfn.IFS(FW40="Pres",8,FW40="Abs",0,FW40=0,"",FW40="Orie",2,FW40="Holi",0,FW40="Leav",0)</f>
        <v>8</v>
      </c>
      <c r="FY40" s="48" t="s">
        <v>35</v>
      </c>
      <c r="FZ40" s="226" cm="1">
        <f t="array" ref="FZ40">_xlfn.IFS(FY40="Pres",8,FY40="Abs",0,FY40=0,"",FY40="Orie",2,FY40="Holi",0,FY40="Leav",0)</f>
        <v>8</v>
      </c>
      <c r="GA40" s="48" t="s">
        <v>35</v>
      </c>
      <c r="GB40" s="226" cm="1">
        <f t="array" ref="GB40">_xlfn.IFS(GA40="Pres",8,GA40="Abs",0,GA40=0,"",GA40="Orie",2,GA40="Holi",0,GA40="Leav",0)</f>
        <v>8</v>
      </c>
      <c r="GC40" s="48" t="s">
        <v>35</v>
      </c>
      <c r="GD40" s="226">
        <v>8</v>
      </c>
      <c r="GE40" s="48" t="s">
        <v>35</v>
      </c>
      <c r="GF40" s="226" cm="1">
        <f t="array" ref="GF40">_xlfn.IFS(GE40="Pres",8,GE40="Abs",0,GE40=0,"",GE40="Orie",2,GE40="Holi",0,GE40="Leav",0)</f>
        <v>8</v>
      </c>
      <c r="GG40" s="48" t="s">
        <v>35</v>
      </c>
      <c r="GH40" s="226" cm="1">
        <f t="array" ref="GH40">_xlfn.IFS(GG40="Pres",8,GG40="Abs",0,GG40=0,"",GG40="Orie",2,GG40="Holi",0,GG40="Leav",0)</f>
        <v>8</v>
      </c>
      <c r="GI40" s="48"/>
      <c r="GJ40" s="226" t="str" cm="1">
        <f t="array" ref="GJ40">_xlfn.IFS(GI40="Pres",8,GI40="Abs",0,GI40=0,"",GI40="Orie",2,GI40="Holi",0,GI40="Leav",0)</f>
        <v/>
      </c>
      <c r="GK40" s="48"/>
      <c r="GL40" s="226" t="str" cm="1">
        <f t="array" ref="GL40">_xlfn.IFS(GK40="Pres",8,GK40="Abs",0,GK40=0,"",GK40="Orie",2,GK40="Holi",0,GK40="Leav",0)</f>
        <v/>
      </c>
      <c r="GM40" s="48"/>
      <c r="GN40" s="226" t="str" cm="1">
        <f t="array" ref="GN40">_xlfn.IFS(GM40="Pres",8,GM40="Abs",0,GM40=0,"",GM40="Orie",2,GM40="Holi",0,GM40="Leav",0)</f>
        <v/>
      </c>
    </row>
    <row r="41" spans="1:196">
      <c r="A41" s="308" t="s">
        <v>31</v>
      </c>
      <c r="B41" s="275" t="s">
        <v>589</v>
      </c>
      <c r="C41" s="302" t="s">
        <v>590</v>
      </c>
      <c r="D41" s="275" t="s">
        <v>591</v>
      </c>
      <c r="E41" s="871" t="s">
        <v>592</v>
      </c>
      <c r="F41" s="795" t="s">
        <v>43</v>
      </c>
      <c r="G41" s="460">
        <v>45084</v>
      </c>
      <c r="H41" s="900">
        <v>45436</v>
      </c>
      <c r="I41" s="305">
        <v>45334</v>
      </c>
      <c r="J41" s="167" t="s">
        <v>61</v>
      </c>
      <c r="K41" s="381">
        <f t="shared" ref="K41:K42" si="214">I41-8*7</f>
        <v>45278</v>
      </c>
      <c r="M41" s="138">
        <v>45315</v>
      </c>
      <c r="N41" s="731">
        <f t="shared" ref="N41:N44" si="215">COUNTIF(AC41:XFD41,"Pres")+X41+U41+T41</f>
        <v>10</v>
      </c>
      <c r="O41" s="313">
        <f t="shared" ref="O41:O44" si="216">SUM(AB41:XFD41)+V41</f>
        <v>80</v>
      </c>
      <c r="P41" s="173"/>
      <c r="Q41" s="318" t="str">
        <f t="shared" ref="Q41" si="217">IF(COUNTIF(AC41:XFD41,"Abs")+W41=0,"",COUNTIF(AC41:XFD41,"Abs")+W41)</f>
        <v/>
      </c>
      <c r="R41" s="374" t="str">
        <f t="shared" ref="R41" si="218">IF(COUNTIF(AC41:XFD41,"Leav")+Y41=0,"",COUNTIF(AC41:XFD41,"Leav")+Y41)</f>
        <v/>
      </c>
      <c r="S41" s="315" t="str">
        <f t="shared" ref="S41" si="219">IF(COUNTIF(AC41:XFD41,"Holi")+Z41=0,"",COUNTIF(AC41:XFD41,"Holi")+Z41)</f>
        <v/>
      </c>
      <c r="T41" s="316"/>
      <c r="U41" s="316"/>
      <c r="V41" s="316"/>
      <c r="W41" s="810"/>
      <c r="X41" s="318"/>
      <c r="Y41" s="317"/>
      <c r="Z41" s="898"/>
      <c r="AA41" s="316"/>
      <c r="AB41" s="897"/>
      <c r="EY41" s="48"/>
      <c r="EZ41" s="226" t="str" cm="1">
        <f t="array" ref="EZ41">_xlfn.IFS(EY41="Pres",8,EY41="Abs",0,EY41=0,"",EY41="Orie",2,EY41="Holi",0,EY41="Leav",0)</f>
        <v/>
      </c>
      <c r="FA41" s="48"/>
      <c r="FB41" s="226" t="str" cm="1">
        <f t="array" ref="FB41">_xlfn.IFS(FA41="Pres",8,FA41="Abs",0,FA41=0,"",FA41="Orie",2,FA41="Holi",0,FA41="Leav",0)</f>
        <v/>
      </c>
      <c r="FC41" s="48"/>
      <c r="FD41" s="226" t="str" cm="1">
        <f t="array" ref="FD41">_xlfn.IFS(FC41="Pres",8,FC41="Abs",0,FC41=0,"",FC41="Orie",2,FC41="Holi",0,FC41="Leav",0)</f>
        <v/>
      </c>
      <c r="FE41" s="48"/>
      <c r="FF41" s="226" t="str" cm="1">
        <f t="array" ref="FF41">_xlfn.IFS(FE41="Pres",8,FE41="Abs",0,FE41=0,"",FE41="Orie",2,FE41="Holi",0,FE41="Leav",0)</f>
        <v/>
      </c>
      <c r="FG41" s="48"/>
      <c r="FH41" s="226" t="str" cm="1">
        <f t="array" ref="FH41">_xlfn.IFS(FG41="Pres",8,FG41="Abs",0,FG41=0,"",FG41="Orie",2,FG41="Holi",0,FG41="Leav",0)</f>
        <v/>
      </c>
      <c r="FI41" s="48"/>
      <c r="FJ41" s="226" t="str" cm="1">
        <f t="array" ref="FJ41">_xlfn.IFS(FI41="Pres",8,FI41="Abs",0,FI41=0,"",FI41="Orie",2,FI41="Holi",0,FI41="Leav",0)</f>
        <v/>
      </c>
      <c r="FK41" s="48"/>
      <c r="FL41" s="226" t="str" cm="1">
        <f t="array" ref="FL41">_xlfn.IFS(FK41="Pres",8,FK41="Abs",0,FK41=0,"",FK41="Orie",2,FK41="Holi",0,FK41="Leav",0)</f>
        <v/>
      </c>
      <c r="FM41" s="48"/>
      <c r="FN41" s="226" t="str" cm="1">
        <f t="array" ref="FN41">_xlfn.IFS(FM41="Pres",8,FM41="Abs",0,FM41=0,"",FM41="Orie",2,FM41="Holi",0,FM41="Leav",0)</f>
        <v/>
      </c>
      <c r="FO41" s="48" t="s">
        <v>35</v>
      </c>
      <c r="FP41" s="226" cm="1">
        <f t="array" ref="FP41">_xlfn.IFS(FO41="Pres",8,FO41="Abs",0,FO41=0,"",FO41="Orie",2,FO41="Holi",0,FO41="Leav",0)</f>
        <v>8</v>
      </c>
      <c r="FQ41" s="48" t="s">
        <v>35</v>
      </c>
      <c r="FR41" s="475" cm="1">
        <f t="array" ref="FR41">_xlfn.IFS(FQ41="Pres",8,FQ41="Abs",0,FQ41=0,"",FQ41="Orie",2,FQ41="Holi",0,FQ41="Leav",0)</f>
        <v>8</v>
      </c>
      <c r="FS41" s="48" t="s">
        <v>35</v>
      </c>
      <c r="FT41" s="226" cm="1">
        <f t="array" ref="FT41">_xlfn.IFS(FS41="Pres",8,FS41="Abs",0,FS41=0,"",FS41="Orie",2,FS41="Holi",0,FS41="Leav",0)</f>
        <v>8</v>
      </c>
      <c r="FU41" s="48" t="s">
        <v>35</v>
      </c>
      <c r="FV41" s="226" cm="1">
        <f t="array" ref="FV41">_xlfn.IFS(FU41="Pres",8,FU41="Abs",0,FU41=0,"",FU41="Orie",2,FU41="Holi",0,FU41="Leav",0)</f>
        <v>8</v>
      </c>
      <c r="FW41" s="48" t="s">
        <v>35</v>
      </c>
      <c r="FX41" s="226" cm="1">
        <f t="array" ref="FX41">_xlfn.IFS(FW41="Pres",8,FW41="Abs",0,FW41=0,"",FW41="Orie",2,FW41="Holi",0,FW41="Leav",0)</f>
        <v>8</v>
      </c>
      <c r="FY41" s="48" t="s">
        <v>35</v>
      </c>
      <c r="FZ41" s="226" cm="1">
        <f t="array" ref="FZ41">_xlfn.IFS(FY41="Pres",8,FY41="Abs",0,FY41=0,"",FY41="Orie",2,FY41="Holi",0,FY41="Leav",0)</f>
        <v>8</v>
      </c>
      <c r="GA41" s="48" t="s">
        <v>35</v>
      </c>
      <c r="GB41" s="226" cm="1">
        <f t="array" ref="GB41">_xlfn.IFS(GA41="Pres",8,GA41="Abs",0,GA41=0,"",GA41="Orie",2,GA41="Holi",0,GA41="Leav",0)</f>
        <v>8</v>
      </c>
      <c r="GC41" s="48" t="s">
        <v>35</v>
      </c>
      <c r="GD41" s="226">
        <v>8</v>
      </c>
      <c r="GE41" s="48" t="s">
        <v>35</v>
      </c>
      <c r="GF41" s="226" cm="1">
        <f t="array" ref="GF41">_xlfn.IFS(GE41="Pres",8,GE41="Abs",0,GE41=0,"",GE41="Orie",2,GE41="Holi",0,GE41="Leav",0)</f>
        <v>8</v>
      </c>
      <c r="GG41" s="48" t="s">
        <v>35</v>
      </c>
      <c r="GH41" s="226" cm="1">
        <f t="array" ref="GH41">_xlfn.IFS(GG41="Pres",8,GG41="Abs",0,GG41=0,"",GG41="Orie",2,GG41="Holi",0,GG41="Leav",0)</f>
        <v>8</v>
      </c>
      <c r="GI41" s="48"/>
      <c r="GJ41" s="226" t="str" cm="1">
        <f t="array" ref="GJ41">_xlfn.IFS(GI41="Pres",8,GI41="Abs",0,GI41=0,"",GI41="Orie",2,GI41="Holi",0,GI41="Leav",0)</f>
        <v/>
      </c>
      <c r="GK41" s="48"/>
      <c r="GL41" s="226" t="str" cm="1">
        <f t="array" ref="GL41">_xlfn.IFS(GK41="Pres",8,GK41="Abs",0,GK41=0,"",GK41="Orie",2,GK41="Holi",0,GK41="Leav",0)</f>
        <v/>
      </c>
      <c r="GM41" s="48"/>
      <c r="GN41" s="226" t="str" cm="1">
        <f t="array" ref="GN41">_xlfn.IFS(GM41="Pres",8,GM41="Abs",0,GM41=0,"",GM41="Orie",2,GM41="Holi",0,GM41="Leav",0)</f>
        <v/>
      </c>
    </row>
    <row r="42" spans="1:196">
      <c r="A42" s="308" t="s">
        <v>31</v>
      </c>
      <c r="B42" s="302" t="s">
        <v>593</v>
      </c>
      <c r="C42" s="302" t="s">
        <v>594</v>
      </c>
      <c r="D42" s="302" t="s">
        <v>595</v>
      </c>
      <c r="E42" s="719" t="s">
        <v>596</v>
      </c>
      <c r="F42" s="795" t="s">
        <v>43</v>
      </c>
      <c r="G42" s="460">
        <v>45084</v>
      </c>
      <c r="H42" s="900">
        <v>45436</v>
      </c>
      <c r="I42" s="305">
        <v>45334</v>
      </c>
      <c r="J42" s="167" t="s">
        <v>61</v>
      </c>
      <c r="K42" s="381">
        <f t="shared" si="214"/>
        <v>45278</v>
      </c>
      <c r="M42" s="138">
        <v>45315</v>
      </c>
      <c r="N42" s="731">
        <f t="shared" si="215"/>
        <v>10</v>
      </c>
      <c r="O42" s="313">
        <f t="shared" si="216"/>
        <v>80</v>
      </c>
      <c r="P42" s="173"/>
      <c r="Q42" s="318" t="str">
        <f t="shared" ref="Q42:Q45" si="220">IF(COUNTIF(AC42:XFD42,"Abs")+W42=0,"",COUNTIF(AC42:XFD42,"Abs")+W42)</f>
        <v/>
      </c>
      <c r="R42" s="374" t="str">
        <f t="shared" ref="R42:R45" si="221">IF(COUNTIF(AC42:XFD42,"Leav")+Y42=0,"",COUNTIF(AC42:XFD42,"Leav")+Y42)</f>
        <v/>
      </c>
      <c r="S42" s="315" t="str">
        <f t="shared" ref="S42:S45" si="222">IF(COUNTIF(AC42:XFD42,"Holi")+Z42=0,"",COUNTIF(AC42:XFD42,"Holi")+Z42)</f>
        <v/>
      </c>
      <c r="T42" s="316"/>
      <c r="U42" s="316"/>
      <c r="V42" s="316"/>
      <c r="W42" s="810"/>
      <c r="X42" s="318"/>
      <c r="Y42" s="317"/>
      <c r="Z42" s="898"/>
      <c r="AA42" s="316"/>
      <c r="AB42" s="897"/>
      <c r="FN42" s="226" t="str" cm="1">
        <f t="array" ref="FN42">_xlfn.IFS(FM42="Pres",8,FM42="Abs",0,FM42=0,"",FM42="Orie",2,FM42="Holi",0,FM42="Leav",0)</f>
        <v/>
      </c>
      <c r="FO42" s="48" t="s">
        <v>35</v>
      </c>
      <c r="FP42" s="226" cm="1">
        <f t="array" ref="FP42">_xlfn.IFS(FO42="Pres",8,FO42="Abs",0,FO42=0,"",FO42="Orie",2,FO42="Holi",0,FO42="Leav",0)</f>
        <v>8</v>
      </c>
      <c r="FQ42" s="48" t="s">
        <v>35</v>
      </c>
      <c r="FR42" s="475" cm="1">
        <f t="array" ref="FR42">_xlfn.IFS(FQ42="Pres",8,FQ42="Abs",0,FQ42=0,"",FQ42="Orie",2,FQ42="Holi",0,FQ42="Leav",0)</f>
        <v>8</v>
      </c>
      <c r="FS42" s="48" t="s">
        <v>35</v>
      </c>
      <c r="FT42" s="226" cm="1">
        <f t="array" ref="FT42">_xlfn.IFS(FS42="Pres",8,FS42="Abs",0,FS42=0,"",FS42="Orie",2,FS42="Holi",0,FS42="Leav",0)</f>
        <v>8</v>
      </c>
      <c r="FU42" s="48" t="s">
        <v>35</v>
      </c>
      <c r="FV42" s="226" cm="1">
        <f t="array" ref="FV42">_xlfn.IFS(FU42="Pres",8,FU42="Abs",0,FU42=0,"",FU42="Orie",2,FU42="Holi",0,FU42="Leav",0)</f>
        <v>8</v>
      </c>
      <c r="FW42" s="48" t="s">
        <v>35</v>
      </c>
      <c r="FX42" s="226" cm="1">
        <f t="array" ref="FX42">_xlfn.IFS(FW42="Pres",8,FW42="Abs",0,FW42=0,"",FW42="Orie",2,FW42="Holi",0,FW42="Leav",0)</f>
        <v>8</v>
      </c>
      <c r="FY42" s="48" t="s">
        <v>35</v>
      </c>
      <c r="FZ42" s="226" cm="1">
        <f t="array" ref="FZ42">_xlfn.IFS(FY42="Pres",8,FY42="Abs",0,FY42=0,"",FY42="Orie",2,FY42="Holi",0,FY42="Leav",0)</f>
        <v>8</v>
      </c>
      <c r="GA42" s="48" t="s">
        <v>35</v>
      </c>
      <c r="GB42" s="226" cm="1">
        <f t="array" ref="GB42">_xlfn.IFS(GA42="Pres",8,GA42="Abs",0,GA42=0,"",GA42="Orie",2,GA42="Holi",0,GA42="Leav",0)</f>
        <v>8</v>
      </c>
      <c r="GC42" s="48" t="s">
        <v>35</v>
      </c>
      <c r="GD42" s="226">
        <v>8</v>
      </c>
      <c r="GE42" s="48" t="s">
        <v>35</v>
      </c>
      <c r="GF42" s="226" cm="1">
        <f t="array" ref="GF42">_xlfn.IFS(GE42="Pres",8,GE42="Abs",0,GE42=0,"",GE42="Orie",2,GE42="Holi",0,GE42="Leav",0)</f>
        <v>8</v>
      </c>
      <c r="GG42" s="48" t="s">
        <v>35</v>
      </c>
      <c r="GH42" s="226" cm="1">
        <f t="array" ref="GH42">_xlfn.IFS(GG42="Pres",8,GG42="Abs",0,GG42=0,"",GG42="Orie",2,GG42="Holi",0,GG42="Leav",0)</f>
        <v>8</v>
      </c>
      <c r="GI42" s="48"/>
      <c r="GJ42" s="226" t="str" cm="1">
        <f t="array" ref="GJ42">_xlfn.IFS(GI42="Pres",8,GI42="Abs",0,GI42=0,"",GI42="Orie",2,GI42="Holi",0,GI42="Leav",0)</f>
        <v/>
      </c>
      <c r="GK42" s="48"/>
      <c r="GL42" s="226" t="str" cm="1">
        <f t="array" ref="GL42">_xlfn.IFS(GK42="Pres",8,GK42="Abs",0,GK42=0,"",GK42="Orie",2,GK42="Holi",0,GK42="Leav",0)</f>
        <v/>
      </c>
      <c r="GM42" s="48"/>
      <c r="GN42" s="226" t="str" cm="1">
        <f t="array" ref="GN42">_xlfn.IFS(GM42="Pres",8,GM42="Abs",0,GM42=0,"",GM42="Orie",2,GM42="Holi",0,GM42="Leav",0)</f>
        <v/>
      </c>
    </row>
    <row r="43" spans="1:196">
      <c r="A43" s="308" t="s">
        <v>31</v>
      </c>
      <c r="B43" s="918" t="s">
        <v>597</v>
      </c>
      <c r="C43" s="302" t="s">
        <v>598</v>
      </c>
      <c r="D43" s="302" t="s">
        <v>599</v>
      </c>
      <c r="E43" s="940" t="s">
        <v>600</v>
      </c>
      <c r="F43" s="795" t="s">
        <v>43</v>
      </c>
      <c r="G43" s="460">
        <v>45084</v>
      </c>
      <c r="H43" s="900">
        <v>45436</v>
      </c>
      <c r="I43" s="305">
        <v>45334</v>
      </c>
      <c r="J43" s="167" t="s">
        <v>61</v>
      </c>
      <c r="K43" s="381">
        <f t="shared" ref="K43:K44" si="223">I43-8*7</f>
        <v>45278</v>
      </c>
      <c r="M43" s="138">
        <v>45315</v>
      </c>
      <c r="N43" s="731">
        <f t="shared" si="215"/>
        <v>9</v>
      </c>
      <c r="O43" s="313">
        <f t="shared" si="216"/>
        <v>72</v>
      </c>
      <c r="P43" s="173"/>
      <c r="Q43" s="318">
        <f t="shared" si="220"/>
        <v>1</v>
      </c>
      <c r="R43" s="374" t="str">
        <f t="shared" si="221"/>
        <v/>
      </c>
      <c r="S43" s="315" t="str">
        <f t="shared" si="222"/>
        <v/>
      </c>
      <c r="T43" s="316"/>
      <c r="U43" s="316"/>
      <c r="V43" s="316"/>
      <c r="W43" s="810"/>
      <c r="X43" s="318"/>
      <c r="Y43" s="317"/>
      <c r="Z43" s="898"/>
      <c r="AA43" s="316"/>
      <c r="AB43" s="897"/>
      <c r="FN43" s="226" t="str" cm="1">
        <f t="array" ref="FN43">_xlfn.IFS(FM43="Pres",8,FM43="Abs",0,FM43=0,"",FM43="Orie",2,FM43="Holi",0,FM43="Leav",0)</f>
        <v/>
      </c>
      <c r="FO43" s="48" t="s">
        <v>35</v>
      </c>
      <c r="FP43" s="226" cm="1">
        <f t="array" ref="FP43">_xlfn.IFS(FO43="Pres",8,FO43="Abs",0,FO43=0,"",FO43="Orie",2,FO43="Holi",0,FO43="Leav",0)</f>
        <v>8</v>
      </c>
      <c r="FQ43" s="48" t="s">
        <v>35</v>
      </c>
      <c r="FR43" s="475" cm="1">
        <f t="array" ref="FR43">_xlfn.IFS(FQ43="Pres",8,FQ43="Abs",0,FQ43=0,"",FQ43="Orie",2,FQ43="Holi",0,FQ43="Leav",0)</f>
        <v>8</v>
      </c>
      <c r="FS43" s="48" t="s">
        <v>35</v>
      </c>
      <c r="FT43" s="226" cm="1">
        <f t="array" ref="FT43">_xlfn.IFS(FS43="Pres",8,FS43="Abs",0,FS43=0,"",FS43="Orie",2,FS43="Holi",0,FS43="Leav",0)</f>
        <v>8</v>
      </c>
      <c r="FU43" s="48" t="s">
        <v>35</v>
      </c>
      <c r="FV43" s="226" cm="1">
        <f t="array" ref="FV43">_xlfn.IFS(FU43="Pres",8,FU43="Abs",0,FU43=0,"",FU43="Orie",2,FU43="Holi",0,FU43="Leav",0)</f>
        <v>8</v>
      </c>
      <c r="FW43" s="48" t="s">
        <v>35</v>
      </c>
      <c r="FX43" s="226" cm="1">
        <f t="array" ref="FX43">_xlfn.IFS(FW43="Pres",8,FW43="Abs",0,FW43=0,"",FW43="Orie",2,FW43="Holi",0,FW43="Leav",0)</f>
        <v>8</v>
      </c>
      <c r="FY43" s="48" t="s">
        <v>35</v>
      </c>
      <c r="FZ43" s="226" cm="1">
        <f t="array" ref="FZ43">_xlfn.IFS(FY43="Pres",8,FY43="Abs",0,FY43=0,"",FY43="Orie",2,FY43="Holi",0,FY43="Leav",0)</f>
        <v>8</v>
      </c>
      <c r="GA43" s="48" t="s">
        <v>35</v>
      </c>
      <c r="GB43" s="226" cm="1">
        <f t="array" ref="GB43">_xlfn.IFS(GA43="Pres",8,GA43="Abs",0,GA43=0,"",GA43="Orie",2,GA43="Holi",0,GA43="Leav",0)</f>
        <v>8</v>
      </c>
      <c r="GC43" s="48" t="s">
        <v>35</v>
      </c>
      <c r="GD43" s="226">
        <v>8</v>
      </c>
      <c r="GE43" s="48" t="s">
        <v>36</v>
      </c>
      <c r="GF43" s="226" cm="1">
        <f t="array" ref="GF43">_xlfn.IFS(GE43="Pres",8,GE43="Abs",0,GE43=0,"",GE43="Orie",2,GE43="Holi",0,GE43="Leav",0)</f>
        <v>0</v>
      </c>
      <c r="GG43" s="48" t="s">
        <v>35</v>
      </c>
      <c r="GH43" s="226" cm="1">
        <f t="array" ref="GH43">_xlfn.IFS(GG43="Pres",8,GG43="Abs",0,GG43=0,"",GG43="Orie",2,GG43="Holi",0,GG43="Leav",0)</f>
        <v>8</v>
      </c>
      <c r="GI43" s="48"/>
      <c r="GJ43" s="226" t="str" cm="1">
        <f t="array" ref="GJ43">_xlfn.IFS(GI43="Pres",8,GI43="Abs",0,GI43=0,"",GI43="Orie",2,GI43="Holi",0,GI43="Leav",0)</f>
        <v/>
      </c>
      <c r="GK43" s="48"/>
      <c r="GL43" s="226" t="str" cm="1">
        <f t="array" ref="GL43">_xlfn.IFS(GK43="Pres",8,GK43="Abs",0,GK43=0,"",GK43="Orie",2,GK43="Holi",0,GK43="Leav",0)</f>
        <v/>
      </c>
      <c r="GM43" s="48"/>
      <c r="GN43" s="226" t="str" cm="1">
        <f t="array" ref="GN43">_xlfn.IFS(GM43="Pres",8,GM43="Abs",0,GM43=0,"",GM43="Orie",2,GM43="Holi",0,GM43="Leav",0)</f>
        <v/>
      </c>
    </row>
    <row r="44" spans="1:196">
      <c r="A44" s="308" t="s">
        <v>49</v>
      </c>
      <c r="B44" s="302" t="s">
        <v>347</v>
      </c>
      <c r="C44" s="302" t="s">
        <v>348</v>
      </c>
      <c r="D44" s="302" t="s">
        <v>349</v>
      </c>
      <c r="E44" s="513" t="s">
        <v>350</v>
      </c>
      <c r="F44" s="795" t="s">
        <v>43</v>
      </c>
      <c r="G44" s="35">
        <v>44832</v>
      </c>
      <c r="H44" s="35">
        <v>45184</v>
      </c>
      <c r="I44" s="35">
        <f t="shared" ref="I44" si="224">G44+32*7</f>
        <v>45056</v>
      </c>
      <c r="J44" s="36" t="str">
        <f t="shared" ref="J44" si="225">TEXT(G44,"ddd")</f>
        <v>Wed</v>
      </c>
      <c r="K44" s="86">
        <f t="shared" si="223"/>
        <v>45000</v>
      </c>
      <c r="L44" s="86">
        <v>45184</v>
      </c>
      <c r="M44" s="35">
        <v>45063</v>
      </c>
      <c r="N44" s="731">
        <f t="shared" si="215"/>
        <v>32</v>
      </c>
      <c r="O44" s="313">
        <f t="shared" si="216"/>
        <v>251.55</v>
      </c>
      <c r="P44" s="173"/>
      <c r="Q44" s="318" t="str">
        <f t="shared" si="220"/>
        <v/>
      </c>
      <c r="R44" s="374" t="str">
        <f t="shared" si="221"/>
        <v/>
      </c>
      <c r="S44" s="315" t="str">
        <f t="shared" si="222"/>
        <v/>
      </c>
      <c r="T44" s="316"/>
      <c r="U44" s="316">
        <v>26</v>
      </c>
      <c r="V44" s="316">
        <v>204.55</v>
      </c>
      <c r="W44" s="810"/>
      <c r="X44" s="318"/>
      <c r="Y44" s="317"/>
      <c r="Z44" s="898"/>
      <c r="AA44" s="316"/>
      <c r="AB44" s="897"/>
      <c r="FN44" s="226" t="str" cm="1">
        <f t="array" ref="FN44">_xlfn.IFS(FM44="Pres",8,FM44="Abs",0,FM44=0,"",FM44="Orie",2,FM44="Holi",0,FM44="Leav",0)</f>
        <v/>
      </c>
      <c r="FO44" s="48"/>
      <c r="FP44" s="84"/>
      <c r="FQ44" s="48" t="s">
        <v>35</v>
      </c>
      <c r="FR44" s="475" cm="1">
        <f t="array" ref="FR44">_xlfn.IFS(FQ44="Pres",8,FQ44="Abs",0,FQ44=0,"",FQ44="Orie",2,FQ44="Holi",0,FQ44="Leav",0)</f>
        <v>8</v>
      </c>
      <c r="FS44" s="48" t="s">
        <v>35</v>
      </c>
      <c r="FT44" s="226" cm="1">
        <f t="array" ref="FT44">_xlfn.IFS(FS44="Pres",8,FS44="Abs",0,FS44=0,"",FS44="Orie",2,FS44="Holi",0,FS44="Leav",0)</f>
        <v>8</v>
      </c>
      <c r="FU44" s="48" t="s">
        <v>35</v>
      </c>
      <c r="FV44" s="226">
        <v>7</v>
      </c>
      <c r="FW44" s="48" t="s">
        <v>35</v>
      </c>
      <c r="FX44" s="226" cm="1">
        <f t="array" ref="FX44">_xlfn.IFS(FW44="Pres",8,FW44="Abs",0,FW44=0,"",FW44="Orie",2,FW44="Holi",0,FW44="Leav",0)</f>
        <v>8</v>
      </c>
      <c r="FY44" s="48" t="s">
        <v>35</v>
      </c>
      <c r="FZ44" s="226" cm="1">
        <f t="array" ref="FZ44">_xlfn.IFS(FY44="Pres",8,FY44="Abs",0,FY44=0,"",FY44="Orie",2,FY44="Holi",0,FY44="Leav",0)</f>
        <v>8</v>
      </c>
      <c r="GA44" s="48" t="s">
        <v>35</v>
      </c>
      <c r="GB44" s="226" cm="1">
        <f t="array" ref="GB44">_xlfn.IFS(GA44="Pres",8,GA44="Abs",0,GA44=0,"",GA44="Orie",2,GA44="Holi",0,GA44="Leav",0)</f>
        <v>8</v>
      </c>
      <c r="GC44" s="48"/>
      <c r="GD44" s="226"/>
      <c r="GE44" s="48"/>
      <c r="GF44" s="226" t="str" cm="1">
        <f t="array" ref="GF44">_xlfn.IFS(GE44="Pres",8,GE44="Abs",0,GE44=0,"",GE44="Orie",2,GE44="Holi",0,GE44="Leav",0)</f>
        <v/>
      </c>
      <c r="GG44" s="48"/>
      <c r="GH44" s="226" t="str" cm="1">
        <f t="array" ref="GH44">_xlfn.IFS(GG44="Pres",8,GG44="Abs",0,GG44=0,"",GG44="Orie",2,GG44="Holi",0,GG44="Leav",0)</f>
        <v/>
      </c>
      <c r="GI44" s="48"/>
      <c r="GJ44" s="226" t="str" cm="1">
        <f t="array" ref="GJ44">_xlfn.IFS(GI44="Pres",8,GI44="Abs",0,GI44=0,"",GI44="Orie",2,GI44="Holi",0,GI44="Leav",0)</f>
        <v/>
      </c>
      <c r="GK44" s="48"/>
      <c r="GL44" s="226" t="str" cm="1">
        <f t="array" ref="GL44">_xlfn.IFS(GK44="Pres",8,GK44="Abs",0,GK44=0,"",GK44="Orie",2,GK44="Holi",0,GK44="Leav",0)</f>
        <v/>
      </c>
      <c r="GM44" s="48"/>
      <c r="GN44" s="226" t="str" cm="1">
        <f t="array" ref="GN44">_xlfn.IFS(GM44="Pres",8,GM44="Abs",0,GM44=0,"",GM44="Orie",2,GM44="Holi",0,GM44="Leav",0)</f>
        <v/>
      </c>
    </row>
    <row r="45" spans="1:196">
      <c r="A45" s="308"/>
      <c r="B45" s="173"/>
      <c r="C45" s="173"/>
      <c r="D45" s="173"/>
      <c r="E45" s="173"/>
      <c r="F45" s="795"/>
      <c r="G45" s="173"/>
      <c r="H45" s="173"/>
      <c r="I45" s="173"/>
      <c r="J45" s="173"/>
      <c r="K45" s="56"/>
      <c r="M45" s="35"/>
      <c r="N45" s="731"/>
      <c r="O45" s="313"/>
      <c r="P45" s="173"/>
      <c r="Q45" s="318" t="str">
        <f t="shared" si="220"/>
        <v/>
      </c>
      <c r="R45" s="374" t="str">
        <f t="shared" si="221"/>
        <v/>
      </c>
      <c r="S45" s="315" t="str">
        <f t="shared" si="222"/>
        <v/>
      </c>
      <c r="T45" s="316"/>
      <c r="U45" s="316"/>
      <c r="V45" s="316"/>
      <c r="W45" s="810"/>
      <c r="X45" s="318"/>
      <c r="Y45" s="317"/>
      <c r="Z45" s="898"/>
      <c r="AA45" s="316"/>
      <c r="AB45" s="897"/>
      <c r="FN45" s="226" t="str" cm="1">
        <f t="array" ref="FN45">_xlfn.IFS(FM45="Pres",8,FM45="Abs",0,FM45=0,"",FM45="Orie",2,FM45="Holi",0,FM45="Leav",0)</f>
        <v/>
      </c>
      <c r="FO45" s="48"/>
      <c r="FP45" s="84"/>
      <c r="FQ45" s="48"/>
      <c r="FR45" s="475" t="str" cm="1">
        <f t="array" ref="FR45">_xlfn.IFS(FQ45="Pres",8,FQ45="Abs",0,FQ45=0,"",FQ45="Orie",2,FQ45="Holi",0,FQ45="Leav",0)</f>
        <v/>
      </c>
      <c r="FS45" s="48"/>
      <c r="FT45" s="226" t="str" cm="1">
        <f t="array" ref="FT45">_xlfn.IFS(FS45="Pres",8,FS45="Abs",0,FS45=0,"",FS45="Orie",2,FS45="Holi",0,FS45="Leav",0)</f>
        <v/>
      </c>
      <c r="FU45" s="48"/>
      <c r="FV45" s="226" t="str" cm="1">
        <f t="array" ref="FV45">_xlfn.IFS(FU45="Pres",8,FU45="Abs",0,FU45=0,"",FU45="Orie",2,FU45="Holi",0,FU45="Leav",0)</f>
        <v/>
      </c>
      <c r="FW45" s="48"/>
      <c r="FX45" s="226" t="str" cm="1">
        <f t="array" ref="FX45">_xlfn.IFS(FW45="Pres",8,FW45="Abs",0,FW45=0,"",FW45="Orie",2,FW45="Holi",0,FW45="Leav",0)</f>
        <v/>
      </c>
      <c r="FY45" s="48"/>
      <c r="FZ45" s="226" t="str" cm="1">
        <f t="array" ref="FZ45">_xlfn.IFS(FY45="Pres",8,FY45="Abs",0,FY45=0,"",FY45="Orie",2,FY45="Holi",0,FY45="Leav",0)</f>
        <v/>
      </c>
    </row>
    <row r="46" spans="1:196">
      <c r="FN46" s="226" t="str" cm="1">
        <f t="array" ref="FN46">_xlfn.IFS(FM46="Pres",8,FM46="Abs",0,FM46=0,"",FM46="Orie",2,FM46="Holi",0,FM46="Leav",0)</f>
        <v/>
      </c>
      <c r="FO46" s="48"/>
      <c r="FP46" s="84"/>
      <c r="FQ46" s="48"/>
      <c r="FR46" s="475" t="str" cm="1">
        <f t="array" ref="FR46">_xlfn.IFS(FQ46="Pres",8,FQ46="Abs",0,FQ46=0,"",FQ46="Orie",2,FQ46="Holi",0,FQ46="Leav",0)</f>
        <v/>
      </c>
      <c r="FS46" s="48"/>
      <c r="FT46" s="226" t="str" cm="1">
        <f t="array" ref="FT46">_xlfn.IFS(FS46="Pres",8,FS46="Abs",0,FS46=0,"",FS46="Orie",2,FS46="Holi",0,FS46="Leav",0)</f>
        <v/>
      </c>
    </row>
    <row r="47" spans="1:196">
      <c r="FN47" s="226" t="str" cm="1">
        <f t="array" ref="FN47">_xlfn.IFS(FM47="Pres",8,FM47="Abs",0,FM47=0,"",FM47="Orie",2,FM47="Holi",0,FM47="Leav",0)</f>
        <v/>
      </c>
      <c r="FO47" s="48"/>
      <c r="FP47" s="84"/>
      <c r="FQ47" s="48"/>
      <c r="FR47" s="475" t="str" cm="1">
        <f t="array" ref="FR47">_xlfn.IFS(FQ47="Pres",8,FQ47="Abs",0,FQ47=0,"",FQ47="Orie",2,FQ47="Holi",0,FQ47="Leav",0)</f>
        <v/>
      </c>
      <c r="FS47" s="48"/>
      <c r="FT47" s="226" t="str" cm="1">
        <f t="array" ref="FT47">_xlfn.IFS(FS47="Pres",8,FS47="Abs",0,FS47=0,"",FS47="Orie",2,FS47="Holi",0,FS47="Leav",0)</f>
        <v/>
      </c>
    </row>
  </sheetData>
  <mergeCells count="55">
    <mergeCell ref="GE1:GF1"/>
    <mergeCell ref="GG1:GH1"/>
    <mergeCell ref="GI1:GJ1"/>
    <mergeCell ref="GK1:GL1"/>
    <mergeCell ref="GM1:GN1"/>
    <mergeCell ref="FM1:FN1"/>
    <mergeCell ref="FO1:FP1"/>
    <mergeCell ref="FQ1:FR1"/>
    <mergeCell ref="FS1:FT1"/>
    <mergeCell ref="FC1:FD1"/>
    <mergeCell ref="FE1:FF1"/>
    <mergeCell ref="FG1:FH1"/>
    <mergeCell ref="FI1:FJ1"/>
    <mergeCell ref="FK1:FL1"/>
    <mergeCell ref="EQ1:ER1"/>
    <mergeCell ref="M5:M7"/>
    <mergeCell ref="W2:W4"/>
    <mergeCell ref="L2:L4"/>
    <mergeCell ref="A2:A4"/>
    <mergeCell ref="B2:B4"/>
    <mergeCell ref="C2:C4"/>
    <mergeCell ref="D2:D4"/>
    <mergeCell ref="E2:E4"/>
    <mergeCell ref="F2:F4"/>
    <mergeCell ref="G2:G4"/>
    <mergeCell ref="H2:H4"/>
    <mergeCell ref="I2:I4"/>
    <mergeCell ref="J2:J4"/>
    <mergeCell ref="K2:K4"/>
    <mergeCell ref="R2:R4"/>
    <mergeCell ref="S2:S4"/>
    <mergeCell ref="T2:T4"/>
    <mergeCell ref="U2:U4"/>
    <mergeCell ref="V2:V4"/>
    <mergeCell ref="M2:M4"/>
    <mergeCell ref="N2:N4"/>
    <mergeCell ref="O2:O4"/>
    <mergeCell ref="P2:P4"/>
    <mergeCell ref="Q2:Q4"/>
    <mergeCell ref="EO1:EP1"/>
    <mergeCell ref="X2:X4"/>
    <mergeCell ref="Y2:Y4"/>
    <mergeCell ref="Z2:Z4"/>
    <mergeCell ref="AA2:AA4"/>
    <mergeCell ref="AB2:AB4"/>
    <mergeCell ref="ES1:ET1"/>
    <mergeCell ref="EU1:EV1"/>
    <mergeCell ref="EW1:EX1"/>
    <mergeCell ref="EY1:EZ1"/>
    <mergeCell ref="FA1:FB1"/>
    <mergeCell ref="FU1:FV1"/>
    <mergeCell ref="FW1:FX1"/>
    <mergeCell ref="FY1:FZ1"/>
    <mergeCell ref="GA1:GB1"/>
    <mergeCell ref="GC1:GD1"/>
  </mergeCells>
  <conditionalFormatting sqref="AM16:AN19 AO18:BD19 AI26:BD27 AG12:AH27 AM9:AM15 AI12:AK25 AM20:BD25 AO12:AO13 AO14:AP14 BG20:BW27 AO15:AX17 BX16:BZ17 BU17:BV18 BU7:BV15 BX19:BZ27 AC28:AK28 AM28:BD28 BG28:BZ28 AC6:AF27 EO37:ER38 EA31:EC36 EI36:FV36 EQ39:ER39 EY41:FM41 FN41:FO47 FQ41:FT47 EQ40:FT40 ES37:FV39 FU40:FX45 AE29:AE32 EG30:EH34 EG7:EL28 EO7:FO28 FQ7:FT28 FP29:FV35 EI30:FO35 FW29:FX39 DY29:FO29 FP25:FP28 FY29:FZ45 FU27:GD28 GE28:GF28 GG27:GN28 GA29:GN44">
    <cfRule type="containsText" dxfId="16114" priority="2472" operator="containsText" text="Pres">
      <formula>NOT(ISERROR(SEARCH(("Pres"),(AC6))))</formula>
    </cfRule>
  </conditionalFormatting>
  <conditionalFormatting sqref="AM16:AN19 AO18:BD19 AI26:BD27 AG12:AH27 AM9:AM15 AI12:AK25 AM20:BD25 AO12:AO13 AO14:AP14 BG20:BW27 AO15:AX17 BX16:BZ17 BU17:BV18 BU7:BV15 BX19:BZ27 AC28:AK28 AM28:BD28 BG28:BZ28 AC6:AF27 EO37:ER38 EA31:EC36 EI36:FV36 EQ39:ER39 EY41:FM41 FN41:FO47 FQ41:FT47 EQ40:FT40 ES37:FV39 FU40:FX45 AE29:AE32 EG30:EH34 EG7:EL28 EO7:FO28 FQ7:FT28 FP29:FV35 EI30:FO35 FW29:FX39 DY29:FO29 FP25:FP28 FY29:FZ45 FU27:GD28 GE28:GF28 GG27:GN28 GA29:GN44">
    <cfRule type="containsText" dxfId="16113" priority="2473" operator="containsText" text="Abs">
      <formula>NOT(ISERROR(SEARCH(("Abs"),(AC6))))</formula>
    </cfRule>
  </conditionalFormatting>
  <conditionalFormatting sqref="AM16:AN19 AO18:BD19 AI26:BD27 AG12:AH27 AM9:AM15 AI12:AK25 AM20:BD25 AO12:AO13 AO14:AP14 BG20:BW27 AO15:AX17 BX16:BZ17 BU17:BV18 BU7:BV15 BX19:BZ27 AC28:AK28 AM28:BD28 BG28:BZ28 AC6:AF27 EO37:ER38 EA31:EC36 EI36:FV36 EQ39:ER39 EY41:FM41 FN41:FO47 FQ41:FT47 EQ40:FT40 ES37:FV39 FU40:FX45 AE29:AE32 EG30:EH34 EG7:EL28 EO7:FO28 FQ7:FT28 FP29:FV35 EI30:FO35 FW29:FX39 DY29:FO29 FP25:FP28 FY29:FZ45 FU27:GD28 GE28:GF28 GG27:GN28 GA29:GN44">
    <cfRule type="containsText" dxfId="16112" priority="2474" operator="containsText" text="Leav">
      <formula>NOT(ISERROR(SEARCH(("Leav"),(AC6))))</formula>
    </cfRule>
  </conditionalFormatting>
  <conditionalFormatting sqref="AM16:AN19 AO18:BD19 AI26:BD27 AG12:AH27 AM9:AM15 AI12:AK25 AM20:BD25 AO12:AO13 AO14:AP14 BG20:BW27 AO15:AX17 BX16:BZ17 BU17:BV18 BU7:BV15 BX19:BZ27 AC28:AK28 AM28:BD28 BG28:BZ28 AC6:AF27 EO37:ER38 EA31:EC36 EI36:FV36 EQ39:ER39 EY41:FM41 FN41:FO47 FQ41:FT47 EQ40:FT40 ES37:FV39 FU40:FX45 AE29:AE32 EG30:EH34 EG7:EL28 EO7:FO28 FQ7:FT28 FP29:FV35 EI30:FO35 FW29:FX39 DY29:FO29 FP25:FP28 FY29:FZ45 FU27:GD28 GE28:GF28 GG27:GN28 GA29:GN44">
    <cfRule type="containsText" dxfId="16111" priority="2475" operator="containsText" text="Holi">
      <formula>NOT(ISERROR(SEARCH(("Holi"),(AC6))))</formula>
    </cfRule>
  </conditionalFormatting>
  <conditionalFormatting sqref="F6:F23 F36 F38:F40 F25:F31">
    <cfRule type="cellIs" dxfId="16110" priority="2476" operator="equal">
      <formula>"Ac"</formula>
    </cfRule>
  </conditionalFormatting>
  <conditionalFormatting sqref="F6:F23 F36 F38:F40 F25:F31">
    <cfRule type="cellIs" dxfId="16109" priority="2477" operator="equal">
      <formula>"IT"</formula>
    </cfRule>
  </conditionalFormatting>
  <conditionalFormatting sqref="N6:O18 O19:O27 O29:O45">
    <cfRule type="cellIs" dxfId="16108" priority="2478" operator="greaterThanOrEqual">
      <formula>32</formula>
    </cfRule>
  </conditionalFormatting>
  <conditionalFormatting sqref="A6:A40">
    <cfRule type="containsText" dxfId="16107" priority="2479" operator="containsText" text="Flag">
      <formula>NOT(ISERROR(SEARCH(("Flag"),(A6))))</formula>
    </cfRule>
  </conditionalFormatting>
  <conditionalFormatting sqref="A1 A6:A40">
    <cfRule type="containsText" dxfId="16106" priority="2480" operator="containsText" text="Active">
      <formula>NOT(ISERROR(SEARCH(("Active"),(A1))))</formula>
    </cfRule>
  </conditionalFormatting>
  <conditionalFormatting sqref="A1 A6:A40">
    <cfRule type="containsText" dxfId="16105" priority="2481" operator="containsText" text="Withdrawn">
      <formula>NOT(ISERROR(SEARCH(("Withdrawn"),(A1))))</formula>
    </cfRule>
  </conditionalFormatting>
  <conditionalFormatting sqref="A1 A6:A40">
    <cfRule type="containsText" dxfId="16104" priority="2482" operator="containsText" text="Transf">
      <formula>NOT(ISERROR(SEARCH(("Transf"),(A1))))</formula>
    </cfRule>
  </conditionalFormatting>
  <conditionalFormatting sqref="A1 A6:A40">
    <cfRule type="containsText" dxfId="16103" priority="2483" operator="containsText" text="Grad">
      <formula>NOT(ISERROR(SEARCH(("Grad"),(A1))))</formula>
    </cfRule>
  </conditionalFormatting>
  <conditionalFormatting sqref="A1 A6:A40">
    <cfRule type="containsText" dxfId="16102" priority="2484" operator="containsText" text="Intern">
      <formula>NOT(ISERROR(SEARCH(("Intern"),(A1))))</formula>
    </cfRule>
  </conditionalFormatting>
  <conditionalFormatting sqref="AM16:AN19 AO18:BD19 AI26:BD27 AG12:AH27 AM9:AM15 AI12:AK25 AM20:BD25 AO12:AO13 AO14:AP14 BG20:BW27 AO15:AX17 BX16:BZ17 BU17:BV18 BU7:BV15 BX19:BZ27 AC28:AK28 AM28:BD28 BG28:BZ28 AC6:AF27 EO37:ER38 EA31:EC36 EI36:FV36 EQ39:ER39 EY41:FM41 FN41:FO47 FQ41:FT47 EQ40:FT40 ES37:FV39 FU40:FX45 AE29:AE32 EG30:EH34 EG7:EL28 EO7:FO28 FQ7:FT28 FP29:FV35 EI30:FO35 FW29:FX39 DY29:FO29 FP25:FP28 FY29:FZ45 FU27:GD28 GE28:GF28 GG27:GN28 GA29:GN44">
    <cfRule type="containsText" dxfId="16101" priority="2485" operator="containsText" text="Orie">
      <formula>NOT(ISERROR(SEARCH(("Orie"),(AC6))))</formula>
    </cfRule>
  </conditionalFormatting>
  <conditionalFormatting sqref="Q1 Q6:Q45">
    <cfRule type="cellIs" dxfId="16100" priority="2486" operator="between">
      <formula>1</formula>
      <formula>2</formula>
    </cfRule>
  </conditionalFormatting>
  <conditionalFormatting sqref="Q1 Q6:Q45">
    <cfRule type="cellIs" dxfId="16099" priority="2487" operator="between">
      <formula>3</formula>
      <formula>6</formula>
    </cfRule>
  </conditionalFormatting>
  <conditionalFormatting sqref="Q1 Q6:Q45">
    <cfRule type="cellIs" dxfId="16098" priority="2488" operator="greaterThan">
      <formula>6</formula>
    </cfRule>
  </conditionalFormatting>
  <conditionalFormatting sqref="N1:O1 N6:O18 O19:O27 O29:O45">
    <cfRule type="cellIs" dxfId="16097" priority="2489" operator="between">
      <formula>27</formula>
      <formula>31</formula>
    </cfRule>
  </conditionalFormatting>
  <conditionalFormatting sqref="AM6:AM7">
    <cfRule type="containsText" dxfId="16096" priority="2452" operator="containsText" text="Pres">
      <formula>NOT(ISERROR(SEARCH(("Pres"),(AM6))))</formula>
    </cfRule>
  </conditionalFormatting>
  <conditionalFormatting sqref="AM6:AM7">
    <cfRule type="containsText" dxfId="16095" priority="2453" operator="containsText" text="Abs">
      <formula>NOT(ISERROR(SEARCH(("Abs"),(AM6))))</formula>
    </cfRule>
  </conditionalFormatting>
  <conditionalFormatting sqref="AM6:AM7">
    <cfRule type="containsText" dxfId="16094" priority="2454" operator="containsText" text="Leav">
      <formula>NOT(ISERROR(SEARCH(("Leav"),(AM6))))</formula>
    </cfRule>
  </conditionalFormatting>
  <conditionalFormatting sqref="AM6:AM7">
    <cfRule type="containsText" dxfId="16093" priority="2455" operator="containsText" text="Holi">
      <formula>NOT(ISERROR(SEARCH(("Holi"),(AM6))))</formula>
    </cfRule>
  </conditionalFormatting>
  <conditionalFormatting sqref="AM6:AM7">
    <cfRule type="containsText" dxfId="16092" priority="2456" operator="containsText" text="Orie">
      <formula>NOT(ISERROR(SEARCH(("Orie"),(AM6))))</formula>
    </cfRule>
  </conditionalFormatting>
  <conditionalFormatting sqref="AO6:AO8">
    <cfRule type="containsText" dxfId="16091" priority="2447" operator="containsText" text="Pres">
      <formula>NOT(ISERROR(SEARCH(("Pres"),(AO6))))</formula>
    </cfRule>
  </conditionalFormatting>
  <conditionalFormatting sqref="AO6:AO8">
    <cfRule type="containsText" dxfId="16090" priority="2448" operator="containsText" text="Abs">
      <formula>NOT(ISERROR(SEARCH(("Abs"),(AO6))))</formula>
    </cfRule>
  </conditionalFormatting>
  <conditionalFormatting sqref="AO6:AO8">
    <cfRule type="containsText" dxfId="16089" priority="2449" operator="containsText" text="Leav">
      <formula>NOT(ISERROR(SEARCH(("Leav"),(AO6))))</formula>
    </cfRule>
  </conditionalFormatting>
  <conditionalFormatting sqref="AO6:AO8">
    <cfRule type="containsText" dxfId="16088" priority="2450" operator="containsText" text="Holi">
      <formula>NOT(ISERROR(SEARCH(("Holi"),(AO6))))</formula>
    </cfRule>
  </conditionalFormatting>
  <conditionalFormatting sqref="AO6:AO8">
    <cfRule type="containsText" dxfId="16087" priority="2451" operator="containsText" text="Orie">
      <formula>NOT(ISERROR(SEARCH(("Orie"),(AO6))))</formula>
    </cfRule>
  </conditionalFormatting>
  <conditionalFormatting sqref="AM8">
    <cfRule type="containsText" dxfId="16086" priority="2412" operator="containsText" text="Pres">
      <formula>NOT(ISERROR(SEARCH(("Pres"),(AM8))))</formula>
    </cfRule>
  </conditionalFormatting>
  <conditionalFormatting sqref="AM8">
    <cfRule type="containsText" dxfId="16085" priority="2413" operator="containsText" text="Abs">
      <formula>NOT(ISERROR(SEARCH(("Abs"),(AM8))))</formula>
    </cfRule>
  </conditionalFormatting>
  <conditionalFormatting sqref="AM8">
    <cfRule type="containsText" dxfId="16084" priority="2414" operator="containsText" text="Leav">
      <formula>NOT(ISERROR(SEARCH(("Leav"),(AM8))))</formula>
    </cfRule>
  </conditionalFormatting>
  <conditionalFormatting sqref="AM8">
    <cfRule type="containsText" dxfId="16083" priority="2415" operator="containsText" text="Holi">
      <formula>NOT(ISERROR(SEARCH(("Holi"),(AM8))))</formula>
    </cfRule>
  </conditionalFormatting>
  <conditionalFormatting sqref="AM8">
    <cfRule type="containsText" dxfId="16082" priority="2416" operator="containsText" text="Orie">
      <formula>NOT(ISERROR(SEARCH(("Orie"),(AM8))))</formula>
    </cfRule>
  </conditionalFormatting>
  <conditionalFormatting sqref="AO9">
    <cfRule type="containsText" dxfId="16081" priority="2382" operator="containsText" text="Pres">
      <formula>NOT(ISERROR(SEARCH(("Pres"),(AO9))))</formula>
    </cfRule>
  </conditionalFormatting>
  <conditionalFormatting sqref="AO9">
    <cfRule type="containsText" dxfId="16080" priority="2383" operator="containsText" text="Abs">
      <formula>NOT(ISERROR(SEARCH(("Abs"),(AO9))))</formula>
    </cfRule>
  </conditionalFormatting>
  <conditionalFormatting sqref="AO9">
    <cfRule type="containsText" dxfId="16079" priority="2384" operator="containsText" text="Leav">
      <formula>NOT(ISERROR(SEARCH(("Leav"),(AO9))))</formula>
    </cfRule>
  </conditionalFormatting>
  <conditionalFormatting sqref="AO9">
    <cfRule type="containsText" dxfId="16078" priority="2385" operator="containsText" text="Holi">
      <formula>NOT(ISERROR(SEARCH(("Holi"),(AO9))))</formula>
    </cfRule>
  </conditionalFormatting>
  <conditionalFormatting sqref="AO9">
    <cfRule type="containsText" dxfId="16077" priority="2386" operator="containsText" text="Orie">
      <formula>NOT(ISERROR(SEARCH(("Orie"),(AO9))))</formula>
    </cfRule>
  </conditionalFormatting>
  <conditionalFormatting sqref="AO10:AP10">
    <cfRule type="containsText" dxfId="16076" priority="2352" operator="containsText" text="Pres">
      <formula>NOT(ISERROR(SEARCH(("Pres"),(AO10))))</formula>
    </cfRule>
  </conditionalFormatting>
  <conditionalFormatting sqref="AO10:AP10">
    <cfRule type="containsText" dxfId="16075" priority="2353" operator="containsText" text="Abs">
      <formula>NOT(ISERROR(SEARCH(("Abs"),(AO10))))</formula>
    </cfRule>
  </conditionalFormatting>
  <conditionalFormatting sqref="AO10:AP10">
    <cfRule type="containsText" dxfId="16074" priority="2354" operator="containsText" text="Leav">
      <formula>NOT(ISERROR(SEARCH(("Leav"),(AO10))))</formula>
    </cfRule>
  </conditionalFormatting>
  <conditionalFormatting sqref="AO10:AP10">
    <cfRule type="containsText" dxfId="16073" priority="2355" operator="containsText" text="Holi">
      <formula>NOT(ISERROR(SEARCH(("Holi"),(AO10))))</formula>
    </cfRule>
  </conditionalFormatting>
  <conditionalFormatting sqref="AO10:AP10">
    <cfRule type="containsText" dxfId="16072" priority="2356" operator="containsText" text="Orie">
      <formula>NOT(ISERROR(SEARCH(("Orie"),(AO10))))</formula>
    </cfRule>
  </conditionalFormatting>
  <conditionalFormatting sqref="AQ10:AR10">
    <cfRule type="containsText" dxfId="16071" priority="2347" operator="containsText" text="Pres">
      <formula>NOT(ISERROR(SEARCH(("Pres"),(AQ10))))</formula>
    </cfRule>
  </conditionalFormatting>
  <conditionalFormatting sqref="AQ10:AR10">
    <cfRule type="containsText" dxfId="16070" priority="2348" operator="containsText" text="Abs">
      <formula>NOT(ISERROR(SEARCH(("Abs"),(AQ10))))</formula>
    </cfRule>
  </conditionalFormatting>
  <conditionalFormatting sqref="AQ10:AR10">
    <cfRule type="containsText" dxfId="16069" priority="2349" operator="containsText" text="Leav">
      <formula>NOT(ISERROR(SEARCH(("Leav"),(AQ10))))</formula>
    </cfRule>
  </conditionalFormatting>
  <conditionalFormatting sqref="AQ10:AR10">
    <cfRule type="containsText" dxfId="16068" priority="2350" operator="containsText" text="Holi">
      <formula>NOT(ISERROR(SEARCH(("Holi"),(AQ10))))</formula>
    </cfRule>
  </conditionalFormatting>
  <conditionalFormatting sqref="AQ10:AR10">
    <cfRule type="containsText" dxfId="16067" priority="2351" operator="containsText" text="Orie">
      <formula>NOT(ISERROR(SEARCH(("Orie"),(AQ10))))</formula>
    </cfRule>
  </conditionalFormatting>
  <conditionalFormatting sqref="AS10:AT10">
    <cfRule type="containsText" dxfId="16066" priority="2342" operator="containsText" text="Pres">
      <formula>NOT(ISERROR(SEARCH(("Pres"),(AS10))))</formula>
    </cfRule>
  </conditionalFormatting>
  <conditionalFormatting sqref="AS10:AT10">
    <cfRule type="containsText" dxfId="16065" priority="2343" operator="containsText" text="Abs">
      <formula>NOT(ISERROR(SEARCH(("Abs"),(AS10))))</formula>
    </cfRule>
  </conditionalFormatting>
  <conditionalFormatting sqref="AS10:AT10">
    <cfRule type="containsText" dxfId="16064" priority="2344" operator="containsText" text="Leav">
      <formula>NOT(ISERROR(SEARCH(("Leav"),(AS10))))</formula>
    </cfRule>
  </conditionalFormatting>
  <conditionalFormatting sqref="AS10:AT10">
    <cfRule type="containsText" dxfId="16063" priority="2345" operator="containsText" text="Holi">
      <formula>NOT(ISERROR(SEARCH(("Holi"),(AS10))))</formula>
    </cfRule>
  </conditionalFormatting>
  <conditionalFormatting sqref="AS10:AT10">
    <cfRule type="containsText" dxfId="16062" priority="2346" operator="containsText" text="Orie">
      <formula>NOT(ISERROR(SEARCH(("Orie"),(AS10))))</formula>
    </cfRule>
  </conditionalFormatting>
  <conditionalFormatting sqref="AU10:AV10">
    <cfRule type="containsText" dxfId="16061" priority="2337" operator="containsText" text="Pres">
      <formula>NOT(ISERROR(SEARCH(("Pres"),(AU10))))</formula>
    </cfRule>
  </conditionalFormatting>
  <conditionalFormatting sqref="AU10:AV10">
    <cfRule type="containsText" dxfId="16060" priority="2338" operator="containsText" text="Abs">
      <formula>NOT(ISERROR(SEARCH(("Abs"),(AU10))))</formula>
    </cfRule>
  </conditionalFormatting>
  <conditionalFormatting sqref="AU10:AV10">
    <cfRule type="containsText" dxfId="16059" priority="2339" operator="containsText" text="Leav">
      <formula>NOT(ISERROR(SEARCH(("Leav"),(AU10))))</formula>
    </cfRule>
  </conditionalFormatting>
  <conditionalFormatting sqref="AU10:AV10">
    <cfRule type="containsText" dxfId="16058" priority="2340" operator="containsText" text="Holi">
      <formula>NOT(ISERROR(SEARCH(("Holi"),(AU10))))</formula>
    </cfRule>
  </conditionalFormatting>
  <conditionalFormatting sqref="AU10:AV10">
    <cfRule type="containsText" dxfId="16057" priority="2341" operator="containsText" text="Orie">
      <formula>NOT(ISERROR(SEARCH(("Orie"),(AU10))))</formula>
    </cfRule>
  </conditionalFormatting>
  <conditionalFormatting sqref="AW10:AX10">
    <cfRule type="containsText" dxfId="16056" priority="2332" operator="containsText" text="Pres">
      <formula>NOT(ISERROR(SEARCH(("Pres"),(AW10))))</formula>
    </cfRule>
  </conditionalFormatting>
  <conditionalFormatting sqref="AW10:AX10">
    <cfRule type="containsText" dxfId="16055" priority="2333" operator="containsText" text="Abs">
      <formula>NOT(ISERROR(SEARCH(("Abs"),(AW10))))</formula>
    </cfRule>
  </conditionalFormatting>
  <conditionalFormatting sqref="AW10:AX10">
    <cfRule type="containsText" dxfId="16054" priority="2334" operator="containsText" text="Leav">
      <formula>NOT(ISERROR(SEARCH(("Leav"),(AW10))))</formula>
    </cfRule>
  </conditionalFormatting>
  <conditionalFormatting sqref="AW10:AX10">
    <cfRule type="containsText" dxfId="16053" priority="2335" operator="containsText" text="Holi">
      <formula>NOT(ISERROR(SEARCH(("Holi"),(AW10))))</formula>
    </cfRule>
  </conditionalFormatting>
  <conditionalFormatting sqref="AW10:AX10">
    <cfRule type="containsText" dxfId="16052" priority="2336" operator="containsText" text="Orie">
      <formula>NOT(ISERROR(SEARCH(("Orie"),(AW10))))</formula>
    </cfRule>
  </conditionalFormatting>
  <conditionalFormatting sqref="AY10:AZ10">
    <cfRule type="containsText" dxfId="16051" priority="2327" operator="containsText" text="Pres">
      <formula>NOT(ISERROR(SEARCH(("Pres"),(AY10))))</formula>
    </cfRule>
  </conditionalFormatting>
  <conditionalFormatting sqref="AY10:AZ10">
    <cfRule type="containsText" dxfId="16050" priority="2328" operator="containsText" text="Abs">
      <formula>NOT(ISERROR(SEARCH(("Abs"),(AY10))))</formula>
    </cfRule>
  </conditionalFormatting>
  <conditionalFormatting sqref="AY10:AZ10">
    <cfRule type="containsText" dxfId="16049" priority="2329" operator="containsText" text="Leav">
      <formula>NOT(ISERROR(SEARCH(("Leav"),(AY10))))</formula>
    </cfRule>
  </conditionalFormatting>
  <conditionalFormatting sqref="AY10:AZ10">
    <cfRule type="containsText" dxfId="16048" priority="2330" operator="containsText" text="Holi">
      <formula>NOT(ISERROR(SEARCH(("Holi"),(AY10))))</formula>
    </cfRule>
  </conditionalFormatting>
  <conditionalFormatting sqref="AY10:AZ10">
    <cfRule type="containsText" dxfId="16047" priority="2331" operator="containsText" text="Orie">
      <formula>NOT(ISERROR(SEARCH(("Orie"),(AY10))))</formula>
    </cfRule>
  </conditionalFormatting>
  <conditionalFormatting sqref="BA10:BB10">
    <cfRule type="containsText" dxfId="16046" priority="2322" operator="containsText" text="Pres">
      <formula>NOT(ISERROR(SEARCH(("Pres"),(BA10))))</formula>
    </cfRule>
  </conditionalFormatting>
  <conditionalFormatting sqref="BA10:BB10">
    <cfRule type="containsText" dxfId="16045" priority="2323" operator="containsText" text="Abs">
      <formula>NOT(ISERROR(SEARCH(("Abs"),(BA10))))</formula>
    </cfRule>
  </conditionalFormatting>
  <conditionalFormatting sqref="BA10:BB10">
    <cfRule type="containsText" dxfId="16044" priority="2324" operator="containsText" text="Leav">
      <formula>NOT(ISERROR(SEARCH(("Leav"),(BA10))))</formula>
    </cfRule>
  </conditionalFormatting>
  <conditionalFormatting sqref="BA10:BB10">
    <cfRule type="containsText" dxfId="16043" priority="2325" operator="containsText" text="Holi">
      <formula>NOT(ISERROR(SEARCH(("Holi"),(BA10))))</formula>
    </cfRule>
  </conditionalFormatting>
  <conditionalFormatting sqref="BA10:BB10">
    <cfRule type="containsText" dxfId="16042" priority="2326" operator="containsText" text="Orie">
      <formula>NOT(ISERROR(SEARCH(("Orie"),(BA10))))</formula>
    </cfRule>
  </conditionalFormatting>
  <conditionalFormatting sqref="BC10:BD10">
    <cfRule type="containsText" dxfId="16041" priority="2317" operator="containsText" text="Pres">
      <formula>NOT(ISERROR(SEARCH(("Pres"),(BC10))))</formula>
    </cfRule>
  </conditionalFormatting>
  <conditionalFormatting sqref="BC10:BD10">
    <cfRule type="containsText" dxfId="16040" priority="2318" operator="containsText" text="Abs">
      <formula>NOT(ISERROR(SEARCH(("Abs"),(BC10))))</formula>
    </cfRule>
  </conditionalFormatting>
  <conditionalFormatting sqref="BC10:BD10">
    <cfRule type="containsText" dxfId="16039" priority="2319" operator="containsText" text="Leav">
      <formula>NOT(ISERROR(SEARCH(("Leav"),(BC10))))</formula>
    </cfRule>
  </conditionalFormatting>
  <conditionalFormatting sqref="BC10:BD10">
    <cfRule type="containsText" dxfId="16038" priority="2320" operator="containsText" text="Holi">
      <formula>NOT(ISERROR(SEARCH(("Holi"),(BC10))))</formula>
    </cfRule>
  </conditionalFormatting>
  <conditionalFormatting sqref="BC10:BD10">
    <cfRule type="containsText" dxfId="16037" priority="2321" operator="containsText" text="Orie">
      <formula>NOT(ISERROR(SEARCH(("Orie"),(BC10))))</formula>
    </cfRule>
  </conditionalFormatting>
  <conditionalFormatting sqref="AO11:AP11">
    <cfRule type="containsText" dxfId="16036" priority="2312" operator="containsText" text="Pres">
      <formula>NOT(ISERROR(SEARCH(("Pres"),(AO11))))</formula>
    </cfRule>
  </conditionalFormatting>
  <conditionalFormatting sqref="AO11:AP11">
    <cfRule type="containsText" dxfId="16035" priority="2313" operator="containsText" text="Abs">
      <formula>NOT(ISERROR(SEARCH(("Abs"),(AO11))))</formula>
    </cfRule>
  </conditionalFormatting>
  <conditionalFormatting sqref="AO11:AP11">
    <cfRule type="containsText" dxfId="16034" priority="2314" operator="containsText" text="Leav">
      <formula>NOT(ISERROR(SEARCH(("Leav"),(AO11))))</formula>
    </cfRule>
  </conditionalFormatting>
  <conditionalFormatting sqref="AO11:AP11">
    <cfRule type="containsText" dxfId="16033" priority="2315" operator="containsText" text="Holi">
      <formula>NOT(ISERROR(SEARCH(("Holi"),(AO11))))</formula>
    </cfRule>
  </conditionalFormatting>
  <conditionalFormatting sqref="AO11:AP11">
    <cfRule type="containsText" dxfId="16032" priority="2316" operator="containsText" text="Orie">
      <formula>NOT(ISERROR(SEARCH(("Orie"),(AO11))))</formula>
    </cfRule>
  </conditionalFormatting>
  <conditionalFormatting sqref="AQ11:AR11">
    <cfRule type="containsText" dxfId="16031" priority="2307" operator="containsText" text="Pres">
      <formula>NOT(ISERROR(SEARCH(("Pres"),(AQ11))))</formula>
    </cfRule>
  </conditionalFormatting>
  <conditionalFormatting sqref="AQ11:AR11">
    <cfRule type="containsText" dxfId="16030" priority="2308" operator="containsText" text="Abs">
      <formula>NOT(ISERROR(SEARCH(("Abs"),(AQ11))))</formula>
    </cfRule>
  </conditionalFormatting>
  <conditionalFormatting sqref="AQ11:AR11">
    <cfRule type="containsText" dxfId="16029" priority="2309" operator="containsText" text="Leav">
      <formula>NOT(ISERROR(SEARCH(("Leav"),(AQ11))))</formula>
    </cfRule>
  </conditionalFormatting>
  <conditionalFormatting sqref="AQ11:AR11">
    <cfRule type="containsText" dxfId="16028" priority="2310" operator="containsText" text="Holi">
      <formula>NOT(ISERROR(SEARCH(("Holi"),(AQ11))))</formula>
    </cfRule>
  </conditionalFormatting>
  <conditionalFormatting sqref="AQ11:AR11">
    <cfRule type="containsText" dxfId="16027" priority="2311" operator="containsText" text="Orie">
      <formula>NOT(ISERROR(SEARCH(("Orie"),(AQ11))))</formula>
    </cfRule>
  </conditionalFormatting>
  <conditionalFormatting sqref="AS11:AT11">
    <cfRule type="containsText" dxfId="16026" priority="2302" operator="containsText" text="Pres">
      <formula>NOT(ISERROR(SEARCH(("Pres"),(AS11))))</formula>
    </cfRule>
  </conditionalFormatting>
  <conditionalFormatting sqref="AS11:AT11">
    <cfRule type="containsText" dxfId="16025" priority="2303" operator="containsText" text="Abs">
      <formula>NOT(ISERROR(SEARCH(("Abs"),(AS11))))</formula>
    </cfRule>
  </conditionalFormatting>
  <conditionalFormatting sqref="AS11:AT11">
    <cfRule type="containsText" dxfId="16024" priority="2304" operator="containsText" text="Leav">
      <formula>NOT(ISERROR(SEARCH(("Leav"),(AS11))))</formula>
    </cfRule>
  </conditionalFormatting>
  <conditionalFormatting sqref="AS11:AT11">
    <cfRule type="containsText" dxfId="16023" priority="2305" operator="containsText" text="Holi">
      <formula>NOT(ISERROR(SEARCH(("Holi"),(AS11))))</formula>
    </cfRule>
  </conditionalFormatting>
  <conditionalFormatting sqref="AS11:AT11">
    <cfRule type="containsText" dxfId="16022" priority="2306" operator="containsText" text="Orie">
      <formula>NOT(ISERROR(SEARCH(("Orie"),(AS11))))</formula>
    </cfRule>
  </conditionalFormatting>
  <conditionalFormatting sqref="AU11:AV11">
    <cfRule type="containsText" dxfId="16021" priority="2297" operator="containsText" text="Pres">
      <formula>NOT(ISERROR(SEARCH(("Pres"),(AU11))))</formula>
    </cfRule>
  </conditionalFormatting>
  <conditionalFormatting sqref="AU11:AV11">
    <cfRule type="containsText" dxfId="16020" priority="2298" operator="containsText" text="Abs">
      <formula>NOT(ISERROR(SEARCH(("Abs"),(AU11))))</formula>
    </cfRule>
  </conditionalFormatting>
  <conditionalFormatting sqref="AU11:AV11">
    <cfRule type="containsText" dxfId="16019" priority="2299" operator="containsText" text="Leav">
      <formula>NOT(ISERROR(SEARCH(("Leav"),(AU11))))</formula>
    </cfRule>
  </conditionalFormatting>
  <conditionalFormatting sqref="AU11:AV11">
    <cfRule type="containsText" dxfId="16018" priority="2300" operator="containsText" text="Holi">
      <formula>NOT(ISERROR(SEARCH(("Holi"),(AU11))))</formula>
    </cfRule>
  </conditionalFormatting>
  <conditionalFormatting sqref="AU11:AV11">
    <cfRule type="containsText" dxfId="16017" priority="2301" operator="containsText" text="Orie">
      <formula>NOT(ISERROR(SEARCH(("Orie"),(AU11))))</formula>
    </cfRule>
  </conditionalFormatting>
  <conditionalFormatting sqref="AW11:AX11">
    <cfRule type="containsText" dxfId="16016" priority="2292" operator="containsText" text="Pres">
      <formula>NOT(ISERROR(SEARCH(("Pres"),(AW11))))</formula>
    </cfRule>
  </conditionalFormatting>
  <conditionalFormatting sqref="AW11:AX11">
    <cfRule type="containsText" dxfId="16015" priority="2293" operator="containsText" text="Abs">
      <formula>NOT(ISERROR(SEARCH(("Abs"),(AW11))))</formula>
    </cfRule>
  </conditionalFormatting>
  <conditionalFormatting sqref="AW11:AX11">
    <cfRule type="containsText" dxfId="16014" priority="2294" operator="containsText" text="Leav">
      <formula>NOT(ISERROR(SEARCH(("Leav"),(AW11))))</formula>
    </cfRule>
  </conditionalFormatting>
  <conditionalFormatting sqref="AW11:AX11">
    <cfRule type="containsText" dxfId="16013" priority="2295" operator="containsText" text="Holi">
      <formula>NOT(ISERROR(SEARCH(("Holi"),(AW11))))</formula>
    </cfRule>
  </conditionalFormatting>
  <conditionalFormatting sqref="AW11:AX11">
    <cfRule type="containsText" dxfId="16012" priority="2296" operator="containsText" text="Orie">
      <formula>NOT(ISERROR(SEARCH(("Orie"),(AW11))))</formula>
    </cfRule>
  </conditionalFormatting>
  <conditionalFormatting sqref="AY11:AZ11">
    <cfRule type="containsText" dxfId="16011" priority="2287" operator="containsText" text="Pres">
      <formula>NOT(ISERROR(SEARCH(("Pres"),(AY11))))</formula>
    </cfRule>
  </conditionalFormatting>
  <conditionalFormatting sqref="AY11:AZ11">
    <cfRule type="containsText" dxfId="16010" priority="2288" operator="containsText" text="Abs">
      <formula>NOT(ISERROR(SEARCH(("Abs"),(AY11))))</formula>
    </cfRule>
  </conditionalFormatting>
  <conditionalFormatting sqref="AY11:AZ11">
    <cfRule type="containsText" dxfId="16009" priority="2289" operator="containsText" text="Leav">
      <formula>NOT(ISERROR(SEARCH(("Leav"),(AY11))))</formula>
    </cfRule>
  </conditionalFormatting>
  <conditionalFormatting sqref="AY11:AZ11">
    <cfRule type="containsText" dxfId="16008" priority="2290" operator="containsText" text="Holi">
      <formula>NOT(ISERROR(SEARCH(("Holi"),(AY11))))</formula>
    </cfRule>
  </conditionalFormatting>
  <conditionalFormatting sqref="AY11:AZ11">
    <cfRule type="containsText" dxfId="16007" priority="2291" operator="containsText" text="Orie">
      <formula>NOT(ISERROR(SEARCH(("Orie"),(AY11))))</formula>
    </cfRule>
  </conditionalFormatting>
  <conditionalFormatting sqref="BA11:BB11">
    <cfRule type="containsText" dxfId="16006" priority="2282" operator="containsText" text="Pres">
      <formula>NOT(ISERROR(SEARCH(("Pres"),(BA11))))</formula>
    </cfRule>
  </conditionalFormatting>
  <conditionalFormatting sqref="BA11:BB11">
    <cfRule type="containsText" dxfId="16005" priority="2283" operator="containsText" text="Abs">
      <formula>NOT(ISERROR(SEARCH(("Abs"),(BA11))))</formula>
    </cfRule>
  </conditionalFormatting>
  <conditionalFormatting sqref="BA11:BB11">
    <cfRule type="containsText" dxfId="16004" priority="2284" operator="containsText" text="Leav">
      <formula>NOT(ISERROR(SEARCH(("Leav"),(BA11))))</formula>
    </cfRule>
  </conditionalFormatting>
  <conditionalFormatting sqref="BA11:BB11">
    <cfRule type="containsText" dxfId="16003" priority="2285" operator="containsText" text="Holi">
      <formula>NOT(ISERROR(SEARCH(("Holi"),(BA11))))</formula>
    </cfRule>
  </conditionalFormatting>
  <conditionalFormatting sqref="BA11:BB11">
    <cfRule type="containsText" dxfId="16002" priority="2286" operator="containsText" text="Orie">
      <formula>NOT(ISERROR(SEARCH(("Orie"),(BA11))))</formula>
    </cfRule>
  </conditionalFormatting>
  <conditionalFormatting sqref="BD11">
    <cfRule type="containsText" dxfId="16001" priority="2277" operator="containsText" text="Pres">
      <formula>NOT(ISERROR(SEARCH(("Pres"),(BD11))))</formula>
    </cfRule>
  </conditionalFormatting>
  <conditionalFormatting sqref="BD11">
    <cfRule type="containsText" dxfId="16000" priority="2278" operator="containsText" text="Abs">
      <formula>NOT(ISERROR(SEARCH(("Abs"),(BD11))))</formula>
    </cfRule>
  </conditionalFormatting>
  <conditionalFormatting sqref="BD11">
    <cfRule type="containsText" dxfId="15999" priority="2279" operator="containsText" text="Leav">
      <formula>NOT(ISERROR(SEARCH(("Leav"),(BD11))))</formula>
    </cfRule>
  </conditionalFormatting>
  <conditionalFormatting sqref="BD11">
    <cfRule type="containsText" dxfId="15998" priority="2280" operator="containsText" text="Holi">
      <formula>NOT(ISERROR(SEARCH(("Holi"),(BD11))))</formula>
    </cfRule>
  </conditionalFormatting>
  <conditionalFormatting sqref="BD11">
    <cfRule type="containsText" dxfId="15997" priority="2281" operator="containsText" text="Orie">
      <formula>NOT(ISERROR(SEARCH(("Orie"),(BD11))))</formula>
    </cfRule>
  </conditionalFormatting>
  <conditionalFormatting sqref="BG18">
    <cfRule type="containsText" dxfId="15996" priority="2067" operator="containsText" text="Pres">
      <formula>NOT(ISERROR(SEARCH(("Pres"),(BG18))))</formula>
    </cfRule>
  </conditionalFormatting>
  <conditionalFormatting sqref="BG18">
    <cfRule type="containsText" dxfId="15995" priority="2068" operator="containsText" text="Abs">
      <formula>NOT(ISERROR(SEARCH(("Abs"),(BG18))))</formula>
    </cfRule>
  </conditionalFormatting>
  <conditionalFormatting sqref="BG18">
    <cfRule type="containsText" dxfId="15994" priority="2069" operator="containsText" text="Leav">
      <formula>NOT(ISERROR(SEARCH(("Leav"),(BG18))))</formula>
    </cfRule>
  </conditionalFormatting>
  <conditionalFormatting sqref="BG18">
    <cfRule type="containsText" dxfId="15993" priority="2070" operator="containsText" text="Holi">
      <formula>NOT(ISERROR(SEARCH(("Holi"),(BG18))))</formula>
    </cfRule>
  </conditionalFormatting>
  <conditionalFormatting sqref="BG18">
    <cfRule type="containsText" dxfId="15992" priority="2071" operator="containsText" text="Orie">
      <formula>NOT(ISERROR(SEARCH(("Orie"),(BG18))))</formula>
    </cfRule>
  </conditionalFormatting>
  <conditionalFormatting sqref="BH18:BI18 BI16">
    <cfRule type="containsText" dxfId="15991" priority="2062" operator="containsText" text="Pres">
      <formula>NOT(ISERROR(SEARCH(("Pres"),(BH16))))</formula>
    </cfRule>
  </conditionalFormatting>
  <conditionalFormatting sqref="BH18:BI18 BI16">
    <cfRule type="containsText" dxfId="15990" priority="2063" operator="containsText" text="Abs">
      <formula>NOT(ISERROR(SEARCH(("Abs"),(BH16))))</formula>
    </cfRule>
  </conditionalFormatting>
  <conditionalFormatting sqref="BH18:BI18 BI16">
    <cfRule type="containsText" dxfId="15989" priority="2064" operator="containsText" text="Leav">
      <formula>NOT(ISERROR(SEARCH(("Leav"),(BH16))))</formula>
    </cfRule>
  </conditionalFormatting>
  <conditionalFormatting sqref="BH18:BI18 BI16">
    <cfRule type="containsText" dxfId="15988" priority="2065" operator="containsText" text="Holi">
      <formula>NOT(ISERROR(SEARCH(("Holi"),(BH16))))</formula>
    </cfRule>
  </conditionalFormatting>
  <conditionalFormatting sqref="BH18:BI18 BI16">
    <cfRule type="containsText" dxfId="15987" priority="2066" operator="containsText" text="Orie">
      <formula>NOT(ISERROR(SEARCH(("Orie"),(BH16))))</formula>
    </cfRule>
  </conditionalFormatting>
  <conditionalFormatting sqref="BJ16:BK16 BJ18:BK18">
    <cfRule type="containsText" dxfId="15986" priority="2057" operator="containsText" text="Pres">
      <formula>NOT(ISERROR(SEARCH(("Pres"),(BJ16))))</formula>
    </cfRule>
  </conditionalFormatting>
  <conditionalFormatting sqref="BJ16:BK16 BJ18:BK18">
    <cfRule type="containsText" dxfId="15985" priority="2058" operator="containsText" text="Abs">
      <formula>NOT(ISERROR(SEARCH(("Abs"),(BJ16))))</formula>
    </cfRule>
  </conditionalFormatting>
  <conditionalFormatting sqref="BJ16:BK16 BJ18:BK18">
    <cfRule type="containsText" dxfId="15984" priority="2059" operator="containsText" text="Leav">
      <formula>NOT(ISERROR(SEARCH(("Leav"),(BJ16))))</formula>
    </cfRule>
  </conditionalFormatting>
  <conditionalFormatting sqref="BJ16:BK16 BJ18:BK18">
    <cfRule type="containsText" dxfId="15983" priority="2060" operator="containsText" text="Holi">
      <formula>NOT(ISERROR(SEARCH(("Holi"),(BJ16))))</formula>
    </cfRule>
  </conditionalFormatting>
  <conditionalFormatting sqref="BJ16:BK16 BJ18:BK18">
    <cfRule type="containsText" dxfId="15982" priority="2061" operator="containsText" text="Orie">
      <formula>NOT(ISERROR(SEARCH(("Orie"),(BJ16))))</formula>
    </cfRule>
  </conditionalFormatting>
  <conditionalFormatting sqref="BL16:BM16 BL18:BM18">
    <cfRule type="containsText" dxfId="15981" priority="2052" operator="containsText" text="Pres">
      <formula>NOT(ISERROR(SEARCH(("Pres"),(BL16))))</formula>
    </cfRule>
  </conditionalFormatting>
  <conditionalFormatting sqref="BL16:BM16 BL18:BM18">
    <cfRule type="containsText" dxfId="15980" priority="2053" operator="containsText" text="Abs">
      <formula>NOT(ISERROR(SEARCH(("Abs"),(BL16))))</formula>
    </cfRule>
  </conditionalFormatting>
  <conditionalFormatting sqref="BL16:BM16 BL18:BM18">
    <cfRule type="containsText" dxfId="15979" priority="2054" operator="containsText" text="Leav">
      <formula>NOT(ISERROR(SEARCH(("Leav"),(BL16))))</formula>
    </cfRule>
  </conditionalFormatting>
  <conditionalFormatting sqref="BL16:BM16 BL18:BM18">
    <cfRule type="containsText" dxfId="15978" priority="2055" operator="containsText" text="Holi">
      <formula>NOT(ISERROR(SEARCH(("Holi"),(BL16))))</formula>
    </cfRule>
  </conditionalFormatting>
  <conditionalFormatting sqref="BL16:BM16 BL18:BM18">
    <cfRule type="containsText" dxfId="15977" priority="2056" operator="containsText" text="Orie">
      <formula>NOT(ISERROR(SEARCH(("Orie"),(BL16))))</formula>
    </cfRule>
  </conditionalFormatting>
  <conditionalFormatting sqref="BN16:BO16 BN18:BO18">
    <cfRule type="containsText" dxfId="15976" priority="2047" operator="containsText" text="Pres">
      <formula>NOT(ISERROR(SEARCH(("Pres"),(BN16))))</formula>
    </cfRule>
  </conditionalFormatting>
  <conditionalFormatting sqref="BN16:BO16 BN18:BO18">
    <cfRule type="containsText" dxfId="15975" priority="2048" operator="containsText" text="Abs">
      <formula>NOT(ISERROR(SEARCH(("Abs"),(BN16))))</formula>
    </cfRule>
  </conditionalFormatting>
  <conditionalFormatting sqref="BN16:BO16 BN18:BO18">
    <cfRule type="containsText" dxfId="15974" priority="2049" operator="containsText" text="Leav">
      <formula>NOT(ISERROR(SEARCH(("Leav"),(BN16))))</formula>
    </cfRule>
  </conditionalFormatting>
  <conditionalFormatting sqref="BN16:BO16 BN18:BO18">
    <cfRule type="containsText" dxfId="15973" priority="2050" operator="containsText" text="Holi">
      <formula>NOT(ISERROR(SEARCH(("Holi"),(BN16))))</formula>
    </cfRule>
  </conditionalFormatting>
  <conditionalFormatting sqref="BN16:BO16 BN18:BO18">
    <cfRule type="containsText" dxfId="15972" priority="2051" operator="containsText" text="Orie">
      <formula>NOT(ISERROR(SEARCH(("Orie"),(BN16))))</formula>
    </cfRule>
  </conditionalFormatting>
  <conditionalFormatting sqref="BP16:BQ16 BP18">
    <cfRule type="containsText" dxfId="15971" priority="2042" operator="containsText" text="Pres">
      <formula>NOT(ISERROR(SEARCH(("Pres"),(BP16))))</formula>
    </cfRule>
  </conditionalFormatting>
  <conditionalFormatting sqref="BP16:BQ16 BP18">
    <cfRule type="containsText" dxfId="15970" priority="2043" operator="containsText" text="Abs">
      <formula>NOT(ISERROR(SEARCH(("Abs"),(BP16))))</formula>
    </cfRule>
  </conditionalFormatting>
  <conditionalFormatting sqref="BP16:BQ16 BP18">
    <cfRule type="containsText" dxfId="15969" priority="2044" operator="containsText" text="Leav">
      <formula>NOT(ISERROR(SEARCH(("Leav"),(BP16))))</formula>
    </cfRule>
  </conditionalFormatting>
  <conditionalFormatting sqref="BP16:BQ16 BP18">
    <cfRule type="containsText" dxfId="15968" priority="2045" operator="containsText" text="Holi">
      <formula>NOT(ISERROR(SEARCH(("Holi"),(BP16))))</formula>
    </cfRule>
  </conditionalFormatting>
  <conditionalFormatting sqref="BP16:BQ16 BP18">
    <cfRule type="containsText" dxfId="15967" priority="2046" operator="containsText" text="Orie">
      <formula>NOT(ISERROR(SEARCH(("Orie"),(BP16))))</formula>
    </cfRule>
  </conditionalFormatting>
  <conditionalFormatting sqref="BR16:BS16">
    <cfRule type="containsText" dxfId="15966" priority="2037" operator="containsText" text="Pres">
      <formula>NOT(ISERROR(SEARCH(("Pres"),(BR16))))</formula>
    </cfRule>
  </conditionalFormatting>
  <conditionalFormatting sqref="BR16:BS16">
    <cfRule type="containsText" dxfId="15965" priority="2038" operator="containsText" text="Abs">
      <formula>NOT(ISERROR(SEARCH(("Abs"),(BR16))))</formula>
    </cfRule>
  </conditionalFormatting>
  <conditionalFormatting sqref="BR16:BS16">
    <cfRule type="containsText" dxfId="15964" priority="2039" operator="containsText" text="Leav">
      <formula>NOT(ISERROR(SEARCH(("Leav"),(BR16))))</formula>
    </cfRule>
  </conditionalFormatting>
  <conditionalFormatting sqref="BR16:BS16">
    <cfRule type="containsText" dxfId="15963" priority="2040" operator="containsText" text="Holi">
      <formula>NOT(ISERROR(SEARCH(("Holi"),(BR16))))</formula>
    </cfRule>
  </conditionalFormatting>
  <conditionalFormatting sqref="BR16:BS16">
    <cfRule type="containsText" dxfId="15962" priority="2041" operator="containsText" text="Orie">
      <formula>NOT(ISERROR(SEARCH(("Orie"),(BR16))))</formula>
    </cfRule>
  </conditionalFormatting>
  <conditionalFormatting sqref="BT16:BU16">
    <cfRule type="containsText" dxfId="15961" priority="2032" operator="containsText" text="Pres">
      <formula>NOT(ISERROR(SEARCH(("Pres"),(BT16))))</formula>
    </cfRule>
  </conditionalFormatting>
  <conditionalFormatting sqref="BT16:BU16">
    <cfRule type="containsText" dxfId="15960" priority="2033" operator="containsText" text="Abs">
      <formula>NOT(ISERROR(SEARCH(("Abs"),(BT16))))</formula>
    </cfRule>
  </conditionalFormatting>
  <conditionalFormatting sqref="BT16:BU16">
    <cfRule type="containsText" dxfId="15959" priority="2034" operator="containsText" text="Leav">
      <formula>NOT(ISERROR(SEARCH(("Leav"),(BT16))))</formula>
    </cfRule>
  </conditionalFormatting>
  <conditionalFormatting sqref="BT16:BU16">
    <cfRule type="containsText" dxfId="15958" priority="2035" operator="containsText" text="Holi">
      <formula>NOT(ISERROR(SEARCH(("Holi"),(BT16))))</formula>
    </cfRule>
  </conditionalFormatting>
  <conditionalFormatting sqref="BT16:BU16">
    <cfRule type="containsText" dxfId="15957" priority="2036" operator="containsText" text="Orie">
      <formula>NOT(ISERROR(SEARCH(("Orie"),(BT16))))</formula>
    </cfRule>
  </conditionalFormatting>
  <conditionalFormatting sqref="BV16:BW17 BV18">
    <cfRule type="containsText" dxfId="15956" priority="2027" operator="containsText" text="Pres">
      <formula>NOT(ISERROR(SEARCH(("Pres"),(BV16))))</formula>
    </cfRule>
  </conditionalFormatting>
  <conditionalFormatting sqref="BV16:BW17 BV18">
    <cfRule type="containsText" dxfId="15955" priority="2028" operator="containsText" text="Abs">
      <formula>NOT(ISERROR(SEARCH(("Abs"),(BV16))))</formula>
    </cfRule>
  </conditionalFormatting>
  <conditionalFormatting sqref="BV16:BW17 BV18">
    <cfRule type="containsText" dxfId="15954" priority="2029" operator="containsText" text="Leav">
      <formula>NOT(ISERROR(SEARCH(("Leav"),(BV16))))</formula>
    </cfRule>
  </conditionalFormatting>
  <conditionalFormatting sqref="BV16:BW17 BV18">
    <cfRule type="containsText" dxfId="15953" priority="2030" operator="containsText" text="Holi">
      <formula>NOT(ISERROR(SEARCH(("Holi"),(BV16))))</formula>
    </cfRule>
  </conditionalFormatting>
  <conditionalFormatting sqref="BV16:BW17 BV18">
    <cfRule type="containsText" dxfId="15952" priority="2031" operator="containsText" text="Orie">
      <formula>NOT(ISERROR(SEARCH(("Orie"),(BV16))))</formula>
    </cfRule>
  </conditionalFormatting>
  <conditionalFormatting sqref="BG19">
    <cfRule type="containsText" dxfId="15951" priority="2022" operator="containsText" text="Pres">
      <formula>NOT(ISERROR(SEARCH(("Pres"),(BG19))))</formula>
    </cfRule>
  </conditionalFormatting>
  <conditionalFormatting sqref="BG19">
    <cfRule type="containsText" dxfId="15950" priority="2023" operator="containsText" text="Abs">
      <formula>NOT(ISERROR(SEARCH(("Abs"),(BG19))))</formula>
    </cfRule>
  </conditionalFormatting>
  <conditionalFormatting sqref="BG19">
    <cfRule type="containsText" dxfId="15949" priority="2024" operator="containsText" text="Leav">
      <formula>NOT(ISERROR(SEARCH(("Leav"),(BG19))))</formula>
    </cfRule>
  </conditionalFormatting>
  <conditionalFormatting sqref="BG19">
    <cfRule type="containsText" dxfId="15948" priority="2025" operator="containsText" text="Holi">
      <formula>NOT(ISERROR(SEARCH(("Holi"),(BG19))))</formula>
    </cfRule>
  </conditionalFormatting>
  <conditionalFormatting sqref="BG19">
    <cfRule type="containsText" dxfId="15947" priority="2026" operator="containsText" text="Orie">
      <formula>NOT(ISERROR(SEARCH(("Orie"),(BG19))))</formula>
    </cfRule>
  </conditionalFormatting>
  <conditionalFormatting sqref="BH19:BI19">
    <cfRule type="containsText" dxfId="15946" priority="2017" operator="containsText" text="Pres">
      <formula>NOT(ISERROR(SEARCH(("Pres"),(BH19))))</formula>
    </cfRule>
  </conditionalFormatting>
  <conditionalFormatting sqref="BH19:BI19">
    <cfRule type="containsText" dxfId="15945" priority="2018" operator="containsText" text="Abs">
      <formula>NOT(ISERROR(SEARCH(("Abs"),(BH19))))</formula>
    </cfRule>
  </conditionalFormatting>
  <conditionalFormatting sqref="BH19:BI19">
    <cfRule type="containsText" dxfId="15944" priority="2019" operator="containsText" text="Leav">
      <formula>NOT(ISERROR(SEARCH(("Leav"),(BH19))))</formula>
    </cfRule>
  </conditionalFormatting>
  <conditionalFormatting sqref="BH19:BI19">
    <cfRule type="containsText" dxfId="15943" priority="2020" operator="containsText" text="Holi">
      <formula>NOT(ISERROR(SEARCH(("Holi"),(BH19))))</formula>
    </cfRule>
  </conditionalFormatting>
  <conditionalFormatting sqref="BH19:BI19">
    <cfRule type="containsText" dxfId="15942" priority="2021" operator="containsText" text="Orie">
      <formula>NOT(ISERROR(SEARCH(("Orie"),(BH19))))</formula>
    </cfRule>
  </conditionalFormatting>
  <conditionalFormatting sqref="BJ19:BK19">
    <cfRule type="containsText" dxfId="15941" priority="2012" operator="containsText" text="Pres">
      <formula>NOT(ISERROR(SEARCH(("Pres"),(BJ19))))</formula>
    </cfRule>
  </conditionalFormatting>
  <conditionalFormatting sqref="BJ19:BK19">
    <cfRule type="containsText" dxfId="15940" priority="2013" operator="containsText" text="Abs">
      <formula>NOT(ISERROR(SEARCH(("Abs"),(BJ19))))</formula>
    </cfRule>
  </conditionalFormatting>
  <conditionalFormatting sqref="BJ19:BK19">
    <cfRule type="containsText" dxfId="15939" priority="2014" operator="containsText" text="Leav">
      <formula>NOT(ISERROR(SEARCH(("Leav"),(BJ19))))</formula>
    </cfRule>
  </conditionalFormatting>
  <conditionalFormatting sqref="BJ19:BK19">
    <cfRule type="containsText" dxfId="15938" priority="2015" operator="containsText" text="Holi">
      <formula>NOT(ISERROR(SEARCH(("Holi"),(BJ19))))</formula>
    </cfRule>
  </conditionalFormatting>
  <conditionalFormatting sqref="BJ19:BK19">
    <cfRule type="containsText" dxfId="15937" priority="2016" operator="containsText" text="Orie">
      <formula>NOT(ISERROR(SEARCH(("Orie"),(BJ19))))</formula>
    </cfRule>
  </conditionalFormatting>
  <conditionalFormatting sqref="BL19:BM19">
    <cfRule type="containsText" dxfId="15936" priority="2007" operator="containsText" text="Pres">
      <formula>NOT(ISERROR(SEARCH(("Pres"),(BL19))))</formula>
    </cfRule>
  </conditionalFormatting>
  <conditionalFormatting sqref="BL19:BM19">
    <cfRule type="containsText" dxfId="15935" priority="2008" operator="containsText" text="Abs">
      <formula>NOT(ISERROR(SEARCH(("Abs"),(BL19))))</formula>
    </cfRule>
  </conditionalFormatting>
  <conditionalFormatting sqref="BL19:BM19">
    <cfRule type="containsText" dxfId="15934" priority="2009" operator="containsText" text="Leav">
      <formula>NOT(ISERROR(SEARCH(("Leav"),(BL19))))</formula>
    </cfRule>
  </conditionalFormatting>
  <conditionalFormatting sqref="BL19:BM19">
    <cfRule type="containsText" dxfId="15933" priority="2010" operator="containsText" text="Holi">
      <formula>NOT(ISERROR(SEARCH(("Holi"),(BL19))))</formula>
    </cfRule>
  </conditionalFormatting>
  <conditionalFormatting sqref="BL19:BM19">
    <cfRule type="containsText" dxfId="15932" priority="2011" operator="containsText" text="Orie">
      <formula>NOT(ISERROR(SEARCH(("Orie"),(BL19))))</formula>
    </cfRule>
  </conditionalFormatting>
  <conditionalFormatting sqref="BN19:BO19">
    <cfRule type="containsText" dxfId="15931" priority="2002" operator="containsText" text="Pres">
      <formula>NOT(ISERROR(SEARCH(("Pres"),(BN19))))</formula>
    </cfRule>
  </conditionalFormatting>
  <conditionalFormatting sqref="BN19:BO19">
    <cfRule type="containsText" dxfId="15930" priority="2003" operator="containsText" text="Abs">
      <formula>NOT(ISERROR(SEARCH(("Abs"),(BN19))))</formula>
    </cfRule>
  </conditionalFormatting>
  <conditionalFormatting sqref="BN19:BO19">
    <cfRule type="containsText" dxfId="15929" priority="2004" operator="containsText" text="Leav">
      <formula>NOT(ISERROR(SEARCH(("Leav"),(BN19))))</formula>
    </cfRule>
  </conditionalFormatting>
  <conditionalFormatting sqref="BN19:BO19">
    <cfRule type="containsText" dxfId="15928" priority="2005" operator="containsText" text="Holi">
      <formula>NOT(ISERROR(SEARCH(("Holi"),(BN19))))</formula>
    </cfRule>
  </conditionalFormatting>
  <conditionalFormatting sqref="BN19:BO19">
    <cfRule type="containsText" dxfId="15927" priority="2006" operator="containsText" text="Orie">
      <formula>NOT(ISERROR(SEARCH(("Orie"),(BN19))))</formula>
    </cfRule>
  </conditionalFormatting>
  <conditionalFormatting sqref="BP19:BQ19">
    <cfRule type="containsText" dxfId="15926" priority="1997" operator="containsText" text="Pres">
      <formula>NOT(ISERROR(SEARCH(("Pres"),(BP19))))</formula>
    </cfRule>
  </conditionalFormatting>
  <conditionalFormatting sqref="BP19:BQ19">
    <cfRule type="containsText" dxfId="15925" priority="1998" operator="containsText" text="Abs">
      <formula>NOT(ISERROR(SEARCH(("Abs"),(BP19))))</formula>
    </cfRule>
  </conditionalFormatting>
  <conditionalFormatting sqref="BP19:BQ19">
    <cfRule type="containsText" dxfId="15924" priority="1999" operator="containsText" text="Leav">
      <formula>NOT(ISERROR(SEARCH(("Leav"),(BP19))))</formula>
    </cfRule>
  </conditionalFormatting>
  <conditionalFormatting sqref="BP19:BQ19">
    <cfRule type="containsText" dxfId="15923" priority="2000" operator="containsText" text="Holi">
      <formula>NOT(ISERROR(SEARCH(("Holi"),(BP19))))</formula>
    </cfRule>
  </conditionalFormatting>
  <conditionalFormatting sqref="BP19:BQ19">
    <cfRule type="containsText" dxfId="15922" priority="2001" operator="containsText" text="Orie">
      <formula>NOT(ISERROR(SEARCH(("Orie"),(BP19))))</formula>
    </cfRule>
  </conditionalFormatting>
  <conditionalFormatting sqref="BR19:BS19">
    <cfRule type="containsText" dxfId="15921" priority="1992" operator="containsText" text="Pres">
      <formula>NOT(ISERROR(SEARCH(("Pres"),(BR19))))</formula>
    </cfRule>
  </conditionalFormatting>
  <conditionalFormatting sqref="BR19:BS19">
    <cfRule type="containsText" dxfId="15920" priority="1993" operator="containsText" text="Abs">
      <formula>NOT(ISERROR(SEARCH(("Abs"),(BR19))))</formula>
    </cfRule>
  </conditionalFormatting>
  <conditionalFormatting sqref="BR19:BS19">
    <cfRule type="containsText" dxfId="15919" priority="1994" operator="containsText" text="Leav">
      <formula>NOT(ISERROR(SEARCH(("Leav"),(BR19))))</formula>
    </cfRule>
  </conditionalFormatting>
  <conditionalFormatting sqref="BR19:BS19">
    <cfRule type="containsText" dxfId="15918" priority="1995" operator="containsText" text="Holi">
      <formula>NOT(ISERROR(SEARCH(("Holi"),(BR19))))</formula>
    </cfRule>
  </conditionalFormatting>
  <conditionalFormatting sqref="BR19:BS19">
    <cfRule type="containsText" dxfId="15917" priority="1996" operator="containsText" text="Orie">
      <formula>NOT(ISERROR(SEARCH(("Orie"),(BR19))))</formula>
    </cfRule>
  </conditionalFormatting>
  <conditionalFormatting sqref="BT19:BU19">
    <cfRule type="containsText" dxfId="15916" priority="1987" operator="containsText" text="Pres">
      <formula>NOT(ISERROR(SEARCH(("Pres"),(BT19))))</formula>
    </cfRule>
  </conditionalFormatting>
  <conditionalFormatting sqref="BT19:BU19">
    <cfRule type="containsText" dxfId="15915" priority="1988" operator="containsText" text="Abs">
      <formula>NOT(ISERROR(SEARCH(("Abs"),(BT19))))</formula>
    </cfRule>
  </conditionalFormatting>
  <conditionalFormatting sqref="BT19:BU19">
    <cfRule type="containsText" dxfId="15914" priority="1989" operator="containsText" text="Leav">
      <formula>NOT(ISERROR(SEARCH(("Leav"),(BT19))))</formula>
    </cfRule>
  </conditionalFormatting>
  <conditionalFormatting sqref="BT19:BU19">
    <cfRule type="containsText" dxfId="15913" priority="1990" operator="containsText" text="Holi">
      <formula>NOT(ISERROR(SEARCH(("Holi"),(BT19))))</formula>
    </cfRule>
  </conditionalFormatting>
  <conditionalFormatting sqref="BT19:BU19">
    <cfRule type="containsText" dxfId="15912" priority="1991" operator="containsText" text="Orie">
      <formula>NOT(ISERROR(SEARCH(("Orie"),(BT19))))</formula>
    </cfRule>
  </conditionalFormatting>
  <conditionalFormatting sqref="BV19:BW19">
    <cfRule type="containsText" dxfId="15911" priority="1982" operator="containsText" text="Pres">
      <formula>NOT(ISERROR(SEARCH(("Pres"),(BV19))))</formula>
    </cfRule>
  </conditionalFormatting>
  <conditionalFormatting sqref="BV19:BW19">
    <cfRule type="containsText" dxfId="15910" priority="1983" operator="containsText" text="Abs">
      <formula>NOT(ISERROR(SEARCH(("Abs"),(BV19))))</formula>
    </cfRule>
  </conditionalFormatting>
  <conditionalFormatting sqref="BV19:BW19">
    <cfRule type="containsText" dxfId="15909" priority="1984" operator="containsText" text="Leav">
      <formula>NOT(ISERROR(SEARCH(("Leav"),(BV19))))</formula>
    </cfRule>
  </conditionalFormatting>
  <conditionalFormatting sqref="BV19:BW19">
    <cfRule type="containsText" dxfId="15908" priority="1985" operator="containsText" text="Holi">
      <formula>NOT(ISERROR(SEARCH(("Holi"),(BV19))))</formula>
    </cfRule>
  </conditionalFormatting>
  <conditionalFormatting sqref="BV19:BW19">
    <cfRule type="containsText" dxfId="15907" priority="1986" operator="containsText" text="Orie">
      <formula>NOT(ISERROR(SEARCH(("Orie"),(BV19))))</formula>
    </cfRule>
  </conditionalFormatting>
  <conditionalFormatting sqref="AW6 BA6:BD6 BH6 BO6:BZ6">
    <cfRule type="containsText" dxfId="15906" priority="1971" operator="containsText" text="Pres">
      <formula>NOT(ISERROR(SEARCH(("Pres"),(AW6))))</formula>
    </cfRule>
  </conditionalFormatting>
  <conditionalFormatting sqref="AW6 BA6:BD6 BH6 BO6:BZ6">
    <cfRule type="containsText" dxfId="15905" priority="1972" operator="containsText" text="Abs">
      <formula>NOT(ISERROR(SEARCH(("Abs"),(AW6))))</formula>
    </cfRule>
  </conditionalFormatting>
  <conditionalFormatting sqref="AW6 BA6:BD6 BH6 BO6:BZ6">
    <cfRule type="containsText" dxfId="15904" priority="1973" operator="containsText" text="Leav">
      <formula>NOT(ISERROR(SEARCH(("Leav"),(AW6))))</formula>
    </cfRule>
  </conditionalFormatting>
  <conditionalFormatting sqref="AW6 BA6:BD6 BH6 BO6:BZ6">
    <cfRule type="containsText" dxfId="15903" priority="1974" operator="containsText" text="Holi">
      <formula>NOT(ISERROR(SEARCH(("Holi"),(AW6))))</formula>
    </cfRule>
  </conditionalFormatting>
  <conditionalFormatting sqref="AW6 BA6:BD6 BH6 BO6:BZ6">
    <cfRule type="containsText" dxfId="15902" priority="1975" operator="containsText" text="Orie">
      <formula>NOT(ISERROR(SEARCH(("Orie"),(AW6))))</formula>
    </cfRule>
  </conditionalFormatting>
  <conditionalFormatting sqref="BC11">
    <cfRule type="containsText" dxfId="15901" priority="1951" operator="containsText" text="Pres">
      <formula>NOT(ISERROR(SEARCH(("Pres"),(BC11))))</formula>
    </cfRule>
  </conditionalFormatting>
  <conditionalFormatting sqref="BC11">
    <cfRule type="containsText" dxfId="15900" priority="1952" operator="containsText" text="Abs">
      <formula>NOT(ISERROR(SEARCH(("Abs"),(BC11))))</formula>
    </cfRule>
  </conditionalFormatting>
  <conditionalFormatting sqref="BC11">
    <cfRule type="containsText" dxfId="15899" priority="1953" operator="containsText" text="Leav">
      <formula>NOT(ISERROR(SEARCH(("Leav"),(BC11))))</formula>
    </cfRule>
  </conditionalFormatting>
  <conditionalFormatting sqref="BC11">
    <cfRule type="containsText" dxfId="15898" priority="1954" operator="containsText" text="Holi">
      <formula>NOT(ISERROR(SEARCH(("Holi"),(BC11))))</formula>
    </cfRule>
  </conditionalFormatting>
  <conditionalFormatting sqref="BC11">
    <cfRule type="containsText" dxfId="15897" priority="1955" operator="containsText" text="Orie">
      <formula>NOT(ISERROR(SEARCH(("Orie"),(BC11))))</formula>
    </cfRule>
  </conditionalFormatting>
  <conditionalFormatting sqref="BG10:BT11 BW10:BZ11">
    <cfRule type="containsText" dxfId="15896" priority="1946" operator="containsText" text="Pres">
      <formula>NOT(ISERROR(SEARCH(("Pres"),(BG10))))</formula>
    </cfRule>
  </conditionalFormatting>
  <conditionalFormatting sqref="BG10:BT11 BW10:BZ11">
    <cfRule type="containsText" dxfId="15895" priority="1947" operator="containsText" text="Abs">
      <formula>NOT(ISERROR(SEARCH(("Abs"),(BG10))))</formula>
    </cfRule>
  </conditionalFormatting>
  <conditionalFormatting sqref="BG10:BT11 BW10:BZ11">
    <cfRule type="containsText" dxfId="15894" priority="1948" operator="containsText" text="Leav">
      <formula>NOT(ISERROR(SEARCH(("Leav"),(BG10))))</formula>
    </cfRule>
  </conditionalFormatting>
  <conditionalFormatting sqref="BG10:BT11 BW10:BZ11">
    <cfRule type="containsText" dxfId="15893" priority="1949" operator="containsText" text="Holi">
      <formula>NOT(ISERROR(SEARCH(("Holi"),(BG10))))</formula>
    </cfRule>
  </conditionalFormatting>
  <conditionalFormatting sqref="BG10:BT11 BW10:BZ11">
    <cfRule type="containsText" dxfId="15892" priority="1950" operator="containsText" text="Orie">
      <formula>NOT(ISERROR(SEARCH(("Orie"),(BG10))))</formula>
    </cfRule>
  </conditionalFormatting>
  <conditionalFormatting sqref="A5">
    <cfRule type="containsText" dxfId="15891" priority="1937" operator="containsText" text="Active">
      <formula>NOT(ISERROR(SEARCH(("Active"),(A5))))</formula>
    </cfRule>
  </conditionalFormatting>
  <conditionalFormatting sqref="A5">
    <cfRule type="containsText" dxfId="15890" priority="1938" operator="containsText" text="Withdrawn">
      <formula>NOT(ISERROR(SEARCH(("Withdrawn"),(A5))))</formula>
    </cfRule>
  </conditionalFormatting>
  <conditionalFormatting sqref="A5">
    <cfRule type="containsText" dxfId="15889" priority="1939" operator="containsText" text="Transf">
      <formula>NOT(ISERROR(SEARCH(("Transf"),(A5))))</formula>
    </cfRule>
  </conditionalFormatting>
  <conditionalFormatting sqref="A5">
    <cfRule type="containsText" dxfId="15888" priority="1940" operator="containsText" text="Grad">
      <formula>NOT(ISERROR(SEARCH(("Grad"),(A5))))</formula>
    </cfRule>
  </conditionalFormatting>
  <conditionalFormatting sqref="A5">
    <cfRule type="containsText" dxfId="15887" priority="1941" operator="containsText" text="Intern">
      <formula>NOT(ISERROR(SEARCH(("Intern"),(A5))))</formula>
    </cfRule>
  </conditionalFormatting>
  <conditionalFormatting sqref="Q5">
    <cfRule type="cellIs" dxfId="15886" priority="1942" operator="between">
      <formula>1</formula>
      <formula>2</formula>
    </cfRule>
  </conditionalFormatting>
  <conditionalFormatting sqref="Q5">
    <cfRule type="cellIs" dxfId="15885" priority="1943" operator="between">
      <formula>3</formula>
      <formula>6</formula>
    </cfRule>
  </conditionalFormatting>
  <conditionalFormatting sqref="Q5">
    <cfRule type="cellIs" dxfId="15884" priority="1944" operator="greaterThan">
      <formula>6</formula>
    </cfRule>
  </conditionalFormatting>
  <conditionalFormatting sqref="N5:O5">
    <cfRule type="cellIs" dxfId="15883" priority="1945" operator="between">
      <formula>27</formula>
      <formula>31</formula>
    </cfRule>
  </conditionalFormatting>
  <conditionalFormatting sqref="Q2">
    <cfRule type="cellIs" dxfId="15882" priority="1933" operator="between">
      <formula>1</formula>
      <formula>2</formula>
    </cfRule>
  </conditionalFormatting>
  <conditionalFormatting sqref="Q2">
    <cfRule type="cellIs" dxfId="15881" priority="1934" operator="between">
      <formula>3</formula>
      <formula>6</formula>
    </cfRule>
  </conditionalFormatting>
  <conditionalFormatting sqref="Q2">
    <cfRule type="cellIs" dxfId="15880" priority="1935" operator="greaterThan">
      <formula>6</formula>
    </cfRule>
  </conditionalFormatting>
  <conditionalFormatting sqref="N2:O2">
    <cfRule type="cellIs" dxfId="15879" priority="1936" operator="between">
      <formula>27</formula>
      <formula>31</formula>
    </cfRule>
  </conditionalFormatting>
  <conditionalFormatting sqref="A2">
    <cfRule type="containsText" dxfId="15878" priority="1928" operator="containsText" text="Active">
      <formula>NOT(ISERROR(SEARCH(("Active"),(A2))))</formula>
    </cfRule>
  </conditionalFormatting>
  <conditionalFormatting sqref="A2">
    <cfRule type="containsText" dxfId="15877" priority="1929" operator="containsText" text="Withdrawn">
      <formula>NOT(ISERROR(SEARCH(("Withdrawn"),(A2))))</formula>
    </cfRule>
  </conditionalFormatting>
  <conditionalFormatting sqref="A2">
    <cfRule type="containsText" dxfId="15876" priority="1930" operator="containsText" text="Transf">
      <formula>NOT(ISERROR(SEARCH(("Transf"),(A2))))</formula>
    </cfRule>
  </conditionalFormatting>
  <conditionalFormatting sqref="A2">
    <cfRule type="containsText" dxfId="15875" priority="1931" operator="containsText" text="Grad">
      <formula>NOT(ISERROR(SEARCH(("Grad"),(A2))))</formula>
    </cfRule>
  </conditionalFormatting>
  <conditionalFormatting sqref="A2">
    <cfRule type="containsText" dxfId="15874" priority="1932" operator="containsText" text="Intern">
      <formula>NOT(ISERROR(SEARCH(("Intern"),(A2))))</formula>
    </cfRule>
  </conditionalFormatting>
  <conditionalFormatting sqref="AG6:AH11">
    <cfRule type="containsText" dxfId="15873" priority="1908" operator="containsText" text="Pres">
      <formula>NOT(ISERROR(SEARCH(("Pres"),(AG6))))</formula>
    </cfRule>
  </conditionalFormatting>
  <conditionalFormatting sqref="AG6:AH11">
    <cfRule type="containsText" dxfId="15872" priority="1909" operator="containsText" text="Abs">
      <formula>NOT(ISERROR(SEARCH(("Abs"),(AG6))))</formula>
    </cfRule>
  </conditionalFormatting>
  <conditionalFormatting sqref="AG6:AH11">
    <cfRule type="containsText" dxfId="15871" priority="1910" operator="containsText" text="Leav">
      <formula>NOT(ISERROR(SEARCH(("Leav"),(AG6))))</formula>
    </cfRule>
  </conditionalFormatting>
  <conditionalFormatting sqref="AG6:AH11">
    <cfRule type="containsText" dxfId="15870" priority="1911" operator="containsText" text="Holi">
      <formula>NOT(ISERROR(SEARCH(("Holi"),(AG6))))</formula>
    </cfRule>
  </conditionalFormatting>
  <conditionalFormatting sqref="AG6:AH11">
    <cfRule type="containsText" dxfId="15869" priority="1912" operator="containsText" text="Orie">
      <formula>NOT(ISERROR(SEARCH(("Orie"),(AG6))))</formula>
    </cfRule>
  </conditionalFormatting>
  <conditionalFormatting sqref="AI6:AJ11">
    <cfRule type="containsText" dxfId="15868" priority="1903" operator="containsText" text="Pres">
      <formula>NOT(ISERROR(SEARCH(("Pres"),(AI6))))</formula>
    </cfRule>
  </conditionalFormatting>
  <conditionalFormatting sqref="AI6:AJ11">
    <cfRule type="containsText" dxfId="15867" priority="1904" operator="containsText" text="Abs">
      <formula>NOT(ISERROR(SEARCH(("Abs"),(AI6))))</formula>
    </cfRule>
  </conditionalFormatting>
  <conditionalFormatting sqref="AI6:AJ11">
    <cfRule type="containsText" dxfId="15866" priority="1905" operator="containsText" text="Leav">
      <formula>NOT(ISERROR(SEARCH(("Leav"),(AI6))))</formula>
    </cfRule>
  </conditionalFormatting>
  <conditionalFormatting sqref="AI6:AJ11">
    <cfRule type="containsText" dxfId="15865" priority="1906" operator="containsText" text="Holi">
      <formula>NOT(ISERROR(SEARCH(("Holi"),(AI6))))</formula>
    </cfRule>
  </conditionalFormatting>
  <conditionalFormatting sqref="AI6:AJ11">
    <cfRule type="containsText" dxfId="15864" priority="1907" operator="containsText" text="Orie">
      <formula>NOT(ISERROR(SEARCH(("Orie"),(AI6))))</formula>
    </cfRule>
  </conditionalFormatting>
  <conditionalFormatting sqref="AL12:AL25">
    <cfRule type="containsText" dxfId="15863" priority="1898" operator="containsText" text="Pres">
      <formula>NOT(ISERROR(SEARCH(("Pres"),(AL12))))</formula>
    </cfRule>
  </conditionalFormatting>
  <conditionalFormatting sqref="AL12:AL25">
    <cfRule type="containsText" dxfId="15862" priority="1899" operator="containsText" text="Abs">
      <formula>NOT(ISERROR(SEARCH(("Abs"),(AL12))))</formula>
    </cfRule>
  </conditionalFormatting>
  <conditionalFormatting sqref="AL12:AL25">
    <cfRule type="containsText" dxfId="15861" priority="1900" operator="containsText" text="Leav">
      <formula>NOT(ISERROR(SEARCH(("Leav"),(AL12))))</formula>
    </cfRule>
  </conditionalFormatting>
  <conditionalFormatting sqref="AL12:AL25">
    <cfRule type="containsText" dxfId="15860" priority="1901" operator="containsText" text="Holi">
      <formula>NOT(ISERROR(SEARCH(("Holi"),(AL12))))</formula>
    </cfRule>
  </conditionalFormatting>
  <conditionalFormatting sqref="AL12:AL25">
    <cfRule type="containsText" dxfId="15859" priority="1902" operator="containsText" text="Orie">
      <formula>NOT(ISERROR(SEARCH(("Orie"),(AL12))))</formula>
    </cfRule>
  </conditionalFormatting>
  <conditionalFormatting sqref="AN6:AN15">
    <cfRule type="containsText" dxfId="15858" priority="1893" operator="containsText" text="Pres">
      <formula>NOT(ISERROR(SEARCH(("Pres"),(AN6))))</formula>
    </cfRule>
  </conditionalFormatting>
  <conditionalFormatting sqref="AN6:AN15">
    <cfRule type="containsText" dxfId="15857" priority="1894" operator="containsText" text="Abs">
      <formula>NOT(ISERROR(SEARCH(("Abs"),(AN6))))</formula>
    </cfRule>
  </conditionalFormatting>
  <conditionalFormatting sqref="AN6:AN15">
    <cfRule type="containsText" dxfId="15856" priority="1895" operator="containsText" text="Leav">
      <formula>NOT(ISERROR(SEARCH(("Leav"),(AN6))))</formula>
    </cfRule>
  </conditionalFormatting>
  <conditionalFormatting sqref="AN6:AN15">
    <cfRule type="containsText" dxfId="15855" priority="1896" operator="containsText" text="Holi">
      <formula>NOT(ISERROR(SEARCH(("Holi"),(AN6))))</formula>
    </cfRule>
  </conditionalFormatting>
  <conditionalFormatting sqref="AN6:AN15">
    <cfRule type="containsText" dxfId="15854" priority="1897" operator="containsText" text="Orie">
      <formula>NOT(ISERROR(SEARCH(("Orie"),(AN6))))</formula>
    </cfRule>
  </conditionalFormatting>
  <conditionalFormatting sqref="AK6:AL11">
    <cfRule type="containsText" dxfId="15853" priority="1888" operator="containsText" text="Pres">
      <formula>NOT(ISERROR(SEARCH(("Pres"),(AK6))))</formula>
    </cfRule>
  </conditionalFormatting>
  <conditionalFormatting sqref="AK6:AL11">
    <cfRule type="containsText" dxfId="15852" priority="1889" operator="containsText" text="Abs">
      <formula>NOT(ISERROR(SEARCH(("Abs"),(AK6))))</formula>
    </cfRule>
  </conditionalFormatting>
  <conditionalFormatting sqref="AK6:AL11">
    <cfRule type="containsText" dxfId="15851" priority="1890" operator="containsText" text="Leav">
      <formula>NOT(ISERROR(SEARCH(("Leav"),(AK6))))</formula>
    </cfRule>
  </conditionalFormatting>
  <conditionalFormatting sqref="AK6:AL11">
    <cfRule type="containsText" dxfId="15850" priority="1891" operator="containsText" text="Holi">
      <formula>NOT(ISERROR(SEARCH(("Holi"),(AK6))))</formula>
    </cfRule>
  </conditionalFormatting>
  <conditionalFormatting sqref="AK6:AL11">
    <cfRule type="containsText" dxfId="15849" priority="1892" operator="containsText" text="Orie">
      <formula>NOT(ISERROR(SEARCH(("Orie"),(AK6))))</formula>
    </cfRule>
  </conditionalFormatting>
  <conditionalFormatting sqref="AP6">
    <cfRule type="containsText" dxfId="15848" priority="1883" operator="containsText" text="Pres">
      <formula>NOT(ISERROR(SEARCH(("Pres"),(AP6))))</formula>
    </cfRule>
  </conditionalFormatting>
  <conditionalFormatting sqref="AP6">
    <cfRule type="containsText" dxfId="15847" priority="1884" operator="containsText" text="Abs">
      <formula>NOT(ISERROR(SEARCH(("Abs"),(AP6))))</formula>
    </cfRule>
  </conditionalFormatting>
  <conditionalFormatting sqref="AP6">
    <cfRule type="containsText" dxfId="15846" priority="1885" operator="containsText" text="Leav">
      <formula>NOT(ISERROR(SEARCH(("Leav"),(AP6))))</formula>
    </cfRule>
  </conditionalFormatting>
  <conditionalFormatting sqref="AP6">
    <cfRule type="containsText" dxfId="15845" priority="1886" operator="containsText" text="Holi">
      <formula>NOT(ISERROR(SEARCH(("Holi"),(AP6))))</formula>
    </cfRule>
  </conditionalFormatting>
  <conditionalFormatting sqref="AP6">
    <cfRule type="containsText" dxfId="15844" priority="1887" operator="containsText" text="Orie">
      <formula>NOT(ISERROR(SEARCH(("Orie"),(AP6))))</formula>
    </cfRule>
  </conditionalFormatting>
  <conditionalFormatting sqref="AP7">
    <cfRule type="containsText" dxfId="15843" priority="1878" operator="containsText" text="Pres">
      <formula>NOT(ISERROR(SEARCH(("Pres"),(AP7))))</formula>
    </cfRule>
  </conditionalFormatting>
  <conditionalFormatting sqref="AP7">
    <cfRule type="containsText" dxfId="15842" priority="1879" operator="containsText" text="Abs">
      <formula>NOT(ISERROR(SEARCH(("Abs"),(AP7))))</formula>
    </cfRule>
  </conditionalFormatting>
  <conditionalFormatting sqref="AP7">
    <cfRule type="containsText" dxfId="15841" priority="1880" operator="containsText" text="Leav">
      <formula>NOT(ISERROR(SEARCH(("Leav"),(AP7))))</formula>
    </cfRule>
  </conditionalFormatting>
  <conditionalFormatting sqref="AP7">
    <cfRule type="containsText" dxfId="15840" priority="1881" operator="containsText" text="Holi">
      <formula>NOT(ISERROR(SEARCH(("Holi"),(AP7))))</formula>
    </cfRule>
  </conditionalFormatting>
  <conditionalFormatting sqref="AP7">
    <cfRule type="containsText" dxfId="15839" priority="1882" operator="containsText" text="Orie">
      <formula>NOT(ISERROR(SEARCH(("Orie"),(AP7))))</formula>
    </cfRule>
  </conditionalFormatting>
  <conditionalFormatting sqref="AP8">
    <cfRule type="containsText" dxfId="15838" priority="1873" operator="containsText" text="Pres">
      <formula>NOT(ISERROR(SEARCH(("Pres"),(AP8))))</formula>
    </cfRule>
  </conditionalFormatting>
  <conditionalFormatting sqref="AP8">
    <cfRule type="containsText" dxfId="15837" priority="1874" operator="containsText" text="Abs">
      <formula>NOT(ISERROR(SEARCH(("Abs"),(AP8))))</formula>
    </cfRule>
  </conditionalFormatting>
  <conditionalFormatting sqref="AP8">
    <cfRule type="containsText" dxfId="15836" priority="1875" operator="containsText" text="Leav">
      <formula>NOT(ISERROR(SEARCH(("Leav"),(AP8))))</formula>
    </cfRule>
  </conditionalFormatting>
  <conditionalFormatting sqref="AP8">
    <cfRule type="containsText" dxfId="15835" priority="1876" operator="containsText" text="Holi">
      <formula>NOT(ISERROR(SEARCH(("Holi"),(AP8))))</formula>
    </cfRule>
  </conditionalFormatting>
  <conditionalFormatting sqref="AP8">
    <cfRule type="containsText" dxfId="15834" priority="1877" operator="containsText" text="Orie">
      <formula>NOT(ISERROR(SEARCH(("Orie"),(AP8))))</formula>
    </cfRule>
  </conditionalFormatting>
  <conditionalFormatting sqref="AP9">
    <cfRule type="containsText" dxfId="15833" priority="1868" operator="containsText" text="Pres">
      <formula>NOT(ISERROR(SEARCH(("Pres"),(AP9))))</formula>
    </cfRule>
  </conditionalFormatting>
  <conditionalFormatting sqref="AP9">
    <cfRule type="containsText" dxfId="15832" priority="1869" operator="containsText" text="Abs">
      <formula>NOT(ISERROR(SEARCH(("Abs"),(AP9))))</formula>
    </cfRule>
  </conditionalFormatting>
  <conditionalFormatting sqref="AP9">
    <cfRule type="containsText" dxfId="15831" priority="1870" operator="containsText" text="Leav">
      <formula>NOT(ISERROR(SEARCH(("Leav"),(AP9))))</formula>
    </cfRule>
  </conditionalFormatting>
  <conditionalFormatting sqref="AP9">
    <cfRule type="containsText" dxfId="15830" priority="1871" operator="containsText" text="Holi">
      <formula>NOT(ISERROR(SEARCH(("Holi"),(AP9))))</formula>
    </cfRule>
  </conditionalFormatting>
  <conditionalFormatting sqref="AP9">
    <cfRule type="containsText" dxfId="15829" priority="1872" operator="containsText" text="Orie">
      <formula>NOT(ISERROR(SEARCH(("Orie"),(AP9))))</formula>
    </cfRule>
  </conditionalFormatting>
  <conditionalFormatting sqref="AP12">
    <cfRule type="containsText" dxfId="15828" priority="1863" operator="containsText" text="Pres">
      <formula>NOT(ISERROR(SEARCH(("Pres"),(AP12))))</formula>
    </cfRule>
  </conditionalFormatting>
  <conditionalFormatting sqref="AP12">
    <cfRule type="containsText" dxfId="15827" priority="1864" operator="containsText" text="Abs">
      <formula>NOT(ISERROR(SEARCH(("Abs"),(AP12))))</formula>
    </cfRule>
  </conditionalFormatting>
  <conditionalFormatting sqref="AP12">
    <cfRule type="containsText" dxfId="15826" priority="1865" operator="containsText" text="Leav">
      <formula>NOT(ISERROR(SEARCH(("Leav"),(AP12))))</formula>
    </cfRule>
  </conditionalFormatting>
  <conditionalFormatting sqref="AP12">
    <cfRule type="containsText" dxfId="15825" priority="1866" operator="containsText" text="Holi">
      <formula>NOT(ISERROR(SEARCH(("Holi"),(AP12))))</formula>
    </cfRule>
  </conditionalFormatting>
  <conditionalFormatting sqref="AP12">
    <cfRule type="containsText" dxfId="15824" priority="1867" operator="containsText" text="Orie">
      <formula>NOT(ISERROR(SEARCH(("Orie"),(AP12))))</formula>
    </cfRule>
  </conditionalFormatting>
  <conditionalFormatting sqref="AP13">
    <cfRule type="containsText" dxfId="15823" priority="1858" operator="containsText" text="Pres">
      <formula>NOT(ISERROR(SEARCH(("Pres"),(AP13))))</formula>
    </cfRule>
  </conditionalFormatting>
  <conditionalFormatting sqref="AP13">
    <cfRule type="containsText" dxfId="15822" priority="1859" operator="containsText" text="Abs">
      <formula>NOT(ISERROR(SEARCH(("Abs"),(AP13))))</formula>
    </cfRule>
  </conditionalFormatting>
  <conditionalFormatting sqref="AP13">
    <cfRule type="containsText" dxfId="15821" priority="1860" operator="containsText" text="Leav">
      <formula>NOT(ISERROR(SEARCH(("Leav"),(AP13))))</formula>
    </cfRule>
  </conditionalFormatting>
  <conditionalFormatting sqref="AP13">
    <cfRule type="containsText" dxfId="15820" priority="1861" operator="containsText" text="Holi">
      <formula>NOT(ISERROR(SEARCH(("Holi"),(AP13))))</formula>
    </cfRule>
  </conditionalFormatting>
  <conditionalFormatting sqref="AP13">
    <cfRule type="containsText" dxfId="15819" priority="1862" operator="containsText" text="Orie">
      <formula>NOT(ISERROR(SEARCH(("Orie"),(AP13))))</formula>
    </cfRule>
  </conditionalFormatting>
  <conditionalFormatting sqref="AQ6">
    <cfRule type="containsText" dxfId="15818" priority="1853" operator="containsText" text="Pres">
      <formula>NOT(ISERROR(SEARCH(("Pres"),(AQ6))))</formula>
    </cfRule>
  </conditionalFormatting>
  <conditionalFormatting sqref="AQ6">
    <cfRule type="containsText" dxfId="15817" priority="1854" operator="containsText" text="Abs">
      <formula>NOT(ISERROR(SEARCH(("Abs"),(AQ6))))</formula>
    </cfRule>
  </conditionalFormatting>
  <conditionalFormatting sqref="AQ6">
    <cfRule type="containsText" dxfId="15816" priority="1855" operator="containsText" text="Leav">
      <formula>NOT(ISERROR(SEARCH(("Leav"),(AQ6))))</formula>
    </cfRule>
  </conditionalFormatting>
  <conditionalFormatting sqref="AQ6">
    <cfRule type="containsText" dxfId="15815" priority="1856" operator="containsText" text="Holi">
      <formula>NOT(ISERROR(SEARCH(("Holi"),(AQ6))))</formula>
    </cfRule>
  </conditionalFormatting>
  <conditionalFormatting sqref="AQ6">
    <cfRule type="containsText" dxfId="15814" priority="1857" operator="containsText" text="Orie">
      <formula>NOT(ISERROR(SEARCH(("Orie"),(AQ6))))</formula>
    </cfRule>
  </conditionalFormatting>
  <conditionalFormatting sqref="AR6">
    <cfRule type="containsText" dxfId="15813" priority="1848" operator="containsText" text="Pres">
      <formula>NOT(ISERROR(SEARCH(("Pres"),(AR6))))</formula>
    </cfRule>
  </conditionalFormatting>
  <conditionalFormatting sqref="AR6">
    <cfRule type="containsText" dxfId="15812" priority="1849" operator="containsText" text="Abs">
      <formula>NOT(ISERROR(SEARCH(("Abs"),(AR6))))</formula>
    </cfRule>
  </conditionalFormatting>
  <conditionalFormatting sqref="AR6">
    <cfRule type="containsText" dxfId="15811" priority="1850" operator="containsText" text="Leav">
      <formula>NOT(ISERROR(SEARCH(("Leav"),(AR6))))</formula>
    </cfRule>
  </conditionalFormatting>
  <conditionalFormatting sqref="AR6">
    <cfRule type="containsText" dxfId="15810" priority="1851" operator="containsText" text="Holi">
      <formula>NOT(ISERROR(SEARCH(("Holi"),(AR6))))</formula>
    </cfRule>
  </conditionalFormatting>
  <conditionalFormatting sqref="AR6">
    <cfRule type="containsText" dxfId="15809" priority="1852" operator="containsText" text="Orie">
      <formula>NOT(ISERROR(SEARCH(("Orie"),(AR6))))</formula>
    </cfRule>
  </conditionalFormatting>
  <conditionalFormatting sqref="AQ7">
    <cfRule type="containsText" dxfId="15808" priority="1843" operator="containsText" text="Pres">
      <formula>NOT(ISERROR(SEARCH(("Pres"),(AQ7))))</formula>
    </cfRule>
  </conditionalFormatting>
  <conditionalFormatting sqref="AQ7">
    <cfRule type="containsText" dxfId="15807" priority="1844" operator="containsText" text="Abs">
      <formula>NOT(ISERROR(SEARCH(("Abs"),(AQ7))))</formula>
    </cfRule>
  </conditionalFormatting>
  <conditionalFormatting sqref="AQ7">
    <cfRule type="containsText" dxfId="15806" priority="1845" operator="containsText" text="Leav">
      <formula>NOT(ISERROR(SEARCH(("Leav"),(AQ7))))</formula>
    </cfRule>
  </conditionalFormatting>
  <conditionalFormatting sqref="AQ7">
    <cfRule type="containsText" dxfId="15805" priority="1846" operator="containsText" text="Holi">
      <formula>NOT(ISERROR(SEARCH(("Holi"),(AQ7))))</formula>
    </cfRule>
  </conditionalFormatting>
  <conditionalFormatting sqref="AQ7">
    <cfRule type="containsText" dxfId="15804" priority="1847" operator="containsText" text="Orie">
      <formula>NOT(ISERROR(SEARCH(("Orie"),(AQ7))))</formula>
    </cfRule>
  </conditionalFormatting>
  <conditionalFormatting sqref="AR7">
    <cfRule type="containsText" dxfId="15803" priority="1838" operator="containsText" text="Pres">
      <formula>NOT(ISERROR(SEARCH(("Pres"),(AR7))))</formula>
    </cfRule>
  </conditionalFormatting>
  <conditionalFormatting sqref="AR7">
    <cfRule type="containsText" dxfId="15802" priority="1839" operator="containsText" text="Abs">
      <formula>NOT(ISERROR(SEARCH(("Abs"),(AR7))))</formula>
    </cfRule>
  </conditionalFormatting>
  <conditionalFormatting sqref="AR7">
    <cfRule type="containsText" dxfId="15801" priority="1840" operator="containsText" text="Leav">
      <formula>NOT(ISERROR(SEARCH(("Leav"),(AR7))))</formula>
    </cfRule>
  </conditionalFormatting>
  <conditionalFormatting sqref="AR7">
    <cfRule type="containsText" dxfId="15800" priority="1841" operator="containsText" text="Holi">
      <formula>NOT(ISERROR(SEARCH(("Holi"),(AR7))))</formula>
    </cfRule>
  </conditionalFormatting>
  <conditionalFormatting sqref="AR7">
    <cfRule type="containsText" dxfId="15799" priority="1842" operator="containsText" text="Orie">
      <formula>NOT(ISERROR(SEARCH(("Orie"),(AR7))))</formula>
    </cfRule>
  </conditionalFormatting>
  <conditionalFormatting sqref="AQ8">
    <cfRule type="containsText" dxfId="15798" priority="1833" operator="containsText" text="Pres">
      <formula>NOT(ISERROR(SEARCH(("Pres"),(AQ8))))</formula>
    </cfRule>
  </conditionalFormatting>
  <conditionalFormatting sqref="AQ8">
    <cfRule type="containsText" dxfId="15797" priority="1834" operator="containsText" text="Abs">
      <formula>NOT(ISERROR(SEARCH(("Abs"),(AQ8))))</formula>
    </cfRule>
  </conditionalFormatting>
  <conditionalFormatting sqref="AQ8">
    <cfRule type="containsText" dxfId="15796" priority="1835" operator="containsText" text="Leav">
      <formula>NOT(ISERROR(SEARCH(("Leav"),(AQ8))))</formula>
    </cfRule>
  </conditionalFormatting>
  <conditionalFormatting sqref="AQ8">
    <cfRule type="containsText" dxfId="15795" priority="1836" operator="containsText" text="Holi">
      <formula>NOT(ISERROR(SEARCH(("Holi"),(AQ8))))</formula>
    </cfRule>
  </conditionalFormatting>
  <conditionalFormatting sqref="AQ8">
    <cfRule type="containsText" dxfId="15794" priority="1837" operator="containsText" text="Orie">
      <formula>NOT(ISERROR(SEARCH(("Orie"),(AQ8))))</formula>
    </cfRule>
  </conditionalFormatting>
  <conditionalFormatting sqref="AR8">
    <cfRule type="containsText" dxfId="15793" priority="1828" operator="containsText" text="Pres">
      <formula>NOT(ISERROR(SEARCH(("Pres"),(AR8))))</formula>
    </cfRule>
  </conditionalFormatting>
  <conditionalFormatting sqref="AR8">
    <cfRule type="containsText" dxfId="15792" priority="1829" operator="containsText" text="Abs">
      <formula>NOT(ISERROR(SEARCH(("Abs"),(AR8))))</formula>
    </cfRule>
  </conditionalFormatting>
  <conditionalFormatting sqref="AR8">
    <cfRule type="containsText" dxfId="15791" priority="1830" operator="containsText" text="Leav">
      <formula>NOT(ISERROR(SEARCH(("Leav"),(AR8))))</formula>
    </cfRule>
  </conditionalFormatting>
  <conditionalFormatting sqref="AR8">
    <cfRule type="containsText" dxfId="15790" priority="1831" operator="containsText" text="Holi">
      <formula>NOT(ISERROR(SEARCH(("Holi"),(AR8))))</formula>
    </cfRule>
  </conditionalFormatting>
  <conditionalFormatting sqref="AR8">
    <cfRule type="containsText" dxfId="15789" priority="1832" operator="containsText" text="Orie">
      <formula>NOT(ISERROR(SEARCH(("Orie"),(AR8))))</formula>
    </cfRule>
  </conditionalFormatting>
  <conditionalFormatting sqref="AQ9">
    <cfRule type="containsText" dxfId="15788" priority="1823" operator="containsText" text="Pres">
      <formula>NOT(ISERROR(SEARCH(("Pres"),(AQ9))))</formula>
    </cfRule>
  </conditionalFormatting>
  <conditionalFormatting sqref="AQ9">
    <cfRule type="containsText" dxfId="15787" priority="1824" operator="containsText" text="Abs">
      <formula>NOT(ISERROR(SEARCH(("Abs"),(AQ9))))</formula>
    </cfRule>
  </conditionalFormatting>
  <conditionalFormatting sqref="AQ9">
    <cfRule type="containsText" dxfId="15786" priority="1825" operator="containsText" text="Leav">
      <formula>NOT(ISERROR(SEARCH(("Leav"),(AQ9))))</formula>
    </cfRule>
  </conditionalFormatting>
  <conditionalFormatting sqref="AQ9">
    <cfRule type="containsText" dxfId="15785" priority="1826" operator="containsText" text="Holi">
      <formula>NOT(ISERROR(SEARCH(("Holi"),(AQ9))))</formula>
    </cfRule>
  </conditionalFormatting>
  <conditionalFormatting sqref="AQ9">
    <cfRule type="containsText" dxfId="15784" priority="1827" operator="containsText" text="Orie">
      <formula>NOT(ISERROR(SEARCH(("Orie"),(AQ9))))</formula>
    </cfRule>
  </conditionalFormatting>
  <conditionalFormatting sqref="AR9">
    <cfRule type="containsText" dxfId="15783" priority="1818" operator="containsText" text="Pres">
      <formula>NOT(ISERROR(SEARCH(("Pres"),(AR9))))</formula>
    </cfRule>
  </conditionalFormatting>
  <conditionalFormatting sqref="AR9">
    <cfRule type="containsText" dxfId="15782" priority="1819" operator="containsText" text="Abs">
      <formula>NOT(ISERROR(SEARCH(("Abs"),(AR9))))</formula>
    </cfRule>
  </conditionalFormatting>
  <conditionalFormatting sqref="AR9">
    <cfRule type="containsText" dxfId="15781" priority="1820" operator="containsText" text="Leav">
      <formula>NOT(ISERROR(SEARCH(("Leav"),(AR9))))</formula>
    </cfRule>
  </conditionalFormatting>
  <conditionalFormatting sqref="AR9">
    <cfRule type="containsText" dxfId="15780" priority="1821" operator="containsText" text="Holi">
      <formula>NOT(ISERROR(SEARCH(("Holi"),(AR9))))</formula>
    </cfRule>
  </conditionalFormatting>
  <conditionalFormatting sqref="AR9">
    <cfRule type="containsText" dxfId="15779" priority="1822" operator="containsText" text="Orie">
      <formula>NOT(ISERROR(SEARCH(("Orie"),(AR9))))</formula>
    </cfRule>
  </conditionalFormatting>
  <conditionalFormatting sqref="AQ12">
    <cfRule type="containsText" dxfId="15778" priority="1813" operator="containsText" text="Pres">
      <formula>NOT(ISERROR(SEARCH(("Pres"),(AQ12))))</formula>
    </cfRule>
  </conditionalFormatting>
  <conditionalFormatting sqref="AQ12">
    <cfRule type="containsText" dxfId="15777" priority="1814" operator="containsText" text="Abs">
      <formula>NOT(ISERROR(SEARCH(("Abs"),(AQ12))))</formula>
    </cfRule>
  </conditionalFormatting>
  <conditionalFormatting sqref="AQ12">
    <cfRule type="containsText" dxfId="15776" priority="1815" operator="containsText" text="Leav">
      <formula>NOT(ISERROR(SEARCH(("Leav"),(AQ12))))</formula>
    </cfRule>
  </conditionalFormatting>
  <conditionalFormatting sqref="AQ12">
    <cfRule type="containsText" dxfId="15775" priority="1816" operator="containsText" text="Holi">
      <formula>NOT(ISERROR(SEARCH(("Holi"),(AQ12))))</formula>
    </cfRule>
  </conditionalFormatting>
  <conditionalFormatting sqref="AQ12">
    <cfRule type="containsText" dxfId="15774" priority="1817" operator="containsText" text="Orie">
      <formula>NOT(ISERROR(SEARCH(("Orie"),(AQ12))))</formula>
    </cfRule>
  </conditionalFormatting>
  <conditionalFormatting sqref="AR12">
    <cfRule type="containsText" dxfId="15773" priority="1808" operator="containsText" text="Pres">
      <formula>NOT(ISERROR(SEARCH(("Pres"),(AR12))))</formula>
    </cfRule>
  </conditionalFormatting>
  <conditionalFormatting sqref="AR12">
    <cfRule type="containsText" dxfId="15772" priority="1809" operator="containsText" text="Abs">
      <formula>NOT(ISERROR(SEARCH(("Abs"),(AR12))))</formula>
    </cfRule>
  </conditionalFormatting>
  <conditionalFormatting sqref="AR12">
    <cfRule type="containsText" dxfId="15771" priority="1810" operator="containsText" text="Leav">
      <formula>NOT(ISERROR(SEARCH(("Leav"),(AR12))))</formula>
    </cfRule>
  </conditionalFormatting>
  <conditionalFormatting sqref="AR12">
    <cfRule type="containsText" dxfId="15770" priority="1811" operator="containsText" text="Holi">
      <formula>NOT(ISERROR(SEARCH(("Holi"),(AR12))))</formula>
    </cfRule>
  </conditionalFormatting>
  <conditionalFormatting sqref="AR12">
    <cfRule type="containsText" dxfId="15769" priority="1812" operator="containsText" text="Orie">
      <formula>NOT(ISERROR(SEARCH(("Orie"),(AR12))))</formula>
    </cfRule>
  </conditionalFormatting>
  <conditionalFormatting sqref="AQ13">
    <cfRule type="containsText" dxfId="15768" priority="1803" operator="containsText" text="Pres">
      <formula>NOT(ISERROR(SEARCH(("Pres"),(AQ13))))</formula>
    </cfRule>
  </conditionalFormatting>
  <conditionalFormatting sqref="AQ13">
    <cfRule type="containsText" dxfId="15767" priority="1804" operator="containsText" text="Abs">
      <formula>NOT(ISERROR(SEARCH(("Abs"),(AQ13))))</formula>
    </cfRule>
  </conditionalFormatting>
  <conditionalFormatting sqref="AQ13">
    <cfRule type="containsText" dxfId="15766" priority="1805" operator="containsText" text="Leav">
      <formula>NOT(ISERROR(SEARCH(("Leav"),(AQ13))))</formula>
    </cfRule>
  </conditionalFormatting>
  <conditionalFormatting sqref="AQ13">
    <cfRule type="containsText" dxfId="15765" priority="1806" operator="containsText" text="Holi">
      <formula>NOT(ISERROR(SEARCH(("Holi"),(AQ13))))</formula>
    </cfRule>
  </conditionalFormatting>
  <conditionalFormatting sqref="AQ13">
    <cfRule type="containsText" dxfId="15764" priority="1807" operator="containsText" text="Orie">
      <formula>NOT(ISERROR(SEARCH(("Orie"),(AQ13))))</formula>
    </cfRule>
  </conditionalFormatting>
  <conditionalFormatting sqref="AR13">
    <cfRule type="containsText" dxfId="15763" priority="1798" operator="containsText" text="Pres">
      <formula>NOT(ISERROR(SEARCH(("Pres"),(AR13))))</formula>
    </cfRule>
  </conditionalFormatting>
  <conditionalFormatting sqref="AR13">
    <cfRule type="containsText" dxfId="15762" priority="1799" operator="containsText" text="Abs">
      <formula>NOT(ISERROR(SEARCH(("Abs"),(AR13))))</formula>
    </cfRule>
  </conditionalFormatting>
  <conditionalFormatting sqref="AR13">
    <cfRule type="containsText" dxfId="15761" priority="1800" operator="containsText" text="Leav">
      <formula>NOT(ISERROR(SEARCH(("Leav"),(AR13))))</formula>
    </cfRule>
  </conditionalFormatting>
  <conditionalFormatting sqref="AR13">
    <cfRule type="containsText" dxfId="15760" priority="1801" operator="containsText" text="Holi">
      <formula>NOT(ISERROR(SEARCH(("Holi"),(AR13))))</formula>
    </cfRule>
  </conditionalFormatting>
  <conditionalFormatting sqref="AR13">
    <cfRule type="containsText" dxfId="15759" priority="1802" operator="containsText" text="Orie">
      <formula>NOT(ISERROR(SEARCH(("Orie"),(AR13))))</formula>
    </cfRule>
  </conditionalFormatting>
  <conditionalFormatting sqref="AQ14">
    <cfRule type="containsText" dxfId="15758" priority="1793" operator="containsText" text="Pres">
      <formula>NOT(ISERROR(SEARCH(("Pres"),(AQ14))))</formula>
    </cfRule>
  </conditionalFormatting>
  <conditionalFormatting sqref="AQ14">
    <cfRule type="containsText" dxfId="15757" priority="1794" operator="containsText" text="Abs">
      <formula>NOT(ISERROR(SEARCH(("Abs"),(AQ14))))</formula>
    </cfRule>
  </conditionalFormatting>
  <conditionalFormatting sqref="AQ14">
    <cfRule type="containsText" dxfId="15756" priority="1795" operator="containsText" text="Leav">
      <formula>NOT(ISERROR(SEARCH(("Leav"),(AQ14))))</formula>
    </cfRule>
  </conditionalFormatting>
  <conditionalFormatting sqref="AQ14">
    <cfRule type="containsText" dxfId="15755" priority="1796" operator="containsText" text="Holi">
      <formula>NOT(ISERROR(SEARCH(("Holi"),(AQ14))))</formula>
    </cfRule>
  </conditionalFormatting>
  <conditionalFormatting sqref="AQ14">
    <cfRule type="containsText" dxfId="15754" priority="1797" operator="containsText" text="Orie">
      <formula>NOT(ISERROR(SEARCH(("Orie"),(AQ14))))</formula>
    </cfRule>
  </conditionalFormatting>
  <conditionalFormatting sqref="AR14">
    <cfRule type="containsText" dxfId="15753" priority="1788" operator="containsText" text="Pres">
      <formula>NOT(ISERROR(SEARCH(("Pres"),(AR14))))</formula>
    </cfRule>
  </conditionalFormatting>
  <conditionalFormatting sqref="AR14">
    <cfRule type="containsText" dxfId="15752" priority="1789" operator="containsText" text="Abs">
      <formula>NOT(ISERROR(SEARCH(("Abs"),(AR14))))</formula>
    </cfRule>
  </conditionalFormatting>
  <conditionalFormatting sqref="AR14">
    <cfRule type="containsText" dxfId="15751" priority="1790" operator="containsText" text="Leav">
      <formula>NOT(ISERROR(SEARCH(("Leav"),(AR14))))</formula>
    </cfRule>
  </conditionalFormatting>
  <conditionalFormatting sqref="AR14">
    <cfRule type="containsText" dxfId="15750" priority="1791" operator="containsText" text="Holi">
      <formula>NOT(ISERROR(SEARCH(("Holi"),(AR14))))</formula>
    </cfRule>
  </conditionalFormatting>
  <conditionalFormatting sqref="AR14">
    <cfRule type="containsText" dxfId="15749" priority="1792" operator="containsText" text="Orie">
      <formula>NOT(ISERROR(SEARCH(("Orie"),(AR14))))</formula>
    </cfRule>
  </conditionalFormatting>
  <conditionalFormatting sqref="AS6:AS9">
    <cfRule type="containsText" dxfId="15748" priority="1783" operator="containsText" text="Pres">
      <formula>NOT(ISERROR(SEARCH(("Pres"),(AS6))))</formula>
    </cfRule>
  </conditionalFormatting>
  <conditionalFormatting sqref="AS6:AS9">
    <cfRule type="containsText" dxfId="15747" priority="1784" operator="containsText" text="Abs">
      <formula>NOT(ISERROR(SEARCH(("Abs"),(AS6))))</formula>
    </cfRule>
  </conditionalFormatting>
  <conditionalFormatting sqref="AS6:AS9">
    <cfRule type="containsText" dxfId="15746" priority="1785" operator="containsText" text="Leav">
      <formula>NOT(ISERROR(SEARCH(("Leav"),(AS6))))</formula>
    </cfRule>
  </conditionalFormatting>
  <conditionalFormatting sqref="AS6:AS9">
    <cfRule type="containsText" dxfId="15745" priority="1786" operator="containsText" text="Holi">
      <formula>NOT(ISERROR(SEARCH(("Holi"),(AS6))))</formula>
    </cfRule>
  </conditionalFormatting>
  <conditionalFormatting sqref="AS6:AS9">
    <cfRule type="containsText" dxfId="15744" priority="1787" operator="containsText" text="Orie">
      <formula>NOT(ISERROR(SEARCH(("Orie"),(AS6))))</formula>
    </cfRule>
  </conditionalFormatting>
  <conditionalFormatting sqref="AT6:AT9">
    <cfRule type="containsText" dxfId="15743" priority="1778" operator="containsText" text="Pres">
      <formula>NOT(ISERROR(SEARCH(("Pres"),(AT6))))</formula>
    </cfRule>
  </conditionalFormatting>
  <conditionalFormatting sqref="AT6:AT9">
    <cfRule type="containsText" dxfId="15742" priority="1779" operator="containsText" text="Abs">
      <formula>NOT(ISERROR(SEARCH(("Abs"),(AT6))))</formula>
    </cfRule>
  </conditionalFormatting>
  <conditionalFormatting sqref="AT6:AT9">
    <cfRule type="containsText" dxfId="15741" priority="1780" operator="containsText" text="Leav">
      <formula>NOT(ISERROR(SEARCH(("Leav"),(AT6))))</formula>
    </cfRule>
  </conditionalFormatting>
  <conditionalFormatting sqref="AT6:AT9">
    <cfRule type="containsText" dxfId="15740" priority="1781" operator="containsText" text="Holi">
      <formula>NOT(ISERROR(SEARCH(("Holi"),(AT6))))</formula>
    </cfRule>
  </conditionalFormatting>
  <conditionalFormatting sqref="AT6:AT9">
    <cfRule type="containsText" dxfId="15739" priority="1782" operator="containsText" text="Orie">
      <formula>NOT(ISERROR(SEARCH(("Orie"),(AT6))))</formula>
    </cfRule>
  </conditionalFormatting>
  <conditionalFormatting sqref="AS12:AS14">
    <cfRule type="containsText" dxfId="15738" priority="1773" operator="containsText" text="Pres">
      <formula>NOT(ISERROR(SEARCH(("Pres"),(AS12))))</formula>
    </cfRule>
  </conditionalFormatting>
  <conditionalFormatting sqref="AS12:AS14">
    <cfRule type="containsText" dxfId="15737" priority="1774" operator="containsText" text="Abs">
      <formula>NOT(ISERROR(SEARCH(("Abs"),(AS12))))</formula>
    </cfRule>
  </conditionalFormatting>
  <conditionalFormatting sqref="AS12:AS14">
    <cfRule type="containsText" dxfId="15736" priority="1775" operator="containsText" text="Leav">
      <formula>NOT(ISERROR(SEARCH(("Leav"),(AS12))))</formula>
    </cfRule>
  </conditionalFormatting>
  <conditionalFormatting sqref="AS12:AS14">
    <cfRule type="containsText" dxfId="15735" priority="1776" operator="containsText" text="Holi">
      <formula>NOT(ISERROR(SEARCH(("Holi"),(AS12))))</formula>
    </cfRule>
  </conditionalFormatting>
  <conditionalFormatting sqref="AS12:AS14">
    <cfRule type="containsText" dxfId="15734" priority="1777" operator="containsText" text="Orie">
      <formula>NOT(ISERROR(SEARCH(("Orie"),(AS12))))</formula>
    </cfRule>
  </conditionalFormatting>
  <conditionalFormatting sqref="AT12:AT14">
    <cfRule type="containsText" dxfId="15733" priority="1768" operator="containsText" text="Pres">
      <formula>NOT(ISERROR(SEARCH(("Pres"),(AT12))))</formula>
    </cfRule>
  </conditionalFormatting>
  <conditionalFormatting sqref="AT12:AT14">
    <cfRule type="containsText" dxfId="15732" priority="1769" operator="containsText" text="Abs">
      <formula>NOT(ISERROR(SEARCH(("Abs"),(AT12))))</formula>
    </cfRule>
  </conditionalFormatting>
  <conditionalFormatting sqref="AT12:AT14">
    <cfRule type="containsText" dxfId="15731" priority="1770" operator="containsText" text="Leav">
      <formula>NOT(ISERROR(SEARCH(("Leav"),(AT12))))</formula>
    </cfRule>
  </conditionalFormatting>
  <conditionalFormatting sqref="AT12:AT14">
    <cfRule type="containsText" dxfId="15730" priority="1771" operator="containsText" text="Holi">
      <formula>NOT(ISERROR(SEARCH(("Holi"),(AT12))))</formula>
    </cfRule>
  </conditionalFormatting>
  <conditionalFormatting sqref="AT12:AT14">
    <cfRule type="containsText" dxfId="15729" priority="1772" operator="containsText" text="Orie">
      <formula>NOT(ISERROR(SEARCH(("Orie"),(AT12))))</formula>
    </cfRule>
  </conditionalFormatting>
  <conditionalFormatting sqref="AU6:AU9">
    <cfRule type="containsText" dxfId="15728" priority="1763" operator="containsText" text="Pres">
      <formula>NOT(ISERROR(SEARCH(("Pres"),(AU6))))</formula>
    </cfRule>
  </conditionalFormatting>
  <conditionalFormatting sqref="AU6:AU9">
    <cfRule type="containsText" dxfId="15727" priority="1764" operator="containsText" text="Abs">
      <formula>NOT(ISERROR(SEARCH(("Abs"),(AU6))))</formula>
    </cfRule>
  </conditionalFormatting>
  <conditionalFormatting sqref="AU6:AU9">
    <cfRule type="containsText" dxfId="15726" priority="1765" operator="containsText" text="Leav">
      <formula>NOT(ISERROR(SEARCH(("Leav"),(AU6))))</formula>
    </cfRule>
  </conditionalFormatting>
  <conditionalFormatting sqref="AU6:AU9">
    <cfRule type="containsText" dxfId="15725" priority="1766" operator="containsText" text="Holi">
      <formula>NOT(ISERROR(SEARCH(("Holi"),(AU6))))</formula>
    </cfRule>
  </conditionalFormatting>
  <conditionalFormatting sqref="AU6:AU9">
    <cfRule type="containsText" dxfId="15724" priority="1767" operator="containsText" text="Orie">
      <formula>NOT(ISERROR(SEARCH(("Orie"),(AU6))))</formula>
    </cfRule>
  </conditionalFormatting>
  <conditionalFormatting sqref="AV6:AV9">
    <cfRule type="containsText" dxfId="15723" priority="1758" operator="containsText" text="Pres">
      <formula>NOT(ISERROR(SEARCH(("Pres"),(AV6))))</formula>
    </cfRule>
  </conditionalFormatting>
  <conditionalFormatting sqref="AV6:AV9">
    <cfRule type="containsText" dxfId="15722" priority="1759" operator="containsText" text="Abs">
      <formula>NOT(ISERROR(SEARCH(("Abs"),(AV6))))</formula>
    </cfRule>
  </conditionalFormatting>
  <conditionalFormatting sqref="AV6:AV9">
    <cfRule type="containsText" dxfId="15721" priority="1760" operator="containsText" text="Leav">
      <formula>NOT(ISERROR(SEARCH(("Leav"),(AV6))))</formula>
    </cfRule>
  </conditionalFormatting>
  <conditionalFormatting sqref="AV6:AV9">
    <cfRule type="containsText" dxfId="15720" priority="1761" operator="containsText" text="Holi">
      <formula>NOT(ISERROR(SEARCH(("Holi"),(AV6))))</formula>
    </cfRule>
  </conditionalFormatting>
  <conditionalFormatting sqref="AV6:AV9">
    <cfRule type="containsText" dxfId="15719" priority="1762" operator="containsText" text="Orie">
      <formula>NOT(ISERROR(SEARCH(("Orie"),(AV6))))</formula>
    </cfRule>
  </conditionalFormatting>
  <conditionalFormatting sqref="AU12:AU14">
    <cfRule type="containsText" dxfId="15718" priority="1753" operator="containsText" text="Pres">
      <formula>NOT(ISERROR(SEARCH(("Pres"),(AU12))))</formula>
    </cfRule>
  </conditionalFormatting>
  <conditionalFormatting sqref="AU12:AU14">
    <cfRule type="containsText" dxfId="15717" priority="1754" operator="containsText" text="Abs">
      <formula>NOT(ISERROR(SEARCH(("Abs"),(AU12))))</formula>
    </cfRule>
  </conditionalFormatting>
  <conditionalFormatting sqref="AU12:AU14">
    <cfRule type="containsText" dxfId="15716" priority="1755" operator="containsText" text="Leav">
      <formula>NOT(ISERROR(SEARCH(("Leav"),(AU12))))</formula>
    </cfRule>
  </conditionalFormatting>
  <conditionalFormatting sqref="AU12:AU14">
    <cfRule type="containsText" dxfId="15715" priority="1756" operator="containsText" text="Holi">
      <formula>NOT(ISERROR(SEARCH(("Holi"),(AU12))))</formula>
    </cfRule>
  </conditionalFormatting>
  <conditionalFormatting sqref="AU12:AU14">
    <cfRule type="containsText" dxfId="15714" priority="1757" operator="containsText" text="Orie">
      <formula>NOT(ISERROR(SEARCH(("Orie"),(AU12))))</formula>
    </cfRule>
  </conditionalFormatting>
  <conditionalFormatting sqref="AV12:AV14">
    <cfRule type="containsText" dxfId="15713" priority="1748" operator="containsText" text="Pres">
      <formula>NOT(ISERROR(SEARCH(("Pres"),(AV12))))</formula>
    </cfRule>
  </conditionalFormatting>
  <conditionalFormatting sqref="AV12:AV14">
    <cfRule type="containsText" dxfId="15712" priority="1749" operator="containsText" text="Abs">
      <formula>NOT(ISERROR(SEARCH(("Abs"),(AV12))))</formula>
    </cfRule>
  </conditionalFormatting>
  <conditionalFormatting sqref="AV12:AV14">
    <cfRule type="containsText" dxfId="15711" priority="1750" operator="containsText" text="Leav">
      <formula>NOT(ISERROR(SEARCH(("Leav"),(AV12))))</formula>
    </cfRule>
  </conditionalFormatting>
  <conditionalFormatting sqref="AV12:AV14">
    <cfRule type="containsText" dxfId="15710" priority="1751" operator="containsText" text="Holi">
      <formula>NOT(ISERROR(SEARCH(("Holi"),(AV12))))</formula>
    </cfRule>
  </conditionalFormatting>
  <conditionalFormatting sqref="AV12:AV14">
    <cfRule type="containsText" dxfId="15709" priority="1752" operator="containsText" text="Orie">
      <formula>NOT(ISERROR(SEARCH(("Orie"),(AV12))))</formula>
    </cfRule>
  </conditionalFormatting>
  <conditionalFormatting sqref="BE18:BF27">
    <cfRule type="containsText" dxfId="15708" priority="1743" operator="containsText" text="Pres">
      <formula>NOT(ISERROR(SEARCH(("Pres"),(BE18))))</formula>
    </cfRule>
  </conditionalFormatting>
  <conditionalFormatting sqref="BE18:BF27">
    <cfRule type="containsText" dxfId="15707" priority="1744" operator="containsText" text="Abs">
      <formula>NOT(ISERROR(SEARCH(("Abs"),(BE18))))</formula>
    </cfRule>
  </conditionalFormatting>
  <conditionalFormatting sqref="BE18:BF27">
    <cfRule type="containsText" dxfId="15706" priority="1745" operator="containsText" text="Leav">
      <formula>NOT(ISERROR(SEARCH(("Leav"),(BE18))))</formula>
    </cfRule>
  </conditionalFormatting>
  <conditionalFormatting sqref="BE18:BF27">
    <cfRule type="containsText" dxfId="15705" priority="1746" operator="containsText" text="Holi">
      <formula>NOT(ISERROR(SEARCH(("Holi"),(BE18))))</formula>
    </cfRule>
  </conditionalFormatting>
  <conditionalFormatting sqref="BE18:BF27">
    <cfRule type="containsText" dxfId="15704" priority="1747" operator="containsText" text="Orie">
      <formula>NOT(ISERROR(SEARCH(("Orie"),(BE18))))</formula>
    </cfRule>
  </conditionalFormatting>
  <conditionalFormatting sqref="BE10:BF10">
    <cfRule type="containsText" dxfId="15703" priority="1738" operator="containsText" text="Pres">
      <formula>NOT(ISERROR(SEARCH(("Pres"),(BE10))))</formula>
    </cfRule>
  </conditionalFormatting>
  <conditionalFormatting sqref="BE10:BF10">
    <cfRule type="containsText" dxfId="15702" priority="1739" operator="containsText" text="Abs">
      <formula>NOT(ISERROR(SEARCH(("Abs"),(BE10))))</formula>
    </cfRule>
  </conditionalFormatting>
  <conditionalFormatting sqref="BE10:BF10">
    <cfRule type="containsText" dxfId="15701" priority="1740" operator="containsText" text="Leav">
      <formula>NOT(ISERROR(SEARCH(("Leav"),(BE10))))</formula>
    </cfRule>
  </conditionalFormatting>
  <conditionalFormatting sqref="BE10:BF10">
    <cfRule type="containsText" dxfId="15700" priority="1741" operator="containsText" text="Holi">
      <formula>NOT(ISERROR(SEARCH(("Holi"),(BE10))))</formula>
    </cfRule>
  </conditionalFormatting>
  <conditionalFormatting sqref="BE10:BF10">
    <cfRule type="containsText" dxfId="15699" priority="1742" operator="containsText" text="Orie">
      <formula>NOT(ISERROR(SEARCH(("Orie"),(BE10))))</formula>
    </cfRule>
  </conditionalFormatting>
  <conditionalFormatting sqref="BF11">
    <cfRule type="containsText" dxfId="15698" priority="1733" operator="containsText" text="Pres">
      <formula>NOT(ISERROR(SEARCH(("Pres"),(BF11))))</formula>
    </cfRule>
  </conditionalFormatting>
  <conditionalFormatting sqref="BF11">
    <cfRule type="containsText" dxfId="15697" priority="1734" operator="containsText" text="Abs">
      <formula>NOT(ISERROR(SEARCH(("Abs"),(BF11))))</formula>
    </cfRule>
  </conditionalFormatting>
  <conditionalFormatting sqref="BF11">
    <cfRule type="containsText" dxfId="15696" priority="1735" operator="containsText" text="Leav">
      <formula>NOT(ISERROR(SEARCH(("Leav"),(BF11))))</formula>
    </cfRule>
  </conditionalFormatting>
  <conditionalFormatting sqref="BF11">
    <cfRule type="containsText" dxfId="15695" priority="1736" operator="containsText" text="Holi">
      <formula>NOT(ISERROR(SEARCH(("Holi"),(BF11))))</formula>
    </cfRule>
  </conditionalFormatting>
  <conditionalFormatting sqref="BF11">
    <cfRule type="containsText" dxfId="15694" priority="1737" operator="containsText" text="Orie">
      <formula>NOT(ISERROR(SEARCH(("Orie"),(BF11))))</formula>
    </cfRule>
  </conditionalFormatting>
  <conditionalFormatting sqref="BE6:BF6">
    <cfRule type="containsText" dxfId="15693" priority="1713" operator="containsText" text="Pres">
      <formula>NOT(ISERROR(SEARCH(("Pres"),(BE6))))</formula>
    </cfRule>
  </conditionalFormatting>
  <conditionalFormatting sqref="BE6:BF6">
    <cfRule type="containsText" dxfId="15692" priority="1714" operator="containsText" text="Abs">
      <formula>NOT(ISERROR(SEARCH(("Abs"),(BE6))))</formula>
    </cfRule>
  </conditionalFormatting>
  <conditionalFormatting sqref="BE6:BF6">
    <cfRule type="containsText" dxfId="15691" priority="1715" operator="containsText" text="Leav">
      <formula>NOT(ISERROR(SEARCH(("Leav"),(BE6))))</formula>
    </cfRule>
  </conditionalFormatting>
  <conditionalFormatting sqref="BE6:BF6">
    <cfRule type="containsText" dxfId="15690" priority="1716" operator="containsText" text="Holi">
      <formula>NOT(ISERROR(SEARCH(("Holi"),(BE6))))</formula>
    </cfRule>
  </conditionalFormatting>
  <conditionalFormatting sqref="BE6:BF6">
    <cfRule type="containsText" dxfId="15689" priority="1717" operator="containsText" text="Orie">
      <formula>NOT(ISERROR(SEARCH(("Orie"),(BE6))))</formula>
    </cfRule>
  </conditionalFormatting>
  <conditionalFormatting sqref="BE11">
    <cfRule type="containsText" dxfId="15688" priority="1698" operator="containsText" text="Pres">
      <formula>NOT(ISERROR(SEARCH(("Pres"),(BE11))))</formula>
    </cfRule>
  </conditionalFormatting>
  <conditionalFormatting sqref="BE11">
    <cfRule type="containsText" dxfId="15687" priority="1699" operator="containsText" text="Abs">
      <formula>NOT(ISERROR(SEARCH(("Abs"),(BE11))))</formula>
    </cfRule>
  </conditionalFormatting>
  <conditionalFormatting sqref="BE11">
    <cfRule type="containsText" dxfId="15686" priority="1700" operator="containsText" text="Leav">
      <formula>NOT(ISERROR(SEARCH(("Leav"),(BE11))))</formula>
    </cfRule>
  </conditionalFormatting>
  <conditionalFormatting sqref="BE11">
    <cfRule type="containsText" dxfId="15685" priority="1701" operator="containsText" text="Holi">
      <formula>NOT(ISERROR(SEARCH(("Holi"),(BE11))))</formula>
    </cfRule>
  </conditionalFormatting>
  <conditionalFormatting sqref="BE11">
    <cfRule type="containsText" dxfId="15684" priority="1702" operator="containsText" text="Orie">
      <formula>NOT(ISERROR(SEARCH(("Orie"),(BE11))))</formula>
    </cfRule>
  </conditionalFormatting>
  <conditionalFormatting sqref="BG6">
    <cfRule type="containsText" dxfId="15683" priority="1693" operator="containsText" text="Pres">
      <formula>NOT(ISERROR(SEARCH(("Pres"),(BG6))))</formula>
    </cfRule>
  </conditionalFormatting>
  <conditionalFormatting sqref="BG6">
    <cfRule type="containsText" dxfId="15682" priority="1694" operator="containsText" text="Abs">
      <formula>NOT(ISERROR(SEARCH(("Abs"),(BG6))))</formula>
    </cfRule>
  </conditionalFormatting>
  <conditionalFormatting sqref="BG6">
    <cfRule type="containsText" dxfId="15681" priority="1695" operator="containsText" text="Leav">
      <formula>NOT(ISERROR(SEARCH(("Leav"),(BG6))))</formula>
    </cfRule>
  </conditionalFormatting>
  <conditionalFormatting sqref="BG6">
    <cfRule type="containsText" dxfId="15680" priority="1696" operator="containsText" text="Holi">
      <formula>NOT(ISERROR(SEARCH(("Holi"),(BG6))))</formula>
    </cfRule>
  </conditionalFormatting>
  <conditionalFormatting sqref="BG6">
    <cfRule type="containsText" dxfId="15679" priority="1697" operator="containsText" text="Orie">
      <formula>NOT(ISERROR(SEARCH(("Orie"),(BG6))))</formula>
    </cfRule>
  </conditionalFormatting>
  <conditionalFormatting sqref="AW7:AW9">
    <cfRule type="containsText" dxfId="15678" priority="1688" operator="containsText" text="Pres">
      <formula>NOT(ISERROR(SEARCH(("Pres"),(AW7))))</formula>
    </cfRule>
  </conditionalFormatting>
  <conditionalFormatting sqref="AW7:AW9">
    <cfRule type="containsText" dxfId="15677" priority="1689" operator="containsText" text="Abs">
      <formula>NOT(ISERROR(SEARCH(("Abs"),(AW7))))</formula>
    </cfRule>
  </conditionalFormatting>
  <conditionalFormatting sqref="AW7:AW9">
    <cfRule type="containsText" dxfId="15676" priority="1690" operator="containsText" text="Leav">
      <formula>NOT(ISERROR(SEARCH(("Leav"),(AW7))))</formula>
    </cfRule>
  </conditionalFormatting>
  <conditionalFormatting sqref="AW7:AW9">
    <cfRule type="containsText" dxfId="15675" priority="1691" operator="containsText" text="Holi">
      <formula>NOT(ISERROR(SEARCH(("Holi"),(AW7))))</formula>
    </cfRule>
  </conditionalFormatting>
  <conditionalFormatting sqref="AW7:AW9">
    <cfRule type="containsText" dxfId="15674" priority="1692" operator="containsText" text="Orie">
      <formula>NOT(ISERROR(SEARCH(("Orie"),(AW7))))</formula>
    </cfRule>
  </conditionalFormatting>
  <conditionalFormatting sqref="AX7:AX9">
    <cfRule type="containsText" dxfId="15673" priority="1683" operator="containsText" text="Pres">
      <formula>NOT(ISERROR(SEARCH(("Pres"),(AX7))))</formula>
    </cfRule>
  </conditionalFormatting>
  <conditionalFormatting sqref="AX7:AX9">
    <cfRule type="containsText" dxfId="15672" priority="1684" operator="containsText" text="Abs">
      <formula>NOT(ISERROR(SEARCH(("Abs"),(AX7))))</formula>
    </cfRule>
  </conditionalFormatting>
  <conditionalFormatting sqref="AX7:AX9">
    <cfRule type="containsText" dxfId="15671" priority="1685" operator="containsText" text="Leav">
      <formula>NOT(ISERROR(SEARCH(("Leav"),(AX7))))</formula>
    </cfRule>
  </conditionalFormatting>
  <conditionalFormatting sqref="AX7:AX9">
    <cfRule type="containsText" dxfId="15670" priority="1686" operator="containsText" text="Holi">
      <formula>NOT(ISERROR(SEARCH(("Holi"),(AX7))))</formula>
    </cfRule>
  </conditionalFormatting>
  <conditionalFormatting sqref="AX7:AX9">
    <cfRule type="containsText" dxfId="15669" priority="1687" operator="containsText" text="Orie">
      <formula>NOT(ISERROR(SEARCH(("Orie"),(AX7))))</formula>
    </cfRule>
  </conditionalFormatting>
  <conditionalFormatting sqref="AW12:AW14">
    <cfRule type="containsText" dxfId="15668" priority="1678" operator="containsText" text="Pres">
      <formula>NOT(ISERROR(SEARCH(("Pres"),(AW12))))</formula>
    </cfRule>
  </conditionalFormatting>
  <conditionalFormatting sqref="AW12:AW14">
    <cfRule type="containsText" dxfId="15667" priority="1679" operator="containsText" text="Abs">
      <formula>NOT(ISERROR(SEARCH(("Abs"),(AW12))))</formula>
    </cfRule>
  </conditionalFormatting>
  <conditionalFormatting sqref="AW12:AW14">
    <cfRule type="containsText" dxfId="15666" priority="1680" operator="containsText" text="Leav">
      <formula>NOT(ISERROR(SEARCH(("Leav"),(AW12))))</formula>
    </cfRule>
  </conditionalFormatting>
  <conditionalFormatting sqref="AW12:AW14">
    <cfRule type="containsText" dxfId="15665" priority="1681" operator="containsText" text="Holi">
      <formula>NOT(ISERROR(SEARCH(("Holi"),(AW12))))</formula>
    </cfRule>
  </conditionalFormatting>
  <conditionalFormatting sqref="AW12:AW14">
    <cfRule type="containsText" dxfId="15664" priority="1682" operator="containsText" text="Orie">
      <formula>NOT(ISERROR(SEARCH(("Orie"),(AW12))))</formula>
    </cfRule>
  </conditionalFormatting>
  <conditionalFormatting sqref="AX12:AX14">
    <cfRule type="containsText" dxfId="15663" priority="1673" operator="containsText" text="Pres">
      <formula>NOT(ISERROR(SEARCH(("Pres"),(AX12))))</formula>
    </cfRule>
  </conditionalFormatting>
  <conditionalFormatting sqref="AX12:AX14">
    <cfRule type="containsText" dxfId="15662" priority="1674" operator="containsText" text="Abs">
      <formula>NOT(ISERROR(SEARCH(("Abs"),(AX12))))</formula>
    </cfRule>
  </conditionalFormatting>
  <conditionalFormatting sqref="AX12:AX14">
    <cfRule type="containsText" dxfId="15661" priority="1675" operator="containsText" text="Leav">
      <formula>NOT(ISERROR(SEARCH(("Leav"),(AX12))))</formula>
    </cfRule>
  </conditionalFormatting>
  <conditionalFormatting sqref="AX12:AX14">
    <cfRule type="containsText" dxfId="15660" priority="1676" operator="containsText" text="Holi">
      <formula>NOT(ISERROR(SEARCH(("Holi"),(AX12))))</formula>
    </cfRule>
  </conditionalFormatting>
  <conditionalFormatting sqref="AX12:AX14">
    <cfRule type="containsText" dxfId="15659" priority="1677" operator="containsText" text="Orie">
      <formula>NOT(ISERROR(SEARCH(("Orie"),(AX12))))</formula>
    </cfRule>
  </conditionalFormatting>
  <conditionalFormatting sqref="AX6">
    <cfRule type="containsText" dxfId="15658" priority="1668" operator="containsText" text="Pres">
      <formula>NOT(ISERROR(SEARCH(("Pres"),(AX6))))</formula>
    </cfRule>
  </conditionalFormatting>
  <conditionalFormatting sqref="AX6">
    <cfRule type="containsText" dxfId="15657" priority="1669" operator="containsText" text="Abs">
      <formula>NOT(ISERROR(SEARCH(("Abs"),(AX6))))</formula>
    </cfRule>
  </conditionalFormatting>
  <conditionalFormatting sqref="AX6">
    <cfRule type="containsText" dxfId="15656" priority="1670" operator="containsText" text="Leav">
      <formula>NOT(ISERROR(SEARCH(("Leav"),(AX6))))</formula>
    </cfRule>
  </conditionalFormatting>
  <conditionalFormatting sqref="AX6">
    <cfRule type="containsText" dxfId="15655" priority="1671" operator="containsText" text="Holi">
      <formula>NOT(ISERROR(SEARCH(("Holi"),(AX6))))</formula>
    </cfRule>
  </conditionalFormatting>
  <conditionalFormatting sqref="AX6">
    <cfRule type="containsText" dxfId="15654" priority="1672" operator="containsText" text="Orie">
      <formula>NOT(ISERROR(SEARCH(("Orie"),(AX6))))</formula>
    </cfRule>
  </conditionalFormatting>
  <conditionalFormatting sqref="AY6:AY9 AY12:AY17">
    <cfRule type="containsText" dxfId="15653" priority="1663" operator="containsText" text="Pres">
      <formula>NOT(ISERROR(SEARCH(("Pres"),(AY6))))</formula>
    </cfRule>
  </conditionalFormatting>
  <conditionalFormatting sqref="AY6:AY9 AY12:AY17">
    <cfRule type="containsText" dxfId="15652" priority="1664" operator="containsText" text="Abs">
      <formula>NOT(ISERROR(SEARCH(("Abs"),(AY6))))</formula>
    </cfRule>
  </conditionalFormatting>
  <conditionalFormatting sqref="AY6:AY9 AY12:AY17">
    <cfRule type="containsText" dxfId="15651" priority="1665" operator="containsText" text="Leav">
      <formula>NOT(ISERROR(SEARCH(("Leav"),(AY6))))</formula>
    </cfRule>
  </conditionalFormatting>
  <conditionalFormatting sqref="AY6:AY9 AY12:AY17">
    <cfRule type="containsText" dxfId="15650" priority="1666" operator="containsText" text="Holi">
      <formula>NOT(ISERROR(SEARCH(("Holi"),(AY6))))</formula>
    </cfRule>
  </conditionalFormatting>
  <conditionalFormatting sqref="AY6:AY9 AY12:AY17">
    <cfRule type="containsText" dxfId="15649" priority="1667" operator="containsText" text="Orie">
      <formula>NOT(ISERROR(SEARCH(("Orie"),(AY6))))</formula>
    </cfRule>
  </conditionalFormatting>
  <conditionalFormatting sqref="AZ6:AZ9 AZ12:AZ17">
    <cfRule type="containsText" dxfId="15648" priority="1658" operator="containsText" text="Pres">
      <formula>NOT(ISERROR(SEARCH(("Pres"),(AZ6))))</formula>
    </cfRule>
  </conditionalFormatting>
  <conditionalFormatting sqref="AZ6:AZ9 AZ12:AZ17">
    <cfRule type="containsText" dxfId="15647" priority="1659" operator="containsText" text="Abs">
      <formula>NOT(ISERROR(SEARCH(("Abs"),(AZ6))))</formula>
    </cfRule>
  </conditionalFormatting>
  <conditionalFormatting sqref="AZ6:AZ9 AZ12:AZ17">
    <cfRule type="containsText" dxfId="15646" priority="1660" operator="containsText" text="Leav">
      <formula>NOT(ISERROR(SEARCH(("Leav"),(AZ6))))</formula>
    </cfRule>
  </conditionalFormatting>
  <conditionalFormatting sqref="AZ6:AZ9 AZ12:AZ17">
    <cfRule type="containsText" dxfId="15645" priority="1661" operator="containsText" text="Holi">
      <formula>NOT(ISERROR(SEARCH(("Holi"),(AZ6))))</formula>
    </cfRule>
  </conditionalFormatting>
  <conditionalFormatting sqref="AZ6:AZ9 AZ12:AZ17">
    <cfRule type="containsText" dxfId="15644" priority="1662" operator="containsText" text="Orie">
      <formula>NOT(ISERROR(SEARCH(("Orie"),(AZ6))))</formula>
    </cfRule>
  </conditionalFormatting>
  <conditionalFormatting sqref="BA12:BA17 BA7:BA9">
    <cfRule type="containsText" dxfId="15643" priority="1653" operator="containsText" text="Pres">
      <formula>NOT(ISERROR(SEARCH(("Pres"),(BA7))))</formula>
    </cfRule>
  </conditionalFormatting>
  <conditionalFormatting sqref="BA12:BA17 BA7:BA9">
    <cfRule type="containsText" dxfId="15642" priority="1654" operator="containsText" text="Abs">
      <formula>NOT(ISERROR(SEARCH(("Abs"),(BA7))))</formula>
    </cfRule>
  </conditionalFormatting>
  <conditionalFormatting sqref="BA12:BA17 BA7:BA9">
    <cfRule type="containsText" dxfId="15641" priority="1655" operator="containsText" text="Leav">
      <formula>NOT(ISERROR(SEARCH(("Leav"),(BA7))))</formula>
    </cfRule>
  </conditionalFormatting>
  <conditionalFormatting sqref="BA12:BA17 BA7:BA9">
    <cfRule type="containsText" dxfId="15640" priority="1656" operator="containsText" text="Holi">
      <formula>NOT(ISERROR(SEARCH(("Holi"),(BA7))))</formula>
    </cfRule>
  </conditionalFormatting>
  <conditionalFormatting sqref="BA12:BA17 BA7:BA9">
    <cfRule type="containsText" dxfId="15639" priority="1657" operator="containsText" text="Orie">
      <formula>NOT(ISERROR(SEARCH(("Orie"),(BA7))))</formula>
    </cfRule>
  </conditionalFormatting>
  <conditionalFormatting sqref="BB12:BB17 BB7:BB9">
    <cfRule type="containsText" dxfId="15638" priority="1648" operator="containsText" text="Pres">
      <formula>NOT(ISERROR(SEARCH(("Pres"),(BB7))))</formula>
    </cfRule>
  </conditionalFormatting>
  <conditionalFormatting sqref="BB12:BB17 BB7:BB9">
    <cfRule type="containsText" dxfId="15637" priority="1649" operator="containsText" text="Abs">
      <formula>NOT(ISERROR(SEARCH(("Abs"),(BB7))))</formula>
    </cfRule>
  </conditionalFormatting>
  <conditionalFormatting sqref="BB12:BB17 BB7:BB9">
    <cfRule type="containsText" dxfId="15636" priority="1650" operator="containsText" text="Leav">
      <formula>NOT(ISERROR(SEARCH(("Leav"),(BB7))))</formula>
    </cfRule>
  </conditionalFormatting>
  <conditionalFormatting sqref="BB12:BB17 BB7:BB9">
    <cfRule type="containsText" dxfId="15635" priority="1651" operator="containsText" text="Holi">
      <formula>NOT(ISERROR(SEARCH(("Holi"),(BB7))))</formula>
    </cfRule>
  </conditionalFormatting>
  <conditionalFormatting sqref="BB12:BB17 BB7:BB9">
    <cfRule type="containsText" dxfId="15634" priority="1652" operator="containsText" text="Orie">
      <formula>NOT(ISERROR(SEARCH(("Orie"),(BB7))))</formula>
    </cfRule>
  </conditionalFormatting>
  <conditionalFormatting sqref="BC12:BC17 BC7:BC9">
    <cfRule type="containsText" dxfId="15633" priority="1643" operator="containsText" text="Pres">
      <formula>NOT(ISERROR(SEARCH(("Pres"),(BC7))))</formula>
    </cfRule>
  </conditionalFormatting>
  <conditionalFormatting sqref="BC12:BC17 BC7:BC9">
    <cfRule type="containsText" dxfId="15632" priority="1644" operator="containsText" text="Abs">
      <formula>NOT(ISERROR(SEARCH(("Abs"),(BC7))))</formula>
    </cfRule>
  </conditionalFormatting>
  <conditionalFormatting sqref="BC12:BC17 BC7:BC9">
    <cfRule type="containsText" dxfId="15631" priority="1645" operator="containsText" text="Leav">
      <formula>NOT(ISERROR(SEARCH(("Leav"),(BC7))))</formula>
    </cfRule>
  </conditionalFormatting>
  <conditionalFormatting sqref="BC12:BC17 BC7:BC9">
    <cfRule type="containsText" dxfId="15630" priority="1646" operator="containsText" text="Holi">
      <formula>NOT(ISERROR(SEARCH(("Holi"),(BC7))))</formula>
    </cfRule>
  </conditionalFormatting>
  <conditionalFormatting sqref="BC12:BC17 BC7:BC9">
    <cfRule type="containsText" dxfId="15629" priority="1647" operator="containsText" text="Orie">
      <formula>NOT(ISERROR(SEARCH(("Orie"),(BC7))))</formula>
    </cfRule>
  </conditionalFormatting>
  <conditionalFormatting sqref="BD12:BD17 BD7:BD9">
    <cfRule type="containsText" dxfId="15628" priority="1638" operator="containsText" text="Pres">
      <formula>NOT(ISERROR(SEARCH(("Pres"),(BD7))))</formula>
    </cfRule>
  </conditionalFormatting>
  <conditionalFormatting sqref="BD12:BD17 BD7:BD9">
    <cfRule type="containsText" dxfId="15627" priority="1639" operator="containsText" text="Abs">
      <formula>NOT(ISERROR(SEARCH(("Abs"),(BD7))))</formula>
    </cfRule>
  </conditionalFormatting>
  <conditionalFormatting sqref="BD12:BD17 BD7:BD9">
    <cfRule type="containsText" dxfId="15626" priority="1640" operator="containsText" text="Leav">
      <formula>NOT(ISERROR(SEARCH(("Leav"),(BD7))))</formula>
    </cfRule>
  </conditionalFormatting>
  <conditionalFormatting sqref="BD12:BD17 BD7:BD9">
    <cfRule type="containsText" dxfId="15625" priority="1641" operator="containsText" text="Holi">
      <formula>NOT(ISERROR(SEARCH(("Holi"),(BD7))))</formula>
    </cfRule>
  </conditionalFormatting>
  <conditionalFormatting sqref="BD12:BD17 BD7:BD9">
    <cfRule type="containsText" dxfId="15624" priority="1642" operator="containsText" text="Orie">
      <formula>NOT(ISERROR(SEARCH(("Orie"),(BD7))))</formula>
    </cfRule>
  </conditionalFormatting>
  <conditionalFormatting sqref="BE12:BE17 BE7:BE9">
    <cfRule type="containsText" dxfId="15623" priority="1633" operator="containsText" text="Pres">
      <formula>NOT(ISERROR(SEARCH(("Pres"),(BE7))))</formula>
    </cfRule>
  </conditionalFormatting>
  <conditionalFormatting sqref="BE12:BE17 BE7:BE9">
    <cfRule type="containsText" dxfId="15622" priority="1634" operator="containsText" text="Abs">
      <formula>NOT(ISERROR(SEARCH(("Abs"),(BE7))))</formula>
    </cfRule>
  </conditionalFormatting>
  <conditionalFormatting sqref="BE12:BE17 BE7:BE9">
    <cfRule type="containsText" dxfId="15621" priority="1635" operator="containsText" text="Leav">
      <formula>NOT(ISERROR(SEARCH(("Leav"),(BE7))))</formula>
    </cfRule>
  </conditionalFormatting>
  <conditionalFormatting sqref="BE12:BE17 BE7:BE9">
    <cfRule type="containsText" dxfId="15620" priority="1636" operator="containsText" text="Holi">
      <formula>NOT(ISERROR(SEARCH(("Holi"),(BE7))))</formula>
    </cfRule>
  </conditionalFormatting>
  <conditionalFormatting sqref="BE12:BE17 BE7:BE9">
    <cfRule type="containsText" dxfId="15619" priority="1637" operator="containsText" text="Orie">
      <formula>NOT(ISERROR(SEARCH(("Orie"),(BE7))))</formula>
    </cfRule>
  </conditionalFormatting>
  <conditionalFormatting sqref="BF12:BF17 BF7:BF9">
    <cfRule type="containsText" dxfId="15618" priority="1628" operator="containsText" text="Pres">
      <formula>NOT(ISERROR(SEARCH(("Pres"),(BF7))))</formula>
    </cfRule>
  </conditionalFormatting>
  <conditionalFormatting sqref="BF12:BF17 BF7:BF9">
    <cfRule type="containsText" dxfId="15617" priority="1629" operator="containsText" text="Abs">
      <formula>NOT(ISERROR(SEARCH(("Abs"),(BF7))))</formula>
    </cfRule>
  </conditionalFormatting>
  <conditionalFormatting sqref="BF12:BF17 BF7:BF9">
    <cfRule type="containsText" dxfId="15616" priority="1630" operator="containsText" text="Leav">
      <formula>NOT(ISERROR(SEARCH(("Leav"),(BF7))))</formula>
    </cfRule>
  </conditionalFormatting>
  <conditionalFormatting sqref="BF12:BF17 BF7:BF9">
    <cfRule type="containsText" dxfId="15615" priority="1631" operator="containsText" text="Holi">
      <formula>NOT(ISERROR(SEARCH(("Holi"),(BF7))))</formula>
    </cfRule>
  </conditionalFormatting>
  <conditionalFormatting sqref="BF12:BF17 BF7:BF9">
    <cfRule type="containsText" dxfId="15614" priority="1632" operator="containsText" text="Orie">
      <formula>NOT(ISERROR(SEARCH(("Orie"),(BF7))))</formula>
    </cfRule>
  </conditionalFormatting>
  <conditionalFormatting sqref="BG12:BG17 BG7:BG9">
    <cfRule type="containsText" dxfId="15613" priority="1623" operator="containsText" text="Pres">
      <formula>NOT(ISERROR(SEARCH(("Pres"),(BG7))))</formula>
    </cfRule>
  </conditionalFormatting>
  <conditionalFormatting sqref="BG12:BG17 BG7:BG9">
    <cfRule type="containsText" dxfId="15612" priority="1624" operator="containsText" text="Abs">
      <formula>NOT(ISERROR(SEARCH(("Abs"),(BG7))))</formula>
    </cfRule>
  </conditionalFormatting>
  <conditionalFormatting sqref="BG12:BG17 BG7:BG9">
    <cfRule type="containsText" dxfId="15611" priority="1625" operator="containsText" text="Leav">
      <formula>NOT(ISERROR(SEARCH(("Leav"),(BG7))))</formula>
    </cfRule>
  </conditionalFormatting>
  <conditionalFormatting sqref="BG12:BG17 BG7:BG9">
    <cfRule type="containsText" dxfId="15610" priority="1626" operator="containsText" text="Holi">
      <formula>NOT(ISERROR(SEARCH(("Holi"),(BG7))))</formula>
    </cfRule>
  </conditionalFormatting>
  <conditionalFormatting sqref="BG12:BG17 BG7:BG9">
    <cfRule type="containsText" dxfId="15609" priority="1627" operator="containsText" text="Orie">
      <formula>NOT(ISERROR(SEARCH(("Orie"),(BG7))))</formula>
    </cfRule>
  </conditionalFormatting>
  <conditionalFormatting sqref="BH12:BH17 BH7:BH9">
    <cfRule type="containsText" dxfId="15608" priority="1618" operator="containsText" text="Pres">
      <formula>NOT(ISERROR(SEARCH(("Pres"),(BH7))))</formula>
    </cfRule>
  </conditionalFormatting>
  <conditionalFormatting sqref="BH12:BH17 BH7:BH9">
    <cfRule type="containsText" dxfId="15607" priority="1619" operator="containsText" text="Abs">
      <formula>NOT(ISERROR(SEARCH(("Abs"),(BH7))))</formula>
    </cfRule>
  </conditionalFormatting>
  <conditionalFormatting sqref="BH12:BH17 BH7:BH9">
    <cfRule type="containsText" dxfId="15606" priority="1620" operator="containsText" text="Leav">
      <formula>NOT(ISERROR(SEARCH(("Leav"),(BH7))))</formula>
    </cfRule>
  </conditionalFormatting>
  <conditionalFormatting sqref="BH12:BH17 BH7:BH9">
    <cfRule type="containsText" dxfId="15605" priority="1621" operator="containsText" text="Holi">
      <formula>NOT(ISERROR(SEARCH(("Holi"),(BH7))))</formula>
    </cfRule>
  </conditionalFormatting>
  <conditionalFormatting sqref="BH12:BH17 BH7:BH9">
    <cfRule type="containsText" dxfId="15604" priority="1622" operator="containsText" text="Orie">
      <formula>NOT(ISERROR(SEARCH(("Orie"),(BH7))))</formula>
    </cfRule>
  </conditionalFormatting>
  <conditionalFormatting sqref="CA16:CB27">
    <cfRule type="containsText" dxfId="15603" priority="1613" operator="containsText" text="Pres">
      <formula>NOT(ISERROR(SEARCH(("Pres"),(CA16))))</formula>
    </cfRule>
  </conditionalFormatting>
  <conditionalFormatting sqref="CA16:CB27">
    <cfRule type="containsText" dxfId="15602" priority="1614" operator="containsText" text="Abs">
      <formula>NOT(ISERROR(SEARCH(("Abs"),(CA16))))</formula>
    </cfRule>
  </conditionalFormatting>
  <conditionalFormatting sqref="CA16:CB27">
    <cfRule type="containsText" dxfId="15601" priority="1615" operator="containsText" text="Leav">
      <formula>NOT(ISERROR(SEARCH(("Leav"),(CA16))))</formula>
    </cfRule>
  </conditionalFormatting>
  <conditionalFormatting sqref="CA16:CB27">
    <cfRule type="containsText" dxfId="15600" priority="1616" operator="containsText" text="Holi">
      <formula>NOT(ISERROR(SEARCH(("Holi"),(CA16))))</formula>
    </cfRule>
  </conditionalFormatting>
  <conditionalFormatting sqref="CA16:CB27">
    <cfRule type="containsText" dxfId="15599" priority="1617" operator="containsText" text="Orie">
      <formula>NOT(ISERROR(SEARCH(("Orie"),(CA16))))</formula>
    </cfRule>
  </conditionalFormatting>
  <conditionalFormatting sqref="CA6:CB6">
    <cfRule type="containsText" dxfId="15598" priority="1608" operator="containsText" text="Pres">
      <formula>NOT(ISERROR(SEARCH(("Pres"),(CA6))))</formula>
    </cfRule>
  </conditionalFormatting>
  <conditionalFormatting sqref="CA6:CB6">
    <cfRule type="containsText" dxfId="15597" priority="1609" operator="containsText" text="Abs">
      <formula>NOT(ISERROR(SEARCH(("Abs"),(CA6))))</formula>
    </cfRule>
  </conditionalFormatting>
  <conditionalFormatting sqref="CA6:CB6">
    <cfRule type="containsText" dxfId="15596" priority="1610" operator="containsText" text="Leav">
      <formula>NOT(ISERROR(SEARCH(("Leav"),(CA6))))</formula>
    </cfRule>
  </conditionalFormatting>
  <conditionalFormatting sqref="CA6:CB6">
    <cfRule type="containsText" dxfId="15595" priority="1611" operator="containsText" text="Holi">
      <formula>NOT(ISERROR(SEARCH(("Holi"),(CA6))))</formula>
    </cfRule>
  </conditionalFormatting>
  <conditionalFormatting sqref="CA6:CB6">
    <cfRule type="containsText" dxfId="15594" priority="1612" operator="containsText" text="Orie">
      <formula>NOT(ISERROR(SEARCH(("Orie"),(CA6))))</formula>
    </cfRule>
  </conditionalFormatting>
  <conditionalFormatting sqref="CC16:CD27">
    <cfRule type="containsText" dxfId="15593" priority="1588" operator="containsText" text="Pres">
      <formula>NOT(ISERROR(SEARCH(("Pres"),(CC16))))</formula>
    </cfRule>
  </conditionalFormatting>
  <conditionalFormatting sqref="CC16:CD27">
    <cfRule type="containsText" dxfId="15592" priority="1589" operator="containsText" text="Abs">
      <formula>NOT(ISERROR(SEARCH(("Abs"),(CC16))))</formula>
    </cfRule>
  </conditionalFormatting>
  <conditionalFormatting sqref="CC16:CD27">
    <cfRule type="containsText" dxfId="15591" priority="1590" operator="containsText" text="Leav">
      <formula>NOT(ISERROR(SEARCH(("Leav"),(CC16))))</formula>
    </cfRule>
  </conditionalFormatting>
  <conditionalFormatting sqref="CC16:CD27">
    <cfRule type="containsText" dxfId="15590" priority="1591" operator="containsText" text="Holi">
      <formula>NOT(ISERROR(SEARCH(("Holi"),(CC16))))</formula>
    </cfRule>
  </conditionalFormatting>
  <conditionalFormatting sqref="CC16:CD27">
    <cfRule type="containsText" dxfId="15589" priority="1592" operator="containsText" text="Orie">
      <formula>NOT(ISERROR(SEARCH(("Orie"),(CC16))))</formula>
    </cfRule>
  </conditionalFormatting>
  <conditionalFormatting sqref="CC6:CD6">
    <cfRule type="containsText" dxfId="15588" priority="1583" operator="containsText" text="Pres">
      <formula>NOT(ISERROR(SEARCH(("Pres"),(CC6))))</formula>
    </cfRule>
  </conditionalFormatting>
  <conditionalFormatting sqref="CC6:CD6">
    <cfRule type="containsText" dxfId="15587" priority="1584" operator="containsText" text="Abs">
      <formula>NOT(ISERROR(SEARCH(("Abs"),(CC6))))</formula>
    </cfRule>
  </conditionalFormatting>
  <conditionalFormatting sqref="CC6:CD6">
    <cfRule type="containsText" dxfId="15586" priority="1585" operator="containsText" text="Leav">
      <formula>NOT(ISERROR(SEARCH(("Leav"),(CC6))))</formula>
    </cfRule>
  </conditionalFormatting>
  <conditionalFormatting sqref="CC6:CD6">
    <cfRule type="containsText" dxfId="15585" priority="1586" operator="containsText" text="Holi">
      <formula>NOT(ISERROR(SEARCH(("Holi"),(CC6))))</formula>
    </cfRule>
  </conditionalFormatting>
  <conditionalFormatting sqref="CC6:CD6">
    <cfRule type="containsText" dxfId="15584" priority="1587" operator="containsText" text="Orie">
      <formula>NOT(ISERROR(SEARCH(("Orie"),(CC6))))</formula>
    </cfRule>
  </conditionalFormatting>
  <conditionalFormatting sqref="CE16:CF27">
    <cfRule type="containsText" dxfId="15583" priority="1563" operator="containsText" text="Pres">
      <formula>NOT(ISERROR(SEARCH(("Pres"),(CE16))))</formula>
    </cfRule>
  </conditionalFormatting>
  <conditionalFormatting sqref="CE16:CF27">
    <cfRule type="containsText" dxfId="15582" priority="1564" operator="containsText" text="Abs">
      <formula>NOT(ISERROR(SEARCH(("Abs"),(CE16))))</formula>
    </cfRule>
  </conditionalFormatting>
  <conditionalFormatting sqref="CE16:CF27">
    <cfRule type="containsText" dxfId="15581" priority="1565" operator="containsText" text="Leav">
      <formula>NOT(ISERROR(SEARCH(("Leav"),(CE16))))</formula>
    </cfRule>
  </conditionalFormatting>
  <conditionalFormatting sqref="CE16:CF27">
    <cfRule type="containsText" dxfId="15580" priority="1566" operator="containsText" text="Holi">
      <formula>NOT(ISERROR(SEARCH(("Holi"),(CE16))))</formula>
    </cfRule>
  </conditionalFormatting>
  <conditionalFormatting sqref="CE16:CF27">
    <cfRule type="containsText" dxfId="15579" priority="1567" operator="containsText" text="Orie">
      <formula>NOT(ISERROR(SEARCH(("Orie"),(CE16))))</formula>
    </cfRule>
  </conditionalFormatting>
  <conditionalFormatting sqref="CE6:CF6">
    <cfRule type="containsText" dxfId="15578" priority="1558" operator="containsText" text="Pres">
      <formula>NOT(ISERROR(SEARCH(("Pres"),(CE6))))</formula>
    </cfRule>
  </conditionalFormatting>
  <conditionalFormatting sqref="CE6:CF6">
    <cfRule type="containsText" dxfId="15577" priority="1559" operator="containsText" text="Abs">
      <formula>NOT(ISERROR(SEARCH(("Abs"),(CE6))))</formula>
    </cfRule>
  </conditionalFormatting>
  <conditionalFormatting sqref="CE6:CF6">
    <cfRule type="containsText" dxfId="15576" priority="1560" operator="containsText" text="Leav">
      <formula>NOT(ISERROR(SEARCH(("Leav"),(CE6))))</formula>
    </cfRule>
  </conditionalFormatting>
  <conditionalFormatting sqref="CE6:CF6">
    <cfRule type="containsText" dxfId="15575" priority="1561" operator="containsText" text="Holi">
      <formula>NOT(ISERROR(SEARCH(("Holi"),(CE6))))</formula>
    </cfRule>
  </conditionalFormatting>
  <conditionalFormatting sqref="CE6:CF6">
    <cfRule type="containsText" dxfId="15574" priority="1562" operator="containsText" text="Orie">
      <formula>NOT(ISERROR(SEARCH(("Orie"),(CE6))))</formula>
    </cfRule>
  </conditionalFormatting>
  <conditionalFormatting sqref="CG16:CH27">
    <cfRule type="containsText" dxfId="15573" priority="1538" operator="containsText" text="Pres">
      <formula>NOT(ISERROR(SEARCH(("Pres"),(CG16))))</formula>
    </cfRule>
  </conditionalFormatting>
  <conditionalFormatting sqref="CG16:CH27">
    <cfRule type="containsText" dxfId="15572" priority="1539" operator="containsText" text="Abs">
      <formula>NOT(ISERROR(SEARCH(("Abs"),(CG16))))</formula>
    </cfRule>
  </conditionalFormatting>
  <conditionalFormatting sqref="CG16:CH27">
    <cfRule type="containsText" dxfId="15571" priority="1540" operator="containsText" text="Leav">
      <formula>NOT(ISERROR(SEARCH(("Leav"),(CG16))))</formula>
    </cfRule>
  </conditionalFormatting>
  <conditionalFormatting sqref="CG16:CH27">
    <cfRule type="containsText" dxfId="15570" priority="1541" operator="containsText" text="Holi">
      <formula>NOT(ISERROR(SEARCH(("Holi"),(CG16))))</formula>
    </cfRule>
  </conditionalFormatting>
  <conditionalFormatting sqref="CG16:CH27">
    <cfRule type="containsText" dxfId="15569" priority="1542" operator="containsText" text="Orie">
      <formula>NOT(ISERROR(SEARCH(("Orie"),(CG16))))</formula>
    </cfRule>
  </conditionalFormatting>
  <conditionalFormatting sqref="CG6:CH6">
    <cfRule type="containsText" dxfId="15568" priority="1533" operator="containsText" text="Pres">
      <formula>NOT(ISERROR(SEARCH(("Pres"),(CG6))))</formula>
    </cfRule>
  </conditionalFormatting>
  <conditionalFormatting sqref="CG6:CH6">
    <cfRule type="containsText" dxfId="15567" priority="1534" operator="containsText" text="Abs">
      <formula>NOT(ISERROR(SEARCH(("Abs"),(CG6))))</formula>
    </cfRule>
  </conditionalFormatting>
  <conditionalFormatting sqref="CG6:CH6">
    <cfRule type="containsText" dxfId="15566" priority="1535" operator="containsText" text="Leav">
      <formula>NOT(ISERROR(SEARCH(("Leav"),(CG6))))</formula>
    </cfRule>
  </conditionalFormatting>
  <conditionalFormatting sqref="CG6:CH6">
    <cfRule type="containsText" dxfId="15565" priority="1536" operator="containsText" text="Holi">
      <formula>NOT(ISERROR(SEARCH(("Holi"),(CG6))))</formula>
    </cfRule>
  </conditionalFormatting>
  <conditionalFormatting sqref="CG6:CH6">
    <cfRule type="containsText" dxfId="15564" priority="1537" operator="containsText" text="Orie">
      <formula>NOT(ISERROR(SEARCH(("Orie"),(CG6))))</formula>
    </cfRule>
  </conditionalFormatting>
  <conditionalFormatting sqref="CI6:CJ6">
    <cfRule type="containsText" dxfId="15563" priority="1508" operator="containsText" text="Pres">
      <formula>NOT(ISERROR(SEARCH(("Pres"),(CI6))))</formula>
    </cfRule>
  </conditionalFormatting>
  <conditionalFormatting sqref="CI6:CJ6">
    <cfRule type="containsText" dxfId="15562" priority="1509" operator="containsText" text="Abs">
      <formula>NOT(ISERROR(SEARCH(("Abs"),(CI6))))</formula>
    </cfRule>
  </conditionalFormatting>
  <conditionalFormatting sqref="CI6:CJ6">
    <cfRule type="containsText" dxfId="15561" priority="1510" operator="containsText" text="Leav">
      <formula>NOT(ISERROR(SEARCH(("Leav"),(CI6))))</formula>
    </cfRule>
  </conditionalFormatting>
  <conditionalFormatting sqref="CI6:CJ6">
    <cfRule type="containsText" dxfId="15560" priority="1511" operator="containsText" text="Holi">
      <formula>NOT(ISERROR(SEARCH(("Holi"),(CI6))))</formula>
    </cfRule>
  </conditionalFormatting>
  <conditionalFormatting sqref="CI6:CJ6">
    <cfRule type="containsText" dxfId="15559" priority="1512" operator="containsText" text="Orie">
      <formula>NOT(ISERROR(SEARCH(("Orie"),(CI6))))</formula>
    </cfRule>
  </conditionalFormatting>
  <conditionalFormatting sqref="BY14">
    <cfRule type="containsText" dxfId="15558" priority="1488" operator="containsText" text="Pres">
      <formula>NOT(ISERROR(SEARCH(("Pres"),(BY14))))</formula>
    </cfRule>
  </conditionalFormatting>
  <conditionalFormatting sqref="BY14">
    <cfRule type="containsText" dxfId="15557" priority="1489" operator="containsText" text="Abs">
      <formula>NOT(ISERROR(SEARCH(("Abs"),(BY14))))</formula>
    </cfRule>
  </conditionalFormatting>
  <conditionalFormatting sqref="BY14">
    <cfRule type="containsText" dxfId="15556" priority="1490" operator="containsText" text="Leav">
      <formula>NOT(ISERROR(SEARCH(("Leav"),(BY14))))</formula>
    </cfRule>
  </conditionalFormatting>
  <conditionalFormatting sqref="BY14">
    <cfRule type="containsText" dxfId="15555" priority="1491" operator="containsText" text="Holi">
      <formula>NOT(ISERROR(SEARCH(("Holi"),(BY14))))</formula>
    </cfRule>
  </conditionalFormatting>
  <conditionalFormatting sqref="BY14">
    <cfRule type="containsText" dxfId="15554" priority="1492" operator="containsText" text="Orie">
      <formula>NOT(ISERROR(SEARCH(("Orie"),(BY14))))</formula>
    </cfRule>
  </conditionalFormatting>
  <conditionalFormatting sqref="BZ14">
    <cfRule type="containsText" dxfId="15553" priority="1483" operator="containsText" text="Pres">
      <formula>NOT(ISERROR(SEARCH(("Pres"),(BZ14))))</formula>
    </cfRule>
  </conditionalFormatting>
  <conditionalFormatting sqref="BZ14">
    <cfRule type="containsText" dxfId="15552" priority="1484" operator="containsText" text="Abs">
      <formula>NOT(ISERROR(SEARCH(("Abs"),(BZ14))))</formula>
    </cfRule>
  </conditionalFormatting>
  <conditionalFormatting sqref="BZ14">
    <cfRule type="containsText" dxfId="15551" priority="1485" operator="containsText" text="Leav">
      <formula>NOT(ISERROR(SEARCH(("Leav"),(BZ14))))</formula>
    </cfRule>
  </conditionalFormatting>
  <conditionalFormatting sqref="BZ14">
    <cfRule type="containsText" dxfId="15550" priority="1486" operator="containsText" text="Holi">
      <formula>NOT(ISERROR(SEARCH(("Holi"),(BZ14))))</formula>
    </cfRule>
  </conditionalFormatting>
  <conditionalFormatting sqref="BZ14">
    <cfRule type="containsText" dxfId="15549" priority="1487" operator="containsText" text="Orie">
      <formula>NOT(ISERROR(SEARCH(("Orie"),(BZ14))))</formula>
    </cfRule>
  </conditionalFormatting>
  <conditionalFormatting sqref="CA14">
    <cfRule type="containsText" dxfId="15548" priority="1478" operator="containsText" text="Pres">
      <formula>NOT(ISERROR(SEARCH(("Pres"),(CA14))))</formula>
    </cfRule>
  </conditionalFormatting>
  <conditionalFormatting sqref="CA14">
    <cfRule type="containsText" dxfId="15547" priority="1479" operator="containsText" text="Abs">
      <formula>NOT(ISERROR(SEARCH(("Abs"),(CA14))))</formula>
    </cfRule>
  </conditionalFormatting>
  <conditionalFormatting sqref="CA14">
    <cfRule type="containsText" dxfId="15546" priority="1480" operator="containsText" text="Leav">
      <formula>NOT(ISERROR(SEARCH(("Leav"),(CA14))))</formula>
    </cfRule>
  </conditionalFormatting>
  <conditionalFormatting sqref="CA14">
    <cfRule type="containsText" dxfId="15545" priority="1481" operator="containsText" text="Holi">
      <formula>NOT(ISERROR(SEARCH(("Holi"),(CA14))))</formula>
    </cfRule>
  </conditionalFormatting>
  <conditionalFormatting sqref="CA14">
    <cfRule type="containsText" dxfId="15544" priority="1482" operator="containsText" text="Orie">
      <formula>NOT(ISERROR(SEARCH(("Orie"),(CA14))))</formula>
    </cfRule>
  </conditionalFormatting>
  <conditionalFormatting sqref="CB14">
    <cfRule type="containsText" dxfId="15543" priority="1473" operator="containsText" text="Pres">
      <formula>NOT(ISERROR(SEARCH(("Pres"),(CB14))))</formula>
    </cfRule>
  </conditionalFormatting>
  <conditionalFormatting sqref="CB14">
    <cfRule type="containsText" dxfId="15542" priority="1474" operator="containsText" text="Abs">
      <formula>NOT(ISERROR(SEARCH(("Abs"),(CB14))))</formula>
    </cfRule>
  </conditionalFormatting>
  <conditionalFormatting sqref="CB14">
    <cfRule type="containsText" dxfId="15541" priority="1475" operator="containsText" text="Leav">
      <formula>NOT(ISERROR(SEARCH(("Leav"),(CB14))))</formula>
    </cfRule>
  </conditionalFormatting>
  <conditionalFormatting sqref="CB14">
    <cfRule type="containsText" dxfId="15540" priority="1476" operator="containsText" text="Holi">
      <formula>NOT(ISERROR(SEARCH(("Holi"),(CB14))))</formula>
    </cfRule>
  </conditionalFormatting>
  <conditionalFormatting sqref="CB14">
    <cfRule type="containsText" dxfId="15539" priority="1477" operator="containsText" text="Orie">
      <formula>NOT(ISERROR(SEARCH(("Orie"),(CB14))))</formula>
    </cfRule>
  </conditionalFormatting>
  <conditionalFormatting sqref="CD14">
    <cfRule type="containsText" dxfId="15538" priority="1468" operator="containsText" text="Pres">
      <formula>NOT(ISERROR(SEARCH(("Pres"),(CD14))))</formula>
    </cfRule>
  </conditionalFormatting>
  <conditionalFormatting sqref="CD14">
    <cfRule type="containsText" dxfId="15537" priority="1469" operator="containsText" text="Abs">
      <formula>NOT(ISERROR(SEARCH(("Abs"),(CD14))))</formula>
    </cfRule>
  </conditionalFormatting>
  <conditionalFormatting sqref="CD14">
    <cfRule type="containsText" dxfId="15536" priority="1470" operator="containsText" text="Leav">
      <formula>NOT(ISERROR(SEARCH(("Leav"),(CD14))))</formula>
    </cfRule>
  </conditionalFormatting>
  <conditionalFormatting sqref="CD14">
    <cfRule type="containsText" dxfId="15535" priority="1471" operator="containsText" text="Holi">
      <formula>NOT(ISERROR(SEARCH(("Holi"),(CD14))))</formula>
    </cfRule>
  </conditionalFormatting>
  <conditionalFormatting sqref="CD14">
    <cfRule type="containsText" dxfId="15534" priority="1472" operator="containsText" text="Orie">
      <formula>NOT(ISERROR(SEARCH(("Orie"),(CD14))))</formula>
    </cfRule>
  </conditionalFormatting>
  <conditionalFormatting sqref="CF14">
    <cfRule type="containsText" dxfId="15533" priority="1463" operator="containsText" text="Pres">
      <formula>NOT(ISERROR(SEARCH(("Pres"),(CF14))))</formula>
    </cfRule>
  </conditionalFormatting>
  <conditionalFormatting sqref="CF14">
    <cfRule type="containsText" dxfId="15532" priority="1464" operator="containsText" text="Abs">
      <formula>NOT(ISERROR(SEARCH(("Abs"),(CF14))))</formula>
    </cfRule>
  </conditionalFormatting>
  <conditionalFormatting sqref="CF14">
    <cfRule type="containsText" dxfId="15531" priority="1465" operator="containsText" text="Leav">
      <formula>NOT(ISERROR(SEARCH(("Leav"),(CF14))))</formula>
    </cfRule>
  </conditionalFormatting>
  <conditionalFormatting sqref="CF14">
    <cfRule type="containsText" dxfId="15530" priority="1466" operator="containsText" text="Holi">
      <formula>NOT(ISERROR(SEARCH(("Holi"),(CF14))))</formula>
    </cfRule>
  </conditionalFormatting>
  <conditionalFormatting sqref="CF14">
    <cfRule type="containsText" dxfId="15529" priority="1467" operator="containsText" text="Orie">
      <formula>NOT(ISERROR(SEARCH(("Orie"),(CF14))))</formula>
    </cfRule>
  </conditionalFormatting>
  <conditionalFormatting sqref="CC14">
    <cfRule type="containsText" dxfId="15528" priority="1458" operator="containsText" text="Pres">
      <formula>NOT(ISERROR(SEARCH(("Pres"),(CC14))))</formula>
    </cfRule>
  </conditionalFormatting>
  <conditionalFormatting sqref="CC14">
    <cfRule type="containsText" dxfId="15527" priority="1459" operator="containsText" text="Abs">
      <formula>NOT(ISERROR(SEARCH(("Abs"),(CC14))))</formula>
    </cfRule>
  </conditionalFormatting>
  <conditionalFormatting sqref="CC14">
    <cfRule type="containsText" dxfId="15526" priority="1460" operator="containsText" text="Leav">
      <formula>NOT(ISERROR(SEARCH(("Leav"),(CC14))))</formula>
    </cfRule>
  </conditionalFormatting>
  <conditionalFormatting sqref="CC14">
    <cfRule type="containsText" dxfId="15525" priority="1461" operator="containsText" text="Holi">
      <formula>NOT(ISERROR(SEARCH(("Holi"),(CC14))))</formula>
    </cfRule>
  </conditionalFormatting>
  <conditionalFormatting sqref="CC14">
    <cfRule type="containsText" dxfId="15524" priority="1462" operator="containsText" text="Orie">
      <formula>NOT(ISERROR(SEARCH(("Orie"),(CC14))))</formula>
    </cfRule>
  </conditionalFormatting>
  <conditionalFormatting sqref="CE14">
    <cfRule type="containsText" dxfId="15523" priority="1453" operator="containsText" text="Pres">
      <formula>NOT(ISERROR(SEARCH(("Pres"),(CE14))))</formula>
    </cfRule>
  </conditionalFormatting>
  <conditionalFormatting sqref="CE14">
    <cfRule type="containsText" dxfId="15522" priority="1454" operator="containsText" text="Abs">
      <formula>NOT(ISERROR(SEARCH(("Abs"),(CE14))))</formula>
    </cfRule>
  </conditionalFormatting>
  <conditionalFormatting sqref="CE14">
    <cfRule type="containsText" dxfId="15521" priority="1455" operator="containsText" text="Leav">
      <formula>NOT(ISERROR(SEARCH(("Leav"),(CE14))))</formula>
    </cfRule>
  </conditionalFormatting>
  <conditionalFormatting sqref="CE14">
    <cfRule type="containsText" dxfId="15520" priority="1456" operator="containsText" text="Holi">
      <formula>NOT(ISERROR(SEARCH(("Holi"),(CE14))))</formula>
    </cfRule>
  </conditionalFormatting>
  <conditionalFormatting sqref="CE14">
    <cfRule type="containsText" dxfId="15519" priority="1457" operator="containsText" text="Orie">
      <formula>NOT(ISERROR(SEARCH(("Orie"),(CE14))))</formula>
    </cfRule>
  </conditionalFormatting>
  <conditionalFormatting sqref="BI17 BI12:BI15 BI6:BI9">
    <cfRule type="containsText" dxfId="15518" priority="1448" operator="containsText" text="Pres">
      <formula>NOT(ISERROR(SEARCH(("Pres"),(BI6))))</formula>
    </cfRule>
  </conditionalFormatting>
  <conditionalFormatting sqref="BI17 BI12:BI15 BI6:BI9">
    <cfRule type="containsText" dxfId="15517" priority="1449" operator="containsText" text="Abs">
      <formula>NOT(ISERROR(SEARCH(("Abs"),(BI6))))</formula>
    </cfRule>
  </conditionalFormatting>
  <conditionalFormatting sqref="BI17 BI12:BI15 BI6:BI9">
    <cfRule type="containsText" dxfId="15516" priority="1450" operator="containsText" text="Leav">
      <formula>NOT(ISERROR(SEARCH(("Leav"),(BI6))))</formula>
    </cfRule>
  </conditionalFormatting>
  <conditionalFormatting sqref="BI17 BI12:BI15 BI6:BI9">
    <cfRule type="containsText" dxfId="15515" priority="1451" operator="containsText" text="Holi">
      <formula>NOT(ISERROR(SEARCH(("Holi"),(BI6))))</formula>
    </cfRule>
  </conditionalFormatting>
  <conditionalFormatting sqref="BI17 BI12:BI15 BI6:BI9">
    <cfRule type="containsText" dxfId="15514" priority="1452" operator="containsText" text="Orie">
      <formula>NOT(ISERROR(SEARCH(("Orie"),(BI6))))</formula>
    </cfRule>
  </conditionalFormatting>
  <conditionalFormatting sqref="BJ17 BJ12:BJ15 BJ6:BJ9">
    <cfRule type="containsText" dxfId="15513" priority="1443" operator="containsText" text="Pres">
      <formula>NOT(ISERROR(SEARCH(("Pres"),(BJ6))))</formula>
    </cfRule>
  </conditionalFormatting>
  <conditionalFormatting sqref="BJ17 BJ12:BJ15 BJ6:BJ9">
    <cfRule type="containsText" dxfId="15512" priority="1444" operator="containsText" text="Abs">
      <formula>NOT(ISERROR(SEARCH(("Abs"),(BJ6))))</formula>
    </cfRule>
  </conditionalFormatting>
  <conditionalFormatting sqref="BJ17 BJ12:BJ15 BJ6:BJ9">
    <cfRule type="containsText" dxfId="15511" priority="1445" operator="containsText" text="Leav">
      <formula>NOT(ISERROR(SEARCH(("Leav"),(BJ6))))</formula>
    </cfRule>
  </conditionalFormatting>
  <conditionalFormatting sqref="BJ17 BJ12:BJ15 BJ6:BJ9">
    <cfRule type="containsText" dxfId="15510" priority="1446" operator="containsText" text="Holi">
      <formula>NOT(ISERROR(SEARCH(("Holi"),(BJ6))))</formula>
    </cfRule>
  </conditionalFormatting>
  <conditionalFormatting sqref="BJ17 BJ12:BJ15 BJ6:BJ9">
    <cfRule type="containsText" dxfId="15509" priority="1447" operator="containsText" text="Orie">
      <formula>NOT(ISERROR(SEARCH(("Orie"),(BJ6))))</formula>
    </cfRule>
  </conditionalFormatting>
  <conditionalFormatting sqref="BK17 BK12:BK15 BK6:BK9">
    <cfRule type="containsText" dxfId="15508" priority="1438" operator="containsText" text="Pres">
      <formula>NOT(ISERROR(SEARCH(("Pres"),(BK6))))</formula>
    </cfRule>
  </conditionalFormatting>
  <conditionalFormatting sqref="BK17 BK12:BK15 BK6:BK9">
    <cfRule type="containsText" dxfId="15507" priority="1439" operator="containsText" text="Abs">
      <formula>NOT(ISERROR(SEARCH(("Abs"),(BK6))))</formula>
    </cfRule>
  </conditionalFormatting>
  <conditionalFormatting sqref="BK17 BK12:BK15 BK6:BK9">
    <cfRule type="containsText" dxfId="15506" priority="1440" operator="containsText" text="Leav">
      <formula>NOT(ISERROR(SEARCH(("Leav"),(BK6))))</formula>
    </cfRule>
  </conditionalFormatting>
  <conditionalFormatting sqref="BK17 BK12:BK15 BK6:BK9">
    <cfRule type="containsText" dxfId="15505" priority="1441" operator="containsText" text="Holi">
      <formula>NOT(ISERROR(SEARCH(("Holi"),(BK6))))</formula>
    </cfRule>
  </conditionalFormatting>
  <conditionalFormatting sqref="BK17 BK12:BK15 BK6:BK9">
    <cfRule type="containsText" dxfId="15504" priority="1442" operator="containsText" text="Orie">
      <formula>NOT(ISERROR(SEARCH(("Orie"),(BK6))))</formula>
    </cfRule>
  </conditionalFormatting>
  <conditionalFormatting sqref="BL17 BL12:BL15 BL6:BL9">
    <cfRule type="containsText" dxfId="15503" priority="1433" operator="containsText" text="Pres">
      <formula>NOT(ISERROR(SEARCH(("Pres"),(BL6))))</formula>
    </cfRule>
  </conditionalFormatting>
  <conditionalFormatting sqref="BL17 BL12:BL15 BL6:BL9">
    <cfRule type="containsText" dxfId="15502" priority="1434" operator="containsText" text="Abs">
      <formula>NOT(ISERROR(SEARCH(("Abs"),(BL6))))</formula>
    </cfRule>
  </conditionalFormatting>
  <conditionalFormatting sqref="BL17 BL12:BL15 BL6:BL9">
    <cfRule type="containsText" dxfId="15501" priority="1435" operator="containsText" text="Leav">
      <formula>NOT(ISERROR(SEARCH(("Leav"),(BL6))))</formula>
    </cfRule>
  </conditionalFormatting>
  <conditionalFormatting sqref="BL17 BL12:BL15 BL6:BL9">
    <cfRule type="containsText" dxfId="15500" priority="1436" operator="containsText" text="Holi">
      <formula>NOT(ISERROR(SEARCH(("Holi"),(BL6))))</formula>
    </cfRule>
  </conditionalFormatting>
  <conditionalFormatting sqref="BL17 BL12:BL15 BL6:BL9">
    <cfRule type="containsText" dxfId="15499" priority="1437" operator="containsText" text="Orie">
      <formula>NOT(ISERROR(SEARCH(("Orie"),(BL6))))</formula>
    </cfRule>
  </conditionalFormatting>
  <conditionalFormatting sqref="BM17 BM12:BM15 BM6:BM9">
    <cfRule type="containsText" dxfId="15498" priority="1428" operator="containsText" text="Pres">
      <formula>NOT(ISERROR(SEARCH(("Pres"),(BM6))))</formula>
    </cfRule>
  </conditionalFormatting>
  <conditionalFormatting sqref="BM17 BM12:BM15 BM6:BM9">
    <cfRule type="containsText" dxfId="15497" priority="1429" operator="containsText" text="Abs">
      <formula>NOT(ISERROR(SEARCH(("Abs"),(BM6))))</formula>
    </cfRule>
  </conditionalFormatting>
  <conditionalFormatting sqref="BM17 BM12:BM15 BM6:BM9">
    <cfRule type="containsText" dxfId="15496" priority="1430" operator="containsText" text="Leav">
      <formula>NOT(ISERROR(SEARCH(("Leav"),(BM6))))</formula>
    </cfRule>
  </conditionalFormatting>
  <conditionalFormatting sqref="BM17 BM12:BM15 BM6:BM9">
    <cfRule type="containsText" dxfId="15495" priority="1431" operator="containsText" text="Holi">
      <formula>NOT(ISERROR(SEARCH(("Holi"),(BM6))))</formula>
    </cfRule>
  </conditionalFormatting>
  <conditionalFormatting sqref="BM17 BM12:BM15 BM6:BM9">
    <cfRule type="containsText" dxfId="15494" priority="1432" operator="containsText" text="Orie">
      <formula>NOT(ISERROR(SEARCH(("Orie"),(BM6))))</formula>
    </cfRule>
  </conditionalFormatting>
  <conditionalFormatting sqref="BN17 BN12:BN15 BN6:BN9">
    <cfRule type="containsText" dxfId="15493" priority="1423" operator="containsText" text="Pres">
      <formula>NOT(ISERROR(SEARCH(("Pres"),(BN6))))</formula>
    </cfRule>
  </conditionalFormatting>
  <conditionalFormatting sqref="BN17 BN12:BN15 BN6:BN9">
    <cfRule type="containsText" dxfId="15492" priority="1424" operator="containsText" text="Abs">
      <formula>NOT(ISERROR(SEARCH(("Abs"),(BN6))))</formula>
    </cfRule>
  </conditionalFormatting>
  <conditionalFormatting sqref="BN17 BN12:BN15 BN6:BN9">
    <cfRule type="containsText" dxfId="15491" priority="1425" operator="containsText" text="Leav">
      <formula>NOT(ISERROR(SEARCH(("Leav"),(BN6))))</formula>
    </cfRule>
  </conditionalFormatting>
  <conditionalFormatting sqref="BN17 BN12:BN15 BN6:BN9">
    <cfRule type="containsText" dxfId="15490" priority="1426" operator="containsText" text="Holi">
      <formula>NOT(ISERROR(SEARCH(("Holi"),(BN6))))</formula>
    </cfRule>
  </conditionalFormatting>
  <conditionalFormatting sqref="BN17 BN12:BN15 BN6:BN9">
    <cfRule type="containsText" dxfId="15489" priority="1427" operator="containsText" text="Orie">
      <formula>NOT(ISERROR(SEARCH(("Orie"),(BN6))))</formula>
    </cfRule>
  </conditionalFormatting>
  <conditionalFormatting sqref="BO17 BO12:BO15 BO7:BO9">
    <cfRule type="containsText" dxfId="15488" priority="1418" operator="containsText" text="Pres">
      <formula>NOT(ISERROR(SEARCH(("Pres"),(BO7))))</formula>
    </cfRule>
  </conditionalFormatting>
  <conditionalFormatting sqref="BO17 BO12:BO15 BO7:BO9">
    <cfRule type="containsText" dxfId="15487" priority="1419" operator="containsText" text="Abs">
      <formula>NOT(ISERROR(SEARCH(("Abs"),(BO7))))</formula>
    </cfRule>
  </conditionalFormatting>
  <conditionalFormatting sqref="BO17 BO12:BO15 BO7:BO9">
    <cfRule type="containsText" dxfId="15486" priority="1420" operator="containsText" text="Leav">
      <formula>NOT(ISERROR(SEARCH(("Leav"),(BO7))))</formula>
    </cfRule>
  </conditionalFormatting>
  <conditionalFormatting sqref="BO17 BO12:BO15 BO7:BO9">
    <cfRule type="containsText" dxfId="15485" priority="1421" operator="containsText" text="Holi">
      <formula>NOT(ISERROR(SEARCH(("Holi"),(BO7))))</formula>
    </cfRule>
  </conditionalFormatting>
  <conditionalFormatting sqref="BO17 BO12:BO15 BO7:BO9">
    <cfRule type="containsText" dxfId="15484" priority="1422" operator="containsText" text="Orie">
      <formula>NOT(ISERROR(SEARCH(("Orie"),(BO7))))</formula>
    </cfRule>
  </conditionalFormatting>
  <conditionalFormatting sqref="BP17 BP12:BP15 BP7:BP9">
    <cfRule type="containsText" dxfId="15483" priority="1413" operator="containsText" text="Pres">
      <formula>NOT(ISERROR(SEARCH(("Pres"),(BP7))))</formula>
    </cfRule>
  </conditionalFormatting>
  <conditionalFormatting sqref="BP17 BP12:BP15 BP7:BP9">
    <cfRule type="containsText" dxfId="15482" priority="1414" operator="containsText" text="Abs">
      <formula>NOT(ISERROR(SEARCH(("Abs"),(BP7))))</formula>
    </cfRule>
  </conditionalFormatting>
  <conditionalFormatting sqref="BP17 BP12:BP15 BP7:BP9">
    <cfRule type="containsText" dxfId="15481" priority="1415" operator="containsText" text="Leav">
      <formula>NOT(ISERROR(SEARCH(("Leav"),(BP7))))</formula>
    </cfRule>
  </conditionalFormatting>
  <conditionalFormatting sqref="BP17 BP12:BP15 BP7:BP9">
    <cfRule type="containsText" dxfId="15480" priority="1416" operator="containsText" text="Holi">
      <formula>NOT(ISERROR(SEARCH(("Holi"),(BP7))))</formula>
    </cfRule>
  </conditionalFormatting>
  <conditionalFormatting sqref="BP17 BP12:BP15 BP7:BP9">
    <cfRule type="containsText" dxfId="15479" priority="1417" operator="containsText" text="Orie">
      <formula>NOT(ISERROR(SEARCH(("Orie"),(BP7))))</formula>
    </cfRule>
  </conditionalFormatting>
  <conditionalFormatting sqref="BQ17 BQ12:BQ15 BQ7:BQ9">
    <cfRule type="containsText" dxfId="15478" priority="1408" operator="containsText" text="Pres">
      <formula>NOT(ISERROR(SEARCH(("Pres"),(BQ7))))</formula>
    </cfRule>
  </conditionalFormatting>
  <conditionalFormatting sqref="BQ17 BQ12:BQ15 BQ7:BQ9">
    <cfRule type="containsText" dxfId="15477" priority="1409" operator="containsText" text="Abs">
      <formula>NOT(ISERROR(SEARCH(("Abs"),(BQ7))))</formula>
    </cfRule>
  </conditionalFormatting>
  <conditionalFormatting sqref="BQ17 BQ12:BQ15 BQ7:BQ9">
    <cfRule type="containsText" dxfId="15476" priority="1410" operator="containsText" text="Leav">
      <formula>NOT(ISERROR(SEARCH(("Leav"),(BQ7))))</formula>
    </cfRule>
  </conditionalFormatting>
  <conditionalFormatting sqref="BQ17 BQ12:BQ15 BQ7:BQ9">
    <cfRule type="containsText" dxfId="15475" priority="1411" operator="containsText" text="Holi">
      <formula>NOT(ISERROR(SEARCH(("Holi"),(BQ7))))</formula>
    </cfRule>
  </conditionalFormatting>
  <conditionalFormatting sqref="BQ17 BQ12:BQ15 BQ7:BQ9">
    <cfRule type="containsText" dxfId="15474" priority="1412" operator="containsText" text="Orie">
      <formula>NOT(ISERROR(SEARCH(("Orie"),(BQ7))))</formula>
    </cfRule>
  </conditionalFormatting>
  <conditionalFormatting sqref="BR17 BR12:BR15 BR7:BR9">
    <cfRule type="containsText" dxfId="15473" priority="1403" operator="containsText" text="Pres">
      <formula>NOT(ISERROR(SEARCH(("Pres"),(BR7))))</formula>
    </cfRule>
  </conditionalFormatting>
  <conditionalFormatting sqref="BR17 BR12:BR15 BR7:BR9">
    <cfRule type="containsText" dxfId="15472" priority="1404" operator="containsText" text="Abs">
      <formula>NOT(ISERROR(SEARCH(("Abs"),(BR7))))</formula>
    </cfRule>
  </conditionalFormatting>
  <conditionalFormatting sqref="BR17 BR12:BR15 BR7:BR9">
    <cfRule type="containsText" dxfId="15471" priority="1405" operator="containsText" text="Leav">
      <formula>NOT(ISERROR(SEARCH(("Leav"),(BR7))))</formula>
    </cfRule>
  </conditionalFormatting>
  <conditionalFormatting sqref="BR17 BR12:BR15 BR7:BR9">
    <cfRule type="containsText" dxfId="15470" priority="1406" operator="containsText" text="Holi">
      <formula>NOT(ISERROR(SEARCH(("Holi"),(BR7))))</formula>
    </cfRule>
  </conditionalFormatting>
  <conditionalFormatting sqref="BR17 BR12:BR15 BR7:BR9">
    <cfRule type="containsText" dxfId="15469" priority="1407" operator="containsText" text="Orie">
      <formula>NOT(ISERROR(SEARCH(("Orie"),(BR7))))</formula>
    </cfRule>
  </conditionalFormatting>
  <conditionalFormatting sqref="BQ18">
    <cfRule type="containsText" dxfId="15468" priority="1398" operator="containsText" text="Pres">
      <formula>NOT(ISERROR(SEARCH(("Pres"),(BQ18))))</formula>
    </cfRule>
  </conditionalFormatting>
  <conditionalFormatting sqref="BQ18">
    <cfRule type="containsText" dxfId="15467" priority="1399" operator="containsText" text="Abs">
      <formula>NOT(ISERROR(SEARCH(("Abs"),(BQ18))))</formula>
    </cfRule>
  </conditionalFormatting>
  <conditionalFormatting sqref="BQ18">
    <cfRule type="containsText" dxfId="15466" priority="1400" operator="containsText" text="Leav">
      <formula>NOT(ISERROR(SEARCH(("Leav"),(BQ18))))</formula>
    </cfRule>
  </conditionalFormatting>
  <conditionalFormatting sqref="BQ18">
    <cfRule type="containsText" dxfId="15465" priority="1401" operator="containsText" text="Holi">
      <formula>NOT(ISERROR(SEARCH(("Holi"),(BQ18))))</formula>
    </cfRule>
  </conditionalFormatting>
  <conditionalFormatting sqref="BQ18">
    <cfRule type="containsText" dxfId="15464" priority="1402" operator="containsText" text="Orie">
      <formula>NOT(ISERROR(SEARCH(("Orie"),(BQ18))))</formula>
    </cfRule>
  </conditionalFormatting>
  <conditionalFormatting sqref="BR18">
    <cfRule type="containsText" dxfId="15463" priority="1393" operator="containsText" text="Pres">
      <formula>NOT(ISERROR(SEARCH(("Pres"),(BR18))))</formula>
    </cfRule>
  </conditionalFormatting>
  <conditionalFormatting sqref="BR18">
    <cfRule type="containsText" dxfId="15462" priority="1394" operator="containsText" text="Abs">
      <formula>NOT(ISERROR(SEARCH(("Abs"),(BR18))))</formula>
    </cfRule>
  </conditionalFormatting>
  <conditionalFormatting sqref="BR18">
    <cfRule type="containsText" dxfId="15461" priority="1395" operator="containsText" text="Leav">
      <formula>NOT(ISERROR(SEARCH(("Leav"),(BR18))))</formula>
    </cfRule>
  </conditionalFormatting>
  <conditionalFormatting sqref="BR18">
    <cfRule type="containsText" dxfId="15460" priority="1396" operator="containsText" text="Holi">
      <formula>NOT(ISERROR(SEARCH(("Holi"),(BR18))))</formula>
    </cfRule>
  </conditionalFormatting>
  <conditionalFormatting sqref="BR18">
    <cfRule type="containsText" dxfId="15459" priority="1397" operator="containsText" text="Orie">
      <formula>NOT(ISERROR(SEARCH(("Orie"),(BR18))))</formula>
    </cfRule>
  </conditionalFormatting>
  <conditionalFormatting sqref="BS17:BS18 BS12:BS15 BS7:BS9">
    <cfRule type="containsText" dxfId="15458" priority="1388" operator="containsText" text="Pres">
      <formula>NOT(ISERROR(SEARCH(("Pres"),(BS7))))</formula>
    </cfRule>
  </conditionalFormatting>
  <conditionalFormatting sqref="BS17:BS18 BS12:BS15 BS7:BS9">
    <cfRule type="containsText" dxfId="15457" priority="1389" operator="containsText" text="Abs">
      <formula>NOT(ISERROR(SEARCH(("Abs"),(BS7))))</formula>
    </cfRule>
  </conditionalFormatting>
  <conditionalFormatting sqref="BS17:BS18 BS12:BS15 BS7:BS9">
    <cfRule type="containsText" dxfId="15456" priority="1390" operator="containsText" text="Leav">
      <formula>NOT(ISERROR(SEARCH(("Leav"),(BS7))))</formula>
    </cfRule>
  </conditionalFormatting>
  <conditionalFormatting sqref="BS17:BS18 BS12:BS15 BS7:BS9">
    <cfRule type="containsText" dxfId="15455" priority="1391" operator="containsText" text="Holi">
      <formula>NOT(ISERROR(SEARCH(("Holi"),(BS7))))</formula>
    </cfRule>
  </conditionalFormatting>
  <conditionalFormatting sqref="BS17:BS18 BS12:BS15 BS7:BS9">
    <cfRule type="containsText" dxfId="15454" priority="1392" operator="containsText" text="Orie">
      <formula>NOT(ISERROR(SEARCH(("Orie"),(BS7))))</formula>
    </cfRule>
  </conditionalFormatting>
  <conditionalFormatting sqref="BT17:BT18 BT12:BT15 BT7:BT9">
    <cfRule type="containsText" dxfId="15453" priority="1383" operator="containsText" text="Pres">
      <formula>NOT(ISERROR(SEARCH(("Pres"),(BT7))))</formula>
    </cfRule>
  </conditionalFormatting>
  <conditionalFormatting sqref="BT17:BT18 BT12:BT15 BT7:BT9">
    <cfRule type="containsText" dxfId="15452" priority="1384" operator="containsText" text="Abs">
      <formula>NOT(ISERROR(SEARCH(("Abs"),(BT7))))</formula>
    </cfRule>
  </conditionalFormatting>
  <conditionalFormatting sqref="BT17:BT18 BT12:BT15 BT7:BT9">
    <cfRule type="containsText" dxfId="15451" priority="1385" operator="containsText" text="Leav">
      <formula>NOT(ISERROR(SEARCH(("Leav"),(BT7))))</formula>
    </cfRule>
  </conditionalFormatting>
  <conditionalFormatting sqref="BT17:BT18 BT12:BT15 BT7:BT9">
    <cfRule type="containsText" dxfId="15450" priority="1386" operator="containsText" text="Holi">
      <formula>NOT(ISERROR(SEARCH(("Holi"),(BT7))))</formula>
    </cfRule>
  </conditionalFormatting>
  <conditionalFormatting sqref="BT17:BT18 BT12:BT15 BT7:BT9">
    <cfRule type="containsText" dxfId="15449" priority="1387" operator="containsText" text="Orie">
      <formula>NOT(ISERROR(SEARCH(("Orie"),(BT7))))</formula>
    </cfRule>
  </conditionalFormatting>
  <conditionalFormatting sqref="BW18:BX18 BW12:BX15 BW7:BX9">
    <cfRule type="containsText" dxfId="15448" priority="1358" operator="containsText" text="Pres">
      <formula>NOT(ISERROR(SEARCH(("Pres"),(BW7))))</formula>
    </cfRule>
  </conditionalFormatting>
  <conditionalFormatting sqref="BW18:BX18 BW12:BX15 BW7:BX9">
    <cfRule type="containsText" dxfId="15447" priority="1359" operator="containsText" text="Abs">
      <formula>NOT(ISERROR(SEARCH(("Abs"),(BW7))))</formula>
    </cfRule>
  </conditionalFormatting>
  <conditionalFormatting sqref="BW18:BX18 BW12:BX15 BW7:BX9">
    <cfRule type="containsText" dxfId="15446" priority="1360" operator="containsText" text="Leav">
      <formula>NOT(ISERROR(SEARCH(("Leav"),(BW7))))</formula>
    </cfRule>
  </conditionalFormatting>
  <conditionalFormatting sqref="BW18:BX18 BW12:BX15 BW7:BX9">
    <cfRule type="containsText" dxfId="15445" priority="1361" operator="containsText" text="Holi">
      <formula>NOT(ISERROR(SEARCH(("Holi"),(BW7))))</formula>
    </cfRule>
  </conditionalFormatting>
  <conditionalFormatting sqref="BW18:BX18 BW12:BX15 BW7:BX9">
    <cfRule type="containsText" dxfId="15444" priority="1362" operator="containsText" text="Orie">
      <formula>NOT(ISERROR(SEARCH(("Orie"),(BW7))))</formula>
    </cfRule>
  </conditionalFormatting>
  <conditionalFormatting sqref="BY12:BZ13 BY7:BZ9">
    <cfRule type="containsText" dxfId="15443" priority="1343" operator="containsText" text="Pres">
      <formula>NOT(ISERROR(SEARCH(("Pres"),(BY7))))</formula>
    </cfRule>
  </conditionalFormatting>
  <conditionalFormatting sqref="BY12:BZ13 BY7:BZ9">
    <cfRule type="containsText" dxfId="15442" priority="1344" operator="containsText" text="Abs">
      <formula>NOT(ISERROR(SEARCH(("Abs"),(BY7))))</formula>
    </cfRule>
  </conditionalFormatting>
  <conditionalFormatting sqref="BY12:BZ13 BY7:BZ9">
    <cfRule type="containsText" dxfId="15441" priority="1345" operator="containsText" text="Leav">
      <formula>NOT(ISERROR(SEARCH(("Leav"),(BY7))))</formula>
    </cfRule>
  </conditionalFormatting>
  <conditionalFormatting sqref="BY12:BZ13 BY7:BZ9">
    <cfRule type="containsText" dxfId="15440" priority="1346" operator="containsText" text="Holi">
      <formula>NOT(ISERROR(SEARCH(("Holi"),(BY7))))</formula>
    </cfRule>
  </conditionalFormatting>
  <conditionalFormatting sqref="BY12:BZ13 BY7:BZ9">
    <cfRule type="containsText" dxfId="15439" priority="1347" operator="containsText" text="Orie">
      <formula>NOT(ISERROR(SEARCH(("Orie"),(BY7))))</formula>
    </cfRule>
  </conditionalFormatting>
  <conditionalFormatting sqref="BY18:BZ18 BY15:BZ15">
    <cfRule type="containsText" dxfId="15438" priority="1338" operator="containsText" text="Pres">
      <formula>NOT(ISERROR(SEARCH(("Pres"),(BY15))))</formula>
    </cfRule>
  </conditionalFormatting>
  <conditionalFormatting sqref="BY18:BZ18 BY15:BZ15">
    <cfRule type="containsText" dxfId="15437" priority="1339" operator="containsText" text="Abs">
      <formula>NOT(ISERROR(SEARCH(("Abs"),(BY15))))</formula>
    </cfRule>
  </conditionalFormatting>
  <conditionalFormatting sqref="BY18:BZ18 BY15:BZ15">
    <cfRule type="containsText" dxfId="15436" priority="1340" operator="containsText" text="Leav">
      <formula>NOT(ISERROR(SEARCH(("Leav"),(BY15))))</formula>
    </cfRule>
  </conditionalFormatting>
  <conditionalFormatting sqref="BY18:BZ18 BY15:BZ15">
    <cfRule type="containsText" dxfId="15435" priority="1341" operator="containsText" text="Holi">
      <formula>NOT(ISERROR(SEARCH(("Holi"),(BY15))))</formula>
    </cfRule>
  </conditionalFormatting>
  <conditionalFormatting sqref="BY18:BZ18 BY15:BZ15">
    <cfRule type="containsText" dxfId="15434" priority="1342" operator="containsText" text="Orie">
      <formula>NOT(ISERROR(SEARCH(("Orie"),(BY15))))</formula>
    </cfRule>
  </conditionalFormatting>
  <conditionalFormatting sqref="CA7:CB13">
    <cfRule type="containsText" dxfId="15433" priority="1333" operator="containsText" text="Pres">
      <formula>NOT(ISERROR(SEARCH(("Pres"),(CA7))))</formula>
    </cfRule>
  </conditionalFormatting>
  <conditionalFormatting sqref="CA7:CB13">
    <cfRule type="containsText" dxfId="15432" priority="1334" operator="containsText" text="Abs">
      <formula>NOT(ISERROR(SEARCH(("Abs"),(CA7))))</formula>
    </cfRule>
  </conditionalFormatting>
  <conditionalFormatting sqref="CA7:CB13">
    <cfRule type="containsText" dxfId="15431" priority="1335" operator="containsText" text="Leav">
      <formula>NOT(ISERROR(SEARCH(("Leav"),(CA7))))</formula>
    </cfRule>
  </conditionalFormatting>
  <conditionalFormatting sqref="CA7:CB13">
    <cfRule type="containsText" dxfId="15430" priority="1336" operator="containsText" text="Holi">
      <formula>NOT(ISERROR(SEARCH(("Holi"),(CA7))))</formula>
    </cfRule>
  </conditionalFormatting>
  <conditionalFormatting sqref="CA7:CB13">
    <cfRule type="containsText" dxfId="15429" priority="1337" operator="containsText" text="Orie">
      <formula>NOT(ISERROR(SEARCH(("Orie"),(CA7))))</formula>
    </cfRule>
  </conditionalFormatting>
  <conditionalFormatting sqref="CA15:CB15">
    <cfRule type="containsText" dxfId="15428" priority="1328" operator="containsText" text="Pres">
      <formula>NOT(ISERROR(SEARCH(("Pres"),(CA15))))</formula>
    </cfRule>
  </conditionalFormatting>
  <conditionalFormatting sqref="CA15:CB15">
    <cfRule type="containsText" dxfId="15427" priority="1329" operator="containsText" text="Abs">
      <formula>NOT(ISERROR(SEARCH(("Abs"),(CA15))))</formula>
    </cfRule>
  </conditionalFormatting>
  <conditionalFormatting sqref="CA15:CB15">
    <cfRule type="containsText" dxfId="15426" priority="1330" operator="containsText" text="Leav">
      <formula>NOT(ISERROR(SEARCH(("Leav"),(CA15))))</formula>
    </cfRule>
  </conditionalFormatting>
  <conditionalFormatting sqref="CA15:CB15">
    <cfRule type="containsText" dxfId="15425" priority="1331" operator="containsText" text="Holi">
      <formula>NOT(ISERROR(SEARCH(("Holi"),(CA15))))</formula>
    </cfRule>
  </conditionalFormatting>
  <conditionalFormatting sqref="CA15:CB15">
    <cfRule type="containsText" dxfId="15424" priority="1332" operator="containsText" text="Orie">
      <formula>NOT(ISERROR(SEARCH(("Orie"),(CA15))))</formula>
    </cfRule>
  </conditionalFormatting>
  <conditionalFormatting sqref="CC7:CD13">
    <cfRule type="containsText" dxfId="15423" priority="1323" operator="containsText" text="Pres">
      <formula>NOT(ISERROR(SEARCH(("Pres"),(CC7))))</formula>
    </cfRule>
  </conditionalFormatting>
  <conditionalFormatting sqref="CC7:CD13">
    <cfRule type="containsText" dxfId="15422" priority="1324" operator="containsText" text="Abs">
      <formula>NOT(ISERROR(SEARCH(("Abs"),(CC7))))</formula>
    </cfRule>
  </conditionalFormatting>
  <conditionalFormatting sqref="CC7:CD13">
    <cfRule type="containsText" dxfId="15421" priority="1325" operator="containsText" text="Leav">
      <formula>NOT(ISERROR(SEARCH(("Leav"),(CC7))))</formula>
    </cfRule>
  </conditionalFormatting>
  <conditionalFormatting sqref="CC7:CD13">
    <cfRule type="containsText" dxfId="15420" priority="1326" operator="containsText" text="Holi">
      <formula>NOT(ISERROR(SEARCH(("Holi"),(CC7))))</formula>
    </cfRule>
  </conditionalFormatting>
  <conditionalFormatting sqref="CC7:CD13">
    <cfRule type="containsText" dxfId="15419" priority="1327" operator="containsText" text="Orie">
      <formula>NOT(ISERROR(SEARCH(("Orie"),(CC7))))</formula>
    </cfRule>
  </conditionalFormatting>
  <conditionalFormatting sqref="CC15:CD15">
    <cfRule type="containsText" dxfId="15418" priority="1318" operator="containsText" text="Pres">
      <formula>NOT(ISERROR(SEARCH(("Pres"),(CC15))))</formula>
    </cfRule>
  </conditionalFormatting>
  <conditionalFormatting sqref="CC15:CD15">
    <cfRule type="containsText" dxfId="15417" priority="1319" operator="containsText" text="Abs">
      <formula>NOT(ISERROR(SEARCH(("Abs"),(CC15))))</formula>
    </cfRule>
  </conditionalFormatting>
  <conditionalFormatting sqref="CC15:CD15">
    <cfRule type="containsText" dxfId="15416" priority="1320" operator="containsText" text="Leav">
      <formula>NOT(ISERROR(SEARCH(("Leav"),(CC15))))</formula>
    </cfRule>
  </conditionalFormatting>
  <conditionalFormatting sqref="CC15:CD15">
    <cfRule type="containsText" dxfId="15415" priority="1321" operator="containsText" text="Holi">
      <formula>NOT(ISERROR(SEARCH(("Holi"),(CC15))))</formula>
    </cfRule>
  </conditionalFormatting>
  <conditionalFormatting sqref="CC15:CD15">
    <cfRule type="containsText" dxfId="15414" priority="1322" operator="containsText" text="Orie">
      <formula>NOT(ISERROR(SEARCH(("Orie"),(CC15))))</formula>
    </cfRule>
  </conditionalFormatting>
  <conditionalFormatting sqref="CK6:CL6">
    <cfRule type="containsText" dxfId="15413" priority="1308" operator="containsText" text="Pres">
      <formula>NOT(ISERROR(SEARCH(("Pres"),(CK6))))</formula>
    </cfRule>
  </conditionalFormatting>
  <conditionalFormatting sqref="CK6:CL6">
    <cfRule type="containsText" dxfId="15412" priority="1309" operator="containsText" text="Abs">
      <formula>NOT(ISERROR(SEARCH(("Abs"),(CK6))))</formula>
    </cfRule>
  </conditionalFormatting>
  <conditionalFormatting sqref="CK6:CL6">
    <cfRule type="containsText" dxfId="15411" priority="1310" operator="containsText" text="Leav">
      <formula>NOT(ISERROR(SEARCH(("Leav"),(CK6))))</formula>
    </cfRule>
  </conditionalFormatting>
  <conditionalFormatting sqref="CK6:CL6">
    <cfRule type="containsText" dxfId="15410" priority="1311" operator="containsText" text="Holi">
      <formula>NOT(ISERROR(SEARCH(("Holi"),(CK6))))</formula>
    </cfRule>
  </conditionalFormatting>
  <conditionalFormatting sqref="CK6:CL6">
    <cfRule type="containsText" dxfId="15409" priority="1312" operator="containsText" text="Orie">
      <formula>NOT(ISERROR(SEARCH(("Orie"),(CK6))))</formula>
    </cfRule>
  </conditionalFormatting>
  <conditionalFormatting sqref="CM6:CN6">
    <cfRule type="containsText" dxfId="15408" priority="1283" operator="containsText" text="Pres">
      <formula>NOT(ISERROR(SEARCH(("Pres"),(CM6))))</formula>
    </cfRule>
  </conditionalFormatting>
  <conditionalFormatting sqref="CM6:CN6">
    <cfRule type="containsText" dxfId="15407" priority="1284" operator="containsText" text="Abs">
      <formula>NOT(ISERROR(SEARCH(("Abs"),(CM6))))</formula>
    </cfRule>
  </conditionalFormatting>
  <conditionalFormatting sqref="CM6:CN6">
    <cfRule type="containsText" dxfId="15406" priority="1285" operator="containsText" text="Leav">
      <formula>NOT(ISERROR(SEARCH(("Leav"),(CM6))))</formula>
    </cfRule>
  </conditionalFormatting>
  <conditionalFormatting sqref="CM6:CN6">
    <cfRule type="containsText" dxfId="15405" priority="1286" operator="containsText" text="Holi">
      <formula>NOT(ISERROR(SEARCH(("Holi"),(CM6))))</formula>
    </cfRule>
  </conditionalFormatting>
  <conditionalFormatting sqref="CM6:CN6">
    <cfRule type="containsText" dxfId="15404" priority="1287" operator="containsText" text="Orie">
      <formula>NOT(ISERROR(SEARCH(("Orie"),(CM6))))</formula>
    </cfRule>
  </conditionalFormatting>
  <conditionalFormatting sqref="CO6:CP6">
    <cfRule type="containsText" dxfId="15403" priority="1258" operator="containsText" text="Pres">
      <formula>NOT(ISERROR(SEARCH(("Pres"),(CO6))))</formula>
    </cfRule>
  </conditionalFormatting>
  <conditionalFormatting sqref="CO6:CP6">
    <cfRule type="containsText" dxfId="15402" priority="1259" operator="containsText" text="Abs">
      <formula>NOT(ISERROR(SEARCH(("Abs"),(CO6))))</formula>
    </cfRule>
  </conditionalFormatting>
  <conditionalFormatting sqref="CO6:CP6">
    <cfRule type="containsText" dxfId="15401" priority="1260" operator="containsText" text="Leav">
      <formula>NOT(ISERROR(SEARCH(("Leav"),(CO6))))</formula>
    </cfRule>
  </conditionalFormatting>
  <conditionalFormatting sqref="CO6:CP6">
    <cfRule type="containsText" dxfId="15400" priority="1261" operator="containsText" text="Holi">
      <formula>NOT(ISERROR(SEARCH(("Holi"),(CO6))))</formula>
    </cfRule>
  </conditionalFormatting>
  <conditionalFormatting sqref="CO6:CP6">
    <cfRule type="containsText" dxfId="15399" priority="1262" operator="containsText" text="Orie">
      <formula>NOT(ISERROR(SEARCH(("Orie"),(CO6))))</formula>
    </cfRule>
  </conditionalFormatting>
  <conditionalFormatting sqref="CQ6:FT6 FP7:FP24 FP44:FP47">
    <cfRule type="containsText" dxfId="15398" priority="1233" operator="containsText" text="Pres">
      <formula>NOT(ISERROR(SEARCH(("Pres"),(CQ6))))</formula>
    </cfRule>
  </conditionalFormatting>
  <conditionalFormatting sqref="CQ6:FT6 FP7:FP24 FP44:FP47">
    <cfRule type="containsText" dxfId="15397" priority="1234" operator="containsText" text="Abs">
      <formula>NOT(ISERROR(SEARCH(("Abs"),(CQ6))))</formula>
    </cfRule>
  </conditionalFormatting>
  <conditionalFormatting sqref="CQ6:FT6 FP7:FP24 FP44:FP47">
    <cfRule type="containsText" dxfId="15396" priority="1235" operator="containsText" text="Leav">
      <formula>NOT(ISERROR(SEARCH(("Leav"),(CQ6))))</formula>
    </cfRule>
  </conditionalFormatting>
  <conditionalFormatting sqref="CQ6:FT6 FP7:FP24 FP44:FP47">
    <cfRule type="containsText" dxfId="15395" priority="1236" operator="containsText" text="Holi">
      <formula>NOT(ISERROR(SEARCH(("Holi"),(CQ6))))</formula>
    </cfRule>
  </conditionalFormatting>
  <conditionalFormatting sqref="CQ6:FT6 FP7:FP24 FP44:FP47">
    <cfRule type="containsText" dxfId="15394" priority="1237" operator="containsText" text="Orie">
      <formula>NOT(ISERROR(SEARCH(("Orie"),(CQ6))))</formula>
    </cfRule>
  </conditionalFormatting>
  <conditionalFormatting sqref="CE7:CF13">
    <cfRule type="containsText" dxfId="15393" priority="1213" operator="containsText" text="Pres">
      <formula>NOT(ISERROR(SEARCH(("Pres"),(CE7))))</formula>
    </cfRule>
  </conditionalFormatting>
  <conditionalFormatting sqref="CE7:CF13">
    <cfRule type="containsText" dxfId="15392" priority="1214" operator="containsText" text="Abs">
      <formula>NOT(ISERROR(SEARCH(("Abs"),(CE7))))</formula>
    </cfRule>
  </conditionalFormatting>
  <conditionalFormatting sqref="CE7:CF13">
    <cfRule type="containsText" dxfId="15391" priority="1215" operator="containsText" text="Leav">
      <formula>NOT(ISERROR(SEARCH(("Leav"),(CE7))))</formula>
    </cfRule>
  </conditionalFormatting>
  <conditionalFormatting sqref="CE7:CF13">
    <cfRule type="containsText" dxfId="15390" priority="1216" operator="containsText" text="Holi">
      <formula>NOT(ISERROR(SEARCH(("Holi"),(CE7))))</formula>
    </cfRule>
  </conditionalFormatting>
  <conditionalFormatting sqref="CE7:CF13">
    <cfRule type="containsText" dxfId="15389" priority="1217" operator="containsText" text="Orie">
      <formula>NOT(ISERROR(SEARCH(("Orie"),(CE7))))</formula>
    </cfRule>
  </conditionalFormatting>
  <conditionalFormatting sqref="CE15:CF15">
    <cfRule type="containsText" dxfId="15388" priority="1208" operator="containsText" text="Pres">
      <formula>NOT(ISERROR(SEARCH(("Pres"),(CE15))))</formula>
    </cfRule>
  </conditionalFormatting>
  <conditionalFormatting sqref="CE15:CF15">
    <cfRule type="containsText" dxfId="15387" priority="1209" operator="containsText" text="Abs">
      <formula>NOT(ISERROR(SEARCH(("Abs"),(CE15))))</formula>
    </cfRule>
  </conditionalFormatting>
  <conditionalFormatting sqref="CE15:CF15">
    <cfRule type="containsText" dxfId="15386" priority="1210" operator="containsText" text="Leav">
      <formula>NOT(ISERROR(SEARCH(("Leav"),(CE15))))</formula>
    </cfRule>
  </conditionalFormatting>
  <conditionalFormatting sqref="CE15:CF15">
    <cfRule type="containsText" dxfId="15385" priority="1211" operator="containsText" text="Holi">
      <formula>NOT(ISERROR(SEARCH(("Holi"),(CE15))))</formula>
    </cfRule>
  </conditionalFormatting>
  <conditionalFormatting sqref="CE15:CF15">
    <cfRule type="containsText" dxfId="15384" priority="1212" operator="containsText" text="Orie">
      <formula>NOT(ISERROR(SEARCH(("Orie"),(CE15))))</formula>
    </cfRule>
  </conditionalFormatting>
  <conditionalFormatting sqref="CG7:CH15">
    <cfRule type="containsText" dxfId="15383" priority="1203" operator="containsText" text="Pres">
      <formula>NOT(ISERROR(SEARCH(("Pres"),(CG7))))</formula>
    </cfRule>
  </conditionalFormatting>
  <conditionalFormatting sqref="CG7:CH15">
    <cfRule type="containsText" dxfId="15382" priority="1204" operator="containsText" text="Abs">
      <formula>NOT(ISERROR(SEARCH(("Abs"),(CG7))))</formula>
    </cfRule>
  </conditionalFormatting>
  <conditionalFormatting sqref="CG7:CH15">
    <cfRule type="containsText" dxfId="15381" priority="1205" operator="containsText" text="Leav">
      <formula>NOT(ISERROR(SEARCH(("Leav"),(CG7))))</formula>
    </cfRule>
  </conditionalFormatting>
  <conditionalFormatting sqref="CG7:CH15">
    <cfRule type="containsText" dxfId="15380" priority="1206" operator="containsText" text="Holi">
      <formula>NOT(ISERROR(SEARCH(("Holi"),(CG7))))</formula>
    </cfRule>
  </conditionalFormatting>
  <conditionalFormatting sqref="CG7:CH15">
    <cfRule type="containsText" dxfId="15379" priority="1207" operator="containsText" text="Orie">
      <formula>NOT(ISERROR(SEARCH(("Orie"),(CG7))))</formula>
    </cfRule>
  </conditionalFormatting>
  <conditionalFormatting sqref="CI7:CI28">
    <cfRule type="containsText" dxfId="15378" priority="1198" operator="containsText" text="Pres">
      <formula>NOT(ISERROR(SEARCH(("Pres"),(CI7))))</formula>
    </cfRule>
  </conditionalFormatting>
  <conditionalFormatting sqref="CI7:CI28">
    <cfRule type="containsText" dxfId="15377" priority="1199" operator="containsText" text="Abs">
      <formula>NOT(ISERROR(SEARCH(("Abs"),(CI7))))</formula>
    </cfRule>
  </conditionalFormatting>
  <conditionalFormatting sqref="CI7:CI28">
    <cfRule type="containsText" dxfId="15376" priority="1200" operator="containsText" text="Leav">
      <formula>NOT(ISERROR(SEARCH(("Leav"),(CI7))))</formula>
    </cfRule>
  </conditionalFormatting>
  <conditionalFormatting sqref="CI7:CI28">
    <cfRule type="containsText" dxfId="15375" priority="1201" operator="containsText" text="Holi">
      <formula>NOT(ISERROR(SEARCH(("Holi"),(CI7))))</formula>
    </cfRule>
  </conditionalFormatting>
  <conditionalFormatting sqref="CI7:CI28">
    <cfRule type="containsText" dxfId="15374" priority="1202" operator="containsText" text="Orie">
      <formula>NOT(ISERROR(SEARCH(("Orie"),(CI7))))</formula>
    </cfRule>
  </conditionalFormatting>
  <conditionalFormatting sqref="CJ7:CJ28">
    <cfRule type="containsText" dxfId="15373" priority="1193" operator="containsText" text="Pres">
      <formula>NOT(ISERROR(SEARCH(("Pres"),(CJ7))))</formula>
    </cfRule>
  </conditionalFormatting>
  <conditionalFormatting sqref="CJ7:CJ28">
    <cfRule type="containsText" dxfId="15372" priority="1194" operator="containsText" text="Abs">
      <formula>NOT(ISERROR(SEARCH(("Abs"),(CJ7))))</formula>
    </cfRule>
  </conditionalFormatting>
  <conditionalFormatting sqref="CJ7:CJ28">
    <cfRule type="containsText" dxfId="15371" priority="1195" operator="containsText" text="Leav">
      <formula>NOT(ISERROR(SEARCH(("Leav"),(CJ7))))</formula>
    </cfRule>
  </conditionalFormatting>
  <conditionalFormatting sqref="CJ7:CJ28">
    <cfRule type="containsText" dxfId="15370" priority="1196" operator="containsText" text="Holi">
      <formula>NOT(ISERROR(SEARCH(("Holi"),(CJ7))))</formula>
    </cfRule>
  </conditionalFormatting>
  <conditionalFormatting sqref="CJ7:CJ28">
    <cfRule type="containsText" dxfId="15369" priority="1197" operator="containsText" text="Orie">
      <formula>NOT(ISERROR(SEARCH(("Orie"),(CJ7))))</formula>
    </cfRule>
  </conditionalFormatting>
  <conditionalFormatting sqref="CK7:CK28 CM7:CM28 CO7:CO28 CQ7:CQ28">
    <cfRule type="containsText" dxfId="15368" priority="1188" operator="containsText" text="Pres">
      <formula>NOT(ISERROR(SEARCH(("Pres"),(CK7))))</formula>
    </cfRule>
  </conditionalFormatting>
  <conditionalFormatting sqref="CK7:CK28 CM7:CM28 CO7:CO28 CQ7:CQ28">
    <cfRule type="containsText" dxfId="15367" priority="1189" operator="containsText" text="Abs">
      <formula>NOT(ISERROR(SEARCH(("Abs"),(CK7))))</formula>
    </cfRule>
  </conditionalFormatting>
  <conditionalFormatting sqref="CK7:CK28 CM7:CM28 CO7:CO28 CQ7:CQ28">
    <cfRule type="containsText" dxfId="15366" priority="1190" operator="containsText" text="Leav">
      <formula>NOT(ISERROR(SEARCH(("Leav"),(CK7))))</formula>
    </cfRule>
  </conditionalFormatting>
  <conditionalFormatting sqref="CK7:CK28 CM7:CM28 CO7:CO28 CQ7:CQ28">
    <cfRule type="containsText" dxfId="15365" priority="1191" operator="containsText" text="Holi">
      <formula>NOT(ISERROR(SEARCH(("Holi"),(CK7))))</formula>
    </cfRule>
  </conditionalFormatting>
  <conditionalFormatting sqref="CK7:CK28 CM7:CM28 CO7:CO28 CQ7:CQ28">
    <cfRule type="containsText" dxfId="15364" priority="1192" operator="containsText" text="Orie">
      <formula>NOT(ISERROR(SEARCH(("Orie"),(CK7))))</formula>
    </cfRule>
  </conditionalFormatting>
  <conditionalFormatting sqref="CL7:CL28 CN7:CN28 CP7:CP28 CR7:CR28">
    <cfRule type="containsText" dxfId="15363" priority="1183" operator="containsText" text="Pres">
      <formula>NOT(ISERROR(SEARCH(("Pres"),(CL7))))</formula>
    </cfRule>
  </conditionalFormatting>
  <conditionalFormatting sqref="CL7:CL28 CN7:CN28 CP7:CP28 CR7:CR28">
    <cfRule type="containsText" dxfId="15362" priority="1184" operator="containsText" text="Abs">
      <formula>NOT(ISERROR(SEARCH(("Abs"),(CL7))))</formula>
    </cfRule>
  </conditionalFormatting>
  <conditionalFormatting sqref="CL7:CL28 CN7:CN28 CP7:CP28 CR7:CR28">
    <cfRule type="containsText" dxfId="15361" priority="1185" operator="containsText" text="Leav">
      <formula>NOT(ISERROR(SEARCH(("Leav"),(CL7))))</formula>
    </cfRule>
  </conditionalFormatting>
  <conditionalFormatting sqref="CL7:CL28 CN7:CN28 CP7:CP28 CR7:CR28">
    <cfRule type="containsText" dxfId="15360" priority="1186" operator="containsText" text="Holi">
      <formula>NOT(ISERROR(SEARCH(("Holi"),(CL7))))</formula>
    </cfRule>
  </conditionalFormatting>
  <conditionalFormatting sqref="CL7:CL28 CN7:CN28 CP7:CP28 CR7:CR28">
    <cfRule type="containsText" dxfId="15359" priority="1187" operator="containsText" text="Orie">
      <formula>NOT(ISERROR(SEARCH(("Orie"),(CL7))))</formula>
    </cfRule>
  </conditionalFormatting>
  <conditionalFormatting sqref="CS7:CS11 CS24:CS28">
    <cfRule type="containsText" dxfId="15358" priority="1178" operator="containsText" text="Pres">
      <formula>NOT(ISERROR(SEARCH(("Pres"),(CS7))))</formula>
    </cfRule>
  </conditionalFormatting>
  <conditionalFormatting sqref="CS7:CS11 CS24:CS28">
    <cfRule type="containsText" dxfId="15357" priority="1179" operator="containsText" text="Abs">
      <formula>NOT(ISERROR(SEARCH(("Abs"),(CS7))))</formula>
    </cfRule>
  </conditionalFormatting>
  <conditionalFormatting sqref="CS7:CS11 CS24:CS28">
    <cfRule type="containsText" dxfId="15356" priority="1180" operator="containsText" text="Leav">
      <formula>NOT(ISERROR(SEARCH(("Leav"),(CS7))))</formula>
    </cfRule>
  </conditionalFormatting>
  <conditionalFormatting sqref="CS7:CS11 CS24:CS28">
    <cfRule type="containsText" dxfId="15355" priority="1181" operator="containsText" text="Holi">
      <formula>NOT(ISERROR(SEARCH(("Holi"),(CS7))))</formula>
    </cfRule>
  </conditionalFormatting>
  <conditionalFormatting sqref="CS7:CS11 CS24:CS28">
    <cfRule type="containsText" dxfId="15354" priority="1182" operator="containsText" text="Orie">
      <formula>NOT(ISERROR(SEARCH(("Orie"),(CS7))))</formula>
    </cfRule>
  </conditionalFormatting>
  <conditionalFormatting sqref="CT7:CT11 CT24:CT28">
    <cfRule type="containsText" dxfId="15353" priority="1173" operator="containsText" text="Pres">
      <formula>NOT(ISERROR(SEARCH(("Pres"),(CT7))))</formula>
    </cfRule>
  </conditionalFormatting>
  <conditionalFormatting sqref="CT7:CT11 CT24:CT28">
    <cfRule type="containsText" dxfId="15352" priority="1174" operator="containsText" text="Abs">
      <formula>NOT(ISERROR(SEARCH(("Abs"),(CT7))))</formula>
    </cfRule>
  </conditionalFormatting>
  <conditionalFormatting sqref="CT7:CT11 CT24:CT28">
    <cfRule type="containsText" dxfId="15351" priority="1175" operator="containsText" text="Leav">
      <formula>NOT(ISERROR(SEARCH(("Leav"),(CT7))))</formula>
    </cfRule>
  </conditionalFormatting>
  <conditionalFormatting sqref="CT7:CT11 CT24:CT28">
    <cfRule type="containsText" dxfId="15350" priority="1176" operator="containsText" text="Holi">
      <formula>NOT(ISERROR(SEARCH(("Holi"),(CT7))))</formula>
    </cfRule>
  </conditionalFormatting>
  <conditionalFormatting sqref="CT7:CT11 CT24:CT28">
    <cfRule type="containsText" dxfId="15349" priority="1177" operator="containsText" text="Orie">
      <formula>NOT(ISERROR(SEARCH(("Orie"),(CT7))))</formula>
    </cfRule>
  </conditionalFormatting>
  <conditionalFormatting sqref="CU7:CU11 CU24:CU28">
    <cfRule type="containsText" dxfId="15348" priority="1168" operator="containsText" text="Pres">
      <formula>NOT(ISERROR(SEARCH(("Pres"),(CU7))))</formula>
    </cfRule>
  </conditionalFormatting>
  <conditionalFormatting sqref="CU7:CU11 CU24:CU28">
    <cfRule type="containsText" dxfId="15347" priority="1169" operator="containsText" text="Abs">
      <formula>NOT(ISERROR(SEARCH(("Abs"),(CU7))))</formula>
    </cfRule>
  </conditionalFormatting>
  <conditionalFormatting sqref="CU7:CU11 CU24:CU28">
    <cfRule type="containsText" dxfId="15346" priority="1170" operator="containsText" text="Leav">
      <formula>NOT(ISERROR(SEARCH(("Leav"),(CU7))))</formula>
    </cfRule>
  </conditionalFormatting>
  <conditionalFormatting sqref="CU7:CU11 CU24:CU28">
    <cfRule type="containsText" dxfId="15345" priority="1171" operator="containsText" text="Holi">
      <formula>NOT(ISERROR(SEARCH(("Holi"),(CU7))))</formula>
    </cfRule>
  </conditionalFormatting>
  <conditionalFormatting sqref="CU7:CU11 CU24:CU28">
    <cfRule type="containsText" dxfId="15344" priority="1172" operator="containsText" text="Orie">
      <formula>NOT(ISERROR(SEARCH(("Orie"),(CU7))))</formula>
    </cfRule>
  </conditionalFormatting>
  <conditionalFormatting sqref="CV7:CV11 CV24:CV28">
    <cfRule type="containsText" dxfId="15343" priority="1163" operator="containsText" text="Pres">
      <formula>NOT(ISERROR(SEARCH(("Pres"),(CV7))))</formula>
    </cfRule>
  </conditionalFormatting>
  <conditionalFormatting sqref="CV7:CV11 CV24:CV28">
    <cfRule type="containsText" dxfId="15342" priority="1164" operator="containsText" text="Abs">
      <formula>NOT(ISERROR(SEARCH(("Abs"),(CV7))))</formula>
    </cfRule>
  </conditionalFormatting>
  <conditionalFormatting sqref="CV7:CV11 CV24:CV28">
    <cfRule type="containsText" dxfId="15341" priority="1165" operator="containsText" text="Leav">
      <formula>NOT(ISERROR(SEARCH(("Leav"),(CV7))))</formula>
    </cfRule>
  </conditionalFormatting>
  <conditionalFormatting sqref="CV7:CV11 CV24:CV28">
    <cfRule type="containsText" dxfId="15340" priority="1166" operator="containsText" text="Holi">
      <formula>NOT(ISERROR(SEARCH(("Holi"),(CV7))))</formula>
    </cfRule>
  </conditionalFormatting>
  <conditionalFormatting sqref="CV7:CV11 CV24:CV28">
    <cfRule type="containsText" dxfId="15339" priority="1167" operator="containsText" text="Orie">
      <formula>NOT(ISERROR(SEARCH(("Orie"),(CV7))))</formula>
    </cfRule>
  </conditionalFormatting>
  <conditionalFormatting sqref="CW7:CW14 CW24:CW28">
    <cfRule type="containsText" dxfId="15338" priority="1158" operator="containsText" text="Pres">
      <formula>NOT(ISERROR(SEARCH(("Pres"),(CW7))))</formula>
    </cfRule>
  </conditionalFormatting>
  <conditionalFormatting sqref="CW7:CW14 CW24:CW28">
    <cfRule type="containsText" dxfId="15337" priority="1159" operator="containsText" text="Abs">
      <formula>NOT(ISERROR(SEARCH(("Abs"),(CW7))))</formula>
    </cfRule>
  </conditionalFormatting>
  <conditionalFormatting sqref="CW7:CW14 CW24:CW28">
    <cfRule type="containsText" dxfId="15336" priority="1160" operator="containsText" text="Leav">
      <formula>NOT(ISERROR(SEARCH(("Leav"),(CW7))))</formula>
    </cfRule>
  </conditionalFormatting>
  <conditionalFormatting sqref="CW7:CW14 CW24:CW28">
    <cfRule type="containsText" dxfId="15335" priority="1161" operator="containsText" text="Holi">
      <formula>NOT(ISERROR(SEARCH(("Holi"),(CW7))))</formula>
    </cfRule>
  </conditionalFormatting>
  <conditionalFormatting sqref="CW7:CW14 CW24:CW28">
    <cfRule type="containsText" dxfId="15334" priority="1162" operator="containsText" text="Orie">
      <formula>NOT(ISERROR(SEARCH(("Orie"),(CW7))))</formula>
    </cfRule>
  </conditionalFormatting>
  <conditionalFormatting sqref="CX7:CX14 CX24:CX28">
    <cfRule type="containsText" dxfId="15333" priority="1153" operator="containsText" text="Pres">
      <formula>NOT(ISERROR(SEARCH(("Pres"),(CX7))))</formula>
    </cfRule>
  </conditionalFormatting>
  <conditionalFormatting sqref="CX7:CX14 CX24:CX28">
    <cfRule type="containsText" dxfId="15332" priority="1154" operator="containsText" text="Abs">
      <formula>NOT(ISERROR(SEARCH(("Abs"),(CX7))))</formula>
    </cfRule>
  </conditionalFormatting>
  <conditionalFormatting sqref="CX7:CX14 CX24:CX28">
    <cfRule type="containsText" dxfId="15331" priority="1155" operator="containsText" text="Leav">
      <formula>NOT(ISERROR(SEARCH(("Leav"),(CX7))))</formula>
    </cfRule>
  </conditionalFormatting>
  <conditionalFormatting sqref="CX7:CX14 CX24:CX28">
    <cfRule type="containsText" dxfId="15330" priority="1156" operator="containsText" text="Holi">
      <formula>NOT(ISERROR(SEARCH(("Holi"),(CX7))))</formula>
    </cfRule>
  </conditionalFormatting>
  <conditionalFormatting sqref="CX7:CX14 CX24:CX28">
    <cfRule type="containsText" dxfId="15329" priority="1157" operator="containsText" text="Orie">
      <formula>NOT(ISERROR(SEARCH(("Orie"),(CX7))))</formula>
    </cfRule>
  </conditionalFormatting>
  <conditionalFormatting sqref="CY7:CY14 CY24:CY28">
    <cfRule type="containsText" dxfId="15328" priority="1148" operator="containsText" text="Pres">
      <formula>NOT(ISERROR(SEARCH(("Pres"),(CY7))))</formula>
    </cfRule>
  </conditionalFormatting>
  <conditionalFormatting sqref="CY7:CY14 CY24:CY28">
    <cfRule type="containsText" dxfId="15327" priority="1149" operator="containsText" text="Abs">
      <formula>NOT(ISERROR(SEARCH(("Abs"),(CY7))))</formula>
    </cfRule>
  </conditionalFormatting>
  <conditionalFormatting sqref="CY7:CY14 CY24:CY28">
    <cfRule type="containsText" dxfId="15326" priority="1150" operator="containsText" text="Leav">
      <formula>NOT(ISERROR(SEARCH(("Leav"),(CY7))))</formula>
    </cfRule>
  </conditionalFormatting>
  <conditionalFormatting sqref="CY7:CY14 CY24:CY28">
    <cfRule type="containsText" dxfId="15325" priority="1151" operator="containsText" text="Holi">
      <formula>NOT(ISERROR(SEARCH(("Holi"),(CY7))))</formula>
    </cfRule>
  </conditionalFormatting>
  <conditionalFormatting sqref="CY7:CY14 CY24:CY28">
    <cfRule type="containsText" dxfId="15324" priority="1152" operator="containsText" text="Orie">
      <formula>NOT(ISERROR(SEARCH(("Orie"),(CY7))))</formula>
    </cfRule>
  </conditionalFormatting>
  <conditionalFormatting sqref="CZ7:CZ14 CZ24:CZ28">
    <cfRule type="containsText" dxfId="15323" priority="1143" operator="containsText" text="Pres">
      <formula>NOT(ISERROR(SEARCH(("Pres"),(CZ7))))</formula>
    </cfRule>
  </conditionalFormatting>
  <conditionalFormatting sqref="CZ7:CZ14 CZ24:CZ28">
    <cfRule type="containsText" dxfId="15322" priority="1144" operator="containsText" text="Abs">
      <formula>NOT(ISERROR(SEARCH(("Abs"),(CZ7))))</formula>
    </cfRule>
  </conditionalFormatting>
  <conditionalFormatting sqref="CZ7:CZ14 CZ24:CZ28">
    <cfRule type="containsText" dxfId="15321" priority="1145" operator="containsText" text="Leav">
      <formula>NOT(ISERROR(SEARCH(("Leav"),(CZ7))))</formula>
    </cfRule>
  </conditionalFormatting>
  <conditionalFormatting sqref="CZ7:CZ14 CZ24:CZ28">
    <cfRule type="containsText" dxfId="15320" priority="1146" operator="containsText" text="Holi">
      <formula>NOT(ISERROR(SEARCH(("Holi"),(CZ7))))</formula>
    </cfRule>
  </conditionalFormatting>
  <conditionalFormatting sqref="CZ7:CZ14 CZ24:CZ28">
    <cfRule type="containsText" dxfId="15319" priority="1147" operator="containsText" text="Orie">
      <formula>NOT(ISERROR(SEARCH(("Orie"),(CZ7))))</formula>
    </cfRule>
  </conditionalFormatting>
  <conditionalFormatting sqref="DA7:DA14 DA24:DA28">
    <cfRule type="containsText" dxfId="15318" priority="1138" operator="containsText" text="Pres">
      <formula>NOT(ISERROR(SEARCH(("Pres"),(DA7))))</formula>
    </cfRule>
  </conditionalFormatting>
  <conditionalFormatting sqref="DA7:DA14 DA24:DA28">
    <cfRule type="containsText" dxfId="15317" priority="1139" operator="containsText" text="Abs">
      <formula>NOT(ISERROR(SEARCH(("Abs"),(DA7))))</formula>
    </cfRule>
  </conditionalFormatting>
  <conditionalFormatting sqref="DA7:DA14 DA24:DA28">
    <cfRule type="containsText" dxfId="15316" priority="1140" operator="containsText" text="Leav">
      <formula>NOT(ISERROR(SEARCH(("Leav"),(DA7))))</formula>
    </cfRule>
  </conditionalFormatting>
  <conditionalFormatting sqref="DA7:DA14 DA24:DA28">
    <cfRule type="containsText" dxfId="15315" priority="1141" operator="containsText" text="Holi">
      <formula>NOT(ISERROR(SEARCH(("Holi"),(DA7))))</formula>
    </cfRule>
  </conditionalFormatting>
  <conditionalFormatting sqref="DA7:DA14 DA24:DA28">
    <cfRule type="containsText" dxfId="15314" priority="1142" operator="containsText" text="Orie">
      <formula>NOT(ISERROR(SEARCH(("Orie"),(DA7))))</formula>
    </cfRule>
  </conditionalFormatting>
  <conditionalFormatting sqref="DB7:DB14 DB24:DB28">
    <cfRule type="containsText" dxfId="15313" priority="1133" operator="containsText" text="Pres">
      <formula>NOT(ISERROR(SEARCH(("Pres"),(DB7))))</formula>
    </cfRule>
  </conditionalFormatting>
  <conditionalFormatting sqref="DB7:DB14 DB24:DB28">
    <cfRule type="containsText" dxfId="15312" priority="1134" operator="containsText" text="Abs">
      <formula>NOT(ISERROR(SEARCH(("Abs"),(DB7))))</formula>
    </cfRule>
  </conditionalFormatting>
  <conditionalFormatting sqref="DB7:DB14 DB24:DB28">
    <cfRule type="containsText" dxfId="15311" priority="1135" operator="containsText" text="Leav">
      <formula>NOT(ISERROR(SEARCH(("Leav"),(DB7))))</formula>
    </cfRule>
  </conditionalFormatting>
  <conditionalFormatting sqref="DB7:DB14 DB24:DB28">
    <cfRule type="containsText" dxfId="15310" priority="1136" operator="containsText" text="Holi">
      <formula>NOT(ISERROR(SEARCH(("Holi"),(DB7))))</formula>
    </cfRule>
  </conditionalFormatting>
  <conditionalFormatting sqref="DB7:DB14 DB24:DB28">
    <cfRule type="containsText" dxfId="15309" priority="1137" operator="containsText" text="Orie">
      <formula>NOT(ISERROR(SEARCH(("Orie"),(DB7))))</formula>
    </cfRule>
  </conditionalFormatting>
  <conditionalFormatting sqref="DC7:DC28">
    <cfRule type="containsText" dxfId="15308" priority="1128" operator="containsText" text="Pres">
      <formula>NOT(ISERROR(SEARCH(("Pres"),(DC7))))</formula>
    </cfRule>
  </conditionalFormatting>
  <conditionalFormatting sqref="DC7:DC28">
    <cfRule type="containsText" dxfId="15307" priority="1129" operator="containsText" text="Abs">
      <formula>NOT(ISERROR(SEARCH(("Abs"),(DC7))))</formula>
    </cfRule>
  </conditionalFormatting>
  <conditionalFormatting sqref="DC7:DC28">
    <cfRule type="containsText" dxfId="15306" priority="1130" operator="containsText" text="Leav">
      <formula>NOT(ISERROR(SEARCH(("Leav"),(DC7))))</formula>
    </cfRule>
  </conditionalFormatting>
  <conditionalFormatting sqref="DC7:DC28">
    <cfRule type="containsText" dxfId="15305" priority="1131" operator="containsText" text="Holi">
      <formula>NOT(ISERROR(SEARCH(("Holi"),(DC7))))</formula>
    </cfRule>
  </conditionalFormatting>
  <conditionalFormatting sqref="DC7:DC28">
    <cfRule type="containsText" dxfId="15304" priority="1132" operator="containsText" text="Orie">
      <formula>NOT(ISERROR(SEARCH(("Orie"),(DC7))))</formula>
    </cfRule>
  </conditionalFormatting>
  <conditionalFormatting sqref="DD7:DD28">
    <cfRule type="containsText" dxfId="15303" priority="1123" operator="containsText" text="Pres">
      <formula>NOT(ISERROR(SEARCH(("Pres"),(DD7))))</formula>
    </cfRule>
  </conditionalFormatting>
  <conditionalFormatting sqref="DD7:DD28">
    <cfRule type="containsText" dxfId="15302" priority="1124" operator="containsText" text="Abs">
      <formula>NOT(ISERROR(SEARCH(("Abs"),(DD7))))</formula>
    </cfRule>
  </conditionalFormatting>
  <conditionalFormatting sqref="DD7:DD28">
    <cfRule type="containsText" dxfId="15301" priority="1125" operator="containsText" text="Leav">
      <formula>NOT(ISERROR(SEARCH(("Leav"),(DD7))))</formula>
    </cfRule>
  </conditionalFormatting>
  <conditionalFormatting sqref="DD7:DD28">
    <cfRule type="containsText" dxfId="15300" priority="1126" operator="containsText" text="Holi">
      <formula>NOT(ISERROR(SEARCH(("Holi"),(DD7))))</formula>
    </cfRule>
  </conditionalFormatting>
  <conditionalFormatting sqref="DD7:DD28">
    <cfRule type="containsText" dxfId="15299" priority="1127" operator="containsText" text="Orie">
      <formula>NOT(ISERROR(SEARCH(("Orie"),(DD7))))</formula>
    </cfRule>
  </conditionalFormatting>
  <conditionalFormatting sqref="DE7:DE14 DE16:DE18 DE26:DE28">
    <cfRule type="containsText" dxfId="15298" priority="1118" operator="containsText" text="Pres">
      <formula>NOT(ISERROR(SEARCH(("Pres"),(DE7))))</formula>
    </cfRule>
  </conditionalFormatting>
  <conditionalFormatting sqref="DE7:DE14 DE16:DE18 DE26:DE28">
    <cfRule type="containsText" dxfId="15297" priority="1119" operator="containsText" text="Abs">
      <formula>NOT(ISERROR(SEARCH(("Abs"),(DE7))))</formula>
    </cfRule>
  </conditionalFormatting>
  <conditionalFormatting sqref="DE7:DE14 DE16:DE18 DE26:DE28">
    <cfRule type="containsText" dxfId="15296" priority="1120" operator="containsText" text="Leav">
      <formula>NOT(ISERROR(SEARCH(("Leav"),(DE7))))</formula>
    </cfRule>
  </conditionalFormatting>
  <conditionalFormatting sqref="DE7:DE14 DE16:DE18 DE26:DE28">
    <cfRule type="containsText" dxfId="15295" priority="1121" operator="containsText" text="Holi">
      <formula>NOT(ISERROR(SEARCH(("Holi"),(DE7))))</formula>
    </cfRule>
  </conditionalFormatting>
  <conditionalFormatting sqref="DE7:DE14 DE16:DE18 DE26:DE28">
    <cfRule type="containsText" dxfId="15294" priority="1122" operator="containsText" text="Orie">
      <formula>NOT(ISERROR(SEARCH(("Orie"),(DE7))))</formula>
    </cfRule>
  </conditionalFormatting>
  <conditionalFormatting sqref="DF7:DF14 DF16:DF18 DF26:DF28">
    <cfRule type="containsText" dxfId="15293" priority="1113" operator="containsText" text="Pres">
      <formula>NOT(ISERROR(SEARCH(("Pres"),(DF7))))</formula>
    </cfRule>
  </conditionalFormatting>
  <conditionalFormatting sqref="DF7:DF14 DF16:DF18 DF26:DF28">
    <cfRule type="containsText" dxfId="15292" priority="1114" operator="containsText" text="Abs">
      <formula>NOT(ISERROR(SEARCH(("Abs"),(DF7))))</formula>
    </cfRule>
  </conditionalFormatting>
  <conditionalFormatting sqref="DF7:DF14 DF16:DF18 DF26:DF28">
    <cfRule type="containsText" dxfId="15291" priority="1115" operator="containsText" text="Leav">
      <formula>NOT(ISERROR(SEARCH(("Leav"),(DF7))))</formula>
    </cfRule>
  </conditionalFormatting>
  <conditionalFormatting sqref="DF7:DF14 DF16:DF18 DF26:DF28">
    <cfRule type="containsText" dxfId="15290" priority="1116" operator="containsText" text="Holi">
      <formula>NOT(ISERROR(SEARCH(("Holi"),(DF7))))</formula>
    </cfRule>
  </conditionalFormatting>
  <conditionalFormatting sqref="DF7:DF14 DF16:DF18 DF26:DF28">
    <cfRule type="containsText" dxfId="15289" priority="1117" operator="containsText" text="Orie">
      <formula>NOT(ISERROR(SEARCH(("Orie"),(DF7))))</formula>
    </cfRule>
  </conditionalFormatting>
  <conditionalFormatting sqref="DG7:DG14 DG26:DG28">
    <cfRule type="containsText" dxfId="15288" priority="1108" operator="containsText" text="Pres">
      <formula>NOT(ISERROR(SEARCH(("Pres"),(DG7))))</formula>
    </cfRule>
  </conditionalFormatting>
  <conditionalFormatting sqref="DG7:DG14 DG26:DG28">
    <cfRule type="containsText" dxfId="15287" priority="1109" operator="containsText" text="Abs">
      <formula>NOT(ISERROR(SEARCH(("Abs"),(DG7))))</formula>
    </cfRule>
  </conditionalFormatting>
  <conditionalFormatting sqref="DG7:DG14 DG26:DG28">
    <cfRule type="containsText" dxfId="15286" priority="1110" operator="containsText" text="Leav">
      <formula>NOT(ISERROR(SEARCH(("Leav"),(DG7))))</formula>
    </cfRule>
  </conditionalFormatting>
  <conditionalFormatting sqref="DG7:DG14 DG26:DG28">
    <cfRule type="containsText" dxfId="15285" priority="1111" operator="containsText" text="Holi">
      <formula>NOT(ISERROR(SEARCH(("Holi"),(DG7))))</formula>
    </cfRule>
  </conditionalFormatting>
  <conditionalFormatting sqref="DG7:DG14 DG26:DG28">
    <cfRule type="containsText" dxfId="15284" priority="1112" operator="containsText" text="Orie">
      <formula>NOT(ISERROR(SEARCH(("Orie"),(DG7))))</formula>
    </cfRule>
  </conditionalFormatting>
  <conditionalFormatting sqref="DH7:DH14 DH26:DH28">
    <cfRule type="containsText" dxfId="15283" priority="1103" operator="containsText" text="Pres">
      <formula>NOT(ISERROR(SEARCH(("Pres"),(DH7))))</formula>
    </cfRule>
  </conditionalFormatting>
  <conditionalFormatting sqref="DH7:DH14 DH26:DH28">
    <cfRule type="containsText" dxfId="15282" priority="1104" operator="containsText" text="Abs">
      <formula>NOT(ISERROR(SEARCH(("Abs"),(DH7))))</formula>
    </cfRule>
  </conditionalFormatting>
  <conditionalFormatting sqref="DH7:DH14 DH26:DH28">
    <cfRule type="containsText" dxfId="15281" priority="1105" operator="containsText" text="Leav">
      <formula>NOT(ISERROR(SEARCH(("Leav"),(DH7))))</formula>
    </cfRule>
  </conditionalFormatting>
  <conditionalFormatting sqref="DH7:DH14 DH26:DH28">
    <cfRule type="containsText" dxfId="15280" priority="1106" operator="containsText" text="Holi">
      <formula>NOT(ISERROR(SEARCH(("Holi"),(DH7))))</formula>
    </cfRule>
  </conditionalFormatting>
  <conditionalFormatting sqref="DH7:DH14 DH26:DH28">
    <cfRule type="containsText" dxfId="15279" priority="1107" operator="containsText" text="Orie">
      <formula>NOT(ISERROR(SEARCH(("Orie"),(DH7))))</formula>
    </cfRule>
  </conditionalFormatting>
  <conditionalFormatting sqref="DI7:DI14 DI27:DI28">
    <cfRule type="containsText" dxfId="15278" priority="1098" operator="containsText" text="Pres">
      <formula>NOT(ISERROR(SEARCH(("Pres"),(DI7))))</formula>
    </cfRule>
  </conditionalFormatting>
  <conditionalFormatting sqref="DI7:DI14 DI27:DI28">
    <cfRule type="containsText" dxfId="15277" priority="1099" operator="containsText" text="Abs">
      <formula>NOT(ISERROR(SEARCH(("Abs"),(DI7))))</formula>
    </cfRule>
  </conditionalFormatting>
  <conditionalFormatting sqref="DI7:DI14 DI27:DI28">
    <cfRule type="containsText" dxfId="15276" priority="1100" operator="containsText" text="Leav">
      <formula>NOT(ISERROR(SEARCH(("Leav"),(DI7))))</formula>
    </cfRule>
  </conditionalFormatting>
  <conditionalFormatting sqref="DI7:DI14 DI27:DI28">
    <cfRule type="containsText" dxfId="15275" priority="1101" operator="containsText" text="Holi">
      <formula>NOT(ISERROR(SEARCH(("Holi"),(DI7))))</formula>
    </cfRule>
  </conditionalFormatting>
  <conditionalFormatting sqref="DI7:DI14 DI27:DI28">
    <cfRule type="containsText" dxfId="15274" priority="1102" operator="containsText" text="Orie">
      <formula>NOT(ISERROR(SEARCH(("Orie"),(DI7))))</formula>
    </cfRule>
  </conditionalFormatting>
  <conditionalFormatting sqref="DJ7:DJ14 DJ27:DJ28">
    <cfRule type="containsText" dxfId="15273" priority="1093" operator="containsText" text="Pres">
      <formula>NOT(ISERROR(SEARCH(("Pres"),(DJ7))))</formula>
    </cfRule>
  </conditionalFormatting>
  <conditionalFormatting sqref="DJ7:DJ14 DJ27:DJ28">
    <cfRule type="containsText" dxfId="15272" priority="1094" operator="containsText" text="Abs">
      <formula>NOT(ISERROR(SEARCH(("Abs"),(DJ7))))</formula>
    </cfRule>
  </conditionalFormatting>
  <conditionalFormatting sqref="DJ7:DJ14 DJ27:DJ28">
    <cfRule type="containsText" dxfId="15271" priority="1095" operator="containsText" text="Leav">
      <formula>NOT(ISERROR(SEARCH(("Leav"),(DJ7))))</formula>
    </cfRule>
  </conditionalFormatting>
  <conditionalFormatting sqref="DJ7:DJ14 DJ27:DJ28">
    <cfRule type="containsText" dxfId="15270" priority="1096" operator="containsText" text="Holi">
      <formula>NOT(ISERROR(SEARCH(("Holi"),(DJ7))))</formula>
    </cfRule>
  </conditionalFormatting>
  <conditionalFormatting sqref="DJ7:DJ14 DJ27:DJ28">
    <cfRule type="containsText" dxfId="15269" priority="1097" operator="containsText" text="Orie">
      <formula>NOT(ISERROR(SEARCH(("Orie"),(DJ7))))</formula>
    </cfRule>
  </conditionalFormatting>
  <conditionalFormatting sqref="DK7:DK28">
    <cfRule type="containsText" dxfId="15268" priority="1088" operator="containsText" text="Pres">
      <formula>NOT(ISERROR(SEARCH(("Pres"),(DK7))))</formula>
    </cfRule>
  </conditionalFormatting>
  <conditionalFormatting sqref="DK7:DK28">
    <cfRule type="containsText" dxfId="15267" priority="1089" operator="containsText" text="Abs">
      <formula>NOT(ISERROR(SEARCH(("Abs"),(DK7))))</formula>
    </cfRule>
  </conditionalFormatting>
  <conditionalFormatting sqref="DK7:DK28">
    <cfRule type="containsText" dxfId="15266" priority="1090" operator="containsText" text="Leav">
      <formula>NOT(ISERROR(SEARCH(("Leav"),(DK7))))</formula>
    </cfRule>
  </conditionalFormatting>
  <conditionalFormatting sqref="DK7:DK28">
    <cfRule type="containsText" dxfId="15265" priority="1091" operator="containsText" text="Holi">
      <formula>NOT(ISERROR(SEARCH(("Holi"),(DK7))))</formula>
    </cfRule>
  </conditionalFormatting>
  <conditionalFormatting sqref="DK7:DK28">
    <cfRule type="containsText" dxfId="15264" priority="1092" operator="containsText" text="Orie">
      <formula>NOT(ISERROR(SEARCH(("Orie"),(DK7))))</formula>
    </cfRule>
  </conditionalFormatting>
  <conditionalFormatting sqref="DL7:DL28">
    <cfRule type="containsText" dxfId="15263" priority="1083" operator="containsText" text="Pres">
      <formula>NOT(ISERROR(SEARCH(("Pres"),(DL7))))</formula>
    </cfRule>
  </conditionalFormatting>
  <conditionalFormatting sqref="DL7:DL28">
    <cfRule type="containsText" dxfId="15262" priority="1084" operator="containsText" text="Abs">
      <formula>NOT(ISERROR(SEARCH(("Abs"),(DL7))))</formula>
    </cfRule>
  </conditionalFormatting>
  <conditionalFormatting sqref="DL7:DL28">
    <cfRule type="containsText" dxfId="15261" priority="1085" operator="containsText" text="Leav">
      <formula>NOT(ISERROR(SEARCH(("Leav"),(DL7))))</formula>
    </cfRule>
  </conditionalFormatting>
  <conditionalFormatting sqref="DL7:DL28">
    <cfRule type="containsText" dxfId="15260" priority="1086" operator="containsText" text="Holi">
      <formula>NOT(ISERROR(SEARCH(("Holi"),(DL7))))</formula>
    </cfRule>
  </conditionalFormatting>
  <conditionalFormatting sqref="DL7:DL28">
    <cfRule type="containsText" dxfId="15259" priority="1087" operator="containsText" text="Orie">
      <formula>NOT(ISERROR(SEARCH(("Orie"),(DL7))))</formula>
    </cfRule>
  </conditionalFormatting>
  <conditionalFormatting sqref="CS12:CS23">
    <cfRule type="containsText" dxfId="15258" priority="1078" operator="containsText" text="Pres">
      <formula>NOT(ISERROR(SEARCH(("Pres"),(CS12))))</formula>
    </cfRule>
  </conditionalFormatting>
  <conditionalFormatting sqref="CS12:CS23">
    <cfRule type="containsText" dxfId="15257" priority="1079" operator="containsText" text="Abs">
      <formula>NOT(ISERROR(SEARCH(("Abs"),(CS12))))</formula>
    </cfRule>
  </conditionalFormatting>
  <conditionalFormatting sqref="CS12:CS23">
    <cfRule type="containsText" dxfId="15256" priority="1080" operator="containsText" text="Leav">
      <formula>NOT(ISERROR(SEARCH(("Leav"),(CS12))))</formula>
    </cfRule>
  </conditionalFormatting>
  <conditionalFormatting sqref="CS12:CS23">
    <cfRule type="containsText" dxfId="15255" priority="1081" operator="containsText" text="Holi">
      <formula>NOT(ISERROR(SEARCH(("Holi"),(CS12))))</formula>
    </cfRule>
  </conditionalFormatting>
  <conditionalFormatting sqref="CS12:CS23">
    <cfRule type="containsText" dxfId="15254" priority="1082" operator="containsText" text="Orie">
      <formula>NOT(ISERROR(SEARCH(("Orie"),(CS12))))</formula>
    </cfRule>
  </conditionalFormatting>
  <conditionalFormatting sqref="CT12:CT23">
    <cfRule type="containsText" dxfId="15253" priority="1073" operator="containsText" text="Pres">
      <formula>NOT(ISERROR(SEARCH(("Pres"),(CT12))))</formula>
    </cfRule>
  </conditionalFormatting>
  <conditionalFormatting sqref="CT12:CT23">
    <cfRule type="containsText" dxfId="15252" priority="1074" operator="containsText" text="Abs">
      <formula>NOT(ISERROR(SEARCH(("Abs"),(CT12))))</formula>
    </cfRule>
  </conditionalFormatting>
  <conditionalFormatting sqref="CT12:CT23">
    <cfRule type="containsText" dxfId="15251" priority="1075" operator="containsText" text="Leav">
      <formula>NOT(ISERROR(SEARCH(("Leav"),(CT12))))</formula>
    </cfRule>
  </conditionalFormatting>
  <conditionalFormatting sqref="CT12:CT23">
    <cfRule type="containsText" dxfId="15250" priority="1076" operator="containsText" text="Holi">
      <formula>NOT(ISERROR(SEARCH(("Holi"),(CT12))))</formula>
    </cfRule>
  </conditionalFormatting>
  <conditionalFormatting sqref="CT12:CT23">
    <cfRule type="containsText" dxfId="15249" priority="1077" operator="containsText" text="Orie">
      <formula>NOT(ISERROR(SEARCH(("Orie"),(CT12))))</formula>
    </cfRule>
  </conditionalFormatting>
  <conditionalFormatting sqref="CU12:CU23">
    <cfRule type="containsText" dxfId="15248" priority="1068" operator="containsText" text="Pres">
      <formula>NOT(ISERROR(SEARCH(("Pres"),(CU12))))</formula>
    </cfRule>
  </conditionalFormatting>
  <conditionalFormatting sqref="CU12:CU23">
    <cfRule type="containsText" dxfId="15247" priority="1069" operator="containsText" text="Abs">
      <formula>NOT(ISERROR(SEARCH(("Abs"),(CU12))))</formula>
    </cfRule>
  </conditionalFormatting>
  <conditionalFormatting sqref="CU12:CU23">
    <cfRule type="containsText" dxfId="15246" priority="1070" operator="containsText" text="Leav">
      <formula>NOT(ISERROR(SEARCH(("Leav"),(CU12))))</formula>
    </cfRule>
  </conditionalFormatting>
  <conditionalFormatting sqref="CU12:CU23">
    <cfRule type="containsText" dxfId="15245" priority="1071" operator="containsText" text="Holi">
      <formula>NOT(ISERROR(SEARCH(("Holi"),(CU12))))</formula>
    </cfRule>
  </conditionalFormatting>
  <conditionalFormatting sqref="CU12:CU23">
    <cfRule type="containsText" dxfId="15244" priority="1072" operator="containsText" text="Orie">
      <formula>NOT(ISERROR(SEARCH(("Orie"),(CU12))))</formula>
    </cfRule>
  </conditionalFormatting>
  <conditionalFormatting sqref="CV12:CV23">
    <cfRule type="containsText" dxfId="15243" priority="1063" operator="containsText" text="Pres">
      <formula>NOT(ISERROR(SEARCH(("Pres"),(CV12))))</formula>
    </cfRule>
  </conditionalFormatting>
  <conditionalFormatting sqref="CV12:CV23">
    <cfRule type="containsText" dxfId="15242" priority="1064" operator="containsText" text="Abs">
      <formula>NOT(ISERROR(SEARCH(("Abs"),(CV12))))</formula>
    </cfRule>
  </conditionalFormatting>
  <conditionalFormatting sqref="CV12:CV23">
    <cfRule type="containsText" dxfId="15241" priority="1065" operator="containsText" text="Leav">
      <formula>NOT(ISERROR(SEARCH(("Leav"),(CV12))))</formula>
    </cfRule>
  </conditionalFormatting>
  <conditionalFormatting sqref="CV12:CV23">
    <cfRule type="containsText" dxfId="15240" priority="1066" operator="containsText" text="Holi">
      <formula>NOT(ISERROR(SEARCH(("Holi"),(CV12))))</formula>
    </cfRule>
  </conditionalFormatting>
  <conditionalFormatting sqref="CV12:CV23">
    <cfRule type="containsText" dxfId="15239" priority="1067" operator="containsText" text="Orie">
      <formula>NOT(ISERROR(SEARCH(("Orie"),(CV12))))</formula>
    </cfRule>
  </conditionalFormatting>
  <conditionalFormatting sqref="CW15:CW23">
    <cfRule type="containsText" dxfId="15238" priority="1058" operator="containsText" text="Pres">
      <formula>NOT(ISERROR(SEARCH(("Pres"),(CW15))))</formula>
    </cfRule>
  </conditionalFormatting>
  <conditionalFormatting sqref="CW15:CW23">
    <cfRule type="containsText" dxfId="15237" priority="1059" operator="containsText" text="Abs">
      <formula>NOT(ISERROR(SEARCH(("Abs"),(CW15))))</formula>
    </cfRule>
  </conditionalFormatting>
  <conditionalFormatting sqref="CW15:CW23">
    <cfRule type="containsText" dxfId="15236" priority="1060" operator="containsText" text="Leav">
      <formula>NOT(ISERROR(SEARCH(("Leav"),(CW15))))</formula>
    </cfRule>
  </conditionalFormatting>
  <conditionalFormatting sqref="CW15:CW23">
    <cfRule type="containsText" dxfId="15235" priority="1061" operator="containsText" text="Holi">
      <formula>NOT(ISERROR(SEARCH(("Holi"),(CW15))))</formula>
    </cfRule>
  </conditionalFormatting>
  <conditionalFormatting sqref="CW15:CW23">
    <cfRule type="containsText" dxfId="15234" priority="1062" operator="containsText" text="Orie">
      <formula>NOT(ISERROR(SEARCH(("Orie"),(CW15))))</formula>
    </cfRule>
  </conditionalFormatting>
  <conditionalFormatting sqref="CX15:CX23">
    <cfRule type="containsText" dxfId="15233" priority="1053" operator="containsText" text="Pres">
      <formula>NOT(ISERROR(SEARCH(("Pres"),(CX15))))</formula>
    </cfRule>
  </conditionalFormatting>
  <conditionalFormatting sqref="CX15:CX23">
    <cfRule type="containsText" dxfId="15232" priority="1054" operator="containsText" text="Abs">
      <formula>NOT(ISERROR(SEARCH(("Abs"),(CX15))))</formula>
    </cfRule>
  </conditionalFormatting>
  <conditionalFormatting sqref="CX15:CX23">
    <cfRule type="containsText" dxfId="15231" priority="1055" operator="containsText" text="Leav">
      <formula>NOT(ISERROR(SEARCH(("Leav"),(CX15))))</formula>
    </cfRule>
  </conditionalFormatting>
  <conditionalFormatting sqref="CX15:CX23">
    <cfRule type="containsText" dxfId="15230" priority="1056" operator="containsText" text="Holi">
      <formula>NOT(ISERROR(SEARCH(("Holi"),(CX15))))</formula>
    </cfRule>
  </conditionalFormatting>
  <conditionalFormatting sqref="CX15:CX23">
    <cfRule type="containsText" dxfId="15229" priority="1057" operator="containsText" text="Orie">
      <formula>NOT(ISERROR(SEARCH(("Orie"),(CX15))))</formula>
    </cfRule>
  </conditionalFormatting>
  <conditionalFormatting sqref="DM7:DM18 DO7:DO28 DM27:DM28 DQ7:DQ28 DS7:DS28">
    <cfRule type="containsText" dxfId="15228" priority="1048" operator="containsText" text="Pres">
      <formula>NOT(ISERROR(SEARCH(("Pres"),(DM7))))</formula>
    </cfRule>
  </conditionalFormatting>
  <conditionalFormatting sqref="DM7:DM18 DO7:DO28 DM27:DM28 DQ7:DQ28 DS7:DS28">
    <cfRule type="containsText" dxfId="15227" priority="1049" operator="containsText" text="Abs">
      <formula>NOT(ISERROR(SEARCH(("Abs"),(DM7))))</formula>
    </cfRule>
  </conditionalFormatting>
  <conditionalFormatting sqref="DM7:DM18 DO7:DO28 DM27:DM28 DQ7:DQ28 DS7:DS28">
    <cfRule type="containsText" dxfId="15226" priority="1050" operator="containsText" text="Leav">
      <formula>NOT(ISERROR(SEARCH(("Leav"),(DM7))))</formula>
    </cfRule>
  </conditionalFormatting>
  <conditionalFormatting sqref="DM7:DM18 DO7:DO28 DM27:DM28 DQ7:DQ28 DS7:DS28">
    <cfRule type="containsText" dxfId="15225" priority="1051" operator="containsText" text="Holi">
      <formula>NOT(ISERROR(SEARCH(("Holi"),(DM7))))</formula>
    </cfRule>
  </conditionalFormatting>
  <conditionalFormatting sqref="DM7:DM18 DO7:DO28 DM27:DM28 DQ7:DQ28 DS7:DS28">
    <cfRule type="containsText" dxfId="15224" priority="1052" operator="containsText" text="Orie">
      <formula>NOT(ISERROR(SEARCH(("Orie"),(DM7))))</formula>
    </cfRule>
  </conditionalFormatting>
  <conditionalFormatting sqref="DN7:DN18 DP7:DP28 DN27:DN28 DR7:DR28 DT7:DT28">
    <cfRule type="containsText" dxfId="15223" priority="1043" operator="containsText" text="Pres">
      <formula>NOT(ISERROR(SEARCH(("Pres"),(DN7))))</formula>
    </cfRule>
  </conditionalFormatting>
  <conditionalFormatting sqref="DN7:DN18 DP7:DP28 DN27:DN28 DR7:DR28 DT7:DT28">
    <cfRule type="containsText" dxfId="15222" priority="1044" operator="containsText" text="Abs">
      <formula>NOT(ISERROR(SEARCH(("Abs"),(DN7))))</formula>
    </cfRule>
  </conditionalFormatting>
  <conditionalFormatting sqref="DN7:DN18 DP7:DP28 DN27:DN28 DR7:DR28 DT7:DT28">
    <cfRule type="containsText" dxfId="15221" priority="1045" operator="containsText" text="Leav">
      <formula>NOT(ISERROR(SEARCH(("Leav"),(DN7))))</formula>
    </cfRule>
  </conditionalFormatting>
  <conditionalFormatting sqref="DN7:DN18 DP7:DP28 DN27:DN28 DR7:DR28 DT7:DT28">
    <cfRule type="containsText" dxfId="15220" priority="1046" operator="containsText" text="Holi">
      <formula>NOT(ISERROR(SEARCH(("Holi"),(DN7))))</formula>
    </cfRule>
  </conditionalFormatting>
  <conditionalFormatting sqref="DN7:DN18 DP7:DP28 DN27:DN28 DR7:DR28 DT7:DT28">
    <cfRule type="containsText" dxfId="15219" priority="1047" operator="containsText" text="Orie">
      <formula>NOT(ISERROR(SEARCH(("Orie"),(DN7))))</formula>
    </cfRule>
  </conditionalFormatting>
  <conditionalFormatting sqref="DY7:DY18 EA7:EA18 EC7:EC18 EE7:EE18 DY28 EA28 EC28 EE28 DU7:DU28 DW7:DW28">
    <cfRule type="containsText" dxfId="15218" priority="1038" operator="containsText" text="Pres">
      <formula>NOT(ISERROR(SEARCH(("Pres"),(DU7))))</formula>
    </cfRule>
  </conditionalFormatting>
  <conditionalFormatting sqref="DY7:DY18 EA7:EA18 EC7:EC18 EE7:EE18 DY28 EA28 EC28 EE28 DU7:DU28 DW7:DW28">
    <cfRule type="containsText" dxfId="15217" priority="1039" operator="containsText" text="Abs">
      <formula>NOT(ISERROR(SEARCH(("Abs"),(DU7))))</formula>
    </cfRule>
  </conditionalFormatting>
  <conditionalFormatting sqref="DY7:DY18 EA7:EA18 EC7:EC18 EE7:EE18 DY28 EA28 EC28 EE28 DU7:DU28 DW7:DW28">
    <cfRule type="containsText" dxfId="15216" priority="1040" operator="containsText" text="Leav">
      <formula>NOT(ISERROR(SEARCH(("Leav"),(DU7))))</formula>
    </cfRule>
  </conditionalFormatting>
  <conditionalFormatting sqref="DY7:DY18 EA7:EA18 EC7:EC18 EE7:EE18 DY28 EA28 EC28 EE28 DU7:DU28 DW7:DW28">
    <cfRule type="containsText" dxfId="15215" priority="1041" operator="containsText" text="Holi">
      <formula>NOT(ISERROR(SEARCH(("Holi"),(DU7))))</formula>
    </cfRule>
  </conditionalFormatting>
  <conditionalFormatting sqref="DY7:DY18 EA7:EA18 EC7:EC18 EE7:EE18 DY28 EA28 EC28 EE28 DU7:DU28 DW7:DW28">
    <cfRule type="containsText" dxfId="15214" priority="1042" operator="containsText" text="Orie">
      <formula>NOT(ISERROR(SEARCH(("Orie"),(DU7))))</formula>
    </cfRule>
  </conditionalFormatting>
  <conditionalFormatting sqref="DV7:DV28 DX7:DX28 DZ7:DZ18 EB7:EB18 ED7:ED18 EF7:EF18 DZ28 EB28 ED28 EF28">
    <cfRule type="containsText" dxfId="15213" priority="1033" operator="containsText" text="Pres">
      <formula>NOT(ISERROR(SEARCH(("Pres"),(DV7))))</formula>
    </cfRule>
  </conditionalFormatting>
  <conditionalFormatting sqref="DV7:DV28 DX7:DX28 DZ7:DZ18 EB7:EB18 ED7:ED18 EF7:EF18 DZ28 EB28 ED28 EF28">
    <cfRule type="containsText" dxfId="15212" priority="1034" operator="containsText" text="Abs">
      <formula>NOT(ISERROR(SEARCH(("Abs"),(DV7))))</formula>
    </cfRule>
  </conditionalFormatting>
  <conditionalFormatting sqref="DV7:DV28 DX7:DX28 DZ7:DZ18 EB7:EB18 ED7:ED18 EF7:EF18 DZ28 EB28 ED28 EF28">
    <cfRule type="containsText" dxfId="15211" priority="1035" operator="containsText" text="Leav">
      <formula>NOT(ISERROR(SEARCH(("Leav"),(DV7))))</formula>
    </cfRule>
  </conditionalFormatting>
  <conditionalFormatting sqref="DV7:DV28 DX7:DX28 DZ7:DZ18 EB7:EB18 ED7:ED18 EF7:EF18 DZ28 EB28 ED28 EF28">
    <cfRule type="containsText" dxfId="15210" priority="1036" operator="containsText" text="Holi">
      <formula>NOT(ISERROR(SEARCH(("Holi"),(DV7))))</formula>
    </cfRule>
  </conditionalFormatting>
  <conditionalFormatting sqref="DV7:DV28 DX7:DX28 DZ7:DZ18 EB7:EB18 ED7:ED18 EF7:EF18 DZ28 EB28 ED28 EF28">
    <cfRule type="containsText" dxfId="15209" priority="1037" operator="containsText" text="Orie">
      <formula>NOT(ISERROR(SEARCH(("Orie"),(DV7))))</formula>
    </cfRule>
  </conditionalFormatting>
  <conditionalFormatting sqref="EM7:EM28">
    <cfRule type="containsText" dxfId="15208" priority="1018" operator="containsText" text="Pres">
      <formula>NOT(ISERROR(SEARCH(("Pres"),(EM7))))</formula>
    </cfRule>
  </conditionalFormatting>
  <conditionalFormatting sqref="EM7:EM28">
    <cfRule type="containsText" dxfId="15207" priority="1019" operator="containsText" text="Abs">
      <formula>NOT(ISERROR(SEARCH(("Abs"),(EM7))))</formula>
    </cfRule>
  </conditionalFormatting>
  <conditionalFormatting sqref="EM7:EM28">
    <cfRule type="containsText" dxfId="15206" priority="1020" operator="containsText" text="Leav">
      <formula>NOT(ISERROR(SEARCH(("Leav"),(EM7))))</formula>
    </cfRule>
  </conditionalFormatting>
  <conditionalFormatting sqref="EM7:EM28">
    <cfRule type="containsText" dxfId="15205" priority="1021" operator="containsText" text="Holi">
      <formula>NOT(ISERROR(SEARCH(("Holi"),(EM7))))</formula>
    </cfRule>
  </conditionalFormatting>
  <conditionalFormatting sqref="EM7:EM28">
    <cfRule type="containsText" dxfId="15204" priority="1022" operator="containsText" text="Orie">
      <formula>NOT(ISERROR(SEARCH(("Orie"),(EM7))))</formula>
    </cfRule>
  </conditionalFormatting>
  <conditionalFormatting sqref="EN7:EN28">
    <cfRule type="containsText" dxfId="15203" priority="1013" operator="containsText" text="Pres">
      <formula>NOT(ISERROR(SEARCH(("Pres"),(EN7))))</formula>
    </cfRule>
  </conditionalFormatting>
  <conditionalFormatting sqref="EN7:EN28">
    <cfRule type="containsText" dxfId="15202" priority="1014" operator="containsText" text="Abs">
      <formula>NOT(ISERROR(SEARCH(("Abs"),(EN7))))</formula>
    </cfRule>
  </conditionalFormatting>
  <conditionalFormatting sqref="EN7:EN28">
    <cfRule type="containsText" dxfId="15201" priority="1015" operator="containsText" text="Leav">
      <formula>NOT(ISERROR(SEARCH(("Leav"),(EN7))))</formula>
    </cfRule>
  </conditionalFormatting>
  <conditionalFormatting sqref="EN7:EN28">
    <cfRule type="containsText" dxfId="15200" priority="1016" operator="containsText" text="Holi">
      <formula>NOT(ISERROR(SEARCH(("Holi"),(EN7))))</formula>
    </cfRule>
  </conditionalFormatting>
  <conditionalFormatting sqref="EN7:EN28">
    <cfRule type="containsText" dxfId="15199" priority="1017" operator="containsText" text="Orie">
      <formula>NOT(ISERROR(SEARCH(("Orie"),(EN7))))</formula>
    </cfRule>
  </conditionalFormatting>
  <conditionalFormatting sqref="N28:O28">
    <cfRule type="cellIs" dxfId="15198" priority="941" operator="greaterThanOrEqual">
      <formula>32</formula>
    </cfRule>
  </conditionalFormatting>
  <conditionalFormatting sqref="N28:O28">
    <cfRule type="cellIs" dxfId="15197" priority="942" operator="between">
      <formula>27</formula>
      <formula>31</formula>
    </cfRule>
  </conditionalFormatting>
  <conditionalFormatting sqref="AL28">
    <cfRule type="containsText" dxfId="15196" priority="936" operator="containsText" text="Pres">
      <formula>NOT(ISERROR(SEARCH(("Pres"),(AL28))))</formula>
    </cfRule>
  </conditionalFormatting>
  <conditionalFormatting sqref="AL28">
    <cfRule type="containsText" dxfId="15195" priority="937" operator="containsText" text="Abs">
      <formula>NOT(ISERROR(SEARCH(("Abs"),(AL28))))</formula>
    </cfRule>
  </conditionalFormatting>
  <conditionalFormatting sqref="AL28">
    <cfRule type="containsText" dxfId="15194" priority="938" operator="containsText" text="Leav">
      <formula>NOT(ISERROR(SEARCH(("Leav"),(AL28))))</formula>
    </cfRule>
  </conditionalFormatting>
  <conditionalFormatting sqref="AL28">
    <cfRule type="containsText" dxfId="15193" priority="939" operator="containsText" text="Holi">
      <formula>NOT(ISERROR(SEARCH(("Holi"),(AL28))))</formula>
    </cfRule>
  </conditionalFormatting>
  <conditionalFormatting sqref="AL28">
    <cfRule type="containsText" dxfId="15192" priority="940" operator="containsText" text="Orie">
      <formula>NOT(ISERROR(SEARCH(("Orie"),(AL28))))</formula>
    </cfRule>
  </conditionalFormatting>
  <conditionalFormatting sqref="BE28:BF28">
    <cfRule type="containsText" dxfId="15191" priority="931" operator="containsText" text="Pres">
      <formula>NOT(ISERROR(SEARCH(("Pres"),(BE28))))</formula>
    </cfRule>
  </conditionalFormatting>
  <conditionalFormatting sqref="BE28:BF28">
    <cfRule type="containsText" dxfId="15190" priority="932" operator="containsText" text="Abs">
      <formula>NOT(ISERROR(SEARCH(("Abs"),(BE28))))</formula>
    </cfRule>
  </conditionalFormatting>
  <conditionalFormatting sqref="BE28:BF28">
    <cfRule type="containsText" dxfId="15189" priority="933" operator="containsText" text="Leav">
      <formula>NOT(ISERROR(SEARCH(("Leav"),(BE28))))</formula>
    </cfRule>
  </conditionalFormatting>
  <conditionalFormatting sqref="BE28:BF28">
    <cfRule type="containsText" dxfId="15188" priority="934" operator="containsText" text="Holi">
      <formula>NOT(ISERROR(SEARCH(("Holi"),(BE28))))</formula>
    </cfRule>
  </conditionalFormatting>
  <conditionalFormatting sqref="BE28:BF28">
    <cfRule type="containsText" dxfId="15187" priority="935" operator="containsText" text="Orie">
      <formula>NOT(ISERROR(SEARCH(("Orie"),(BE28))))</formula>
    </cfRule>
  </conditionalFormatting>
  <conditionalFormatting sqref="CA28:CB28">
    <cfRule type="containsText" dxfId="15186" priority="926" operator="containsText" text="Pres">
      <formula>NOT(ISERROR(SEARCH(("Pres"),(CA28))))</formula>
    </cfRule>
  </conditionalFormatting>
  <conditionalFormatting sqref="CA28:CB28">
    <cfRule type="containsText" dxfId="15185" priority="927" operator="containsText" text="Abs">
      <formula>NOT(ISERROR(SEARCH(("Abs"),(CA28))))</formula>
    </cfRule>
  </conditionalFormatting>
  <conditionalFormatting sqref="CA28:CB28">
    <cfRule type="containsText" dxfId="15184" priority="928" operator="containsText" text="Leav">
      <formula>NOT(ISERROR(SEARCH(("Leav"),(CA28))))</formula>
    </cfRule>
  </conditionalFormatting>
  <conditionalFormatting sqref="CA28:CB28">
    <cfRule type="containsText" dxfId="15183" priority="929" operator="containsText" text="Holi">
      <formula>NOT(ISERROR(SEARCH(("Holi"),(CA28))))</formula>
    </cfRule>
  </conditionalFormatting>
  <conditionalFormatting sqref="CA28:CB28">
    <cfRule type="containsText" dxfId="15182" priority="930" operator="containsText" text="Orie">
      <formula>NOT(ISERROR(SEARCH(("Orie"),(CA28))))</formula>
    </cfRule>
  </conditionalFormatting>
  <conditionalFormatting sqref="CC28:CD28">
    <cfRule type="containsText" dxfId="15181" priority="921" operator="containsText" text="Pres">
      <formula>NOT(ISERROR(SEARCH(("Pres"),(CC28))))</formula>
    </cfRule>
  </conditionalFormatting>
  <conditionalFormatting sqref="CC28:CD28">
    <cfRule type="containsText" dxfId="15180" priority="922" operator="containsText" text="Abs">
      <formula>NOT(ISERROR(SEARCH(("Abs"),(CC28))))</formula>
    </cfRule>
  </conditionalFormatting>
  <conditionalFormatting sqref="CC28:CD28">
    <cfRule type="containsText" dxfId="15179" priority="923" operator="containsText" text="Leav">
      <formula>NOT(ISERROR(SEARCH(("Leav"),(CC28))))</formula>
    </cfRule>
  </conditionalFormatting>
  <conditionalFormatting sqref="CC28:CD28">
    <cfRule type="containsText" dxfId="15178" priority="924" operator="containsText" text="Holi">
      <formula>NOT(ISERROR(SEARCH(("Holi"),(CC28))))</formula>
    </cfRule>
  </conditionalFormatting>
  <conditionalFormatting sqref="CC28:CD28">
    <cfRule type="containsText" dxfId="15177" priority="925" operator="containsText" text="Orie">
      <formula>NOT(ISERROR(SEARCH(("Orie"),(CC28))))</formula>
    </cfRule>
  </conditionalFormatting>
  <conditionalFormatting sqref="CE28:CF28">
    <cfRule type="containsText" dxfId="15176" priority="916" operator="containsText" text="Pres">
      <formula>NOT(ISERROR(SEARCH(("Pres"),(CE28))))</formula>
    </cfRule>
  </conditionalFormatting>
  <conditionalFormatting sqref="CE28:CF28">
    <cfRule type="containsText" dxfId="15175" priority="917" operator="containsText" text="Abs">
      <formula>NOT(ISERROR(SEARCH(("Abs"),(CE28))))</formula>
    </cfRule>
  </conditionalFormatting>
  <conditionalFormatting sqref="CE28:CF28">
    <cfRule type="containsText" dxfId="15174" priority="918" operator="containsText" text="Leav">
      <formula>NOT(ISERROR(SEARCH(("Leav"),(CE28))))</formula>
    </cfRule>
  </conditionalFormatting>
  <conditionalFormatting sqref="CE28:CF28">
    <cfRule type="containsText" dxfId="15173" priority="919" operator="containsText" text="Holi">
      <formula>NOT(ISERROR(SEARCH(("Holi"),(CE28))))</formula>
    </cfRule>
  </conditionalFormatting>
  <conditionalFormatting sqref="CE28:CF28">
    <cfRule type="containsText" dxfId="15172" priority="920" operator="containsText" text="Orie">
      <formula>NOT(ISERROR(SEARCH(("Orie"),(CE28))))</formula>
    </cfRule>
  </conditionalFormatting>
  <conditionalFormatting sqref="CG28:CH28">
    <cfRule type="containsText" dxfId="15171" priority="911" operator="containsText" text="Pres">
      <formula>NOT(ISERROR(SEARCH(("Pres"),(CG28))))</formula>
    </cfRule>
  </conditionalFormatting>
  <conditionalFormatting sqref="CG28:CH28">
    <cfRule type="containsText" dxfId="15170" priority="912" operator="containsText" text="Abs">
      <formula>NOT(ISERROR(SEARCH(("Abs"),(CG28))))</formula>
    </cfRule>
  </conditionalFormatting>
  <conditionalFormatting sqref="CG28:CH28">
    <cfRule type="containsText" dxfId="15169" priority="913" operator="containsText" text="Leav">
      <formula>NOT(ISERROR(SEARCH(("Leav"),(CG28))))</formula>
    </cfRule>
  </conditionalFormatting>
  <conditionalFormatting sqref="CG28:CH28">
    <cfRule type="containsText" dxfId="15168" priority="914" operator="containsText" text="Holi">
      <formula>NOT(ISERROR(SEARCH(("Holi"),(CG28))))</formula>
    </cfRule>
  </conditionalFormatting>
  <conditionalFormatting sqref="CG28:CH28">
    <cfRule type="containsText" dxfId="15167" priority="915" operator="containsText" text="Orie">
      <formula>NOT(ISERROR(SEARCH(("Orie"),(CG28))))</formula>
    </cfRule>
  </conditionalFormatting>
  <conditionalFormatting sqref="CY15:CY23">
    <cfRule type="containsText" dxfId="15166" priority="758" operator="containsText" text="Pres">
      <formula>NOT(ISERROR(SEARCH(("Pres"),(CY15))))</formula>
    </cfRule>
  </conditionalFormatting>
  <conditionalFormatting sqref="CY15:CY23">
    <cfRule type="containsText" dxfId="15165" priority="759" operator="containsText" text="Abs">
      <formula>NOT(ISERROR(SEARCH(("Abs"),(CY15))))</formula>
    </cfRule>
  </conditionalFormatting>
  <conditionalFormatting sqref="CY15:CY23">
    <cfRule type="containsText" dxfId="15164" priority="760" operator="containsText" text="Leav">
      <formula>NOT(ISERROR(SEARCH(("Leav"),(CY15))))</formula>
    </cfRule>
  </conditionalFormatting>
  <conditionalFormatting sqref="CY15:CY23">
    <cfRule type="containsText" dxfId="15163" priority="761" operator="containsText" text="Holi">
      <formula>NOT(ISERROR(SEARCH(("Holi"),(CY15))))</formula>
    </cfRule>
  </conditionalFormatting>
  <conditionalFormatting sqref="CY15:CY23">
    <cfRule type="containsText" dxfId="15162" priority="762" operator="containsText" text="Orie">
      <formula>NOT(ISERROR(SEARCH(("Orie"),(CY15))))</formula>
    </cfRule>
  </conditionalFormatting>
  <conditionalFormatting sqref="CZ15:CZ23">
    <cfRule type="containsText" dxfId="15161" priority="753" operator="containsText" text="Pres">
      <formula>NOT(ISERROR(SEARCH(("Pres"),(CZ15))))</formula>
    </cfRule>
  </conditionalFormatting>
  <conditionalFormatting sqref="CZ15:CZ23">
    <cfRule type="containsText" dxfId="15160" priority="754" operator="containsText" text="Abs">
      <formula>NOT(ISERROR(SEARCH(("Abs"),(CZ15))))</formula>
    </cfRule>
  </conditionalFormatting>
  <conditionalFormatting sqref="CZ15:CZ23">
    <cfRule type="containsText" dxfId="15159" priority="755" operator="containsText" text="Leav">
      <formula>NOT(ISERROR(SEARCH(("Leav"),(CZ15))))</formula>
    </cfRule>
  </conditionalFormatting>
  <conditionalFormatting sqref="CZ15:CZ23">
    <cfRule type="containsText" dxfId="15158" priority="756" operator="containsText" text="Holi">
      <formula>NOT(ISERROR(SEARCH(("Holi"),(CZ15))))</formula>
    </cfRule>
  </conditionalFormatting>
  <conditionalFormatting sqref="CZ15:CZ23">
    <cfRule type="containsText" dxfId="15157" priority="757" operator="containsText" text="Orie">
      <formula>NOT(ISERROR(SEARCH(("Orie"),(CZ15))))</formula>
    </cfRule>
  </conditionalFormatting>
  <conditionalFormatting sqref="DA15:DA23">
    <cfRule type="containsText" dxfId="15156" priority="748" operator="containsText" text="Pres">
      <formula>NOT(ISERROR(SEARCH(("Pres"),(DA15))))</formula>
    </cfRule>
  </conditionalFormatting>
  <conditionalFormatting sqref="DA15:DA23">
    <cfRule type="containsText" dxfId="15155" priority="749" operator="containsText" text="Abs">
      <formula>NOT(ISERROR(SEARCH(("Abs"),(DA15))))</formula>
    </cfRule>
  </conditionalFormatting>
  <conditionalFormatting sqref="DA15:DA23">
    <cfRule type="containsText" dxfId="15154" priority="750" operator="containsText" text="Leav">
      <formula>NOT(ISERROR(SEARCH(("Leav"),(DA15))))</formula>
    </cfRule>
  </conditionalFormatting>
  <conditionalFormatting sqref="DA15:DA23">
    <cfRule type="containsText" dxfId="15153" priority="751" operator="containsText" text="Holi">
      <formula>NOT(ISERROR(SEARCH(("Holi"),(DA15))))</formula>
    </cfRule>
  </conditionalFormatting>
  <conditionalFormatting sqref="DA15:DA23">
    <cfRule type="containsText" dxfId="15152" priority="752" operator="containsText" text="Orie">
      <formula>NOT(ISERROR(SEARCH(("Orie"),(DA15))))</formula>
    </cfRule>
  </conditionalFormatting>
  <conditionalFormatting sqref="DB15:DB23">
    <cfRule type="containsText" dxfId="15151" priority="743" operator="containsText" text="Pres">
      <formula>NOT(ISERROR(SEARCH(("Pres"),(DB15))))</formula>
    </cfRule>
  </conditionalFormatting>
  <conditionalFormatting sqref="DB15:DB23">
    <cfRule type="containsText" dxfId="15150" priority="744" operator="containsText" text="Abs">
      <formula>NOT(ISERROR(SEARCH(("Abs"),(DB15))))</formula>
    </cfRule>
  </conditionalFormatting>
  <conditionalFormatting sqref="DB15:DB23">
    <cfRule type="containsText" dxfId="15149" priority="745" operator="containsText" text="Leav">
      <formula>NOT(ISERROR(SEARCH(("Leav"),(DB15))))</formula>
    </cfRule>
  </conditionalFormatting>
  <conditionalFormatting sqref="DB15:DB23">
    <cfRule type="containsText" dxfId="15148" priority="746" operator="containsText" text="Holi">
      <formula>NOT(ISERROR(SEARCH(("Holi"),(DB15))))</formula>
    </cfRule>
  </conditionalFormatting>
  <conditionalFormatting sqref="DB15:DB23">
    <cfRule type="containsText" dxfId="15147" priority="747" operator="containsText" text="Orie">
      <formula>NOT(ISERROR(SEARCH(("Orie"),(DB15))))</formula>
    </cfRule>
  </conditionalFormatting>
  <conditionalFormatting sqref="F24">
    <cfRule type="cellIs" dxfId="15146" priority="741" operator="equal">
      <formula>"Ac"</formula>
    </cfRule>
  </conditionalFormatting>
  <conditionalFormatting sqref="F24">
    <cfRule type="cellIs" dxfId="15145" priority="742" operator="equal">
      <formula>"IT"</formula>
    </cfRule>
  </conditionalFormatting>
  <conditionalFormatting sqref="DE15">
    <cfRule type="containsText" dxfId="15144" priority="736" operator="containsText" text="Pres">
      <formula>NOT(ISERROR(SEARCH(("Pres"),(DE15))))</formula>
    </cfRule>
  </conditionalFormatting>
  <conditionalFormatting sqref="DE15">
    <cfRule type="containsText" dxfId="15143" priority="737" operator="containsText" text="Abs">
      <formula>NOT(ISERROR(SEARCH(("Abs"),(DE15))))</formula>
    </cfRule>
  </conditionalFormatting>
  <conditionalFormatting sqref="DE15">
    <cfRule type="containsText" dxfId="15142" priority="738" operator="containsText" text="Leav">
      <formula>NOT(ISERROR(SEARCH(("Leav"),(DE15))))</formula>
    </cfRule>
  </conditionalFormatting>
  <conditionalFormatting sqref="DE15">
    <cfRule type="containsText" dxfId="15141" priority="739" operator="containsText" text="Holi">
      <formula>NOT(ISERROR(SEARCH(("Holi"),(DE15))))</formula>
    </cfRule>
  </conditionalFormatting>
  <conditionalFormatting sqref="DE15">
    <cfRule type="containsText" dxfId="15140" priority="740" operator="containsText" text="Orie">
      <formula>NOT(ISERROR(SEARCH(("Orie"),(DE15))))</formula>
    </cfRule>
  </conditionalFormatting>
  <conditionalFormatting sqref="DF15">
    <cfRule type="containsText" dxfId="15139" priority="731" operator="containsText" text="Pres">
      <formula>NOT(ISERROR(SEARCH(("Pres"),(DF15))))</formula>
    </cfRule>
  </conditionalFormatting>
  <conditionalFormatting sqref="DF15">
    <cfRule type="containsText" dxfId="15138" priority="732" operator="containsText" text="Abs">
      <formula>NOT(ISERROR(SEARCH(("Abs"),(DF15))))</formula>
    </cfRule>
  </conditionalFormatting>
  <conditionalFormatting sqref="DF15">
    <cfRule type="containsText" dxfId="15137" priority="733" operator="containsText" text="Leav">
      <formula>NOT(ISERROR(SEARCH(("Leav"),(DF15))))</formula>
    </cfRule>
  </conditionalFormatting>
  <conditionalFormatting sqref="DF15">
    <cfRule type="containsText" dxfId="15136" priority="734" operator="containsText" text="Holi">
      <formula>NOT(ISERROR(SEARCH(("Holi"),(DF15))))</formula>
    </cfRule>
  </conditionalFormatting>
  <conditionalFormatting sqref="DF15">
    <cfRule type="containsText" dxfId="15135" priority="735" operator="containsText" text="Orie">
      <formula>NOT(ISERROR(SEARCH(("Orie"),(DF15))))</formula>
    </cfRule>
  </conditionalFormatting>
  <conditionalFormatting sqref="DE19:DE25">
    <cfRule type="containsText" dxfId="15134" priority="726" operator="containsText" text="Pres">
      <formula>NOT(ISERROR(SEARCH(("Pres"),(DE19))))</formula>
    </cfRule>
  </conditionalFormatting>
  <conditionalFormatting sqref="DE19:DE25">
    <cfRule type="containsText" dxfId="15133" priority="727" operator="containsText" text="Abs">
      <formula>NOT(ISERROR(SEARCH(("Abs"),(DE19))))</formula>
    </cfRule>
  </conditionalFormatting>
  <conditionalFormatting sqref="DE19:DE25">
    <cfRule type="containsText" dxfId="15132" priority="728" operator="containsText" text="Leav">
      <formula>NOT(ISERROR(SEARCH(("Leav"),(DE19))))</formula>
    </cfRule>
  </conditionalFormatting>
  <conditionalFormatting sqref="DE19:DE25">
    <cfRule type="containsText" dxfId="15131" priority="729" operator="containsText" text="Holi">
      <formula>NOT(ISERROR(SEARCH(("Holi"),(DE19))))</formula>
    </cfRule>
  </conditionalFormatting>
  <conditionalFormatting sqref="DE19:DE25">
    <cfRule type="containsText" dxfId="15130" priority="730" operator="containsText" text="Orie">
      <formula>NOT(ISERROR(SEARCH(("Orie"),(DE19))))</formula>
    </cfRule>
  </conditionalFormatting>
  <conditionalFormatting sqref="DF19:DF25">
    <cfRule type="containsText" dxfId="15129" priority="721" operator="containsText" text="Pres">
      <formula>NOT(ISERROR(SEARCH(("Pres"),(DF19))))</formula>
    </cfRule>
  </conditionalFormatting>
  <conditionalFormatting sqref="DF19:DF25">
    <cfRule type="containsText" dxfId="15128" priority="722" operator="containsText" text="Abs">
      <formula>NOT(ISERROR(SEARCH(("Abs"),(DF19))))</formula>
    </cfRule>
  </conditionalFormatting>
  <conditionalFormatting sqref="DF19:DF25">
    <cfRule type="containsText" dxfId="15127" priority="723" operator="containsText" text="Leav">
      <formula>NOT(ISERROR(SEARCH(("Leav"),(DF19))))</formula>
    </cfRule>
  </conditionalFormatting>
  <conditionalFormatting sqref="DF19:DF25">
    <cfRule type="containsText" dxfId="15126" priority="724" operator="containsText" text="Holi">
      <formula>NOT(ISERROR(SEARCH(("Holi"),(DF19))))</formula>
    </cfRule>
  </conditionalFormatting>
  <conditionalFormatting sqref="DF19:DF25">
    <cfRule type="containsText" dxfId="15125" priority="725" operator="containsText" text="Orie">
      <formula>NOT(ISERROR(SEARCH(("Orie"),(DF19))))</formula>
    </cfRule>
  </conditionalFormatting>
  <conditionalFormatting sqref="DG15:DG25">
    <cfRule type="containsText" dxfId="15124" priority="716" operator="containsText" text="Pres">
      <formula>NOT(ISERROR(SEARCH(("Pres"),(DG15))))</formula>
    </cfRule>
  </conditionalFormatting>
  <conditionalFormatting sqref="DG15:DG25">
    <cfRule type="containsText" dxfId="15123" priority="717" operator="containsText" text="Abs">
      <formula>NOT(ISERROR(SEARCH(("Abs"),(DG15))))</formula>
    </cfRule>
  </conditionalFormatting>
  <conditionalFormatting sqref="DG15:DG25">
    <cfRule type="containsText" dxfId="15122" priority="718" operator="containsText" text="Leav">
      <formula>NOT(ISERROR(SEARCH(("Leav"),(DG15))))</formula>
    </cfRule>
  </conditionalFormatting>
  <conditionalFormatting sqref="DG15:DG25">
    <cfRule type="containsText" dxfId="15121" priority="719" operator="containsText" text="Holi">
      <formula>NOT(ISERROR(SEARCH(("Holi"),(DG15))))</formula>
    </cfRule>
  </conditionalFormatting>
  <conditionalFormatting sqref="DG15:DG25">
    <cfRule type="containsText" dxfId="15120" priority="720" operator="containsText" text="Orie">
      <formula>NOT(ISERROR(SEARCH(("Orie"),(DG15))))</formula>
    </cfRule>
  </conditionalFormatting>
  <conditionalFormatting sqref="DH15:DH25">
    <cfRule type="containsText" dxfId="15119" priority="711" operator="containsText" text="Pres">
      <formula>NOT(ISERROR(SEARCH(("Pres"),(DH15))))</formula>
    </cfRule>
  </conditionalFormatting>
  <conditionalFormatting sqref="DH15:DH25">
    <cfRule type="containsText" dxfId="15118" priority="712" operator="containsText" text="Abs">
      <formula>NOT(ISERROR(SEARCH(("Abs"),(DH15))))</formula>
    </cfRule>
  </conditionalFormatting>
  <conditionalFormatting sqref="DH15:DH25">
    <cfRule type="containsText" dxfId="15117" priority="713" operator="containsText" text="Leav">
      <formula>NOT(ISERROR(SEARCH(("Leav"),(DH15))))</formula>
    </cfRule>
  </conditionalFormatting>
  <conditionalFormatting sqref="DH15:DH25">
    <cfRule type="containsText" dxfId="15116" priority="714" operator="containsText" text="Holi">
      <formula>NOT(ISERROR(SEARCH(("Holi"),(DH15))))</formula>
    </cfRule>
  </conditionalFormatting>
  <conditionalFormatting sqref="DH15:DH25">
    <cfRule type="containsText" dxfId="15115" priority="715" operator="containsText" text="Orie">
      <formula>NOT(ISERROR(SEARCH(("Orie"),(DH15))))</formula>
    </cfRule>
  </conditionalFormatting>
  <conditionalFormatting sqref="DI15:DI26">
    <cfRule type="containsText" dxfId="15114" priority="706" operator="containsText" text="Pres">
      <formula>NOT(ISERROR(SEARCH(("Pres"),(DI15))))</formula>
    </cfRule>
  </conditionalFormatting>
  <conditionalFormatting sqref="DI15:DI26">
    <cfRule type="containsText" dxfId="15113" priority="707" operator="containsText" text="Abs">
      <formula>NOT(ISERROR(SEARCH(("Abs"),(DI15))))</formula>
    </cfRule>
  </conditionalFormatting>
  <conditionalFormatting sqref="DI15:DI26">
    <cfRule type="containsText" dxfId="15112" priority="708" operator="containsText" text="Leav">
      <formula>NOT(ISERROR(SEARCH(("Leav"),(DI15))))</formula>
    </cfRule>
  </conditionalFormatting>
  <conditionalFormatting sqref="DI15:DI26">
    <cfRule type="containsText" dxfId="15111" priority="709" operator="containsText" text="Holi">
      <formula>NOT(ISERROR(SEARCH(("Holi"),(DI15))))</formula>
    </cfRule>
  </conditionalFormatting>
  <conditionalFormatting sqref="DI15:DI26">
    <cfRule type="containsText" dxfId="15110" priority="710" operator="containsText" text="Orie">
      <formula>NOT(ISERROR(SEARCH(("Orie"),(DI15))))</formula>
    </cfRule>
  </conditionalFormatting>
  <conditionalFormatting sqref="DJ15:DJ26">
    <cfRule type="containsText" dxfId="15109" priority="701" operator="containsText" text="Pres">
      <formula>NOT(ISERROR(SEARCH(("Pres"),(DJ15))))</formula>
    </cfRule>
  </conditionalFormatting>
  <conditionalFormatting sqref="DJ15:DJ26">
    <cfRule type="containsText" dxfId="15108" priority="702" operator="containsText" text="Abs">
      <formula>NOT(ISERROR(SEARCH(("Abs"),(DJ15))))</formula>
    </cfRule>
  </conditionalFormatting>
  <conditionalFormatting sqref="DJ15:DJ26">
    <cfRule type="containsText" dxfId="15107" priority="703" operator="containsText" text="Leav">
      <formula>NOT(ISERROR(SEARCH(("Leav"),(DJ15))))</formula>
    </cfRule>
  </conditionalFormatting>
  <conditionalFormatting sqref="DJ15:DJ26">
    <cfRule type="containsText" dxfId="15106" priority="704" operator="containsText" text="Holi">
      <formula>NOT(ISERROR(SEARCH(("Holi"),(DJ15))))</formula>
    </cfRule>
  </conditionalFormatting>
  <conditionalFormatting sqref="DJ15:DJ26">
    <cfRule type="containsText" dxfId="15105" priority="705" operator="containsText" text="Orie">
      <formula>NOT(ISERROR(SEARCH(("Orie"),(DJ15))))</formula>
    </cfRule>
  </conditionalFormatting>
  <conditionalFormatting sqref="DM19:DM26">
    <cfRule type="containsText" dxfId="15104" priority="696" operator="containsText" text="Pres">
      <formula>NOT(ISERROR(SEARCH(("Pres"),(DM19))))</formula>
    </cfRule>
  </conditionalFormatting>
  <conditionalFormatting sqref="DM19:DM26">
    <cfRule type="containsText" dxfId="15103" priority="697" operator="containsText" text="Abs">
      <formula>NOT(ISERROR(SEARCH(("Abs"),(DM19))))</formula>
    </cfRule>
  </conditionalFormatting>
  <conditionalFormatting sqref="DM19:DM26">
    <cfRule type="containsText" dxfId="15102" priority="698" operator="containsText" text="Leav">
      <formula>NOT(ISERROR(SEARCH(("Leav"),(DM19))))</formula>
    </cfRule>
  </conditionalFormatting>
  <conditionalFormatting sqref="DM19:DM26">
    <cfRule type="containsText" dxfId="15101" priority="699" operator="containsText" text="Holi">
      <formula>NOT(ISERROR(SEARCH(("Holi"),(DM19))))</formula>
    </cfRule>
  </conditionalFormatting>
  <conditionalFormatting sqref="DM19:DM26">
    <cfRule type="containsText" dxfId="15100" priority="700" operator="containsText" text="Orie">
      <formula>NOT(ISERROR(SEARCH(("Orie"),(DM19))))</formula>
    </cfRule>
  </conditionalFormatting>
  <conditionalFormatting sqref="DN19:DN26">
    <cfRule type="containsText" dxfId="15099" priority="691" operator="containsText" text="Pres">
      <formula>NOT(ISERROR(SEARCH(("Pres"),(DN19))))</formula>
    </cfRule>
  </conditionalFormatting>
  <conditionalFormatting sqref="DN19:DN26">
    <cfRule type="containsText" dxfId="15098" priority="692" operator="containsText" text="Abs">
      <formula>NOT(ISERROR(SEARCH(("Abs"),(DN19))))</formula>
    </cfRule>
  </conditionalFormatting>
  <conditionalFormatting sqref="DN19:DN26">
    <cfRule type="containsText" dxfId="15097" priority="693" operator="containsText" text="Leav">
      <formula>NOT(ISERROR(SEARCH(("Leav"),(DN19))))</formula>
    </cfRule>
  </conditionalFormatting>
  <conditionalFormatting sqref="DN19:DN26">
    <cfRule type="containsText" dxfId="15096" priority="694" operator="containsText" text="Holi">
      <formula>NOT(ISERROR(SEARCH(("Holi"),(DN19))))</formula>
    </cfRule>
  </conditionalFormatting>
  <conditionalFormatting sqref="DN19:DN26">
    <cfRule type="containsText" dxfId="15095" priority="695" operator="containsText" text="Orie">
      <formula>NOT(ISERROR(SEARCH(("Orie"),(DN19))))</formula>
    </cfRule>
  </conditionalFormatting>
  <conditionalFormatting sqref="B30">
    <cfRule type="duplicateValues" dxfId="15094" priority="689"/>
  </conditionalFormatting>
  <conditionalFormatting sqref="B31">
    <cfRule type="duplicateValues" dxfId="15093" priority="688"/>
  </conditionalFormatting>
  <conditionalFormatting sqref="B32">
    <cfRule type="duplicateValues" dxfId="15092" priority="687"/>
  </conditionalFormatting>
  <conditionalFormatting sqref="C29:C30 E29:E30">
    <cfRule type="timePeriod" dxfId="15091" priority="686" timePeriod="lastMonth">
      <formula>AND(MONTH(C29)=MONTH(EDATE(TODAY(),0-1)),YEAR(C29)=YEAR(EDATE(TODAY(),0-1)))</formula>
    </cfRule>
  </conditionalFormatting>
  <conditionalFormatting sqref="F32:F33">
    <cfRule type="cellIs" dxfId="15090" priority="683" operator="equal">
      <formula>"Ac"</formula>
    </cfRule>
  </conditionalFormatting>
  <conditionalFormatting sqref="F32:F33">
    <cfRule type="cellIs" dxfId="15089" priority="684" operator="equal">
      <formula>"IT"</formula>
    </cfRule>
  </conditionalFormatting>
  <conditionalFormatting sqref="B33">
    <cfRule type="duplicateValues" dxfId="15088" priority="682"/>
  </conditionalFormatting>
  <conditionalFormatting sqref="DY31">
    <cfRule type="containsText" dxfId="15087" priority="677" operator="containsText" text="Pres">
      <formula>NOT(ISERROR(SEARCH(("Pres"),(DY31))))</formula>
    </cfRule>
  </conditionalFormatting>
  <conditionalFormatting sqref="DY31">
    <cfRule type="containsText" dxfId="15086" priority="678" operator="containsText" text="Abs">
      <formula>NOT(ISERROR(SEARCH(("Abs"),(DY31))))</formula>
    </cfRule>
  </conditionalFormatting>
  <conditionalFormatting sqref="DY31">
    <cfRule type="containsText" dxfId="15085" priority="679" operator="containsText" text="Leav">
      <formula>NOT(ISERROR(SEARCH(("Leav"),(DY31))))</formula>
    </cfRule>
  </conditionalFormatting>
  <conditionalFormatting sqref="DY31">
    <cfRule type="containsText" dxfId="15084" priority="680" operator="containsText" text="Holi">
      <formula>NOT(ISERROR(SEARCH(("Holi"),(DY31))))</formula>
    </cfRule>
  </conditionalFormatting>
  <conditionalFormatting sqref="DY31">
    <cfRule type="containsText" dxfId="15083" priority="681" operator="containsText" text="Orie">
      <formula>NOT(ISERROR(SEARCH(("Orie"),(DY31))))</formula>
    </cfRule>
  </conditionalFormatting>
  <conditionalFormatting sqref="DZ31">
    <cfRule type="containsText" dxfId="15082" priority="672" operator="containsText" text="Pres">
      <formula>NOT(ISERROR(SEARCH(("Pres"),(DZ31))))</formula>
    </cfRule>
  </conditionalFormatting>
  <conditionalFormatting sqref="DZ31">
    <cfRule type="containsText" dxfId="15081" priority="673" operator="containsText" text="Abs">
      <formula>NOT(ISERROR(SEARCH(("Abs"),(DZ31))))</formula>
    </cfRule>
  </conditionalFormatting>
  <conditionalFormatting sqref="DZ31">
    <cfRule type="containsText" dxfId="15080" priority="674" operator="containsText" text="Leav">
      <formula>NOT(ISERROR(SEARCH(("Leav"),(DZ31))))</formula>
    </cfRule>
  </conditionalFormatting>
  <conditionalFormatting sqref="DZ31">
    <cfRule type="containsText" dxfId="15079" priority="675" operator="containsText" text="Holi">
      <formula>NOT(ISERROR(SEARCH(("Holi"),(DZ31))))</formula>
    </cfRule>
  </conditionalFormatting>
  <conditionalFormatting sqref="DZ31">
    <cfRule type="containsText" dxfId="15078" priority="676" operator="containsText" text="Orie">
      <formula>NOT(ISERROR(SEARCH(("Orie"),(DZ31))))</formula>
    </cfRule>
  </conditionalFormatting>
  <conditionalFormatting sqref="DY30">
    <cfRule type="containsText" dxfId="15077" priority="667" operator="containsText" text="Pres">
      <formula>NOT(ISERROR(SEARCH(("Pres"),(DY30))))</formula>
    </cfRule>
  </conditionalFormatting>
  <conditionalFormatting sqref="DY30">
    <cfRule type="containsText" dxfId="15076" priority="668" operator="containsText" text="Abs">
      <formula>NOT(ISERROR(SEARCH(("Abs"),(DY30))))</formula>
    </cfRule>
  </conditionalFormatting>
  <conditionalFormatting sqref="DY30">
    <cfRule type="containsText" dxfId="15075" priority="669" operator="containsText" text="Leav">
      <formula>NOT(ISERROR(SEARCH(("Leav"),(DY30))))</formula>
    </cfRule>
  </conditionalFormatting>
  <conditionalFormatting sqref="DY30">
    <cfRule type="containsText" dxfId="15074" priority="670" operator="containsText" text="Holi">
      <formula>NOT(ISERROR(SEARCH(("Holi"),(DY30))))</formula>
    </cfRule>
  </conditionalFormatting>
  <conditionalFormatting sqref="DY30">
    <cfRule type="containsText" dxfId="15073" priority="671" operator="containsText" text="Orie">
      <formula>NOT(ISERROR(SEARCH(("Orie"),(DY30))))</formula>
    </cfRule>
  </conditionalFormatting>
  <conditionalFormatting sqref="DZ30">
    <cfRule type="containsText" dxfId="15072" priority="662" operator="containsText" text="Pres">
      <formula>NOT(ISERROR(SEARCH(("Pres"),(DZ30))))</formula>
    </cfRule>
  </conditionalFormatting>
  <conditionalFormatting sqref="DZ30">
    <cfRule type="containsText" dxfId="15071" priority="663" operator="containsText" text="Abs">
      <formula>NOT(ISERROR(SEARCH(("Abs"),(DZ30))))</formula>
    </cfRule>
  </conditionalFormatting>
  <conditionalFormatting sqref="DZ30">
    <cfRule type="containsText" dxfId="15070" priority="664" operator="containsText" text="Leav">
      <formula>NOT(ISERROR(SEARCH(("Leav"),(DZ30))))</formula>
    </cfRule>
  </conditionalFormatting>
  <conditionalFormatting sqref="DZ30">
    <cfRule type="containsText" dxfId="15069" priority="665" operator="containsText" text="Holi">
      <formula>NOT(ISERROR(SEARCH(("Holi"),(DZ30))))</formula>
    </cfRule>
  </conditionalFormatting>
  <conditionalFormatting sqref="DZ30">
    <cfRule type="containsText" dxfId="15068" priority="666" operator="containsText" text="Orie">
      <formula>NOT(ISERROR(SEARCH(("Orie"),(DZ30))))</formula>
    </cfRule>
  </conditionalFormatting>
  <conditionalFormatting sqref="DY27">
    <cfRule type="containsText" dxfId="15067" priority="647" operator="containsText" text="Pres">
      <formula>NOT(ISERROR(SEARCH(("Pres"),(DY27))))</formula>
    </cfRule>
  </conditionalFormatting>
  <conditionalFormatting sqref="DY27">
    <cfRule type="containsText" dxfId="15066" priority="648" operator="containsText" text="Abs">
      <formula>NOT(ISERROR(SEARCH(("Abs"),(DY27))))</formula>
    </cfRule>
  </conditionalFormatting>
  <conditionalFormatting sqref="DY27">
    <cfRule type="containsText" dxfId="15065" priority="649" operator="containsText" text="Leav">
      <formula>NOT(ISERROR(SEARCH(("Leav"),(DY27))))</formula>
    </cfRule>
  </conditionalFormatting>
  <conditionalFormatting sqref="DY27">
    <cfRule type="containsText" dxfId="15064" priority="650" operator="containsText" text="Holi">
      <formula>NOT(ISERROR(SEARCH(("Holi"),(DY27))))</formula>
    </cfRule>
  </conditionalFormatting>
  <conditionalFormatting sqref="DY27">
    <cfRule type="containsText" dxfId="15063" priority="651" operator="containsText" text="Orie">
      <formula>NOT(ISERROR(SEARCH(("Orie"),(DY27))))</formula>
    </cfRule>
  </conditionalFormatting>
  <conditionalFormatting sqref="DZ27">
    <cfRule type="containsText" dxfId="15062" priority="642" operator="containsText" text="Pres">
      <formula>NOT(ISERROR(SEARCH(("Pres"),(DZ27))))</formula>
    </cfRule>
  </conditionalFormatting>
  <conditionalFormatting sqref="DZ27">
    <cfRule type="containsText" dxfId="15061" priority="643" operator="containsText" text="Abs">
      <formula>NOT(ISERROR(SEARCH(("Abs"),(DZ27))))</formula>
    </cfRule>
  </conditionalFormatting>
  <conditionalFormatting sqref="DZ27">
    <cfRule type="containsText" dxfId="15060" priority="644" operator="containsText" text="Leav">
      <formula>NOT(ISERROR(SEARCH(("Leav"),(DZ27))))</formula>
    </cfRule>
  </conditionalFormatting>
  <conditionalFormatting sqref="DZ27">
    <cfRule type="containsText" dxfId="15059" priority="645" operator="containsText" text="Holi">
      <formula>NOT(ISERROR(SEARCH(("Holi"),(DZ27))))</formula>
    </cfRule>
  </conditionalFormatting>
  <conditionalFormatting sqref="DZ27">
    <cfRule type="containsText" dxfId="15058" priority="646" operator="containsText" text="Orie">
      <formula>NOT(ISERROR(SEARCH(("Orie"),(DZ27))))</formula>
    </cfRule>
  </conditionalFormatting>
  <conditionalFormatting sqref="DY26">
    <cfRule type="containsText" dxfId="15057" priority="637" operator="containsText" text="Pres">
      <formula>NOT(ISERROR(SEARCH(("Pres"),(DY26))))</formula>
    </cfRule>
  </conditionalFormatting>
  <conditionalFormatting sqref="DY26">
    <cfRule type="containsText" dxfId="15056" priority="638" operator="containsText" text="Abs">
      <formula>NOT(ISERROR(SEARCH(("Abs"),(DY26))))</formula>
    </cfRule>
  </conditionalFormatting>
  <conditionalFormatting sqref="DY26">
    <cfRule type="containsText" dxfId="15055" priority="639" operator="containsText" text="Leav">
      <formula>NOT(ISERROR(SEARCH(("Leav"),(DY26))))</formula>
    </cfRule>
  </conditionalFormatting>
  <conditionalFormatting sqref="DY26">
    <cfRule type="containsText" dxfId="15054" priority="640" operator="containsText" text="Holi">
      <formula>NOT(ISERROR(SEARCH(("Holi"),(DY26))))</formula>
    </cfRule>
  </conditionalFormatting>
  <conditionalFormatting sqref="DY26">
    <cfRule type="containsText" dxfId="15053" priority="641" operator="containsText" text="Orie">
      <formula>NOT(ISERROR(SEARCH(("Orie"),(DY26))))</formula>
    </cfRule>
  </conditionalFormatting>
  <conditionalFormatting sqref="DZ26">
    <cfRule type="containsText" dxfId="15052" priority="632" operator="containsText" text="Pres">
      <formula>NOT(ISERROR(SEARCH(("Pres"),(DZ26))))</formula>
    </cfRule>
  </conditionalFormatting>
  <conditionalFormatting sqref="DZ26">
    <cfRule type="containsText" dxfId="15051" priority="633" operator="containsText" text="Abs">
      <formula>NOT(ISERROR(SEARCH(("Abs"),(DZ26))))</formula>
    </cfRule>
  </conditionalFormatting>
  <conditionalFormatting sqref="DZ26">
    <cfRule type="containsText" dxfId="15050" priority="634" operator="containsText" text="Leav">
      <formula>NOT(ISERROR(SEARCH(("Leav"),(DZ26))))</formula>
    </cfRule>
  </conditionalFormatting>
  <conditionalFormatting sqref="DZ26">
    <cfRule type="containsText" dxfId="15049" priority="635" operator="containsText" text="Holi">
      <formula>NOT(ISERROR(SEARCH(("Holi"),(DZ26))))</formula>
    </cfRule>
  </conditionalFormatting>
  <conditionalFormatting sqref="DZ26">
    <cfRule type="containsText" dxfId="15048" priority="636" operator="containsText" text="Orie">
      <formula>NOT(ISERROR(SEARCH(("Orie"),(DZ26))))</formula>
    </cfRule>
  </conditionalFormatting>
  <conditionalFormatting sqref="DY25">
    <cfRule type="containsText" dxfId="15047" priority="627" operator="containsText" text="Pres">
      <formula>NOT(ISERROR(SEARCH(("Pres"),(DY25))))</formula>
    </cfRule>
  </conditionalFormatting>
  <conditionalFormatting sqref="DY25">
    <cfRule type="containsText" dxfId="15046" priority="628" operator="containsText" text="Abs">
      <formula>NOT(ISERROR(SEARCH(("Abs"),(DY25))))</formula>
    </cfRule>
  </conditionalFormatting>
  <conditionalFormatting sqref="DY25">
    <cfRule type="containsText" dxfId="15045" priority="629" operator="containsText" text="Leav">
      <formula>NOT(ISERROR(SEARCH(("Leav"),(DY25))))</formula>
    </cfRule>
  </conditionalFormatting>
  <conditionalFormatting sqref="DY25">
    <cfRule type="containsText" dxfId="15044" priority="630" operator="containsText" text="Holi">
      <formula>NOT(ISERROR(SEARCH(("Holi"),(DY25))))</formula>
    </cfRule>
  </conditionalFormatting>
  <conditionalFormatting sqref="DY25">
    <cfRule type="containsText" dxfId="15043" priority="631" operator="containsText" text="Orie">
      <formula>NOT(ISERROR(SEARCH(("Orie"),(DY25))))</formula>
    </cfRule>
  </conditionalFormatting>
  <conditionalFormatting sqref="DZ25">
    <cfRule type="containsText" dxfId="15042" priority="622" operator="containsText" text="Pres">
      <formula>NOT(ISERROR(SEARCH(("Pres"),(DZ25))))</formula>
    </cfRule>
  </conditionalFormatting>
  <conditionalFormatting sqref="DZ25">
    <cfRule type="containsText" dxfId="15041" priority="623" operator="containsText" text="Abs">
      <formula>NOT(ISERROR(SEARCH(("Abs"),(DZ25))))</formula>
    </cfRule>
  </conditionalFormatting>
  <conditionalFormatting sqref="DZ25">
    <cfRule type="containsText" dxfId="15040" priority="624" operator="containsText" text="Leav">
      <formula>NOT(ISERROR(SEARCH(("Leav"),(DZ25))))</formula>
    </cfRule>
  </conditionalFormatting>
  <conditionalFormatting sqref="DZ25">
    <cfRule type="containsText" dxfId="15039" priority="625" operator="containsText" text="Holi">
      <formula>NOT(ISERROR(SEARCH(("Holi"),(DZ25))))</formula>
    </cfRule>
  </conditionalFormatting>
  <conditionalFormatting sqref="DZ25">
    <cfRule type="containsText" dxfId="15038" priority="626" operator="containsText" text="Orie">
      <formula>NOT(ISERROR(SEARCH(("Orie"),(DZ25))))</formula>
    </cfRule>
  </conditionalFormatting>
  <conditionalFormatting sqref="DY24">
    <cfRule type="containsText" dxfId="15037" priority="617" operator="containsText" text="Pres">
      <formula>NOT(ISERROR(SEARCH(("Pres"),(DY24))))</formula>
    </cfRule>
  </conditionalFormatting>
  <conditionalFormatting sqref="DY24">
    <cfRule type="containsText" dxfId="15036" priority="618" operator="containsText" text="Abs">
      <formula>NOT(ISERROR(SEARCH(("Abs"),(DY24))))</formula>
    </cfRule>
  </conditionalFormatting>
  <conditionalFormatting sqref="DY24">
    <cfRule type="containsText" dxfId="15035" priority="619" operator="containsText" text="Leav">
      <formula>NOT(ISERROR(SEARCH(("Leav"),(DY24))))</formula>
    </cfRule>
  </conditionalFormatting>
  <conditionalFormatting sqref="DY24">
    <cfRule type="containsText" dxfId="15034" priority="620" operator="containsText" text="Holi">
      <formula>NOT(ISERROR(SEARCH(("Holi"),(DY24))))</formula>
    </cfRule>
  </conditionalFormatting>
  <conditionalFormatting sqref="DY24">
    <cfRule type="containsText" dxfId="15033" priority="621" operator="containsText" text="Orie">
      <formula>NOT(ISERROR(SEARCH(("Orie"),(DY24))))</formula>
    </cfRule>
  </conditionalFormatting>
  <conditionalFormatting sqref="DZ24">
    <cfRule type="containsText" dxfId="15032" priority="612" operator="containsText" text="Pres">
      <formula>NOT(ISERROR(SEARCH(("Pres"),(DZ24))))</formula>
    </cfRule>
  </conditionalFormatting>
  <conditionalFormatting sqref="DZ24">
    <cfRule type="containsText" dxfId="15031" priority="613" operator="containsText" text="Abs">
      <formula>NOT(ISERROR(SEARCH(("Abs"),(DZ24))))</formula>
    </cfRule>
  </conditionalFormatting>
  <conditionalFormatting sqref="DZ24">
    <cfRule type="containsText" dxfId="15030" priority="614" operator="containsText" text="Leav">
      <formula>NOT(ISERROR(SEARCH(("Leav"),(DZ24))))</formula>
    </cfRule>
  </conditionalFormatting>
  <conditionalFormatting sqref="DZ24">
    <cfRule type="containsText" dxfId="15029" priority="615" operator="containsText" text="Holi">
      <formula>NOT(ISERROR(SEARCH(("Holi"),(DZ24))))</formula>
    </cfRule>
  </conditionalFormatting>
  <conditionalFormatting sqref="DZ24">
    <cfRule type="containsText" dxfId="15028" priority="616" operator="containsText" text="Orie">
      <formula>NOT(ISERROR(SEARCH(("Orie"),(DZ24))))</formula>
    </cfRule>
  </conditionalFormatting>
  <conditionalFormatting sqref="DY23">
    <cfRule type="containsText" dxfId="15027" priority="607" operator="containsText" text="Pres">
      <formula>NOT(ISERROR(SEARCH(("Pres"),(DY23))))</formula>
    </cfRule>
  </conditionalFormatting>
  <conditionalFormatting sqref="DY23">
    <cfRule type="containsText" dxfId="15026" priority="608" operator="containsText" text="Abs">
      <formula>NOT(ISERROR(SEARCH(("Abs"),(DY23))))</formula>
    </cfRule>
  </conditionalFormatting>
  <conditionalFormatting sqref="DY23">
    <cfRule type="containsText" dxfId="15025" priority="609" operator="containsText" text="Leav">
      <formula>NOT(ISERROR(SEARCH(("Leav"),(DY23))))</formula>
    </cfRule>
  </conditionalFormatting>
  <conditionalFormatting sqref="DY23">
    <cfRule type="containsText" dxfId="15024" priority="610" operator="containsText" text="Holi">
      <formula>NOT(ISERROR(SEARCH(("Holi"),(DY23))))</formula>
    </cfRule>
  </conditionalFormatting>
  <conditionalFormatting sqref="DY23">
    <cfRule type="containsText" dxfId="15023" priority="611" operator="containsText" text="Orie">
      <formula>NOT(ISERROR(SEARCH(("Orie"),(DY23))))</formula>
    </cfRule>
  </conditionalFormatting>
  <conditionalFormatting sqref="DZ23">
    <cfRule type="containsText" dxfId="15022" priority="602" operator="containsText" text="Pres">
      <formula>NOT(ISERROR(SEARCH(("Pres"),(DZ23))))</formula>
    </cfRule>
  </conditionalFormatting>
  <conditionalFormatting sqref="DZ23">
    <cfRule type="containsText" dxfId="15021" priority="603" operator="containsText" text="Abs">
      <formula>NOT(ISERROR(SEARCH(("Abs"),(DZ23))))</formula>
    </cfRule>
  </conditionalFormatting>
  <conditionalFormatting sqref="DZ23">
    <cfRule type="containsText" dxfId="15020" priority="604" operator="containsText" text="Leav">
      <formula>NOT(ISERROR(SEARCH(("Leav"),(DZ23))))</formula>
    </cfRule>
  </conditionalFormatting>
  <conditionalFormatting sqref="DZ23">
    <cfRule type="containsText" dxfId="15019" priority="605" operator="containsText" text="Holi">
      <formula>NOT(ISERROR(SEARCH(("Holi"),(DZ23))))</formula>
    </cfRule>
  </conditionalFormatting>
  <conditionalFormatting sqref="DZ23">
    <cfRule type="containsText" dxfId="15018" priority="606" operator="containsText" text="Orie">
      <formula>NOT(ISERROR(SEARCH(("Orie"),(DZ23))))</formula>
    </cfRule>
  </conditionalFormatting>
  <conditionalFormatting sqref="DY22">
    <cfRule type="containsText" dxfId="15017" priority="597" operator="containsText" text="Pres">
      <formula>NOT(ISERROR(SEARCH(("Pres"),(DY22))))</formula>
    </cfRule>
  </conditionalFormatting>
  <conditionalFormatting sqref="DY22">
    <cfRule type="containsText" dxfId="15016" priority="598" operator="containsText" text="Abs">
      <formula>NOT(ISERROR(SEARCH(("Abs"),(DY22))))</formula>
    </cfRule>
  </conditionalFormatting>
  <conditionalFormatting sqref="DY22">
    <cfRule type="containsText" dxfId="15015" priority="599" operator="containsText" text="Leav">
      <formula>NOT(ISERROR(SEARCH(("Leav"),(DY22))))</formula>
    </cfRule>
  </conditionalFormatting>
  <conditionalFormatting sqref="DY22">
    <cfRule type="containsText" dxfId="15014" priority="600" operator="containsText" text="Holi">
      <formula>NOT(ISERROR(SEARCH(("Holi"),(DY22))))</formula>
    </cfRule>
  </conditionalFormatting>
  <conditionalFormatting sqref="DY22">
    <cfRule type="containsText" dxfId="15013" priority="601" operator="containsText" text="Orie">
      <formula>NOT(ISERROR(SEARCH(("Orie"),(DY22))))</formula>
    </cfRule>
  </conditionalFormatting>
  <conditionalFormatting sqref="DZ22">
    <cfRule type="containsText" dxfId="15012" priority="592" operator="containsText" text="Pres">
      <formula>NOT(ISERROR(SEARCH(("Pres"),(DZ22))))</formula>
    </cfRule>
  </conditionalFormatting>
  <conditionalFormatting sqref="DZ22">
    <cfRule type="containsText" dxfId="15011" priority="593" operator="containsText" text="Abs">
      <formula>NOT(ISERROR(SEARCH(("Abs"),(DZ22))))</formula>
    </cfRule>
  </conditionalFormatting>
  <conditionalFormatting sqref="DZ22">
    <cfRule type="containsText" dxfId="15010" priority="594" operator="containsText" text="Leav">
      <formula>NOT(ISERROR(SEARCH(("Leav"),(DZ22))))</formula>
    </cfRule>
  </conditionalFormatting>
  <conditionalFormatting sqref="DZ22">
    <cfRule type="containsText" dxfId="15009" priority="595" operator="containsText" text="Holi">
      <formula>NOT(ISERROR(SEARCH(("Holi"),(DZ22))))</formula>
    </cfRule>
  </conditionalFormatting>
  <conditionalFormatting sqref="DZ22">
    <cfRule type="containsText" dxfId="15008" priority="596" operator="containsText" text="Orie">
      <formula>NOT(ISERROR(SEARCH(("Orie"),(DZ22))))</formula>
    </cfRule>
  </conditionalFormatting>
  <conditionalFormatting sqref="DY19">
    <cfRule type="containsText" dxfId="15007" priority="587" operator="containsText" text="Pres">
      <formula>NOT(ISERROR(SEARCH(("Pres"),(DY19))))</formula>
    </cfRule>
  </conditionalFormatting>
  <conditionalFormatting sqref="DY19">
    <cfRule type="containsText" dxfId="15006" priority="588" operator="containsText" text="Abs">
      <formula>NOT(ISERROR(SEARCH(("Abs"),(DY19))))</formula>
    </cfRule>
  </conditionalFormatting>
  <conditionalFormatting sqref="DY19">
    <cfRule type="containsText" dxfId="15005" priority="589" operator="containsText" text="Leav">
      <formula>NOT(ISERROR(SEARCH(("Leav"),(DY19))))</formula>
    </cfRule>
  </conditionalFormatting>
  <conditionalFormatting sqref="DY19">
    <cfRule type="containsText" dxfId="15004" priority="590" operator="containsText" text="Holi">
      <formula>NOT(ISERROR(SEARCH(("Holi"),(DY19))))</formula>
    </cfRule>
  </conditionalFormatting>
  <conditionalFormatting sqref="DY19">
    <cfRule type="containsText" dxfId="15003" priority="591" operator="containsText" text="Orie">
      <formula>NOT(ISERROR(SEARCH(("Orie"),(DY19))))</formula>
    </cfRule>
  </conditionalFormatting>
  <conditionalFormatting sqref="DZ19">
    <cfRule type="containsText" dxfId="15002" priority="582" operator="containsText" text="Pres">
      <formula>NOT(ISERROR(SEARCH(("Pres"),(DZ19))))</formula>
    </cfRule>
  </conditionalFormatting>
  <conditionalFormatting sqref="DZ19">
    <cfRule type="containsText" dxfId="15001" priority="583" operator="containsText" text="Abs">
      <formula>NOT(ISERROR(SEARCH(("Abs"),(DZ19))))</formula>
    </cfRule>
  </conditionalFormatting>
  <conditionalFormatting sqref="DZ19">
    <cfRule type="containsText" dxfId="15000" priority="584" operator="containsText" text="Leav">
      <formula>NOT(ISERROR(SEARCH(("Leav"),(DZ19))))</formula>
    </cfRule>
  </conditionalFormatting>
  <conditionalFormatting sqref="DZ19">
    <cfRule type="containsText" dxfId="14999" priority="585" operator="containsText" text="Holi">
      <formula>NOT(ISERROR(SEARCH(("Holi"),(DZ19))))</formula>
    </cfRule>
  </conditionalFormatting>
  <conditionalFormatting sqref="DZ19">
    <cfRule type="containsText" dxfId="14998" priority="586" operator="containsText" text="Orie">
      <formula>NOT(ISERROR(SEARCH(("Orie"),(DZ19))))</formula>
    </cfRule>
  </conditionalFormatting>
  <conditionalFormatting sqref="DY20">
    <cfRule type="containsText" dxfId="14997" priority="577" operator="containsText" text="Pres">
      <formula>NOT(ISERROR(SEARCH(("Pres"),(DY20))))</formula>
    </cfRule>
  </conditionalFormatting>
  <conditionalFormatting sqref="DY20">
    <cfRule type="containsText" dxfId="14996" priority="578" operator="containsText" text="Abs">
      <formula>NOT(ISERROR(SEARCH(("Abs"),(DY20))))</formula>
    </cfRule>
  </conditionalFormatting>
  <conditionalFormatting sqref="DY20">
    <cfRule type="containsText" dxfId="14995" priority="579" operator="containsText" text="Leav">
      <formula>NOT(ISERROR(SEARCH(("Leav"),(DY20))))</formula>
    </cfRule>
  </conditionalFormatting>
  <conditionalFormatting sqref="DY20">
    <cfRule type="containsText" dxfId="14994" priority="580" operator="containsText" text="Holi">
      <formula>NOT(ISERROR(SEARCH(("Holi"),(DY20))))</formula>
    </cfRule>
  </conditionalFormatting>
  <conditionalFormatting sqref="DY20">
    <cfRule type="containsText" dxfId="14993" priority="581" operator="containsText" text="Orie">
      <formula>NOT(ISERROR(SEARCH(("Orie"),(DY20))))</formula>
    </cfRule>
  </conditionalFormatting>
  <conditionalFormatting sqref="DZ20">
    <cfRule type="containsText" dxfId="14992" priority="572" operator="containsText" text="Pres">
      <formula>NOT(ISERROR(SEARCH(("Pres"),(DZ20))))</formula>
    </cfRule>
  </conditionalFormatting>
  <conditionalFormatting sqref="DZ20">
    <cfRule type="containsText" dxfId="14991" priority="573" operator="containsText" text="Abs">
      <formula>NOT(ISERROR(SEARCH(("Abs"),(DZ20))))</formula>
    </cfRule>
  </conditionalFormatting>
  <conditionalFormatting sqref="DZ20">
    <cfRule type="containsText" dxfId="14990" priority="574" operator="containsText" text="Leav">
      <formula>NOT(ISERROR(SEARCH(("Leav"),(DZ20))))</formula>
    </cfRule>
  </conditionalFormatting>
  <conditionalFormatting sqref="DZ20">
    <cfRule type="containsText" dxfId="14989" priority="575" operator="containsText" text="Holi">
      <formula>NOT(ISERROR(SEARCH(("Holi"),(DZ20))))</formula>
    </cfRule>
  </conditionalFormatting>
  <conditionalFormatting sqref="DZ20">
    <cfRule type="containsText" dxfId="14988" priority="576" operator="containsText" text="Orie">
      <formula>NOT(ISERROR(SEARCH(("Orie"),(DZ20))))</formula>
    </cfRule>
  </conditionalFormatting>
  <conditionalFormatting sqref="DY21">
    <cfRule type="containsText" dxfId="14987" priority="567" operator="containsText" text="Pres">
      <formula>NOT(ISERROR(SEARCH(("Pres"),(DY21))))</formula>
    </cfRule>
  </conditionalFormatting>
  <conditionalFormatting sqref="DY21">
    <cfRule type="containsText" dxfId="14986" priority="568" operator="containsText" text="Abs">
      <formula>NOT(ISERROR(SEARCH(("Abs"),(DY21))))</formula>
    </cfRule>
  </conditionalFormatting>
  <conditionalFormatting sqref="DY21">
    <cfRule type="containsText" dxfId="14985" priority="569" operator="containsText" text="Leav">
      <formula>NOT(ISERROR(SEARCH(("Leav"),(DY21))))</formula>
    </cfRule>
  </conditionalFormatting>
  <conditionalFormatting sqref="DY21">
    <cfRule type="containsText" dxfId="14984" priority="570" operator="containsText" text="Holi">
      <formula>NOT(ISERROR(SEARCH(("Holi"),(DY21))))</formula>
    </cfRule>
  </conditionalFormatting>
  <conditionalFormatting sqref="DY21">
    <cfRule type="containsText" dxfId="14983" priority="571" operator="containsText" text="Orie">
      <formula>NOT(ISERROR(SEARCH(("Orie"),(DY21))))</formula>
    </cfRule>
  </conditionalFormatting>
  <conditionalFormatting sqref="DZ21">
    <cfRule type="containsText" dxfId="14982" priority="562" operator="containsText" text="Pres">
      <formula>NOT(ISERROR(SEARCH(("Pres"),(DZ21))))</formula>
    </cfRule>
  </conditionalFormatting>
  <conditionalFormatting sqref="DZ21">
    <cfRule type="containsText" dxfId="14981" priority="563" operator="containsText" text="Abs">
      <formula>NOT(ISERROR(SEARCH(("Abs"),(DZ21))))</formula>
    </cfRule>
  </conditionalFormatting>
  <conditionalFormatting sqref="DZ21">
    <cfRule type="containsText" dxfId="14980" priority="564" operator="containsText" text="Leav">
      <formula>NOT(ISERROR(SEARCH(("Leav"),(DZ21))))</formula>
    </cfRule>
  </conditionalFormatting>
  <conditionalFormatting sqref="DZ21">
    <cfRule type="containsText" dxfId="14979" priority="565" operator="containsText" text="Holi">
      <formula>NOT(ISERROR(SEARCH(("Holi"),(DZ21))))</formula>
    </cfRule>
  </conditionalFormatting>
  <conditionalFormatting sqref="DZ21">
    <cfRule type="containsText" dxfId="14978" priority="566" operator="containsText" text="Orie">
      <formula>NOT(ISERROR(SEARCH(("Orie"),(DZ21))))</formula>
    </cfRule>
  </conditionalFormatting>
  <conditionalFormatting sqref="EA30">
    <cfRule type="containsText" dxfId="14977" priority="547" operator="containsText" text="Pres">
      <formula>NOT(ISERROR(SEARCH(("Pres"),(EA30))))</formula>
    </cfRule>
  </conditionalFormatting>
  <conditionalFormatting sqref="EA30">
    <cfRule type="containsText" dxfId="14976" priority="548" operator="containsText" text="Abs">
      <formula>NOT(ISERROR(SEARCH(("Abs"),(EA30))))</formula>
    </cfRule>
  </conditionalFormatting>
  <conditionalFormatting sqref="EA30">
    <cfRule type="containsText" dxfId="14975" priority="549" operator="containsText" text="Leav">
      <formula>NOT(ISERROR(SEARCH(("Leav"),(EA30))))</formula>
    </cfRule>
  </conditionalFormatting>
  <conditionalFormatting sqref="EA30">
    <cfRule type="containsText" dxfId="14974" priority="550" operator="containsText" text="Holi">
      <formula>NOT(ISERROR(SEARCH(("Holi"),(EA30))))</formula>
    </cfRule>
  </conditionalFormatting>
  <conditionalFormatting sqref="EA30">
    <cfRule type="containsText" dxfId="14973" priority="551" operator="containsText" text="Orie">
      <formula>NOT(ISERROR(SEARCH(("Orie"),(EA30))))</formula>
    </cfRule>
  </conditionalFormatting>
  <conditionalFormatting sqref="EB30">
    <cfRule type="containsText" dxfId="14972" priority="542" operator="containsText" text="Pres">
      <formula>NOT(ISERROR(SEARCH(("Pres"),(EB30))))</formula>
    </cfRule>
  </conditionalFormatting>
  <conditionalFormatting sqref="EB30">
    <cfRule type="containsText" dxfId="14971" priority="543" operator="containsText" text="Abs">
      <formula>NOT(ISERROR(SEARCH(("Abs"),(EB30))))</formula>
    </cfRule>
  </conditionalFormatting>
  <conditionalFormatting sqref="EB30">
    <cfRule type="containsText" dxfId="14970" priority="544" operator="containsText" text="Leav">
      <formula>NOT(ISERROR(SEARCH(("Leav"),(EB30))))</formula>
    </cfRule>
  </conditionalFormatting>
  <conditionalFormatting sqref="EB30">
    <cfRule type="containsText" dxfId="14969" priority="545" operator="containsText" text="Holi">
      <formula>NOT(ISERROR(SEARCH(("Holi"),(EB30))))</formula>
    </cfRule>
  </conditionalFormatting>
  <conditionalFormatting sqref="EB30">
    <cfRule type="containsText" dxfId="14968" priority="546" operator="containsText" text="Orie">
      <formula>NOT(ISERROR(SEARCH(("Orie"),(EB30))))</formula>
    </cfRule>
  </conditionalFormatting>
  <conditionalFormatting sqref="EA27">
    <cfRule type="containsText" dxfId="14967" priority="527" operator="containsText" text="Pres">
      <formula>NOT(ISERROR(SEARCH(("Pres"),(EA27))))</formula>
    </cfRule>
  </conditionalFormatting>
  <conditionalFormatting sqref="EA27">
    <cfRule type="containsText" dxfId="14966" priority="528" operator="containsText" text="Abs">
      <formula>NOT(ISERROR(SEARCH(("Abs"),(EA27))))</formula>
    </cfRule>
  </conditionalFormatting>
  <conditionalFormatting sqref="EA27">
    <cfRule type="containsText" dxfId="14965" priority="529" operator="containsText" text="Leav">
      <formula>NOT(ISERROR(SEARCH(("Leav"),(EA27))))</formula>
    </cfRule>
  </conditionalFormatting>
  <conditionalFormatting sqref="EA27">
    <cfRule type="containsText" dxfId="14964" priority="530" operator="containsText" text="Holi">
      <formula>NOT(ISERROR(SEARCH(("Holi"),(EA27))))</formula>
    </cfRule>
  </conditionalFormatting>
  <conditionalFormatting sqref="EA27">
    <cfRule type="containsText" dxfId="14963" priority="531" operator="containsText" text="Orie">
      <formula>NOT(ISERROR(SEARCH(("Orie"),(EA27))))</formula>
    </cfRule>
  </conditionalFormatting>
  <conditionalFormatting sqref="EB27">
    <cfRule type="containsText" dxfId="14962" priority="522" operator="containsText" text="Pres">
      <formula>NOT(ISERROR(SEARCH(("Pres"),(EB27))))</formula>
    </cfRule>
  </conditionalFormatting>
  <conditionalFormatting sqref="EB27">
    <cfRule type="containsText" dxfId="14961" priority="523" operator="containsText" text="Abs">
      <formula>NOT(ISERROR(SEARCH(("Abs"),(EB27))))</formula>
    </cfRule>
  </conditionalFormatting>
  <conditionalFormatting sqref="EB27">
    <cfRule type="containsText" dxfId="14960" priority="524" operator="containsText" text="Leav">
      <formula>NOT(ISERROR(SEARCH(("Leav"),(EB27))))</formula>
    </cfRule>
  </conditionalFormatting>
  <conditionalFormatting sqref="EB27">
    <cfRule type="containsText" dxfId="14959" priority="525" operator="containsText" text="Holi">
      <formula>NOT(ISERROR(SEARCH(("Holi"),(EB27))))</formula>
    </cfRule>
  </conditionalFormatting>
  <conditionalFormatting sqref="EB27">
    <cfRule type="containsText" dxfId="14958" priority="526" operator="containsText" text="Orie">
      <formula>NOT(ISERROR(SEARCH(("Orie"),(EB27))))</formula>
    </cfRule>
  </conditionalFormatting>
  <conditionalFormatting sqref="EA26">
    <cfRule type="containsText" dxfId="14957" priority="517" operator="containsText" text="Pres">
      <formula>NOT(ISERROR(SEARCH(("Pres"),(EA26))))</formula>
    </cfRule>
  </conditionalFormatting>
  <conditionalFormatting sqref="EA26">
    <cfRule type="containsText" dxfId="14956" priority="518" operator="containsText" text="Abs">
      <formula>NOT(ISERROR(SEARCH(("Abs"),(EA26))))</formula>
    </cfRule>
  </conditionalFormatting>
  <conditionalFormatting sqref="EA26">
    <cfRule type="containsText" dxfId="14955" priority="519" operator="containsText" text="Leav">
      <formula>NOT(ISERROR(SEARCH(("Leav"),(EA26))))</formula>
    </cfRule>
  </conditionalFormatting>
  <conditionalFormatting sqref="EA26">
    <cfRule type="containsText" dxfId="14954" priority="520" operator="containsText" text="Holi">
      <formula>NOT(ISERROR(SEARCH(("Holi"),(EA26))))</formula>
    </cfRule>
  </conditionalFormatting>
  <conditionalFormatting sqref="EA26">
    <cfRule type="containsText" dxfId="14953" priority="521" operator="containsText" text="Orie">
      <formula>NOT(ISERROR(SEARCH(("Orie"),(EA26))))</formula>
    </cfRule>
  </conditionalFormatting>
  <conditionalFormatting sqref="EB26">
    <cfRule type="containsText" dxfId="14952" priority="512" operator="containsText" text="Pres">
      <formula>NOT(ISERROR(SEARCH(("Pres"),(EB26))))</formula>
    </cfRule>
  </conditionalFormatting>
  <conditionalFormatting sqref="EB26">
    <cfRule type="containsText" dxfId="14951" priority="513" operator="containsText" text="Abs">
      <formula>NOT(ISERROR(SEARCH(("Abs"),(EB26))))</formula>
    </cfRule>
  </conditionalFormatting>
  <conditionalFormatting sqref="EB26">
    <cfRule type="containsText" dxfId="14950" priority="514" operator="containsText" text="Leav">
      <formula>NOT(ISERROR(SEARCH(("Leav"),(EB26))))</formula>
    </cfRule>
  </conditionalFormatting>
  <conditionalFormatting sqref="EB26">
    <cfRule type="containsText" dxfId="14949" priority="515" operator="containsText" text="Holi">
      <formula>NOT(ISERROR(SEARCH(("Holi"),(EB26))))</formula>
    </cfRule>
  </conditionalFormatting>
  <conditionalFormatting sqref="EB26">
    <cfRule type="containsText" dxfId="14948" priority="516" operator="containsText" text="Orie">
      <formula>NOT(ISERROR(SEARCH(("Orie"),(EB26))))</formula>
    </cfRule>
  </conditionalFormatting>
  <conditionalFormatting sqref="EA25">
    <cfRule type="containsText" dxfId="14947" priority="507" operator="containsText" text="Pres">
      <formula>NOT(ISERROR(SEARCH(("Pres"),(EA25))))</formula>
    </cfRule>
  </conditionalFormatting>
  <conditionalFormatting sqref="EA25">
    <cfRule type="containsText" dxfId="14946" priority="508" operator="containsText" text="Abs">
      <formula>NOT(ISERROR(SEARCH(("Abs"),(EA25))))</formula>
    </cfRule>
  </conditionalFormatting>
  <conditionalFormatting sqref="EA25">
    <cfRule type="containsText" dxfId="14945" priority="509" operator="containsText" text="Leav">
      <formula>NOT(ISERROR(SEARCH(("Leav"),(EA25))))</formula>
    </cfRule>
  </conditionalFormatting>
  <conditionalFormatting sqref="EA25">
    <cfRule type="containsText" dxfId="14944" priority="510" operator="containsText" text="Holi">
      <formula>NOT(ISERROR(SEARCH(("Holi"),(EA25))))</formula>
    </cfRule>
  </conditionalFormatting>
  <conditionalFormatting sqref="EA25">
    <cfRule type="containsText" dxfId="14943" priority="511" operator="containsText" text="Orie">
      <formula>NOT(ISERROR(SEARCH(("Orie"),(EA25))))</formula>
    </cfRule>
  </conditionalFormatting>
  <conditionalFormatting sqref="EB25">
    <cfRule type="containsText" dxfId="14942" priority="502" operator="containsText" text="Pres">
      <formula>NOT(ISERROR(SEARCH(("Pres"),(EB25))))</formula>
    </cfRule>
  </conditionalFormatting>
  <conditionalFormatting sqref="EB25">
    <cfRule type="containsText" dxfId="14941" priority="503" operator="containsText" text="Abs">
      <formula>NOT(ISERROR(SEARCH(("Abs"),(EB25))))</formula>
    </cfRule>
  </conditionalFormatting>
  <conditionalFormatting sqref="EB25">
    <cfRule type="containsText" dxfId="14940" priority="504" operator="containsText" text="Leav">
      <formula>NOT(ISERROR(SEARCH(("Leav"),(EB25))))</formula>
    </cfRule>
  </conditionalFormatting>
  <conditionalFormatting sqref="EB25">
    <cfRule type="containsText" dxfId="14939" priority="505" operator="containsText" text="Holi">
      <formula>NOT(ISERROR(SEARCH(("Holi"),(EB25))))</formula>
    </cfRule>
  </conditionalFormatting>
  <conditionalFormatting sqref="EB25">
    <cfRule type="containsText" dxfId="14938" priority="506" operator="containsText" text="Orie">
      <formula>NOT(ISERROR(SEARCH(("Orie"),(EB25))))</formula>
    </cfRule>
  </conditionalFormatting>
  <conditionalFormatting sqref="EA24">
    <cfRule type="containsText" dxfId="14937" priority="497" operator="containsText" text="Pres">
      <formula>NOT(ISERROR(SEARCH(("Pres"),(EA24))))</formula>
    </cfRule>
  </conditionalFormatting>
  <conditionalFormatting sqref="EA24">
    <cfRule type="containsText" dxfId="14936" priority="498" operator="containsText" text="Abs">
      <formula>NOT(ISERROR(SEARCH(("Abs"),(EA24))))</formula>
    </cfRule>
  </conditionalFormatting>
  <conditionalFormatting sqref="EA24">
    <cfRule type="containsText" dxfId="14935" priority="499" operator="containsText" text="Leav">
      <formula>NOT(ISERROR(SEARCH(("Leav"),(EA24))))</formula>
    </cfRule>
  </conditionalFormatting>
  <conditionalFormatting sqref="EA24">
    <cfRule type="containsText" dxfId="14934" priority="500" operator="containsText" text="Holi">
      <formula>NOT(ISERROR(SEARCH(("Holi"),(EA24))))</formula>
    </cfRule>
  </conditionalFormatting>
  <conditionalFormatting sqref="EA24">
    <cfRule type="containsText" dxfId="14933" priority="501" operator="containsText" text="Orie">
      <formula>NOT(ISERROR(SEARCH(("Orie"),(EA24))))</formula>
    </cfRule>
  </conditionalFormatting>
  <conditionalFormatting sqref="EB24">
    <cfRule type="containsText" dxfId="14932" priority="492" operator="containsText" text="Pres">
      <formula>NOT(ISERROR(SEARCH(("Pres"),(EB24))))</formula>
    </cfRule>
  </conditionalFormatting>
  <conditionalFormatting sqref="EB24">
    <cfRule type="containsText" dxfId="14931" priority="493" operator="containsText" text="Abs">
      <formula>NOT(ISERROR(SEARCH(("Abs"),(EB24))))</formula>
    </cfRule>
  </conditionalFormatting>
  <conditionalFormatting sqref="EB24">
    <cfRule type="containsText" dxfId="14930" priority="494" operator="containsText" text="Leav">
      <formula>NOT(ISERROR(SEARCH(("Leav"),(EB24))))</formula>
    </cfRule>
  </conditionalFormatting>
  <conditionalFormatting sqref="EB24">
    <cfRule type="containsText" dxfId="14929" priority="495" operator="containsText" text="Holi">
      <formula>NOT(ISERROR(SEARCH(("Holi"),(EB24))))</formula>
    </cfRule>
  </conditionalFormatting>
  <conditionalFormatting sqref="EB24">
    <cfRule type="containsText" dxfId="14928" priority="496" operator="containsText" text="Orie">
      <formula>NOT(ISERROR(SEARCH(("Orie"),(EB24))))</formula>
    </cfRule>
  </conditionalFormatting>
  <conditionalFormatting sqref="EA23">
    <cfRule type="containsText" dxfId="14927" priority="487" operator="containsText" text="Pres">
      <formula>NOT(ISERROR(SEARCH(("Pres"),(EA23))))</formula>
    </cfRule>
  </conditionalFormatting>
  <conditionalFormatting sqref="EA23">
    <cfRule type="containsText" dxfId="14926" priority="488" operator="containsText" text="Abs">
      <formula>NOT(ISERROR(SEARCH(("Abs"),(EA23))))</formula>
    </cfRule>
  </conditionalFormatting>
  <conditionalFormatting sqref="EA23">
    <cfRule type="containsText" dxfId="14925" priority="489" operator="containsText" text="Leav">
      <formula>NOT(ISERROR(SEARCH(("Leav"),(EA23))))</formula>
    </cfRule>
  </conditionalFormatting>
  <conditionalFormatting sqref="EA23">
    <cfRule type="containsText" dxfId="14924" priority="490" operator="containsText" text="Holi">
      <formula>NOT(ISERROR(SEARCH(("Holi"),(EA23))))</formula>
    </cfRule>
  </conditionalFormatting>
  <conditionalFormatting sqref="EA23">
    <cfRule type="containsText" dxfId="14923" priority="491" operator="containsText" text="Orie">
      <formula>NOT(ISERROR(SEARCH(("Orie"),(EA23))))</formula>
    </cfRule>
  </conditionalFormatting>
  <conditionalFormatting sqref="EB23">
    <cfRule type="containsText" dxfId="14922" priority="482" operator="containsText" text="Pres">
      <formula>NOT(ISERROR(SEARCH(("Pres"),(EB23))))</formula>
    </cfRule>
  </conditionalFormatting>
  <conditionalFormatting sqref="EB23">
    <cfRule type="containsText" dxfId="14921" priority="483" operator="containsText" text="Abs">
      <formula>NOT(ISERROR(SEARCH(("Abs"),(EB23))))</formula>
    </cfRule>
  </conditionalFormatting>
  <conditionalFormatting sqref="EB23">
    <cfRule type="containsText" dxfId="14920" priority="484" operator="containsText" text="Leav">
      <formula>NOT(ISERROR(SEARCH(("Leav"),(EB23))))</formula>
    </cfRule>
  </conditionalFormatting>
  <conditionalFormatting sqref="EB23">
    <cfRule type="containsText" dxfId="14919" priority="485" operator="containsText" text="Holi">
      <formula>NOT(ISERROR(SEARCH(("Holi"),(EB23))))</formula>
    </cfRule>
  </conditionalFormatting>
  <conditionalFormatting sqref="EB23">
    <cfRule type="containsText" dxfId="14918" priority="486" operator="containsText" text="Orie">
      <formula>NOT(ISERROR(SEARCH(("Orie"),(EB23))))</formula>
    </cfRule>
  </conditionalFormatting>
  <conditionalFormatting sqref="EA22">
    <cfRule type="containsText" dxfId="14917" priority="477" operator="containsText" text="Pres">
      <formula>NOT(ISERROR(SEARCH(("Pres"),(EA22))))</formula>
    </cfRule>
  </conditionalFormatting>
  <conditionalFormatting sqref="EA22">
    <cfRule type="containsText" dxfId="14916" priority="478" operator="containsText" text="Abs">
      <formula>NOT(ISERROR(SEARCH(("Abs"),(EA22))))</formula>
    </cfRule>
  </conditionalFormatting>
  <conditionalFormatting sqref="EA22">
    <cfRule type="containsText" dxfId="14915" priority="479" operator="containsText" text="Leav">
      <formula>NOT(ISERROR(SEARCH(("Leav"),(EA22))))</formula>
    </cfRule>
  </conditionalFormatting>
  <conditionalFormatting sqref="EA22">
    <cfRule type="containsText" dxfId="14914" priority="480" operator="containsText" text="Holi">
      <formula>NOT(ISERROR(SEARCH(("Holi"),(EA22))))</formula>
    </cfRule>
  </conditionalFormatting>
  <conditionalFormatting sqref="EA22">
    <cfRule type="containsText" dxfId="14913" priority="481" operator="containsText" text="Orie">
      <formula>NOT(ISERROR(SEARCH(("Orie"),(EA22))))</formula>
    </cfRule>
  </conditionalFormatting>
  <conditionalFormatting sqref="EB22">
    <cfRule type="containsText" dxfId="14912" priority="472" operator="containsText" text="Pres">
      <formula>NOT(ISERROR(SEARCH(("Pres"),(EB22))))</formula>
    </cfRule>
  </conditionalFormatting>
  <conditionalFormatting sqref="EB22">
    <cfRule type="containsText" dxfId="14911" priority="473" operator="containsText" text="Abs">
      <formula>NOT(ISERROR(SEARCH(("Abs"),(EB22))))</formula>
    </cfRule>
  </conditionalFormatting>
  <conditionalFormatting sqref="EB22">
    <cfRule type="containsText" dxfId="14910" priority="474" operator="containsText" text="Leav">
      <formula>NOT(ISERROR(SEARCH(("Leav"),(EB22))))</formula>
    </cfRule>
  </conditionalFormatting>
  <conditionalFormatting sqref="EB22">
    <cfRule type="containsText" dxfId="14909" priority="475" operator="containsText" text="Holi">
      <formula>NOT(ISERROR(SEARCH(("Holi"),(EB22))))</formula>
    </cfRule>
  </conditionalFormatting>
  <conditionalFormatting sqref="EB22">
    <cfRule type="containsText" dxfId="14908" priority="476" operator="containsText" text="Orie">
      <formula>NOT(ISERROR(SEARCH(("Orie"),(EB22))))</formula>
    </cfRule>
  </conditionalFormatting>
  <conditionalFormatting sqref="EA19">
    <cfRule type="containsText" dxfId="14907" priority="467" operator="containsText" text="Pres">
      <formula>NOT(ISERROR(SEARCH(("Pres"),(EA19))))</formula>
    </cfRule>
  </conditionalFormatting>
  <conditionalFormatting sqref="EA19">
    <cfRule type="containsText" dxfId="14906" priority="468" operator="containsText" text="Abs">
      <formula>NOT(ISERROR(SEARCH(("Abs"),(EA19))))</formula>
    </cfRule>
  </conditionalFormatting>
  <conditionalFormatting sqref="EA19">
    <cfRule type="containsText" dxfId="14905" priority="469" operator="containsText" text="Leav">
      <formula>NOT(ISERROR(SEARCH(("Leav"),(EA19))))</formula>
    </cfRule>
  </conditionalFormatting>
  <conditionalFormatting sqref="EA19">
    <cfRule type="containsText" dxfId="14904" priority="470" operator="containsText" text="Holi">
      <formula>NOT(ISERROR(SEARCH(("Holi"),(EA19))))</formula>
    </cfRule>
  </conditionalFormatting>
  <conditionalFormatting sqref="EA19">
    <cfRule type="containsText" dxfId="14903" priority="471" operator="containsText" text="Orie">
      <formula>NOT(ISERROR(SEARCH(("Orie"),(EA19))))</formula>
    </cfRule>
  </conditionalFormatting>
  <conditionalFormatting sqref="EB19">
    <cfRule type="containsText" dxfId="14902" priority="462" operator="containsText" text="Pres">
      <formula>NOT(ISERROR(SEARCH(("Pres"),(EB19))))</formula>
    </cfRule>
  </conditionalFormatting>
  <conditionalFormatting sqref="EB19">
    <cfRule type="containsText" dxfId="14901" priority="463" operator="containsText" text="Abs">
      <formula>NOT(ISERROR(SEARCH(("Abs"),(EB19))))</formula>
    </cfRule>
  </conditionalFormatting>
  <conditionalFormatting sqref="EB19">
    <cfRule type="containsText" dxfId="14900" priority="464" operator="containsText" text="Leav">
      <formula>NOT(ISERROR(SEARCH(("Leav"),(EB19))))</formula>
    </cfRule>
  </conditionalFormatting>
  <conditionalFormatting sqref="EB19">
    <cfRule type="containsText" dxfId="14899" priority="465" operator="containsText" text="Holi">
      <formula>NOT(ISERROR(SEARCH(("Holi"),(EB19))))</formula>
    </cfRule>
  </conditionalFormatting>
  <conditionalFormatting sqref="EB19">
    <cfRule type="containsText" dxfId="14898" priority="466" operator="containsText" text="Orie">
      <formula>NOT(ISERROR(SEARCH(("Orie"),(EB19))))</formula>
    </cfRule>
  </conditionalFormatting>
  <conditionalFormatting sqref="EA20">
    <cfRule type="containsText" dxfId="14897" priority="457" operator="containsText" text="Pres">
      <formula>NOT(ISERROR(SEARCH(("Pres"),(EA20))))</formula>
    </cfRule>
  </conditionalFormatting>
  <conditionalFormatting sqref="EA20">
    <cfRule type="containsText" dxfId="14896" priority="458" operator="containsText" text="Abs">
      <formula>NOT(ISERROR(SEARCH(("Abs"),(EA20))))</formula>
    </cfRule>
  </conditionalFormatting>
  <conditionalFormatting sqref="EA20">
    <cfRule type="containsText" dxfId="14895" priority="459" operator="containsText" text="Leav">
      <formula>NOT(ISERROR(SEARCH(("Leav"),(EA20))))</formula>
    </cfRule>
  </conditionalFormatting>
  <conditionalFormatting sqref="EA20">
    <cfRule type="containsText" dxfId="14894" priority="460" operator="containsText" text="Holi">
      <formula>NOT(ISERROR(SEARCH(("Holi"),(EA20))))</formula>
    </cfRule>
  </conditionalFormatting>
  <conditionalFormatting sqref="EA20">
    <cfRule type="containsText" dxfId="14893" priority="461" operator="containsText" text="Orie">
      <formula>NOT(ISERROR(SEARCH(("Orie"),(EA20))))</formula>
    </cfRule>
  </conditionalFormatting>
  <conditionalFormatting sqref="EB20">
    <cfRule type="containsText" dxfId="14892" priority="452" operator="containsText" text="Pres">
      <formula>NOT(ISERROR(SEARCH(("Pres"),(EB20))))</formula>
    </cfRule>
  </conditionalFormatting>
  <conditionalFormatting sqref="EB20">
    <cfRule type="containsText" dxfId="14891" priority="453" operator="containsText" text="Abs">
      <formula>NOT(ISERROR(SEARCH(("Abs"),(EB20))))</formula>
    </cfRule>
  </conditionalFormatting>
  <conditionalFormatting sqref="EB20">
    <cfRule type="containsText" dxfId="14890" priority="454" operator="containsText" text="Leav">
      <formula>NOT(ISERROR(SEARCH(("Leav"),(EB20))))</formula>
    </cfRule>
  </conditionalFormatting>
  <conditionalFormatting sqref="EB20">
    <cfRule type="containsText" dxfId="14889" priority="455" operator="containsText" text="Holi">
      <formula>NOT(ISERROR(SEARCH(("Holi"),(EB20))))</formula>
    </cfRule>
  </conditionalFormatting>
  <conditionalFormatting sqref="EB20">
    <cfRule type="containsText" dxfId="14888" priority="456" operator="containsText" text="Orie">
      <formula>NOT(ISERROR(SEARCH(("Orie"),(EB20))))</formula>
    </cfRule>
  </conditionalFormatting>
  <conditionalFormatting sqref="EA21">
    <cfRule type="containsText" dxfId="14887" priority="447" operator="containsText" text="Pres">
      <formula>NOT(ISERROR(SEARCH(("Pres"),(EA21))))</formula>
    </cfRule>
  </conditionalFormatting>
  <conditionalFormatting sqref="EA21">
    <cfRule type="containsText" dxfId="14886" priority="448" operator="containsText" text="Abs">
      <formula>NOT(ISERROR(SEARCH(("Abs"),(EA21))))</formula>
    </cfRule>
  </conditionalFormatting>
  <conditionalFormatting sqref="EA21">
    <cfRule type="containsText" dxfId="14885" priority="449" operator="containsText" text="Leav">
      <formula>NOT(ISERROR(SEARCH(("Leav"),(EA21))))</formula>
    </cfRule>
  </conditionalFormatting>
  <conditionalFormatting sqref="EA21">
    <cfRule type="containsText" dxfId="14884" priority="450" operator="containsText" text="Holi">
      <formula>NOT(ISERROR(SEARCH(("Holi"),(EA21))))</formula>
    </cfRule>
  </conditionalFormatting>
  <conditionalFormatting sqref="EA21">
    <cfRule type="containsText" dxfId="14883" priority="451" operator="containsText" text="Orie">
      <formula>NOT(ISERROR(SEARCH(("Orie"),(EA21))))</formula>
    </cfRule>
  </conditionalFormatting>
  <conditionalFormatting sqref="EB21">
    <cfRule type="containsText" dxfId="14882" priority="442" operator="containsText" text="Pres">
      <formula>NOT(ISERROR(SEARCH(("Pres"),(EB21))))</formula>
    </cfRule>
  </conditionalFormatting>
  <conditionalFormatting sqref="EB21">
    <cfRule type="containsText" dxfId="14881" priority="443" operator="containsText" text="Abs">
      <formula>NOT(ISERROR(SEARCH(("Abs"),(EB21))))</formula>
    </cfRule>
  </conditionalFormatting>
  <conditionalFormatting sqref="EB21">
    <cfRule type="containsText" dxfId="14880" priority="444" operator="containsText" text="Leav">
      <formula>NOT(ISERROR(SEARCH(("Leav"),(EB21))))</formula>
    </cfRule>
  </conditionalFormatting>
  <conditionalFormatting sqref="EB21">
    <cfRule type="containsText" dxfId="14879" priority="445" operator="containsText" text="Holi">
      <formula>NOT(ISERROR(SEARCH(("Holi"),(EB21))))</formula>
    </cfRule>
  </conditionalFormatting>
  <conditionalFormatting sqref="EB21">
    <cfRule type="containsText" dxfId="14878" priority="446" operator="containsText" text="Orie">
      <formula>NOT(ISERROR(SEARCH(("Orie"),(EB21))))</formula>
    </cfRule>
  </conditionalFormatting>
  <conditionalFormatting sqref="B34">
    <cfRule type="duplicateValues" dxfId="14877" priority="441"/>
  </conditionalFormatting>
  <conditionalFormatting sqref="E34">
    <cfRule type="timePeriod" dxfId="14876" priority="440" timePeriod="lastMonth">
      <formula>AND(MONTH(E34)=MONTH(EDATE(TODAY(),0-1)),YEAR(E34)=YEAR(EDATE(TODAY(),0-1)))</formula>
    </cfRule>
  </conditionalFormatting>
  <conditionalFormatting sqref="F34:F35">
    <cfRule type="cellIs" dxfId="14875" priority="438" operator="equal">
      <formula>"Ac"</formula>
    </cfRule>
  </conditionalFormatting>
  <conditionalFormatting sqref="F34:F35">
    <cfRule type="cellIs" dxfId="14874" priority="439" operator="equal">
      <formula>"IT"</formula>
    </cfRule>
  </conditionalFormatting>
  <conditionalFormatting sqref="ED31:ED34">
    <cfRule type="containsText" dxfId="14873" priority="428" operator="containsText" text="Pres">
      <formula>NOT(ISERROR(SEARCH(("Pres"),(ED31))))</formula>
    </cfRule>
  </conditionalFormatting>
  <conditionalFormatting sqref="ED31:ED34">
    <cfRule type="containsText" dxfId="14872" priority="429" operator="containsText" text="Abs">
      <formula>NOT(ISERROR(SEARCH(("Abs"),(ED31))))</formula>
    </cfRule>
  </conditionalFormatting>
  <conditionalFormatting sqref="ED31:ED34">
    <cfRule type="containsText" dxfId="14871" priority="430" operator="containsText" text="Leav">
      <formula>NOT(ISERROR(SEARCH(("Leav"),(ED31))))</formula>
    </cfRule>
  </conditionalFormatting>
  <conditionalFormatting sqref="ED31:ED34">
    <cfRule type="containsText" dxfId="14870" priority="431" operator="containsText" text="Holi">
      <formula>NOT(ISERROR(SEARCH(("Holi"),(ED31))))</formula>
    </cfRule>
  </conditionalFormatting>
  <conditionalFormatting sqref="ED31:ED34">
    <cfRule type="containsText" dxfId="14869" priority="432" operator="containsText" text="Orie">
      <formula>NOT(ISERROR(SEARCH(("Orie"),(ED31))))</formula>
    </cfRule>
  </conditionalFormatting>
  <conditionalFormatting sqref="EC27">
    <cfRule type="containsText" dxfId="14868" priority="403" operator="containsText" text="Pres">
      <formula>NOT(ISERROR(SEARCH(("Pres"),(EC27))))</formula>
    </cfRule>
  </conditionalFormatting>
  <conditionalFormatting sqref="EC27">
    <cfRule type="containsText" dxfId="14867" priority="404" operator="containsText" text="Abs">
      <formula>NOT(ISERROR(SEARCH(("Abs"),(EC27))))</formula>
    </cfRule>
  </conditionalFormatting>
  <conditionalFormatting sqref="EC27">
    <cfRule type="containsText" dxfId="14866" priority="405" operator="containsText" text="Leav">
      <formula>NOT(ISERROR(SEARCH(("Leav"),(EC27))))</formula>
    </cfRule>
  </conditionalFormatting>
  <conditionalFormatting sqref="EC27">
    <cfRule type="containsText" dxfId="14865" priority="406" operator="containsText" text="Holi">
      <formula>NOT(ISERROR(SEARCH(("Holi"),(EC27))))</formula>
    </cfRule>
  </conditionalFormatting>
  <conditionalFormatting sqref="EC27">
    <cfRule type="containsText" dxfId="14864" priority="407" operator="containsText" text="Orie">
      <formula>NOT(ISERROR(SEARCH(("Orie"),(EC27))))</formula>
    </cfRule>
  </conditionalFormatting>
  <conditionalFormatting sqref="ED27">
    <cfRule type="containsText" dxfId="14863" priority="398" operator="containsText" text="Pres">
      <formula>NOT(ISERROR(SEARCH(("Pres"),(ED27))))</formula>
    </cfRule>
  </conditionalFormatting>
  <conditionalFormatting sqref="ED27">
    <cfRule type="containsText" dxfId="14862" priority="399" operator="containsText" text="Abs">
      <formula>NOT(ISERROR(SEARCH(("Abs"),(ED27))))</formula>
    </cfRule>
  </conditionalFormatting>
  <conditionalFormatting sqref="ED27">
    <cfRule type="containsText" dxfId="14861" priority="400" operator="containsText" text="Leav">
      <formula>NOT(ISERROR(SEARCH(("Leav"),(ED27))))</formula>
    </cfRule>
  </conditionalFormatting>
  <conditionalFormatting sqref="ED27">
    <cfRule type="containsText" dxfId="14860" priority="401" operator="containsText" text="Holi">
      <formula>NOT(ISERROR(SEARCH(("Holi"),(ED27))))</formula>
    </cfRule>
  </conditionalFormatting>
  <conditionalFormatting sqref="ED27">
    <cfRule type="containsText" dxfId="14859" priority="402" operator="containsText" text="Orie">
      <formula>NOT(ISERROR(SEARCH(("Orie"),(ED27))))</formula>
    </cfRule>
  </conditionalFormatting>
  <conditionalFormatting sqref="EC26">
    <cfRule type="containsText" dxfId="14858" priority="393" operator="containsText" text="Pres">
      <formula>NOT(ISERROR(SEARCH(("Pres"),(EC26))))</formula>
    </cfRule>
  </conditionalFormatting>
  <conditionalFormatting sqref="EC26">
    <cfRule type="containsText" dxfId="14857" priority="394" operator="containsText" text="Abs">
      <formula>NOT(ISERROR(SEARCH(("Abs"),(EC26))))</formula>
    </cfRule>
  </conditionalFormatting>
  <conditionalFormatting sqref="EC26">
    <cfRule type="containsText" dxfId="14856" priority="395" operator="containsText" text="Leav">
      <formula>NOT(ISERROR(SEARCH(("Leav"),(EC26))))</formula>
    </cfRule>
  </conditionalFormatting>
  <conditionalFormatting sqref="EC26">
    <cfRule type="containsText" dxfId="14855" priority="396" operator="containsText" text="Holi">
      <formula>NOT(ISERROR(SEARCH(("Holi"),(EC26))))</formula>
    </cfRule>
  </conditionalFormatting>
  <conditionalFormatting sqref="EC26">
    <cfRule type="containsText" dxfId="14854" priority="397" operator="containsText" text="Orie">
      <formula>NOT(ISERROR(SEARCH(("Orie"),(EC26))))</formula>
    </cfRule>
  </conditionalFormatting>
  <conditionalFormatting sqref="ED26">
    <cfRule type="containsText" dxfId="14853" priority="388" operator="containsText" text="Pres">
      <formula>NOT(ISERROR(SEARCH(("Pres"),(ED26))))</formula>
    </cfRule>
  </conditionalFormatting>
  <conditionalFormatting sqref="ED26">
    <cfRule type="containsText" dxfId="14852" priority="389" operator="containsText" text="Abs">
      <formula>NOT(ISERROR(SEARCH(("Abs"),(ED26))))</formula>
    </cfRule>
  </conditionalFormatting>
  <conditionalFormatting sqref="ED26">
    <cfRule type="containsText" dxfId="14851" priority="390" operator="containsText" text="Leav">
      <formula>NOT(ISERROR(SEARCH(("Leav"),(ED26))))</formula>
    </cfRule>
  </conditionalFormatting>
  <conditionalFormatting sqref="ED26">
    <cfRule type="containsText" dxfId="14850" priority="391" operator="containsText" text="Holi">
      <formula>NOT(ISERROR(SEARCH(("Holi"),(ED26))))</formula>
    </cfRule>
  </conditionalFormatting>
  <conditionalFormatting sqref="ED26">
    <cfRule type="containsText" dxfId="14849" priority="392" operator="containsText" text="Orie">
      <formula>NOT(ISERROR(SEARCH(("Orie"),(ED26))))</formula>
    </cfRule>
  </conditionalFormatting>
  <conditionalFormatting sqref="EC24">
    <cfRule type="containsText" dxfId="14848" priority="373" operator="containsText" text="Pres">
      <formula>NOT(ISERROR(SEARCH(("Pres"),(EC24))))</formula>
    </cfRule>
  </conditionalFormatting>
  <conditionalFormatting sqref="EC24">
    <cfRule type="containsText" dxfId="14847" priority="374" operator="containsText" text="Abs">
      <formula>NOT(ISERROR(SEARCH(("Abs"),(EC24))))</formula>
    </cfRule>
  </conditionalFormatting>
  <conditionalFormatting sqref="EC24">
    <cfRule type="containsText" dxfId="14846" priority="375" operator="containsText" text="Leav">
      <formula>NOT(ISERROR(SEARCH(("Leav"),(EC24))))</formula>
    </cfRule>
  </conditionalFormatting>
  <conditionalFormatting sqref="EC24">
    <cfRule type="containsText" dxfId="14845" priority="376" operator="containsText" text="Holi">
      <formula>NOT(ISERROR(SEARCH(("Holi"),(EC24))))</formula>
    </cfRule>
  </conditionalFormatting>
  <conditionalFormatting sqref="EC24">
    <cfRule type="containsText" dxfId="14844" priority="377" operator="containsText" text="Orie">
      <formula>NOT(ISERROR(SEARCH(("Orie"),(EC24))))</formula>
    </cfRule>
  </conditionalFormatting>
  <conditionalFormatting sqref="ED24">
    <cfRule type="containsText" dxfId="14843" priority="368" operator="containsText" text="Pres">
      <formula>NOT(ISERROR(SEARCH(("Pres"),(ED24))))</formula>
    </cfRule>
  </conditionalFormatting>
  <conditionalFormatting sqref="ED24">
    <cfRule type="containsText" dxfId="14842" priority="369" operator="containsText" text="Abs">
      <formula>NOT(ISERROR(SEARCH(("Abs"),(ED24))))</formula>
    </cfRule>
  </conditionalFormatting>
  <conditionalFormatting sqref="ED24">
    <cfRule type="containsText" dxfId="14841" priority="370" operator="containsText" text="Leav">
      <formula>NOT(ISERROR(SEARCH(("Leav"),(ED24))))</formula>
    </cfRule>
  </conditionalFormatting>
  <conditionalFormatting sqref="ED24">
    <cfRule type="containsText" dxfId="14840" priority="371" operator="containsText" text="Holi">
      <formula>NOT(ISERROR(SEARCH(("Holi"),(ED24))))</formula>
    </cfRule>
  </conditionalFormatting>
  <conditionalFormatting sqref="ED24">
    <cfRule type="containsText" dxfId="14839" priority="372" operator="containsText" text="Orie">
      <formula>NOT(ISERROR(SEARCH(("Orie"),(ED24))))</formula>
    </cfRule>
  </conditionalFormatting>
  <conditionalFormatting sqref="EC23">
    <cfRule type="containsText" dxfId="14838" priority="363" operator="containsText" text="Pres">
      <formula>NOT(ISERROR(SEARCH(("Pres"),(EC23))))</formula>
    </cfRule>
  </conditionalFormatting>
  <conditionalFormatting sqref="EC23">
    <cfRule type="containsText" dxfId="14837" priority="364" operator="containsText" text="Abs">
      <formula>NOT(ISERROR(SEARCH(("Abs"),(EC23))))</formula>
    </cfRule>
  </conditionalFormatting>
  <conditionalFormatting sqref="EC23">
    <cfRule type="containsText" dxfId="14836" priority="365" operator="containsText" text="Leav">
      <formula>NOT(ISERROR(SEARCH(("Leav"),(EC23))))</formula>
    </cfRule>
  </conditionalFormatting>
  <conditionalFormatting sqref="EC23">
    <cfRule type="containsText" dxfId="14835" priority="366" operator="containsText" text="Holi">
      <formula>NOT(ISERROR(SEARCH(("Holi"),(EC23))))</formula>
    </cfRule>
  </conditionalFormatting>
  <conditionalFormatting sqref="EC23">
    <cfRule type="containsText" dxfId="14834" priority="367" operator="containsText" text="Orie">
      <formula>NOT(ISERROR(SEARCH(("Orie"),(EC23))))</formula>
    </cfRule>
  </conditionalFormatting>
  <conditionalFormatting sqref="ED23">
    <cfRule type="containsText" dxfId="14833" priority="358" operator="containsText" text="Pres">
      <formula>NOT(ISERROR(SEARCH(("Pres"),(ED23))))</formula>
    </cfRule>
  </conditionalFormatting>
  <conditionalFormatting sqref="ED23">
    <cfRule type="containsText" dxfId="14832" priority="359" operator="containsText" text="Abs">
      <formula>NOT(ISERROR(SEARCH(("Abs"),(ED23))))</formula>
    </cfRule>
  </conditionalFormatting>
  <conditionalFormatting sqref="ED23">
    <cfRule type="containsText" dxfId="14831" priority="360" operator="containsText" text="Leav">
      <formula>NOT(ISERROR(SEARCH(("Leav"),(ED23))))</formula>
    </cfRule>
  </conditionalFormatting>
  <conditionalFormatting sqref="ED23">
    <cfRule type="containsText" dxfId="14830" priority="361" operator="containsText" text="Holi">
      <formula>NOT(ISERROR(SEARCH(("Holi"),(ED23))))</formula>
    </cfRule>
  </conditionalFormatting>
  <conditionalFormatting sqref="ED23">
    <cfRule type="containsText" dxfId="14829" priority="362" operator="containsText" text="Orie">
      <formula>NOT(ISERROR(SEARCH(("Orie"),(ED23))))</formula>
    </cfRule>
  </conditionalFormatting>
  <conditionalFormatting sqref="EC22">
    <cfRule type="containsText" dxfId="14828" priority="353" operator="containsText" text="Pres">
      <formula>NOT(ISERROR(SEARCH(("Pres"),(EC22))))</formula>
    </cfRule>
  </conditionalFormatting>
  <conditionalFormatting sqref="EC22">
    <cfRule type="containsText" dxfId="14827" priority="354" operator="containsText" text="Abs">
      <formula>NOT(ISERROR(SEARCH(("Abs"),(EC22))))</formula>
    </cfRule>
  </conditionalFormatting>
  <conditionalFormatting sqref="EC22">
    <cfRule type="containsText" dxfId="14826" priority="355" operator="containsText" text="Leav">
      <formula>NOT(ISERROR(SEARCH(("Leav"),(EC22))))</formula>
    </cfRule>
  </conditionalFormatting>
  <conditionalFormatting sqref="EC22">
    <cfRule type="containsText" dxfId="14825" priority="356" operator="containsText" text="Holi">
      <formula>NOT(ISERROR(SEARCH(("Holi"),(EC22))))</formula>
    </cfRule>
  </conditionalFormatting>
  <conditionalFormatting sqref="EC22">
    <cfRule type="containsText" dxfId="14824" priority="357" operator="containsText" text="Orie">
      <formula>NOT(ISERROR(SEARCH(("Orie"),(EC22))))</formula>
    </cfRule>
  </conditionalFormatting>
  <conditionalFormatting sqref="ED22">
    <cfRule type="containsText" dxfId="14823" priority="348" operator="containsText" text="Pres">
      <formula>NOT(ISERROR(SEARCH(("Pres"),(ED22))))</formula>
    </cfRule>
  </conditionalFormatting>
  <conditionalFormatting sqref="ED22">
    <cfRule type="containsText" dxfId="14822" priority="349" operator="containsText" text="Abs">
      <formula>NOT(ISERROR(SEARCH(("Abs"),(ED22))))</formula>
    </cfRule>
  </conditionalFormatting>
  <conditionalFormatting sqref="ED22">
    <cfRule type="containsText" dxfId="14821" priority="350" operator="containsText" text="Leav">
      <formula>NOT(ISERROR(SEARCH(("Leav"),(ED22))))</formula>
    </cfRule>
  </conditionalFormatting>
  <conditionalFormatting sqref="ED22">
    <cfRule type="containsText" dxfId="14820" priority="351" operator="containsText" text="Holi">
      <formula>NOT(ISERROR(SEARCH(("Holi"),(ED22))))</formula>
    </cfRule>
  </conditionalFormatting>
  <conditionalFormatting sqref="ED22">
    <cfRule type="containsText" dxfId="14819" priority="352" operator="containsText" text="Orie">
      <formula>NOT(ISERROR(SEARCH(("Orie"),(ED22))))</formula>
    </cfRule>
  </conditionalFormatting>
  <conditionalFormatting sqref="EC19">
    <cfRule type="containsText" dxfId="14818" priority="343" operator="containsText" text="Pres">
      <formula>NOT(ISERROR(SEARCH(("Pres"),(EC19))))</formula>
    </cfRule>
  </conditionalFormatting>
  <conditionalFormatting sqref="EC19">
    <cfRule type="containsText" dxfId="14817" priority="344" operator="containsText" text="Abs">
      <formula>NOT(ISERROR(SEARCH(("Abs"),(EC19))))</formula>
    </cfRule>
  </conditionalFormatting>
  <conditionalFormatting sqref="EC19">
    <cfRule type="containsText" dxfId="14816" priority="345" operator="containsText" text="Leav">
      <formula>NOT(ISERROR(SEARCH(("Leav"),(EC19))))</formula>
    </cfRule>
  </conditionalFormatting>
  <conditionalFormatting sqref="EC19">
    <cfRule type="containsText" dxfId="14815" priority="346" operator="containsText" text="Holi">
      <formula>NOT(ISERROR(SEARCH(("Holi"),(EC19))))</formula>
    </cfRule>
  </conditionalFormatting>
  <conditionalFormatting sqref="EC19">
    <cfRule type="containsText" dxfId="14814" priority="347" operator="containsText" text="Orie">
      <formula>NOT(ISERROR(SEARCH(("Orie"),(EC19))))</formula>
    </cfRule>
  </conditionalFormatting>
  <conditionalFormatting sqref="ED19">
    <cfRule type="containsText" dxfId="14813" priority="338" operator="containsText" text="Pres">
      <formula>NOT(ISERROR(SEARCH(("Pres"),(ED19))))</formula>
    </cfRule>
  </conditionalFormatting>
  <conditionalFormatting sqref="ED19">
    <cfRule type="containsText" dxfId="14812" priority="339" operator="containsText" text="Abs">
      <formula>NOT(ISERROR(SEARCH(("Abs"),(ED19))))</formula>
    </cfRule>
  </conditionalFormatting>
  <conditionalFormatting sqref="ED19">
    <cfRule type="containsText" dxfId="14811" priority="340" operator="containsText" text="Leav">
      <formula>NOT(ISERROR(SEARCH(("Leav"),(ED19))))</formula>
    </cfRule>
  </conditionalFormatting>
  <conditionalFormatting sqref="ED19">
    <cfRule type="containsText" dxfId="14810" priority="341" operator="containsText" text="Holi">
      <formula>NOT(ISERROR(SEARCH(("Holi"),(ED19))))</formula>
    </cfRule>
  </conditionalFormatting>
  <conditionalFormatting sqref="ED19">
    <cfRule type="containsText" dxfId="14809" priority="342" operator="containsText" text="Orie">
      <formula>NOT(ISERROR(SEARCH(("Orie"),(ED19))))</formula>
    </cfRule>
  </conditionalFormatting>
  <conditionalFormatting sqref="EC20">
    <cfRule type="containsText" dxfId="14808" priority="333" operator="containsText" text="Pres">
      <formula>NOT(ISERROR(SEARCH(("Pres"),(EC20))))</formula>
    </cfRule>
  </conditionalFormatting>
  <conditionalFormatting sqref="EC20">
    <cfRule type="containsText" dxfId="14807" priority="334" operator="containsText" text="Abs">
      <formula>NOT(ISERROR(SEARCH(("Abs"),(EC20))))</formula>
    </cfRule>
  </conditionalFormatting>
  <conditionalFormatting sqref="EC20">
    <cfRule type="containsText" dxfId="14806" priority="335" operator="containsText" text="Leav">
      <formula>NOT(ISERROR(SEARCH(("Leav"),(EC20))))</formula>
    </cfRule>
  </conditionalFormatting>
  <conditionalFormatting sqref="EC20">
    <cfRule type="containsText" dxfId="14805" priority="336" operator="containsText" text="Holi">
      <formula>NOT(ISERROR(SEARCH(("Holi"),(EC20))))</formula>
    </cfRule>
  </conditionalFormatting>
  <conditionalFormatting sqref="EC20">
    <cfRule type="containsText" dxfId="14804" priority="337" operator="containsText" text="Orie">
      <formula>NOT(ISERROR(SEARCH(("Orie"),(EC20))))</formula>
    </cfRule>
  </conditionalFormatting>
  <conditionalFormatting sqref="ED20">
    <cfRule type="containsText" dxfId="14803" priority="328" operator="containsText" text="Pres">
      <formula>NOT(ISERROR(SEARCH(("Pres"),(ED20))))</formula>
    </cfRule>
  </conditionalFormatting>
  <conditionalFormatting sqref="ED20">
    <cfRule type="containsText" dxfId="14802" priority="329" operator="containsText" text="Abs">
      <formula>NOT(ISERROR(SEARCH(("Abs"),(ED20))))</formula>
    </cfRule>
  </conditionalFormatting>
  <conditionalFormatting sqref="ED20">
    <cfRule type="containsText" dxfId="14801" priority="330" operator="containsText" text="Leav">
      <formula>NOT(ISERROR(SEARCH(("Leav"),(ED20))))</formula>
    </cfRule>
  </conditionalFormatting>
  <conditionalFormatting sqref="ED20">
    <cfRule type="containsText" dxfId="14800" priority="331" operator="containsText" text="Holi">
      <formula>NOT(ISERROR(SEARCH(("Holi"),(ED20))))</formula>
    </cfRule>
  </conditionalFormatting>
  <conditionalFormatting sqref="ED20">
    <cfRule type="containsText" dxfId="14799" priority="332" operator="containsText" text="Orie">
      <formula>NOT(ISERROR(SEARCH(("Orie"),(ED20))))</formula>
    </cfRule>
  </conditionalFormatting>
  <conditionalFormatting sqref="EC21">
    <cfRule type="containsText" dxfId="14798" priority="323" operator="containsText" text="Pres">
      <formula>NOT(ISERROR(SEARCH(("Pres"),(EC21))))</formula>
    </cfRule>
  </conditionalFormatting>
  <conditionalFormatting sqref="EC21">
    <cfRule type="containsText" dxfId="14797" priority="324" operator="containsText" text="Abs">
      <formula>NOT(ISERROR(SEARCH(("Abs"),(EC21))))</formula>
    </cfRule>
  </conditionalFormatting>
  <conditionalFormatting sqref="EC21">
    <cfRule type="containsText" dxfId="14796" priority="325" operator="containsText" text="Leav">
      <formula>NOT(ISERROR(SEARCH(("Leav"),(EC21))))</formula>
    </cfRule>
  </conditionalFormatting>
  <conditionalFormatting sqref="EC21">
    <cfRule type="containsText" dxfId="14795" priority="326" operator="containsText" text="Holi">
      <formula>NOT(ISERROR(SEARCH(("Holi"),(EC21))))</formula>
    </cfRule>
  </conditionalFormatting>
  <conditionalFormatting sqref="EC21">
    <cfRule type="containsText" dxfId="14794" priority="327" operator="containsText" text="Orie">
      <formula>NOT(ISERROR(SEARCH(("Orie"),(EC21))))</formula>
    </cfRule>
  </conditionalFormatting>
  <conditionalFormatting sqref="ED21">
    <cfRule type="containsText" dxfId="14793" priority="318" operator="containsText" text="Pres">
      <formula>NOT(ISERROR(SEARCH(("Pres"),(ED21))))</formula>
    </cfRule>
  </conditionalFormatting>
  <conditionalFormatting sqref="ED21">
    <cfRule type="containsText" dxfId="14792" priority="319" operator="containsText" text="Abs">
      <formula>NOT(ISERROR(SEARCH(("Abs"),(ED21))))</formula>
    </cfRule>
  </conditionalFormatting>
  <conditionalFormatting sqref="ED21">
    <cfRule type="containsText" dxfId="14791" priority="320" operator="containsText" text="Leav">
      <formula>NOT(ISERROR(SEARCH(("Leav"),(ED21))))</formula>
    </cfRule>
  </conditionalFormatting>
  <conditionalFormatting sqref="ED21">
    <cfRule type="containsText" dxfId="14790" priority="321" operator="containsText" text="Holi">
      <formula>NOT(ISERROR(SEARCH(("Holi"),(ED21))))</formula>
    </cfRule>
  </conditionalFormatting>
  <conditionalFormatting sqref="ED21">
    <cfRule type="containsText" dxfId="14789" priority="322" operator="containsText" text="Orie">
      <formula>NOT(ISERROR(SEARCH(("Orie"),(ED21))))</formula>
    </cfRule>
  </conditionalFormatting>
  <conditionalFormatting sqref="EC25">
    <cfRule type="containsText" dxfId="14788" priority="313" operator="containsText" text="Pres">
      <formula>NOT(ISERROR(SEARCH(("Pres"),(EC25))))</formula>
    </cfRule>
  </conditionalFormatting>
  <conditionalFormatting sqref="EC25">
    <cfRule type="containsText" dxfId="14787" priority="314" operator="containsText" text="Abs">
      <formula>NOT(ISERROR(SEARCH(("Abs"),(EC25))))</formula>
    </cfRule>
  </conditionalFormatting>
  <conditionalFormatting sqref="EC25">
    <cfRule type="containsText" dxfId="14786" priority="315" operator="containsText" text="Leav">
      <formula>NOT(ISERROR(SEARCH(("Leav"),(EC25))))</formula>
    </cfRule>
  </conditionalFormatting>
  <conditionalFormatting sqref="EC25">
    <cfRule type="containsText" dxfId="14785" priority="316" operator="containsText" text="Holi">
      <formula>NOT(ISERROR(SEARCH(("Holi"),(EC25))))</formula>
    </cfRule>
  </conditionalFormatting>
  <conditionalFormatting sqref="EC25">
    <cfRule type="containsText" dxfId="14784" priority="317" operator="containsText" text="Orie">
      <formula>NOT(ISERROR(SEARCH(("Orie"),(EC25))))</formula>
    </cfRule>
  </conditionalFormatting>
  <conditionalFormatting sqref="ED25">
    <cfRule type="containsText" dxfId="14783" priority="308" operator="containsText" text="Pres">
      <formula>NOT(ISERROR(SEARCH(("Pres"),(ED25))))</formula>
    </cfRule>
  </conditionalFormatting>
  <conditionalFormatting sqref="ED25">
    <cfRule type="containsText" dxfId="14782" priority="309" operator="containsText" text="Abs">
      <formula>NOT(ISERROR(SEARCH(("Abs"),(ED25))))</formula>
    </cfRule>
  </conditionalFormatting>
  <conditionalFormatting sqref="ED25">
    <cfRule type="containsText" dxfId="14781" priority="310" operator="containsText" text="Leav">
      <formula>NOT(ISERROR(SEARCH(("Leav"),(ED25))))</formula>
    </cfRule>
  </conditionalFormatting>
  <conditionalFormatting sqref="ED25">
    <cfRule type="containsText" dxfId="14780" priority="311" operator="containsText" text="Holi">
      <formula>NOT(ISERROR(SEARCH(("Holi"),(ED25))))</formula>
    </cfRule>
  </conditionalFormatting>
  <conditionalFormatting sqref="ED25">
    <cfRule type="containsText" dxfId="14779" priority="312" operator="containsText" text="Orie">
      <formula>NOT(ISERROR(SEARCH(("Orie"),(ED25))))</formula>
    </cfRule>
  </conditionalFormatting>
  <conditionalFormatting sqref="EC30">
    <cfRule type="containsText" dxfId="14778" priority="303" operator="containsText" text="Pres">
      <formula>NOT(ISERROR(SEARCH(("Pres"),(EC30))))</formula>
    </cfRule>
  </conditionalFormatting>
  <conditionalFormatting sqref="EC30">
    <cfRule type="containsText" dxfId="14777" priority="304" operator="containsText" text="Abs">
      <formula>NOT(ISERROR(SEARCH(("Abs"),(EC30))))</formula>
    </cfRule>
  </conditionalFormatting>
  <conditionalFormatting sqref="EC30">
    <cfRule type="containsText" dxfId="14776" priority="305" operator="containsText" text="Leav">
      <formula>NOT(ISERROR(SEARCH(("Leav"),(EC30))))</formula>
    </cfRule>
  </conditionalFormatting>
  <conditionalFormatting sqref="EC30">
    <cfRule type="containsText" dxfId="14775" priority="306" operator="containsText" text="Holi">
      <formula>NOT(ISERROR(SEARCH(("Holi"),(EC30))))</formula>
    </cfRule>
  </conditionalFormatting>
  <conditionalFormatting sqref="EC30">
    <cfRule type="containsText" dxfId="14774" priority="307" operator="containsText" text="Orie">
      <formula>NOT(ISERROR(SEARCH(("Orie"),(EC30))))</formula>
    </cfRule>
  </conditionalFormatting>
  <conditionalFormatting sqref="ED30">
    <cfRule type="containsText" dxfId="14773" priority="298" operator="containsText" text="Pres">
      <formula>NOT(ISERROR(SEARCH(("Pres"),(ED30))))</formula>
    </cfRule>
  </conditionalFormatting>
  <conditionalFormatting sqref="ED30">
    <cfRule type="containsText" dxfId="14772" priority="299" operator="containsText" text="Abs">
      <formula>NOT(ISERROR(SEARCH(("Abs"),(ED30))))</formula>
    </cfRule>
  </conditionalFormatting>
  <conditionalFormatting sqref="ED30">
    <cfRule type="containsText" dxfId="14771" priority="300" operator="containsText" text="Leav">
      <formula>NOT(ISERROR(SEARCH(("Leav"),(ED30))))</formula>
    </cfRule>
  </conditionalFormatting>
  <conditionalFormatting sqref="ED30">
    <cfRule type="containsText" dxfId="14770" priority="301" operator="containsText" text="Holi">
      <formula>NOT(ISERROR(SEARCH(("Holi"),(ED30))))</formula>
    </cfRule>
  </conditionalFormatting>
  <conditionalFormatting sqref="ED30">
    <cfRule type="containsText" dxfId="14769" priority="302" operator="containsText" text="Orie">
      <formula>NOT(ISERROR(SEARCH(("Orie"),(ED30))))</formula>
    </cfRule>
  </conditionalFormatting>
  <conditionalFormatting sqref="EE19">
    <cfRule type="containsText" dxfId="14768" priority="283" operator="containsText" text="Pres">
      <formula>NOT(ISERROR(SEARCH(("Pres"),(EE19))))</formula>
    </cfRule>
  </conditionalFormatting>
  <conditionalFormatting sqref="EE19">
    <cfRule type="containsText" dxfId="14767" priority="284" operator="containsText" text="Abs">
      <formula>NOT(ISERROR(SEARCH(("Abs"),(EE19))))</formula>
    </cfRule>
  </conditionalFormatting>
  <conditionalFormatting sqref="EE19">
    <cfRule type="containsText" dxfId="14766" priority="285" operator="containsText" text="Leav">
      <formula>NOT(ISERROR(SEARCH(("Leav"),(EE19))))</formula>
    </cfRule>
  </conditionalFormatting>
  <conditionalFormatting sqref="EE19">
    <cfRule type="containsText" dxfId="14765" priority="286" operator="containsText" text="Holi">
      <formula>NOT(ISERROR(SEARCH(("Holi"),(EE19))))</formula>
    </cfRule>
  </conditionalFormatting>
  <conditionalFormatting sqref="EE19">
    <cfRule type="containsText" dxfId="14764" priority="287" operator="containsText" text="Orie">
      <formula>NOT(ISERROR(SEARCH(("Orie"),(EE19))))</formula>
    </cfRule>
  </conditionalFormatting>
  <conditionalFormatting sqref="EF19">
    <cfRule type="containsText" dxfId="14763" priority="278" operator="containsText" text="Pres">
      <formula>NOT(ISERROR(SEARCH(("Pres"),(EF19))))</formula>
    </cfRule>
  </conditionalFormatting>
  <conditionalFormatting sqref="EF19">
    <cfRule type="containsText" dxfId="14762" priority="279" operator="containsText" text="Abs">
      <formula>NOT(ISERROR(SEARCH(("Abs"),(EF19))))</formula>
    </cfRule>
  </conditionalFormatting>
  <conditionalFormatting sqref="EF19">
    <cfRule type="containsText" dxfId="14761" priority="280" operator="containsText" text="Leav">
      <formula>NOT(ISERROR(SEARCH(("Leav"),(EF19))))</formula>
    </cfRule>
  </conditionalFormatting>
  <conditionalFormatting sqref="EF19">
    <cfRule type="containsText" dxfId="14760" priority="281" operator="containsText" text="Holi">
      <formula>NOT(ISERROR(SEARCH(("Holi"),(EF19))))</formula>
    </cfRule>
  </conditionalFormatting>
  <conditionalFormatting sqref="EF19">
    <cfRule type="containsText" dxfId="14759" priority="282" operator="containsText" text="Orie">
      <formula>NOT(ISERROR(SEARCH(("Orie"),(EF19))))</formula>
    </cfRule>
  </conditionalFormatting>
  <conditionalFormatting sqref="EE20">
    <cfRule type="containsText" dxfId="14758" priority="273" operator="containsText" text="Pres">
      <formula>NOT(ISERROR(SEARCH(("Pres"),(EE20))))</formula>
    </cfRule>
  </conditionalFormatting>
  <conditionalFormatting sqref="EE20">
    <cfRule type="containsText" dxfId="14757" priority="274" operator="containsText" text="Abs">
      <formula>NOT(ISERROR(SEARCH(("Abs"),(EE20))))</formula>
    </cfRule>
  </conditionalFormatting>
  <conditionalFormatting sqref="EE20">
    <cfRule type="containsText" dxfId="14756" priority="275" operator="containsText" text="Leav">
      <formula>NOT(ISERROR(SEARCH(("Leav"),(EE20))))</formula>
    </cfRule>
  </conditionalFormatting>
  <conditionalFormatting sqref="EE20">
    <cfRule type="containsText" dxfId="14755" priority="276" operator="containsText" text="Holi">
      <formula>NOT(ISERROR(SEARCH(("Holi"),(EE20))))</formula>
    </cfRule>
  </conditionalFormatting>
  <conditionalFormatting sqref="EE20">
    <cfRule type="containsText" dxfId="14754" priority="277" operator="containsText" text="Orie">
      <formula>NOT(ISERROR(SEARCH(("Orie"),(EE20))))</formula>
    </cfRule>
  </conditionalFormatting>
  <conditionalFormatting sqref="EF20">
    <cfRule type="containsText" dxfId="14753" priority="268" operator="containsText" text="Pres">
      <formula>NOT(ISERROR(SEARCH(("Pres"),(EF20))))</formula>
    </cfRule>
  </conditionalFormatting>
  <conditionalFormatting sqref="EF20">
    <cfRule type="containsText" dxfId="14752" priority="269" operator="containsText" text="Abs">
      <formula>NOT(ISERROR(SEARCH(("Abs"),(EF20))))</formula>
    </cfRule>
  </conditionalFormatting>
  <conditionalFormatting sqref="EF20">
    <cfRule type="containsText" dxfId="14751" priority="270" operator="containsText" text="Leav">
      <formula>NOT(ISERROR(SEARCH(("Leav"),(EF20))))</formula>
    </cfRule>
  </conditionalFormatting>
  <conditionalFormatting sqref="EF20">
    <cfRule type="containsText" dxfId="14750" priority="271" operator="containsText" text="Holi">
      <formula>NOT(ISERROR(SEARCH(("Holi"),(EF20))))</formula>
    </cfRule>
  </conditionalFormatting>
  <conditionalFormatting sqref="EF20">
    <cfRule type="containsText" dxfId="14749" priority="272" operator="containsText" text="Orie">
      <formula>NOT(ISERROR(SEARCH(("Orie"),(EF20))))</formula>
    </cfRule>
  </conditionalFormatting>
  <conditionalFormatting sqref="EE21">
    <cfRule type="containsText" dxfId="14748" priority="263" operator="containsText" text="Pres">
      <formula>NOT(ISERROR(SEARCH(("Pres"),(EE21))))</formula>
    </cfRule>
  </conditionalFormatting>
  <conditionalFormatting sqref="EE21">
    <cfRule type="containsText" dxfId="14747" priority="264" operator="containsText" text="Abs">
      <formula>NOT(ISERROR(SEARCH(("Abs"),(EE21))))</formula>
    </cfRule>
  </conditionalFormatting>
  <conditionalFormatting sqref="EE21">
    <cfRule type="containsText" dxfId="14746" priority="265" operator="containsText" text="Leav">
      <formula>NOT(ISERROR(SEARCH(("Leav"),(EE21))))</formula>
    </cfRule>
  </conditionalFormatting>
  <conditionalFormatting sqref="EE21">
    <cfRule type="containsText" dxfId="14745" priority="266" operator="containsText" text="Holi">
      <formula>NOT(ISERROR(SEARCH(("Holi"),(EE21))))</formula>
    </cfRule>
  </conditionalFormatting>
  <conditionalFormatting sqref="EE21">
    <cfRule type="containsText" dxfId="14744" priority="267" operator="containsText" text="Orie">
      <formula>NOT(ISERROR(SEARCH(("Orie"),(EE21))))</formula>
    </cfRule>
  </conditionalFormatting>
  <conditionalFormatting sqref="EF21">
    <cfRule type="containsText" dxfId="14743" priority="258" operator="containsText" text="Pres">
      <formula>NOT(ISERROR(SEARCH(("Pres"),(EF21))))</formula>
    </cfRule>
  </conditionalFormatting>
  <conditionalFormatting sqref="EF21">
    <cfRule type="containsText" dxfId="14742" priority="259" operator="containsText" text="Abs">
      <formula>NOT(ISERROR(SEARCH(("Abs"),(EF21))))</formula>
    </cfRule>
  </conditionalFormatting>
  <conditionalFormatting sqref="EF21">
    <cfRule type="containsText" dxfId="14741" priority="260" operator="containsText" text="Leav">
      <formula>NOT(ISERROR(SEARCH(("Leav"),(EF21))))</formula>
    </cfRule>
  </conditionalFormatting>
  <conditionalFormatting sqref="EF21">
    <cfRule type="containsText" dxfId="14740" priority="261" operator="containsText" text="Holi">
      <formula>NOT(ISERROR(SEARCH(("Holi"),(EF21))))</formula>
    </cfRule>
  </conditionalFormatting>
  <conditionalFormatting sqref="EF21">
    <cfRule type="containsText" dxfId="14739" priority="262" operator="containsText" text="Orie">
      <formula>NOT(ISERROR(SEARCH(("Orie"),(EF21))))</formula>
    </cfRule>
  </conditionalFormatting>
  <conditionalFormatting sqref="EE31">
    <cfRule type="containsText" dxfId="14738" priority="253" operator="containsText" text="Pres">
      <formula>NOT(ISERROR(SEARCH(("Pres"),(EE31))))</formula>
    </cfRule>
  </conditionalFormatting>
  <conditionalFormatting sqref="EE31">
    <cfRule type="containsText" dxfId="14737" priority="254" operator="containsText" text="Abs">
      <formula>NOT(ISERROR(SEARCH(("Abs"),(EE31))))</formula>
    </cfRule>
  </conditionalFormatting>
  <conditionalFormatting sqref="EE31">
    <cfRule type="containsText" dxfId="14736" priority="255" operator="containsText" text="Leav">
      <formula>NOT(ISERROR(SEARCH(("Leav"),(EE31))))</formula>
    </cfRule>
  </conditionalFormatting>
  <conditionalFormatting sqref="EE31">
    <cfRule type="containsText" dxfId="14735" priority="256" operator="containsText" text="Holi">
      <formula>NOT(ISERROR(SEARCH(("Holi"),(EE31))))</formula>
    </cfRule>
  </conditionalFormatting>
  <conditionalFormatting sqref="EE31">
    <cfRule type="containsText" dxfId="14734" priority="257" operator="containsText" text="Orie">
      <formula>NOT(ISERROR(SEARCH(("Orie"),(EE31))))</formula>
    </cfRule>
  </conditionalFormatting>
  <conditionalFormatting sqref="EF31">
    <cfRule type="containsText" dxfId="14733" priority="248" operator="containsText" text="Pres">
      <formula>NOT(ISERROR(SEARCH(("Pres"),(EF31))))</formula>
    </cfRule>
  </conditionalFormatting>
  <conditionalFormatting sqref="EF31">
    <cfRule type="containsText" dxfId="14732" priority="249" operator="containsText" text="Abs">
      <formula>NOT(ISERROR(SEARCH(("Abs"),(EF31))))</formula>
    </cfRule>
  </conditionalFormatting>
  <conditionalFormatting sqref="EF31">
    <cfRule type="containsText" dxfId="14731" priority="250" operator="containsText" text="Leav">
      <formula>NOT(ISERROR(SEARCH(("Leav"),(EF31))))</formula>
    </cfRule>
  </conditionalFormatting>
  <conditionalFormatting sqref="EF31">
    <cfRule type="containsText" dxfId="14730" priority="251" operator="containsText" text="Holi">
      <formula>NOT(ISERROR(SEARCH(("Holi"),(EF31))))</formula>
    </cfRule>
  </conditionalFormatting>
  <conditionalFormatting sqref="EF31">
    <cfRule type="containsText" dxfId="14729" priority="252" operator="containsText" text="Orie">
      <formula>NOT(ISERROR(SEARCH(("Orie"),(EF31))))</formula>
    </cfRule>
  </conditionalFormatting>
  <conditionalFormatting sqref="EE32:EE34">
    <cfRule type="containsText" dxfId="14728" priority="243" operator="containsText" text="Pres">
      <formula>NOT(ISERROR(SEARCH(("Pres"),(EE32))))</formula>
    </cfRule>
  </conditionalFormatting>
  <conditionalFormatting sqref="EE32:EE34">
    <cfRule type="containsText" dxfId="14727" priority="244" operator="containsText" text="Abs">
      <formula>NOT(ISERROR(SEARCH(("Abs"),(EE32))))</formula>
    </cfRule>
  </conditionalFormatting>
  <conditionalFormatting sqref="EE32:EE34">
    <cfRule type="containsText" dxfId="14726" priority="245" operator="containsText" text="Leav">
      <formula>NOT(ISERROR(SEARCH(("Leav"),(EE32))))</formula>
    </cfRule>
  </conditionalFormatting>
  <conditionalFormatting sqref="EE32:EE34">
    <cfRule type="containsText" dxfId="14725" priority="246" operator="containsText" text="Holi">
      <formula>NOT(ISERROR(SEARCH(("Holi"),(EE32))))</formula>
    </cfRule>
  </conditionalFormatting>
  <conditionalFormatting sqref="EE32:EE34">
    <cfRule type="containsText" dxfId="14724" priority="247" operator="containsText" text="Orie">
      <formula>NOT(ISERROR(SEARCH(("Orie"),(EE32))))</formula>
    </cfRule>
  </conditionalFormatting>
  <conditionalFormatting sqref="EF32:EF34">
    <cfRule type="containsText" dxfId="14723" priority="238" operator="containsText" text="Pres">
      <formula>NOT(ISERROR(SEARCH(("Pres"),(EF32))))</formula>
    </cfRule>
  </conditionalFormatting>
  <conditionalFormatting sqref="EF32:EF34">
    <cfRule type="containsText" dxfId="14722" priority="239" operator="containsText" text="Abs">
      <formula>NOT(ISERROR(SEARCH(("Abs"),(EF32))))</formula>
    </cfRule>
  </conditionalFormatting>
  <conditionalFormatting sqref="EF32:EF34">
    <cfRule type="containsText" dxfId="14721" priority="240" operator="containsText" text="Leav">
      <formula>NOT(ISERROR(SEARCH(("Leav"),(EF32))))</formula>
    </cfRule>
  </conditionalFormatting>
  <conditionalFormatting sqref="EF32:EF34">
    <cfRule type="containsText" dxfId="14720" priority="241" operator="containsText" text="Holi">
      <formula>NOT(ISERROR(SEARCH(("Holi"),(EF32))))</formula>
    </cfRule>
  </conditionalFormatting>
  <conditionalFormatting sqref="EF32:EF34">
    <cfRule type="containsText" dxfId="14719" priority="242" operator="containsText" text="Orie">
      <formula>NOT(ISERROR(SEARCH(("Orie"),(EF32))))</formula>
    </cfRule>
  </conditionalFormatting>
  <conditionalFormatting sqref="EE22">
    <cfRule type="containsText" dxfId="14718" priority="223" operator="containsText" text="Pres">
      <formula>NOT(ISERROR(SEARCH(("Pres"),(EE22))))</formula>
    </cfRule>
  </conditionalFormatting>
  <conditionalFormatting sqref="EE22">
    <cfRule type="containsText" dxfId="14717" priority="224" operator="containsText" text="Abs">
      <formula>NOT(ISERROR(SEARCH(("Abs"),(EE22))))</formula>
    </cfRule>
  </conditionalFormatting>
  <conditionalFormatting sqref="EE22">
    <cfRule type="containsText" dxfId="14716" priority="225" operator="containsText" text="Leav">
      <formula>NOT(ISERROR(SEARCH(("Leav"),(EE22))))</formula>
    </cfRule>
  </conditionalFormatting>
  <conditionalFormatting sqref="EE22">
    <cfRule type="containsText" dxfId="14715" priority="226" operator="containsText" text="Holi">
      <formula>NOT(ISERROR(SEARCH(("Holi"),(EE22))))</formula>
    </cfRule>
  </conditionalFormatting>
  <conditionalFormatting sqref="EE22">
    <cfRule type="containsText" dxfId="14714" priority="227" operator="containsText" text="Orie">
      <formula>NOT(ISERROR(SEARCH(("Orie"),(EE22))))</formula>
    </cfRule>
  </conditionalFormatting>
  <conditionalFormatting sqref="EF22">
    <cfRule type="containsText" dxfId="14713" priority="218" operator="containsText" text="Pres">
      <formula>NOT(ISERROR(SEARCH(("Pres"),(EF22))))</formula>
    </cfRule>
  </conditionalFormatting>
  <conditionalFormatting sqref="EF22">
    <cfRule type="containsText" dxfId="14712" priority="219" operator="containsText" text="Abs">
      <formula>NOT(ISERROR(SEARCH(("Abs"),(EF22))))</formula>
    </cfRule>
  </conditionalFormatting>
  <conditionalFormatting sqref="EF22">
    <cfRule type="containsText" dxfId="14711" priority="220" operator="containsText" text="Leav">
      <formula>NOT(ISERROR(SEARCH(("Leav"),(EF22))))</formula>
    </cfRule>
  </conditionalFormatting>
  <conditionalFormatting sqref="EF22">
    <cfRule type="containsText" dxfId="14710" priority="221" operator="containsText" text="Holi">
      <formula>NOT(ISERROR(SEARCH(("Holi"),(EF22))))</formula>
    </cfRule>
  </conditionalFormatting>
  <conditionalFormatting sqref="EF22">
    <cfRule type="containsText" dxfId="14709" priority="222" operator="containsText" text="Orie">
      <formula>NOT(ISERROR(SEARCH(("Orie"),(EF22))))</formula>
    </cfRule>
  </conditionalFormatting>
  <conditionalFormatting sqref="EE23">
    <cfRule type="containsText" dxfId="14708" priority="213" operator="containsText" text="Pres">
      <formula>NOT(ISERROR(SEARCH(("Pres"),(EE23))))</formula>
    </cfRule>
  </conditionalFormatting>
  <conditionalFormatting sqref="EE23">
    <cfRule type="containsText" dxfId="14707" priority="214" operator="containsText" text="Abs">
      <formula>NOT(ISERROR(SEARCH(("Abs"),(EE23))))</formula>
    </cfRule>
  </conditionalFormatting>
  <conditionalFormatting sqref="EE23">
    <cfRule type="containsText" dxfId="14706" priority="215" operator="containsText" text="Leav">
      <formula>NOT(ISERROR(SEARCH(("Leav"),(EE23))))</formula>
    </cfRule>
  </conditionalFormatting>
  <conditionalFormatting sqref="EE23">
    <cfRule type="containsText" dxfId="14705" priority="216" operator="containsText" text="Holi">
      <formula>NOT(ISERROR(SEARCH(("Holi"),(EE23))))</formula>
    </cfRule>
  </conditionalFormatting>
  <conditionalFormatting sqref="EE23">
    <cfRule type="containsText" dxfId="14704" priority="217" operator="containsText" text="Orie">
      <formula>NOT(ISERROR(SEARCH(("Orie"),(EE23))))</formula>
    </cfRule>
  </conditionalFormatting>
  <conditionalFormatting sqref="EF23">
    <cfRule type="containsText" dxfId="14703" priority="208" operator="containsText" text="Pres">
      <formula>NOT(ISERROR(SEARCH(("Pres"),(EF23))))</formula>
    </cfRule>
  </conditionalFormatting>
  <conditionalFormatting sqref="EF23">
    <cfRule type="containsText" dxfId="14702" priority="209" operator="containsText" text="Abs">
      <formula>NOT(ISERROR(SEARCH(("Abs"),(EF23))))</formula>
    </cfRule>
  </conditionalFormatting>
  <conditionalFormatting sqref="EF23">
    <cfRule type="containsText" dxfId="14701" priority="210" operator="containsText" text="Leav">
      <formula>NOT(ISERROR(SEARCH(("Leav"),(EF23))))</formula>
    </cfRule>
  </conditionalFormatting>
  <conditionalFormatting sqref="EF23">
    <cfRule type="containsText" dxfId="14700" priority="211" operator="containsText" text="Holi">
      <formula>NOT(ISERROR(SEARCH(("Holi"),(EF23))))</formula>
    </cfRule>
  </conditionalFormatting>
  <conditionalFormatting sqref="EF23">
    <cfRule type="containsText" dxfId="14699" priority="212" operator="containsText" text="Orie">
      <formula>NOT(ISERROR(SEARCH(("Orie"),(EF23))))</formula>
    </cfRule>
  </conditionalFormatting>
  <conditionalFormatting sqref="EE24">
    <cfRule type="containsText" dxfId="14698" priority="203" operator="containsText" text="Pres">
      <formula>NOT(ISERROR(SEARCH(("Pres"),(EE24))))</formula>
    </cfRule>
  </conditionalFormatting>
  <conditionalFormatting sqref="EE24">
    <cfRule type="containsText" dxfId="14697" priority="204" operator="containsText" text="Abs">
      <formula>NOT(ISERROR(SEARCH(("Abs"),(EE24))))</formula>
    </cfRule>
  </conditionalFormatting>
  <conditionalFormatting sqref="EE24">
    <cfRule type="containsText" dxfId="14696" priority="205" operator="containsText" text="Leav">
      <formula>NOT(ISERROR(SEARCH(("Leav"),(EE24))))</formula>
    </cfRule>
  </conditionalFormatting>
  <conditionalFormatting sqref="EE24">
    <cfRule type="containsText" dxfId="14695" priority="206" operator="containsText" text="Holi">
      <formula>NOT(ISERROR(SEARCH(("Holi"),(EE24))))</formula>
    </cfRule>
  </conditionalFormatting>
  <conditionalFormatting sqref="EE24">
    <cfRule type="containsText" dxfId="14694" priority="207" operator="containsText" text="Orie">
      <formula>NOT(ISERROR(SEARCH(("Orie"),(EE24))))</formula>
    </cfRule>
  </conditionalFormatting>
  <conditionalFormatting sqref="EF24">
    <cfRule type="containsText" dxfId="14693" priority="198" operator="containsText" text="Pres">
      <formula>NOT(ISERROR(SEARCH(("Pres"),(EF24))))</formula>
    </cfRule>
  </conditionalFormatting>
  <conditionalFormatting sqref="EF24">
    <cfRule type="containsText" dxfId="14692" priority="199" operator="containsText" text="Abs">
      <formula>NOT(ISERROR(SEARCH(("Abs"),(EF24))))</formula>
    </cfRule>
  </conditionalFormatting>
  <conditionalFormatting sqref="EF24">
    <cfRule type="containsText" dxfId="14691" priority="200" operator="containsText" text="Leav">
      <formula>NOT(ISERROR(SEARCH(("Leav"),(EF24))))</formula>
    </cfRule>
  </conditionalFormatting>
  <conditionalFormatting sqref="EF24">
    <cfRule type="containsText" dxfId="14690" priority="201" operator="containsText" text="Holi">
      <formula>NOT(ISERROR(SEARCH(("Holi"),(EF24))))</formula>
    </cfRule>
  </conditionalFormatting>
  <conditionalFormatting sqref="EF24">
    <cfRule type="containsText" dxfId="14689" priority="202" operator="containsText" text="Orie">
      <formula>NOT(ISERROR(SEARCH(("Orie"),(EF24))))</formula>
    </cfRule>
  </conditionalFormatting>
  <conditionalFormatting sqref="EE25">
    <cfRule type="containsText" dxfId="14688" priority="193" operator="containsText" text="Pres">
      <formula>NOT(ISERROR(SEARCH(("Pres"),(EE25))))</formula>
    </cfRule>
  </conditionalFormatting>
  <conditionalFormatting sqref="EE25">
    <cfRule type="containsText" dxfId="14687" priority="194" operator="containsText" text="Abs">
      <formula>NOT(ISERROR(SEARCH(("Abs"),(EE25))))</formula>
    </cfRule>
  </conditionalFormatting>
  <conditionalFormatting sqref="EE25">
    <cfRule type="containsText" dxfId="14686" priority="195" operator="containsText" text="Leav">
      <formula>NOT(ISERROR(SEARCH(("Leav"),(EE25))))</formula>
    </cfRule>
  </conditionalFormatting>
  <conditionalFormatting sqref="EE25">
    <cfRule type="containsText" dxfId="14685" priority="196" operator="containsText" text="Holi">
      <formula>NOT(ISERROR(SEARCH(("Holi"),(EE25))))</formula>
    </cfRule>
  </conditionalFormatting>
  <conditionalFormatting sqref="EE25">
    <cfRule type="containsText" dxfId="14684" priority="197" operator="containsText" text="Orie">
      <formula>NOT(ISERROR(SEARCH(("Orie"),(EE25))))</formula>
    </cfRule>
  </conditionalFormatting>
  <conditionalFormatting sqref="EF25">
    <cfRule type="containsText" dxfId="14683" priority="188" operator="containsText" text="Pres">
      <formula>NOT(ISERROR(SEARCH(("Pres"),(EF25))))</formula>
    </cfRule>
  </conditionalFormatting>
  <conditionalFormatting sqref="EF25">
    <cfRule type="containsText" dxfId="14682" priority="189" operator="containsText" text="Abs">
      <formula>NOT(ISERROR(SEARCH(("Abs"),(EF25))))</formula>
    </cfRule>
  </conditionalFormatting>
  <conditionalFormatting sqref="EF25">
    <cfRule type="containsText" dxfId="14681" priority="190" operator="containsText" text="Leav">
      <formula>NOT(ISERROR(SEARCH(("Leav"),(EF25))))</formula>
    </cfRule>
  </conditionalFormatting>
  <conditionalFormatting sqref="EF25">
    <cfRule type="containsText" dxfId="14680" priority="191" operator="containsText" text="Holi">
      <formula>NOT(ISERROR(SEARCH(("Holi"),(EF25))))</formula>
    </cfRule>
  </conditionalFormatting>
  <conditionalFormatting sqref="EF25">
    <cfRule type="containsText" dxfId="14679" priority="192" operator="containsText" text="Orie">
      <formula>NOT(ISERROR(SEARCH(("Orie"),(EF25))))</formula>
    </cfRule>
  </conditionalFormatting>
  <conditionalFormatting sqref="EE26">
    <cfRule type="containsText" dxfId="14678" priority="183" operator="containsText" text="Pres">
      <formula>NOT(ISERROR(SEARCH(("Pres"),(EE26))))</formula>
    </cfRule>
  </conditionalFormatting>
  <conditionalFormatting sqref="EE26">
    <cfRule type="containsText" dxfId="14677" priority="184" operator="containsText" text="Abs">
      <formula>NOT(ISERROR(SEARCH(("Abs"),(EE26))))</formula>
    </cfRule>
  </conditionalFormatting>
  <conditionalFormatting sqref="EE26">
    <cfRule type="containsText" dxfId="14676" priority="185" operator="containsText" text="Leav">
      <formula>NOT(ISERROR(SEARCH(("Leav"),(EE26))))</formula>
    </cfRule>
  </conditionalFormatting>
  <conditionalFormatting sqref="EE26">
    <cfRule type="containsText" dxfId="14675" priority="186" operator="containsText" text="Holi">
      <formula>NOT(ISERROR(SEARCH(("Holi"),(EE26))))</formula>
    </cfRule>
  </conditionalFormatting>
  <conditionalFormatting sqref="EE26">
    <cfRule type="containsText" dxfId="14674" priority="187" operator="containsText" text="Orie">
      <formula>NOT(ISERROR(SEARCH(("Orie"),(EE26))))</formula>
    </cfRule>
  </conditionalFormatting>
  <conditionalFormatting sqref="EF26">
    <cfRule type="containsText" dxfId="14673" priority="178" operator="containsText" text="Pres">
      <formula>NOT(ISERROR(SEARCH(("Pres"),(EF26))))</formula>
    </cfRule>
  </conditionalFormatting>
  <conditionalFormatting sqref="EF26">
    <cfRule type="containsText" dxfId="14672" priority="179" operator="containsText" text="Abs">
      <formula>NOT(ISERROR(SEARCH(("Abs"),(EF26))))</formula>
    </cfRule>
  </conditionalFormatting>
  <conditionalFormatting sqref="EF26">
    <cfRule type="containsText" dxfId="14671" priority="180" operator="containsText" text="Leav">
      <formula>NOT(ISERROR(SEARCH(("Leav"),(EF26))))</formula>
    </cfRule>
  </conditionalFormatting>
  <conditionalFormatting sqref="EF26">
    <cfRule type="containsText" dxfId="14670" priority="181" operator="containsText" text="Holi">
      <formula>NOT(ISERROR(SEARCH(("Holi"),(EF26))))</formula>
    </cfRule>
  </conditionalFormatting>
  <conditionalFormatting sqref="EF26">
    <cfRule type="containsText" dxfId="14669" priority="182" operator="containsText" text="Orie">
      <formula>NOT(ISERROR(SEARCH(("Orie"),(EF26))))</formula>
    </cfRule>
  </conditionalFormatting>
  <conditionalFormatting sqref="EE27">
    <cfRule type="containsText" dxfId="14668" priority="173" operator="containsText" text="Pres">
      <formula>NOT(ISERROR(SEARCH(("Pres"),(EE27))))</formula>
    </cfRule>
  </conditionalFormatting>
  <conditionalFormatting sqref="EE27">
    <cfRule type="containsText" dxfId="14667" priority="174" operator="containsText" text="Abs">
      <formula>NOT(ISERROR(SEARCH(("Abs"),(EE27))))</formula>
    </cfRule>
  </conditionalFormatting>
  <conditionalFormatting sqref="EE27">
    <cfRule type="containsText" dxfId="14666" priority="175" operator="containsText" text="Leav">
      <formula>NOT(ISERROR(SEARCH(("Leav"),(EE27))))</formula>
    </cfRule>
  </conditionalFormatting>
  <conditionalFormatting sqref="EE27">
    <cfRule type="containsText" dxfId="14665" priority="176" operator="containsText" text="Holi">
      <formula>NOT(ISERROR(SEARCH(("Holi"),(EE27))))</formula>
    </cfRule>
  </conditionalFormatting>
  <conditionalFormatting sqref="EE27">
    <cfRule type="containsText" dxfId="14664" priority="177" operator="containsText" text="Orie">
      <formula>NOT(ISERROR(SEARCH(("Orie"),(EE27))))</formula>
    </cfRule>
  </conditionalFormatting>
  <conditionalFormatting sqref="EF27">
    <cfRule type="containsText" dxfId="14663" priority="168" operator="containsText" text="Pres">
      <formula>NOT(ISERROR(SEARCH(("Pres"),(EF27))))</formula>
    </cfRule>
  </conditionalFormatting>
  <conditionalFormatting sqref="EF27">
    <cfRule type="containsText" dxfId="14662" priority="169" operator="containsText" text="Abs">
      <formula>NOT(ISERROR(SEARCH(("Abs"),(EF27))))</formula>
    </cfRule>
  </conditionalFormatting>
  <conditionalFormatting sqref="EF27">
    <cfRule type="containsText" dxfId="14661" priority="170" operator="containsText" text="Leav">
      <formula>NOT(ISERROR(SEARCH(("Leav"),(EF27))))</formula>
    </cfRule>
  </conditionalFormatting>
  <conditionalFormatting sqref="EF27">
    <cfRule type="containsText" dxfId="14660" priority="171" operator="containsText" text="Holi">
      <formula>NOT(ISERROR(SEARCH(("Holi"),(EF27))))</formula>
    </cfRule>
  </conditionalFormatting>
  <conditionalFormatting sqref="EF27">
    <cfRule type="containsText" dxfId="14659" priority="172" operator="containsText" text="Orie">
      <formula>NOT(ISERROR(SEARCH(("Orie"),(EF27))))</formula>
    </cfRule>
  </conditionalFormatting>
  <conditionalFormatting sqref="EE30">
    <cfRule type="containsText" dxfId="14658" priority="163" operator="containsText" text="Pres">
      <formula>NOT(ISERROR(SEARCH(("Pres"),(EE30))))</formula>
    </cfRule>
  </conditionalFormatting>
  <conditionalFormatting sqref="EE30">
    <cfRule type="containsText" dxfId="14657" priority="164" operator="containsText" text="Abs">
      <formula>NOT(ISERROR(SEARCH(("Abs"),(EE30))))</formula>
    </cfRule>
  </conditionalFormatting>
  <conditionalFormatting sqref="EE30">
    <cfRule type="containsText" dxfId="14656" priority="165" operator="containsText" text="Leav">
      <formula>NOT(ISERROR(SEARCH(("Leav"),(EE30))))</formula>
    </cfRule>
  </conditionalFormatting>
  <conditionalFormatting sqref="EE30">
    <cfRule type="containsText" dxfId="14655" priority="166" operator="containsText" text="Holi">
      <formula>NOT(ISERROR(SEARCH(("Holi"),(EE30))))</formula>
    </cfRule>
  </conditionalFormatting>
  <conditionalFormatting sqref="EE30">
    <cfRule type="containsText" dxfId="14654" priority="167" operator="containsText" text="Orie">
      <formula>NOT(ISERROR(SEARCH(("Orie"),(EE30))))</formula>
    </cfRule>
  </conditionalFormatting>
  <conditionalFormatting sqref="EF30">
    <cfRule type="containsText" dxfId="14653" priority="158" operator="containsText" text="Pres">
      <formula>NOT(ISERROR(SEARCH(("Pres"),(EF30))))</formula>
    </cfRule>
  </conditionalFormatting>
  <conditionalFormatting sqref="EF30">
    <cfRule type="containsText" dxfId="14652" priority="159" operator="containsText" text="Abs">
      <formula>NOT(ISERROR(SEARCH(("Abs"),(EF30))))</formula>
    </cfRule>
  </conditionalFormatting>
  <conditionalFormatting sqref="EF30">
    <cfRule type="containsText" dxfId="14651" priority="160" operator="containsText" text="Leav">
      <formula>NOT(ISERROR(SEARCH(("Leav"),(EF30))))</formula>
    </cfRule>
  </conditionalFormatting>
  <conditionalFormatting sqref="EF30">
    <cfRule type="containsText" dxfId="14650" priority="161" operator="containsText" text="Holi">
      <formula>NOT(ISERROR(SEARCH(("Holi"),(EF30))))</formula>
    </cfRule>
  </conditionalFormatting>
  <conditionalFormatting sqref="EF30">
    <cfRule type="containsText" dxfId="14649" priority="162" operator="containsText" text="Orie">
      <formula>NOT(ISERROR(SEARCH(("Orie"),(EF30))))</formula>
    </cfRule>
  </conditionalFormatting>
  <conditionalFormatting sqref="E37">
    <cfRule type="timePeriod" dxfId="14648" priority="145" timePeriod="lastMonth">
      <formula>AND(MONTH(E37)=MONTH(EDATE(TODAY(),0-1)),YEAR(E37)=YEAR(EDATE(TODAY(),0-1)))</formula>
    </cfRule>
  </conditionalFormatting>
  <conditionalFormatting sqref="F37">
    <cfRule type="cellIs" dxfId="14647" priority="143" operator="equal">
      <formula>"Ac"</formula>
    </cfRule>
  </conditionalFormatting>
  <conditionalFormatting sqref="F37">
    <cfRule type="cellIs" dxfId="14646" priority="144" operator="equal">
      <formula>"IT"</formula>
    </cfRule>
  </conditionalFormatting>
  <conditionalFormatting sqref="A41:A45">
    <cfRule type="containsText" dxfId="14645" priority="135" operator="containsText" text="Flag">
      <formula>NOT(ISERROR(SEARCH(("Flag"),(A41))))</formula>
    </cfRule>
  </conditionalFormatting>
  <conditionalFormatting sqref="A41:A45">
    <cfRule type="containsText" dxfId="14644" priority="136" operator="containsText" text="Active">
      <formula>NOT(ISERROR(SEARCH(("Active"),(A41))))</formula>
    </cfRule>
  </conditionalFormatting>
  <conditionalFormatting sqref="A41:A45">
    <cfRule type="containsText" dxfId="14643" priority="137" operator="containsText" text="Withdrawn">
      <formula>NOT(ISERROR(SEARCH(("Withdrawn"),(A41))))</formula>
    </cfRule>
  </conditionalFormatting>
  <conditionalFormatting sqref="A41:A45">
    <cfRule type="containsText" dxfId="14642" priority="138" operator="containsText" text="Transf">
      <formula>NOT(ISERROR(SEARCH(("Transf"),(A41))))</formula>
    </cfRule>
  </conditionalFormatting>
  <conditionalFormatting sqref="A41:A45">
    <cfRule type="containsText" dxfId="14641" priority="139" operator="containsText" text="Grad">
      <formula>NOT(ISERROR(SEARCH(("Grad"),(A41))))</formula>
    </cfRule>
  </conditionalFormatting>
  <conditionalFormatting sqref="A41:A45">
    <cfRule type="containsText" dxfId="14640" priority="140" operator="containsText" text="Intern">
      <formula>NOT(ISERROR(SEARCH(("Intern"),(A41))))</formula>
    </cfRule>
  </conditionalFormatting>
  <conditionalFormatting sqref="B41">
    <cfRule type="duplicateValues" dxfId="14639" priority="134"/>
  </conditionalFormatting>
  <conditionalFormatting sqref="F41:F45">
    <cfRule type="cellIs" dxfId="14638" priority="132" operator="equal">
      <formula>"Ac"</formula>
    </cfRule>
  </conditionalFormatting>
  <conditionalFormatting sqref="F41:F45">
    <cfRule type="cellIs" dxfId="14637" priority="133" operator="equal">
      <formula>"IT"</formula>
    </cfRule>
  </conditionalFormatting>
  <conditionalFormatting sqref="B43">
    <cfRule type="duplicateValues" dxfId="14636" priority="131"/>
  </conditionalFormatting>
  <conditionalFormatting sqref="FP41:FP43">
    <cfRule type="containsText" dxfId="14635" priority="111" operator="containsText" text="Pres">
      <formula>NOT(ISERROR(SEARCH(("Pres"),(FP41))))</formula>
    </cfRule>
  </conditionalFormatting>
  <conditionalFormatting sqref="FP41:FP43">
    <cfRule type="containsText" dxfId="14634" priority="112" operator="containsText" text="Abs">
      <formula>NOT(ISERROR(SEARCH(("Abs"),(FP41))))</formula>
    </cfRule>
  </conditionalFormatting>
  <conditionalFormatting sqref="FP41:FP43">
    <cfRule type="containsText" dxfId="14633" priority="113" operator="containsText" text="Leav">
      <formula>NOT(ISERROR(SEARCH(("Leav"),(FP41))))</formula>
    </cfRule>
  </conditionalFormatting>
  <conditionalFormatting sqref="FP41:FP43">
    <cfRule type="containsText" dxfId="14632" priority="114" operator="containsText" text="Holi">
      <formula>NOT(ISERROR(SEARCH(("Holi"),(FP41))))</formula>
    </cfRule>
  </conditionalFormatting>
  <conditionalFormatting sqref="FP41:FP43">
    <cfRule type="containsText" dxfId="14631" priority="115" operator="containsText" text="Orie">
      <formula>NOT(ISERROR(SEARCH(("Orie"),(FP41))))</formula>
    </cfRule>
  </conditionalFormatting>
  <conditionalFormatting sqref="FU26">
    <cfRule type="containsText" dxfId="14630" priority="96" operator="containsText" text="Pres">
      <formula>NOT(ISERROR(SEARCH(("Pres"),(FU26))))</formula>
    </cfRule>
  </conditionalFormatting>
  <conditionalFormatting sqref="FU26">
    <cfRule type="containsText" dxfId="14629" priority="97" operator="containsText" text="Abs">
      <formula>NOT(ISERROR(SEARCH(("Abs"),(FU26))))</formula>
    </cfRule>
  </conditionalFormatting>
  <conditionalFormatting sqref="FU26">
    <cfRule type="containsText" dxfId="14628" priority="98" operator="containsText" text="Leav">
      <formula>NOT(ISERROR(SEARCH(("Leav"),(FU26))))</formula>
    </cfRule>
  </conditionalFormatting>
  <conditionalFormatting sqref="FU26">
    <cfRule type="containsText" dxfId="14627" priority="99" operator="containsText" text="Holi">
      <formula>NOT(ISERROR(SEARCH(("Holi"),(FU26))))</formula>
    </cfRule>
  </conditionalFormatting>
  <conditionalFormatting sqref="FU26">
    <cfRule type="containsText" dxfId="14626" priority="100" operator="containsText" text="Orie">
      <formula>NOT(ISERROR(SEARCH(("Orie"),(FU26))))</formula>
    </cfRule>
  </conditionalFormatting>
  <conditionalFormatting sqref="FV26">
    <cfRule type="containsText" dxfId="14625" priority="91" operator="containsText" text="Pres">
      <formula>NOT(ISERROR(SEARCH(("Pres"),(FV26))))</formula>
    </cfRule>
  </conditionalFormatting>
  <conditionalFormatting sqref="FV26">
    <cfRule type="containsText" dxfId="14624" priority="92" operator="containsText" text="Abs">
      <formula>NOT(ISERROR(SEARCH(("Abs"),(FV26))))</formula>
    </cfRule>
  </conditionalFormatting>
  <conditionalFormatting sqref="FV26">
    <cfRule type="containsText" dxfId="14623" priority="93" operator="containsText" text="Leav">
      <formula>NOT(ISERROR(SEARCH(("Leav"),(FV26))))</formula>
    </cfRule>
  </conditionalFormatting>
  <conditionalFormatting sqref="FV26">
    <cfRule type="containsText" dxfId="14622" priority="94" operator="containsText" text="Holi">
      <formula>NOT(ISERROR(SEARCH(("Holi"),(FV26))))</formula>
    </cfRule>
  </conditionalFormatting>
  <conditionalFormatting sqref="FV26">
    <cfRule type="containsText" dxfId="14621" priority="95" operator="containsText" text="Orie">
      <formula>NOT(ISERROR(SEARCH(("Orie"),(FV26))))</formula>
    </cfRule>
  </conditionalFormatting>
  <conditionalFormatting sqref="GE27:GF27">
    <cfRule type="containsText" dxfId="14620" priority="41" operator="containsText" text="Pres">
      <formula>NOT(ISERROR(SEARCH(("Pres"),(GE27))))</formula>
    </cfRule>
  </conditionalFormatting>
  <conditionalFormatting sqref="GE27:GF27">
    <cfRule type="containsText" dxfId="14619" priority="42" operator="containsText" text="Abs">
      <formula>NOT(ISERROR(SEARCH(("Abs"),(GE27))))</formula>
    </cfRule>
  </conditionalFormatting>
  <conditionalFormatting sqref="GE27:GF27">
    <cfRule type="containsText" dxfId="14618" priority="43" operator="containsText" text="Leav">
      <formula>NOT(ISERROR(SEARCH(("Leav"),(GE27))))</formula>
    </cfRule>
  </conditionalFormatting>
  <conditionalFormatting sqref="GE27:GF27">
    <cfRule type="containsText" dxfId="14617" priority="44" operator="containsText" text="Holi">
      <formula>NOT(ISERROR(SEARCH(("Holi"),(GE27))))</formula>
    </cfRule>
  </conditionalFormatting>
  <conditionalFormatting sqref="GE27:GF27">
    <cfRule type="containsText" dxfId="14616" priority="45" operator="containsText" text="Orie">
      <formula>NOT(ISERROR(SEARCH(("Orie"),(GE27))))</formula>
    </cfRule>
  </conditionalFormatting>
  <conditionalFormatting sqref="B29">
    <cfRule type="duplicateValues" dxfId="14615" priority="4352"/>
  </conditionalFormatting>
  <hyperlinks>
    <hyperlink ref="E6" r:id="rId1" xr:uid="{89E49374-2DAD-4723-85CF-9E2C95D6D7BE}"/>
    <hyperlink ref="E7" r:id="rId2" xr:uid="{79F78407-A777-44A6-A7B8-B5ACBC83B1FA}"/>
    <hyperlink ref="E8" r:id="rId3" xr:uid="{FE38DF23-1EBE-445F-B090-D9979739FC67}"/>
    <hyperlink ref="E9" r:id="rId4" xr:uid="{0D19DC32-A815-478D-968B-0959B644531D}"/>
    <hyperlink ref="E10" r:id="rId5" xr:uid="{2DAD008C-AB03-428A-A9E7-13D11F9E42BA}"/>
    <hyperlink ref="E11" r:id="rId6" xr:uid="{5AF0331E-724D-4F50-B7E2-DC6232D58502}"/>
    <hyperlink ref="E12" r:id="rId7" xr:uid="{B76D5F99-1FD0-4745-B8FC-403BF09B473C}"/>
    <hyperlink ref="E13" r:id="rId8" xr:uid="{B6047385-0D3E-4B4C-8CF2-302B75A3A23E}"/>
    <hyperlink ref="E14" r:id="rId9" xr:uid="{C47D7B72-254D-4C26-84AA-A86088959E4A}"/>
    <hyperlink ref="E15" r:id="rId10" xr:uid="{7B706EEC-74C2-46AA-BE92-45F29573BB49}"/>
    <hyperlink ref="E16" r:id="rId11" xr:uid="{59265542-C548-4208-AB39-75D27464B316}"/>
    <hyperlink ref="E17" r:id="rId12" xr:uid="{F35463EB-EA78-4B18-98F1-0EF87DE1A861}"/>
    <hyperlink ref="E18" r:id="rId13" xr:uid="{8A5F5E7D-E924-4781-A74C-460478E4C313}"/>
    <hyperlink ref="E23" r:id="rId14" xr:uid="{0127816B-A392-4683-9974-6395847B8F1A}"/>
    <hyperlink ref="E25" r:id="rId15" xr:uid="{D0A41430-F6BC-4952-9EE9-9C95C67AF32F}"/>
    <hyperlink ref="E30" r:id="rId16" xr:uid="{F120DB74-DB93-4A35-B29B-8ED6C216E352}"/>
    <hyperlink ref="E31" r:id="rId17" xr:uid="{2642B39C-691B-4C06-A448-F5AA54305C85}"/>
    <hyperlink ref="E32" r:id="rId18" xr:uid="{959981BC-2E7E-4912-B24C-F8AA166ED30C}"/>
    <hyperlink ref="E29" r:id="rId19" xr:uid="{8DBD504F-52F4-4AEF-AF54-9B793F1AF7B1}"/>
    <hyperlink ref="E33" r:id="rId20" xr:uid="{7D1C8083-749E-42CF-8AFE-FC1CB8E0E1CE}"/>
    <hyperlink ref="E35" r:id="rId21" xr:uid="{EBC2F99C-F7D6-49C5-97DE-3BC4BF538D49}"/>
    <hyperlink ref="E36" r:id="rId22" xr:uid="{D87BE5D3-013B-473C-B00C-05701D1050D1}"/>
    <hyperlink ref="E37" r:id="rId23" xr:uid="{8EA08CE6-A70F-45C0-BB50-70DE4899ACB8}"/>
    <hyperlink ref="E38" r:id="rId24" xr:uid="{A9A1E377-93D9-4A7F-85EC-2FBE10BE4335}"/>
    <hyperlink ref="E39" r:id="rId25" xr:uid="{567F8190-BFEA-46E9-9E8B-4C3DDE335F5D}"/>
    <hyperlink ref="E40" r:id="rId26" xr:uid="{30F63DEA-F8F2-46D1-B09D-8B7E11EBB1BD}"/>
    <hyperlink ref="E41" r:id="rId27" xr:uid="{2B68E62A-253A-4118-9B33-C53495F1F0F4}"/>
    <hyperlink ref="E42" r:id="rId28" xr:uid="{36336D6D-A0B2-405C-8D0A-9472FE21BFB3}"/>
    <hyperlink ref="E44" r:id="rId29" xr:uid="{07C6596F-8C30-4E1E-AAB3-E2EC98E28773}"/>
  </hyperlinks>
  <pageMargins left="0.7" right="0.7" top="0.75" bottom="0.75" header="0.3" footer="0.3"/>
  <legacyDrawing r:id="rId30"/>
  <extLst>
    <ext xmlns:x14="http://schemas.microsoft.com/office/spreadsheetml/2009/9/main" uri="{CCE6A557-97BC-4b89-ADB6-D9C93CAAB3DF}">
      <x14:dataValidations xmlns:xm="http://schemas.microsoft.com/office/excel/2006/main" count="3">
        <x14:dataValidation type="list" allowBlank="1" showInputMessage="1" showErrorMessage="1" xr:uid="{2121C31C-EC31-49CB-854F-F621077BA33A}">
          <x14:formula1>
            <xm:f>Ref!$A$1:$A$6</xm:f>
          </x14:formula1>
          <xm:sqref>BK17 BM17 BI17 AU6:AU28 BE6:BE28 BR19:BR28 BO17 BS17:BS18 BU7:BU15 BA6:BA28 AY6:AY28 AW6:AW28 AQ6:AQ28 AS6:AS28 AK6:AK28 AO6:AO28 AC6:AC28 DS7:DS28 AG6:AG28 AI6:AI28 AM6:AM28 BC6:BC28 BG12:BG17 BH10:BH11 BH18:BH28 BG6:BG9 BY7:BY9 CB18:CB28 CD18:CD28 CE7:CE15 CI7:CI28 CF18:CF28 BI6:BI9 BJ10:BJ11 BI12:BI15 BJ16 BJ18:BJ28 BK6:BK9 BL10:BL11 BK12:BK15 BL16 BL18:BL28 BM6:BM9 BN10:BN11 BM12:BM15 BN16 BN18:BN28 BP6 BO7:BO9 BP10:BP11 BO12:BO15 BP16 BP18:BP28 BR6 BQ7:BQ9 BR10:BR11 BQ12:BQ15 BR16 BQ17:BQ18 BT6 BS7:BS9 BT10:BT11 BS12:BS15 BT16 BT19:BT28 BV6 BV16:BV28 BU17:BU18 BX6 BW7:BW9 BX10:BX11 BW12:BW15 BX16:BX17 BX19:BX28 BW18 BY12:BY15 BZ19:BZ28 BY18 CA7:CA15 CC7:CC15 CJ6 CP6 CN6 CR6 CH6 CH16:CH28 CG7:CG15 CL6 CK7:CK28 CM7:CM28 DI7:DI28 CO7:CO28 CT6 CQ7:CQ28 CV6 CS7:CS28 CX6 CU7:CU28 CZ6 FT6 DB6 CY7:CY28 DD6 DA7:DA28 DF6 DC7:DC28 DH6 DE7:DE28 DJ6 DG7:DG28 DL6 CW7:CW28 DK7:DK28 DO7:DO28 DM7:DM28 DQ7:DQ28 DN6 DP6 DR6 DT6 DU7:DU28 DV6 DX6 DZ6 EB6 ED6 EF6 EH6 EJ6 EL6 DW7:DW28 EN6 EP6 ER6 ET6 EV6 EX6 EZ6 FB6 FD6 FF6 FH6 FJ6 FL6 FN6 FP44:FP47 FR6 FP6:FP24 GM27:GM44 GK27:GK44 GI27:GI44 GG27:GG44 GE27:GE44 GC27:GC44 GA27:GA44 FY27:FY45 FU26:FU45 FO7:FO47 EQ7:EQ40 FS7:FS47 FQ7:FQ47 FM7:FM41 FK7:FK41 FI7:FI41 FG7:FG41 FE7:FE41 FC7:FC41 FA7:FA41 EY7:EY41 EW7:EW40 EU7:EU40 ES7:ES40 FW27:FW45 EI7:EI36 EO7:EO38 EM7:EM36 EK7:EK36 EC7:EC36 EA7:EA36 DY7:DY31 EG7:EG34 EE7:EE34 AE6:AE32</xm:sqref>
        </x14:dataValidation>
        <x14:dataValidation type="list" allowBlank="1" showInputMessage="1" showErrorMessage="1" xr:uid="{CB524907-68B4-4672-927B-4B8198AA1ABC}">
          <x14:formula1>
            <xm:f>Ref!$B$1:$B$7</xm:f>
          </x14:formula1>
          <xm:sqref>A6:A45</xm:sqref>
        </x14:dataValidation>
        <x14:dataValidation type="list" allowBlank="1" showInputMessage="1" showErrorMessage="1" xr:uid="{5EF0FF35-3523-4589-AD61-C9B9F5606F14}">
          <x14:formula1>
            <xm:f>Ref!$C$1:$C$2</xm:f>
          </x14:formula1>
          <xm:sqref>F6:F45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EA68-0687-431E-815A-864033B5EC64}">
  <sheetPr filterMode="1">
    <tabColor rgb="FF757171"/>
    <outlinePr summaryBelow="0" summaryRight="0"/>
    <pageSetUpPr fitToPage="1"/>
  </sheetPr>
  <dimension ref="A1:GM932"/>
  <sheetViews>
    <sheetView showGridLines="0" workbookViewId="0">
      <pane xSplit="29" ySplit="5" topLeftCell="AD15" activePane="bottomRight" state="frozen"/>
      <selection pane="bottomRight" activeCell="D16" sqref="D16"/>
      <selection pane="bottomLeft" activeCell="V11" sqref="V11"/>
      <selection pane="topRight" activeCell="V11" sqref="V11"/>
    </sheetView>
  </sheetViews>
  <sheetFormatPr defaultColWidth="14.42578125" defaultRowHeight="15" customHeight="1"/>
  <cols>
    <col min="1" max="1" width="10.28515625" bestFit="1" customWidth="1"/>
    <col min="2" max="2" width="11.140625" customWidth="1"/>
    <col min="3" max="3" width="12.85546875" customWidth="1"/>
    <col min="4" max="4" width="16.5703125" customWidth="1"/>
    <col min="5" max="5" width="13.5703125" customWidth="1"/>
    <col min="6" max="6" width="5.42578125" customWidth="1"/>
    <col min="7" max="7" width="13.42578125" customWidth="1"/>
    <col min="8" max="8" width="12.140625" customWidth="1"/>
    <col min="9" max="9" width="13.85546875" customWidth="1"/>
    <col min="10" max="10" width="7" customWidth="1"/>
    <col min="11" max="11" width="10.42578125" customWidth="1"/>
    <col min="12" max="12" width="13.85546875" customWidth="1"/>
    <col min="13" max="13" width="7.140625" customWidth="1"/>
    <col min="14" max="14" width="9.5703125" customWidth="1"/>
    <col min="15" max="15" width="12.42578125" customWidth="1"/>
    <col min="16" max="20" width="3.28515625" customWidth="1"/>
    <col min="21" max="21" width="3.5703125" customWidth="1"/>
    <col min="22" max="22" width="4.5703125" customWidth="1"/>
    <col min="23" max="23" width="3.5703125" customWidth="1"/>
    <col min="24" max="24" width="3.28515625" bestFit="1" customWidth="1"/>
    <col min="25" max="25" width="6" customWidth="1"/>
    <col min="26" max="26" width="3.5703125" hidden="1" customWidth="1"/>
    <col min="27" max="27" width="5.140625" hidden="1" customWidth="1"/>
    <col min="28" max="28" width="4.85546875" hidden="1" customWidth="1"/>
    <col min="29" max="29" width="5" customWidth="1"/>
    <col min="30" max="30" width="3.85546875" bestFit="1" customWidth="1"/>
    <col min="31" max="31" width="3.28515625" bestFit="1" customWidth="1"/>
    <col min="32" max="32" width="4" bestFit="1" customWidth="1"/>
    <col min="33" max="33" width="3.28515625" bestFit="1" customWidth="1"/>
    <col min="34" max="34" width="4" bestFit="1" customWidth="1"/>
    <col min="35" max="35" width="3.28515625" bestFit="1" customWidth="1"/>
    <col min="36" max="36" width="4" bestFit="1" customWidth="1"/>
    <col min="37" max="37" width="3.5703125" bestFit="1" customWidth="1"/>
    <col min="38" max="38" width="4" bestFit="1" customWidth="1"/>
    <col min="39" max="39" width="3.28515625" bestFit="1" customWidth="1"/>
    <col min="40" max="40" width="4" bestFit="1" customWidth="1"/>
    <col min="41" max="41" width="3.28515625" bestFit="1" customWidth="1"/>
    <col min="42" max="42" width="5.28515625" customWidth="1"/>
    <col min="43" max="43" width="3.28515625" bestFit="1" customWidth="1"/>
    <col min="44" max="44" width="4" bestFit="1" customWidth="1"/>
    <col min="45" max="45" width="3.28515625" bestFit="1" customWidth="1"/>
    <col min="46" max="46" width="4" bestFit="1" customWidth="1"/>
    <col min="47" max="47" width="3.28515625" bestFit="1" customWidth="1"/>
    <col min="48" max="48" width="4" bestFit="1" customWidth="1"/>
    <col min="49" max="49" width="3.28515625" bestFit="1" customWidth="1"/>
    <col min="50" max="50" width="4" bestFit="1" customWidth="1"/>
    <col min="51" max="51" width="3.28515625" bestFit="1" customWidth="1"/>
    <col min="52" max="52" width="3.7109375" bestFit="1" customWidth="1"/>
    <col min="53" max="53" width="3.28515625" bestFit="1" customWidth="1"/>
    <col min="54" max="54" width="4" bestFit="1" customWidth="1"/>
    <col min="55" max="55" width="3.28515625" bestFit="1" customWidth="1"/>
    <col min="56" max="56" width="4" bestFit="1" customWidth="1"/>
    <col min="57" max="57" width="3.28515625" bestFit="1" customWidth="1"/>
    <col min="58" max="58" width="4" bestFit="1" customWidth="1"/>
    <col min="59" max="59" width="3.28515625" bestFit="1" customWidth="1"/>
    <col min="60" max="60" width="4" bestFit="1" customWidth="1"/>
    <col min="61" max="61" width="3.28515625" bestFit="1" customWidth="1"/>
    <col min="62" max="62" width="4" bestFit="1" customWidth="1"/>
    <col min="63" max="63" width="3.28515625" bestFit="1" customWidth="1"/>
    <col min="64" max="64" width="4" bestFit="1" customWidth="1"/>
    <col min="65" max="65" width="3.28515625" bestFit="1" customWidth="1"/>
    <col min="66" max="66" width="4" bestFit="1" customWidth="1"/>
    <col min="67" max="67" width="3.28515625" bestFit="1" customWidth="1"/>
    <col min="68" max="68" width="4" bestFit="1" customWidth="1"/>
    <col min="69" max="69" width="3.28515625" bestFit="1" customWidth="1"/>
    <col min="70" max="70" width="4" bestFit="1" customWidth="1"/>
    <col min="71" max="71" width="3.28515625" bestFit="1" customWidth="1"/>
    <col min="72" max="72" width="4" bestFit="1" customWidth="1"/>
    <col min="73" max="73" width="3.28515625" bestFit="1" customWidth="1"/>
    <col min="74" max="74" width="4" bestFit="1" customWidth="1"/>
    <col min="75" max="75" width="3.28515625" bestFit="1" customWidth="1"/>
    <col min="76" max="76" width="4" bestFit="1" customWidth="1"/>
    <col min="77" max="77" width="3.28515625" bestFit="1" customWidth="1"/>
    <col min="78" max="78" width="4" bestFit="1" customWidth="1"/>
    <col min="79" max="79" width="3.28515625" bestFit="1" customWidth="1"/>
    <col min="80" max="80" width="4" bestFit="1" customWidth="1"/>
    <col min="81" max="81" width="3.28515625" bestFit="1" customWidth="1"/>
    <col min="82" max="82" width="4" bestFit="1" customWidth="1"/>
    <col min="83" max="83" width="3.28515625" bestFit="1" customWidth="1"/>
    <col min="84" max="84" width="4" bestFit="1" customWidth="1"/>
    <col min="85" max="85" width="3.28515625" bestFit="1" customWidth="1"/>
    <col min="86" max="86" width="4" bestFit="1" customWidth="1"/>
    <col min="87" max="87" width="3.28515625" bestFit="1" customWidth="1"/>
    <col min="88" max="88" width="4" bestFit="1" customWidth="1"/>
    <col min="89" max="89" width="3.28515625" bestFit="1" customWidth="1"/>
    <col min="90" max="90" width="4" bestFit="1" customWidth="1"/>
    <col min="91" max="91" width="3.28515625" bestFit="1" customWidth="1"/>
    <col min="92" max="92" width="4" bestFit="1" customWidth="1"/>
    <col min="93" max="93" width="3.28515625" bestFit="1" customWidth="1"/>
    <col min="94" max="94" width="4.28515625" bestFit="1" customWidth="1"/>
    <col min="95" max="95" width="3.28515625" bestFit="1" customWidth="1"/>
    <col min="96" max="96" width="4.28515625" bestFit="1" customWidth="1"/>
    <col min="97" max="97" width="3.28515625" bestFit="1" customWidth="1"/>
    <col min="98" max="98" width="5.7109375" customWidth="1"/>
    <col min="99" max="99" width="5.85546875" customWidth="1"/>
    <col min="100" max="100" width="5.5703125" customWidth="1"/>
    <col min="101" max="101" width="4.85546875" customWidth="1"/>
    <col min="102" max="102" width="5.7109375" customWidth="1"/>
    <col min="103" max="103" width="7.42578125" customWidth="1"/>
    <col min="104" max="104" width="6" customWidth="1"/>
    <col min="105" max="105" width="3.28515625" bestFit="1" customWidth="1"/>
    <col min="106" max="106" width="5.140625" customWidth="1"/>
    <col min="107" max="107" width="3.28515625" bestFit="1" customWidth="1"/>
    <col min="108" max="108" width="4.28515625" customWidth="1"/>
    <col min="109" max="109" width="3.28515625" bestFit="1" customWidth="1"/>
    <col min="110" max="110" width="5.42578125" style="173" customWidth="1"/>
    <col min="111" max="111" width="3.28515625" style="173" bestFit="1" customWidth="1"/>
    <col min="112" max="112" width="5.140625" style="173" customWidth="1"/>
    <col min="113" max="113" width="3.28515625" style="173" bestFit="1" customWidth="1"/>
    <col min="114" max="114" width="4" style="173" customWidth="1"/>
    <col min="115" max="117" width="3.28515625" style="173" bestFit="1" customWidth="1"/>
    <col min="118" max="118" width="4.140625" style="173" customWidth="1"/>
    <col min="119" max="122" width="3.28515625" style="173" bestFit="1" customWidth="1"/>
    <col min="123" max="123" width="4.28515625" style="173" customWidth="1"/>
    <col min="124" max="133" width="3.28515625" style="173" bestFit="1" customWidth="1"/>
    <col min="134" max="134" width="6" style="173" customWidth="1"/>
    <col min="135" max="140" width="3.28515625" style="173" bestFit="1" customWidth="1"/>
    <col min="141" max="141" width="3.7109375" style="173" bestFit="1" customWidth="1"/>
    <col min="142" max="155" width="3.28515625" style="173" bestFit="1" customWidth="1"/>
    <col min="156" max="156" width="4.7109375" style="173" customWidth="1"/>
    <col min="157" max="157" width="3.7109375" style="173" bestFit="1" customWidth="1"/>
    <col min="158" max="162" width="3.28515625" style="173" bestFit="1" customWidth="1"/>
    <col min="163" max="163" width="6" style="173" customWidth="1"/>
    <col min="164" max="164" width="5.28515625" style="173" customWidth="1"/>
    <col min="165" max="168" width="3.28515625" style="173" bestFit="1" customWidth="1"/>
    <col min="169" max="169" width="4.42578125" style="173" customWidth="1"/>
    <col min="170" max="195" width="3.28515625" style="173" bestFit="1" customWidth="1"/>
  </cols>
  <sheetData>
    <row r="1" spans="1:195" ht="42" customHeight="1" thickTop="1">
      <c r="A1" s="1" t="s">
        <v>0</v>
      </c>
      <c r="B1" s="2">
        <f>COUNTIF(A:A,"Active")</f>
        <v>0</v>
      </c>
      <c r="C1" s="3" t="s">
        <v>1</v>
      </c>
      <c r="D1" s="3" t="s">
        <v>601</v>
      </c>
      <c r="E1" s="4"/>
      <c r="F1" s="5"/>
      <c r="G1" s="6"/>
      <c r="H1" s="6"/>
      <c r="I1" s="7"/>
      <c r="J1" s="7"/>
      <c r="K1" s="7"/>
      <c r="L1" s="7"/>
      <c r="M1" s="7"/>
      <c r="N1" s="8"/>
      <c r="O1" s="8"/>
      <c r="P1" s="9"/>
      <c r="Q1" s="8"/>
      <c r="R1" s="10"/>
      <c r="S1" s="11"/>
      <c r="T1" s="15"/>
      <c r="U1" s="15"/>
      <c r="V1" s="15"/>
      <c r="W1" s="14"/>
      <c r="X1" s="11"/>
      <c r="Y1" s="12"/>
      <c r="Z1" s="14"/>
      <c r="AA1" s="15" t="s">
        <v>2</v>
      </c>
      <c r="AB1" s="15"/>
      <c r="AC1" s="15"/>
      <c r="AD1" s="216" t="s">
        <v>602</v>
      </c>
      <c r="AE1" s="216"/>
      <c r="AF1" s="216" t="s">
        <v>603</v>
      </c>
      <c r="AG1" s="216"/>
      <c r="AH1" s="216" t="s">
        <v>604</v>
      </c>
      <c r="AI1" s="216"/>
      <c r="AJ1" s="380" t="s">
        <v>82</v>
      </c>
      <c r="AK1" s="216"/>
      <c r="AL1" s="216" t="s">
        <v>83</v>
      </c>
      <c r="AM1" s="216"/>
      <c r="AN1" s="216" t="s">
        <v>84</v>
      </c>
      <c r="AO1" s="216"/>
      <c r="AP1" s="217" t="s">
        <v>85</v>
      </c>
      <c r="AQ1" s="213"/>
      <c r="AR1" s="213" t="s">
        <v>86</v>
      </c>
      <c r="AS1" s="213"/>
      <c r="AT1" s="213" t="s">
        <v>87</v>
      </c>
      <c r="AU1" s="213"/>
      <c r="AV1" s="213" t="s">
        <v>88</v>
      </c>
      <c r="AW1" s="213"/>
      <c r="AX1" s="213" t="s">
        <v>89</v>
      </c>
      <c r="AY1" s="213"/>
      <c r="AZ1" s="213" t="s">
        <v>54</v>
      </c>
      <c r="BA1" s="213"/>
      <c r="BB1" s="213" t="s">
        <v>90</v>
      </c>
      <c r="BC1" s="213"/>
      <c r="BD1" s="213" t="s">
        <v>91</v>
      </c>
      <c r="BE1" s="213"/>
      <c r="BF1" s="213" t="s">
        <v>92</v>
      </c>
      <c r="BG1" s="213"/>
      <c r="BH1" s="213" t="s">
        <v>93</v>
      </c>
      <c r="BI1" s="213"/>
      <c r="BJ1" s="213" t="s">
        <v>94</v>
      </c>
      <c r="BK1" s="213"/>
      <c r="BL1" s="213" t="s">
        <v>95</v>
      </c>
      <c r="BM1" s="213"/>
      <c r="BN1" s="213" t="s">
        <v>96</v>
      </c>
      <c r="BO1" s="213"/>
      <c r="BP1" s="213" t="s">
        <v>97</v>
      </c>
      <c r="BQ1" s="213"/>
      <c r="BR1" s="213" t="s">
        <v>98</v>
      </c>
      <c r="BS1" s="213"/>
      <c r="BT1" s="213" t="s">
        <v>108</v>
      </c>
      <c r="BU1" s="213"/>
      <c r="BV1" s="213" t="s">
        <v>605</v>
      </c>
      <c r="BW1" s="213"/>
      <c r="BX1" s="213" t="s">
        <v>101</v>
      </c>
      <c r="BY1" s="213"/>
      <c r="BZ1" s="213" t="s">
        <v>102</v>
      </c>
      <c r="CA1" s="213"/>
      <c r="CB1" s="213" t="s">
        <v>103</v>
      </c>
      <c r="CC1" s="213"/>
      <c r="CD1" s="213" t="s">
        <v>104</v>
      </c>
      <c r="CE1" s="213"/>
      <c r="CF1" s="213" t="s">
        <v>105</v>
      </c>
      <c r="CG1" s="213"/>
      <c r="CH1" s="213" t="s">
        <v>106</v>
      </c>
      <c r="CI1" s="213"/>
      <c r="CJ1" s="213" t="s">
        <v>77</v>
      </c>
      <c r="CK1" s="213"/>
      <c r="CL1" s="213" t="s">
        <v>78</v>
      </c>
      <c r="CM1" s="213"/>
      <c r="CN1" s="213" t="s">
        <v>79</v>
      </c>
      <c r="CO1" s="213"/>
      <c r="CP1" s="213" t="s">
        <v>80</v>
      </c>
      <c r="CQ1" s="213"/>
      <c r="CR1" s="213" t="s">
        <v>81</v>
      </c>
      <c r="CS1" s="213"/>
      <c r="CT1" s="213" t="s">
        <v>82</v>
      </c>
      <c r="CU1" s="213"/>
      <c r="CV1" s="213" t="s">
        <v>83</v>
      </c>
      <c r="CW1" s="213"/>
      <c r="CX1" s="213" t="s">
        <v>84</v>
      </c>
      <c r="CY1" s="213"/>
      <c r="CZ1" s="213" t="s">
        <v>85</v>
      </c>
      <c r="DA1" s="213"/>
      <c r="DB1" s="213" t="s">
        <v>86</v>
      </c>
      <c r="DC1" s="213"/>
      <c r="DD1" s="213" t="s">
        <v>87</v>
      </c>
      <c r="DE1" s="218"/>
      <c r="DF1" s="277" t="s">
        <v>88</v>
      </c>
      <c r="DG1" s="129"/>
      <c r="DH1" s="277" t="s">
        <v>89</v>
      </c>
      <c r="DI1" s="129"/>
      <c r="DJ1" s="277" t="s">
        <v>90</v>
      </c>
      <c r="DK1" s="129"/>
      <c r="DL1" s="299" t="s">
        <v>91</v>
      </c>
      <c r="DM1" s="129"/>
      <c r="DN1" s="299" t="s">
        <v>92</v>
      </c>
      <c r="DO1" s="129"/>
      <c r="DP1" s="299" t="s">
        <v>93</v>
      </c>
      <c r="DQ1" s="129"/>
      <c r="DR1" s="299" t="s">
        <v>94</v>
      </c>
      <c r="DS1" s="129"/>
      <c r="DT1" s="299" t="s">
        <v>95</v>
      </c>
      <c r="DU1" s="129"/>
      <c r="DV1" s="299" t="s">
        <v>96</v>
      </c>
      <c r="DW1" s="129"/>
      <c r="DX1" s="129"/>
      <c r="DY1" s="129"/>
      <c r="DZ1" s="129"/>
      <c r="EA1" s="129"/>
      <c r="EB1" s="299" t="s">
        <v>97</v>
      </c>
      <c r="EC1" s="129"/>
      <c r="ED1" s="299" t="s">
        <v>98</v>
      </c>
      <c r="EE1" s="129"/>
      <c r="EF1" s="299" t="s">
        <v>175</v>
      </c>
      <c r="EG1" s="129"/>
      <c r="EH1" s="299" t="s">
        <v>100</v>
      </c>
      <c r="EI1" s="129"/>
      <c r="EJ1" s="299" t="s">
        <v>101</v>
      </c>
      <c r="EK1" s="129"/>
      <c r="EL1" s="420" t="s">
        <v>102</v>
      </c>
      <c r="EM1" s="129"/>
      <c r="EN1" s="420" t="s">
        <v>103</v>
      </c>
      <c r="EO1" s="129"/>
      <c r="EP1" s="299" t="s">
        <v>104</v>
      </c>
      <c r="EQ1" s="129"/>
      <c r="ER1" s="299" t="s">
        <v>105</v>
      </c>
      <c r="ES1" s="129"/>
      <c r="ET1" s="299" t="s">
        <v>106</v>
      </c>
      <c r="EU1" s="129"/>
      <c r="EV1" s="299" t="s">
        <v>77</v>
      </c>
      <c r="EW1" s="129"/>
      <c r="EX1" s="435" t="s">
        <v>606</v>
      </c>
      <c r="EY1" s="129"/>
      <c r="EZ1" s="299" t="s">
        <v>79</v>
      </c>
      <c r="FA1" s="129"/>
      <c r="FB1" s="435" t="s">
        <v>80</v>
      </c>
      <c r="FC1" s="129"/>
      <c r="FD1" s="129"/>
      <c r="FE1" s="129"/>
      <c r="FF1" s="299" t="s">
        <v>607</v>
      </c>
      <c r="FG1" s="129"/>
      <c r="FH1" s="299" t="s">
        <v>608</v>
      </c>
      <c r="FI1" s="129"/>
      <c r="FJ1" s="299" t="s">
        <v>609</v>
      </c>
      <c r="FK1" s="129"/>
      <c r="FL1" s="299" t="s">
        <v>610</v>
      </c>
      <c r="FM1" s="129"/>
      <c r="FN1" s="299" t="s">
        <v>611</v>
      </c>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row>
    <row r="2" spans="1:195">
      <c r="A2" s="959" t="s">
        <v>3</v>
      </c>
      <c r="B2" s="959" t="s">
        <v>4</v>
      </c>
      <c r="C2" s="959" t="s">
        <v>5</v>
      </c>
      <c r="D2" s="959" t="s">
        <v>6</v>
      </c>
      <c r="E2" s="959" t="s">
        <v>7</v>
      </c>
      <c r="F2" s="959" t="s">
        <v>8</v>
      </c>
      <c r="G2" s="961" t="s">
        <v>9</v>
      </c>
      <c r="H2" s="961" t="s">
        <v>10</v>
      </c>
      <c r="I2" s="962" t="s">
        <v>11</v>
      </c>
      <c r="J2" s="963" t="s">
        <v>12</v>
      </c>
      <c r="K2" s="962" t="s">
        <v>13</v>
      </c>
      <c r="L2" s="979" t="s">
        <v>14</v>
      </c>
      <c r="M2" s="979" t="s">
        <v>71</v>
      </c>
      <c r="N2" s="954" t="s">
        <v>16</v>
      </c>
      <c r="O2" s="954" t="s">
        <v>17</v>
      </c>
      <c r="P2" s="955" t="s">
        <v>18</v>
      </c>
      <c r="Q2" s="956" t="s">
        <v>19</v>
      </c>
      <c r="R2" s="965" t="s">
        <v>20</v>
      </c>
      <c r="S2" s="966" t="s">
        <v>21</v>
      </c>
      <c r="T2" s="967" t="s">
        <v>30</v>
      </c>
      <c r="U2" s="981" t="s">
        <v>24</v>
      </c>
      <c r="V2" s="981" t="s">
        <v>72</v>
      </c>
      <c r="W2" s="981" t="s">
        <v>25</v>
      </c>
      <c r="X2" s="966" t="s">
        <v>22</v>
      </c>
      <c r="Y2" s="954" t="s">
        <v>23</v>
      </c>
      <c r="Z2" s="206"/>
      <c r="AA2" s="207"/>
      <c r="AB2" s="207"/>
      <c r="AC2" s="980" t="s">
        <v>73</v>
      </c>
      <c r="AD2" s="240">
        <f>AD5</f>
        <v>44212</v>
      </c>
      <c r="AE2" s="240">
        <f t="shared" ref="AE2:AS2" si="0">AE5</f>
        <v>44212</v>
      </c>
      <c r="AF2" s="240">
        <f t="shared" si="0"/>
        <v>44219</v>
      </c>
      <c r="AG2" s="240">
        <f t="shared" si="0"/>
        <v>44219</v>
      </c>
      <c r="AH2" s="240">
        <f t="shared" si="0"/>
        <v>44226</v>
      </c>
      <c r="AI2" s="240">
        <f t="shared" si="0"/>
        <v>44226</v>
      </c>
      <c r="AJ2" s="240">
        <f t="shared" si="0"/>
        <v>44233</v>
      </c>
      <c r="AK2" s="240">
        <f t="shared" si="0"/>
        <v>44233</v>
      </c>
      <c r="AL2" s="240">
        <f t="shared" si="0"/>
        <v>44240</v>
      </c>
      <c r="AM2" s="240">
        <f t="shared" si="0"/>
        <v>44240</v>
      </c>
      <c r="AN2" s="240">
        <f t="shared" si="0"/>
        <v>44247</v>
      </c>
      <c r="AO2" s="240">
        <f t="shared" si="0"/>
        <v>44247</v>
      </c>
      <c r="AP2" s="240">
        <f t="shared" si="0"/>
        <v>44254</v>
      </c>
      <c r="AQ2" s="240">
        <f t="shared" si="0"/>
        <v>44254</v>
      </c>
      <c r="AR2" s="240">
        <f t="shared" si="0"/>
        <v>44261</v>
      </c>
      <c r="AS2" s="240">
        <f t="shared" si="0"/>
        <v>44261</v>
      </c>
      <c r="AT2" s="240">
        <f t="shared" ref="AT2:DE2" si="1">AT5</f>
        <v>44268</v>
      </c>
      <c r="AU2" s="240">
        <f t="shared" si="1"/>
        <v>44268</v>
      </c>
      <c r="AV2" s="240">
        <f t="shared" si="1"/>
        <v>44275</v>
      </c>
      <c r="AW2" s="240">
        <f t="shared" si="1"/>
        <v>44275</v>
      </c>
      <c r="AX2" s="240">
        <f t="shared" si="1"/>
        <v>44282</v>
      </c>
      <c r="AY2" s="240">
        <f t="shared" si="1"/>
        <v>44282</v>
      </c>
      <c r="AZ2" s="240">
        <f t="shared" si="1"/>
        <v>44289</v>
      </c>
      <c r="BA2" s="240">
        <f t="shared" si="1"/>
        <v>44289</v>
      </c>
      <c r="BB2" s="240">
        <f t="shared" si="1"/>
        <v>44296</v>
      </c>
      <c r="BC2" s="240">
        <f t="shared" si="1"/>
        <v>44296</v>
      </c>
      <c r="BD2" s="240">
        <f t="shared" si="1"/>
        <v>44303</v>
      </c>
      <c r="BE2" s="240">
        <f t="shared" si="1"/>
        <v>44303</v>
      </c>
      <c r="BF2" s="240">
        <f t="shared" si="1"/>
        <v>44310</v>
      </c>
      <c r="BG2" s="240">
        <f t="shared" si="1"/>
        <v>44310</v>
      </c>
      <c r="BH2" s="240">
        <f t="shared" si="1"/>
        <v>44317</v>
      </c>
      <c r="BI2" s="240">
        <f t="shared" si="1"/>
        <v>44317</v>
      </c>
      <c r="BJ2" s="240">
        <f t="shared" si="1"/>
        <v>44324</v>
      </c>
      <c r="BK2" s="240">
        <f t="shared" si="1"/>
        <v>44324</v>
      </c>
      <c r="BL2" s="240">
        <f t="shared" si="1"/>
        <v>44331</v>
      </c>
      <c r="BM2" s="240">
        <f t="shared" si="1"/>
        <v>44331</v>
      </c>
      <c r="BN2" s="240">
        <f t="shared" si="1"/>
        <v>44338</v>
      </c>
      <c r="BO2" s="240">
        <f t="shared" si="1"/>
        <v>44338</v>
      </c>
      <c r="BP2" s="240">
        <f t="shared" si="1"/>
        <v>44345</v>
      </c>
      <c r="BQ2" s="240">
        <f t="shared" si="1"/>
        <v>44345</v>
      </c>
      <c r="BR2" s="240">
        <f t="shared" si="1"/>
        <v>44352</v>
      </c>
      <c r="BS2" s="240">
        <f t="shared" si="1"/>
        <v>44352</v>
      </c>
      <c r="BT2" s="240">
        <f t="shared" si="1"/>
        <v>44359</v>
      </c>
      <c r="BU2" s="240">
        <f t="shared" si="1"/>
        <v>44359</v>
      </c>
      <c r="BV2" s="240">
        <f t="shared" si="1"/>
        <v>44366</v>
      </c>
      <c r="BW2" s="240">
        <f t="shared" si="1"/>
        <v>44366</v>
      </c>
      <c r="BX2" s="240">
        <f t="shared" si="1"/>
        <v>44373</v>
      </c>
      <c r="BY2" s="240">
        <f t="shared" si="1"/>
        <v>44373</v>
      </c>
      <c r="BZ2" s="240">
        <f t="shared" si="1"/>
        <v>44380</v>
      </c>
      <c r="CA2" s="240">
        <f t="shared" si="1"/>
        <v>44380</v>
      </c>
      <c r="CB2" s="240">
        <f t="shared" si="1"/>
        <v>44387</v>
      </c>
      <c r="CC2" s="240">
        <f t="shared" si="1"/>
        <v>44387</v>
      </c>
      <c r="CD2" s="240">
        <f t="shared" si="1"/>
        <v>44394</v>
      </c>
      <c r="CE2" s="240">
        <f t="shared" si="1"/>
        <v>44394</v>
      </c>
      <c r="CF2" s="240">
        <f t="shared" si="1"/>
        <v>44401</v>
      </c>
      <c r="CG2" s="240">
        <f t="shared" si="1"/>
        <v>44401</v>
      </c>
      <c r="CH2" s="240">
        <f t="shared" si="1"/>
        <v>44408</v>
      </c>
      <c r="CI2" s="240">
        <f t="shared" si="1"/>
        <v>44408</v>
      </c>
      <c r="CJ2" s="240">
        <f t="shared" si="1"/>
        <v>44415</v>
      </c>
      <c r="CK2" s="240">
        <f t="shared" si="1"/>
        <v>44415</v>
      </c>
      <c r="CL2" s="240">
        <f t="shared" si="1"/>
        <v>44422</v>
      </c>
      <c r="CM2" s="240">
        <f t="shared" si="1"/>
        <v>44422</v>
      </c>
      <c r="CN2" s="240">
        <f t="shared" si="1"/>
        <v>44429</v>
      </c>
      <c r="CO2" s="240">
        <f t="shared" si="1"/>
        <v>44429</v>
      </c>
      <c r="CP2" s="240">
        <f t="shared" si="1"/>
        <v>44436</v>
      </c>
      <c r="CQ2" s="240">
        <f t="shared" si="1"/>
        <v>44436</v>
      </c>
      <c r="CR2" s="240">
        <f t="shared" si="1"/>
        <v>44443</v>
      </c>
      <c r="CS2" s="240">
        <f t="shared" si="1"/>
        <v>44443</v>
      </c>
      <c r="CT2" s="240">
        <f t="shared" si="1"/>
        <v>44450</v>
      </c>
      <c r="CU2" s="240">
        <f t="shared" si="1"/>
        <v>44450</v>
      </c>
      <c r="CV2" s="240">
        <f t="shared" si="1"/>
        <v>44457</v>
      </c>
      <c r="CW2" s="240">
        <f t="shared" si="1"/>
        <v>44457</v>
      </c>
      <c r="CX2" s="240">
        <f t="shared" si="1"/>
        <v>44464</v>
      </c>
      <c r="CY2" s="240">
        <f t="shared" si="1"/>
        <v>44464</v>
      </c>
      <c r="CZ2" s="240">
        <f t="shared" si="1"/>
        <v>44471</v>
      </c>
      <c r="DA2" s="240">
        <f t="shared" si="1"/>
        <v>44471</v>
      </c>
      <c r="DB2" s="240">
        <f t="shared" si="1"/>
        <v>44478</v>
      </c>
      <c r="DC2" s="240">
        <f t="shared" si="1"/>
        <v>44478</v>
      </c>
      <c r="DD2" s="240">
        <f t="shared" si="1"/>
        <v>44485</v>
      </c>
      <c r="DE2" s="240">
        <f t="shared" si="1"/>
        <v>44485</v>
      </c>
      <c r="DF2" s="240">
        <f t="shared" ref="DF2:EA2" si="2">DF5</f>
        <v>44492</v>
      </c>
      <c r="DG2" s="240">
        <f t="shared" si="2"/>
        <v>44492</v>
      </c>
      <c r="DH2" s="240">
        <f t="shared" si="2"/>
        <v>44499</v>
      </c>
      <c r="DI2" s="240">
        <f t="shared" si="2"/>
        <v>44499</v>
      </c>
      <c r="DJ2" s="240">
        <f t="shared" si="2"/>
        <v>44506</v>
      </c>
      <c r="DK2" s="240">
        <f t="shared" si="2"/>
        <v>44506</v>
      </c>
      <c r="DL2" s="240">
        <f t="shared" si="2"/>
        <v>44513</v>
      </c>
      <c r="DM2" s="240">
        <f t="shared" si="2"/>
        <v>44513</v>
      </c>
      <c r="DN2" s="240">
        <f t="shared" si="2"/>
        <v>44520</v>
      </c>
      <c r="DO2" s="240">
        <f t="shared" si="2"/>
        <v>44520</v>
      </c>
      <c r="DP2" s="240">
        <f t="shared" si="2"/>
        <v>44527</v>
      </c>
      <c r="DQ2" s="240">
        <f t="shared" si="2"/>
        <v>44527</v>
      </c>
      <c r="DR2" s="240">
        <f t="shared" si="2"/>
        <v>44534</v>
      </c>
      <c r="DS2" s="240">
        <f t="shared" si="2"/>
        <v>44534</v>
      </c>
      <c r="DT2" s="240">
        <f t="shared" si="2"/>
        <v>44541</v>
      </c>
      <c r="DU2" s="240">
        <f t="shared" si="2"/>
        <v>44541</v>
      </c>
      <c r="DV2" s="240">
        <f t="shared" si="2"/>
        <v>44548</v>
      </c>
      <c r="DW2" s="240">
        <f t="shared" si="2"/>
        <v>44548</v>
      </c>
      <c r="DX2" s="240">
        <f t="shared" si="2"/>
        <v>44555</v>
      </c>
      <c r="DY2" s="240">
        <f t="shared" si="2"/>
        <v>44555</v>
      </c>
      <c r="DZ2" s="240">
        <f t="shared" si="2"/>
        <v>44562</v>
      </c>
      <c r="EA2" s="240">
        <f t="shared" si="2"/>
        <v>44562</v>
      </c>
      <c r="EB2" s="240">
        <f t="shared" ref="EB2:EE2" si="3">EB5</f>
        <v>44569</v>
      </c>
      <c r="EC2" s="240">
        <f t="shared" si="3"/>
        <v>44569</v>
      </c>
      <c r="ED2" s="240">
        <f t="shared" si="3"/>
        <v>44576</v>
      </c>
      <c r="EE2" s="240">
        <f t="shared" si="3"/>
        <v>44576</v>
      </c>
      <c r="EF2" s="240">
        <f t="shared" ref="EF2:EK2" si="4">EF5</f>
        <v>44583</v>
      </c>
      <c r="EG2" s="240">
        <f t="shared" si="4"/>
        <v>44583</v>
      </c>
      <c r="EH2" s="240">
        <f t="shared" si="4"/>
        <v>44590</v>
      </c>
      <c r="EI2" s="240">
        <f t="shared" si="4"/>
        <v>44590</v>
      </c>
      <c r="EJ2" s="240">
        <f t="shared" si="4"/>
        <v>44597</v>
      </c>
      <c r="EK2" s="240">
        <f t="shared" si="4"/>
        <v>44597</v>
      </c>
      <c r="EL2" s="240">
        <f t="shared" ref="EL2:EU2" si="5">EL5</f>
        <v>44604</v>
      </c>
      <c r="EM2" s="240">
        <f t="shared" si="5"/>
        <v>44604</v>
      </c>
      <c r="EN2" s="240">
        <f t="shared" si="5"/>
        <v>44611</v>
      </c>
      <c r="EO2" s="240">
        <f t="shared" si="5"/>
        <v>44611</v>
      </c>
      <c r="EP2" s="240">
        <f t="shared" si="5"/>
        <v>44618</v>
      </c>
      <c r="EQ2" s="240">
        <f t="shared" si="5"/>
        <v>44618</v>
      </c>
      <c r="ER2" s="240">
        <f t="shared" si="5"/>
        <v>44625</v>
      </c>
      <c r="ES2" s="240">
        <f t="shared" si="5"/>
        <v>44625</v>
      </c>
      <c r="ET2" s="240">
        <f t="shared" si="5"/>
        <v>44632</v>
      </c>
      <c r="EU2" s="240">
        <f t="shared" si="5"/>
        <v>44632</v>
      </c>
      <c r="EV2" s="240">
        <f t="shared" ref="EV2:FG2" si="6">EV5</f>
        <v>44639</v>
      </c>
      <c r="EW2" s="240">
        <f t="shared" si="6"/>
        <v>44639</v>
      </c>
      <c r="EX2" s="240">
        <f t="shared" si="6"/>
        <v>44646</v>
      </c>
      <c r="EY2" s="240">
        <f t="shared" si="6"/>
        <v>44646</v>
      </c>
      <c r="EZ2" s="240">
        <f t="shared" si="6"/>
        <v>44653</v>
      </c>
      <c r="FA2" s="240">
        <f t="shared" si="6"/>
        <v>44653</v>
      </c>
      <c r="FB2" s="240">
        <f t="shared" si="6"/>
        <v>44660</v>
      </c>
      <c r="FC2" s="240">
        <f t="shared" si="6"/>
        <v>44660</v>
      </c>
      <c r="FD2" s="240">
        <f t="shared" si="6"/>
        <v>44667</v>
      </c>
      <c r="FE2" s="240">
        <f t="shared" si="6"/>
        <v>44667</v>
      </c>
      <c r="FF2" s="240">
        <f t="shared" si="6"/>
        <v>44674</v>
      </c>
      <c r="FG2" s="240">
        <f t="shared" si="6"/>
        <v>44674</v>
      </c>
      <c r="FH2" s="240">
        <f t="shared" ref="FH2:GM2" si="7">FH5</f>
        <v>44681</v>
      </c>
      <c r="FI2" s="240">
        <f t="shared" si="7"/>
        <v>44681</v>
      </c>
      <c r="FJ2" s="240">
        <f t="shared" si="7"/>
        <v>44688</v>
      </c>
      <c r="FK2" s="240">
        <f t="shared" si="7"/>
        <v>44688</v>
      </c>
      <c r="FL2" s="240">
        <f t="shared" si="7"/>
        <v>44695</v>
      </c>
      <c r="FM2" s="240">
        <f t="shared" si="7"/>
        <v>44695</v>
      </c>
      <c r="FN2" s="240">
        <f t="shared" si="7"/>
        <v>44702</v>
      </c>
      <c r="FO2" s="240">
        <f t="shared" si="7"/>
        <v>44702</v>
      </c>
      <c r="FP2" s="240">
        <f t="shared" si="7"/>
        <v>44709</v>
      </c>
      <c r="FQ2" s="240">
        <f t="shared" si="7"/>
        <v>44709</v>
      </c>
      <c r="FR2" s="240">
        <f t="shared" si="7"/>
        <v>44716</v>
      </c>
      <c r="FS2" s="240">
        <f t="shared" si="7"/>
        <v>44716</v>
      </c>
      <c r="FT2" s="240">
        <f t="shared" si="7"/>
        <v>44723</v>
      </c>
      <c r="FU2" s="240">
        <f t="shared" si="7"/>
        <v>44723</v>
      </c>
      <c r="FV2" s="240">
        <f t="shared" si="7"/>
        <v>44730</v>
      </c>
      <c r="FW2" s="240">
        <f t="shared" si="7"/>
        <v>44730</v>
      </c>
      <c r="FX2" s="240">
        <f t="shared" si="7"/>
        <v>44737</v>
      </c>
      <c r="FY2" s="240">
        <f t="shared" si="7"/>
        <v>44737</v>
      </c>
      <c r="FZ2" s="240">
        <f t="shared" si="7"/>
        <v>44744</v>
      </c>
      <c r="GA2" s="240">
        <f t="shared" si="7"/>
        <v>44744</v>
      </c>
      <c r="GB2" s="240">
        <f t="shared" si="7"/>
        <v>44751</v>
      </c>
      <c r="GC2" s="240">
        <f t="shared" si="7"/>
        <v>44751</v>
      </c>
      <c r="GD2" s="240">
        <f t="shared" si="7"/>
        <v>44758</v>
      </c>
      <c r="GE2" s="240">
        <f t="shared" si="7"/>
        <v>44758</v>
      </c>
      <c r="GF2" s="240">
        <f t="shared" si="7"/>
        <v>44765</v>
      </c>
      <c r="GG2" s="240">
        <f t="shared" si="7"/>
        <v>44765</v>
      </c>
      <c r="GH2" s="240">
        <f t="shared" si="7"/>
        <v>44772</v>
      </c>
      <c r="GI2" s="240">
        <f t="shared" si="7"/>
        <v>44772</v>
      </c>
      <c r="GJ2" s="240">
        <f t="shared" si="7"/>
        <v>44779</v>
      </c>
      <c r="GK2" s="240">
        <f t="shared" si="7"/>
        <v>44779</v>
      </c>
      <c r="GL2" s="240">
        <f t="shared" si="7"/>
        <v>44786</v>
      </c>
      <c r="GM2" s="240">
        <f t="shared" si="7"/>
        <v>44786</v>
      </c>
    </row>
    <row r="3" spans="1:195" ht="20.25">
      <c r="A3" s="959"/>
      <c r="B3" s="959"/>
      <c r="C3" s="959"/>
      <c r="D3" s="959"/>
      <c r="E3" s="959"/>
      <c r="F3" s="959"/>
      <c r="G3" s="961"/>
      <c r="H3" s="961"/>
      <c r="I3" s="962"/>
      <c r="J3" s="963"/>
      <c r="K3" s="962"/>
      <c r="L3" s="979"/>
      <c r="M3" s="979"/>
      <c r="N3" s="954"/>
      <c r="O3" s="954"/>
      <c r="P3" s="955"/>
      <c r="Q3" s="956"/>
      <c r="R3" s="965"/>
      <c r="S3" s="966"/>
      <c r="T3" s="967"/>
      <c r="U3" s="981"/>
      <c r="V3" s="981"/>
      <c r="W3" s="981"/>
      <c r="X3" s="966"/>
      <c r="Y3" s="954"/>
      <c r="Z3" s="206"/>
      <c r="AA3" s="207"/>
      <c r="AB3" s="207"/>
      <c r="AC3" s="980"/>
      <c r="AD3" s="247">
        <f>AD5</f>
        <v>44212</v>
      </c>
      <c r="AE3" s="247">
        <f t="shared" ref="AE3:CP3" si="8">AE5</f>
        <v>44212</v>
      </c>
      <c r="AF3" s="247">
        <f t="shared" si="8"/>
        <v>44219</v>
      </c>
      <c r="AG3" s="247">
        <f t="shared" si="8"/>
        <v>44219</v>
      </c>
      <c r="AH3" s="247">
        <f t="shared" si="8"/>
        <v>44226</v>
      </c>
      <c r="AI3" s="247">
        <f t="shared" si="8"/>
        <v>44226</v>
      </c>
      <c r="AJ3" s="247">
        <f t="shared" si="8"/>
        <v>44233</v>
      </c>
      <c r="AK3" s="247">
        <f t="shared" si="8"/>
        <v>44233</v>
      </c>
      <c r="AL3" s="247">
        <f t="shared" si="8"/>
        <v>44240</v>
      </c>
      <c r="AM3" s="247">
        <f t="shared" si="8"/>
        <v>44240</v>
      </c>
      <c r="AN3" s="247">
        <f t="shared" si="8"/>
        <v>44247</v>
      </c>
      <c r="AO3" s="247">
        <f t="shared" si="8"/>
        <v>44247</v>
      </c>
      <c r="AP3" s="247">
        <f t="shared" si="8"/>
        <v>44254</v>
      </c>
      <c r="AQ3" s="247">
        <f t="shared" si="8"/>
        <v>44254</v>
      </c>
      <c r="AR3" s="247">
        <f t="shared" si="8"/>
        <v>44261</v>
      </c>
      <c r="AS3" s="247">
        <f t="shared" si="8"/>
        <v>44261</v>
      </c>
      <c r="AT3" s="247">
        <f t="shared" si="8"/>
        <v>44268</v>
      </c>
      <c r="AU3" s="247">
        <f t="shared" si="8"/>
        <v>44268</v>
      </c>
      <c r="AV3" s="247">
        <f t="shared" si="8"/>
        <v>44275</v>
      </c>
      <c r="AW3" s="247">
        <f t="shared" si="8"/>
        <v>44275</v>
      </c>
      <c r="AX3" s="247">
        <f t="shared" si="8"/>
        <v>44282</v>
      </c>
      <c r="AY3" s="247">
        <f t="shared" si="8"/>
        <v>44282</v>
      </c>
      <c r="AZ3" s="247">
        <f t="shared" si="8"/>
        <v>44289</v>
      </c>
      <c r="BA3" s="247">
        <f t="shared" si="8"/>
        <v>44289</v>
      </c>
      <c r="BB3" s="247">
        <f t="shared" si="8"/>
        <v>44296</v>
      </c>
      <c r="BC3" s="247">
        <f t="shared" si="8"/>
        <v>44296</v>
      </c>
      <c r="BD3" s="247">
        <f t="shared" si="8"/>
        <v>44303</v>
      </c>
      <c r="BE3" s="247">
        <f t="shared" si="8"/>
        <v>44303</v>
      </c>
      <c r="BF3" s="247">
        <f t="shared" si="8"/>
        <v>44310</v>
      </c>
      <c r="BG3" s="247">
        <f t="shared" si="8"/>
        <v>44310</v>
      </c>
      <c r="BH3" s="247">
        <f t="shared" si="8"/>
        <v>44317</v>
      </c>
      <c r="BI3" s="247">
        <f t="shared" si="8"/>
        <v>44317</v>
      </c>
      <c r="BJ3" s="247">
        <f t="shared" si="8"/>
        <v>44324</v>
      </c>
      <c r="BK3" s="247">
        <f t="shared" si="8"/>
        <v>44324</v>
      </c>
      <c r="BL3" s="247">
        <f t="shared" si="8"/>
        <v>44331</v>
      </c>
      <c r="BM3" s="247">
        <f t="shared" si="8"/>
        <v>44331</v>
      </c>
      <c r="BN3" s="247">
        <f t="shared" si="8"/>
        <v>44338</v>
      </c>
      <c r="BO3" s="247">
        <f t="shared" si="8"/>
        <v>44338</v>
      </c>
      <c r="BP3" s="247">
        <f t="shared" si="8"/>
        <v>44345</v>
      </c>
      <c r="BQ3" s="247">
        <f t="shared" si="8"/>
        <v>44345</v>
      </c>
      <c r="BR3" s="247">
        <f t="shared" si="8"/>
        <v>44352</v>
      </c>
      <c r="BS3" s="247">
        <f t="shared" si="8"/>
        <v>44352</v>
      </c>
      <c r="BT3" s="247">
        <f t="shared" si="8"/>
        <v>44359</v>
      </c>
      <c r="BU3" s="247">
        <f t="shared" si="8"/>
        <v>44359</v>
      </c>
      <c r="BV3" s="247">
        <f t="shared" si="8"/>
        <v>44366</v>
      </c>
      <c r="BW3" s="247">
        <f t="shared" si="8"/>
        <v>44366</v>
      </c>
      <c r="BX3" s="247">
        <f t="shared" si="8"/>
        <v>44373</v>
      </c>
      <c r="BY3" s="247">
        <f t="shared" si="8"/>
        <v>44373</v>
      </c>
      <c r="BZ3" s="247">
        <f t="shared" si="8"/>
        <v>44380</v>
      </c>
      <c r="CA3" s="247">
        <f t="shared" si="8"/>
        <v>44380</v>
      </c>
      <c r="CB3" s="247">
        <f t="shared" si="8"/>
        <v>44387</v>
      </c>
      <c r="CC3" s="247">
        <f t="shared" si="8"/>
        <v>44387</v>
      </c>
      <c r="CD3" s="247">
        <f t="shared" si="8"/>
        <v>44394</v>
      </c>
      <c r="CE3" s="247">
        <f t="shared" si="8"/>
        <v>44394</v>
      </c>
      <c r="CF3" s="247">
        <f t="shared" si="8"/>
        <v>44401</v>
      </c>
      <c r="CG3" s="247">
        <f t="shared" si="8"/>
        <v>44401</v>
      </c>
      <c r="CH3" s="247">
        <f t="shared" si="8"/>
        <v>44408</v>
      </c>
      <c r="CI3" s="247">
        <f t="shared" si="8"/>
        <v>44408</v>
      </c>
      <c r="CJ3" s="247">
        <f t="shared" si="8"/>
        <v>44415</v>
      </c>
      <c r="CK3" s="247">
        <f t="shared" si="8"/>
        <v>44415</v>
      </c>
      <c r="CL3" s="247">
        <f t="shared" si="8"/>
        <v>44422</v>
      </c>
      <c r="CM3" s="247">
        <f t="shared" si="8"/>
        <v>44422</v>
      </c>
      <c r="CN3" s="247">
        <f t="shared" si="8"/>
        <v>44429</v>
      </c>
      <c r="CO3" s="247">
        <f t="shared" si="8"/>
        <v>44429</v>
      </c>
      <c r="CP3" s="247">
        <f t="shared" si="8"/>
        <v>44436</v>
      </c>
      <c r="CQ3" s="247">
        <f t="shared" ref="CQ3:EA3" si="9">CQ5</f>
        <v>44436</v>
      </c>
      <c r="CR3" s="247">
        <f t="shared" si="9"/>
        <v>44443</v>
      </c>
      <c r="CS3" s="247">
        <f t="shared" si="9"/>
        <v>44443</v>
      </c>
      <c r="CT3" s="247">
        <f t="shared" si="9"/>
        <v>44450</v>
      </c>
      <c r="CU3" s="247">
        <f t="shared" si="9"/>
        <v>44450</v>
      </c>
      <c r="CV3" s="247">
        <f t="shared" si="9"/>
        <v>44457</v>
      </c>
      <c r="CW3" s="247">
        <f t="shared" si="9"/>
        <v>44457</v>
      </c>
      <c r="CX3" s="247">
        <f t="shared" si="9"/>
        <v>44464</v>
      </c>
      <c r="CY3" s="247">
        <f t="shared" si="9"/>
        <v>44464</v>
      </c>
      <c r="CZ3" s="247">
        <f t="shared" si="9"/>
        <v>44471</v>
      </c>
      <c r="DA3" s="247">
        <f t="shared" si="9"/>
        <v>44471</v>
      </c>
      <c r="DB3" s="247">
        <f t="shared" si="9"/>
        <v>44478</v>
      </c>
      <c r="DC3" s="247">
        <f t="shared" si="9"/>
        <v>44478</v>
      </c>
      <c r="DD3" s="247">
        <f t="shared" si="9"/>
        <v>44485</v>
      </c>
      <c r="DE3" s="247">
        <f t="shared" si="9"/>
        <v>44485</v>
      </c>
      <c r="DF3" s="247">
        <f t="shared" si="9"/>
        <v>44492</v>
      </c>
      <c r="DG3" s="247">
        <f t="shared" si="9"/>
        <v>44492</v>
      </c>
      <c r="DH3" s="247">
        <f t="shared" si="9"/>
        <v>44499</v>
      </c>
      <c r="DI3" s="247">
        <f t="shared" si="9"/>
        <v>44499</v>
      </c>
      <c r="DJ3" s="247">
        <f t="shared" si="9"/>
        <v>44506</v>
      </c>
      <c r="DK3" s="247">
        <f t="shared" si="9"/>
        <v>44506</v>
      </c>
      <c r="DL3" s="247">
        <f t="shared" si="9"/>
        <v>44513</v>
      </c>
      <c r="DM3" s="247">
        <f t="shared" si="9"/>
        <v>44513</v>
      </c>
      <c r="DN3" s="247">
        <f t="shared" si="9"/>
        <v>44520</v>
      </c>
      <c r="DO3" s="247">
        <f t="shared" si="9"/>
        <v>44520</v>
      </c>
      <c r="DP3" s="247">
        <f t="shared" si="9"/>
        <v>44527</v>
      </c>
      <c r="DQ3" s="247">
        <f t="shared" si="9"/>
        <v>44527</v>
      </c>
      <c r="DR3" s="247">
        <f t="shared" si="9"/>
        <v>44534</v>
      </c>
      <c r="DS3" s="247">
        <f t="shared" si="9"/>
        <v>44534</v>
      </c>
      <c r="DT3" s="247">
        <f t="shared" si="9"/>
        <v>44541</v>
      </c>
      <c r="DU3" s="247">
        <f t="shared" si="9"/>
        <v>44541</v>
      </c>
      <c r="DV3" s="247">
        <f t="shared" si="9"/>
        <v>44548</v>
      </c>
      <c r="DW3" s="247">
        <f t="shared" si="9"/>
        <v>44548</v>
      </c>
      <c r="DX3" s="247">
        <f t="shared" si="9"/>
        <v>44555</v>
      </c>
      <c r="DY3" s="247">
        <f t="shared" si="9"/>
        <v>44555</v>
      </c>
      <c r="DZ3" s="247">
        <f t="shared" si="9"/>
        <v>44562</v>
      </c>
      <c r="EA3" s="247">
        <f t="shared" si="9"/>
        <v>44562</v>
      </c>
      <c r="EB3" s="247">
        <f t="shared" ref="EB3:EE3" si="10">EB5</f>
        <v>44569</v>
      </c>
      <c r="EC3" s="247">
        <f t="shared" si="10"/>
        <v>44569</v>
      </c>
      <c r="ED3" s="247">
        <f t="shared" si="10"/>
        <v>44576</v>
      </c>
      <c r="EE3" s="247">
        <f t="shared" si="10"/>
        <v>44576</v>
      </c>
      <c r="EF3" s="247">
        <f t="shared" ref="EF3:EK3" si="11">EF5</f>
        <v>44583</v>
      </c>
      <c r="EG3" s="247">
        <f t="shared" si="11"/>
        <v>44583</v>
      </c>
      <c r="EH3" s="247">
        <f t="shared" si="11"/>
        <v>44590</v>
      </c>
      <c r="EI3" s="247">
        <f t="shared" si="11"/>
        <v>44590</v>
      </c>
      <c r="EJ3" s="247">
        <f t="shared" si="11"/>
        <v>44597</v>
      </c>
      <c r="EK3" s="247">
        <f t="shared" si="11"/>
        <v>44597</v>
      </c>
      <c r="EL3" s="247">
        <f t="shared" ref="EL3:EU3" si="12">EL5</f>
        <v>44604</v>
      </c>
      <c r="EM3" s="247">
        <f t="shared" si="12"/>
        <v>44604</v>
      </c>
      <c r="EN3" s="247">
        <f t="shared" si="12"/>
        <v>44611</v>
      </c>
      <c r="EO3" s="247">
        <f t="shared" si="12"/>
        <v>44611</v>
      </c>
      <c r="EP3" s="247">
        <f t="shared" si="12"/>
        <v>44618</v>
      </c>
      <c r="EQ3" s="247">
        <f t="shared" si="12"/>
        <v>44618</v>
      </c>
      <c r="ER3" s="247">
        <f t="shared" si="12"/>
        <v>44625</v>
      </c>
      <c r="ES3" s="247">
        <f t="shared" si="12"/>
        <v>44625</v>
      </c>
      <c r="ET3" s="247">
        <f t="shared" si="12"/>
        <v>44632</v>
      </c>
      <c r="EU3" s="247">
        <f t="shared" si="12"/>
        <v>44632</v>
      </c>
      <c r="EV3" s="247">
        <f t="shared" ref="EV3:FG3" si="13">EV5</f>
        <v>44639</v>
      </c>
      <c r="EW3" s="247">
        <f t="shared" si="13"/>
        <v>44639</v>
      </c>
      <c r="EX3" s="247">
        <f t="shared" si="13"/>
        <v>44646</v>
      </c>
      <c r="EY3" s="247">
        <f t="shared" si="13"/>
        <v>44646</v>
      </c>
      <c r="EZ3" s="247">
        <f t="shared" si="13"/>
        <v>44653</v>
      </c>
      <c r="FA3" s="247">
        <f t="shared" si="13"/>
        <v>44653</v>
      </c>
      <c r="FB3" s="247">
        <f t="shared" si="13"/>
        <v>44660</v>
      </c>
      <c r="FC3" s="247">
        <f t="shared" si="13"/>
        <v>44660</v>
      </c>
      <c r="FD3" s="247">
        <f t="shared" si="13"/>
        <v>44667</v>
      </c>
      <c r="FE3" s="247">
        <f t="shared" si="13"/>
        <v>44667</v>
      </c>
      <c r="FF3" s="247">
        <f t="shared" si="13"/>
        <v>44674</v>
      </c>
      <c r="FG3" s="247">
        <f t="shared" si="13"/>
        <v>44674</v>
      </c>
      <c r="FH3" s="247">
        <f t="shared" ref="FH3:GM3" si="14">FH5</f>
        <v>44681</v>
      </c>
      <c r="FI3" s="247">
        <f t="shared" si="14"/>
        <v>44681</v>
      </c>
      <c r="FJ3" s="247">
        <f t="shared" si="14"/>
        <v>44688</v>
      </c>
      <c r="FK3" s="247">
        <f t="shared" si="14"/>
        <v>44688</v>
      </c>
      <c r="FL3" s="247">
        <f t="shared" si="14"/>
        <v>44695</v>
      </c>
      <c r="FM3" s="247">
        <f t="shared" si="14"/>
        <v>44695</v>
      </c>
      <c r="FN3" s="247">
        <f t="shared" si="14"/>
        <v>44702</v>
      </c>
      <c r="FO3" s="247">
        <f t="shared" si="14"/>
        <v>44702</v>
      </c>
      <c r="FP3" s="247">
        <f t="shared" si="14"/>
        <v>44709</v>
      </c>
      <c r="FQ3" s="247">
        <f t="shared" si="14"/>
        <v>44709</v>
      </c>
      <c r="FR3" s="247">
        <f t="shared" si="14"/>
        <v>44716</v>
      </c>
      <c r="FS3" s="247">
        <f t="shared" si="14"/>
        <v>44716</v>
      </c>
      <c r="FT3" s="247">
        <f t="shared" si="14"/>
        <v>44723</v>
      </c>
      <c r="FU3" s="247">
        <f t="shared" si="14"/>
        <v>44723</v>
      </c>
      <c r="FV3" s="247">
        <f t="shared" si="14"/>
        <v>44730</v>
      </c>
      <c r="FW3" s="247">
        <f t="shared" si="14"/>
        <v>44730</v>
      </c>
      <c r="FX3" s="247">
        <f t="shared" si="14"/>
        <v>44737</v>
      </c>
      <c r="FY3" s="247">
        <f t="shared" si="14"/>
        <v>44737</v>
      </c>
      <c r="FZ3" s="247">
        <f t="shared" si="14"/>
        <v>44744</v>
      </c>
      <c r="GA3" s="247">
        <f t="shared" si="14"/>
        <v>44744</v>
      </c>
      <c r="GB3" s="247">
        <f t="shared" si="14"/>
        <v>44751</v>
      </c>
      <c r="GC3" s="247">
        <f t="shared" si="14"/>
        <v>44751</v>
      </c>
      <c r="GD3" s="247">
        <f t="shared" si="14"/>
        <v>44758</v>
      </c>
      <c r="GE3" s="247">
        <f t="shared" si="14"/>
        <v>44758</v>
      </c>
      <c r="GF3" s="247">
        <f t="shared" si="14"/>
        <v>44765</v>
      </c>
      <c r="GG3" s="247">
        <f t="shared" si="14"/>
        <v>44765</v>
      </c>
      <c r="GH3" s="247">
        <f t="shared" si="14"/>
        <v>44772</v>
      </c>
      <c r="GI3" s="247">
        <f t="shared" si="14"/>
        <v>44772</v>
      </c>
      <c r="GJ3" s="247">
        <f t="shared" si="14"/>
        <v>44779</v>
      </c>
      <c r="GK3" s="247">
        <f t="shared" si="14"/>
        <v>44779</v>
      </c>
      <c r="GL3" s="247">
        <f t="shared" si="14"/>
        <v>44786</v>
      </c>
      <c r="GM3" s="247">
        <f t="shared" si="14"/>
        <v>44786</v>
      </c>
    </row>
    <row r="4" spans="1:195" s="132" customFormat="1" ht="17.25">
      <c r="A4" s="959"/>
      <c r="B4" s="959"/>
      <c r="C4" s="959"/>
      <c r="D4" s="959"/>
      <c r="E4" s="959"/>
      <c r="F4" s="959"/>
      <c r="G4" s="961"/>
      <c r="H4" s="961"/>
      <c r="I4" s="962"/>
      <c r="J4" s="963"/>
      <c r="K4" s="962"/>
      <c r="L4" s="979"/>
      <c r="M4" s="979"/>
      <c r="N4" s="954"/>
      <c r="O4" s="954"/>
      <c r="P4" s="955"/>
      <c r="Q4" s="956"/>
      <c r="R4" s="965"/>
      <c r="S4" s="966"/>
      <c r="T4" s="967"/>
      <c r="U4" s="981"/>
      <c r="V4" s="981"/>
      <c r="W4" s="981"/>
      <c r="X4" s="966"/>
      <c r="Y4" s="954"/>
      <c r="Z4" s="222"/>
      <c r="AA4" s="223"/>
      <c r="AB4" s="223"/>
      <c r="AC4" s="980"/>
      <c r="AD4" s="242">
        <f>AD5</f>
        <v>44212</v>
      </c>
      <c r="AE4" s="242">
        <f t="shared" ref="AE4:AS4" si="15">AE5</f>
        <v>44212</v>
      </c>
      <c r="AF4" s="242">
        <f t="shared" si="15"/>
        <v>44219</v>
      </c>
      <c r="AG4" s="242">
        <f t="shared" si="15"/>
        <v>44219</v>
      </c>
      <c r="AH4" s="242">
        <f t="shared" si="15"/>
        <v>44226</v>
      </c>
      <c r="AI4" s="242">
        <f t="shared" si="15"/>
        <v>44226</v>
      </c>
      <c r="AJ4" s="242">
        <f t="shared" si="15"/>
        <v>44233</v>
      </c>
      <c r="AK4" s="242">
        <f t="shared" si="15"/>
        <v>44233</v>
      </c>
      <c r="AL4" s="242">
        <f t="shared" si="15"/>
        <v>44240</v>
      </c>
      <c r="AM4" s="242">
        <f t="shared" si="15"/>
        <v>44240</v>
      </c>
      <c r="AN4" s="242">
        <f t="shared" si="15"/>
        <v>44247</v>
      </c>
      <c r="AO4" s="242">
        <f t="shared" si="15"/>
        <v>44247</v>
      </c>
      <c r="AP4" s="242">
        <f t="shared" si="15"/>
        <v>44254</v>
      </c>
      <c r="AQ4" s="242">
        <f t="shared" si="15"/>
        <v>44254</v>
      </c>
      <c r="AR4" s="242">
        <f t="shared" si="15"/>
        <v>44261</v>
      </c>
      <c r="AS4" s="242">
        <f t="shared" si="15"/>
        <v>44261</v>
      </c>
      <c r="AT4" s="242">
        <f t="shared" ref="AT4" si="16">AT5</f>
        <v>44268</v>
      </c>
      <c r="AU4" s="242">
        <f t="shared" ref="AU4" si="17">AU5</f>
        <v>44268</v>
      </c>
      <c r="AV4" s="242">
        <f t="shared" ref="AV4" si="18">AV5</f>
        <v>44275</v>
      </c>
      <c r="AW4" s="242">
        <f t="shared" ref="AW4" si="19">AW5</f>
        <v>44275</v>
      </c>
      <c r="AX4" s="242">
        <f t="shared" ref="AX4" si="20">AX5</f>
        <v>44282</v>
      </c>
      <c r="AY4" s="242">
        <f t="shared" ref="AY4" si="21">AY5</f>
        <v>44282</v>
      </c>
      <c r="AZ4" s="242">
        <f t="shared" ref="AZ4" si="22">AZ5</f>
        <v>44289</v>
      </c>
      <c r="BA4" s="242">
        <f t="shared" ref="BA4" si="23">BA5</f>
        <v>44289</v>
      </c>
      <c r="BB4" s="242">
        <f t="shared" ref="BB4" si="24">BB5</f>
        <v>44296</v>
      </c>
      <c r="BC4" s="242">
        <f t="shared" ref="BC4" si="25">BC5</f>
        <v>44296</v>
      </c>
      <c r="BD4" s="242">
        <f t="shared" ref="BD4" si="26">BD5</f>
        <v>44303</v>
      </c>
      <c r="BE4" s="242">
        <f t="shared" ref="BE4" si="27">BE5</f>
        <v>44303</v>
      </c>
      <c r="BF4" s="242">
        <f t="shared" ref="BF4" si="28">BF5</f>
        <v>44310</v>
      </c>
      <c r="BG4" s="242">
        <f t="shared" ref="BG4" si="29">BG5</f>
        <v>44310</v>
      </c>
      <c r="BH4" s="242">
        <f t="shared" ref="BH4" si="30">BH5</f>
        <v>44317</v>
      </c>
      <c r="BI4" s="242">
        <f t="shared" ref="BI4" si="31">BI5</f>
        <v>44317</v>
      </c>
      <c r="BJ4" s="242">
        <f t="shared" ref="BJ4" si="32">BJ5</f>
        <v>44324</v>
      </c>
      <c r="BK4" s="242">
        <f t="shared" ref="BK4" si="33">BK5</f>
        <v>44324</v>
      </c>
      <c r="BL4" s="242">
        <f t="shared" ref="BL4" si="34">BL5</f>
        <v>44331</v>
      </c>
      <c r="BM4" s="242">
        <f t="shared" ref="BM4" si="35">BM5</f>
        <v>44331</v>
      </c>
      <c r="BN4" s="242">
        <f t="shared" ref="BN4" si="36">BN5</f>
        <v>44338</v>
      </c>
      <c r="BO4" s="242">
        <f t="shared" ref="BO4" si="37">BO5</f>
        <v>44338</v>
      </c>
      <c r="BP4" s="242">
        <f t="shared" ref="BP4" si="38">BP5</f>
        <v>44345</v>
      </c>
      <c r="BQ4" s="242">
        <f t="shared" ref="BQ4" si="39">BQ5</f>
        <v>44345</v>
      </c>
      <c r="BR4" s="242">
        <f t="shared" ref="BR4" si="40">BR5</f>
        <v>44352</v>
      </c>
      <c r="BS4" s="242">
        <f t="shared" ref="BS4" si="41">BS5</f>
        <v>44352</v>
      </c>
      <c r="BT4" s="242">
        <f t="shared" ref="BT4" si="42">BT5</f>
        <v>44359</v>
      </c>
      <c r="BU4" s="242">
        <f t="shared" ref="BU4" si="43">BU5</f>
        <v>44359</v>
      </c>
      <c r="BV4" s="242">
        <f t="shared" ref="BV4" si="44">BV5</f>
        <v>44366</v>
      </c>
      <c r="BW4" s="242">
        <f t="shared" ref="BW4" si="45">BW5</f>
        <v>44366</v>
      </c>
      <c r="BX4" s="242">
        <f t="shared" ref="BX4" si="46">BX5</f>
        <v>44373</v>
      </c>
      <c r="BY4" s="242">
        <f t="shared" ref="BY4" si="47">BY5</f>
        <v>44373</v>
      </c>
      <c r="BZ4" s="242">
        <f t="shared" ref="BZ4" si="48">BZ5</f>
        <v>44380</v>
      </c>
      <c r="CA4" s="242">
        <f t="shared" ref="CA4" si="49">CA5</f>
        <v>44380</v>
      </c>
      <c r="CB4" s="242">
        <f t="shared" ref="CB4" si="50">CB5</f>
        <v>44387</v>
      </c>
      <c r="CC4" s="242">
        <f t="shared" ref="CC4" si="51">CC5</f>
        <v>44387</v>
      </c>
      <c r="CD4" s="242">
        <f t="shared" ref="CD4" si="52">CD5</f>
        <v>44394</v>
      </c>
      <c r="CE4" s="242">
        <f t="shared" ref="CE4" si="53">CE5</f>
        <v>44394</v>
      </c>
      <c r="CF4" s="242">
        <f t="shared" ref="CF4" si="54">CF5</f>
        <v>44401</v>
      </c>
      <c r="CG4" s="242">
        <f t="shared" ref="CG4" si="55">CG5</f>
        <v>44401</v>
      </c>
      <c r="CH4" s="242">
        <f t="shared" ref="CH4" si="56">CH5</f>
        <v>44408</v>
      </c>
      <c r="CI4" s="242">
        <f t="shared" ref="CI4" si="57">CI5</f>
        <v>44408</v>
      </c>
      <c r="CJ4" s="242">
        <f t="shared" ref="CJ4" si="58">CJ5</f>
        <v>44415</v>
      </c>
      <c r="CK4" s="242">
        <f t="shared" ref="CK4" si="59">CK5</f>
        <v>44415</v>
      </c>
      <c r="CL4" s="242">
        <f t="shared" ref="CL4" si="60">CL5</f>
        <v>44422</v>
      </c>
      <c r="CM4" s="242">
        <f t="shared" ref="CM4" si="61">CM5</f>
        <v>44422</v>
      </c>
      <c r="CN4" s="242">
        <f t="shared" ref="CN4" si="62">CN5</f>
        <v>44429</v>
      </c>
      <c r="CO4" s="242">
        <f t="shared" ref="CO4" si="63">CO5</f>
        <v>44429</v>
      </c>
      <c r="CP4" s="242">
        <f t="shared" ref="CP4" si="64">CP5</f>
        <v>44436</v>
      </c>
      <c r="CQ4" s="242">
        <f t="shared" ref="CQ4" si="65">CQ5</f>
        <v>44436</v>
      </c>
      <c r="CR4" s="242">
        <f t="shared" ref="CR4" si="66">CR5</f>
        <v>44443</v>
      </c>
      <c r="CS4" s="242">
        <f t="shared" ref="CS4" si="67">CS5</f>
        <v>44443</v>
      </c>
      <c r="CT4" s="242">
        <f t="shared" ref="CT4" si="68">CT5</f>
        <v>44450</v>
      </c>
      <c r="CU4" s="242">
        <f t="shared" ref="CU4" si="69">CU5</f>
        <v>44450</v>
      </c>
      <c r="CV4" s="242">
        <f t="shared" ref="CV4" si="70">CV5</f>
        <v>44457</v>
      </c>
      <c r="CW4" s="242">
        <f t="shared" ref="CW4" si="71">CW5</f>
        <v>44457</v>
      </c>
      <c r="CX4" s="242">
        <f t="shared" ref="CX4" si="72">CX5</f>
        <v>44464</v>
      </c>
      <c r="CY4" s="242">
        <f t="shared" ref="CY4" si="73">CY5</f>
        <v>44464</v>
      </c>
      <c r="CZ4" s="242">
        <f t="shared" ref="CZ4" si="74">CZ5</f>
        <v>44471</v>
      </c>
      <c r="DA4" s="242">
        <f t="shared" ref="DA4" si="75">DA5</f>
        <v>44471</v>
      </c>
      <c r="DB4" s="242">
        <f t="shared" ref="DB4" si="76">DB5</f>
        <v>44478</v>
      </c>
      <c r="DC4" s="242">
        <f t="shared" ref="DC4" si="77">DC5</f>
        <v>44478</v>
      </c>
      <c r="DD4" s="242">
        <f t="shared" ref="DD4" si="78">DD5</f>
        <v>44485</v>
      </c>
      <c r="DE4" s="242">
        <f t="shared" ref="DE4" si="79">DE5</f>
        <v>44485</v>
      </c>
      <c r="DF4" s="242">
        <f t="shared" ref="DF4" si="80">DF5</f>
        <v>44492</v>
      </c>
      <c r="DG4" s="242">
        <f t="shared" ref="DG4" si="81">DG5</f>
        <v>44492</v>
      </c>
      <c r="DH4" s="242">
        <f t="shared" ref="DH4" si="82">DH5</f>
        <v>44499</v>
      </c>
      <c r="DI4" s="242">
        <f t="shared" ref="DI4" si="83">DI5</f>
        <v>44499</v>
      </c>
      <c r="DJ4" s="242">
        <f t="shared" ref="DJ4" si="84">DJ5</f>
        <v>44506</v>
      </c>
      <c r="DK4" s="242">
        <f t="shared" ref="DK4" si="85">DK5</f>
        <v>44506</v>
      </c>
      <c r="DL4" s="242">
        <f t="shared" ref="DL4" si="86">DL5</f>
        <v>44513</v>
      </c>
      <c r="DM4" s="242">
        <f t="shared" ref="DM4" si="87">DM5</f>
        <v>44513</v>
      </c>
      <c r="DN4" s="242">
        <f t="shared" ref="DN4" si="88">DN5</f>
        <v>44520</v>
      </c>
      <c r="DO4" s="242">
        <f t="shared" ref="DO4" si="89">DO5</f>
        <v>44520</v>
      </c>
      <c r="DP4" s="242">
        <f t="shared" ref="DP4" si="90">DP5</f>
        <v>44527</v>
      </c>
      <c r="DQ4" s="242">
        <f t="shared" ref="DQ4" si="91">DQ5</f>
        <v>44527</v>
      </c>
      <c r="DR4" s="242">
        <f t="shared" ref="DR4" si="92">DR5</f>
        <v>44534</v>
      </c>
      <c r="DS4" s="242">
        <f t="shared" ref="DS4" si="93">DS5</f>
        <v>44534</v>
      </c>
      <c r="DT4" s="242">
        <f t="shared" ref="DT4" si="94">DT5</f>
        <v>44541</v>
      </c>
      <c r="DU4" s="242">
        <f t="shared" ref="DU4" si="95">DU5</f>
        <v>44541</v>
      </c>
      <c r="DV4" s="242">
        <f t="shared" ref="DV4" si="96">DV5</f>
        <v>44548</v>
      </c>
      <c r="DW4" s="242">
        <f t="shared" ref="DW4" si="97">DW5</f>
        <v>44548</v>
      </c>
      <c r="DX4" s="242">
        <f t="shared" ref="DX4" si="98">DX5</f>
        <v>44555</v>
      </c>
      <c r="DY4" s="242">
        <f t="shared" ref="DY4" si="99">DY5</f>
        <v>44555</v>
      </c>
      <c r="DZ4" s="242">
        <f t="shared" ref="DZ4:FF4" si="100">DZ5</f>
        <v>44562</v>
      </c>
      <c r="EA4" s="242">
        <f t="shared" ref="EA4:FG4" si="101">EA5</f>
        <v>44562</v>
      </c>
      <c r="EB4" s="242">
        <f t="shared" si="100"/>
        <v>44569</v>
      </c>
      <c r="EC4" s="242">
        <f t="shared" si="101"/>
        <v>44569</v>
      </c>
      <c r="ED4" s="242">
        <f t="shared" si="100"/>
        <v>44576</v>
      </c>
      <c r="EE4" s="242">
        <f t="shared" si="101"/>
        <v>44576</v>
      </c>
      <c r="EF4" s="242">
        <f t="shared" si="100"/>
        <v>44583</v>
      </c>
      <c r="EG4" s="242">
        <f t="shared" si="101"/>
        <v>44583</v>
      </c>
      <c r="EH4" s="242">
        <f t="shared" si="100"/>
        <v>44590</v>
      </c>
      <c r="EI4" s="242">
        <f t="shared" si="101"/>
        <v>44590</v>
      </c>
      <c r="EJ4" s="242">
        <f t="shared" si="100"/>
        <v>44597</v>
      </c>
      <c r="EK4" s="242">
        <f t="shared" si="101"/>
        <v>44597</v>
      </c>
      <c r="EL4" s="242">
        <f t="shared" si="100"/>
        <v>44604</v>
      </c>
      <c r="EM4" s="242">
        <f t="shared" si="101"/>
        <v>44604</v>
      </c>
      <c r="EN4" s="242">
        <f t="shared" si="100"/>
        <v>44611</v>
      </c>
      <c r="EO4" s="242">
        <f t="shared" si="101"/>
        <v>44611</v>
      </c>
      <c r="EP4" s="242">
        <f t="shared" si="100"/>
        <v>44618</v>
      </c>
      <c r="EQ4" s="242">
        <f t="shared" si="101"/>
        <v>44618</v>
      </c>
      <c r="ER4" s="242">
        <f t="shared" si="100"/>
        <v>44625</v>
      </c>
      <c r="ES4" s="242">
        <f t="shared" si="101"/>
        <v>44625</v>
      </c>
      <c r="ET4" s="242">
        <f t="shared" si="100"/>
        <v>44632</v>
      </c>
      <c r="EU4" s="242">
        <f t="shared" si="101"/>
        <v>44632</v>
      </c>
      <c r="EV4" s="242">
        <f t="shared" si="100"/>
        <v>44639</v>
      </c>
      <c r="EW4" s="242">
        <f t="shared" si="101"/>
        <v>44639</v>
      </c>
      <c r="EX4" s="242">
        <f t="shared" si="100"/>
        <v>44646</v>
      </c>
      <c r="EY4" s="242">
        <f t="shared" si="101"/>
        <v>44646</v>
      </c>
      <c r="EZ4" s="242">
        <f t="shared" si="100"/>
        <v>44653</v>
      </c>
      <c r="FA4" s="242">
        <f t="shared" si="101"/>
        <v>44653</v>
      </c>
      <c r="FB4" s="242">
        <f t="shared" si="100"/>
        <v>44660</v>
      </c>
      <c r="FC4" s="242">
        <f t="shared" si="101"/>
        <v>44660</v>
      </c>
      <c r="FD4" s="242">
        <f t="shared" si="100"/>
        <v>44667</v>
      </c>
      <c r="FE4" s="242">
        <f t="shared" si="101"/>
        <v>44667</v>
      </c>
      <c r="FF4" s="242">
        <f t="shared" si="100"/>
        <v>44674</v>
      </c>
      <c r="FG4" s="242">
        <f t="shared" si="101"/>
        <v>44674</v>
      </c>
      <c r="FH4" s="242">
        <f t="shared" ref="FH4:GM4" si="102">FH5</f>
        <v>44681</v>
      </c>
      <c r="FI4" s="242">
        <f t="shared" si="102"/>
        <v>44681</v>
      </c>
      <c r="FJ4" s="242">
        <f t="shared" si="102"/>
        <v>44688</v>
      </c>
      <c r="FK4" s="242">
        <f t="shared" si="102"/>
        <v>44688</v>
      </c>
      <c r="FL4" s="242">
        <f t="shared" si="102"/>
        <v>44695</v>
      </c>
      <c r="FM4" s="242">
        <f t="shared" si="102"/>
        <v>44695</v>
      </c>
      <c r="FN4" s="242">
        <f t="shared" si="102"/>
        <v>44702</v>
      </c>
      <c r="FO4" s="242">
        <f t="shared" si="102"/>
        <v>44702</v>
      </c>
      <c r="FP4" s="242">
        <f t="shared" si="102"/>
        <v>44709</v>
      </c>
      <c r="FQ4" s="242">
        <f t="shared" si="102"/>
        <v>44709</v>
      </c>
      <c r="FR4" s="242">
        <f t="shared" si="102"/>
        <v>44716</v>
      </c>
      <c r="FS4" s="242">
        <f t="shared" si="102"/>
        <v>44716</v>
      </c>
      <c r="FT4" s="242">
        <f t="shared" si="102"/>
        <v>44723</v>
      </c>
      <c r="FU4" s="242">
        <f t="shared" si="102"/>
        <v>44723</v>
      </c>
      <c r="FV4" s="242">
        <f t="shared" si="102"/>
        <v>44730</v>
      </c>
      <c r="FW4" s="242">
        <f t="shared" si="102"/>
        <v>44730</v>
      </c>
      <c r="FX4" s="242">
        <f t="shared" si="102"/>
        <v>44737</v>
      </c>
      <c r="FY4" s="242">
        <f t="shared" si="102"/>
        <v>44737</v>
      </c>
      <c r="FZ4" s="242">
        <f t="shared" si="102"/>
        <v>44744</v>
      </c>
      <c r="GA4" s="242">
        <f t="shared" si="102"/>
        <v>44744</v>
      </c>
      <c r="GB4" s="242">
        <f t="shared" si="102"/>
        <v>44751</v>
      </c>
      <c r="GC4" s="242">
        <f t="shared" si="102"/>
        <v>44751</v>
      </c>
      <c r="GD4" s="242">
        <f t="shared" si="102"/>
        <v>44758</v>
      </c>
      <c r="GE4" s="242">
        <f t="shared" si="102"/>
        <v>44758</v>
      </c>
      <c r="GF4" s="242">
        <f t="shared" si="102"/>
        <v>44765</v>
      </c>
      <c r="GG4" s="242">
        <f t="shared" si="102"/>
        <v>44765</v>
      </c>
      <c r="GH4" s="242">
        <f t="shared" si="102"/>
        <v>44772</v>
      </c>
      <c r="GI4" s="242">
        <f t="shared" si="102"/>
        <v>44772</v>
      </c>
      <c r="GJ4" s="242">
        <f t="shared" si="102"/>
        <v>44779</v>
      </c>
      <c r="GK4" s="242">
        <f t="shared" si="102"/>
        <v>44779</v>
      </c>
      <c r="GL4" s="242">
        <f t="shared" si="102"/>
        <v>44786</v>
      </c>
      <c r="GM4" s="242">
        <f t="shared" si="102"/>
        <v>44786</v>
      </c>
    </row>
    <row r="5" spans="1:195" ht="90.75">
      <c r="A5" s="192" t="s">
        <v>3</v>
      </c>
      <c r="B5" s="193" t="s">
        <v>4</v>
      </c>
      <c r="C5" s="193" t="s">
        <v>5</v>
      </c>
      <c r="D5" s="193" t="s">
        <v>6</v>
      </c>
      <c r="E5" s="193" t="s">
        <v>7</v>
      </c>
      <c r="F5" s="193" t="s">
        <v>8</v>
      </c>
      <c r="G5" s="194" t="s">
        <v>9</v>
      </c>
      <c r="H5" s="194" t="s">
        <v>10</v>
      </c>
      <c r="I5" s="195" t="s">
        <v>11</v>
      </c>
      <c r="J5" s="196" t="s">
        <v>12</v>
      </c>
      <c r="K5" s="195" t="s">
        <v>13</v>
      </c>
      <c r="L5" s="197" t="s">
        <v>14</v>
      </c>
      <c r="M5" s="197" t="s">
        <v>71</v>
      </c>
      <c r="N5" s="198" t="s">
        <v>16</v>
      </c>
      <c r="O5" s="198" t="s">
        <v>17</v>
      </c>
      <c r="P5" s="199" t="s">
        <v>18</v>
      </c>
      <c r="Q5" s="219" t="s">
        <v>19</v>
      </c>
      <c r="R5" s="210" t="s">
        <v>20</v>
      </c>
      <c r="S5" s="220" t="s">
        <v>21</v>
      </c>
      <c r="T5" s="200" t="s">
        <v>30</v>
      </c>
      <c r="U5" s="201" t="s">
        <v>24</v>
      </c>
      <c r="V5" s="201" t="s">
        <v>72</v>
      </c>
      <c r="W5" s="202" t="s">
        <v>25</v>
      </c>
      <c r="X5" s="209" t="s">
        <v>22</v>
      </c>
      <c r="Y5" s="203" t="s">
        <v>23</v>
      </c>
      <c r="Z5" s="202" t="s">
        <v>26</v>
      </c>
      <c r="AA5" s="202" t="s">
        <v>27</v>
      </c>
      <c r="AB5" s="204" t="s">
        <v>28</v>
      </c>
      <c r="AC5" s="205" t="s">
        <v>73</v>
      </c>
      <c r="AD5" s="146">
        <v>44212</v>
      </c>
      <c r="AE5" s="146">
        <f>AD5</f>
        <v>44212</v>
      </c>
      <c r="AF5" s="146">
        <v>44219</v>
      </c>
      <c r="AG5" s="146">
        <f>AF5</f>
        <v>44219</v>
      </c>
      <c r="AH5" s="147">
        <f>AF5+7</f>
        <v>44226</v>
      </c>
      <c r="AI5" s="146">
        <f>AH5</f>
        <v>44226</v>
      </c>
      <c r="AJ5" s="147">
        <f>AH5+7</f>
        <v>44233</v>
      </c>
      <c r="AK5" s="146">
        <f>AJ5</f>
        <v>44233</v>
      </c>
      <c r="AL5" s="147">
        <f t="shared" ref="AL5" si="103">AJ5+7</f>
        <v>44240</v>
      </c>
      <c r="AM5" s="146">
        <f t="shared" ref="AM5" si="104">AL5</f>
        <v>44240</v>
      </c>
      <c r="AN5" s="147">
        <f t="shared" ref="AN5" si="105">AL5+7</f>
        <v>44247</v>
      </c>
      <c r="AO5" s="146">
        <f t="shared" ref="AO5" si="106">AN5</f>
        <v>44247</v>
      </c>
      <c r="AP5" s="146">
        <f>AO5+7</f>
        <v>44254</v>
      </c>
      <c r="AQ5" s="146">
        <f>AP5</f>
        <v>44254</v>
      </c>
      <c r="AR5" s="146">
        <f>AQ5+7</f>
        <v>44261</v>
      </c>
      <c r="AS5" s="146">
        <f>AR5</f>
        <v>44261</v>
      </c>
      <c r="AT5" s="146">
        <f>AS5+7</f>
        <v>44268</v>
      </c>
      <c r="AU5" s="146">
        <f>AT5</f>
        <v>44268</v>
      </c>
      <c r="AV5" s="146">
        <f>AU5+7</f>
        <v>44275</v>
      </c>
      <c r="AW5" s="146">
        <f>AV5</f>
        <v>44275</v>
      </c>
      <c r="AX5" s="146">
        <f>AW5+7</f>
        <v>44282</v>
      </c>
      <c r="AY5" s="146">
        <f>AX5</f>
        <v>44282</v>
      </c>
      <c r="AZ5" s="146">
        <f>AY5+7</f>
        <v>44289</v>
      </c>
      <c r="BA5" s="146">
        <f>AZ5</f>
        <v>44289</v>
      </c>
      <c r="BB5" s="146">
        <f>BA5+7</f>
        <v>44296</v>
      </c>
      <c r="BC5" s="146">
        <f>BB5</f>
        <v>44296</v>
      </c>
      <c r="BD5" s="146">
        <f>BC5+7</f>
        <v>44303</v>
      </c>
      <c r="BE5" s="146">
        <f>BD5</f>
        <v>44303</v>
      </c>
      <c r="BF5" s="146">
        <f>BE5+7</f>
        <v>44310</v>
      </c>
      <c r="BG5" s="146">
        <f>BF5</f>
        <v>44310</v>
      </c>
      <c r="BH5" s="146">
        <f>BG5+7</f>
        <v>44317</v>
      </c>
      <c r="BI5" s="146">
        <f>BH5</f>
        <v>44317</v>
      </c>
      <c r="BJ5" s="146">
        <f>BI5+7</f>
        <v>44324</v>
      </c>
      <c r="BK5" s="146">
        <f>BJ5</f>
        <v>44324</v>
      </c>
      <c r="BL5" s="146">
        <f>BK5+7</f>
        <v>44331</v>
      </c>
      <c r="BM5" s="146">
        <f>BL5</f>
        <v>44331</v>
      </c>
      <c r="BN5" s="146">
        <f>BM5+7</f>
        <v>44338</v>
      </c>
      <c r="BO5" s="146">
        <f>BN5</f>
        <v>44338</v>
      </c>
      <c r="BP5" s="146">
        <f>BO5+7</f>
        <v>44345</v>
      </c>
      <c r="BQ5" s="146">
        <f>BP5</f>
        <v>44345</v>
      </c>
      <c r="BR5" s="146">
        <f>BQ5+7</f>
        <v>44352</v>
      </c>
      <c r="BS5" s="146">
        <f>BR5</f>
        <v>44352</v>
      </c>
      <c r="BT5" s="146">
        <f>BS5+7</f>
        <v>44359</v>
      </c>
      <c r="BU5" s="146">
        <f>BT5</f>
        <v>44359</v>
      </c>
      <c r="BV5" s="146">
        <f>BU5+7</f>
        <v>44366</v>
      </c>
      <c r="BW5" s="146">
        <f>BV5</f>
        <v>44366</v>
      </c>
      <c r="BX5" s="146">
        <f>BW5+7</f>
        <v>44373</v>
      </c>
      <c r="BY5" s="146">
        <f>BX5</f>
        <v>44373</v>
      </c>
      <c r="BZ5" s="146">
        <f>BY5+7</f>
        <v>44380</v>
      </c>
      <c r="CA5" s="146">
        <f>BZ5</f>
        <v>44380</v>
      </c>
      <c r="CB5" s="146">
        <f>CA5+7</f>
        <v>44387</v>
      </c>
      <c r="CC5" s="146">
        <f>CB5</f>
        <v>44387</v>
      </c>
      <c r="CD5" s="146">
        <f>CC5+7</f>
        <v>44394</v>
      </c>
      <c r="CE5" s="146">
        <f>CD5</f>
        <v>44394</v>
      </c>
      <c r="CF5" s="146">
        <f>CE5+7</f>
        <v>44401</v>
      </c>
      <c r="CG5" s="146">
        <f>CF5</f>
        <v>44401</v>
      </c>
      <c r="CH5" s="146">
        <f>CG5+7</f>
        <v>44408</v>
      </c>
      <c r="CI5" s="146">
        <f>CH5</f>
        <v>44408</v>
      </c>
      <c r="CJ5" s="146">
        <f>CI5+7</f>
        <v>44415</v>
      </c>
      <c r="CK5" s="146">
        <f>CJ5</f>
        <v>44415</v>
      </c>
      <c r="CL5" s="146">
        <f>CK5+7</f>
        <v>44422</v>
      </c>
      <c r="CM5" s="146">
        <f>CL5</f>
        <v>44422</v>
      </c>
      <c r="CN5" s="146">
        <f>CM5+7</f>
        <v>44429</v>
      </c>
      <c r="CO5" s="146">
        <f>CN5</f>
        <v>44429</v>
      </c>
      <c r="CP5" s="146">
        <f>CO5+7</f>
        <v>44436</v>
      </c>
      <c r="CQ5" s="146">
        <f>CP5</f>
        <v>44436</v>
      </c>
      <c r="CR5" s="146">
        <f>CQ5+7</f>
        <v>44443</v>
      </c>
      <c r="CS5" s="146">
        <f>CR5</f>
        <v>44443</v>
      </c>
      <c r="CT5" s="146">
        <f>CS5+7</f>
        <v>44450</v>
      </c>
      <c r="CU5" s="146">
        <f>CT5</f>
        <v>44450</v>
      </c>
      <c r="CV5" s="146">
        <f>CU5+7</f>
        <v>44457</v>
      </c>
      <c r="CW5" s="146">
        <f>CV5</f>
        <v>44457</v>
      </c>
      <c r="CX5" s="146">
        <f>CW5+7</f>
        <v>44464</v>
      </c>
      <c r="CY5" s="146">
        <f>CX5</f>
        <v>44464</v>
      </c>
      <c r="CZ5" s="146">
        <f>CY5+7</f>
        <v>44471</v>
      </c>
      <c r="DA5" s="146">
        <f>CZ5</f>
        <v>44471</v>
      </c>
      <c r="DB5" s="146">
        <f>DA5+7</f>
        <v>44478</v>
      </c>
      <c r="DC5" s="146">
        <f>DB5</f>
        <v>44478</v>
      </c>
      <c r="DD5" s="146">
        <f>DC5+7</f>
        <v>44485</v>
      </c>
      <c r="DE5" s="212">
        <f>DD5</f>
        <v>44485</v>
      </c>
      <c r="DF5" s="180">
        <f>DE5+7</f>
        <v>44492</v>
      </c>
      <c r="DG5" s="180">
        <f>DF5</f>
        <v>44492</v>
      </c>
      <c r="DH5" s="180">
        <f>DG5+7</f>
        <v>44499</v>
      </c>
      <c r="DI5" s="180">
        <f>DH5</f>
        <v>44499</v>
      </c>
      <c r="DJ5" s="180">
        <f>DI5+7</f>
        <v>44506</v>
      </c>
      <c r="DK5" s="180">
        <f>DJ5</f>
        <v>44506</v>
      </c>
      <c r="DL5" s="180">
        <f>DK5+7</f>
        <v>44513</v>
      </c>
      <c r="DM5" s="180">
        <f>DL5</f>
        <v>44513</v>
      </c>
      <c r="DN5" s="180">
        <f>DM5+7</f>
        <v>44520</v>
      </c>
      <c r="DO5" s="180">
        <f>DN5</f>
        <v>44520</v>
      </c>
      <c r="DP5" s="180">
        <f>DO5+7</f>
        <v>44527</v>
      </c>
      <c r="DQ5" s="180">
        <f>DP5</f>
        <v>44527</v>
      </c>
      <c r="DR5" s="180">
        <f>DQ5+7</f>
        <v>44534</v>
      </c>
      <c r="DS5" s="180">
        <f>DR5</f>
        <v>44534</v>
      </c>
      <c r="DT5" s="180">
        <f>DS5+7</f>
        <v>44541</v>
      </c>
      <c r="DU5" s="180">
        <f>DT5</f>
        <v>44541</v>
      </c>
      <c r="DV5" s="180">
        <f>DU5+7</f>
        <v>44548</v>
      </c>
      <c r="DW5" s="180">
        <f>DV5</f>
        <v>44548</v>
      </c>
      <c r="DX5" s="180">
        <f>DW5+7</f>
        <v>44555</v>
      </c>
      <c r="DY5" s="180">
        <f>DX5</f>
        <v>44555</v>
      </c>
      <c r="DZ5" s="180">
        <f>DY5+7</f>
        <v>44562</v>
      </c>
      <c r="EA5" s="180">
        <f>DZ5</f>
        <v>44562</v>
      </c>
      <c r="EB5" s="180">
        <f>EA5+7</f>
        <v>44569</v>
      </c>
      <c r="EC5" s="180">
        <f>EB5</f>
        <v>44569</v>
      </c>
      <c r="ED5" s="180">
        <f>EC5+7</f>
        <v>44576</v>
      </c>
      <c r="EE5" s="180">
        <f>ED5</f>
        <v>44576</v>
      </c>
      <c r="EF5" s="180">
        <f>EE5+7</f>
        <v>44583</v>
      </c>
      <c r="EG5" s="180">
        <f>EF5</f>
        <v>44583</v>
      </c>
      <c r="EH5" s="180">
        <f>EG5+7</f>
        <v>44590</v>
      </c>
      <c r="EI5" s="180">
        <f>EH5</f>
        <v>44590</v>
      </c>
      <c r="EJ5" s="180">
        <f>EI5+7</f>
        <v>44597</v>
      </c>
      <c r="EK5" s="180">
        <f>EJ5</f>
        <v>44597</v>
      </c>
      <c r="EL5" s="180">
        <f>EK5+7</f>
        <v>44604</v>
      </c>
      <c r="EM5" s="180">
        <f>EL5</f>
        <v>44604</v>
      </c>
      <c r="EN5" s="180">
        <f>EM5+7</f>
        <v>44611</v>
      </c>
      <c r="EO5" s="180">
        <f>EN5</f>
        <v>44611</v>
      </c>
      <c r="EP5" s="180">
        <f>EO5+7</f>
        <v>44618</v>
      </c>
      <c r="EQ5" s="180">
        <f>EP5</f>
        <v>44618</v>
      </c>
      <c r="ER5" s="180">
        <f>EQ5+7</f>
        <v>44625</v>
      </c>
      <c r="ES5" s="180">
        <f>ER5</f>
        <v>44625</v>
      </c>
      <c r="ET5" s="180">
        <f>ES5+7</f>
        <v>44632</v>
      </c>
      <c r="EU5" s="180">
        <f>ET5</f>
        <v>44632</v>
      </c>
      <c r="EV5" s="180">
        <f>EU5+7</f>
        <v>44639</v>
      </c>
      <c r="EW5" s="180">
        <f>EV5</f>
        <v>44639</v>
      </c>
      <c r="EX5" s="180">
        <f>EW5+7</f>
        <v>44646</v>
      </c>
      <c r="EY5" s="180">
        <f>EX5</f>
        <v>44646</v>
      </c>
      <c r="EZ5" s="180">
        <f>EY5+7</f>
        <v>44653</v>
      </c>
      <c r="FA5" s="180">
        <f>EZ5</f>
        <v>44653</v>
      </c>
      <c r="FB5" s="180">
        <f>FA5+7</f>
        <v>44660</v>
      </c>
      <c r="FC5" s="180">
        <f>FB5</f>
        <v>44660</v>
      </c>
      <c r="FD5" s="180">
        <f>FC5+7</f>
        <v>44667</v>
      </c>
      <c r="FE5" s="180">
        <f>FD5</f>
        <v>44667</v>
      </c>
      <c r="FF5" s="180">
        <f>FE5+7</f>
        <v>44674</v>
      </c>
      <c r="FG5" s="180">
        <f>FF5</f>
        <v>44674</v>
      </c>
      <c r="FH5" s="180">
        <f>FG5+7</f>
        <v>44681</v>
      </c>
      <c r="FI5" s="180">
        <f>FH5</f>
        <v>44681</v>
      </c>
      <c r="FJ5" s="180">
        <f>FI5+7</f>
        <v>44688</v>
      </c>
      <c r="FK5" s="180">
        <f>FJ5</f>
        <v>44688</v>
      </c>
      <c r="FL5" s="180">
        <f>FK5+7</f>
        <v>44695</v>
      </c>
      <c r="FM5" s="180">
        <f>FL5</f>
        <v>44695</v>
      </c>
      <c r="FN5" s="180">
        <f>FM5+7</f>
        <v>44702</v>
      </c>
      <c r="FO5" s="180">
        <f>FN5</f>
        <v>44702</v>
      </c>
      <c r="FP5" s="180">
        <f>FO5+7</f>
        <v>44709</v>
      </c>
      <c r="FQ5" s="180">
        <f>FP5</f>
        <v>44709</v>
      </c>
      <c r="FR5" s="180">
        <f>FQ5+7</f>
        <v>44716</v>
      </c>
      <c r="FS5" s="180">
        <f>FR5</f>
        <v>44716</v>
      </c>
      <c r="FT5" s="180">
        <f>FS5+7</f>
        <v>44723</v>
      </c>
      <c r="FU5" s="180">
        <f>FT5</f>
        <v>44723</v>
      </c>
      <c r="FV5" s="180">
        <f>FU5+7</f>
        <v>44730</v>
      </c>
      <c r="FW5" s="180">
        <f>FV5</f>
        <v>44730</v>
      </c>
      <c r="FX5" s="180">
        <f>FW5+7</f>
        <v>44737</v>
      </c>
      <c r="FY5" s="180">
        <f>FX5</f>
        <v>44737</v>
      </c>
      <c r="FZ5" s="180">
        <f>FY5+7</f>
        <v>44744</v>
      </c>
      <c r="GA5" s="180">
        <f>FZ5</f>
        <v>44744</v>
      </c>
      <c r="GB5" s="180">
        <f>GA5+7</f>
        <v>44751</v>
      </c>
      <c r="GC5" s="180">
        <f>GB5</f>
        <v>44751</v>
      </c>
      <c r="GD5" s="180">
        <f>GC5+7</f>
        <v>44758</v>
      </c>
      <c r="GE5" s="180">
        <f>GD5</f>
        <v>44758</v>
      </c>
      <c r="GF5" s="180">
        <f>GE5+7</f>
        <v>44765</v>
      </c>
      <c r="GG5" s="180">
        <f>GF5</f>
        <v>44765</v>
      </c>
      <c r="GH5" s="180">
        <f>GG5+7</f>
        <v>44772</v>
      </c>
      <c r="GI5" s="180">
        <f>GH5</f>
        <v>44772</v>
      </c>
      <c r="GJ5" s="180">
        <f>GI5+7</f>
        <v>44779</v>
      </c>
      <c r="GK5" s="180">
        <f>GJ5</f>
        <v>44779</v>
      </c>
      <c r="GL5" s="180">
        <f>GK5+7</f>
        <v>44786</v>
      </c>
      <c r="GM5" s="180">
        <f>GL5</f>
        <v>44786</v>
      </c>
    </row>
    <row r="6" spans="1:195" s="85" customFormat="1" ht="18.75" customHeight="1">
      <c r="A6" s="109" t="s">
        <v>49</v>
      </c>
      <c r="B6" s="139">
        <v>588350</v>
      </c>
      <c r="C6" s="135" t="s">
        <v>109</v>
      </c>
      <c r="D6" s="136" t="s">
        <v>612</v>
      </c>
      <c r="E6" s="137"/>
      <c r="F6" s="149" t="s">
        <v>43</v>
      </c>
      <c r="G6" s="138">
        <v>44219</v>
      </c>
      <c r="H6" s="138">
        <v>44547</v>
      </c>
      <c r="I6" s="138">
        <v>44449</v>
      </c>
      <c r="J6" s="139" t="s">
        <v>69</v>
      </c>
      <c r="K6" s="138">
        <v>44389</v>
      </c>
      <c r="L6" s="138">
        <v>44445</v>
      </c>
      <c r="M6" s="110"/>
      <c r="N6" s="79">
        <f t="shared" ref="N6:N37" si="107">COUNTIF(AC6:XFD6,"Pres")+Y6+U6+T6</f>
        <v>32</v>
      </c>
      <c r="O6" s="79">
        <f t="shared" ref="O6:O37" si="108">SUM(AC6:XFD6)+V6</f>
        <v>258</v>
      </c>
      <c r="P6" s="80">
        <f t="shared" ref="P6:P40" si="109">IF(COUNTIF(AD6:XFD6,"Orie")=0,"",COUNTIF(AD6:XFD6,"Orie"))</f>
        <v>1</v>
      </c>
      <c r="Q6" s="79" t="str">
        <f t="shared" ref="Q6:Q37" si="110">IF(COUNTIF(AE6:XFD6,"Abs")+W6=0,"",COUNTIF(AE6:XFD6,"Abs")+W6)</f>
        <v/>
      </c>
      <c r="R6" s="81" t="str">
        <f t="shared" ref="R6:R40" si="111">IF(COUNTIF(AD6:XFD6,"Leav")+Z6=0,"",COUNTIF(AD6:XFD6,"Leav")+Z6)</f>
        <v/>
      </c>
      <c r="S6" s="41">
        <f t="shared" ref="S6:S40" si="112">IF(COUNTIF(AD6:XFD6,"Holi")+AA6=0,"",COUNTIF(AD6:XFD6,"Holi")+AA6)</f>
        <v>1</v>
      </c>
      <c r="T6" s="45"/>
      <c r="U6" s="123"/>
      <c r="V6" s="123"/>
      <c r="W6" s="45"/>
      <c r="X6" s="156"/>
      <c r="Y6" s="82"/>
      <c r="Z6" s="45"/>
      <c r="AA6" s="45"/>
      <c r="AB6" s="46"/>
      <c r="AC6" s="83"/>
      <c r="AD6" s="48" t="s">
        <v>34</v>
      </c>
      <c r="AE6" s="228">
        <v>2</v>
      </c>
      <c r="AF6" s="48" t="s">
        <v>35</v>
      </c>
      <c r="AG6" s="228">
        <v>8</v>
      </c>
      <c r="AH6" s="48" t="s">
        <v>35</v>
      </c>
      <c r="AI6" s="228">
        <v>8</v>
      </c>
      <c r="AJ6" s="48" t="s">
        <v>35</v>
      </c>
      <c r="AK6" s="228">
        <v>8</v>
      </c>
      <c r="AL6" s="48" t="s">
        <v>35</v>
      </c>
      <c r="AM6" s="228">
        <v>8</v>
      </c>
      <c r="AN6" s="48" t="s">
        <v>35</v>
      </c>
      <c r="AO6" s="228">
        <v>8</v>
      </c>
      <c r="AP6" s="48" t="s">
        <v>35</v>
      </c>
      <c r="AQ6" s="228">
        <v>8</v>
      </c>
      <c r="AR6" s="48" t="s">
        <v>35</v>
      </c>
      <c r="AS6" s="228">
        <v>8</v>
      </c>
      <c r="AT6" s="48" t="s">
        <v>35</v>
      </c>
      <c r="AU6" s="228">
        <v>8</v>
      </c>
      <c r="AV6" s="48" t="s">
        <v>35</v>
      </c>
      <c r="AW6" s="228">
        <v>8</v>
      </c>
      <c r="AX6" s="48" t="s">
        <v>35</v>
      </c>
      <c r="AY6" s="228">
        <v>8</v>
      </c>
      <c r="AZ6" s="48" t="s">
        <v>54</v>
      </c>
      <c r="BA6" s="228">
        <v>0</v>
      </c>
      <c r="BB6" s="48" t="s">
        <v>35</v>
      </c>
      <c r="BC6" s="228">
        <v>8</v>
      </c>
      <c r="BD6" s="48" t="s">
        <v>35</v>
      </c>
      <c r="BE6" s="228">
        <v>8</v>
      </c>
      <c r="BF6" s="48" t="s">
        <v>35</v>
      </c>
      <c r="BG6" s="228">
        <v>8</v>
      </c>
      <c r="BH6" s="48" t="s">
        <v>35</v>
      </c>
      <c r="BI6" s="228">
        <v>8</v>
      </c>
      <c r="BJ6" s="48" t="s">
        <v>35</v>
      </c>
      <c r="BK6" s="228">
        <v>8</v>
      </c>
      <c r="BL6" s="48" t="s">
        <v>35</v>
      </c>
      <c r="BM6" s="228">
        <v>8</v>
      </c>
      <c r="BN6" s="48" t="s">
        <v>35</v>
      </c>
      <c r="BO6" s="228">
        <v>8</v>
      </c>
      <c r="BP6" s="48" t="s">
        <v>35</v>
      </c>
      <c r="BQ6" s="228">
        <v>8</v>
      </c>
      <c r="BR6" s="48" t="s">
        <v>35</v>
      </c>
      <c r="BS6" s="228">
        <v>8</v>
      </c>
      <c r="BT6" s="48" t="s">
        <v>35</v>
      </c>
      <c r="BU6" s="228">
        <v>8</v>
      </c>
      <c r="BV6" s="48" t="s">
        <v>35</v>
      </c>
      <c r="BW6" s="228">
        <v>8</v>
      </c>
      <c r="BX6" s="48" t="s">
        <v>35</v>
      </c>
      <c r="BY6" s="228">
        <v>8</v>
      </c>
      <c r="BZ6" s="48" t="s">
        <v>35</v>
      </c>
      <c r="CA6" s="228">
        <v>8</v>
      </c>
      <c r="CB6" s="48" t="s">
        <v>35</v>
      </c>
      <c r="CC6" s="228">
        <v>8</v>
      </c>
      <c r="CD6" s="48" t="s">
        <v>35</v>
      </c>
      <c r="CE6" s="228">
        <v>8</v>
      </c>
      <c r="CF6" s="48" t="s">
        <v>35</v>
      </c>
      <c r="CG6" s="228">
        <v>8</v>
      </c>
      <c r="CH6" s="48" t="s">
        <v>35</v>
      </c>
      <c r="CI6" s="228">
        <v>8</v>
      </c>
      <c r="CJ6" s="48" t="s">
        <v>35</v>
      </c>
      <c r="CK6" s="228">
        <v>8</v>
      </c>
      <c r="CL6" s="48" t="s">
        <v>35</v>
      </c>
      <c r="CM6" s="228">
        <v>8</v>
      </c>
      <c r="CN6" s="48" t="s">
        <v>35</v>
      </c>
      <c r="CO6" s="228">
        <v>8</v>
      </c>
      <c r="CP6" s="84" t="s">
        <v>35</v>
      </c>
      <c r="CQ6" s="228">
        <v>8</v>
      </c>
      <c r="CR6" s="84" t="s">
        <v>35</v>
      </c>
      <c r="CS6" s="228">
        <v>8</v>
      </c>
      <c r="CT6" s="84"/>
      <c r="CU6" s="84"/>
      <c r="CV6" s="84"/>
      <c r="CW6" s="84"/>
      <c r="CX6" s="84"/>
      <c r="CY6" s="84"/>
      <c r="CZ6" s="84"/>
      <c r="DA6" s="84"/>
      <c r="DB6" s="84"/>
      <c r="DC6" s="84"/>
      <c r="DD6" s="84"/>
      <c r="DE6" s="178"/>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row>
    <row r="7" spans="1:195" ht="18.75" customHeight="1">
      <c r="A7" s="109" t="s">
        <v>49</v>
      </c>
      <c r="B7" s="139">
        <v>577089</v>
      </c>
      <c r="C7" s="135" t="s">
        <v>613</v>
      </c>
      <c r="D7" s="136" t="s">
        <v>614</v>
      </c>
      <c r="E7" s="137"/>
      <c r="F7" s="149" t="s">
        <v>43</v>
      </c>
      <c r="G7" s="138">
        <v>44219</v>
      </c>
      <c r="H7" s="138">
        <v>44547</v>
      </c>
      <c r="I7" s="138">
        <v>44449</v>
      </c>
      <c r="J7" s="139" t="s">
        <v>69</v>
      </c>
      <c r="K7" s="138">
        <v>44389</v>
      </c>
      <c r="L7" s="138">
        <v>44445</v>
      </c>
      <c r="M7" s="142"/>
      <c r="N7" s="143">
        <f t="shared" si="107"/>
        <v>32</v>
      </c>
      <c r="O7" s="79">
        <f t="shared" si="108"/>
        <v>258</v>
      </c>
      <c r="P7" s="80">
        <f t="shared" si="109"/>
        <v>1</v>
      </c>
      <c r="Q7" s="79">
        <f t="shared" si="110"/>
        <v>1</v>
      </c>
      <c r="R7" s="81" t="str">
        <f t="shared" si="111"/>
        <v/>
      </c>
      <c r="S7" s="41">
        <f t="shared" si="112"/>
        <v>1</v>
      </c>
      <c r="T7" s="45"/>
      <c r="U7" s="123"/>
      <c r="V7" s="123"/>
      <c r="W7" s="44"/>
      <c r="X7" s="71">
        <v>1</v>
      </c>
      <c r="Y7" s="42">
        <v>1</v>
      </c>
      <c r="Z7" s="44"/>
      <c r="AA7" s="45"/>
      <c r="AB7" s="46"/>
      <c r="AC7" s="83">
        <v>8</v>
      </c>
      <c r="AD7" s="48" t="s">
        <v>34</v>
      </c>
      <c r="AE7" s="228">
        <v>2</v>
      </c>
      <c r="AF7" s="48" t="s">
        <v>35</v>
      </c>
      <c r="AG7" s="228">
        <v>8</v>
      </c>
      <c r="AH7" s="48" t="s">
        <v>35</v>
      </c>
      <c r="AI7" s="228">
        <v>8</v>
      </c>
      <c r="AJ7" s="48" t="s">
        <v>35</v>
      </c>
      <c r="AK7" s="228">
        <v>8</v>
      </c>
      <c r="AL7" s="48" t="s">
        <v>35</v>
      </c>
      <c r="AM7" s="228">
        <v>8</v>
      </c>
      <c r="AN7" s="48" t="s">
        <v>35</v>
      </c>
      <c r="AO7" s="228">
        <v>8</v>
      </c>
      <c r="AP7" s="48" t="s">
        <v>35</v>
      </c>
      <c r="AQ7" s="228">
        <v>8</v>
      </c>
      <c r="AR7" s="48" t="s">
        <v>35</v>
      </c>
      <c r="AS7" s="228">
        <v>8</v>
      </c>
      <c r="AT7" s="48" t="s">
        <v>35</v>
      </c>
      <c r="AU7" s="228">
        <v>8</v>
      </c>
      <c r="AV7" s="48" t="s">
        <v>35</v>
      </c>
      <c r="AW7" s="228">
        <v>8</v>
      </c>
      <c r="AX7" s="48" t="s">
        <v>35</v>
      </c>
      <c r="AY7" s="228">
        <v>8</v>
      </c>
      <c r="AZ7" s="48" t="s">
        <v>54</v>
      </c>
      <c r="BA7" s="228">
        <v>0</v>
      </c>
      <c r="BB7" s="48" t="s">
        <v>35</v>
      </c>
      <c r="BC7" s="228">
        <v>8</v>
      </c>
      <c r="BD7" s="48" t="s">
        <v>35</v>
      </c>
      <c r="BE7" s="228">
        <v>8</v>
      </c>
      <c r="BF7" s="48" t="s">
        <v>35</v>
      </c>
      <c r="BG7" s="228">
        <v>8</v>
      </c>
      <c r="BH7" s="48" t="s">
        <v>35</v>
      </c>
      <c r="BI7" s="228">
        <v>8</v>
      </c>
      <c r="BJ7" s="48" t="s">
        <v>36</v>
      </c>
      <c r="BK7" s="228">
        <v>0</v>
      </c>
      <c r="BL7" s="48" t="s">
        <v>35</v>
      </c>
      <c r="BM7" s="228">
        <v>8</v>
      </c>
      <c r="BN7" s="48" t="s">
        <v>35</v>
      </c>
      <c r="BO7" s="228">
        <v>8</v>
      </c>
      <c r="BP7" s="48" t="s">
        <v>35</v>
      </c>
      <c r="BQ7" s="228">
        <v>8</v>
      </c>
      <c r="BR7" s="48" t="s">
        <v>35</v>
      </c>
      <c r="BS7" s="228">
        <v>8</v>
      </c>
      <c r="BT7" s="48" t="s">
        <v>35</v>
      </c>
      <c r="BU7" s="228">
        <v>8</v>
      </c>
      <c r="BV7" s="48" t="s">
        <v>35</v>
      </c>
      <c r="BW7" s="228">
        <v>8</v>
      </c>
      <c r="BX7" s="48" t="s">
        <v>35</v>
      </c>
      <c r="BY7" s="228">
        <v>8</v>
      </c>
      <c r="BZ7" s="48" t="s">
        <v>35</v>
      </c>
      <c r="CA7" s="228">
        <v>8</v>
      </c>
      <c r="CB7" s="48" t="s">
        <v>35</v>
      </c>
      <c r="CC7" s="228">
        <v>8</v>
      </c>
      <c r="CD7" s="48" t="s">
        <v>35</v>
      </c>
      <c r="CE7" s="228">
        <v>8</v>
      </c>
      <c r="CF7" s="48" t="s">
        <v>35</v>
      </c>
      <c r="CG7" s="228">
        <v>8</v>
      </c>
      <c r="CH7" s="48" t="s">
        <v>35</v>
      </c>
      <c r="CI7" s="228">
        <v>8</v>
      </c>
      <c r="CJ7" s="48" t="s">
        <v>35</v>
      </c>
      <c r="CK7" s="228">
        <v>8</v>
      </c>
      <c r="CL7" s="48" t="s">
        <v>35</v>
      </c>
      <c r="CM7" s="228">
        <v>8</v>
      </c>
      <c r="CN7" s="48" t="s">
        <v>35</v>
      </c>
      <c r="CO7" s="228">
        <v>8</v>
      </c>
      <c r="CP7" s="84" t="s">
        <v>35</v>
      </c>
      <c r="CQ7" s="228">
        <v>8</v>
      </c>
      <c r="CR7" s="48" t="s">
        <v>35</v>
      </c>
      <c r="CS7" s="228">
        <v>8</v>
      </c>
      <c r="CT7" s="48"/>
      <c r="CU7" s="48"/>
      <c r="CV7" s="48"/>
      <c r="CW7" s="48"/>
      <c r="CX7" s="48"/>
      <c r="CY7" s="48"/>
      <c r="CZ7" s="48"/>
      <c r="DA7" s="48"/>
      <c r="DB7" s="48"/>
      <c r="DC7" s="48"/>
      <c r="DD7" s="48"/>
      <c r="DE7" s="128"/>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row>
    <row r="8" spans="1:195" ht="18.75" customHeight="1">
      <c r="A8" s="109" t="s">
        <v>49</v>
      </c>
      <c r="B8" s="119">
        <v>586187</v>
      </c>
      <c r="C8" s="108" t="s">
        <v>615</v>
      </c>
      <c r="D8" s="106" t="s">
        <v>616</v>
      </c>
      <c r="E8" s="134"/>
      <c r="F8" s="148" t="s">
        <v>43</v>
      </c>
      <c r="G8" s="105">
        <v>44219</v>
      </c>
      <c r="H8" s="105">
        <v>44547</v>
      </c>
      <c r="I8" s="105">
        <v>44449</v>
      </c>
      <c r="J8" s="119" t="s">
        <v>69</v>
      </c>
      <c r="K8" s="105">
        <v>44389</v>
      </c>
      <c r="L8" s="105">
        <v>44445</v>
      </c>
      <c r="M8" s="101"/>
      <c r="N8" s="141">
        <f t="shared" si="107"/>
        <v>32</v>
      </c>
      <c r="O8" s="141">
        <f t="shared" si="108"/>
        <v>258</v>
      </c>
      <c r="P8" s="80">
        <f t="shared" si="109"/>
        <v>1</v>
      </c>
      <c r="Q8" s="79" t="str">
        <f t="shared" si="110"/>
        <v/>
      </c>
      <c r="R8" s="81" t="str">
        <f t="shared" si="111"/>
        <v/>
      </c>
      <c r="S8" s="41">
        <f t="shared" si="112"/>
        <v>1</v>
      </c>
      <c r="T8" s="45"/>
      <c r="U8" s="123"/>
      <c r="V8" s="123"/>
      <c r="W8" s="44"/>
      <c r="X8" s="71"/>
      <c r="Y8" s="42"/>
      <c r="Z8" s="44"/>
      <c r="AA8" s="45"/>
      <c r="AB8" s="46"/>
      <c r="AC8" s="83"/>
      <c r="AD8" s="48" t="s">
        <v>34</v>
      </c>
      <c r="AE8" s="228">
        <v>2</v>
      </c>
      <c r="AF8" s="48" t="s">
        <v>35</v>
      </c>
      <c r="AG8" s="228">
        <v>8</v>
      </c>
      <c r="AH8" s="48" t="s">
        <v>35</v>
      </c>
      <c r="AI8" s="228">
        <v>8</v>
      </c>
      <c r="AJ8" s="48" t="s">
        <v>35</v>
      </c>
      <c r="AK8" s="228">
        <v>8</v>
      </c>
      <c r="AL8" s="48" t="s">
        <v>35</v>
      </c>
      <c r="AM8" s="228">
        <v>8</v>
      </c>
      <c r="AN8" s="48" t="s">
        <v>35</v>
      </c>
      <c r="AO8" s="228">
        <v>8</v>
      </c>
      <c r="AP8" s="48" t="s">
        <v>35</v>
      </c>
      <c r="AQ8" s="228">
        <v>8</v>
      </c>
      <c r="AR8" s="48" t="s">
        <v>35</v>
      </c>
      <c r="AS8" s="228">
        <v>8</v>
      </c>
      <c r="AT8" s="48" t="s">
        <v>35</v>
      </c>
      <c r="AU8" s="228">
        <v>8</v>
      </c>
      <c r="AV8" s="48" t="s">
        <v>35</v>
      </c>
      <c r="AW8" s="228">
        <v>8</v>
      </c>
      <c r="AX8" s="48" t="s">
        <v>35</v>
      </c>
      <c r="AY8" s="228">
        <v>8</v>
      </c>
      <c r="AZ8" s="48" t="s">
        <v>54</v>
      </c>
      <c r="BA8" s="228">
        <v>0</v>
      </c>
      <c r="BB8" s="48" t="s">
        <v>35</v>
      </c>
      <c r="BC8" s="228">
        <v>8</v>
      </c>
      <c r="BD8" s="48" t="s">
        <v>35</v>
      </c>
      <c r="BE8" s="228">
        <v>8</v>
      </c>
      <c r="BF8" s="48" t="s">
        <v>35</v>
      </c>
      <c r="BG8" s="228">
        <v>8</v>
      </c>
      <c r="BH8" s="48" t="s">
        <v>35</v>
      </c>
      <c r="BI8" s="228">
        <v>8</v>
      </c>
      <c r="BJ8" s="48" t="s">
        <v>35</v>
      </c>
      <c r="BK8" s="228">
        <v>8</v>
      </c>
      <c r="BL8" s="48" t="s">
        <v>35</v>
      </c>
      <c r="BM8" s="228">
        <v>8</v>
      </c>
      <c r="BN8" s="48" t="s">
        <v>35</v>
      </c>
      <c r="BO8" s="228">
        <v>8</v>
      </c>
      <c r="BP8" s="48" t="s">
        <v>35</v>
      </c>
      <c r="BQ8" s="228">
        <v>8</v>
      </c>
      <c r="BR8" s="48" t="s">
        <v>35</v>
      </c>
      <c r="BS8" s="228">
        <v>8</v>
      </c>
      <c r="BT8" s="48" t="s">
        <v>35</v>
      </c>
      <c r="BU8" s="228">
        <v>8</v>
      </c>
      <c r="BV8" s="48" t="s">
        <v>35</v>
      </c>
      <c r="BW8" s="228">
        <v>8</v>
      </c>
      <c r="BX8" s="48" t="s">
        <v>35</v>
      </c>
      <c r="BY8" s="228">
        <v>8</v>
      </c>
      <c r="BZ8" s="48" t="s">
        <v>35</v>
      </c>
      <c r="CA8" s="228">
        <v>8</v>
      </c>
      <c r="CB8" s="48" t="s">
        <v>35</v>
      </c>
      <c r="CC8" s="228">
        <v>8</v>
      </c>
      <c r="CD8" s="48" t="s">
        <v>35</v>
      </c>
      <c r="CE8" s="228">
        <v>8</v>
      </c>
      <c r="CF8" s="48" t="s">
        <v>35</v>
      </c>
      <c r="CG8" s="228">
        <v>8</v>
      </c>
      <c r="CH8" s="48" t="s">
        <v>35</v>
      </c>
      <c r="CI8" s="228">
        <v>8</v>
      </c>
      <c r="CJ8" s="48" t="s">
        <v>35</v>
      </c>
      <c r="CK8" s="228">
        <v>8</v>
      </c>
      <c r="CL8" s="48" t="s">
        <v>35</v>
      </c>
      <c r="CM8" s="228">
        <v>8</v>
      </c>
      <c r="CN8" s="48" t="s">
        <v>35</v>
      </c>
      <c r="CO8" s="228">
        <v>8</v>
      </c>
      <c r="CP8" s="84" t="s">
        <v>35</v>
      </c>
      <c r="CQ8" s="228">
        <v>8</v>
      </c>
      <c r="CR8" s="48" t="s">
        <v>35</v>
      </c>
      <c r="CS8" s="228">
        <v>8</v>
      </c>
      <c r="CT8" s="48"/>
      <c r="CU8" s="48"/>
      <c r="CV8" s="48"/>
      <c r="CW8" s="48"/>
      <c r="CX8" s="48"/>
      <c r="CY8" s="48"/>
      <c r="CZ8" s="48"/>
      <c r="DA8" s="48"/>
      <c r="DB8" s="48"/>
      <c r="DC8" s="48"/>
      <c r="DD8" s="48"/>
      <c r="DE8" s="128"/>
      <c r="DF8" s="129"/>
      <c r="DG8" s="129"/>
      <c r="DH8" s="129"/>
      <c r="DI8" s="129"/>
      <c r="DJ8" s="129"/>
      <c r="DK8" s="129"/>
      <c r="DL8" s="129"/>
      <c r="DM8" s="129"/>
      <c r="DN8" s="129"/>
      <c r="DO8" s="129"/>
      <c r="DP8" s="129"/>
      <c r="DQ8" s="129"/>
      <c r="DR8" s="129"/>
      <c r="DS8" s="129"/>
      <c r="DT8" s="129"/>
      <c r="DU8" s="129"/>
      <c r="DV8" s="129"/>
      <c r="DW8" s="129"/>
      <c r="DX8" s="129"/>
      <c r="DY8" s="129"/>
      <c r="DZ8" s="129"/>
      <c r="EA8" s="129"/>
      <c r="EB8" s="129"/>
      <c r="EC8" s="129"/>
      <c r="ED8" s="129"/>
      <c r="EE8" s="129"/>
      <c r="EF8" s="129"/>
      <c r="EG8" s="129"/>
      <c r="EH8" s="129"/>
      <c r="EI8" s="129"/>
      <c r="EJ8" s="129"/>
      <c r="EK8" s="129"/>
      <c r="EL8" s="129"/>
      <c r="EM8" s="129"/>
      <c r="EN8" s="129"/>
      <c r="EO8" s="129"/>
      <c r="EP8" s="129"/>
      <c r="EQ8" s="129"/>
      <c r="ER8" s="129"/>
      <c r="ES8" s="129"/>
      <c r="ET8" s="129"/>
      <c r="EU8" s="129"/>
      <c r="EV8" s="129"/>
      <c r="EW8" s="129"/>
      <c r="EX8" s="129"/>
      <c r="EY8" s="129"/>
      <c r="EZ8" s="129"/>
      <c r="FA8" s="129"/>
      <c r="FB8" s="129"/>
      <c r="FC8" s="129"/>
      <c r="FD8" s="129"/>
      <c r="FE8" s="129"/>
      <c r="FF8" s="129"/>
      <c r="FG8" s="129"/>
      <c r="FH8" s="129"/>
      <c r="FI8" s="129"/>
      <c r="FJ8" s="129"/>
      <c r="FK8" s="129"/>
      <c r="FL8" s="129"/>
      <c r="FM8" s="129"/>
      <c r="FN8" s="129"/>
      <c r="FO8" s="129"/>
      <c r="FP8" s="129"/>
      <c r="FQ8" s="129"/>
      <c r="FR8" s="129"/>
      <c r="FS8" s="129"/>
      <c r="FT8" s="129"/>
      <c r="FU8" s="129"/>
      <c r="FV8" s="129"/>
      <c r="FW8" s="129"/>
      <c r="FX8" s="129"/>
      <c r="FY8" s="129"/>
      <c r="FZ8" s="129"/>
      <c r="GA8" s="129"/>
      <c r="GB8" s="129"/>
      <c r="GC8" s="129"/>
      <c r="GD8" s="129"/>
      <c r="GE8" s="129"/>
      <c r="GF8" s="129"/>
      <c r="GG8" s="129"/>
      <c r="GH8" s="129"/>
      <c r="GI8" s="129"/>
      <c r="GJ8" s="129"/>
      <c r="GK8" s="129"/>
      <c r="GL8" s="129"/>
      <c r="GM8" s="129"/>
    </row>
    <row r="9" spans="1:195" ht="18.75" customHeight="1">
      <c r="A9" s="109" t="s">
        <v>49</v>
      </c>
      <c r="B9" s="119">
        <v>575800</v>
      </c>
      <c r="C9" s="108" t="s">
        <v>109</v>
      </c>
      <c r="D9" s="106" t="s">
        <v>617</v>
      </c>
      <c r="E9" s="134"/>
      <c r="F9" s="148" t="s">
        <v>43</v>
      </c>
      <c r="G9" s="105">
        <v>44219</v>
      </c>
      <c r="H9" s="105">
        <v>44547</v>
      </c>
      <c r="I9" s="105">
        <v>44449</v>
      </c>
      <c r="J9" s="119" t="s">
        <v>69</v>
      </c>
      <c r="K9" s="105">
        <v>44389</v>
      </c>
      <c r="L9" s="105">
        <v>44445</v>
      </c>
      <c r="M9" s="101"/>
      <c r="N9" s="141">
        <f t="shared" si="107"/>
        <v>32</v>
      </c>
      <c r="O9" s="141">
        <f t="shared" si="108"/>
        <v>258</v>
      </c>
      <c r="P9" s="80">
        <f t="shared" si="109"/>
        <v>1</v>
      </c>
      <c r="Q9" s="79" t="str">
        <f t="shared" si="110"/>
        <v/>
      </c>
      <c r="R9" s="81" t="str">
        <f t="shared" si="111"/>
        <v/>
      </c>
      <c r="S9" s="41">
        <f t="shared" si="112"/>
        <v>1</v>
      </c>
      <c r="T9" s="45"/>
      <c r="U9" s="123"/>
      <c r="V9" s="123"/>
      <c r="W9" s="44"/>
      <c r="X9" s="71"/>
      <c r="Y9" s="42"/>
      <c r="Z9" s="44"/>
      <c r="AA9" s="45"/>
      <c r="AB9" s="46"/>
      <c r="AC9" s="83"/>
      <c r="AD9" s="48" t="s">
        <v>34</v>
      </c>
      <c r="AE9" s="228">
        <v>2</v>
      </c>
      <c r="AF9" s="48" t="s">
        <v>35</v>
      </c>
      <c r="AG9" s="228">
        <v>8</v>
      </c>
      <c r="AH9" s="48" t="s">
        <v>35</v>
      </c>
      <c r="AI9" s="228">
        <v>8</v>
      </c>
      <c r="AJ9" s="48" t="s">
        <v>35</v>
      </c>
      <c r="AK9" s="228">
        <v>8</v>
      </c>
      <c r="AL9" s="48" t="s">
        <v>35</v>
      </c>
      <c r="AM9" s="228">
        <v>8</v>
      </c>
      <c r="AN9" s="48" t="s">
        <v>35</v>
      </c>
      <c r="AO9" s="228">
        <v>8</v>
      </c>
      <c r="AP9" s="48" t="s">
        <v>35</v>
      </c>
      <c r="AQ9" s="228">
        <v>8</v>
      </c>
      <c r="AR9" s="48" t="s">
        <v>35</v>
      </c>
      <c r="AS9" s="228">
        <v>8</v>
      </c>
      <c r="AT9" s="48" t="s">
        <v>35</v>
      </c>
      <c r="AU9" s="228">
        <v>8</v>
      </c>
      <c r="AV9" s="48" t="s">
        <v>35</v>
      </c>
      <c r="AW9" s="228">
        <v>8</v>
      </c>
      <c r="AX9" s="48" t="s">
        <v>35</v>
      </c>
      <c r="AY9" s="228">
        <v>8</v>
      </c>
      <c r="AZ9" s="48" t="s">
        <v>54</v>
      </c>
      <c r="BA9" s="228">
        <v>0</v>
      </c>
      <c r="BB9" s="48" t="s">
        <v>35</v>
      </c>
      <c r="BC9" s="228">
        <v>8</v>
      </c>
      <c r="BD9" s="48" t="s">
        <v>35</v>
      </c>
      <c r="BE9" s="228">
        <v>8</v>
      </c>
      <c r="BF9" s="48" t="s">
        <v>35</v>
      </c>
      <c r="BG9" s="228">
        <v>8</v>
      </c>
      <c r="BH9" s="48" t="s">
        <v>35</v>
      </c>
      <c r="BI9" s="228">
        <v>8</v>
      </c>
      <c r="BJ9" s="48" t="s">
        <v>35</v>
      </c>
      <c r="BK9" s="228">
        <v>8</v>
      </c>
      <c r="BL9" s="48" t="s">
        <v>35</v>
      </c>
      <c r="BM9" s="228">
        <v>8</v>
      </c>
      <c r="BN9" s="48" t="s">
        <v>35</v>
      </c>
      <c r="BO9" s="228">
        <v>8</v>
      </c>
      <c r="BP9" s="48" t="s">
        <v>35</v>
      </c>
      <c r="BQ9" s="228">
        <v>8</v>
      </c>
      <c r="BR9" s="48" t="s">
        <v>35</v>
      </c>
      <c r="BS9" s="228">
        <v>8</v>
      </c>
      <c r="BT9" s="48" t="s">
        <v>35</v>
      </c>
      <c r="BU9" s="228">
        <v>8</v>
      </c>
      <c r="BV9" s="48" t="s">
        <v>35</v>
      </c>
      <c r="BW9" s="228">
        <v>8</v>
      </c>
      <c r="BX9" s="48" t="s">
        <v>35</v>
      </c>
      <c r="BY9" s="228">
        <v>8</v>
      </c>
      <c r="BZ9" s="48" t="s">
        <v>35</v>
      </c>
      <c r="CA9" s="228">
        <v>8</v>
      </c>
      <c r="CB9" s="48" t="s">
        <v>35</v>
      </c>
      <c r="CC9" s="228">
        <v>8</v>
      </c>
      <c r="CD9" s="48" t="s">
        <v>35</v>
      </c>
      <c r="CE9" s="228">
        <v>8</v>
      </c>
      <c r="CF9" s="48" t="s">
        <v>35</v>
      </c>
      <c r="CG9" s="228">
        <v>8</v>
      </c>
      <c r="CH9" s="48" t="s">
        <v>35</v>
      </c>
      <c r="CI9" s="228">
        <v>8</v>
      </c>
      <c r="CJ9" s="48" t="s">
        <v>35</v>
      </c>
      <c r="CK9" s="228">
        <v>8</v>
      </c>
      <c r="CL9" s="48" t="s">
        <v>35</v>
      </c>
      <c r="CM9" s="228">
        <v>8</v>
      </c>
      <c r="CN9" s="48" t="s">
        <v>35</v>
      </c>
      <c r="CO9" s="228">
        <v>8</v>
      </c>
      <c r="CP9" s="84" t="s">
        <v>35</v>
      </c>
      <c r="CQ9" s="228">
        <v>8</v>
      </c>
      <c r="CR9" s="48" t="s">
        <v>35</v>
      </c>
      <c r="CS9" s="228">
        <v>8</v>
      </c>
      <c r="CT9" s="48"/>
      <c r="CU9" s="48"/>
      <c r="CV9" s="48"/>
      <c r="CW9" s="48"/>
      <c r="CX9" s="48"/>
      <c r="CY9" s="48"/>
      <c r="CZ9" s="48"/>
      <c r="DA9" s="48"/>
      <c r="DB9" s="48"/>
      <c r="DC9" s="48"/>
      <c r="DD9" s="48"/>
      <c r="DE9" s="128"/>
      <c r="DF9" s="129"/>
      <c r="DG9" s="129"/>
      <c r="DH9" s="129"/>
      <c r="DI9" s="129"/>
      <c r="DJ9" s="129"/>
      <c r="DK9" s="129"/>
      <c r="DL9" s="129"/>
      <c r="DM9" s="129"/>
      <c r="DN9" s="129"/>
      <c r="DO9" s="129"/>
      <c r="DP9" s="129"/>
      <c r="DQ9" s="129"/>
      <c r="DR9" s="129"/>
      <c r="DS9" s="129"/>
      <c r="DT9" s="129"/>
      <c r="DU9" s="129"/>
      <c r="DV9" s="129"/>
      <c r="DW9" s="129"/>
      <c r="DX9" s="129"/>
      <c r="DY9" s="129"/>
      <c r="DZ9" s="129"/>
      <c r="EA9" s="129"/>
      <c r="EB9" s="129"/>
      <c r="EC9" s="129"/>
      <c r="ED9" s="129"/>
      <c r="EE9" s="129"/>
      <c r="EF9" s="129"/>
      <c r="EG9" s="129"/>
      <c r="EH9" s="129"/>
      <c r="EI9" s="129"/>
      <c r="EJ9" s="129"/>
      <c r="EK9" s="129"/>
      <c r="EL9" s="129"/>
      <c r="EM9" s="129"/>
      <c r="EN9" s="129"/>
      <c r="EO9" s="129"/>
      <c r="EP9" s="129"/>
      <c r="EQ9" s="129"/>
      <c r="ER9" s="129"/>
      <c r="ES9" s="129"/>
      <c r="ET9" s="129"/>
      <c r="EU9" s="129"/>
      <c r="EV9" s="129"/>
      <c r="EW9" s="129"/>
      <c r="EX9" s="129"/>
      <c r="EY9" s="129"/>
      <c r="EZ9" s="129"/>
      <c r="FA9" s="129"/>
      <c r="FB9" s="129"/>
      <c r="FC9" s="129"/>
      <c r="FD9" s="129"/>
      <c r="FE9" s="129"/>
      <c r="FF9" s="129"/>
      <c r="FG9" s="129"/>
      <c r="FH9" s="129"/>
      <c r="FI9" s="129"/>
      <c r="FJ9" s="129"/>
      <c r="FK9" s="129"/>
      <c r="FL9" s="129"/>
      <c r="FM9" s="129"/>
      <c r="FN9" s="129"/>
      <c r="FO9" s="129"/>
      <c r="FP9" s="129"/>
      <c r="FQ9" s="129"/>
      <c r="FR9" s="129"/>
      <c r="FS9" s="129"/>
      <c r="FT9" s="129"/>
      <c r="FU9" s="129"/>
      <c r="FV9" s="129"/>
      <c r="FW9" s="129"/>
      <c r="FX9" s="129"/>
      <c r="FY9" s="129"/>
      <c r="FZ9" s="129"/>
      <c r="GA9" s="129"/>
      <c r="GB9" s="129"/>
      <c r="GC9" s="129"/>
      <c r="GD9" s="129"/>
      <c r="GE9" s="129"/>
      <c r="GF9" s="129"/>
      <c r="GG9" s="129"/>
      <c r="GH9" s="129"/>
      <c r="GI9" s="129"/>
      <c r="GJ9" s="129"/>
      <c r="GK9" s="129"/>
      <c r="GL9" s="129"/>
      <c r="GM9" s="129"/>
    </row>
    <row r="10" spans="1:195" ht="18.75" customHeight="1">
      <c r="A10" s="109" t="s">
        <v>49</v>
      </c>
      <c r="B10" s="119">
        <v>593203</v>
      </c>
      <c r="C10" s="108" t="s">
        <v>618</v>
      </c>
      <c r="D10" s="106" t="s">
        <v>619</v>
      </c>
      <c r="E10" s="134"/>
      <c r="F10" s="148" t="s">
        <v>43</v>
      </c>
      <c r="G10" s="105">
        <v>44219</v>
      </c>
      <c r="H10" s="105">
        <v>44547</v>
      </c>
      <c r="I10" s="105">
        <v>44449</v>
      </c>
      <c r="J10" s="119" t="s">
        <v>69</v>
      </c>
      <c r="K10" s="105">
        <v>44389</v>
      </c>
      <c r="L10" s="105">
        <v>44445</v>
      </c>
      <c r="M10" s="101"/>
      <c r="N10" s="141">
        <f t="shared" si="107"/>
        <v>32</v>
      </c>
      <c r="O10" s="141">
        <f t="shared" si="108"/>
        <v>258</v>
      </c>
      <c r="P10" s="80">
        <f t="shared" si="109"/>
        <v>1</v>
      </c>
      <c r="Q10" s="79" t="str">
        <f t="shared" si="110"/>
        <v/>
      </c>
      <c r="R10" s="81" t="str">
        <f t="shared" si="111"/>
        <v/>
      </c>
      <c r="S10" s="41">
        <f t="shared" si="112"/>
        <v>1</v>
      </c>
      <c r="T10" s="45"/>
      <c r="U10" s="123"/>
      <c r="V10" s="123"/>
      <c r="W10" s="44"/>
      <c r="X10" s="71"/>
      <c r="Y10" s="42"/>
      <c r="Z10" s="44"/>
      <c r="AA10" s="45"/>
      <c r="AB10" s="46"/>
      <c r="AC10" s="83"/>
      <c r="AD10" s="48" t="s">
        <v>34</v>
      </c>
      <c r="AE10" s="228">
        <v>2</v>
      </c>
      <c r="AF10" s="48" t="s">
        <v>35</v>
      </c>
      <c r="AG10" s="228">
        <v>8</v>
      </c>
      <c r="AH10" s="48" t="s">
        <v>35</v>
      </c>
      <c r="AI10" s="228">
        <v>8</v>
      </c>
      <c r="AJ10" s="48" t="s">
        <v>35</v>
      </c>
      <c r="AK10" s="228">
        <v>8</v>
      </c>
      <c r="AL10" s="48" t="s">
        <v>35</v>
      </c>
      <c r="AM10" s="228">
        <v>8</v>
      </c>
      <c r="AN10" s="48" t="s">
        <v>35</v>
      </c>
      <c r="AO10" s="228">
        <v>8</v>
      </c>
      <c r="AP10" s="48" t="s">
        <v>35</v>
      </c>
      <c r="AQ10" s="228">
        <v>8</v>
      </c>
      <c r="AR10" s="48" t="s">
        <v>35</v>
      </c>
      <c r="AS10" s="228">
        <v>8</v>
      </c>
      <c r="AT10" s="48" t="s">
        <v>35</v>
      </c>
      <c r="AU10" s="228">
        <v>8</v>
      </c>
      <c r="AV10" s="48" t="s">
        <v>35</v>
      </c>
      <c r="AW10" s="228">
        <v>8</v>
      </c>
      <c r="AX10" s="48" t="s">
        <v>35</v>
      </c>
      <c r="AY10" s="228">
        <v>8</v>
      </c>
      <c r="AZ10" s="48" t="s">
        <v>54</v>
      </c>
      <c r="BA10" s="228">
        <v>0</v>
      </c>
      <c r="BB10" s="48" t="s">
        <v>35</v>
      </c>
      <c r="BC10" s="228">
        <v>8</v>
      </c>
      <c r="BD10" s="48" t="s">
        <v>35</v>
      </c>
      <c r="BE10" s="228">
        <v>8</v>
      </c>
      <c r="BF10" s="48" t="s">
        <v>35</v>
      </c>
      <c r="BG10" s="228">
        <v>8</v>
      </c>
      <c r="BH10" s="48" t="s">
        <v>35</v>
      </c>
      <c r="BI10" s="228">
        <v>8</v>
      </c>
      <c r="BJ10" s="48" t="s">
        <v>35</v>
      </c>
      <c r="BK10" s="228">
        <v>8</v>
      </c>
      <c r="BL10" s="48" t="s">
        <v>35</v>
      </c>
      <c r="BM10" s="228">
        <v>8</v>
      </c>
      <c r="BN10" s="48" t="s">
        <v>35</v>
      </c>
      <c r="BO10" s="228">
        <v>8</v>
      </c>
      <c r="BP10" s="48" t="s">
        <v>35</v>
      </c>
      <c r="BQ10" s="228">
        <v>8</v>
      </c>
      <c r="BR10" s="48" t="s">
        <v>35</v>
      </c>
      <c r="BS10" s="228">
        <v>8</v>
      </c>
      <c r="BT10" s="48" t="s">
        <v>35</v>
      </c>
      <c r="BU10" s="228">
        <v>8</v>
      </c>
      <c r="BV10" s="48" t="s">
        <v>35</v>
      </c>
      <c r="BW10" s="228">
        <v>8</v>
      </c>
      <c r="BX10" s="48" t="s">
        <v>35</v>
      </c>
      <c r="BY10" s="228">
        <v>8</v>
      </c>
      <c r="BZ10" s="48" t="s">
        <v>35</v>
      </c>
      <c r="CA10" s="228">
        <v>8</v>
      </c>
      <c r="CB10" s="48" t="s">
        <v>35</v>
      </c>
      <c r="CC10" s="228">
        <v>8</v>
      </c>
      <c r="CD10" s="48" t="s">
        <v>35</v>
      </c>
      <c r="CE10" s="228">
        <v>8</v>
      </c>
      <c r="CF10" s="48" t="s">
        <v>35</v>
      </c>
      <c r="CG10" s="228">
        <v>8</v>
      </c>
      <c r="CH10" s="48" t="s">
        <v>35</v>
      </c>
      <c r="CI10" s="228">
        <v>8</v>
      </c>
      <c r="CJ10" s="48" t="s">
        <v>35</v>
      </c>
      <c r="CK10" s="228">
        <v>8</v>
      </c>
      <c r="CL10" s="48" t="s">
        <v>35</v>
      </c>
      <c r="CM10" s="228">
        <v>8</v>
      </c>
      <c r="CN10" s="48" t="s">
        <v>35</v>
      </c>
      <c r="CO10" s="228">
        <v>8</v>
      </c>
      <c r="CP10" s="84" t="s">
        <v>35</v>
      </c>
      <c r="CQ10" s="228">
        <v>8</v>
      </c>
      <c r="CR10" s="48" t="s">
        <v>35</v>
      </c>
      <c r="CS10" s="228">
        <v>8</v>
      </c>
      <c r="CT10" s="48"/>
      <c r="CU10" s="48"/>
      <c r="CV10" s="48"/>
      <c r="CW10" s="48"/>
      <c r="CX10" s="48"/>
      <c r="CY10" s="48"/>
      <c r="CZ10" s="48"/>
      <c r="DA10" s="48"/>
      <c r="DB10" s="48"/>
      <c r="DC10" s="48"/>
      <c r="DD10" s="48"/>
      <c r="DE10" s="128"/>
      <c r="DF10" s="129"/>
      <c r="DG10" s="129"/>
      <c r="DH10" s="129"/>
      <c r="DI10" s="129"/>
      <c r="DJ10" s="129"/>
      <c r="DK10" s="129"/>
      <c r="DL10" s="129"/>
      <c r="DM10" s="129"/>
      <c r="DN10" s="129"/>
      <c r="DO10" s="129"/>
      <c r="DP10" s="129"/>
      <c r="DQ10" s="129"/>
      <c r="DR10" s="129"/>
      <c r="DS10" s="129"/>
      <c r="DT10" s="129"/>
      <c r="DU10" s="129"/>
      <c r="DV10" s="129"/>
      <c r="DW10" s="129"/>
      <c r="DX10" s="129"/>
      <c r="DY10" s="129"/>
      <c r="DZ10" s="129"/>
      <c r="EA10" s="129"/>
      <c r="EB10" s="129"/>
      <c r="EC10" s="129"/>
      <c r="ED10" s="129"/>
      <c r="EE10" s="129"/>
      <c r="EF10" s="129"/>
      <c r="EG10" s="129"/>
      <c r="EH10" s="129"/>
      <c r="EI10" s="129"/>
      <c r="EJ10" s="129"/>
      <c r="EK10" s="129"/>
      <c r="EL10" s="129"/>
      <c r="EM10" s="129"/>
      <c r="EN10" s="129"/>
      <c r="EO10" s="129"/>
      <c r="EP10" s="129"/>
      <c r="EQ10" s="129"/>
      <c r="ER10" s="129"/>
      <c r="ES10" s="129"/>
      <c r="ET10" s="129"/>
      <c r="EU10" s="129"/>
      <c r="EV10" s="129"/>
      <c r="EW10" s="129"/>
      <c r="EX10" s="129"/>
      <c r="EY10" s="129"/>
      <c r="EZ10" s="129"/>
      <c r="FA10" s="129"/>
      <c r="FB10" s="129"/>
      <c r="FC10" s="129"/>
      <c r="FD10" s="129"/>
      <c r="FE10" s="129"/>
      <c r="FF10" s="129"/>
      <c r="FG10" s="129"/>
      <c r="FH10" s="129"/>
      <c r="FI10" s="129"/>
      <c r="FJ10" s="129"/>
      <c r="FK10" s="129"/>
      <c r="FL10" s="129"/>
      <c r="FM10" s="129"/>
      <c r="FN10" s="129"/>
      <c r="FO10" s="129"/>
      <c r="FP10" s="129"/>
      <c r="FQ10" s="129"/>
      <c r="FR10" s="129"/>
      <c r="FS10" s="129"/>
      <c r="FT10" s="129"/>
      <c r="FU10" s="129"/>
      <c r="FV10" s="129"/>
      <c r="FW10" s="129"/>
      <c r="FX10" s="129"/>
      <c r="FY10" s="129"/>
      <c r="FZ10" s="129"/>
      <c r="GA10" s="129"/>
      <c r="GB10" s="129"/>
      <c r="GC10" s="129"/>
      <c r="GD10" s="129"/>
      <c r="GE10" s="129"/>
      <c r="GF10" s="129"/>
      <c r="GG10" s="129"/>
      <c r="GH10" s="129"/>
      <c r="GI10" s="129"/>
      <c r="GJ10" s="129"/>
      <c r="GK10" s="129"/>
      <c r="GL10" s="129"/>
      <c r="GM10" s="129"/>
    </row>
    <row r="11" spans="1:195" ht="18.75" customHeight="1">
      <c r="A11" s="109" t="s">
        <v>49</v>
      </c>
      <c r="B11" s="119">
        <v>568328</v>
      </c>
      <c r="C11" s="108" t="s">
        <v>620</v>
      </c>
      <c r="D11" s="106" t="s">
        <v>621</v>
      </c>
      <c r="E11" s="134"/>
      <c r="F11" s="150" t="s">
        <v>121</v>
      </c>
      <c r="G11" s="105">
        <v>44219</v>
      </c>
      <c r="H11" s="105">
        <v>44540</v>
      </c>
      <c r="I11" s="105">
        <v>44456</v>
      </c>
      <c r="J11" s="119" t="s">
        <v>69</v>
      </c>
      <c r="K11" s="105">
        <v>44389</v>
      </c>
      <c r="L11" s="105">
        <v>44445</v>
      </c>
      <c r="M11" s="101"/>
      <c r="N11" s="141">
        <f t="shared" si="107"/>
        <v>32</v>
      </c>
      <c r="O11" s="141">
        <f t="shared" si="108"/>
        <v>258</v>
      </c>
      <c r="P11" s="80">
        <f t="shared" si="109"/>
        <v>1</v>
      </c>
      <c r="Q11" s="79" t="str">
        <f t="shared" si="110"/>
        <v/>
      </c>
      <c r="R11" s="81" t="str">
        <f t="shared" si="111"/>
        <v/>
      </c>
      <c r="S11" s="41">
        <f t="shared" si="112"/>
        <v>1</v>
      </c>
      <c r="T11" s="45">
        <v>-1</v>
      </c>
      <c r="U11" s="123"/>
      <c r="V11" s="123"/>
      <c r="W11" s="44"/>
      <c r="X11" s="71">
        <v>1</v>
      </c>
      <c r="Y11" s="42">
        <v>1</v>
      </c>
      <c r="Z11" s="44"/>
      <c r="AA11" s="45"/>
      <c r="AB11" s="46"/>
      <c r="AC11" s="83">
        <v>8</v>
      </c>
      <c r="AD11" s="48" t="s">
        <v>34</v>
      </c>
      <c r="AE11" s="228">
        <v>2</v>
      </c>
      <c r="AF11" s="48" t="s">
        <v>35</v>
      </c>
      <c r="AG11" s="228">
        <v>8</v>
      </c>
      <c r="AH11" s="48" t="s">
        <v>35</v>
      </c>
      <c r="AI11" s="228">
        <v>8</v>
      </c>
      <c r="AJ11" s="48" t="s">
        <v>35</v>
      </c>
      <c r="AK11" s="228">
        <v>8</v>
      </c>
      <c r="AL11" s="48" t="s">
        <v>35</v>
      </c>
      <c r="AM11" s="228">
        <v>8</v>
      </c>
      <c r="AN11" s="48" t="s">
        <v>35</v>
      </c>
      <c r="AO11" s="228">
        <v>8</v>
      </c>
      <c r="AP11" s="48" t="s">
        <v>35</v>
      </c>
      <c r="AQ11" s="228">
        <v>8</v>
      </c>
      <c r="AR11" s="48" t="s">
        <v>35</v>
      </c>
      <c r="AS11" s="228">
        <v>8</v>
      </c>
      <c r="AT11" s="48" t="s">
        <v>35</v>
      </c>
      <c r="AU11" s="228">
        <v>8</v>
      </c>
      <c r="AV11" s="48" t="s">
        <v>35</v>
      </c>
      <c r="AW11" s="228">
        <v>8</v>
      </c>
      <c r="AX11" s="48" t="s">
        <v>35</v>
      </c>
      <c r="AY11" s="228">
        <v>8</v>
      </c>
      <c r="AZ11" s="48" t="s">
        <v>54</v>
      </c>
      <c r="BA11" s="228">
        <v>0</v>
      </c>
      <c r="BB11" s="48" t="s">
        <v>35</v>
      </c>
      <c r="BC11" s="228">
        <v>8</v>
      </c>
      <c r="BD11" s="48" t="s">
        <v>35</v>
      </c>
      <c r="BE11" s="228">
        <v>8</v>
      </c>
      <c r="BF11" s="48" t="s">
        <v>35</v>
      </c>
      <c r="BG11" s="228">
        <v>8</v>
      </c>
      <c r="BH11" s="48" t="s">
        <v>35</v>
      </c>
      <c r="BI11" s="228">
        <v>8</v>
      </c>
      <c r="BJ11" s="48" t="s">
        <v>35</v>
      </c>
      <c r="BK11" s="228">
        <v>8</v>
      </c>
      <c r="BL11" s="48" t="s">
        <v>35</v>
      </c>
      <c r="BM11" s="228">
        <v>8</v>
      </c>
      <c r="BN11" s="48" t="s">
        <v>35</v>
      </c>
      <c r="BO11" s="228">
        <v>4</v>
      </c>
      <c r="BP11" s="48" t="s">
        <v>35</v>
      </c>
      <c r="BQ11" s="228">
        <v>4</v>
      </c>
      <c r="BR11" s="48" t="s">
        <v>35</v>
      </c>
      <c r="BS11" s="228">
        <v>8</v>
      </c>
      <c r="BT11" s="48" t="s">
        <v>35</v>
      </c>
      <c r="BU11" s="228">
        <v>8</v>
      </c>
      <c r="BV11" s="48" t="s">
        <v>35</v>
      </c>
      <c r="BW11" s="228">
        <v>8</v>
      </c>
      <c r="BX11" s="48" t="s">
        <v>35</v>
      </c>
      <c r="BY11" s="228">
        <v>8</v>
      </c>
      <c r="BZ11" s="48" t="s">
        <v>35</v>
      </c>
      <c r="CA11" s="228">
        <v>8</v>
      </c>
      <c r="CB11" s="48" t="s">
        <v>35</v>
      </c>
      <c r="CC11" s="228">
        <v>8</v>
      </c>
      <c r="CD11" s="48" t="s">
        <v>35</v>
      </c>
      <c r="CE11" s="228">
        <v>8</v>
      </c>
      <c r="CF11" s="48" t="s">
        <v>35</v>
      </c>
      <c r="CG11" s="228">
        <v>8</v>
      </c>
      <c r="CH11" s="48" t="s">
        <v>35</v>
      </c>
      <c r="CI11" s="228">
        <v>8</v>
      </c>
      <c r="CJ11" s="48" t="s">
        <v>35</v>
      </c>
      <c r="CK11" s="228">
        <v>8</v>
      </c>
      <c r="CL11" s="48" t="s">
        <v>35</v>
      </c>
      <c r="CM11" s="228">
        <v>8</v>
      </c>
      <c r="CN11" s="48" t="s">
        <v>35</v>
      </c>
      <c r="CO11" s="228">
        <v>8</v>
      </c>
      <c r="CP11" s="84" t="s">
        <v>35</v>
      </c>
      <c r="CQ11" s="228">
        <v>8</v>
      </c>
      <c r="CR11" s="48" t="s">
        <v>35</v>
      </c>
      <c r="CS11" s="228">
        <v>8</v>
      </c>
      <c r="CT11" s="48"/>
      <c r="CU11" s="48"/>
      <c r="CV11" s="48"/>
      <c r="CW11" s="48"/>
      <c r="CX11" s="48"/>
      <c r="CY11" s="48"/>
      <c r="CZ11" s="48"/>
      <c r="DA11" s="48"/>
      <c r="DB11" s="48"/>
      <c r="DC11" s="48"/>
      <c r="DD11" s="48"/>
      <c r="DE11" s="128"/>
      <c r="DF11" s="129"/>
      <c r="DG11" s="129"/>
      <c r="DH11" s="129"/>
      <c r="DI11" s="129"/>
      <c r="DJ11" s="129"/>
      <c r="DK11" s="129"/>
      <c r="DL11" s="129"/>
      <c r="DM11" s="129"/>
      <c r="DN11" s="129"/>
      <c r="DO11" s="129"/>
      <c r="DP11" s="129"/>
      <c r="DQ11" s="129"/>
      <c r="DR11" s="129"/>
      <c r="DS11" s="129"/>
      <c r="DT11" s="129"/>
      <c r="DU11" s="129"/>
      <c r="DV11" s="129"/>
      <c r="DW11" s="129"/>
      <c r="DX11" s="129"/>
      <c r="DY11" s="129"/>
      <c r="DZ11" s="129"/>
      <c r="EA11" s="129"/>
      <c r="EB11" s="129"/>
      <c r="EC11" s="129"/>
      <c r="ED11" s="129"/>
      <c r="EE11" s="129"/>
      <c r="EF11" s="129"/>
      <c r="EG11" s="129"/>
      <c r="EH11" s="129"/>
      <c r="EI11" s="129"/>
      <c r="EJ11" s="129"/>
      <c r="EK11" s="129"/>
      <c r="EL11" s="129"/>
      <c r="EM11" s="129"/>
      <c r="EN11" s="129"/>
      <c r="EO11" s="129"/>
      <c r="EP11" s="129"/>
      <c r="EQ11" s="129"/>
      <c r="ER11" s="129"/>
      <c r="ES11" s="129"/>
      <c r="ET11" s="129"/>
      <c r="EU11" s="129"/>
      <c r="EV11" s="129"/>
      <c r="EW11" s="129"/>
      <c r="EX11" s="129"/>
      <c r="EY11" s="129"/>
      <c r="EZ11" s="129"/>
      <c r="FA11" s="129"/>
      <c r="FB11" s="129"/>
      <c r="FC11" s="129"/>
      <c r="FD11" s="129"/>
      <c r="FE11" s="129"/>
      <c r="FF11" s="129"/>
      <c r="FG11" s="129"/>
      <c r="FH11" s="129"/>
      <c r="FI11" s="129"/>
      <c r="FJ11" s="129"/>
      <c r="FK11" s="129"/>
      <c r="FL11" s="129"/>
      <c r="FM11" s="129"/>
      <c r="FN11" s="129"/>
      <c r="FO11" s="129"/>
      <c r="FP11" s="129"/>
      <c r="FQ11" s="129"/>
      <c r="FR11" s="129"/>
      <c r="FS11" s="129"/>
      <c r="FT11" s="129"/>
      <c r="FU11" s="129"/>
      <c r="FV11" s="129"/>
      <c r="FW11" s="129"/>
      <c r="FX11" s="129"/>
      <c r="FY11" s="129"/>
      <c r="FZ11" s="129"/>
      <c r="GA11" s="129"/>
      <c r="GB11" s="129"/>
      <c r="GC11" s="129"/>
      <c r="GD11" s="129"/>
      <c r="GE11" s="129"/>
      <c r="GF11" s="129"/>
      <c r="GG11" s="129"/>
      <c r="GH11" s="129"/>
      <c r="GI11" s="129"/>
      <c r="GJ11" s="129"/>
      <c r="GK11" s="129"/>
      <c r="GL11" s="129"/>
      <c r="GM11" s="129"/>
    </row>
    <row r="12" spans="1:195" ht="18.75" customHeight="1">
      <c r="A12" s="109" t="s">
        <v>49</v>
      </c>
      <c r="B12" s="119">
        <v>575580</v>
      </c>
      <c r="C12" s="108" t="s">
        <v>109</v>
      </c>
      <c r="D12" s="106" t="s">
        <v>622</v>
      </c>
      <c r="E12" s="134"/>
      <c r="F12" s="148" t="s">
        <v>43</v>
      </c>
      <c r="G12" s="105">
        <v>44205</v>
      </c>
      <c r="H12" s="105">
        <v>44533</v>
      </c>
      <c r="I12" s="105">
        <v>44435</v>
      </c>
      <c r="J12" s="119" t="s">
        <v>69</v>
      </c>
      <c r="K12" s="105">
        <v>44375</v>
      </c>
      <c r="L12" s="105">
        <v>44431</v>
      </c>
      <c r="M12" s="101"/>
      <c r="N12" s="141">
        <f t="shared" si="107"/>
        <v>32</v>
      </c>
      <c r="O12" s="141">
        <f t="shared" si="108"/>
        <v>258</v>
      </c>
      <c r="P12" s="80" t="str">
        <f t="shared" si="109"/>
        <v/>
      </c>
      <c r="Q12" s="79" t="str">
        <f t="shared" si="110"/>
        <v/>
      </c>
      <c r="R12" s="81" t="str">
        <f t="shared" si="111"/>
        <v/>
      </c>
      <c r="S12" s="41">
        <f t="shared" si="112"/>
        <v>1</v>
      </c>
      <c r="T12" s="45"/>
      <c r="U12" s="123">
        <v>2</v>
      </c>
      <c r="V12" s="123">
        <v>18</v>
      </c>
      <c r="W12" s="44"/>
      <c r="X12" s="71"/>
      <c r="Y12" s="42"/>
      <c r="Z12" s="44"/>
      <c r="AA12" s="45"/>
      <c r="AB12" s="46"/>
      <c r="AC12" s="83"/>
      <c r="AD12" s="48"/>
      <c r="AE12" s="83"/>
      <c r="AF12" s="48"/>
      <c r="AG12" s="83"/>
      <c r="AH12" s="48" t="s">
        <v>35</v>
      </c>
      <c r="AI12" s="228">
        <v>8</v>
      </c>
      <c r="AJ12" s="48" t="s">
        <v>35</v>
      </c>
      <c r="AK12" s="228">
        <v>8</v>
      </c>
      <c r="AL12" s="48" t="s">
        <v>35</v>
      </c>
      <c r="AM12" s="228">
        <v>8</v>
      </c>
      <c r="AN12" s="48" t="s">
        <v>35</v>
      </c>
      <c r="AO12" s="228">
        <v>8</v>
      </c>
      <c r="AP12" s="48" t="s">
        <v>35</v>
      </c>
      <c r="AQ12" s="228">
        <v>8</v>
      </c>
      <c r="AR12" s="48" t="s">
        <v>35</v>
      </c>
      <c r="AS12" s="228">
        <v>8</v>
      </c>
      <c r="AT12" s="48" t="s">
        <v>35</v>
      </c>
      <c r="AU12" s="228">
        <v>8</v>
      </c>
      <c r="AV12" s="48" t="s">
        <v>35</v>
      </c>
      <c r="AW12" s="228">
        <v>8</v>
      </c>
      <c r="AX12" s="48" t="s">
        <v>35</v>
      </c>
      <c r="AY12" s="228">
        <v>8</v>
      </c>
      <c r="AZ12" s="48" t="s">
        <v>54</v>
      </c>
      <c r="BA12" s="228">
        <v>0</v>
      </c>
      <c r="BB12" s="48" t="s">
        <v>35</v>
      </c>
      <c r="BC12" s="228">
        <v>8</v>
      </c>
      <c r="BD12" s="48" t="s">
        <v>35</v>
      </c>
      <c r="BE12" s="228">
        <v>8</v>
      </c>
      <c r="BF12" s="48" t="s">
        <v>35</v>
      </c>
      <c r="BG12" s="228">
        <v>8</v>
      </c>
      <c r="BH12" s="48" t="s">
        <v>35</v>
      </c>
      <c r="BI12" s="228">
        <v>8</v>
      </c>
      <c r="BJ12" s="48" t="s">
        <v>35</v>
      </c>
      <c r="BK12" s="228">
        <v>8</v>
      </c>
      <c r="BL12" s="48" t="s">
        <v>35</v>
      </c>
      <c r="BM12" s="228">
        <v>8</v>
      </c>
      <c r="BN12" s="48" t="s">
        <v>35</v>
      </c>
      <c r="BO12" s="228">
        <v>8</v>
      </c>
      <c r="BP12" s="48" t="s">
        <v>35</v>
      </c>
      <c r="BQ12" s="228">
        <v>8</v>
      </c>
      <c r="BR12" s="48" t="s">
        <v>35</v>
      </c>
      <c r="BS12" s="228">
        <v>8</v>
      </c>
      <c r="BT12" s="48" t="s">
        <v>35</v>
      </c>
      <c r="BU12" s="228">
        <v>8</v>
      </c>
      <c r="BV12" s="48" t="s">
        <v>35</v>
      </c>
      <c r="BW12" s="228">
        <v>8</v>
      </c>
      <c r="BX12" s="48" t="s">
        <v>35</v>
      </c>
      <c r="BY12" s="228">
        <v>8</v>
      </c>
      <c r="BZ12" s="48" t="s">
        <v>35</v>
      </c>
      <c r="CA12" s="228">
        <v>8</v>
      </c>
      <c r="CB12" s="48" t="s">
        <v>35</v>
      </c>
      <c r="CC12" s="228">
        <v>8</v>
      </c>
      <c r="CD12" s="48" t="s">
        <v>35</v>
      </c>
      <c r="CE12" s="228">
        <v>8</v>
      </c>
      <c r="CF12" s="48" t="s">
        <v>35</v>
      </c>
      <c r="CG12" s="228">
        <v>8</v>
      </c>
      <c r="CH12" s="48" t="s">
        <v>35</v>
      </c>
      <c r="CI12" s="228">
        <v>8</v>
      </c>
      <c r="CJ12" s="48" t="s">
        <v>35</v>
      </c>
      <c r="CK12" s="228">
        <v>8</v>
      </c>
      <c r="CL12" s="48" t="s">
        <v>35</v>
      </c>
      <c r="CM12" s="228">
        <v>8</v>
      </c>
      <c r="CN12" s="48" t="s">
        <v>35</v>
      </c>
      <c r="CO12" s="228">
        <v>8</v>
      </c>
      <c r="CP12" s="84" t="s">
        <v>35</v>
      </c>
      <c r="CQ12" s="228">
        <v>8</v>
      </c>
      <c r="CR12" s="48"/>
      <c r="CS12" s="227"/>
      <c r="CT12" s="48"/>
      <c r="CU12" s="48"/>
      <c r="CV12" s="48"/>
      <c r="CW12" s="48"/>
      <c r="CX12" s="48"/>
      <c r="CY12" s="48"/>
      <c r="CZ12" s="48"/>
      <c r="DA12" s="48"/>
      <c r="DB12" s="48"/>
      <c r="DC12" s="48"/>
      <c r="DD12" s="48"/>
      <c r="DE12" s="128"/>
      <c r="DF12" s="129"/>
      <c r="DG12" s="129"/>
      <c r="DH12" s="129"/>
      <c r="DI12" s="129"/>
      <c r="DJ12" s="129"/>
      <c r="DK12" s="129"/>
      <c r="DL12" s="129"/>
      <c r="DM12" s="129"/>
      <c r="DN12" s="129"/>
      <c r="DO12" s="129"/>
      <c r="DP12" s="129"/>
      <c r="DQ12" s="129"/>
      <c r="DR12" s="129"/>
      <c r="DS12" s="129"/>
      <c r="DT12" s="129"/>
      <c r="DU12" s="129"/>
      <c r="DV12" s="129"/>
      <c r="DW12" s="129"/>
      <c r="DX12" s="129"/>
      <c r="DY12" s="129"/>
      <c r="DZ12" s="129"/>
      <c r="EA12" s="129"/>
      <c r="EB12" s="129"/>
      <c r="EC12" s="129"/>
      <c r="ED12" s="129"/>
      <c r="EE12" s="129"/>
      <c r="EF12" s="129"/>
      <c r="EG12" s="129"/>
      <c r="EH12" s="129"/>
      <c r="EI12" s="129"/>
      <c r="EJ12" s="129"/>
      <c r="EK12" s="129"/>
      <c r="EL12" s="129"/>
      <c r="EM12" s="129"/>
      <c r="EN12" s="129"/>
      <c r="EO12" s="129"/>
      <c r="EP12" s="129"/>
      <c r="EQ12" s="129"/>
      <c r="ER12" s="129"/>
      <c r="ES12" s="129"/>
      <c r="ET12" s="129"/>
      <c r="EU12" s="129"/>
      <c r="EV12" s="129"/>
      <c r="EW12" s="129"/>
      <c r="EX12" s="129"/>
      <c r="EY12" s="129"/>
      <c r="EZ12" s="129"/>
      <c r="FA12" s="129"/>
      <c r="FB12" s="129"/>
      <c r="FC12" s="129"/>
      <c r="FD12" s="129"/>
      <c r="FE12" s="129"/>
      <c r="FF12" s="129"/>
      <c r="FG12" s="129"/>
      <c r="FH12" s="129"/>
      <c r="FI12" s="129"/>
      <c r="FJ12" s="129"/>
      <c r="FK12" s="129"/>
      <c r="FL12" s="129"/>
      <c r="FM12" s="129"/>
      <c r="FN12" s="129"/>
      <c r="FO12" s="129"/>
      <c r="FP12" s="129"/>
      <c r="FQ12" s="129"/>
      <c r="FR12" s="129"/>
      <c r="FS12" s="129"/>
      <c r="FT12" s="129"/>
      <c r="FU12" s="129"/>
      <c r="FV12" s="129"/>
      <c r="FW12" s="129"/>
      <c r="FX12" s="129"/>
      <c r="FY12" s="129"/>
      <c r="FZ12" s="129"/>
      <c r="GA12" s="129"/>
      <c r="GB12" s="129"/>
      <c r="GC12" s="129"/>
      <c r="GD12" s="129"/>
      <c r="GE12" s="129"/>
      <c r="GF12" s="129"/>
      <c r="GG12" s="129"/>
      <c r="GH12" s="129"/>
      <c r="GI12" s="129"/>
      <c r="GJ12" s="129"/>
      <c r="GK12" s="129"/>
      <c r="GL12" s="129"/>
      <c r="GM12" s="129"/>
    </row>
    <row r="13" spans="1:195" ht="18.75" customHeight="1">
      <c r="A13" s="109" t="s">
        <v>49</v>
      </c>
      <c r="B13" s="159">
        <v>593000</v>
      </c>
      <c r="C13" s="140" t="s">
        <v>623</v>
      </c>
      <c r="D13" s="140"/>
      <c r="E13" s="144"/>
      <c r="F13" s="133" t="s">
        <v>43</v>
      </c>
      <c r="G13" s="145">
        <v>44233</v>
      </c>
      <c r="H13" s="145">
        <v>44568</v>
      </c>
      <c r="I13" s="99">
        <v>44470</v>
      </c>
      <c r="J13" s="140" t="s">
        <v>69</v>
      </c>
      <c r="K13" s="100">
        <v>44403</v>
      </c>
      <c r="L13" s="157">
        <v>44459</v>
      </c>
      <c r="M13" s="87"/>
      <c r="N13" s="79">
        <f t="shared" si="107"/>
        <v>32</v>
      </c>
      <c r="O13" s="79">
        <f t="shared" si="108"/>
        <v>258</v>
      </c>
      <c r="P13" s="80">
        <f t="shared" si="109"/>
        <v>1</v>
      </c>
      <c r="Q13" s="79" t="str">
        <f t="shared" si="110"/>
        <v/>
      </c>
      <c r="R13" s="81" t="str">
        <f t="shared" si="111"/>
        <v/>
      </c>
      <c r="S13" s="41">
        <f t="shared" si="112"/>
        <v>1</v>
      </c>
      <c r="T13" s="45"/>
      <c r="U13" s="123"/>
      <c r="V13" s="123"/>
      <c r="W13" s="44"/>
      <c r="X13" s="71"/>
      <c r="Y13" s="42"/>
      <c r="Z13" s="44"/>
      <c r="AA13" s="45"/>
      <c r="AB13" s="46"/>
      <c r="AC13" s="83"/>
      <c r="AD13" s="48"/>
      <c r="AE13" s="83"/>
      <c r="AF13" s="48"/>
      <c r="AG13" s="83"/>
      <c r="AH13" s="48" t="s">
        <v>34</v>
      </c>
      <c r="AI13" s="228">
        <v>2</v>
      </c>
      <c r="AJ13" s="48" t="s">
        <v>35</v>
      </c>
      <c r="AK13" s="228">
        <v>8</v>
      </c>
      <c r="AL13" s="48" t="s">
        <v>35</v>
      </c>
      <c r="AM13" s="228">
        <v>8</v>
      </c>
      <c r="AN13" s="48" t="s">
        <v>35</v>
      </c>
      <c r="AO13" s="228">
        <v>8</v>
      </c>
      <c r="AP13" s="48" t="s">
        <v>35</v>
      </c>
      <c r="AQ13" s="228">
        <v>8</v>
      </c>
      <c r="AR13" s="48" t="s">
        <v>35</v>
      </c>
      <c r="AS13" s="228">
        <v>8</v>
      </c>
      <c r="AT13" s="48" t="s">
        <v>35</v>
      </c>
      <c r="AU13" s="228">
        <v>8</v>
      </c>
      <c r="AV13" s="48" t="s">
        <v>35</v>
      </c>
      <c r="AW13" s="228">
        <v>8</v>
      </c>
      <c r="AX13" s="48" t="s">
        <v>35</v>
      </c>
      <c r="AY13" s="228">
        <v>8</v>
      </c>
      <c r="AZ13" s="48" t="s">
        <v>54</v>
      </c>
      <c r="BA13" s="228">
        <v>0</v>
      </c>
      <c r="BB13" s="48" t="s">
        <v>35</v>
      </c>
      <c r="BC13" s="228">
        <v>8</v>
      </c>
      <c r="BD13" s="48" t="s">
        <v>35</v>
      </c>
      <c r="BE13" s="228">
        <v>8</v>
      </c>
      <c r="BF13" s="48" t="s">
        <v>35</v>
      </c>
      <c r="BG13" s="228">
        <v>8</v>
      </c>
      <c r="BH13" s="48" t="s">
        <v>35</v>
      </c>
      <c r="BI13" s="228">
        <v>8</v>
      </c>
      <c r="BJ13" s="48" t="s">
        <v>35</v>
      </c>
      <c r="BK13" s="228">
        <v>8</v>
      </c>
      <c r="BL13" s="48" t="s">
        <v>35</v>
      </c>
      <c r="BM13" s="228">
        <v>8</v>
      </c>
      <c r="BN13" s="48" t="s">
        <v>35</v>
      </c>
      <c r="BO13" s="228">
        <v>8</v>
      </c>
      <c r="BP13" s="48" t="s">
        <v>35</v>
      </c>
      <c r="BQ13" s="228">
        <v>8</v>
      </c>
      <c r="BR13" s="48" t="s">
        <v>35</v>
      </c>
      <c r="BS13" s="228">
        <v>8</v>
      </c>
      <c r="BT13" s="48" t="s">
        <v>35</v>
      </c>
      <c r="BU13" s="228">
        <v>8</v>
      </c>
      <c r="BV13" s="48" t="s">
        <v>35</v>
      </c>
      <c r="BW13" s="228">
        <v>8</v>
      </c>
      <c r="BX13" s="48" t="s">
        <v>35</v>
      </c>
      <c r="BY13" s="228">
        <v>8</v>
      </c>
      <c r="BZ13" s="48" t="s">
        <v>35</v>
      </c>
      <c r="CA13" s="228">
        <v>8</v>
      </c>
      <c r="CB13" s="48" t="s">
        <v>35</v>
      </c>
      <c r="CC13" s="228">
        <v>8</v>
      </c>
      <c r="CD13" s="48" t="s">
        <v>35</v>
      </c>
      <c r="CE13" s="228">
        <v>8</v>
      </c>
      <c r="CF13" s="48" t="s">
        <v>35</v>
      </c>
      <c r="CG13" s="228">
        <v>8</v>
      </c>
      <c r="CH13" s="48" t="s">
        <v>35</v>
      </c>
      <c r="CI13" s="228">
        <v>8</v>
      </c>
      <c r="CJ13" s="48" t="s">
        <v>35</v>
      </c>
      <c r="CK13" s="228">
        <v>8</v>
      </c>
      <c r="CL13" s="48" t="s">
        <v>35</v>
      </c>
      <c r="CM13" s="228">
        <v>8</v>
      </c>
      <c r="CN13" s="48" t="s">
        <v>35</v>
      </c>
      <c r="CO13" s="228">
        <v>8</v>
      </c>
      <c r="CP13" s="84" t="s">
        <v>35</v>
      </c>
      <c r="CQ13" s="228">
        <v>8</v>
      </c>
      <c r="CR13" s="48" t="s">
        <v>35</v>
      </c>
      <c r="CS13" s="228">
        <v>8</v>
      </c>
      <c r="CT13" s="48" t="s">
        <v>35</v>
      </c>
      <c r="CU13" s="228">
        <v>8</v>
      </c>
      <c r="CV13" s="48" t="s">
        <v>35</v>
      </c>
      <c r="CW13" s="228">
        <v>8</v>
      </c>
      <c r="CX13" s="48"/>
      <c r="CY13" s="48"/>
      <c r="CZ13" s="48"/>
      <c r="DA13" s="48"/>
      <c r="DB13" s="48"/>
      <c r="DC13" s="48"/>
      <c r="DD13" s="48"/>
      <c r="DE13" s="128"/>
      <c r="DF13" s="129"/>
      <c r="DG13" s="129"/>
      <c r="DH13" s="129"/>
      <c r="DI13" s="129"/>
      <c r="DJ13" s="129"/>
      <c r="DK13" s="129"/>
      <c r="DL13" s="129"/>
      <c r="DM13" s="129"/>
      <c r="DN13" s="129"/>
      <c r="DO13" s="129"/>
      <c r="DP13" s="129"/>
      <c r="DQ13" s="129"/>
      <c r="DR13" s="129"/>
      <c r="DS13" s="129"/>
      <c r="DT13" s="129"/>
      <c r="DU13" s="129"/>
      <c r="DV13" s="129"/>
      <c r="DW13" s="129"/>
      <c r="DX13" s="129"/>
      <c r="DY13" s="129"/>
      <c r="DZ13" s="129"/>
      <c r="EA13" s="129"/>
      <c r="EB13" s="129"/>
      <c r="EC13" s="129"/>
      <c r="ED13" s="129"/>
      <c r="EE13" s="129"/>
      <c r="EF13" s="129"/>
      <c r="EG13" s="129"/>
      <c r="EH13" s="129"/>
      <c r="EI13" s="129"/>
      <c r="EJ13" s="129"/>
      <c r="EK13" s="129"/>
      <c r="EL13" s="129"/>
      <c r="EM13" s="129"/>
      <c r="EN13" s="129"/>
      <c r="EO13" s="129"/>
      <c r="EP13" s="129"/>
      <c r="EQ13" s="129"/>
      <c r="ER13" s="129"/>
      <c r="ES13" s="129"/>
      <c r="ET13" s="129"/>
      <c r="EU13" s="129"/>
      <c r="EV13" s="129"/>
      <c r="EW13" s="129"/>
      <c r="EX13" s="129"/>
      <c r="EY13" s="129"/>
      <c r="EZ13" s="129"/>
      <c r="FA13" s="129"/>
      <c r="FB13" s="129"/>
      <c r="FC13" s="129"/>
      <c r="FD13" s="129"/>
      <c r="FE13" s="129"/>
      <c r="FF13" s="129"/>
      <c r="FG13" s="129"/>
      <c r="FH13" s="129"/>
      <c r="FI13" s="129"/>
      <c r="FJ13" s="129"/>
      <c r="FK13" s="129"/>
      <c r="FL13" s="129"/>
      <c r="FM13" s="129"/>
      <c r="FN13" s="129"/>
      <c r="FO13" s="129"/>
      <c r="FP13" s="129"/>
      <c r="FQ13" s="129"/>
      <c r="FR13" s="129"/>
      <c r="FS13" s="129"/>
      <c r="FT13" s="129"/>
      <c r="FU13" s="129"/>
      <c r="FV13" s="129"/>
      <c r="FW13" s="129"/>
      <c r="FX13" s="129"/>
      <c r="FY13" s="129"/>
      <c r="FZ13" s="129"/>
      <c r="GA13" s="129"/>
      <c r="GB13" s="129"/>
      <c r="GC13" s="129"/>
      <c r="GD13" s="129"/>
      <c r="GE13" s="129"/>
      <c r="GF13" s="129"/>
      <c r="GG13" s="129"/>
      <c r="GH13" s="129"/>
      <c r="GI13" s="129"/>
      <c r="GJ13" s="129"/>
      <c r="GK13" s="129"/>
      <c r="GL13" s="129"/>
      <c r="GM13" s="129"/>
    </row>
    <row r="14" spans="1:195" ht="18.75" customHeight="1">
      <c r="A14" s="109" t="s">
        <v>49</v>
      </c>
      <c r="B14" s="119">
        <v>599563</v>
      </c>
      <c r="C14" s="108" t="s">
        <v>624</v>
      </c>
      <c r="D14" s="108" t="s">
        <v>625</v>
      </c>
      <c r="E14" s="115"/>
      <c r="F14" s="102" t="s">
        <v>43</v>
      </c>
      <c r="G14" s="105">
        <v>44233</v>
      </c>
      <c r="H14" s="105">
        <v>44568</v>
      </c>
      <c r="I14" s="99">
        <v>44470</v>
      </c>
      <c r="J14" s="108" t="s">
        <v>69</v>
      </c>
      <c r="K14" s="100">
        <v>44403</v>
      </c>
      <c r="L14" s="157">
        <v>44459</v>
      </c>
      <c r="M14" s="87"/>
      <c r="N14" s="79">
        <f t="shared" si="107"/>
        <v>32</v>
      </c>
      <c r="O14" s="79">
        <f t="shared" si="108"/>
        <v>258</v>
      </c>
      <c r="P14" s="80">
        <f t="shared" si="109"/>
        <v>1</v>
      </c>
      <c r="Q14" s="79" t="str">
        <f t="shared" si="110"/>
        <v/>
      </c>
      <c r="R14" s="81" t="str">
        <f t="shared" si="111"/>
        <v/>
      </c>
      <c r="S14" s="41">
        <f t="shared" si="112"/>
        <v>1</v>
      </c>
      <c r="T14" s="45"/>
      <c r="U14" s="123"/>
      <c r="V14" s="123"/>
      <c r="W14" s="44"/>
      <c r="X14" s="71"/>
      <c r="Y14" s="42"/>
      <c r="Z14" s="44"/>
      <c r="AA14" s="45"/>
      <c r="AB14" s="46"/>
      <c r="AC14" s="83"/>
      <c r="AD14" s="48"/>
      <c r="AE14" s="83"/>
      <c r="AF14" s="48"/>
      <c r="AG14" s="83"/>
      <c r="AH14" s="48" t="s">
        <v>34</v>
      </c>
      <c r="AI14" s="228">
        <v>2</v>
      </c>
      <c r="AJ14" s="48" t="s">
        <v>35</v>
      </c>
      <c r="AK14" s="228">
        <v>8</v>
      </c>
      <c r="AL14" s="48" t="s">
        <v>35</v>
      </c>
      <c r="AM14" s="228">
        <v>8</v>
      </c>
      <c r="AN14" s="48" t="s">
        <v>35</v>
      </c>
      <c r="AO14" s="228">
        <v>8</v>
      </c>
      <c r="AP14" s="48" t="s">
        <v>35</v>
      </c>
      <c r="AQ14" s="228">
        <v>8</v>
      </c>
      <c r="AR14" s="48" t="s">
        <v>35</v>
      </c>
      <c r="AS14" s="228">
        <v>8</v>
      </c>
      <c r="AT14" s="48" t="s">
        <v>35</v>
      </c>
      <c r="AU14" s="228">
        <v>8</v>
      </c>
      <c r="AV14" s="48" t="s">
        <v>35</v>
      </c>
      <c r="AW14" s="228">
        <v>8</v>
      </c>
      <c r="AX14" s="48" t="s">
        <v>35</v>
      </c>
      <c r="AY14" s="228">
        <v>8</v>
      </c>
      <c r="AZ14" s="48" t="s">
        <v>54</v>
      </c>
      <c r="BA14" s="228">
        <v>0</v>
      </c>
      <c r="BB14" s="48" t="s">
        <v>35</v>
      </c>
      <c r="BC14" s="228">
        <v>8</v>
      </c>
      <c r="BD14" s="48" t="s">
        <v>35</v>
      </c>
      <c r="BE14" s="228">
        <v>8</v>
      </c>
      <c r="BF14" s="48" t="s">
        <v>35</v>
      </c>
      <c r="BG14" s="228">
        <v>8</v>
      </c>
      <c r="BH14" s="48" t="s">
        <v>35</v>
      </c>
      <c r="BI14" s="228">
        <v>8</v>
      </c>
      <c r="BJ14" s="48" t="s">
        <v>35</v>
      </c>
      <c r="BK14" s="228">
        <v>8</v>
      </c>
      <c r="BL14" s="48" t="s">
        <v>35</v>
      </c>
      <c r="BM14" s="228">
        <v>8</v>
      </c>
      <c r="BN14" s="48" t="s">
        <v>35</v>
      </c>
      <c r="BO14" s="228">
        <v>8</v>
      </c>
      <c r="BP14" s="48" t="s">
        <v>35</v>
      </c>
      <c r="BQ14" s="228">
        <v>8</v>
      </c>
      <c r="BR14" s="48" t="s">
        <v>35</v>
      </c>
      <c r="BS14" s="228">
        <v>8</v>
      </c>
      <c r="BT14" s="48" t="s">
        <v>35</v>
      </c>
      <c r="BU14" s="228">
        <v>8</v>
      </c>
      <c r="BV14" s="48" t="s">
        <v>35</v>
      </c>
      <c r="BW14" s="228">
        <v>8</v>
      </c>
      <c r="BX14" s="48" t="s">
        <v>35</v>
      </c>
      <c r="BY14" s="228">
        <v>8</v>
      </c>
      <c r="BZ14" s="48" t="s">
        <v>35</v>
      </c>
      <c r="CA14" s="228">
        <v>8</v>
      </c>
      <c r="CB14" s="48" t="s">
        <v>35</v>
      </c>
      <c r="CC14" s="228">
        <v>8</v>
      </c>
      <c r="CD14" s="48" t="s">
        <v>35</v>
      </c>
      <c r="CE14" s="228">
        <v>8</v>
      </c>
      <c r="CF14" s="48" t="s">
        <v>35</v>
      </c>
      <c r="CG14" s="228">
        <v>8</v>
      </c>
      <c r="CH14" s="48" t="s">
        <v>35</v>
      </c>
      <c r="CI14" s="228">
        <v>8</v>
      </c>
      <c r="CJ14" s="48" t="s">
        <v>35</v>
      </c>
      <c r="CK14" s="228">
        <v>8</v>
      </c>
      <c r="CL14" s="48" t="s">
        <v>35</v>
      </c>
      <c r="CM14" s="228">
        <v>8</v>
      </c>
      <c r="CN14" s="48" t="s">
        <v>35</v>
      </c>
      <c r="CO14" s="228">
        <v>8</v>
      </c>
      <c r="CP14" s="84" t="s">
        <v>35</v>
      </c>
      <c r="CQ14" s="228">
        <v>8</v>
      </c>
      <c r="CR14" s="48" t="s">
        <v>35</v>
      </c>
      <c r="CS14" s="228">
        <v>8</v>
      </c>
      <c r="CT14" s="48" t="s">
        <v>35</v>
      </c>
      <c r="CU14" s="228">
        <v>8</v>
      </c>
      <c r="CV14" s="48" t="s">
        <v>35</v>
      </c>
      <c r="CW14" s="228">
        <v>8</v>
      </c>
      <c r="CX14" s="48"/>
      <c r="CY14" s="48"/>
      <c r="CZ14" s="48"/>
      <c r="DA14" s="48"/>
      <c r="DB14" s="48"/>
      <c r="DC14" s="48"/>
      <c r="DD14" s="48"/>
      <c r="DE14" s="128"/>
      <c r="DF14" s="129"/>
      <c r="DG14" s="129"/>
      <c r="DH14" s="129"/>
      <c r="DI14" s="129"/>
      <c r="DJ14" s="129"/>
      <c r="DK14" s="129"/>
      <c r="DL14" s="129"/>
      <c r="DM14" s="129"/>
      <c r="DN14" s="129"/>
      <c r="DO14" s="129"/>
      <c r="DP14" s="129"/>
      <c r="DQ14" s="129"/>
      <c r="DR14" s="129"/>
      <c r="DS14" s="129"/>
      <c r="DT14" s="129"/>
      <c r="DU14" s="129"/>
      <c r="DV14" s="129"/>
      <c r="DW14" s="129"/>
      <c r="DX14" s="129"/>
      <c r="DY14" s="129"/>
      <c r="DZ14" s="129"/>
      <c r="EA14" s="129"/>
      <c r="EB14" s="129"/>
      <c r="EC14" s="129"/>
      <c r="ED14" s="129"/>
      <c r="EE14" s="129"/>
      <c r="EF14" s="129"/>
      <c r="EG14" s="129"/>
      <c r="EH14" s="129"/>
      <c r="EI14" s="129"/>
      <c r="EJ14" s="129"/>
      <c r="EK14" s="129"/>
      <c r="EL14" s="129"/>
      <c r="EM14" s="129"/>
      <c r="EN14" s="129"/>
      <c r="EO14" s="129"/>
      <c r="EP14" s="129"/>
      <c r="EQ14" s="129"/>
      <c r="ER14" s="129"/>
      <c r="ES14" s="129"/>
      <c r="ET14" s="129"/>
      <c r="EU14" s="129"/>
      <c r="EV14" s="129"/>
      <c r="EW14" s="129"/>
      <c r="EX14" s="129"/>
      <c r="EY14" s="129"/>
      <c r="EZ14" s="129"/>
      <c r="FA14" s="129"/>
      <c r="FB14" s="129"/>
      <c r="FC14" s="129"/>
      <c r="FD14" s="129"/>
      <c r="FE14" s="129"/>
      <c r="FF14" s="129"/>
      <c r="FG14" s="129"/>
      <c r="FH14" s="129"/>
      <c r="FI14" s="129"/>
      <c r="FJ14" s="129"/>
      <c r="FK14" s="129"/>
      <c r="FL14" s="129"/>
      <c r="FM14" s="129"/>
      <c r="FN14" s="129"/>
      <c r="FO14" s="129"/>
      <c r="FP14" s="129"/>
      <c r="FQ14" s="129"/>
      <c r="FR14" s="129"/>
      <c r="FS14" s="129"/>
      <c r="FT14" s="129"/>
      <c r="FU14" s="129"/>
      <c r="FV14" s="129"/>
      <c r="FW14" s="129"/>
      <c r="FX14" s="129"/>
      <c r="FY14" s="129"/>
      <c r="FZ14" s="129"/>
      <c r="GA14" s="129"/>
      <c r="GB14" s="129"/>
      <c r="GC14" s="129"/>
      <c r="GD14" s="129"/>
      <c r="GE14" s="129"/>
      <c r="GF14" s="129"/>
      <c r="GG14" s="129"/>
      <c r="GH14" s="129"/>
      <c r="GI14" s="129"/>
      <c r="GJ14" s="129"/>
      <c r="GK14" s="129"/>
      <c r="GL14" s="129"/>
      <c r="GM14" s="129"/>
    </row>
    <row r="15" spans="1:195" ht="18.75" customHeight="1">
      <c r="A15" s="109" t="s">
        <v>49</v>
      </c>
      <c r="B15" s="119">
        <v>601082</v>
      </c>
      <c r="C15" s="108"/>
      <c r="D15" s="108" t="s">
        <v>626</v>
      </c>
      <c r="E15" s="117"/>
      <c r="F15" s="102" t="s">
        <v>43</v>
      </c>
      <c r="G15" s="105">
        <v>44233</v>
      </c>
      <c r="H15" s="118">
        <v>44568</v>
      </c>
      <c r="I15" s="99">
        <v>44470</v>
      </c>
      <c r="J15" s="36" t="s">
        <v>69</v>
      </c>
      <c r="K15" s="100">
        <v>44403</v>
      </c>
      <c r="L15" s="157">
        <v>44459</v>
      </c>
      <c r="M15" s="87"/>
      <c r="N15" s="79">
        <f t="shared" si="107"/>
        <v>32</v>
      </c>
      <c r="O15" s="79">
        <f t="shared" si="108"/>
        <v>258</v>
      </c>
      <c r="P15" s="80">
        <f t="shared" si="109"/>
        <v>1</v>
      </c>
      <c r="Q15" s="79" t="str">
        <f t="shared" si="110"/>
        <v/>
      </c>
      <c r="R15" s="81" t="str">
        <f t="shared" si="111"/>
        <v/>
      </c>
      <c r="S15" s="41">
        <f t="shared" si="112"/>
        <v>1</v>
      </c>
      <c r="T15" s="45"/>
      <c r="U15" s="123"/>
      <c r="V15" s="123"/>
      <c r="W15" s="44"/>
      <c r="X15" s="71"/>
      <c r="Y15" s="42"/>
      <c r="Z15" s="44"/>
      <c r="AA15" s="45"/>
      <c r="AB15" s="46"/>
      <c r="AC15" s="83"/>
      <c r="AD15" s="48"/>
      <c r="AE15" s="83"/>
      <c r="AF15" s="48"/>
      <c r="AG15" s="83"/>
      <c r="AH15" s="48" t="s">
        <v>34</v>
      </c>
      <c r="AI15" s="228">
        <v>2</v>
      </c>
      <c r="AJ15" s="48" t="s">
        <v>35</v>
      </c>
      <c r="AK15" s="228">
        <v>8</v>
      </c>
      <c r="AL15" s="48" t="s">
        <v>35</v>
      </c>
      <c r="AM15" s="228">
        <v>8</v>
      </c>
      <c r="AN15" s="48" t="s">
        <v>35</v>
      </c>
      <c r="AO15" s="228">
        <v>8</v>
      </c>
      <c r="AP15" s="48" t="s">
        <v>35</v>
      </c>
      <c r="AQ15" s="228">
        <v>8</v>
      </c>
      <c r="AR15" s="48" t="s">
        <v>35</v>
      </c>
      <c r="AS15" s="228">
        <v>8</v>
      </c>
      <c r="AT15" s="48" t="s">
        <v>35</v>
      </c>
      <c r="AU15" s="228">
        <v>8</v>
      </c>
      <c r="AV15" s="48" t="s">
        <v>35</v>
      </c>
      <c r="AW15" s="228">
        <v>8</v>
      </c>
      <c r="AX15" s="48" t="s">
        <v>35</v>
      </c>
      <c r="AY15" s="228">
        <v>8</v>
      </c>
      <c r="AZ15" s="48" t="s">
        <v>54</v>
      </c>
      <c r="BA15" s="228">
        <v>0</v>
      </c>
      <c r="BB15" s="48" t="s">
        <v>35</v>
      </c>
      <c r="BC15" s="228">
        <v>8</v>
      </c>
      <c r="BD15" s="48" t="s">
        <v>35</v>
      </c>
      <c r="BE15" s="228">
        <v>8</v>
      </c>
      <c r="BF15" s="48" t="s">
        <v>35</v>
      </c>
      <c r="BG15" s="228">
        <v>8</v>
      </c>
      <c r="BH15" s="48" t="s">
        <v>35</v>
      </c>
      <c r="BI15" s="228">
        <v>8</v>
      </c>
      <c r="BJ15" s="48" t="s">
        <v>35</v>
      </c>
      <c r="BK15" s="228">
        <v>8</v>
      </c>
      <c r="BL15" s="48" t="s">
        <v>35</v>
      </c>
      <c r="BM15" s="228">
        <v>8</v>
      </c>
      <c r="BN15" s="48" t="s">
        <v>35</v>
      </c>
      <c r="BO15" s="228">
        <v>8</v>
      </c>
      <c r="BP15" s="48" t="s">
        <v>35</v>
      </c>
      <c r="BQ15" s="228">
        <v>8</v>
      </c>
      <c r="BR15" s="48" t="s">
        <v>35</v>
      </c>
      <c r="BS15" s="228">
        <v>8</v>
      </c>
      <c r="BT15" s="48" t="s">
        <v>35</v>
      </c>
      <c r="BU15" s="228">
        <v>8</v>
      </c>
      <c r="BV15" s="48" t="s">
        <v>35</v>
      </c>
      <c r="BW15" s="228">
        <v>8</v>
      </c>
      <c r="BX15" s="48" t="s">
        <v>35</v>
      </c>
      <c r="BY15" s="228">
        <v>8</v>
      </c>
      <c r="BZ15" s="48" t="s">
        <v>35</v>
      </c>
      <c r="CA15" s="228">
        <v>8</v>
      </c>
      <c r="CB15" s="48" t="s">
        <v>35</v>
      </c>
      <c r="CC15" s="228">
        <v>8</v>
      </c>
      <c r="CD15" s="48" t="s">
        <v>35</v>
      </c>
      <c r="CE15" s="228">
        <v>8</v>
      </c>
      <c r="CF15" s="48" t="s">
        <v>35</v>
      </c>
      <c r="CG15" s="228">
        <v>8</v>
      </c>
      <c r="CH15" s="48" t="s">
        <v>35</v>
      </c>
      <c r="CI15" s="228">
        <v>8</v>
      </c>
      <c r="CJ15" s="48" t="s">
        <v>35</v>
      </c>
      <c r="CK15" s="228">
        <v>8</v>
      </c>
      <c r="CL15" s="48" t="s">
        <v>35</v>
      </c>
      <c r="CM15" s="228">
        <v>8</v>
      </c>
      <c r="CN15" s="48" t="s">
        <v>35</v>
      </c>
      <c r="CO15" s="228">
        <v>8</v>
      </c>
      <c r="CP15" s="84" t="s">
        <v>35</v>
      </c>
      <c r="CQ15" s="228">
        <v>8</v>
      </c>
      <c r="CR15" s="48" t="s">
        <v>35</v>
      </c>
      <c r="CS15" s="228">
        <v>8</v>
      </c>
      <c r="CT15" s="48" t="s">
        <v>35</v>
      </c>
      <c r="CU15" s="228">
        <v>8</v>
      </c>
      <c r="CV15" s="48" t="s">
        <v>35</v>
      </c>
      <c r="CW15" s="228">
        <v>8</v>
      </c>
      <c r="CX15" s="48"/>
      <c r="CY15" s="48"/>
      <c r="CZ15" s="48"/>
      <c r="DA15" s="48"/>
      <c r="DB15" s="48"/>
      <c r="DC15" s="48"/>
      <c r="DD15" s="48"/>
      <c r="DE15" s="128"/>
      <c r="DF15" s="129"/>
      <c r="DG15" s="129"/>
      <c r="DH15" s="129"/>
      <c r="DI15" s="129"/>
      <c r="DJ15" s="129"/>
      <c r="DK15" s="129"/>
      <c r="DL15" s="129"/>
      <c r="DM15" s="129"/>
      <c r="DN15" s="129"/>
      <c r="DO15" s="129"/>
      <c r="DP15" s="129"/>
      <c r="DQ15" s="129"/>
      <c r="DR15" s="129"/>
      <c r="DS15" s="129"/>
      <c r="DT15" s="129"/>
      <c r="DU15" s="129"/>
      <c r="DV15" s="129"/>
      <c r="DW15" s="129"/>
      <c r="DX15" s="129"/>
      <c r="DY15" s="129"/>
      <c r="DZ15" s="129"/>
      <c r="EA15" s="129"/>
      <c r="EB15" s="129"/>
      <c r="EC15" s="129"/>
      <c r="ED15" s="129"/>
      <c r="EE15" s="129"/>
      <c r="EF15" s="129"/>
      <c r="EG15" s="129"/>
      <c r="EH15" s="129"/>
      <c r="EI15" s="129"/>
      <c r="EJ15" s="129"/>
      <c r="EK15" s="129"/>
      <c r="EL15" s="129"/>
      <c r="EM15" s="129"/>
      <c r="EN15" s="129"/>
      <c r="EO15" s="129"/>
      <c r="EP15" s="129"/>
      <c r="EQ15" s="129"/>
      <c r="ER15" s="129"/>
      <c r="ES15" s="129"/>
      <c r="ET15" s="129"/>
      <c r="EU15" s="129"/>
      <c r="EV15" s="129"/>
      <c r="EW15" s="129"/>
      <c r="EX15" s="129"/>
      <c r="EY15" s="129"/>
      <c r="EZ15" s="129"/>
      <c r="FA15" s="129"/>
      <c r="FB15" s="129"/>
      <c r="FC15" s="129"/>
      <c r="FD15" s="129"/>
      <c r="FE15" s="129"/>
      <c r="FF15" s="129"/>
      <c r="FG15" s="129"/>
      <c r="FH15" s="129"/>
      <c r="FI15" s="129"/>
      <c r="FJ15" s="129"/>
      <c r="FK15" s="129"/>
      <c r="FL15" s="129"/>
      <c r="FM15" s="129"/>
      <c r="FN15" s="129"/>
      <c r="FO15" s="129"/>
      <c r="FP15" s="129"/>
      <c r="FQ15" s="129"/>
      <c r="FR15" s="129"/>
      <c r="FS15" s="129"/>
      <c r="FT15" s="129"/>
      <c r="FU15" s="129"/>
      <c r="FV15" s="129"/>
      <c r="FW15" s="129"/>
      <c r="FX15" s="129"/>
      <c r="FY15" s="129"/>
      <c r="FZ15" s="129"/>
      <c r="GA15" s="129"/>
      <c r="GB15" s="129"/>
      <c r="GC15" s="129"/>
      <c r="GD15" s="129"/>
      <c r="GE15" s="129"/>
      <c r="GF15" s="129"/>
      <c r="GG15" s="129"/>
      <c r="GH15" s="129"/>
      <c r="GI15" s="129"/>
      <c r="GJ15" s="129"/>
      <c r="GK15" s="129"/>
      <c r="GL15" s="129"/>
      <c r="GM15" s="129"/>
    </row>
    <row r="16" spans="1:195" ht="18.75" customHeight="1">
      <c r="A16" s="109" t="s">
        <v>49</v>
      </c>
      <c r="B16" s="119" t="s">
        <v>627</v>
      </c>
      <c r="C16" s="108" t="s">
        <v>109</v>
      </c>
      <c r="D16" s="101" t="s">
        <v>628</v>
      </c>
      <c r="E16" s="115"/>
      <c r="F16" s="102" t="s">
        <v>43</v>
      </c>
      <c r="G16" s="105">
        <v>44415</v>
      </c>
      <c r="H16" s="105">
        <v>44764</v>
      </c>
      <c r="I16" s="99">
        <v>44666</v>
      </c>
      <c r="J16" s="36" t="s">
        <v>69</v>
      </c>
      <c r="K16" s="100">
        <v>44585</v>
      </c>
      <c r="L16" s="278">
        <v>44641</v>
      </c>
      <c r="M16" s="87"/>
      <c r="N16" s="79">
        <f t="shared" si="107"/>
        <v>32</v>
      </c>
      <c r="O16" s="79">
        <f t="shared" si="108"/>
        <v>258</v>
      </c>
      <c r="P16" s="80">
        <f t="shared" si="109"/>
        <v>1</v>
      </c>
      <c r="Q16" s="79" t="str">
        <f t="shared" si="110"/>
        <v/>
      </c>
      <c r="R16" s="81" t="str">
        <f t="shared" si="111"/>
        <v/>
      </c>
      <c r="S16" s="41">
        <f t="shared" si="112"/>
        <v>3</v>
      </c>
      <c r="T16" s="45"/>
      <c r="U16" s="123"/>
      <c r="V16" s="123"/>
      <c r="W16" s="44"/>
      <c r="X16" s="71"/>
      <c r="Y16" s="42"/>
      <c r="Z16" s="44"/>
      <c r="AA16" s="45"/>
      <c r="AB16" s="46"/>
      <c r="AC16" s="83"/>
      <c r="AD16" s="48"/>
      <c r="AE16" s="83"/>
      <c r="AF16" s="48"/>
      <c r="AG16" s="83"/>
      <c r="AH16" s="48"/>
      <c r="AI16" s="83"/>
      <c r="AJ16" s="48"/>
      <c r="AK16" s="83"/>
      <c r="AL16" s="48"/>
      <c r="AM16" s="83"/>
      <c r="AN16" s="48"/>
      <c r="AO16" s="83"/>
      <c r="AP16" s="48"/>
      <c r="AQ16" s="48"/>
      <c r="AR16" s="48"/>
      <c r="AS16" s="48"/>
      <c r="AT16" s="48"/>
      <c r="AU16" s="48"/>
      <c r="AV16" s="48"/>
      <c r="AW16" s="48"/>
      <c r="AX16" s="48"/>
      <c r="AY16" s="48"/>
      <c r="AZ16" s="48" t="s">
        <v>54</v>
      </c>
      <c r="BA16" s="228">
        <v>0</v>
      </c>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t="s">
        <v>34</v>
      </c>
      <c r="CI16" s="230">
        <v>2</v>
      </c>
      <c r="CJ16" s="48" t="s">
        <v>35</v>
      </c>
      <c r="CK16" s="228">
        <v>8</v>
      </c>
      <c r="CL16" s="48" t="s">
        <v>35</v>
      </c>
      <c r="CM16" s="228">
        <v>8</v>
      </c>
      <c r="CN16" s="48" t="s">
        <v>35</v>
      </c>
      <c r="CO16" s="228">
        <v>8</v>
      </c>
      <c r="CP16" s="84" t="s">
        <v>35</v>
      </c>
      <c r="CQ16" s="228">
        <v>8</v>
      </c>
      <c r="CR16" s="48" t="s">
        <v>35</v>
      </c>
      <c r="CS16" s="228">
        <v>8</v>
      </c>
      <c r="CT16" s="48" t="s">
        <v>35</v>
      </c>
      <c r="CU16" s="228">
        <v>8</v>
      </c>
      <c r="CV16" s="48" t="s">
        <v>35</v>
      </c>
      <c r="CW16" s="228">
        <v>8</v>
      </c>
      <c r="CX16" s="48" t="s">
        <v>35</v>
      </c>
      <c r="CY16" s="228">
        <v>8</v>
      </c>
      <c r="CZ16" s="48" t="s">
        <v>35</v>
      </c>
      <c r="DA16" s="230" cm="1">
        <f t="array" ref="DA16">_xlfn.IFS(CZ16="Pres",8,CZ16="Abs",0,CZ16=0,"",CZ16="Orie",2)</f>
        <v>8</v>
      </c>
      <c r="DB16" s="48" t="s">
        <v>35</v>
      </c>
      <c r="DC16" s="230" cm="1">
        <f t="array" ref="DC16">_xlfn.IFS(DB16="Pres",8,DB16="Abs",0,DB16=0,"",DB16="Orie",2)</f>
        <v>8</v>
      </c>
      <c r="DD16" s="48" t="s">
        <v>35</v>
      </c>
      <c r="DE16" s="230" cm="1">
        <f t="array" ref="DE16">_xlfn.IFS(DD16="Pres",8,DD16="Abs",0,DD16=0,"",DD16="Orie",2)</f>
        <v>8</v>
      </c>
      <c r="DF16" s="48" t="s">
        <v>35</v>
      </c>
      <c r="DG16" s="230" cm="1">
        <f t="array" ref="DG16">_xlfn.IFS(DF16="Pres",8,DF16="Abs",0,DF16=0,"",DF16="Orie",2)</f>
        <v>8</v>
      </c>
      <c r="DH16" s="48" t="s">
        <v>35</v>
      </c>
      <c r="DI16" s="226" cm="1">
        <f t="array" ref="DI16">_xlfn.IFS(DH16="Pres",8,DH16="Abs",0,DH16=0,"",DH16="Orie",2,DH16="Holi",0,DH16="Leav",0)</f>
        <v>8</v>
      </c>
      <c r="DJ16" s="48" t="s">
        <v>35</v>
      </c>
      <c r="DK16" s="226" cm="1">
        <f t="array" ref="DK16">_xlfn.IFS(DJ16="Pres",8,DJ16="Abs",0,DJ16=0,"",DJ16="Orie",2,DJ16="Holi",0,DJ16="Leav",0)</f>
        <v>8</v>
      </c>
      <c r="DL16" s="48" t="s">
        <v>35</v>
      </c>
      <c r="DM16" s="226" cm="1">
        <f t="array" ref="DM16">_xlfn.IFS(DL16="Pres",8,DL16="Abs",0,DL16=0,"",DL16="Orie",2,DL16="Holi",0,DL16="Leav",0)</f>
        <v>8</v>
      </c>
      <c r="DN16" s="48" t="s">
        <v>35</v>
      </c>
      <c r="DO16" s="226" cm="1">
        <f t="array" ref="DO16">_xlfn.IFS(DN16="Pres",8,DN16="Abs",0,DN16=0,"",DN16="Orie",2,DN16="Holi",0,DN16="Leav",0)</f>
        <v>8</v>
      </c>
      <c r="DP16" s="48" t="s">
        <v>35</v>
      </c>
      <c r="DQ16" s="226" cm="1">
        <f t="array" ref="DQ16">_xlfn.IFS(DP16="Pres",8,DP16="Abs",0,DP16=0,"",DP16="Orie",2,DP16="Holi",0,DP16="Leav",0)</f>
        <v>8</v>
      </c>
      <c r="DR16" s="48" t="s">
        <v>35</v>
      </c>
      <c r="DS16" s="226" cm="1">
        <f t="array" ref="DS16">_xlfn.IFS(DR16="Pres",8,DR16="Abs",0,DR16=0,"",DR16="Orie",2,DR16="Holi",0,DR16="Leav",0)</f>
        <v>8</v>
      </c>
      <c r="DT16" s="48" t="s">
        <v>35</v>
      </c>
      <c r="DU16" s="226" cm="1">
        <f t="array" ref="DU16">_xlfn.IFS(DT16="Pres",8,DT16="Abs",0,DT16=0,"",DT16="Orie",2,DT16="Holi",0,DT16="Leav",0)</f>
        <v>8</v>
      </c>
      <c r="DV16" s="48" t="s">
        <v>35</v>
      </c>
      <c r="DW16" s="226" cm="1">
        <f t="array" ref="DW16">_xlfn.IFS(DV16="Pres",8,DV16="Abs",0,DV16=0,"",DV16="Orie",2,DV16="Holi",0,DV16="Leav",0)</f>
        <v>8</v>
      </c>
      <c r="DX16" s="48" t="s">
        <v>54</v>
      </c>
      <c r="DY16" s="226" cm="1">
        <f t="array" ref="DY16">_xlfn.IFS(DX16="Pres",8,DX16="Abs",0,DX16=0,"",DX16="Orie",2,DX16="Holi",0,DX16="Leav",0)</f>
        <v>0</v>
      </c>
      <c r="DZ16" s="48" t="s">
        <v>54</v>
      </c>
      <c r="EA16" s="226" cm="1">
        <f t="array" ref="EA16">_xlfn.IFS(DZ16="Pres",8,DZ16="Abs",0,DZ16=0,"",DZ16="Orie",2,DZ16="Holi",0,DZ16="Leav",0)</f>
        <v>0</v>
      </c>
      <c r="EB16" s="48" t="s">
        <v>35</v>
      </c>
      <c r="EC16" s="226" cm="1">
        <f t="array" ref="EC16">_xlfn.IFS(EB16="Pres",8,EB16="Abs",0,EB16=0,"",EB16="Orie",2,EB16="Holi",0,EB16="Leav",0)</f>
        <v>8</v>
      </c>
      <c r="ED16" s="48" t="s">
        <v>35</v>
      </c>
      <c r="EE16" s="226" cm="1">
        <f t="array" ref="EE16">_xlfn.IFS(ED16="Pres",8,ED16="Abs",0,ED16=0,"",ED16="Orie",2,ED16="Holi",0,ED16="Leav",0)</f>
        <v>8</v>
      </c>
      <c r="EF16" s="48" t="s">
        <v>35</v>
      </c>
      <c r="EG16" s="226" cm="1">
        <f t="array" ref="EG16">_xlfn.IFS(EF16="Pres",8,EF16="Abs",0,EF16=0,"",EF16="Orie",2,EF16="Holi",0,EF16="Leav",0)</f>
        <v>8</v>
      </c>
      <c r="EH16" s="48" t="s">
        <v>35</v>
      </c>
      <c r="EI16" s="226" cm="1">
        <f t="array" ref="EI16">_xlfn.IFS(EH16="Pres",8,EH16="Abs",0,EH16=0,"",EH16="Orie",2,EH16="Holi",0,EH16="Leav",0)</f>
        <v>8</v>
      </c>
      <c r="EJ16" s="48" t="s">
        <v>35</v>
      </c>
      <c r="EK16" s="226" cm="1">
        <f t="array" ref="EK16">_xlfn.IFS(EJ16="Pres",8,EJ16="Abs",0,EJ16=0,"",EJ16="Orie",2,EJ16="Holi",0,EJ16="Leav",0)</f>
        <v>8</v>
      </c>
      <c r="EL16" s="48" t="s">
        <v>35</v>
      </c>
      <c r="EM16" s="226" cm="1">
        <f t="array" ref="EM16">_xlfn.IFS(EL16="Pres",8,EL16="Abs",0,EL16=0,"",EL16="Orie",2,EL16="Holi",0,EL16="Leav",0)</f>
        <v>8</v>
      </c>
      <c r="EN16" s="48" t="s">
        <v>35</v>
      </c>
      <c r="EO16" s="226" cm="1">
        <f t="array" ref="EO16">_xlfn.IFS(EN16="Pres",8,EN16="Abs",0,EN16=0,"",EN16="Orie",2,EN16="Holi",0,EN16="Leav",0)</f>
        <v>8</v>
      </c>
      <c r="EP16" s="48" t="s">
        <v>35</v>
      </c>
      <c r="EQ16" s="226" cm="1">
        <f t="array" ref="EQ16">_xlfn.IFS(EP16="Pres",8,EP16="Abs",0,EP16=0,"",EP16="Orie",2,EP16="Holi",0,EP16="Leav",0)</f>
        <v>8</v>
      </c>
      <c r="ER16" s="48" t="s">
        <v>35</v>
      </c>
      <c r="ES16" s="226" cm="1">
        <f t="array" ref="ES16">_xlfn.IFS(ER16="Pres",8,ER16="Abs",0,ER16=0,"",ER16="Orie",2,ER16="Holi",0,ER16="Leav",0)</f>
        <v>8</v>
      </c>
      <c r="ET16" s="48" t="s">
        <v>35</v>
      </c>
      <c r="EU16" s="226" cm="1">
        <f t="array" ref="EU16">_xlfn.IFS(ET16="Pres",8,ET16="Abs",0,ET16=0,"",ET16="Orie",2,ET16="Holi",0,ET16="Leav",0)</f>
        <v>8</v>
      </c>
      <c r="EV16" s="48" t="s">
        <v>35</v>
      </c>
      <c r="EW16" s="226" cm="1">
        <f t="array" ref="EW16">_xlfn.IFS(EV16="Pres",8,EV16="Abs",0,EV16=0,"",EV16="Orie",2,EV16="Holi",0,EV16="Leav",0)</f>
        <v>8</v>
      </c>
      <c r="EX16" s="48" t="s">
        <v>35</v>
      </c>
      <c r="EY16" s="226" cm="1">
        <f t="array" ref="EY16">_xlfn.IFS(EX16="Pres",8,EX16="Abs",0,EX16=0,"",EX16="Orie",2,EX16="Holi",0,EX16="Leav",0)</f>
        <v>8</v>
      </c>
      <c r="EZ16" s="48"/>
      <c r="FA16" s="226"/>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row>
    <row r="17" spans="1:195" ht="18.75" customHeight="1">
      <c r="A17" s="321" t="s">
        <v>49</v>
      </c>
      <c r="B17" s="139" t="s">
        <v>629</v>
      </c>
      <c r="C17" s="135" t="s">
        <v>141</v>
      </c>
      <c r="D17" s="135" t="s">
        <v>630</v>
      </c>
      <c r="E17" s="350"/>
      <c r="F17" s="165" t="s">
        <v>121</v>
      </c>
      <c r="G17" s="138">
        <v>44415</v>
      </c>
      <c r="H17" s="138">
        <v>44757</v>
      </c>
      <c r="I17" s="166">
        <v>44673</v>
      </c>
      <c r="J17" s="167" t="s">
        <v>69</v>
      </c>
      <c r="K17" s="168">
        <v>44585</v>
      </c>
      <c r="L17" s="322">
        <v>44641</v>
      </c>
      <c r="M17" s="171"/>
      <c r="N17" s="143">
        <f t="shared" si="107"/>
        <v>32</v>
      </c>
      <c r="O17" s="143">
        <f t="shared" si="108"/>
        <v>258</v>
      </c>
      <c r="P17" s="323">
        <f t="shared" si="109"/>
        <v>1</v>
      </c>
      <c r="Q17" s="143">
        <f t="shared" si="110"/>
        <v>1</v>
      </c>
      <c r="R17" s="324" t="str">
        <f t="shared" si="111"/>
        <v/>
      </c>
      <c r="S17" s="325">
        <f t="shared" si="112"/>
        <v>3</v>
      </c>
      <c r="T17" s="326"/>
      <c r="U17" s="327"/>
      <c r="V17" s="327"/>
      <c r="W17" s="328"/>
      <c r="X17" s="329">
        <v>1</v>
      </c>
      <c r="Y17" s="330">
        <v>1</v>
      </c>
      <c r="Z17" s="328"/>
      <c r="AA17" s="326"/>
      <c r="AB17" s="331"/>
      <c r="AC17" s="332">
        <v>8</v>
      </c>
      <c r="AD17" s="333"/>
      <c r="AE17" s="332"/>
      <c r="AF17" s="333"/>
      <c r="AG17" s="332"/>
      <c r="AH17" s="333"/>
      <c r="AI17" s="332"/>
      <c r="AJ17" s="333"/>
      <c r="AK17" s="332"/>
      <c r="AL17" s="333"/>
      <c r="AM17" s="332"/>
      <c r="AN17" s="333"/>
      <c r="AO17" s="332"/>
      <c r="AP17" s="333"/>
      <c r="AQ17" s="333"/>
      <c r="AR17" s="333"/>
      <c r="AS17" s="333"/>
      <c r="AT17" s="333"/>
      <c r="AU17" s="333"/>
      <c r="AV17" s="333"/>
      <c r="AW17" s="333"/>
      <c r="AX17" s="333"/>
      <c r="AY17" s="333"/>
      <c r="AZ17" s="333" t="s">
        <v>54</v>
      </c>
      <c r="BA17" s="334">
        <v>0</v>
      </c>
      <c r="BB17" s="333"/>
      <c r="BC17" s="333"/>
      <c r="BD17" s="333"/>
      <c r="BE17" s="333"/>
      <c r="BF17" s="333"/>
      <c r="BG17" s="333"/>
      <c r="BH17" s="333"/>
      <c r="BI17" s="333"/>
      <c r="BJ17" s="333"/>
      <c r="BK17" s="333"/>
      <c r="BL17" s="333"/>
      <c r="BM17" s="333"/>
      <c r="BN17" s="333"/>
      <c r="BO17" s="333"/>
      <c r="BP17" s="333"/>
      <c r="BQ17" s="333"/>
      <c r="BR17" s="333"/>
      <c r="BS17" s="333"/>
      <c r="BT17" s="333"/>
      <c r="BU17" s="333"/>
      <c r="BV17" s="333"/>
      <c r="BW17" s="333"/>
      <c r="BX17" s="333"/>
      <c r="BY17" s="333"/>
      <c r="BZ17" s="333"/>
      <c r="CA17" s="333"/>
      <c r="CB17" s="333"/>
      <c r="CC17" s="333"/>
      <c r="CD17" s="333"/>
      <c r="CE17" s="333"/>
      <c r="CF17" s="333"/>
      <c r="CG17" s="333"/>
      <c r="CH17" s="333" t="s">
        <v>34</v>
      </c>
      <c r="CI17" s="335">
        <v>2</v>
      </c>
      <c r="CJ17" s="333" t="s">
        <v>35</v>
      </c>
      <c r="CK17" s="334">
        <v>8</v>
      </c>
      <c r="CL17" s="333" t="s">
        <v>35</v>
      </c>
      <c r="CM17" s="334">
        <v>8</v>
      </c>
      <c r="CN17" s="333" t="s">
        <v>35</v>
      </c>
      <c r="CO17" s="334">
        <v>8</v>
      </c>
      <c r="CP17" s="306" t="s">
        <v>35</v>
      </c>
      <c r="CQ17" s="334">
        <v>8</v>
      </c>
      <c r="CR17" s="333" t="s">
        <v>35</v>
      </c>
      <c r="CS17" s="334">
        <v>8</v>
      </c>
      <c r="CT17" s="333" t="s">
        <v>35</v>
      </c>
      <c r="CU17" s="334">
        <v>8</v>
      </c>
      <c r="CV17" s="333" t="s">
        <v>35</v>
      </c>
      <c r="CW17" s="334">
        <v>8</v>
      </c>
      <c r="CX17" s="333" t="s">
        <v>35</v>
      </c>
      <c r="CY17" s="334">
        <v>8</v>
      </c>
      <c r="CZ17" s="333" t="s">
        <v>35</v>
      </c>
      <c r="DA17" s="335" cm="1">
        <f t="array" ref="DA17">_xlfn.IFS(CZ17="Pres",8,CZ17="Abs",0,CZ17=0,"")</f>
        <v>8</v>
      </c>
      <c r="DB17" s="333" t="s">
        <v>35</v>
      </c>
      <c r="DC17" s="335" cm="1">
        <f t="array" ref="DC17">_xlfn.IFS(DB17="Pres",8,DB17="Abs",0,DB17=0,"",DB17="Orie",2)</f>
        <v>8</v>
      </c>
      <c r="DD17" s="333" t="s">
        <v>35</v>
      </c>
      <c r="DE17" s="335" cm="1">
        <f t="array" ref="DE17">_xlfn.IFS(DD17="Pres",8,DD17="Abs",0,DD17=0,"",DD17="Orie",2)</f>
        <v>8</v>
      </c>
      <c r="DF17" s="333" t="s">
        <v>35</v>
      </c>
      <c r="DG17" s="335" cm="1">
        <f t="array" ref="DG17">_xlfn.IFS(DF17="Pres",8,DF17="Abs",0,DF17=0,"",DF17="Orie",2)</f>
        <v>8</v>
      </c>
      <c r="DH17" s="333" t="s">
        <v>35</v>
      </c>
      <c r="DI17" s="336" cm="1">
        <f t="array" ref="DI17">_xlfn.IFS(DH17="Pres",8,DH17="Abs",0,DH17=0,"",DH17="Orie",2,DH17="Holi",0,DH17="Leav",0)</f>
        <v>8</v>
      </c>
      <c r="DJ17" s="333" t="s">
        <v>35</v>
      </c>
      <c r="DK17" s="336" cm="1">
        <f t="array" ref="DK17">_xlfn.IFS(DJ17="Pres",8,DJ17="Abs",0,DJ17=0,"",DJ17="Orie",2,DJ17="Holi",0,DJ17="Leav",0)</f>
        <v>8</v>
      </c>
      <c r="DL17" s="333" t="s">
        <v>35</v>
      </c>
      <c r="DM17" s="336" cm="1">
        <f t="array" ref="DM17">_xlfn.IFS(DL17="Pres",8,DL17="Abs",0,DL17=0,"",DL17="Orie",2,DL17="Holi",0,DL17="Leav",0)</f>
        <v>8</v>
      </c>
      <c r="DN17" s="333" t="s">
        <v>35</v>
      </c>
      <c r="DO17" s="336" cm="1">
        <f t="array" ref="DO17">_xlfn.IFS(DN17="Pres",8,DN17="Abs",0,DN17=0,"",DN17="Orie",2,DN17="Holi",0,DN17="Leav",0)</f>
        <v>8</v>
      </c>
      <c r="DP17" s="333" t="s">
        <v>35</v>
      </c>
      <c r="DQ17" s="336" cm="1">
        <f t="array" ref="DQ17">_xlfn.IFS(DP17="Pres",8,DP17="Abs",0,DP17=0,"",DP17="Orie",2,DP17="Holi",0,DP17="Leav",0)</f>
        <v>8</v>
      </c>
      <c r="DR17" s="333" t="s">
        <v>35</v>
      </c>
      <c r="DS17" s="336" cm="1">
        <f t="array" ref="DS17">_xlfn.IFS(DR17="Pres",8,DR17="Abs",0,DR17=0,"",DR17="Orie",2,DR17="Holi",0,DR17="Leav",0)</f>
        <v>8</v>
      </c>
      <c r="DT17" s="333" t="s">
        <v>36</v>
      </c>
      <c r="DU17" s="336" cm="1">
        <f t="array" ref="DU17">_xlfn.IFS(DT17="Pres",8,DT17="Abs",0,DT17=0,"",DT17="Orie",2,DT17="Holi",0,DT17="Leav",0)</f>
        <v>0</v>
      </c>
      <c r="DV17" s="333" t="s">
        <v>35</v>
      </c>
      <c r="DW17" s="336" cm="1">
        <f t="array" ref="DW17">_xlfn.IFS(DV17="Pres",8,DV17="Abs",0,DV17=0,"",DV17="Orie",2,DV17="Holi",0,DV17="Leav",0)</f>
        <v>8</v>
      </c>
      <c r="DX17" s="48" t="s">
        <v>54</v>
      </c>
      <c r="DY17" s="226" cm="1">
        <f t="array" ref="DY17">_xlfn.IFS(DX17="Pres",8,DX17="Abs",0,DX17=0,"",DX17="Orie",2,DX17="Holi",0,DX17="Leav",0)</f>
        <v>0</v>
      </c>
      <c r="DZ17" s="48" t="s">
        <v>54</v>
      </c>
      <c r="EA17" s="226" cm="1">
        <f t="array" ref="EA17">_xlfn.IFS(DZ17="Pres",8,DZ17="Abs",0,DZ17=0,"",DZ17="Orie",2,DZ17="Holi",0,DZ17="Leav",0)</f>
        <v>0</v>
      </c>
      <c r="EB17" s="48" t="s">
        <v>35</v>
      </c>
      <c r="EC17" s="226" cm="1">
        <f t="array" ref="EC17">_xlfn.IFS(EB17="Pres",8,EB17="Abs",0,EB17=0,"",EB17="Orie",2,EB17="Holi",0,EB17="Leav",0)</f>
        <v>8</v>
      </c>
      <c r="ED17" s="48" t="s">
        <v>35</v>
      </c>
      <c r="EE17" s="226" cm="1">
        <f t="array" ref="EE17">_xlfn.IFS(ED17="Pres",8,ED17="Abs",0,ED17=0,"",ED17="Orie",2,ED17="Holi",0,ED17="Leav",0)</f>
        <v>8</v>
      </c>
      <c r="EF17" s="48" t="s">
        <v>35</v>
      </c>
      <c r="EG17" s="226" cm="1">
        <f t="array" ref="EG17">_xlfn.IFS(EF17="Pres",8,EF17="Abs",0,EF17=0,"",EF17="Orie",2,EF17="Holi",0,EF17="Leav",0)</f>
        <v>8</v>
      </c>
      <c r="EH17" s="48" t="s">
        <v>35</v>
      </c>
      <c r="EI17" s="226" cm="1">
        <f t="array" ref="EI17">_xlfn.IFS(EH17="Pres",8,EH17="Abs",0,EH17=0,"",EH17="Orie",2,EH17="Holi",0,EH17="Leav",0)</f>
        <v>8</v>
      </c>
      <c r="EJ17" s="48" t="s">
        <v>35</v>
      </c>
      <c r="EK17" s="226" cm="1">
        <f t="array" ref="EK17">_xlfn.IFS(EJ17="Pres",8,EJ17="Abs",0,EJ17=0,"",EJ17="Orie",2,EJ17="Holi",0,EJ17="Leav",0)</f>
        <v>8</v>
      </c>
      <c r="EL17" s="48" t="s">
        <v>35</v>
      </c>
      <c r="EM17" s="226" cm="1">
        <f t="array" ref="EM17">_xlfn.IFS(EL17="Pres",8,EL17="Abs",0,EL17=0,"",EL17="Orie",2,EL17="Holi",0,EL17="Leav",0)</f>
        <v>8</v>
      </c>
      <c r="EN17" s="48" t="s">
        <v>35</v>
      </c>
      <c r="EO17" s="226" cm="1">
        <f t="array" ref="EO17">_xlfn.IFS(EN17="Pres",8,EN17="Abs",0,EN17=0,"",EN17="Orie",2,EN17="Holi",0,EN17="Leav",0)</f>
        <v>8</v>
      </c>
      <c r="EP17" s="48" t="s">
        <v>35</v>
      </c>
      <c r="EQ17" s="226" cm="1">
        <f t="array" ref="EQ17">_xlfn.IFS(EP17="Pres",8,EP17="Abs",0,EP17=0,"",EP17="Orie",2,EP17="Holi",0,EP17="Leav",0)</f>
        <v>8</v>
      </c>
      <c r="ER17" s="48" t="s">
        <v>35</v>
      </c>
      <c r="ES17" s="226" cm="1">
        <f t="array" ref="ES17">_xlfn.IFS(ER17="Pres",8,ER17="Abs",0,ER17=0,"",ER17="Orie",2,ER17="Holi",0,ER17="Leav",0)</f>
        <v>8</v>
      </c>
      <c r="ET17" s="48" t="s">
        <v>35</v>
      </c>
      <c r="EU17" s="226" cm="1">
        <f t="array" ref="EU17">_xlfn.IFS(ET17="Pres",8,ET17="Abs",0,ET17=0,"",ET17="Orie",2,ET17="Holi",0,ET17="Leav",0)</f>
        <v>8</v>
      </c>
      <c r="EV17" s="48" t="s">
        <v>35</v>
      </c>
      <c r="EW17" s="226" cm="1">
        <f t="array" ref="EW17">_xlfn.IFS(EV17="Pres",8,EV17="Abs",0,EV17=0,"",EV17="Orie",2,EV17="Holi",0,EV17="Leav",0)</f>
        <v>8</v>
      </c>
      <c r="EX17" s="48" t="s">
        <v>35</v>
      </c>
      <c r="EY17" s="226" cm="1">
        <f t="array" ref="EY17">_xlfn.IFS(EX17="Pres",8,EX17="Abs",0,EX17=0,"",EX17="Orie",2,EX17="Holi",0,EX17="Leav",0)</f>
        <v>8</v>
      </c>
      <c r="EZ17" s="48"/>
      <c r="FA17" s="226"/>
      <c r="FB17" s="211"/>
      <c r="FC17" s="211"/>
      <c r="FD17" s="211"/>
      <c r="FE17" s="211"/>
      <c r="FF17" s="211"/>
      <c r="FG17" s="211"/>
      <c r="FH17" s="211"/>
      <c r="FI17" s="211"/>
      <c r="FJ17" s="211"/>
      <c r="FK17" s="211"/>
      <c r="FL17" s="211"/>
      <c r="FM17" s="211"/>
      <c r="FN17" s="211"/>
      <c r="FO17" s="211"/>
      <c r="FP17" s="211"/>
      <c r="FQ17" s="211"/>
      <c r="FR17" s="211"/>
      <c r="FS17" s="211"/>
      <c r="FT17" s="211"/>
      <c r="FU17" s="211"/>
      <c r="FV17" s="211"/>
      <c r="FW17" s="211"/>
      <c r="FX17" s="211"/>
      <c r="FY17" s="211"/>
      <c r="FZ17" s="211"/>
      <c r="GA17" s="211"/>
      <c r="GB17" s="211"/>
      <c r="GC17" s="211"/>
      <c r="GD17" s="211"/>
      <c r="GE17" s="211"/>
      <c r="GF17" s="211"/>
      <c r="GG17" s="211"/>
      <c r="GH17" s="211"/>
      <c r="GI17" s="211"/>
      <c r="GJ17" s="211"/>
      <c r="GK17" s="211"/>
      <c r="GL17" s="211"/>
      <c r="GM17" s="211"/>
    </row>
    <row r="18" spans="1:195" s="173" customFormat="1" ht="18.75" customHeight="1">
      <c r="A18" s="73" t="s">
        <v>60</v>
      </c>
      <c r="B18" s="351" t="s">
        <v>631</v>
      </c>
      <c r="C18" s="311" t="s">
        <v>632</v>
      </c>
      <c r="D18" s="311" t="s">
        <v>633</v>
      </c>
      <c r="E18" s="33"/>
      <c r="F18" s="73" t="s">
        <v>43</v>
      </c>
      <c r="G18" s="312">
        <v>44383</v>
      </c>
      <c r="H18" s="312">
        <v>44729</v>
      </c>
      <c r="I18" s="35">
        <v>44631</v>
      </c>
      <c r="J18" s="36" t="s">
        <v>56</v>
      </c>
      <c r="K18" s="35">
        <v>44553</v>
      </c>
      <c r="L18" s="352">
        <v>44609</v>
      </c>
      <c r="M18" s="36"/>
      <c r="N18" s="313">
        <f t="shared" si="107"/>
        <v>29</v>
      </c>
      <c r="O18" s="313">
        <f t="shared" si="108"/>
        <v>234</v>
      </c>
      <c r="P18" s="80" t="str">
        <f t="shared" si="109"/>
        <v/>
      </c>
      <c r="Q18" s="313" t="str">
        <f t="shared" si="110"/>
        <v/>
      </c>
      <c r="R18" s="314" t="str">
        <f t="shared" si="111"/>
        <v/>
      </c>
      <c r="S18" s="315">
        <f t="shared" si="112"/>
        <v>4</v>
      </c>
      <c r="T18" s="316"/>
      <c r="U18" s="316">
        <v>5</v>
      </c>
      <c r="V18" s="316">
        <v>42</v>
      </c>
      <c r="W18" s="317"/>
      <c r="X18" s="369"/>
      <c r="Y18" s="318"/>
      <c r="Z18" s="370"/>
      <c r="AA18" s="316"/>
      <c r="AB18" s="316"/>
      <c r="AC18" s="319"/>
      <c r="AD18" s="48"/>
      <c r="AE18" s="319"/>
      <c r="AF18" s="48"/>
      <c r="AG18" s="319"/>
      <c r="AH18" s="48"/>
      <c r="AI18" s="319"/>
      <c r="AJ18" s="48"/>
      <c r="AK18" s="319"/>
      <c r="AL18" s="48"/>
      <c r="AM18" s="319"/>
      <c r="AN18" s="48"/>
      <c r="AO18" s="319"/>
      <c r="AP18" s="48"/>
      <c r="AQ18" s="48"/>
      <c r="AR18" s="48"/>
      <c r="AS18" s="48"/>
      <c r="AT18" s="48"/>
      <c r="AU18" s="48"/>
      <c r="AV18" s="48"/>
      <c r="AW18" s="48"/>
      <c r="AX18" s="48"/>
      <c r="AY18" s="48"/>
      <c r="AZ18" s="48" t="s">
        <v>54</v>
      </c>
      <c r="BA18" s="320">
        <v>0</v>
      </c>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t="s">
        <v>35</v>
      </c>
      <c r="CK18" s="320">
        <v>8</v>
      </c>
      <c r="CL18" s="48" t="s">
        <v>35</v>
      </c>
      <c r="CM18" s="320">
        <v>8</v>
      </c>
      <c r="CN18" s="48" t="s">
        <v>35</v>
      </c>
      <c r="CO18" s="320">
        <v>8</v>
      </c>
      <c r="CP18" s="84" t="s">
        <v>35</v>
      </c>
      <c r="CQ18" s="320">
        <v>8</v>
      </c>
      <c r="CR18" s="48" t="s">
        <v>35</v>
      </c>
      <c r="CS18" s="320">
        <v>8</v>
      </c>
      <c r="CT18" s="48" t="s">
        <v>35</v>
      </c>
      <c r="CU18" s="320">
        <v>8</v>
      </c>
      <c r="CV18" s="48" t="s">
        <v>35</v>
      </c>
      <c r="CW18" s="320">
        <v>8</v>
      </c>
      <c r="CX18" s="48" t="s">
        <v>35</v>
      </c>
      <c r="CY18" s="320">
        <v>8</v>
      </c>
      <c r="CZ18" s="48" t="s">
        <v>35</v>
      </c>
      <c r="DA18" s="230" cm="1">
        <f t="array" ref="DA18">_xlfn.IFS(CZ18="Pres",8,CZ18="Abs",0,CZ18=0,"")</f>
        <v>8</v>
      </c>
      <c r="DB18" s="48" t="s">
        <v>35</v>
      </c>
      <c r="DC18" s="230" cm="1">
        <f t="array" ref="DC18">_xlfn.IFS(DB18="Pres",8,DB18="Abs",0,DB18=0,"",DB18="Orie",2)</f>
        <v>8</v>
      </c>
      <c r="DD18" s="48" t="s">
        <v>35</v>
      </c>
      <c r="DE18" s="230" cm="1">
        <f t="array" ref="DE18">_xlfn.IFS(DD18="Pres",8,DD18="Abs",0,DD18=0,"",DD18="Orie",2)</f>
        <v>8</v>
      </c>
      <c r="DF18" s="48" t="s">
        <v>35</v>
      </c>
      <c r="DG18" s="230" cm="1">
        <f t="array" ref="DG18">_xlfn.IFS(DF18="Pres",8,DF18="Abs",0,DF18=0,"",DF18="Orie",2)</f>
        <v>8</v>
      </c>
      <c r="DH18" s="48" t="s">
        <v>35</v>
      </c>
      <c r="DI18" s="226" cm="1">
        <f t="array" ref="DI18">_xlfn.IFS(DH18="Pres",8,DH18="Abs",0,DH18=0,"",DH18="Orie",2,DH18="Holi",0,DH18="Leav",0)</f>
        <v>8</v>
      </c>
      <c r="DJ18" s="48" t="s">
        <v>35</v>
      </c>
      <c r="DK18" s="226" cm="1">
        <f t="array" ref="DK18">_xlfn.IFS(DJ18="Pres",8,DJ18="Abs",0,DJ18=0,"",DJ18="Orie",2,DJ18="Holi",0,DJ18="Leav",0)</f>
        <v>8</v>
      </c>
      <c r="DL18" s="48" t="s">
        <v>35</v>
      </c>
      <c r="DM18" s="226" cm="1">
        <f t="array" ref="DM18">_xlfn.IFS(DL18="Pres",8,DL18="Abs",0,DL18=0,"",DL18="Orie",2,DL18="Holi",0,DL18="Leav",0)</f>
        <v>8</v>
      </c>
      <c r="DN18" s="48" t="s">
        <v>35</v>
      </c>
      <c r="DO18" s="226" cm="1">
        <f t="array" ref="DO18">_xlfn.IFS(DN18="Pres",8,DN18="Abs",0,DN18=0,"",DN18="Orie",2,DN18="Holi",0,DN18="Leav",0)</f>
        <v>8</v>
      </c>
      <c r="DP18" s="48" t="s">
        <v>35</v>
      </c>
      <c r="DQ18" s="226" cm="1">
        <f t="array" ref="DQ18">_xlfn.IFS(DP18="Pres",8,DP18="Abs",0,DP18=0,"",DP18="Orie",2,DP18="Holi",0,DP18="Leav",0)</f>
        <v>8</v>
      </c>
      <c r="DR18" s="48" t="s">
        <v>35</v>
      </c>
      <c r="DS18" s="226" cm="1">
        <f t="array" ref="DS18">_xlfn.IFS(DR18="Pres",8,DR18="Abs",0,DR18=0,"",DR18="Orie",2,DR18="Holi",0,DR18="Leav",0)</f>
        <v>8</v>
      </c>
      <c r="DT18" s="48" t="s">
        <v>35</v>
      </c>
      <c r="DU18" s="226" cm="1">
        <f t="array" ref="DU18">_xlfn.IFS(DT18="Pres",8,DT18="Abs",0,DT18=0,"",DT18="Orie",2,DT18="Holi",0,DT18="Leav",0)</f>
        <v>8</v>
      </c>
      <c r="DV18" s="48" t="s">
        <v>35</v>
      </c>
      <c r="DW18" s="226" cm="1">
        <f t="array" ref="DW18">_xlfn.IFS(DV18="Pres",8,DV18="Abs",0,DV18=0,"",DV18="Orie",2,DV18="Holi",0,DV18="Leav",0)</f>
        <v>8</v>
      </c>
      <c r="DX18" s="48" t="s">
        <v>54</v>
      </c>
      <c r="DY18" s="226" cm="1">
        <f t="array" ref="DY18">_xlfn.IFS(DX18="Pres",8,DX18="Abs",0,DX18=0,"",DX18="Orie",2,DX18="Holi",0,DX18="Leav",0)</f>
        <v>0</v>
      </c>
      <c r="DZ18" s="48" t="s">
        <v>54</v>
      </c>
      <c r="EA18" s="226" cm="1">
        <f t="array" ref="EA18">_xlfn.IFS(DZ18="Pres",8,DZ18="Abs",0,DZ18=0,"",DZ18="Orie",2,DZ18="Holi",0,DZ18="Leav",0)</f>
        <v>0</v>
      </c>
      <c r="EB18" s="48" t="s">
        <v>35</v>
      </c>
      <c r="EC18" s="226" cm="1">
        <f t="array" ref="EC18">_xlfn.IFS(EB18="Pres",8,EB18="Abs",0,EB18=0,"",EB18="Orie",2,EB18="Holi",0,EB18="Leav",0)</f>
        <v>8</v>
      </c>
      <c r="ED18" s="48" t="s">
        <v>35</v>
      </c>
      <c r="EE18" s="226" cm="1">
        <f t="array" ref="EE18">_xlfn.IFS(ED18="Pres",8,ED18="Abs",0,ED18=0,"",ED18="Orie",2,ED18="Holi",0,ED18="Leav",0)</f>
        <v>8</v>
      </c>
      <c r="EF18" s="48" t="s">
        <v>35</v>
      </c>
      <c r="EG18" s="226" cm="1">
        <f t="array" ref="EG18">_xlfn.IFS(EF18="Pres",8,EF18="Abs",0,EF18=0,"",EF18="Orie",2,EF18="Holi",0,EF18="Leav",0)</f>
        <v>8</v>
      </c>
      <c r="EH18" s="48" t="s">
        <v>35</v>
      </c>
      <c r="EI18" s="226" cm="1">
        <f t="array" ref="EI18">_xlfn.IFS(EH18="Pres",8,EH18="Abs",0,EH18=0,"",EH18="Orie",2,EH18="Holi",0,EH18="Leav",0)</f>
        <v>8</v>
      </c>
      <c r="EJ18" s="48"/>
      <c r="EK18" s="226" t="str" cm="1">
        <f t="array" ref="EK18">_xlfn.IFS(EJ18="Pres",8,EJ18="Abs",0,EJ18=0,"",EJ18="Orie",2,EJ18="Holi",0,EJ18="Leav",0)</f>
        <v/>
      </c>
      <c r="EL18" s="48"/>
      <c r="EM18" s="226"/>
      <c r="EN18" s="48"/>
      <c r="EO18" s="226" t="str" cm="1">
        <f t="array" ref="EO18">_xlfn.IFS(EN18="Pres",8,EN18="Abs",0,EN18=0,"",EN18="Orie",2,EN18="Holi",0,EN18="Leav",0)</f>
        <v/>
      </c>
      <c r="EQ18" s="226" t="str" cm="1">
        <f t="array" ref="EQ18">_xlfn.IFS(EP18="Pres",8,EP18="Abs",0,EP18=0,"",EP18="Orie",2,EP18="Holi",0,EP18="Leav",0)</f>
        <v/>
      </c>
      <c r="ER18" s="48"/>
      <c r="ES18" s="226"/>
      <c r="ET18" s="48"/>
      <c r="EU18" s="226"/>
      <c r="EV18" s="48"/>
      <c r="EW18" s="226"/>
      <c r="EX18" s="48"/>
      <c r="EY18" s="226"/>
      <c r="EZ18" s="48"/>
      <c r="FA18" s="226"/>
      <c r="FD18" s="48" t="s">
        <v>54</v>
      </c>
      <c r="FE18" s="451" cm="1">
        <f t="array" ref="FE18">_xlfn.IFS(FD18="Pres",8,FD18="Abs",0,FD18=0,"",FD18="Orie",2,FD18="Holi",0,FD18="Leav",0)</f>
        <v>0</v>
      </c>
    </row>
    <row r="19" spans="1:195" s="367" customFormat="1" ht="18.75" customHeight="1">
      <c r="A19" s="354" t="s">
        <v>60</v>
      </c>
      <c r="B19" s="355">
        <v>594956</v>
      </c>
      <c r="C19" s="356" t="s">
        <v>634</v>
      </c>
      <c r="D19" s="356" t="s">
        <v>635</v>
      </c>
      <c r="E19" s="357"/>
      <c r="F19" s="354" t="s">
        <v>43</v>
      </c>
      <c r="G19" s="358">
        <v>44258</v>
      </c>
      <c r="H19" s="358">
        <v>44589</v>
      </c>
      <c r="I19" s="166">
        <v>44491</v>
      </c>
      <c r="J19" s="359" t="s">
        <v>61</v>
      </c>
      <c r="K19" s="166">
        <v>44428</v>
      </c>
      <c r="L19" s="360">
        <v>44484</v>
      </c>
      <c r="M19" s="359"/>
      <c r="N19" s="143">
        <f t="shared" si="107"/>
        <v>27</v>
      </c>
      <c r="O19" s="143">
        <f t="shared" si="108"/>
        <v>218</v>
      </c>
      <c r="P19" s="361" t="str">
        <f t="shared" si="109"/>
        <v/>
      </c>
      <c r="Q19" s="143" t="str">
        <f t="shared" si="110"/>
        <v/>
      </c>
      <c r="R19" s="324" t="str">
        <f t="shared" si="111"/>
        <v/>
      </c>
      <c r="S19" s="325">
        <f t="shared" si="112"/>
        <v>2</v>
      </c>
      <c r="T19" s="326"/>
      <c r="U19" s="326">
        <v>22</v>
      </c>
      <c r="V19" s="326">
        <v>178</v>
      </c>
      <c r="W19" s="328"/>
      <c r="X19" s="325"/>
      <c r="Y19" s="348"/>
      <c r="Z19" s="328"/>
      <c r="AA19" s="326"/>
      <c r="AB19" s="326"/>
      <c r="AC19" s="362"/>
      <c r="AD19" s="363"/>
      <c r="AE19" s="362"/>
      <c r="AF19" s="363"/>
      <c r="AG19" s="362"/>
      <c r="AH19" s="363"/>
      <c r="AI19" s="362"/>
      <c r="AJ19" s="363"/>
      <c r="AK19" s="362"/>
      <c r="AL19" s="363"/>
      <c r="AM19" s="362"/>
      <c r="AN19" s="363"/>
      <c r="AO19" s="362"/>
      <c r="AP19" s="363"/>
      <c r="AQ19" s="363"/>
      <c r="AR19" s="363"/>
      <c r="AS19" s="363"/>
      <c r="AT19" s="363"/>
      <c r="AU19" s="363"/>
      <c r="AV19" s="363"/>
      <c r="AW19" s="363"/>
      <c r="AX19" s="363"/>
      <c r="AY19" s="363"/>
      <c r="AZ19" s="363" t="s">
        <v>54</v>
      </c>
      <c r="BA19" s="364">
        <v>0</v>
      </c>
      <c r="BB19" s="363"/>
      <c r="BC19" s="363"/>
      <c r="BD19" s="363"/>
      <c r="BE19" s="363"/>
      <c r="BF19" s="363"/>
      <c r="BG19" s="363"/>
      <c r="BH19" s="363"/>
      <c r="BI19" s="363"/>
      <c r="BJ19" s="363"/>
      <c r="BK19" s="363"/>
      <c r="BL19" s="363"/>
      <c r="BM19" s="363"/>
      <c r="BN19" s="363"/>
      <c r="BO19" s="363"/>
      <c r="BP19" s="363"/>
      <c r="BQ19" s="363"/>
      <c r="BR19" s="363"/>
      <c r="BS19" s="363"/>
      <c r="BT19" s="363"/>
      <c r="BU19" s="363"/>
      <c r="BV19" s="363"/>
      <c r="BW19" s="363"/>
      <c r="BX19" s="363"/>
      <c r="BY19" s="363"/>
      <c r="BZ19" s="363"/>
      <c r="CA19" s="363"/>
      <c r="CB19" s="363"/>
      <c r="CC19" s="363"/>
      <c r="CD19" s="363"/>
      <c r="CE19" s="363"/>
      <c r="CF19" s="363"/>
      <c r="CG19" s="363"/>
      <c r="CH19" s="363"/>
      <c r="CI19" s="363"/>
      <c r="CJ19" s="363" t="s">
        <v>35</v>
      </c>
      <c r="CK19" s="364">
        <v>8</v>
      </c>
      <c r="CL19" s="363" t="s">
        <v>35</v>
      </c>
      <c r="CM19" s="364">
        <v>8</v>
      </c>
      <c r="CN19" s="363" t="s">
        <v>35</v>
      </c>
      <c r="CO19" s="364">
        <v>8</v>
      </c>
      <c r="CP19" s="162" t="s">
        <v>35</v>
      </c>
      <c r="CQ19" s="364">
        <v>8</v>
      </c>
      <c r="CR19" s="363" t="s">
        <v>35</v>
      </c>
      <c r="CS19" s="364">
        <v>8</v>
      </c>
      <c r="CT19" s="363"/>
      <c r="CU19" s="364"/>
      <c r="CV19" s="363"/>
      <c r="CW19" s="365"/>
      <c r="CX19" s="363"/>
      <c r="CY19" s="365"/>
      <c r="CZ19" s="363"/>
      <c r="DA19" s="365"/>
      <c r="DB19" s="363"/>
      <c r="DC19" s="366" t="str" cm="1">
        <f t="array" ref="DC19">_xlfn.IFS(DB19="Pres",8,DB19="Abs",0,DB19=0,"",DB19="Orie",2)</f>
        <v/>
      </c>
      <c r="DD19" s="363"/>
      <c r="DE19" s="366" t="str" cm="1">
        <f t="array" ref="DE19">_xlfn.IFS(DD19="Pres",8,DD19="Abs",0,DD19=0,"",DD19="Orie",2)</f>
        <v/>
      </c>
      <c r="DF19" s="363"/>
      <c r="DG19" s="366" t="str" cm="1">
        <f t="array" ref="DG19">_xlfn.IFS(DF19="Pres",8,DF19="Abs",0,DF19=0,"",DF19="Orie",2)</f>
        <v/>
      </c>
      <c r="DH19" s="363"/>
      <c r="DJ19" s="363"/>
      <c r="EJ19" s="48"/>
      <c r="EK19" s="226" t="str" cm="1">
        <f t="array" ref="EK19">_xlfn.IFS(EJ19="Pres",8,EJ19="Abs",0,EJ19=0,"",EJ19="Orie",2,EJ19="Holi",0,EJ19="Leav",0)</f>
        <v/>
      </c>
      <c r="EL19" s="48"/>
      <c r="EM19" s="226"/>
      <c r="EN19" s="48"/>
      <c r="EO19" s="226" t="str" cm="1">
        <f t="array" ref="EO19">_xlfn.IFS(EN19="Pres",8,EN19="Abs",0,EN19=0,"",EN19="Orie",2,EN19="Holi",0,EN19="Leav",0)</f>
        <v/>
      </c>
      <c r="EQ19" s="226" t="str" cm="1">
        <f t="array" ref="EQ19">_xlfn.IFS(EP19="Pres",8,EP19="Abs",0,EP19=0,"",EP19="Orie",2,EP19="Holi",0,EP19="Leav",0)</f>
        <v/>
      </c>
      <c r="ER19" s="48"/>
      <c r="ES19" s="226"/>
      <c r="ET19" s="48"/>
      <c r="EU19" s="226"/>
      <c r="EV19" s="48"/>
      <c r="EW19" s="226"/>
      <c r="EX19" s="48"/>
      <c r="EY19" s="226"/>
      <c r="EZ19" s="48"/>
      <c r="FA19" s="226"/>
      <c r="FD19" s="48" t="s">
        <v>54</v>
      </c>
      <c r="FE19" s="451" cm="1">
        <f t="array" ref="FE19">_xlfn.IFS(FD19="Pres",8,FD19="Abs",0,FD19=0,"",FD19="Orie",2,FD19="Holi",0,FD19="Leav",0)</f>
        <v>0</v>
      </c>
    </row>
    <row r="20" spans="1:195" s="173" customFormat="1" ht="18.75" customHeight="1">
      <c r="A20" s="73" t="s">
        <v>49</v>
      </c>
      <c r="B20" s="351" t="s">
        <v>636</v>
      </c>
      <c r="C20" s="311" t="s">
        <v>637</v>
      </c>
      <c r="D20" s="311" t="s">
        <v>638</v>
      </c>
      <c r="E20" s="353"/>
      <c r="F20" s="73" t="s">
        <v>43</v>
      </c>
      <c r="G20" s="312">
        <v>44429</v>
      </c>
      <c r="H20" s="312">
        <v>44778</v>
      </c>
      <c r="I20" s="35">
        <v>44680</v>
      </c>
      <c r="J20" s="36" t="s">
        <v>69</v>
      </c>
      <c r="K20" s="35">
        <v>44599</v>
      </c>
      <c r="L20" s="352">
        <v>44655</v>
      </c>
      <c r="M20" s="36"/>
      <c r="N20" s="313">
        <f t="shared" si="107"/>
        <v>32</v>
      </c>
      <c r="O20" s="313">
        <f t="shared" si="108"/>
        <v>257.25</v>
      </c>
      <c r="P20" s="80">
        <f t="shared" si="109"/>
        <v>1</v>
      </c>
      <c r="Q20" s="313">
        <f t="shared" si="110"/>
        <v>2</v>
      </c>
      <c r="R20" s="314" t="str">
        <f t="shared" si="111"/>
        <v/>
      </c>
      <c r="S20" s="315">
        <f t="shared" si="112"/>
        <v>4</v>
      </c>
      <c r="T20" s="316"/>
      <c r="U20" s="316"/>
      <c r="V20" s="316"/>
      <c r="W20" s="317"/>
      <c r="X20" s="369">
        <v>2</v>
      </c>
      <c r="Y20" s="318">
        <v>2</v>
      </c>
      <c r="Z20" s="370"/>
      <c r="AA20" s="316"/>
      <c r="AB20" s="316"/>
      <c r="AC20" s="319">
        <v>16</v>
      </c>
      <c r="AD20" s="48"/>
      <c r="AE20" s="319"/>
      <c r="AF20" s="48"/>
      <c r="AG20" s="319"/>
      <c r="AH20" s="48"/>
      <c r="AI20" s="319"/>
      <c r="AJ20" s="48"/>
      <c r="AK20" s="319"/>
      <c r="AL20" s="48"/>
      <c r="AM20" s="319"/>
      <c r="AN20" s="48"/>
      <c r="AO20" s="319"/>
      <c r="AP20" s="48"/>
      <c r="AQ20" s="48"/>
      <c r="AR20" s="48"/>
      <c r="AS20" s="48"/>
      <c r="AT20" s="48"/>
      <c r="AU20" s="48"/>
      <c r="AV20" s="48"/>
      <c r="AW20" s="48"/>
      <c r="AX20" s="48"/>
      <c r="AY20" s="48"/>
      <c r="AZ20" s="48" t="s">
        <v>54</v>
      </c>
      <c r="BA20" s="320">
        <v>0</v>
      </c>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t="s">
        <v>34</v>
      </c>
      <c r="CM20" s="230">
        <v>2</v>
      </c>
      <c r="CN20" s="48" t="s">
        <v>35</v>
      </c>
      <c r="CO20" s="320">
        <v>8</v>
      </c>
      <c r="CP20" s="84" t="s">
        <v>35</v>
      </c>
      <c r="CQ20" s="320">
        <v>8</v>
      </c>
      <c r="CR20" s="48" t="s">
        <v>35</v>
      </c>
      <c r="CS20" s="320">
        <v>8</v>
      </c>
      <c r="CT20" s="48" t="s">
        <v>35</v>
      </c>
      <c r="CU20" s="320">
        <v>8</v>
      </c>
      <c r="CV20" s="48" t="s">
        <v>35</v>
      </c>
      <c r="CW20" s="320">
        <v>8</v>
      </c>
      <c r="CX20" s="48" t="s">
        <v>35</v>
      </c>
      <c r="CY20" s="320">
        <v>7.25</v>
      </c>
      <c r="CZ20" s="48" t="s">
        <v>35</v>
      </c>
      <c r="DA20" s="230" cm="1">
        <f t="array" ref="DA20">_xlfn.IFS(CZ20="Pres",8,CZ20="Abs",0,CZ20=0,"")</f>
        <v>8</v>
      </c>
      <c r="DB20" s="48" t="s">
        <v>35</v>
      </c>
      <c r="DC20" s="230" cm="1">
        <f t="array" ref="DC20">_xlfn.IFS(DB20="Pres",8,DB20="Abs",0,DB20=0,"",DB20="Orie",2)</f>
        <v>8</v>
      </c>
      <c r="DD20" s="48" t="s">
        <v>35</v>
      </c>
      <c r="DE20" s="230" cm="1">
        <f t="array" ref="DE20">_xlfn.IFS(DD20="Pres",8,DD20="Abs",0,DD20=0,"",DD20="Orie",2)</f>
        <v>8</v>
      </c>
      <c r="DF20" s="48" t="s">
        <v>35</v>
      </c>
      <c r="DG20" s="230" cm="1">
        <f t="array" ref="DG20">_xlfn.IFS(DF20="Pres",8,DF20="Abs",0,DF20=0,"",DF20="Orie",2)</f>
        <v>8</v>
      </c>
      <c r="DH20" s="48" t="s">
        <v>35</v>
      </c>
      <c r="DI20" s="226" cm="1">
        <f t="array" ref="DI20">_xlfn.IFS(DH20="Pres",8,DH20="Abs",0,DH20=0,"",DH20="Orie",2,DH20="Holi",0,DH20="Leav",0)</f>
        <v>8</v>
      </c>
      <c r="DJ20" s="48" t="s">
        <v>35</v>
      </c>
      <c r="DK20" s="226" cm="1">
        <f t="array" ref="DK20">_xlfn.IFS(DJ20="Pres",8,DJ20="Abs",0,DJ20=0,"",DJ20="Orie",2,DJ20="Holi",0,DJ20="Leav",0)</f>
        <v>8</v>
      </c>
      <c r="DL20" s="48" t="s">
        <v>35</v>
      </c>
      <c r="DM20" s="226" cm="1">
        <f t="array" ref="DM20">_xlfn.IFS(DL20="Pres",8,DL20="Abs",0,DL20=0,"",DL20="Orie",2,DL20="Holi",0,DL20="Leav",0)</f>
        <v>8</v>
      </c>
      <c r="DN20" s="48" t="s">
        <v>35</v>
      </c>
      <c r="DO20" s="226" cm="1">
        <f t="array" ref="DO20">_xlfn.IFS(DN20="Pres",8,DN20="Abs",0,DN20=0,"",DN20="Orie",2,DN20="Holi",0,DN20="Leav",0)</f>
        <v>8</v>
      </c>
      <c r="DP20" s="48" t="s">
        <v>35</v>
      </c>
      <c r="DQ20" s="226" cm="1">
        <f t="array" ref="DQ20">_xlfn.IFS(DP20="Pres",8,DP20="Abs",0,DP20=0,"",DP20="Orie",2,DP20="Holi",0,DP20="Leav",0)</f>
        <v>8</v>
      </c>
      <c r="DR20" s="48" t="s">
        <v>35</v>
      </c>
      <c r="DS20" s="226" cm="1">
        <f t="array" ref="DS20">_xlfn.IFS(DR20="Pres",8,DR20="Abs",0,DR20=0,"",DR20="Orie",2,DR20="Holi",0,DR20="Leav",0)</f>
        <v>8</v>
      </c>
      <c r="DT20" s="48" t="s">
        <v>35</v>
      </c>
      <c r="DU20" s="226" cm="1">
        <f t="array" ref="DU20">_xlfn.IFS(DT20="Pres",8,DT20="Abs",0,DT20=0,"",DT20="Orie",2,DT20="Holi",0,DT20="Leav",0)</f>
        <v>8</v>
      </c>
      <c r="DV20" s="48" t="s">
        <v>35</v>
      </c>
      <c r="DW20" s="226" cm="1">
        <f t="array" ref="DW20">_xlfn.IFS(DV20="Pres",8,DV20="Abs",0,DV20=0,"",DV20="Orie",2,DV20="Holi",0,DV20="Leav",0)</f>
        <v>8</v>
      </c>
      <c r="DX20" s="48" t="s">
        <v>54</v>
      </c>
      <c r="DY20" s="226" cm="1">
        <f t="array" ref="DY20">_xlfn.IFS(DX20="Pres",8,DX20="Abs",0,DX20=0,"",DX20="Orie",2,DX20="Holi",0,DX20="Leav",0)</f>
        <v>0</v>
      </c>
      <c r="DZ20" s="48" t="s">
        <v>54</v>
      </c>
      <c r="EA20" s="226" cm="1">
        <f t="array" ref="EA20">_xlfn.IFS(DZ20="Pres",8,DZ20="Abs",0,DZ20=0,"",DZ20="Orie",2,DZ20="Holi",0,DZ20="Leav",0)</f>
        <v>0</v>
      </c>
      <c r="EB20" s="48" t="s">
        <v>36</v>
      </c>
      <c r="EC20" s="226" cm="1">
        <f t="array" ref="EC20">_xlfn.IFS(EB20="Pres",8,EB20="Abs",0,EB20=0,"",EB20="Orie",2,EB20="Holi",0,EB20="Leav",0)</f>
        <v>0</v>
      </c>
      <c r="ED20" s="48" t="s">
        <v>35</v>
      </c>
      <c r="EE20" s="226" cm="1">
        <f t="array" ref="EE20">_xlfn.IFS(ED20="Pres",8,ED20="Abs",0,ED20=0,"",ED20="Orie",2,ED20="Holi",0,ED20="Leav",0)</f>
        <v>8</v>
      </c>
      <c r="EF20" s="48" t="s">
        <v>35</v>
      </c>
      <c r="EG20" s="226" cm="1">
        <f t="array" ref="EG20">_xlfn.IFS(EF20="Pres",8,EF20="Abs",0,EF20=0,"",EF20="Orie",2,EF20="Holi",0,EF20="Leav",0)</f>
        <v>8</v>
      </c>
      <c r="EH20" s="48" t="s">
        <v>35</v>
      </c>
      <c r="EI20" s="226" cm="1">
        <f t="array" ref="EI20">_xlfn.IFS(EH20="Pres",8,EH20="Abs",0,EH20=0,"",EH20="Orie",2,EH20="Holi",0,EH20="Leav",0)</f>
        <v>8</v>
      </c>
      <c r="EJ20" s="48" t="s">
        <v>35</v>
      </c>
      <c r="EK20" s="226" cm="1">
        <f t="array" ref="EK20">_xlfn.IFS(EJ20="Pres",8,EJ20="Abs",0,EJ20=0,"",EJ20="Orie",2,EJ20="Holi",0,EJ20="Leav",0)</f>
        <v>8</v>
      </c>
      <c r="EL20" s="48" t="s">
        <v>35</v>
      </c>
      <c r="EM20" s="226" cm="1">
        <f t="array" ref="EM20">_xlfn.IFS(EL20="Pres",8,EL20="Abs",0,EL20=0,"",EL20="Orie",2,EL20="Holi",0,EL20="Leav",0)</f>
        <v>8</v>
      </c>
      <c r="EN20" s="48" t="s">
        <v>35</v>
      </c>
      <c r="EO20" s="226" cm="1">
        <f t="array" ref="EO20">_xlfn.IFS(EN20="Pres",8,EN20="Abs",0,EN20=0,"",EN20="Orie",2,EN20="Holi",0,EN20="Leav",0)</f>
        <v>8</v>
      </c>
      <c r="EP20" s="48" t="s">
        <v>35</v>
      </c>
      <c r="EQ20" s="226" cm="1">
        <f t="array" ref="EQ20">_xlfn.IFS(EP20="Pres",8,EP20="Abs",0,EP20=0,"",EP20="Orie",2,EP20="Holi",0,EP20="Leav",0)</f>
        <v>8</v>
      </c>
      <c r="ER20" s="48" t="s">
        <v>35</v>
      </c>
      <c r="ES20" s="226" cm="1">
        <f t="array" ref="ES20">_xlfn.IFS(ER20="Pres",8,ER20="Abs",0,ER20=0,"",ER20="Orie",2,ER20="Holi",0,ER20="Leav",0)</f>
        <v>8</v>
      </c>
      <c r="ET20" s="48" t="s">
        <v>36</v>
      </c>
      <c r="EU20" s="226" cm="1">
        <f t="array" ref="EU20">_xlfn.IFS(ET20="Pres",8,ET20="Abs",0,ET20=0,"",ET20="Orie",2,ET20="Holi",0,ET20="Leav",0)</f>
        <v>0</v>
      </c>
      <c r="EV20" s="48" t="s">
        <v>35</v>
      </c>
      <c r="EW20" s="226" cm="1">
        <f t="array" ref="EW20">_xlfn.IFS(EV20="Pres",8,EV20="Abs",0,EV20=0,"",EV20="Orie",2,EV20="Holi",0,EV20="Leav",0)</f>
        <v>8</v>
      </c>
      <c r="EX20" s="48" t="s">
        <v>35</v>
      </c>
      <c r="EY20" s="226" cm="1">
        <f t="array" ref="EY20">_xlfn.IFS(EX20="Pres",8,EX20="Abs",0,EX20=0,"",EX20="Orie",2,EX20="Holi",0,EX20="Leav",0)</f>
        <v>8</v>
      </c>
      <c r="EZ20" s="48" t="s">
        <v>35</v>
      </c>
      <c r="FA20" s="226" cm="1">
        <f t="array" ref="FA20">_xlfn.IFS(EZ20="Pres",8,EZ20="Abs",0,EZ20=0,"",EZ20="Orie",2,EZ20="Holi",0,EZ20="Leav",0)</f>
        <v>8</v>
      </c>
      <c r="FB20" s="48" t="s">
        <v>35</v>
      </c>
      <c r="FC20" s="451" cm="1">
        <f t="array" ref="FC20">_xlfn.IFS(FB20="Pres",8,FB20="Abs",0,FB20=0,"",FB20="Orie",2,FB20="Holi",0,FB20="Leav",0)</f>
        <v>8</v>
      </c>
      <c r="FD20" s="48" t="s">
        <v>54</v>
      </c>
      <c r="FE20" s="451" cm="1">
        <f t="array" ref="FE20">_xlfn.IFS(FD20="Pres",8,FD20="Abs",0,FD20=0,"",FD20="Orie",2,FD20="Holi",0,FD20="Leav",0)</f>
        <v>0</v>
      </c>
    </row>
    <row r="21" spans="1:195" ht="18.75" customHeight="1">
      <c r="A21" s="337" t="s">
        <v>49</v>
      </c>
      <c r="B21" s="37" t="s">
        <v>639</v>
      </c>
      <c r="C21" s="368" t="s">
        <v>640</v>
      </c>
      <c r="D21" s="368" t="s">
        <v>641</v>
      </c>
      <c r="E21" s="368"/>
      <c r="F21" s="133" t="s">
        <v>121</v>
      </c>
      <c r="G21" s="99">
        <v>44429</v>
      </c>
      <c r="H21" s="99">
        <v>44771</v>
      </c>
      <c r="I21" s="99">
        <v>44687</v>
      </c>
      <c r="J21" s="37" t="s">
        <v>69</v>
      </c>
      <c r="K21" s="100">
        <v>44599</v>
      </c>
      <c r="L21" s="278">
        <v>44655</v>
      </c>
      <c r="M21" s="87"/>
      <c r="N21" s="79">
        <f t="shared" si="107"/>
        <v>32</v>
      </c>
      <c r="O21" s="79">
        <f t="shared" si="108"/>
        <v>258</v>
      </c>
      <c r="P21" s="338">
        <f t="shared" si="109"/>
        <v>1</v>
      </c>
      <c r="Q21" s="79" t="str">
        <f t="shared" si="110"/>
        <v/>
      </c>
      <c r="R21" s="81" t="str">
        <f t="shared" si="111"/>
        <v/>
      </c>
      <c r="S21" s="41">
        <f t="shared" si="112"/>
        <v>4</v>
      </c>
      <c r="T21" s="45"/>
      <c r="U21" s="123"/>
      <c r="V21" s="123"/>
      <c r="W21" s="44"/>
      <c r="X21" s="71"/>
      <c r="Y21" s="42"/>
      <c r="Z21" s="44"/>
      <c r="AA21" s="45"/>
      <c r="AB21" s="46"/>
      <c r="AC21" s="83"/>
      <c r="AD21" s="339"/>
      <c r="AE21" s="83"/>
      <c r="AF21" s="339"/>
      <c r="AG21" s="83"/>
      <c r="AH21" s="339"/>
      <c r="AI21" s="83"/>
      <c r="AJ21" s="339"/>
      <c r="AK21" s="83"/>
      <c r="AL21" s="339"/>
      <c r="AM21" s="83"/>
      <c r="AN21" s="339"/>
      <c r="AO21" s="83"/>
      <c r="AP21" s="339"/>
      <c r="AQ21" s="339"/>
      <c r="AR21" s="339"/>
      <c r="AS21" s="339"/>
      <c r="AT21" s="339"/>
      <c r="AU21" s="339"/>
      <c r="AV21" s="339"/>
      <c r="AW21" s="339"/>
      <c r="AX21" s="339"/>
      <c r="AY21" s="339"/>
      <c r="AZ21" s="339" t="s">
        <v>54</v>
      </c>
      <c r="BA21" s="228">
        <v>0</v>
      </c>
      <c r="BB21" s="339"/>
      <c r="BC21" s="339"/>
      <c r="BD21" s="339"/>
      <c r="BE21" s="339"/>
      <c r="BF21" s="339"/>
      <c r="BG21" s="339"/>
      <c r="BH21" s="339"/>
      <c r="BI21" s="339"/>
      <c r="BJ21" s="339"/>
      <c r="BK21" s="339"/>
      <c r="BL21" s="339"/>
      <c r="BM21" s="339"/>
      <c r="BN21" s="339"/>
      <c r="BO21" s="339"/>
      <c r="BP21" s="339"/>
      <c r="BQ21" s="339"/>
      <c r="BR21" s="339"/>
      <c r="BS21" s="339"/>
      <c r="BT21" s="339"/>
      <c r="BU21" s="339"/>
      <c r="BV21" s="339"/>
      <c r="BW21" s="339"/>
      <c r="BX21" s="339"/>
      <c r="BY21" s="339"/>
      <c r="BZ21" s="339"/>
      <c r="CA21" s="339"/>
      <c r="CB21" s="339"/>
      <c r="CC21" s="339"/>
      <c r="CD21" s="339"/>
      <c r="CE21" s="339"/>
      <c r="CF21" s="339"/>
      <c r="CG21" s="339"/>
      <c r="CH21" s="339"/>
      <c r="CI21" s="339"/>
      <c r="CJ21" s="339"/>
      <c r="CK21" s="339"/>
      <c r="CL21" s="339" t="s">
        <v>34</v>
      </c>
      <c r="CM21" s="340">
        <v>2</v>
      </c>
      <c r="CN21" s="339" t="s">
        <v>35</v>
      </c>
      <c r="CO21" s="228">
        <v>8</v>
      </c>
      <c r="CP21" s="341" t="s">
        <v>35</v>
      </c>
      <c r="CQ21" s="228">
        <v>8</v>
      </c>
      <c r="CR21" s="339" t="s">
        <v>35</v>
      </c>
      <c r="CS21" s="228">
        <v>8</v>
      </c>
      <c r="CT21" s="339" t="s">
        <v>35</v>
      </c>
      <c r="CU21" s="228">
        <v>8</v>
      </c>
      <c r="CV21" s="339" t="s">
        <v>35</v>
      </c>
      <c r="CW21" s="228">
        <v>8</v>
      </c>
      <c r="CX21" s="339" t="s">
        <v>35</v>
      </c>
      <c r="CY21" s="228">
        <v>8</v>
      </c>
      <c r="CZ21" s="339" t="s">
        <v>35</v>
      </c>
      <c r="DA21" s="340" cm="1">
        <f t="array" ref="DA21">_xlfn.IFS(CZ21="Pres",8,CZ21="Abs",0,CZ21=0,"")</f>
        <v>8</v>
      </c>
      <c r="DB21" s="339" t="s">
        <v>35</v>
      </c>
      <c r="DC21" s="340" cm="1">
        <f t="array" ref="DC21">_xlfn.IFS(DB21="Pres",8,DB21="Abs",0,DB21=0,"",DB21="Orie",2)</f>
        <v>8</v>
      </c>
      <c r="DD21" s="339" t="s">
        <v>35</v>
      </c>
      <c r="DE21" s="340" cm="1">
        <f t="array" ref="DE21">_xlfn.IFS(DD21="Pres",8,DD21="Abs",0,DD21=0,"",DD21="Orie",2)</f>
        <v>8</v>
      </c>
      <c r="DF21" s="339" t="s">
        <v>35</v>
      </c>
      <c r="DG21" s="340" cm="1">
        <f t="array" ref="DG21">_xlfn.IFS(DF21="Pres",8,DF21="Abs",0,DF21=0,"",DF21="Orie",2)</f>
        <v>8</v>
      </c>
      <c r="DH21" s="339" t="s">
        <v>35</v>
      </c>
      <c r="DI21" s="342" cm="1">
        <f t="array" ref="DI21">_xlfn.IFS(DH21="Pres",8,DH21="Abs",0,DH21=0,"",DH21="Orie",2,DH21="Holi",0,DH21="Leav",0)</f>
        <v>8</v>
      </c>
      <c r="DJ21" s="339" t="s">
        <v>35</v>
      </c>
      <c r="DK21" s="342" cm="1">
        <f t="array" ref="DK21">_xlfn.IFS(DJ21="Pres",8,DJ21="Abs",0,DJ21=0,"",DJ21="Orie",2,DJ21="Holi",0,DJ21="Leav",0)</f>
        <v>8</v>
      </c>
      <c r="DL21" s="339" t="s">
        <v>35</v>
      </c>
      <c r="DM21" s="342" cm="1">
        <f t="array" ref="DM21">_xlfn.IFS(DL21="Pres",8,DL21="Abs",0,DL21=0,"",DL21="Orie",2,DL21="Holi",0,DL21="Leav",0)</f>
        <v>8</v>
      </c>
      <c r="DN21" s="339" t="s">
        <v>35</v>
      </c>
      <c r="DO21" s="342" cm="1">
        <f t="array" ref="DO21">_xlfn.IFS(DN21="Pres",8,DN21="Abs",0,DN21=0,"",DN21="Orie",2,DN21="Holi",0,DN21="Leav",0)</f>
        <v>8</v>
      </c>
      <c r="DP21" s="339" t="s">
        <v>35</v>
      </c>
      <c r="DQ21" s="342" cm="1">
        <f t="array" ref="DQ21">_xlfn.IFS(DP21="Pres",8,DP21="Abs",0,DP21=0,"",DP21="Orie",2,DP21="Holi",0,DP21="Leav",0)</f>
        <v>8</v>
      </c>
      <c r="DR21" s="339" t="s">
        <v>35</v>
      </c>
      <c r="DS21" s="342" cm="1">
        <f t="array" ref="DS21">_xlfn.IFS(DR21="Pres",8,DR21="Abs",0,DR21=0,"",DR21="Orie",2,DR21="Holi",0,DR21="Leav",0)</f>
        <v>8</v>
      </c>
      <c r="DT21" s="339" t="s">
        <v>35</v>
      </c>
      <c r="DU21" s="342" cm="1">
        <f t="array" ref="DU21">_xlfn.IFS(DT21="Pres",8,DT21="Abs",0,DT21=0,"",DT21="Orie",2,DT21="Holi",0,DT21="Leav",0)</f>
        <v>8</v>
      </c>
      <c r="DV21" s="48" t="s">
        <v>35</v>
      </c>
      <c r="DW21" s="342" cm="1">
        <f t="array" ref="DW21">_xlfn.IFS(DV21="Pres",8,DV21="Abs",0,DV21=0,"",DV21="Orie",2,DV21="Holi",0,DV21="Leav",0)</f>
        <v>8</v>
      </c>
      <c r="DX21" s="48" t="s">
        <v>54</v>
      </c>
      <c r="DY21" s="226" cm="1">
        <f t="array" ref="DY21">_xlfn.IFS(DX21="Pres",8,DX21="Abs",0,DX21=0,"",DX21="Orie",2,DX21="Holi",0,DX21="Leav",0)</f>
        <v>0</v>
      </c>
      <c r="DZ21" s="48" t="s">
        <v>54</v>
      </c>
      <c r="EA21" s="226" cm="1">
        <f t="array" ref="EA21">_xlfn.IFS(DZ21="Pres",8,DZ21="Abs",0,DZ21=0,"",DZ21="Orie",2,DZ21="Holi",0,DZ21="Leav",0)</f>
        <v>0</v>
      </c>
      <c r="EB21" s="48" t="s">
        <v>35</v>
      </c>
      <c r="EC21" s="226" cm="1">
        <f t="array" ref="EC21">_xlfn.IFS(EB21="Pres",8,EB21="Abs",0,EB21=0,"",EB21="Orie",2,EB21="Holi",0,EB21="Leav",0)</f>
        <v>8</v>
      </c>
      <c r="ED21" s="48" t="s">
        <v>35</v>
      </c>
      <c r="EE21" s="226" cm="1">
        <f t="array" ref="EE21">_xlfn.IFS(ED21="Pres",8,ED21="Abs",0,ED21=0,"",ED21="Orie",2,ED21="Holi",0,ED21="Leav",0)</f>
        <v>8</v>
      </c>
      <c r="EF21" s="48" t="s">
        <v>35</v>
      </c>
      <c r="EG21" s="226" cm="1">
        <f t="array" ref="EG21">_xlfn.IFS(EF21="Pres",8,EF21="Abs",0,EF21=0,"",EF21="Orie",2,EF21="Holi",0,EF21="Leav",0)</f>
        <v>8</v>
      </c>
      <c r="EH21" s="48" t="s">
        <v>35</v>
      </c>
      <c r="EI21" s="226" cm="1">
        <f t="array" ref="EI21">_xlfn.IFS(EH21="Pres",8,EH21="Abs",0,EH21=0,"",EH21="Orie",2,EH21="Holi",0,EH21="Leav",0)</f>
        <v>8</v>
      </c>
      <c r="EJ21" s="48" t="s">
        <v>35</v>
      </c>
      <c r="EK21" s="226" cm="1">
        <f t="array" ref="EK21">_xlfn.IFS(EJ21="Pres",8,EJ21="Abs",0,EJ21=0,"",EJ21="Orie",2,EJ21="Holi",0,EJ21="Leav",0)</f>
        <v>8</v>
      </c>
      <c r="EL21" s="48" t="s">
        <v>35</v>
      </c>
      <c r="EM21" s="226" cm="1">
        <f t="array" ref="EM21">_xlfn.IFS(EL21="Pres",8,EL21="Abs",0,EL21=0,"",EL21="Orie",2,EL21="Holi",0,EL21="Leav",0)</f>
        <v>8</v>
      </c>
      <c r="EN21" s="48" t="s">
        <v>35</v>
      </c>
      <c r="EO21" s="226" cm="1">
        <f t="array" ref="EO21">_xlfn.IFS(EN21="Pres",8,EN21="Abs",0,EN21=0,"",EN21="Orie",2,EN21="Holi",0,EN21="Leav",0)</f>
        <v>8</v>
      </c>
      <c r="EP21" s="48" t="s">
        <v>35</v>
      </c>
      <c r="EQ21" s="226" cm="1">
        <f t="array" ref="EQ21">_xlfn.IFS(EP21="Pres",8,EP21="Abs",0,EP21=0,"",EP21="Orie",2,EP21="Holi",0,EP21="Leav",0)</f>
        <v>8</v>
      </c>
      <c r="ER21" s="48" t="s">
        <v>35</v>
      </c>
      <c r="ES21" s="226" cm="1">
        <f t="array" ref="ES21">_xlfn.IFS(ER21="Pres",8,ER21="Abs",0,ER21=0,"",ER21="Orie",2,ER21="Holi",0,ER21="Leav",0)</f>
        <v>8</v>
      </c>
      <c r="ET21" s="48" t="s">
        <v>35</v>
      </c>
      <c r="EU21" s="226" cm="1">
        <f t="array" ref="EU21">_xlfn.IFS(ET21="Pres",8,ET21="Abs",0,ET21=0,"",ET21="Orie",2,ET21="Holi",0,ET21="Leav",0)</f>
        <v>8</v>
      </c>
      <c r="EV21" s="48" t="s">
        <v>35</v>
      </c>
      <c r="EW21" s="226" cm="1">
        <f t="array" ref="EW21">_xlfn.IFS(EV21="Pres",8,EV21="Abs",0,EV21=0,"",EV21="Orie",2,EV21="Holi",0,EV21="Leav",0)</f>
        <v>8</v>
      </c>
      <c r="EX21" s="48" t="s">
        <v>35</v>
      </c>
      <c r="EY21" s="226" cm="1">
        <f t="array" ref="EY21">_xlfn.IFS(EX21="Pres",8,EX21="Abs",0,EX21=0,"",EX21="Orie",2,EX21="Holi",0,EX21="Leav",0)</f>
        <v>8</v>
      </c>
      <c r="EZ21" s="48" t="s">
        <v>35</v>
      </c>
      <c r="FA21" s="226" cm="1">
        <f t="array" ref="FA21">_xlfn.IFS(EZ21="Pres",8,EZ21="Abs",0,EZ21=0,"",EZ21="Orie",2,EZ21="Holi",0,EZ21="Leav",0)</f>
        <v>8</v>
      </c>
      <c r="FB21" s="48" t="s">
        <v>35</v>
      </c>
      <c r="FC21" s="451" cm="1">
        <f t="array" ref="FC21">_xlfn.IFS(FB21="Pres",8,FB21="Abs",0,FB21=0,"",FB21="Orie",2,FB21="Holi",0,FB21="Leav",0)</f>
        <v>8</v>
      </c>
      <c r="FD21" s="48" t="s">
        <v>54</v>
      </c>
      <c r="FE21" s="451" cm="1">
        <f t="array" ref="FE21">_xlfn.IFS(FD21="Pres",8,FD21="Abs",0,FD21=0,"",FD21="Orie",2,FD21="Holi",0,FD21="Leav",0)</f>
        <v>0</v>
      </c>
      <c r="FF21" s="221"/>
      <c r="FG21" s="221"/>
      <c r="FH21" s="221"/>
      <c r="FI21" s="221"/>
      <c r="FJ21" s="221"/>
      <c r="FK21" s="221"/>
      <c r="FL21" s="221"/>
      <c r="FM21" s="221"/>
      <c r="FN21" s="221"/>
      <c r="FO21" s="221"/>
      <c r="FP21" s="221"/>
      <c r="FQ21" s="221"/>
      <c r="FR21" s="221"/>
      <c r="FS21" s="221"/>
      <c r="FT21" s="221"/>
      <c r="FU21" s="221"/>
      <c r="FV21" s="221"/>
      <c r="FW21" s="221"/>
      <c r="FX21" s="221"/>
      <c r="FY21" s="221"/>
      <c r="FZ21" s="221"/>
      <c r="GA21" s="221"/>
      <c r="GB21" s="221"/>
      <c r="GC21" s="221"/>
      <c r="GD21" s="221"/>
      <c r="GE21" s="221"/>
      <c r="GF21" s="221"/>
      <c r="GG21" s="221"/>
      <c r="GH21" s="221"/>
      <c r="GI21" s="221"/>
      <c r="GJ21" s="221"/>
      <c r="GK21" s="221"/>
      <c r="GL21" s="221"/>
      <c r="GM21" s="221"/>
    </row>
    <row r="22" spans="1:195" ht="18.75" customHeight="1">
      <c r="A22" s="109" t="s">
        <v>60</v>
      </c>
      <c r="B22" s="160" t="s">
        <v>642</v>
      </c>
      <c r="C22" s="50" t="s">
        <v>643</v>
      </c>
      <c r="D22" s="51" t="s">
        <v>644</v>
      </c>
      <c r="E22" s="51"/>
      <c r="F22" s="102" t="s">
        <v>121</v>
      </c>
      <c r="G22" s="35">
        <v>44429</v>
      </c>
      <c r="H22" s="35">
        <v>44771</v>
      </c>
      <c r="I22" s="35">
        <v>44687</v>
      </c>
      <c r="J22" s="36" t="s">
        <v>69</v>
      </c>
      <c r="K22" s="86">
        <v>44599</v>
      </c>
      <c r="L22" s="279">
        <v>44655</v>
      </c>
      <c r="M22" s="87"/>
      <c r="N22" s="79">
        <f t="shared" si="107"/>
        <v>13</v>
      </c>
      <c r="O22" s="79">
        <f t="shared" si="108"/>
        <v>106</v>
      </c>
      <c r="P22" s="80">
        <f t="shared" si="109"/>
        <v>1</v>
      </c>
      <c r="Q22" s="79">
        <f t="shared" si="110"/>
        <v>1</v>
      </c>
      <c r="R22" s="81" t="str">
        <f t="shared" si="111"/>
        <v/>
      </c>
      <c r="S22" s="41">
        <f t="shared" si="112"/>
        <v>2</v>
      </c>
      <c r="T22" s="45"/>
      <c r="U22" s="123"/>
      <c r="V22" s="123"/>
      <c r="W22" s="44"/>
      <c r="X22" s="71"/>
      <c r="Y22" s="42"/>
      <c r="Z22" s="44"/>
      <c r="AA22" s="45"/>
      <c r="AB22" s="46"/>
      <c r="AC22" s="83"/>
      <c r="AD22" s="48"/>
      <c r="AE22" s="83"/>
      <c r="AF22" s="48"/>
      <c r="AG22" s="83"/>
      <c r="AH22" s="48"/>
      <c r="AI22" s="83"/>
      <c r="AJ22" s="48"/>
      <c r="AK22" s="83"/>
      <c r="AL22" s="48"/>
      <c r="AM22" s="83"/>
      <c r="AN22" s="48"/>
      <c r="AO22" s="83"/>
      <c r="AP22" s="48"/>
      <c r="AQ22" s="48"/>
      <c r="AR22" s="48"/>
      <c r="AS22" s="48"/>
      <c r="AT22" s="48"/>
      <c r="AU22" s="48"/>
      <c r="AV22" s="48"/>
      <c r="AW22" s="48"/>
      <c r="AX22" s="48"/>
      <c r="AY22" s="48"/>
      <c r="AZ22" s="48" t="s">
        <v>54</v>
      </c>
      <c r="BA22" s="228">
        <v>0</v>
      </c>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t="s">
        <v>34</v>
      </c>
      <c r="CM22" s="230">
        <v>2</v>
      </c>
      <c r="CN22" s="48" t="s">
        <v>35</v>
      </c>
      <c r="CO22" s="228">
        <v>8</v>
      </c>
      <c r="CP22" s="84" t="s">
        <v>35</v>
      </c>
      <c r="CQ22" s="228">
        <v>8</v>
      </c>
      <c r="CR22" s="48" t="s">
        <v>35</v>
      </c>
      <c r="CS22" s="228">
        <v>8</v>
      </c>
      <c r="CT22" s="48" t="s">
        <v>35</v>
      </c>
      <c r="CU22" s="228">
        <v>8</v>
      </c>
      <c r="CV22" s="48" t="s">
        <v>35</v>
      </c>
      <c r="CW22" s="228">
        <v>8</v>
      </c>
      <c r="CX22" s="48" t="s">
        <v>35</v>
      </c>
      <c r="CY22" s="228">
        <v>8</v>
      </c>
      <c r="CZ22" s="48" t="s">
        <v>35</v>
      </c>
      <c r="DA22" s="230" cm="1">
        <f t="array" ref="DA22">_xlfn.IFS(CZ22="Pres",8,CZ22="Abs",0,CZ22=0,"")</f>
        <v>8</v>
      </c>
      <c r="DB22" s="48" t="s">
        <v>35</v>
      </c>
      <c r="DC22" s="230" cm="1">
        <f t="array" ref="DC22">_xlfn.IFS(DB22="Pres",8,DB22="Abs",0,DB22=0,"",DB22="Orie",2)</f>
        <v>8</v>
      </c>
      <c r="DD22" s="48" t="s">
        <v>35</v>
      </c>
      <c r="DE22" s="230" cm="1">
        <f t="array" ref="DE22">_xlfn.IFS(DD22="Pres",8,DD22="Abs",0,DD22=0,"",DD22="Orie",2)</f>
        <v>8</v>
      </c>
      <c r="DF22" s="48" t="s">
        <v>35</v>
      </c>
      <c r="DG22" s="230" cm="1">
        <f t="array" ref="DG22">_xlfn.IFS(DF22="Pres",8,DF22="Abs",0,DF22=0,"",DF22="Orie",2)</f>
        <v>8</v>
      </c>
      <c r="DH22" s="48" t="s">
        <v>35</v>
      </c>
      <c r="DI22" s="226" cm="1">
        <f t="array" ref="DI22">_xlfn.IFS(DH22="Pres",8,DH22="Abs",0,DH22=0,"",DH22="Orie",2,DH22="Holi",0,DH22="Leav",0)</f>
        <v>8</v>
      </c>
      <c r="DJ22" s="48" t="s">
        <v>35</v>
      </c>
      <c r="DK22" s="226" cm="1">
        <f t="array" ref="DK22">_xlfn.IFS(DJ22="Pres",8,DJ22="Abs",0,DJ22=0,"",DJ22="Orie",2,DJ22="Holi",0,DJ22="Leav",0)</f>
        <v>8</v>
      </c>
      <c r="DL22" s="48" t="s">
        <v>36</v>
      </c>
      <c r="DM22" s="226" cm="1">
        <f t="array" ref="DM22">_xlfn.IFS(DL22="Pres",8,DL22="Abs",0,DL22=0,"",DL22="Orie",2,DL22="Holi",0,DL22="Leav",0)</f>
        <v>0</v>
      </c>
      <c r="DN22" s="48" t="s">
        <v>35</v>
      </c>
      <c r="DO22" s="226" cm="1">
        <f t="array" ref="DO22">_xlfn.IFS(DN22="Pres",8,DN22="Abs",0,DN22=0,"",DN22="Orie",2,DN22="Holi",0,DN22="Leav",0)</f>
        <v>8</v>
      </c>
      <c r="DP22" s="48"/>
      <c r="DR22" s="48"/>
      <c r="EJ22" s="48"/>
      <c r="EK22" s="226" t="str" cm="1">
        <f t="array" ref="EK22">_xlfn.IFS(EJ22="Pres",8,EJ22="Abs",0,EJ22=0,"",EJ22="Orie",2,EJ22="Holi",0,EJ22="Leav",0)</f>
        <v/>
      </c>
      <c r="EL22" s="48"/>
      <c r="EM22" s="226"/>
      <c r="EN22" s="48"/>
      <c r="EO22" s="226" t="str" cm="1">
        <f t="array" ref="EO22">_xlfn.IFS(EN22="Pres",8,EN22="Abs",0,EN22=0,"",EN22="Orie",2,EN22="Holi",0,EN22="Leav",0)</f>
        <v/>
      </c>
      <c r="EQ22" s="226" t="str" cm="1">
        <f t="array" ref="EQ22">_xlfn.IFS(EP22="Pres",8,EP22="Abs",0,EP22=0,"",EP22="Orie",2,EP22="Holi",0,EP22="Leav",0)</f>
        <v/>
      </c>
      <c r="ER22" s="48"/>
      <c r="ES22" s="226"/>
      <c r="ET22" s="48"/>
      <c r="EU22" s="226"/>
      <c r="EV22" s="48"/>
      <c r="EW22" s="226"/>
      <c r="EX22" s="48"/>
      <c r="EY22" s="226"/>
      <c r="EZ22" s="48"/>
      <c r="FA22" s="226"/>
      <c r="FC22" s="226" t="str" cm="1">
        <f t="array" ref="FC22">_xlfn.IFS(FB22="Pres",8,FB22="Abs",0,FB22=0,"",FB22="Orie",2,FB22="Holi",0,FB22="Leav",0)</f>
        <v/>
      </c>
      <c r="FD22" s="48" t="s">
        <v>54</v>
      </c>
      <c r="FE22" s="451" cm="1">
        <f t="array" ref="FE22">_xlfn.IFS(FD22="Pres",8,FD22="Abs",0,FD22=0,"",FD22="Orie",2,FD22="Holi",0,FD22="Leav",0)</f>
        <v>0</v>
      </c>
    </row>
    <row r="23" spans="1:195" ht="18.75" customHeight="1">
      <c r="A23" s="73" t="s">
        <v>49</v>
      </c>
      <c r="B23" s="33" t="s">
        <v>645</v>
      </c>
      <c r="C23" s="33" t="s">
        <v>646</v>
      </c>
      <c r="D23" s="33" t="s">
        <v>647</v>
      </c>
      <c r="E23" s="33"/>
      <c r="F23" s="73" t="s">
        <v>121</v>
      </c>
      <c r="G23" s="35">
        <v>44443</v>
      </c>
      <c r="H23" s="35">
        <v>44792</v>
      </c>
      <c r="I23" s="35">
        <f t="shared" ref="I23" si="113">G23+32*7</f>
        <v>44667</v>
      </c>
      <c r="J23" s="36" t="str">
        <f t="shared" ref="J23:J40" si="114">TEXT(G23,"ddd")</f>
        <v>Sat</v>
      </c>
      <c r="K23" s="86">
        <v>44590</v>
      </c>
      <c r="L23" s="279">
        <v>44697</v>
      </c>
      <c r="M23" s="87"/>
      <c r="N23" s="79">
        <f t="shared" si="107"/>
        <v>32</v>
      </c>
      <c r="O23" s="79">
        <f t="shared" si="108"/>
        <v>258</v>
      </c>
      <c r="P23" s="80">
        <f t="shared" si="109"/>
        <v>1</v>
      </c>
      <c r="Q23" s="79" t="str">
        <f t="shared" si="110"/>
        <v/>
      </c>
      <c r="R23" s="81" t="str">
        <f t="shared" si="111"/>
        <v/>
      </c>
      <c r="S23" s="41">
        <f t="shared" si="112"/>
        <v>4</v>
      </c>
      <c r="T23" s="45"/>
      <c r="U23" s="123"/>
      <c r="V23" s="123"/>
      <c r="W23" s="44"/>
      <c r="X23" s="71"/>
      <c r="Y23" s="42"/>
      <c r="Z23" s="44"/>
      <c r="AA23" s="45"/>
      <c r="AB23" s="46"/>
      <c r="AC23" s="83"/>
      <c r="AD23" s="48"/>
      <c r="AE23" s="83"/>
      <c r="AF23" s="48"/>
      <c r="AG23" s="83"/>
      <c r="AH23" s="48"/>
      <c r="AI23" s="83"/>
      <c r="AJ23" s="48"/>
      <c r="AK23" s="83"/>
      <c r="AL23" s="48"/>
      <c r="AM23" s="83"/>
      <c r="AN23" s="48"/>
      <c r="AO23" s="83"/>
      <c r="AP23" s="48"/>
      <c r="AQ23" s="48"/>
      <c r="AR23" s="48"/>
      <c r="AS23" s="48"/>
      <c r="AT23" s="48"/>
      <c r="AU23" s="48"/>
      <c r="AV23" s="48"/>
      <c r="AW23" s="48"/>
      <c r="AX23" s="48"/>
      <c r="AY23" s="48"/>
      <c r="AZ23" s="48" t="s">
        <v>54</v>
      </c>
      <c r="BA23" s="228">
        <v>0</v>
      </c>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t="s">
        <v>34</v>
      </c>
      <c r="CQ23" s="230">
        <v>2</v>
      </c>
      <c r="CR23" s="48" t="s">
        <v>35</v>
      </c>
      <c r="CS23" s="229">
        <v>8</v>
      </c>
      <c r="CT23" s="48" t="s">
        <v>35</v>
      </c>
      <c r="CU23" s="228">
        <v>8</v>
      </c>
      <c r="CV23" s="48" t="s">
        <v>35</v>
      </c>
      <c r="CW23" s="228">
        <v>8</v>
      </c>
      <c r="CX23" s="48" t="s">
        <v>35</v>
      </c>
      <c r="CY23" s="228">
        <v>8</v>
      </c>
      <c r="CZ23" s="48" t="s">
        <v>35</v>
      </c>
      <c r="DA23" s="230" cm="1">
        <f t="array" ref="DA23">_xlfn.IFS(CZ23="Pres",8,CZ23="Abs",0,CZ23=0,"")</f>
        <v>8</v>
      </c>
      <c r="DB23" s="48" t="s">
        <v>35</v>
      </c>
      <c r="DC23" s="230" cm="1">
        <f t="array" ref="DC23">_xlfn.IFS(DB23="Pres",8,DB23="Abs",0,DB23=0,"",DB23="Orie",2)</f>
        <v>8</v>
      </c>
      <c r="DD23" s="48" t="s">
        <v>35</v>
      </c>
      <c r="DE23" s="230" cm="1">
        <f t="array" ref="DE23">_xlfn.IFS(DD23="Pres",8,DD23="Abs",0,DD23=0,"",DD23="Orie",2)</f>
        <v>8</v>
      </c>
      <c r="DF23" s="48" t="s">
        <v>35</v>
      </c>
      <c r="DG23" s="230" cm="1">
        <f t="array" ref="DG23">_xlfn.IFS(DF23="Pres",8,DF23="Abs",0,DF23=0,"",DF23="Orie",2)</f>
        <v>8</v>
      </c>
      <c r="DH23" s="48" t="s">
        <v>35</v>
      </c>
      <c r="DI23" s="226" cm="1">
        <f t="array" ref="DI23">_xlfn.IFS(DH23="Pres",8,DH23="Abs",0,DH23=0,"",DH23="Orie",2,DH23="Holi",0,DH23="Leav",0)</f>
        <v>8</v>
      </c>
      <c r="DJ23" s="48" t="s">
        <v>35</v>
      </c>
      <c r="DK23" s="226" cm="1">
        <f t="array" ref="DK23">_xlfn.IFS(DJ23="Pres",8,DJ23="Abs",0,DJ23=0,"",DJ23="Orie",2,DJ23="Holi",0,DJ23="Leav",0)</f>
        <v>8</v>
      </c>
      <c r="DL23" s="48" t="s">
        <v>35</v>
      </c>
      <c r="DM23" s="226" cm="1">
        <f t="array" ref="DM23">_xlfn.IFS(DL23="Pres",8,DL23="Abs",0,DL23=0,"",DL23="Orie",2,DL23="Holi",0,DL23="Leav",0)</f>
        <v>8</v>
      </c>
      <c r="DN23" s="48" t="s">
        <v>35</v>
      </c>
      <c r="DO23" s="226" cm="1">
        <f t="array" ref="DO23">_xlfn.IFS(DN23="Pres",8,DN23="Abs",0,DN23=0,"",DN23="Orie",2,DN23="Holi",0,DN23="Leav",0)</f>
        <v>8</v>
      </c>
      <c r="DP23" s="48" t="s">
        <v>35</v>
      </c>
      <c r="DQ23" s="226" cm="1">
        <f t="array" ref="DQ23">_xlfn.IFS(DP23="Pres",8,DP23="Abs",0,DP23=0,"",DP23="Orie",2,DP23="Holi",0,DP23="Leav",0)</f>
        <v>8</v>
      </c>
      <c r="DR23" s="48" t="s">
        <v>35</v>
      </c>
      <c r="DS23" s="226" cm="1">
        <f t="array" ref="DS23">_xlfn.IFS(DR23="Pres",8,DR23="Abs",0,DR23=0,"",DR23="Orie",2,DR23="Holi",0,DR23="Leav",0)</f>
        <v>8</v>
      </c>
      <c r="DT23" s="48" t="s">
        <v>35</v>
      </c>
      <c r="DU23" s="226" cm="1">
        <f t="array" ref="DU23">_xlfn.IFS(DT23="Pres",8,DT23="Abs",0,DT23=0,"",DT23="Orie",2,DT23="Holi",0,DT23="Leav",0)</f>
        <v>8</v>
      </c>
      <c r="DV23" s="48" t="s">
        <v>35</v>
      </c>
      <c r="DW23" s="226" cm="1">
        <f t="array" ref="DW23">_xlfn.IFS(DV23="Pres",8,DV23="Abs",0,DV23=0,"",DV23="Orie",2,DV23="Holi",0,DV23="Leav",0)</f>
        <v>8</v>
      </c>
      <c r="DX23" s="48" t="s">
        <v>54</v>
      </c>
      <c r="DY23" s="226" cm="1">
        <f t="array" ref="DY23">_xlfn.IFS(DX23="Pres",8,DX23="Abs",0,DX23=0,"",DX23="Orie",2,DX23="Holi",0,DX23="Leav",0)</f>
        <v>0</v>
      </c>
      <c r="DZ23" s="48" t="s">
        <v>54</v>
      </c>
      <c r="EA23" s="226" cm="1">
        <f t="array" ref="EA23">_xlfn.IFS(DZ23="Pres",8,DZ23="Abs",0,DZ23=0,"",DZ23="Orie",2,DZ23="Holi",0,DZ23="Leav",0)</f>
        <v>0</v>
      </c>
      <c r="EB23" s="48" t="s">
        <v>35</v>
      </c>
      <c r="EC23" s="226" cm="1">
        <f t="array" ref="EC23">_xlfn.IFS(EB23="Pres",8,EB23="Abs",0,EB23=0,"",EB23="Orie",2,EB23="Holi",0,EB23="Leav",0)</f>
        <v>8</v>
      </c>
      <c r="ED23" s="48" t="s">
        <v>35</v>
      </c>
      <c r="EE23" s="226" cm="1">
        <f t="array" ref="EE23">_xlfn.IFS(ED23="Pres",8,ED23="Abs",0,ED23=0,"",ED23="Orie",2,ED23="Holi",0,ED23="Leav",0)</f>
        <v>8</v>
      </c>
      <c r="EF23" s="48" t="s">
        <v>35</v>
      </c>
      <c r="EG23" s="226" cm="1">
        <f t="array" ref="EG23">_xlfn.IFS(EF23="Pres",8,EF23="Abs",0,EF23=0,"",EF23="Orie",2,EF23="Holi",0,EF23="Leav",0)</f>
        <v>8</v>
      </c>
      <c r="EH23" s="48" t="s">
        <v>35</v>
      </c>
      <c r="EI23" s="226" cm="1">
        <f t="array" ref="EI23">_xlfn.IFS(EH23="Pres",8,EH23="Abs",0,EH23=0,"",EH23="Orie",2,EH23="Holi",0,EH23="Leav",0)</f>
        <v>8</v>
      </c>
      <c r="EJ23" s="48" t="s">
        <v>35</v>
      </c>
      <c r="EK23" s="226" cm="1">
        <f t="array" ref="EK23">_xlfn.IFS(EJ23="Pres",8,EJ23="Abs",0,EJ23=0,"",EJ23="Orie",2,EJ23="Holi",0,EJ23="Leav",0)</f>
        <v>8</v>
      </c>
      <c r="EL23" s="48" t="s">
        <v>35</v>
      </c>
      <c r="EM23" s="226" cm="1">
        <f t="array" ref="EM23">_xlfn.IFS(EL23="Pres",8,EL23="Abs",0,EL23=0,"",EL23="Orie",2,EL23="Holi",0,EL23="Leav",0)</f>
        <v>8</v>
      </c>
      <c r="EN23" s="48" t="s">
        <v>35</v>
      </c>
      <c r="EO23" s="226" cm="1">
        <f t="array" ref="EO23">_xlfn.IFS(EN23="Pres",8,EN23="Abs",0,EN23=0,"",EN23="Orie",2,EN23="Holi",0,EN23="Leav",0)</f>
        <v>8</v>
      </c>
      <c r="EP23" s="48" t="s">
        <v>35</v>
      </c>
      <c r="EQ23" s="226" cm="1">
        <f t="array" ref="EQ23">_xlfn.IFS(EP23="Pres",8,EP23="Abs",0,EP23=0,"",EP23="Orie",2,EP23="Holi",0,EP23="Leav",0)</f>
        <v>8</v>
      </c>
      <c r="ER23" s="48" t="s">
        <v>35</v>
      </c>
      <c r="ES23" s="226" cm="1">
        <f t="array" ref="ES23">_xlfn.IFS(ER23="Pres",8,ER23="Abs",0,ER23=0,"",ER23="Orie",2,ER23="Holi",0,ER23="Leav",0)</f>
        <v>8</v>
      </c>
      <c r="ET23" s="48" t="s">
        <v>35</v>
      </c>
      <c r="EU23" s="226" cm="1">
        <f t="array" ref="EU23">_xlfn.IFS(ET23="Pres",8,ET23="Abs",0,ET23=0,"",ET23="Orie",2,ET23="Holi",0,ET23="Leav",0)</f>
        <v>8</v>
      </c>
      <c r="EV23" s="48" t="s">
        <v>35</v>
      </c>
      <c r="EW23" s="226" cm="1">
        <f t="array" ref="EW23">_xlfn.IFS(EV23="Pres",8,EV23="Abs",0,EV23=0,"",EV23="Orie",2,EV23="Holi",0,EV23="Leav",0)</f>
        <v>8</v>
      </c>
      <c r="EX23" s="48" t="s">
        <v>35</v>
      </c>
      <c r="EY23" s="226" cm="1">
        <f t="array" ref="EY23">_xlfn.IFS(EX23="Pres",8,EX23="Abs",0,EX23=0,"",EX23="Orie",2,EX23="Holi",0,EX23="Leav",0)</f>
        <v>8</v>
      </c>
      <c r="EZ23" s="48" t="s">
        <v>35</v>
      </c>
      <c r="FA23" s="226" cm="1">
        <f t="array" ref="FA23">_xlfn.IFS(EZ23="Pres",8,EZ23="Abs",0,EZ23=0,"",EZ23="Orie",2,EZ23="Holi",0,EZ23="Leav",0)</f>
        <v>8</v>
      </c>
      <c r="FB23" s="48" t="s">
        <v>35</v>
      </c>
      <c r="FC23" s="451" cm="1">
        <f t="array" ref="FC23">_xlfn.IFS(FB23="Pres",8,FB23="Abs",0,FB23=0,"",FB23="Orie",2,FB23="Holi",0,FB23="Leav",0)</f>
        <v>8</v>
      </c>
      <c r="FD23" s="48" t="s">
        <v>54</v>
      </c>
      <c r="FE23" s="451" cm="1">
        <f t="array" ref="FE23">_xlfn.IFS(FD23="Pres",8,FD23="Abs",0,FD23=0,"",FD23="Orie",2,FD23="Holi",0,FD23="Leav",0)</f>
        <v>0</v>
      </c>
      <c r="FF23" s="48" t="s">
        <v>35</v>
      </c>
      <c r="FG23" s="451" cm="1">
        <f t="array" ref="FG23">_xlfn.IFS(FF23="Pres",8,FF23="Abs",0,FF23=0,"",FF23="Orie",2,FF23="Holi",0,FF23="Leav",0)</f>
        <v>8</v>
      </c>
      <c r="FH23" s="48" t="s">
        <v>35</v>
      </c>
      <c r="FI23" s="451" cm="1">
        <f t="array" ref="FI23">_xlfn.IFS(FH23="Pres",8,FH23="Abs",0,FH23=0,"",FH23="Orie",2,FH23="Holi",0,FH23="Leav",0)</f>
        <v>8</v>
      </c>
      <c r="FJ23" s="48"/>
      <c r="FK23" s="451"/>
      <c r="FO23" s="451" t="str" cm="1">
        <f t="array" ref="FO23">_xlfn.IFS(FN23="Pres",8,FN23="Abs",0,FN23=0,"",FN23="Orie",2,FN23="Holi",0,FN23="Leav",0)</f>
        <v/>
      </c>
    </row>
    <row r="24" spans="1:195" ht="18.75" customHeight="1">
      <c r="A24" s="73" t="s">
        <v>49</v>
      </c>
      <c r="B24" s="280" t="s">
        <v>648</v>
      </c>
      <c r="C24" s="33" t="s">
        <v>649</v>
      </c>
      <c r="D24" s="33" t="s">
        <v>650</v>
      </c>
      <c r="E24" s="33"/>
      <c r="F24" s="73" t="s">
        <v>43</v>
      </c>
      <c r="G24" s="35">
        <v>44457</v>
      </c>
      <c r="H24" s="35">
        <v>44813</v>
      </c>
      <c r="I24" s="35">
        <v>44711</v>
      </c>
      <c r="J24" s="36" t="str">
        <f t="shared" si="114"/>
        <v>Sat</v>
      </c>
      <c r="K24" s="86">
        <f t="shared" ref="K24:K40" si="115">L24-8*7</f>
        <v>44655</v>
      </c>
      <c r="L24" s="35">
        <v>44711</v>
      </c>
      <c r="M24" s="87"/>
      <c r="N24" s="79">
        <f t="shared" si="107"/>
        <v>32</v>
      </c>
      <c r="O24" s="79">
        <f t="shared" si="108"/>
        <v>257.75</v>
      </c>
      <c r="P24" s="80">
        <f t="shared" si="109"/>
        <v>1</v>
      </c>
      <c r="Q24" s="79">
        <f t="shared" si="110"/>
        <v>1</v>
      </c>
      <c r="R24" s="81" t="str">
        <f t="shared" si="111"/>
        <v/>
      </c>
      <c r="S24" s="41">
        <f t="shared" si="112"/>
        <v>4</v>
      </c>
      <c r="T24" s="45"/>
      <c r="U24" s="123"/>
      <c r="V24" s="123"/>
      <c r="W24" s="44"/>
      <c r="X24" s="71">
        <v>1</v>
      </c>
      <c r="Y24" s="42">
        <v>1</v>
      </c>
      <c r="Z24" s="44"/>
      <c r="AA24" s="45"/>
      <c r="AB24" s="46"/>
      <c r="AC24" s="83">
        <v>8</v>
      </c>
      <c r="AD24" s="48"/>
      <c r="AE24" s="83"/>
      <c r="AF24" s="48"/>
      <c r="AG24" s="83"/>
      <c r="AH24" s="48"/>
      <c r="AI24" s="83"/>
      <c r="AJ24" s="48"/>
      <c r="AK24" s="83"/>
      <c r="AL24" s="48"/>
      <c r="AM24" s="83"/>
      <c r="AN24" s="48"/>
      <c r="AO24" s="83"/>
      <c r="AP24" s="48"/>
      <c r="AQ24" s="48"/>
      <c r="AR24" s="48"/>
      <c r="AS24" s="48"/>
      <c r="AT24" s="48"/>
      <c r="AU24" s="48"/>
      <c r="AV24" s="48"/>
      <c r="AW24" s="48"/>
      <c r="AX24" s="48"/>
      <c r="AY24" s="48"/>
      <c r="AZ24" s="48" t="s">
        <v>54</v>
      </c>
      <c r="BA24" s="228">
        <v>0</v>
      </c>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48"/>
      <c r="CT24" s="48" t="s">
        <v>34</v>
      </c>
      <c r="CU24" s="228">
        <v>2</v>
      </c>
      <c r="CV24" s="48" t="s">
        <v>35</v>
      </c>
      <c r="CW24" s="228">
        <v>8</v>
      </c>
      <c r="CX24" s="48" t="s">
        <v>35</v>
      </c>
      <c r="CY24" s="228">
        <v>8</v>
      </c>
      <c r="CZ24" s="48" t="s">
        <v>35</v>
      </c>
      <c r="DA24" s="230" cm="1">
        <f t="array" ref="DA24">_xlfn.IFS(CZ24="Pres",8,CZ24="Abs",0,CZ24=0,"")</f>
        <v>8</v>
      </c>
      <c r="DB24" s="48" t="s">
        <v>35</v>
      </c>
      <c r="DC24" s="230" cm="1">
        <f t="array" ref="DC24">_xlfn.IFS(DB24="Pres",8,DB24="Abs",0,DB24=0,"",DB24="Orie",2)</f>
        <v>8</v>
      </c>
      <c r="DD24" s="48" t="s">
        <v>35</v>
      </c>
      <c r="DE24" s="230" cm="1">
        <f t="array" ref="DE24">_xlfn.IFS(DD24="Pres",8,DD24="Abs",0,DD24=0,"",DD24="Orie",2)</f>
        <v>8</v>
      </c>
      <c r="DF24" s="48" t="s">
        <v>35</v>
      </c>
      <c r="DG24" s="230" cm="1">
        <f t="array" ref="DG24">_xlfn.IFS(DF24="Pres",8,DF24="Abs",0,DF24=0,"",DF24="Orie",2)</f>
        <v>8</v>
      </c>
      <c r="DH24" s="48" t="s">
        <v>35</v>
      </c>
      <c r="DI24" s="226" cm="1">
        <f t="array" ref="DI24">_xlfn.IFS(DH24="Pres",8,DH24="Abs",0,DH24=0,"",DH24="Orie",2,DH24="Holi",0,DH24="Leav",0)</f>
        <v>8</v>
      </c>
      <c r="DJ24" s="48" t="s">
        <v>35</v>
      </c>
      <c r="DK24" s="226" cm="1">
        <f t="array" ref="DK24">_xlfn.IFS(DJ24="Pres",8,DJ24="Abs",0,DJ24=0,"",DJ24="Orie",2,DJ24="Holi",0,DJ24="Leav",0)</f>
        <v>8</v>
      </c>
      <c r="DL24" s="48" t="s">
        <v>35</v>
      </c>
      <c r="DM24" s="226" cm="1">
        <f t="array" ref="DM24">_xlfn.IFS(DL24="Pres",8,DL24="Abs",0,DL24=0,"",DL24="Orie",2,DL24="Holi",0,DL24="Leav",0)</f>
        <v>8</v>
      </c>
      <c r="DN24" s="48" t="s">
        <v>35</v>
      </c>
      <c r="DO24" s="226" cm="1">
        <f t="array" ref="DO24">_xlfn.IFS(DN24="Pres",8,DN24="Abs",0,DN24=0,"",DN24="Orie",2,DN24="Holi",0,DN24="Leav",0)</f>
        <v>8</v>
      </c>
      <c r="DP24" s="48" t="s">
        <v>35</v>
      </c>
      <c r="DQ24" s="226" cm="1">
        <f t="array" ref="DQ24">_xlfn.IFS(DP24="Pres",8,DP24="Abs",0,DP24=0,"",DP24="Orie",2,DP24="Holi",0,DP24="Leav",0)</f>
        <v>8</v>
      </c>
      <c r="DR24" s="48" t="s">
        <v>35</v>
      </c>
      <c r="DS24" s="226" cm="1">
        <f t="array" ref="DS24">_xlfn.IFS(DR24="Pres",8,DR24="Abs",0,DR24=0,"",DR24="Orie",2,DR24="Holi",0,DR24="Leav",0)</f>
        <v>8</v>
      </c>
      <c r="DT24" s="48" t="s">
        <v>36</v>
      </c>
      <c r="DU24" s="226" cm="1">
        <f t="array" ref="DU24">_xlfn.IFS(DT24="Pres",8,DT24="Abs",0,DT24=0,"",DT24="Orie",2,DT24="Holi",0,DT24="Leav",0)</f>
        <v>0</v>
      </c>
      <c r="DV24" s="48" t="s">
        <v>35</v>
      </c>
      <c r="DW24" s="226" cm="1">
        <f t="array" ref="DW24">_xlfn.IFS(DV24="Pres",8,DV24="Abs",0,DV24=0,"",DV24="Orie",2,DV24="Holi",0,DV24="Leav",0)</f>
        <v>8</v>
      </c>
      <c r="DX24" s="48" t="s">
        <v>54</v>
      </c>
      <c r="DY24" s="226" cm="1">
        <f t="array" ref="DY24">_xlfn.IFS(DX24="Pres",8,DX24="Abs",0,DX24=0,"",DX24="Orie",2,DX24="Holi",0,DX24="Leav",0)</f>
        <v>0</v>
      </c>
      <c r="DZ24" s="48" t="s">
        <v>54</v>
      </c>
      <c r="EA24" s="226" cm="1">
        <f t="array" ref="EA24">_xlfn.IFS(DZ24="Pres",8,DZ24="Abs",0,DZ24=0,"",DZ24="Orie",2,DZ24="Holi",0,DZ24="Leav",0)</f>
        <v>0</v>
      </c>
      <c r="EB24" s="48" t="s">
        <v>35</v>
      </c>
      <c r="EC24" s="226" cm="1">
        <f t="array" ref="EC24">_xlfn.IFS(EB24="Pres",8,EB24="Abs",0,EB24=0,"",EB24="Orie",2,EB24="Holi",0,EB24="Leav",0)</f>
        <v>8</v>
      </c>
      <c r="ED24" s="48" t="s">
        <v>35</v>
      </c>
      <c r="EE24" s="226" cm="1">
        <f t="array" ref="EE24">_xlfn.IFS(ED24="Pres",8,ED24="Abs",0,ED24=0,"",ED24="Orie",2,ED24="Holi",0,ED24="Leav",0)</f>
        <v>8</v>
      </c>
      <c r="EF24" s="48" t="s">
        <v>35</v>
      </c>
      <c r="EG24" s="226" cm="1">
        <f t="array" ref="EG24">_xlfn.IFS(EF24="Pres",8,EF24="Abs",0,EF24=0,"",EF24="Orie",2,EF24="Holi",0,EF24="Leav",0)</f>
        <v>8</v>
      </c>
      <c r="EH24" s="48" t="s">
        <v>35</v>
      </c>
      <c r="EI24" s="226" cm="1">
        <f t="array" ref="EI24">_xlfn.IFS(EH24="Pres",8,EH24="Abs",0,EH24=0,"",EH24="Orie",2,EH24="Holi",0,EH24="Leav",0)</f>
        <v>8</v>
      </c>
      <c r="EJ24" s="48" t="s">
        <v>35</v>
      </c>
      <c r="EK24" s="226" cm="1">
        <f t="array" ref="EK24">_xlfn.IFS(EJ24="Pres",8,EJ24="Abs",0,EJ24=0,"",EJ24="Orie",2,EJ24="Holi",0,EJ24="Leav",0)</f>
        <v>8</v>
      </c>
      <c r="EL24" s="48" t="s">
        <v>35</v>
      </c>
      <c r="EM24" s="226" cm="1">
        <f t="array" ref="EM24">_xlfn.IFS(EL24="Pres",8,EL24="Abs",0,EL24=0,"",EL24="Orie",2,EL24="Holi",0,EL24="Leav",0)</f>
        <v>8</v>
      </c>
      <c r="EN24" s="48" t="s">
        <v>35</v>
      </c>
      <c r="EO24" s="226" cm="1">
        <f t="array" ref="EO24">_xlfn.IFS(EN24="Pres",8,EN24="Abs",0,EN24=0,"",EN24="Orie",2,EN24="Holi",0,EN24="Leav",0)</f>
        <v>8</v>
      </c>
      <c r="EP24" s="48" t="s">
        <v>35</v>
      </c>
      <c r="EQ24" s="226" cm="1">
        <f t="array" ref="EQ24">_xlfn.IFS(EP24="Pres",8,EP24="Abs",0,EP24=0,"",EP24="Orie",2,EP24="Holi",0,EP24="Leav",0)</f>
        <v>8</v>
      </c>
      <c r="ER24" s="48" t="s">
        <v>35</v>
      </c>
      <c r="ES24" s="226" cm="1">
        <f t="array" ref="ES24">_xlfn.IFS(ER24="Pres",8,ER24="Abs",0,ER24=0,"",ER24="Orie",2,ER24="Holi",0,ER24="Leav",0)</f>
        <v>8</v>
      </c>
      <c r="ET24" s="48" t="s">
        <v>35</v>
      </c>
      <c r="EU24" s="226" cm="1">
        <f t="array" ref="EU24">_xlfn.IFS(ET24="Pres",8,ET24="Abs",0,ET24=0,"",ET24="Orie",2,ET24="Holi",0,ET24="Leav",0)</f>
        <v>8</v>
      </c>
      <c r="EV24" s="48" t="s">
        <v>35</v>
      </c>
      <c r="EW24" s="226" cm="1">
        <f t="array" ref="EW24">_xlfn.IFS(EV24="Pres",8,EV24="Abs",0,EV24=0,"",EV24="Orie",2,EV24="Holi",0,EV24="Leav",0)</f>
        <v>8</v>
      </c>
      <c r="EX24" s="48" t="s">
        <v>35</v>
      </c>
      <c r="EY24" s="226" cm="1">
        <f t="array" ref="EY24">_xlfn.IFS(EX24="Pres",8,EX24="Abs",0,EX24=0,"",EX24="Orie",2,EX24="Holi",0,EX24="Leav",0)</f>
        <v>8</v>
      </c>
      <c r="EZ24" s="48" t="s">
        <v>35</v>
      </c>
      <c r="FA24" s="226">
        <v>7.75</v>
      </c>
      <c r="FB24" s="48" t="s">
        <v>35</v>
      </c>
      <c r="FC24" s="451" cm="1">
        <f t="array" ref="FC24">_xlfn.IFS(FB24="Pres",8,FB24="Abs",0,FB24=0,"",FB24="Orie",2,FB24="Holi",0,FB24="Leav",0)</f>
        <v>8</v>
      </c>
      <c r="FD24" s="48" t="s">
        <v>54</v>
      </c>
      <c r="FE24" s="451" cm="1">
        <f t="array" ref="FE24">_xlfn.IFS(FD24="Pres",8,FD24="Abs",0,FD24=0,"",FD24="Orie",2,FD24="Holi",0,FD24="Leav",0)</f>
        <v>0</v>
      </c>
      <c r="FF24" s="48" t="s">
        <v>35</v>
      </c>
      <c r="FG24" s="451" cm="1">
        <f t="array" ref="FG24">_xlfn.IFS(FF24="Pres",8,FF24="Abs",0,FF24=0,"",FF24="Orie",2,FF24="Holi",0,FF24="Leav",0)</f>
        <v>8</v>
      </c>
      <c r="FH24" s="48" t="s">
        <v>35</v>
      </c>
      <c r="FI24" s="451" cm="1">
        <f t="array" ref="FI24">_xlfn.IFS(FH24="Pres",8,FH24="Abs",0,FH24=0,"",FH24="Orie",2,FH24="Holi",0,FH24="Leav",0)</f>
        <v>8</v>
      </c>
      <c r="FJ24" s="48" t="s">
        <v>35</v>
      </c>
      <c r="FK24" s="451" cm="1">
        <f t="array" ref="FK24">_xlfn.IFS(FJ24="Pres",8,FJ24="Abs",0,FJ24=0,"",FJ24="Orie",2,FJ24="Holi",0,FJ24="Leav",0)</f>
        <v>8</v>
      </c>
      <c r="FL24" s="48" t="s">
        <v>35</v>
      </c>
      <c r="FM24" s="451" cm="1">
        <f t="array" ref="FM24">_xlfn.IFS(FL24="Pres",8,FL24="Abs",0,FL24=0,"",FL24="Orie",2,FL24="Holi",0,FL24="Leav",0)</f>
        <v>8</v>
      </c>
      <c r="FN24" s="48"/>
      <c r="FO24" s="451" t="str" cm="1">
        <f t="array" ref="FO24">_xlfn.IFS(FN24="Pres",8,FN24="Abs",0,FN24=0,"",FN24="Orie",2,FN24="Holi",0,FN24="Leav",0)</f>
        <v/>
      </c>
    </row>
    <row r="25" spans="1:195" ht="18.75" customHeight="1">
      <c r="A25" s="73" t="s">
        <v>49</v>
      </c>
      <c r="B25" s="274" t="s">
        <v>651</v>
      </c>
      <c r="C25" s="33" t="s">
        <v>652</v>
      </c>
      <c r="D25" s="33" t="s">
        <v>653</v>
      </c>
      <c r="E25" s="33"/>
      <c r="F25" s="73" t="s">
        <v>43</v>
      </c>
      <c r="G25" s="35">
        <v>44457</v>
      </c>
      <c r="H25" s="35">
        <v>44813</v>
      </c>
      <c r="I25" s="35">
        <v>44711</v>
      </c>
      <c r="J25" s="36" t="str">
        <f t="shared" si="114"/>
        <v>Sat</v>
      </c>
      <c r="K25" s="86">
        <f t="shared" si="115"/>
        <v>44655</v>
      </c>
      <c r="L25" s="35">
        <v>44711</v>
      </c>
      <c r="M25" s="87"/>
      <c r="N25" s="79">
        <f t="shared" si="107"/>
        <v>32</v>
      </c>
      <c r="O25" s="79">
        <f t="shared" si="108"/>
        <v>258</v>
      </c>
      <c r="P25" s="80">
        <f t="shared" si="109"/>
        <v>1</v>
      </c>
      <c r="Q25" s="79">
        <f t="shared" si="110"/>
        <v>2</v>
      </c>
      <c r="R25" s="81" t="str">
        <f t="shared" si="111"/>
        <v/>
      </c>
      <c r="S25" s="41">
        <f t="shared" si="112"/>
        <v>4</v>
      </c>
      <c r="T25" s="45"/>
      <c r="U25" s="123"/>
      <c r="V25" s="123"/>
      <c r="W25" s="44"/>
      <c r="X25" s="71">
        <v>1</v>
      </c>
      <c r="Y25" s="318">
        <v>2</v>
      </c>
      <c r="Z25" s="44"/>
      <c r="AA25" s="45"/>
      <c r="AB25" s="46"/>
      <c r="AC25" s="47">
        <v>16</v>
      </c>
      <c r="AD25" s="48"/>
      <c r="AE25" s="47"/>
      <c r="AF25" s="48"/>
      <c r="AG25" s="47"/>
      <c r="AH25" s="48"/>
      <c r="AI25" s="47"/>
      <c r="AJ25" s="48"/>
      <c r="AK25" s="47"/>
      <c r="AL25" s="48"/>
      <c r="AM25" s="47"/>
      <c r="AN25" s="48"/>
      <c r="AO25" s="47"/>
      <c r="AP25" s="48"/>
      <c r="AQ25" s="48"/>
      <c r="AR25" s="48"/>
      <c r="AS25" s="48"/>
      <c r="AT25" s="48"/>
      <c r="AU25" s="48"/>
      <c r="AV25" s="48"/>
      <c r="AW25" s="48"/>
      <c r="AX25" s="48"/>
      <c r="AY25" s="48"/>
      <c r="AZ25" s="48" t="s">
        <v>54</v>
      </c>
      <c r="BA25" s="228">
        <v>0</v>
      </c>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48"/>
      <c r="CT25" s="48" t="s">
        <v>34</v>
      </c>
      <c r="CU25" s="228">
        <v>2</v>
      </c>
      <c r="CV25" s="48" t="s">
        <v>35</v>
      </c>
      <c r="CW25" s="228">
        <v>8</v>
      </c>
      <c r="CX25" s="48" t="s">
        <v>35</v>
      </c>
      <c r="CY25" s="228">
        <v>8</v>
      </c>
      <c r="CZ25" s="48" t="s">
        <v>35</v>
      </c>
      <c r="DA25" s="230" cm="1">
        <f t="array" ref="DA25">_xlfn.IFS(CZ25="Pres",8,CZ25="Abs",0,CZ25=0,"")</f>
        <v>8</v>
      </c>
      <c r="DB25" s="48" t="s">
        <v>35</v>
      </c>
      <c r="DC25" s="230" cm="1">
        <f t="array" ref="DC25">_xlfn.IFS(DB25="Pres",8,DB25="Abs",0,DB25=0,"",DB25="Orie",2)</f>
        <v>8</v>
      </c>
      <c r="DD25" s="48" t="s">
        <v>35</v>
      </c>
      <c r="DE25" s="230" cm="1">
        <f t="array" ref="DE25">_xlfn.IFS(DD25="Pres",8,DD25="Abs",0,DD25=0,"",DD25="Orie",2)</f>
        <v>8</v>
      </c>
      <c r="DF25" s="48" t="s">
        <v>35</v>
      </c>
      <c r="DG25" s="230" cm="1">
        <f t="array" ref="DG25">_xlfn.IFS(DF25="Pres",8,DF25="Abs",0,DF25=0,"",DF25="Orie",2)</f>
        <v>8</v>
      </c>
      <c r="DH25" s="48" t="s">
        <v>35</v>
      </c>
      <c r="DI25" s="226" cm="1">
        <f t="array" ref="DI25">_xlfn.IFS(DH25="Pres",8,DH25="Abs",0,DH25=0,"",DH25="Orie",2,DH25="Holi",0,DH25="Leav",0)</f>
        <v>8</v>
      </c>
      <c r="DJ25" s="48" t="s">
        <v>35</v>
      </c>
      <c r="DK25" s="226" cm="1">
        <f t="array" ref="DK25">_xlfn.IFS(DJ25="Pres",8,DJ25="Abs",0,DJ25=0,"",DJ25="Orie",2,DJ25="Holi",0,DJ25="Leav",0)</f>
        <v>8</v>
      </c>
      <c r="DL25" s="48" t="s">
        <v>35</v>
      </c>
      <c r="DM25" s="226" cm="1">
        <f t="array" ref="DM25">_xlfn.IFS(DL25="Pres",8,DL25="Abs",0,DL25=0,"",DL25="Orie",2,DL25="Holi",0,DL25="Leav",0)</f>
        <v>8</v>
      </c>
      <c r="DN25" s="48" t="s">
        <v>35</v>
      </c>
      <c r="DO25" s="226" cm="1">
        <f t="array" ref="DO25">_xlfn.IFS(DN25="Pres",8,DN25="Abs",0,DN25=0,"",DN25="Orie",2,DN25="Holi",0,DN25="Leav",0)</f>
        <v>8</v>
      </c>
      <c r="DP25" s="48" t="s">
        <v>35</v>
      </c>
      <c r="DQ25" s="226" cm="1">
        <f t="array" ref="DQ25">_xlfn.IFS(DP25="Pres",8,DP25="Abs",0,DP25=0,"",DP25="Orie",2,DP25="Holi",0,DP25="Leav",0)</f>
        <v>8</v>
      </c>
      <c r="DR25" s="48" t="s">
        <v>35</v>
      </c>
      <c r="DS25" s="226" cm="1">
        <f t="array" ref="DS25">_xlfn.IFS(DR25="Pres",8,DR25="Abs",0,DR25=0,"",DR25="Orie",2,DR25="Holi",0,DR25="Leav",0)</f>
        <v>8</v>
      </c>
      <c r="DT25" s="48" t="s">
        <v>35</v>
      </c>
      <c r="DU25" s="226" cm="1">
        <f t="array" ref="DU25">_xlfn.IFS(DT25="Pres",8,DT25="Abs",0,DT25=0,"",DT25="Orie",2,DT25="Holi",0,DT25="Leav",0)</f>
        <v>8</v>
      </c>
      <c r="DV25" s="48" t="s">
        <v>35</v>
      </c>
      <c r="DW25" s="226" cm="1">
        <f t="array" ref="DW25">_xlfn.IFS(DV25="Pres",8,DV25="Abs",0,DV25=0,"",DV25="Orie",2,DV25="Holi",0,DV25="Leav",0)</f>
        <v>8</v>
      </c>
      <c r="DX25" s="48" t="s">
        <v>54</v>
      </c>
      <c r="DY25" s="226" cm="1">
        <f t="array" ref="DY25">_xlfn.IFS(DX25="Pres",8,DX25="Abs",0,DX25=0,"",DX25="Orie",2,DX25="Holi",0,DX25="Leav",0)</f>
        <v>0</v>
      </c>
      <c r="DZ25" s="48" t="s">
        <v>54</v>
      </c>
      <c r="EA25" s="226" cm="1">
        <f t="array" ref="EA25">_xlfn.IFS(DZ25="Pres",8,DZ25="Abs",0,DZ25=0,"",DZ25="Orie",2,DZ25="Holi",0,DZ25="Leav",0)</f>
        <v>0</v>
      </c>
      <c r="EB25" s="48" t="s">
        <v>36</v>
      </c>
      <c r="EC25" s="226" cm="1">
        <f t="array" ref="EC25">_xlfn.IFS(EB25="Pres",8,EB25="Abs",0,EB25=0,"",EB25="Orie",2,EB25="Holi",0,EB25="Leav",0)</f>
        <v>0</v>
      </c>
      <c r="ED25" s="48" t="s">
        <v>35</v>
      </c>
      <c r="EE25" s="226" cm="1">
        <f t="array" ref="EE25">_xlfn.IFS(ED25="Pres",8,ED25="Abs",0,ED25=0,"",ED25="Orie",2,ED25="Holi",0,ED25="Leav",0)</f>
        <v>8</v>
      </c>
      <c r="EF25" s="48" t="s">
        <v>35</v>
      </c>
      <c r="EG25" s="226" cm="1">
        <f t="array" ref="EG25">_xlfn.IFS(EF25="Pres",8,EF25="Abs",0,EF25=0,"",EF25="Orie",2,EF25="Holi",0,EF25="Leav",0)</f>
        <v>8</v>
      </c>
      <c r="EH25" s="48" t="s">
        <v>35</v>
      </c>
      <c r="EI25" s="226" cm="1">
        <f t="array" ref="EI25">_xlfn.IFS(EH25="Pres",8,EH25="Abs",0,EH25=0,"",EH25="Orie",2,EH25="Holi",0,EH25="Leav",0)</f>
        <v>8</v>
      </c>
      <c r="EJ25" s="48" t="s">
        <v>36</v>
      </c>
      <c r="EK25" s="226" cm="1">
        <f t="array" ref="EK25">_xlfn.IFS(EJ25="Pres",8,EJ25="Abs",0,EJ25=0,"",EJ25="Orie",2,EJ25="Holi",0,EJ25="Leav",0)</f>
        <v>0</v>
      </c>
      <c r="EL25" s="48" t="s">
        <v>35</v>
      </c>
      <c r="EM25" s="226" cm="1">
        <f t="array" ref="EM25">_xlfn.IFS(EL25="Pres",8,EL25="Abs",0,EL25=0,"",EL25="Orie",2,EL25="Holi",0,EL25="Leav",0)</f>
        <v>8</v>
      </c>
      <c r="EN25" s="48" t="s">
        <v>35</v>
      </c>
      <c r="EO25" s="226" cm="1">
        <f t="array" ref="EO25">_xlfn.IFS(EN25="Pres",8,EN25="Abs",0,EN25=0,"",EN25="Orie",2,EN25="Holi",0,EN25="Leav",0)</f>
        <v>8</v>
      </c>
      <c r="EP25" s="48" t="s">
        <v>35</v>
      </c>
      <c r="EQ25" s="226" cm="1">
        <f t="array" ref="EQ25">_xlfn.IFS(EP25="Pres",8,EP25="Abs",0,EP25=0,"",EP25="Orie",2,EP25="Holi",0,EP25="Leav",0)</f>
        <v>8</v>
      </c>
      <c r="ER25" s="48" t="s">
        <v>35</v>
      </c>
      <c r="ES25" s="226" cm="1">
        <f t="array" ref="ES25">_xlfn.IFS(ER25="Pres",8,ER25="Abs",0,ER25=0,"",ER25="Orie",2,ER25="Holi",0,ER25="Leav",0)</f>
        <v>8</v>
      </c>
      <c r="ET25" s="48" t="s">
        <v>35</v>
      </c>
      <c r="EU25" s="226" cm="1">
        <f t="array" ref="EU25">_xlfn.IFS(ET25="Pres",8,ET25="Abs",0,ET25=0,"",ET25="Orie",2,ET25="Holi",0,ET25="Leav",0)</f>
        <v>8</v>
      </c>
      <c r="EV25" s="48" t="s">
        <v>35</v>
      </c>
      <c r="EW25" s="226" cm="1">
        <f t="array" ref="EW25">_xlfn.IFS(EV25="Pres",8,EV25="Abs",0,EV25=0,"",EV25="Orie",2,EV25="Holi",0,EV25="Leav",0)</f>
        <v>8</v>
      </c>
      <c r="EX25" s="48" t="s">
        <v>35</v>
      </c>
      <c r="EY25" s="226" cm="1">
        <f t="array" ref="EY25">_xlfn.IFS(EX25="Pres",8,EX25="Abs",0,EX25=0,"",EX25="Orie",2,EX25="Holi",0,EX25="Leav",0)</f>
        <v>8</v>
      </c>
      <c r="EZ25" s="48" t="s">
        <v>35</v>
      </c>
      <c r="FA25" s="226" cm="1">
        <f t="array" ref="FA25">_xlfn.IFS(EZ25="Pres",8,EZ25="Abs",0,EZ25=0,"",EZ25="Orie",2,EZ25="Holi",0,EZ25="Leav",0)</f>
        <v>8</v>
      </c>
      <c r="FB25" s="48" t="s">
        <v>35</v>
      </c>
      <c r="FC25" s="451" cm="1">
        <f t="array" ref="FC25">_xlfn.IFS(FB25="Pres",8,FB25="Abs",0,FB25=0,"",FB25="Orie",2,FB25="Holi",0,FB25="Leav",0)</f>
        <v>8</v>
      </c>
      <c r="FD25" s="48" t="s">
        <v>54</v>
      </c>
      <c r="FE25" s="451" cm="1">
        <f t="array" ref="FE25">_xlfn.IFS(FD25="Pres",8,FD25="Abs",0,FD25=0,"",FD25="Orie",2,FD25="Holi",0,FD25="Leav",0)</f>
        <v>0</v>
      </c>
      <c r="FF25" s="48" t="s">
        <v>35</v>
      </c>
      <c r="FG25" s="451" cm="1">
        <f t="array" ref="FG25">_xlfn.IFS(FF25="Pres",8,FF25="Abs",0,FF25=0,"",FF25="Orie",2,FF25="Holi",0,FF25="Leav",0)</f>
        <v>8</v>
      </c>
      <c r="FH25" s="48" t="s">
        <v>35</v>
      </c>
      <c r="FI25" s="451" cm="1">
        <f t="array" ref="FI25">_xlfn.IFS(FH25="Pres",8,FH25="Abs",0,FH25=0,"",FH25="Orie",2,FH25="Holi",0,FH25="Leav",0)</f>
        <v>8</v>
      </c>
      <c r="FJ25" s="48" t="s">
        <v>35</v>
      </c>
      <c r="FK25" s="451" cm="1">
        <f t="array" ref="FK25">_xlfn.IFS(FJ25="Pres",8,FJ25="Abs",0,FJ25=0,"",FJ25="Orie",2,FJ25="Holi",0,FJ25="Leav",0)</f>
        <v>8</v>
      </c>
      <c r="FL25" s="48" t="s">
        <v>35</v>
      </c>
      <c r="FM25" s="451" cm="1">
        <f t="array" ref="FM25">_xlfn.IFS(FL25="Pres",8,FL25="Abs",0,FL25=0,"",FL25="Orie",2,FL25="Holi",0,FL25="Leav",0)</f>
        <v>8</v>
      </c>
      <c r="FN25" s="48"/>
      <c r="FO25" s="451" t="str" cm="1">
        <f t="array" ref="FO25">_xlfn.IFS(FN25="Pres",8,FN25="Abs",0,FN25=0,"",FN25="Orie",2,FN25="Holi",0,FN25="Leav",0)</f>
        <v/>
      </c>
    </row>
    <row r="26" spans="1:195" ht="18.75" customHeight="1">
      <c r="A26" s="73" t="s">
        <v>49</v>
      </c>
      <c r="B26" s="274" t="s">
        <v>654</v>
      </c>
      <c r="C26" s="33" t="s">
        <v>655</v>
      </c>
      <c r="D26" s="33" t="s">
        <v>656</v>
      </c>
      <c r="E26" s="33"/>
      <c r="F26" s="73" t="s">
        <v>43</v>
      </c>
      <c r="G26" s="35">
        <v>44457</v>
      </c>
      <c r="H26" s="35">
        <v>44813</v>
      </c>
      <c r="I26" s="35">
        <v>44711</v>
      </c>
      <c r="J26" s="36" t="str">
        <f t="shared" si="114"/>
        <v>Sat</v>
      </c>
      <c r="K26" s="86">
        <f t="shared" si="115"/>
        <v>44655</v>
      </c>
      <c r="L26" s="35">
        <v>44711</v>
      </c>
      <c r="M26" s="87"/>
      <c r="N26" s="79">
        <f t="shared" si="107"/>
        <v>32</v>
      </c>
      <c r="O26" s="79">
        <f t="shared" si="108"/>
        <v>258</v>
      </c>
      <c r="P26" s="80">
        <f t="shared" si="109"/>
        <v>1</v>
      </c>
      <c r="Q26" s="79" t="str">
        <f t="shared" si="110"/>
        <v/>
      </c>
      <c r="R26" s="81" t="str">
        <f t="shared" si="111"/>
        <v/>
      </c>
      <c r="S26" s="41">
        <f t="shared" si="112"/>
        <v>3</v>
      </c>
      <c r="T26" s="45"/>
      <c r="U26" s="123"/>
      <c r="V26" s="123"/>
      <c r="W26" s="44"/>
      <c r="X26" s="71"/>
      <c r="Y26" s="42"/>
      <c r="Z26" s="44"/>
      <c r="AA26" s="45"/>
      <c r="AB26" s="46"/>
      <c r="AC26" s="47"/>
      <c r="AD26" s="48"/>
      <c r="AE26" s="47"/>
      <c r="AF26" s="48"/>
      <c r="AG26" s="47"/>
      <c r="AH26" s="48"/>
      <c r="AI26" s="47"/>
      <c r="AJ26" s="48"/>
      <c r="AK26" s="47"/>
      <c r="AL26" s="48"/>
      <c r="AM26" s="47"/>
      <c r="AN26" s="48"/>
      <c r="AO26" s="47"/>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48"/>
      <c r="CT26" s="48" t="s">
        <v>34</v>
      </c>
      <c r="CU26" s="228">
        <v>2</v>
      </c>
      <c r="CV26" s="48" t="s">
        <v>35</v>
      </c>
      <c r="CW26" s="228">
        <v>8</v>
      </c>
      <c r="CX26" s="48" t="s">
        <v>35</v>
      </c>
      <c r="CY26" s="228">
        <v>8</v>
      </c>
      <c r="CZ26" s="48" t="s">
        <v>35</v>
      </c>
      <c r="DA26" s="230" cm="1">
        <f t="array" ref="DA26">_xlfn.IFS(CZ26="Pres",8,CZ26="Abs",0,CZ26=0,"")</f>
        <v>8</v>
      </c>
      <c r="DB26" s="48" t="s">
        <v>35</v>
      </c>
      <c r="DC26" s="230" cm="1">
        <f t="array" ref="DC26">_xlfn.IFS(DB26="Pres",8,DB26="Abs",0,DB26=0,"",DB26="Orie",2)</f>
        <v>8</v>
      </c>
      <c r="DD26" s="48" t="s">
        <v>35</v>
      </c>
      <c r="DE26" s="230" cm="1">
        <f t="array" ref="DE26">_xlfn.IFS(DD26="Pres",8,DD26="Abs",0,DD26=0,"",DD26="Orie",2)</f>
        <v>8</v>
      </c>
      <c r="DF26" s="48" t="s">
        <v>35</v>
      </c>
      <c r="DG26" s="230" cm="1">
        <f t="array" ref="DG26">_xlfn.IFS(DF26="Pres",8,DF26="Abs",0,DF26=0,"",DF26="Orie",2)</f>
        <v>8</v>
      </c>
      <c r="DH26" s="48" t="s">
        <v>35</v>
      </c>
      <c r="DI26" s="226" cm="1">
        <f t="array" ref="DI26">_xlfn.IFS(DH26="Pres",8,DH26="Abs",0,DH26=0,"",DH26="Orie",2,DH26="Holi",0,DH26="Leav",0)</f>
        <v>8</v>
      </c>
      <c r="DJ26" s="48" t="s">
        <v>35</v>
      </c>
      <c r="DK26" s="226" cm="1">
        <f t="array" ref="DK26">_xlfn.IFS(DJ26="Pres",8,DJ26="Abs",0,DJ26=0,"",DJ26="Orie",2,DJ26="Holi",0,DJ26="Leav",0)</f>
        <v>8</v>
      </c>
      <c r="DL26" s="48" t="s">
        <v>35</v>
      </c>
      <c r="DM26" s="226" cm="1">
        <f t="array" ref="DM26">_xlfn.IFS(DL26="Pres",8,DL26="Abs",0,DL26=0,"",DL26="Orie",2,DL26="Holi",0,DL26="Leav",0)</f>
        <v>8</v>
      </c>
      <c r="DN26" s="48" t="s">
        <v>35</v>
      </c>
      <c r="DO26" s="226" cm="1">
        <f t="array" ref="DO26">_xlfn.IFS(DN26="Pres",8,DN26="Abs",0,DN26=0,"",DN26="Orie",2,DN26="Holi",0,DN26="Leav",0)</f>
        <v>8</v>
      </c>
      <c r="DP26" s="48" t="s">
        <v>35</v>
      </c>
      <c r="DQ26" s="226" cm="1">
        <f t="array" ref="DQ26">_xlfn.IFS(DP26="Pres",8,DP26="Abs",0,DP26=0,"",DP26="Orie",2,DP26="Holi",0,DP26="Leav",0)</f>
        <v>8</v>
      </c>
      <c r="DR26" s="48" t="s">
        <v>35</v>
      </c>
      <c r="DS26" s="226" cm="1">
        <f t="array" ref="DS26">_xlfn.IFS(DR26="Pres",8,DR26="Abs",0,DR26=0,"",DR26="Orie",2,DR26="Holi",0,DR26="Leav",0)</f>
        <v>8</v>
      </c>
      <c r="DT26" s="48" t="s">
        <v>35</v>
      </c>
      <c r="DU26" s="226" cm="1">
        <f t="array" ref="DU26">_xlfn.IFS(DT26="Pres",8,DT26="Abs",0,DT26=0,"",DT26="Orie",2,DT26="Holi",0,DT26="Leav",0)</f>
        <v>8</v>
      </c>
      <c r="DV26" s="48" t="s">
        <v>35</v>
      </c>
      <c r="DW26" s="226" cm="1">
        <f t="array" ref="DW26">_xlfn.IFS(DV26="Pres",8,DV26="Abs",0,DV26=0,"",DV26="Orie",2,DV26="Holi",0,DV26="Leav",0)</f>
        <v>8</v>
      </c>
      <c r="DX26" s="48" t="s">
        <v>54</v>
      </c>
      <c r="DY26" s="226" cm="1">
        <f t="array" ref="DY26">_xlfn.IFS(DX26="Pres",8,DX26="Abs",0,DX26=0,"",DX26="Orie",2,DX26="Holi",0,DX26="Leav",0)</f>
        <v>0</v>
      </c>
      <c r="DZ26" s="48" t="s">
        <v>54</v>
      </c>
      <c r="EA26" s="226" cm="1">
        <f t="array" ref="EA26">_xlfn.IFS(DZ26="Pres",8,DZ26="Abs",0,DZ26=0,"",DZ26="Orie",2,DZ26="Holi",0,DZ26="Leav",0)</f>
        <v>0</v>
      </c>
      <c r="EB26" s="48" t="s">
        <v>35</v>
      </c>
      <c r="EC26" s="226" cm="1">
        <f t="array" ref="EC26">_xlfn.IFS(EB26="Pres",8,EB26="Abs",0,EB26=0,"",EB26="Orie",2,EB26="Holi",0,EB26="Leav",0)</f>
        <v>8</v>
      </c>
      <c r="ED26" s="48" t="s">
        <v>35</v>
      </c>
      <c r="EE26" s="226" cm="1">
        <f t="array" ref="EE26">_xlfn.IFS(ED26="Pres",8,ED26="Abs",0,ED26=0,"",ED26="Orie",2,ED26="Holi",0,ED26="Leav",0)</f>
        <v>8</v>
      </c>
      <c r="EF26" s="48" t="s">
        <v>35</v>
      </c>
      <c r="EG26" s="226" cm="1">
        <f t="array" ref="EG26">_xlfn.IFS(EF26="Pres",8,EF26="Abs",0,EF26=0,"",EF26="Orie",2,EF26="Holi",0,EF26="Leav",0)</f>
        <v>8</v>
      </c>
      <c r="EH26" s="48" t="s">
        <v>35</v>
      </c>
      <c r="EI26" s="226" cm="1">
        <f t="array" ref="EI26">_xlfn.IFS(EH26="Pres",8,EH26="Abs",0,EH26=0,"",EH26="Orie",2,EH26="Holi",0,EH26="Leav",0)</f>
        <v>8</v>
      </c>
      <c r="EJ26" s="48" t="s">
        <v>35</v>
      </c>
      <c r="EK26" s="226" cm="1">
        <f t="array" ref="EK26">_xlfn.IFS(EJ26="Pres",8,EJ26="Abs",0,EJ26=0,"",EJ26="Orie",2,EJ26="Holi",0,EJ26="Leav",0)</f>
        <v>8</v>
      </c>
      <c r="EL26" s="48" t="s">
        <v>35</v>
      </c>
      <c r="EM26" s="226" cm="1">
        <f t="array" ref="EM26">_xlfn.IFS(EL26="Pres",8,EL26="Abs",0,EL26=0,"",EL26="Orie",2,EL26="Holi",0,EL26="Leav",0)</f>
        <v>8</v>
      </c>
      <c r="EN26" s="48" t="s">
        <v>35</v>
      </c>
      <c r="EO26" s="226" cm="1">
        <f t="array" ref="EO26">_xlfn.IFS(EN26="Pres",8,EN26="Abs",0,EN26=0,"",EN26="Orie",2,EN26="Holi",0,EN26="Leav",0)</f>
        <v>8</v>
      </c>
      <c r="EP26" s="48" t="s">
        <v>35</v>
      </c>
      <c r="EQ26" s="226" cm="1">
        <f t="array" ref="EQ26">_xlfn.IFS(EP26="Pres",8,EP26="Abs",0,EP26=0,"",EP26="Orie",2,EP26="Holi",0,EP26="Leav",0)</f>
        <v>8</v>
      </c>
      <c r="ER26" s="48" t="s">
        <v>35</v>
      </c>
      <c r="ES26" s="226" cm="1">
        <f t="array" ref="ES26">_xlfn.IFS(ER26="Pres",8,ER26="Abs",0,ER26=0,"",ER26="Orie",2,ER26="Holi",0,ER26="Leav",0)</f>
        <v>8</v>
      </c>
      <c r="ET26" s="48" t="s">
        <v>35</v>
      </c>
      <c r="EU26" s="226" cm="1">
        <f t="array" ref="EU26">_xlfn.IFS(ET26="Pres",8,ET26="Abs",0,ET26=0,"",ET26="Orie",2,ET26="Holi",0,ET26="Leav",0)</f>
        <v>8</v>
      </c>
      <c r="EV26" s="48" t="s">
        <v>35</v>
      </c>
      <c r="EW26" s="226" cm="1">
        <f t="array" ref="EW26">_xlfn.IFS(EV26="Pres",8,EV26="Abs",0,EV26=0,"",EV26="Orie",2,EV26="Holi",0,EV26="Leav",0)</f>
        <v>8</v>
      </c>
      <c r="EX26" s="48" t="s">
        <v>35</v>
      </c>
      <c r="EY26" s="226" cm="1">
        <f t="array" ref="EY26">_xlfn.IFS(EX26="Pres",8,EX26="Abs",0,EX26=0,"",EX26="Orie",2,EX26="Holi",0,EX26="Leav",0)</f>
        <v>8</v>
      </c>
      <c r="EZ26" s="48" t="s">
        <v>35</v>
      </c>
      <c r="FA26" s="226" cm="1">
        <f t="array" ref="FA26">_xlfn.IFS(EZ26="Pres",8,EZ26="Abs",0,EZ26=0,"",EZ26="Orie",2,EZ26="Holi",0,EZ26="Leav",0)</f>
        <v>8</v>
      </c>
      <c r="FB26" s="48" t="s">
        <v>35</v>
      </c>
      <c r="FC26" s="451" cm="1">
        <f t="array" ref="FC26">_xlfn.IFS(FB26="Pres",8,FB26="Abs",0,FB26=0,"",FB26="Orie",2,FB26="Holi",0,FB26="Leav",0)</f>
        <v>8</v>
      </c>
      <c r="FD26" s="48" t="s">
        <v>54</v>
      </c>
      <c r="FE26" s="451" cm="1">
        <f t="array" ref="FE26">_xlfn.IFS(FD26="Pres",8,FD26="Abs",0,FD26=0,"",FD26="Orie",2,FD26="Holi",0,FD26="Leav",0)</f>
        <v>0</v>
      </c>
      <c r="FF26" s="48" t="s">
        <v>35</v>
      </c>
      <c r="FG26" s="451" cm="1">
        <f t="array" ref="FG26">_xlfn.IFS(FF26="Pres",8,FF26="Abs",0,FF26=0,"",FF26="Orie",2,FF26="Holi",0,FF26="Leav",0)</f>
        <v>8</v>
      </c>
      <c r="FH26" s="48" t="s">
        <v>35</v>
      </c>
      <c r="FI26" s="451" cm="1">
        <f t="array" ref="FI26">_xlfn.IFS(FH26="Pres",8,FH26="Abs",0,FH26=0,"",FH26="Orie",2,FH26="Holi",0,FH26="Leav",0)</f>
        <v>8</v>
      </c>
      <c r="FJ26" s="48" t="s">
        <v>35</v>
      </c>
      <c r="FK26" s="451" cm="1">
        <f t="array" ref="FK26">_xlfn.IFS(FJ26="Pres",8,FJ26="Abs",0,FJ26=0,"",FJ26="Orie",2,FJ26="Holi",0,FJ26="Leav",0)</f>
        <v>8</v>
      </c>
      <c r="FL26" s="48" t="s">
        <v>35</v>
      </c>
      <c r="FM26" s="451" cm="1">
        <f t="array" ref="FM26">_xlfn.IFS(FL26="Pres",8,FL26="Abs",0,FL26=0,"",FL26="Orie",2,FL26="Holi",0,FL26="Leav",0)</f>
        <v>8</v>
      </c>
      <c r="FN26" s="48"/>
      <c r="FO26" s="451" t="str" cm="1">
        <f t="array" ref="FO26">_xlfn.IFS(FN26="Pres",8,FN26="Abs",0,FN26=0,"",FN26="Orie",2,FN26="Holi",0,FN26="Leav",0)</f>
        <v/>
      </c>
    </row>
    <row r="27" spans="1:195" ht="19.5" customHeight="1">
      <c r="A27" s="73" t="s">
        <v>49</v>
      </c>
      <c r="B27" s="274" t="s">
        <v>657</v>
      </c>
      <c r="C27" s="33" t="s">
        <v>658</v>
      </c>
      <c r="D27" s="33" t="s">
        <v>659</v>
      </c>
      <c r="E27" s="50"/>
      <c r="F27" s="73" t="s">
        <v>43</v>
      </c>
      <c r="G27" s="35">
        <v>44457</v>
      </c>
      <c r="H27" s="35">
        <v>44813</v>
      </c>
      <c r="I27" s="35">
        <v>44711</v>
      </c>
      <c r="J27" s="36" t="str">
        <f t="shared" si="114"/>
        <v>Sat</v>
      </c>
      <c r="K27" s="86">
        <f t="shared" si="115"/>
        <v>44655</v>
      </c>
      <c r="L27" s="35">
        <v>44711</v>
      </c>
      <c r="M27" s="87"/>
      <c r="N27" s="79">
        <f t="shared" si="107"/>
        <v>32</v>
      </c>
      <c r="O27" s="79">
        <f t="shared" si="108"/>
        <v>258</v>
      </c>
      <c r="P27" s="80">
        <f t="shared" si="109"/>
        <v>1</v>
      </c>
      <c r="Q27" s="79" t="str">
        <f t="shared" si="110"/>
        <v/>
      </c>
      <c r="R27" s="81" t="str">
        <f t="shared" si="111"/>
        <v/>
      </c>
      <c r="S27" s="41">
        <f t="shared" si="112"/>
        <v>3</v>
      </c>
      <c r="T27" s="45"/>
      <c r="U27" s="123"/>
      <c r="V27" s="123"/>
      <c r="W27" s="44"/>
      <c r="X27" s="71"/>
      <c r="Y27" s="42"/>
      <c r="Z27" s="44"/>
      <c r="AA27" s="45"/>
      <c r="AB27" s="46"/>
      <c r="AC27" s="47"/>
      <c r="AD27" s="48"/>
      <c r="AE27" s="47"/>
      <c r="AF27" s="48"/>
      <c r="AG27" s="47"/>
      <c r="AH27" s="48"/>
      <c r="AI27" s="47"/>
      <c r="AJ27" s="48"/>
      <c r="AK27" s="47"/>
      <c r="AL27" s="48"/>
      <c r="AM27" s="47"/>
      <c r="AN27" s="48"/>
      <c r="AO27" s="47"/>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48"/>
      <c r="CT27" s="48" t="s">
        <v>34</v>
      </c>
      <c r="CU27" s="228">
        <v>2</v>
      </c>
      <c r="CV27" s="48" t="s">
        <v>35</v>
      </c>
      <c r="CW27" s="228">
        <v>8</v>
      </c>
      <c r="CX27" s="48" t="s">
        <v>35</v>
      </c>
      <c r="CY27" s="228">
        <v>8</v>
      </c>
      <c r="CZ27" s="48" t="s">
        <v>35</v>
      </c>
      <c r="DA27" s="230" cm="1">
        <f t="array" ref="DA27">_xlfn.IFS(CZ27="Pres",8,CZ27="Abs",0,CZ27=0,"")</f>
        <v>8</v>
      </c>
      <c r="DB27" s="48" t="s">
        <v>35</v>
      </c>
      <c r="DC27" s="230" cm="1">
        <f t="array" ref="DC27">_xlfn.IFS(DB27="Pres",8,DB27="Abs",0,DB27=0,"",DB27="Orie",2)</f>
        <v>8</v>
      </c>
      <c r="DD27" s="48" t="s">
        <v>35</v>
      </c>
      <c r="DE27" s="230" cm="1">
        <f t="array" ref="DE27">_xlfn.IFS(DD27="Pres",8,DD27="Abs",0,DD27=0,"",DD27="Orie",2)</f>
        <v>8</v>
      </c>
      <c r="DF27" s="48" t="s">
        <v>35</v>
      </c>
      <c r="DG27" s="230" cm="1">
        <f t="array" ref="DG27">_xlfn.IFS(DF27="Pres",8,DF27="Abs",0,DF27=0,"",DF27="Orie",2)</f>
        <v>8</v>
      </c>
      <c r="DH27" s="48" t="s">
        <v>35</v>
      </c>
      <c r="DI27" s="226" cm="1">
        <f t="array" ref="DI27">_xlfn.IFS(DH27="Pres",8,DH27="Abs",0,DH27=0,"",DH27="Orie",2,DH27="Holi",0,DH27="Leav",0)</f>
        <v>8</v>
      </c>
      <c r="DJ27" s="48" t="s">
        <v>35</v>
      </c>
      <c r="DK27" s="226" cm="1">
        <f t="array" ref="DK27">_xlfn.IFS(DJ27="Pres",8,DJ27="Abs",0,DJ27=0,"",DJ27="Orie",2,DJ27="Holi",0,DJ27="Leav",0)</f>
        <v>8</v>
      </c>
      <c r="DL27" s="48" t="s">
        <v>35</v>
      </c>
      <c r="DM27" s="226" cm="1">
        <f t="array" ref="DM27">_xlfn.IFS(DL27="Pres",8,DL27="Abs",0,DL27=0,"",DL27="Orie",2,DL27="Holi",0,DL27="Leav",0)</f>
        <v>8</v>
      </c>
      <c r="DN27" s="48" t="s">
        <v>35</v>
      </c>
      <c r="DO27" s="226" cm="1">
        <f t="array" ref="DO27">_xlfn.IFS(DN27="Pres",8,DN27="Abs",0,DN27=0,"",DN27="Orie",2,DN27="Holi",0,DN27="Leav",0)</f>
        <v>8</v>
      </c>
      <c r="DP27" s="48" t="s">
        <v>35</v>
      </c>
      <c r="DQ27" s="226" cm="1">
        <f t="array" ref="DQ27">_xlfn.IFS(DP27="Pres",8,DP27="Abs",0,DP27=0,"",DP27="Orie",2,DP27="Holi",0,DP27="Leav",0)</f>
        <v>8</v>
      </c>
      <c r="DR27" s="48" t="s">
        <v>35</v>
      </c>
      <c r="DS27" s="226" cm="1">
        <f t="array" ref="DS27">_xlfn.IFS(DR27="Pres",8,DR27="Abs",0,DR27=0,"",DR27="Orie",2,DR27="Holi",0,DR27="Leav",0)</f>
        <v>8</v>
      </c>
      <c r="DT27" s="48" t="s">
        <v>35</v>
      </c>
      <c r="DU27" s="226" cm="1">
        <f t="array" ref="DU27">_xlfn.IFS(DT27="Pres",8,DT27="Abs",0,DT27=0,"",DT27="Orie",2,DT27="Holi",0,DT27="Leav",0)</f>
        <v>8</v>
      </c>
      <c r="DV27" s="48" t="s">
        <v>35</v>
      </c>
      <c r="DW27" s="226" cm="1">
        <f t="array" ref="DW27">_xlfn.IFS(DV27="Pres",8,DV27="Abs",0,DV27=0,"",DV27="Orie",2,DV27="Holi",0,DV27="Leav",0)</f>
        <v>8</v>
      </c>
      <c r="DX27" s="48" t="s">
        <v>54</v>
      </c>
      <c r="DY27" s="226" cm="1">
        <f t="array" ref="DY27">_xlfn.IFS(DX27="Pres",8,DX27="Abs",0,DX27=0,"",DX27="Orie",2,DX27="Holi",0,DX27="Leav",0)</f>
        <v>0</v>
      </c>
      <c r="DZ27" s="48" t="s">
        <v>54</v>
      </c>
      <c r="EA27" s="226" cm="1">
        <f t="array" ref="EA27">_xlfn.IFS(DZ27="Pres",8,DZ27="Abs",0,DZ27=0,"",DZ27="Orie",2,DZ27="Holi",0,DZ27="Leav",0)</f>
        <v>0</v>
      </c>
      <c r="EB27" s="48" t="s">
        <v>35</v>
      </c>
      <c r="EC27" s="226" cm="1">
        <f t="array" ref="EC27">_xlfn.IFS(EB27="Pres",8,EB27="Abs",0,EB27=0,"",EB27="Orie",2,EB27="Holi",0,EB27="Leav",0)</f>
        <v>8</v>
      </c>
      <c r="ED27" s="48" t="s">
        <v>35</v>
      </c>
      <c r="EE27" s="226" cm="1">
        <f t="array" ref="EE27">_xlfn.IFS(ED27="Pres",8,ED27="Abs",0,ED27=0,"",ED27="Orie",2,ED27="Holi",0,ED27="Leav",0)</f>
        <v>8</v>
      </c>
      <c r="EF27" s="48" t="s">
        <v>35</v>
      </c>
      <c r="EG27" s="226" cm="1">
        <f t="array" ref="EG27">_xlfn.IFS(EF27="Pres",8,EF27="Abs",0,EF27=0,"",EF27="Orie",2,EF27="Holi",0,EF27="Leav",0)</f>
        <v>8</v>
      </c>
      <c r="EH27" s="48" t="s">
        <v>35</v>
      </c>
      <c r="EI27" s="226" cm="1">
        <f t="array" ref="EI27">_xlfn.IFS(EH27="Pres",8,EH27="Abs",0,EH27=0,"",EH27="Orie",2,EH27="Holi",0,EH27="Leav",0)</f>
        <v>8</v>
      </c>
      <c r="EJ27" s="48" t="s">
        <v>35</v>
      </c>
      <c r="EK27" s="226" cm="1">
        <f t="array" ref="EK27">_xlfn.IFS(EJ27="Pres",8,EJ27="Abs",0,EJ27=0,"",EJ27="Orie",2,EJ27="Holi",0,EJ27="Leav",0)</f>
        <v>8</v>
      </c>
      <c r="EL27" s="48" t="s">
        <v>35</v>
      </c>
      <c r="EM27" s="226" cm="1">
        <f t="array" ref="EM27">_xlfn.IFS(EL27="Pres",8,EL27="Abs",0,EL27=0,"",EL27="Orie",2,EL27="Holi",0,EL27="Leav",0)</f>
        <v>8</v>
      </c>
      <c r="EN27" s="48" t="s">
        <v>35</v>
      </c>
      <c r="EO27" s="226" cm="1">
        <f t="array" ref="EO27">_xlfn.IFS(EN27="Pres",8,EN27="Abs",0,EN27=0,"",EN27="Orie",2,EN27="Holi",0,EN27="Leav",0)</f>
        <v>8</v>
      </c>
      <c r="EP27" s="48" t="s">
        <v>35</v>
      </c>
      <c r="EQ27" s="226" cm="1">
        <f t="array" ref="EQ27">_xlfn.IFS(EP27="Pres",8,EP27="Abs",0,EP27=0,"",EP27="Orie",2,EP27="Holi",0,EP27="Leav",0)</f>
        <v>8</v>
      </c>
      <c r="ER27" s="48" t="s">
        <v>35</v>
      </c>
      <c r="ES27" s="226" cm="1">
        <f t="array" ref="ES27">_xlfn.IFS(ER27="Pres",8,ER27="Abs",0,ER27=0,"",ER27="Orie",2,ER27="Holi",0,ER27="Leav",0)</f>
        <v>8</v>
      </c>
      <c r="ET27" s="48" t="s">
        <v>35</v>
      </c>
      <c r="EU27" s="226" cm="1">
        <f t="array" ref="EU27">_xlfn.IFS(ET27="Pres",8,ET27="Abs",0,ET27=0,"",ET27="Orie",2,ET27="Holi",0,ET27="Leav",0)</f>
        <v>8</v>
      </c>
      <c r="EV27" s="48" t="s">
        <v>35</v>
      </c>
      <c r="EW27" s="226" cm="1">
        <f t="array" ref="EW27">_xlfn.IFS(EV27="Pres",8,EV27="Abs",0,EV27=0,"",EV27="Orie",2,EV27="Holi",0,EV27="Leav",0)</f>
        <v>8</v>
      </c>
      <c r="EX27" s="48" t="s">
        <v>35</v>
      </c>
      <c r="EY27" s="226" cm="1">
        <f t="array" ref="EY27">_xlfn.IFS(EX27="Pres",8,EX27="Abs",0,EX27=0,"",EX27="Orie",2,EX27="Holi",0,EX27="Leav",0)</f>
        <v>8</v>
      </c>
      <c r="EZ27" s="48" t="s">
        <v>35</v>
      </c>
      <c r="FA27" s="226" cm="1">
        <f t="array" ref="FA27">_xlfn.IFS(EZ27="Pres",8,EZ27="Abs",0,EZ27=0,"",EZ27="Orie",2,EZ27="Holi",0,EZ27="Leav",0)</f>
        <v>8</v>
      </c>
      <c r="FB27" s="48" t="s">
        <v>35</v>
      </c>
      <c r="FC27" s="451" cm="1">
        <f t="array" ref="FC27">_xlfn.IFS(FB27="Pres",8,FB27="Abs",0,FB27=0,"",FB27="Orie",2,FB27="Holi",0,FB27="Leav",0)</f>
        <v>8</v>
      </c>
      <c r="FD27" s="48" t="s">
        <v>54</v>
      </c>
      <c r="FE27" s="451" cm="1">
        <f t="array" ref="FE27">_xlfn.IFS(FD27="Pres",8,FD27="Abs",0,FD27=0,"",FD27="Orie",2,FD27="Holi",0,FD27="Leav",0)</f>
        <v>0</v>
      </c>
      <c r="FF27" s="48" t="s">
        <v>35</v>
      </c>
      <c r="FG27" s="451" cm="1">
        <f t="array" ref="FG27">_xlfn.IFS(FF27="Pres",8,FF27="Abs",0,FF27=0,"",FF27="Orie",2,FF27="Holi",0,FF27="Leav",0)</f>
        <v>8</v>
      </c>
      <c r="FH27" s="48" t="s">
        <v>35</v>
      </c>
      <c r="FI27" s="451" cm="1">
        <f t="array" ref="FI27">_xlfn.IFS(FH27="Pres",8,FH27="Abs",0,FH27=0,"",FH27="Orie",2,FH27="Holi",0,FH27="Leav",0)</f>
        <v>8</v>
      </c>
      <c r="FJ27" s="48" t="s">
        <v>35</v>
      </c>
      <c r="FK27" s="451" cm="1">
        <f t="array" ref="FK27">_xlfn.IFS(FJ27="Pres",8,FJ27="Abs",0,FJ27=0,"",FJ27="Orie",2,FJ27="Holi",0,FJ27="Leav",0)</f>
        <v>8</v>
      </c>
      <c r="FL27" s="48" t="s">
        <v>35</v>
      </c>
      <c r="FM27" s="451" cm="1">
        <f t="array" ref="FM27">_xlfn.IFS(FL27="Pres",8,FL27="Abs",0,FL27=0,"",FL27="Orie",2,FL27="Holi",0,FL27="Leav",0)</f>
        <v>8</v>
      </c>
      <c r="FN27" s="48"/>
      <c r="FO27" s="451" t="str" cm="1">
        <f t="array" ref="FO27">_xlfn.IFS(FN27="Pres",8,FN27="Abs",0,FN27=0,"",FN27="Orie",2,FN27="Holi",0,FN27="Leav",0)</f>
        <v/>
      </c>
    </row>
    <row r="28" spans="1:195" ht="18.75" customHeight="1">
      <c r="A28" s="73" t="s">
        <v>49</v>
      </c>
      <c r="B28" s="281" t="s">
        <v>660</v>
      </c>
      <c r="C28" s="33" t="s">
        <v>661</v>
      </c>
      <c r="D28" s="33" t="s">
        <v>662</v>
      </c>
      <c r="E28" s="33"/>
      <c r="F28" s="73" t="s">
        <v>43</v>
      </c>
      <c r="G28" s="35">
        <v>44457</v>
      </c>
      <c r="H28" s="35">
        <v>44813</v>
      </c>
      <c r="I28" s="35">
        <v>44711</v>
      </c>
      <c r="J28" s="36" t="str">
        <f t="shared" si="114"/>
        <v>Sat</v>
      </c>
      <c r="K28" s="86">
        <f t="shared" si="115"/>
        <v>44655</v>
      </c>
      <c r="L28" s="35">
        <v>44711</v>
      </c>
      <c r="M28" s="87"/>
      <c r="N28" s="79">
        <f>COUNTIF(AC28:XFD28,"Pres")+Y28+U28+T28</f>
        <v>32</v>
      </c>
      <c r="O28" s="79">
        <f t="shared" si="108"/>
        <v>258</v>
      </c>
      <c r="P28" s="80">
        <f t="shared" si="109"/>
        <v>1</v>
      </c>
      <c r="Q28" s="79">
        <f t="shared" si="110"/>
        <v>1</v>
      </c>
      <c r="R28" s="81" t="str">
        <f t="shared" si="111"/>
        <v/>
      </c>
      <c r="S28" s="41">
        <f t="shared" si="112"/>
        <v>3</v>
      </c>
      <c r="T28" s="45"/>
      <c r="U28" s="123"/>
      <c r="V28" s="123"/>
      <c r="W28" s="44"/>
      <c r="X28" s="71">
        <v>1</v>
      </c>
      <c r="Y28" s="42">
        <v>1</v>
      </c>
      <c r="Z28" s="44"/>
      <c r="AA28" s="45"/>
      <c r="AB28" s="46"/>
      <c r="AC28" s="47">
        <v>8</v>
      </c>
      <c r="AD28" s="48"/>
      <c r="AE28" s="47"/>
      <c r="AF28" s="48"/>
      <c r="AG28" s="47"/>
      <c r="AH28" s="48"/>
      <c r="AI28" s="47"/>
      <c r="AJ28" s="48"/>
      <c r="AK28" s="47"/>
      <c r="AL28" s="48"/>
      <c r="AM28" s="47"/>
      <c r="AN28" s="48"/>
      <c r="AO28" s="47"/>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48"/>
      <c r="CT28" s="48" t="s">
        <v>34</v>
      </c>
      <c r="CU28" s="228">
        <v>2</v>
      </c>
      <c r="CV28" s="48" t="s">
        <v>35</v>
      </c>
      <c r="CW28" s="228">
        <v>8</v>
      </c>
      <c r="CX28" s="48" t="s">
        <v>35</v>
      </c>
      <c r="CY28" s="228">
        <v>8</v>
      </c>
      <c r="CZ28" s="48" t="s">
        <v>35</v>
      </c>
      <c r="DA28" s="230" cm="1">
        <f t="array" ref="DA28">_xlfn.IFS(CZ28="Pres",8,CZ28="Abs",0,CZ28=0,"")</f>
        <v>8</v>
      </c>
      <c r="DB28" s="48" t="s">
        <v>35</v>
      </c>
      <c r="DC28" s="230" cm="1">
        <f t="array" ref="DC28">_xlfn.IFS(DB28="Pres",8,DB28="Abs",0,DB28=0,"",DB28="Orie",2)</f>
        <v>8</v>
      </c>
      <c r="DD28" s="48" t="s">
        <v>35</v>
      </c>
      <c r="DE28" s="230" cm="1">
        <f t="array" ref="DE28">_xlfn.IFS(DD28="Pres",8,DD28="Abs",0,DD28=0,"",DD28="Orie",2)</f>
        <v>8</v>
      </c>
      <c r="DF28" s="48" t="s">
        <v>35</v>
      </c>
      <c r="DG28" s="230" cm="1">
        <f t="array" ref="DG28">_xlfn.IFS(DF28="Pres",8,DF28="Abs",0,DF28=0,"",DF28="Orie",2)</f>
        <v>8</v>
      </c>
      <c r="DH28" s="48" t="s">
        <v>35</v>
      </c>
      <c r="DI28" s="226" cm="1">
        <f t="array" ref="DI28">_xlfn.IFS(DH28="Pres",8,DH28="Abs",0,DH28=0,"",DH28="Orie",2,DH28="Holi",0,DH28="Leav",0)</f>
        <v>8</v>
      </c>
      <c r="DJ28" s="48" t="s">
        <v>35</v>
      </c>
      <c r="DK28" s="226" cm="1">
        <f t="array" ref="DK28">_xlfn.IFS(DJ28="Pres",8,DJ28="Abs",0,DJ28=0,"",DJ28="Orie",2,DJ28="Holi",0,DJ28="Leav",0)</f>
        <v>8</v>
      </c>
      <c r="DL28" s="48" t="s">
        <v>35</v>
      </c>
      <c r="DM28" s="226" cm="1">
        <f t="array" ref="DM28">_xlfn.IFS(DL28="Pres",8,DL28="Abs",0,DL28=0,"",DL28="Orie",2,DL28="Holi",0,DL28="Leav",0)</f>
        <v>8</v>
      </c>
      <c r="DN28" s="48" t="s">
        <v>35</v>
      </c>
      <c r="DO28" s="226" cm="1">
        <f t="array" ref="DO28">_xlfn.IFS(DN28="Pres",8,DN28="Abs",0,DN28=0,"",DN28="Orie",2,DN28="Holi",0,DN28="Leav",0)</f>
        <v>8</v>
      </c>
      <c r="DP28" s="48" t="s">
        <v>35</v>
      </c>
      <c r="DQ28" s="226" cm="1">
        <f t="array" ref="DQ28">_xlfn.IFS(DP28="Pres",8,DP28="Abs",0,DP28=0,"",DP28="Orie",2,DP28="Holi",0,DP28="Leav",0)</f>
        <v>8</v>
      </c>
      <c r="DR28" s="48" t="s">
        <v>35</v>
      </c>
      <c r="DS28" s="226" cm="1">
        <f t="array" ref="DS28">_xlfn.IFS(DR28="Pres",8,DR28="Abs",0,DR28=0,"",DR28="Orie",2,DR28="Holi",0,DR28="Leav",0)</f>
        <v>8</v>
      </c>
      <c r="DT28" s="48" t="s">
        <v>35</v>
      </c>
      <c r="DU28" s="226" cm="1">
        <f t="array" ref="DU28">_xlfn.IFS(DT28="Pres",8,DT28="Abs",0,DT28=0,"",DT28="Orie",2,DT28="Holi",0,DT28="Leav",0)</f>
        <v>8</v>
      </c>
      <c r="DV28" s="48" t="s">
        <v>35</v>
      </c>
      <c r="DW28" s="226" cm="1">
        <f t="array" ref="DW28">_xlfn.IFS(DV28="Pres",8,DV28="Abs",0,DV28=0,"",DV28="Orie",2,DV28="Holi",0,DV28="Leav",0)</f>
        <v>8</v>
      </c>
      <c r="DX28" s="48" t="s">
        <v>54</v>
      </c>
      <c r="DY28" s="226" cm="1">
        <f t="array" ref="DY28">_xlfn.IFS(DX28="Pres",8,DX28="Abs",0,DX28=0,"",DX28="Orie",2,DX28="Holi",0,DX28="Leav",0)</f>
        <v>0</v>
      </c>
      <c r="DZ28" s="48" t="s">
        <v>54</v>
      </c>
      <c r="EA28" s="226" cm="1">
        <f t="array" ref="EA28">_xlfn.IFS(DZ28="Pres",8,DZ28="Abs",0,DZ28=0,"",DZ28="Orie",2,DZ28="Holi",0,DZ28="Leav",0)</f>
        <v>0</v>
      </c>
      <c r="EB28" s="48" t="s">
        <v>35</v>
      </c>
      <c r="EC28" s="226" cm="1">
        <f t="array" ref="EC28">_xlfn.IFS(EB28="Pres",8,EB28="Abs",0,EB28=0,"",EB28="Orie",2,EB28="Holi",0,EB28="Leav",0)</f>
        <v>8</v>
      </c>
      <c r="ED28" s="48" t="s">
        <v>35</v>
      </c>
      <c r="EE28" s="226" cm="1">
        <f t="array" ref="EE28">_xlfn.IFS(ED28="Pres",8,ED28="Abs",0,ED28=0,"",ED28="Orie",2,ED28="Holi",0,ED28="Leav",0)</f>
        <v>8</v>
      </c>
      <c r="EF28" s="48" t="s">
        <v>35</v>
      </c>
      <c r="EG28" s="226" cm="1">
        <f t="array" ref="EG28">_xlfn.IFS(EF28="Pres",8,EF28="Abs",0,EF28=0,"",EF28="Orie",2,EF28="Holi",0,EF28="Leav",0)</f>
        <v>8</v>
      </c>
      <c r="EH28" s="48" t="s">
        <v>35</v>
      </c>
      <c r="EI28" s="226" cm="1">
        <f t="array" ref="EI28">_xlfn.IFS(EH28="Pres",8,EH28="Abs",0,EH28=0,"",EH28="Orie",2,EH28="Holi",0,EH28="Leav",0)</f>
        <v>8</v>
      </c>
      <c r="EJ28" s="48" t="s">
        <v>35</v>
      </c>
      <c r="EK28" s="226" cm="1">
        <f t="array" ref="EK28">_xlfn.IFS(EJ28="Pres",8,EJ28="Abs",0,EJ28=0,"",EJ28="Orie",2,EJ28="Holi",0,EJ28="Leav",0)</f>
        <v>8</v>
      </c>
      <c r="EL28" s="48" t="s">
        <v>35</v>
      </c>
      <c r="EM28" s="226" cm="1">
        <f t="array" ref="EM28">_xlfn.IFS(EL28="Pres",8,EL28="Abs",0,EL28=0,"",EL28="Orie",2,EL28="Holi",0,EL28="Leav",0)</f>
        <v>8</v>
      </c>
      <c r="EN28" s="48" t="s">
        <v>35</v>
      </c>
      <c r="EO28" s="226" cm="1">
        <f t="array" ref="EO28">_xlfn.IFS(EN28="Pres",8,EN28="Abs",0,EN28=0,"",EN28="Orie",2,EN28="Holi",0,EN28="Leav",0)</f>
        <v>8</v>
      </c>
      <c r="EP28" s="48" t="s">
        <v>36</v>
      </c>
      <c r="EQ28" s="226" cm="1">
        <f t="array" ref="EQ28">_xlfn.IFS(EP28="Pres",8,EP28="Abs",0,EP28=0,"",EP28="Orie",2,EP28="Holi",0,EP28="Leav",0)</f>
        <v>0</v>
      </c>
      <c r="ER28" s="48" t="s">
        <v>35</v>
      </c>
      <c r="ES28" s="226" cm="1">
        <f t="array" ref="ES28">_xlfn.IFS(ER28="Pres",8,ER28="Abs",0,ER28=0,"",ER28="Orie",2,ER28="Holi",0,ER28="Leav",0)</f>
        <v>8</v>
      </c>
      <c r="ET28" s="48" t="s">
        <v>35</v>
      </c>
      <c r="EU28" s="226" cm="1">
        <f t="array" ref="EU28">_xlfn.IFS(ET28="Pres",8,ET28="Abs",0,ET28=0,"",ET28="Orie",2,ET28="Holi",0,ET28="Leav",0)</f>
        <v>8</v>
      </c>
      <c r="EV28" s="48" t="s">
        <v>35</v>
      </c>
      <c r="EW28" s="226" cm="1">
        <f t="array" ref="EW28">_xlfn.IFS(EV28="Pres",8,EV28="Abs",0,EV28=0,"",EV28="Orie",2,EV28="Holi",0,EV28="Leav",0)</f>
        <v>8</v>
      </c>
      <c r="EX28" s="48" t="s">
        <v>35</v>
      </c>
      <c r="EY28" s="226" cm="1">
        <f t="array" ref="EY28">_xlfn.IFS(EX28="Pres",8,EX28="Abs",0,EX28=0,"",EX28="Orie",2,EX28="Holi",0,EX28="Leav",0)</f>
        <v>8</v>
      </c>
      <c r="EZ28" s="48" t="s">
        <v>35</v>
      </c>
      <c r="FA28" s="226" cm="1">
        <f t="array" ref="FA28">_xlfn.IFS(EZ28="Pres",8,EZ28="Abs",0,EZ28=0,"",EZ28="Orie",2,EZ28="Holi",0,EZ28="Leav",0)</f>
        <v>8</v>
      </c>
      <c r="FB28" s="48" t="s">
        <v>35</v>
      </c>
      <c r="FC28" s="451" cm="1">
        <f t="array" ref="FC28">_xlfn.IFS(FB28="Pres",8,FB28="Abs",0,FB28=0,"",FB28="Orie",2,FB28="Holi",0,FB28="Leav",0)</f>
        <v>8</v>
      </c>
      <c r="FD28" s="48" t="s">
        <v>54</v>
      </c>
      <c r="FE28" s="451" cm="1">
        <f t="array" ref="FE28">_xlfn.IFS(FD28="Pres",8,FD28="Abs",0,FD28=0,"",FD28="Orie",2,FD28="Holi",0,FD28="Leav",0)</f>
        <v>0</v>
      </c>
      <c r="FF28" s="48" t="s">
        <v>35</v>
      </c>
      <c r="FG28" s="451" cm="1">
        <f t="array" ref="FG28">_xlfn.IFS(FF28="Pres",8,FF28="Abs",0,FF28=0,"",FF28="Orie",2,FF28="Holi",0,FF28="Leav",0)</f>
        <v>8</v>
      </c>
      <c r="FH28" s="48" t="s">
        <v>35</v>
      </c>
      <c r="FI28" s="451" cm="1">
        <f t="array" ref="FI28">_xlfn.IFS(FH28="Pres",8,FH28="Abs",0,FH28=0,"",FH28="Orie",2,FH28="Holi",0,FH28="Leav",0)</f>
        <v>8</v>
      </c>
      <c r="FJ28" s="48" t="s">
        <v>35</v>
      </c>
      <c r="FK28" s="451" cm="1">
        <f t="array" ref="FK28">_xlfn.IFS(FJ28="Pres",8,FJ28="Abs",0,FJ28=0,"",FJ28="Orie",2,FJ28="Holi",0,FJ28="Leav",0)</f>
        <v>8</v>
      </c>
      <c r="FL28" s="48" t="s">
        <v>35</v>
      </c>
      <c r="FM28" s="451" cm="1">
        <f t="array" ref="FM28">_xlfn.IFS(FL28="Pres",8,FL28="Abs",0,FL28=0,"",FL28="Orie",2,FL28="Holi",0,FL28="Leav",0)</f>
        <v>8</v>
      </c>
      <c r="FN28" s="48"/>
      <c r="FO28" s="451" t="str" cm="1">
        <f t="array" ref="FO28">_xlfn.IFS(FN28="Pres",8,FN28="Abs",0,FN28=0,"",FN28="Orie",2,FN28="Holi",0,FN28="Leav",0)</f>
        <v/>
      </c>
    </row>
    <row r="29" spans="1:195" ht="18.75" customHeight="1">
      <c r="A29" s="73" t="s">
        <v>49</v>
      </c>
      <c r="B29" s="33" t="s">
        <v>663</v>
      </c>
      <c r="C29" s="33" t="s">
        <v>664</v>
      </c>
      <c r="D29" s="33" t="s">
        <v>665</v>
      </c>
      <c r="E29" s="33"/>
      <c r="F29" s="73" t="s">
        <v>43</v>
      </c>
      <c r="G29" s="35">
        <v>44457</v>
      </c>
      <c r="H29" s="35">
        <v>44813</v>
      </c>
      <c r="I29" s="35">
        <v>44711</v>
      </c>
      <c r="J29" s="36" t="str">
        <f t="shared" si="114"/>
        <v>Sat</v>
      </c>
      <c r="K29" s="86">
        <f t="shared" si="115"/>
        <v>44655</v>
      </c>
      <c r="L29" s="35">
        <v>44711</v>
      </c>
      <c r="M29" s="87"/>
      <c r="N29" s="79">
        <f t="shared" si="107"/>
        <v>32</v>
      </c>
      <c r="O29" s="79">
        <f t="shared" si="108"/>
        <v>258</v>
      </c>
      <c r="P29" s="80">
        <f t="shared" si="109"/>
        <v>1</v>
      </c>
      <c r="Q29" s="79" t="str">
        <f t="shared" si="110"/>
        <v/>
      </c>
      <c r="R29" s="81" t="str">
        <f t="shared" si="111"/>
        <v/>
      </c>
      <c r="S29" s="41">
        <f t="shared" si="112"/>
        <v>3</v>
      </c>
      <c r="T29" s="45"/>
      <c r="U29" s="123"/>
      <c r="V29" s="123"/>
      <c r="W29" s="44"/>
      <c r="X29" s="71"/>
      <c r="Y29" s="42"/>
      <c r="Z29" s="44"/>
      <c r="AA29" s="45"/>
      <c r="AB29" s="46"/>
      <c r="AC29" s="47"/>
      <c r="AD29" s="48"/>
      <c r="AE29" s="47"/>
      <c r="AF29" s="48"/>
      <c r="AG29" s="47"/>
      <c r="AH29" s="48"/>
      <c r="AI29" s="47"/>
      <c r="AJ29" s="48"/>
      <c r="AK29" s="47"/>
      <c r="AL29" s="48"/>
      <c r="AM29" s="47"/>
      <c r="AN29" s="48"/>
      <c r="AO29" s="47"/>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48"/>
      <c r="CT29" s="48" t="s">
        <v>34</v>
      </c>
      <c r="CU29" s="228">
        <v>2</v>
      </c>
      <c r="CV29" s="48" t="s">
        <v>35</v>
      </c>
      <c r="CW29" s="228">
        <v>8</v>
      </c>
      <c r="CX29" s="48" t="s">
        <v>35</v>
      </c>
      <c r="CY29" s="228">
        <v>8</v>
      </c>
      <c r="CZ29" s="48" t="s">
        <v>35</v>
      </c>
      <c r="DA29" s="230" cm="1">
        <f t="array" ref="DA29">_xlfn.IFS(CZ29="Pres",8,CZ29="Abs",0,CZ29=0,"")</f>
        <v>8</v>
      </c>
      <c r="DB29" s="48" t="s">
        <v>35</v>
      </c>
      <c r="DC29" s="230" cm="1">
        <f t="array" ref="DC29">_xlfn.IFS(DB29="Pres",8,DB29="Abs",0,DB29=0,"",DB29="Orie",2)</f>
        <v>8</v>
      </c>
      <c r="DD29" s="48" t="s">
        <v>35</v>
      </c>
      <c r="DE29" s="230" cm="1">
        <f t="array" ref="DE29">_xlfn.IFS(DD29="Pres",8,DD29="Abs",0,DD29=0,"",DD29="Orie",2)</f>
        <v>8</v>
      </c>
      <c r="DF29" s="48" t="s">
        <v>35</v>
      </c>
      <c r="DG29" s="230" cm="1">
        <f t="array" ref="DG29">_xlfn.IFS(DF29="Pres",8,DF29="Abs",0,DF29=0,"",DF29="Orie",2)</f>
        <v>8</v>
      </c>
      <c r="DH29" s="48" t="s">
        <v>35</v>
      </c>
      <c r="DI29" s="226" cm="1">
        <f t="array" ref="DI29">_xlfn.IFS(DH29="Pres",8,DH29="Abs",0,DH29=0,"",DH29="Orie",2,DH29="Holi",0,DH29="Leav",0)</f>
        <v>8</v>
      </c>
      <c r="DJ29" s="48" t="s">
        <v>35</v>
      </c>
      <c r="DK29" s="226" cm="1">
        <f t="array" ref="DK29">_xlfn.IFS(DJ29="Pres",8,DJ29="Abs",0,DJ29=0,"",DJ29="Orie",2,DJ29="Holi",0,DJ29="Leav",0)</f>
        <v>8</v>
      </c>
      <c r="DL29" s="48" t="s">
        <v>35</v>
      </c>
      <c r="DM29" s="226" cm="1">
        <f t="array" ref="DM29">_xlfn.IFS(DL29="Pres",8,DL29="Abs",0,DL29=0,"",DL29="Orie",2,DL29="Holi",0,DL29="Leav",0)</f>
        <v>8</v>
      </c>
      <c r="DN29" s="48" t="s">
        <v>35</v>
      </c>
      <c r="DO29" s="226" cm="1">
        <f t="array" ref="DO29">_xlfn.IFS(DN29="Pres",8,DN29="Abs",0,DN29=0,"",DN29="Orie",2,DN29="Holi",0,DN29="Leav",0)</f>
        <v>8</v>
      </c>
      <c r="DP29" s="48" t="s">
        <v>35</v>
      </c>
      <c r="DQ29" s="226" cm="1">
        <f t="array" ref="DQ29">_xlfn.IFS(DP29="Pres",8,DP29="Abs",0,DP29=0,"",DP29="Orie",2,DP29="Holi",0,DP29="Leav",0)</f>
        <v>8</v>
      </c>
      <c r="DR29" s="48" t="s">
        <v>35</v>
      </c>
      <c r="DS29" s="226" cm="1">
        <f t="array" ref="DS29">_xlfn.IFS(DR29="Pres",8,DR29="Abs",0,DR29=0,"",DR29="Orie",2,DR29="Holi",0,DR29="Leav",0)</f>
        <v>8</v>
      </c>
      <c r="DT29" s="48" t="s">
        <v>35</v>
      </c>
      <c r="DU29" s="226" cm="1">
        <f t="array" ref="DU29">_xlfn.IFS(DT29="Pres",8,DT29="Abs",0,DT29=0,"",DT29="Orie",2,DT29="Holi",0,DT29="Leav",0)</f>
        <v>8</v>
      </c>
      <c r="DV29" s="48" t="s">
        <v>35</v>
      </c>
      <c r="DW29" s="226" cm="1">
        <f t="array" ref="DW29">_xlfn.IFS(DV29="Pres",8,DV29="Abs",0,DV29=0,"",DV29="Orie",2,DV29="Holi",0,DV29="Leav",0)</f>
        <v>8</v>
      </c>
      <c r="DX29" s="48" t="s">
        <v>54</v>
      </c>
      <c r="DY29" s="226" cm="1">
        <f t="array" ref="DY29">_xlfn.IFS(DX29="Pres",8,DX29="Abs",0,DX29=0,"",DX29="Orie",2,DX29="Holi",0,DX29="Leav",0)</f>
        <v>0</v>
      </c>
      <c r="DZ29" s="48" t="s">
        <v>54</v>
      </c>
      <c r="EA29" s="226" cm="1">
        <f t="array" ref="EA29">_xlfn.IFS(DZ29="Pres",8,DZ29="Abs",0,DZ29=0,"",DZ29="Orie",2,DZ29="Holi",0,DZ29="Leav",0)</f>
        <v>0</v>
      </c>
      <c r="EB29" s="48" t="s">
        <v>35</v>
      </c>
      <c r="EC29" s="226" cm="1">
        <f t="array" ref="EC29">_xlfn.IFS(EB29="Pres",8,EB29="Abs",0,EB29=0,"",EB29="Orie",2,EB29="Holi",0,EB29="Leav",0)</f>
        <v>8</v>
      </c>
      <c r="ED29" s="48" t="s">
        <v>35</v>
      </c>
      <c r="EE29" s="226" cm="1">
        <f t="array" ref="EE29">_xlfn.IFS(ED29="Pres",8,ED29="Abs",0,ED29=0,"",ED29="Orie",2,ED29="Holi",0,ED29="Leav",0)</f>
        <v>8</v>
      </c>
      <c r="EF29" s="48" t="s">
        <v>35</v>
      </c>
      <c r="EG29" s="226" cm="1">
        <f t="array" ref="EG29">_xlfn.IFS(EF29="Pres",8,EF29="Abs",0,EF29=0,"",EF29="Orie",2,EF29="Holi",0,EF29="Leav",0)</f>
        <v>8</v>
      </c>
      <c r="EH29" s="48" t="s">
        <v>35</v>
      </c>
      <c r="EI29" s="226" cm="1">
        <f t="array" ref="EI29">_xlfn.IFS(EH29="Pres",8,EH29="Abs",0,EH29=0,"",EH29="Orie",2,EH29="Holi",0,EH29="Leav",0)</f>
        <v>8</v>
      </c>
      <c r="EJ29" s="48" t="s">
        <v>35</v>
      </c>
      <c r="EK29" s="226" cm="1">
        <f t="array" ref="EK29">_xlfn.IFS(EJ29="Pres",8,EJ29="Abs",0,EJ29=0,"",EJ29="Orie",2,EJ29="Holi",0,EJ29="Leav",0)</f>
        <v>8</v>
      </c>
      <c r="EL29" s="48" t="s">
        <v>35</v>
      </c>
      <c r="EM29" s="226" cm="1">
        <f t="array" ref="EM29">_xlfn.IFS(EL29="Pres",8,EL29="Abs",0,EL29=0,"",EL29="Orie",2,EL29="Holi",0,EL29="Leav",0)</f>
        <v>8</v>
      </c>
      <c r="EN29" s="48" t="s">
        <v>35</v>
      </c>
      <c r="EO29" s="226" cm="1">
        <f t="array" ref="EO29">_xlfn.IFS(EN29="Pres",8,EN29="Abs",0,EN29=0,"",EN29="Orie",2,EN29="Holi",0,EN29="Leav",0)</f>
        <v>8</v>
      </c>
      <c r="EP29" s="48" t="s">
        <v>35</v>
      </c>
      <c r="EQ29" s="226" cm="1">
        <f t="array" ref="EQ29">_xlfn.IFS(EP29="Pres",8,EP29="Abs",0,EP29=0,"",EP29="Orie",2,EP29="Holi",0,EP29="Leav",0)</f>
        <v>8</v>
      </c>
      <c r="ER29" s="48" t="s">
        <v>35</v>
      </c>
      <c r="ES29" s="226" cm="1">
        <f t="array" ref="ES29">_xlfn.IFS(ER29="Pres",8,ER29="Abs",0,ER29=0,"",ER29="Orie",2,ER29="Holi",0,ER29="Leav",0)</f>
        <v>8</v>
      </c>
      <c r="ET29" s="48" t="s">
        <v>35</v>
      </c>
      <c r="EU29" s="226" cm="1">
        <f t="array" ref="EU29">_xlfn.IFS(ET29="Pres",8,ET29="Abs",0,ET29=0,"",ET29="Orie",2,ET29="Holi",0,ET29="Leav",0)</f>
        <v>8</v>
      </c>
      <c r="EV29" s="48" t="s">
        <v>35</v>
      </c>
      <c r="EW29" s="226" cm="1">
        <f t="array" ref="EW29">_xlfn.IFS(EV29="Pres",8,EV29="Abs",0,EV29=0,"",EV29="Orie",2,EV29="Holi",0,EV29="Leav",0)</f>
        <v>8</v>
      </c>
      <c r="EX29" s="48" t="s">
        <v>35</v>
      </c>
      <c r="EY29" s="226" cm="1">
        <f t="array" ref="EY29">_xlfn.IFS(EX29="Pres",8,EX29="Abs",0,EX29=0,"",EX29="Orie",2,EX29="Holi",0,EX29="Leav",0)</f>
        <v>8</v>
      </c>
      <c r="EZ29" s="48" t="s">
        <v>35</v>
      </c>
      <c r="FA29" s="226" cm="1">
        <f t="array" ref="FA29">_xlfn.IFS(EZ29="Pres",8,EZ29="Abs",0,EZ29=0,"",EZ29="Orie",2,EZ29="Holi",0,EZ29="Leav",0)</f>
        <v>8</v>
      </c>
      <c r="FB29" s="48" t="s">
        <v>35</v>
      </c>
      <c r="FC29" s="451" cm="1">
        <f t="array" ref="FC29">_xlfn.IFS(FB29="Pres",8,FB29="Abs",0,FB29=0,"",FB29="Orie",2,FB29="Holi",0,FB29="Leav",0)</f>
        <v>8</v>
      </c>
      <c r="FD29" s="48" t="s">
        <v>54</v>
      </c>
      <c r="FE29" s="451" cm="1">
        <f t="array" ref="FE29">_xlfn.IFS(FD29="Pres",8,FD29="Abs",0,FD29=0,"",FD29="Orie",2,FD29="Holi",0,FD29="Leav",0)</f>
        <v>0</v>
      </c>
      <c r="FF29" s="48" t="s">
        <v>35</v>
      </c>
      <c r="FG29" s="451" cm="1">
        <f t="array" ref="FG29">_xlfn.IFS(FF29="Pres",8,FF29="Abs",0,FF29=0,"",FF29="Orie",2,FF29="Holi",0,FF29="Leav",0)</f>
        <v>8</v>
      </c>
      <c r="FH29" s="48" t="s">
        <v>35</v>
      </c>
      <c r="FI29" s="451" cm="1">
        <f t="array" ref="FI29">_xlfn.IFS(FH29="Pres",8,FH29="Abs",0,FH29=0,"",FH29="Orie",2,FH29="Holi",0,FH29="Leav",0)</f>
        <v>8</v>
      </c>
      <c r="FJ29" s="48" t="s">
        <v>35</v>
      </c>
      <c r="FK29" s="451" cm="1">
        <f t="array" ref="FK29">_xlfn.IFS(FJ29="Pres",8,FJ29="Abs",0,FJ29=0,"",FJ29="Orie",2,FJ29="Holi",0,FJ29="Leav",0)</f>
        <v>8</v>
      </c>
      <c r="FL29" s="48" t="s">
        <v>35</v>
      </c>
      <c r="FM29" s="451" cm="1">
        <f t="array" ref="FM29">_xlfn.IFS(FL29="Pres",8,FL29="Abs",0,FL29=0,"",FL29="Orie",2,FL29="Holi",0,FL29="Leav",0)</f>
        <v>8</v>
      </c>
      <c r="FN29" s="48"/>
      <c r="FO29" s="451" t="str" cm="1">
        <f t="array" ref="FO29">_xlfn.IFS(FN29="Pres",8,FN29="Abs",0,FN29=0,"",FN29="Orie",2,FN29="Holi",0,FN29="Leav",0)</f>
        <v/>
      </c>
    </row>
    <row r="30" spans="1:195" ht="18.75" customHeight="1">
      <c r="A30" s="73" t="s">
        <v>60</v>
      </c>
      <c r="B30" s="33" t="s">
        <v>666</v>
      </c>
      <c r="C30" s="33" t="s">
        <v>667</v>
      </c>
      <c r="D30" s="33" t="s">
        <v>668</v>
      </c>
      <c r="E30" s="33"/>
      <c r="F30" s="73" t="s">
        <v>43</v>
      </c>
      <c r="G30" s="35">
        <v>44471</v>
      </c>
      <c r="H30" s="35">
        <v>44827</v>
      </c>
      <c r="I30" s="35">
        <v>44725</v>
      </c>
      <c r="J30" s="36" t="str">
        <f t="shared" si="114"/>
        <v>Sat</v>
      </c>
      <c r="K30" s="86">
        <f t="shared" si="115"/>
        <v>44669</v>
      </c>
      <c r="L30" s="35">
        <v>44725</v>
      </c>
      <c r="M30" s="87"/>
      <c r="N30" s="79">
        <f t="shared" si="107"/>
        <v>27</v>
      </c>
      <c r="O30" s="79">
        <f t="shared" si="108"/>
        <v>218</v>
      </c>
      <c r="P30" s="80">
        <f t="shared" si="109"/>
        <v>1</v>
      </c>
      <c r="Q30" s="79" t="str">
        <f t="shared" si="110"/>
        <v/>
      </c>
      <c r="R30" s="81">
        <f t="shared" si="111"/>
        <v>4</v>
      </c>
      <c r="S30" s="41">
        <f t="shared" si="112"/>
        <v>3</v>
      </c>
      <c r="T30" s="45"/>
      <c r="U30" s="123"/>
      <c r="V30" s="123"/>
      <c r="W30" s="44"/>
      <c r="X30" s="71"/>
      <c r="Y30" s="42"/>
      <c r="Z30" s="44"/>
      <c r="AA30" s="45"/>
      <c r="AB30" s="46"/>
      <c r="AC30" s="47"/>
      <c r="AD30" s="48"/>
      <c r="AE30" s="47"/>
      <c r="AF30" s="48"/>
      <c r="AG30" s="47"/>
      <c r="AH30" s="48"/>
      <c r="AI30" s="47"/>
      <c r="AJ30" s="48"/>
      <c r="AK30" s="47"/>
      <c r="AL30" s="48"/>
      <c r="AM30" s="47"/>
      <c r="AN30" s="48"/>
      <c r="AO30" s="47"/>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48"/>
      <c r="CT30" s="48"/>
      <c r="CU30" s="48"/>
      <c r="CV30" s="48"/>
      <c r="CW30" s="48"/>
      <c r="CX30" s="48" t="s">
        <v>34</v>
      </c>
      <c r="CY30" s="230" cm="1">
        <f t="array" ref="CY30">_xlfn.IFS(CX30="Pres",8,CX30="Abs",0,CX30=0,"",CX30="Orie",2)</f>
        <v>2</v>
      </c>
      <c r="CZ30" s="48" t="s">
        <v>35</v>
      </c>
      <c r="DA30" s="230" cm="1">
        <f t="array" ref="DA30">_xlfn.IFS(CZ30="Pres",8,CZ30="Abs",0,CZ30=0,"")</f>
        <v>8</v>
      </c>
      <c r="DB30" s="48" t="s">
        <v>35</v>
      </c>
      <c r="DC30" s="230" cm="1">
        <f t="array" ref="DC30">_xlfn.IFS(DB30="Pres",8,DB30="Abs",0,DB30=0,"",DB30="Orie",2)</f>
        <v>8</v>
      </c>
      <c r="DD30" s="48" t="s">
        <v>35</v>
      </c>
      <c r="DE30" s="230" cm="1">
        <f t="array" ref="DE30">_xlfn.IFS(DD30="Pres",8,DD30="Abs",0,DD30=0,"",DD30="Orie",2)</f>
        <v>8</v>
      </c>
      <c r="DF30" s="48" t="s">
        <v>35</v>
      </c>
      <c r="DG30" s="230" cm="1">
        <f t="array" ref="DG30">_xlfn.IFS(DF30="Pres",8,DF30="Abs",0,DF30=0,"",DF30="Orie",2)</f>
        <v>8</v>
      </c>
      <c r="DH30" s="48" t="s">
        <v>35</v>
      </c>
      <c r="DI30" s="226" cm="1">
        <f t="array" ref="DI30">_xlfn.IFS(DH30="Pres",8,DH30="Abs",0,DH30=0,"",DH30="Orie",2,DH30="Holi",0,DH30="Leav",0)</f>
        <v>8</v>
      </c>
      <c r="DJ30" s="48" t="s">
        <v>35</v>
      </c>
      <c r="DK30" s="226" cm="1">
        <f t="array" ref="DK30">_xlfn.IFS(DJ30="Pres",8,DJ30="Abs",0,DJ30=0,"",DJ30="Orie",2,DJ30="Holi",0,DJ30="Leav",0)</f>
        <v>8</v>
      </c>
      <c r="DL30" s="48" t="s">
        <v>35</v>
      </c>
      <c r="DM30" s="226" cm="1">
        <f t="array" ref="DM30">_xlfn.IFS(DL30="Pres",8,DL30="Abs",0,DL30=0,"",DL30="Orie",2,DL30="Holi",0,DL30="Leav",0)</f>
        <v>8</v>
      </c>
      <c r="DN30" s="48" t="s">
        <v>35</v>
      </c>
      <c r="DO30" s="226" cm="1">
        <f t="array" ref="DO30">_xlfn.IFS(DN30="Pres",8,DN30="Abs",0,DN30=0,"",DN30="Orie",2,DN30="Holi",0,DN30="Leav",0)</f>
        <v>8</v>
      </c>
      <c r="DP30" s="48" t="s">
        <v>35</v>
      </c>
      <c r="DQ30" s="226" cm="1">
        <f t="array" ref="DQ30">_xlfn.IFS(DP30="Pres",8,DP30="Abs",0,DP30=0,"",DP30="Orie",2,DP30="Holi",0,DP30="Leav",0)</f>
        <v>8</v>
      </c>
      <c r="DR30" s="48" t="s">
        <v>35</v>
      </c>
      <c r="DS30" s="226" cm="1">
        <f t="array" ref="DS30">_xlfn.IFS(DR30="Pres",8,DR30="Abs",0,DR30=0,"",DR30="Orie",2,DR30="Holi",0,DR30="Leav",0)</f>
        <v>8</v>
      </c>
      <c r="DT30" s="48" t="s">
        <v>35</v>
      </c>
      <c r="DU30" s="226" cm="1">
        <f t="array" ref="DU30">_xlfn.IFS(DT30="Pres",8,DT30="Abs",0,DT30=0,"",DT30="Orie",2,DT30="Holi",0,DT30="Leav",0)</f>
        <v>8</v>
      </c>
      <c r="DV30" s="48" t="s">
        <v>35</v>
      </c>
      <c r="DW30" s="226" cm="1">
        <f t="array" ref="DW30">_xlfn.IFS(DV30="Pres",8,DV30="Abs",0,DV30=0,"",DV30="Orie",2,DV30="Holi",0,DV30="Leav",0)</f>
        <v>8</v>
      </c>
      <c r="DX30" s="48" t="s">
        <v>54</v>
      </c>
      <c r="DY30" s="226" cm="1">
        <f t="array" ref="DY30">_xlfn.IFS(DX30="Pres",8,DX30="Abs",0,DX30=0,"",DX30="Orie",2,DX30="Holi",0,DX30="Leav",0)</f>
        <v>0</v>
      </c>
      <c r="DZ30" s="48" t="s">
        <v>54</v>
      </c>
      <c r="EA30" s="226" cm="1">
        <f t="array" ref="EA30">_xlfn.IFS(DZ30="Pres",8,DZ30="Abs",0,DZ30=0,"",DZ30="Orie",2,DZ30="Holi",0,DZ30="Leav",0)</f>
        <v>0</v>
      </c>
      <c r="EB30" s="48" t="s">
        <v>35</v>
      </c>
      <c r="EC30" s="226" cm="1">
        <f t="array" ref="EC30">_xlfn.IFS(EB30="Pres",8,EB30="Abs",0,EB30=0,"",EB30="Orie",2,EB30="Holi",0,EB30="Leav",0)</f>
        <v>8</v>
      </c>
      <c r="ED30" s="48" t="s">
        <v>35</v>
      </c>
      <c r="EE30" s="226" cm="1">
        <f t="array" ref="EE30">_xlfn.IFS(ED30="Pres",8,ED30="Abs",0,ED30=0,"",ED30="Orie",2,ED30="Holi",0,ED30="Leav",0)</f>
        <v>8</v>
      </c>
      <c r="EF30" s="48" t="s">
        <v>35</v>
      </c>
      <c r="EG30" s="226" cm="1">
        <f t="array" ref="EG30">_xlfn.IFS(EF30="Pres",8,EF30="Abs",0,EF30=0,"",EF30="Orie",2,EF30="Holi",0,EF30="Leav",0)</f>
        <v>8</v>
      </c>
      <c r="EH30" s="48" t="s">
        <v>35</v>
      </c>
      <c r="EI30" s="226" cm="1">
        <f t="array" ref="EI30">_xlfn.IFS(EH30="Pres",8,EH30="Abs",0,EH30=0,"",EH30="Orie",2,EH30="Holi",0,EH30="Leav",0)</f>
        <v>8</v>
      </c>
      <c r="EJ30" s="48" t="s">
        <v>35</v>
      </c>
      <c r="EK30" s="226" cm="1">
        <f t="array" ref="EK30">_xlfn.IFS(EJ30="Pres",8,EJ30="Abs",0,EJ30=0,"",EJ30="Orie",2,EJ30="Holi",0,EJ30="Leav",0)</f>
        <v>8</v>
      </c>
      <c r="EL30" s="48" t="s">
        <v>35</v>
      </c>
      <c r="EM30" s="226" cm="1">
        <f t="array" ref="EM30">_xlfn.IFS(EL30="Pres",8,EL30="Abs",0,EL30=0,"",EL30="Orie",2,EL30="Holi",0,EL30="Leav",0)</f>
        <v>8</v>
      </c>
      <c r="EN30" s="48" t="s">
        <v>35</v>
      </c>
      <c r="EO30" s="226" cm="1">
        <f t="array" ref="EO30">_xlfn.IFS(EN30="Pres",8,EN30="Abs",0,EN30=0,"",EN30="Orie",2,EN30="Holi",0,EN30="Leav",0)</f>
        <v>8</v>
      </c>
      <c r="EP30" s="48" t="s">
        <v>35</v>
      </c>
      <c r="EQ30" s="226" cm="1">
        <f t="array" ref="EQ30">_xlfn.IFS(EP30="Pres",8,EP30="Abs",0,EP30=0,"",EP30="Orie",2,EP30="Holi",0,EP30="Leav",0)</f>
        <v>8</v>
      </c>
      <c r="ER30" s="48" t="s">
        <v>35</v>
      </c>
      <c r="ES30" s="226" cm="1">
        <f t="array" ref="ES30">_xlfn.IFS(ER30="Pres",8,ER30="Abs",0,ER30=0,"",ER30="Orie",2,ER30="Holi",0,ER30="Leav",0)</f>
        <v>8</v>
      </c>
      <c r="ET30" s="48" t="s">
        <v>35</v>
      </c>
      <c r="EU30" s="226" cm="1">
        <f t="array" ref="EU30">_xlfn.IFS(ET30="Pres",8,ET30="Abs",0,ET30=0,"",ET30="Orie",2,ET30="Holi",0,ET30="Leav",0)</f>
        <v>8</v>
      </c>
      <c r="EV30" s="48" t="s">
        <v>48</v>
      </c>
      <c r="EW30" s="226" cm="1">
        <f t="array" ref="EW30">_xlfn.IFS(EV30="Pres",8,EV30="Abs",0,EV30=0,"",EV30="Orie",2,EV30="Holi",0,EV30="Leav",0)</f>
        <v>0</v>
      </c>
      <c r="EX30" s="48" t="s">
        <v>48</v>
      </c>
      <c r="EY30" s="226" cm="1">
        <f t="array" ref="EY30">_xlfn.IFS(EX30="Pres",8,EX30="Abs",0,EX30=0,"",EX30="Orie",2,EX30="Holi",0,EX30="Leav",0)</f>
        <v>0</v>
      </c>
      <c r="EZ30" s="48" t="s">
        <v>48</v>
      </c>
      <c r="FA30" s="226" cm="1">
        <f t="array" ref="FA30">_xlfn.IFS(EZ30="Pres",8,EZ30="Abs",0,EZ30=0,"",EZ30="Orie",2,EZ30="Holi",0,EZ30="Leav",0)</f>
        <v>0</v>
      </c>
      <c r="FB30" s="48" t="s">
        <v>48</v>
      </c>
      <c r="FC30" s="452">
        <v>0</v>
      </c>
      <c r="FD30" s="48" t="s">
        <v>54</v>
      </c>
      <c r="FE30" s="451" cm="1">
        <f t="array" ref="FE30">_xlfn.IFS(FD30="Pres",8,FD30="Abs",0,FD30=0,"",FD30="Orie",2,FD30="Holi",0,FD30="Leav",0)</f>
        <v>0</v>
      </c>
      <c r="FF30" s="48" t="s">
        <v>35</v>
      </c>
      <c r="FG30" s="451" cm="1">
        <f t="array" ref="FG30">_xlfn.IFS(FF30="Pres",8,FF30="Abs",0,FF30=0,"",FF30="Orie",2,FF30="Holi",0,FF30="Leav",0)</f>
        <v>8</v>
      </c>
      <c r="FH30" s="48" t="s">
        <v>35</v>
      </c>
      <c r="FI30" s="451" cm="1">
        <f t="array" ref="FI30">_xlfn.IFS(FH30="Pres",8,FH30="Abs",0,FH30=0,"",FH30="Orie",2,FH30="Holi",0,FH30="Leav",0)</f>
        <v>8</v>
      </c>
      <c r="FJ30" s="48" t="s">
        <v>35</v>
      </c>
      <c r="FK30" s="451" cm="1">
        <f t="array" ref="FK30">_xlfn.IFS(FJ30="Pres",8,FJ30="Abs",0,FJ30=0,"",FJ30="Orie",2,FJ30="Holi",0,FJ30="Leav",0)</f>
        <v>8</v>
      </c>
      <c r="FL30" s="48" t="s">
        <v>35</v>
      </c>
      <c r="FM30" s="451" cm="1">
        <f t="array" ref="FM30">_xlfn.IFS(FL30="Pres",8,FL30="Abs",0,FL30=0,"",FL30="Orie",2,FL30="Holi",0,FL30="Leav",0)</f>
        <v>8</v>
      </c>
      <c r="FN30" s="48" t="s">
        <v>35</v>
      </c>
      <c r="FO30" s="451" cm="1">
        <f t="array" ref="FO30">_xlfn.IFS(FN30="Pres",8,FN30="Abs",0,FN30=0,"",FN30="Orie",2,FN30="Holi",0,FN30="Leav",0)</f>
        <v>8</v>
      </c>
    </row>
    <row r="31" spans="1:195" ht="18.75" customHeight="1">
      <c r="A31" s="73" t="s">
        <v>49</v>
      </c>
      <c r="B31" s="33" t="s">
        <v>669</v>
      </c>
      <c r="C31" s="33" t="s">
        <v>670</v>
      </c>
      <c r="D31" s="33" t="s">
        <v>671</v>
      </c>
      <c r="E31" s="33"/>
      <c r="F31" s="73" t="s">
        <v>121</v>
      </c>
      <c r="G31" s="35">
        <v>44471</v>
      </c>
      <c r="H31" s="35">
        <v>44820</v>
      </c>
      <c r="I31" s="35">
        <v>44725</v>
      </c>
      <c r="J31" s="36" t="str">
        <f t="shared" si="114"/>
        <v>Sat</v>
      </c>
      <c r="K31" s="86">
        <f t="shared" si="115"/>
        <v>44669</v>
      </c>
      <c r="L31" s="35">
        <v>44725</v>
      </c>
      <c r="M31" s="87"/>
      <c r="N31" s="79">
        <f t="shared" si="107"/>
        <v>31</v>
      </c>
      <c r="O31" s="79">
        <f t="shared" si="108"/>
        <v>249.75</v>
      </c>
      <c r="P31" s="80">
        <f t="shared" si="109"/>
        <v>1</v>
      </c>
      <c r="Q31" s="79">
        <f t="shared" si="110"/>
        <v>2</v>
      </c>
      <c r="R31" s="81" t="str">
        <f t="shared" si="111"/>
        <v/>
      </c>
      <c r="S31" s="41">
        <f t="shared" si="112"/>
        <v>3</v>
      </c>
      <c r="T31" s="45"/>
      <c r="U31" s="123"/>
      <c r="V31" s="123"/>
      <c r="W31" s="44"/>
      <c r="X31" s="71">
        <v>2</v>
      </c>
      <c r="Y31" s="42">
        <v>2</v>
      </c>
      <c r="Z31" s="44"/>
      <c r="AA31" s="45"/>
      <c r="AB31" s="46"/>
      <c r="AC31" s="47">
        <v>16</v>
      </c>
      <c r="AD31" s="48"/>
      <c r="AE31" s="47"/>
      <c r="AF31" s="48"/>
      <c r="AG31" s="47"/>
      <c r="AH31" s="48"/>
      <c r="AI31" s="47"/>
      <c r="AJ31" s="48"/>
      <c r="AK31" s="47"/>
      <c r="AL31" s="48"/>
      <c r="AM31" s="47"/>
      <c r="AN31" s="48"/>
      <c r="AO31" s="47"/>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48"/>
      <c r="CT31" s="48"/>
      <c r="CU31" s="48"/>
      <c r="CV31" s="48"/>
      <c r="CW31" s="48"/>
      <c r="CX31" s="48" t="s">
        <v>34</v>
      </c>
      <c r="CY31" s="230" cm="1">
        <f t="array" ref="CY31">_xlfn.IFS(CX31="Pres",8,CX31="Abs",0,CX31=0,"",CX31="Orie",2)</f>
        <v>2</v>
      </c>
      <c r="CZ31" s="48" t="s">
        <v>35</v>
      </c>
      <c r="DA31" s="230" cm="1">
        <f t="array" ref="DA31">_xlfn.IFS(CZ31="Pres",8,CZ31="Abs",0,CZ31=0,"")</f>
        <v>8</v>
      </c>
      <c r="DB31" s="48" t="s">
        <v>35</v>
      </c>
      <c r="DC31" s="230" cm="1">
        <f t="array" ref="DC31">_xlfn.IFS(DB31="Pres",8,DB31="Abs",0,DB31=0,"",DB31="Orie",2)</f>
        <v>8</v>
      </c>
      <c r="DD31" s="48" t="s">
        <v>35</v>
      </c>
      <c r="DE31" s="230" cm="1">
        <f t="array" ref="DE31">_xlfn.IFS(DD31="Pres",8,DD31="Abs",0,DD31=0,"",DD31="Orie",2)</f>
        <v>8</v>
      </c>
      <c r="DF31" s="48" t="s">
        <v>35</v>
      </c>
      <c r="DG31" s="230" cm="1">
        <f t="array" ref="DG31">_xlfn.IFS(DF31="Pres",8,DF31="Abs",0,DF31=0,"",DF31="Orie",2)</f>
        <v>8</v>
      </c>
      <c r="DH31" s="48" t="s">
        <v>35</v>
      </c>
      <c r="DI31" s="226" cm="1">
        <f t="array" ref="DI31">_xlfn.IFS(DH31="Pres",8,DH31="Abs",0,DH31=0,"",DH31="Orie",2,DH31="Holi",0,DH31="Leav",0)</f>
        <v>8</v>
      </c>
      <c r="DJ31" s="48" t="s">
        <v>35</v>
      </c>
      <c r="DK31" s="226" cm="1">
        <f t="array" ref="DK31">_xlfn.IFS(DJ31="Pres",8,DJ31="Abs",0,DJ31=0,"",DJ31="Orie",2,DJ31="Holi",0,DJ31="Leav",0)</f>
        <v>8</v>
      </c>
      <c r="DL31" s="48" t="s">
        <v>35</v>
      </c>
      <c r="DM31" s="226" cm="1">
        <f t="array" ref="DM31">_xlfn.IFS(DL31="Pres",8,DL31="Abs",0,DL31=0,"",DL31="Orie",2,DL31="Holi",0,DL31="Leav",0)</f>
        <v>8</v>
      </c>
      <c r="DN31" s="48" t="s">
        <v>35</v>
      </c>
      <c r="DO31" s="226" cm="1">
        <f t="array" ref="DO31">_xlfn.IFS(DN31="Pres",8,DN31="Abs",0,DN31=0,"",DN31="Orie",2,DN31="Holi",0,DN31="Leav",0)</f>
        <v>8</v>
      </c>
      <c r="DP31" s="48" t="s">
        <v>35</v>
      </c>
      <c r="DQ31" s="226" cm="1">
        <f t="array" ref="DQ31">_xlfn.IFS(DP31="Pres",8,DP31="Abs",0,DP31=0,"",DP31="Orie",2,DP31="Holi",0,DP31="Leav",0)</f>
        <v>8</v>
      </c>
      <c r="DR31" s="48" t="s">
        <v>35</v>
      </c>
      <c r="DS31" s="226" cm="1">
        <f t="array" ref="DS31">_xlfn.IFS(DR31="Pres",8,DR31="Abs",0,DR31=0,"",DR31="Orie",2,DR31="Holi",0,DR31="Leav",0)</f>
        <v>8</v>
      </c>
      <c r="DT31" s="48" t="s">
        <v>35</v>
      </c>
      <c r="DU31" s="226" cm="1">
        <f t="array" ref="DU31">_xlfn.IFS(DT31="Pres",8,DT31="Abs",0,DT31=0,"",DT31="Orie",2,DT31="Holi",0,DT31="Leav",0)</f>
        <v>8</v>
      </c>
      <c r="DV31" s="48" t="s">
        <v>35</v>
      </c>
      <c r="DW31" s="226" cm="1">
        <f t="array" ref="DW31">_xlfn.IFS(DV31="Pres",8,DV31="Abs",0,DV31=0,"",DV31="Orie",2,DV31="Holi",0,DV31="Leav",0)</f>
        <v>8</v>
      </c>
      <c r="DX31" s="48" t="s">
        <v>54</v>
      </c>
      <c r="DY31" s="226" cm="1">
        <f t="array" ref="DY31">_xlfn.IFS(DX31="Pres",8,DX31="Abs",0,DX31=0,"",DX31="Orie",2,DX31="Holi",0,DX31="Leav",0)</f>
        <v>0</v>
      </c>
      <c r="DZ31" s="48" t="s">
        <v>54</v>
      </c>
      <c r="EA31" s="226" cm="1">
        <f t="array" ref="EA31">_xlfn.IFS(DZ31="Pres",8,DZ31="Abs",0,DZ31=0,"",DZ31="Orie",2,DZ31="Holi",0,DZ31="Leav",0)</f>
        <v>0</v>
      </c>
      <c r="EB31" s="48" t="s">
        <v>36</v>
      </c>
      <c r="EC31" s="226" cm="1">
        <f t="array" ref="EC31">_xlfn.IFS(EB31="Pres",8,EB31="Abs",0,EB31=0,"",EB31="Orie",2,EB31="Holi",0,EB31="Leav",0)</f>
        <v>0</v>
      </c>
      <c r="ED31" s="48" t="s">
        <v>35</v>
      </c>
      <c r="EE31" s="226" cm="1">
        <f t="array" ref="EE31">_xlfn.IFS(ED31="Pres",8,ED31="Abs",0,ED31=0,"",ED31="Orie",2,ED31="Holi",0,ED31="Leav",0)</f>
        <v>8</v>
      </c>
      <c r="EF31" s="48" t="s">
        <v>35</v>
      </c>
      <c r="EG31" s="226" cm="1">
        <f t="array" ref="EG31">_xlfn.IFS(EF31="Pres",8,EF31="Abs",0,EF31=0,"",EF31="Orie",2,EF31="Holi",0,EF31="Leav",0)</f>
        <v>8</v>
      </c>
      <c r="EH31" s="48" t="s">
        <v>35</v>
      </c>
      <c r="EI31" s="226" cm="1">
        <f t="array" ref="EI31">_xlfn.IFS(EH31="Pres",8,EH31="Abs",0,EH31=0,"",EH31="Orie",2,EH31="Holi",0,EH31="Leav",0)</f>
        <v>8</v>
      </c>
      <c r="EJ31" s="48" t="s">
        <v>35</v>
      </c>
      <c r="EK31" s="226" cm="1">
        <f t="array" ref="EK31">_xlfn.IFS(EJ31="Pres",8,EJ31="Abs",0,EJ31=0,"",EJ31="Orie",2,EJ31="Holi",0,EJ31="Leav",0)</f>
        <v>8</v>
      </c>
      <c r="EL31" s="48" t="s">
        <v>35</v>
      </c>
      <c r="EM31" s="226" cm="1">
        <f t="array" ref="EM31">_xlfn.IFS(EL31="Pres",8,EL31="Abs",0,EL31=0,"",EL31="Orie",2,EL31="Holi",0,EL31="Leav",0)</f>
        <v>8</v>
      </c>
      <c r="EN31" s="48" t="s">
        <v>35</v>
      </c>
      <c r="EO31" s="226" cm="1">
        <f t="array" ref="EO31">_xlfn.IFS(EN31="Pres",8,EN31="Abs",0,EN31=0,"",EN31="Orie",2,EN31="Holi",0,EN31="Leav",0)</f>
        <v>8</v>
      </c>
      <c r="EP31" s="48" t="s">
        <v>35</v>
      </c>
      <c r="EQ31" s="226" cm="1">
        <f t="array" ref="EQ31">_xlfn.IFS(EP31="Pres",8,EP31="Abs",0,EP31=0,"",EP31="Orie",2,EP31="Holi",0,EP31="Leav",0)</f>
        <v>8</v>
      </c>
      <c r="ER31" s="48" t="s">
        <v>35</v>
      </c>
      <c r="ES31" s="226" cm="1">
        <f t="array" ref="ES31">_xlfn.IFS(ER31="Pres",8,ER31="Abs",0,ER31=0,"",ER31="Orie",2,ER31="Holi",0,ER31="Leav",0)</f>
        <v>8</v>
      </c>
      <c r="ET31" s="48" t="s">
        <v>35</v>
      </c>
      <c r="EU31" s="226" cm="1">
        <f t="array" ref="EU31">_xlfn.IFS(ET31="Pres",8,ET31="Abs",0,ET31=0,"",ET31="Orie",2,ET31="Holi",0,ET31="Leav",0)</f>
        <v>8</v>
      </c>
      <c r="EV31" s="48" t="s">
        <v>35</v>
      </c>
      <c r="EW31" s="226" cm="1">
        <f t="array" ref="EW31">_xlfn.IFS(EV31="Pres",8,EV31="Abs",0,EV31=0,"",EV31="Orie",2,EV31="Holi",0,EV31="Leav",0)</f>
        <v>8</v>
      </c>
      <c r="EX31" s="48" t="s">
        <v>35</v>
      </c>
      <c r="EY31" s="226" cm="1">
        <f t="array" ref="EY31">_xlfn.IFS(EX31="Pres",8,EX31="Abs",0,EX31=0,"",EX31="Orie",2,EX31="Holi",0,EX31="Leav",0)</f>
        <v>8</v>
      </c>
      <c r="EZ31" s="48" t="s">
        <v>35</v>
      </c>
      <c r="FA31" s="226">
        <v>7.75</v>
      </c>
      <c r="FB31" s="48" t="s">
        <v>35</v>
      </c>
      <c r="FC31" s="451" cm="1">
        <f t="array" ref="FC31">_xlfn.IFS(FB31="Pres",8,FB31="Abs",0,FB31=0,"",FB31="Orie",2,FB31="Holi",0,FB31="Leav",0)</f>
        <v>8</v>
      </c>
      <c r="FD31" s="48" t="s">
        <v>54</v>
      </c>
      <c r="FE31" s="451" cm="1">
        <f t="array" ref="FE31">_xlfn.IFS(FD31="Pres",8,FD31="Abs",0,FD31=0,"",FD31="Orie",2,FD31="Holi",0,FD31="Leav",0)</f>
        <v>0</v>
      </c>
      <c r="FF31" s="48" t="s">
        <v>35</v>
      </c>
      <c r="FG31" s="451" cm="1">
        <f t="array" ref="FG31">_xlfn.IFS(FF31="Pres",8,FF31="Abs",0,FF31=0,"",FF31="Orie",2,FF31="Holi",0,FF31="Leav",0)</f>
        <v>8</v>
      </c>
      <c r="FH31" s="48" t="s">
        <v>35</v>
      </c>
      <c r="FI31" s="451" cm="1">
        <f t="array" ref="FI31">_xlfn.IFS(FH31="Pres",8,FH31="Abs",0,FH31=0,"",FH31="Orie",2,FH31="Holi",0,FH31="Leav",0)</f>
        <v>8</v>
      </c>
      <c r="FJ31" s="48" t="s">
        <v>36</v>
      </c>
      <c r="FK31" s="451" cm="1">
        <f t="array" ref="FK31">_xlfn.IFS(FJ31="Pres",8,FJ31="Abs",0,FJ31=0,"",FJ31="Orie",2,FJ31="Holi",0,FJ31="Leav",0)</f>
        <v>0</v>
      </c>
      <c r="FL31" s="48" t="s">
        <v>35</v>
      </c>
      <c r="FM31" s="451" cm="1">
        <f t="array" ref="FM31">_xlfn.IFS(FL31="Pres",8,FL31="Abs",0,FL31=0,"",FL31="Orie",2,FL31="Holi",0,FL31="Leav",0)</f>
        <v>8</v>
      </c>
      <c r="FN31" s="48" t="s">
        <v>35</v>
      </c>
      <c r="FO31" s="451" cm="1">
        <f t="array" ref="FO31">_xlfn.IFS(FN31="Pres",8,FN31="Abs",0,FN31=0,"",FN31="Orie",2,FN31="Holi",0,FN31="Leav",0)</f>
        <v>8</v>
      </c>
    </row>
    <row r="32" spans="1:195" ht="18.75" customHeight="1">
      <c r="A32" s="73" t="s">
        <v>49</v>
      </c>
      <c r="B32" s="33" t="s">
        <v>672</v>
      </c>
      <c r="C32" s="33" t="s">
        <v>673</v>
      </c>
      <c r="D32" s="33" t="s">
        <v>674</v>
      </c>
      <c r="E32" s="7"/>
      <c r="F32" s="73" t="s">
        <v>43</v>
      </c>
      <c r="G32" s="35">
        <v>44471</v>
      </c>
      <c r="H32" s="35">
        <v>44827</v>
      </c>
      <c r="I32" s="35">
        <v>44725</v>
      </c>
      <c r="J32" s="36" t="str">
        <f t="shared" si="114"/>
        <v>Sat</v>
      </c>
      <c r="K32" s="86">
        <f t="shared" si="115"/>
        <v>44669</v>
      </c>
      <c r="L32" s="35">
        <v>44725</v>
      </c>
      <c r="M32" s="87"/>
      <c r="N32" s="79">
        <f t="shared" si="107"/>
        <v>31</v>
      </c>
      <c r="O32" s="79">
        <f t="shared" si="108"/>
        <v>249.75</v>
      </c>
      <c r="P32" s="80">
        <f t="shared" si="109"/>
        <v>1</v>
      </c>
      <c r="Q32" s="79" t="str">
        <f t="shared" si="110"/>
        <v/>
      </c>
      <c r="R32" s="81" t="str">
        <f t="shared" si="111"/>
        <v/>
      </c>
      <c r="S32" s="41">
        <f t="shared" si="112"/>
        <v>3</v>
      </c>
      <c r="T32" s="45"/>
      <c r="U32" s="123"/>
      <c r="V32" s="123"/>
      <c r="W32" s="44"/>
      <c r="X32" s="71"/>
      <c r="Y32" s="42"/>
      <c r="Z32" s="44"/>
      <c r="AA32" s="45"/>
      <c r="AB32" s="46"/>
      <c r="AC32" s="47"/>
      <c r="AD32" s="48"/>
      <c r="AE32" s="47"/>
      <c r="AF32" s="48"/>
      <c r="AG32" s="47"/>
      <c r="AH32" s="48"/>
      <c r="AI32" s="47"/>
      <c r="AJ32" s="48"/>
      <c r="AK32" s="47"/>
      <c r="AL32" s="48"/>
      <c r="AM32" s="47"/>
      <c r="AN32" s="48"/>
      <c r="AO32" s="47"/>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48"/>
      <c r="CT32" s="48"/>
      <c r="CU32" s="48"/>
      <c r="CV32" s="48"/>
      <c r="CW32" s="48"/>
      <c r="CX32" s="48" t="s">
        <v>34</v>
      </c>
      <c r="CY32" s="230" cm="1">
        <f t="array" ref="CY32">_xlfn.IFS(CX32="Pres",8,CX32="Abs",0,CX32=0,"",CX32="Orie",2)</f>
        <v>2</v>
      </c>
      <c r="CZ32" s="48" t="s">
        <v>35</v>
      </c>
      <c r="DA32" s="230" cm="1">
        <f t="array" ref="DA32">_xlfn.IFS(CZ32="Pres",8,CZ32="Abs",0,CZ32=0,"")</f>
        <v>8</v>
      </c>
      <c r="DB32" s="48" t="s">
        <v>35</v>
      </c>
      <c r="DC32" s="230" cm="1">
        <f t="array" ref="DC32">_xlfn.IFS(DB32="Pres",8,DB32="Abs",0,DB32=0,"",DB32="Orie",2)</f>
        <v>8</v>
      </c>
      <c r="DD32" s="48" t="s">
        <v>35</v>
      </c>
      <c r="DE32" s="230" cm="1">
        <f t="array" ref="DE32">_xlfn.IFS(DD32="Pres",8,DD32="Abs",0,DD32=0,"",DD32="Orie",2)</f>
        <v>8</v>
      </c>
      <c r="DF32" s="48" t="s">
        <v>35</v>
      </c>
      <c r="DG32" s="230" cm="1">
        <f t="array" ref="DG32">_xlfn.IFS(DF32="Pres",8,DF32="Abs",0,DF32=0,"",DF32="Orie",2)</f>
        <v>8</v>
      </c>
      <c r="DH32" s="48" t="s">
        <v>35</v>
      </c>
      <c r="DI32" s="226" cm="1">
        <f t="array" ref="DI32">_xlfn.IFS(DH32="Pres",8,DH32="Abs",0,DH32=0,"",DH32="Orie",2,DH32="Holi",0,DH32="Leav",0)</f>
        <v>8</v>
      </c>
      <c r="DJ32" s="48" t="s">
        <v>35</v>
      </c>
      <c r="DK32" s="226" cm="1">
        <f t="array" ref="DK32">_xlfn.IFS(DJ32="Pres",8,DJ32="Abs",0,DJ32=0,"",DJ32="Orie",2,DJ32="Holi",0,DJ32="Leav",0)</f>
        <v>8</v>
      </c>
      <c r="DL32" s="48" t="s">
        <v>35</v>
      </c>
      <c r="DM32" s="226" cm="1">
        <f t="array" ref="DM32">_xlfn.IFS(DL32="Pres",8,DL32="Abs",0,DL32=0,"",DL32="Orie",2,DL32="Holi",0,DL32="Leav",0)</f>
        <v>8</v>
      </c>
      <c r="DN32" s="48" t="s">
        <v>35</v>
      </c>
      <c r="DO32" s="226" cm="1">
        <f t="array" ref="DO32">_xlfn.IFS(DN32="Pres",8,DN32="Abs",0,DN32=0,"",DN32="Orie",2,DN32="Holi",0,DN32="Leav",0)</f>
        <v>8</v>
      </c>
      <c r="DP32" s="48" t="s">
        <v>35</v>
      </c>
      <c r="DQ32" s="226" cm="1">
        <f t="array" ref="DQ32">_xlfn.IFS(DP32="Pres",8,DP32="Abs",0,DP32=0,"",DP32="Orie",2,DP32="Holi",0,DP32="Leav",0)</f>
        <v>8</v>
      </c>
      <c r="DR32" s="48" t="s">
        <v>35</v>
      </c>
      <c r="DS32" s="226" cm="1">
        <f t="array" ref="DS32">_xlfn.IFS(DR32="Pres",8,DR32="Abs",0,DR32=0,"",DR32="Orie",2,DR32="Holi",0,DR32="Leav",0)</f>
        <v>8</v>
      </c>
      <c r="DT32" s="48" t="s">
        <v>35</v>
      </c>
      <c r="DU32" s="226" cm="1">
        <f t="array" ref="DU32">_xlfn.IFS(DT32="Pres",8,DT32="Abs",0,DT32=0,"",DT32="Orie",2,DT32="Holi",0,DT32="Leav",0)</f>
        <v>8</v>
      </c>
      <c r="DV32" s="48" t="s">
        <v>35</v>
      </c>
      <c r="DW32" s="226" cm="1">
        <f t="array" ref="DW32">_xlfn.IFS(DV32="Pres",8,DV32="Abs",0,DV32=0,"",DV32="Orie",2,DV32="Holi",0,DV32="Leav",0)</f>
        <v>8</v>
      </c>
      <c r="DX32" s="48" t="s">
        <v>54</v>
      </c>
      <c r="DY32" s="226" cm="1">
        <f t="array" ref="DY32">_xlfn.IFS(DX32="Pres",8,DX32="Abs",0,DX32=0,"",DX32="Orie",2,DX32="Holi",0,DX32="Leav",0)</f>
        <v>0</v>
      </c>
      <c r="DZ32" s="48" t="s">
        <v>54</v>
      </c>
      <c r="EA32" s="226" cm="1">
        <f t="array" ref="EA32">_xlfn.IFS(DZ32="Pres",8,DZ32="Abs",0,DZ32=0,"",DZ32="Orie",2,DZ32="Holi",0,DZ32="Leav",0)</f>
        <v>0</v>
      </c>
      <c r="EB32" s="48" t="s">
        <v>35</v>
      </c>
      <c r="EC32" s="226" cm="1">
        <f t="array" ref="EC32">_xlfn.IFS(EB32="Pres",8,EB32="Abs",0,EB32=0,"",EB32="Orie",2,EB32="Holi",0,EB32="Leav",0)</f>
        <v>8</v>
      </c>
      <c r="ED32" s="48" t="s">
        <v>35</v>
      </c>
      <c r="EE32" s="226" cm="1">
        <f t="array" ref="EE32">_xlfn.IFS(ED32="Pres",8,ED32="Abs",0,ED32=0,"",ED32="Orie",2,ED32="Holi",0,ED32="Leav",0)</f>
        <v>8</v>
      </c>
      <c r="EF32" s="48" t="s">
        <v>35</v>
      </c>
      <c r="EG32" s="226" cm="1">
        <f t="array" ref="EG32">_xlfn.IFS(EF32="Pres",8,EF32="Abs",0,EF32=0,"",EF32="Orie",2,EF32="Holi",0,EF32="Leav",0)</f>
        <v>8</v>
      </c>
      <c r="EH32" s="48" t="s">
        <v>35</v>
      </c>
      <c r="EI32" s="226" cm="1">
        <f t="array" ref="EI32">_xlfn.IFS(EH32="Pres",8,EH32="Abs",0,EH32=0,"",EH32="Orie",2,EH32="Holi",0,EH32="Leav",0)</f>
        <v>8</v>
      </c>
      <c r="EJ32" s="48" t="s">
        <v>35</v>
      </c>
      <c r="EK32" s="226" cm="1">
        <f t="array" ref="EK32">_xlfn.IFS(EJ32="Pres",8,EJ32="Abs",0,EJ32=0,"",EJ32="Orie",2,EJ32="Holi",0,EJ32="Leav",0)</f>
        <v>8</v>
      </c>
      <c r="EL32" s="48" t="s">
        <v>35</v>
      </c>
      <c r="EM32" s="226" cm="1">
        <f t="array" ref="EM32">_xlfn.IFS(EL32="Pres",8,EL32="Abs",0,EL32=0,"",EL32="Orie",2,EL32="Holi",0,EL32="Leav",0)</f>
        <v>8</v>
      </c>
      <c r="EN32" s="48" t="s">
        <v>35</v>
      </c>
      <c r="EO32" s="226" cm="1">
        <f t="array" ref="EO32">_xlfn.IFS(EN32="Pres",8,EN32="Abs",0,EN32=0,"",EN32="Orie",2,EN32="Holi",0,EN32="Leav",0)</f>
        <v>8</v>
      </c>
      <c r="EP32" s="48" t="s">
        <v>35</v>
      </c>
      <c r="EQ32" s="226" cm="1">
        <f t="array" ref="EQ32">_xlfn.IFS(EP32="Pres",8,EP32="Abs",0,EP32=0,"",EP32="Orie",2,EP32="Holi",0,EP32="Leav",0)</f>
        <v>8</v>
      </c>
      <c r="ER32" s="48" t="s">
        <v>35</v>
      </c>
      <c r="ES32" s="226" cm="1">
        <f t="array" ref="ES32">_xlfn.IFS(ER32="Pres",8,ER32="Abs",0,ER32=0,"",ER32="Orie",2,ER32="Holi",0,ER32="Leav",0)</f>
        <v>8</v>
      </c>
      <c r="ET32" s="48" t="s">
        <v>35</v>
      </c>
      <c r="EU32" s="226" cm="1">
        <f t="array" ref="EU32">_xlfn.IFS(ET32="Pres",8,ET32="Abs",0,ET32=0,"",ET32="Orie",2,ET32="Holi",0,ET32="Leav",0)</f>
        <v>8</v>
      </c>
      <c r="EV32" s="48" t="s">
        <v>35</v>
      </c>
      <c r="EW32" s="226" cm="1">
        <f t="array" ref="EW32">_xlfn.IFS(EV32="Pres",8,EV32="Abs",0,EV32=0,"",EV32="Orie",2,EV32="Holi",0,EV32="Leav",0)</f>
        <v>8</v>
      </c>
      <c r="EX32" s="48" t="s">
        <v>35</v>
      </c>
      <c r="EY32" s="226" cm="1">
        <f t="array" ref="EY32">_xlfn.IFS(EX32="Pres",8,EX32="Abs",0,EX32=0,"",EX32="Orie",2,EX32="Holi",0,EX32="Leav",0)</f>
        <v>8</v>
      </c>
      <c r="EZ32" s="48" t="s">
        <v>35</v>
      </c>
      <c r="FA32" s="226" cm="1">
        <f t="array" ref="FA32">_xlfn.IFS(EZ32="Pres",8,EZ32="Abs",0,EZ32=0,"",EZ32="Orie",2,EZ32="Holi",0,EZ32="Leav",0)</f>
        <v>8</v>
      </c>
      <c r="FB32" s="48" t="s">
        <v>35</v>
      </c>
      <c r="FC32" s="451" cm="1">
        <f t="array" ref="FC32">_xlfn.IFS(FB32="Pres",8,FB32="Abs",0,FB32=0,"",FB32="Orie",2,FB32="Holi",0,FB32="Leav",0)</f>
        <v>8</v>
      </c>
      <c r="FD32" s="48" t="s">
        <v>54</v>
      </c>
      <c r="FE32" s="451" cm="1">
        <f t="array" ref="FE32">_xlfn.IFS(FD32="Pres",8,FD32="Abs",0,FD32=0,"",FD32="Orie",2,FD32="Holi",0,FD32="Leav",0)</f>
        <v>0</v>
      </c>
      <c r="FF32" s="48" t="s">
        <v>35</v>
      </c>
      <c r="FG32" s="451" cm="1">
        <f t="array" ref="FG32">_xlfn.IFS(FF32="Pres",8,FF32="Abs",0,FF32=0,"",FF32="Orie",2,FF32="Holi",0,FF32="Leav",0)</f>
        <v>8</v>
      </c>
      <c r="FH32" s="48" t="s">
        <v>35</v>
      </c>
      <c r="FI32" s="451" cm="1">
        <f t="array" ref="FI32">_xlfn.IFS(FH32="Pres",8,FH32="Abs",0,FH32=0,"",FH32="Orie",2,FH32="Holi",0,FH32="Leav",0)</f>
        <v>8</v>
      </c>
      <c r="FJ32" s="48" t="s">
        <v>35</v>
      </c>
      <c r="FK32" s="451" cm="1">
        <f t="array" ref="FK32">_xlfn.IFS(FJ32="Pres",8,FJ32="Abs",0,FJ32=0,"",FJ32="Orie",2,FJ32="Holi",0,FJ32="Leav",0)</f>
        <v>8</v>
      </c>
      <c r="FL32" s="48" t="s">
        <v>35</v>
      </c>
      <c r="FM32" s="451">
        <v>7.75</v>
      </c>
      <c r="FN32" s="48" t="s">
        <v>35</v>
      </c>
      <c r="FO32" s="451" cm="1">
        <f t="array" ref="FO32">_xlfn.IFS(FN32="Pres",8,FN32="Abs",0,FN32=0,"",FN32="Orie",2,FN32="Holi",0,FN32="Leav",0)</f>
        <v>8</v>
      </c>
    </row>
    <row r="33" spans="1:178" ht="18.75" customHeight="1">
      <c r="A33" s="73" t="s">
        <v>49</v>
      </c>
      <c r="B33" s="33" t="s">
        <v>675</v>
      </c>
      <c r="C33" s="33" t="s">
        <v>676</v>
      </c>
      <c r="D33" s="33" t="s">
        <v>677</v>
      </c>
      <c r="E33" s="33"/>
      <c r="F33" s="73" t="s">
        <v>43</v>
      </c>
      <c r="G33" s="35">
        <v>44471</v>
      </c>
      <c r="H33" s="35">
        <v>44827</v>
      </c>
      <c r="I33" s="35">
        <v>44725</v>
      </c>
      <c r="J33" s="36" t="str">
        <f t="shared" si="114"/>
        <v>Sat</v>
      </c>
      <c r="K33" s="86">
        <f t="shared" si="115"/>
        <v>44669</v>
      </c>
      <c r="L33" s="35">
        <v>44725</v>
      </c>
      <c r="M33" s="87"/>
      <c r="N33" s="79">
        <f t="shared" si="107"/>
        <v>31</v>
      </c>
      <c r="O33" s="79">
        <f t="shared" si="108"/>
        <v>248.75</v>
      </c>
      <c r="P33" s="80">
        <f t="shared" si="109"/>
        <v>1</v>
      </c>
      <c r="Q33" s="79">
        <f t="shared" si="110"/>
        <v>2</v>
      </c>
      <c r="R33" s="81" t="str">
        <f t="shared" si="111"/>
        <v/>
      </c>
      <c r="S33" s="41">
        <f t="shared" si="112"/>
        <v>3</v>
      </c>
      <c r="T33" s="45"/>
      <c r="U33" s="123"/>
      <c r="V33" s="123"/>
      <c r="W33" s="44"/>
      <c r="X33" s="71">
        <v>2</v>
      </c>
      <c r="Y33" s="42">
        <v>2</v>
      </c>
      <c r="Z33" s="44"/>
      <c r="AA33" s="45"/>
      <c r="AB33" s="46"/>
      <c r="AC33" s="47">
        <v>16</v>
      </c>
      <c r="AD33" s="48"/>
      <c r="AE33" s="47"/>
      <c r="AF33" s="48"/>
      <c r="AG33" s="47"/>
      <c r="AH33" s="48"/>
      <c r="AI33" s="47"/>
      <c r="AJ33" s="48"/>
      <c r="AK33" s="47"/>
      <c r="AL33" s="48"/>
      <c r="AM33" s="47"/>
      <c r="AN33" s="48"/>
      <c r="AO33" s="47"/>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48"/>
      <c r="CT33" s="48"/>
      <c r="CU33" s="48"/>
      <c r="CV33" s="48"/>
      <c r="CW33" s="48"/>
      <c r="CX33" s="48" t="s">
        <v>34</v>
      </c>
      <c r="CY33" s="230" cm="1">
        <f t="array" ref="CY33">_xlfn.IFS(CX33="Pres",8,CX33="Abs",0,CX33=0,"",CX33="Orie",2)</f>
        <v>2</v>
      </c>
      <c r="CZ33" s="48" t="s">
        <v>35</v>
      </c>
      <c r="DA33" s="230" cm="1">
        <f t="array" ref="DA33">_xlfn.IFS(CZ33="Pres",8,CZ33="Abs",0,CZ33=0,"")</f>
        <v>8</v>
      </c>
      <c r="DB33" s="48" t="s">
        <v>35</v>
      </c>
      <c r="DC33" s="230" cm="1">
        <f t="array" ref="DC33">_xlfn.IFS(DB33="Pres",8,DB33="Abs",0,DB33=0,"",DB33="Orie",2)</f>
        <v>8</v>
      </c>
      <c r="DD33" s="48" t="s">
        <v>35</v>
      </c>
      <c r="DE33" s="230" cm="1">
        <f t="array" ref="DE33">_xlfn.IFS(DD33="Pres",8,DD33="Abs",0,DD33=0,"",DD33="Orie",2)</f>
        <v>8</v>
      </c>
      <c r="DF33" s="48" t="s">
        <v>35</v>
      </c>
      <c r="DG33" s="230" cm="1">
        <f t="array" ref="DG33">_xlfn.IFS(DF33="Pres",8,DF33="Abs",0,DF33=0,"",DF33="Orie",2)</f>
        <v>8</v>
      </c>
      <c r="DH33" s="48" t="s">
        <v>35</v>
      </c>
      <c r="DI33" s="226" cm="1">
        <f t="array" ref="DI33">_xlfn.IFS(DH33="Pres",8,DH33="Abs",0,DH33=0,"",DH33="Orie",2,DH33="Holi",0,DH33="Leav",0)</f>
        <v>8</v>
      </c>
      <c r="DJ33" s="48" t="s">
        <v>35</v>
      </c>
      <c r="DK33" s="226" cm="1">
        <f t="array" ref="DK33">_xlfn.IFS(DJ33="Pres",8,DJ33="Abs",0,DJ33=0,"",DJ33="Orie",2,DJ33="Holi",0,DJ33="Leav",0)</f>
        <v>8</v>
      </c>
      <c r="DL33" s="48" t="s">
        <v>35</v>
      </c>
      <c r="DM33" s="226" cm="1">
        <f t="array" ref="DM33">_xlfn.IFS(DL33="Pres",8,DL33="Abs",0,DL33=0,"",DL33="Orie",2,DL33="Holi",0,DL33="Leav",0)</f>
        <v>8</v>
      </c>
      <c r="DN33" s="48" t="s">
        <v>35</v>
      </c>
      <c r="DO33" s="226" cm="1">
        <f t="array" ref="DO33">_xlfn.IFS(DN33="Pres",8,DN33="Abs",0,DN33=0,"",DN33="Orie",2,DN33="Holi",0,DN33="Leav",0)</f>
        <v>8</v>
      </c>
      <c r="DP33" s="48" t="s">
        <v>35</v>
      </c>
      <c r="DQ33" s="226" cm="1">
        <f t="array" ref="DQ33">_xlfn.IFS(DP33="Pres",8,DP33="Abs",0,DP33=0,"",DP33="Orie",2,DP33="Holi",0,DP33="Leav",0)</f>
        <v>8</v>
      </c>
      <c r="DR33" s="48" t="s">
        <v>35</v>
      </c>
      <c r="DS33" s="226">
        <v>7.75</v>
      </c>
      <c r="DT33" s="48" t="s">
        <v>35</v>
      </c>
      <c r="DU33" s="226" cm="1">
        <f t="array" ref="DU33">_xlfn.IFS(DT33="Pres",8,DT33="Abs",0,DT33=0,"",DT33="Orie",2,DT33="Holi",0,DT33="Leav",0)</f>
        <v>8</v>
      </c>
      <c r="DV33" s="48" t="s">
        <v>35</v>
      </c>
      <c r="DW33" s="226" cm="1">
        <f t="array" ref="DW33">_xlfn.IFS(DV33="Pres",8,DV33="Abs",0,DV33=0,"",DV33="Orie",2,DV33="Holi",0,DV33="Leav",0)</f>
        <v>8</v>
      </c>
      <c r="DX33" s="48" t="s">
        <v>54</v>
      </c>
      <c r="DY33" s="226" cm="1">
        <f t="array" ref="DY33">_xlfn.IFS(DX33="Pres",8,DX33="Abs",0,DX33=0,"",DX33="Orie",2,DX33="Holi",0,DX33="Leav",0)</f>
        <v>0</v>
      </c>
      <c r="DZ33" s="48" t="s">
        <v>54</v>
      </c>
      <c r="EA33" s="226" cm="1">
        <f t="array" ref="EA33">_xlfn.IFS(DZ33="Pres",8,DZ33="Abs",0,DZ33=0,"",DZ33="Orie",2,DZ33="Holi",0,DZ33="Leav",0)</f>
        <v>0</v>
      </c>
      <c r="EB33" s="48" t="s">
        <v>36</v>
      </c>
      <c r="EC33" s="226" cm="1">
        <f t="array" ref="EC33">_xlfn.IFS(EB33="Pres",8,EB33="Abs",0,EB33=0,"",EB33="Orie",2,EB33="Holi",0,EB33="Leav",0)</f>
        <v>0</v>
      </c>
      <c r="ED33" s="48" t="s">
        <v>35</v>
      </c>
      <c r="EE33" s="226" cm="1">
        <f t="array" ref="EE33">_xlfn.IFS(ED33="Pres",8,ED33="Abs",0,ED33=0,"",ED33="Orie",2,ED33="Holi",0,ED33="Leav",0)</f>
        <v>8</v>
      </c>
      <c r="EF33" s="48" t="s">
        <v>35</v>
      </c>
      <c r="EG33" s="226" cm="1">
        <f t="array" ref="EG33">_xlfn.IFS(EF33="Pres",8,EF33="Abs",0,EF33=0,"",EF33="Orie",2,EF33="Holi",0,EF33="Leav",0)</f>
        <v>8</v>
      </c>
      <c r="EH33" s="48" t="s">
        <v>35</v>
      </c>
      <c r="EI33" s="226" cm="1">
        <f t="array" ref="EI33">_xlfn.IFS(EH33="Pres",8,EH33="Abs",0,EH33=0,"",EH33="Orie",2,EH33="Holi",0,EH33="Leav",0)</f>
        <v>8</v>
      </c>
      <c r="EJ33" s="48" t="s">
        <v>35</v>
      </c>
      <c r="EK33" s="226">
        <v>7.5</v>
      </c>
      <c r="EL33" s="48" t="s">
        <v>35</v>
      </c>
      <c r="EM33" s="226" cm="1">
        <f t="array" ref="EM33">_xlfn.IFS(EL33="Pres",8,EL33="Abs",0,EL33=0,"",EL33="Orie",2,EL33="Holi",0,EL33="Leav",0)</f>
        <v>8</v>
      </c>
      <c r="EN33" s="48" t="s">
        <v>35</v>
      </c>
      <c r="EO33" s="226" cm="1">
        <f t="array" ref="EO33">_xlfn.IFS(EN33="Pres",8,EN33="Abs",0,EN33=0,"",EN33="Orie",2,EN33="Holi",0,EN33="Leav",0)</f>
        <v>8</v>
      </c>
      <c r="EP33" s="48" t="s">
        <v>35</v>
      </c>
      <c r="EQ33" s="226" cm="1">
        <f t="array" ref="EQ33">_xlfn.IFS(EP33="Pres",8,EP33="Abs",0,EP33=0,"",EP33="Orie",2,EP33="Holi",0,EP33="Leav",0)</f>
        <v>8</v>
      </c>
      <c r="ER33" s="48" t="s">
        <v>35</v>
      </c>
      <c r="ES33" s="226" cm="1">
        <f t="array" ref="ES33">_xlfn.IFS(ER33="Pres",8,ER33="Abs",0,ER33=0,"",ER33="Orie",2,ER33="Holi",0,ER33="Leav",0)</f>
        <v>8</v>
      </c>
      <c r="ET33" s="48" t="s">
        <v>35</v>
      </c>
      <c r="EU33" s="226" cm="1">
        <f t="array" ref="EU33">_xlfn.IFS(ET33="Pres",8,ET33="Abs",0,ET33=0,"",ET33="Orie",2,ET33="Holi",0,ET33="Leav",0)</f>
        <v>8</v>
      </c>
      <c r="EV33" s="48" t="s">
        <v>35</v>
      </c>
      <c r="EW33" s="226" cm="1">
        <f t="array" ref="EW33">_xlfn.IFS(EV33="Pres",8,EV33="Abs",0,EV33=0,"",EV33="Orie",2,EV33="Holi",0,EV33="Leav",0)</f>
        <v>8</v>
      </c>
      <c r="EX33" s="48" t="s">
        <v>35</v>
      </c>
      <c r="EY33" s="226" cm="1">
        <f t="array" ref="EY33">_xlfn.IFS(EX33="Pres",8,EX33="Abs",0,EX33=0,"",EX33="Orie",2,EX33="Holi",0,EX33="Leav",0)</f>
        <v>8</v>
      </c>
      <c r="EZ33" s="48" t="s">
        <v>35</v>
      </c>
      <c r="FA33" s="226">
        <v>7.75</v>
      </c>
      <c r="FB33" s="48" t="s">
        <v>36</v>
      </c>
      <c r="FC33" s="452">
        <v>0</v>
      </c>
      <c r="FD33" s="48" t="s">
        <v>54</v>
      </c>
      <c r="FE33" s="451" cm="1">
        <f t="array" ref="FE33">_xlfn.IFS(FD33="Pres",8,FD33="Abs",0,FD33=0,"",FD33="Orie",2,FD33="Holi",0,FD33="Leav",0)</f>
        <v>0</v>
      </c>
      <c r="FF33" s="48" t="s">
        <v>35</v>
      </c>
      <c r="FG33" s="451" cm="1">
        <f t="array" ref="FG33">_xlfn.IFS(FF33="Pres",8,FF33="Abs",0,FF33=0,"",FF33="Orie",2,FF33="Holi",0,FF33="Leav",0)</f>
        <v>8</v>
      </c>
      <c r="FH33" s="48" t="s">
        <v>35</v>
      </c>
      <c r="FI33" s="451" cm="1">
        <f t="array" ref="FI33">_xlfn.IFS(FH33="Pres",8,FH33="Abs",0,FH33=0,"",FH33="Orie",2,FH33="Holi",0,FH33="Leav",0)</f>
        <v>8</v>
      </c>
      <c r="FJ33" s="48" t="s">
        <v>35</v>
      </c>
      <c r="FK33" s="451" cm="1">
        <f t="array" ref="FK33">_xlfn.IFS(FJ33="Pres",8,FJ33="Abs",0,FJ33=0,"",FJ33="Orie",2,FJ33="Holi",0,FJ33="Leav",0)</f>
        <v>8</v>
      </c>
      <c r="FL33" s="48" t="s">
        <v>35</v>
      </c>
      <c r="FM33" s="451">
        <v>7.75</v>
      </c>
      <c r="FN33" s="48" t="s">
        <v>35</v>
      </c>
      <c r="FO33" s="451" cm="1">
        <f t="array" ref="FO33">_xlfn.IFS(FN33="Pres",8,FN33="Abs",0,FN33=0,"",FN33="Orie",2,FN33="Holi",0,FN33="Leav",0)</f>
        <v>8</v>
      </c>
    </row>
    <row r="34" spans="1:178" ht="18.75" customHeight="1">
      <c r="A34" s="73" t="s">
        <v>49</v>
      </c>
      <c r="B34" s="33" t="s">
        <v>678</v>
      </c>
      <c r="C34" s="33" t="s">
        <v>679</v>
      </c>
      <c r="D34" s="33" t="s">
        <v>680</v>
      </c>
      <c r="E34" s="33"/>
      <c r="F34" s="73" t="s">
        <v>43</v>
      </c>
      <c r="G34" s="35">
        <v>44471</v>
      </c>
      <c r="H34" s="35">
        <v>44827</v>
      </c>
      <c r="I34" s="35">
        <v>44725</v>
      </c>
      <c r="J34" s="36" t="str">
        <f t="shared" si="114"/>
        <v>Sat</v>
      </c>
      <c r="K34" s="86">
        <f t="shared" si="115"/>
        <v>44669</v>
      </c>
      <c r="L34" s="35">
        <v>44725</v>
      </c>
      <c r="M34" s="87"/>
      <c r="N34" s="79">
        <f t="shared" si="107"/>
        <v>31</v>
      </c>
      <c r="O34" s="79">
        <f t="shared" si="108"/>
        <v>250</v>
      </c>
      <c r="P34" s="80">
        <f t="shared" si="109"/>
        <v>1</v>
      </c>
      <c r="Q34" s="79">
        <f t="shared" si="110"/>
        <v>1</v>
      </c>
      <c r="R34" s="81" t="str">
        <f t="shared" si="111"/>
        <v/>
      </c>
      <c r="S34" s="41">
        <f t="shared" si="112"/>
        <v>3</v>
      </c>
      <c r="T34" s="45"/>
      <c r="U34" s="123"/>
      <c r="V34" s="123"/>
      <c r="W34" s="44"/>
      <c r="X34" s="71">
        <v>1</v>
      </c>
      <c r="Y34" s="42">
        <v>1</v>
      </c>
      <c r="Z34" s="44"/>
      <c r="AA34" s="45"/>
      <c r="AB34" s="46"/>
      <c r="AC34" s="47">
        <v>8</v>
      </c>
      <c r="AD34" s="48"/>
      <c r="AE34" s="47"/>
      <c r="AF34" s="48"/>
      <c r="AG34" s="47"/>
      <c r="AH34" s="48"/>
      <c r="AI34" s="47"/>
      <c r="AJ34" s="48"/>
      <c r="AK34" s="47"/>
      <c r="AL34" s="48"/>
      <c r="AM34" s="47"/>
      <c r="AN34" s="48"/>
      <c r="AO34" s="47"/>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t="s">
        <v>34</v>
      </c>
      <c r="CY34" s="230" cm="1">
        <f t="array" ref="CY34">_xlfn.IFS(CX34="Pres",8,CX34="Abs",0,CX34=0,"",CX34="Orie",2)</f>
        <v>2</v>
      </c>
      <c r="CZ34" s="48" t="s">
        <v>35</v>
      </c>
      <c r="DA34" s="230" cm="1">
        <f t="array" ref="DA34">_xlfn.IFS(CZ34="Pres",8,CZ34="Abs",0,CZ34=0,"")</f>
        <v>8</v>
      </c>
      <c r="DB34" s="48" t="s">
        <v>35</v>
      </c>
      <c r="DC34" s="230" cm="1">
        <f t="array" ref="DC34">_xlfn.IFS(DB34="Pres",8,DB34="Abs",0,DB34=0,"",DB34="Orie",2)</f>
        <v>8</v>
      </c>
      <c r="DD34" s="48" t="s">
        <v>35</v>
      </c>
      <c r="DE34" s="230" cm="1">
        <f t="array" ref="DE34">_xlfn.IFS(DD34="Pres",8,DD34="Abs",0,DD34=0,"",DD34="Orie",2)</f>
        <v>8</v>
      </c>
      <c r="DF34" s="48" t="s">
        <v>35</v>
      </c>
      <c r="DG34" s="230" cm="1">
        <f t="array" ref="DG34">_xlfn.IFS(DF34="Pres",8,DF34="Abs",0,DF34=0,"",DF34="Orie",2)</f>
        <v>8</v>
      </c>
      <c r="DH34" s="48" t="s">
        <v>35</v>
      </c>
      <c r="DI34" s="226" cm="1">
        <f t="array" ref="DI34">_xlfn.IFS(DH34="Pres",8,DH34="Abs",0,DH34=0,"",DH34="Orie",2,DH34="Holi",0,DH34="Leav",0)</f>
        <v>8</v>
      </c>
      <c r="DJ34" s="48" t="s">
        <v>35</v>
      </c>
      <c r="DK34" s="226" cm="1">
        <f t="array" ref="DK34">_xlfn.IFS(DJ34="Pres",8,DJ34="Abs",0,DJ34=0,"",DJ34="Orie",2,DJ34="Holi",0,DJ34="Leav",0)</f>
        <v>8</v>
      </c>
      <c r="DL34" s="48" t="s">
        <v>35</v>
      </c>
      <c r="DM34" s="226" cm="1">
        <f t="array" ref="DM34">_xlfn.IFS(DL34="Pres",8,DL34="Abs",0,DL34=0,"",DL34="Orie",2,DL34="Holi",0,DL34="Leav",0)</f>
        <v>8</v>
      </c>
      <c r="DN34" s="48" t="s">
        <v>35</v>
      </c>
      <c r="DO34" s="226" cm="1">
        <f t="array" ref="DO34">_xlfn.IFS(DN34="Pres",8,DN34="Abs",0,DN34=0,"",DN34="Orie",2,DN34="Holi",0,DN34="Leav",0)</f>
        <v>8</v>
      </c>
      <c r="DP34" s="48" t="s">
        <v>35</v>
      </c>
      <c r="DQ34" s="226" cm="1">
        <f t="array" ref="DQ34">_xlfn.IFS(DP34="Pres",8,DP34="Abs",0,DP34=0,"",DP34="Orie",2,DP34="Holi",0,DP34="Leav",0)</f>
        <v>8</v>
      </c>
      <c r="DR34" s="48" t="s">
        <v>35</v>
      </c>
      <c r="DS34" s="226" cm="1">
        <f t="array" ref="DS34">_xlfn.IFS(DR34="Pres",8,DR34="Abs",0,DR34=0,"",DR34="Orie",2,DR34="Holi",0,DR34="Leav",0)</f>
        <v>8</v>
      </c>
      <c r="DT34" s="48" t="s">
        <v>35</v>
      </c>
      <c r="DU34" s="226" cm="1">
        <f t="array" ref="DU34">_xlfn.IFS(DT34="Pres",8,DT34="Abs",0,DT34=0,"",DT34="Orie",2,DT34="Holi",0,DT34="Leav",0)</f>
        <v>8</v>
      </c>
      <c r="DV34" s="48" t="s">
        <v>35</v>
      </c>
      <c r="DW34" s="226" cm="1">
        <f t="array" ref="DW34">_xlfn.IFS(DV34="Pres",8,DV34="Abs",0,DV34=0,"",DV34="Orie",2,DV34="Holi",0,DV34="Leav",0)</f>
        <v>8</v>
      </c>
      <c r="DX34" s="48" t="s">
        <v>54</v>
      </c>
      <c r="DY34" s="226" cm="1">
        <f t="array" ref="DY34">_xlfn.IFS(DX34="Pres",8,DX34="Abs",0,DX34=0,"",DX34="Orie",2,DX34="Holi",0,DX34="Leav",0)</f>
        <v>0</v>
      </c>
      <c r="DZ34" s="48" t="s">
        <v>54</v>
      </c>
      <c r="EA34" s="226" cm="1">
        <f t="array" ref="EA34">_xlfn.IFS(DZ34="Pres",8,DZ34="Abs",0,DZ34=0,"",DZ34="Orie",2,DZ34="Holi",0,DZ34="Leav",0)</f>
        <v>0</v>
      </c>
      <c r="EB34" s="48" t="s">
        <v>35</v>
      </c>
      <c r="EC34" s="226" cm="1">
        <f t="array" ref="EC34">_xlfn.IFS(EB34="Pres",8,EB34="Abs",0,EB34=0,"",EB34="Orie",2,EB34="Holi",0,EB34="Leav",0)</f>
        <v>8</v>
      </c>
      <c r="ED34" s="48" t="s">
        <v>35</v>
      </c>
      <c r="EE34" s="226" cm="1">
        <f t="array" ref="EE34">_xlfn.IFS(ED34="Pres",8,ED34="Abs",0,ED34=0,"",ED34="Orie",2,ED34="Holi",0,ED34="Leav",0)</f>
        <v>8</v>
      </c>
      <c r="EF34" s="48" t="s">
        <v>35</v>
      </c>
      <c r="EG34" s="226" cm="1">
        <f t="array" ref="EG34">_xlfn.IFS(EF34="Pres",8,EF34="Abs",0,EF34=0,"",EF34="Orie",2,EF34="Holi",0,EF34="Leav",0)</f>
        <v>8</v>
      </c>
      <c r="EH34" s="48" t="s">
        <v>35</v>
      </c>
      <c r="EI34" s="226" cm="1">
        <f t="array" ref="EI34">_xlfn.IFS(EH34="Pres",8,EH34="Abs",0,EH34=0,"",EH34="Orie",2,EH34="Holi",0,EH34="Leav",0)</f>
        <v>8</v>
      </c>
      <c r="EJ34" s="48" t="s">
        <v>35</v>
      </c>
      <c r="EK34" s="226" cm="1">
        <f t="array" ref="EK34">_xlfn.IFS(EJ34="Pres",8,EJ34="Abs",0,EJ34=0,"",EJ34="Orie",2,EJ34="Holi",0,EJ34="Leav",0)</f>
        <v>8</v>
      </c>
      <c r="EL34" s="48" t="s">
        <v>35</v>
      </c>
      <c r="EM34" s="226" cm="1">
        <f t="array" ref="EM34">_xlfn.IFS(EL34="Pres",8,EL34="Abs",0,EL34=0,"",EL34="Orie",2,EL34="Holi",0,EL34="Leav",0)</f>
        <v>8</v>
      </c>
      <c r="EN34" s="48" t="s">
        <v>35</v>
      </c>
      <c r="EO34" s="226" cm="1">
        <f t="array" ref="EO34">_xlfn.IFS(EN34="Pres",8,EN34="Abs",0,EN34=0,"",EN34="Orie",2,EN34="Holi",0,EN34="Leav",0)</f>
        <v>8</v>
      </c>
      <c r="EP34" s="48" t="s">
        <v>35</v>
      </c>
      <c r="EQ34" s="226" cm="1">
        <f t="array" ref="EQ34">_xlfn.IFS(EP34="Pres",8,EP34="Abs",0,EP34=0,"",EP34="Orie",2,EP34="Holi",0,EP34="Leav",0)</f>
        <v>8</v>
      </c>
      <c r="ER34" s="48" t="s">
        <v>35</v>
      </c>
      <c r="ES34" s="226" cm="1">
        <f t="array" ref="ES34">_xlfn.IFS(ER34="Pres",8,ER34="Abs",0,ER34=0,"",ER34="Orie",2,ER34="Holi",0,ER34="Leav",0)</f>
        <v>8</v>
      </c>
      <c r="ET34" s="48" t="s">
        <v>35</v>
      </c>
      <c r="EU34" s="226" cm="1">
        <f t="array" ref="EU34">_xlfn.IFS(ET34="Pres",8,ET34="Abs",0,ET34=0,"",ET34="Orie",2,ET34="Holi",0,ET34="Leav",0)</f>
        <v>8</v>
      </c>
      <c r="EV34" s="48" t="s">
        <v>35</v>
      </c>
      <c r="EW34" s="226" cm="1">
        <f t="array" ref="EW34">_xlfn.IFS(EV34="Pres",8,EV34="Abs",0,EV34=0,"",EV34="Orie",2,EV34="Holi",0,EV34="Leav",0)</f>
        <v>8</v>
      </c>
      <c r="EX34" s="48" t="s">
        <v>35</v>
      </c>
      <c r="EY34" s="226" cm="1">
        <f t="array" ref="EY34">_xlfn.IFS(EX34="Pres",8,EX34="Abs",0,EX34=0,"",EX34="Orie",2,EX34="Holi",0,EX34="Leav",0)</f>
        <v>8</v>
      </c>
      <c r="EZ34" s="48" t="s">
        <v>35</v>
      </c>
      <c r="FA34" s="226" cm="1">
        <f t="array" ref="FA34">_xlfn.IFS(EZ34="Pres",8,EZ34="Abs",0,EZ34=0,"",EZ34="Orie",2,EZ34="Holi",0,EZ34="Leav",0)</f>
        <v>8</v>
      </c>
      <c r="FB34" s="48" t="s">
        <v>35</v>
      </c>
      <c r="FC34" s="451" cm="1">
        <f t="array" ref="FC34">_xlfn.IFS(FB34="Pres",8,FB34="Abs",0,FB34=0,"",FB34="Orie",2,FB34="Holi",0,FB34="Leav",0)</f>
        <v>8</v>
      </c>
      <c r="FD34" s="48" t="s">
        <v>54</v>
      </c>
      <c r="FE34" s="451" cm="1">
        <f t="array" ref="FE34">_xlfn.IFS(FD34="Pres",8,FD34="Abs",0,FD34=0,"",FD34="Orie",2,FD34="Holi",0,FD34="Leav",0)</f>
        <v>0</v>
      </c>
      <c r="FF34" s="48" t="s">
        <v>35</v>
      </c>
      <c r="FG34" s="451" cm="1">
        <f t="array" ref="FG34">_xlfn.IFS(FF34="Pres",8,FF34="Abs",0,FF34=0,"",FF34="Orie",2,FF34="Holi",0,FF34="Leav",0)</f>
        <v>8</v>
      </c>
      <c r="FH34" s="48" t="s">
        <v>35</v>
      </c>
      <c r="FI34" s="451" cm="1">
        <f t="array" ref="FI34">_xlfn.IFS(FH34="Pres",8,FH34="Abs",0,FH34=0,"",FH34="Orie",2,FH34="Holi",0,FH34="Leav",0)</f>
        <v>8</v>
      </c>
      <c r="FJ34" s="48" t="s">
        <v>35</v>
      </c>
      <c r="FK34" s="451" cm="1">
        <f t="array" ref="FK34">_xlfn.IFS(FJ34="Pres",8,FJ34="Abs",0,FJ34=0,"",FJ34="Orie",2,FJ34="Holi",0,FJ34="Leav",0)</f>
        <v>8</v>
      </c>
      <c r="FL34" s="48" t="s">
        <v>36</v>
      </c>
      <c r="FM34" s="451" cm="1">
        <f t="array" ref="FM34">_xlfn.IFS(FL34="Pres",8,FL34="Abs",0,FL34=0,"",FL34="Orie",2,FL34="Holi",0,FL34="Leav",0)</f>
        <v>0</v>
      </c>
      <c r="FN34" s="48" t="s">
        <v>35</v>
      </c>
      <c r="FO34" s="451" cm="1">
        <f t="array" ref="FO34">_xlfn.IFS(FN34="Pres",8,FN34="Abs",0,FN34=0,"",FN34="Orie",2,FN34="Holi",0,FN34="Leav",0)</f>
        <v>8</v>
      </c>
    </row>
    <row r="35" spans="1:178" ht="18.75" customHeight="1">
      <c r="A35" s="73" t="s">
        <v>49</v>
      </c>
      <c r="B35" s="33" t="s">
        <v>681</v>
      </c>
      <c r="C35" s="33" t="s">
        <v>682</v>
      </c>
      <c r="D35" s="33" t="s">
        <v>683</v>
      </c>
      <c r="E35" s="33"/>
      <c r="F35" s="73" t="s">
        <v>43</v>
      </c>
      <c r="G35" s="35">
        <v>44471</v>
      </c>
      <c r="H35" s="35">
        <v>44827</v>
      </c>
      <c r="I35" s="35">
        <v>44725</v>
      </c>
      <c r="J35" s="36" t="str">
        <f t="shared" si="114"/>
        <v>Sat</v>
      </c>
      <c r="K35" s="86">
        <f t="shared" si="115"/>
        <v>44669</v>
      </c>
      <c r="L35" s="35">
        <v>44725</v>
      </c>
      <c r="M35" s="87"/>
      <c r="N35" s="79">
        <f t="shared" si="107"/>
        <v>31</v>
      </c>
      <c r="O35" s="79">
        <f t="shared" si="108"/>
        <v>250</v>
      </c>
      <c r="P35" s="80">
        <f t="shared" si="109"/>
        <v>1</v>
      </c>
      <c r="Q35" s="79" t="str">
        <f t="shared" si="110"/>
        <v/>
      </c>
      <c r="R35" s="81">
        <f t="shared" si="111"/>
        <v>4</v>
      </c>
      <c r="S35" s="41">
        <f t="shared" si="112"/>
        <v>3</v>
      </c>
      <c r="T35" s="45"/>
      <c r="U35" s="123"/>
      <c r="V35" s="123"/>
      <c r="W35" s="44"/>
      <c r="X35" s="71"/>
      <c r="Y35" s="42"/>
      <c r="Z35" s="44"/>
      <c r="AA35" s="45"/>
      <c r="AB35" s="46"/>
      <c r="AC35" s="47"/>
      <c r="AD35" s="48"/>
      <c r="AE35" s="47"/>
      <c r="AF35" s="48"/>
      <c r="AG35" s="47"/>
      <c r="AH35" s="48"/>
      <c r="AI35" s="47"/>
      <c r="AJ35" s="48"/>
      <c r="AK35" s="47"/>
      <c r="AL35" s="48"/>
      <c r="AM35" s="47"/>
      <c r="AN35" s="48"/>
      <c r="AO35" s="47"/>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48"/>
      <c r="CT35" s="48"/>
      <c r="CU35" s="48"/>
      <c r="CV35" s="48"/>
      <c r="CW35" s="48"/>
      <c r="CX35" s="48" t="s">
        <v>34</v>
      </c>
      <c r="CY35" s="230" cm="1">
        <f t="array" ref="CY35">_xlfn.IFS(CX35="Pres",8,CX35="Abs",0,CX35=0,"",CX35="Orie",2)</f>
        <v>2</v>
      </c>
      <c r="CZ35" s="48" t="s">
        <v>35</v>
      </c>
      <c r="DA35" s="230" cm="1">
        <f t="array" ref="DA35">_xlfn.IFS(CZ35="Pres",8,CZ35="Abs",0,CZ35=0,"")</f>
        <v>8</v>
      </c>
      <c r="DB35" s="48" t="s">
        <v>35</v>
      </c>
      <c r="DC35" s="230" cm="1">
        <f t="array" ref="DC35">_xlfn.IFS(DB35="Pres",8,DB35="Abs",0,DB35=0,"",DB35="Orie",2)</f>
        <v>8</v>
      </c>
      <c r="DD35" s="48" t="s">
        <v>35</v>
      </c>
      <c r="DE35" s="230" cm="1">
        <f t="array" ref="DE35">_xlfn.IFS(DD35="Pres",8,DD35="Abs",0,DD35=0,"",DD35="Orie",2)</f>
        <v>8</v>
      </c>
      <c r="DF35" s="48" t="s">
        <v>35</v>
      </c>
      <c r="DG35" s="230" cm="1">
        <f t="array" ref="DG35">_xlfn.IFS(DF35="Pres",8,DF35="Abs",0,DF35=0,"",DF35="Orie",2)</f>
        <v>8</v>
      </c>
      <c r="DH35" s="48" t="s">
        <v>35</v>
      </c>
      <c r="DI35" s="226" cm="1">
        <f t="array" ref="DI35">_xlfn.IFS(DH35="Pres",8,DH35="Abs",0,DH35=0,"",DH35="Orie",2,DH35="Holi",0,DH35="Leav",0)</f>
        <v>8</v>
      </c>
      <c r="DJ35" s="48" t="s">
        <v>35</v>
      </c>
      <c r="DK35" s="226" cm="1">
        <f t="array" ref="DK35">_xlfn.IFS(DJ35="Pres",8,DJ35="Abs",0,DJ35=0,"",DJ35="Orie",2,DJ35="Holi",0,DJ35="Leav",0)</f>
        <v>8</v>
      </c>
      <c r="DL35" s="48" t="s">
        <v>35</v>
      </c>
      <c r="DM35" s="226" cm="1">
        <f t="array" ref="DM35">_xlfn.IFS(DL35="Pres",8,DL35="Abs",0,DL35=0,"",DL35="Orie",2,DL35="Holi",0,DL35="Leav",0)</f>
        <v>8</v>
      </c>
      <c r="DN35" s="48" t="s">
        <v>35</v>
      </c>
      <c r="DO35" s="226" cm="1">
        <f t="array" ref="DO35">_xlfn.IFS(DN35="Pres",8,DN35="Abs",0,DN35=0,"",DN35="Orie",2,DN35="Holi",0,DN35="Leav",0)</f>
        <v>8</v>
      </c>
      <c r="DP35" s="48" t="s">
        <v>35</v>
      </c>
      <c r="DQ35" s="226" cm="1">
        <f t="array" ref="DQ35">_xlfn.IFS(DP35="Pres",8,DP35="Abs",0,DP35=0,"",DP35="Orie",2,DP35="Holi",0,DP35="Leav",0)</f>
        <v>8</v>
      </c>
      <c r="DR35" s="48" t="s">
        <v>35</v>
      </c>
      <c r="DS35" s="226" cm="1">
        <f t="array" ref="DS35">_xlfn.IFS(DR35="Pres",8,DR35="Abs",0,DR35=0,"",DR35="Orie",2,DR35="Holi",0,DR35="Leav",0)</f>
        <v>8</v>
      </c>
      <c r="DT35" s="48" t="s">
        <v>35</v>
      </c>
      <c r="DU35" s="226" cm="1">
        <f t="array" ref="DU35">_xlfn.IFS(DT35="Pres",8,DT35="Abs",0,DT35=0,"",DT35="Orie",2,DT35="Holi",0,DT35="Leav",0)</f>
        <v>8</v>
      </c>
      <c r="DV35" s="48" t="s">
        <v>35</v>
      </c>
      <c r="DW35" s="226" cm="1">
        <f t="array" ref="DW35">_xlfn.IFS(DV35="Pres",8,DV35="Abs",0,DV35=0,"",DV35="Orie",2,DV35="Holi",0,DV35="Leav",0)</f>
        <v>8</v>
      </c>
      <c r="DX35" s="48" t="s">
        <v>54</v>
      </c>
      <c r="DY35" s="226" cm="1">
        <f t="array" ref="DY35">_xlfn.IFS(DX35="Pres",8,DX35="Abs",0,DX35=0,"",DX35="Orie",2,DX35="Holi",0,DX35="Leav",0)</f>
        <v>0</v>
      </c>
      <c r="DZ35" s="48" t="s">
        <v>54</v>
      </c>
      <c r="EA35" s="226" cm="1">
        <f t="array" ref="EA35">_xlfn.IFS(DZ35="Pres",8,DZ35="Abs",0,DZ35=0,"",DZ35="Orie",2,DZ35="Holi",0,DZ35="Leav",0)</f>
        <v>0</v>
      </c>
      <c r="EB35" s="48" t="s">
        <v>35</v>
      </c>
      <c r="EC35" s="226" cm="1">
        <f t="array" ref="EC35">_xlfn.IFS(EB35="Pres",8,EB35="Abs",0,EB35=0,"",EB35="Orie",2,EB35="Holi",0,EB35="Leav",0)</f>
        <v>8</v>
      </c>
      <c r="ED35" s="48" t="s">
        <v>35</v>
      </c>
      <c r="EE35" s="226" cm="1">
        <f t="array" ref="EE35">_xlfn.IFS(ED35="Pres",8,ED35="Abs",0,ED35=0,"",ED35="Orie",2,ED35="Holi",0,ED35="Leav",0)</f>
        <v>8</v>
      </c>
      <c r="EF35" s="48" t="s">
        <v>35</v>
      </c>
      <c r="EG35" s="226" cm="1">
        <f t="array" ref="EG35">_xlfn.IFS(EF35="Pres",8,EF35="Abs",0,EF35=0,"",EF35="Orie",2,EF35="Holi",0,EF35="Leav",0)</f>
        <v>8</v>
      </c>
      <c r="EH35" s="48" t="s">
        <v>35</v>
      </c>
      <c r="EI35" s="226" cm="1">
        <f t="array" ref="EI35">_xlfn.IFS(EH35="Pres",8,EH35="Abs",0,EH35=0,"",EH35="Orie",2,EH35="Holi",0,EH35="Leav",0)</f>
        <v>8</v>
      </c>
      <c r="EJ35" s="48" t="s">
        <v>35</v>
      </c>
      <c r="EK35" s="226" cm="1">
        <f t="array" ref="EK35">_xlfn.IFS(EJ35="Pres",8,EJ35="Abs",0,EJ35=0,"",EJ35="Orie",2,EJ35="Holi",0,EJ35="Leav",0)</f>
        <v>8</v>
      </c>
      <c r="EL35" s="48" t="s">
        <v>35</v>
      </c>
      <c r="EM35" s="226" cm="1">
        <f t="array" ref="EM35">_xlfn.IFS(EL35="Pres",8,EL35="Abs",0,EL35=0,"",EL35="Orie",2,EL35="Holi",0,EL35="Leav",0)</f>
        <v>8</v>
      </c>
      <c r="EN35" s="48" t="s">
        <v>35</v>
      </c>
      <c r="EO35" s="226" cm="1">
        <f t="array" ref="EO35">_xlfn.IFS(EN35="Pres",8,EN35="Abs",0,EN35=0,"",EN35="Orie",2,EN35="Holi",0,EN35="Leav",0)</f>
        <v>8</v>
      </c>
      <c r="EP35" s="48" t="s">
        <v>35</v>
      </c>
      <c r="EQ35" s="226" cm="1">
        <f t="array" ref="EQ35">_xlfn.IFS(EP35="Pres",8,EP35="Abs",0,EP35=0,"",EP35="Orie",2,EP35="Holi",0,EP35="Leav",0)</f>
        <v>8</v>
      </c>
      <c r="ER35" s="48" t="s">
        <v>35</v>
      </c>
      <c r="ES35" s="226" cm="1">
        <f t="array" ref="ES35">_xlfn.IFS(ER35="Pres",8,ER35="Abs",0,ER35=0,"",ER35="Orie",2,ER35="Holi",0,ER35="Leav",0)</f>
        <v>8</v>
      </c>
      <c r="ET35" s="48" t="s">
        <v>35</v>
      </c>
      <c r="EU35" s="226" cm="1">
        <f t="array" ref="EU35">_xlfn.IFS(ET35="Pres",8,ET35="Abs",0,ET35=0,"",ET35="Orie",2,ET35="Holi",0,ET35="Leav",0)</f>
        <v>8</v>
      </c>
      <c r="EV35" s="48" t="s">
        <v>35</v>
      </c>
      <c r="EW35" s="226" cm="1">
        <f t="array" ref="EW35">_xlfn.IFS(EV35="Pres",8,EV35="Abs",0,EV35=0,"",EV35="Orie",2,EV35="Holi",0,EV35="Leav",0)</f>
        <v>8</v>
      </c>
      <c r="EX35" s="48" t="s">
        <v>35</v>
      </c>
      <c r="EY35" s="226" cm="1">
        <f t="array" ref="EY35">_xlfn.IFS(EX35="Pres",8,EX35="Abs",0,EX35=0,"",EX35="Orie",2,EX35="Holi",0,EX35="Leav",0)</f>
        <v>8</v>
      </c>
      <c r="EZ35" s="48" t="s">
        <v>35</v>
      </c>
      <c r="FA35" s="226" cm="1">
        <f t="array" ref="FA35">_xlfn.IFS(EZ35="Pres",8,EZ35="Abs",0,EZ35=0,"",EZ35="Orie",2,EZ35="Holi",0,EZ35="Leav",0)</f>
        <v>8</v>
      </c>
      <c r="FB35" s="48" t="s">
        <v>35</v>
      </c>
      <c r="FC35" s="451" cm="1">
        <f t="array" ref="FC35">_xlfn.IFS(FB35="Pres",8,FB35="Abs",0,FB35=0,"",FB35="Orie",2,FB35="Holi",0,FB35="Leav",0)</f>
        <v>8</v>
      </c>
      <c r="FD35" s="48" t="s">
        <v>54</v>
      </c>
      <c r="FE35" s="451" cm="1">
        <f t="array" ref="FE35">_xlfn.IFS(FD35="Pres",8,FD35="Abs",0,FD35=0,"",FD35="Orie",2,FD35="Holi",0,FD35="Leav",0)</f>
        <v>0</v>
      </c>
      <c r="FF35" s="48" t="s">
        <v>35</v>
      </c>
      <c r="FG35" s="451" cm="1">
        <f t="array" ref="FG35">_xlfn.IFS(FF35="Pres",8,FF35="Abs",0,FF35=0,"",FF35="Orie",2,FF35="Holi",0,FF35="Leav",0)</f>
        <v>8</v>
      </c>
      <c r="FH35" s="48" t="s">
        <v>35</v>
      </c>
      <c r="FI35" s="451" cm="1">
        <f t="array" ref="FI35">_xlfn.IFS(FH35="Pres",8,FH35="Abs",0,FH35=0,"",FH35="Orie",2,FH35="Holi",0,FH35="Leav",0)</f>
        <v>8</v>
      </c>
      <c r="FJ35" s="48" t="s">
        <v>35</v>
      </c>
      <c r="FK35" s="451" cm="1">
        <f t="array" ref="FK35">_xlfn.IFS(FJ35="Pres",8,FJ35="Abs",0,FJ35=0,"",FJ35="Orie",2,FJ35="Holi",0,FJ35="Leav",0)</f>
        <v>8</v>
      </c>
      <c r="FL35" s="48" t="s">
        <v>35</v>
      </c>
      <c r="FM35" s="451" cm="1">
        <f t="array" ref="FM35">_xlfn.IFS(FL35="Pres",8,FL35="Abs",0,FL35=0,"",FL35="Orie",2,FL35="Holi",0,FL35="Leav",0)</f>
        <v>8</v>
      </c>
      <c r="FN35" s="48" t="s">
        <v>35</v>
      </c>
      <c r="FO35" s="451" cm="1">
        <f t="array" ref="FO35">_xlfn.IFS(FN35="Pres",8,FN35="Abs",0,FN35=0,"",FN35="Orie",2,FN35="Holi",0,FN35="Leav",0)</f>
        <v>8</v>
      </c>
      <c r="FP35" s="48" t="s">
        <v>48</v>
      </c>
      <c r="FR35" s="48" t="s">
        <v>48</v>
      </c>
      <c r="FT35" s="48" t="s">
        <v>48</v>
      </c>
      <c r="FV35" s="48" t="s">
        <v>48</v>
      </c>
    </row>
    <row r="36" spans="1:178" ht="18.75" customHeight="1">
      <c r="A36" s="73" t="s">
        <v>49</v>
      </c>
      <c r="B36" s="33" t="s">
        <v>684</v>
      </c>
      <c r="C36" s="33" t="s">
        <v>109</v>
      </c>
      <c r="D36" s="33" t="s">
        <v>685</v>
      </c>
      <c r="E36" s="50"/>
      <c r="F36" s="73" t="s">
        <v>43</v>
      </c>
      <c r="G36" s="35">
        <v>44471</v>
      </c>
      <c r="H36" s="35">
        <v>44827</v>
      </c>
      <c r="I36" s="35">
        <v>44725</v>
      </c>
      <c r="J36" s="36" t="str">
        <f t="shared" si="114"/>
        <v>Sat</v>
      </c>
      <c r="K36" s="86">
        <f t="shared" si="115"/>
        <v>44669</v>
      </c>
      <c r="L36" s="35">
        <v>44725</v>
      </c>
      <c r="M36" s="87"/>
      <c r="N36" s="79">
        <f t="shared" si="107"/>
        <v>31</v>
      </c>
      <c r="O36" s="79">
        <f t="shared" si="108"/>
        <v>249.55</v>
      </c>
      <c r="P36" s="80">
        <f t="shared" si="109"/>
        <v>1</v>
      </c>
      <c r="Q36" s="79" t="str">
        <f t="shared" si="110"/>
        <v/>
      </c>
      <c r="R36" s="81" t="str">
        <f t="shared" si="111"/>
        <v/>
      </c>
      <c r="S36" s="41">
        <f t="shared" si="112"/>
        <v>3</v>
      </c>
      <c r="T36" s="45"/>
      <c r="U36" s="123"/>
      <c r="V36" s="123"/>
      <c r="W36" s="44"/>
      <c r="X36" s="71"/>
      <c r="Y36" s="42"/>
      <c r="Z36" s="44"/>
      <c r="AA36" s="45"/>
      <c r="AB36" s="46"/>
      <c r="AC36" s="47"/>
      <c r="AD36" s="48"/>
      <c r="AE36" s="47"/>
      <c r="AF36" s="48"/>
      <c r="AG36" s="47"/>
      <c r="AH36" s="48"/>
      <c r="AI36" s="47"/>
      <c r="AJ36" s="48"/>
      <c r="AK36" s="47"/>
      <c r="AL36" s="48"/>
      <c r="AM36" s="47"/>
      <c r="AN36" s="48"/>
      <c r="AO36" s="47"/>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48"/>
      <c r="CT36" s="48"/>
      <c r="CU36" s="48"/>
      <c r="CV36" s="48"/>
      <c r="CW36" s="48"/>
      <c r="CX36" s="48" t="s">
        <v>34</v>
      </c>
      <c r="CY36" s="230" cm="1">
        <f t="array" ref="CY36">_xlfn.IFS(CX36="Pres",8,CX36="Abs",0,CX36=0,"",CX36="Orie",2)</f>
        <v>2</v>
      </c>
      <c r="CZ36" s="48" t="s">
        <v>35</v>
      </c>
      <c r="DA36" s="230" cm="1">
        <f t="array" ref="DA36">_xlfn.IFS(CZ36="Pres",8,CZ36="Abs",0,CZ36=0,"")</f>
        <v>8</v>
      </c>
      <c r="DB36" s="48" t="s">
        <v>35</v>
      </c>
      <c r="DC36" s="230" cm="1">
        <f t="array" ref="DC36">_xlfn.IFS(DB36="Pres",8,DB36="Abs",0,DB36=0,"",DB36="Orie",2)</f>
        <v>8</v>
      </c>
      <c r="DD36" s="48" t="s">
        <v>35</v>
      </c>
      <c r="DE36" s="230" cm="1">
        <f t="array" ref="DE36">_xlfn.IFS(DD36="Pres",8,DD36="Abs",0,DD36=0,"",DD36="Orie",2)</f>
        <v>8</v>
      </c>
      <c r="DF36" s="48" t="s">
        <v>35</v>
      </c>
      <c r="DG36" s="230" cm="1">
        <f t="array" ref="DG36">_xlfn.IFS(DF36="Pres",8,DF36="Abs",0,DF36=0,"",DF36="Orie",2)</f>
        <v>8</v>
      </c>
      <c r="DH36" s="48" t="s">
        <v>35</v>
      </c>
      <c r="DI36" s="226" cm="1">
        <f t="array" ref="DI36">_xlfn.IFS(DH36="Pres",8,DH36="Abs",0,DH36=0,"",DH36="Orie",2,DH36="Holi",0,DH36="Leav",0)</f>
        <v>8</v>
      </c>
      <c r="DJ36" s="48" t="s">
        <v>35</v>
      </c>
      <c r="DK36" s="226" cm="1">
        <f t="array" ref="DK36">_xlfn.IFS(DJ36="Pres",8,DJ36="Abs",0,DJ36=0,"",DJ36="Orie",2,DJ36="Holi",0,DJ36="Leav",0)</f>
        <v>8</v>
      </c>
      <c r="DL36" s="48" t="s">
        <v>35</v>
      </c>
      <c r="DM36" s="226" cm="1">
        <f t="array" ref="DM36">_xlfn.IFS(DL36="Pres",8,DL36="Abs",0,DL36=0,"",DL36="Orie",2,DL36="Holi",0,DL36="Leav",0)</f>
        <v>8</v>
      </c>
      <c r="DN36" s="48" t="s">
        <v>35</v>
      </c>
      <c r="DO36" s="226" cm="1">
        <f t="array" ref="DO36">_xlfn.IFS(DN36="Pres",8,DN36="Abs",0,DN36=0,"",DN36="Orie",2,DN36="Holi",0,DN36="Leav",0)</f>
        <v>8</v>
      </c>
      <c r="DP36" s="48" t="s">
        <v>35</v>
      </c>
      <c r="DQ36" s="226" cm="1">
        <f t="array" ref="DQ36">_xlfn.IFS(DP36="Pres",8,DP36="Abs",0,DP36=0,"",DP36="Orie",2,DP36="Holi",0,DP36="Leav",0)</f>
        <v>8</v>
      </c>
      <c r="DR36" s="48" t="s">
        <v>35</v>
      </c>
      <c r="DS36" s="226" cm="1">
        <f t="array" ref="DS36">_xlfn.IFS(DR36="Pres",8,DR36="Abs",0,DR36=0,"",DR36="Orie",2,DR36="Holi",0,DR36="Leav",0)</f>
        <v>8</v>
      </c>
      <c r="DT36" s="48" t="s">
        <v>35</v>
      </c>
      <c r="DU36" s="226" cm="1">
        <f t="array" ref="DU36">_xlfn.IFS(DT36="Pres",8,DT36="Abs",0,DT36=0,"",DT36="Orie",2,DT36="Holi",0,DT36="Leav",0)</f>
        <v>8</v>
      </c>
      <c r="DV36" s="48" t="s">
        <v>35</v>
      </c>
      <c r="DW36" s="226" cm="1">
        <f t="array" ref="DW36">_xlfn.IFS(DV36="Pres",8,DV36="Abs",0,DV36=0,"",DV36="Orie",2,DV36="Holi",0,DV36="Leav",0)</f>
        <v>8</v>
      </c>
      <c r="DX36" s="48" t="s">
        <v>54</v>
      </c>
      <c r="DY36" s="226" cm="1">
        <f t="array" ref="DY36">_xlfn.IFS(DX36="Pres",8,DX36="Abs",0,DX36=0,"",DX36="Orie",2,DX36="Holi",0,DX36="Leav",0)</f>
        <v>0</v>
      </c>
      <c r="DZ36" s="48" t="s">
        <v>54</v>
      </c>
      <c r="EA36" s="226" cm="1">
        <f t="array" ref="EA36">_xlfn.IFS(DZ36="Pres",8,DZ36="Abs",0,DZ36=0,"",DZ36="Orie",2,DZ36="Holi",0,DZ36="Leav",0)</f>
        <v>0</v>
      </c>
      <c r="EB36" s="48" t="s">
        <v>35</v>
      </c>
      <c r="EC36" s="226" cm="1">
        <f t="array" ref="EC36">_xlfn.IFS(EB36="Pres",8,EB36="Abs",0,EB36=0,"",EB36="Orie",2,EB36="Holi",0,EB36="Leav",0)</f>
        <v>8</v>
      </c>
      <c r="ED36" s="48" t="s">
        <v>35</v>
      </c>
      <c r="EE36" s="226" cm="1">
        <f t="array" ref="EE36">_xlfn.IFS(ED36="Pres",8,ED36="Abs",0,ED36=0,"",ED36="Orie",2,ED36="Holi",0,ED36="Leav",0)</f>
        <v>8</v>
      </c>
      <c r="EF36" s="48" t="s">
        <v>35</v>
      </c>
      <c r="EG36" s="226" cm="1">
        <f t="array" ref="EG36">_xlfn.IFS(EF36="Pres",8,EF36="Abs",0,EF36=0,"",EF36="Orie",2,EF36="Holi",0,EF36="Leav",0)</f>
        <v>8</v>
      </c>
      <c r="EH36" s="48" t="s">
        <v>35</v>
      </c>
      <c r="EI36" s="226" cm="1">
        <f t="array" ref="EI36">_xlfn.IFS(EH36="Pres",8,EH36="Abs",0,EH36=0,"",EH36="Orie",2,EH36="Holi",0,EH36="Leav",0)</f>
        <v>8</v>
      </c>
      <c r="EJ36" s="48" t="s">
        <v>35</v>
      </c>
      <c r="EK36" s="226" cm="1">
        <f t="array" ref="EK36">_xlfn.IFS(EJ36="Pres",8,EJ36="Abs",0,EJ36=0,"",EJ36="Orie",2,EJ36="Holi",0,EJ36="Leav",0)</f>
        <v>8</v>
      </c>
      <c r="EL36" s="48" t="s">
        <v>35</v>
      </c>
      <c r="EM36" s="226" cm="1">
        <f t="array" ref="EM36">_xlfn.IFS(EL36="Pres",8,EL36="Abs",0,EL36=0,"",EL36="Orie",2,EL36="Holi",0,EL36="Leav",0)</f>
        <v>8</v>
      </c>
      <c r="EN36" s="48" t="s">
        <v>35</v>
      </c>
      <c r="EO36" s="226" cm="1">
        <f t="array" ref="EO36">_xlfn.IFS(EN36="Pres",8,EN36="Abs",0,EN36=0,"",EN36="Orie",2,EN36="Holi",0,EN36="Leav",0)</f>
        <v>8</v>
      </c>
      <c r="EP36" s="48" t="s">
        <v>35</v>
      </c>
      <c r="EQ36" s="226" cm="1">
        <f t="array" ref="EQ36">_xlfn.IFS(EP36="Pres",8,EP36="Abs",0,EP36=0,"",EP36="Orie",2,EP36="Holi",0,EP36="Leav",0)</f>
        <v>8</v>
      </c>
      <c r="ER36" s="48" t="s">
        <v>35</v>
      </c>
      <c r="ES36" s="226" cm="1">
        <f t="array" ref="ES36">_xlfn.IFS(ER36="Pres",8,ER36="Abs",0,ER36=0,"",ER36="Orie",2,ER36="Holi",0,ER36="Leav",0)</f>
        <v>8</v>
      </c>
      <c r="ET36" s="48" t="s">
        <v>35</v>
      </c>
      <c r="EU36" s="226" cm="1">
        <f t="array" ref="EU36">_xlfn.IFS(ET36="Pres",8,ET36="Abs",0,ET36=0,"",ET36="Orie",2,ET36="Holi",0,ET36="Leav",0)</f>
        <v>8</v>
      </c>
      <c r="EV36" s="48" t="s">
        <v>35</v>
      </c>
      <c r="EW36" s="226" cm="1">
        <f t="array" ref="EW36">_xlfn.IFS(EV36="Pres",8,EV36="Abs",0,EV36=0,"",EV36="Orie",2,EV36="Holi",0,EV36="Leav",0)</f>
        <v>8</v>
      </c>
      <c r="EX36" s="48" t="s">
        <v>35</v>
      </c>
      <c r="EY36" s="226" cm="1">
        <f t="array" ref="EY36">_xlfn.IFS(EX36="Pres",8,EX36="Abs",0,EX36=0,"",EX36="Orie",2,EX36="Holi",0,EX36="Leav",0)</f>
        <v>8</v>
      </c>
      <c r="EZ36" s="48" t="s">
        <v>35</v>
      </c>
      <c r="FA36" s="226">
        <v>7.8</v>
      </c>
      <c r="FB36" s="48" t="s">
        <v>35</v>
      </c>
      <c r="FC36" s="451" cm="1">
        <f t="array" ref="FC36">_xlfn.IFS(FB36="Pres",8,FB36="Abs",0,FB36=0,"",FB36="Orie",2,FB36="Holi",0,FB36="Leav",0)</f>
        <v>8</v>
      </c>
      <c r="FD36" s="48" t="s">
        <v>54</v>
      </c>
      <c r="FE36" s="451" cm="1">
        <f t="array" ref="FE36">_xlfn.IFS(FD36="Pres",8,FD36="Abs",0,FD36=0,"",FD36="Orie",2,FD36="Holi",0,FD36="Leav",0)</f>
        <v>0</v>
      </c>
      <c r="FF36" s="48" t="s">
        <v>35</v>
      </c>
      <c r="FG36" s="451" cm="1">
        <f t="array" ref="FG36">_xlfn.IFS(FF36="Pres",8,FF36="Abs",0,FF36=0,"",FF36="Orie",2,FF36="Holi",0,FF36="Leav",0)</f>
        <v>8</v>
      </c>
      <c r="FH36" s="48" t="s">
        <v>35</v>
      </c>
      <c r="FI36" s="451" cm="1">
        <f t="array" ref="FI36">_xlfn.IFS(FH36="Pres",8,FH36="Abs",0,FH36=0,"",FH36="Orie",2,FH36="Holi",0,FH36="Leav",0)</f>
        <v>8</v>
      </c>
      <c r="FJ36" s="48" t="s">
        <v>35</v>
      </c>
      <c r="FK36" s="451" cm="1">
        <f t="array" ref="FK36">_xlfn.IFS(FJ36="Pres",8,FJ36="Abs",0,FJ36=0,"",FJ36="Orie",2,FJ36="Holi",0,FJ36="Leav",0)</f>
        <v>8</v>
      </c>
      <c r="FL36" s="48" t="s">
        <v>35</v>
      </c>
      <c r="FM36" s="451">
        <v>7.75</v>
      </c>
      <c r="FN36" s="48" t="s">
        <v>35</v>
      </c>
      <c r="FO36" s="451" cm="1">
        <f t="array" ref="FO36">_xlfn.IFS(FN36="Pres",8,FN36="Abs",0,FN36=0,"",FN36="Orie",2,FN36="Holi",0,FN36="Leav",0)</f>
        <v>8</v>
      </c>
    </row>
    <row r="37" spans="1:178" ht="18.75" customHeight="1">
      <c r="A37" s="73" t="s">
        <v>60</v>
      </c>
      <c r="B37" s="33" t="s">
        <v>686</v>
      </c>
      <c r="C37" s="33" t="s">
        <v>687</v>
      </c>
      <c r="D37" s="33" t="s">
        <v>688</v>
      </c>
      <c r="E37" s="51"/>
      <c r="F37" s="73" t="s">
        <v>43</v>
      </c>
      <c r="G37" s="35">
        <v>44471</v>
      </c>
      <c r="H37" s="35">
        <v>44827</v>
      </c>
      <c r="I37" s="35">
        <v>44725</v>
      </c>
      <c r="J37" s="36" t="str">
        <f t="shared" si="114"/>
        <v>Sat</v>
      </c>
      <c r="K37" s="86">
        <f t="shared" si="115"/>
        <v>44669</v>
      </c>
      <c r="L37" s="35">
        <v>44725</v>
      </c>
      <c r="M37" s="87"/>
      <c r="N37" s="79">
        <f t="shared" si="107"/>
        <v>10</v>
      </c>
      <c r="O37" s="79">
        <f t="shared" si="108"/>
        <v>82</v>
      </c>
      <c r="P37" s="80">
        <f t="shared" si="109"/>
        <v>1</v>
      </c>
      <c r="Q37" s="79">
        <f t="shared" si="110"/>
        <v>1</v>
      </c>
      <c r="R37" s="81" t="str">
        <f t="shared" si="111"/>
        <v/>
      </c>
      <c r="S37" s="41">
        <f t="shared" si="112"/>
        <v>1</v>
      </c>
      <c r="T37" s="45"/>
      <c r="U37" s="123"/>
      <c r="V37" s="123"/>
      <c r="W37" s="44"/>
      <c r="X37" s="71">
        <v>1</v>
      </c>
      <c r="Y37" s="42">
        <v>1</v>
      </c>
      <c r="Z37" s="44"/>
      <c r="AA37" s="45"/>
      <c r="AB37" s="46"/>
      <c r="AC37" s="47">
        <v>8</v>
      </c>
      <c r="AD37" s="48"/>
      <c r="AE37" s="47"/>
      <c r="AF37" s="48"/>
      <c r="AG37" s="47"/>
      <c r="AH37" s="48"/>
      <c r="AI37" s="47"/>
      <c r="AJ37" s="48"/>
      <c r="AK37" s="47"/>
      <c r="AL37" s="48"/>
      <c r="AM37" s="47"/>
      <c r="AN37" s="48"/>
      <c r="AO37" s="47"/>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48"/>
      <c r="CT37" s="48"/>
      <c r="CU37" s="48"/>
      <c r="CV37" s="48"/>
      <c r="CW37" s="48"/>
      <c r="CX37" s="48" t="s">
        <v>34</v>
      </c>
      <c r="CY37" s="230" cm="1">
        <f t="array" ref="CY37">_xlfn.IFS(CX37="Pres",8,CX37="Abs",0,CX37=0,"",CX37="Orie",2)</f>
        <v>2</v>
      </c>
      <c r="CZ37" s="48" t="s">
        <v>35</v>
      </c>
      <c r="DA37" s="230" cm="1">
        <f t="array" ref="DA37">_xlfn.IFS(CZ37="Pres",8,CZ37="Abs",0,CZ37=0,"")</f>
        <v>8</v>
      </c>
      <c r="DB37" s="48" t="s">
        <v>35</v>
      </c>
      <c r="DC37" s="230" cm="1">
        <f t="array" ref="DC37">_xlfn.IFS(DB37="Pres",8,DB37="Abs",0,DB37=0,"",DB37="Orie",2)</f>
        <v>8</v>
      </c>
      <c r="DD37" s="48" t="s">
        <v>35</v>
      </c>
      <c r="DE37" s="230" cm="1">
        <f t="array" ref="DE37">_xlfn.IFS(DD37="Pres",8,DD37="Abs",0,DD37=0,"",DD37="Orie",2)</f>
        <v>8</v>
      </c>
      <c r="DF37" s="48" t="s">
        <v>35</v>
      </c>
      <c r="DG37" s="230" cm="1">
        <f t="array" ref="DG37">_xlfn.IFS(DF37="Pres",8,DF37="Abs",0,DF37=0,"",DF37="Orie",2)</f>
        <v>8</v>
      </c>
      <c r="DH37" s="48" t="s">
        <v>36</v>
      </c>
      <c r="DI37" s="226" cm="1">
        <f t="array" ref="DI37">_xlfn.IFS(DH37="Pres",8,DH37="Abs",0,DH37=0,"",DH37="Orie",2,DH37="Holi",0,DH37="Leav",0)</f>
        <v>0</v>
      </c>
      <c r="DJ37" s="48" t="s">
        <v>35</v>
      </c>
      <c r="DK37" s="226" cm="1">
        <f t="array" ref="DK37">_xlfn.IFS(DJ37="Pres",8,DJ37="Abs",0,DJ37=0,"",DJ37="Orie",2,DJ37="Holi",0,DJ37="Leav",0)</f>
        <v>8</v>
      </c>
      <c r="DL37" s="48" t="s">
        <v>35</v>
      </c>
      <c r="DM37" s="226" cm="1">
        <f t="array" ref="DM37">_xlfn.IFS(DL37="Pres",8,DL37="Abs",0,DL37=0,"",DL37="Orie",2,DL37="Holi",0,DL37="Leav",0)</f>
        <v>8</v>
      </c>
      <c r="DN37" s="48" t="s">
        <v>35</v>
      </c>
      <c r="DO37" s="226" cm="1">
        <f t="array" ref="DO37">_xlfn.IFS(DN37="Pres",8,DN37="Abs",0,DN37=0,"",DN37="Orie",2,DN37="Holi",0,DN37="Leav",0)</f>
        <v>8</v>
      </c>
      <c r="DP37" s="48" t="s">
        <v>35</v>
      </c>
      <c r="DQ37" s="226" cm="1">
        <f t="array" ref="DQ37">_xlfn.IFS(DP37="Pres",8,DP37="Abs",0,DP37=0,"",DP37="Orie",2,DP37="Holi",0,DP37="Leav",0)</f>
        <v>8</v>
      </c>
      <c r="DR37" s="48" t="s">
        <v>35</v>
      </c>
      <c r="DS37" s="226" cm="1">
        <f t="array" ref="DS37">_xlfn.IFS(DR37="Pres",8,DR37="Abs",0,DR37=0,"",DR37="Orie",2,DR37="Holi",0,DR37="Leav",0)</f>
        <v>8</v>
      </c>
      <c r="EJ37" s="48"/>
      <c r="EK37" s="226" t="str" cm="1">
        <f t="array" ref="EK37">_xlfn.IFS(EJ37="Pres",8,EJ37="Abs",0,EJ37=0,"",EJ37="Orie",2,EJ37="Holi",0,EJ37="Leav",0)</f>
        <v/>
      </c>
      <c r="EL37" s="48"/>
      <c r="EM37" s="226"/>
      <c r="EN37" s="48"/>
      <c r="EO37" s="226" t="str" cm="1">
        <f t="array" ref="EO37">_xlfn.IFS(EN37="Pres",8,EN37="Abs",0,EN37=0,"",EN37="Orie",2,EN37="Holi",0,EN37="Leav",0)</f>
        <v/>
      </c>
      <c r="EQ37" s="226" t="str" cm="1">
        <f t="array" ref="EQ37">_xlfn.IFS(EP37="Pres",8,EP37="Abs",0,EP37=0,"",EP37="Orie",2,EP37="Holi",0,EP37="Leav",0)</f>
        <v/>
      </c>
      <c r="ER37" s="48"/>
      <c r="ES37" s="226"/>
      <c r="ET37" s="48"/>
      <c r="EU37" s="226"/>
      <c r="EV37" s="48"/>
      <c r="EW37" s="226"/>
      <c r="EX37" s="48"/>
      <c r="EY37" s="226"/>
      <c r="EZ37" s="48"/>
      <c r="FA37" s="226"/>
      <c r="FC37" s="226" t="str" cm="1">
        <f t="array" ref="FC37">_xlfn.IFS(FB37="Pres",8,FB37="Abs",0,FB37=0,"",FB37="Orie",2,FB37="Holi",0,FB37="Leav",0)</f>
        <v/>
      </c>
      <c r="FD37" s="48" t="s">
        <v>54</v>
      </c>
      <c r="FE37" s="451" cm="1">
        <f t="array" ref="FE37">_xlfn.IFS(FD37="Pres",8,FD37="Abs",0,FD37=0,"",FD37="Orie",2,FD37="Holi",0,FD37="Leav",0)</f>
        <v>0</v>
      </c>
      <c r="FG37" s="451" t="str" cm="1">
        <f t="array" ref="FG37">_xlfn.IFS(FF37="Pres",8,FF37="Abs",0,FF37=0,"",FF37="Orie",2,FF37="Holi",0,FF37="Leav",0)</f>
        <v/>
      </c>
      <c r="FH37" s="48"/>
      <c r="FI37" s="451"/>
      <c r="FJ37" s="48"/>
      <c r="FK37" s="451"/>
      <c r="FL37" s="48"/>
      <c r="FM37" s="451" t="str" cm="1">
        <f t="array" ref="FM37">_xlfn.IFS(FL37="Pres",8,FL37="Abs",0,FL37=0,"",FL37="Orie",2,FL37="Holi",0,FL37="Leav",0)</f>
        <v/>
      </c>
      <c r="FN37" s="48"/>
      <c r="FO37" s="451"/>
    </row>
    <row r="38" spans="1:178" ht="18.75" customHeight="1">
      <c r="A38" s="73" t="s">
        <v>49</v>
      </c>
      <c r="B38" s="33" t="s">
        <v>689</v>
      </c>
      <c r="C38" s="33" t="s">
        <v>690</v>
      </c>
      <c r="D38" s="33" t="s">
        <v>691</v>
      </c>
      <c r="E38" s="51"/>
      <c r="F38" s="73" t="s">
        <v>121</v>
      </c>
      <c r="G38" s="35">
        <v>44471</v>
      </c>
      <c r="H38" s="35">
        <v>44820</v>
      </c>
      <c r="I38" s="35">
        <v>44725</v>
      </c>
      <c r="J38" s="36" t="str">
        <f t="shared" si="114"/>
        <v>Sat</v>
      </c>
      <c r="K38" s="86">
        <f t="shared" si="115"/>
        <v>44669</v>
      </c>
      <c r="L38" s="35">
        <v>44725</v>
      </c>
      <c r="M38" s="87"/>
      <c r="N38" s="79">
        <f t="shared" ref="N38:N40" si="116">COUNTIF(AC38:XFD38,"Pres")+Y38+U38+T38</f>
        <v>31</v>
      </c>
      <c r="O38" s="79">
        <f t="shared" ref="O38:O40" si="117">SUM(AC38:XFD38)+V38</f>
        <v>250</v>
      </c>
      <c r="P38" s="80">
        <f t="shared" si="109"/>
        <v>1</v>
      </c>
      <c r="Q38" s="79">
        <f t="shared" ref="Q38:Q40" si="118">IF(COUNTIF(AE38:XFD38,"Abs")+W38=0,"",COUNTIF(AE38:XFD38,"Abs")+W38)</f>
        <v>2</v>
      </c>
      <c r="R38" s="81" t="str">
        <f t="shared" si="111"/>
        <v/>
      </c>
      <c r="S38" s="41">
        <f t="shared" si="112"/>
        <v>3</v>
      </c>
      <c r="T38" s="45"/>
      <c r="U38" s="123"/>
      <c r="V38" s="123"/>
      <c r="W38" s="44"/>
      <c r="X38" s="71">
        <v>2</v>
      </c>
      <c r="Y38" s="42">
        <v>2</v>
      </c>
      <c r="Z38" s="44"/>
      <c r="AA38" s="45"/>
      <c r="AB38" s="46"/>
      <c r="AC38" s="47">
        <v>16</v>
      </c>
      <c r="AD38" s="48"/>
      <c r="AE38" s="47"/>
      <c r="AF38" s="48"/>
      <c r="AG38" s="47"/>
      <c r="AH38" s="48"/>
      <c r="AI38" s="47"/>
      <c r="AJ38" s="48"/>
      <c r="AK38" s="47"/>
      <c r="AL38" s="48"/>
      <c r="AM38" s="47"/>
      <c r="AN38" s="48"/>
      <c r="AO38" s="47"/>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48"/>
      <c r="CT38" s="48"/>
      <c r="CU38" s="48"/>
      <c r="CV38" s="48"/>
      <c r="CW38" s="48"/>
      <c r="CX38" s="48" t="s">
        <v>34</v>
      </c>
      <c r="CY38" s="230" cm="1">
        <f t="array" ref="CY38">_xlfn.IFS(CX38="Pres",8,CX38="Abs",0,CX38=0,"",CX38="Orie",2)</f>
        <v>2</v>
      </c>
      <c r="CZ38" s="48" t="s">
        <v>35</v>
      </c>
      <c r="DA38" s="230" cm="1">
        <f t="array" ref="DA38">_xlfn.IFS(CZ38="Pres",8,CZ38="Abs",0,CZ38=0,"")</f>
        <v>8</v>
      </c>
      <c r="DB38" s="48" t="s">
        <v>35</v>
      </c>
      <c r="DC38" s="230" cm="1">
        <f t="array" ref="DC38">_xlfn.IFS(DB38="Pres",8,DB38="Abs",0,DB38=0,"",DB38="Orie",2)</f>
        <v>8</v>
      </c>
      <c r="DD38" s="48" t="s">
        <v>35</v>
      </c>
      <c r="DE38" s="230" cm="1">
        <f t="array" ref="DE38">_xlfn.IFS(DD38="Pres",8,DD38="Abs",0,DD38=0,"",DD38="Orie",2)</f>
        <v>8</v>
      </c>
      <c r="DF38" s="48" t="s">
        <v>35</v>
      </c>
      <c r="DG38" s="230" cm="1">
        <f t="array" ref="DG38">_xlfn.IFS(DF38="Pres",8,DF38="Abs",0,DF38=0,"",DF38="Orie",2)</f>
        <v>8</v>
      </c>
      <c r="DH38" s="48" t="s">
        <v>35</v>
      </c>
      <c r="DI38" s="226" cm="1">
        <f t="array" ref="DI38">_xlfn.IFS(DH38="Pres",8,DH38="Abs",0,DH38=0,"",DH38="Orie",2,DH38="Holi",0,DH38="Leav",0)</f>
        <v>8</v>
      </c>
      <c r="DJ38" s="48" t="s">
        <v>35</v>
      </c>
      <c r="DK38" s="226" cm="1">
        <f t="array" ref="DK38">_xlfn.IFS(DJ38="Pres",8,DJ38="Abs",0,DJ38=0,"",DJ38="Orie",2,DJ38="Holi",0,DJ38="Leav",0)</f>
        <v>8</v>
      </c>
      <c r="DL38" s="48" t="s">
        <v>35</v>
      </c>
      <c r="DM38" s="226" cm="1">
        <f t="array" ref="DM38">_xlfn.IFS(DL38="Pres",8,DL38="Abs",0,DL38=0,"",DL38="Orie",2,DL38="Holi",0,DL38="Leav",0)</f>
        <v>8</v>
      </c>
      <c r="DN38" s="48" t="s">
        <v>35</v>
      </c>
      <c r="DO38" s="226" cm="1">
        <f t="array" ref="DO38">_xlfn.IFS(DN38="Pres",8,DN38="Abs",0,DN38=0,"",DN38="Orie",2,DN38="Holi",0,DN38="Leav",0)</f>
        <v>8</v>
      </c>
      <c r="DP38" s="48" t="s">
        <v>35</v>
      </c>
      <c r="DQ38" s="226" cm="1">
        <f t="array" ref="DQ38">_xlfn.IFS(DP38="Pres",8,DP38="Abs",0,DP38=0,"",DP38="Orie",2,DP38="Holi",0,DP38="Leav",0)</f>
        <v>8</v>
      </c>
      <c r="DR38" s="48" t="s">
        <v>35</v>
      </c>
      <c r="DS38" s="226" cm="1">
        <f t="array" ref="DS38">_xlfn.IFS(DR38="Pres",8,DR38="Abs",0,DR38=0,"",DR38="Orie",2,DR38="Holi",0,DR38="Leav",0)</f>
        <v>8</v>
      </c>
      <c r="DT38" s="48" t="s">
        <v>35</v>
      </c>
      <c r="DU38" s="226" cm="1">
        <f t="array" ref="DU38">_xlfn.IFS(DT38="Pres",8,DT38="Abs",0,DT38=0,"",DT38="Orie",2,DT38="Holi",0,DT38="Leav",0)</f>
        <v>8</v>
      </c>
      <c r="DV38" s="48" t="s">
        <v>35</v>
      </c>
      <c r="DW38" s="226" cm="1">
        <f t="array" ref="DW38">_xlfn.IFS(DV38="Pres",8,DV38="Abs",0,DV38=0,"",DV38="Orie",2,DV38="Holi",0,DV38="Leav",0)</f>
        <v>8</v>
      </c>
      <c r="DX38" s="48" t="s">
        <v>54</v>
      </c>
      <c r="DY38" s="226" cm="1">
        <f t="array" ref="DY38">_xlfn.IFS(DX38="Pres",8,DX38="Abs",0,DX38=0,"",DX38="Orie",2,DX38="Holi",0,DX38="Leav",0)</f>
        <v>0</v>
      </c>
      <c r="DZ38" s="48" t="s">
        <v>54</v>
      </c>
      <c r="EA38" s="226" cm="1">
        <f t="array" ref="EA38">_xlfn.IFS(DZ38="Pres",8,DZ38="Abs",0,DZ38=0,"",DZ38="Orie",2,DZ38="Holi",0,DZ38="Leav",0)</f>
        <v>0</v>
      </c>
      <c r="EB38" s="48" t="s">
        <v>35</v>
      </c>
      <c r="EC38" s="226" cm="1">
        <f t="array" ref="EC38">_xlfn.IFS(EB38="Pres",8,EB38="Abs",0,EB38=0,"",EB38="Orie",2,EB38="Holi",0,EB38="Leav",0)</f>
        <v>8</v>
      </c>
      <c r="ED38" s="48" t="s">
        <v>36</v>
      </c>
      <c r="EE38" s="226" cm="1">
        <f t="array" ref="EE38">_xlfn.IFS(ED38="Pres",8,ED38="Abs",0,ED38=0,"",ED38="Orie",2,ED38="Holi",0,ED38="Leav",0)</f>
        <v>0</v>
      </c>
      <c r="EF38" s="48" t="s">
        <v>35</v>
      </c>
      <c r="EG38" s="226" cm="1">
        <f t="array" ref="EG38">_xlfn.IFS(EF38="Pres",8,EF38="Abs",0,EF38=0,"",EF38="Orie",2,EF38="Holi",0,EF38="Leav",0)</f>
        <v>8</v>
      </c>
      <c r="EH38" s="48" t="s">
        <v>35</v>
      </c>
      <c r="EI38" s="226" cm="1">
        <f t="array" ref="EI38">_xlfn.IFS(EH38="Pres",8,EH38="Abs",0,EH38=0,"",EH38="Orie",2,EH38="Holi",0,EH38="Leav",0)</f>
        <v>8</v>
      </c>
      <c r="EJ38" s="48" t="s">
        <v>35</v>
      </c>
      <c r="EK38" s="226" cm="1">
        <f t="array" ref="EK38">_xlfn.IFS(EJ38="Pres",8,EJ38="Abs",0,EJ38=0,"",EJ38="Orie",2,EJ38="Holi",0,EJ38="Leav",0)</f>
        <v>8</v>
      </c>
      <c r="EL38" s="48" t="s">
        <v>35</v>
      </c>
      <c r="EM38" s="226" cm="1">
        <f t="array" ref="EM38">_xlfn.IFS(EL38="Pres",8,EL38="Abs",0,EL38=0,"",EL38="Orie",2,EL38="Holi",0,EL38="Leav",0)</f>
        <v>8</v>
      </c>
      <c r="EN38" s="48" t="s">
        <v>35</v>
      </c>
      <c r="EO38" s="226" cm="1">
        <f t="array" ref="EO38">_xlfn.IFS(EN38="Pres",8,EN38="Abs",0,EN38=0,"",EN38="Orie",2,EN38="Holi",0,EN38="Leav",0)</f>
        <v>8</v>
      </c>
      <c r="EP38" s="48" t="s">
        <v>35</v>
      </c>
      <c r="EQ38" s="226" cm="1">
        <f t="array" ref="EQ38">_xlfn.IFS(EP38="Pres",8,EP38="Abs",0,EP38=0,"",EP38="Orie",2,EP38="Holi",0,EP38="Leav",0)</f>
        <v>8</v>
      </c>
      <c r="ER38" s="48" t="s">
        <v>35</v>
      </c>
      <c r="ES38" s="226" cm="1">
        <f t="array" ref="ES38">_xlfn.IFS(ER38="Pres",8,ER38="Abs",0,ER38=0,"",ER38="Orie",2,ER38="Holi",0,ER38="Leav",0)</f>
        <v>8</v>
      </c>
      <c r="ET38" s="48" t="s">
        <v>35</v>
      </c>
      <c r="EU38" s="226" cm="1">
        <f t="array" ref="EU38">_xlfn.IFS(ET38="Pres",8,ET38="Abs",0,ET38=0,"",ET38="Orie",2,ET38="Holi",0,ET38="Leav",0)</f>
        <v>8</v>
      </c>
      <c r="EV38" s="48" t="s">
        <v>35</v>
      </c>
      <c r="EW38" s="226" cm="1">
        <f t="array" ref="EW38">_xlfn.IFS(EV38="Pres",8,EV38="Abs",0,EV38=0,"",EV38="Orie",2,EV38="Holi",0,EV38="Leav",0)</f>
        <v>8</v>
      </c>
      <c r="EX38" s="48" t="s">
        <v>35</v>
      </c>
      <c r="EY38" s="226" cm="1">
        <f t="array" ref="EY38">_xlfn.IFS(EX38="Pres",8,EX38="Abs",0,EX38=0,"",EX38="Orie",2,EX38="Holi",0,EX38="Leav",0)</f>
        <v>8</v>
      </c>
      <c r="EZ38" s="48" t="s">
        <v>35</v>
      </c>
      <c r="FA38" s="226" cm="1">
        <f t="array" ref="FA38">_xlfn.IFS(EZ38="Pres",8,EZ38="Abs",0,EZ38=0,"",EZ38="Orie",2,EZ38="Holi",0,EZ38="Leav",0)</f>
        <v>8</v>
      </c>
      <c r="FB38" s="48" t="s">
        <v>35</v>
      </c>
      <c r="FC38" s="451" cm="1">
        <f t="array" ref="FC38">_xlfn.IFS(FB38="Pres",8,FB38="Abs",0,FB38=0,"",FB38="Orie",2,FB38="Holi",0,FB38="Leav",0)</f>
        <v>8</v>
      </c>
      <c r="FD38" s="48" t="s">
        <v>54</v>
      </c>
      <c r="FE38" s="451" cm="1">
        <f t="array" ref="FE38">_xlfn.IFS(FD38="Pres",8,FD38="Abs",0,FD38=0,"",FD38="Orie",2,FD38="Holi",0,FD38="Leav",0)</f>
        <v>0</v>
      </c>
      <c r="FF38" s="48" t="s">
        <v>35</v>
      </c>
      <c r="FG38" s="451" cm="1">
        <f t="array" ref="FG38">_xlfn.IFS(FF38="Pres",8,FF38="Abs",0,FF38=0,"",FF38="Orie",2,FF38="Holi",0,FF38="Leav",0)</f>
        <v>8</v>
      </c>
      <c r="FH38" s="48" t="s">
        <v>35</v>
      </c>
      <c r="FI38" s="451" cm="1">
        <f t="array" ref="FI38">_xlfn.IFS(FH38="Pres",8,FH38="Abs",0,FH38=0,"",FH38="Orie",2,FH38="Holi",0,FH38="Leav",0)</f>
        <v>8</v>
      </c>
      <c r="FJ38" s="48" t="s">
        <v>35</v>
      </c>
      <c r="FK38" s="451" cm="1">
        <f t="array" ref="FK38">_xlfn.IFS(FJ38="Pres",8,FJ38="Abs",0,FJ38=0,"",FJ38="Orie",2,FJ38="Holi",0,FJ38="Leav",0)</f>
        <v>8</v>
      </c>
      <c r="FL38" s="48" t="s">
        <v>36</v>
      </c>
      <c r="FM38" s="451" cm="1">
        <f t="array" ref="FM38">_xlfn.IFS(FL38="Pres",8,FL38="Abs",0,FL38=0,"",FL38="Orie",2,FL38="Holi",0,FL38="Leav",0)</f>
        <v>0</v>
      </c>
      <c r="FN38" s="48" t="s">
        <v>35</v>
      </c>
      <c r="FO38" s="451" cm="1">
        <f t="array" ref="FO38">_xlfn.IFS(FN38="Pres",8,FN38="Abs",0,FN38=0,"",FN38="Orie",2,FN38="Holi",0,FN38="Leav",0)</f>
        <v>8</v>
      </c>
    </row>
    <row r="39" spans="1:178" ht="18.75" customHeight="1">
      <c r="A39" s="73" t="s">
        <v>60</v>
      </c>
      <c r="B39" s="33" t="s">
        <v>692</v>
      </c>
      <c r="C39" s="50" t="s">
        <v>109</v>
      </c>
      <c r="D39" s="51" t="s">
        <v>693</v>
      </c>
      <c r="E39" s="51"/>
      <c r="F39" s="73" t="s">
        <v>43</v>
      </c>
      <c r="G39" s="35">
        <v>44499</v>
      </c>
      <c r="H39" s="35">
        <v>44855</v>
      </c>
      <c r="I39" s="35">
        <v>44753</v>
      </c>
      <c r="J39" s="36" t="str">
        <f t="shared" si="114"/>
        <v>Sat</v>
      </c>
      <c r="K39" s="86">
        <f t="shared" si="115"/>
        <v>44697</v>
      </c>
      <c r="L39" s="35">
        <v>44753</v>
      </c>
      <c r="M39" s="87"/>
      <c r="N39" s="79">
        <f t="shared" si="116"/>
        <v>27</v>
      </c>
      <c r="O39" s="79">
        <f t="shared" si="117"/>
        <v>218</v>
      </c>
      <c r="P39" s="80">
        <f t="shared" si="109"/>
        <v>1</v>
      </c>
      <c r="Q39" s="79">
        <f t="shared" si="118"/>
        <v>1</v>
      </c>
      <c r="R39" s="81" t="str">
        <f t="shared" si="111"/>
        <v/>
      </c>
      <c r="S39" s="41">
        <f t="shared" si="112"/>
        <v>3</v>
      </c>
      <c r="T39" s="45"/>
      <c r="U39" s="123"/>
      <c r="V39" s="123"/>
      <c r="W39" s="44"/>
      <c r="X39" s="71">
        <v>1</v>
      </c>
      <c r="Y39" s="42">
        <v>1</v>
      </c>
      <c r="Z39" s="44"/>
      <c r="AA39" s="45"/>
      <c r="AB39" s="46"/>
      <c r="AC39" s="47">
        <v>8</v>
      </c>
      <c r="AD39" s="48"/>
      <c r="AE39" s="47"/>
      <c r="AF39" s="48"/>
      <c r="AG39" s="47"/>
      <c r="AH39" s="48"/>
      <c r="AI39" s="47"/>
      <c r="AJ39" s="48"/>
      <c r="AK39" s="47"/>
      <c r="AL39" s="48"/>
      <c r="AM39" s="47"/>
      <c r="AN39" s="48"/>
      <c r="AO39" s="47"/>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48"/>
      <c r="CT39" s="48"/>
      <c r="CU39" s="48"/>
      <c r="CV39" s="48"/>
      <c r="CW39" s="48"/>
      <c r="CX39" s="48"/>
      <c r="CY39" s="189" t="str" cm="1">
        <f t="array" ref="CY39">_xlfn.IFS(CX39="Pres",8,CX39="Abs",0,CX39=0,"",CX39="Orie",2)</f>
        <v/>
      </c>
      <c r="CZ39" s="48"/>
      <c r="DA39" s="189" t="str" cm="1">
        <f t="array" ref="DA39">_xlfn.IFS(CZ39="Pres",8,CZ39="Abs",0,CZ39=0,"")</f>
        <v/>
      </c>
      <c r="DB39" s="48"/>
      <c r="DC39" s="230" t="str" cm="1">
        <f t="array" ref="DC39">_xlfn.IFS(DB39="Pres",8,DB39="Abs",0,DB39=0,"",DB39="Orie",2)</f>
        <v/>
      </c>
      <c r="DD39" s="48"/>
      <c r="DE39" s="230" t="str" cm="1">
        <f t="array" ref="DE39">_xlfn.IFS(DD39="Pres",8,DD39="Abs",0,DD39=0,"",DD39="Orie",2)</f>
        <v/>
      </c>
      <c r="DF39" s="48" t="s">
        <v>34</v>
      </c>
      <c r="DG39" s="230" cm="1">
        <f t="array" ref="DG39">_xlfn.IFS(DF39="Pres",8,DF39="Abs",0,DF39=0,"",DF39="Orie",2)</f>
        <v>2</v>
      </c>
      <c r="DH39" s="48" t="s">
        <v>35</v>
      </c>
      <c r="DI39" s="226" cm="1">
        <f t="array" ref="DI39">_xlfn.IFS(DH39="Pres",8,DH39="Abs",0,DH39=0,"",DH39="Orie",2,DH39="Holi",0,DH39="Leav",0)</f>
        <v>8</v>
      </c>
      <c r="DJ39" s="48" t="s">
        <v>35</v>
      </c>
      <c r="DK39" s="226" cm="1">
        <f t="array" ref="DK39">_xlfn.IFS(DJ39="Pres",8,DJ39="Abs",0,DJ39=0,"",DJ39="Orie",2,DJ39="Holi",0,DJ39="Leav",0)</f>
        <v>8</v>
      </c>
      <c r="DL39" s="48" t="s">
        <v>35</v>
      </c>
      <c r="DM39" s="226" cm="1">
        <f t="array" ref="DM39">_xlfn.IFS(DL39="Pres",8,DL39="Abs",0,DL39=0,"",DL39="Orie",2,DL39="Holi",0,DL39="Leav",0)</f>
        <v>8</v>
      </c>
      <c r="DN39" s="48" t="s">
        <v>35</v>
      </c>
      <c r="DO39" s="226" cm="1">
        <f t="array" ref="DO39">_xlfn.IFS(DN39="Pres",8,DN39="Abs",0,DN39=0,"",DN39="Orie",2,DN39="Holi",0,DN39="Leav",0)</f>
        <v>8</v>
      </c>
      <c r="DP39" s="48" t="s">
        <v>35</v>
      </c>
      <c r="DQ39" s="226" cm="1">
        <f t="array" ref="DQ39">_xlfn.IFS(DP39="Pres",8,DP39="Abs",0,DP39=0,"",DP39="Orie",2,DP39="Holi",0,DP39="Leav",0)</f>
        <v>8</v>
      </c>
      <c r="DR39" s="48" t="s">
        <v>35</v>
      </c>
      <c r="DS39" s="226" cm="1">
        <f t="array" ref="DS39">_xlfn.IFS(DR39="Pres",8,DR39="Abs",0,DR39=0,"",DR39="Orie",2,DR39="Holi",0,DR39="Leav",0)</f>
        <v>8</v>
      </c>
      <c r="DT39" s="48" t="s">
        <v>35</v>
      </c>
      <c r="DU39" s="226" cm="1">
        <f t="array" ref="DU39">_xlfn.IFS(DT39="Pres",8,DT39="Abs",0,DT39=0,"",DT39="Orie",2,DT39="Holi",0,DT39="Leav",0)</f>
        <v>8</v>
      </c>
      <c r="DV39" s="48" t="s">
        <v>35</v>
      </c>
      <c r="DW39" s="226" cm="1">
        <f t="array" ref="DW39">_xlfn.IFS(DV39="Pres",8,DV39="Abs",0,DV39=0,"",DV39="Orie",2,DV39="Holi",0,DV39="Leav",0)</f>
        <v>8</v>
      </c>
      <c r="DX39" s="48" t="s">
        <v>54</v>
      </c>
      <c r="DY39" s="226" cm="1">
        <f t="array" ref="DY39">_xlfn.IFS(DX39="Pres",8,DX39="Abs",0,DX39=0,"",DX39="Orie",2,DX39="Holi",0,DX39="Leav",0)</f>
        <v>0</v>
      </c>
      <c r="DZ39" s="48" t="s">
        <v>54</v>
      </c>
      <c r="EA39" s="226" cm="1">
        <f t="array" ref="EA39">_xlfn.IFS(DZ39="Pres",8,DZ39="Abs",0,DZ39=0,"",DZ39="Orie",2,DZ39="Holi",0,DZ39="Leav",0)</f>
        <v>0</v>
      </c>
      <c r="EB39" s="48" t="s">
        <v>35</v>
      </c>
      <c r="EC39" s="226" cm="1">
        <f t="array" ref="EC39">_xlfn.IFS(EB39="Pres",8,EB39="Abs",0,EB39=0,"",EB39="Orie",2,EB39="Holi",0,EB39="Leav",0)</f>
        <v>8</v>
      </c>
      <c r="ED39" s="48" t="s">
        <v>35</v>
      </c>
      <c r="EE39" s="226" cm="1">
        <f t="array" ref="EE39">_xlfn.IFS(ED39="Pres",8,ED39="Abs",0,ED39=0,"",ED39="Orie",2,ED39="Holi",0,ED39="Leav",0)</f>
        <v>8</v>
      </c>
      <c r="EF39" s="48" t="s">
        <v>35</v>
      </c>
      <c r="EG39" s="226" cm="1">
        <f t="array" ref="EG39">_xlfn.IFS(EF39="Pres",8,EF39="Abs",0,EF39=0,"",EF39="Orie",2,EF39="Holi",0,EF39="Leav",0)</f>
        <v>8</v>
      </c>
      <c r="EH39" s="48" t="s">
        <v>35</v>
      </c>
      <c r="EI39" s="226" cm="1">
        <f t="array" ref="EI39">_xlfn.IFS(EH39="Pres",8,EH39="Abs",0,EH39=0,"",EH39="Orie",2,EH39="Holi",0,EH39="Leav",0)</f>
        <v>8</v>
      </c>
      <c r="EJ39" s="48" t="s">
        <v>35</v>
      </c>
      <c r="EK39" s="226" cm="1">
        <f t="array" ref="EK39">_xlfn.IFS(EJ39="Pres",8,EJ39="Abs",0,EJ39=0,"",EJ39="Orie",2,EJ39="Holi",0,EJ39="Leav",0)</f>
        <v>8</v>
      </c>
      <c r="EL39" s="48" t="s">
        <v>35</v>
      </c>
      <c r="EM39" s="226" cm="1">
        <f t="array" ref="EM39">_xlfn.IFS(EL39="Pres",8,EL39="Abs",0,EL39=0,"",EL39="Orie",2,EL39="Holi",0,EL39="Leav",0)</f>
        <v>8</v>
      </c>
      <c r="EN39" s="48" t="s">
        <v>35</v>
      </c>
      <c r="EO39" s="226" cm="1">
        <f t="array" ref="EO39">_xlfn.IFS(EN39="Pres",8,EN39="Abs",0,EN39=0,"",EN39="Orie",2,EN39="Holi",0,EN39="Leav",0)</f>
        <v>8</v>
      </c>
      <c r="EP39" s="48" t="s">
        <v>35</v>
      </c>
      <c r="EQ39" s="226" cm="1">
        <f t="array" ref="EQ39">_xlfn.IFS(EP39="Pres",8,EP39="Abs",0,EP39=0,"",EP39="Orie",2,EP39="Holi",0,EP39="Leav",0)</f>
        <v>8</v>
      </c>
      <c r="ER39" s="48" t="s">
        <v>35</v>
      </c>
      <c r="ES39" s="226" cm="1">
        <f t="array" ref="ES39">_xlfn.IFS(ER39="Pres",8,ER39="Abs",0,ER39=0,"",ER39="Orie",2,ER39="Holi",0,ER39="Leav",0)</f>
        <v>8</v>
      </c>
      <c r="ET39" s="48" t="s">
        <v>35</v>
      </c>
      <c r="EU39" s="226" cm="1">
        <f t="array" ref="EU39">_xlfn.IFS(ET39="Pres",8,ET39="Abs",0,ET39=0,"",ET39="Orie",2,ET39="Holi",0,ET39="Leav",0)</f>
        <v>8</v>
      </c>
      <c r="EV39" s="48" t="s">
        <v>35</v>
      </c>
      <c r="EW39" s="226" cm="1">
        <f t="array" ref="EW39">_xlfn.IFS(EV39="Pres",8,EV39="Abs",0,EV39=0,"",EV39="Orie",2,EV39="Holi",0,EV39="Leav",0)</f>
        <v>8</v>
      </c>
      <c r="EX39" s="48" t="s">
        <v>36</v>
      </c>
      <c r="EY39" s="226" cm="1">
        <f t="array" ref="EY39">_xlfn.IFS(EX39="Pres",8,EX39="Abs",0,EX39=0,"",EX39="Orie",2,EX39="Holi",0,EX39="Leav",0)</f>
        <v>0</v>
      </c>
      <c r="EZ39" s="48" t="s">
        <v>35</v>
      </c>
      <c r="FA39" s="226" cm="1">
        <f t="array" ref="FA39">_xlfn.IFS(EZ39="Pres",8,EZ39="Abs",0,EZ39=0,"",EZ39="Orie",2,EZ39="Holi",0,EZ39="Leav",0)</f>
        <v>8</v>
      </c>
      <c r="FB39" s="48" t="s">
        <v>35</v>
      </c>
      <c r="FC39" s="451" cm="1">
        <f t="array" ref="FC39">_xlfn.IFS(FB39="Pres",8,FB39="Abs",0,FB39=0,"",FB39="Orie",2,FB39="Holi",0,FB39="Leav",0)</f>
        <v>8</v>
      </c>
      <c r="FD39" s="48" t="s">
        <v>54</v>
      </c>
      <c r="FE39" s="451" cm="1">
        <f t="array" ref="FE39">_xlfn.IFS(FD39="Pres",8,FD39="Abs",0,FD39=0,"",FD39="Orie",2,FD39="Holi",0,FD39="Leav",0)</f>
        <v>0</v>
      </c>
      <c r="FF39" s="48" t="s">
        <v>35</v>
      </c>
      <c r="FG39" s="451" cm="1">
        <f t="array" ref="FG39">_xlfn.IFS(FF39="Pres",8,FF39="Abs",0,FF39=0,"",FF39="Orie",2,FF39="Holi",0,FF39="Leav",0)</f>
        <v>8</v>
      </c>
      <c r="FH39" s="48" t="s">
        <v>35</v>
      </c>
      <c r="FI39" s="451" cm="1">
        <f t="array" ref="FI39">_xlfn.IFS(FH39="Pres",8,FH39="Abs",0,FH39=0,"",FH39="Orie",2,FH39="Holi",0,FH39="Leav",0)</f>
        <v>8</v>
      </c>
      <c r="FJ39" s="48" t="s">
        <v>35</v>
      </c>
      <c r="FK39" s="451" cm="1">
        <f t="array" ref="FK39">_xlfn.IFS(FJ39="Pres",8,FJ39="Abs",0,FJ39=0,"",FJ39="Orie",2,FJ39="Holi",0,FJ39="Leav",0)</f>
        <v>8</v>
      </c>
      <c r="FL39" s="48" t="s">
        <v>35</v>
      </c>
      <c r="FM39" s="451" cm="1">
        <f t="array" ref="FM39">_xlfn.IFS(FL39="Pres",8,FL39="Abs",0,FL39=0,"",FL39="Orie",2,FL39="Holi",0,FL39="Leav",0)</f>
        <v>8</v>
      </c>
      <c r="FN39" s="48" t="s">
        <v>35</v>
      </c>
      <c r="FO39" s="451" cm="1">
        <f t="array" ref="FO39">_xlfn.IFS(FN39="Pres",8,FN39="Abs",0,FN39=0,"",FN39="Orie",2,FN39="Holi",0,FN39="Leav",0)</f>
        <v>8</v>
      </c>
    </row>
    <row r="40" spans="1:178" ht="18.75" customHeight="1">
      <c r="A40" s="73" t="s">
        <v>60</v>
      </c>
      <c r="B40" s="33" t="s">
        <v>694</v>
      </c>
      <c r="C40" s="50" t="s">
        <v>695</v>
      </c>
      <c r="D40" s="51" t="s">
        <v>696</v>
      </c>
      <c r="E40" s="51"/>
      <c r="F40" s="73" t="s">
        <v>43</v>
      </c>
      <c r="G40" s="35">
        <v>44499</v>
      </c>
      <c r="H40" s="35">
        <v>44855</v>
      </c>
      <c r="I40" s="35">
        <v>44753</v>
      </c>
      <c r="J40" s="36" t="str">
        <f t="shared" si="114"/>
        <v>Sat</v>
      </c>
      <c r="K40" s="86">
        <f t="shared" si="115"/>
        <v>44697</v>
      </c>
      <c r="L40" s="35">
        <v>44753</v>
      </c>
      <c r="M40" s="87"/>
      <c r="N40" s="79">
        <f t="shared" si="116"/>
        <v>27</v>
      </c>
      <c r="O40" s="79">
        <f t="shared" si="117"/>
        <v>217.55</v>
      </c>
      <c r="P40" s="80">
        <f t="shared" si="109"/>
        <v>1</v>
      </c>
      <c r="Q40" s="79" t="str">
        <f t="shared" si="118"/>
        <v/>
      </c>
      <c r="R40" s="81" t="str">
        <f t="shared" si="111"/>
        <v/>
      </c>
      <c r="S40" s="41">
        <f t="shared" si="112"/>
        <v>3</v>
      </c>
      <c r="T40" s="45"/>
      <c r="U40" s="123"/>
      <c r="V40" s="123"/>
      <c r="W40" s="44"/>
      <c r="X40" s="71"/>
      <c r="Y40" s="42"/>
      <c r="Z40" s="44"/>
      <c r="AA40" s="45"/>
      <c r="AB40" s="46"/>
      <c r="AC40" s="47"/>
      <c r="AD40" s="48"/>
      <c r="AE40" s="47"/>
      <c r="AF40" s="48"/>
      <c r="AG40" s="47"/>
      <c r="AH40" s="48"/>
      <c r="AI40" s="47"/>
      <c r="AJ40" s="48"/>
      <c r="AK40" s="47"/>
      <c r="AL40" s="48"/>
      <c r="AM40" s="47"/>
      <c r="AN40" s="48"/>
      <c r="AO40" s="47"/>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48"/>
      <c r="CT40" s="48"/>
      <c r="CU40" s="48"/>
      <c r="CV40" s="48"/>
      <c r="CW40" s="48"/>
      <c r="CX40" s="48"/>
      <c r="CY40" s="189" t="str" cm="1">
        <f t="array" ref="CY40">_xlfn.IFS(CX40="Pres",8,CX40="Abs",0,CX40=0,"",CX40="Orie",2)</f>
        <v/>
      </c>
      <c r="CZ40" s="48"/>
      <c r="DA40" s="189" t="str" cm="1">
        <f t="array" ref="DA40">_xlfn.IFS(CZ40="Pres",8,CZ40="Abs",0,CZ40=0,"")</f>
        <v/>
      </c>
      <c r="DB40" s="48"/>
      <c r="DC40" s="230" t="str" cm="1">
        <f t="array" ref="DC40">_xlfn.IFS(DB40="Pres",8,DB40="Abs",0,DB40=0,"",DB40="Orie",2)</f>
        <v/>
      </c>
      <c r="DD40" s="48"/>
      <c r="DE40" s="230" t="str" cm="1">
        <f t="array" ref="DE40">_xlfn.IFS(DD40="Pres",8,DD40="Abs",0,DD40=0,"",DD40="Orie",2)</f>
        <v/>
      </c>
      <c r="DF40" s="48" t="s">
        <v>34</v>
      </c>
      <c r="DG40" s="230" cm="1">
        <f t="array" ref="DG40">_xlfn.IFS(DF40="Pres",8,DF40="Abs",0,DF40=0,"",DF40="Orie",2)</f>
        <v>2</v>
      </c>
      <c r="DH40" s="48" t="s">
        <v>35</v>
      </c>
      <c r="DI40" s="226" cm="1">
        <f t="array" ref="DI40">_xlfn.IFS(DH40="Pres",8,DH40="Abs",0,DH40=0,"",DH40="Orie",2,DH40="Holi",0,DH40="Leav",0)</f>
        <v>8</v>
      </c>
      <c r="DJ40" s="48" t="s">
        <v>35</v>
      </c>
      <c r="DK40" s="226" cm="1">
        <f t="array" ref="DK40">_xlfn.IFS(DJ40="Pres",8,DJ40="Abs",0,DJ40=0,"",DJ40="Orie",2,DJ40="Holi",0,DJ40="Leav",0)</f>
        <v>8</v>
      </c>
      <c r="DL40" s="48" t="s">
        <v>35</v>
      </c>
      <c r="DM40" s="226" cm="1">
        <f t="array" ref="DM40">_xlfn.IFS(DL40="Pres",8,DL40="Abs",0,DL40=0,"",DL40="Orie",2,DL40="Holi",0,DL40="Leav",0)</f>
        <v>8</v>
      </c>
      <c r="DN40" s="48" t="s">
        <v>35</v>
      </c>
      <c r="DO40" s="226" cm="1">
        <f t="array" ref="DO40">_xlfn.IFS(DN40="Pres",8,DN40="Abs",0,DN40=0,"",DN40="Orie",2,DN40="Holi",0,DN40="Leav",0)</f>
        <v>8</v>
      </c>
      <c r="DP40" s="48" t="s">
        <v>35</v>
      </c>
      <c r="DQ40" s="226" cm="1">
        <f t="array" ref="DQ40">_xlfn.IFS(DP40="Pres",8,DP40="Abs",0,DP40=0,"",DP40="Orie",2,DP40="Holi",0,DP40="Leav",0)</f>
        <v>8</v>
      </c>
      <c r="DR40" s="48" t="s">
        <v>35</v>
      </c>
      <c r="DS40" s="226" cm="1">
        <f t="array" ref="DS40">_xlfn.IFS(DR40="Pres",8,DR40="Abs",0,DR40=0,"",DR40="Orie",2,DR40="Holi",0,DR40="Leav",0)</f>
        <v>8</v>
      </c>
      <c r="DT40" s="48" t="s">
        <v>35</v>
      </c>
      <c r="DU40" s="226" cm="1">
        <f t="array" ref="DU40">_xlfn.IFS(DT40="Pres",8,DT40="Abs",0,DT40=0,"",DT40="Orie",2,DT40="Holi",0,DT40="Leav",0)</f>
        <v>8</v>
      </c>
      <c r="DV40" s="48" t="s">
        <v>35</v>
      </c>
      <c r="DW40" s="226" cm="1">
        <f t="array" ref="DW40">_xlfn.IFS(DV40="Pres",8,DV40="Abs",0,DV40=0,"",DV40="Orie",2,DV40="Holi",0,DV40="Leav",0)</f>
        <v>8</v>
      </c>
      <c r="DX40" s="48" t="s">
        <v>54</v>
      </c>
      <c r="DY40" s="226" cm="1">
        <f t="array" ref="DY40">_xlfn.IFS(DX40="Pres",8,DX40="Abs",0,DX40=0,"",DX40="Orie",2,DX40="Holi",0,DX40="Leav",0)</f>
        <v>0</v>
      </c>
      <c r="DZ40" s="48" t="s">
        <v>54</v>
      </c>
      <c r="EA40" s="226" cm="1">
        <f t="array" ref="EA40">_xlfn.IFS(DZ40="Pres",8,DZ40="Abs",0,DZ40=0,"",DZ40="Orie",2,DZ40="Holi",0,DZ40="Leav",0)</f>
        <v>0</v>
      </c>
      <c r="EB40" s="48" t="s">
        <v>35</v>
      </c>
      <c r="EC40" s="226" cm="1">
        <f t="array" ref="EC40">_xlfn.IFS(EB40="Pres",8,EB40="Abs",0,EB40=0,"",EB40="Orie",2,EB40="Holi",0,EB40="Leav",0)</f>
        <v>8</v>
      </c>
      <c r="ED40" s="48" t="s">
        <v>35</v>
      </c>
      <c r="EE40" s="226" cm="1">
        <f t="array" ref="EE40">_xlfn.IFS(ED40="Pres",8,ED40="Abs",0,ED40=0,"",ED40="Orie",2,ED40="Holi",0,ED40="Leav",0)</f>
        <v>8</v>
      </c>
      <c r="EF40" s="48" t="s">
        <v>35</v>
      </c>
      <c r="EG40" s="226" cm="1">
        <f t="array" ref="EG40">_xlfn.IFS(EF40="Pres",8,EF40="Abs",0,EF40=0,"",EF40="Orie",2,EF40="Holi",0,EF40="Leav",0)</f>
        <v>8</v>
      </c>
      <c r="EH40" s="48" t="s">
        <v>35</v>
      </c>
      <c r="EI40" s="226" cm="1">
        <f t="array" ref="EI40">_xlfn.IFS(EH40="Pres",8,EH40="Abs",0,EH40=0,"",EH40="Orie",2,EH40="Holi",0,EH40="Leav",0)</f>
        <v>8</v>
      </c>
      <c r="EJ40" s="48" t="s">
        <v>35</v>
      </c>
      <c r="EK40" s="226" cm="1">
        <f t="array" ref="EK40">_xlfn.IFS(EJ40="Pres",8,EJ40="Abs",0,EJ40=0,"",EJ40="Orie",2,EJ40="Holi",0,EJ40="Leav",0)</f>
        <v>8</v>
      </c>
      <c r="EL40" s="48" t="s">
        <v>35</v>
      </c>
      <c r="EM40" s="226" cm="1">
        <f t="array" ref="EM40">_xlfn.IFS(EL40="Pres",8,EL40="Abs",0,EL40=0,"",EL40="Orie",2,EL40="Holi",0,EL40="Leav",0)</f>
        <v>8</v>
      </c>
      <c r="EN40" s="48" t="s">
        <v>35</v>
      </c>
      <c r="EO40" s="226" cm="1">
        <f t="array" ref="EO40">_xlfn.IFS(EN40="Pres",8,EN40="Abs",0,EN40=0,"",EN40="Orie",2,EN40="Holi",0,EN40="Leav",0)</f>
        <v>8</v>
      </c>
      <c r="EP40" s="48" t="s">
        <v>35</v>
      </c>
      <c r="EQ40" s="226" cm="1">
        <f t="array" ref="EQ40">_xlfn.IFS(EP40="Pres",8,EP40="Abs",0,EP40=0,"",EP40="Orie",2,EP40="Holi",0,EP40="Leav",0)</f>
        <v>8</v>
      </c>
      <c r="ER40" s="48" t="s">
        <v>35</v>
      </c>
      <c r="ES40" s="226" cm="1">
        <f t="array" ref="ES40">_xlfn.IFS(ER40="Pres",8,ER40="Abs",0,ER40=0,"",ER40="Orie",2,ER40="Holi",0,ER40="Leav",0)</f>
        <v>8</v>
      </c>
      <c r="ET40" s="48" t="s">
        <v>35</v>
      </c>
      <c r="EU40" s="226" cm="1">
        <f t="array" ref="EU40">_xlfn.IFS(ET40="Pres",8,ET40="Abs",0,ET40=0,"",ET40="Orie",2,ET40="Holi",0,ET40="Leav",0)</f>
        <v>8</v>
      </c>
      <c r="EV40" s="48" t="s">
        <v>35</v>
      </c>
      <c r="EW40" s="226" cm="1">
        <f t="array" ref="EW40">_xlfn.IFS(EV40="Pres",8,EV40="Abs",0,EV40=0,"",EV40="Orie",2,EV40="Holi",0,EV40="Leav",0)</f>
        <v>8</v>
      </c>
      <c r="EX40" s="48" t="s">
        <v>35</v>
      </c>
      <c r="EY40" s="226" cm="1">
        <f t="array" ref="EY40">_xlfn.IFS(EX40="Pres",8,EX40="Abs",0,EX40=0,"",EX40="Orie",2,EX40="Holi",0,EX40="Leav",0)</f>
        <v>8</v>
      </c>
      <c r="EZ40" s="48" t="s">
        <v>35</v>
      </c>
      <c r="FA40" s="226">
        <v>7.8</v>
      </c>
      <c r="FB40" s="48" t="s">
        <v>35</v>
      </c>
      <c r="FC40" s="451" cm="1">
        <f t="array" ref="FC40">_xlfn.IFS(FB40="Pres",8,FB40="Abs",0,FB40=0,"",FB40="Orie",2,FB40="Holi",0,FB40="Leav",0)</f>
        <v>8</v>
      </c>
      <c r="FD40" s="48" t="s">
        <v>54</v>
      </c>
      <c r="FE40" s="451" cm="1">
        <f t="array" ref="FE40">_xlfn.IFS(FD40="Pres",8,FD40="Abs",0,FD40=0,"",FD40="Orie",2,FD40="Holi",0,FD40="Leav",0)</f>
        <v>0</v>
      </c>
      <c r="FF40" s="48" t="s">
        <v>35</v>
      </c>
      <c r="FG40" s="451" cm="1">
        <f t="array" ref="FG40">_xlfn.IFS(FF40="Pres",8,FF40="Abs",0,FF40=0,"",FF40="Orie",2,FF40="Holi",0,FF40="Leav",0)</f>
        <v>8</v>
      </c>
      <c r="FH40" s="48" t="s">
        <v>35</v>
      </c>
      <c r="FI40" s="451" cm="1">
        <f t="array" ref="FI40">_xlfn.IFS(FH40="Pres",8,FH40="Abs",0,FH40=0,"",FH40="Orie",2,FH40="Holi",0,FH40="Leav",0)</f>
        <v>8</v>
      </c>
      <c r="FJ40" s="48" t="s">
        <v>35</v>
      </c>
      <c r="FK40" s="451" cm="1">
        <f t="array" ref="FK40">_xlfn.IFS(FJ40="Pres",8,FJ40="Abs",0,FJ40=0,"",FJ40="Orie",2,FJ40="Holi",0,FJ40="Leav",0)</f>
        <v>8</v>
      </c>
      <c r="FL40" s="48" t="s">
        <v>35</v>
      </c>
      <c r="FM40" s="451">
        <v>7.75</v>
      </c>
      <c r="FN40" s="48" t="s">
        <v>35</v>
      </c>
      <c r="FO40" s="451" cm="1">
        <f t="array" ref="FO40">_xlfn.IFS(FN40="Pres",8,FN40="Abs",0,FN40=0,"",FN40="Orie",2,FN40="Holi",0,FN40="Leav",0)</f>
        <v>8</v>
      </c>
    </row>
    <row r="41" spans="1:178" s="173" customFormat="1" ht="15.75" customHeight="1">
      <c r="A41" s="73" t="s">
        <v>60</v>
      </c>
      <c r="B41" s="302" t="s">
        <v>697</v>
      </c>
      <c r="C41" s="302" t="s">
        <v>698</v>
      </c>
      <c r="D41" s="302" t="s">
        <v>153</v>
      </c>
      <c r="F41" s="73" t="s">
        <v>43</v>
      </c>
      <c r="G41" s="386">
        <v>44569</v>
      </c>
      <c r="H41" s="387">
        <v>44911</v>
      </c>
      <c r="I41" s="387">
        <v>44809</v>
      </c>
      <c r="J41" s="36" t="str">
        <f t="shared" ref="J41:J42" si="119">TEXT(G41,"ddd")</f>
        <v>Sat</v>
      </c>
      <c r="K41" s="100">
        <f t="shared" ref="K41:K42" si="120">L41-8*7</f>
        <v>44753</v>
      </c>
      <c r="L41" s="386">
        <v>44809</v>
      </c>
      <c r="N41" s="79">
        <f t="shared" ref="N41:N45" si="121">COUNTIF(AC41:XFD41,"Pres")+Y41+U41+T41</f>
        <v>16</v>
      </c>
      <c r="O41" s="79">
        <f t="shared" ref="O41:O45" si="122">SUM(AC41:XFD41)+V41</f>
        <v>128</v>
      </c>
      <c r="P41" s="80">
        <f t="shared" ref="P41:P45" si="123">IF(COUNTIF(AD41:XFD41,"Orie")=0,"",COUNTIF(AD41:XFD41,"Orie"))</f>
        <v>1</v>
      </c>
      <c r="Q41" s="79">
        <f t="shared" ref="Q41:Q45" si="124">IF(COUNTIF(AE41:XFD41,"Abs")+W41=0,"",COUNTIF(AE41:XFD41,"Abs")+W41)</f>
        <v>3</v>
      </c>
      <c r="S41" s="41">
        <f t="shared" ref="S41:S45" si="125">IF(COUNTIF(AD41:XFD41,"Holi")+AA41=0,"",COUNTIF(AD41:XFD41,"Holi")+AA41)</f>
        <v>3</v>
      </c>
      <c r="X41" s="71"/>
      <c r="Y41" s="42"/>
      <c r="AB41" s="46"/>
      <c r="AC41" s="47"/>
      <c r="DT41" s="48"/>
      <c r="DU41" s="226" t="str" cm="1">
        <f t="array" ref="DU41">_xlfn.IFS(DT41="Pres",8,DT41="Abs",0,DT41=0,"",DT41="Orie",2,DT41="Holi",0,DT41="Leav",0)</f>
        <v/>
      </c>
      <c r="DV41" s="48" t="s">
        <v>34</v>
      </c>
      <c r="DW41" s="226" cm="1">
        <f t="array" ref="DW41">_xlfn.IFS(DV41="Pres",8,DV41="Abs",0,DV41=0,"",DV41="Orie",2,DV41="Holi",0,DV41="Leav",0)</f>
        <v>2</v>
      </c>
      <c r="DX41" s="48" t="s">
        <v>54</v>
      </c>
      <c r="DY41" s="226" cm="1">
        <f t="array" ref="DY41">_xlfn.IFS(DX41="Pres",8,DX41="Abs",0,DX41=0,"",DX41="Orie",2,DX41="Holi",0,DX41="Leav",0)</f>
        <v>0</v>
      </c>
      <c r="DZ41" s="48" t="s">
        <v>54</v>
      </c>
      <c r="EA41" s="226" cm="1">
        <f t="array" ref="EA41">_xlfn.IFS(DZ41="Pres",8,DZ41="Abs",0,DZ41=0,"",DZ41="Orie",2,DZ41="Holi",0,DZ41="Leav",0)</f>
        <v>0</v>
      </c>
      <c r="EB41" s="48" t="s">
        <v>35</v>
      </c>
      <c r="EC41" s="226">
        <v>6</v>
      </c>
      <c r="ED41" s="48" t="s">
        <v>35</v>
      </c>
      <c r="EE41" s="226" cm="1">
        <f t="array" ref="EE41">_xlfn.IFS(ED41="Pres",8,ED41="Abs",0,ED41=0,"",ED41="Orie",2,ED41="Holi",0,ED41="Leav",0)</f>
        <v>8</v>
      </c>
      <c r="EF41" s="48" t="s">
        <v>35</v>
      </c>
      <c r="EG41" s="226" cm="1">
        <f t="array" ref="EG41">_xlfn.IFS(EF41="Pres",8,EF41="Abs",0,EF41=0,"",EF41="Orie",2,EF41="Holi",0,EF41="Leav",0)</f>
        <v>8</v>
      </c>
      <c r="EH41" s="48" t="s">
        <v>35</v>
      </c>
      <c r="EI41" s="226" cm="1">
        <f t="array" ref="EI41">_xlfn.IFS(EH41="Pres",8,EH41="Abs",0,EH41=0,"",EH41="Orie",2,EH41="Holi",0,EH41="Leav",0)</f>
        <v>8</v>
      </c>
      <c r="EJ41" s="48" t="s">
        <v>35</v>
      </c>
      <c r="EK41" s="226" cm="1">
        <f t="array" ref="EK41">_xlfn.IFS(EJ41="Pres",8,EJ41="Abs",0,EJ41=0,"",EJ41="Orie",2,EJ41="Holi",0,EJ41="Leav",0)</f>
        <v>8</v>
      </c>
      <c r="EL41" s="48" t="s">
        <v>35</v>
      </c>
      <c r="EM41" s="226" cm="1">
        <f t="array" ref="EM41">_xlfn.IFS(EL41="Pres",8,EL41="Abs",0,EL41=0,"",EL41="Orie",2,EL41="Holi",0,EL41="Leav",0)</f>
        <v>8</v>
      </c>
      <c r="EN41" s="48" t="s">
        <v>35</v>
      </c>
      <c r="EO41" s="226" cm="1">
        <f t="array" ref="EO41">_xlfn.IFS(EN41="Pres",8,EN41="Abs",0,EN41=0,"",EN41="Orie",2,EN41="Holi",0,EN41="Leav",0)</f>
        <v>8</v>
      </c>
      <c r="EP41" s="48" t="s">
        <v>35</v>
      </c>
      <c r="EQ41" s="226" cm="1">
        <f t="array" ref="EQ41">_xlfn.IFS(EP41="Pres",8,EP41="Abs",0,EP41=0,"",EP41="Orie",2,EP41="Holi",0,EP41="Leav",0)</f>
        <v>8</v>
      </c>
      <c r="ER41" s="48" t="s">
        <v>35</v>
      </c>
      <c r="ES41" s="226" cm="1">
        <f t="array" ref="ES41">_xlfn.IFS(ER41="Pres",8,ER41="Abs",0,ER41=0,"",ER41="Orie",2,ER41="Holi",0,ER41="Leav",0)</f>
        <v>8</v>
      </c>
      <c r="ET41" s="48" t="s">
        <v>35</v>
      </c>
      <c r="EU41" s="226" cm="1">
        <f t="array" ref="EU41">_xlfn.IFS(ET41="Pres",8,ET41="Abs",0,ET41=0,"",ET41="Orie",2,ET41="Holi",0,ET41="Leav",0)</f>
        <v>8</v>
      </c>
      <c r="EV41" s="48" t="s">
        <v>35</v>
      </c>
      <c r="EW41" s="226" cm="1">
        <f t="array" ref="EW41">_xlfn.IFS(EV41="Pres",8,EV41="Abs",0,EV41=0,"",EV41="Orie",2,EV41="Holi",0,EV41="Leav",0)</f>
        <v>8</v>
      </c>
      <c r="EX41" s="48" t="s">
        <v>35</v>
      </c>
      <c r="EY41" s="226" cm="1">
        <f t="array" ref="EY41">_xlfn.IFS(EX41="Pres",8,EX41="Abs",0,EX41=0,"",EX41="Orie",2,EX41="Holi",0,EX41="Leav",0)</f>
        <v>8</v>
      </c>
      <c r="EZ41" s="48" t="s">
        <v>36</v>
      </c>
      <c r="FA41" s="226" cm="1">
        <f t="array" ref="FA41">_xlfn.IFS(EZ41="Pres",8,EZ41="Abs",0,EZ41=0,"",EZ41="Orie",2,EZ41="Holi",0,EZ41="Leav",0)</f>
        <v>0</v>
      </c>
      <c r="FB41" s="48" t="s">
        <v>36</v>
      </c>
      <c r="FC41" s="452">
        <v>0</v>
      </c>
      <c r="FD41" s="48" t="s">
        <v>54</v>
      </c>
      <c r="FE41" s="451" cm="1">
        <f t="array" ref="FE41">_xlfn.IFS(FD41="Pres",8,FD41="Abs",0,FD41=0,"",FD41="Orie",2,FD41="Holi",0,FD41="Leav",0)</f>
        <v>0</v>
      </c>
      <c r="FF41" s="48" t="s">
        <v>36</v>
      </c>
      <c r="FG41" s="451" cm="1">
        <f t="array" ref="FG41">_xlfn.IFS(FF41="Pres",8,FF41="Abs",0,FF41=0,"",FF41="Orie",2,FF41="Holi",0,FF41="Leav",0)</f>
        <v>0</v>
      </c>
      <c r="FH41" s="48" t="s">
        <v>35</v>
      </c>
      <c r="FI41" s="451" cm="1">
        <f t="array" ref="FI41">_xlfn.IFS(FH41="Pres",8,FH41="Abs",0,FH41=0,"",FH41="Orie",2,FH41="Holi",0,FH41="Leav",0)</f>
        <v>8</v>
      </c>
      <c r="FJ41" s="48" t="s">
        <v>35</v>
      </c>
      <c r="FK41" s="451" cm="1">
        <f t="array" ref="FK41">_xlfn.IFS(FJ41="Pres",8,FJ41="Abs",0,FJ41=0,"",FJ41="Orie",2,FJ41="Holi",0,FJ41="Leav",0)</f>
        <v>8</v>
      </c>
      <c r="FL41" s="48" t="s">
        <v>35</v>
      </c>
      <c r="FM41" s="451" cm="1">
        <f t="array" ref="FM41">_xlfn.IFS(FL41="Pres",8,FL41="Abs",0,FL41=0,"",FL41="Orie",2,FL41="Holi",0,FL41="Leav",0)</f>
        <v>8</v>
      </c>
      <c r="FN41" s="48" t="s">
        <v>35</v>
      </c>
      <c r="FO41" s="451" cm="1">
        <f t="array" ref="FO41">_xlfn.IFS(FN41="Pres",8,FN41="Abs",0,FN41=0,"",FN41="Orie",2,FN41="Holi",0,FN41="Leav",0)</f>
        <v>8</v>
      </c>
    </row>
    <row r="42" spans="1:178" s="173" customFormat="1" ht="15.75" customHeight="1">
      <c r="A42" s="73" t="s">
        <v>60</v>
      </c>
      <c r="B42" s="302" t="s">
        <v>146</v>
      </c>
      <c r="C42" s="302" t="s">
        <v>147</v>
      </c>
      <c r="D42" s="302" t="s">
        <v>148</v>
      </c>
      <c r="F42" s="73" t="s">
        <v>43</v>
      </c>
      <c r="G42" s="105">
        <v>44453</v>
      </c>
      <c r="H42" s="105">
        <v>44806</v>
      </c>
      <c r="I42" s="35">
        <v>44704</v>
      </c>
      <c r="J42" s="36" t="str">
        <f t="shared" si="119"/>
        <v>Tue</v>
      </c>
      <c r="K42" s="86">
        <f t="shared" si="120"/>
        <v>44648</v>
      </c>
      <c r="L42" s="35">
        <v>44704</v>
      </c>
      <c r="N42" s="79">
        <f t="shared" si="121"/>
        <v>28</v>
      </c>
      <c r="O42" s="79">
        <f t="shared" si="122"/>
        <v>226</v>
      </c>
      <c r="P42" s="80" t="str">
        <f t="shared" si="123"/>
        <v/>
      </c>
      <c r="Q42" s="79" t="str">
        <f t="shared" si="124"/>
        <v/>
      </c>
      <c r="S42" s="41">
        <f t="shared" si="125"/>
        <v>3</v>
      </c>
      <c r="U42" s="173">
        <v>14</v>
      </c>
      <c r="V42" s="173">
        <v>114</v>
      </c>
      <c r="X42" s="71"/>
      <c r="Y42" s="42"/>
      <c r="AB42" s="46"/>
      <c r="AC42" s="47"/>
      <c r="DT42" s="48"/>
      <c r="DU42" s="226" t="str" cm="1">
        <f t="array" ref="DU42">_xlfn.IFS(DT42="Pres",8,DT42="Abs",0,DT42=0,"",DT42="Orie",2,DT42="Holi",0,DT42="Leav",0)</f>
        <v/>
      </c>
      <c r="DV42" s="48"/>
      <c r="DW42" s="226" t="str" cm="1">
        <f t="array" ref="DW42">_xlfn.IFS(DV42="Pres",8,DV42="Abs",0,DV42=0,"",DV42="Orie",2,DV42="Holi",0,DV42="Leav",0)</f>
        <v/>
      </c>
      <c r="DX42" s="48" t="s">
        <v>54</v>
      </c>
      <c r="DY42" s="226" cm="1">
        <f t="array" ref="DY42">_xlfn.IFS(DX42="Pres",8,DX42="Abs",0,DX42=0,"",DX42="Orie",2,DX42="Holi",0,DX42="Leav",0)</f>
        <v>0</v>
      </c>
      <c r="DZ42" s="48" t="s">
        <v>54</v>
      </c>
      <c r="EA42" s="226" cm="1">
        <f t="array" ref="EA42">_xlfn.IFS(DZ42="Pres",8,DZ42="Abs",0,DZ42=0,"",DZ42="Orie",2,DZ42="Holi",0,DZ42="Leav",0)</f>
        <v>0</v>
      </c>
      <c r="EB42" s="48" t="s">
        <v>35</v>
      </c>
      <c r="EC42" s="226" cm="1">
        <f t="array" ref="EC42">_xlfn.IFS(EB42="Pres",8,EB42="Abs",0,EB42=0,"",EB42="Orie",2,EB42="Holi",0,EB42="Leav",0)</f>
        <v>8</v>
      </c>
      <c r="ED42" s="48" t="s">
        <v>35</v>
      </c>
      <c r="EE42" s="226" cm="1">
        <f t="array" ref="EE42">_xlfn.IFS(ED42="Pres",8,ED42="Abs",0,ED42=0,"",ED42="Orie",2,ED42="Holi",0,ED42="Leav",0)</f>
        <v>8</v>
      </c>
      <c r="EF42" s="48" t="s">
        <v>35</v>
      </c>
      <c r="EG42" s="226" cm="1">
        <f t="array" ref="EG42">_xlfn.IFS(EF42="Pres",8,EF42="Abs",0,EF42=0,"",EF42="Orie",2,EF42="Holi",0,EF42="Leav",0)</f>
        <v>8</v>
      </c>
      <c r="EH42" s="48" t="s">
        <v>35</v>
      </c>
      <c r="EI42" s="226" cm="1">
        <f t="array" ref="EI42">_xlfn.IFS(EH42="Pres",8,EH42="Abs",0,EH42=0,"",EH42="Orie",2,EH42="Holi",0,EH42="Leav",0)</f>
        <v>8</v>
      </c>
      <c r="EJ42" s="48" t="s">
        <v>35</v>
      </c>
      <c r="EK42" s="226" cm="1">
        <f t="array" ref="EK42">_xlfn.IFS(EJ42="Pres",8,EJ42="Abs",0,EJ42=0,"",EJ42="Orie",2,EJ42="Holi",0,EJ42="Leav",0)</f>
        <v>8</v>
      </c>
      <c r="EL42" s="48" t="s">
        <v>35</v>
      </c>
      <c r="EM42" s="226" cm="1">
        <f t="array" ref="EM42">_xlfn.IFS(EL42="Pres",8,EL42="Abs",0,EL42=0,"",EL42="Orie",2,EL42="Holi",0,EL42="Leav",0)</f>
        <v>8</v>
      </c>
      <c r="EN42" s="48" t="s">
        <v>35</v>
      </c>
      <c r="EO42" s="226" cm="1">
        <f t="array" ref="EO42">_xlfn.IFS(EN42="Pres",8,EN42="Abs",0,EN42=0,"",EN42="Orie",2,EN42="Holi",0,EN42="Leav",0)</f>
        <v>8</v>
      </c>
      <c r="EP42" s="48" t="s">
        <v>35</v>
      </c>
      <c r="EQ42" s="226" cm="1">
        <f t="array" ref="EQ42">_xlfn.IFS(EP42="Pres",8,EP42="Abs",0,EP42=0,"",EP42="Orie",2,EP42="Holi",0,EP42="Leav",0)</f>
        <v>8</v>
      </c>
      <c r="ER42" s="48" t="s">
        <v>35</v>
      </c>
      <c r="ES42" s="226" cm="1">
        <f t="array" ref="ES42">_xlfn.IFS(ER42="Pres",8,ER42="Abs",0,ER42=0,"",ER42="Orie",2,ER42="Holi",0,ER42="Leav",0)</f>
        <v>8</v>
      </c>
      <c r="ET42" s="48" t="s">
        <v>35</v>
      </c>
      <c r="EU42" s="226" cm="1">
        <f t="array" ref="EU42">_xlfn.IFS(ET42="Pres",8,ET42="Abs",0,ET42=0,"",ET42="Orie",2,ET42="Holi",0,ET42="Leav",0)</f>
        <v>8</v>
      </c>
      <c r="EV42" s="48" t="s">
        <v>35</v>
      </c>
      <c r="EW42" s="226" cm="1">
        <f t="array" ref="EW42">_xlfn.IFS(EV42="Pres",8,EV42="Abs",0,EV42=0,"",EV42="Orie",2,EV42="Holi",0,EV42="Leav",0)</f>
        <v>8</v>
      </c>
      <c r="EX42" s="48" t="s">
        <v>35</v>
      </c>
      <c r="EY42" s="226" cm="1">
        <f t="array" ref="EY42">_xlfn.IFS(EX42="Pres",8,EX42="Abs",0,EX42=0,"",EX42="Orie",2,EX42="Holi",0,EX42="Leav",0)</f>
        <v>8</v>
      </c>
      <c r="EZ42" s="48" t="s">
        <v>35</v>
      </c>
      <c r="FA42" s="226" cm="1">
        <f t="array" ref="FA42">_xlfn.IFS(EZ42="Pres",8,EZ42="Abs",0,EZ42=0,"",EZ42="Orie",2,EZ42="Holi",0,EZ42="Leav",0)</f>
        <v>8</v>
      </c>
      <c r="FB42" s="48" t="s">
        <v>35</v>
      </c>
      <c r="FC42" s="451" cm="1">
        <f t="array" ref="FC42">_xlfn.IFS(FB42="Pres",8,FB42="Abs",0,FB42=0,"",FB42="Orie",2,FB42="Holi",0,FB42="Leav",0)</f>
        <v>8</v>
      </c>
      <c r="FD42" s="48" t="s">
        <v>54</v>
      </c>
      <c r="FE42" s="451" cm="1">
        <f t="array" ref="FE42">_xlfn.IFS(FD42="Pres",8,FD42="Abs",0,FD42=0,"",FD42="Orie",2,FD42="Holi",0,FD42="Leav",0)</f>
        <v>0</v>
      </c>
      <c r="FF42" s="48"/>
      <c r="FG42" s="451" t="str" cm="1">
        <f t="array" ref="FG42">_xlfn.IFS(FF42="Pres",8,FF42="Abs",0,FF42=0,"",FF42="Orie",2,FF42="Holi",0,FF42="Leav",0)</f>
        <v/>
      </c>
      <c r="FL42" s="48"/>
      <c r="FM42" s="451" t="str" cm="1">
        <f t="array" ref="FM42">_xlfn.IFS(FL42="Pres",8,FL42="Abs",0,FL42=0,"",FL42="Orie",2,FL42="Holi",0,FL42="Leav",0)</f>
        <v/>
      </c>
      <c r="FN42" s="48"/>
      <c r="FO42" s="451" t="str" cm="1">
        <f t="array" ref="FO42">_xlfn.IFS(FN42="Pres",8,FN42="Abs",0,FN42=0,"",FN42="Orie",2,FN42="Holi",0,FN42="Leav",0)</f>
        <v/>
      </c>
    </row>
    <row r="43" spans="1:178" s="173" customFormat="1" ht="15.75" hidden="1" customHeight="1">
      <c r="F43" s="73"/>
      <c r="N43" s="79">
        <f t="shared" si="121"/>
        <v>0</v>
      </c>
      <c r="O43" s="79">
        <f t="shared" si="122"/>
        <v>0</v>
      </c>
      <c r="P43" s="80" t="str">
        <f t="shared" si="123"/>
        <v/>
      </c>
      <c r="Q43" s="79" t="str">
        <f t="shared" si="124"/>
        <v/>
      </c>
      <c r="S43" s="41">
        <f t="shared" si="125"/>
        <v>3</v>
      </c>
      <c r="X43" s="71"/>
      <c r="Y43" s="42"/>
      <c r="AB43" s="46"/>
      <c r="AC43" s="47"/>
      <c r="DT43" s="48"/>
      <c r="DU43" s="226" t="str" cm="1">
        <f t="array" ref="DU43">_xlfn.IFS(DT43="Pres",8,DT43="Abs",0,DT43=0,"",DT43="Orie",2,DT43="Holi",0,DT43="Leav",0)</f>
        <v/>
      </c>
      <c r="DV43" s="48"/>
      <c r="DX43" s="48" t="s">
        <v>54</v>
      </c>
      <c r="DY43" s="226" cm="1">
        <f t="array" ref="DY43">_xlfn.IFS(DX43="Pres",8,DX43="Abs",0,DX43=0,"",DX43="Orie",2,DX43="Holi",0,DX43="Leav",0)</f>
        <v>0</v>
      </c>
      <c r="DZ43" s="48" t="s">
        <v>54</v>
      </c>
      <c r="EA43" s="226" cm="1">
        <f t="array" ref="EA43">_xlfn.IFS(DZ43="Pres",8,DZ43="Abs",0,DZ43=0,"",DZ43="Orie",2,DZ43="Holi",0,DZ43="Leav",0)</f>
        <v>0</v>
      </c>
      <c r="EB43" s="48"/>
      <c r="EC43" s="226" t="str" cm="1">
        <f t="array" ref="EC43">_xlfn.IFS(EB43="Pres",8,EB43="Abs",0,EB43=0,"",EB43="Orie",2,EB43="Holi",0,EB43="Leav",0)</f>
        <v/>
      </c>
      <c r="ED43" s="48"/>
      <c r="EE43" s="226" t="str" cm="1">
        <f t="array" ref="EE43">_xlfn.IFS(ED43="Pres",8,ED43="Abs",0,ED43=0,"",ED43="Orie",2,ED43="Holi",0,ED43="Leav",0)</f>
        <v/>
      </c>
      <c r="EF43" s="48"/>
      <c r="EG43" s="226" t="str" cm="1">
        <f t="array" ref="EG43">_xlfn.IFS(EF43="Pres",8,EF43="Abs",0,EF43=0,"",EF43="Orie",2,EF43="Holi",0,EF43="Leav",0)</f>
        <v/>
      </c>
      <c r="EH43" s="48"/>
      <c r="EI43" s="226" t="str" cm="1">
        <f t="array" ref="EI43">_xlfn.IFS(EH43="Pres",8,EH43="Abs",0,EH43=0,"",EH43="Orie",2,EH43="Holi",0,EH43="Leav",0)</f>
        <v/>
      </c>
      <c r="EJ43" s="48"/>
      <c r="EK43" s="226" t="str" cm="1">
        <f t="array" ref="EK43">_xlfn.IFS(EJ43="Pres",8,EJ43="Abs",0,EJ43=0,"",EJ43="Orie",2,EJ43="Holi",0,EJ43="Leav",0)</f>
        <v/>
      </c>
      <c r="EL43" s="48"/>
      <c r="EM43" s="226" t="str" cm="1">
        <f t="array" ref="EM43">_xlfn.IFS(EL43="Pres",8,EL43="Abs",0,EL43=0,"",EL43="Orie",2,EL43="Holi",0,EL43="Leav",0)</f>
        <v/>
      </c>
      <c r="EP43" s="48"/>
      <c r="ER43" s="48"/>
      <c r="ES43" s="221"/>
      <c r="ET43" s="48"/>
      <c r="EU43" s="221"/>
      <c r="EV43" s="48"/>
      <c r="EW43" s="221"/>
      <c r="FD43" s="48" t="s">
        <v>54</v>
      </c>
      <c r="FE43" s="451" cm="1">
        <f t="array" ref="FE43">_xlfn.IFS(FD43="Pres",8,FD43="Abs",0,FD43=0,"",FD43="Orie",2,FD43="Holi",0,FD43="Leav",0)</f>
        <v>0</v>
      </c>
      <c r="FL43" s="48"/>
      <c r="FM43" s="451" t="str" cm="1">
        <f t="array" ref="FM43">_xlfn.IFS(FL43="Pres",8,FL43="Abs",0,FL43=0,"",FL43="Orie",2,FL43="Holi",0,FL43="Leav",0)</f>
        <v/>
      </c>
      <c r="FN43" s="48"/>
      <c r="FO43" s="451" t="str" cm="1">
        <f t="array" ref="FO43">_xlfn.IFS(FN43="Pres",8,FN43="Abs",0,FN43=0,"",FN43="Orie",2,FN43="Holi",0,FN43="Leav",0)</f>
        <v/>
      </c>
    </row>
    <row r="44" spans="1:178" s="173" customFormat="1" ht="15.75" hidden="1" customHeight="1">
      <c r="N44" s="79">
        <f t="shared" si="121"/>
        <v>0</v>
      </c>
      <c r="O44" s="79">
        <f t="shared" si="122"/>
        <v>0</v>
      </c>
      <c r="P44" s="80" t="str">
        <f t="shared" si="123"/>
        <v/>
      </c>
      <c r="Q44" s="79" t="str">
        <f t="shared" si="124"/>
        <v/>
      </c>
      <c r="S44" s="41">
        <f t="shared" si="125"/>
        <v>3</v>
      </c>
      <c r="X44" s="71"/>
      <c r="Y44" s="42"/>
      <c r="AB44" s="46"/>
      <c r="AC44" s="47"/>
      <c r="DU44" s="226" t="str" cm="1">
        <f t="array" ref="DU44">_xlfn.IFS(DT44="Pres",8,DT44="Abs",0,DT44=0,"",DT44="Orie",2,DT44="Holi",0,DT44="Leav",0)</f>
        <v/>
      </c>
      <c r="DV44" s="48"/>
      <c r="DX44" s="48" t="s">
        <v>54</v>
      </c>
      <c r="DY44" s="226" cm="1">
        <f t="array" ref="DY44">_xlfn.IFS(DX44="Pres",8,DX44="Abs",0,DX44=0,"",DX44="Orie",2,DX44="Holi",0,DX44="Leav",0)</f>
        <v>0</v>
      </c>
      <c r="DZ44" s="48" t="s">
        <v>54</v>
      </c>
      <c r="EA44" s="226" cm="1">
        <f t="array" ref="EA44">_xlfn.IFS(DZ44="Pres",8,DZ44="Abs",0,DZ44=0,"",DZ44="Orie",2,DZ44="Holi",0,DZ44="Leav",0)</f>
        <v>0</v>
      </c>
      <c r="EB44" s="48"/>
      <c r="EC44" s="226" t="str" cm="1">
        <f t="array" ref="EC44">_xlfn.IFS(EB44="Pres",8,EB44="Abs",0,EB44=0,"",EB44="Orie",2,EB44="Holi",0,EB44="Leav",0)</f>
        <v/>
      </c>
      <c r="ED44" s="48"/>
      <c r="EE44" s="226" t="str" cm="1">
        <f t="array" ref="EE44">_xlfn.IFS(ED44="Pres",8,ED44="Abs",0,ED44=0,"",ED44="Orie",2,ED44="Holi",0,ED44="Leav",0)</f>
        <v/>
      </c>
      <c r="EF44" s="48"/>
      <c r="EG44" s="226" t="str" cm="1">
        <f t="array" ref="EG44">_xlfn.IFS(EF44="Pres",8,EF44="Abs",0,EF44=0,"",EF44="Orie",2,EF44="Holi",0,EF44="Leav",0)</f>
        <v/>
      </c>
      <c r="EH44" s="48"/>
      <c r="EI44" s="226" t="str" cm="1">
        <f t="array" ref="EI44">_xlfn.IFS(EH44="Pres",8,EH44="Abs",0,EH44=0,"",EH44="Orie",2,EH44="Holi",0,EH44="Leav",0)</f>
        <v/>
      </c>
      <c r="EJ44" s="48"/>
      <c r="EK44" s="226" t="str" cm="1">
        <f t="array" ref="EK44">_xlfn.IFS(EJ44="Pres",8,EJ44="Abs",0,EJ44=0,"",EJ44="Orie",2,EJ44="Holi",0,EJ44="Leav",0)</f>
        <v/>
      </c>
      <c r="EL44" s="48"/>
      <c r="EM44" s="226" t="str" cm="1">
        <f t="array" ref="EM44">_xlfn.IFS(EL44="Pres",8,EL44="Abs",0,EL44=0,"",EL44="Orie",2,EL44="Holi",0,EL44="Leav",0)</f>
        <v/>
      </c>
      <c r="EP44" s="48"/>
      <c r="ER44" s="48"/>
      <c r="ES44" s="221"/>
      <c r="ET44" s="48"/>
      <c r="EU44" s="221"/>
      <c r="EV44" s="48"/>
      <c r="EW44" s="221"/>
      <c r="FD44" s="48" t="s">
        <v>54</v>
      </c>
      <c r="FE44" s="451" cm="1">
        <f t="array" ref="FE44">_xlfn.IFS(FD44="Pres",8,FD44="Abs",0,FD44=0,"",FD44="Orie",2,FD44="Holi",0,FD44="Leav",0)</f>
        <v>0</v>
      </c>
      <c r="FL44" s="48"/>
      <c r="FM44" s="451" t="str" cm="1">
        <f t="array" ref="FM44">_xlfn.IFS(FL44="Pres",8,FL44="Abs",0,FL44=0,"",FL44="Orie",2,FL44="Holi",0,FL44="Leav",0)</f>
        <v/>
      </c>
      <c r="FN44" s="48"/>
      <c r="FO44" s="451" t="str" cm="1">
        <f t="array" ref="FO44">_xlfn.IFS(FN44="Pres",8,FN44="Abs",0,FN44=0,"",FN44="Orie",2,FN44="Holi",0,FN44="Leav",0)</f>
        <v/>
      </c>
    </row>
    <row r="45" spans="1:178" s="173" customFormat="1" ht="15.75" hidden="1" customHeight="1">
      <c r="N45" s="79">
        <f t="shared" si="121"/>
        <v>0</v>
      </c>
      <c r="O45" s="79">
        <f t="shared" si="122"/>
        <v>0</v>
      </c>
      <c r="P45" s="80" t="str">
        <f t="shared" si="123"/>
        <v/>
      </c>
      <c r="Q45" s="79" t="str">
        <f t="shared" si="124"/>
        <v/>
      </c>
      <c r="S45" s="41">
        <f t="shared" si="125"/>
        <v>3</v>
      </c>
      <c r="X45" s="71"/>
      <c r="Y45" s="42"/>
      <c r="AB45" s="46"/>
      <c r="AC45" s="47"/>
      <c r="DU45" s="226" t="str" cm="1">
        <f t="array" ref="DU45">_xlfn.IFS(DT45="Pres",8,DT45="Abs",0,DT45=0,"",DT45="Orie",2,DT45="Holi",0,DT45="Leav",0)</f>
        <v/>
      </c>
      <c r="DV45" s="48"/>
      <c r="DX45" s="48" t="s">
        <v>54</v>
      </c>
      <c r="DY45" s="226" cm="1">
        <f t="array" ref="DY45">_xlfn.IFS(DX45="Pres",8,DX45="Abs",0,DX45=0,"",DX45="Orie",2,DX45="Holi",0,DX45="Leav",0)</f>
        <v>0</v>
      </c>
      <c r="DZ45" s="48" t="s">
        <v>54</v>
      </c>
      <c r="EA45" s="226" cm="1">
        <f t="array" ref="EA45">_xlfn.IFS(DZ45="Pres",8,DZ45="Abs",0,DZ45=0,"",DZ45="Orie",2,DZ45="Holi",0,DZ45="Leav",0)</f>
        <v>0</v>
      </c>
      <c r="EB45" s="48"/>
      <c r="EC45" s="226" t="str" cm="1">
        <f t="array" ref="EC45">_xlfn.IFS(EB45="Pres",8,EB45="Abs",0,EB45=0,"",EB45="Orie",2,EB45="Holi",0,EB45="Leav",0)</f>
        <v/>
      </c>
      <c r="ED45" s="48"/>
      <c r="EE45" s="226" t="str" cm="1">
        <f t="array" ref="EE45">_xlfn.IFS(ED45="Pres",8,ED45="Abs",0,ED45=0,"",ED45="Orie",2,ED45="Holi",0,ED45="Leav",0)</f>
        <v/>
      </c>
      <c r="EF45" s="48"/>
      <c r="EG45" s="226" t="str" cm="1">
        <f t="array" ref="EG45">_xlfn.IFS(EF45="Pres",8,EF45="Abs",0,EF45=0,"",EF45="Orie",2,EF45="Holi",0,EF45="Leav",0)</f>
        <v/>
      </c>
      <c r="EH45" s="48"/>
      <c r="EI45" s="226" t="str" cm="1">
        <f t="array" ref="EI45">_xlfn.IFS(EH45="Pres",8,EH45="Abs",0,EH45=0,"",EH45="Orie",2,EH45="Holi",0,EH45="Leav",0)</f>
        <v/>
      </c>
      <c r="EJ45" s="48"/>
      <c r="EK45" s="226" t="str" cm="1">
        <f t="array" ref="EK45">_xlfn.IFS(EJ45="Pres",8,EJ45="Abs",0,EJ45=0,"",EJ45="Orie",2,EJ45="Holi",0,EJ45="Leav",0)</f>
        <v/>
      </c>
      <c r="EL45" s="48"/>
      <c r="EM45" s="226" t="str" cm="1">
        <f t="array" ref="EM45">_xlfn.IFS(EL45="Pres",8,EL45="Abs",0,EL45=0,"",EL45="Orie",2,EL45="Holi",0,EL45="Leav",0)</f>
        <v/>
      </c>
      <c r="EP45" s="48"/>
      <c r="ER45" s="48"/>
      <c r="ES45" s="221"/>
      <c r="ET45" s="48"/>
      <c r="EU45" s="221"/>
      <c r="EV45" s="48"/>
      <c r="EW45" s="221"/>
      <c r="FD45" s="48" t="s">
        <v>54</v>
      </c>
      <c r="FE45" s="451" cm="1">
        <f t="array" ref="FE45">_xlfn.IFS(FD45="Pres",8,FD45="Abs",0,FD45=0,"",FD45="Orie",2,FD45="Holi",0,FD45="Leav",0)</f>
        <v>0</v>
      </c>
      <c r="FL45" s="48"/>
      <c r="FM45" s="451" t="str" cm="1">
        <f t="array" ref="FM45">_xlfn.IFS(FL45="Pres",8,FL45="Abs",0,FL45=0,"",FL45="Orie",2,FL45="Holi",0,FL45="Leav",0)</f>
        <v/>
      </c>
      <c r="FN45" s="48"/>
      <c r="FO45" s="451" t="str" cm="1">
        <f t="array" ref="FO45">_xlfn.IFS(FN45="Pres",8,FN45="Abs",0,FN45=0,"",FN45="Orie",2,FN45="Holi",0,FN45="Leav",0)</f>
        <v/>
      </c>
    </row>
    <row r="46" spans="1:178" s="173" customFormat="1" ht="15.75" hidden="1" customHeight="1">
      <c r="Y46" s="42"/>
      <c r="AB46" s="46"/>
      <c r="AC46" s="47"/>
      <c r="DY46" s="226" t="str" cm="1">
        <f t="array" ref="DY46">_xlfn.IFS(DX46="Pres",8,DX46="Abs",0,DX46=0,"",DX46="Orie",2,DX46="Holi",0,DX46="Leav",0)</f>
        <v/>
      </c>
      <c r="DZ46" s="48" t="s">
        <v>54</v>
      </c>
      <c r="EA46" s="226" cm="1">
        <f t="array" ref="EA46">_xlfn.IFS(DZ46="Pres",8,DZ46="Abs",0,DZ46=0,"",DZ46="Orie",2,DZ46="Holi",0,DZ46="Leav",0)</f>
        <v>0</v>
      </c>
      <c r="EB46" s="48"/>
      <c r="EC46" s="226" t="str" cm="1">
        <f t="array" ref="EC46">_xlfn.IFS(EB46="Pres",8,EB46="Abs",0,EB46=0,"",EB46="Orie",2,EB46="Holi",0,EB46="Leav",0)</f>
        <v/>
      </c>
      <c r="ED46" s="48"/>
      <c r="EE46" s="226" t="str" cm="1">
        <f t="array" ref="EE46">_xlfn.IFS(ED46="Pres",8,ED46="Abs",0,ED46=0,"",ED46="Orie",2,ED46="Holi",0,ED46="Leav",0)</f>
        <v/>
      </c>
      <c r="EF46" s="48"/>
      <c r="EG46" s="226" t="str" cm="1">
        <f t="array" ref="EG46">_xlfn.IFS(EF46="Pres",8,EF46="Abs",0,EF46=0,"",EF46="Orie",2,EF46="Holi",0,EF46="Leav",0)</f>
        <v/>
      </c>
      <c r="EH46" s="48"/>
      <c r="EI46" s="226" t="str" cm="1">
        <f t="array" ref="EI46">_xlfn.IFS(EH46="Pres",8,EH46="Abs",0,EH46=0,"",EH46="Orie",2,EH46="Holi",0,EH46="Leav",0)</f>
        <v/>
      </c>
      <c r="EJ46" s="48"/>
      <c r="EK46" s="226" t="str" cm="1">
        <f t="array" ref="EK46">_xlfn.IFS(EJ46="Pres",8,EJ46="Abs",0,EJ46=0,"",EJ46="Orie",2,EJ46="Holi",0,EJ46="Leav",0)</f>
        <v/>
      </c>
      <c r="EL46" s="48"/>
      <c r="EM46" s="226" t="str" cm="1">
        <f t="array" ref="EM46">_xlfn.IFS(EL46="Pres",8,EL46="Abs",0,EL46=0,"",EL46="Orie",2,EL46="Holi",0,EL46="Leav",0)</f>
        <v/>
      </c>
      <c r="EP46" s="48"/>
      <c r="ER46" s="48"/>
      <c r="ES46" s="221"/>
      <c r="ET46" s="48"/>
      <c r="EU46" s="221"/>
      <c r="EV46" s="48"/>
      <c r="EW46" s="221"/>
      <c r="FD46" s="48" t="s">
        <v>54</v>
      </c>
      <c r="FE46" s="451" cm="1">
        <f t="array" ref="FE46">_xlfn.IFS(FD46="Pres",8,FD46="Abs",0,FD46=0,"",FD46="Orie",2,FD46="Holi",0,FD46="Leav",0)</f>
        <v>0</v>
      </c>
      <c r="FL46" s="48"/>
      <c r="FM46" s="451" t="str" cm="1">
        <f t="array" ref="FM46">_xlfn.IFS(FL46="Pres",8,FL46="Abs",0,FL46=0,"",FL46="Orie",2,FL46="Holi",0,FL46="Leav",0)</f>
        <v/>
      </c>
      <c r="FN46" s="48"/>
      <c r="FO46" s="451" t="str" cm="1">
        <f t="array" ref="FO46">_xlfn.IFS(FN46="Pres",8,FN46="Abs",0,FN46=0,"",FN46="Orie",2,FN46="Holi",0,FN46="Leav",0)</f>
        <v/>
      </c>
    </row>
    <row r="47" spans="1:178" s="173" customFormat="1" ht="15.75" hidden="1" customHeight="1">
      <c r="DY47" s="226" t="str" cm="1">
        <f t="array" ref="DY47">_xlfn.IFS(DX47="Pres",8,DX47="Abs",0,DX47=0,"",DX47="Orie",2,DX47="Holi",0,DX47="Leav",0)</f>
        <v/>
      </c>
      <c r="EA47" s="226" t="str" cm="1">
        <f t="array" ref="EA47">_xlfn.IFS(DZ47="Pres",8,DZ47="Abs",0,DZ47=0,"",DZ47="Orie",2,DZ47="Holi",0,DZ47="Leav",0)</f>
        <v/>
      </c>
      <c r="EH47" s="48"/>
      <c r="EI47" s="226" t="str" cm="1">
        <f t="array" ref="EI47">_xlfn.IFS(EH47="Pres",8,EH47="Abs",0,EH47=0,"",EH47="Orie",2,EH47="Holi",0,EH47="Leav",0)</f>
        <v/>
      </c>
      <c r="EJ47" s="48"/>
      <c r="EK47" s="226" t="str" cm="1">
        <f t="array" ref="EK47">_xlfn.IFS(EJ47="Pres",8,EJ47="Abs",0,EJ47=0,"",EJ47="Orie",2,EJ47="Holi",0,EJ47="Leav",0)</f>
        <v/>
      </c>
      <c r="EL47" s="48"/>
      <c r="EM47" s="226" t="str" cm="1">
        <f t="array" ref="EM47">_xlfn.IFS(EL47="Pres",8,EL47="Abs",0,EL47=0,"",EL47="Orie",2,EL47="Holi",0,EL47="Leav",0)</f>
        <v/>
      </c>
      <c r="ER47" s="48"/>
      <c r="ES47" s="221"/>
      <c r="ET47" s="48"/>
      <c r="EW47" s="221"/>
      <c r="FD47" s="48" t="s">
        <v>54</v>
      </c>
      <c r="FE47" s="451" cm="1">
        <f t="array" ref="FE47">_xlfn.IFS(FD47="Pres",8,FD47="Abs",0,FD47=0,"",FD47="Orie",2,FD47="Holi",0,FD47="Leav",0)</f>
        <v>0</v>
      </c>
      <c r="FL47" s="48"/>
      <c r="FM47" s="451" t="str" cm="1">
        <f t="array" ref="FM47">_xlfn.IFS(FL47="Pres",8,FL47="Abs",0,FL47=0,"",FL47="Orie",2,FL47="Holi",0,FL47="Leav",0)</f>
        <v/>
      </c>
      <c r="FN47" s="48"/>
      <c r="FO47" s="451" t="str" cm="1">
        <f t="array" ref="FO47">_xlfn.IFS(FN47="Pres",8,FN47="Abs",0,FN47=0,"",FN47="Orie",2,FN47="Holi",0,FN47="Leav",0)</f>
        <v/>
      </c>
    </row>
    <row r="48" spans="1:178" s="173" customFormat="1" ht="15.75" hidden="1" customHeight="1">
      <c r="DY48" s="226" t="str" cm="1">
        <f t="array" ref="DY48">_xlfn.IFS(DX48="Pres",8,DX48="Abs",0,DX48=0,"",DX48="Orie",2,DX48="Holi",0,DX48="Leav",0)</f>
        <v/>
      </c>
      <c r="EA48" s="226" t="str" cm="1">
        <f t="array" ref="EA48">_xlfn.IFS(DZ48="Pres",8,DZ48="Abs",0,DZ48=0,"",DZ48="Orie",2,DZ48="Holi",0,DZ48="Leav",0)</f>
        <v/>
      </c>
      <c r="EH48" s="48"/>
      <c r="EI48" s="226" t="str" cm="1">
        <f t="array" ref="EI48">_xlfn.IFS(EH48="Pres",8,EH48="Abs",0,EH48=0,"",EH48="Orie",2,EH48="Holi",0,EH48="Leav",0)</f>
        <v/>
      </c>
      <c r="EJ48" s="48"/>
      <c r="EK48" s="226" t="str" cm="1">
        <f t="array" ref="EK48">_xlfn.IFS(EJ48="Pres",8,EJ48="Abs",0,EJ48=0,"",EJ48="Orie",2,EJ48="Holi",0,EJ48="Leav",0)</f>
        <v/>
      </c>
      <c r="EL48" s="48"/>
      <c r="EM48" s="226" t="str" cm="1">
        <f t="array" ref="EM48">_xlfn.IFS(EL48="Pres",8,EL48="Abs",0,EL48=0,"",EL48="Orie",2,EL48="Holi",0,EL48="Leav",0)</f>
        <v/>
      </c>
      <c r="ER48" s="48"/>
      <c r="ES48" s="221"/>
      <c r="EW48" s="221"/>
      <c r="FD48" s="48" t="s">
        <v>54</v>
      </c>
      <c r="FE48" s="451" cm="1">
        <f t="array" ref="FE48">_xlfn.IFS(FD48="Pres",8,FD48="Abs",0,FD48=0,"",FD48="Orie",2,FD48="Holi",0,FD48="Leav",0)</f>
        <v>0</v>
      </c>
      <c r="FM48" s="451" t="str" cm="1">
        <f t="array" ref="FM48">_xlfn.IFS(FL48="Pres",8,FL48="Abs",0,FL48=0,"",FL48="Orie",2,FL48="Holi",0,FL48="Leav",0)</f>
        <v/>
      </c>
      <c r="FN48" s="48"/>
      <c r="FO48" s="451" t="str" cm="1">
        <f t="array" ref="FO48">_xlfn.IFS(FN48="Pres",8,FN48="Abs",0,FN48=0,"",FN48="Orie",2,FN48="Holi",0,FN48="Leav",0)</f>
        <v/>
      </c>
    </row>
    <row r="49" spans="110:195" s="173" customFormat="1" ht="15.75" hidden="1" customHeight="1">
      <c r="DY49" s="226" t="str" cm="1">
        <f t="array" ref="DY49">_xlfn.IFS(DX49="Pres",8,DX49="Abs",0,DX49=0,"",DX49="Orie",2,DX49="Holi",0,DX49="Leav",0)</f>
        <v/>
      </c>
      <c r="EA49" s="226" t="str" cm="1">
        <f t="array" ref="EA49">_xlfn.IFS(DZ49="Pres",8,DZ49="Abs",0,DZ49=0,"",DZ49="Orie",2,DZ49="Holi",0,DZ49="Leav",0)</f>
        <v/>
      </c>
      <c r="EH49" s="48"/>
      <c r="EI49" s="226" t="str" cm="1">
        <f t="array" ref="EI49">_xlfn.IFS(EH49="Pres",8,EH49="Abs",0,EH49=0,"",EH49="Orie",2,EH49="Holi",0,EH49="Leav",0)</f>
        <v/>
      </c>
      <c r="EJ49" s="48"/>
      <c r="EK49" s="226" t="str" cm="1">
        <f t="array" ref="EK49">_xlfn.IFS(EJ49="Pres",8,EJ49="Abs",0,EJ49=0,"",EJ49="Orie",2,EJ49="Holi",0,EJ49="Leav",0)</f>
        <v/>
      </c>
      <c r="EL49" s="48"/>
      <c r="EM49" s="226" t="str" cm="1">
        <f t="array" ref="EM49">_xlfn.IFS(EL49="Pres",8,EL49="Abs",0,EL49=0,"",EL49="Orie",2,EL49="Holi",0,EL49="Leav",0)</f>
        <v/>
      </c>
      <c r="ER49" s="48"/>
      <c r="ES49" s="221"/>
      <c r="EW49" s="221"/>
      <c r="FM49" s="451" t="str" cm="1">
        <f t="array" ref="FM49">_xlfn.IFS(FL49="Pres",8,FL49="Abs",0,FL49=0,"",FL49="Orie",2,FL49="Holi",0,FL49="Leav",0)</f>
        <v/>
      </c>
      <c r="FN49" s="48"/>
      <c r="FO49" s="451" t="str" cm="1">
        <f t="array" ref="FO49">_xlfn.IFS(FN49="Pres",8,FN49="Abs",0,FN49=0,"",FN49="Orie",2,FN49="Holi",0,FN49="Leav",0)</f>
        <v/>
      </c>
    </row>
    <row r="50" spans="110:195" s="173" customFormat="1" ht="15.75" hidden="1" customHeight="1">
      <c r="DY50" s="226" t="str" cm="1">
        <f t="array" ref="DY50">_xlfn.IFS(DX50="Pres",8,DX50="Abs",0,DX50=0,"",DX50="Orie",2,DX50="Holi",0,DX50="Leav",0)</f>
        <v/>
      </c>
      <c r="EH50" s="48"/>
      <c r="EI50" s="226" t="str" cm="1">
        <f t="array" ref="EI50">_xlfn.IFS(EH50="Pres",8,EH50="Abs",0,EH50=0,"",EH50="Orie",2,EH50="Holi",0,EH50="Leav",0)</f>
        <v/>
      </c>
      <c r="EJ50" s="48"/>
      <c r="EK50" s="226" t="str" cm="1">
        <f t="array" ref="EK50">_xlfn.IFS(EJ50="Pres",8,EJ50="Abs",0,EJ50=0,"",EJ50="Orie",2,EJ50="Holi",0,EJ50="Leav",0)</f>
        <v/>
      </c>
      <c r="EL50" s="48"/>
      <c r="EM50" s="226" t="str" cm="1">
        <f t="array" ref="EM50">_xlfn.IFS(EL50="Pres",8,EL50="Abs",0,EL50=0,"",EL50="Orie",2,EL50="Holi",0,EL50="Leav",0)</f>
        <v/>
      </c>
      <c r="ER50" s="48"/>
      <c r="ES50" s="221"/>
      <c r="EW50" s="221"/>
      <c r="FM50" s="451" t="str" cm="1">
        <f t="array" ref="FM50">_xlfn.IFS(FL50="Pres",8,FL50="Abs",0,FL50=0,"",FL50="Orie",2,FL50="Holi",0,FL50="Leav",0)</f>
        <v/>
      </c>
      <c r="FN50" s="48"/>
      <c r="FO50" s="451" t="str" cm="1">
        <f t="array" ref="FO50">_xlfn.IFS(FN50="Pres",8,FN50="Abs",0,FN50=0,"",FN50="Orie",2,FN50="Holi",0,FN50="Leav",0)</f>
        <v/>
      </c>
    </row>
    <row r="51" spans="110:195" s="173" customFormat="1" ht="15.75" hidden="1" customHeight="1">
      <c r="DY51" s="226" t="str" cm="1">
        <f t="array" ref="DY51">_xlfn.IFS(DX51="Pres",8,DX51="Abs",0,DX51=0,"",DX51="Orie",2,DX51="Holi",0,DX51="Leav",0)</f>
        <v/>
      </c>
      <c r="EI51" s="226" t="str" cm="1">
        <f t="array" ref="EI51">_xlfn.IFS(EH51="Pres",8,EH51="Abs",0,EH51=0,"",EH51="Orie",2,EH51="Holi",0,EH51="Leav",0)</f>
        <v/>
      </c>
      <c r="EJ51" s="48"/>
      <c r="EK51" s="226" t="str" cm="1">
        <f t="array" ref="EK51">_xlfn.IFS(EJ51="Pres",8,EJ51="Abs",0,EJ51=0,"",EJ51="Orie",2,EJ51="Holi",0,EJ51="Leav",0)</f>
        <v/>
      </c>
      <c r="EL51" s="48"/>
      <c r="EM51" s="226" t="str" cm="1">
        <f t="array" ref="EM51">_xlfn.IFS(EL51="Pres",8,EL51="Abs",0,EL51=0,"",EL51="Orie",2,EL51="Holi",0,EL51="Leav",0)</f>
        <v/>
      </c>
      <c r="ER51" s="48"/>
      <c r="FM51" s="451" t="str" cm="1">
        <f t="array" ref="FM51">_xlfn.IFS(FL51="Pres",8,FL51="Abs",0,FL51=0,"",FL51="Orie",2,FL51="Holi",0,FL51="Leav",0)</f>
        <v/>
      </c>
      <c r="FN51" s="48"/>
      <c r="FO51" s="451" t="str" cm="1">
        <f t="array" ref="FO51">_xlfn.IFS(FN51="Pres",8,FN51="Abs",0,FN51=0,"",FN51="Orie",2,FN51="Holi",0,FN51="Leav",0)</f>
        <v/>
      </c>
    </row>
    <row r="52" spans="110:195" s="173" customFormat="1" ht="15.75" hidden="1" customHeight="1">
      <c r="DY52" s="226" t="str" cm="1">
        <f t="array" ref="DY52">_xlfn.IFS(DX52="Pres",8,DX52="Abs",0,DX52=0,"",DX52="Orie",2,DX52="Holi",0,DX52="Leav",0)</f>
        <v/>
      </c>
      <c r="EK52" s="226" t="str" cm="1">
        <f t="array" ref="EK52">_xlfn.IFS(EJ52="Pres",8,EJ52="Abs",0,EJ52=0,"",EJ52="Orie",2,EJ52="Holi",0,EJ52="Leav",0)</f>
        <v/>
      </c>
      <c r="EL52" s="48"/>
      <c r="EM52" s="226" t="str" cm="1">
        <f t="array" ref="EM52">_xlfn.IFS(EL52="Pres",8,EL52="Abs",0,EL52=0,"",EL52="Orie",2,EL52="Holi",0,EL52="Leav",0)</f>
        <v/>
      </c>
      <c r="ER52" s="48"/>
      <c r="FM52" s="451" t="str" cm="1">
        <f t="array" ref="FM52">_xlfn.IFS(FL52="Pres",8,FL52="Abs",0,FL52=0,"",FL52="Orie",2,FL52="Holi",0,FL52="Leav",0)</f>
        <v/>
      </c>
      <c r="FN52" s="48"/>
      <c r="FO52" s="451" t="str" cm="1">
        <f t="array" ref="FO52">_xlfn.IFS(FN52="Pres",8,FN52="Abs",0,FN52=0,"",FN52="Orie",2,FN52="Holi",0,FN52="Leav",0)</f>
        <v/>
      </c>
    </row>
    <row r="53" spans="110:195" s="173" customFormat="1" ht="15.75" hidden="1" customHeight="1">
      <c r="DY53" s="226" t="str" cm="1">
        <f t="array" ref="DY53">_xlfn.IFS(DX53="Pres",8,DX53="Abs",0,DX53=0,"",DX53="Orie",2,DX53="Holi",0,DX53="Leav",0)</f>
        <v/>
      </c>
      <c r="EK53" s="226" t="str" cm="1">
        <f t="array" ref="EK53">_xlfn.IFS(EJ53="Pres",8,EJ53="Abs",0,EJ53=0,"",EJ53="Orie",2,EJ53="Holi",0,EJ53="Leav",0)</f>
        <v/>
      </c>
      <c r="EL53" s="48"/>
      <c r="EM53" s="226" t="str" cm="1">
        <f t="array" ref="EM53">_xlfn.IFS(EL53="Pres",8,EL53="Abs",0,EL53=0,"",EL53="Orie",2,EL53="Holi",0,EL53="Leav",0)</f>
        <v/>
      </c>
      <c r="FM53" s="451" t="str" cm="1">
        <f t="array" ref="FM53">_xlfn.IFS(FL53="Pres",8,FL53="Abs",0,FL53=0,"",FL53="Orie",2,FL53="Holi",0,FL53="Leav",0)</f>
        <v/>
      </c>
      <c r="FO53" s="451" t="str" cm="1">
        <f t="array" ref="FO53">_xlfn.IFS(FN53="Pres",8,FN53="Abs",0,FN53=0,"",FN53="Orie",2,FN53="Holi",0,FN53="Leav",0)</f>
        <v/>
      </c>
    </row>
    <row r="54" spans="110:195" s="173" customFormat="1" ht="15.75" hidden="1" customHeight="1">
      <c r="EK54" s="226" t="str" cm="1">
        <f t="array" ref="EK54">_xlfn.IFS(EJ54="Pres",8,EJ54="Abs",0,EJ54=0,"",EJ54="Orie",2,EJ54="Holi",0,EJ54="Leav",0)</f>
        <v/>
      </c>
      <c r="EL54" s="48"/>
      <c r="FO54" s="451" t="str" cm="1">
        <f t="array" ref="FO54">_xlfn.IFS(FN54="Pres",8,FN54="Abs",0,FN54=0,"",FN54="Orie",2,FN54="Holi",0,FN54="Leav",0)</f>
        <v/>
      </c>
    </row>
    <row r="55" spans="110:195" s="173" customFormat="1" ht="15.75" customHeight="1">
      <c r="EL55" s="48"/>
      <c r="FO55" s="451" t="str" cm="1">
        <f t="array" ref="FO55">_xlfn.IFS(FN55="Pres",8,FN55="Abs",0,FN55=0,"",FN55="Orie",2,FN55="Holi",0,FN55="Leav",0)</f>
        <v/>
      </c>
    </row>
    <row r="56" spans="110:195" s="173" customFormat="1" ht="15.75" customHeight="1">
      <c r="FO56" s="451" t="str" cm="1">
        <f t="array" ref="FO56">_xlfn.IFS(FN56="Pres",8,FN56="Abs",0,FN56=0,"",FN56="Orie",2,FN56="Holi",0,FN56="Leav",0)</f>
        <v/>
      </c>
    </row>
    <row r="57" spans="110:195" s="173" customFormat="1" ht="15.75" customHeight="1">
      <c r="FO57" s="451" t="str" cm="1">
        <f t="array" ref="FO57">_xlfn.IFS(FN57="Pres",8,FN57="Abs",0,FN57=0,"",FN57="Orie",2,FN57="Holi",0,FN57="Leav",0)</f>
        <v/>
      </c>
    </row>
    <row r="58" spans="110:195" s="173" customFormat="1" ht="15.75" customHeight="1">
      <c r="FO58" s="451" t="str" cm="1">
        <f t="array" ref="FO58">_xlfn.IFS(FN58="Pres",8,FN58="Abs",0,FN58=0,"",FN58="Orie",2,FN58="Holi",0,FN58="Leav",0)</f>
        <v/>
      </c>
    </row>
    <row r="59" spans="110:195" s="173" customFormat="1" ht="15.75" customHeight="1">
      <c r="FO59" s="451" t="str" cm="1">
        <f t="array" ref="FO59">_xlfn.IFS(FN59="Pres",8,FN59="Abs",0,FN59=0,"",FN59="Orie",2,FN59="Holi",0,FN59="Leav",0)</f>
        <v/>
      </c>
    </row>
    <row r="60" spans="110:195" s="173" customFormat="1" ht="15.75" customHeight="1"/>
    <row r="61" spans="110:195" s="173" customFormat="1" ht="15.75" customHeight="1"/>
    <row r="62" spans="110:195" s="173" customFormat="1" ht="15.75" customHeight="1"/>
    <row r="63" spans="110:195" ht="15.75" customHeight="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row>
    <row r="64" spans="110:195"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sheetData>
  <autoFilter ref="A5:EE54" xr:uid="{E331EA68-0687-431E-815A-864033B5EC64}">
    <filterColumn colId="0">
      <filters>
        <filter val="Active"/>
        <filter val="Internship"/>
        <filter val="Transfered"/>
      </filters>
    </filterColumn>
  </autoFilter>
  <mergeCells count="26">
    <mergeCell ref="Y2:Y4"/>
    <mergeCell ref="AC2:AC4"/>
    <mergeCell ref="S2:S4"/>
    <mergeCell ref="T2:T4"/>
    <mergeCell ref="U2:U4"/>
    <mergeCell ref="V2:V4"/>
    <mergeCell ref="W2:W4"/>
    <mergeCell ref="X2:X4"/>
    <mergeCell ref="R2:R4"/>
    <mergeCell ref="G2:G4"/>
    <mergeCell ref="H2:H4"/>
    <mergeCell ref="I2:I4"/>
    <mergeCell ref="J2:J4"/>
    <mergeCell ref="K2:K4"/>
    <mergeCell ref="L2:L4"/>
    <mergeCell ref="M2:M4"/>
    <mergeCell ref="N2:N4"/>
    <mergeCell ref="O2:O4"/>
    <mergeCell ref="P2:P4"/>
    <mergeCell ref="Q2:Q4"/>
    <mergeCell ref="F2:F4"/>
    <mergeCell ref="A2:A4"/>
    <mergeCell ref="B2:B4"/>
    <mergeCell ref="C2:C4"/>
    <mergeCell ref="D2:D4"/>
    <mergeCell ref="E2:E4"/>
  </mergeCells>
  <conditionalFormatting sqref="AP26:CI40 BB16:BQ20 AP16:AY25 BB21:CI25 CJ20:CM22 CP6:CP22 CR12:DE12 CR6:CR11 CT6:DE11 CR13:CR22 CT13:CT22 CJ23:CT29 CV19:DB19 CV13:CV18 CX13:DE15 CV20:CV29 CX16:CX18 CX20:CX29 CJ30:CX40 CZ20:CZ40 CZ16:DE16 CZ17:DB18 DB20:DB40 DC17:DE40 EJ16:EK42">
    <cfRule type="containsText" dxfId="14614" priority="1977" operator="containsText" text="Pres">
      <formula>NOT(ISERROR(SEARCH(("Pres"),(AP6))))</formula>
    </cfRule>
  </conditionalFormatting>
  <conditionalFormatting sqref="AP26:CI40 BB16:BQ20 AP16:AY25 BB21:CI25 CJ20:CM22 CP6:CP22 CR12:DE12 CR6:CR11 CT6:DE11 CR13:CR22 CT13:CT22 CJ23:CT29 CV19:DB19 CV13:CV18 CX13:DE15 CV20:CV29 CX16:CX18 CX20:CX29 CJ30:CX40 CZ20:CZ40 CZ16:DE16 CZ17:DB18 DB20:DB40 DC17:DE40 EJ16:EK42">
    <cfRule type="containsText" dxfId="14613" priority="1978" operator="containsText" text="Abs">
      <formula>NOT(ISERROR(SEARCH(("Abs"),(AP6))))</formula>
    </cfRule>
  </conditionalFormatting>
  <conditionalFormatting sqref="AP26:CI40 BB16:BQ20 AP16:AY25 BB21:CI25 CJ20:CM22 CP6:CP22 CR12:DE12 CR6:CR11 CT6:DE11 CR13:CR22 CT13:CT22 CJ23:CT29 CV19:DB19 CV13:CV18 CX13:DE15 CV20:CV29 CX16:CX18 CX20:CX29 CJ30:CX40 CZ20:CZ40 CZ16:DE16 CZ17:DB18 DB20:DB40 DC17:DE40 EJ16:EK42">
    <cfRule type="containsText" dxfId="14612" priority="1979" operator="containsText" text="Leav">
      <formula>NOT(ISERROR(SEARCH(("Leav"),(AP6))))</formula>
    </cfRule>
  </conditionalFormatting>
  <conditionalFormatting sqref="AP26:CI40 BB16:BQ20 AP16:AY25 BB21:CI25 CJ20:CM22 CP6:CP22 CR12:DE12 CR6:CR11 CT6:DE11 CR13:CR22 CT13:CT22 CJ23:CT29 CV19:DB19 CV13:CV18 CX13:DE15 CV20:CV29 CX16:CX18 CX20:CX29 CJ30:CX40 CZ20:CZ40 CZ16:DE16 CZ17:DB18 DB20:DB40 DC17:DE40 EJ16:EK42">
    <cfRule type="containsText" dxfId="14611" priority="1980" operator="containsText" text="Holi">
      <formula>NOT(ISERROR(SEARCH(("Holi"),(AP6))))</formula>
    </cfRule>
  </conditionalFormatting>
  <conditionalFormatting sqref="F13:F43">
    <cfRule type="cellIs" dxfId="14610" priority="1981" operator="equal">
      <formula>"Ac"</formula>
    </cfRule>
  </conditionalFormatting>
  <conditionalFormatting sqref="F13:F43">
    <cfRule type="cellIs" dxfId="14609" priority="1982" operator="equal">
      <formula>"IT"</formula>
    </cfRule>
  </conditionalFormatting>
  <conditionalFormatting sqref="A13:A42">
    <cfRule type="containsText" dxfId="14608" priority="1984" operator="containsText" text="Flag">
      <formula>NOT(ISERROR(SEARCH(("Flag"),(A13))))</formula>
    </cfRule>
  </conditionalFormatting>
  <conditionalFormatting sqref="A1 A5 A13:A42">
    <cfRule type="containsText" dxfId="14607" priority="1985" operator="containsText" text="Active">
      <formula>NOT(ISERROR(SEARCH(("Active"),(A1))))</formula>
    </cfRule>
  </conditionalFormatting>
  <conditionalFormatting sqref="A1 A5 A13:A42">
    <cfRule type="containsText" dxfId="14606" priority="1986" operator="containsText" text="Withdrawn">
      <formula>NOT(ISERROR(SEARCH(("Withdrawn"),(A1))))</formula>
    </cfRule>
  </conditionalFormatting>
  <conditionalFormatting sqref="A1 A5 A13:A42">
    <cfRule type="containsText" dxfId="14605" priority="1987" operator="containsText" text="Transf">
      <formula>NOT(ISERROR(SEARCH(("Transf"),(A1))))</formula>
    </cfRule>
  </conditionalFormatting>
  <conditionalFormatting sqref="A1 A5 A13:A42">
    <cfRule type="containsText" dxfId="14604" priority="1988" operator="containsText" text="Grad">
      <formula>NOT(ISERROR(SEARCH(("Grad"),(A1))))</formula>
    </cfRule>
  </conditionalFormatting>
  <conditionalFormatting sqref="A1 A5 A13:A42">
    <cfRule type="containsText" dxfId="14603" priority="1989" operator="containsText" text="Intern">
      <formula>NOT(ISERROR(SEARCH(("Intern"),(A1))))</formula>
    </cfRule>
  </conditionalFormatting>
  <conditionalFormatting sqref="AP26:CI40 BB16:BQ20 AP16:AY25 BB21:CI25 CJ20:CM22 CP6:CP22 CR12:DE12 CR6:CR11 CT6:DE11 CR13:CR22 CT13:CT22 CJ23:CT29 CV19:DB19 CV13:CV18 CX13:DE15 CV20:CV29 CX16:CX18 CX20:CX29 CJ30:CX40 CZ20:CZ40 CZ16:DE16 CZ17:DB18 DB20:DB40 DC17:DE40 EJ16:EK42">
    <cfRule type="containsText" dxfId="14602" priority="1990" operator="containsText" text="Orie">
      <formula>NOT(ISERROR(SEARCH(("Orie"),(AP6))))</formula>
    </cfRule>
  </conditionalFormatting>
  <conditionalFormatting sqref="Q1 Q5">
    <cfRule type="cellIs" dxfId="14601" priority="1991" operator="between">
      <formula>1</formula>
      <formula>2</formula>
    </cfRule>
  </conditionalFormatting>
  <conditionalFormatting sqref="Q1 Q5">
    <cfRule type="cellIs" dxfId="14600" priority="1992" operator="between">
      <formula>3</formula>
      <formula>6</formula>
    </cfRule>
  </conditionalFormatting>
  <conditionalFormatting sqref="Q1 Q5">
    <cfRule type="cellIs" dxfId="14599" priority="1993" operator="greaterThan">
      <formula>6</formula>
    </cfRule>
  </conditionalFormatting>
  <conditionalFormatting sqref="N1:O1 N5:O5">
    <cfRule type="cellIs" dxfId="14598" priority="1994" operator="between">
      <formula>27</formula>
      <formula>31</formula>
    </cfRule>
  </conditionalFormatting>
  <conditionalFormatting sqref="M7 M13:M40">
    <cfRule type="notContainsBlanks" dxfId="14597" priority="1995">
      <formula>LEN(TRIM(M7))&gt;0</formula>
    </cfRule>
  </conditionalFormatting>
  <conditionalFormatting sqref="BR16:BS16">
    <cfRule type="containsText" dxfId="14596" priority="1904" operator="containsText" text="Pres">
      <formula>NOT(ISERROR(SEARCH(("Pres"),(BR16))))</formula>
    </cfRule>
  </conditionalFormatting>
  <conditionalFormatting sqref="BR16:BS16">
    <cfRule type="containsText" dxfId="14595" priority="1905" operator="containsText" text="Abs">
      <formula>NOT(ISERROR(SEARCH(("Abs"),(BR16))))</formula>
    </cfRule>
  </conditionalFormatting>
  <conditionalFormatting sqref="BR16:BS16">
    <cfRule type="containsText" dxfId="14594" priority="1906" operator="containsText" text="Leav">
      <formula>NOT(ISERROR(SEARCH(("Leav"),(BR16))))</formula>
    </cfRule>
  </conditionalFormatting>
  <conditionalFormatting sqref="BR16:BS16">
    <cfRule type="containsText" dxfId="14593" priority="1907" operator="containsText" text="Holi">
      <formula>NOT(ISERROR(SEARCH(("Holi"),(BR16))))</formula>
    </cfRule>
  </conditionalFormatting>
  <conditionalFormatting sqref="BR16:BS16">
    <cfRule type="containsText" dxfId="14592" priority="1908" operator="containsText" text="Orie">
      <formula>NOT(ISERROR(SEARCH(("Orie"),(BR16))))</formula>
    </cfRule>
  </conditionalFormatting>
  <conditionalFormatting sqref="BT16:BU16">
    <cfRule type="containsText" dxfId="14591" priority="1160" operator="containsText" text="Pres">
      <formula>NOT(ISERROR(SEARCH(("Pres"),(BT16))))</formula>
    </cfRule>
  </conditionalFormatting>
  <conditionalFormatting sqref="BT16:BU16">
    <cfRule type="containsText" dxfId="14590" priority="1161" operator="containsText" text="Abs">
      <formula>NOT(ISERROR(SEARCH(("Abs"),(BT16))))</formula>
    </cfRule>
  </conditionalFormatting>
  <conditionalFormatting sqref="BT16:BU16">
    <cfRule type="containsText" dxfId="14589" priority="1162" operator="containsText" text="Leav">
      <formula>NOT(ISERROR(SEARCH(("Leav"),(BT16))))</formula>
    </cfRule>
  </conditionalFormatting>
  <conditionalFormatting sqref="BT16:BU16">
    <cfRule type="containsText" dxfId="14588" priority="1163" operator="containsText" text="Holi">
      <formula>NOT(ISERROR(SEARCH(("Holi"),(BT16))))</formula>
    </cfRule>
  </conditionalFormatting>
  <conditionalFormatting sqref="BT16:BU16">
    <cfRule type="containsText" dxfId="14587" priority="1164" operator="containsText" text="Orie">
      <formula>NOT(ISERROR(SEARCH(("Orie"),(BT16))))</formula>
    </cfRule>
  </conditionalFormatting>
  <conditionalFormatting sqref="BV16:BW16">
    <cfRule type="containsText" dxfId="14586" priority="1155" operator="containsText" text="Pres">
      <formula>NOT(ISERROR(SEARCH(("Pres"),(BV16))))</formula>
    </cfRule>
  </conditionalFormatting>
  <conditionalFormatting sqref="BV16:BW16">
    <cfRule type="containsText" dxfId="14585" priority="1156" operator="containsText" text="Abs">
      <formula>NOT(ISERROR(SEARCH(("Abs"),(BV16))))</formula>
    </cfRule>
  </conditionalFormatting>
  <conditionalFormatting sqref="BV16:BW16">
    <cfRule type="containsText" dxfId="14584" priority="1157" operator="containsText" text="Leav">
      <formula>NOT(ISERROR(SEARCH(("Leav"),(BV16))))</formula>
    </cfRule>
  </conditionalFormatting>
  <conditionalFormatting sqref="BV16:BW16">
    <cfRule type="containsText" dxfId="14583" priority="1158" operator="containsText" text="Holi">
      <formula>NOT(ISERROR(SEARCH(("Holi"),(BV16))))</formula>
    </cfRule>
  </conditionalFormatting>
  <conditionalFormatting sqref="BV16:BW16">
    <cfRule type="containsText" dxfId="14582" priority="1159" operator="containsText" text="Orie">
      <formula>NOT(ISERROR(SEARCH(("Orie"),(BV16))))</formula>
    </cfRule>
  </conditionalFormatting>
  <conditionalFormatting sqref="BX16:BY16">
    <cfRule type="containsText" dxfId="14581" priority="1150" operator="containsText" text="Pres">
      <formula>NOT(ISERROR(SEARCH(("Pres"),(BX16))))</formula>
    </cfRule>
  </conditionalFormatting>
  <conditionalFormatting sqref="BX16:BY16">
    <cfRule type="containsText" dxfId="14580" priority="1151" operator="containsText" text="Abs">
      <formula>NOT(ISERROR(SEARCH(("Abs"),(BX16))))</formula>
    </cfRule>
  </conditionalFormatting>
  <conditionalFormatting sqref="BX16:BY16">
    <cfRule type="containsText" dxfId="14579" priority="1152" operator="containsText" text="Leav">
      <formula>NOT(ISERROR(SEARCH(("Leav"),(BX16))))</formula>
    </cfRule>
  </conditionalFormatting>
  <conditionalFormatting sqref="BX16:BY16">
    <cfRule type="containsText" dxfId="14578" priority="1153" operator="containsText" text="Holi">
      <formula>NOT(ISERROR(SEARCH(("Holi"),(BX16))))</formula>
    </cfRule>
  </conditionalFormatting>
  <conditionalFormatting sqref="BX16:BY16">
    <cfRule type="containsText" dxfId="14577" priority="1154" operator="containsText" text="Orie">
      <formula>NOT(ISERROR(SEARCH(("Orie"),(BX16))))</formula>
    </cfRule>
  </conditionalFormatting>
  <conditionalFormatting sqref="BZ16:CA16">
    <cfRule type="containsText" dxfId="14576" priority="1145" operator="containsText" text="Pres">
      <formula>NOT(ISERROR(SEARCH(("Pres"),(BZ16))))</formula>
    </cfRule>
  </conditionalFormatting>
  <conditionalFormatting sqref="BZ16:CA16">
    <cfRule type="containsText" dxfId="14575" priority="1146" operator="containsText" text="Abs">
      <formula>NOT(ISERROR(SEARCH(("Abs"),(BZ16))))</formula>
    </cfRule>
  </conditionalFormatting>
  <conditionalFormatting sqref="BZ16:CA16">
    <cfRule type="containsText" dxfId="14574" priority="1147" operator="containsText" text="Leav">
      <formula>NOT(ISERROR(SEARCH(("Leav"),(BZ16))))</formula>
    </cfRule>
  </conditionalFormatting>
  <conditionalFormatting sqref="BZ16:CA16">
    <cfRule type="containsText" dxfId="14573" priority="1148" operator="containsText" text="Holi">
      <formula>NOT(ISERROR(SEARCH(("Holi"),(BZ16))))</formula>
    </cfRule>
  </conditionalFormatting>
  <conditionalFormatting sqref="BZ16:CA16">
    <cfRule type="containsText" dxfId="14572" priority="1149" operator="containsText" text="Orie">
      <formula>NOT(ISERROR(SEARCH(("Orie"),(BZ16))))</formula>
    </cfRule>
  </conditionalFormatting>
  <conditionalFormatting sqref="CB16:CC16">
    <cfRule type="containsText" dxfId="14571" priority="1140" operator="containsText" text="Pres">
      <formula>NOT(ISERROR(SEARCH(("Pres"),(CB16))))</formula>
    </cfRule>
  </conditionalFormatting>
  <conditionalFormatting sqref="CB16:CC16">
    <cfRule type="containsText" dxfId="14570" priority="1141" operator="containsText" text="Abs">
      <formula>NOT(ISERROR(SEARCH(("Abs"),(CB16))))</formula>
    </cfRule>
  </conditionalFormatting>
  <conditionalFormatting sqref="CB16:CC16">
    <cfRule type="containsText" dxfId="14569" priority="1142" operator="containsText" text="Leav">
      <formula>NOT(ISERROR(SEARCH(("Leav"),(CB16))))</formula>
    </cfRule>
  </conditionalFormatting>
  <conditionalFormatting sqref="CB16:CC16">
    <cfRule type="containsText" dxfId="14568" priority="1143" operator="containsText" text="Holi">
      <formula>NOT(ISERROR(SEARCH(("Holi"),(CB16))))</formula>
    </cfRule>
  </conditionalFormatting>
  <conditionalFormatting sqref="CB16:CC16">
    <cfRule type="containsText" dxfId="14567" priority="1144" operator="containsText" text="Orie">
      <formula>NOT(ISERROR(SEARCH(("Orie"),(CB16))))</formula>
    </cfRule>
  </conditionalFormatting>
  <conditionalFormatting sqref="CD16:CE16">
    <cfRule type="containsText" dxfId="14566" priority="1135" operator="containsText" text="Pres">
      <formula>NOT(ISERROR(SEARCH(("Pres"),(CD16))))</formula>
    </cfRule>
  </conditionalFormatting>
  <conditionalFormatting sqref="CD16:CE16">
    <cfRule type="containsText" dxfId="14565" priority="1136" operator="containsText" text="Abs">
      <formula>NOT(ISERROR(SEARCH(("Abs"),(CD16))))</formula>
    </cfRule>
  </conditionalFormatting>
  <conditionalFormatting sqref="CD16:CE16">
    <cfRule type="containsText" dxfId="14564" priority="1137" operator="containsText" text="Leav">
      <formula>NOT(ISERROR(SEARCH(("Leav"),(CD16))))</formula>
    </cfRule>
  </conditionalFormatting>
  <conditionalFormatting sqref="CD16:CE16">
    <cfRule type="containsText" dxfId="14563" priority="1138" operator="containsText" text="Holi">
      <formula>NOT(ISERROR(SEARCH(("Holi"),(CD16))))</formula>
    </cfRule>
  </conditionalFormatting>
  <conditionalFormatting sqref="CD16:CE16">
    <cfRule type="containsText" dxfId="14562" priority="1139" operator="containsText" text="Orie">
      <formula>NOT(ISERROR(SEARCH(("Orie"),(CD16))))</formula>
    </cfRule>
  </conditionalFormatting>
  <conditionalFormatting sqref="CF16:CG16">
    <cfRule type="containsText" dxfId="14561" priority="1130" operator="containsText" text="Pres">
      <formula>NOT(ISERROR(SEARCH(("Pres"),(CF16))))</formula>
    </cfRule>
  </conditionalFormatting>
  <conditionalFormatting sqref="CF16:CG16">
    <cfRule type="containsText" dxfId="14560" priority="1131" operator="containsText" text="Abs">
      <formula>NOT(ISERROR(SEARCH(("Abs"),(CF16))))</formula>
    </cfRule>
  </conditionalFormatting>
  <conditionalFormatting sqref="CF16:CG16">
    <cfRule type="containsText" dxfId="14559" priority="1132" operator="containsText" text="Leav">
      <formula>NOT(ISERROR(SEARCH(("Leav"),(CF16))))</formula>
    </cfRule>
  </conditionalFormatting>
  <conditionalFormatting sqref="CF16:CG16">
    <cfRule type="containsText" dxfId="14558" priority="1133" operator="containsText" text="Holi">
      <formula>NOT(ISERROR(SEARCH(("Holi"),(CF16))))</formula>
    </cfRule>
  </conditionalFormatting>
  <conditionalFormatting sqref="CF16:CG16">
    <cfRule type="containsText" dxfId="14557" priority="1134" operator="containsText" text="Orie">
      <formula>NOT(ISERROR(SEARCH(("Orie"),(CF16))))</formula>
    </cfRule>
  </conditionalFormatting>
  <conditionalFormatting sqref="CH16:CI16 CH17">
    <cfRule type="containsText" dxfId="14556" priority="1125" operator="containsText" text="Pres">
      <formula>NOT(ISERROR(SEARCH(("Pres"),(CH16))))</formula>
    </cfRule>
  </conditionalFormatting>
  <conditionalFormatting sqref="CH16:CI16 CH17">
    <cfRule type="containsText" dxfId="14555" priority="1126" operator="containsText" text="Abs">
      <formula>NOT(ISERROR(SEARCH(("Abs"),(CH16))))</formula>
    </cfRule>
  </conditionalFormatting>
  <conditionalFormatting sqref="CH16:CI16 CH17">
    <cfRule type="containsText" dxfId="14554" priority="1127" operator="containsText" text="Leav">
      <formula>NOT(ISERROR(SEARCH(("Leav"),(CH16))))</formula>
    </cfRule>
  </conditionalFormatting>
  <conditionalFormatting sqref="CH16:CI16 CH17">
    <cfRule type="containsText" dxfId="14553" priority="1128" operator="containsText" text="Holi">
      <formula>NOT(ISERROR(SEARCH(("Holi"),(CH16))))</formula>
    </cfRule>
  </conditionalFormatting>
  <conditionalFormatting sqref="CH16:CI16 CH17">
    <cfRule type="containsText" dxfId="14552" priority="1129" operator="containsText" text="Orie">
      <formula>NOT(ISERROR(SEARCH(("Orie"),(CH16))))</formula>
    </cfRule>
  </conditionalFormatting>
  <conditionalFormatting sqref="BR17:BS19">
    <cfRule type="containsText" dxfId="14551" priority="1120" operator="containsText" text="Pres">
      <formula>NOT(ISERROR(SEARCH(("Pres"),(BR17))))</formula>
    </cfRule>
  </conditionalFormatting>
  <conditionalFormatting sqref="BR17:BS19">
    <cfRule type="containsText" dxfId="14550" priority="1121" operator="containsText" text="Abs">
      <formula>NOT(ISERROR(SEARCH(("Abs"),(BR17))))</formula>
    </cfRule>
  </conditionalFormatting>
  <conditionalFormatting sqref="BR17:BS19">
    <cfRule type="containsText" dxfId="14549" priority="1122" operator="containsText" text="Leav">
      <formula>NOT(ISERROR(SEARCH(("Leav"),(BR17))))</formula>
    </cfRule>
  </conditionalFormatting>
  <conditionalFormatting sqref="BR17:BS19">
    <cfRule type="containsText" dxfId="14548" priority="1123" operator="containsText" text="Holi">
      <formula>NOT(ISERROR(SEARCH(("Holi"),(BR17))))</formula>
    </cfRule>
  </conditionalFormatting>
  <conditionalFormatting sqref="BR17:BS19">
    <cfRule type="containsText" dxfId="14547" priority="1124" operator="containsText" text="Orie">
      <formula>NOT(ISERROR(SEARCH(("Orie"),(BR17))))</formula>
    </cfRule>
  </conditionalFormatting>
  <conditionalFormatting sqref="BT17:BU19">
    <cfRule type="containsText" dxfId="14546" priority="1115" operator="containsText" text="Pres">
      <formula>NOT(ISERROR(SEARCH(("Pres"),(BT17))))</formula>
    </cfRule>
  </conditionalFormatting>
  <conditionalFormatting sqref="BT17:BU19">
    <cfRule type="containsText" dxfId="14545" priority="1116" operator="containsText" text="Abs">
      <formula>NOT(ISERROR(SEARCH(("Abs"),(BT17))))</formula>
    </cfRule>
  </conditionalFormatting>
  <conditionalFormatting sqref="BT17:BU19">
    <cfRule type="containsText" dxfId="14544" priority="1117" operator="containsText" text="Leav">
      <formula>NOT(ISERROR(SEARCH(("Leav"),(BT17))))</formula>
    </cfRule>
  </conditionalFormatting>
  <conditionalFormatting sqref="BT17:BU19">
    <cfRule type="containsText" dxfId="14543" priority="1118" operator="containsText" text="Holi">
      <formula>NOT(ISERROR(SEARCH(("Holi"),(BT17))))</formula>
    </cfRule>
  </conditionalFormatting>
  <conditionalFormatting sqref="BT17:BU19">
    <cfRule type="containsText" dxfId="14542" priority="1119" operator="containsText" text="Orie">
      <formula>NOT(ISERROR(SEARCH(("Orie"),(BT17))))</formula>
    </cfRule>
  </conditionalFormatting>
  <conditionalFormatting sqref="BV17:BW19">
    <cfRule type="containsText" dxfId="14541" priority="1110" operator="containsText" text="Pres">
      <formula>NOT(ISERROR(SEARCH(("Pres"),(BV17))))</formula>
    </cfRule>
  </conditionalFormatting>
  <conditionalFormatting sqref="BV17:BW19">
    <cfRule type="containsText" dxfId="14540" priority="1111" operator="containsText" text="Abs">
      <formula>NOT(ISERROR(SEARCH(("Abs"),(BV17))))</formula>
    </cfRule>
  </conditionalFormatting>
  <conditionalFormatting sqref="BV17:BW19">
    <cfRule type="containsText" dxfId="14539" priority="1112" operator="containsText" text="Leav">
      <formula>NOT(ISERROR(SEARCH(("Leav"),(BV17))))</formula>
    </cfRule>
  </conditionalFormatting>
  <conditionalFormatting sqref="BV17:BW19">
    <cfRule type="containsText" dxfId="14538" priority="1113" operator="containsText" text="Holi">
      <formula>NOT(ISERROR(SEARCH(("Holi"),(BV17))))</formula>
    </cfRule>
  </conditionalFormatting>
  <conditionalFormatting sqref="BV17:BW19">
    <cfRule type="containsText" dxfId="14537" priority="1114" operator="containsText" text="Orie">
      <formula>NOT(ISERROR(SEARCH(("Orie"),(BV17))))</formula>
    </cfRule>
  </conditionalFormatting>
  <conditionalFormatting sqref="BX17:BY19">
    <cfRule type="containsText" dxfId="14536" priority="1105" operator="containsText" text="Pres">
      <formula>NOT(ISERROR(SEARCH(("Pres"),(BX17))))</formula>
    </cfRule>
  </conditionalFormatting>
  <conditionalFormatting sqref="BX17:BY19">
    <cfRule type="containsText" dxfId="14535" priority="1106" operator="containsText" text="Abs">
      <formula>NOT(ISERROR(SEARCH(("Abs"),(BX17))))</formula>
    </cfRule>
  </conditionalFormatting>
  <conditionalFormatting sqref="BX17:BY19">
    <cfRule type="containsText" dxfId="14534" priority="1107" operator="containsText" text="Leav">
      <formula>NOT(ISERROR(SEARCH(("Leav"),(BX17))))</formula>
    </cfRule>
  </conditionalFormatting>
  <conditionalFormatting sqref="BX17:BY19">
    <cfRule type="containsText" dxfId="14533" priority="1108" operator="containsText" text="Holi">
      <formula>NOT(ISERROR(SEARCH(("Holi"),(BX17))))</formula>
    </cfRule>
  </conditionalFormatting>
  <conditionalFormatting sqref="BX17:BY19">
    <cfRule type="containsText" dxfId="14532" priority="1109" operator="containsText" text="Orie">
      <formula>NOT(ISERROR(SEARCH(("Orie"),(BX17))))</formula>
    </cfRule>
  </conditionalFormatting>
  <conditionalFormatting sqref="BZ17:CA19">
    <cfRule type="containsText" dxfId="14531" priority="1100" operator="containsText" text="Pres">
      <formula>NOT(ISERROR(SEARCH(("Pres"),(BZ17))))</formula>
    </cfRule>
  </conditionalFormatting>
  <conditionalFormatting sqref="BZ17:CA19">
    <cfRule type="containsText" dxfId="14530" priority="1101" operator="containsText" text="Abs">
      <formula>NOT(ISERROR(SEARCH(("Abs"),(BZ17))))</formula>
    </cfRule>
  </conditionalFormatting>
  <conditionalFormatting sqref="BZ17:CA19">
    <cfRule type="containsText" dxfId="14529" priority="1102" operator="containsText" text="Leav">
      <formula>NOT(ISERROR(SEARCH(("Leav"),(BZ17))))</formula>
    </cfRule>
  </conditionalFormatting>
  <conditionalFormatting sqref="BZ17:CA19">
    <cfRule type="containsText" dxfId="14528" priority="1103" operator="containsText" text="Holi">
      <formula>NOT(ISERROR(SEARCH(("Holi"),(BZ17))))</formula>
    </cfRule>
  </conditionalFormatting>
  <conditionalFormatting sqref="BZ17:CA19">
    <cfRule type="containsText" dxfId="14527" priority="1104" operator="containsText" text="Orie">
      <formula>NOT(ISERROR(SEARCH(("Orie"),(BZ17))))</formula>
    </cfRule>
  </conditionalFormatting>
  <conditionalFormatting sqref="CB17:CC19">
    <cfRule type="containsText" dxfId="14526" priority="1095" operator="containsText" text="Pres">
      <formula>NOT(ISERROR(SEARCH(("Pres"),(CB17))))</formula>
    </cfRule>
  </conditionalFormatting>
  <conditionalFormatting sqref="CB17:CC19">
    <cfRule type="containsText" dxfId="14525" priority="1096" operator="containsText" text="Abs">
      <formula>NOT(ISERROR(SEARCH(("Abs"),(CB17))))</formula>
    </cfRule>
  </conditionalFormatting>
  <conditionalFormatting sqref="CB17:CC19">
    <cfRule type="containsText" dxfId="14524" priority="1097" operator="containsText" text="Leav">
      <formula>NOT(ISERROR(SEARCH(("Leav"),(CB17))))</formula>
    </cfRule>
  </conditionalFormatting>
  <conditionalFormatting sqref="CB17:CC19">
    <cfRule type="containsText" dxfId="14523" priority="1098" operator="containsText" text="Holi">
      <formula>NOT(ISERROR(SEARCH(("Holi"),(CB17))))</formula>
    </cfRule>
  </conditionalFormatting>
  <conditionalFormatting sqref="CB17:CC19">
    <cfRule type="containsText" dxfId="14522" priority="1099" operator="containsText" text="Orie">
      <formula>NOT(ISERROR(SEARCH(("Orie"),(CB17))))</formula>
    </cfRule>
  </conditionalFormatting>
  <conditionalFormatting sqref="CD17:CE19">
    <cfRule type="containsText" dxfId="14521" priority="1090" operator="containsText" text="Pres">
      <formula>NOT(ISERROR(SEARCH(("Pres"),(CD17))))</formula>
    </cfRule>
  </conditionalFormatting>
  <conditionalFormatting sqref="CD17:CE19">
    <cfRule type="containsText" dxfId="14520" priority="1091" operator="containsText" text="Abs">
      <formula>NOT(ISERROR(SEARCH(("Abs"),(CD17))))</formula>
    </cfRule>
  </conditionalFormatting>
  <conditionalFormatting sqref="CD17:CE19">
    <cfRule type="containsText" dxfId="14519" priority="1092" operator="containsText" text="Leav">
      <formula>NOT(ISERROR(SEARCH(("Leav"),(CD17))))</formula>
    </cfRule>
  </conditionalFormatting>
  <conditionalFormatting sqref="CD17:CE19">
    <cfRule type="containsText" dxfId="14518" priority="1093" operator="containsText" text="Holi">
      <formula>NOT(ISERROR(SEARCH(("Holi"),(CD17))))</formula>
    </cfRule>
  </conditionalFormatting>
  <conditionalFormatting sqref="CD17:CE19">
    <cfRule type="containsText" dxfId="14517" priority="1094" operator="containsText" text="Orie">
      <formula>NOT(ISERROR(SEARCH(("Orie"),(CD17))))</formula>
    </cfRule>
  </conditionalFormatting>
  <conditionalFormatting sqref="CF17:CG19">
    <cfRule type="containsText" dxfId="14516" priority="1085" operator="containsText" text="Pres">
      <formula>NOT(ISERROR(SEARCH(("Pres"),(CF17))))</formula>
    </cfRule>
  </conditionalFormatting>
  <conditionalFormatting sqref="CF17:CG19">
    <cfRule type="containsText" dxfId="14515" priority="1086" operator="containsText" text="Abs">
      <formula>NOT(ISERROR(SEARCH(("Abs"),(CF17))))</formula>
    </cfRule>
  </conditionalFormatting>
  <conditionalFormatting sqref="CF17:CG19">
    <cfRule type="containsText" dxfId="14514" priority="1087" operator="containsText" text="Leav">
      <formula>NOT(ISERROR(SEARCH(("Leav"),(CF17))))</formula>
    </cfRule>
  </conditionalFormatting>
  <conditionalFormatting sqref="CF17:CG19">
    <cfRule type="containsText" dxfId="14513" priority="1088" operator="containsText" text="Holi">
      <formula>NOT(ISERROR(SEARCH(("Holi"),(CF17))))</formula>
    </cfRule>
  </conditionalFormatting>
  <conditionalFormatting sqref="CF17:CG19">
    <cfRule type="containsText" dxfId="14512" priority="1089" operator="containsText" text="Orie">
      <formula>NOT(ISERROR(SEARCH(("Orie"),(CF17))))</formula>
    </cfRule>
  </conditionalFormatting>
  <conditionalFormatting sqref="CH18:CI19 CI17">
    <cfRule type="containsText" dxfId="14511" priority="1080" operator="containsText" text="Pres">
      <formula>NOT(ISERROR(SEARCH(("Pres"),(CH17))))</formula>
    </cfRule>
  </conditionalFormatting>
  <conditionalFormatting sqref="CH18:CI19 CI17">
    <cfRule type="containsText" dxfId="14510" priority="1081" operator="containsText" text="Abs">
      <formula>NOT(ISERROR(SEARCH(("Abs"),(CH17))))</formula>
    </cfRule>
  </conditionalFormatting>
  <conditionalFormatting sqref="CH18:CI19 CI17">
    <cfRule type="containsText" dxfId="14509" priority="1082" operator="containsText" text="Leav">
      <formula>NOT(ISERROR(SEARCH(("Leav"),(CH17))))</formula>
    </cfRule>
  </conditionalFormatting>
  <conditionalFormatting sqref="CH18:CI19 CI17">
    <cfRule type="containsText" dxfId="14508" priority="1083" operator="containsText" text="Holi">
      <formula>NOT(ISERROR(SEARCH(("Holi"),(CH17))))</formula>
    </cfRule>
  </conditionalFormatting>
  <conditionalFormatting sqref="CH18:CI19 CI17">
    <cfRule type="containsText" dxfId="14507" priority="1084" operator="containsText" text="Orie">
      <formula>NOT(ISERROR(SEARCH(("Orie"),(CH17))))</formula>
    </cfRule>
  </conditionalFormatting>
  <conditionalFormatting sqref="BR20:BS20">
    <cfRule type="containsText" dxfId="14506" priority="1020" operator="containsText" text="Pres">
      <formula>NOT(ISERROR(SEARCH(("Pres"),(BR20))))</formula>
    </cfRule>
  </conditionalFormatting>
  <conditionalFormatting sqref="BR20:BS20">
    <cfRule type="containsText" dxfId="14505" priority="1021" operator="containsText" text="Abs">
      <formula>NOT(ISERROR(SEARCH(("Abs"),(BR20))))</formula>
    </cfRule>
  </conditionalFormatting>
  <conditionalFormatting sqref="BR20:BS20">
    <cfRule type="containsText" dxfId="14504" priority="1022" operator="containsText" text="Leav">
      <formula>NOT(ISERROR(SEARCH(("Leav"),(BR20))))</formula>
    </cfRule>
  </conditionalFormatting>
  <conditionalFormatting sqref="BR20:BS20">
    <cfRule type="containsText" dxfId="14503" priority="1023" operator="containsText" text="Holi">
      <formula>NOT(ISERROR(SEARCH(("Holi"),(BR20))))</formula>
    </cfRule>
  </conditionalFormatting>
  <conditionalFormatting sqref="BR20:BS20">
    <cfRule type="containsText" dxfId="14502" priority="1024" operator="containsText" text="Orie">
      <formula>NOT(ISERROR(SEARCH(("Orie"),(BR20))))</formula>
    </cfRule>
  </conditionalFormatting>
  <conditionalFormatting sqref="BT20:BU20">
    <cfRule type="containsText" dxfId="14501" priority="1015" operator="containsText" text="Pres">
      <formula>NOT(ISERROR(SEARCH(("Pres"),(BT20))))</formula>
    </cfRule>
  </conditionalFormatting>
  <conditionalFormatting sqref="BT20:BU20">
    <cfRule type="containsText" dxfId="14500" priority="1016" operator="containsText" text="Abs">
      <formula>NOT(ISERROR(SEARCH(("Abs"),(BT20))))</formula>
    </cfRule>
  </conditionalFormatting>
  <conditionalFormatting sqref="BT20:BU20">
    <cfRule type="containsText" dxfId="14499" priority="1017" operator="containsText" text="Leav">
      <formula>NOT(ISERROR(SEARCH(("Leav"),(BT20))))</formula>
    </cfRule>
  </conditionalFormatting>
  <conditionalFormatting sqref="BT20:BU20">
    <cfRule type="containsText" dxfId="14498" priority="1018" operator="containsText" text="Holi">
      <formula>NOT(ISERROR(SEARCH(("Holi"),(BT20))))</formula>
    </cfRule>
  </conditionalFormatting>
  <conditionalFormatting sqref="BT20:BU20">
    <cfRule type="containsText" dxfId="14497" priority="1019" operator="containsText" text="Orie">
      <formula>NOT(ISERROR(SEARCH(("Orie"),(BT20))))</formula>
    </cfRule>
  </conditionalFormatting>
  <conditionalFormatting sqref="BV20:BW20">
    <cfRule type="containsText" dxfId="14496" priority="1010" operator="containsText" text="Pres">
      <formula>NOT(ISERROR(SEARCH(("Pres"),(BV20))))</formula>
    </cfRule>
  </conditionalFormatting>
  <conditionalFormatting sqref="BV20:BW20">
    <cfRule type="containsText" dxfId="14495" priority="1011" operator="containsText" text="Abs">
      <formula>NOT(ISERROR(SEARCH(("Abs"),(BV20))))</formula>
    </cfRule>
  </conditionalFormatting>
  <conditionalFormatting sqref="BV20:BW20">
    <cfRule type="containsText" dxfId="14494" priority="1012" operator="containsText" text="Leav">
      <formula>NOT(ISERROR(SEARCH(("Leav"),(BV20))))</formula>
    </cfRule>
  </conditionalFormatting>
  <conditionalFormatting sqref="BV20:BW20">
    <cfRule type="containsText" dxfId="14493" priority="1013" operator="containsText" text="Holi">
      <formula>NOT(ISERROR(SEARCH(("Holi"),(BV20))))</formula>
    </cfRule>
  </conditionalFormatting>
  <conditionalFormatting sqref="BV20:BW20">
    <cfRule type="containsText" dxfId="14492" priority="1014" operator="containsText" text="Orie">
      <formula>NOT(ISERROR(SEARCH(("Orie"),(BV20))))</formula>
    </cfRule>
  </conditionalFormatting>
  <conditionalFormatting sqref="BX20:BY20">
    <cfRule type="containsText" dxfId="14491" priority="1005" operator="containsText" text="Pres">
      <formula>NOT(ISERROR(SEARCH(("Pres"),(BX20))))</formula>
    </cfRule>
  </conditionalFormatting>
  <conditionalFormatting sqref="BX20:BY20">
    <cfRule type="containsText" dxfId="14490" priority="1006" operator="containsText" text="Abs">
      <formula>NOT(ISERROR(SEARCH(("Abs"),(BX20))))</formula>
    </cfRule>
  </conditionalFormatting>
  <conditionalFormatting sqref="BX20:BY20">
    <cfRule type="containsText" dxfId="14489" priority="1007" operator="containsText" text="Leav">
      <formula>NOT(ISERROR(SEARCH(("Leav"),(BX20))))</formula>
    </cfRule>
  </conditionalFormatting>
  <conditionalFormatting sqref="BX20:BY20">
    <cfRule type="containsText" dxfId="14488" priority="1008" operator="containsText" text="Holi">
      <formula>NOT(ISERROR(SEARCH(("Holi"),(BX20))))</formula>
    </cfRule>
  </conditionalFormatting>
  <conditionalFormatting sqref="BX20:BY20">
    <cfRule type="containsText" dxfId="14487" priority="1009" operator="containsText" text="Orie">
      <formula>NOT(ISERROR(SEARCH(("Orie"),(BX20))))</formula>
    </cfRule>
  </conditionalFormatting>
  <conditionalFormatting sqref="BZ20:CA20">
    <cfRule type="containsText" dxfId="14486" priority="1000" operator="containsText" text="Pres">
      <formula>NOT(ISERROR(SEARCH(("Pres"),(BZ20))))</formula>
    </cfRule>
  </conditionalFormatting>
  <conditionalFormatting sqref="BZ20:CA20">
    <cfRule type="containsText" dxfId="14485" priority="1001" operator="containsText" text="Abs">
      <formula>NOT(ISERROR(SEARCH(("Abs"),(BZ20))))</formula>
    </cfRule>
  </conditionalFormatting>
  <conditionalFormatting sqref="BZ20:CA20">
    <cfRule type="containsText" dxfId="14484" priority="1002" operator="containsText" text="Leav">
      <formula>NOT(ISERROR(SEARCH(("Leav"),(BZ20))))</formula>
    </cfRule>
  </conditionalFormatting>
  <conditionalFormatting sqref="BZ20:CA20">
    <cfRule type="containsText" dxfId="14483" priority="1003" operator="containsText" text="Holi">
      <formula>NOT(ISERROR(SEARCH(("Holi"),(BZ20))))</formula>
    </cfRule>
  </conditionalFormatting>
  <conditionalFormatting sqref="BZ20:CA20">
    <cfRule type="containsText" dxfId="14482" priority="1004" operator="containsText" text="Orie">
      <formula>NOT(ISERROR(SEARCH(("Orie"),(BZ20))))</formula>
    </cfRule>
  </conditionalFormatting>
  <conditionalFormatting sqref="CB20:CC20">
    <cfRule type="containsText" dxfId="14481" priority="995" operator="containsText" text="Pres">
      <formula>NOT(ISERROR(SEARCH(("Pres"),(CB20))))</formula>
    </cfRule>
  </conditionalFormatting>
  <conditionalFormatting sqref="CB20:CC20">
    <cfRule type="containsText" dxfId="14480" priority="996" operator="containsText" text="Abs">
      <formula>NOT(ISERROR(SEARCH(("Abs"),(CB20))))</formula>
    </cfRule>
  </conditionalFormatting>
  <conditionalFormatting sqref="CB20:CC20">
    <cfRule type="containsText" dxfId="14479" priority="997" operator="containsText" text="Leav">
      <formula>NOT(ISERROR(SEARCH(("Leav"),(CB20))))</formula>
    </cfRule>
  </conditionalFormatting>
  <conditionalFormatting sqref="CB20:CC20">
    <cfRule type="containsText" dxfId="14478" priority="998" operator="containsText" text="Holi">
      <formula>NOT(ISERROR(SEARCH(("Holi"),(CB20))))</formula>
    </cfRule>
  </conditionalFormatting>
  <conditionalFormatting sqref="CB20:CC20">
    <cfRule type="containsText" dxfId="14477" priority="999" operator="containsText" text="Orie">
      <formula>NOT(ISERROR(SEARCH(("Orie"),(CB20))))</formula>
    </cfRule>
  </conditionalFormatting>
  <conditionalFormatting sqref="CD20:CE20">
    <cfRule type="containsText" dxfId="14476" priority="990" operator="containsText" text="Pres">
      <formula>NOT(ISERROR(SEARCH(("Pres"),(CD20))))</formula>
    </cfRule>
  </conditionalFormatting>
  <conditionalFormatting sqref="CD20:CE20">
    <cfRule type="containsText" dxfId="14475" priority="991" operator="containsText" text="Abs">
      <formula>NOT(ISERROR(SEARCH(("Abs"),(CD20))))</formula>
    </cfRule>
  </conditionalFormatting>
  <conditionalFormatting sqref="CD20:CE20">
    <cfRule type="containsText" dxfId="14474" priority="992" operator="containsText" text="Leav">
      <formula>NOT(ISERROR(SEARCH(("Leav"),(CD20))))</formula>
    </cfRule>
  </conditionalFormatting>
  <conditionalFormatting sqref="CD20:CE20">
    <cfRule type="containsText" dxfId="14473" priority="993" operator="containsText" text="Holi">
      <formula>NOT(ISERROR(SEARCH(("Holi"),(CD20))))</formula>
    </cfRule>
  </conditionalFormatting>
  <conditionalFormatting sqref="CD20:CE20">
    <cfRule type="containsText" dxfId="14472" priority="994" operator="containsText" text="Orie">
      <formula>NOT(ISERROR(SEARCH(("Orie"),(CD20))))</formula>
    </cfRule>
  </conditionalFormatting>
  <conditionalFormatting sqref="CF20:CG20">
    <cfRule type="containsText" dxfId="14471" priority="985" operator="containsText" text="Pres">
      <formula>NOT(ISERROR(SEARCH(("Pres"),(CF20))))</formula>
    </cfRule>
  </conditionalFormatting>
  <conditionalFormatting sqref="CF20:CG20">
    <cfRule type="containsText" dxfId="14470" priority="986" operator="containsText" text="Abs">
      <formula>NOT(ISERROR(SEARCH(("Abs"),(CF20))))</formula>
    </cfRule>
  </conditionalFormatting>
  <conditionalFormatting sqref="CF20:CG20">
    <cfRule type="containsText" dxfId="14469" priority="987" operator="containsText" text="Leav">
      <formula>NOT(ISERROR(SEARCH(("Leav"),(CF20))))</formula>
    </cfRule>
  </conditionalFormatting>
  <conditionalFormatting sqref="CF20:CG20">
    <cfRule type="containsText" dxfId="14468" priority="988" operator="containsText" text="Holi">
      <formula>NOT(ISERROR(SEARCH(("Holi"),(CF20))))</formula>
    </cfRule>
  </conditionalFormatting>
  <conditionalFormatting sqref="CF20:CG20">
    <cfRule type="containsText" dxfId="14467" priority="989" operator="containsText" text="Orie">
      <formula>NOT(ISERROR(SEARCH(("Orie"),(CF20))))</formula>
    </cfRule>
  </conditionalFormatting>
  <conditionalFormatting sqref="CH20:CI20">
    <cfRule type="containsText" dxfId="14466" priority="980" operator="containsText" text="Pres">
      <formula>NOT(ISERROR(SEARCH(("Pres"),(CH20))))</formula>
    </cfRule>
  </conditionalFormatting>
  <conditionalFormatting sqref="CH20:CI20">
    <cfRule type="containsText" dxfId="14465" priority="981" operator="containsText" text="Abs">
      <formula>NOT(ISERROR(SEARCH(("Abs"),(CH20))))</formula>
    </cfRule>
  </conditionalFormatting>
  <conditionalFormatting sqref="CH20:CI20">
    <cfRule type="containsText" dxfId="14464" priority="982" operator="containsText" text="Leav">
      <formula>NOT(ISERROR(SEARCH(("Leav"),(CH20))))</formula>
    </cfRule>
  </conditionalFormatting>
  <conditionalFormatting sqref="CH20:CI20">
    <cfRule type="containsText" dxfId="14463" priority="983" operator="containsText" text="Holi">
      <formula>NOT(ISERROR(SEARCH(("Holi"),(CH20))))</formula>
    </cfRule>
  </conditionalFormatting>
  <conditionalFormatting sqref="CH20:CI20">
    <cfRule type="containsText" dxfId="14462" priority="984" operator="containsText" text="Orie">
      <formula>NOT(ISERROR(SEARCH(("Orie"),(CH20))))</formula>
    </cfRule>
  </conditionalFormatting>
  <conditionalFormatting sqref="A6:A12">
    <cfRule type="containsText" dxfId="14461" priority="934" operator="containsText" text="Flag">
      <formula>NOT(ISERROR(SEARCH(("Flag"),(A6))))</formula>
    </cfRule>
  </conditionalFormatting>
  <conditionalFormatting sqref="A6:A12">
    <cfRule type="containsText" dxfId="14460" priority="935" operator="containsText" text="Active">
      <formula>NOT(ISERROR(SEARCH(("Active"),(A6))))</formula>
    </cfRule>
  </conditionalFormatting>
  <conditionalFormatting sqref="A6:A12">
    <cfRule type="containsText" dxfId="14459" priority="936" operator="containsText" text="Withdrawn">
      <formula>NOT(ISERROR(SEARCH(("Withdrawn"),(A6))))</formula>
    </cfRule>
  </conditionalFormatting>
  <conditionalFormatting sqref="A6:A12">
    <cfRule type="containsText" dxfId="14458" priority="937" operator="containsText" text="Transf">
      <formula>NOT(ISERROR(SEARCH(("Transf"),(A6))))</formula>
    </cfRule>
  </conditionalFormatting>
  <conditionalFormatting sqref="A6:A12">
    <cfRule type="containsText" dxfId="14457" priority="938" operator="containsText" text="Grad">
      <formula>NOT(ISERROR(SEARCH(("Grad"),(A6))))</formula>
    </cfRule>
  </conditionalFormatting>
  <conditionalFormatting sqref="A6:A12">
    <cfRule type="containsText" dxfId="14456" priority="939" operator="containsText" text="Intern">
      <formula>NOT(ISERROR(SEARCH(("Intern"),(A6))))</formula>
    </cfRule>
  </conditionalFormatting>
  <conditionalFormatting sqref="N6:N7 N13:N45">
    <cfRule type="cellIs" dxfId="14455" priority="932" operator="greaterThanOrEqual">
      <formula>32</formula>
    </cfRule>
  </conditionalFormatting>
  <conditionalFormatting sqref="N6:N7 N13:N45">
    <cfRule type="cellIs" dxfId="14454" priority="933" operator="between">
      <formula>27</formula>
      <formula>31</formula>
    </cfRule>
  </conditionalFormatting>
  <conditionalFormatting sqref="O6:O45">
    <cfRule type="cellIs" dxfId="14453" priority="930" operator="greaterThanOrEqual">
      <formula>32</formula>
    </cfRule>
  </conditionalFormatting>
  <conditionalFormatting sqref="O6:O45">
    <cfRule type="cellIs" dxfId="14452" priority="931" operator="between">
      <formula>27</formula>
      <formula>31</formula>
    </cfRule>
  </conditionalFormatting>
  <conditionalFormatting sqref="Q6:Q45">
    <cfRule type="cellIs" dxfId="14451" priority="927" operator="between">
      <formula>1</formula>
      <formula>2</formula>
    </cfRule>
  </conditionalFormatting>
  <conditionalFormatting sqref="Q6:Q45">
    <cfRule type="cellIs" dxfId="14450" priority="928" operator="between">
      <formula>3</formula>
      <formula>6</formula>
    </cfRule>
  </conditionalFormatting>
  <conditionalFormatting sqref="Q6:Q45">
    <cfRule type="cellIs" dxfId="14449" priority="929" operator="greaterThan">
      <formula>6</formula>
    </cfRule>
  </conditionalFormatting>
  <conditionalFormatting sqref="AN16:AN40">
    <cfRule type="containsText" dxfId="14448" priority="902" operator="containsText" text="Pres">
      <formula>NOT(ISERROR(SEARCH(("Pres"),(AN16))))</formula>
    </cfRule>
  </conditionalFormatting>
  <conditionalFormatting sqref="AF6:AF40">
    <cfRule type="containsText" dxfId="14447" priority="922" operator="containsText" text="Pres">
      <formula>NOT(ISERROR(SEARCH(("Pres"),(AF6))))</formula>
    </cfRule>
  </conditionalFormatting>
  <conditionalFormatting sqref="AF6:AF40">
    <cfRule type="containsText" dxfId="14446" priority="923" operator="containsText" text="Abs">
      <formula>NOT(ISERROR(SEARCH(("Abs"),(AF6))))</formula>
    </cfRule>
  </conditionalFormatting>
  <conditionalFormatting sqref="AF6:AF40">
    <cfRule type="containsText" dxfId="14445" priority="924" operator="containsText" text="Leav">
      <formula>NOT(ISERROR(SEARCH(("Leav"),(AF6))))</formula>
    </cfRule>
  </conditionalFormatting>
  <conditionalFormatting sqref="AF6:AF40">
    <cfRule type="containsText" dxfId="14444" priority="925" operator="containsText" text="Holi">
      <formula>NOT(ISERROR(SEARCH(("Holi"),(AF6))))</formula>
    </cfRule>
  </conditionalFormatting>
  <conditionalFormatting sqref="AF6:AF40">
    <cfRule type="containsText" dxfId="14443" priority="926" operator="containsText" text="Orie">
      <formula>NOT(ISERROR(SEARCH(("Orie"),(AF6))))</formula>
    </cfRule>
  </conditionalFormatting>
  <conditionalFormatting sqref="AH6 AH12:AH40">
    <cfRule type="containsText" dxfId="14442" priority="917" operator="containsText" text="Pres">
      <formula>NOT(ISERROR(SEARCH(("Pres"),(AH6))))</formula>
    </cfRule>
  </conditionalFormatting>
  <conditionalFormatting sqref="AH6 AH12:AH40">
    <cfRule type="containsText" dxfId="14441" priority="918" operator="containsText" text="Abs">
      <formula>NOT(ISERROR(SEARCH(("Abs"),(AH6))))</formula>
    </cfRule>
  </conditionalFormatting>
  <conditionalFormatting sqref="AH6 AH12:AH40">
    <cfRule type="containsText" dxfId="14440" priority="919" operator="containsText" text="Leav">
      <formula>NOT(ISERROR(SEARCH(("Leav"),(AH6))))</formula>
    </cfRule>
  </conditionalFormatting>
  <conditionalFormatting sqref="AH6 AH12:AH40">
    <cfRule type="containsText" dxfId="14439" priority="920" operator="containsText" text="Holi">
      <formula>NOT(ISERROR(SEARCH(("Holi"),(AH6))))</formula>
    </cfRule>
  </conditionalFormatting>
  <conditionalFormatting sqref="AH6 AH12:AH40">
    <cfRule type="containsText" dxfId="14438" priority="921" operator="containsText" text="Orie">
      <formula>NOT(ISERROR(SEARCH(("Orie"),(AH6))))</formula>
    </cfRule>
  </conditionalFormatting>
  <conditionalFormatting sqref="AJ6 AJ13:AJ40">
    <cfRule type="containsText" dxfId="14437" priority="912" operator="containsText" text="Pres">
      <formula>NOT(ISERROR(SEARCH(("Pres"),(AJ6))))</formula>
    </cfRule>
  </conditionalFormatting>
  <conditionalFormatting sqref="AJ6 AJ13:AJ40">
    <cfRule type="containsText" dxfId="14436" priority="913" operator="containsText" text="Abs">
      <formula>NOT(ISERROR(SEARCH(("Abs"),(AJ6))))</formula>
    </cfRule>
  </conditionalFormatting>
  <conditionalFormatting sqref="AJ6 AJ13:AJ40">
    <cfRule type="containsText" dxfId="14435" priority="914" operator="containsText" text="Leav">
      <formula>NOT(ISERROR(SEARCH(("Leav"),(AJ6))))</formula>
    </cfRule>
  </conditionalFormatting>
  <conditionalFormatting sqref="AJ6 AJ13:AJ40">
    <cfRule type="containsText" dxfId="14434" priority="915" operator="containsText" text="Holi">
      <formula>NOT(ISERROR(SEARCH(("Holi"),(AJ6))))</formula>
    </cfRule>
  </conditionalFormatting>
  <conditionalFormatting sqref="AJ6 AJ13:AJ40">
    <cfRule type="containsText" dxfId="14433" priority="916" operator="containsText" text="Orie">
      <formula>NOT(ISERROR(SEARCH(("Orie"),(AJ6))))</formula>
    </cfRule>
  </conditionalFormatting>
  <conditionalFormatting sqref="AL16:AL40">
    <cfRule type="containsText" dxfId="14432" priority="907" operator="containsText" text="Pres">
      <formula>NOT(ISERROR(SEARCH(("Pres"),(AL16))))</formula>
    </cfRule>
  </conditionalFormatting>
  <conditionalFormatting sqref="AL16:AL40">
    <cfRule type="containsText" dxfId="14431" priority="908" operator="containsText" text="Abs">
      <formula>NOT(ISERROR(SEARCH(("Abs"),(AL16))))</formula>
    </cfRule>
  </conditionalFormatting>
  <conditionalFormatting sqref="AL16:AL40">
    <cfRule type="containsText" dxfId="14430" priority="909" operator="containsText" text="Leav">
      <formula>NOT(ISERROR(SEARCH(("Leav"),(AL16))))</formula>
    </cfRule>
  </conditionalFormatting>
  <conditionalFormatting sqref="AL16:AL40">
    <cfRule type="containsText" dxfId="14429" priority="910" operator="containsText" text="Holi">
      <formula>NOT(ISERROR(SEARCH(("Holi"),(AL16))))</formula>
    </cfRule>
  </conditionalFormatting>
  <conditionalFormatting sqref="AL16:AL40">
    <cfRule type="containsText" dxfId="14428" priority="911" operator="containsText" text="Orie">
      <formula>NOT(ISERROR(SEARCH(("Orie"),(AL16))))</formula>
    </cfRule>
  </conditionalFormatting>
  <conditionalFormatting sqref="AN16:AN40">
    <cfRule type="containsText" dxfId="14427" priority="903" operator="containsText" text="Abs">
      <formula>NOT(ISERROR(SEARCH(("Abs"),(AN16))))</formula>
    </cfRule>
  </conditionalFormatting>
  <conditionalFormatting sqref="AN16:AN40">
    <cfRule type="containsText" dxfId="14426" priority="904" operator="containsText" text="Leav">
      <formula>NOT(ISERROR(SEARCH(("Leav"),(AN16))))</formula>
    </cfRule>
  </conditionalFormatting>
  <conditionalFormatting sqref="AN16:AN40">
    <cfRule type="containsText" dxfId="14425" priority="905" operator="containsText" text="Holi">
      <formula>NOT(ISERROR(SEARCH(("Holi"),(AN16))))</formula>
    </cfRule>
  </conditionalFormatting>
  <conditionalFormatting sqref="AN16:AN40">
    <cfRule type="containsText" dxfId="14424" priority="906" operator="containsText" text="Orie">
      <formula>NOT(ISERROR(SEARCH(("Orie"),(AN16))))</formula>
    </cfRule>
  </conditionalFormatting>
  <conditionalFormatting sqref="AD6:AD40">
    <cfRule type="containsText" dxfId="14423" priority="897" operator="containsText" text="Pres">
      <formula>NOT(ISERROR(SEARCH(("Pres"),(AD6))))</formula>
    </cfRule>
  </conditionalFormatting>
  <conditionalFormatting sqref="AD6:AD40">
    <cfRule type="containsText" dxfId="14422" priority="898" operator="containsText" text="Abs">
      <formula>NOT(ISERROR(SEARCH(("Abs"),(AD6))))</formula>
    </cfRule>
  </conditionalFormatting>
  <conditionalFormatting sqref="AD6:AD40">
    <cfRule type="containsText" dxfId="14421" priority="899" operator="containsText" text="Leav">
      <formula>NOT(ISERROR(SEARCH(("Leav"),(AD6))))</formula>
    </cfRule>
  </conditionalFormatting>
  <conditionalFormatting sqref="AD6:AD40">
    <cfRule type="containsText" dxfId="14420" priority="900" operator="containsText" text="Holi">
      <formula>NOT(ISERROR(SEARCH(("Holi"),(AD6))))</formula>
    </cfRule>
  </conditionalFormatting>
  <conditionalFormatting sqref="AD6:AD40">
    <cfRule type="containsText" dxfId="14419" priority="901" operator="containsText" text="Orie">
      <formula>NOT(ISERROR(SEARCH(("Orie"),(AD6))))</formula>
    </cfRule>
  </conditionalFormatting>
  <conditionalFormatting sqref="AZ6:AZ25">
    <cfRule type="containsText" dxfId="14418" priority="892" operator="containsText" text="Pres">
      <formula>NOT(ISERROR(SEARCH(("Pres"),(AZ6))))</formula>
    </cfRule>
  </conditionalFormatting>
  <conditionalFormatting sqref="AZ6:AZ25">
    <cfRule type="containsText" dxfId="14417" priority="893" operator="containsText" text="Abs">
      <formula>NOT(ISERROR(SEARCH(("Abs"),(AZ6))))</formula>
    </cfRule>
  </conditionalFormatting>
  <conditionalFormatting sqref="AZ6:AZ25">
    <cfRule type="containsText" dxfId="14416" priority="894" operator="containsText" text="Leav">
      <formula>NOT(ISERROR(SEARCH(("Leav"),(AZ6))))</formula>
    </cfRule>
  </conditionalFormatting>
  <conditionalFormatting sqref="AZ6:AZ25">
    <cfRule type="containsText" dxfId="14415" priority="895" operator="containsText" text="Holi">
      <formula>NOT(ISERROR(SEARCH(("Holi"),(AZ6))))</formula>
    </cfRule>
  </conditionalFormatting>
  <conditionalFormatting sqref="AZ6:AZ25">
    <cfRule type="containsText" dxfId="14414" priority="896" operator="containsText" text="Orie">
      <formula>NOT(ISERROR(SEARCH(("Orie"),(AZ6))))</formula>
    </cfRule>
  </conditionalFormatting>
  <conditionalFormatting sqref="AH7">
    <cfRule type="containsText" dxfId="14413" priority="887" operator="containsText" text="Pres">
      <formula>NOT(ISERROR(SEARCH(("Pres"),(AH7))))</formula>
    </cfRule>
  </conditionalFormatting>
  <conditionalFormatting sqref="AH7">
    <cfRule type="containsText" dxfId="14412" priority="888" operator="containsText" text="Abs">
      <formula>NOT(ISERROR(SEARCH(("Abs"),(AH7))))</formula>
    </cfRule>
  </conditionalFormatting>
  <conditionalFormatting sqref="AH7">
    <cfRule type="containsText" dxfId="14411" priority="889" operator="containsText" text="Leav">
      <formula>NOT(ISERROR(SEARCH(("Leav"),(AH7))))</formula>
    </cfRule>
  </conditionalFormatting>
  <conditionalFormatting sqref="AH7">
    <cfRule type="containsText" dxfId="14410" priority="890" operator="containsText" text="Holi">
      <formula>NOT(ISERROR(SEARCH(("Holi"),(AH7))))</formula>
    </cfRule>
  </conditionalFormatting>
  <conditionalFormatting sqref="AH7">
    <cfRule type="containsText" dxfId="14409" priority="891" operator="containsText" text="Orie">
      <formula>NOT(ISERROR(SEARCH(("Orie"),(AH7))))</formula>
    </cfRule>
  </conditionalFormatting>
  <conditionalFormatting sqref="N8:N12">
    <cfRule type="cellIs" dxfId="14408" priority="870" operator="greaterThanOrEqual">
      <formula>32</formula>
    </cfRule>
  </conditionalFormatting>
  <conditionalFormatting sqref="N8:N12">
    <cfRule type="cellIs" dxfId="14407" priority="871" operator="between">
      <formula>27</formula>
      <formula>31</formula>
    </cfRule>
  </conditionalFormatting>
  <conditionalFormatting sqref="AH11">
    <cfRule type="containsText" dxfId="14406" priority="845" operator="containsText" text="Pres">
      <formula>NOT(ISERROR(SEARCH(("Pres"),(AH11))))</formula>
    </cfRule>
  </conditionalFormatting>
  <conditionalFormatting sqref="AH11">
    <cfRule type="containsText" dxfId="14405" priority="846" operator="containsText" text="Abs">
      <formula>NOT(ISERROR(SEARCH(("Abs"),(AH11))))</formula>
    </cfRule>
  </conditionalFormatting>
  <conditionalFormatting sqref="AH11">
    <cfRule type="containsText" dxfId="14404" priority="847" operator="containsText" text="Leav">
      <formula>NOT(ISERROR(SEARCH(("Leav"),(AH11))))</formula>
    </cfRule>
  </conditionalFormatting>
  <conditionalFormatting sqref="AH11">
    <cfRule type="containsText" dxfId="14403" priority="848" operator="containsText" text="Holi">
      <formula>NOT(ISERROR(SEARCH(("Holi"),(AH11))))</formula>
    </cfRule>
  </conditionalFormatting>
  <conditionalFormatting sqref="AH11">
    <cfRule type="containsText" dxfId="14402" priority="849" operator="containsText" text="Orie">
      <formula>NOT(ISERROR(SEARCH(("Orie"),(AH11))))</formula>
    </cfRule>
  </conditionalFormatting>
  <conditionalFormatting sqref="AL6 AN6 AP6 AR6 AT6 AV6 AX6">
    <cfRule type="containsText" dxfId="14401" priority="835" operator="containsText" text="Pres">
      <formula>NOT(ISERROR(SEARCH(("Pres"),(AL6))))</formula>
    </cfRule>
  </conditionalFormatting>
  <conditionalFormatting sqref="AL6 AN6 AP6 AR6 AT6 AV6 AX6">
    <cfRule type="containsText" dxfId="14400" priority="836" operator="containsText" text="Abs">
      <formula>NOT(ISERROR(SEARCH(("Abs"),(AL6))))</formula>
    </cfRule>
  </conditionalFormatting>
  <conditionalFormatting sqref="AL6 AN6 AP6 AR6 AT6 AV6 AX6">
    <cfRule type="containsText" dxfId="14399" priority="837" operator="containsText" text="Leav">
      <formula>NOT(ISERROR(SEARCH(("Leav"),(AL6))))</formula>
    </cfRule>
  </conditionalFormatting>
  <conditionalFormatting sqref="AL6 AN6 AP6 AR6 AT6 AV6 AX6">
    <cfRule type="containsText" dxfId="14398" priority="838" operator="containsText" text="Holi">
      <formula>NOT(ISERROR(SEARCH(("Holi"),(AL6))))</formula>
    </cfRule>
  </conditionalFormatting>
  <conditionalFormatting sqref="AL6 AN6 AP6 AR6 AT6 AV6 AX6">
    <cfRule type="containsText" dxfId="14397" priority="839" operator="containsText" text="Orie">
      <formula>NOT(ISERROR(SEARCH(("Orie"),(AL6))))</formula>
    </cfRule>
  </conditionalFormatting>
  <conditionalFormatting sqref="BB6 BD6 BF6 BH6 BJ6 BL6 BN6 BP6 BR6 BT6 BV6 BX6 BZ6 CB6 CD6 CF6 CH6 CJ6 CL6">
    <cfRule type="containsText" dxfId="14396" priority="830" operator="containsText" text="Pres">
      <formula>NOT(ISERROR(SEARCH(("Pres"),(BB6))))</formula>
    </cfRule>
  </conditionalFormatting>
  <conditionalFormatting sqref="BB6 BD6 BF6 BH6 BJ6 BL6 BN6 BP6 BR6 BT6 BV6 BX6 BZ6 CB6 CD6 CF6 CH6 CJ6 CL6">
    <cfRule type="containsText" dxfId="14395" priority="831" operator="containsText" text="Abs">
      <formula>NOT(ISERROR(SEARCH(("Abs"),(BB6))))</formula>
    </cfRule>
  </conditionalFormatting>
  <conditionalFormatting sqref="BB6 BD6 BF6 BH6 BJ6 BL6 BN6 BP6 BR6 BT6 BV6 BX6 BZ6 CB6 CD6 CF6 CH6 CJ6 CL6">
    <cfRule type="containsText" dxfId="14394" priority="832" operator="containsText" text="Leav">
      <formula>NOT(ISERROR(SEARCH(("Leav"),(BB6))))</formula>
    </cfRule>
  </conditionalFormatting>
  <conditionalFormatting sqref="BB6 BD6 BF6 BH6 BJ6 BL6 BN6 BP6 BR6 BT6 BV6 BX6 BZ6 CB6 CD6 CF6 CH6 CJ6 CL6">
    <cfRule type="containsText" dxfId="14393" priority="833" operator="containsText" text="Holi">
      <formula>NOT(ISERROR(SEARCH(("Holi"),(BB6))))</formula>
    </cfRule>
  </conditionalFormatting>
  <conditionalFormatting sqref="BB6 BD6 BF6 BH6 BJ6 BL6 BN6 BP6 BR6 BT6 BV6 BX6 BZ6 CB6 CD6 CF6 CH6 CJ6 CL6">
    <cfRule type="containsText" dxfId="14392" priority="834" operator="containsText" text="Orie">
      <formula>NOT(ISERROR(SEARCH(("Orie"),(BB6))))</formula>
    </cfRule>
  </conditionalFormatting>
  <conditionalFormatting sqref="AJ7 AL7 AN7 AP7 AR7 AT7 AV7 AX7">
    <cfRule type="containsText" dxfId="14391" priority="825" operator="containsText" text="Pres">
      <formula>NOT(ISERROR(SEARCH(("Pres"),(AJ7))))</formula>
    </cfRule>
  </conditionalFormatting>
  <conditionalFormatting sqref="AJ7 AL7 AN7 AP7 AR7 AT7 AV7 AX7">
    <cfRule type="containsText" dxfId="14390" priority="826" operator="containsText" text="Abs">
      <formula>NOT(ISERROR(SEARCH(("Abs"),(AJ7))))</formula>
    </cfRule>
  </conditionalFormatting>
  <conditionalFormatting sqref="AJ7 AL7 AN7 AP7 AR7 AT7 AV7 AX7">
    <cfRule type="containsText" dxfId="14389" priority="827" operator="containsText" text="Leav">
      <formula>NOT(ISERROR(SEARCH(("Leav"),(AJ7))))</formula>
    </cfRule>
  </conditionalFormatting>
  <conditionalFormatting sqref="AJ7 AL7 AN7 AP7 AR7 AT7 AV7 AX7">
    <cfRule type="containsText" dxfId="14388" priority="828" operator="containsText" text="Holi">
      <formula>NOT(ISERROR(SEARCH(("Holi"),(AJ7))))</formula>
    </cfRule>
  </conditionalFormatting>
  <conditionalFormatting sqref="AJ7 AL7 AN7 AP7 AR7 AT7 AV7 AX7">
    <cfRule type="containsText" dxfId="14387" priority="829" operator="containsText" text="Orie">
      <formula>NOT(ISERROR(SEARCH(("Orie"),(AJ7))))</formula>
    </cfRule>
  </conditionalFormatting>
  <conditionalFormatting sqref="BB7 BD7 BF7 BH7 BJ7 BL7 BN7 BP7 BR7 BT7 BV7 BX7 BZ7 CB7 CD7 CF7 CH7 CJ7 CL7">
    <cfRule type="containsText" dxfId="14386" priority="820" operator="containsText" text="Pres">
      <formula>NOT(ISERROR(SEARCH(("Pres"),(BB7))))</formula>
    </cfRule>
  </conditionalFormatting>
  <conditionalFormatting sqref="BB7 BD7 BF7 BH7 BJ7 BL7 BN7 BP7 BR7 BT7 BV7 BX7 BZ7 CB7 CD7 CF7 CH7 CJ7 CL7">
    <cfRule type="containsText" dxfId="14385" priority="821" operator="containsText" text="Abs">
      <formula>NOT(ISERROR(SEARCH(("Abs"),(BB7))))</formula>
    </cfRule>
  </conditionalFormatting>
  <conditionalFormatting sqref="BB7 BD7 BF7 BH7 BJ7 BL7 BN7 BP7 BR7 BT7 BV7 BX7 BZ7 CB7 CD7 CF7 CH7 CJ7 CL7">
    <cfRule type="containsText" dxfId="14384" priority="822" operator="containsText" text="Leav">
      <formula>NOT(ISERROR(SEARCH(("Leav"),(BB7))))</formula>
    </cfRule>
  </conditionalFormatting>
  <conditionalFormatting sqref="BB7 BD7 BF7 BH7 BJ7 BL7 BN7 BP7 BR7 BT7 BV7 BX7 BZ7 CB7 CD7 CF7 CH7 CJ7 CL7">
    <cfRule type="containsText" dxfId="14383" priority="823" operator="containsText" text="Holi">
      <formula>NOT(ISERROR(SEARCH(("Holi"),(BB7))))</formula>
    </cfRule>
  </conditionalFormatting>
  <conditionalFormatting sqref="BB7 BD7 BF7 BH7 BJ7 BL7 BN7 BP7 BR7 BT7 BV7 BX7 BZ7 CB7 CD7 CF7 CH7 CJ7 CL7">
    <cfRule type="containsText" dxfId="14382" priority="824" operator="containsText" text="Orie">
      <formula>NOT(ISERROR(SEARCH(("Orie"),(BB7))))</formula>
    </cfRule>
  </conditionalFormatting>
  <conditionalFormatting sqref="AJ11 AL11 AN11 AP11 AR11 AT11 AV11 AX11">
    <cfRule type="containsText" dxfId="14381" priority="815" operator="containsText" text="Pres">
      <formula>NOT(ISERROR(SEARCH(("Pres"),(AJ11))))</formula>
    </cfRule>
  </conditionalFormatting>
  <conditionalFormatting sqref="AJ11 AL11 AN11 AP11 AR11 AT11 AV11 AX11">
    <cfRule type="containsText" dxfId="14380" priority="816" operator="containsText" text="Abs">
      <formula>NOT(ISERROR(SEARCH(("Abs"),(AJ11))))</formula>
    </cfRule>
  </conditionalFormatting>
  <conditionalFormatting sqref="AJ11 AL11 AN11 AP11 AR11 AT11 AV11 AX11">
    <cfRule type="containsText" dxfId="14379" priority="817" operator="containsText" text="Leav">
      <formula>NOT(ISERROR(SEARCH(("Leav"),(AJ11))))</formula>
    </cfRule>
  </conditionalFormatting>
  <conditionalFormatting sqref="AJ11 AL11 AN11 AP11 AR11 AT11 AV11 AX11">
    <cfRule type="containsText" dxfId="14378" priority="818" operator="containsText" text="Holi">
      <formula>NOT(ISERROR(SEARCH(("Holi"),(AJ11))))</formula>
    </cfRule>
  </conditionalFormatting>
  <conditionalFormatting sqref="AJ11 AL11 AN11 AP11 AR11 AT11 AV11 AX11">
    <cfRule type="containsText" dxfId="14377" priority="819" operator="containsText" text="Orie">
      <formula>NOT(ISERROR(SEARCH(("Orie"),(AJ11))))</formula>
    </cfRule>
  </conditionalFormatting>
  <conditionalFormatting sqref="BB11 BD11 BF11 BH11 BJ11 BL11 BN11 BP11 BR11 BT11 BV11 BX11 BZ11 CB11 CD11 CF11 CH11 CJ11 CL11">
    <cfRule type="containsText" dxfId="14376" priority="810" operator="containsText" text="Pres">
      <formula>NOT(ISERROR(SEARCH(("Pres"),(BB11))))</formula>
    </cfRule>
  </conditionalFormatting>
  <conditionalFormatting sqref="BB11 BD11 BF11 BH11 BJ11 BL11 BN11 BP11 BR11 BT11 BV11 BX11 BZ11 CB11 CD11 CF11 CH11 CJ11 CL11">
    <cfRule type="containsText" dxfId="14375" priority="811" operator="containsText" text="Abs">
      <formula>NOT(ISERROR(SEARCH(("Abs"),(BB11))))</formula>
    </cfRule>
  </conditionalFormatting>
  <conditionalFormatting sqref="BB11 BD11 BF11 BH11 BJ11 BL11 BN11 BP11 BR11 BT11 BV11 BX11 BZ11 CB11 CD11 CF11 CH11 CJ11 CL11">
    <cfRule type="containsText" dxfId="14374" priority="812" operator="containsText" text="Leav">
      <formula>NOT(ISERROR(SEARCH(("Leav"),(BB11))))</formula>
    </cfRule>
  </conditionalFormatting>
  <conditionalFormatting sqref="BB11 BD11 BF11 BH11 BJ11 BL11 BN11 BP11 BR11 BT11 BV11 BX11 BZ11 CB11 CD11 CF11 CH11 CJ11 CL11">
    <cfRule type="containsText" dxfId="14373" priority="813" operator="containsText" text="Holi">
      <formula>NOT(ISERROR(SEARCH(("Holi"),(BB11))))</formula>
    </cfRule>
  </conditionalFormatting>
  <conditionalFormatting sqref="BB11 BD11 BF11 BH11 BJ11 BL11 BN11 BP11 BR11 BT11 BV11 BX11 BZ11 CB11 CD11 CF11 CH11 CJ11 CL11">
    <cfRule type="containsText" dxfId="14372" priority="814" operator="containsText" text="Orie">
      <formula>NOT(ISERROR(SEARCH(("Orie"),(BB11))))</formula>
    </cfRule>
  </conditionalFormatting>
  <conditionalFormatting sqref="AJ12 AL12 AN12 AP12 AR12 AT12 AV12 AX12">
    <cfRule type="containsText" dxfId="14371" priority="805" operator="containsText" text="Pres">
      <formula>NOT(ISERROR(SEARCH(("Pres"),(AJ12))))</formula>
    </cfRule>
  </conditionalFormatting>
  <conditionalFormatting sqref="AJ12 AL12 AN12 AP12 AR12 AT12 AV12 AX12">
    <cfRule type="containsText" dxfId="14370" priority="806" operator="containsText" text="Abs">
      <formula>NOT(ISERROR(SEARCH(("Abs"),(AJ12))))</formula>
    </cfRule>
  </conditionalFormatting>
  <conditionalFormatting sqref="AJ12 AL12 AN12 AP12 AR12 AT12 AV12 AX12">
    <cfRule type="containsText" dxfId="14369" priority="807" operator="containsText" text="Leav">
      <formula>NOT(ISERROR(SEARCH(("Leav"),(AJ12))))</formula>
    </cfRule>
  </conditionalFormatting>
  <conditionalFormatting sqref="AJ12 AL12 AN12 AP12 AR12 AT12 AV12 AX12">
    <cfRule type="containsText" dxfId="14368" priority="808" operator="containsText" text="Holi">
      <formula>NOT(ISERROR(SEARCH(("Holi"),(AJ12))))</formula>
    </cfRule>
  </conditionalFormatting>
  <conditionalFormatting sqref="AJ12 AL12 AN12 AP12 AR12 AT12 AV12 AX12">
    <cfRule type="containsText" dxfId="14367" priority="809" operator="containsText" text="Orie">
      <formula>NOT(ISERROR(SEARCH(("Orie"),(AJ12))))</formula>
    </cfRule>
  </conditionalFormatting>
  <conditionalFormatting sqref="BB12 BD12 BF12 BH12 BJ12 BL12 BN12 BP12 BR12 BT12 BV12 BX12 BZ12 CB12 CD12 CF12 CH12 CJ12 CL12">
    <cfRule type="containsText" dxfId="14366" priority="800" operator="containsText" text="Pres">
      <formula>NOT(ISERROR(SEARCH(("Pres"),(BB12))))</formula>
    </cfRule>
  </conditionalFormatting>
  <conditionalFormatting sqref="BB12 BD12 BF12 BH12 BJ12 BL12 BN12 BP12 BR12 BT12 BV12 BX12 BZ12 CB12 CD12 CF12 CH12 CJ12 CL12">
    <cfRule type="containsText" dxfId="14365" priority="801" operator="containsText" text="Abs">
      <formula>NOT(ISERROR(SEARCH(("Abs"),(BB12))))</formula>
    </cfRule>
  </conditionalFormatting>
  <conditionalFormatting sqref="BB12 BD12 BF12 BH12 BJ12 BL12 BN12 BP12 BR12 BT12 BV12 BX12 BZ12 CB12 CD12 CF12 CH12 CJ12 CL12">
    <cfRule type="containsText" dxfId="14364" priority="802" operator="containsText" text="Leav">
      <formula>NOT(ISERROR(SEARCH(("Leav"),(BB12))))</formula>
    </cfRule>
  </conditionalFormatting>
  <conditionalFormatting sqref="BB12 BD12 BF12 BH12 BJ12 BL12 BN12 BP12 BR12 BT12 BV12 BX12 BZ12 CB12 CD12 CF12 CH12 CJ12 CL12">
    <cfRule type="containsText" dxfId="14363" priority="803" operator="containsText" text="Holi">
      <formula>NOT(ISERROR(SEARCH(("Holi"),(BB12))))</formula>
    </cfRule>
  </conditionalFormatting>
  <conditionalFormatting sqref="BB12 BD12 BF12 BH12 BJ12 BL12 BN12 BP12 BR12 BT12 BV12 BX12 BZ12 CB12 CD12 CF12 CH12 CJ12 CL12">
    <cfRule type="containsText" dxfId="14362" priority="804" operator="containsText" text="Orie">
      <formula>NOT(ISERROR(SEARCH(("Orie"),(BB12))))</formula>
    </cfRule>
  </conditionalFormatting>
  <conditionalFormatting sqref="AH8:AH10 AJ8:AJ10 AL8:AL10 AN8:AN10 AP8:AP10 AR8:AR10 AT8:AT10 AV8:AV10 AX8:AX10">
    <cfRule type="containsText" dxfId="14361" priority="795" operator="containsText" text="Pres">
      <formula>NOT(ISERROR(SEARCH(("Pres"),(AH8))))</formula>
    </cfRule>
  </conditionalFormatting>
  <conditionalFormatting sqref="AH8:AH10 AJ8:AJ10 AL8:AL10 AN8:AN10 AP8:AP10 AR8:AR10 AT8:AT10 AV8:AV10 AX8:AX10">
    <cfRule type="containsText" dxfId="14360" priority="796" operator="containsText" text="Abs">
      <formula>NOT(ISERROR(SEARCH(("Abs"),(AH8))))</formula>
    </cfRule>
  </conditionalFormatting>
  <conditionalFormatting sqref="AH8:AH10 AJ8:AJ10 AL8:AL10 AN8:AN10 AP8:AP10 AR8:AR10 AT8:AT10 AV8:AV10 AX8:AX10">
    <cfRule type="containsText" dxfId="14359" priority="797" operator="containsText" text="Leav">
      <formula>NOT(ISERROR(SEARCH(("Leav"),(AH8))))</formula>
    </cfRule>
  </conditionalFormatting>
  <conditionalFormatting sqref="AH8:AH10 AJ8:AJ10 AL8:AL10 AN8:AN10 AP8:AP10 AR8:AR10 AT8:AT10 AV8:AV10 AX8:AX10">
    <cfRule type="containsText" dxfId="14358" priority="798" operator="containsText" text="Holi">
      <formula>NOT(ISERROR(SEARCH(("Holi"),(AH8))))</formula>
    </cfRule>
  </conditionalFormatting>
  <conditionalFormatting sqref="AH8:AH10 AJ8:AJ10 AL8:AL10 AN8:AN10 AP8:AP10 AR8:AR10 AT8:AT10 AV8:AV10 AX8:AX10">
    <cfRule type="containsText" dxfId="14357" priority="799" operator="containsText" text="Orie">
      <formula>NOT(ISERROR(SEARCH(("Orie"),(AH8))))</formula>
    </cfRule>
  </conditionalFormatting>
  <conditionalFormatting sqref="BB8:BB10 BD8:BD10 BF8:BF10 BH8:BH10 BJ8:BJ10 BL8:BL10 BN8:BN10 BP8:BP10 BR8:BR10 BT8:BT10 BV8:BV10 BX8:BX10 BZ8:BZ10 CB8:CB10 CD8:CD10 CF8:CF10 CH8:CH10 CJ8:CJ10 CL8:CL10">
    <cfRule type="containsText" dxfId="14356" priority="790" operator="containsText" text="Pres">
      <formula>NOT(ISERROR(SEARCH(("Pres"),(BB8))))</formula>
    </cfRule>
  </conditionalFormatting>
  <conditionalFormatting sqref="BB8:BB10 BD8:BD10 BF8:BF10 BH8:BH10 BJ8:BJ10 BL8:BL10 BN8:BN10 BP8:BP10 BR8:BR10 BT8:BT10 BV8:BV10 BX8:BX10 BZ8:BZ10 CB8:CB10 CD8:CD10 CF8:CF10 CH8:CH10 CJ8:CJ10 CL8:CL10">
    <cfRule type="containsText" dxfId="14355" priority="791" operator="containsText" text="Abs">
      <formula>NOT(ISERROR(SEARCH(("Abs"),(BB8))))</formula>
    </cfRule>
  </conditionalFormatting>
  <conditionalFormatting sqref="BB8:BB10 BD8:BD10 BF8:BF10 BH8:BH10 BJ8:BJ10 BL8:BL10 BN8:BN10 BP8:BP10 BR8:BR10 BT8:BT10 BV8:BV10 BX8:BX10 BZ8:BZ10 CB8:CB10 CD8:CD10 CF8:CF10 CH8:CH10 CJ8:CJ10 CL8:CL10">
    <cfRule type="containsText" dxfId="14354" priority="792" operator="containsText" text="Leav">
      <formula>NOT(ISERROR(SEARCH(("Leav"),(BB8))))</formula>
    </cfRule>
  </conditionalFormatting>
  <conditionalFormatting sqref="BB8:BB10 BD8:BD10 BF8:BF10 BH8:BH10 BJ8:BJ10 BL8:BL10 BN8:BN10 BP8:BP10 BR8:BR10 BT8:BT10 BV8:BV10 BX8:BX10 BZ8:BZ10 CB8:CB10 CD8:CD10 CF8:CF10 CH8:CH10 CJ8:CJ10 CL8:CL10">
    <cfRule type="containsText" dxfId="14353" priority="793" operator="containsText" text="Holi">
      <formula>NOT(ISERROR(SEARCH(("Holi"),(BB8))))</formula>
    </cfRule>
  </conditionalFormatting>
  <conditionalFormatting sqref="BB8:BB10 BD8:BD10 BF8:BF10 BH8:BH10 BJ8:BJ10 BL8:BL10 BN8:BN10 BP8:BP10 BR8:BR10 BT8:BT10 BV8:BV10 BX8:BX10 BZ8:BZ10 CB8:CB10 CD8:CD10 CF8:CF10 CH8:CH10 CJ8:CJ10 CL8:CL10">
    <cfRule type="containsText" dxfId="14352" priority="794" operator="containsText" text="Orie">
      <formula>NOT(ISERROR(SEARCH(("Orie"),(BB8))))</formula>
    </cfRule>
  </conditionalFormatting>
  <conditionalFormatting sqref="AL13:AL15 AN13:AN15 AP13:AP15 AR13:AR15 AT13:AT15 AV13:AV15 AX13:AX15">
    <cfRule type="containsText" dxfId="14351" priority="785" operator="containsText" text="Pres">
      <formula>NOT(ISERROR(SEARCH(("Pres"),(AL13))))</formula>
    </cfRule>
  </conditionalFormatting>
  <conditionalFormatting sqref="AL13:AL15 AN13:AN15 AP13:AP15 AR13:AR15 AT13:AT15 AV13:AV15 AX13:AX15">
    <cfRule type="containsText" dxfId="14350" priority="786" operator="containsText" text="Abs">
      <formula>NOT(ISERROR(SEARCH(("Abs"),(AL13))))</formula>
    </cfRule>
  </conditionalFormatting>
  <conditionalFormatting sqref="AL13:AL15 AN13:AN15 AP13:AP15 AR13:AR15 AT13:AT15 AV13:AV15 AX13:AX15">
    <cfRule type="containsText" dxfId="14349" priority="787" operator="containsText" text="Leav">
      <formula>NOT(ISERROR(SEARCH(("Leav"),(AL13))))</formula>
    </cfRule>
  </conditionalFormatting>
  <conditionalFormatting sqref="AL13:AL15 AN13:AN15 AP13:AP15 AR13:AR15 AT13:AT15 AV13:AV15 AX13:AX15">
    <cfRule type="containsText" dxfId="14348" priority="788" operator="containsText" text="Holi">
      <formula>NOT(ISERROR(SEARCH(("Holi"),(AL13))))</formula>
    </cfRule>
  </conditionalFormatting>
  <conditionalFormatting sqref="AL13:AL15 AN13:AN15 AP13:AP15 AR13:AR15 AT13:AT15 AV13:AV15 AX13:AX15">
    <cfRule type="containsText" dxfId="14347" priority="789" operator="containsText" text="Orie">
      <formula>NOT(ISERROR(SEARCH(("Orie"),(AL13))))</formula>
    </cfRule>
  </conditionalFormatting>
  <conditionalFormatting sqref="BB13:BB15 BD13:BD15 BF13:BF15 BH13:BH15 BJ13:BJ15 BL13:BL15 BN13:BN15 BP13:BP15 BR13:BR15 BT13:BT15 BV13:BV15 BX13:BX15 BZ13:BZ15 CB13:CB15 CD13:CD15 CF13:CF15 CH13:CH15 CJ13:CJ19 CL13:CL19">
    <cfRule type="containsText" dxfId="14346" priority="780" operator="containsText" text="Pres">
      <formula>NOT(ISERROR(SEARCH(("Pres"),(BB13))))</formula>
    </cfRule>
  </conditionalFormatting>
  <conditionalFormatting sqref="BB13:BB15 BD13:BD15 BF13:BF15 BH13:BH15 BJ13:BJ15 BL13:BL15 BN13:BN15 BP13:BP15 BR13:BR15 BT13:BT15 BV13:BV15 BX13:BX15 BZ13:BZ15 CB13:CB15 CD13:CD15 CF13:CF15 CH13:CH15 CJ13:CJ19 CL13:CL19">
    <cfRule type="containsText" dxfId="14345" priority="781" operator="containsText" text="Abs">
      <formula>NOT(ISERROR(SEARCH(("Abs"),(BB13))))</formula>
    </cfRule>
  </conditionalFormatting>
  <conditionalFormatting sqref="BB13:BB15 BD13:BD15 BF13:BF15 BH13:BH15 BJ13:BJ15 BL13:BL15 BN13:BN15 BP13:BP15 BR13:BR15 BT13:BT15 BV13:BV15 BX13:BX15 BZ13:BZ15 CB13:CB15 CD13:CD15 CF13:CF15 CH13:CH15 CJ13:CJ19 CL13:CL19">
    <cfRule type="containsText" dxfId="14344" priority="782" operator="containsText" text="Leav">
      <formula>NOT(ISERROR(SEARCH(("Leav"),(BB13))))</formula>
    </cfRule>
  </conditionalFormatting>
  <conditionalFormatting sqref="BB13:BB15 BD13:BD15 BF13:BF15 BH13:BH15 BJ13:BJ15 BL13:BL15 BN13:BN15 BP13:BP15 BR13:BR15 BT13:BT15 BV13:BV15 BX13:BX15 BZ13:BZ15 CB13:CB15 CD13:CD15 CF13:CF15 CH13:CH15 CJ13:CJ19 CL13:CL19">
    <cfRule type="containsText" dxfId="14343" priority="783" operator="containsText" text="Holi">
      <formula>NOT(ISERROR(SEARCH(("Holi"),(BB13))))</formula>
    </cfRule>
  </conditionalFormatting>
  <conditionalFormatting sqref="BB13:BB15 BD13:BD15 BF13:BF15 BH13:BH15 BJ13:BJ15 BL13:BL15 BN13:BN15 BP13:BP15 BR13:BR15 BT13:BT15 BV13:BV15 BX13:BX15 BZ13:BZ15 CB13:CB15 CD13:CD15 CF13:CF15 CH13:CH15 CJ13:CJ19 CL13:CL19">
    <cfRule type="containsText" dxfId="14342" priority="784" operator="containsText" text="Orie">
      <formula>NOT(ISERROR(SEARCH(("Orie"),(BB13))))</formula>
    </cfRule>
  </conditionalFormatting>
  <conditionalFormatting sqref="CN6:CN22">
    <cfRule type="containsText" dxfId="14341" priority="770" operator="containsText" text="Pres">
      <formula>NOT(ISERROR(SEARCH(("Pres"),(CN6))))</formula>
    </cfRule>
  </conditionalFormatting>
  <conditionalFormatting sqref="CN6:CN22">
    <cfRule type="containsText" dxfId="14340" priority="771" operator="containsText" text="Abs">
      <formula>NOT(ISERROR(SEARCH(("Abs"),(CN6))))</formula>
    </cfRule>
  </conditionalFormatting>
  <conditionalFormatting sqref="CN6:CN22">
    <cfRule type="containsText" dxfId="14339" priority="772" operator="containsText" text="Leav">
      <formula>NOT(ISERROR(SEARCH(("Leav"),(CN6))))</formula>
    </cfRule>
  </conditionalFormatting>
  <conditionalFormatting sqref="CN6:CN22">
    <cfRule type="containsText" dxfId="14338" priority="773" operator="containsText" text="Holi">
      <formula>NOT(ISERROR(SEARCH(("Holi"),(CN6))))</formula>
    </cfRule>
  </conditionalFormatting>
  <conditionalFormatting sqref="CN6:CN22">
    <cfRule type="containsText" dxfId="14337" priority="774" operator="containsText" text="Orie">
      <formula>NOT(ISERROR(SEARCH(("Orie"),(CN6))))</formula>
    </cfRule>
  </conditionalFormatting>
  <conditionalFormatting sqref="DA20:DA40">
    <cfRule type="containsText" dxfId="14336" priority="765" operator="containsText" text="Pres">
      <formula>NOT(ISERROR(SEARCH(("Pres"),(DA20))))</formula>
    </cfRule>
  </conditionalFormatting>
  <conditionalFormatting sqref="DA20:DA40">
    <cfRule type="containsText" dxfId="14335" priority="766" operator="containsText" text="Abs">
      <formula>NOT(ISERROR(SEARCH(("Abs"),(DA20))))</formula>
    </cfRule>
  </conditionalFormatting>
  <conditionalFormatting sqref="DA20:DA40">
    <cfRule type="containsText" dxfId="14334" priority="767" operator="containsText" text="Leav">
      <formula>NOT(ISERROR(SEARCH(("Leav"),(DA20))))</formula>
    </cfRule>
  </conditionalFormatting>
  <conditionalFormatting sqref="DA20:DA40">
    <cfRule type="containsText" dxfId="14333" priority="768" operator="containsText" text="Holi">
      <formula>NOT(ISERROR(SEARCH(("Holi"),(DA20))))</formula>
    </cfRule>
  </conditionalFormatting>
  <conditionalFormatting sqref="DA20:DA40">
    <cfRule type="containsText" dxfId="14332" priority="769" operator="containsText" text="Orie">
      <formula>NOT(ISERROR(SEARCH(("Orie"),(DA20))))</formula>
    </cfRule>
  </conditionalFormatting>
  <conditionalFormatting sqref="CY30:CY40">
    <cfRule type="containsText" dxfId="14331" priority="735" operator="containsText" text="Pres">
      <formula>NOT(ISERROR(SEARCH(("Pres"),(CY30))))</formula>
    </cfRule>
  </conditionalFormatting>
  <conditionalFormatting sqref="CY30:CY40">
    <cfRule type="containsText" dxfId="14330" priority="736" operator="containsText" text="Abs">
      <formula>NOT(ISERROR(SEARCH(("Abs"),(CY30))))</formula>
    </cfRule>
  </conditionalFormatting>
  <conditionalFormatting sqref="CY30:CY40">
    <cfRule type="containsText" dxfId="14329" priority="737" operator="containsText" text="Leav">
      <formula>NOT(ISERROR(SEARCH(("Leav"),(CY30))))</formula>
    </cfRule>
  </conditionalFormatting>
  <conditionalFormatting sqref="CY30:CY40">
    <cfRule type="containsText" dxfId="14328" priority="738" operator="containsText" text="Holi">
      <formula>NOT(ISERROR(SEARCH(("Holi"),(CY30))))</formula>
    </cfRule>
  </conditionalFormatting>
  <conditionalFormatting sqref="CY30:CY40">
    <cfRule type="containsText" dxfId="14327" priority="739" operator="containsText" text="Orie">
      <formula>NOT(ISERROR(SEARCH(("Orie"),(CY30))))</formula>
    </cfRule>
  </conditionalFormatting>
  <conditionalFormatting sqref="Q2">
    <cfRule type="cellIs" dxfId="14326" priority="721" operator="between">
      <formula>1</formula>
      <formula>2</formula>
    </cfRule>
  </conditionalFormatting>
  <conditionalFormatting sqref="Q2">
    <cfRule type="cellIs" dxfId="14325" priority="722" operator="between">
      <formula>3</formula>
      <formula>6</formula>
    </cfRule>
  </conditionalFormatting>
  <conditionalFormatting sqref="Q2">
    <cfRule type="cellIs" dxfId="14324" priority="723" operator="greaterThan">
      <formula>6</formula>
    </cfRule>
  </conditionalFormatting>
  <conditionalFormatting sqref="N2:O2">
    <cfRule type="cellIs" dxfId="14323" priority="724" operator="between">
      <formula>27</formula>
      <formula>31</formula>
    </cfRule>
  </conditionalFormatting>
  <conditionalFormatting sqref="DG16:DG40">
    <cfRule type="containsText" dxfId="14322" priority="716" operator="containsText" text="Pres">
      <formula>NOT(ISERROR(SEARCH(("Pres"),(DG16))))</formula>
    </cfRule>
  </conditionalFormatting>
  <conditionalFormatting sqref="DG16:DG40">
    <cfRule type="containsText" dxfId="14321" priority="717" operator="containsText" text="Abs">
      <formula>NOT(ISERROR(SEARCH(("Abs"),(DG16))))</formula>
    </cfRule>
  </conditionalFormatting>
  <conditionalFormatting sqref="DG16:DG40">
    <cfRule type="containsText" dxfId="14320" priority="718" operator="containsText" text="Leav">
      <formula>NOT(ISERROR(SEARCH(("Leav"),(DG16))))</formula>
    </cfRule>
  </conditionalFormatting>
  <conditionalFormatting sqref="DG16:DG40">
    <cfRule type="containsText" dxfId="14319" priority="719" operator="containsText" text="Holi">
      <formula>NOT(ISERROR(SEARCH(("Holi"),(DG16))))</formula>
    </cfRule>
  </conditionalFormatting>
  <conditionalFormatting sqref="DG16:DG40">
    <cfRule type="containsText" dxfId="14318" priority="720" operator="containsText" text="Orie">
      <formula>NOT(ISERROR(SEARCH(("Orie"),(DG16))))</formula>
    </cfRule>
  </conditionalFormatting>
  <conditionalFormatting sqref="DF16:DF40">
    <cfRule type="containsText" dxfId="14317" priority="711" operator="containsText" text="Pres">
      <formula>NOT(ISERROR(SEARCH(("Pres"),(DF16))))</formula>
    </cfRule>
  </conditionalFormatting>
  <conditionalFormatting sqref="DF16:DF40">
    <cfRule type="containsText" dxfId="14316" priority="712" operator="containsText" text="Abs">
      <formula>NOT(ISERROR(SEARCH(("Abs"),(DF16))))</formula>
    </cfRule>
  </conditionalFormatting>
  <conditionalFormatting sqref="DF16:DF40">
    <cfRule type="containsText" dxfId="14315" priority="713" operator="containsText" text="Leav">
      <formula>NOT(ISERROR(SEARCH(("Leav"),(DF16))))</formula>
    </cfRule>
  </conditionalFormatting>
  <conditionalFormatting sqref="DF16:DF40">
    <cfRule type="containsText" dxfId="14314" priority="714" operator="containsText" text="Holi">
      <formula>NOT(ISERROR(SEARCH(("Holi"),(DF16))))</formula>
    </cfRule>
  </conditionalFormatting>
  <conditionalFormatting sqref="DF16:DF40">
    <cfRule type="containsText" dxfId="14313" priority="715" operator="containsText" text="Orie">
      <formula>NOT(ISERROR(SEARCH(("Orie"),(DF16))))</formula>
    </cfRule>
  </conditionalFormatting>
  <conditionalFormatting sqref="DI16:DI18 DI20:DI40">
    <cfRule type="containsText" dxfId="14312" priority="706" operator="containsText" text="Pres">
      <formula>NOT(ISERROR(SEARCH(("Pres"),(DI16))))</formula>
    </cfRule>
  </conditionalFormatting>
  <conditionalFormatting sqref="DI16:DI18 DI20:DI40">
    <cfRule type="containsText" dxfId="14311" priority="707" operator="containsText" text="Abs">
      <formula>NOT(ISERROR(SEARCH(("Abs"),(DI16))))</formula>
    </cfRule>
  </conditionalFormatting>
  <conditionalFormatting sqref="DI16:DI18 DI20:DI40">
    <cfRule type="containsText" dxfId="14310" priority="708" operator="containsText" text="Leav">
      <formula>NOT(ISERROR(SEARCH(("Leav"),(DI16))))</formula>
    </cfRule>
  </conditionalFormatting>
  <conditionalFormatting sqref="DI16:DI18 DI20:DI40">
    <cfRule type="containsText" dxfId="14309" priority="709" operator="containsText" text="Holi">
      <formula>NOT(ISERROR(SEARCH(("Holi"),(DI16))))</formula>
    </cfRule>
  </conditionalFormatting>
  <conditionalFormatting sqref="DI16:DI18 DI20:DI40">
    <cfRule type="containsText" dxfId="14308" priority="710" operator="containsText" text="Orie">
      <formula>NOT(ISERROR(SEARCH(("Orie"),(DI16))))</formula>
    </cfRule>
  </conditionalFormatting>
  <conditionalFormatting sqref="DK16:DK18 DK20:DK40">
    <cfRule type="containsText" dxfId="14307" priority="701" operator="containsText" text="Pres">
      <formula>NOT(ISERROR(SEARCH(("Pres"),(DK16))))</formula>
    </cfRule>
  </conditionalFormatting>
  <conditionalFormatting sqref="DK16:DK18 DK20:DK40">
    <cfRule type="containsText" dxfId="14306" priority="702" operator="containsText" text="Abs">
      <formula>NOT(ISERROR(SEARCH(("Abs"),(DK16))))</formula>
    </cfRule>
  </conditionalFormatting>
  <conditionalFormatting sqref="DK16:DK18 DK20:DK40">
    <cfRule type="containsText" dxfId="14305" priority="703" operator="containsText" text="Leav">
      <formula>NOT(ISERROR(SEARCH(("Leav"),(DK16))))</formula>
    </cfRule>
  </conditionalFormatting>
  <conditionalFormatting sqref="DK16:DK18 DK20:DK40">
    <cfRule type="containsText" dxfId="14304" priority="704" operator="containsText" text="Holi">
      <formula>NOT(ISERROR(SEARCH(("Holi"),(DK16))))</formula>
    </cfRule>
  </conditionalFormatting>
  <conditionalFormatting sqref="DK16:DK18 DK20:DK40">
    <cfRule type="containsText" dxfId="14303" priority="705" operator="containsText" text="Orie">
      <formula>NOT(ISERROR(SEARCH(("Orie"),(DK16))))</formula>
    </cfRule>
  </conditionalFormatting>
  <conditionalFormatting sqref="DM16:DM18 DM20:DM40">
    <cfRule type="containsText" dxfId="14302" priority="696" operator="containsText" text="Pres">
      <formula>NOT(ISERROR(SEARCH(("Pres"),(DM16))))</formula>
    </cfRule>
  </conditionalFormatting>
  <conditionalFormatting sqref="DM16:DM18 DM20:DM40">
    <cfRule type="containsText" dxfId="14301" priority="697" operator="containsText" text="Abs">
      <formula>NOT(ISERROR(SEARCH(("Abs"),(DM16))))</formula>
    </cfRule>
  </conditionalFormatting>
  <conditionalFormatting sqref="DM16:DM18 DM20:DM40">
    <cfRule type="containsText" dxfId="14300" priority="698" operator="containsText" text="Leav">
      <formula>NOT(ISERROR(SEARCH(("Leav"),(DM16))))</formula>
    </cfRule>
  </conditionalFormatting>
  <conditionalFormatting sqref="DM16:DM18 DM20:DM40">
    <cfRule type="containsText" dxfId="14299" priority="699" operator="containsText" text="Holi">
      <formula>NOT(ISERROR(SEARCH(("Holi"),(DM16))))</formula>
    </cfRule>
  </conditionalFormatting>
  <conditionalFormatting sqref="DM16:DM18 DM20:DM40">
    <cfRule type="containsText" dxfId="14298" priority="700" operator="containsText" text="Orie">
      <formula>NOT(ISERROR(SEARCH(("Orie"),(DM16))))</formula>
    </cfRule>
  </conditionalFormatting>
  <conditionalFormatting sqref="DO16:DO18 DO20:DO40">
    <cfRule type="containsText" dxfId="14297" priority="691" operator="containsText" text="Pres">
      <formula>NOT(ISERROR(SEARCH(("Pres"),(DO16))))</formula>
    </cfRule>
  </conditionalFormatting>
  <conditionalFormatting sqref="DO16:DO18 DO20:DO40">
    <cfRule type="containsText" dxfId="14296" priority="692" operator="containsText" text="Abs">
      <formula>NOT(ISERROR(SEARCH(("Abs"),(DO16))))</formula>
    </cfRule>
  </conditionalFormatting>
  <conditionalFormatting sqref="DO16:DO18 DO20:DO40">
    <cfRule type="containsText" dxfId="14295" priority="693" operator="containsText" text="Leav">
      <formula>NOT(ISERROR(SEARCH(("Leav"),(DO16))))</formula>
    </cfRule>
  </conditionalFormatting>
  <conditionalFormatting sqref="DO16:DO18 DO20:DO40">
    <cfRule type="containsText" dxfId="14294" priority="694" operator="containsText" text="Holi">
      <formula>NOT(ISERROR(SEARCH(("Holi"),(DO16))))</formula>
    </cfRule>
  </conditionalFormatting>
  <conditionalFormatting sqref="DO16:DO18 DO20:DO40">
    <cfRule type="containsText" dxfId="14293" priority="695" operator="containsText" text="Orie">
      <formula>NOT(ISERROR(SEARCH(("Orie"),(DO16))))</formula>
    </cfRule>
  </conditionalFormatting>
  <conditionalFormatting sqref="DH16:DH40">
    <cfRule type="containsText" dxfId="14292" priority="686" operator="containsText" text="Pres">
      <formula>NOT(ISERROR(SEARCH(("Pres"),(DH16))))</formula>
    </cfRule>
  </conditionalFormatting>
  <conditionalFormatting sqref="DH16:DH40">
    <cfRule type="containsText" dxfId="14291" priority="687" operator="containsText" text="Abs">
      <formula>NOT(ISERROR(SEARCH(("Abs"),(DH16))))</formula>
    </cfRule>
  </conditionalFormatting>
  <conditionalFormatting sqref="DH16:DH40">
    <cfRule type="containsText" dxfId="14290" priority="688" operator="containsText" text="Leav">
      <formula>NOT(ISERROR(SEARCH(("Leav"),(DH16))))</formula>
    </cfRule>
  </conditionalFormatting>
  <conditionalFormatting sqref="DH16:DH40">
    <cfRule type="containsText" dxfId="14289" priority="689" operator="containsText" text="Holi">
      <formula>NOT(ISERROR(SEARCH(("Holi"),(DH16))))</formula>
    </cfRule>
  </conditionalFormatting>
  <conditionalFormatting sqref="DH16:DH40">
    <cfRule type="containsText" dxfId="14288" priority="690" operator="containsText" text="Orie">
      <formula>NOT(ISERROR(SEARCH(("Orie"),(DH16))))</formula>
    </cfRule>
  </conditionalFormatting>
  <conditionalFormatting sqref="DJ16:DJ40">
    <cfRule type="containsText" dxfId="14287" priority="681" operator="containsText" text="Pres">
      <formula>NOT(ISERROR(SEARCH(("Pres"),(DJ16))))</formula>
    </cfRule>
  </conditionalFormatting>
  <conditionalFormatting sqref="DJ16:DJ40">
    <cfRule type="containsText" dxfId="14286" priority="682" operator="containsText" text="Abs">
      <formula>NOT(ISERROR(SEARCH(("Abs"),(DJ16))))</formula>
    </cfRule>
  </conditionalFormatting>
  <conditionalFormatting sqref="DJ16:DJ40">
    <cfRule type="containsText" dxfId="14285" priority="683" operator="containsText" text="Leav">
      <formula>NOT(ISERROR(SEARCH(("Leav"),(DJ16))))</formula>
    </cfRule>
  </conditionalFormatting>
  <conditionalFormatting sqref="DJ16:DJ40">
    <cfRule type="containsText" dxfId="14284" priority="684" operator="containsText" text="Holi">
      <formula>NOT(ISERROR(SEARCH(("Holi"),(DJ16))))</formula>
    </cfRule>
  </conditionalFormatting>
  <conditionalFormatting sqref="DJ16:DJ40">
    <cfRule type="containsText" dxfId="14283" priority="685" operator="containsText" text="Orie">
      <formula>NOT(ISERROR(SEARCH(("Orie"),(DJ16))))</formula>
    </cfRule>
  </conditionalFormatting>
  <conditionalFormatting sqref="DL16:DL18 DL20:DL40">
    <cfRule type="containsText" dxfId="14282" priority="676" operator="containsText" text="Pres">
      <formula>NOT(ISERROR(SEARCH(("Pres"),(DL16))))</formula>
    </cfRule>
  </conditionalFormatting>
  <conditionalFormatting sqref="DL16:DL18 DL20:DL40">
    <cfRule type="containsText" dxfId="14281" priority="677" operator="containsText" text="Abs">
      <formula>NOT(ISERROR(SEARCH(("Abs"),(DL16))))</formula>
    </cfRule>
  </conditionalFormatting>
  <conditionalFormatting sqref="DL16:DL18 DL20:DL40">
    <cfRule type="containsText" dxfId="14280" priority="678" operator="containsText" text="Leav">
      <formula>NOT(ISERROR(SEARCH(("Leav"),(DL16))))</formula>
    </cfRule>
  </conditionalFormatting>
  <conditionalFormatting sqref="DL16:DL18 DL20:DL40">
    <cfRule type="containsText" dxfId="14279" priority="679" operator="containsText" text="Holi">
      <formula>NOT(ISERROR(SEARCH(("Holi"),(DL16))))</formula>
    </cfRule>
  </conditionalFormatting>
  <conditionalFormatting sqref="DL16:DL18 DL20:DL40">
    <cfRule type="containsText" dxfId="14278" priority="680" operator="containsText" text="Orie">
      <formula>NOT(ISERROR(SEARCH(("Orie"),(DL16))))</formula>
    </cfRule>
  </conditionalFormatting>
  <conditionalFormatting sqref="DN16:DN18 DN20:DN40">
    <cfRule type="containsText" dxfId="14277" priority="671" operator="containsText" text="Pres">
      <formula>NOT(ISERROR(SEARCH(("Pres"),(DN16))))</formula>
    </cfRule>
  </conditionalFormatting>
  <conditionalFormatting sqref="DN16:DN18 DN20:DN40">
    <cfRule type="containsText" dxfId="14276" priority="672" operator="containsText" text="Abs">
      <formula>NOT(ISERROR(SEARCH(("Abs"),(DN16))))</formula>
    </cfRule>
  </conditionalFormatting>
  <conditionalFormatting sqref="DN16:DN18 DN20:DN40">
    <cfRule type="containsText" dxfId="14275" priority="673" operator="containsText" text="Leav">
      <formula>NOT(ISERROR(SEARCH(("Leav"),(DN16))))</formula>
    </cfRule>
  </conditionalFormatting>
  <conditionalFormatting sqref="DN16:DN18 DN20:DN40">
    <cfRule type="containsText" dxfId="14274" priority="674" operator="containsText" text="Holi">
      <formula>NOT(ISERROR(SEARCH(("Holi"),(DN16))))</formula>
    </cfRule>
  </conditionalFormatting>
  <conditionalFormatting sqref="DN16:DN18 DN20:DN40">
    <cfRule type="containsText" dxfId="14273" priority="675" operator="containsText" text="Orie">
      <formula>NOT(ISERROR(SEARCH(("Orie"),(DN16))))</formula>
    </cfRule>
  </conditionalFormatting>
  <conditionalFormatting sqref="DP16:DP18 DP20:DP40">
    <cfRule type="containsText" dxfId="14272" priority="666" operator="containsText" text="Pres">
      <formula>NOT(ISERROR(SEARCH(("Pres"),(DP16))))</formula>
    </cfRule>
  </conditionalFormatting>
  <conditionalFormatting sqref="DP16:DP18 DP20:DP40">
    <cfRule type="containsText" dxfId="14271" priority="667" operator="containsText" text="Abs">
      <formula>NOT(ISERROR(SEARCH(("Abs"),(DP16))))</formula>
    </cfRule>
  </conditionalFormatting>
  <conditionalFormatting sqref="DP16:DP18 DP20:DP40">
    <cfRule type="containsText" dxfId="14270" priority="668" operator="containsText" text="Leav">
      <formula>NOT(ISERROR(SEARCH(("Leav"),(DP16))))</formula>
    </cfRule>
  </conditionalFormatting>
  <conditionalFormatting sqref="DP16:DP18 DP20:DP40">
    <cfRule type="containsText" dxfId="14269" priority="669" operator="containsText" text="Holi">
      <formula>NOT(ISERROR(SEARCH(("Holi"),(DP16))))</formula>
    </cfRule>
  </conditionalFormatting>
  <conditionalFormatting sqref="DP16:DP18 DP20:DP40">
    <cfRule type="containsText" dxfId="14268" priority="670" operator="containsText" text="Orie">
      <formula>NOT(ISERROR(SEARCH(("Orie"),(DP16))))</formula>
    </cfRule>
  </conditionalFormatting>
  <conditionalFormatting sqref="DR16:DR18 DR20:DR40">
    <cfRule type="containsText" dxfId="14267" priority="661" operator="containsText" text="Pres">
      <formula>NOT(ISERROR(SEARCH(("Pres"),(DR16))))</formula>
    </cfRule>
  </conditionalFormatting>
  <conditionalFormatting sqref="DR16:DR18 DR20:DR40">
    <cfRule type="containsText" dxfId="14266" priority="662" operator="containsText" text="Abs">
      <formula>NOT(ISERROR(SEARCH(("Abs"),(DR16))))</formula>
    </cfRule>
  </conditionalFormatting>
  <conditionalFormatting sqref="DR16:DR18 DR20:DR40">
    <cfRule type="containsText" dxfId="14265" priority="663" operator="containsText" text="Leav">
      <formula>NOT(ISERROR(SEARCH(("Leav"),(DR16))))</formula>
    </cfRule>
  </conditionalFormatting>
  <conditionalFormatting sqref="DR16:DR18 DR20:DR40">
    <cfRule type="containsText" dxfId="14264" priority="664" operator="containsText" text="Holi">
      <formula>NOT(ISERROR(SEARCH(("Holi"),(DR16))))</formula>
    </cfRule>
  </conditionalFormatting>
  <conditionalFormatting sqref="DR16:DR18 DR20:DR40">
    <cfRule type="containsText" dxfId="14263" priority="665" operator="containsText" text="Orie">
      <formula>NOT(ISERROR(SEARCH(("Orie"),(DR16))))</formula>
    </cfRule>
  </conditionalFormatting>
  <conditionalFormatting sqref="DQ16:DQ18 DQ20:DQ21 DQ23:DQ40">
    <cfRule type="containsText" dxfId="14262" priority="656" operator="containsText" text="Pres">
      <formula>NOT(ISERROR(SEARCH(("Pres"),(DQ16))))</formula>
    </cfRule>
  </conditionalFormatting>
  <conditionalFormatting sqref="DQ16:DQ18 DQ20:DQ21 DQ23:DQ40">
    <cfRule type="containsText" dxfId="14261" priority="657" operator="containsText" text="Abs">
      <formula>NOT(ISERROR(SEARCH(("Abs"),(DQ16))))</formula>
    </cfRule>
  </conditionalFormatting>
  <conditionalFormatting sqref="DQ16:DQ18 DQ20:DQ21 DQ23:DQ40">
    <cfRule type="containsText" dxfId="14260" priority="658" operator="containsText" text="Leav">
      <formula>NOT(ISERROR(SEARCH(("Leav"),(DQ16))))</formula>
    </cfRule>
  </conditionalFormatting>
  <conditionalFormatting sqref="DQ16:DQ18 DQ20:DQ21 DQ23:DQ40">
    <cfRule type="containsText" dxfId="14259" priority="659" operator="containsText" text="Holi">
      <formula>NOT(ISERROR(SEARCH(("Holi"),(DQ16))))</formula>
    </cfRule>
  </conditionalFormatting>
  <conditionalFormatting sqref="DQ16:DQ18 DQ20:DQ21 DQ23:DQ40">
    <cfRule type="containsText" dxfId="14258" priority="660" operator="containsText" text="Orie">
      <formula>NOT(ISERROR(SEARCH(("Orie"),(DQ16))))</formula>
    </cfRule>
  </conditionalFormatting>
  <conditionalFormatting sqref="DS16:DS18 DS20:DS21 DS23:DS40">
    <cfRule type="containsText" dxfId="14257" priority="651" operator="containsText" text="Pres">
      <formula>NOT(ISERROR(SEARCH(("Pres"),(DS16))))</formula>
    </cfRule>
  </conditionalFormatting>
  <conditionalFormatting sqref="DS16:DS18 DS20:DS21 DS23:DS40">
    <cfRule type="containsText" dxfId="14256" priority="652" operator="containsText" text="Abs">
      <formula>NOT(ISERROR(SEARCH(("Abs"),(DS16))))</formula>
    </cfRule>
  </conditionalFormatting>
  <conditionalFormatting sqref="DS16:DS18 DS20:DS21 DS23:DS40">
    <cfRule type="containsText" dxfId="14255" priority="653" operator="containsText" text="Leav">
      <formula>NOT(ISERROR(SEARCH(("Leav"),(DS16))))</formula>
    </cfRule>
  </conditionalFormatting>
  <conditionalFormatting sqref="DS16:DS18 DS20:DS21 DS23:DS40">
    <cfRule type="containsText" dxfId="14254" priority="654" operator="containsText" text="Holi">
      <formula>NOT(ISERROR(SEARCH(("Holi"),(DS16))))</formula>
    </cfRule>
  </conditionalFormatting>
  <conditionalFormatting sqref="DS16:DS18 DS20:DS21 DS23:DS40">
    <cfRule type="containsText" dxfId="14253" priority="655" operator="containsText" text="Orie">
      <formula>NOT(ISERROR(SEARCH(("Orie"),(DS16))))</formula>
    </cfRule>
  </conditionalFormatting>
  <conditionalFormatting sqref="DT16:DT18 DT20:DT21 DT23:DT36 DT38:DT43">
    <cfRule type="containsText" dxfId="14252" priority="646" operator="containsText" text="Pres">
      <formula>NOT(ISERROR(SEARCH(("Pres"),(DT16))))</formula>
    </cfRule>
  </conditionalFormatting>
  <conditionalFormatting sqref="DT16:DT18 DT20:DT21 DT23:DT36 DT38:DT43">
    <cfRule type="containsText" dxfId="14251" priority="647" operator="containsText" text="Abs">
      <formula>NOT(ISERROR(SEARCH(("Abs"),(DT16))))</formula>
    </cfRule>
  </conditionalFormatting>
  <conditionalFormatting sqref="DT16:DT18 DT20:DT21 DT23:DT36 DT38:DT43">
    <cfRule type="containsText" dxfId="14250" priority="648" operator="containsText" text="Leav">
      <formula>NOT(ISERROR(SEARCH(("Leav"),(DT16))))</formula>
    </cfRule>
  </conditionalFormatting>
  <conditionalFormatting sqref="DT16:DT18 DT20:DT21 DT23:DT36 DT38:DT43">
    <cfRule type="containsText" dxfId="14249" priority="649" operator="containsText" text="Holi">
      <formula>NOT(ISERROR(SEARCH(("Holi"),(DT16))))</formula>
    </cfRule>
  </conditionalFormatting>
  <conditionalFormatting sqref="DT16:DT18 DT20:DT21 DT23:DT36 DT38:DT43">
    <cfRule type="containsText" dxfId="14248" priority="650" operator="containsText" text="Orie">
      <formula>NOT(ISERROR(SEARCH(("Orie"),(DT16))))</formula>
    </cfRule>
  </conditionalFormatting>
  <conditionalFormatting sqref="DU16:DU18 DU20:DU21 DU23:DU36 DU38:DU45">
    <cfRule type="containsText" dxfId="14247" priority="641" operator="containsText" text="Pres">
      <formula>NOT(ISERROR(SEARCH(("Pres"),(DU16))))</formula>
    </cfRule>
  </conditionalFormatting>
  <conditionalFormatting sqref="DU16:DU18 DU20:DU21 DU23:DU36 DU38:DU45">
    <cfRule type="containsText" dxfId="14246" priority="642" operator="containsText" text="Abs">
      <formula>NOT(ISERROR(SEARCH(("Abs"),(DU16))))</formula>
    </cfRule>
  </conditionalFormatting>
  <conditionalFormatting sqref="DU16:DU18 DU20:DU21 DU23:DU36 DU38:DU45">
    <cfRule type="containsText" dxfId="14245" priority="643" operator="containsText" text="Leav">
      <formula>NOT(ISERROR(SEARCH(("Leav"),(DU16))))</formula>
    </cfRule>
  </conditionalFormatting>
  <conditionalFormatting sqref="DU16:DU18 DU20:DU21 DU23:DU36 DU38:DU45">
    <cfRule type="containsText" dxfId="14244" priority="644" operator="containsText" text="Holi">
      <formula>NOT(ISERROR(SEARCH(("Holi"),(DU16))))</formula>
    </cfRule>
  </conditionalFormatting>
  <conditionalFormatting sqref="DU16:DU18 DU20:DU21 DU23:DU36 DU38:DU45">
    <cfRule type="containsText" dxfId="14243" priority="645" operator="containsText" text="Orie">
      <formula>NOT(ISERROR(SEARCH(("Orie"),(DU16))))</formula>
    </cfRule>
  </conditionalFormatting>
  <conditionalFormatting sqref="DV16:DV18 DV42:DV45 DV20:DV21 DV23:DV36 DV38:DV40">
    <cfRule type="containsText" dxfId="14242" priority="636" operator="containsText" text="Pres">
      <formula>NOT(ISERROR(SEARCH(("Pres"),(DV16))))</formula>
    </cfRule>
  </conditionalFormatting>
  <conditionalFormatting sqref="DV16:DV18 DV42:DV45 DV20:DV21 DV23:DV36 DV38:DV40">
    <cfRule type="containsText" dxfId="14241" priority="637" operator="containsText" text="Abs">
      <formula>NOT(ISERROR(SEARCH(("Abs"),(DV16))))</formula>
    </cfRule>
  </conditionalFormatting>
  <conditionalFormatting sqref="DV16:DV18 DV42:DV45 DV20:DV21 DV23:DV36 DV38:DV40">
    <cfRule type="containsText" dxfId="14240" priority="638" operator="containsText" text="Leav">
      <formula>NOT(ISERROR(SEARCH(("Leav"),(DV16))))</formula>
    </cfRule>
  </conditionalFormatting>
  <conditionalFormatting sqref="DV16:DV18 DV42:DV45 DV20:DV21 DV23:DV36 DV38:DV40">
    <cfRule type="containsText" dxfId="14239" priority="639" operator="containsText" text="Holi">
      <formula>NOT(ISERROR(SEARCH(("Holi"),(DV16))))</formula>
    </cfRule>
  </conditionalFormatting>
  <conditionalFormatting sqref="DV16:DV18 DV42:DV45 DV20:DV21 DV23:DV36 DV38:DV40">
    <cfRule type="containsText" dxfId="14238" priority="640" operator="containsText" text="Orie">
      <formula>NOT(ISERROR(SEARCH(("Orie"),(DV16))))</formula>
    </cfRule>
  </conditionalFormatting>
  <conditionalFormatting sqref="DW16:DW18 DW20:DW21 DW23:DW36 DW38:DW42">
    <cfRule type="containsText" dxfId="14237" priority="631" operator="containsText" text="Pres">
      <formula>NOT(ISERROR(SEARCH(("Pres"),(DW16))))</formula>
    </cfRule>
  </conditionalFormatting>
  <conditionalFormatting sqref="DW16:DW18 DW20:DW21 DW23:DW36 DW38:DW42">
    <cfRule type="containsText" dxfId="14236" priority="632" operator="containsText" text="Abs">
      <formula>NOT(ISERROR(SEARCH(("Abs"),(DW16))))</formula>
    </cfRule>
  </conditionalFormatting>
  <conditionalFormatting sqref="DW16:DW18 DW20:DW21 DW23:DW36 DW38:DW42">
    <cfRule type="containsText" dxfId="14235" priority="633" operator="containsText" text="Leav">
      <formula>NOT(ISERROR(SEARCH(("Leav"),(DW16))))</formula>
    </cfRule>
  </conditionalFormatting>
  <conditionalFormatting sqref="DW16:DW18 DW20:DW21 DW23:DW36 DW38:DW42">
    <cfRule type="containsText" dxfId="14234" priority="634" operator="containsText" text="Holi">
      <formula>NOT(ISERROR(SEARCH(("Holi"),(DW16))))</formula>
    </cfRule>
  </conditionalFormatting>
  <conditionalFormatting sqref="DW16:DW18 DW20:DW21 DW23:DW36 DW38:DW42">
    <cfRule type="containsText" dxfId="14233" priority="635" operator="containsText" text="Orie">
      <formula>NOT(ISERROR(SEARCH(("Orie"),(DW16))))</formula>
    </cfRule>
  </conditionalFormatting>
  <conditionalFormatting sqref="DZ16:DZ18 DZ20:DZ21 DZ23:DZ36 DZ38:DZ46">
    <cfRule type="containsText" dxfId="14232" priority="626" operator="containsText" text="Pres">
      <formula>NOT(ISERROR(SEARCH(("Pres"),(DZ16))))</formula>
    </cfRule>
  </conditionalFormatting>
  <conditionalFormatting sqref="DZ16:DZ18 DZ20:DZ21 DZ23:DZ36 DZ38:DZ46">
    <cfRule type="containsText" dxfId="14231" priority="627" operator="containsText" text="Abs">
      <formula>NOT(ISERROR(SEARCH(("Abs"),(DZ16))))</formula>
    </cfRule>
  </conditionalFormatting>
  <conditionalFormatting sqref="DZ16:DZ18 DZ20:DZ21 DZ23:DZ36 DZ38:DZ46">
    <cfRule type="containsText" dxfId="14230" priority="628" operator="containsText" text="Leav">
      <formula>NOT(ISERROR(SEARCH(("Leav"),(DZ16))))</formula>
    </cfRule>
  </conditionalFormatting>
  <conditionalFormatting sqref="DZ16:DZ18 DZ20:DZ21 DZ23:DZ36 DZ38:DZ46">
    <cfRule type="containsText" dxfId="14229" priority="629" operator="containsText" text="Holi">
      <formula>NOT(ISERROR(SEARCH(("Holi"),(DZ16))))</formula>
    </cfRule>
  </conditionalFormatting>
  <conditionalFormatting sqref="DZ16:DZ18 DZ20:DZ21 DZ23:DZ36 DZ38:DZ46">
    <cfRule type="containsText" dxfId="14228" priority="630" operator="containsText" text="Orie">
      <formula>NOT(ISERROR(SEARCH(("Orie"),(DZ16))))</formula>
    </cfRule>
  </conditionalFormatting>
  <conditionalFormatting sqref="EA16:EA18 EA20:EA21 EA23:EA36 EA38:EA49">
    <cfRule type="containsText" dxfId="14227" priority="621" operator="containsText" text="Pres">
      <formula>NOT(ISERROR(SEARCH(("Pres"),(EA16))))</formula>
    </cfRule>
  </conditionalFormatting>
  <conditionalFormatting sqref="EA16:EA18 EA20:EA21 EA23:EA36 EA38:EA49">
    <cfRule type="containsText" dxfId="14226" priority="622" operator="containsText" text="Abs">
      <formula>NOT(ISERROR(SEARCH(("Abs"),(EA16))))</formula>
    </cfRule>
  </conditionalFormatting>
  <conditionalFormatting sqref="EA16:EA18 EA20:EA21 EA23:EA36 EA38:EA49">
    <cfRule type="containsText" dxfId="14225" priority="623" operator="containsText" text="Leav">
      <formula>NOT(ISERROR(SEARCH(("Leav"),(EA16))))</formula>
    </cfRule>
  </conditionalFormatting>
  <conditionalFormatting sqref="EA16:EA18 EA20:EA21 EA23:EA36 EA38:EA49">
    <cfRule type="containsText" dxfId="14224" priority="624" operator="containsText" text="Holi">
      <formula>NOT(ISERROR(SEARCH(("Holi"),(EA16))))</formula>
    </cfRule>
  </conditionalFormatting>
  <conditionalFormatting sqref="EA16:EA18 EA20:EA21 EA23:EA36 EA38:EA49">
    <cfRule type="containsText" dxfId="14223" priority="625" operator="containsText" text="Orie">
      <formula>NOT(ISERROR(SEARCH(("Orie"),(EA16))))</formula>
    </cfRule>
  </conditionalFormatting>
  <conditionalFormatting sqref="DX16:DX18 DX20:DX21 DX23:DX36 DX38:DX45">
    <cfRule type="containsText" dxfId="14222" priority="616" operator="containsText" text="Pres">
      <formula>NOT(ISERROR(SEARCH(("Pres"),(DX16))))</formula>
    </cfRule>
  </conditionalFormatting>
  <conditionalFormatting sqref="DX16:DX18 DX20:DX21 DX23:DX36 DX38:DX45">
    <cfRule type="containsText" dxfId="14221" priority="617" operator="containsText" text="Abs">
      <formula>NOT(ISERROR(SEARCH(("Abs"),(DX16))))</formula>
    </cfRule>
  </conditionalFormatting>
  <conditionalFormatting sqref="DX16:DX18 DX20:DX21 DX23:DX36 DX38:DX45">
    <cfRule type="containsText" dxfId="14220" priority="618" operator="containsText" text="Leav">
      <formula>NOT(ISERROR(SEARCH(("Leav"),(DX16))))</formula>
    </cfRule>
  </conditionalFormatting>
  <conditionalFormatting sqref="DX16:DX18 DX20:DX21 DX23:DX36 DX38:DX45">
    <cfRule type="containsText" dxfId="14219" priority="619" operator="containsText" text="Holi">
      <formula>NOT(ISERROR(SEARCH(("Holi"),(DX16))))</formula>
    </cfRule>
  </conditionalFormatting>
  <conditionalFormatting sqref="DX16:DX18 DX20:DX21 DX23:DX36 DX38:DX45">
    <cfRule type="containsText" dxfId="14218" priority="620" operator="containsText" text="Orie">
      <formula>NOT(ISERROR(SEARCH(("Orie"),(DX16))))</formula>
    </cfRule>
  </conditionalFormatting>
  <conditionalFormatting sqref="DY16:DY18 DY20:DY21 DY23:DY36 DY38:DY53">
    <cfRule type="containsText" dxfId="14217" priority="611" operator="containsText" text="Pres">
      <formula>NOT(ISERROR(SEARCH(("Pres"),(DY16))))</formula>
    </cfRule>
  </conditionalFormatting>
  <conditionalFormatting sqref="DY16:DY18 DY20:DY21 DY23:DY36 DY38:DY53">
    <cfRule type="containsText" dxfId="14216" priority="612" operator="containsText" text="Abs">
      <formula>NOT(ISERROR(SEARCH(("Abs"),(DY16))))</formula>
    </cfRule>
  </conditionalFormatting>
  <conditionalFormatting sqref="DY16:DY18 DY20:DY21 DY23:DY36 DY38:DY53">
    <cfRule type="containsText" dxfId="14215" priority="613" operator="containsText" text="Leav">
      <formula>NOT(ISERROR(SEARCH(("Leav"),(DY16))))</formula>
    </cfRule>
  </conditionalFormatting>
  <conditionalFormatting sqref="DY16:DY18 DY20:DY21 DY23:DY36 DY38:DY53">
    <cfRule type="containsText" dxfId="14214" priority="614" operator="containsText" text="Holi">
      <formula>NOT(ISERROR(SEARCH(("Holi"),(DY16))))</formula>
    </cfRule>
  </conditionalFormatting>
  <conditionalFormatting sqref="DY16:DY18 DY20:DY21 DY23:DY36 DY38:DY53">
    <cfRule type="containsText" dxfId="14213" priority="615" operator="containsText" text="Orie">
      <formula>NOT(ISERROR(SEARCH(("Orie"),(DY16))))</formula>
    </cfRule>
  </conditionalFormatting>
  <conditionalFormatting sqref="EB16:EB18 EB20:EB21 EB23:EB36 EB38:EB46">
    <cfRule type="containsText" dxfId="14212" priority="606" operator="containsText" text="Pres">
      <formula>NOT(ISERROR(SEARCH(("Pres"),(EB16))))</formula>
    </cfRule>
  </conditionalFormatting>
  <conditionalFormatting sqref="EB16:EB18 EB20:EB21 EB23:EB36 EB38:EB46">
    <cfRule type="containsText" dxfId="14211" priority="607" operator="containsText" text="Abs">
      <formula>NOT(ISERROR(SEARCH(("Abs"),(EB16))))</formula>
    </cfRule>
  </conditionalFormatting>
  <conditionalFormatting sqref="EB16:EB18 EB20:EB21 EB23:EB36 EB38:EB46">
    <cfRule type="containsText" dxfId="14210" priority="608" operator="containsText" text="Leav">
      <formula>NOT(ISERROR(SEARCH(("Leav"),(EB16))))</formula>
    </cfRule>
  </conditionalFormatting>
  <conditionalFormatting sqref="EB16:EB18 EB20:EB21 EB23:EB36 EB38:EB46">
    <cfRule type="containsText" dxfId="14209" priority="609" operator="containsText" text="Holi">
      <formula>NOT(ISERROR(SEARCH(("Holi"),(EB16))))</formula>
    </cfRule>
  </conditionalFormatting>
  <conditionalFormatting sqref="EB16:EB18 EB20:EB21 EB23:EB36 EB38:EB46">
    <cfRule type="containsText" dxfId="14208" priority="610" operator="containsText" text="Orie">
      <formula>NOT(ISERROR(SEARCH(("Orie"),(EB16))))</formula>
    </cfRule>
  </conditionalFormatting>
  <conditionalFormatting sqref="EC16:EC18 EC20:EC21 EC23:EC36 EC38:EC46">
    <cfRule type="containsText" dxfId="14207" priority="601" operator="containsText" text="Pres">
      <formula>NOT(ISERROR(SEARCH(("Pres"),(EC16))))</formula>
    </cfRule>
  </conditionalFormatting>
  <conditionalFormatting sqref="EC16:EC18 EC20:EC21 EC23:EC36 EC38:EC46">
    <cfRule type="containsText" dxfId="14206" priority="602" operator="containsText" text="Abs">
      <formula>NOT(ISERROR(SEARCH(("Abs"),(EC16))))</formula>
    </cfRule>
  </conditionalFormatting>
  <conditionalFormatting sqref="EC16:EC18 EC20:EC21 EC23:EC36 EC38:EC46">
    <cfRule type="containsText" dxfId="14205" priority="603" operator="containsText" text="Leav">
      <formula>NOT(ISERROR(SEARCH(("Leav"),(EC16))))</formula>
    </cfRule>
  </conditionalFormatting>
  <conditionalFormatting sqref="EC16:EC18 EC20:EC21 EC23:EC36 EC38:EC46">
    <cfRule type="containsText" dxfId="14204" priority="604" operator="containsText" text="Holi">
      <formula>NOT(ISERROR(SEARCH(("Holi"),(EC16))))</formula>
    </cfRule>
  </conditionalFormatting>
  <conditionalFormatting sqref="EC16:EC18 EC20:EC21 EC23:EC36 EC38:EC46">
    <cfRule type="containsText" dxfId="14203" priority="605" operator="containsText" text="Orie">
      <formula>NOT(ISERROR(SEARCH(("Orie"),(EC16))))</formula>
    </cfRule>
  </conditionalFormatting>
  <conditionalFormatting sqref="ED16:ED18 ED20:ED21 ED23:ED36 ED38:ED46">
    <cfRule type="containsText" dxfId="14202" priority="596" operator="containsText" text="Pres">
      <formula>NOT(ISERROR(SEARCH(("Pres"),(ED16))))</formula>
    </cfRule>
  </conditionalFormatting>
  <conditionalFormatting sqref="ED16:ED18 ED20:ED21 ED23:ED36 ED38:ED46">
    <cfRule type="containsText" dxfId="14201" priority="597" operator="containsText" text="Abs">
      <formula>NOT(ISERROR(SEARCH(("Abs"),(ED16))))</formula>
    </cfRule>
  </conditionalFormatting>
  <conditionalFormatting sqref="ED16:ED18 ED20:ED21 ED23:ED36 ED38:ED46">
    <cfRule type="containsText" dxfId="14200" priority="598" operator="containsText" text="Leav">
      <formula>NOT(ISERROR(SEARCH(("Leav"),(ED16))))</formula>
    </cfRule>
  </conditionalFormatting>
  <conditionalFormatting sqref="ED16:ED18 ED20:ED21 ED23:ED36 ED38:ED46">
    <cfRule type="containsText" dxfId="14199" priority="599" operator="containsText" text="Holi">
      <formula>NOT(ISERROR(SEARCH(("Holi"),(ED16))))</formula>
    </cfRule>
  </conditionalFormatting>
  <conditionalFormatting sqref="ED16:ED18 ED20:ED21 ED23:ED36 ED38:ED46">
    <cfRule type="containsText" dxfId="14198" priority="600" operator="containsText" text="Orie">
      <formula>NOT(ISERROR(SEARCH(("Orie"),(ED16))))</formula>
    </cfRule>
  </conditionalFormatting>
  <conditionalFormatting sqref="EE16:EE18 EE20:EE21 EE23:EE36 EE38:EE46">
    <cfRule type="containsText" dxfId="14197" priority="591" operator="containsText" text="Pres">
      <formula>NOT(ISERROR(SEARCH(("Pres"),(EE16))))</formula>
    </cfRule>
  </conditionalFormatting>
  <conditionalFormatting sqref="EE16:EE18 EE20:EE21 EE23:EE36 EE38:EE46">
    <cfRule type="containsText" dxfId="14196" priority="592" operator="containsText" text="Abs">
      <formula>NOT(ISERROR(SEARCH(("Abs"),(EE16))))</formula>
    </cfRule>
  </conditionalFormatting>
  <conditionalFormatting sqref="EE16:EE18 EE20:EE21 EE23:EE36 EE38:EE46">
    <cfRule type="containsText" dxfId="14195" priority="593" operator="containsText" text="Leav">
      <formula>NOT(ISERROR(SEARCH(("Leav"),(EE16))))</formula>
    </cfRule>
  </conditionalFormatting>
  <conditionalFormatting sqref="EE16:EE18 EE20:EE21 EE23:EE36 EE38:EE46">
    <cfRule type="containsText" dxfId="14194" priority="594" operator="containsText" text="Holi">
      <formula>NOT(ISERROR(SEARCH(("Holi"),(EE16))))</formula>
    </cfRule>
  </conditionalFormatting>
  <conditionalFormatting sqref="EE16:EE18 EE20:EE21 EE23:EE36 EE38:EE46">
    <cfRule type="containsText" dxfId="14193" priority="595" operator="containsText" text="Orie">
      <formula>NOT(ISERROR(SEARCH(("Orie"),(EE16))))</formula>
    </cfRule>
  </conditionalFormatting>
  <conditionalFormatting sqref="EF16:EF18 EF20:EF21 EF23:EF36 EF38:EF46">
    <cfRule type="containsText" dxfId="14192" priority="586" operator="containsText" text="Pres">
      <formula>NOT(ISERROR(SEARCH(("Pres"),(EF16))))</formula>
    </cfRule>
  </conditionalFormatting>
  <conditionalFormatting sqref="EF16:EF18 EF20:EF21 EF23:EF36 EF38:EF46">
    <cfRule type="containsText" dxfId="14191" priority="587" operator="containsText" text="Abs">
      <formula>NOT(ISERROR(SEARCH(("Abs"),(EF16))))</formula>
    </cfRule>
  </conditionalFormatting>
  <conditionalFormatting sqref="EF16:EF18 EF20:EF21 EF23:EF36 EF38:EF46">
    <cfRule type="containsText" dxfId="14190" priority="588" operator="containsText" text="Leav">
      <formula>NOT(ISERROR(SEARCH(("Leav"),(EF16))))</formula>
    </cfRule>
  </conditionalFormatting>
  <conditionalFormatting sqref="EF16:EF18 EF20:EF21 EF23:EF36 EF38:EF46">
    <cfRule type="containsText" dxfId="14189" priority="589" operator="containsText" text="Holi">
      <formula>NOT(ISERROR(SEARCH(("Holi"),(EF16))))</formula>
    </cfRule>
  </conditionalFormatting>
  <conditionalFormatting sqref="EF16:EF18 EF20:EF21 EF23:EF36 EF38:EF46">
    <cfRule type="containsText" dxfId="14188" priority="590" operator="containsText" text="Orie">
      <formula>NOT(ISERROR(SEARCH(("Orie"),(EF16))))</formula>
    </cfRule>
  </conditionalFormatting>
  <conditionalFormatting sqref="EG16:EG18 EG20:EG21 EG23:EG36 EG38:EG46">
    <cfRule type="containsText" dxfId="14187" priority="581" operator="containsText" text="Pres">
      <formula>NOT(ISERROR(SEARCH(("Pres"),(EG16))))</formula>
    </cfRule>
  </conditionalFormatting>
  <conditionalFormatting sqref="EG16:EG18 EG20:EG21 EG23:EG36 EG38:EG46">
    <cfRule type="containsText" dxfId="14186" priority="582" operator="containsText" text="Abs">
      <formula>NOT(ISERROR(SEARCH(("Abs"),(EG16))))</formula>
    </cfRule>
  </conditionalFormatting>
  <conditionalFormatting sqref="EG16:EG18 EG20:EG21 EG23:EG36 EG38:EG46">
    <cfRule type="containsText" dxfId="14185" priority="583" operator="containsText" text="Leav">
      <formula>NOT(ISERROR(SEARCH(("Leav"),(EG16))))</formula>
    </cfRule>
  </conditionalFormatting>
  <conditionalFormatting sqref="EG16:EG18 EG20:EG21 EG23:EG36 EG38:EG46">
    <cfRule type="containsText" dxfId="14184" priority="584" operator="containsText" text="Holi">
      <formula>NOT(ISERROR(SEARCH(("Holi"),(EG16))))</formula>
    </cfRule>
  </conditionalFormatting>
  <conditionalFormatting sqref="EG16:EG18 EG20:EG21 EG23:EG36 EG38:EG46">
    <cfRule type="containsText" dxfId="14183" priority="585" operator="containsText" text="Orie">
      <formula>NOT(ISERROR(SEARCH(("Orie"),(EG16))))</formula>
    </cfRule>
  </conditionalFormatting>
  <conditionalFormatting sqref="DV41">
    <cfRule type="containsText" dxfId="14182" priority="576" operator="containsText" text="Pres">
      <formula>NOT(ISERROR(SEARCH(("Pres"),(DV41))))</formula>
    </cfRule>
  </conditionalFormatting>
  <conditionalFormatting sqref="DV41">
    <cfRule type="containsText" dxfId="14181" priority="577" operator="containsText" text="Abs">
      <formula>NOT(ISERROR(SEARCH(("Abs"),(DV41))))</formula>
    </cfRule>
  </conditionalFormatting>
  <conditionalFormatting sqref="DV41">
    <cfRule type="containsText" dxfId="14180" priority="578" operator="containsText" text="Leav">
      <formula>NOT(ISERROR(SEARCH(("Leav"),(DV41))))</formula>
    </cfRule>
  </conditionalFormatting>
  <conditionalFormatting sqref="DV41">
    <cfRule type="containsText" dxfId="14179" priority="579" operator="containsText" text="Holi">
      <formula>NOT(ISERROR(SEARCH(("Holi"),(DV41))))</formula>
    </cfRule>
  </conditionalFormatting>
  <conditionalFormatting sqref="DV41">
    <cfRule type="containsText" dxfId="14178" priority="580" operator="containsText" text="Orie">
      <formula>NOT(ISERROR(SEARCH(("Orie"),(DV41))))</formula>
    </cfRule>
  </conditionalFormatting>
  <conditionalFormatting sqref="EH16:EH18 EH20:EH21 EH23:EH36 EH38:EH50">
    <cfRule type="containsText" dxfId="14177" priority="571" operator="containsText" text="Pres">
      <formula>NOT(ISERROR(SEARCH(("Pres"),(EH16))))</formula>
    </cfRule>
  </conditionalFormatting>
  <conditionalFormatting sqref="EH16:EH18 EH20:EH21 EH23:EH36 EH38:EH50">
    <cfRule type="containsText" dxfId="14176" priority="572" operator="containsText" text="Abs">
      <formula>NOT(ISERROR(SEARCH(("Abs"),(EH16))))</formula>
    </cfRule>
  </conditionalFormatting>
  <conditionalFormatting sqref="EH16:EH18 EH20:EH21 EH23:EH36 EH38:EH50">
    <cfRule type="containsText" dxfId="14175" priority="573" operator="containsText" text="Leav">
      <formula>NOT(ISERROR(SEARCH(("Leav"),(EH16))))</formula>
    </cfRule>
  </conditionalFormatting>
  <conditionalFormatting sqref="EH16:EH18 EH20:EH21 EH23:EH36 EH38:EH50">
    <cfRule type="containsText" dxfId="14174" priority="574" operator="containsText" text="Holi">
      <formula>NOT(ISERROR(SEARCH(("Holi"),(EH16))))</formula>
    </cfRule>
  </conditionalFormatting>
  <conditionalFormatting sqref="EH16:EH18 EH20:EH21 EH23:EH36 EH38:EH50">
    <cfRule type="containsText" dxfId="14173" priority="575" operator="containsText" text="Orie">
      <formula>NOT(ISERROR(SEARCH(("Orie"),(EH16))))</formula>
    </cfRule>
  </conditionalFormatting>
  <conditionalFormatting sqref="EI16:EI18 EI20:EI21 EI23:EI36 EI38:EI51">
    <cfRule type="containsText" dxfId="14172" priority="566" operator="containsText" text="Pres">
      <formula>NOT(ISERROR(SEARCH(("Pres"),(EI16))))</formula>
    </cfRule>
  </conditionalFormatting>
  <conditionalFormatting sqref="EI16:EI18 EI20:EI21 EI23:EI36 EI38:EI51">
    <cfRule type="containsText" dxfId="14171" priority="567" operator="containsText" text="Abs">
      <formula>NOT(ISERROR(SEARCH(("Abs"),(EI16))))</formula>
    </cfRule>
  </conditionalFormatting>
  <conditionalFormatting sqref="EI16:EI18 EI20:EI21 EI23:EI36 EI38:EI51">
    <cfRule type="containsText" dxfId="14170" priority="568" operator="containsText" text="Leav">
      <formula>NOT(ISERROR(SEARCH(("Leav"),(EI16))))</formula>
    </cfRule>
  </conditionalFormatting>
  <conditionalFormatting sqref="EI16:EI18 EI20:EI21 EI23:EI36 EI38:EI51">
    <cfRule type="containsText" dxfId="14169" priority="569" operator="containsText" text="Holi">
      <formula>NOT(ISERROR(SEARCH(("Holi"),(EI16))))</formula>
    </cfRule>
  </conditionalFormatting>
  <conditionalFormatting sqref="EI16:EI18 EI20:EI21 EI23:EI36 EI38:EI51">
    <cfRule type="containsText" dxfId="14168" priority="570" operator="containsText" text="Orie">
      <formula>NOT(ISERROR(SEARCH(("Orie"),(EI16))))</formula>
    </cfRule>
  </conditionalFormatting>
  <conditionalFormatting sqref="EJ43:EJ51">
    <cfRule type="containsText" dxfId="14167" priority="561" operator="containsText" text="Pres">
      <formula>NOT(ISERROR(SEARCH(("Pres"),(EJ43))))</formula>
    </cfRule>
  </conditionalFormatting>
  <conditionalFormatting sqref="EJ43:EJ51">
    <cfRule type="containsText" dxfId="14166" priority="562" operator="containsText" text="Abs">
      <formula>NOT(ISERROR(SEARCH(("Abs"),(EJ43))))</formula>
    </cfRule>
  </conditionalFormatting>
  <conditionalFormatting sqref="EJ43:EJ51">
    <cfRule type="containsText" dxfId="14165" priority="563" operator="containsText" text="Leav">
      <formula>NOT(ISERROR(SEARCH(("Leav"),(EJ43))))</formula>
    </cfRule>
  </conditionalFormatting>
  <conditionalFormatting sqref="EJ43:EJ51">
    <cfRule type="containsText" dxfId="14164" priority="564" operator="containsText" text="Holi">
      <formula>NOT(ISERROR(SEARCH(("Holi"),(EJ43))))</formula>
    </cfRule>
  </conditionalFormatting>
  <conditionalFormatting sqref="EJ43:EJ51">
    <cfRule type="containsText" dxfId="14163" priority="565" operator="containsText" text="Orie">
      <formula>NOT(ISERROR(SEARCH(("Orie"),(EJ43))))</formula>
    </cfRule>
  </conditionalFormatting>
  <conditionalFormatting sqref="EK43:EK54">
    <cfRule type="containsText" dxfId="14162" priority="556" operator="containsText" text="Pres">
      <formula>NOT(ISERROR(SEARCH(("Pres"),(EK43))))</formula>
    </cfRule>
  </conditionalFormatting>
  <conditionalFormatting sqref="EK43:EK54">
    <cfRule type="containsText" dxfId="14161" priority="557" operator="containsText" text="Abs">
      <formula>NOT(ISERROR(SEARCH(("Abs"),(EK43))))</formula>
    </cfRule>
  </conditionalFormatting>
  <conditionalFormatting sqref="EK43:EK54">
    <cfRule type="containsText" dxfId="14160" priority="558" operator="containsText" text="Leav">
      <formula>NOT(ISERROR(SEARCH(("Leav"),(EK43))))</formula>
    </cfRule>
  </conditionalFormatting>
  <conditionalFormatting sqref="EK43:EK54">
    <cfRule type="containsText" dxfId="14159" priority="559" operator="containsText" text="Holi">
      <formula>NOT(ISERROR(SEARCH(("Holi"),(EK43))))</formula>
    </cfRule>
  </conditionalFormatting>
  <conditionalFormatting sqref="EK43:EK54">
    <cfRule type="containsText" dxfId="14158" priority="560" operator="containsText" text="Orie">
      <formula>NOT(ISERROR(SEARCH(("Orie"),(EK43))))</formula>
    </cfRule>
  </conditionalFormatting>
  <conditionalFormatting sqref="EL43:EL55">
    <cfRule type="containsText" dxfId="14157" priority="551" operator="containsText" text="Pres">
      <formula>NOT(ISERROR(SEARCH(("Pres"),(EL43))))</formula>
    </cfRule>
  </conditionalFormatting>
  <conditionalFormatting sqref="EL43:EL55">
    <cfRule type="containsText" dxfId="14156" priority="552" operator="containsText" text="Abs">
      <formula>NOT(ISERROR(SEARCH(("Abs"),(EL43))))</formula>
    </cfRule>
  </conditionalFormatting>
  <conditionalFormatting sqref="EL43:EL55">
    <cfRule type="containsText" dxfId="14155" priority="553" operator="containsText" text="Leav">
      <formula>NOT(ISERROR(SEARCH(("Leav"),(EL43))))</formula>
    </cfRule>
  </conditionalFormatting>
  <conditionalFormatting sqref="EL43:EL55">
    <cfRule type="containsText" dxfId="14154" priority="554" operator="containsText" text="Holi">
      <formula>NOT(ISERROR(SEARCH(("Holi"),(EL43))))</formula>
    </cfRule>
  </conditionalFormatting>
  <conditionalFormatting sqref="EL43:EL55">
    <cfRule type="containsText" dxfId="14153" priority="555" operator="containsText" text="Orie">
      <formula>NOT(ISERROR(SEARCH(("Orie"),(EL43))))</formula>
    </cfRule>
  </conditionalFormatting>
  <conditionalFormatting sqref="EM43:EM53">
    <cfRule type="containsText" dxfId="14152" priority="546" operator="containsText" text="Pres">
      <formula>NOT(ISERROR(SEARCH(("Pres"),(EM43))))</formula>
    </cfRule>
  </conditionalFormatting>
  <conditionalFormatting sqref="EM43:EM53">
    <cfRule type="containsText" dxfId="14151" priority="547" operator="containsText" text="Abs">
      <formula>NOT(ISERROR(SEARCH(("Abs"),(EM43))))</formula>
    </cfRule>
  </conditionalFormatting>
  <conditionalFormatting sqref="EM43:EM53">
    <cfRule type="containsText" dxfId="14150" priority="548" operator="containsText" text="Leav">
      <formula>NOT(ISERROR(SEARCH(("Leav"),(EM43))))</formula>
    </cfRule>
  </conditionalFormatting>
  <conditionalFormatting sqref="EM43:EM53">
    <cfRule type="containsText" dxfId="14149" priority="549" operator="containsText" text="Holi">
      <formula>NOT(ISERROR(SEARCH(("Holi"),(EM43))))</formula>
    </cfRule>
  </conditionalFormatting>
  <conditionalFormatting sqref="EM43:EM53">
    <cfRule type="containsText" dxfId="14148" priority="550" operator="containsText" text="Orie">
      <formula>NOT(ISERROR(SEARCH(("Orie"),(EM43))))</formula>
    </cfRule>
  </conditionalFormatting>
  <conditionalFormatting sqref="EL16:EM42">
    <cfRule type="containsText" dxfId="14147" priority="531" operator="containsText" text="Pres">
      <formula>NOT(ISERROR(SEARCH(("Pres"),(EL16))))</formula>
    </cfRule>
  </conditionalFormatting>
  <conditionalFormatting sqref="EL16:EM42">
    <cfRule type="containsText" dxfId="14146" priority="532" operator="containsText" text="Abs">
      <formula>NOT(ISERROR(SEARCH(("Abs"),(EL16))))</formula>
    </cfRule>
  </conditionalFormatting>
  <conditionalFormatting sqref="EL16:EM42">
    <cfRule type="containsText" dxfId="14145" priority="533" operator="containsText" text="Leav">
      <formula>NOT(ISERROR(SEARCH(("Leav"),(EL16))))</formula>
    </cfRule>
  </conditionalFormatting>
  <conditionalFormatting sqref="EL16:EM42">
    <cfRule type="containsText" dxfId="14144" priority="534" operator="containsText" text="Holi">
      <formula>NOT(ISERROR(SEARCH(("Holi"),(EL16))))</formula>
    </cfRule>
  </conditionalFormatting>
  <conditionalFormatting sqref="EL16:EM42">
    <cfRule type="containsText" dxfId="14143" priority="535" operator="containsText" text="Orie">
      <formula>NOT(ISERROR(SEARCH(("Orie"),(EL16))))</formula>
    </cfRule>
  </conditionalFormatting>
  <conditionalFormatting sqref="EN16:EO42">
    <cfRule type="containsText" dxfId="14142" priority="526" operator="containsText" text="Pres">
      <formula>NOT(ISERROR(SEARCH(("Pres"),(EN16))))</formula>
    </cfRule>
  </conditionalFormatting>
  <conditionalFormatting sqref="EN16:EO42">
    <cfRule type="containsText" dxfId="14141" priority="527" operator="containsText" text="Abs">
      <formula>NOT(ISERROR(SEARCH(("Abs"),(EN16))))</formula>
    </cfRule>
  </conditionalFormatting>
  <conditionalFormatting sqref="EN16:EO42">
    <cfRule type="containsText" dxfId="14140" priority="528" operator="containsText" text="Leav">
      <formula>NOT(ISERROR(SEARCH(("Leav"),(EN16))))</formula>
    </cfRule>
  </conditionalFormatting>
  <conditionalFormatting sqref="EN16:EO42">
    <cfRule type="containsText" dxfId="14139" priority="529" operator="containsText" text="Holi">
      <formula>NOT(ISERROR(SEARCH(("Holi"),(EN16))))</formula>
    </cfRule>
  </conditionalFormatting>
  <conditionalFormatting sqref="EN16:EO42">
    <cfRule type="containsText" dxfId="14138" priority="530" operator="containsText" text="Orie">
      <formula>NOT(ISERROR(SEARCH(("Orie"),(EN16))))</formula>
    </cfRule>
  </conditionalFormatting>
  <conditionalFormatting sqref="FP35">
    <cfRule type="containsText" dxfId="14137" priority="521" operator="containsText" text="Pres">
      <formula>NOT(ISERROR(SEARCH(("Pres"),(FP35))))</formula>
    </cfRule>
  </conditionalFormatting>
  <conditionalFormatting sqref="FP35">
    <cfRule type="containsText" dxfId="14136" priority="522" operator="containsText" text="Abs">
      <formula>NOT(ISERROR(SEARCH(("Abs"),(FP35))))</formula>
    </cfRule>
  </conditionalFormatting>
  <conditionalFormatting sqref="FP35">
    <cfRule type="containsText" dxfId="14135" priority="523" operator="containsText" text="Leav">
      <formula>NOT(ISERROR(SEARCH(("Leav"),(FP35))))</formula>
    </cfRule>
  </conditionalFormatting>
  <conditionalFormatting sqref="FP35">
    <cfRule type="containsText" dxfId="14134" priority="524" operator="containsText" text="Holi">
      <formula>NOT(ISERROR(SEARCH(("Holi"),(FP35))))</formula>
    </cfRule>
  </conditionalFormatting>
  <conditionalFormatting sqref="FP35">
    <cfRule type="containsText" dxfId="14133" priority="525" operator="containsText" text="Orie">
      <formula>NOT(ISERROR(SEARCH(("Orie"),(FP35))))</formula>
    </cfRule>
  </conditionalFormatting>
  <conditionalFormatting sqref="FR35">
    <cfRule type="containsText" dxfId="14132" priority="516" operator="containsText" text="Pres">
      <formula>NOT(ISERROR(SEARCH(("Pres"),(FR35))))</formula>
    </cfRule>
  </conditionalFormatting>
  <conditionalFormatting sqref="FR35">
    <cfRule type="containsText" dxfId="14131" priority="517" operator="containsText" text="Abs">
      <formula>NOT(ISERROR(SEARCH(("Abs"),(FR35))))</formula>
    </cfRule>
  </conditionalFormatting>
  <conditionalFormatting sqref="FR35">
    <cfRule type="containsText" dxfId="14130" priority="518" operator="containsText" text="Leav">
      <formula>NOT(ISERROR(SEARCH(("Leav"),(FR35))))</formula>
    </cfRule>
  </conditionalFormatting>
  <conditionalFormatting sqref="FR35">
    <cfRule type="containsText" dxfId="14129" priority="519" operator="containsText" text="Holi">
      <formula>NOT(ISERROR(SEARCH(("Holi"),(FR35))))</formula>
    </cfRule>
  </conditionalFormatting>
  <conditionalFormatting sqref="FR35">
    <cfRule type="containsText" dxfId="14128" priority="520" operator="containsText" text="Orie">
      <formula>NOT(ISERROR(SEARCH(("Orie"),(FR35))))</formula>
    </cfRule>
  </conditionalFormatting>
  <conditionalFormatting sqref="FT35">
    <cfRule type="containsText" dxfId="14127" priority="511" operator="containsText" text="Pres">
      <formula>NOT(ISERROR(SEARCH(("Pres"),(FT35))))</formula>
    </cfRule>
  </conditionalFormatting>
  <conditionalFormatting sqref="FT35">
    <cfRule type="containsText" dxfId="14126" priority="512" operator="containsText" text="Abs">
      <formula>NOT(ISERROR(SEARCH(("Abs"),(FT35))))</formula>
    </cfRule>
  </conditionalFormatting>
  <conditionalFormatting sqref="FT35">
    <cfRule type="containsText" dxfId="14125" priority="513" operator="containsText" text="Leav">
      <formula>NOT(ISERROR(SEARCH(("Leav"),(FT35))))</formula>
    </cfRule>
  </conditionalFormatting>
  <conditionalFormatting sqref="FT35">
    <cfRule type="containsText" dxfId="14124" priority="514" operator="containsText" text="Holi">
      <formula>NOT(ISERROR(SEARCH(("Holi"),(FT35))))</formula>
    </cfRule>
  </conditionalFormatting>
  <conditionalFormatting sqref="FT35">
    <cfRule type="containsText" dxfId="14123" priority="515" operator="containsText" text="Orie">
      <formula>NOT(ISERROR(SEARCH(("Orie"),(FT35))))</formula>
    </cfRule>
  </conditionalFormatting>
  <conditionalFormatting sqref="FV35">
    <cfRule type="containsText" dxfId="14122" priority="506" operator="containsText" text="Pres">
      <formula>NOT(ISERROR(SEARCH(("Pres"),(FV35))))</formula>
    </cfRule>
  </conditionalFormatting>
  <conditionalFormatting sqref="FV35">
    <cfRule type="containsText" dxfId="14121" priority="507" operator="containsText" text="Abs">
      <formula>NOT(ISERROR(SEARCH(("Abs"),(FV35))))</formula>
    </cfRule>
  </conditionalFormatting>
  <conditionalFormatting sqref="FV35">
    <cfRule type="containsText" dxfId="14120" priority="508" operator="containsText" text="Leav">
      <formula>NOT(ISERROR(SEARCH(("Leav"),(FV35))))</formula>
    </cfRule>
  </conditionalFormatting>
  <conditionalFormatting sqref="FV35">
    <cfRule type="containsText" dxfId="14119" priority="509" operator="containsText" text="Holi">
      <formula>NOT(ISERROR(SEARCH(("Holi"),(FV35))))</formula>
    </cfRule>
  </conditionalFormatting>
  <conditionalFormatting sqref="FV35">
    <cfRule type="containsText" dxfId="14118" priority="510" operator="containsText" text="Orie">
      <formula>NOT(ISERROR(SEARCH(("Orie"),(FV35))))</formula>
    </cfRule>
  </conditionalFormatting>
  <conditionalFormatting sqref="EP16:EP17 EP20:EP21 EP23:EP36 EP38:EP46">
    <cfRule type="containsText" dxfId="14117" priority="501" operator="containsText" text="Pres">
      <formula>NOT(ISERROR(SEARCH(("Pres"),(EP16))))</formula>
    </cfRule>
  </conditionalFormatting>
  <conditionalFormatting sqref="EP16:EP17 EP20:EP21 EP23:EP36 EP38:EP46">
    <cfRule type="containsText" dxfId="14116" priority="502" operator="containsText" text="Abs">
      <formula>NOT(ISERROR(SEARCH(("Abs"),(EP16))))</formula>
    </cfRule>
  </conditionalFormatting>
  <conditionalFormatting sqref="EP16:EP17 EP20:EP21 EP23:EP36 EP38:EP46">
    <cfRule type="containsText" dxfId="14115" priority="503" operator="containsText" text="Leav">
      <formula>NOT(ISERROR(SEARCH(("Leav"),(EP16))))</formula>
    </cfRule>
  </conditionalFormatting>
  <conditionalFormatting sqref="EP16:EP17 EP20:EP21 EP23:EP36 EP38:EP46">
    <cfRule type="containsText" dxfId="14114" priority="504" operator="containsText" text="Holi">
      <formula>NOT(ISERROR(SEARCH(("Holi"),(EP16))))</formula>
    </cfRule>
  </conditionalFormatting>
  <conditionalFormatting sqref="EP16:EP17 EP20:EP21 EP23:EP36 EP38:EP46">
    <cfRule type="containsText" dxfId="14113" priority="505" operator="containsText" text="Orie">
      <formula>NOT(ISERROR(SEARCH(("Orie"),(EP16))))</formula>
    </cfRule>
  </conditionalFormatting>
  <conditionalFormatting sqref="ER43:ER52">
    <cfRule type="containsText" dxfId="14112" priority="496" operator="containsText" text="Pres">
      <formula>NOT(ISERROR(SEARCH(("Pres"),(ER43))))</formula>
    </cfRule>
  </conditionalFormatting>
  <conditionalFormatting sqref="ER43:ER52">
    <cfRule type="containsText" dxfId="14111" priority="497" operator="containsText" text="Abs">
      <formula>NOT(ISERROR(SEARCH(("Abs"),(ER43))))</formula>
    </cfRule>
  </conditionalFormatting>
  <conditionalFormatting sqref="ER43:ER52">
    <cfRule type="containsText" dxfId="14110" priority="498" operator="containsText" text="Leav">
      <formula>NOT(ISERROR(SEARCH(("Leav"),(ER43))))</formula>
    </cfRule>
  </conditionalFormatting>
  <conditionalFormatting sqref="ER43:ER52">
    <cfRule type="containsText" dxfId="14109" priority="499" operator="containsText" text="Holi">
      <formula>NOT(ISERROR(SEARCH(("Holi"),(ER43))))</formula>
    </cfRule>
  </conditionalFormatting>
  <conditionalFormatting sqref="ER43:ER52">
    <cfRule type="containsText" dxfId="14108" priority="500" operator="containsText" text="Orie">
      <formula>NOT(ISERROR(SEARCH(("Orie"),(ER43))))</formula>
    </cfRule>
  </conditionalFormatting>
  <conditionalFormatting sqref="ET43:ET47">
    <cfRule type="containsText" dxfId="14107" priority="491" operator="containsText" text="Pres">
      <formula>NOT(ISERROR(SEARCH(("Pres"),(ET43))))</formula>
    </cfRule>
  </conditionalFormatting>
  <conditionalFormatting sqref="ET43:ET47">
    <cfRule type="containsText" dxfId="14106" priority="492" operator="containsText" text="Abs">
      <formula>NOT(ISERROR(SEARCH(("Abs"),(ET43))))</formula>
    </cfRule>
  </conditionalFormatting>
  <conditionalFormatting sqref="ET43:ET47">
    <cfRule type="containsText" dxfId="14105" priority="493" operator="containsText" text="Leav">
      <formula>NOT(ISERROR(SEARCH(("Leav"),(ET43))))</formula>
    </cfRule>
  </conditionalFormatting>
  <conditionalFormatting sqref="ET43:ET47">
    <cfRule type="containsText" dxfId="14104" priority="494" operator="containsText" text="Holi">
      <formula>NOT(ISERROR(SEARCH(("Holi"),(ET43))))</formula>
    </cfRule>
  </conditionalFormatting>
  <conditionalFormatting sqref="ET43:ET47">
    <cfRule type="containsText" dxfId="14103" priority="495" operator="containsText" text="Orie">
      <formula>NOT(ISERROR(SEARCH(("Orie"),(ET43))))</formula>
    </cfRule>
  </conditionalFormatting>
  <conditionalFormatting sqref="EV43:EV46">
    <cfRule type="containsText" dxfId="14102" priority="486" operator="containsText" text="Pres">
      <formula>NOT(ISERROR(SEARCH(("Pres"),(EV43))))</formula>
    </cfRule>
  </conditionalFormatting>
  <conditionalFormatting sqref="EV43:EV46">
    <cfRule type="containsText" dxfId="14101" priority="487" operator="containsText" text="Abs">
      <formula>NOT(ISERROR(SEARCH(("Abs"),(EV43))))</formula>
    </cfRule>
  </conditionalFormatting>
  <conditionalFormatting sqref="EV43:EV46">
    <cfRule type="containsText" dxfId="14100" priority="488" operator="containsText" text="Leav">
      <formula>NOT(ISERROR(SEARCH(("Leav"),(EV43))))</formula>
    </cfRule>
  </conditionalFormatting>
  <conditionalFormatting sqref="EV43:EV46">
    <cfRule type="containsText" dxfId="14099" priority="489" operator="containsText" text="Holi">
      <formula>NOT(ISERROR(SEARCH(("Holi"),(EV43))))</formula>
    </cfRule>
  </conditionalFormatting>
  <conditionalFormatting sqref="EV43:EV46">
    <cfRule type="containsText" dxfId="14098" priority="490" operator="containsText" text="Orie">
      <formula>NOT(ISERROR(SEARCH(("Orie"),(EV43))))</formula>
    </cfRule>
  </conditionalFormatting>
  <conditionalFormatting sqref="EQ16:EQ28">
    <cfRule type="containsText" dxfId="14097" priority="481" operator="containsText" text="Pres">
      <formula>NOT(ISERROR(SEARCH(("Pres"),(EQ16))))</formula>
    </cfRule>
  </conditionalFormatting>
  <conditionalFormatting sqref="EQ16:EQ28">
    <cfRule type="containsText" dxfId="14096" priority="482" operator="containsText" text="Abs">
      <formula>NOT(ISERROR(SEARCH(("Abs"),(EQ16))))</formula>
    </cfRule>
  </conditionalFormatting>
  <conditionalFormatting sqref="EQ16:EQ28">
    <cfRule type="containsText" dxfId="14095" priority="483" operator="containsText" text="Leav">
      <formula>NOT(ISERROR(SEARCH(("Leav"),(EQ16))))</formula>
    </cfRule>
  </conditionalFormatting>
  <conditionalFormatting sqref="EQ16:EQ28">
    <cfRule type="containsText" dxfId="14094" priority="484" operator="containsText" text="Holi">
      <formula>NOT(ISERROR(SEARCH(("Holi"),(EQ16))))</formula>
    </cfRule>
  </conditionalFormatting>
  <conditionalFormatting sqref="EQ16:EQ28">
    <cfRule type="containsText" dxfId="14093" priority="485" operator="containsText" text="Orie">
      <formula>NOT(ISERROR(SEARCH(("Orie"),(EQ16))))</formula>
    </cfRule>
  </conditionalFormatting>
  <conditionalFormatting sqref="EQ29:EQ42">
    <cfRule type="containsText" dxfId="14092" priority="476" operator="containsText" text="Pres">
      <formula>NOT(ISERROR(SEARCH(("Pres"),(EQ29))))</formula>
    </cfRule>
  </conditionalFormatting>
  <conditionalFormatting sqref="EQ29:EQ42">
    <cfRule type="containsText" dxfId="14091" priority="477" operator="containsText" text="Abs">
      <formula>NOT(ISERROR(SEARCH(("Abs"),(EQ29))))</formula>
    </cfRule>
  </conditionalFormatting>
  <conditionalFormatting sqref="EQ29:EQ42">
    <cfRule type="containsText" dxfId="14090" priority="478" operator="containsText" text="Leav">
      <formula>NOT(ISERROR(SEARCH(("Leav"),(EQ29))))</formula>
    </cfRule>
  </conditionalFormatting>
  <conditionalFormatting sqref="EQ29:EQ42">
    <cfRule type="containsText" dxfId="14089" priority="479" operator="containsText" text="Holi">
      <formula>NOT(ISERROR(SEARCH(("Holi"),(EQ29))))</formula>
    </cfRule>
  </conditionalFormatting>
  <conditionalFormatting sqref="EQ29:EQ42">
    <cfRule type="containsText" dxfId="14088" priority="480" operator="containsText" text="Orie">
      <formula>NOT(ISERROR(SEARCH(("Orie"),(EQ29))))</formula>
    </cfRule>
  </conditionalFormatting>
  <conditionalFormatting sqref="ER16:ER42">
    <cfRule type="containsText" dxfId="14087" priority="471" operator="containsText" text="Pres">
      <formula>NOT(ISERROR(SEARCH(("Pres"),(ER16))))</formula>
    </cfRule>
  </conditionalFormatting>
  <conditionalFormatting sqref="ER16:ER42">
    <cfRule type="containsText" dxfId="14086" priority="472" operator="containsText" text="Abs">
      <formula>NOT(ISERROR(SEARCH(("Abs"),(ER16))))</formula>
    </cfRule>
  </conditionalFormatting>
  <conditionalFormatting sqref="ER16:ER42">
    <cfRule type="containsText" dxfId="14085" priority="473" operator="containsText" text="Leav">
      <formula>NOT(ISERROR(SEARCH(("Leav"),(ER16))))</formula>
    </cfRule>
  </conditionalFormatting>
  <conditionalFormatting sqref="ER16:ER42">
    <cfRule type="containsText" dxfId="14084" priority="474" operator="containsText" text="Holi">
      <formula>NOT(ISERROR(SEARCH(("Holi"),(ER16))))</formula>
    </cfRule>
  </conditionalFormatting>
  <conditionalFormatting sqref="ER16:ER42">
    <cfRule type="containsText" dxfId="14083" priority="475" operator="containsText" text="Orie">
      <formula>NOT(ISERROR(SEARCH(("Orie"),(ER16))))</formula>
    </cfRule>
  </conditionalFormatting>
  <conditionalFormatting sqref="ES16:ES42">
    <cfRule type="containsText" dxfId="14082" priority="466" operator="containsText" text="Pres">
      <formula>NOT(ISERROR(SEARCH(("Pres"),(ES16))))</formula>
    </cfRule>
  </conditionalFormatting>
  <conditionalFormatting sqref="ES16:ES42">
    <cfRule type="containsText" dxfId="14081" priority="467" operator="containsText" text="Abs">
      <formula>NOT(ISERROR(SEARCH(("Abs"),(ES16))))</formula>
    </cfRule>
  </conditionalFormatting>
  <conditionalFormatting sqref="ES16:ES42">
    <cfRule type="containsText" dxfId="14080" priority="468" operator="containsText" text="Leav">
      <formula>NOT(ISERROR(SEARCH(("Leav"),(ES16))))</formula>
    </cfRule>
  </conditionalFormatting>
  <conditionalFormatting sqref="ES16:ES42">
    <cfRule type="containsText" dxfId="14079" priority="469" operator="containsText" text="Holi">
      <formula>NOT(ISERROR(SEARCH(("Holi"),(ES16))))</formula>
    </cfRule>
  </conditionalFormatting>
  <conditionalFormatting sqref="ES16:ES42">
    <cfRule type="containsText" dxfId="14078" priority="470" operator="containsText" text="Orie">
      <formula>NOT(ISERROR(SEARCH(("Orie"),(ES16))))</formula>
    </cfRule>
  </conditionalFormatting>
  <conditionalFormatting sqref="EV30">
    <cfRule type="containsText" dxfId="14077" priority="461" operator="containsText" text="Pres">
      <formula>NOT(ISERROR(SEARCH(("Pres"),(EV30))))</formula>
    </cfRule>
  </conditionalFormatting>
  <conditionalFormatting sqref="EV30">
    <cfRule type="containsText" dxfId="14076" priority="462" operator="containsText" text="Abs">
      <formula>NOT(ISERROR(SEARCH(("Abs"),(EV30))))</formula>
    </cfRule>
  </conditionalFormatting>
  <conditionalFormatting sqref="EV30">
    <cfRule type="containsText" dxfId="14075" priority="463" operator="containsText" text="Leav">
      <formula>NOT(ISERROR(SEARCH(("Leav"),(EV30))))</formula>
    </cfRule>
  </conditionalFormatting>
  <conditionalFormatting sqref="EV30">
    <cfRule type="containsText" dxfId="14074" priority="464" operator="containsText" text="Holi">
      <formula>NOT(ISERROR(SEARCH(("Holi"),(EV30))))</formula>
    </cfRule>
  </conditionalFormatting>
  <conditionalFormatting sqref="EV30">
    <cfRule type="containsText" dxfId="14073" priority="465" operator="containsText" text="Orie">
      <formula>NOT(ISERROR(SEARCH(("Orie"),(EV30))))</formula>
    </cfRule>
  </conditionalFormatting>
  <conditionalFormatting sqref="EX30">
    <cfRule type="containsText" dxfId="14072" priority="456" operator="containsText" text="Pres">
      <formula>NOT(ISERROR(SEARCH(("Pres"),(EX30))))</formula>
    </cfRule>
  </conditionalFormatting>
  <conditionalFormatting sqref="EX30">
    <cfRule type="containsText" dxfId="14071" priority="457" operator="containsText" text="Abs">
      <formula>NOT(ISERROR(SEARCH(("Abs"),(EX30))))</formula>
    </cfRule>
  </conditionalFormatting>
  <conditionalFormatting sqref="EX30">
    <cfRule type="containsText" dxfId="14070" priority="458" operator="containsText" text="Leav">
      <formula>NOT(ISERROR(SEARCH(("Leav"),(EX30))))</formula>
    </cfRule>
  </conditionalFormatting>
  <conditionalFormatting sqref="EX30">
    <cfRule type="containsText" dxfId="14069" priority="459" operator="containsText" text="Holi">
      <formula>NOT(ISERROR(SEARCH(("Holi"),(EX30))))</formula>
    </cfRule>
  </conditionalFormatting>
  <conditionalFormatting sqref="EX30">
    <cfRule type="containsText" dxfId="14068" priority="460" operator="containsText" text="Orie">
      <formula>NOT(ISERROR(SEARCH(("Orie"),(EX30))))</formula>
    </cfRule>
  </conditionalFormatting>
  <conditionalFormatting sqref="FB30">
    <cfRule type="containsText" dxfId="14067" priority="446" operator="containsText" text="Pres">
      <formula>NOT(ISERROR(SEARCH(("Pres"),(FB30))))</formula>
    </cfRule>
  </conditionalFormatting>
  <conditionalFormatting sqref="FB30">
    <cfRule type="containsText" dxfId="14066" priority="447" operator="containsText" text="Abs">
      <formula>NOT(ISERROR(SEARCH(("Abs"),(FB30))))</formula>
    </cfRule>
  </conditionalFormatting>
  <conditionalFormatting sqref="FB30">
    <cfRule type="containsText" dxfId="14065" priority="448" operator="containsText" text="Leav">
      <formula>NOT(ISERROR(SEARCH(("Leav"),(FB30))))</formula>
    </cfRule>
  </conditionalFormatting>
  <conditionalFormatting sqref="FB30">
    <cfRule type="containsText" dxfId="14064" priority="449" operator="containsText" text="Holi">
      <formula>NOT(ISERROR(SEARCH(("Holi"),(FB30))))</formula>
    </cfRule>
  </conditionalFormatting>
  <conditionalFormatting sqref="FB30">
    <cfRule type="containsText" dxfId="14063" priority="450" operator="containsText" text="Orie">
      <formula>NOT(ISERROR(SEARCH(("Orie"),(FB30))))</formula>
    </cfRule>
  </conditionalFormatting>
  <conditionalFormatting sqref="ET16:ET42">
    <cfRule type="containsText" dxfId="14062" priority="441" operator="containsText" text="Pres">
      <formula>NOT(ISERROR(SEARCH(("Pres"),(ET16))))</formula>
    </cfRule>
  </conditionalFormatting>
  <conditionalFormatting sqref="ET16:ET42">
    <cfRule type="containsText" dxfId="14061" priority="442" operator="containsText" text="Abs">
      <formula>NOT(ISERROR(SEARCH(("Abs"),(ET16))))</formula>
    </cfRule>
  </conditionalFormatting>
  <conditionalFormatting sqref="ET16:ET42">
    <cfRule type="containsText" dxfId="14060" priority="443" operator="containsText" text="Leav">
      <formula>NOT(ISERROR(SEARCH(("Leav"),(ET16))))</formula>
    </cfRule>
  </conditionalFormatting>
  <conditionalFormatting sqref="ET16:ET42">
    <cfRule type="containsText" dxfId="14059" priority="444" operator="containsText" text="Holi">
      <formula>NOT(ISERROR(SEARCH(("Holi"),(ET16))))</formula>
    </cfRule>
  </conditionalFormatting>
  <conditionalFormatting sqref="ET16:ET42">
    <cfRule type="containsText" dxfId="14058" priority="445" operator="containsText" text="Orie">
      <formula>NOT(ISERROR(SEARCH(("Orie"),(ET16))))</formula>
    </cfRule>
  </conditionalFormatting>
  <conditionalFormatting sqref="EU16:EU42">
    <cfRule type="containsText" dxfId="14057" priority="436" operator="containsText" text="Pres">
      <formula>NOT(ISERROR(SEARCH(("Pres"),(EU16))))</formula>
    </cfRule>
  </conditionalFormatting>
  <conditionalFormatting sqref="EU16:EU42">
    <cfRule type="containsText" dxfId="14056" priority="437" operator="containsText" text="Abs">
      <formula>NOT(ISERROR(SEARCH(("Abs"),(EU16))))</formula>
    </cfRule>
  </conditionalFormatting>
  <conditionalFormatting sqref="EU16:EU42">
    <cfRule type="containsText" dxfId="14055" priority="438" operator="containsText" text="Leav">
      <formula>NOT(ISERROR(SEARCH(("Leav"),(EU16))))</formula>
    </cfRule>
  </conditionalFormatting>
  <conditionalFormatting sqref="EU16:EU42">
    <cfRule type="containsText" dxfId="14054" priority="439" operator="containsText" text="Holi">
      <formula>NOT(ISERROR(SEARCH(("Holi"),(EU16))))</formula>
    </cfRule>
  </conditionalFormatting>
  <conditionalFormatting sqref="EU16:EU42">
    <cfRule type="containsText" dxfId="14053" priority="440" operator="containsText" text="Orie">
      <formula>NOT(ISERROR(SEARCH(("Orie"),(EU16))))</formula>
    </cfRule>
  </conditionalFormatting>
  <conditionalFormatting sqref="EV16:EV29">
    <cfRule type="containsText" dxfId="14052" priority="431" operator="containsText" text="Pres">
      <formula>NOT(ISERROR(SEARCH(("Pres"),(EV16))))</formula>
    </cfRule>
  </conditionalFormatting>
  <conditionalFormatting sqref="EV16:EV29">
    <cfRule type="containsText" dxfId="14051" priority="432" operator="containsText" text="Abs">
      <formula>NOT(ISERROR(SEARCH(("Abs"),(EV16))))</formula>
    </cfRule>
  </conditionalFormatting>
  <conditionalFormatting sqref="EV16:EV29">
    <cfRule type="containsText" dxfId="14050" priority="433" operator="containsText" text="Leav">
      <formula>NOT(ISERROR(SEARCH(("Leav"),(EV16))))</formula>
    </cfRule>
  </conditionalFormatting>
  <conditionalFormatting sqref="EV16:EV29">
    <cfRule type="containsText" dxfId="14049" priority="434" operator="containsText" text="Holi">
      <formula>NOT(ISERROR(SEARCH(("Holi"),(EV16))))</formula>
    </cfRule>
  </conditionalFormatting>
  <conditionalFormatting sqref="EV16:EV29">
    <cfRule type="containsText" dxfId="14048" priority="435" operator="containsText" text="Orie">
      <formula>NOT(ISERROR(SEARCH(("Orie"),(EV16))))</formula>
    </cfRule>
  </conditionalFormatting>
  <conditionalFormatting sqref="EW16:EW30">
    <cfRule type="containsText" dxfId="14047" priority="426" operator="containsText" text="Pres">
      <formula>NOT(ISERROR(SEARCH(("Pres"),(EW16))))</formula>
    </cfRule>
  </conditionalFormatting>
  <conditionalFormatting sqref="EW16:EW30">
    <cfRule type="containsText" dxfId="14046" priority="427" operator="containsText" text="Abs">
      <formula>NOT(ISERROR(SEARCH(("Abs"),(EW16))))</formula>
    </cfRule>
  </conditionalFormatting>
  <conditionalFormatting sqref="EW16:EW30">
    <cfRule type="containsText" dxfId="14045" priority="428" operator="containsText" text="Leav">
      <formula>NOT(ISERROR(SEARCH(("Leav"),(EW16))))</formula>
    </cfRule>
  </conditionalFormatting>
  <conditionalFormatting sqref="EW16:EW30">
    <cfRule type="containsText" dxfId="14044" priority="429" operator="containsText" text="Holi">
      <formula>NOT(ISERROR(SEARCH(("Holi"),(EW16))))</formula>
    </cfRule>
  </conditionalFormatting>
  <conditionalFormatting sqref="EW16:EW30">
    <cfRule type="containsText" dxfId="14043" priority="430" operator="containsText" text="Orie">
      <formula>NOT(ISERROR(SEARCH(("Orie"),(EW16))))</formula>
    </cfRule>
  </conditionalFormatting>
  <conditionalFormatting sqref="EV31:EV42">
    <cfRule type="containsText" dxfId="14042" priority="421" operator="containsText" text="Pres">
      <formula>NOT(ISERROR(SEARCH(("Pres"),(EV31))))</formula>
    </cfRule>
  </conditionalFormatting>
  <conditionalFormatting sqref="EV31:EV42">
    <cfRule type="containsText" dxfId="14041" priority="422" operator="containsText" text="Abs">
      <formula>NOT(ISERROR(SEARCH(("Abs"),(EV31))))</formula>
    </cfRule>
  </conditionalFormatting>
  <conditionalFormatting sqref="EV31:EV42">
    <cfRule type="containsText" dxfId="14040" priority="423" operator="containsText" text="Leav">
      <formula>NOT(ISERROR(SEARCH(("Leav"),(EV31))))</formula>
    </cfRule>
  </conditionalFormatting>
  <conditionalFormatting sqref="EV31:EV42">
    <cfRule type="containsText" dxfId="14039" priority="424" operator="containsText" text="Holi">
      <formula>NOT(ISERROR(SEARCH(("Holi"),(EV31))))</formula>
    </cfRule>
  </conditionalFormatting>
  <conditionalFormatting sqref="EV31:EV42">
    <cfRule type="containsText" dxfId="14038" priority="425" operator="containsText" text="Orie">
      <formula>NOT(ISERROR(SEARCH(("Orie"),(EV31))))</formula>
    </cfRule>
  </conditionalFormatting>
  <conditionalFormatting sqref="EW31:EW42">
    <cfRule type="containsText" dxfId="14037" priority="416" operator="containsText" text="Pres">
      <formula>NOT(ISERROR(SEARCH(("Pres"),(EW31))))</formula>
    </cfRule>
  </conditionalFormatting>
  <conditionalFormatting sqref="EW31:EW42">
    <cfRule type="containsText" dxfId="14036" priority="417" operator="containsText" text="Abs">
      <formula>NOT(ISERROR(SEARCH(("Abs"),(EW31))))</formula>
    </cfRule>
  </conditionalFormatting>
  <conditionalFormatting sqref="EW31:EW42">
    <cfRule type="containsText" dxfId="14035" priority="418" operator="containsText" text="Leav">
      <formula>NOT(ISERROR(SEARCH(("Leav"),(EW31))))</formula>
    </cfRule>
  </conditionalFormatting>
  <conditionalFormatting sqref="EW31:EW42">
    <cfRule type="containsText" dxfId="14034" priority="419" operator="containsText" text="Holi">
      <formula>NOT(ISERROR(SEARCH(("Holi"),(EW31))))</formula>
    </cfRule>
  </conditionalFormatting>
  <conditionalFormatting sqref="EW31:EW42">
    <cfRule type="containsText" dxfId="14033" priority="420" operator="containsText" text="Orie">
      <formula>NOT(ISERROR(SEARCH(("Orie"),(EW31))))</formula>
    </cfRule>
  </conditionalFormatting>
  <conditionalFormatting sqref="EZ30">
    <cfRule type="containsText" dxfId="14032" priority="411" operator="containsText" text="Pres">
      <formula>NOT(ISERROR(SEARCH(("Pres"),(EZ30))))</formula>
    </cfRule>
  </conditionalFormatting>
  <conditionalFormatting sqref="EZ30">
    <cfRule type="containsText" dxfId="14031" priority="412" operator="containsText" text="Abs">
      <formula>NOT(ISERROR(SEARCH(("Abs"),(EZ30))))</formula>
    </cfRule>
  </conditionalFormatting>
  <conditionalFormatting sqref="EZ30">
    <cfRule type="containsText" dxfId="14030" priority="413" operator="containsText" text="Leav">
      <formula>NOT(ISERROR(SEARCH(("Leav"),(EZ30))))</formula>
    </cfRule>
  </conditionalFormatting>
  <conditionalFormatting sqref="EZ30">
    <cfRule type="containsText" dxfId="14029" priority="414" operator="containsText" text="Holi">
      <formula>NOT(ISERROR(SEARCH(("Holi"),(EZ30))))</formula>
    </cfRule>
  </conditionalFormatting>
  <conditionalFormatting sqref="EZ30">
    <cfRule type="containsText" dxfId="14028" priority="415" operator="containsText" text="Orie">
      <formula>NOT(ISERROR(SEARCH(("Orie"),(EZ30))))</formula>
    </cfRule>
  </conditionalFormatting>
  <conditionalFormatting sqref="EZ16:EZ29">
    <cfRule type="containsText" dxfId="14027" priority="406" operator="containsText" text="Pres">
      <formula>NOT(ISERROR(SEARCH(("Pres"),(EZ16))))</formula>
    </cfRule>
  </conditionalFormatting>
  <conditionalFormatting sqref="EZ16:EZ29">
    <cfRule type="containsText" dxfId="14026" priority="407" operator="containsText" text="Abs">
      <formula>NOT(ISERROR(SEARCH(("Abs"),(EZ16))))</formula>
    </cfRule>
  </conditionalFormatting>
  <conditionalFormatting sqref="EZ16:EZ29">
    <cfRule type="containsText" dxfId="14025" priority="408" operator="containsText" text="Leav">
      <formula>NOT(ISERROR(SEARCH(("Leav"),(EZ16))))</formula>
    </cfRule>
  </conditionalFormatting>
  <conditionalFormatting sqref="EZ16:EZ29">
    <cfRule type="containsText" dxfId="14024" priority="409" operator="containsText" text="Holi">
      <formula>NOT(ISERROR(SEARCH(("Holi"),(EZ16))))</formula>
    </cfRule>
  </conditionalFormatting>
  <conditionalFormatting sqref="EZ16:EZ29">
    <cfRule type="containsText" dxfId="14023" priority="410" operator="containsText" text="Orie">
      <formula>NOT(ISERROR(SEARCH(("Orie"),(EZ16))))</formula>
    </cfRule>
  </conditionalFormatting>
  <conditionalFormatting sqref="FA16:FA30">
    <cfRule type="containsText" dxfId="14022" priority="401" operator="containsText" text="Pres">
      <formula>NOT(ISERROR(SEARCH(("Pres"),(FA16))))</formula>
    </cfRule>
  </conditionalFormatting>
  <conditionalFormatting sqref="FA16:FA30">
    <cfRule type="containsText" dxfId="14021" priority="402" operator="containsText" text="Abs">
      <formula>NOT(ISERROR(SEARCH(("Abs"),(FA16))))</formula>
    </cfRule>
  </conditionalFormatting>
  <conditionalFormatting sqref="FA16:FA30">
    <cfRule type="containsText" dxfId="14020" priority="403" operator="containsText" text="Leav">
      <formula>NOT(ISERROR(SEARCH(("Leav"),(FA16))))</formula>
    </cfRule>
  </conditionalFormatting>
  <conditionalFormatting sqref="FA16:FA30">
    <cfRule type="containsText" dxfId="14019" priority="404" operator="containsText" text="Holi">
      <formula>NOT(ISERROR(SEARCH(("Holi"),(FA16))))</formula>
    </cfRule>
  </conditionalFormatting>
  <conditionalFormatting sqref="FA16:FA30">
    <cfRule type="containsText" dxfId="14018" priority="405" operator="containsText" text="Orie">
      <formula>NOT(ISERROR(SEARCH(("Orie"),(FA16))))</formula>
    </cfRule>
  </conditionalFormatting>
  <conditionalFormatting sqref="EZ31:EZ42">
    <cfRule type="containsText" dxfId="14017" priority="396" operator="containsText" text="Pres">
      <formula>NOT(ISERROR(SEARCH(("Pres"),(EZ31))))</formula>
    </cfRule>
  </conditionalFormatting>
  <conditionalFormatting sqref="EZ31:EZ42">
    <cfRule type="containsText" dxfId="14016" priority="397" operator="containsText" text="Abs">
      <formula>NOT(ISERROR(SEARCH(("Abs"),(EZ31))))</formula>
    </cfRule>
  </conditionalFormatting>
  <conditionalFormatting sqref="EZ31:EZ42">
    <cfRule type="containsText" dxfId="14015" priority="398" operator="containsText" text="Leav">
      <formula>NOT(ISERROR(SEARCH(("Leav"),(EZ31))))</formula>
    </cfRule>
  </conditionalFormatting>
  <conditionalFormatting sqref="EZ31:EZ42">
    <cfRule type="containsText" dxfId="14014" priority="399" operator="containsText" text="Holi">
      <formula>NOT(ISERROR(SEARCH(("Holi"),(EZ31))))</formula>
    </cfRule>
  </conditionalFormatting>
  <conditionalFormatting sqref="EZ31:EZ42">
    <cfRule type="containsText" dxfId="14013" priority="400" operator="containsText" text="Orie">
      <formula>NOT(ISERROR(SEARCH(("Orie"),(EZ31))))</formula>
    </cfRule>
  </conditionalFormatting>
  <conditionalFormatting sqref="FA31:FA42">
    <cfRule type="containsText" dxfId="14012" priority="391" operator="containsText" text="Pres">
      <formula>NOT(ISERROR(SEARCH(("Pres"),(FA31))))</formula>
    </cfRule>
  </conditionalFormatting>
  <conditionalFormatting sqref="FA31:FA42">
    <cfRule type="containsText" dxfId="14011" priority="392" operator="containsText" text="Abs">
      <formula>NOT(ISERROR(SEARCH(("Abs"),(FA31))))</formula>
    </cfRule>
  </conditionalFormatting>
  <conditionalFormatting sqref="FA31:FA42">
    <cfRule type="containsText" dxfId="14010" priority="393" operator="containsText" text="Leav">
      <formula>NOT(ISERROR(SEARCH(("Leav"),(FA31))))</formula>
    </cfRule>
  </conditionalFormatting>
  <conditionalFormatting sqref="FA31:FA42">
    <cfRule type="containsText" dxfId="14009" priority="394" operator="containsText" text="Holi">
      <formula>NOT(ISERROR(SEARCH(("Holi"),(FA31))))</formula>
    </cfRule>
  </conditionalFormatting>
  <conditionalFormatting sqref="FA31:FA42">
    <cfRule type="containsText" dxfId="14008" priority="395" operator="containsText" text="Orie">
      <formula>NOT(ISERROR(SEARCH(("Orie"),(FA31))))</formula>
    </cfRule>
  </conditionalFormatting>
  <conditionalFormatting sqref="EX39">
    <cfRule type="containsText" dxfId="14007" priority="386" operator="containsText" text="Pres">
      <formula>NOT(ISERROR(SEARCH(("Pres"),(EX39))))</formula>
    </cfRule>
  </conditionalFormatting>
  <conditionalFormatting sqref="EX39">
    <cfRule type="containsText" dxfId="14006" priority="387" operator="containsText" text="Abs">
      <formula>NOT(ISERROR(SEARCH(("Abs"),(EX39))))</formula>
    </cfRule>
  </conditionalFormatting>
  <conditionalFormatting sqref="EX39">
    <cfRule type="containsText" dxfId="14005" priority="388" operator="containsText" text="Leav">
      <formula>NOT(ISERROR(SEARCH(("Leav"),(EX39))))</formula>
    </cfRule>
  </conditionalFormatting>
  <conditionalFormatting sqref="EX39">
    <cfRule type="containsText" dxfId="14004" priority="389" operator="containsText" text="Holi">
      <formula>NOT(ISERROR(SEARCH(("Holi"),(EX39))))</formula>
    </cfRule>
  </conditionalFormatting>
  <conditionalFormatting sqref="EX39">
    <cfRule type="containsText" dxfId="14003" priority="390" operator="containsText" text="Orie">
      <formula>NOT(ISERROR(SEARCH(("Orie"),(EX39))))</formula>
    </cfRule>
  </conditionalFormatting>
  <conditionalFormatting sqref="EY30">
    <cfRule type="containsText" dxfId="14002" priority="381" operator="containsText" text="Pres">
      <formula>NOT(ISERROR(SEARCH(("Pres"),(EY30))))</formula>
    </cfRule>
  </conditionalFormatting>
  <conditionalFormatting sqref="EY30">
    <cfRule type="containsText" dxfId="14001" priority="382" operator="containsText" text="Abs">
      <formula>NOT(ISERROR(SEARCH(("Abs"),(EY30))))</formula>
    </cfRule>
  </conditionalFormatting>
  <conditionalFormatting sqref="EY30">
    <cfRule type="containsText" dxfId="14000" priority="383" operator="containsText" text="Leav">
      <formula>NOT(ISERROR(SEARCH(("Leav"),(EY30))))</formula>
    </cfRule>
  </conditionalFormatting>
  <conditionalFormatting sqref="EY30">
    <cfRule type="containsText" dxfId="13999" priority="384" operator="containsText" text="Holi">
      <formula>NOT(ISERROR(SEARCH(("Holi"),(EY30))))</formula>
    </cfRule>
  </conditionalFormatting>
  <conditionalFormatting sqref="EY30">
    <cfRule type="containsText" dxfId="13998" priority="385" operator="containsText" text="Orie">
      <formula>NOT(ISERROR(SEARCH(("Orie"),(EY30))))</formula>
    </cfRule>
  </conditionalFormatting>
  <conditionalFormatting sqref="EX16:EX29">
    <cfRule type="containsText" dxfId="13997" priority="376" operator="containsText" text="Pres">
      <formula>NOT(ISERROR(SEARCH(("Pres"),(EX16))))</formula>
    </cfRule>
  </conditionalFormatting>
  <conditionalFormatting sqref="EX16:EX29">
    <cfRule type="containsText" dxfId="13996" priority="377" operator="containsText" text="Abs">
      <formula>NOT(ISERROR(SEARCH(("Abs"),(EX16))))</formula>
    </cfRule>
  </conditionalFormatting>
  <conditionalFormatting sqref="EX16:EX29">
    <cfRule type="containsText" dxfId="13995" priority="378" operator="containsText" text="Leav">
      <formula>NOT(ISERROR(SEARCH(("Leav"),(EX16))))</formula>
    </cfRule>
  </conditionalFormatting>
  <conditionalFormatting sqref="EX16:EX29">
    <cfRule type="containsText" dxfId="13994" priority="379" operator="containsText" text="Holi">
      <formula>NOT(ISERROR(SEARCH(("Holi"),(EX16))))</formula>
    </cfRule>
  </conditionalFormatting>
  <conditionalFormatting sqref="EX16:EX29">
    <cfRule type="containsText" dxfId="13993" priority="380" operator="containsText" text="Orie">
      <formula>NOT(ISERROR(SEARCH(("Orie"),(EX16))))</formula>
    </cfRule>
  </conditionalFormatting>
  <conditionalFormatting sqref="EY16:EY29">
    <cfRule type="containsText" dxfId="13992" priority="371" operator="containsText" text="Pres">
      <formula>NOT(ISERROR(SEARCH(("Pres"),(EY16))))</formula>
    </cfRule>
  </conditionalFormatting>
  <conditionalFormatting sqref="EY16:EY29">
    <cfRule type="containsText" dxfId="13991" priority="372" operator="containsText" text="Abs">
      <formula>NOT(ISERROR(SEARCH(("Abs"),(EY16))))</formula>
    </cfRule>
  </conditionalFormatting>
  <conditionalFormatting sqref="EY16:EY29">
    <cfRule type="containsText" dxfId="13990" priority="373" operator="containsText" text="Leav">
      <formula>NOT(ISERROR(SEARCH(("Leav"),(EY16))))</formula>
    </cfRule>
  </conditionalFormatting>
  <conditionalFormatting sqref="EY16:EY29">
    <cfRule type="containsText" dxfId="13989" priority="374" operator="containsText" text="Holi">
      <formula>NOT(ISERROR(SEARCH(("Holi"),(EY16))))</formula>
    </cfRule>
  </conditionalFormatting>
  <conditionalFormatting sqref="EY16:EY29">
    <cfRule type="containsText" dxfId="13988" priority="375" operator="containsText" text="Orie">
      <formula>NOT(ISERROR(SEARCH(("Orie"),(EY16))))</formula>
    </cfRule>
  </conditionalFormatting>
  <conditionalFormatting sqref="EX31:EX38">
    <cfRule type="containsText" dxfId="13987" priority="366" operator="containsText" text="Pres">
      <formula>NOT(ISERROR(SEARCH(("Pres"),(EX31))))</formula>
    </cfRule>
  </conditionalFormatting>
  <conditionalFormatting sqref="EX31:EX38">
    <cfRule type="containsText" dxfId="13986" priority="367" operator="containsText" text="Abs">
      <formula>NOT(ISERROR(SEARCH(("Abs"),(EX31))))</formula>
    </cfRule>
  </conditionalFormatting>
  <conditionalFormatting sqref="EX31:EX38">
    <cfRule type="containsText" dxfId="13985" priority="368" operator="containsText" text="Leav">
      <formula>NOT(ISERROR(SEARCH(("Leav"),(EX31))))</formula>
    </cfRule>
  </conditionalFormatting>
  <conditionalFormatting sqref="EX31:EX38">
    <cfRule type="containsText" dxfId="13984" priority="369" operator="containsText" text="Holi">
      <formula>NOT(ISERROR(SEARCH(("Holi"),(EX31))))</formula>
    </cfRule>
  </conditionalFormatting>
  <conditionalFormatting sqref="EX31:EX38">
    <cfRule type="containsText" dxfId="13983" priority="370" operator="containsText" text="Orie">
      <formula>NOT(ISERROR(SEARCH(("Orie"),(EX31))))</formula>
    </cfRule>
  </conditionalFormatting>
  <conditionalFormatting sqref="EY31:EY38">
    <cfRule type="containsText" dxfId="13982" priority="361" operator="containsText" text="Pres">
      <formula>NOT(ISERROR(SEARCH(("Pres"),(EY31))))</formula>
    </cfRule>
  </conditionalFormatting>
  <conditionalFormatting sqref="EY31:EY38">
    <cfRule type="containsText" dxfId="13981" priority="362" operator="containsText" text="Abs">
      <formula>NOT(ISERROR(SEARCH(("Abs"),(EY31))))</formula>
    </cfRule>
  </conditionalFormatting>
  <conditionalFormatting sqref="EY31:EY38">
    <cfRule type="containsText" dxfId="13980" priority="363" operator="containsText" text="Leav">
      <formula>NOT(ISERROR(SEARCH(("Leav"),(EY31))))</formula>
    </cfRule>
  </conditionalFormatting>
  <conditionalFormatting sqref="EY31:EY38">
    <cfRule type="containsText" dxfId="13979" priority="364" operator="containsText" text="Holi">
      <formula>NOT(ISERROR(SEARCH(("Holi"),(EY31))))</formula>
    </cfRule>
  </conditionalFormatting>
  <conditionalFormatting sqref="EY31:EY38">
    <cfRule type="containsText" dxfId="13978" priority="365" operator="containsText" text="Orie">
      <formula>NOT(ISERROR(SEARCH(("Orie"),(EY31))))</formula>
    </cfRule>
  </conditionalFormatting>
  <conditionalFormatting sqref="EX40:EX42">
    <cfRule type="containsText" dxfId="13977" priority="356" operator="containsText" text="Pres">
      <formula>NOT(ISERROR(SEARCH(("Pres"),(EX40))))</formula>
    </cfRule>
  </conditionalFormatting>
  <conditionalFormatting sqref="EX40:EX42">
    <cfRule type="containsText" dxfId="13976" priority="357" operator="containsText" text="Abs">
      <formula>NOT(ISERROR(SEARCH(("Abs"),(EX40))))</formula>
    </cfRule>
  </conditionalFormatting>
  <conditionalFormatting sqref="EX40:EX42">
    <cfRule type="containsText" dxfId="13975" priority="358" operator="containsText" text="Leav">
      <formula>NOT(ISERROR(SEARCH(("Leav"),(EX40))))</formula>
    </cfRule>
  </conditionalFormatting>
  <conditionalFormatting sqref="EX40:EX42">
    <cfRule type="containsText" dxfId="13974" priority="359" operator="containsText" text="Holi">
      <formula>NOT(ISERROR(SEARCH(("Holi"),(EX40))))</formula>
    </cfRule>
  </conditionalFormatting>
  <conditionalFormatting sqref="EX40:EX42">
    <cfRule type="containsText" dxfId="13973" priority="360" operator="containsText" text="Orie">
      <formula>NOT(ISERROR(SEARCH(("Orie"),(EX40))))</formula>
    </cfRule>
  </conditionalFormatting>
  <conditionalFormatting sqref="EY40:EY42">
    <cfRule type="containsText" dxfId="13972" priority="351" operator="containsText" text="Pres">
      <formula>NOT(ISERROR(SEARCH(("Pres"),(EY40))))</formula>
    </cfRule>
  </conditionalFormatting>
  <conditionalFormatting sqref="EY40:EY42">
    <cfRule type="containsText" dxfId="13971" priority="352" operator="containsText" text="Abs">
      <formula>NOT(ISERROR(SEARCH(("Abs"),(EY40))))</formula>
    </cfRule>
  </conditionalFormatting>
  <conditionalFormatting sqref="EY40:EY42">
    <cfRule type="containsText" dxfId="13970" priority="353" operator="containsText" text="Leav">
      <formula>NOT(ISERROR(SEARCH(("Leav"),(EY40))))</formula>
    </cfRule>
  </conditionalFormatting>
  <conditionalFormatting sqref="EY40:EY42">
    <cfRule type="containsText" dxfId="13969" priority="354" operator="containsText" text="Holi">
      <formula>NOT(ISERROR(SEARCH(("Holi"),(EY40))))</formula>
    </cfRule>
  </conditionalFormatting>
  <conditionalFormatting sqref="EY40:EY42">
    <cfRule type="containsText" dxfId="13968" priority="355" operator="containsText" text="Orie">
      <formula>NOT(ISERROR(SEARCH(("Orie"),(EY40))))</formula>
    </cfRule>
  </conditionalFormatting>
  <conditionalFormatting sqref="EY39">
    <cfRule type="containsText" dxfId="13967" priority="346" operator="containsText" text="Pres">
      <formula>NOT(ISERROR(SEARCH(("Pres"),(EY39))))</formula>
    </cfRule>
  </conditionalFormatting>
  <conditionalFormatting sqref="EY39">
    <cfRule type="containsText" dxfId="13966" priority="347" operator="containsText" text="Abs">
      <formula>NOT(ISERROR(SEARCH(("Abs"),(EY39))))</formula>
    </cfRule>
  </conditionalFormatting>
  <conditionalFormatting sqref="EY39">
    <cfRule type="containsText" dxfId="13965" priority="348" operator="containsText" text="Leav">
      <formula>NOT(ISERROR(SEARCH(("Leav"),(EY39))))</formula>
    </cfRule>
  </conditionalFormatting>
  <conditionalFormatting sqref="EY39">
    <cfRule type="containsText" dxfId="13964" priority="349" operator="containsText" text="Holi">
      <formula>NOT(ISERROR(SEARCH(("Holi"),(EY39))))</formula>
    </cfRule>
  </conditionalFormatting>
  <conditionalFormatting sqref="EY39">
    <cfRule type="containsText" dxfId="13963" priority="350" operator="containsText" text="Orie">
      <formula>NOT(ISERROR(SEARCH(("Orie"),(EY39))))</formula>
    </cfRule>
  </conditionalFormatting>
  <conditionalFormatting sqref="FB20">
    <cfRule type="containsText" dxfId="13962" priority="341" operator="containsText" text="Pres">
      <formula>NOT(ISERROR(SEARCH(("Pres"),(FB20))))</formula>
    </cfRule>
  </conditionalFormatting>
  <conditionalFormatting sqref="FB20">
    <cfRule type="containsText" dxfId="13961" priority="342" operator="containsText" text="Abs">
      <formula>NOT(ISERROR(SEARCH(("Abs"),(FB20))))</formula>
    </cfRule>
  </conditionalFormatting>
  <conditionalFormatting sqref="FB20">
    <cfRule type="containsText" dxfId="13960" priority="343" operator="containsText" text="Leav">
      <formula>NOT(ISERROR(SEARCH(("Leav"),(FB20))))</formula>
    </cfRule>
  </conditionalFormatting>
  <conditionalFormatting sqref="FB20">
    <cfRule type="containsText" dxfId="13959" priority="344" operator="containsText" text="Holi">
      <formula>NOT(ISERROR(SEARCH(("Holi"),(FB20))))</formula>
    </cfRule>
  </conditionalFormatting>
  <conditionalFormatting sqref="FB20">
    <cfRule type="containsText" dxfId="13958" priority="345" operator="containsText" text="Orie">
      <formula>NOT(ISERROR(SEARCH(("Orie"),(FB20))))</formula>
    </cfRule>
  </conditionalFormatting>
  <conditionalFormatting sqref="FB21">
    <cfRule type="containsText" dxfId="13957" priority="336" operator="containsText" text="Pres">
      <formula>NOT(ISERROR(SEARCH(("Pres"),(FB21))))</formula>
    </cfRule>
  </conditionalFormatting>
  <conditionalFormatting sqref="FB21">
    <cfRule type="containsText" dxfId="13956" priority="337" operator="containsText" text="Abs">
      <formula>NOT(ISERROR(SEARCH(("Abs"),(FB21))))</formula>
    </cfRule>
  </conditionalFormatting>
  <conditionalFormatting sqref="FB21">
    <cfRule type="containsText" dxfId="13955" priority="338" operator="containsText" text="Leav">
      <formula>NOT(ISERROR(SEARCH(("Leav"),(FB21))))</formula>
    </cfRule>
  </conditionalFormatting>
  <conditionalFormatting sqref="FB21">
    <cfRule type="containsText" dxfId="13954" priority="339" operator="containsText" text="Holi">
      <formula>NOT(ISERROR(SEARCH(("Holi"),(FB21))))</formula>
    </cfRule>
  </conditionalFormatting>
  <conditionalFormatting sqref="FB21">
    <cfRule type="containsText" dxfId="13953" priority="340" operator="containsText" text="Orie">
      <formula>NOT(ISERROR(SEARCH(("Orie"),(FB21))))</formula>
    </cfRule>
  </conditionalFormatting>
  <conditionalFormatting sqref="FB23">
    <cfRule type="containsText" dxfId="13952" priority="331" operator="containsText" text="Pres">
      <formula>NOT(ISERROR(SEARCH(("Pres"),(FB23))))</formula>
    </cfRule>
  </conditionalFormatting>
  <conditionalFormatting sqref="FB23">
    <cfRule type="containsText" dxfId="13951" priority="332" operator="containsText" text="Abs">
      <formula>NOT(ISERROR(SEARCH(("Abs"),(FB23))))</formula>
    </cfRule>
  </conditionalFormatting>
  <conditionalFormatting sqref="FB23">
    <cfRule type="containsText" dxfId="13950" priority="333" operator="containsText" text="Leav">
      <formula>NOT(ISERROR(SEARCH(("Leav"),(FB23))))</formula>
    </cfRule>
  </conditionalFormatting>
  <conditionalFormatting sqref="FB23">
    <cfRule type="containsText" dxfId="13949" priority="334" operator="containsText" text="Holi">
      <formula>NOT(ISERROR(SEARCH(("Holi"),(FB23))))</formula>
    </cfRule>
  </conditionalFormatting>
  <conditionalFormatting sqref="FB23">
    <cfRule type="containsText" dxfId="13948" priority="335" operator="containsText" text="Orie">
      <formula>NOT(ISERROR(SEARCH(("Orie"),(FB23))))</formula>
    </cfRule>
  </conditionalFormatting>
  <conditionalFormatting sqref="FB24">
    <cfRule type="containsText" dxfId="13947" priority="326" operator="containsText" text="Pres">
      <formula>NOT(ISERROR(SEARCH(("Pres"),(FB24))))</formula>
    </cfRule>
  </conditionalFormatting>
  <conditionalFormatting sqref="FB24">
    <cfRule type="containsText" dxfId="13946" priority="327" operator="containsText" text="Abs">
      <formula>NOT(ISERROR(SEARCH(("Abs"),(FB24))))</formula>
    </cfRule>
  </conditionalFormatting>
  <conditionalFormatting sqref="FB24">
    <cfRule type="containsText" dxfId="13945" priority="328" operator="containsText" text="Leav">
      <formula>NOT(ISERROR(SEARCH(("Leav"),(FB24))))</formula>
    </cfRule>
  </conditionalFormatting>
  <conditionalFormatting sqref="FB24">
    <cfRule type="containsText" dxfId="13944" priority="329" operator="containsText" text="Holi">
      <formula>NOT(ISERROR(SEARCH(("Holi"),(FB24))))</formula>
    </cfRule>
  </conditionalFormatting>
  <conditionalFormatting sqref="FB24">
    <cfRule type="containsText" dxfId="13943" priority="330" operator="containsText" text="Orie">
      <formula>NOT(ISERROR(SEARCH(("Orie"),(FB24))))</formula>
    </cfRule>
  </conditionalFormatting>
  <conditionalFormatting sqref="FB25">
    <cfRule type="containsText" dxfId="13942" priority="321" operator="containsText" text="Pres">
      <formula>NOT(ISERROR(SEARCH(("Pres"),(FB25))))</formula>
    </cfRule>
  </conditionalFormatting>
  <conditionalFormatting sqref="FB25">
    <cfRule type="containsText" dxfId="13941" priority="322" operator="containsText" text="Abs">
      <formula>NOT(ISERROR(SEARCH(("Abs"),(FB25))))</formula>
    </cfRule>
  </conditionalFormatting>
  <conditionalFormatting sqref="FB25">
    <cfRule type="containsText" dxfId="13940" priority="323" operator="containsText" text="Leav">
      <formula>NOT(ISERROR(SEARCH(("Leav"),(FB25))))</formula>
    </cfRule>
  </conditionalFormatting>
  <conditionalFormatting sqref="FB25">
    <cfRule type="containsText" dxfId="13939" priority="324" operator="containsText" text="Holi">
      <formula>NOT(ISERROR(SEARCH(("Holi"),(FB25))))</formula>
    </cfRule>
  </conditionalFormatting>
  <conditionalFormatting sqref="FB25">
    <cfRule type="containsText" dxfId="13938" priority="325" operator="containsText" text="Orie">
      <formula>NOT(ISERROR(SEARCH(("Orie"),(FB25))))</formula>
    </cfRule>
  </conditionalFormatting>
  <conditionalFormatting sqref="FB26">
    <cfRule type="containsText" dxfId="13937" priority="316" operator="containsText" text="Pres">
      <formula>NOT(ISERROR(SEARCH(("Pres"),(FB26))))</formula>
    </cfRule>
  </conditionalFormatting>
  <conditionalFormatting sqref="FB26">
    <cfRule type="containsText" dxfId="13936" priority="317" operator="containsText" text="Abs">
      <formula>NOT(ISERROR(SEARCH(("Abs"),(FB26))))</formula>
    </cfRule>
  </conditionalFormatting>
  <conditionalFormatting sqref="FB26">
    <cfRule type="containsText" dxfId="13935" priority="318" operator="containsText" text="Leav">
      <formula>NOT(ISERROR(SEARCH(("Leav"),(FB26))))</formula>
    </cfRule>
  </conditionalFormatting>
  <conditionalFormatting sqref="FB26">
    <cfRule type="containsText" dxfId="13934" priority="319" operator="containsText" text="Holi">
      <formula>NOT(ISERROR(SEARCH(("Holi"),(FB26))))</formula>
    </cfRule>
  </conditionalFormatting>
  <conditionalFormatting sqref="FB26">
    <cfRule type="containsText" dxfId="13933" priority="320" operator="containsText" text="Orie">
      <formula>NOT(ISERROR(SEARCH(("Orie"),(FB26))))</formula>
    </cfRule>
  </conditionalFormatting>
  <conditionalFormatting sqref="FB27">
    <cfRule type="containsText" dxfId="13932" priority="311" operator="containsText" text="Pres">
      <formula>NOT(ISERROR(SEARCH(("Pres"),(FB27))))</formula>
    </cfRule>
  </conditionalFormatting>
  <conditionalFormatting sqref="FB27">
    <cfRule type="containsText" dxfId="13931" priority="312" operator="containsText" text="Abs">
      <formula>NOT(ISERROR(SEARCH(("Abs"),(FB27))))</formula>
    </cfRule>
  </conditionalFormatting>
  <conditionalFormatting sqref="FB27">
    <cfRule type="containsText" dxfId="13930" priority="313" operator="containsText" text="Leav">
      <formula>NOT(ISERROR(SEARCH(("Leav"),(FB27))))</formula>
    </cfRule>
  </conditionalFormatting>
  <conditionalFormatting sqref="FB27">
    <cfRule type="containsText" dxfId="13929" priority="314" operator="containsText" text="Holi">
      <formula>NOT(ISERROR(SEARCH(("Holi"),(FB27))))</formula>
    </cfRule>
  </conditionalFormatting>
  <conditionalFormatting sqref="FB27">
    <cfRule type="containsText" dxfId="13928" priority="315" operator="containsText" text="Orie">
      <formula>NOT(ISERROR(SEARCH(("Orie"),(FB27))))</formula>
    </cfRule>
  </conditionalFormatting>
  <conditionalFormatting sqref="FB28">
    <cfRule type="containsText" dxfId="13927" priority="306" operator="containsText" text="Pres">
      <formula>NOT(ISERROR(SEARCH(("Pres"),(FB28))))</formula>
    </cfRule>
  </conditionalFormatting>
  <conditionalFormatting sqref="FB28">
    <cfRule type="containsText" dxfId="13926" priority="307" operator="containsText" text="Abs">
      <formula>NOT(ISERROR(SEARCH(("Abs"),(FB28))))</formula>
    </cfRule>
  </conditionalFormatting>
  <conditionalFormatting sqref="FB28">
    <cfRule type="containsText" dxfId="13925" priority="308" operator="containsText" text="Leav">
      <formula>NOT(ISERROR(SEARCH(("Leav"),(FB28))))</formula>
    </cfRule>
  </conditionalFormatting>
  <conditionalFormatting sqref="FB28">
    <cfRule type="containsText" dxfId="13924" priority="309" operator="containsText" text="Holi">
      <formula>NOT(ISERROR(SEARCH(("Holi"),(FB28))))</formula>
    </cfRule>
  </conditionalFormatting>
  <conditionalFormatting sqref="FB28">
    <cfRule type="containsText" dxfId="13923" priority="310" operator="containsText" text="Orie">
      <formula>NOT(ISERROR(SEARCH(("Orie"),(FB28))))</formula>
    </cfRule>
  </conditionalFormatting>
  <conditionalFormatting sqref="FB29">
    <cfRule type="containsText" dxfId="13922" priority="301" operator="containsText" text="Pres">
      <formula>NOT(ISERROR(SEARCH(("Pres"),(FB29))))</formula>
    </cfRule>
  </conditionalFormatting>
  <conditionalFormatting sqref="FB29">
    <cfRule type="containsText" dxfId="13921" priority="302" operator="containsText" text="Abs">
      <formula>NOT(ISERROR(SEARCH(("Abs"),(FB29))))</formula>
    </cfRule>
  </conditionalFormatting>
  <conditionalFormatting sqref="FB29">
    <cfRule type="containsText" dxfId="13920" priority="303" operator="containsText" text="Leav">
      <formula>NOT(ISERROR(SEARCH(("Leav"),(FB29))))</formula>
    </cfRule>
  </conditionalFormatting>
  <conditionalFormatting sqref="FB29">
    <cfRule type="containsText" dxfId="13919" priority="304" operator="containsText" text="Holi">
      <formula>NOT(ISERROR(SEARCH(("Holi"),(FB29))))</formula>
    </cfRule>
  </conditionalFormatting>
  <conditionalFormatting sqref="FB29">
    <cfRule type="containsText" dxfId="13918" priority="305" operator="containsText" text="Orie">
      <formula>NOT(ISERROR(SEARCH(("Orie"),(FB29))))</formula>
    </cfRule>
  </conditionalFormatting>
  <conditionalFormatting sqref="FB31">
    <cfRule type="containsText" dxfId="13917" priority="296" operator="containsText" text="Pres">
      <formula>NOT(ISERROR(SEARCH(("Pres"),(FB31))))</formula>
    </cfRule>
  </conditionalFormatting>
  <conditionalFormatting sqref="FB31">
    <cfRule type="containsText" dxfId="13916" priority="297" operator="containsText" text="Abs">
      <formula>NOT(ISERROR(SEARCH(("Abs"),(FB31))))</formula>
    </cfRule>
  </conditionalFormatting>
  <conditionalFormatting sqref="FB31">
    <cfRule type="containsText" dxfId="13915" priority="298" operator="containsText" text="Leav">
      <formula>NOT(ISERROR(SEARCH(("Leav"),(FB31))))</formula>
    </cfRule>
  </conditionalFormatting>
  <conditionalFormatting sqref="FB31">
    <cfRule type="containsText" dxfId="13914" priority="299" operator="containsText" text="Holi">
      <formula>NOT(ISERROR(SEARCH(("Holi"),(FB31))))</formula>
    </cfRule>
  </conditionalFormatting>
  <conditionalFormatting sqref="FB31">
    <cfRule type="containsText" dxfId="13913" priority="300" operator="containsText" text="Orie">
      <formula>NOT(ISERROR(SEARCH(("Orie"),(FB31))))</formula>
    </cfRule>
  </conditionalFormatting>
  <conditionalFormatting sqref="FB32:FB33">
    <cfRule type="containsText" dxfId="13912" priority="291" operator="containsText" text="Pres">
      <formula>NOT(ISERROR(SEARCH(("Pres"),(FB32))))</formula>
    </cfRule>
  </conditionalFormatting>
  <conditionalFormatting sqref="FB32:FB33">
    <cfRule type="containsText" dxfId="13911" priority="292" operator="containsText" text="Abs">
      <formula>NOT(ISERROR(SEARCH(("Abs"),(FB32))))</formula>
    </cfRule>
  </conditionalFormatting>
  <conditionalFormatting sqref="FB32:FB33">
    <cfRule type="containsText" dxfId="13910" priority="293" operator="containsText" text="Leav">
      <formula>NOT(ISERROR(SEARCH(("Leav"),(FB32))))</formula>
    </cfRule>
  </conditionalFormatting>
  <conditionalFormatting sqref="FB32:FB33">
    <cfRule type="containsText" dxfId="13909" priority="294" operator="containsText" text="Holi">
      <formula>NOT(ISERROR(SEARCH(("Holi"),(FB32))))</formula>
    </cfRule>
  </conditionalFormatting>
  <conditionalFormatting sqref="FB32:FB33">
    <cfRule type="containsText" dxfId="13908" priority="295" operator="containsText" text="Orie">
      <formula>NOT(ISERROR(SEARCH(("Orie"),(FB32))))</formula>
    </cfRule>
  </conditionalFormatting>
  <conditionalFormatting sqref="FB34">
    <cfRule type="containsText" dxfId="13907" priority="286" operator="containsText" text="Pres">
      <formula>NOT(ISERROR(SEARCH(("Pres"),(FB34))))</formula>
    </cfRule>
  </conditionalFormatting>
  <conditionalFormatting sqref="FB34">
    <cfRule type="containsText" dxfId="13906" priority="287" operator="containsText" text="Abs">
      <formula>NOT(ISERROR(SEARCH(("Abs"),(FB34))))</formula>
    </cfRule>
  </conditionalFormatting>
  <conditionalFormatting sqref="FB34">
    <cfRule type="containsText" dxfId="13905" priority="288" operator="containsText" text="Leav">
      <formula>NOT(ISERROR(SEARCH(("Leav"),(FB34))))</formula>
    </cfRule>
  </conditionalFormatting>
  <conditionalFormatting sqref="FB34">
    <cfRule type="containsText" dxfId="13904" priority="289" operator="containsText" text="Holi">
      <formula>NOT(ISERROR(SEARCH(("Holi"),(FB34))))</formula>
    </cfRule>
  </conditionalFormatting>
  <conditionalFormatting sqref="FB34">
    <cfRule type="containsText" dxfId="13903" priority="290" operator="containsText" text="Orie">
      <formula>NOT(ISERROR(SEARCH(("Orie"),(FB34))))</formula>
    </cfRule>
  </conditionalFormatting>
  <conditionalFormatting sqref="FB35">
    <cfRule type="containsText" dxfId="13902" priority="281" operator="containsText" text="Pres">
      <formula>NOT(ISERROR(SEARCH(("Pres"),(FB35))))</formula>
    </cfRule>
  </conditionalFormatting>
  <conditionalFormatting sqref="FB35">
    <cfRule type="containsText" dxfId="13901" priority="282" operator="containsText" text="Abs">
      <formula>NOT(ISERROR(SEARCH(("Abs"),(FB35))))</formula>
    </cfRule>
  </conditionalFormatting>
  <conditionalFormatting sqref="FB35">
    <cfRule type="containsText" dxfId="13900" priority="283" operator="containsText" text="Leav">
      <formula>NOT(ISERROR(SEARCH(("Leav"),(FB35))))</formula>
    </cfRule>
  </conditionalFormatting>
  <conditionalFormatting sqref="FB35">
    <cfRule type="containsText" dxfId="13899" priority="284" operator="containsText" text="Holi">
      <formula>NOT(ISERROR(SEARCH(("Holi"),(FB35))))</formula>
    </cfRule>
  </conditionalFormatting>
  <conditionalFormatting sqref="FB35">
    <cfRule type="containsText" dxfId="13898" priority="285" operator="containsText" text="Orie">
      <formula>NOT(ISERROR(SEARCH(("Orie"),(FB35))))</formula>
    </cfRule>
  </conditionalFormatting>
  <conditionalFormatting sqref="FB36">
    <cfRule type="containsText" dxfId="13897" priority="276" operator="containsText" text="Pres">
      <formula>NOT(ISERROR(SEARCH(("Pres"),(FB36))))</formula>
    </cfRule>
  </conditionalFormatting>
  <conditionalFormatting sqref="FB36">
    <cfRule type="containsText" dxfId="13896" priority="277" operator="containsText" text="Abs">
      <formula>NOT(ISERROR(SEARCH(("Abs"),(FB36))))</formula>
    </cfRule>
  </conditionalFormatting>
  <conditionalFormatting sqref="FB36">
    <cfRule type="containsText" dxfId="13895" priority="278" operator="containsText" text="Leav">
      <formula>NOT(ISERROR(SEARCH(("Leav"),(FB36))))</formula>
    </cfRule>
  </conditionalFormatting>
  <conditionalFormatting sqref="FB36">
    <cfRule type="containsText" dxfId="13894" priority="279" operator="containsText" text="Holi">
      <formula>NOT(ISERROR(SEARCH(("Holi"),(FB36))))</formula>
    </cfRule>
  </conditionalFormatting>
  <conditionalFormatting sqref="FB36">
    <cfRule type="containsText" dxfId="13893" priority="280" operator="containsText" text="Orie">
      <formula>NOT(ISERROR(SEARCH(("Orie"),(FB36))))</formula>
    </cfRule>
  </conditionalFormatting>
  <conditionalFormatting sqref="FB38">
    <cfRule type="containsText" dxfId="13892" priority="271" operator="containsText" text="Pres">
      <formula>NOT(ISERROR(SEARCH(("Pres"),(FB38))))</formula>
    </cfRule>
  </conditionalFormatting>
  <conditionalFormatting sqref="FB38">
    <cfRule type="containsText" dxfId="13891" priority="272" operator="containsText" text="Abs">
      <formula>NOT(ISERROR(SEARCH(("Abs"),(FB38))))</formula>
    </cfRule>
  </conditionalFormatting>
  <conditionalFormatting sqref="FB38">
    <cfRule type="containsText" dxfId="13890" priority="273" operator="containsText" text="Leav">
      <formula>NOT(ISERROR(SEARCH(("Leav"),(FB38))))</formula>
    </cfRule>
  </conditionalFormatting>
  <conditionalFormatting sqref="FB38">
    <cfRule type="containsText" dxfId="13889" priority="274" operator="containsText" text="Holi">
      <formula>NOT(ISERROR(SEARCH(("Holi"),(FB38))))</formula>
    </cfRule>
  </conditionalFormatting>
  <conditionalFormatting sqref="FB38">
    <cfRule type="containsText" dxfId="13888" priority="275" operator="containsText" text="Orie">
      <formula>NOT(ISERROR(SEARCH(("Orie"),(FB38))))</formula>
    </cfRule>
  </conditionalFormatting>
  <conditionalFormatting sqref="FB39">
    <cfRule type="containsText" dxfId="13887" priority="266" operator="containsText" text="Pres">
      <formula>NOT(ISERROR(SEARCH(("Pres"),(FB39))))</formula>
    </cfRule>
  </conditionalFormatting>
  <conditionalFormatting sqref="FB39">
    <cfRule type="containsText" dxfId="13886" priority="267" operator="containsText" text="Abs">
      <formula>NOT(ISERROR(SEARCH(("Abs"),(FB39))))</formula>
    </cfRule>
  </conditionalFormatting>
  <conditionalFormatting sqref="FB39">
    <cfRule type="containsText" dxfId="13885" priority="268" operator="containsText" text="Leav">
      <formula>NOT(ISERROR(SEARCH(("Leav"),(FB39))))</formula>
    </cfRule>
  </conditionalFormatting>
  <conditionalFormatting sqref="FB39">
    <cfRule type="containsText" dxfId="13884" priority="269" operator="containsText" text="Holi">
      <formula>NOT(ISERROR(SEARCH(("Holi"),(FB39))))</formula>
    </cfRule>
  </conditionalFormatting>
  <conditionalFormatting sqref="FB39">
    <cfRule type="containsText" dxfId="13883" priority="270" operator="containsText" text="Orie">
      <formula>NOT(ISERROR(SEARCH(("Orie"),(FB39))))</formula>
    </cfRule>
  </conditionalFormatting>
  <conditionalFormatting sqref="FB40:FB42">
    <cfRule type="containsText" dxfId="13882" priority="261" operator="containsText" text="Pres">
      <formula>NOT(ISERROR(SEARCH(("Pres"),(FB40))))</formula>
    </cfRule>
  </conditionalFormatting>
  <conditionalFormatting sqref="FB40:FB42">
    <cfRule type="containsText" dxfId="13881" priority="262" operator="containsText" text="Abs">
      <formula>NOT(ISERROR(SEARCH(("Abs"),(FB40))))</formula>
    </cfRule>
  </conditionalFormatting>
  <conditionalFormatting sqref="FB40:FB42">
    <cfRule type="containsText" dxfId="13880" priority="263" operator="containsText" text="Leav">
      <formula>NOT(ISERROR(SEARCH(("Leav"),(FB40))))</formula>
    </cfRule>
  </conditionalFormatting>
  <conditionalFormatting sqref="FB40:FB42">
    <cfRule type="containsText" dxfId="13879" priority="264" operator="containsText" text="Holi">
      <formula>NOT(ISERROR(SEARCH(("Holi"),(FB40))))</formula>
    </cfRule>
  </conditionalFormatting>
  <conditionalFormatting sqref="FB40:FB42">
    <cfRule type="containsText" dxfId="13878" priority="265" operator="containsText" text="Orie">
      <formula>NOT(ISERROR(SEARCH(("Orie"),(FB40))))</formula>
    </cfRule>
  </conditionalFormatting>
  <conditionalFormatting sqref="FC20:FC29">
    <cfRule type="containsText" dxfId="13877" priority="241" operator="containsText" text="Pres">
      <formula>NOT(ISERROR(SEARCH(("Pres"),(FC20))))</formula>
    </cfRule>
  </conditionalFormatting>
  <conditionalFormatting sqref="FC20:FC29">
    <cfRule type="containsText" dxfId="13876" priority="242" operator="containsText" text="Abs">
      <formula>NOT(ISERROR(SEARCH(("Abs"),(FC20))))</formula>
    </cfRule>
  </conditionalFormatting>
  <conditionalFormatting sqref="FC20:FC29">
    <cfRule type="containsText" dxfId="13875" priority="243" operator="containsText" text="Leav">
      <formula>NOT(ISERROR(SEARCH(("Leav"),(FC20))))</formula>
    </cfRule>
  </conditionalFormatting>
  <conditionalFormatting sqref="FC20:FC29">
    <cfRule type="containsText" dxfId="13874" priority="244" operator="containsText" text="Holi">
      <formula>NOT(ISERROR(SEARCH(("Holi"),(FC20))))</formula>
    </cfRule>
  </conditionalFormatting>
  <conditionalFormatting sqref="FC20:FC29">
    <cfRule type="containsText" dxfId="13873" priority="245" operator="containsText" text="Orie">
      <formula>NOT(ISERROR(SEARCH(("Orie"),(FC20))))</formula>
    </cfRule>
  </conditionalFormatting>
  <conditionalFormatting sqref="FC31:FC32">
    <cfRule type="containsText" dxfId="13872" priority="236" operator="containsText" text="Pres">
      <formula>NOT(ISERROR(SEARCH(("Pres"),(FC31))))</formula>
    </cfRule>
  </conditionalFormatting>
  <conditionalFormatting sqref="FC31:FC32">
    <cfRule type="containsText" dxfId="13871" priority="237" operator="containsText" text="Abs">
      <formula>NOT(ISERROR(SEARCH(("Abs"),(FC31))))</formula>
    </cfRule>
  </conditionalFormatting>
  <conditionalFormatting sqref="FC31:FC32">
    <cfRule type="containsText" dxfId="13870" priority="238" operator="containsText" text="Leav">
      <formula>NOT(ISERROR(SEARCH(("Leav"),(FC31))))</formula>
    </cfRule>
  </conditionalFormatting>
  <conditionalFormatting sqref="FC31:FC32">
    <cfRule type="containsText" dxfId="13869" priority="239" operator="containsText" text="Holi">
      <formula>NOT(ISERROR(SEARCH(("Holi"),(FC31))))</formula>
    </cfRule>
  </conditionalFormatting>
  <conditionalFormatting sqref="FC31:FC32">
    <cfRule type="containsText" dxfId="13868" priority="240" operator="containsText" text="Orie">
      <formula>NOT(ISERROR(SEARCH(("Orie"),(FC31))))</formula>
    </cfRule>
  </conditionalFormatting>
  <conditionalFormatting sqref="FC34:FC40">
    <cfRule type="containsText" dxfId="13867" priority="231" operator="containsText" text="Pres">
      <formula>NOT(ISERROR(SEARCH(("Pres"),(FC34))))</formula>
    </cfRule>
  </conditionalFormatting>
  <conditionalFormatting sqref="FC34:FC40">
    <cfRule type="containsText" dxfId="13866" priority="232" operator="containsText" text="Abs">
      <formula>NOT(ISERROR(SEARCH(("Abs"),(FC34))))</formula>
    </cfRule>
  </conditionalFormatting>
  <conditionalFormatting sqref="FC34:FC40">
    <cfRule type="containsText" dxfId="13865" priority="233" operator="containsText" text="Leav">
      <formula>NOT(ISERROR(SEARCH(("Leav"),(FC34))))</formula>
    </cfRule>
  </conditionalFormatting>
  <conditionalFormatting sqref="FC34:FC40">
    <cfRule type="containsText" dxfId="13864" priority="234" operator="containsText" text="Holi">
      <formula>NOT(ISERROR(SEARCH(("Holi"),(FC34))))</formula>
    </cfRule>
  </conditionalFormatting>
  <conditionalFormatting sqref="FC34:FC40">
    <cfRule type="containsText" dxfId="13863" priority="235" operator="containsText" text="Orie">
      <formula>NOT(ISERROR(SEARCH(("Orie"),(FC34))))</formula>
    </cfRule>
  </conditionalFormatting>
  <conditionalFormatting sqref="FC42">
    <cfRule type="containsText" dxfId="13862" priority="226" operator="containsText" text="Pres">
      <formula>NOT(ISERROR(SEARCH(("Pres"),(FC42))))</formula>
    </cfRule>
  </conditionalFormatting>
  <conditionalFormatting sqref="FC42">
    <cfRule type="containsText" dxfId="13861" priority="227" operator="containsText" text="Abs">
      <formula>NOT(ISERROR(SEARCH(("Abs"),(FC42))))</formula>
    </cfRule>
  </conditionalFormatting>
  <conditionalFormatting sqref="FC42">
    <cfRule type="containsText" dxfId="13860" priority="228" operator="containsText" text="Leav">
      <formula>NOT(ISERROR(SEARCH(("Leav"),(FC42))))</formula>
    </cfRule>
  </conditionalFormatting>
  <conditionalFormatting sqref="FC42">
    <cfRule type="containsText" dxfId="13859" priority="229" operator="containsText" text="Holi">
      <formula>NOT(ISERROR(SEARCH(("Holi"),(FC42))))</formula>
    </cfRule>
  </conditionalFormatting>
  <conditionalFormatting sqref="FC42">
    <cfRule type="containsText" dxfId="13858" priority="230" operator="containsText" text="Orie">
      <formula>NOT(ISERROR(SEARCH(("Orie"),(FC42))))</formula>
    </cfRule>
  </conditionalFormatting>
  <conditionalFormatting sqref="FD18:FD48">
    <cfRule type="containsText" dxfId="13857" priority="221" operator="containsText" text="Pres">
      <formula>NOT(ISERROR(SEARCH(("Pres"),(FD18))))</formula>
    </cfRule>
  </conditionalFormatting>
  <conditionalFormatting sqref="FD18:FD48">
    <cfRule type="containsText" dxfId="13856" priority="222" operator="containsText" text="Abs">
      <formula>NOT(ISERROR(SEARCH(("Abs"),(FD18))))</formula>
    </cfRule>
  </conditionalFormatting>
  <conditionalFormatting sqref="FD18:FD48">
    <cfRule type="containsText" dxfId="13855" priority="223" operator="containsText" text="Leav">
      <formula>NOT(ISERROR(SEARCH(("Leav"),(FD18))))</formula>
    </cfRule>
  </conditionalFormatting>
  <conditionalFormatting sqref="FD18:FD48">
    <cfRule type="containsText" dxfId="13854" priority="224" operator="containsText" text="Holi">
      <formula>NOT(ISERROR(SEARCH(("Holi"),(FD18))))</formula>
    </cfRule>
  </conditionalFormatting>
  <conditionalFormatting sqref="FD18:FD48">
    <cfRule type="containsText" dxfId="13853" priority="225" operator="containsText" text="Orie">
      <formula>NOT(ISERROR(SEARCH(("Orie"),(FD18))))</formula>
    </cfRule>
  </conditionalFormatting>
  <conditionalFormatting sqref="FE18:FE48">
    <cfRule type="containsText" dxfId="13852" priority="216" operator="containsText" text="Pres">
      <formula>NOT(ISERROR(SEARCH(("Pres"),(FE18))))</formula>
    </cfRule>
  </conditionalFormatting>
  <conditionalFormatting sqref="FE18:FE48">
    <cfRule type="containsText" dxfId="13851" priority="217" operator="containsText" text="Abs">
      <formula>NOT(ISERROR(SEARCH(("Abs"),(FE18))))</formula>
    </cfRule>
  </conditionalFormatting>
  <conditionalFormatting sqref="FE18:FE48">
    <cfRule type="containsText" dxfId="13850" priority="218" operator="containsText" text="Leav">
      <formula>NOT(ISERROR(SEARCH(("Leav"),(FE18))))</formula>
    </cfRule>
  </conditionalFormatting>
  <conditionalFormatting sqref="FE18:FE48">
    <cfRule type="containsText" dxfId="13849" priority="219" operator="containsText" text="Holi">
      <formula>NOT(ISERROR(SEARCH(("Holi"),(FE18))))</formula>
    </cfRule>
  </conditionalFormatting>
  <conditionalFormatting sqref="FE18:FE48">
    <cfRule type="containsText" dxfId="13848" priority="220" operator="containsText" text="Orie">
      <formula>NOT(ISERROR(SEARCH(("Orie"),(FE18))))</formula>
    </cfRule>
  </conditionalFormatting>
  <conditionalFormatting sqref="FF23">
    <cfRule type="containsText" dxfId="13847" priority="211" operator="containsText" text="Pres">
      <formula>NOT(ISERROR(SEARCH(("Pres"),(FF23))))</formula>
    </cfRule>
  </conditionalFormatting>
  <conditionalFormatting sqref="FF23">
    <cfRule type="containsText" dxfId="13846" priority="212" operator="containsText" text="Abs">
      <formula>NOT(ISERROR(SEARCH(("Abs"),(FF23))))</formula>
    </cfRule>
  </conditionalFormatting>
  <conditionalFormatting sqref="FF23">
    <cfRule type="containsText" dxfId="13845" priority="213" operator="containsText" text="Leav">
      <formula>NOT(ISERROR(SEARCH(("Leav"),(FF23))))</formula>
    </cfRule>
  </conditionalFormatting>
  <conditionalFormatting sqref="FF23">
    <cfRule type="containsText" dxfId="13844" priority="214" operator="containsText" text="Holi">
      <formula>NOT(ISERROR(SEARCH(("Holi"),(FF23))))</formula>
    </cfRule>
  </conditionalFormatting>
  <conditionalFormatting sqref="FF23">
    <cfRule type="containsText" dxfId="13843" priority="215" operator="containsText" text="Orie">
      <formula>NOT(ISERROR(SEARCH(("Orie"),(FF23))))</formula>
    </cfRule>
  </conditionalFormatting>
  <conditionalFormatting sqref="FF24">
    <cfRule type="containsText" dxfId="13842" priority="206" operator="containsText" text="Pres">
      <formula>NOT(ISERROR(SEARCH(("Pres"),(FF24))))</formula>
    </cfRule>
  </conditionalFormatting>
  <conditionalFormatting sqref="FF24">
    <cfRule type="containsText" dxfId="13841" priority="207" operator="containsText" text="Abs">
      <formula>NOT(ISERROR(SEARCH(("Abs"),(FF24))))</formula>
    </cfRule>
  </conditionalFormatting>
  <conditionalFormatting sqref="FF24">
    <cfRule type="containsText" dxfId="13840" priority="208" operator="containsText" text="Leav">
      <formula>NOT(ISERROR(SEARCH(("Leav"),(FF24))))</formula>
    </cfRule>
  </conditionalFormatting>
  <conditionalFormatting sqref="FF24">
    <cfRule type="containsText" dxfId="13839" priority="209" operator="containsText" text="Holi">
      <formula>NOT(ISERROR(SEARCH(("Holi"),(FF24))))</formula>
    </cfRule>
  </conditionalFormatting>
  <conditionalFormatting sqref="FF24">
    <cfRule type="containsText" dxfId="13838" priority="210" operator="containsText" text="Orie">
      <formula>NOT(ISERROR(SEARCH(("Orie"),(FF24))))</formula>
    </cfRule>
  </conditionalFormatting>
  <conditionalFormatting sqref="FF25">
    <cfRule type="containsText" dxfId="13837" priority="201" operator="containsText" text="Pres">
      <formula>NOT(ISERROR(SEARCH(("Pres"),(FF25))))</formula>
    </cfRule>
  </conditionalFormatting>
  <conditionalFormatting sqref="FF25">
    <cfRule type="containsText" dxfId="13836" priority="202" operator="containsText" text="Abs">
      <formula>NOT(ISERROR(SEARCH(("Abs"),(FF25))))</formula>
    </cfRule>
  </conditionalFormatting>
  <conditionalFormatting sqref="FF25">
    <cfRule type="containsText" dxfId="13835" priority="203" operator="containsText" text="Leav">
      <formula>NOT(ISERROR(SEARCH(("Leav"),(FF25))))</formula>
    </cfRule>
  </conditionalFormatting>
  <conditionalFormatting sqref="FF25">
    <cfRule type="containsText" dxfId="13834" priority="204" operator="containsText" text="Holi">
      <formula>NOT(ISERROR(SEARCH(("Holi"),(FF25))))</formula>
    </cfRule>
  </conditionalFormatting>
  <conditionalFormatting sqref="FF25">
    <cfRule type="containsText" dxfId="13833" priority="205" operator="containsText" text="Orie">
      <formula>NOT(ISERROR(SEARCH(("Orie"),(FF25))))</formula>
    </cfRule>
  </conditionalFormatting>
  <conditionalFormatting sqref="FF26">
    <cfRule type="containsText" dxfId="13832" priority="196" operator="containsText" text="Pres">
      <formula>NOT(ISERROR(SEARCH(("Pres"),(FF26))))</formula>
    </cfRule>
  </conditionalFormatting>
  <conditionalFormatting sqref="FF26">
    <cfRule type="containsText" dxfId="13831" priority="197" operator="containsText" text="Abs">
      <formula>NOT(ISERROR(SEARCH(("Abs"),(FF26))))</formula>
    </cfRule>
  </conditionalFormatting>
  <conditionalFormatting sqref="FF26">
    <cfRule type="containsText" dxfId="13830" priority="198" operator="containsText" text="Leav">
      <formula>NOT(ISERROR(SEARCH(("Leav"),(FF26))))</formula>
    </cfRule>
  </conditionalFormatting>
  <conditionalFormatting sqref="FF26">
    <cfRule type="containsText" dxfId="13829" priority="199" operator="containsText" text="Holi">
      <formula>NOT(ISERROR(SEARCH(("Holi"),(FF26))))</formula>
    </cfRule>
  </conditionalFormatting>
  <conditionalFormatting sqref="FF26">
    <cfRule type="containsText" dxfId="13828" priority="200" operator="containsText" text="Orie">
      <formula>NOT(ISERROR(SEARCH(("Orie"),(FF26))))</formula>
    </cfRule>
  </conditionalFormatting>
  <conditionalFormatting sqref="FF27">
    <cfRule type="containsText" dxfId="13827" priority="191" operator="containsText" text="Pres">
      <formula>NOT(ISERROR(SEARCH(("Pres"),(FF27))))</formula>
    </cfRule>
  </conditionalFormatting>
  <conditionalFormatting sqref="FF27">
    <cfRule type="containsText" dxfId="13826" priority="192" operator="containsText" text="Abs">
      <formula>NOT(ISERROR(SEARCH(("Abs"),(FF27))))</formula>
    </cfRule>
  </conditionalFormatting>
  <conditionalFormatting sqref="FF27">
    <cfRule type="containsText" dxfId="13825" priority="193" operator="containsText" text="Leav">
      <formula>NOT(ISERROR(SEARCH(("Leav"),(FF27))))</formula>
    </cfRule>
  </conditionalFormatting>
  <conditionalFormatting sqref="FF27">
    <cfRule type="containsText" dxfId="13824" priority="194" operator="containsText" text="Holi">
      <formula>NOT(ISERROR(SEARCH(("Holi"),(FF27))))</formula>
    </cfRule>
  </conditionalFormatting>
  <conditionalFormatting sqref="FF27">
    <cfRule type="containsText" dxfId="13823" priority="195" operator="containsText" text="Orie">
      <formula>NOT(ISERROR(SEARCH(("Orie"),(FF27))))</formula>
    </cfRule>
  </conditionalFormatting>
  <conditionalFormatting sqref="FF28">
    <cfRule type="containsText" dxfId="13822" priority="186" operator="containsText" text="Pres">
      <formula>NOT(ISERROR(SEARCH(("Pres"),(FF28))))</formula>
    </cfRule>
  </conditionalFormatting>
  <conditionalFormatting sqref="FF28">
    <cfRule type="containsText" dxfId="13821" priority="187" operator="containsText" text="Abs">
      <formula>NOT(ISERROR(SEARCH(("Abs"),(FF28))))</formula>
    </cfRule>
  </conditionalFormatting>
  <conditionalFormatting sqref="FF28">
    <cfRule type="containsText" dxfId="13820" priority="188" operator="containsText" text="Leav">
      <formula>NOT(ISERROR(SEARCH(("Leav"),(FF28))))</formula>
    </cfRule>
  </conditionalFormatting>
  <conditionalFormatting sqref="FF28">
    <cfRule type="containsText" dxfId="13819" priority="189" operator="containsText" text="Holi">
      <formula>NOT(ISERROR(SEARCH(("Holi"),(FF28))))</formula>
    </cfRule>
  </conditionalFormatting>
  <conditionalFormatting sqref="FF28">
    <cfRule type="containsText" dxfId="13818" priority="190" operator="containsText" text="Orie">
      <formula>NOT(ISERROR(SEARCH(("Orie"),(FF28))))</formula>
    </cfRule>
  </conditionalFormatting>
  <conditionalFormatting sqref="FF29">
    <cfRule type="containsText" dxfId="13817" priority="181" operator="containsText" text="Pres">
      <formula>NOT(ISERROR(SEARCH(("Pres"),(FF29))))</formula>
    </cfRule>
  </conditionalFormatting>
  <conditionalFormatting sqref="FF29">
    <cfRule type="containsText" dxfId="13816" priority="182" operator="containsText" text="Abs">
      <formula>NOT(ISERROR(SEARCH(("Abs"),(FF29))))</formula>
    </cfRule>
  </conditionalFormatting>
  <conditionalFormatting sqref="FF29">
    <cfRule type="containsText" dxfId="13815" priority="183" operator="containsText" text="Leav">
      <formula>NOT(ISERROR(SEARCH(("Leav"),(FF29))))</formula>
    </cfRule>
  </conditionalFormatting>
  <conditionalFormatting sqref="FF29">
    <cfRule type="containsText" dxfId="13814" priority="184" operator="containsText" text="Holi">
      <formula>NOT(ISERROR(SEARCH(("Holi"),(FF29))))</formula>
    </cfRule>
  </conditionalFormatting>
  <conditionalFormatting sqref="FF29">
    <cfRule type="containsText" dxfId="13813" priority="185" operator="containsText" text="Orie">
      <formula>NOT(ISERROR(SEARCH(("Orie"),(FF29))))</formula>
    </cfRule>
  </conditionalFormatting>
  <conditionalFormatting sqref="FF30">
    <cfRule type="containsText" dxfId="13812" priority="176" operator="containsText" text="Pres">
      <formula>NOT(ISERROR(SEARCH(("Pres"),(FF30))))</formula>
    </cfRule>
  </conditionalFormatting>
  <conditionalFormatting sqref="FF30">
    <cfRule type="containsText" dxfId="13811" priority="177" operator="containsText" text="Abs">
      <formula>NOT(ISERROR(SEARCH(("Abs"),(FF30))))</formula>
    </cfRule>
  </conditionalFormatting>
  <conditionalFormatting sqref="FF30">
    <cfRule type="containsText" dxfId="13810" priority="178" operator="containsText" text="Leav">
      <formula>NOT(ISERROR(SEARCH(("Leav"),(FF30))))</formula>
    </cfRule>
  </conditionalFormatting>
  <conditionalFormatting sqref="FF30">
    <cfRule type="containsText" dxfId="13809" priority="179" operator="containsText" text="Holi">
      <formula>NOT(ISERROR(SEARCH(("Holi"),(FF30))))</formula>
    </cfRule>
  </conditionalFormatting>
  <conditionalFormatting sqref="FF30">
    <cfRule type="containsText" dxfId="13808" priority="180" operator="containsText" text="Orie">
      <formula>NOT(ISERROR(SEARCH(("Orie"),(FF30))))</formula>
    </cfRule>
  </conditionalFormatting>
  <conditionalFormatting sqref="FF31">
    <cfRule type="containsText" dxfId="13807" priority="171" operator="containsText" text="Pres">
      <formula>NOT(ISERROR(SEARCH(("Pres"),(FF31))))</formula>
    </cfRule>
  </conditionalFormatting>
  <conditionalFormatting sqref="FF31">
    <cfRule type="containsText" dxfId="13806" priority="172" operator="containsText" text="Abs">
      <formula>NOT(ISERROR(SEARCH(("Abs"),(FF31))))</formula>
    </cfRule>
  </conditionalFormatting>
  <conditionalFormatting sqref="FF31">
    <cfRule type="containsText" dxfId="13805" priority="173" operator="containsText" text="Leav">
      <formula>NOT(ISERROR(SEARCH(("Leav"),(FF31))))</formula>
    </cfRule>
  </conditionalFormatting>
  <conditionalFormatting sqref="FF31">
    <cfRule type="containsText" dxfId="13804" priority="174" operator="containsText" text="Holi">
      <formula>NOT(ISERROR(SEARCH(("Holi"),(FF31))))</formula>
    </cfRule>
  </conditionalFormatting>
  <conditionalFormatting sqref="FF31">
    <cfRule type="containsText" dxfId="13803" priority="175" operator="containsText" text="Orie">
      <formula>NOT(ISERROR(SEARCH(("Orie"),(FF31))))</formula>
    </cfRule>
  </conditionalFormatting>
  <conditionalFormatting sqref="FF32">
    <cfRule type="containsText" dxfId="13802" priority="166" operator="containsText" text="Pres">
      <formula>NOT(ISERROR(SEARCH(("Pres"),(FF32))))</formula>
    </cfRule>
  </conditionalFormatting>
  <conditionalFormatting sqref="FF32">
    <cfRule type="containsText" dxfId="13801" priority="167" operator="containsText" text="Abs">
      <formula>NOT(ISERROR(SEARCH(("Abs"),(FF32))))</formula>
    </cfRule>
  </conditionalFormatting>
  <conditionalFormatting sqref="FF32">
    <cfRule type="containsText" dxfId="13800" priority="168" operator="containsText" text="Leav">
      <formula>NOT(ISERROR(SEARCH(("Leav"),(FF32))))</formula>
    </cfRule>
  </conditionalFormatting>
  <conditionalFormatting sqref="FF32">
    <cfRule type="containsText" dxfId="13799" priority="169" operator="containsText" text="Holi">
      <formula>NOT(ISERROR(SEARCH(("Holi"),(FF32))))</formula>
    </cfRule>
  </conditionalFormatting>
  <conditionalFormatting sqref="FF32">
    <cfRule type="containsText" dxfId="13798" priority="170" operator="containsText" text="Orie">
      <formula>NOT(ISERROR(SEARCH(("Orie"),(FF32))))</formula>
    </cfRule>
  </conditionalFormatting>
  <conditionalFormatting sqref="FF33">
    <cfRule type="containsText" dxfId="13797" priority="161" operator="containsText" text="Pres">
      <formula>NOT(ISERROR(SEARCH(("Pres"),(FF33))))</formula>
    </cfRule>
  </conditionalFormatting>
  <conditionalFormatting sqref="FF33">
    <cfRule type="containsText" dxfId="13796" priority="162" operator="containsText" text="Abs">
      <formula>NOT(ISERROR(SEARCH(("Abs"),(FF33))))</formula>
    </cfRule>
  </conditionalFormatting>
  <conditionalFormatting sqref="FF33">
    <cfRule type="containsText" dxfId="13795" priority="163" operator="containsText" text="Leav">
      <formula>NOT(ISERROR(SEARCH(("Leav"),(FF33))))</formula>
    </cfRule>
  </conditionalFormatting>
  <conditionalFormatting sqref="FF33">
    <cfRule type="containsText" dxfId="13794" priority="164" operator="containsText" text="Holi">
      <formula>NOT(ISERROR(SEARCH(("Holi"),(FF33))))</formula>
    </cfRule>
  </conditionalFormatting>
  <conditionalFormatting sqref="FF33">
    <cfRule type="containsText" dxfId="13793" priority="165" operator="containsText" text="Orie">
      <formula>NOT(ISERROR(SEARCH(("Orie"),(FF33))))</formula>
    </cfRule>
  </conditionalFormatting>
  <conditionalFormatting sqref="FF34">
    <cfRule type="containsText" dxfId="13792" priority="156" operator="containsText" text="Pres">
      <formula>NOT(ISERROR(SEARCH(("Pres"),(FF34))))</formula>
    </cfRule>
  </conditionalFormatting>
  <conditionalFormatting sqref="FF34">
    <cfRule type="containsText" dxfId="13791" priority="157" operator="containsText" text="Abs">
      <formula>NOT(ISERROR(SEARCH(("Abs"),(FF34))))</formula>
    </cfRule>
  </conditionalFormatting>
  <conditionalFormatting sqref="FF34">
    <cfRule type="containsText" dxfId="13790" priority="158" operator="containsText" text="Leav">
      <formula>NOT(ISERROR(SEARCH(("Leav"),(FF34))))</formula>
    </cfRule>
  </conditionalFormatting>
  <conditionalFormatting sqref="FF34">
    <cfRule type="containsText" dxfId="13789" priority="159" operator="containsText" text="Holi">
      <formula>NOT(ISERROR(SEARCH(("Holi"),(FF34))))</formula>
    </cfRule>
  </conditionalFormatting>
  <conditionalFormatting sqref="FF34">
    <cfRule type="containsText" dxfId="13788" priority="160" operator="containsText" text="Orie">
      <formula>NOT(ISERROR(SEARCH(("Orie"),(FF34))))</formula>
    </cfRule>
  </conditionalFormatting>
  <conditionalFormatting sqref="FF35">
    <cfRule type="containsText" dxfId="13787" priority="151" operator="containsText" text="Pres">
      <formula>NOT(ISERROR(SEARCH(("Pres"),(FF35))))</formula>
    </cfRule>
  </conditionalFormatting>
  <conditionalFormatting sqref="FF35">
    <cfRule type="containsText" dxfId="13786" priority="152" operator="containsText" text="Abs">
      <formula>NOT(ISERROR(SEARCH(("Abs"),(FF35))))</formula>
    </cfRule>
  </conditionalFormatting>
  <conditionalFormatting sqref="FF35">
    <cfRule type="containsText" dxfId="13785" priority="153" operator="containsText" text="Leav">
      <formula>NOT(ISERROR(SEARCH(("Leav"),(FF35))))</formula>
    </cfRule>
  </conditionalFormatting>
  <conditionalFormatting sqref="FF35">
    <cfRule type="containsText" dxfId="13784" priority="154" operator="containsText" text="Holi">
      <formula>NOT(ISERROR(SEARCH(("Holi"),(FF35))))</formula>
    </cfRule>
  </conditionalFormatting>
  <conditionalFormatting sqref="FF35">
    <cfRule type="containsText" dxfId="13783" priority="155" operator="containsText" text="Orie">
      <formula>NOT(ISERROR(SEARCH(("Orie"),(FF35))))</formula>
    </cfRule>
  </conditionalFormatting>
  <conditionalFormatting sqref="FF36">
    <cfRule type="containsText" dxfId="13782" priority="146" operator="containsText" text="Pres">
      <formula>NOT(ISERROR(SEARCH(("Pres"),(FF36))))</formula>
    </cfRule>
  </conditionalFormatting>
  <conditionalFormatting sqref="FF36">
    <cfRule type="containsText" dxfId="13781" priority="147" operator="containsText" text="Abs">
      <formula>NOT(ISERROR(SEARCH(("Abs"),(FF36))))</formula>
    </cfRule>
  </conditionalFormatting>
  <conditionalFormatting sqref="FF36">
    <cfRule type="containsText" dxfId="13780" priority="148" operator="containsText" text="Leav">
      <formula>NOT(ISERROR(SEARCH(("Leav"),(FF36))))</formula>
    </cfRule>
  </conditionalFormatting>
  <conditionalFormatting sqref="FF36">
    <cfRule type="containsText" dxfId="13779" priority="149" operator="containsText" text="Holi">
      <formula>NOT(ISERROR(SEARCH(("Holi"),(FF36))))</formula>
    </cfRule>
  </conditionalFormatting>
  <conditionalFormatting sqref="FF36">
    <cfRule type="containsText" dxfId="13778" priority="150" operator="containsText" text="Orie">
      <formula>NOT(ISERROR(SEARCH(("Orie"),(FF36))))</formula>
    </cfRule>
  </conditionalFormatting>
  <conditionalFormatting sqref="FF38:FF39">
    <cfRule type="containsText" dxfId="13777" priority="136" operator="containsText" text="Pres">
      <formula>NOT(ISERROR(SEARCH(("Pres"),(FF38))))</formula>
    </cfRule>
  </conditionalFormatting>
  <conditionalFormatting sqref="FF38:FF39">
    <cfRule type="containsText" dxfId="13776" priority="137" operator="containsText" text="Abs">
      <formula>NOT(ISERROR(SEARCH(("Abs"),(FF38))))</formula>
    </cfRule>
  </conditionalFormatting>
  <conditionalFormatting sqref="FF38:FF39">
    <cfRule type="containsText" dxfId="13775" priority="138" operator="containsText" text="Leav">
      <formula>NOT(ISERROR(SEARCH(("Leav"),(FF38))))</formula>
    </cfRule>
  </conditionalFormatting>
  <conditionalFormatting sqref="FF38:FF39">
    <cfRule type="containsText" dxfId="13774" priority="139" operator="containsText" text="Holi">
      <formula>NOT(ISERROR(SEARCH(("Holi"),(FF38))))</formula>
    </cfRule>
  </conditionalFormatting>
  <conditionalFormatting sqref="FF38:FF39">
    <cfRule type="containsText" dxfId="13773" priority="140" operator="containsText" text="Orie">
      <formula>NOT(ISERROR(SEARCH(("Orie"),(FF38))))</formula>
    </cfRule>
  </conditionalFormatting>
  <conditionalFormatting sqref="FF40">
    <cfRule type="containsText" dxfId="13772" priority="131" operator="containsText" text="Pres">
      <formula>NOT(ISERROR(SEARCH(("Pres"),(FF40))))</formula>
    </cfRule>
  </conditionalFormatting>
  <conditionalFormatting sqref="FF40">
    <cfRule type="containsText" dxfId="13771" priority="132" operator="containsText" text="Abs">
      <formula>NOT(ISERROR(SEARCH(("Abs"),(FF40))))</formula>
    </cfRule>
  </conditionalFormatting>
  <conditionalFormatting sqref="FF40">
    <cfRule type="containsText" dxfId="13770" priority="133" operator="containsText" text="Leav">
      <formula>NOT(ISERROR(SEARCH(("Leav"),(FF40))))</formula>
    </cfRule>
  </conditionalFormatting>
  <conditionalFormatting sqref="FF40">
    <cfRule type="containsText" dxfId="13769" priority="134" operator="containsText" text="Holi">
      <formula>NOT(ISERROR(SEARCH(("Holi"),(FF40))))</formula>
    </cfRule>
  </conditionalFormatting>
  <conditionalFormatting sqref="FF40">
    <cfRule type="containsText" dxfId="13768" priority="135" operator="containsText" text="Orie">
      <formula>NOT(ISERROR(SEARCH(("Orie"),(FF40))))</formula>
    </cfRule>
  </conditionalFormatting>
  <conditionalFormatting sqref="FF41">
    <cfRule type="containsText" dxfId="13767" priority="126" operator="containsText" text="Pres">
      <formula>NOT(ISERROR(SEARCH(("Pres"),(FF41))))</formula>
    </cfRule>
  </conditionalFormatting>
  <conditionalFormatting sqref="FF41">
    <cfRule type="containsText" dxfId="13766" priority="127" operator="containsText" text="Abs">
      <formula>NOT(ISERROR(SEARCH(("Abs"),(FF41))))</formula>
    </cfRule>
  </conditionalFormatting>
  <conditionalFormatting sqref="FF41">
    <cfRule type="containsText" dxfId="13765" priority="128" operator="containsText" text="Leav">
      <formula>NOT(ISERROR(SEARCH(("Leav"),(FF41))))</formula>
    </cfRule>
  </conditionalFormatting>
  <conditionalFormatting sqref="FF41">
    <cfRule type="containsText" dxfId="13764" priority="129" operator="containsText" text="Holi">
      <formula>NOT(ISERROR(SEARCH(("Holi"),(FF41))))</formula>
    </cfRule>
  </conditionalFormatting>
  <conditionalFormatting sqref="FF41">
    <cfRule type="containsText" dxfId="13763" priority="130" operator="containsText" text="Orie">
      <formula>NOT(ISERROR(SEARCH(("Orie"),(FF41))))</formula>
    </cfRule>
  </conditionalFormatting>
  <conditionalFormatting sqref="FF42">
    <cfRule type="containsText" dxfId="13762" priority="121" operator="containsText" text="Pres">
      <formula>NOT(ISERROR(SEARCH(("Pres"),(FF42))))</formula>
    </cfRule>
  </conditionalFormatting>
  <conditionalFormatting sqref="FF42">
    <cfRule type="containsText" dxfId="13761" priority="122" operator="containsText" text="Abs">
      <formula>NOT(ISERROR(SEARCH(("Abs"),(FF42))))</formula>
    </cfRule>
  </conditionalFormatting>
  <conditionalFormatting sqref="FF42">
    <cfRule type="containsText" dxfId="13760" priority="123" operator="containsText" text="Leav">
      <formula>NOT(ISERROR(SEARCH(("Leav"),(FF42))))</formula>
    </cfRule>
  </conditionalFormatting>
  <conditionalFormatting sqref="FF42">
    <cfRule type="containsText" dxfId="13759" priority="124" operator="containsText" text="Holi">
      <formula>NOT(ISERROR(SEARCH(("Holi"),(FF42))))</formula>
    </cfRule>
  </conditionalFormatting>
  <conditionalFormatting sqref="FF42">
    <cfRule type="containsText" dxfId="13758" priority="125" operator="containsText" text="Orie">
      <formula>NOT(ISERROR(SEARCH(("Orie"),(FF42))))</formula>
    </cfRule>
  </conditionalFormatting>
  <conditionalFormatting sqref="FG23">
    <cfRule type="containsText" dxfId="13757" priority="116" operator="containsText" text="Pres">
      <formula>NOT(ISERROR(SEARCH(("Pres"),(FG23))))</formula>
    </cfRule>
  </conditionalFormatting>
  <conditionalFormatting sqref="FG23">
    <cfRule type="containsText" dxfId="13756" priority="117" operator="containsText" text="Abs">
      <formula>NOT(ISERROR(SEARCH(("Abs"),(FG23))))</formula>
    </cfRule>
  </conditionalFormatting>
  <conditionalFormatting sqref="FG23">
    <cfRule type="containsText" dxfId="13755" priority="118" operator="containsText" text="Leav">
      <formula>NOT(ISERROR(SEARCH(("Leav"),(FG23))))</formula>
    </cfRule>
  </conditionalFormatting>
  <conditionalFormatting sqref="FG23">
    <cfRule type="containsText" dxfId="13754" priority="119" operator="containsText" text="Holi">
      <formula>NOT(ISERROR(SEARCH(("Holi"),(FG23))))</formula>
    </cfRule>
  </conditionalFormatting>
  <conditionalFormatting sqref="FG23">
    <cfRule type="containsText" dxfId="13753" priority="120" operator="containsText" text="Orie">
      <formula>NOT(ISERROR(SEARCH(("Orie"),(FG23))))</formula>
    </cfRule>
  </conditionalFormatting>
  <conditionalFormatting sqref="FG24">
    <cfRule type="containsText" dxfId="13752" priority="111" operator="containsText" text="Pres">
      <formula>NOT(ISERROR(SEARCH(("Pres"),(FG24))))</formula>
    </cfRule>
  </conditionalFormatting>
  <conditionalFormatting sqref="FG24">
    <cfRule type="containsText" dxfId="13751" priority="112" operator="containsText" text="Abs">
      <formula>NOT(ISERROR(SEARCH(("Abs"),(FG24))))</formula>
    </cfRule>
  </conditionalFormatting>
  <conditionalFormatting sqref="FG24">
    <cfRule type="containsText" dxfId="13750" priority="113" operator="containsText" text="Leav">
      <formula>NOT(ISERROR(SEARCH(("Leav"),(FG24))))</formula>
    </cfRule>
  </conditionalFormatting>
  <conditionalFormatting sqref="FG24">
    <cfRule type="containsText" dxfId="13749" priority="114" operator="containsText" text="Holi">
      <formula>NOT(ISERROR(SEARCH(("Holi"),(FG24))))</formula>
    </cfRule>
  </conditionalFormatting>
  <conditionalFormatting sqref="FG24">
    <cfRule type="containsText" dxfId="13748" priority="115" operator="containsText" text="Orie">
      <formula>NOT(ISERROR(SEARCH(("Orie"),(FG24))))</formula>
    </cfRule>
  </conditionalFormatting>
  <conditionalFormatting sqref="FG25">
    <cfRule type="containsText" dxfId="13747" priority="106" operator="containsText" text="Pres">
      <formula>NOT(ISERROR(SEARCH(("Pres"),(FG25))))</formula>
    </cfRule>
  </conditionalFormatting>
  <conditionalFormatting sqref="FG25">
    <cfRule type="containsText" dxfId="13746" priority="107" operator="containsText" text="Abs">
      <formula>NOT(ISERROR(SEARCH(("Abs"),(FG25))))</formula>
    </cfRule>
  </conditionalFormatting>
  <conditionalFormatting sqref="FG25">
    <cfRule type="containsText" dxfId="13745" priority="108" operator="containsText" text="Leav">
      <formula>NOT(ISERROR(SEARCH(("Leav"),(FG25))))</formula>
    </cfRule>
  </conditionalFormatting>
  <conditionalFormatting sqref="FG25">
    <cfRule type="containsText" dxfId="13744" priority="109" operator="containsText" text="Holi">
      <formula>NOT(ISERROR(SEARCH(("Holi"),(FG25))))</formula>
    </cfRule>
  </conditionalFormatting>
  <conditionalFormatting sqref="FG25">
    <cfRule type="containsText" dxfId="13743" priority="110" operator="containsText" text="Orie">
      <formula>NOT(ISERROR(SEARCH(("Orie"),(FG25))))</formula>
    </cfRule>
  </conditionalFormatting>
  <conditionalFormatting sqref="FG26">
    <cfRule type="containsText" dxfId="13742" priority="101" operator="containsText" text="Pres">
      <formula>NOT(ISERROR(SEARCH(("Pres"),(FG26))))</formula>
    </cfRule>
  </conditionalFormatting>
  <conditionalFormatting sqref="FG26">
    <cfRule type="containsText" dxfId="13741" priority="102" operator="containsText" text="Abs">
      <formula>NOT(ISERROR(SEARCH(("Abs"),(FG26))))</formula>
    </cfRule>
  </conditionalFormatting>
  <conditionalFormatting sqref="FG26">
    <cfRule type="containsText" dxfId="13740" priority="103" operator="containsText" text="Leav">
      <formula>NOT(ISERROR(SEARCH(("Leav"),(FG26))))</formula>
    </cfRule>
  </conditionalFormatting>
  <conditionalFormatting sqref="FG26">
    <cfRule type="containsText" dxfId="13739" priority="104" operator="containsText" text="Holi">
      <formula>NOT(ISERROR(SEARCH(("Holi"),(FG26))))</formula>
    </cfRule>
  </conditionalFormatting>
  <conditionalFormatting sqref="FG26">
    <cfRule type="containsText" dxfId="13738" priority="105" operator="containsText" text="Orie">
      <formula>NOT(ISERROR(SEARCH(("Orie"),(FG26))))</formula>
    </cfRule>
  </conditionalFormatting>
  <conditionalFormatting sqref="FG27">
    <cfRule type="containsText" dxfId="13737" priority="96" operator="containsText" text="Pres">
      <formula>NOT(ISERROR(SEARCH(("Pres"),(FG27))))</formula>
    </cfRule>
  </conditionalFormatting>
  <conditionalFormatting sqref="FG27">
    <cfRule type="containsText" dxfId="13736" priority="97" operator="containsText" text="Abs">
      <formula>NOT(ISERROR(SEARCH(("Abs"),(FG27))))</formula>
    </cfRule>
  </conditionalFormatting>
  <conditionalFormatting sqref="FG27">
    <cfRule type="containsText" dxfId="13735" priority="98" operator="containsText" text="Leav">
      <formula>NOT(ISERROR(SEARCH(("Leav"),(FG27))))</formula>
    </cfRule>
  </conditionalFormatting>
  <conditionalFormatting sqref="FG27">
    <cfRule type="containsText" dxfId="13734" priority="99" operator="containsText" text="Holi">
      <formula>NOT(ISERROR(SEARCH(("Holi"),(FG27))))</formula>
    </cfRule>
  </conditionalFormatting>
  <conditionalFormatting sqref="FG27">
    <cfRule type="containsText" dxfId="13733" priority="100" operator="containsText" text="Orie">
      <formula>NOT(ISERROR(SEARCH(("Orie"),(FG27))))</formula>
    </cfRule>
  </conditionalFormatting>
  <conditionalFormatting sqref="FG28:FG40">
    <cfRule type="containsText" dxfId="13732" priority="91" operator="containsText" text="Pres">
      <formula>NOT(ISERROR(SEARCH(("Pres"),(FG28))))</formula>
    </cfRule>
  </conditionalFormatting>
  <conditionalFormatting sqref="FG28:FG40">
    <cfRule type="containsText" dxfId="13731" priority="92" operator="containsText" text="Abs">
      <formula>NOT(ISERROR(SEARCH(("Abs"),(FG28))))</formula>
    </cfRule>
  </conditionalFormatting>
  <conditionalFormatting sqref="FG28:FG40">
    <cfRule type="containsText" dxfId="13730" priority="93" operator="containsText" text="Leav">
      <formula>NOT(ISERROR(SEARCH(("Leav"),(FG28))))</formula>
    </cfRule>
  </conditionalFormatting>
  <conditionalFormatting sqref="FG28:FG40">
    <cfRule type="containsText" dxfId="13729" priority="94" operator="containsText" text="Holi">
      <formula>NOT(ISERROR(SEARCH(("Holi"),(FG28))))</formula>
    </cfRule>
  </conditionalFormatting>
  <conditionalFormatting sqref="FG28:FG40">
    <cfRule type="containsText" dxfId="13728" priority="95" operator="containsText" text="Orie">
      <formula>NOT(ISERROR(SEARCH(("Orie"),(FG28))))</formula>
    </cfRule>
  </conditionalFormatting>
  <conditionalFormatting sqref="FG42">
    <cfRule type="containsText" dxfId="13727" priority="86" operator="containsText" text="Pres">
      <formula>NOT(ISERROR(SEARCH(("Pres"),(FG42))))</formula>
    </cfRule>
  </conditionalFormatting>
  <conditionalFormatting sqref="FG42">
    <cfRule type="containsText" dxfId="13726" priority="87" operator="containsText" text="Abs">
      <formula>NOT(ISERROR(SEARCH(("Abs"),(FG42))))</formula>
    </cfRule>
  </conditionalFormatting>
  <conditionalFormatting sqref="FG42">
    <cfRule type="containsText" dxfId="13725" priority="88" operator="containsText" text="Leav">
      <formula>NOT(ISERROR(SEARCH(("Leav"),(FG42))))</formula>
    </cfRule>
  </conditionalFormatting>
  <conditionalFormatting sqref="FG42">
    <cfRule type="containsText" dxfId="13724" priority="89" operator="containsText" text="Holi">
      <formula>NOT(ISERROR(SEARCH(("Holi"),(FG42))))</formula>
    </cfRule>
  </conditionalFormatting>
  <conditionalFormatting sqref="FG42">
    <cfRule type="containsText" dxfId="13723" priority="90" operator="containsText" text="Orie">
      <formula>NOT(ISERROR(SEARCH(("Orie"),(FG42))))</formula>
    </cfRule>
  </conditionalFormatting>
  <conditionalFormatting sqref="FG41">
    <cfRule type="containsText" dxfId="13722" priority="81" operator="containsText" text="Pres">
      <formula>NOT(ISERROR(SEARCH(("Pres"),(FG41))))</formula>
    </cfRule>
  </conditionalFormatting>
  <conditionalFormatting sqref="FG41">
    <cfRule type="containsText" dxfId="13721" priority="82" operator="containsText" text="Abs">
      <formula>NOT(ISERROR(SEARCH(("Abs"),(FG41))))</formula>
    </cfRule>
  </conditionalFormatting>
  <conditionalFormatting sqref="FG41">
    <cfRule type="containsText" dxfId="13720" priority="83" operator="containsText" text="Leav">
      <formula>NOT(ISERROR(SEARCH(("Leav"),(FG41))))</formula>
    </cfRule>
  </conditionalFormatting>
  <conditionalFormatting sqref="FG41">
    <cfRule type="containsText" dxfId="13719" priority="84" operator="containsText" text="Holi">
      <formula>NOT(ISERROR(SEARCH(("Holi"),(FG41))))</formula>
    </cfRule>
  </conditionalFormatting>
  <conditionalFormatting sqref="FG41">
    <cfRule type="containsText" dxfId="13718" priority="85" operator="containsText" text="Orie">
      <formula>NOT(ISERROR(SEARCH(("Orie"),(FG41))))</formula>
    </cfRule>
  </conditionalFormatting>
  <conditionalFormatting sqref="FH23:FH41">
    <cfRule type="containsText" dxfId="13717" priority="76" operator="containsText" text="Pres">
      <formula>NOT(ISERROR(SEARCH(("Pres"),(FH23))))</formula>
    </cfRule>
  </conditionalFormatting>
  <conditionalFormatting sqref="FH23:FH41">
    <cfRule type="containsText" dxfId="13716" priority="77" operator="containsText" text="Abs">
      <formula>NOT(ISERROR(SEARCH(("Abs"),(FH23))))</formula>
    </cfRule>
  </conditionalFormatting>
  <conditionalFormatting sqref="FH23:FH41">
    <cfRule type="containsText" dxfId="13715" priority="78" operator="containsText" text="Leav">
      <formula>NOT(ISERROR(SEARCH(("Leav"),(FH23))))</formula>
    </cfRule>
  </conditionalFormatting>
  <conditionalFormatting sqref="FH23:FH41">
    <cfRule type="containsText" dxfId="13714" priority="79" operator="containsText" text="Holi">
      <formula>NOT(ISERROR(SEARCH(("Holi"),(FH23))))</formula>
    </cfRule>
  </conditionalFormatting>
  <conditionalFormatting sqref="FH23:FH41">
    <cfRule type="containsText" dxfId="13713" priority="80" operator="containsText" text="Orie">
      <formula>NOT(ISERROR(SEARCH(("Orie"),(FH23))))</formula>
    </cfRule>
  </conditionalFormatting>
  <conditionalFormatting sqref="FI23">
    <cfRule type="containsText" dxfId="13712" priority="71" operator="containsText" text="Pres">
      <formula>NOT(ISERROR(SEARCH(("Pres"),(FI23))))</formula>
    </cfRule>
  </conditionalFormatting>
  <conditionalFormatting sqref="FI23">
    <cfRule type="containsText" dxfId="13711" priority="72" operator="containsText" text="Abs">
      <formula>NOT(ISERROR(SEARCH(("Abs"),(FI23))))</formula>
    </cfRule>
  </conditionalFormatting>
  <conditionalFormatting sqref="FI23">
    <cfRule type="containsText" dxfId="13710" priority="73" operator="containsText" text="Leav">
      <formula>NOT(ISERROR(SEARCH(("Leav"),(FI23))))</formula>
    </cfRule>
  </conditionalFormatting>
  <conditionalFormatting sqref="FI23">
    <cfRule type="containsText" dxfId="13709" priority="74" operator="containsText" text="Holi">
      <formula>NOT(ISERROR(SEARCH(("Holi"),(FI23))))</formula>
    </cfRule>
  </conditionalFormatting>
  <conditionalFormatting sqref="FI23">
    <cfRule type="containsText" dxfId="13708" priority="75" operator="containsText" text="Orie">
      <formula>NOT(ISERROR(SEARCH(("Orie"),(FI23))))</formula>
    </cfRule>
  </conditionalFormatting>
  <conditionalFormatting sqref="FI24">
    <cfRule type="containsText" dxfId="13707" priority="66" operator="containsText" text="Pres">
      <formula>NOT(ISERROR(SEARCH(("Pres"),(FI24))))</formula>
    </cfRule>
  </conditionalFormatting>
  <conditionalFormatting sqref="FI24">
    <cfRule type="containsText" dxfId="13706" priority="67" operator="containsText" text="Abs">
      <formula>NOT(ISERROR(SEARCH(("Abs"),(FI24))))</formula>
    </cfRule>
  </conditionalFormatting>
  <conditionalFormatting sqref="FI24">
    <cfRule type="containsText" dxfId="13705" priority="68" operator="containsText" text="Leav">
      <formula>NOT(ISERROR(SEARCH(("Leav"),(FI24))))</formula>
    </cfRule>
  </conditionalFormatting>
  <conditionalFormatting sqref="FI24">
    <cfRule type="containsText" dxfId="13704" priority="69" operator="containsText" text="Holi">
      <formula>NOT(ISERROR(SEARCH(("Holi"),(FI24))))</formula>
    </cfRule>
  </conditionalFormatting>
  <conditionalFormatting sqref="FI24">
    <cfRule type="containsText" dxfId="13703" priority="70" operator="containsText" text="Orie">
      <formula>NOT(ISERROR(SEARCH(("Orie"),(FI24))))</formula>
    </cfRule>
  </conditionalFormatting>
  <conditionalFormatting sqref="FI25">
    <cfRule type="containsText" dxfId="13702" priority="61" operator="containsText" text="Pres">
      <formula>NOT(ISERROR(SEARCH(("Pres"),(FI25))))</formula>
    </cfRule>
  </conditionalFormatting>
  <conditionalFormatting sqref="FI25">
    <cfRule type="containsText" dxfId="13701" priority="62" operator="containsText" text="Abs">
      <formula>NOT(ISERROR(SEARCH(("Abs"),(FI25))))</formula>
    </cfRule>
  </conditionalFormatting>
  <conditionalFormatting sqref="FI25">
    <cfRule type="containsText" dxfId="13700" priority="63" operator="containsText" text="Leav">
      <formula>NOT(ISERROR(SEARCH(("Leav"),(FI25))))</formula>
    </cfRule>
  </conditionalFormatting>
  <conditionalFormatting sqref="FI25">
    <cfRule type="containsText" dxfId="13699" priority="64" operator="containsText" text="Holi">
      <formula>NOT(ISERROR(SEARCH(("Holi"),(FI25))))</formula>
    </cfRule>
  </conditionalFormatting>
  <conditionalFormatting sqref="FI25">
    <cfRule type="containsText" dxfId="13698" priority="65" operator="containsText" text="Orie">
      <formula>NOT(ISERROR(SEARCH(("Orie"),(FI25))))</formula>
    </cfRule>
  </conditionalFormatting>
  <conditionalFormatting sqref="FI26">
    <cfRule type="containsText" dxfId="13697" priority="56" operator="containsText" text="Pres">
      <formula>NOT(ISERROR(SEARCH(("Pres"),(FI26))))</formula>
    </cfRule>
  </conditionalFormatting>
  <conditionalFormatting sqref="FI26">
    <cfRule type="containsText" dxfId="13696" priority="57" operator="containsText" text="Abs">
      <formula>NOT(ISERROR(SEARCH(("Abs"),(FI26))))</formula>
    </cfRule>
  </conditionalFormatting>
  <conditionalFormatting sqref="FI26">
    <cfRule type="containsText" dxfId="13695" priority="58" operator="containsText" text="Leav">
      <formula>NOT(ISERROR(SEARCH(("Leav"),(FI26))))</formula>
    </cfRule>
  </conditionalFormatting>
  <conditionalFormatting sqref="FI26">
    <cfRule type="containsText" dxfId="13694" priority="59" operator="containsText" text="Holi">
      <formula>NOT(ISERROR(SEARCH(("Holi"),(FI26))))</formula>
    </cfRule>
  </conditionalFormatting>
  <conditionalFormatting sqref="FI26">
    <cfRule type="containsText" dxfId="13693" priority="60" operator="containsText" text="Orie">
      <formula>NOT(ISERROR(SEARCH(("Orie"),(FI26))))</formula>
    </cfRule>
  </conditionalFormatting>
  <conditionalFormatting sqref="FI27">
    <cfRule type="containsText" dxfId="13692" priority="51" operator="containsText" text="Pres">
      <formula>NOT(ISERROR(SEARCH(("Pres"),(FI27))))</formula>
    </cfRule>
  </conditionalFormatting>
  <conditionalFormatting sqref="FI27">
    <cfRule type="containsText" dxfId="13691" priority="52" operator="containsText" text="Abs">
      <formula>NOT(ISERROR(SEARCH(("Abs"),(FI27))))</formula>
    </cfRule>
  </conditionalFormatting>
  <conditionalFormatting sqref="FI27">
    <cfRule type="containsText" dxfId="13690" priority="53" operator="containsText" text="Leav">
      <formula>NOT(ISERROR(SEARCH(("Leav"),(FI27))))</formula>
    </cfRule>
  </conditionalFormatting>
  <conditionalFormatting sqref="FI27">
    <cfRule type="containsText" dxfId="13689" priority="54" operator="containsText" text="Holi">
      <formula>NOT(ISERROR(SEARCH(("Holi"),(FI27))))</formula>
    </cfRule>
  </conditionalFormatting>
  <conditionalFormatting sqref="FI27">
    <cfRule type="containsText" dxfId="13688" priority="55" operator="containsText" text="Orie">
      <formula>NOT(ISERROR(SEARCH(("Orie"),(FI27))))</formula>
    </cfRule>
  </conditionalFormatting>
  <conditionalFormatting sqref="FI28:FI40">
    <cfRule type="containsText" dxfId="13687" priority="46" operator="containsText" text="Pres">
      <formula>NOT(ISERROR(SEARCH(("Pres"),(FI28))))</formula>
    </cfRule>
  </conditionalFormatting>
  <conditionalFormatting sqref="FI28:FI40">
    <cfRule type="containsText" dxfId="13686" priority="47" operator="containsText" text="Abs">
      <formula>NOT(ISERROR(SEARCH(("Abs"),(FI28))))</formula>
    </cfRule>
  </conditionalFormatting>
  <conditionalFormatting sqref="FI28:FI40">
    <cfRule type="containsText" dxfId="13685" priority="48" operator="containsText" text="Leav">
      <formula>NOT(ISERROR(SEARCH(("Leav"),(FI28))))</formula>
    </cfRule>
  </conditionalFormatting>
  <conditionalFormatting sqref="FI28:FI40">
    <cfRule type="containsText" dxfId="13684" priority="49" operator="containsText" text="Holi">
      <formula>NOT(ISERROR(SEARCH(("Holi"),(FI28))))</formula>
    </cfRule>
  </conditionalFormatting>
  <conditionalFormatting sqref="FI28:FI40">
    <cfRule type="containsText" dxfId="13683" priority="50" operator="containsText" text="Orie">
      <formula>NOT(ISERROR(SEARCH(("Orie"),(FI28))))</formula>
    </cfRule>
  </conditionalFormatting>
  <conditionalFormatting sqref="FI41">
    <cfRule type="containsText" dxfId="13682" priority="41" operator="containsText" text="Pres">
      <formula>NOT(ISERROR(SEARCH(("Pres"),(FI41))))</formula>
    </cfRule>
  </conditionalFormatting>
  <conditionalFormatting sqref="FI41">
    <cfRule type="containsText" dxfId="13681" priority="42" operator="containsText" text="Abs">
      <formula>NOT(ISERROR(SEARCH(("Abs"),(FI41))))</formula>
    </cfRule>
  </conditionalFormatting>
  <conditionalFormatting sqref="FI41">
    <cfRule type="containsText" dxfId="13680" priority="43" operator="containsText" text="Leav">
      <formula>NOT(ISERROR(SEARCH(("Leav"),(FI41))))</formula>
    </cfRule>
  </conditionalFormatting>
  <conditionalFormatting sqref="FI41">
    <cfRule type="containsText" dxfId="13679" priority="44" operator="containsText" text="Holi">
      <formula>NOT(ISERROR(SEARCH(("Holi"),(FI41))))</formula>
    </cfRule>
  </conditionalFormatting>
  <conditionalFormatting sqref="FI41">
    <cfRule type="containsText" dxfId="13678" priority="45" operator="containsText" text="Orie">
      <formula>NOT(ISERROR(SEARCH(("Orie"),(FI41))))</formula>
    </cfRule>
  </conditionalFormatting>
  <conditionalFormatting sqref="FJ23:FJ31">
    <cfRule type="containsText" dxfId="13677" priority="36" operator="containsText" text="Pres">
      <formula>NOT(ISERROR(SEARCH(("Pres"),(FJ23))))</formula>
    </cfRule>
  </conditionalFormatting>
  <conditionalFormatting sqref="FJ23:FJ31">
    <cfRule type="containsText" dxfId="13676" priority="37" operator="containsText" text="Abs">
      <formula>NOT(ISERROR(SEARCH(("Abs"),(FJ23))))</formula>
    </cfRule>
  </conditionalFormatting>
  <conditionalFormatting sqref="FJ23:FJ31">
    <cfRule type="containsText" dxfId="13675" priority="38" operator="containsText" text="Leav">
      <formula>NOT(ISERROR(SEARCH(("Leav"),(FJ23))))</formula>
    </cfRule>
  </conditionalFormatting>
  <conditionalFormatting sqref="FJ23:FJ31">
    <cfRule type="containsText" dxfId="13674" priority="39" operator="containsText" text="Holi">
      <formula>NOT(ISERROR(SEARCH(("Holi"),(FJ23))))</formula>
    </cfRule>
  </conditionalFormatting>
  <conditionalFormatting sqref="FJ23:FJ31">
    <cfRule type="containsText" dxfId="13673" priority="40" operator="containsText" text="Orie">
      <formula>NOT(ISERROR(SEARCH(("Orie"),(FJ23))))</formula>
    </cfRule>
  </conditionalFormatting>
  <conditionalFormatting sqref="FK23:FK31">
    <cfRule type="containsText" dxfId="13672" priority="31" operator="containsText" text="Pres">
      <formula>NOT(ISERROR(SEARCH(("Pres"),(FK23))))</formula>
    </cfRule>
  </conditionalFormatting>
  <conditionalFormatting sqref="FK23:FK31">
    <cfRule type="containsText" dxfId="13671" priority="32" operator="containsText" text="Abs">
      <formula>NOT(ISERROR(SEARCH(("Abs"),(FK23))))</formula>
    </cfRule>
  </conditionalFormatting>
  <conditionalFormatting sqref="FK23:FK31">
    <cfRule type="containsText" dxfId="13670" priority="33" operator="containsText" text="Leav">
      <formula>NOT(ISERROR(SEARCH(("Leav"),(FK23))))</formula>
    </cfRule>
  </conditionalFormatting>
  <conditionalFormatting sqref="FK23:FK31">
    <cfRule type="containsText" dxfId="13669" priority="34" operator="containsText" text="Holi">
      <formula>NOT(ISERROR(SEARCH(("Holi"),(FK23))))</formula>
    </cfRule>
  </conditionalFormatting>
  <conditionalFormatting sqref="FK23:FK31">
    <cfRule type="containsText" dxfId="13668" priority="35" operator="containsText" text="Orie">
      <formula>NOT(ISERROR(SEARCH(("Orie"),(FK23))))</formula>
    </cfRule>
  </conditionalFormatting>
  <conditionalFormatting sqref="FJ32:FJ41">
    <cfRule type="containsText" dxfId="13667" priority="26" operator="containsText" text="Pres">
      <formula>NOT(ISERROR(SEARCH(("Pres"),(FJ32))))</formula>
    </cfRule>
  </conditionalFormatting>
  <conditionalFormatting sqref="FJ32:FJ41">
    <cfRule type="containsText" dxfId="13666" priority="27" operator="containsText" text="Abs">
      <formula>NOT(ISERROR(SEARCH(("Abs"),(FJ32))))</formula>
    </cfRule>
  </conditionalFormatting>
  <conditionalFormatting sqref="FJ32:FJ41">
    <cfRule type="containsText" dxfId="13665" priority="28" operator="containsText" text="Leav">
      <formula>NOT(ISERROR(SEARCH(("Leav"),(FJ32))))</formula>
    </cfRule>
  </conditionalFormatting>
  <conditionalFormatting sqref="FJ32:FJ41">
    <cfRule type="containsText" dxfId="13664" priority="29" operator="containsText" text="Holi">
      <formula>NOT(ISERROR(SEARCH(("Holi"),(FJ32))))</formula>
    </cfRule>
  </conditionalFormatting>
  <conditionalFormatting sqref="FJ32:FJ41">
    <cfRule type="containsText" dxfId="13663" priority="30" operator="containsText" text="Orie">
      <formula>NOT(ISERROR(SEARCH(("Orie"),(FJ32))))</formula>
    </cfRule>
  </conditionalFormatting>
  <conditionalFormatting sqref="FK32:FK41">
    <cfRule type="containsText" dxfId="13662" priority="21" operator="containsText" text="Pres">
      <formula>NOT(ISERROR(SEARCH(("Pres"),(FK32))))</formula>
    </cfRule>
  </conditionalFormatting>
  <conditionalFormatting sqref="FK32:FK41">
    <cfRule type="containsText" dxfId="13661" priority="22" operator="containsText" text="Abs">
      <formula>NOT(ISERROR(SEARCH(("Abs"),(FK32))))</formula>
    </cfRule>
  </conditionalFormatting>
  <conditionalFormatting sqref="FK32:FK41">
    <cfRule type="containsText" dxfId="13660" priority="23" operator="containsText" text="Leav">
      <formula>NOT(ISERROR(SEARCH(("Leav"),(FK32))))</formula>
    </cfRule>
  </conditionalFormatting>
  <conditionalFormatting sqref="FK32:FK41">
    <cfRule type="containsText" dxfId="13659" priority="24" operator="containsText" text="Holi">
      <formula>NOT(ISERROR(SEARCH(("Holi"),(FK32))))</formula>
    </cfRule>
  </conditionalFormatting>
  <conditionalFormatting sqref="FK32:FK41">
    <cfRule type="containsText" dxfId="13658" priority="25" operator="containsText" text="Orie">
      <formula>NOT(ISERROR(SEARCH(("Orie"),(FK32))))</formula>
    </cfRule>
  </conditionalFormatting>
  <conditionalFormatting sqref="FL24:FL47">
    <cfRule type="containsText" dxfId="13657" priority="16" operator="containsText" text="Pres">
      <formula>NOT(ISERROR(SEARCH(("Pres"),(FL24))))</formula>
    </cfRule>
  </conditionalFormatting>
  <conditionalFormatting sqref="FL24:FL47">
    <cfRule type="containsText" dxfId="13656" priority="17" operator="containsText" text="Abs">
      <formula>NOT(ISERROR(SEARCH(("Abs"),(FL24))))</formula>
    </cfRule>
  </conditionalFormatting>
  <conditionalFormatting sqref="FL24:FL47">
    <cfRule type="containsText" dxfId="13655" priority="18" operator="containsText" text="Leav">
      <formula>NOT(ISERROR(SEARCH(("Leav"),(FL24))))</formula>
    </cfRule>
  </conditionalFormatting>
  <conditionalFormatting sqref="FL24:FL47">
    <cfRule type="containsText" dxfId="13654" priority="19" operator="containsText" text="Holi">
      <formula>NOT(ISERROR(SEARCH(("Holi"),(FL24))))</formula>
    </cfRule>
  </conditionalFormatting>
  <conditionalFormatting sqref="FL24:FL47">
    <cfRule type="containsText" dxfId="13653" priority="20" operator="containsText" text="Orie">
      <formula>NOT(ISERROR(SEARCH(("Orie"),(FL24))))</formula>
    </cfRule>
  </conditionalFormatting>
  <conditionalFormatting sqref="FM24:FM53">
    <cfRule type="containsText" dxfId="13652" priority="11" operator="containsText" text="Pres">
      <formula>NOT(ISERROR(SEARCH(("Pres"),(FM24))))</formula>
    </cfRule>
  </conditionalFormatting>
  <conditionalFormatting sqref="FM24:FM53">
    <cfRule type="containsText" dxfId="13651" priority="12" operator="containsText" text="Abs">
      <formula>NOT(ISERROR(SEARCH(("Abs"),(FM24))))</formula>
    </cfRule>
  </conditionalFormatting>
  <conditionalFormatting sqref="FM24:FM53">
    <cfRule type="containsText" dxfId="13650" priority="13" operator="containsText" text="Leav">
      <formula>NOT(ISERROR(SEARCH(("Leav"),(FM24))))</formula>
    </cfRule>
  </conditionalFormatting>
  <conditionalFormatting sqref="FM24:FM53">
    <cfRule type="containsText" dxfId="13649" priority="14" operator="containsText" text="Holi">
      <formula>NOT(ISERROR(SEARCH(("Holi"),(FM24))))</formula>
    </cfRule>
  </conditionalFormatting>
  <conditionalFormatting sqref="FM24:FM53">
    <cfRule type="containsText" dxfId="13648" priority="15" operator="containsText" text="Orie">
      <formula>NOT(ISERROR(SEARCH(("Orie"),(FM24))))</formula>
    </cfRule>
  </conditionalFormatting>
  <conditionalFormatting sqref="FN24:FN52">
    <cfRule type="containsText" dxfId="13647" priority="6" operator="containsText" text="Pres">
      <formula>NOT(ISERROR(SEARCH(("Pres"),(FN24))))</formula>
    </cfRule>
  </conditionalFormatting>
  <conditionalFormatting sqref="FN24:FN52">
    <cfRule type="containsText" dxfId="13646" priority="7" operator="containsText" text="Abs">
      <formula>NOT(ISERROR(SEARCH(("Abs"),(FN24))))</formula>
    </cfRule>
  </conditionalFormatting>
  <conditionalFormatting sqref="FN24:FN52">
    <cfRule type="containsText" dxfId="13645" priority="8" operator="containsText" text="Leav">
      <formula>NOT(ISERROR(SEARCH(("Leav"),(FN24))))</formula>
    </cfRule>
  </conditionalFormatting>
  <conditionalFormatting sqref="FN24:FN52">
    <cfRule type="containsText" dxfId="13644" priority="9" operator="containsText" text="Holi">
      <formula>NOT(ISERROR(SEARCH(("Holi"),(FN24))))</formula>
    </cfRule>
  </conditionalFormatting>
  <conditionalFormatting sqref="FN24:FN52">
    <cfRule type="containsText" dxfId="13643" priority="10" operator="containsText" text="Orie">
      <formula>NOT(ISERROR(SEARCH(("Orie"),(FN24))))</formula>
    </cfRule>
  </conditionalFormatting>
  <conditionalFormatting sqref="FO23:FO59">
    <cfRule type="containsText" dxfId="13642" priority="1" operator="containsText" text="Pres">
      <formula>NOT(ISERROR(SEARCH(("Pres"),(FO23))))</formula>
    </cfRule>
  </conditionalFormatting>
  <conditionalFormatting sqref="FO23:FO59">
    <cfRule type="containsText" dxfId="13641" priority="2" operator="containsText" text="Abs">
      <formula>NOT(ISERROR(SEARCH(("Abs"),(FO23))))</formula>
    </cfRule>
  </conditionalFormatting>
  <conditionalFormatting sqref="FO23:FO59">
    <cfRule type="containsText" dxfId="13640" priority="3" operator="containsText" text="Leav">
      <formula>NOT(ISERROR(SEARCH(("Leav"),(FO23))))</formula>
    </cfRule>
  </conditionalFormatting>
  <conditionalFormatting sqref="FO23:FO59">
    <cfRule type="containsText" dxfId="13639" priority="4" operator="containsText" text="Holi">
      <formula>NOT(ISERROR(SEARCH(("Holi"),(FO23))))</formula>
    </cfRule>
  </conditionalFormatting>
  <conditionalFormatting sqref="FO23:FO59">
    <cfRule type="containsText" dxfId="13638" priority="5" operator="containsText" text="Orie">
      <formula>NOT(ISERROR(SEARCH(("Orie"),(FO23))))</formula>
    </cfRule>
  </conditionalFormatting>
  <printOptions horizontalCentered="1" gridLines="1"/>
  <pageMargins left="0.7" right="0.7" top="0.75" bottom="0.75" header="0" footer="0"/>
  <pageSetup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EDF6F62-BBE8-4D89-BDDD-308D7FD3930B}">
          <x14:formula1>
            <xm:f>Ref!$A$1:$A$6</xm:f>
          </x14:formula1>
          <xm:sqref>DD6:DD40 CV6:CV40 CX6:CX40 CT6:CT40 CP6:CP40 CR6:CR40 CN6:CN40 CL6:CL40 DB6:DB40 AD6:AD40 AZ6:AZ40 AF6:AF40 AJ6:AJ40 AH6:AH40 AP6:AP40 AN6:AN40 AL6:AL40 AX6:AX40 AV6:AV40 AT6:AT40 AR6:AR40 BB6:BB40 CF6:CF40 BZ6:BZ40 CB6:CB40 BV6:BV40 BX6:BX40 BR6:BR40 BT6:BT40 BP6:BP40 BN6:BN40 BF6:BF40 BH6:BH40 BJ6:BJ40 BL6:BL40 BD6:BD40 CH6:CH40 CD6:CD40 CJ6:CJ40 CZ6:CZ40 DF16:DF40 DH16:DH40 DJ16:DJ40 DL16:DL18 DL20:DL40 DN16:DN18 DN20:DN40 DP16:DP18 DP20:DP40 DR16:DR18 DR20:DR40 DT16:DT18 DT20:DT21 DT23:DT36 DV16:DV18 DV20:DV21 DV23:DV36 DT38:DT43 DZ16:DZ18 DZ20:DZ21 DZ23:DZ36 DZ38:DZ46 DX16:DX18 DX20:DX21 DX23:DX36 DX38:DX45 EB16:EB18 EB20:EB21 DV38:DV45 EB23:EB36 EB38:EB46 ED16:ED18 ED20:ED21 ED23:ED36 ED38:ED46 EF16:EF18 EF20:EF21 EF23:EF36 EF38:EF46 EH16:EH18 EH20:EH21 EH23:EH36 EH38:EH50 EJ16:EJ51 EL16:EL55 EN16:EN42 FP35 FR35 FT35 FV35 EP16:EP17 EP20:EP21 EP23:EP36 EP38:EP46 ER16:ER52 EV16:EV46 ET16:ET47 EZ16:EZ42 EX16:EX42 FB20:FB21 FB23:FB36 FB38:FB42 FD18:FD48 FF23:FF36 FF38:FF42 FH23:FH41 FJ23:FJ41 FL24:FL47 FN24:FN52</xm:sqref>
        </x14:dataValidation>
        <x14:dataValidation type="list" allowBlank="1" showInputMessage="1" showErrorMessage="1" xr:uid="{E7CB19A4-4EC2-4A0A-9C50-8E749557AF46}">
          <x14:formula1>
            <xm:f>Ref!$C$1:$C$2</xm:f>
          </x14:formula1>
          <xm:sqref>F13:F43</xm:sqref>
        </x14:dataValidation>
        <x14:dataValidation type="list" allowBlank="1" showInputMessage="1" showErrorMessage="1" xr:uid="{449873DE-8E0A-48DC-8E2B-E3FC88A3609D}">
          <x14:formula1>
            <xm:f>Ref!$B$1:$B$7</xm:f>
          </x14:formula1>
          <xm:sqref>A6:A42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EE536-BB29-4930-9AA4-EC7C81FC7F80}">
  <sheetPr filterMode="1">
    <tabColor rgb="FF757171"/>
    <outlinePr summaryBelow="0" summaryRight="0"/>
    <pageSetUpPr fitToPage="1"/>
  </sheetPr>
  <dimension ref="A1:FI992"/>
  <sheetViews>
    <sheetView showGridLines="0" workbookViewId="0">
      <pane xSplit="29" ySplit="5" topLeftCell="AD46" activePane="bottomRight" state="frozen"/>
      <selection pane="bottomRight" activeCell="T46" sqref="T46"/>
      <selection pane="bottomLeft" activeCell="V11" sqref="V11"/>
      <selection pane="topRight" activeCell="V11" sqref="V11"/>
    </sheetView>
  </sheetViews>
  <sheetFormatPr defaultColWidth="14.42578125" defaultRowHeight="15" customHeight="1"/>
  <cols>
    <col min="1" max="1" width="6.140625" customWidth="1"/>
    <col min="2" max="2" width="10.140625" customWidth="1"/>
    <col min="3" max="3" width="20.7109375" customWidth="1"/>
    <col min="4" max="4" width="13.140625" customWidth="1"/>
    <col min="5" max="5" width="9.28515625" customWidth="1"/>
    <col min="6" max="6" width="4.42578125" customWidth="1"/>
    <col min="7" max="7" width="8.7109375" customWidth="1"/>
    <col min="8" max="8" width="11.28515625" customWidth="1"/>
    <col min="9" max="9" width="13.85546875" customWidth="1"/>
    <col min="10" max="10" width="3.7109375" customWidth="1"/>
    <col min="11" max="11" width="11.5703125" customWidth="1"/>
    <col min="12" max="12" width="10.28515625" customWidth="1"/>
    <col min="13" max="13" width="8.7109375" customWidth="1"/>
    <col min="14" max="15" width="8.5703125" customWidth="1"/>
    <col min="16" max="16" width="7.85546875" customWidth="1"/>
    <col min="17" max="17" width="7.140625" customWidth="1"/>
    <col min="18" max="18" width="6.28515625" customWidth="1"/>
    <col min="19" max="19" width="6.140625" customWidth="1"/>
    <col min="20" max="22" width="5.7109375" customWidth="1"/>
    <col min="23" max="23" width="3" customWidth="1"/>
    <col min="24" max="24" width="6.140625" customWidth="1"/>
    <col min="25" max="25" width="5.7109375" bestFit="1" customWidth="1"/>
    <col min="26" max="28" width="3" hidden="1" customWidth="1"/>
    <col min="29" max="29" width="5.140625" customWidth="1"/>
    <col min="30" max="30" width="6.28515625" customWidth="1"/>
    <col min="31" max="91" width="4.42578125" customWidth="1"/>
    <col min="92" max="92" width="10.7109375" customWidth="1"/>
    <col min="93" max="97" width="4.42578125" customWidth="1"/>
    <col min="98" max="98" width="12.85546875" customWidth="1"/>
    <col min="99" max="99" width="5.28515625" customWidth="1"/>
    <col min="100" max="100" width="4.85546875" customWidth="1"/>
    <col min="101" max="101" width="5.5703125" style="129" customWidth="1"/>
    <col min="102" max="102" width="8" style="129" customWidth="1"/>
    <col min="103" max="103" width="6.28515625" style="182" customWidth="1"/>
    <col min="104" max="104" width="10.42578125" style="129" customWidth="1"/>
    <col min="105" max="107" width="4.85546875" style="129" customWidth="1"/>
    <col min="108" max="108" width="7.85546875" style="129" customWidth="1"/>
    <col min="109" max="109" width="9.28515625" style="129" customWidth="1"/>
    <col min="110" max="110" width="8" style="129" customWidth="1"/>
    <col min="111" max="111" width="5.7109375" style="129" customWidth="1"/>
    <col min="112" max="112" width="9.5703125" style="129" customWidth="1"/>
    <col min="113" max="113" width="5.85546875" style="129" customWidth="1"/>
    <col min="114" max="114" width="8.42578125" style="129" customWidth="1"/>
    <col min="115" max="115" width="4.42578125" style="129" customWidth="1"/>
    <col min="116" max="116" width="5.5703125" style="129" customWidth="1"/>
    <col min="117" max="117" width="4.5703125" style="129" customWidth="1"/>
    <col min="118" max="165" width="4.85546875" style="129" customWidth="1"/>
  </cols>
  <sheetData>
    <row r="1" spans="1:165" ht="42" customHeight="1" thickTop="1">
      <c r="A1" s="1" t="s">
        <v>0</v>
      </c>
      <c r="B1" s="2">
        <f>COUNTIF(A:A,"Active")</f>
        <v>0</v>
      </c>
      <c r="C1" s="3" t="s">
        <v>42</v>
      </c>
      <c r="D1" s="3" t="s">
        <v>699</v>
      </c>
      <c r="E1" s="4"/>
      <c r="F1" s="5"/>
      <c r="G1" s="6"/>
      <c r="H1" s="6"/>
      <c r="I1" s="7"/>
      <c r="J1" s="7"/>
      <c r="K1" s="7"/>
      <c r="L1" s="7"/>
      <c r="M1" s="7"/>
      <c r="N1" s="8"/>
      <c r="O1" s="8"/>
      <c r="P1" s="9"/>
      <c r="Q1" s="8"/>
      <c r="R1" s="10"/>
      <c r="S1" s="11"/>
      <c r="T1" s="15"/>
      <c r="U1" s="15"/>
      <c r="V1" s="15"/>
      <c r="W1" s="14"/>
      <c r="X1" s="11"/>
      <c r="Y1" s="12"/>
      <c r="Z1" s="14"/>
      <c r="AA1" s="15" t="s">
        <v>2</v>
      </c>
      <c r="AB1" s="15"/>
      <c r="AC1" s="15"/>
      <c r="AD1" s="16"/>
      <c r="AE1" s="16"/>
      <c r="AF1" s="92"/>
      <c r="AG1" s="92"/>
      <c r="AH1" s="92" t="s">
        <v>54</v>
      </c>
      <c r="AI1" s="92"/>
      <c r="AJ1" s="92" t="s">
        <v>98</v>
      </c>
      <c r="AK1" s="92"/>
      <c r="AL1" s="92" t="s">
        <v>175</v>
      </c>
      <c r="AM1" s="92"/>
      <c r="AN1" s="92" t="s">
        <v>100</v>
      </c>
      <c r="AO1" s="92"/>
      <c r="AP1" s="92" t="s">
        <v>101</v>
      </c>
      <c r="AQ1" s="92"/>
      <c r="AR1" s="92" t="s">
        <v>102</v>
      </c>
      <c r="AS1" s="92"/>
      <c r="AT1" s="92" t="s">
        <v>103</v>
      </c>
      <c r="AU1" s="92"/>
      <c r="AV1" s="92" t="s">
        <v>104</v>
      </c>
      <c r="AW1" s="92"/>
      <c r="AX1" s="92" t="s">
        <v>105</v>
      </c>
      <c r="AY1" s="92"/>
      <c r="AZ1" s="92" t="s">
        <v>106</v>
      </c>
      <c r="BA1" s="92"/>
      <c r="BB1" s="92" t="s">
        <v>77</v>
      </c>
      <c r="BC1" s="92"/>
      <c r="BD1" s="92" t="s">
        <v>78</v>
      </c>
      <c r="BE1" s="92"/>
      <c r="BF1" s="92" t="s">
        <v>79</v>
      </c>
      <c r="BG1" s="92"/>
      <c r="BH1" s="92" t="s">
        <v>80</v>
      </c>
      <c r="BI1" s="92"/>
      <c r="BJ1" s="92" t="s">
        <v>81</v>
      </c>
      <c r="BK1" s="92"/>
      <c r="BL1" s="92" t="s">
        <v>82</v>
      </c>
      <c r="BM1" s="92"/>
      <c r="BN1" s="92" t="s">
        <v>83</v>
      </c>
      <c r="BO1" s="92"/>
      <c r="BP1" s="92" t="s">
        <v>84</v>
      </c>
      <c r="BQ1" s="92"/>
      <c r="BR1" s="92" t="s">
        <v>85</v>
      </c>
      <c r="BS1" s="92"/>
      <c r="BT1" s="92" t="s">
        <v>86</v>
      </c>
      <c r="BU1" s="92"/>
      <c r="BV1" s="92" t="s">
        <v>87</v>
      </c>
      <c r="BW1" s="92"/>
      <c r="BX1" s="92" t="s">
        <v>88</v>
      </c>
      <c r="BY1" s="92"/>
      <c r="BZ1" s="92" t="s">
        <v>89</v>
      </c>
      <c r="CA1" s="92"/>
      <c r="CB1" s="92" t="s">
        <v>90</v>
      </c>
      <c r="CC1" s="92"/>
      <c r="CD1" s="92" t="s">
        <v>91</v>
      </c>
      <c r="CE1" s="92"/>
      <c r="CF1" s="92" t="s">
        <v>92</v>
      </c>
      <c r="CG1" s="92"/>
      <c r="CH1" s="92" t="s">
        <v>93</v>
      </c>
      <c r="CI1" s="16"/>
      <c r="CJ1" s="92" t="s">
        <v>94</v>
      </c>
      <c r="CK1" s="92"/>
      <c r="CL1" s="92" t="s">
        <v>95</v>
      </c>
      <c r="CM1" s="92"/>
      <c r="CN1" s="92" t="s">
        <v>96</v>
      </c>
      <c r="CO1" s="92"/>
      <c r="CP1" s="92" t="s">
        <v>97</v>
      </c>
      <c r="CQ1" s="16"/>
      <c r="CR1" s="92" t="s">
        <v>98</v>
      </c>
      <c r="CS1" s="174"/>
      <c r="CT1" s="183" t="s">
        <v>175</v>
      </c>
      <c r="CU1" s="173"/>
      <c r="CV1" s="297" t="s">
        <v>100</v>
      </c>
      <c r="CX1" s="224" t="s">
        <v>101</v>
      </c>
      <c r="CZ1" s="224" t="s">
        <v>102</v>
      </c>
      <c r="DB1" s="224" t="s">
        <v>103</v>
      </c>
      <c r="DD1" s="224" t="s">
        <v>104</v>
      </c>
      <c r="DF1" s="224" t="s">
        <v>105</v>
      </c>
      <c r="DH1" s="224" t="s">
        <v>106</v>
      </c>
      <c r="DL1" s="273" t="s">
        <v>77</v>
      </c>
      <c r="DN1" s="273" t="s">
        <v>78</v>
      </c>
      <c r="DP1" s="273" t="s">
        <v>79</v>
      </c>
      <c r="DR1" s="273" t="s">
        <v>80</v>
      </c>
      <c r="DT1" s="273" t="s">
        <v>81</v>
      </c>
      <c r="DV1" s="273" t="s">
        <v>82</v>
      </c>
      <c r="DX1" s="273" t="s">
        <v>83</v>
      </c>
      <c r="EB1" s="273" t="s">
        <v>84</v>
      </c>
      <c r="ED1" s="273"/>
    </row>
    <row r="2" spans="1:165">
      <c r="A2" s="958" t="s">
        <v>3</v>
      </c>
      <c r="B2" s="959" t="s">
        <v>4</v>
      </c>
      <c r="C2" s="959" t="s">
        <v>5</v>
      </c>
      <c r="D2" s="959" t="s">
        <v>6</v>
      </c>
      <c r="E2" s="960" t="s">
        <v>7</v>
      </c>
      <c r="F2" s="959" t="s">
        <v>8</v>
      </c>
      <c r="G2" s="961" t="s">
        <v>9</v>
      </c>
      <c r="H2" s="961" t="s">
        <v>10</v>
      </c>
      <c r="I2" s="962" t="s">
        <v>11</v>
      </c>
      <c r="J2" s="963" t="s">
        <v>12</v>
      </c>
      <c r="K2" s="964" t="s">
        <v>13</v>
      </c>
      <c r="L2" s="957" t="s">
        <v>14</v>
      </c>
      <c r="M2" s="951" t="s">
        <v>71</v>
      </c>
      <c r="N2" s="954" t="s">
        <v>16</v>
      </c>
      <c r="O2" s="954" t="s">
        <v>17</v>
      </c>
      <c r="P2" s="955" t="s">
        <v>18</v>
      </c>
      <c r="Q2" s="956" t="s">
        <v>19</v>
      </c>
      <c r="R2" s="965" t="s">
        <v>20</v>
      </c>
      <c r="S2" s="966" t="s">
        <v>21</v>
      </c>
      <c r="T2" s="967" t="s">
        <v>30</v>
      </c>
      <c r="U2" s="945" t="s">
        <v>24</v>
      </c>
      <c r="V2" s="945" t="s">
        <v>72</v>
      </c>
      <c r="W2" s="945" t="s">
        <v>25</v>
      </c>
      <c r="X2" s="968" t="s">
        <v>22</v>
      </c>
      <c r="Y2" s="942" t="s">
        <v>23</v>
      </c>
      <c r="Z2" s="945" t="s">
        <v>26</v>
      </c>
      <c r="AA2" s="945" t="s">
        <v>27</v>
      </c>
      <c r="AB2" s="945" t="s">
        <v>28</v>
      </c>
      <c r="AC2" s="948" t="s">
        <v>73</v>
      </c>
      <c r="AD2" s="252">
        <f>AD5</f>
        <v>44208</v>
      </c>
      <c r="AE2" s="252">
        <f t="shared" ref="AE2:CP2" si="0">AE5</f>
        <v>44208</v>
      </c>
      <c r="AF2" s="252">
        <f t="shared" si="0"/>
        <v>44215</v>
      </c>
      <c r="AG2" s="252">
        <f t="shared" si="0"/>
        <v>44215</v>
      </c>
      <c r="AH2" s="252">
        <f t="shared" si="0"/>
        <v>44222</v>
      </c>
      <c r="AI2" s="252">
        <f t="shared" si="0"/>
        <v>44222</v>
      </c>
      <c r="AJ2" s="252">
        <f t="shared" si="0"/>
        <v>44229</v>
      </c>
      <c r="AK2" s="252">
        <f t="shared" si="0"/>
        <v>44229</v>
      </c>
      <c r="AL2" s="252">
        <f t="shared" si="0"/>
        <v>44236</v>
      </c>
      <c r="AM2" s="252">
        <f t="shared" si="0"/>
        <v>44236</v>
      </c>
      <c r="AN2" s="252">
        <f t="shared" si="0"/>
        <v>44243</v>
      </c>
      <c r="AO2" s="252">
        <f t="shared" si="0"/>
        <v>44243</v>
      </c>
      <c r="AP2" s="252">
        <f t="shared" si="0"/>
        <v>44250</v>
      </c>
      <c r="AQ2" s="252">
        <f t="shared" si="0"/>
        <v>44250</v>
      </c>
      <c r="AR2" s="252">
        <f t="shared" si="0"/>
        <v>44257</v>
      </c>
      <c r="AS2" s="252">
        <f t="shared" si="0"/>
        <v>44257</v>
      </c>
      <c r="AT2" s="252">
        <f t="shared" si="0"/>
        <v>44264</v>
      </c>
      <c r="AU2" s="252">
        <f t="shared" si="0"/>
        <v>44264</v>
      </c>
      <c r="AV2" s="252">
        <f t="shared" si="0"/>
        <v>44271</v>
      </c>
      <c r="AW2" s="252">
        <f t="shared" si="0"/>
        <v>44271</v>
      </c>
      <c r="AX2" s="252">
        <f t="shared" si="0"/>
        <v>44278</v>
      </c>
      <c r="AY2" s="252">
        <f t="shared" si="0"/>
        <v>44278</v>
      </c>
      <c r="AZ2" s="252">
        <f t="shared" si="0"/>
        <v>44285</v>
      </c>
      <c r="BA2" s="252">
        <f t="shared" si="0"/>
        <v>44285</v>
      </c>
      <c r="BB2" s="252">
        <f t="shared" si="0"/>
        <v>44292</v>
      </c>
      <c r="BC2" s="252">
        <f t="shared" si="0"/>
        <v>44292</v>
      </c>
      <c r="BD2" s="252">
        <f t="shared" si="0"/>
        <v>44299</v>
      </c>
      <c r="BE2" s="252">
        <f t="shared" si="0"/>
        <v>44299</v>
      </c>
      <c r="BF2" s="252">
        <f t="shared" si="0"/>
        <v>44306</v>
      </c>
      <c r="BG2" s="252">
        <f t="shared" si="0"/>
        <v>44306</v>
      </c>
      <c r="BH2" s="252">
        <f t="shared" si="0"/>
        <v>44313</v>
      </c>
      <c r="BI2" s="252">
        <f t="shared" si="0"/>
        <v>44313</v>
      </c>
      <c r="BJ2" s="252">
        <f t="shared" si="0"/>
        <v>44320</v>
      </c>
      <c r="BK2" s="252">
        <f t="shared" si="0"/>
        <v>44320</v>
      </c>
      <c r="BL2" s="252">
        <f t="shared" si="0"/>
        <v>44327</v>
      </c>
      <c r="BM2" s="252">
        <f t="shared" si="0"/>
        <v>44327</v>
      </c>
      <c r="BN2" s="252">
        <f t="shared" si="0"/>
        <v>44334</v>
      </c>
      <c r="BO2" s="252">
        <f t="shared" si="0"/>
        <v>44334</v>
      </c>
      <c r="BP2" s="252">
        <f t="shared" si="0"/>
        <v>44341</v>
      </c>
      <c r="BQ2" s="252">
        <f t="shared" si="0"/>
        <v>44341</v>
      </c>
      <c r="BR2" s="252">
        <f t="shared" si="0"/>
        <v>44348</v>
      </c>
      <c r="BS2" s="252">
        <f t="shared" si="0"/>
        <v>44348</v>
      </c>
      <c r="BT2" s="252">
        <f t="shared" si="0"/>
        <v>44355</v>
      </c>
      <c r="BU2" s="252">
        <f t="shared" si="0"/>
        <v>44355</v>
      </c>
      <c r="BV2" s="252">
        <f t="shared" si="0"/>
        <v>44362</v>
      </c>
      <c r="BW2" s="252">
        <f t="shared" si="0"/>
        <v>44362</v>
      </c>
      <c r="BX2" s="252">
        <f t="shared" si="0"/>
        <v>44369</v>
      </c>
      <c r="BY2" s="252">
        <f t="shared" si="0"/>
        <v>44369</v>
      </c>
      <c r="BZ2" s="252">
        <f t="shared" si="0"/>
        <v>44376</v>
      </c>
      <c r="CA2" s="252">
        <f t="shared" si="0"/>
        <v>44376</v>
      </c>
      <c r="CB2" s="252">
        <f t="shared" si="0"/>
        <v>44383</v>
      </c>
      <c r="CC2" s="252">
        <f t="shared" si="0"/>
        <v>44383</v>
      </c>
      <c r="CD2" s="252">
        <f t="shared" si="0"/>
        <v>44390</v>
      </c>
      <c r="CE2" s="252">
        <f t="shared" si="0"/>
        <v>44390</v>
      </c>
      <c r="CF2" s="252">
        <f t="shared" si="0"/>
        <v>44397</v>
      </c>
      <c r="CG2" s="252">
        <f t="shared" si="0"/>
        <v>44397</v>
      </c>
      <c r="CH2" s="252">
        <f t="shared" si="0"/>
        <v>44404</v>
      </c>
      <c r="CI2" s="252">
        <f t="shared" si="0"/>
        <v>44404</v>
      </c>
      <c r="CJ2" s="252">
        <f t="shared" si="0"/>
        <v>44411</v>
      </c>
      <c r="CK2" s="252">
        <f t="shared" si="0"/>
        <v>44411</v>
      </c>
      <c r="CL2" s="252">
        <f t="shared" si="0"/>
        <v>44418</v>
      </c>
      <c r="CM2" s="252">
        <f t="shared" si="0"/>
        <v>44418</v>
      </c>
      <c r="CN2" s="252">
        <f t="shared" si="0"/>
        <v>44425</v>
      </c>
      <c r="CO2" s="252">
        <f t="shared" si="0"/>
        <v>44425</v>
      </c>
      <c r="CP2" s="252">
        <f t="shared" si="0"/>
        <v>44432</v>
      </c>
      <c r="CQ2" s="252">
        <f t="shared" ref="CQ2:DO2" si="1">CQ5</f>
        <v>44432</v>
      </c>
      <c r="CR2" s="252">
        <f t="shared" si="1"/>
        <v>44439</v>
      </c>
      <c r="CS2" s="252">
        <f t="shared" si="1"/>
        <v>44439</v>
      </c>
      <c r="CT2" s="252">
        <f t="shared" si="1"/>
        <v>44446</v>
      </c>
      <c r="CU2" s="252">
        <f t="shared" si="1"/>
        <v>44446</v>
      </c>
      <c r="CV2" s="252">
        <f t="shared" si="1"/>
        <v>44453</v>
      </c>
      <c r="CW2" s="252">
        <f t="shared" si="1"/>
        <v>44453</v>
      </c>
      <c r="CX2" s="252">
        <f t="shared" si="1"/>
        <v>44460</v>
      </c>
      <c r="CY2" s="252">
        <f t="shared" si="1"/>
        <v>44460</v>
      </c>
      <c r="CZ2" s="252">
        <f t="shared" si="1"/>
        <v>44467</v>
      </c>
      <c r="DA2" s="252">
        <f t="shared" si="1"/>
        <v>44467</v>
      </c>
      <c r="DB2" s="252">
        <f t="shared" si="1"/>
        <v>44474</v>
      </c>
      <c r="DC2" s="252">
        <f t="shared" si="1"/>
        <v>44474</v>
      </c>
      <c r="DD2" s="252">
        <f t="shared" si="1"/>
        <v>44481</v>
      </c>
      <c r="DE2" s="252">
        <f t="shared" si="1"/>
        <v>44481</v>
      </c>
      <c r="DF2" s="252">
        <f t="shared" si="1"/>
        <v>44488</v>
      </c>
      <c r="DG2" s="252">
        <f t="shared" si="1"/>
        <v>44488</v>
      </c>
      <c r="DH2" s="252">
        <f t="shared" si="1"/>
        <v>44495</v>
      </c>
      <c r="DI2" s="252">
        <f t="shared" si="1"/>
        <v>44495</v>
      </c>
      <c r="DJ2" s="252">
        <f t="shared" si="1"/>
        <v>44502</v>
      </c>
      <c r="DK2" s="252">
        <f t="shared" si="1"/>
        <v>44502</v>
      </c>
      <c r="DL2" s="252">
        <f t="shared" si="1"/>
        <v>44509</v>
      </c>
      <c r="DM2" s="252">
        <f t="shared" si="1"/>
        <v>44509</v>
      </c>
      <c r="DN2" s="252">
        <f t="shared" si="1"/>
        <v>44516</v>
      </c>
      <c r="DO2" s="252">
        <f t="shared" si="1"/>
        <v>44516</v>
      </c>
      <c r="DP2" s="252">
        <f t="shared" ref="DP2:DS2" si="2">DP5</f>
        <v>44523</v>
      </c>
      <c r="DQ2" s="252">
        <f t="shared" si="2"/>
        <v>44523</v>
      </c>
      <c r="DR2" s="252">
        <f t="shared" si="2"/>
        <v>44530</v>
      </c>
      <c r="DS2" s="252">
        <f t="shared" si="2"/>
        <v>44530</v>
      </c>
      <c r="DT2" s="252">
        <f t="shared" ref="DT2:DW2" si="3">DT5</f>
        <v>44537</v>
      </c>
      <c r="DU2" s="252">
        <f t="shared" si="3"/>
        <v>44537</v>
      </c>
      <c r="DV2" s="252">
        <f t="shared" si="3"/>
        <v>44544</v>
      </c>
      <c r="DW2" s="252">
        <f t="shared" si="3"/>
        <v>44544</v>
      </c>
      <c r="DX2" s="252">
        <f t="shared" ref="DX2:EC2" si="4">DX5</f>
        <v>44551</v>
      </c>
      <c r="DY2" s="252">
        <f t="shared" si="4"/>
        <v>44551</v>
      </c>
      <c r="DZ2" s="252">
        <f t="shared" si="4"/>
        <v>44558</v>
      </c>
      <c r="EA2" s="252">
        <f t="shared" si="4"/>
        <v>44558</v>
      </c>
      <c r="EB2" s="252">
        <f t="shared" si="4"/>
        <v>44565</v>
      </c>
      <c r="EC2" s="252">
        <f t="shared" si="4"/>
        <v>44565</v>
      </c>
      <c r="ED2" s="252">
        <f t="shared" ref="ED2:FI2" si="5">ED5</f>
        <v>44572</v>
      </c>
      <c r="EE2" s="252">
        <f t="shared" si="5"/>
        <v>44572</v>
      </c>
      <c r="EF2" s="252">
        <f t="shared" si="5"/>
        <v>44579</v>
      </c>
      <c r="EG2" s="252">
        <f t="shared" si="5"/>
        <v>44579</v>
      </c>
      <c r="EH2" s="252">
        <f t="shared" si="5"/>
        <v>44586</v>
      </c>
      <c r="EI2" s="252">
        <f t="shared" si="5"/>
        <v>44586</v>
      </c>
      <c r="EJ2" s="252">
        <f t="shared" si="5"/>
        <v>44593</v>
      </c>
      <c r="EK2" s="252">
        <f t="shared" si="5"/>
        <v>44593</v>
      </c>
      <c r="EL2" s="252">
        <f t="shared" si="5"/>
        <v>44600</v>
      </c>
      <c r="EM2" s="252">
        <f t="shared" si="5"/>
        <v>44600</v>
      </c>
      <c r="EN2" s="252">
        <f t="shared" si="5"/>
        <v>44607</v>
      </c>
      <c r="EO2" s="252">
        <f t="shared" si="5"/>
        <v>44607</v>
      </c>
      <c r="EP2" s="252">
        <f t="shared" si="5"/>
        <v>44614</v>
      </c>
      <c r="EQ2" s="252">
        <f t="shared" si="5"/>
        <v>44614</v>
      </c>
      <c r="ER2" s="252">
        <f t="shared" si="5"/>
        <v>44621</v>
      </c>
      <c r="ES2" s="252">
        <f t="shared" si="5"/>
        <v>44621</v>
      </c>
      <c r="ET2" s="252">
        <f t="shared" si="5"/>
        <v>44628</v>
      </c>
      <c r="EU2" s="252">
        <f t="shared" si="5"/>
        <v>44628</v>
      </c>
      <c r="EV2" s="252">
        <f t="shared" si="5"/>
        <v>44635</v>
      </c>
      <c r="EW2" s="252">
        <f t="shared" si="5"/>
        <v>44635</v>
      </c>
      <c r="EX2" s="252">
        <f t="shared" si="5"/>
        <v>44642</v>
      </c>
      <c r="EY2" s="252">
        <f t="shared" si="5"/>
        <v>44642</v>
      </c>
      <c r="EZ2" s="252">
        <f t="shared" si="5"/>
        <v>44649</v>
      </c>
      <c r="FA2" s="252">
        <f t="shared" si="5"/>
        <v>44649</v>
      </c>
      <c r="FB2" s="252">
        <f t="shared" si="5"/>
        <v>44656</v>
      </c>
      <c r="FC2" s="252">
        <f t="shared" si="5"/>
        <v>44656</v>
      </c>
      <c r="FD2" s="252">
        <f t="shared" si="5"/>
        <v>44663</v>
      </c>
      <c r="FE2" s="252">
        <f t="shared" si="5"/>
        <v>44663</v>
      </c>
      <c r="FF2" s="252">
        <f t="shared" si="5"/>
        <v>44670</v>
      </c>
      <c r="FG2" s="252">
        <f t="shared" si="5"/>
        <v>44670</v>
      </c>
      <c r="FH2" s="252">
        <f t="shared" si="5"/>
        <v>44677</v>
      </c>
      <c r="FI2" s="252">
        <f t="shared" si="5"/>
        <v>44677</v>
      </c>
    </row>
    <row r="3" spans="1:165">
      <c r="A3" s="958"/>
      <c r="B3" s="959"/>
      <c r="C3" s="959"/>
      <c r="D3" s="959"/>
      <c r="E3" s="960"/>
      <c r="F3" s="959"/>
      <c r="G3" s="961"/>
      <c r="H3" s="961"/>
      <c r="I3" s="962"/>
      <c r="J3" s="963"/>
      <c r="K3" s="964"/>
      <c r="L3" s="957"/>
      <c r="M3" s="952"/>
      <c r="N3" s="954"/>
      <c r="O3" s="954"/>
      <c r="P3" s="955"/>
      <c r="Q3" s="956"/>
      <c r="R3" s="965"/>
      <c r="S3" s="966"/>
      <c r="T3" s="967"/>
      <c r="U3" s="946"/>
      <c r="V3" s="946"/>
      <c r="W3" s="946"/>
      <c r="X3" s="969"/>
      <c r="Y3" s="943"/>
      <c r="Z3" s="946"/>
      <c r="AA3" s="946"/>
      <c r="AB3" s="946"/>
      <c r="AC3" s="949"/>
      <c r="AD3" s="253">
        <f>AD5</f>
        <v>44208</v>
      </c>
      <c r="AE3" s="253">
        <f t="shared" ref="AE3:CP3" si="6">AE5</f>
        <v>44208</v>
      </c>
      <c r="AF3" s="253">
        <f t="shared" si="6"/>
        <v>44215</v>
      </c>
      <c r="AG3" s="253">
        <f t="shared" si="6"/>
        <v>44215</v>
      </c>
      <c r="AH3" s="253">
        <f t="shared" si="6"/>
        <v>44222</v>
      </c>
      <c r="AI3" s="253">
        <f t="shared" si="6"/>
        <v>44222</v>
      </c>
      <c r="AJ3" s="253">
        <f t="shared" si="6"/>
        <v>44229</v>
      </c>
      <c r="AK3" s="253">
        <f t="shared" si="6"/>
        <v>44229</v>
      </c>
      <c r="AL3" s="253">
        <f t="shared" si="6"/>
        <v>44236</v>
      </c>
      <c r="AM3" s="253">
        <f t="shared" si="6"/>
        <v>44236</v>
      </c>
      <c r="AN3" s="253">
        <f t="shared" si="6"/>
        <v>44243</v>
      </c>
      <c r="AO3" s="253">
        <f t="shared" si="6"/>
        <v>44243</v>
      </c>
      <c r="AP3" s="253">
        <f t="shared" si="6"/>
        <v>44250</v>
      </c>
      <c r="AQ3" s="253">
        <f t="shared" si="6"/>
        <v>44250</v>
      </c>
      <c r="AR3" s="253">
        <f t="shared" si="6"/>
        <v>44257</v>
      </c>
      <c r="AS3" s="253">
        <f t="shared" si="6"/>
        <v>44257</v>
      </c>
      <c r="AT3" s="253">
        <f t="shared" si="6"/>
        <v>44264</v>
      </c>
      <c r="AU3" s="253">
        <f t="shared" si="6"/>
        <v>44264</v>
      </c>
      <c r="AV3" s="253">
        <f t="shared" si="6"/>
        <v>44271</v>
      </c>
      <c r="AW3" s="253">
        <f t="shared" si="6"/>
        <v>44271</v>
      </c>
      <c r="AX3" s="253">
        <f t="shared" si="6"/>
        <v>44278</v>
      </c>
      <c r="AY3" s="253">
        <f t="shared" si="6"/>
        <v>44278</v>
      </c>
      <c r="AZ3" s="253">
        <f t="shared" si="6"/>
        <v>44285</v>
      </c>
      <c r="BA3" s="253">
        <f t="shared" si="6"/>
        <v>44285</v>
      </c>
      <c r="BB3" s="253">
        <f t="shared" si="6"/>
        <v>44292</v>
      </c>
      <c r="BC3" s="253">
        <f t="shared" si="6"/>
        <v>44292</v>
      </c>
      <c r="BD3" s="253">
        <f t="shared" si="6"/>
        <v>44299</v>
      </c>
      <c r="BE3" s="253">
        <f t="shared" si="6"/>
        <v>44299</v>
      </c>
      <c r="BF3" s="253">
        <f t="shared" si="6"/>
        <v>44306</v>
      </c>
      <c r="BG3" s="253">
        <f t="shared" si="6"/>
        <v>44306</v>
      </c>
      <c r="BH3" s="253">
        <f t="shared" si="6"/>
        <v>44313</v>
      </c>
      <c r="BI3" s="253">
        <f t="shared" si="6"/>
        <v>44313</v>
      </c>
      <c r="BJ3" s="253">
        <f t="shared" si="6"/>
        <v>44320</v>
      </c>
      <c r="BK3" s="253">
        <f t="shared" si="6"/>
        <v>44320</v>
      </c>
      <c r="BL3" s="253">
        <f t="shared" si="6"/>
        <v>44327</v>
      </c>
      <c r="BM3" s="253">
        <f t="shared" si="6"/>
        <v>44327</v>
      </c>
      <c r="BN3" s="253">
        <f t="shared" si="6"/>
        <v>44334</v>
      </c>
      <c r="BO3" s="253">
        <f t="shared" si="6"/>
        <v>44334</v>
      </c>
      <c r="BP3" s="253">
        <f t="shared" si="6"/>
        <v>44341</v>
      </c>
      <c r="BQ3" s="253">
        <f t="shared" si="6"/>
        <v>44341</v>
      </c>
      <c r="BR3" s="253">
        <f t="shared" si="6"/>
        <v>44348</v>
      </c>
      <c r="BS3" s="253">
        <f t="shared" si="6"/>
        <v>44348</v>
      </c>
      <c r="BT3" s="253">
        <f t="shared" si="6"/>
        <v>44355</v>
      </c>
      <c r="BU3" s="253">
        <f t="shared" si="6"/>
        <v>44355</v>
      </c>
      <c r="BV3" s="253">
        <f t="shared" si="6"/>
        <v>44362</v>
      </c>
      <c r="BW3" s="253">
        <f t="shared" si="6"/>
        <v>44362</v>
      </c>
      <c r="BX3" s="253">
        <f t="shared" si="6"/>
        <v>44369</v>
      </c>
      <c r="BY3" s="253">
        <f t="shared" si="6"/>
        <v>44369</v>
      </c>
      <c r="BZ3" s="253">
        <f t="shared" si="6"/>
        <v>44376</v>
      </c>
      <c r="CA3" s="253">
        <f t="shared" si="6"/>
        <v>44376</v>
      </c>
      <c r="CB3" s="253">
        <f t="shared" si="6"/>
        <v>44383</v>
      </c>
      <c r="CC3" s="253">
        <f t="shared" si="6"/>
        <v>44383</v>
      </c>
      <c r="CD3" s="253">
        <f t="shared" si="6"/>
        <v>44390</v>
      </c>
      <c r="CE3" s="253">
        <f t="shared" si="6"/>
        <v>44390</v>
      </c>
      <c r="CF3" s="253">
        <f t="shared" si="6"/>
        <v>44397</v>
      </c>
      <c r="CG3" s="253">
        <f t="shared" si="6"/>
        <v>44397</v>
      </c>
      <c r="CH3" s="253">
        <f t="shared" si="6"/>
        <v>44404</v>
      </c>
      <c r="CI3" s="253">
        <f t="shared" si="6"/>
        <v>44404</v>
      </c>
      <c r="CJ3" s="253">
        <f t="shared" si="6"/>
        <v>44411</v>
      </c>
      <c r="CK3" s="253">
        <f t="shared" si="6"/>
        <v>44411</v>
      </c>
      <c r="CL3" s="253">
        <f t="shared" si="6"/>
        <v>44418</v>
      </c>
      <c r="CM3" s="253">
        <f t="shared" si="6"/>
        <v>44418</v>
      </c>
      <c r="CN3" s="253">
        <f t="shared" si="6"/>
        <v>44425</v>
      </c>
      <c r="CO3" s="253">
        <f t="shared" si="6"/>
        <v>44425</v>
      </c>
      <c r="CP3" s="253">
        <f t="shared" si="6"/>
        <v>44432</v>
      </c>
      <c r="CQ3" s="253">
        <f t="shared" ref="CQ3:DO3" si="7">CQ5</f>
        <v>44432</v>
      </c>
      <c r="CR3" s="253">
        <f t="shared" si="7"/>
        <v>44439</v>
      </c>
      <c r="CS3" s="253">
        <f t="shared" si="7"/>
        <v>44439</v>
      </c>
      <c r="CT3" s="253">
        <f t="shared" si="7"/>
        <v>44446</v>
      </c>
      <c r="CU3" s="253">
        <f t="shared" si="7"/>
        <v>44446</v>
      </c>
      <c r="CV3" s="253">
        <f t="shared" si="7"/>
        <v>44453</v>
      </c>
      <c r="CW3" s="253">
        <f t="shared" si="7"/>
        <v>44453</v>
      </c>
      <c r="CX3" s="253">
        <f t="shared" si="7"/>
        <v>44460</v>
      </c>
      <c r="CY3" s="253">
        <f t="shared" si="7"/>
        <v>44460</v>
      </c>
      <c r="CZ3" s="253">
        <f t="shared" si="7"/>
        <v>44467</v>
      </c>
      <c r="DA3" s="253">
        <f t="shared" si="7"/>
        <v>44467</v>
      </c>
      <c r="DB3" s="253">
        <f t="shared" si="7"/>
        <v>44474</v>
      </c>
      <c r="DC3" s="253">
        <f t="shared" si="7"/>
        <v>44474</v>
      </c>
      <c r="DD3" s="253">
        <f t="shared" si="7"/>
        <v>44481</v>
      </c>
      <c r="DE3" s="253">
        <f t="shared" si="7"/>
        <v>44481</v>
      </c>
      <c r="DF3" s="253">
        <f t="shared" si="7"/>
        <v>44488</v>
      </c>
      <c r="DG3" s="253">
        <f t="shared" si="7"/>
        <v>44488</v>
      </c>
      <c r="DH3" s="253">
        <f t="shared" si="7"/>
        <v>44495</v>
      </c>
      <c r="DI3" s="253">
        <f t="shared" si="7"/>
        <v>44495</v>
      </c>
      <c r="DJ3" s="253">
        <f t="shared" si="7"/>
        <v>44502</v>
      </c>
      <c r="DK3" s="253">
        <f t="shared" si="7"/>
        <v>44502</v>
      </c>
      <c r="DL3" s="253">
        <f t="shared" si="7"/>
        <v>44509</v>
      </c>
      <c r="DM3" s="253">
        <f t="shared" si="7"/>
        <v>44509</v>
      </c>
      <c r="DN3" s="253">
        <f t="shared" si="7"/>
        <v>44516</v>
      </c>
      <c r="DO3" s="253">
        <f t="shared" si="7"/>
        <v>44516</v>
      </c>
      <c r="DP3" s="253">
        <f t="shared" ref="DP3:DS3" si="8">DP5</f>
        <v>44523</v>
      </c>
      <c r="DQ3" s="253">
        <f t="shared" si="8"/>
        <v>44523</v>
      </c>
      <c r="DR3" s="253">
        <f t="shared" si="8"/>
        <v>44530</v>
      </c>
      <c r="DS3" s="253">
        <f t="shared" si="8"/>
        <v>44530</v>
      </c>
      <c r="DT3" s="253">
        <f t="shared" ref="DT3:DW3" si="9">DT5</f>
        <v>44537</v>
      </c>
      <c r="DU3" s="253">
        <f t="shared" si="9"/>
        <v>44537</v>
      </c>
      <c r="DV3" s="253">
        <f t="shared" si="9"/>
        <v>44544</v>
      </c>
      <c r="DW3" s="253">
        <f t="shared" si="9"/>
        <v>44544</v>
      </c>
      <c r="DX3" s="253">
        <f t="shared" ref="DX3:EC3" si="10">DX5</f>
        <v>44551</v>
      </c>
      <c r="DY3" s="253">
        <f t="shared" si="10"/>
        <v>44551</v>
      </c>
      <c r="DZ3" s="253">
        <f t="shared" si="10"/>
        <v>44558</v>
      </c>
      <c r="EA3" s="253">
        <f t="shared" si="10"/>
        <v>44558</v>
      </c>
      <c r="EB3" s="253">
        <f t="shared" si="10"/>
        <v>44565</v>
      </c>
      <c r="EC3" s="253">
        <f t="shared" si="10"/>
        <v>44565</v>
      </c>
      <c r="ED3" s="253">
        <f t="shared" ref="ED3:FI3" si="11">ED5</f>
        <v>44572</v>
      </c>
      <c r="EE3" s="253">
        <f t="shared" si="11"/>
        <v>44572</v>
      </c>
      <c r="EF3" s="253">
        <f t="shared" si="11"/>
        <v>44579</v>
      </c>
      <c r="EG3" s="253">
        <f t="shared" si="11"/>
        <v>44579</v>
      </c>
      <c r="EH3" s="253">
        <f t="shared" si="11"/>
        <v>44586</v>
      </c>
      <c r="EI3" s="253">
        <f t="shared" si="11"/>
        <v>44586</v>
      </c>
      <c r="EJ3" s="253">
        <f t="shared" si="11"/>
        <v>44593</v>
      </c>
      <c r="EK3" s="253">
        <f t="shared" si="11"/>
        <v>44593</v>
      </c>
      <c r="EL3" s="253">
        <f t="shared" si="11"/>
        <v>44600</v>
      </c>
      <c r="EM3" s="253">
        <f t="shared" si="11"/>
        <v>44600</v>
      </c>
      <c r="EN3" s="253">
        <f t="shared" si="11"/>
        <v>44607</v>
      </c>
      <c r="EO3" s="253">
        <f t="shared" si="11"/>
        <v>44607</v>
      </c>
      <c r="EP3" s="253">
        <f t="shared" si="11"/>
        <v>44614</v>
      </c>
      <c r="EQ3" s="253">
        <f t="shared" si="11"/>
        <v>44614</v>
      </c>
      <c r="ER3" s="253">
        <f t="shared" si="11"/>
        <v>44621</v>
      </c>
      <c r="ES3" s="253">
        <f t="shared" si="11"/>
        <v>44621</v>
      </c>
      <c r="ET3" s="253">
        <f t="shared" si="11"/>
        <v>44628</v>
      </c>
      <c r="EU3" s="253">
        <f t="shared" si="11"/>
        <v>44628</v>
      </c>
      <c r="EV3" s="253">
        <f t="shared" si="11"/>
        <v>44635</v>
      </c>
      <c r="EW3" s="253">
        <f t="shared" si="11"/>
        <v>44635</v>
      </c>
      <c r="EX3" s="253">
        <f t="shared" si="11"/>
        <v>44642</v>
      </c>
      <c r="EY3" s="253">
        <f t="shared" si="11"/>
        <v>44642</v>
      </c>
      <c r="EZ3" s="253">
        <f t="shared" si="11"/>
        <v>44649</v>
      </c>
      <c r="FA3" s="253">
        <f t="shared" si="11"/>
        <v>44649</v>
      </c>
      <c r="FB3" s="253">
        <f t="shared" si="11"/>
        <v>44656</v>
      </c>
      <c r="FC3" s="253">
        <f t="shared" si="11"/>
        <v>44656</v>
      </c>
      <c r="FD3" s="253">
        <f t="shared" si="11"/>
        <v>44663</v>
      </c>
      <c r="FE3" s="253">
        <f t="shared" si="11"/>
        <v>44663</v>
      </c>
      <c r="FF3" s="253">
        <f t="shared" si="11"/>
        <v>44670</v>
      </c>
      <c r="FG3" s="253">
        <f t="shared" si="11"/>
        <v>44670</v>
      </c>
      <c r="FH3" s="253">
        <f t="shared" si="11"/>
        <v>44677</v>
      </c>
      <c r="FI3" s="253">
        <f t="shared" si="11"/>
        <v>44677</v>
      </c>
    </row>
    <row r="4" spans="1:165">
      <c r="A4" s="958"/>
      <c r="B4" s="959"/>
      <c r="C4" s="959"/>
      <c r="D4" s="959"/>
      <c r="E4" s="960"/>
      <c r="F4" s="959"/>
      <c r="G4" s="961"/>
      <c r="H4" s="961"/>
      <c r="I4" s="962"/>
      <c r="J4" s="963"/>
      <c r="K4" s="964"/>
      <c r="L4" s="957"/>
      <c r="M4" s="953"/>
      <c r="N4" s="954"/>
      <c r="O4" s="954"/>
      <c r="P4" s="955"/>
      <c r="Q4" s="956"/>
      <c r="R4" s="965"/>
      <c r="S4" s="966"/>
      <c r="T4" s="967"/>
      <c r="U4" s="947"/>
      <c r="V4" s="947"/>
      <c r="W4" s="947"/>
      <c r="X4" s="970"/>
      <c r="Y4" s="944"/>
      <c r="Z4" s="947"/>
      <c r="AA4" s="947"/>
      <c r="AB4" s="947"/>
      <c r="AC4" s="950"/>
      <c r="AD4" s="254">
        <f>AD5</f>
        <v>44208</v>
      </c>
      <c r="AE4" s="254">
        <f t="shared" ref="AE4:CP4" si="12">AE5</f>
        <v>44208</v>
      </c>
      <c r="AF4" s="254">
        <f t="shared" si="12"/>
        <v>44215</v>
      </c>
      <c r="AG4" s="254">
        <f t="shared" si="12"/>
        <v>44215</v>
      </c>
      <c r="AH4" s="254">
        <f t="shared" si="12"/>
        <v>44222</v>
      </c>
      <c r="AI4" s="254">
        <f t="shared" si="12"/>
        <v>44222</v>
      </c>
      <c r="AJ4" s="254">
        <f t="shared" si="12"/>
        <v>44229</v>
      </c>
      <c r="AK4" s="254">
        <f t="shared" si="12"/>
        <v>44229</v>
      </c>
      <c r="AL4" s="254">
        <f t="shared" si="12"/>
        <v>44236</v>
      </c>
      <c r="AM4" s="254">
        <f t="shared" si="12"/>
        <v>44236</v>
      </c>
      <c r="AN4" s="254">
        <f t="shared" si="12"/>
        <v>44243</v>
      </c>
      <c r="AO4" s="254">
        <f t="shared" si="12"/>
        <v>44243</v>
      </c>
      <c r="AP4" s="254">
        <f t="shared" si="12"/>
        <v>44250</v>
      </c>
      <c r="AQ4" s="254">
        <f t="shared" si="12"/>
        <v>44250</v>
      </c>
      <c r="AR4" s="254">
        <f t="shared" si="12"/>
        <v>44257</v>
      </c>
      <c r="AS4" s="254">
        <f t="shared" si="12"/>
        <v>44257</v>
      </c>
      <c r="AT4" s="254">
        <f t="shared" si="12"/>
        <v>44264</v>
      </c>
      <c r="AU4" s="254">
        <f t="shared" si="12"/>
        <v>44264</v>
      </c>
      <c r="AV4" s="254">
        <f t="shared" si="12"/>
        <v>44271</v>
      </c>
      <c r="AW4" s="254">
        <f t="shared" si="12"/>
        <v>44271</v>
      </c>
      <c r="AX4" s="254">
        <f t="shared" si="12"/>
        <v>44278</v>
      </c>
      <c r="AY4" s="254">
        <f t="shared" si="12"/>
        <v>44278</v>
      </c>
      <c r="AZ4" s="254">
        <f t="shared" si="12"/>
        <v>44285</v>
      </c>
      <c r="BA4" s="254">
        <f t="shared" si="12"/>
        <v>44285</v>
      </c>
      <c r="BB4" s="254">
        <f t="shared" si="12"/>
        <v>44292</v>
      </c>
      <c r="BC4" s="254">
        <f t="shared" si="12"/>
        <v>44292</v>
      </c>
      <c r="BD4" s="254">
        <f t="shared" si="12"/>
        <v>44299</v>
      </c>
      <c r="BE4" s="254">
        <f t="shared" si="12"/>
        <v>44299</v>
      </c>
      <c r="BF4" s="254">
        <f t="shared" si="12"/>
        <v>44306</v>
      </c>
      <c r="BG4" s="254">
        <f t="shared" si="12"/>
        <v>44306</v>
      </c>
      <c r="BH4" s="254">
        <f t="shared" si="12"/>
        <v>44313</v>
      </c>
      <c r="BI4" s="254">
        <f t="shared" si="12"/>
        <v>44313</v>
      </c>
      <c r="BJ4" s="254">
        <f t="shared" si="12"/>
        <v>44320</v>
      </c>
      <c r="BK4" s="254">
        <f t="shared" si="12"/>
        <v>44320</v>
      </c>
      <c r="BL4" s="254">
        <f t="shared" si="12"/>
        <v>44327</v>
      </c>
      <c r="BM4" s="254">
        <f t="shared" si="12"/>
        <v>44327</v>
      </c>
      <c r="BN4" s="254">
        <f t="shared" si="12"/>
        <v>44334</v>
      </c>
      <c r="BO4" s="254">
        <f t="shared" si="12"/>
        <v>44334</v>
      </c>
      <c r="BP4" s="254">
        <f t="shared" si="12"/>
        <v>44341</v>
      </c>
      <c r="BQ4" s="254">
        <f t="shared" si="12"/>
        <v>44341</v>
      </c>
      <c r="BR4" s="254">
        <f t="shared" si="12"/>
        <v>44348</v>
      </c>
      <c r="BS4" s="254">
        <f t="shared" si="12"/>
        <v>44348</v>
      </c>
      <c r="BT4" s="254">
        <f t="shared" si="12"/>
        <v>44355</v>
      </c>
      <c r="BU4" s="254">
        <f t="shared" si="12"/>
        <v>44355</v>
      </c>
      <c r="BV4" s="254">
        <f t="shared" si="12"/>
        <v>44362</v>
      </c>
      <c r="BW4" s="254">
        <f t="shared" si="12"/>
        <v>44362</v>
      </c>
      <c r="BX4" s="254">
        <f t="shared" si="12"/>
        <v>44369</v>
      </c>
      <c r="BY4" s="254">
        <f t="shared" si="12"/>
        <v>44369</v>
      </c>
      <c r="BZ4" s="254">
        <f t="shared" si="12"/>
        <v>44376</v>
      </c>
      <c r="CA4" s="254">
        <f t="shared" si="12"/>
        <v>44376</v>
      </c>
      <c r="CB4" s="254">
        <f t="shared" si="12"/>
        <v>44383</v>
      </c>
      <c r="CC4" s="254">
        <f t="shared" si="12"/>
        <v>44383</v>
      </c>
      <c r="CD4" s="254">
        <f t="shared" si="12"/>
        <v>44390</v>
      </c>
      <c r="CE4" s="254">
        <f t="shared" si="12"/>
        <v>44390</v>
      </c>
      <c r="CF4" s="254">
        <f t="shared" si="12"/>
        <v>44397</v>
      </c>
      <c r="CG4" s="254">
        <f t="shared" si="12"/>
        <v>44397</v>
      </c>
      <c r="CH4" s="254">
        <f t="shared" si="12"/>
        <v>44404</v>
      </c>
      <c r="CI4" s="254">
        <f t="shared" si="12"/>
        <v>44404</v>
      </c>
      <c r="CJ4" s="254">
        <f t="shared" si="12"/>
        <v>44411</v>
      </c>
      <c r="CK4" s="254">
        <f t="shared" si="12"/>
        <v>44411</v>
      </c>
      <c r="CL4" s="254">
        <f t="shared" si="12"/>
        <v>44418</v>
      </c>
      <c r="CM4" s="254">
        <f t="shared" si="12"/>
        <v>44418</v>
      </c>
      <c r="CN4" s="254">
        <f t="shared" si="12"/>
        <v>44425</v>
      </c>
      <c r="CO4" s="254">
        <f t="shared" si="12"/>
        <v>44425</v>
      </c>
      <c r="CP4" s="254">
        <f t="shared" si="12"/>
        <v>44432</v>
      </c>
      <c r="CQ4" s="254">
        <f t="shared" ref="CQ4:FH4" si="13">CQ5</f>
        <v>44432</v>
      </c>
      <c r="CR4" s="254">
        <f t="shared" si="13"/>
        <v>44439</v>
      </c>
      <c r="CS4" s="254">
        <f t="shared" si="13"/>
        <v>44439</v>
      </c>
      <c r="CT4" s="254">
        <f t="shared" si="13"/>
        <v>44446</v>
      </c>
      <c r="CU4" s="254">
        <f t="shared" si="13"/>
        <v>44446</v>
      </c>
      <c r="CV4" s="254">
        <f t="shared" si="13"/>
        <v>44453</v>
      </c>
      <c r="CW4" s="254">
        <f t="shared" si="13"/>
        <v>44453</v>
      </c>
      <c r="CX4" s="254">
        <f t="shared" si="13"/>
        <v>44460</v>
      </c>
      <c r="CY4" s="254">
        <f t="shared" si="13"/>
        <v>44460</v>
      </c>
      <c r="CZ4" s="254">
        <f t="shared" si="13"/>
        <v>44467</v>
      </c>
      <c r="DA4" s="254">
        <f t="shared" si="13"/>
        <v>44467</v>
      </c>
      <c r="DB4" s="254">
        <f t="shared" si="13"/>
        <v>44474</v>
      </c>
      <c r="DC4" s="254">
        <f t="shared" si="13"/>
        <v>44474</v>
      </c>
      <c r="DD4" s="254">
        <f t="shared" si="13"/>
        <v>44481</v>
      </c>
      <c r="DE4" s="254">
        <f t="shared" si="13"/>
        <v>44481</v>
      </c>
      <c r="DF4" s="254">
        <f t="shared" si="13"/>
        <v>44488</v>
      </c>
      <c r="DG4" s="254">
        <f t="shared" si="13"/>
        <v>44488</v>
      </c>
      <c r="DH4" s="254">
        <f t="shared" si="13"/>
        <v>44495</v>
      </c>
      <c r="DI4" s="254">
        <f t="shared" si="13"/>
        <v>44495</v>
      </c>
      <c r="DJ4" s="254">
        <f t="shared" si="13"/>
        <v>44502</v>
      </c>
      <c r="DK4" s="254">
        <f t="shared" si="13"/>
        <v>44502</v>
      </c>
      <c r="DL4" s="254">
        <f t="shared" si="13"/>
        <v>44509</v>
      </c>
      <c r="DM4" s="254">
        <f t="shared" si="13"/>
        <v>44509</v>
      </c>
      <c r="DN4" s="254">
        <f t="shared" si="13"/>
        <v>44516</v>
      </c>
      <c r="DO4" s="254">
        <f t="shared" si="13"/>
        <v>44516</v>
      </c>
      <c r="DP4" s="254">
        <f t="shared" si="13"/>
        <v>44523</v>
      </c>
      <c r="DQ4" s="254">
        <f t="shared" si="13"/>
        <v>44523</v>
      </c>
      <c r="DR4" s="254">
        <f t="shared" si="13"/>
        <v>44530</v>
      </c>
      <c r="DS4" s="254">
        <f t="shared" si="13"/>
        <v>44530</v>
      </c>
      <c r="DT4" s="254">
        <f t="shared" si="13"/>
        <v>44537</v>
      </c>
      <c r="DU4" s="254">
        <f t="shared" si="13"/>
        <v>44537</v>
      </c>
      <c r="DV4" s="254">
        <f t="shared" si="13"/>
        <v>44544</v>
      </c>
      <c r="DW4" s="254">
        <f t="shared" si="13"/>
        <v>44544</v>
      </c>
      <c r="DX4" s="254">
        <f t="shared" si="13"/>
        <v>44551</v>
      </c>
      <c r="DY4" s="254">
        <f t="shared" si="13"/>
        <v>44551</v>
      </c>
      <c r="DZ4" s="254">
        <f t="shared" si="13"/>
        <v>44558</v>
      </c>
      <c r="EA4" s="254">
        <f t="shared" si="13"/>
        <v>44558</v>
      </c>
      <c r="EB4" s="254">
        <f t="shared" si="13"/>
        <v>44565</v>
      </c>
      <c r="EC4" s="254">
        <f t="shared" si="13"/>
        <v>44565</v>
      </c>
      <c r="ED4" s="254">
        <f t="shared" si="13"/>
        <v>44572</v>
      </c>
      <c r="EE4" s="254">
        <f t="shared" si="13"/>
        <v>44572</v>
      </c>
      <c r="EF4" s="254">
        <f t="shared" si="13"/>
        <v>44579</v>
      </c>
      <c r="EG4" s="254">
        <f t="shared" si="13"/>
        <v>44579</v>
      </c>
      <c r="EH4" s="254">
        <f t="shared" si="13"/>
        <v>44586</v>
      </c>
      <c r="EI4" s="254">
        <f t="shared" si="13"/>
        <v>44586</v>
      </c>
      <c r="EJ4" s="254">
        <f t="shared" si="13"/>
        <v>44593</v>
      </c>
      <c r="EK4" s="254">
        <f t="shared" si="13"/>
        <v>44593</v>
      </c>
      <c r="EL4" s="254">
        <f t="shared" si="13"/>
        <v>44600</v>
      </c>
      <c r="EM4" s="254">
        <f t="shared" si="13"/>
        <v>44600</v>
      </c>
      <c r="EN4" s="254">
        <f t="shared" si="13"/>
        <v>44607</v>
      </c>
      <c r="EO4" s="254">
        <f t="shared" si="13"/>
        <v>44607</v>
      </c>
      <c r="EP4" s="254">
        <f t="shared" si="13"/>
        <v>44614</v>
      </c>
      <c r="EQ4" s="254">
        <f t="shared" si="13"/>
        <v>44614</v>
      </c>
      <c r="ER4" s="254">
        <f t="shared" si="13"/>
        <v>44621</v>
      </c>
      <c r="ES4" s="254">
        <f t="shared" si="13"/>
        <v>44621</v>
      </c>
      <c r="ET4" s="254">
        <f t="shared" si="13"/>
        <v>44628</v>
      </c>
      <c r="EU4" s="254">
        <f t="shared" si="13"/>
        <v>44628</v>
      </c>
      <c r="EV4" s="254">
        <f t="shared" si="13"/>
        <v>44635</v>
      </c>
      <c r="EW4" s="254">
        <f t="shared" si="13"/>
        <v>44635</v>
      </c>
      <c r="EX4" s="254">
        <f t="shared" si="13"/>
        <v>44642</v>
      </c>
      <c r="EY4" s="254">
        <f t="shared" si="13"/>
        <v>44642</v>
      </c>
      <c r="EZ4" s="254">
        <f t="shared" si="13"/>
        <v>44649</v>
      </c>
      <c r="FA4" s="254">
        <f t="shared" si="13"/>
        <v>44649</v>
      </c>
      <c r="FB4" s="254">
        <f t="shared" si="13"/>
        <v>44656</v>
      </c>
      <c r="FC4" s="254">
        <f t="shared" ref="FC4" si="14">FC5</f>
        <v>44656</v>
      </c>
      <c r="FD4" s="254">
        <f t="shared" si="13"/>
        <v>44663</v>
      </c>
      <c r="FE4" s="254">
        <f t="shared" ref="FE4" si="15">FE5</f>
        <v>44663</v>
      </c>
      <c r="FF4" s="254">
        <f t="shared" si="13"/>
        <v>44670</v>
      </c>
      <c r="FG4" s="254">
        <f t="shared" ref="FG4" si="16">FG5</f>
        <v>44670</v>
      </c>
      <c r="FH4" s="254">
        <f t="shared" si="13"/>
        <v>44677</v>
      </c>
      <c r="FI4" s="254">
        <f t="shared" ref="FI4" si="17">FI5</f>
        <v>44677</v>
      </c>
    </row>
    <row r="5" spans="1:165" ht="52.5" customHeight="1">
      <c r="A5" s="93" t="s">
        <v>3</v>
      </c>
      <c r="B5" s="94" t="s">
        <v>4</v>
      </c>
      <c r="C5" s="94" t="s">
        <v>5</v>
      </c>
      <c r="D5" s="94" t="s">
        <v>6</v>
      </c>
      <c r="E5" s="94" t="s">
        <v>7</v>
      </c>
      <c r="F5" s="94" t="s">
        <v>8</v>
      </c>
      <c r="G5" s="95" t="s">
        <v>9</v>
      </c>
      <c r="H5" s="95" t="s">
        <v>10</v>
      </c>
      <c r="I5" s="96" t="s">
        <v>11</v>
      </c>
      <c r="J5" s="97" t="s">
        <v>12</v>
      </c>
      <c r="K5" s="96" t="s">
        <v>13</v>
      </c>
      <c r="L5" s="89" t="s">
        <v>14</v>
      </c>
      <c r="M5" s="89" t="s">
        <v>71</v>
      </c>
      <c r="N5" s="66" t="s">
        <v>16</v>
      </c>
      <c r="O5" s="66" t="s">
        <v>17</v>
      </c>
      <c r="P5" s="24" t="s">
        <v>18</v>
      </c>
      <c r="Q5" s="25" t="s">
        <v>19</v>
      </c>
      <c r="R5" s="26" t="s">
        <v>20</v>
      </c>
      <c r="S5" s="27" t="s">
        <v>21</v>
      </c>
      <c r="T5" s="23" t="s">
        <v>30</v>
      </c>
      <c r="U5" s="28" t="s">
        <v>24</v>
      </c>
      <c r="V5" s="28" t="s">
        <v>72</v>
      </c>
      <c r="W5" s="29" t="s">
        <v>25</v>
      </c>
      <c r="X5" s="70" t="s">
        <v>22</v>
      </c>
      <c r="Y5" s="72" t="s">
        <v>23</v>
      </c>
      <c r="Z5" s="29" t="s">
        <v>26</v>
      </c>
      <c r="AA5" s="29" t="s">
        <v>27</v>
      </c>
      <c r="AB5" s="30" t="s">
        <v>28</v>
      </c>
      <c r="AC5" s="31" t="s">
        <v>73</v>
      </c>
      <c r="AD5" s="32">
        <v>44208</v>
      </c>
      <c r="AE5" s="32">
        <f>AD5</f>
        <v>44208</v>
      </c>
      <c r="AF5" s="32">
        <f>AE5+7</f>
        <v>44215</v>
      </c>
      <c r="AG5" s="32">
        <f>AF5</f>
        <v>44215</v>
      </c>
      <c r="AH5" s="32">
        <f>AG5+7</f>
        <v>44222</v>
      </c>
      <c r="AI5" s="32">
        <f>AH5</f>
        <v>44222</v>
      </c>
      <c r="AJ5" s="32">
        <f>AI5+7</f>
        <v>44229</v>
      </c>
      <c r="AK5" s="32">
        <f>AJ5</f>
        <v>44229</v>
      </c>
      <c r="AL5" s="32">
        <f>AK5+7</f>
        <v>44236</v>
      </c>
      <c r="AM5" s="32">
        <f>AL5</f>
        <v>44236</v>
      </c>
      <c r="AN5" s="32">
        <f>AM5+7</f>
        <v>44243</v>
      </c>
      <c r="AO5" s="32">
        <f>AN5</f>
        <v>44243</v>
      </c>
      <c r="AP5" s="32">
        <f>AO5+7</f>
        <v>44250</v>
      </c>
      <c r="AQ5" s="32">
        <f>AP5</f>
        <v>44250</v>
      </c>
      <c r="AR5" s="32">
        <f>AQ5+7</f>
        <v>44257</v>
      </c>
      <c r="AS5" s="32">
        <f>AR5</f>
        <v>44257</v>
      </c>
      <c r="AT5" s="32">
        <f>AS5+7</f>
        <v>44264</v>
      </c>
      <c r="AU5" s="32">
        <f>AT5</f>
        <v>44264</v>
      </c>
      <c r="AV5" s="32">
        <f>AU5+7</f>
        <v>44271</v>
      </c>
      <c r="AW5" s="32">
        <f>AV5</f>
        <v>44271</v>
      </c>
      <c r="AX5" s="32">
        <f>AW5+7</f>
        <v>44278</v>
      </c>
      <c r="AY5" s="32">
        <f>AX5</f>
        <v>44278</v>
      </c>
      <c r="AZ5" s="32">
        <f>AY5+7</f>
        <v>44285</v>
      </c>
      <c r="BA5" s="32">
        <f>AZ5</f>
        <v>44285</v>
      </c>
      <c r="BB5" s="32">
        <f>BA5+7</f>
        <v>44292</v>
      </c>
      <c r="BC5" s="32">
        <f>BB5</f>
        <v>44292</v>
      </c>
      <c r="BD5" s="32">
        <f>BC5+7</f>
        <v>44299</v>
      </c>
      <c r="BE5" s="32">
        <f>BD5</f>
        <v>44299</v>
      </c>
      <c r="BF5" s="32">
        <f>BE5+7</f>
        <v>44306</v>
      </c>
      <c r="BG5" s="32">
        <f>BF5</f>
        <v>44306</v>
      </c>
      <c r="BH5" s="32">
        <f>BG5+7</f>
        <v>44313</v>
      </c>
      <c r="BI5" s="32">
        <f>BH5</f>
        <v>44313</v>
      </c>
      <c r="BJ5" s="32">
        <f>BI5+7</f>
        <v>44320</v>
      </c>
      <c r="BK5" s="32">
        <f>BJ5</f>
        <v>44320</v>
      </c>
      <c r="BL5" s="32">
        <f>BK5+7</f>
        <v>44327</v>
      </c>
      <c r="BM5" s="32">
        <f>BL5</f>
        <v>44327</v>
      </c>
      <c r="BN5" s="32">
        <f>BM5+7</f>
        <v>44334</v>
      </c>
      <c r="BO5" s="32">
        <f>BN5</f>
        <v>44334</v>
      </c>
      <c r="BP5" s="32">
        <f>BO5+7</f>
        <v>44341</v>
      </c>
      <c r="BQ5" s="32">
        <f>BP5</f>
        <v>44341</v>
      </c>
      <c r="BR5" s="32">
        <f>BQ5+7</f>
        <v>44348</v>
      </c>
      <c r="BS5" s="32">
        <f>BR5</f>
        <v>44348</v>
      </c>
      <c r="BT5" s="32">
        <f>BS5+7</f>
        <v>44355</v>
      </c>
      <c r="BU5" s="32">
        <f>BT5</f>
        <v>44355</v>
      </c>
      <c r="BV5" s="32">
        <f>BU5+7</f>
        <v>44362</v>
      </c>
      <c r="BW5" s="32">
        <f>BV5</f>
        <v>44362</v>
      </c>
      <c r="BX5" s="32">
        <f>BW5+7</f>
        <v>44369</v>
      </c>
      <c r="BY5" s="32">
        <f>BX5</f>
        <v>44369</v>
      </c>
      <c r="BZ5" s="32">
        <f>BY5+7</f>
        <v>44376</v>
      </c>
      <c r="CA5" s="32">
        <f>BZ5</f>
        <v>44376</v>
      </c>
      <c r="CB5" s="32">
        <f>CA5+7</f>
        <v>44383</v>
      </c>
      <c r="CC5" s="32">
        <f>CB5</f>
        <v>44383</v>
      </c>
      <c r="CD5" s="32">
        <f>CC5+7</f>
        <v>44390</v>
      </c>
      <c r="CE5" s="32">
        <f>CD5</f>
        <v>44390</v>
      </c>
      <c r="CF5" s="32">
        <f>CE5+7</f>
        <v>44397</v>
      </c>
      <c r="CG5" s="32">
        <f>CF5</f>
        <v>44397</v>
      </c>
      <c r="CH5" s="32">
        <f>CG5+7</f>
        <v>44404</v>
      </c>
      <c r="CI5" s="32">
        <f>CH5</f>
        <v>44404</v>
      </c>
      <c r="CJ5" s="32">
        <f>CI5+7</f>
        <v>44411</v>
      </c>
      <c r="CK5" s="32">
        <f>CJ5</f>
        <v>44411</v>
      </c>
      <c r="CL5" s="32">
        <f>CK5+7</f>
        <v>44418</v>
      </c>
      <c r="CM5" s="32">
        <f>CL5</f>
        <v>44418</v>
      </c>
      <c r="CN5" s="32">
        <f>CM5+7</f>
        <v>44425</v>
      </c>
      <c r="CO5" s="32">
        <f>CN5</f>
        <v>44425</v>
      </c>
      <c r="CP5" s="32">
        <f>CO5+7</f>
        <v>44432</v>
      </c>
      <c r="CQ5" s="32">
        <f>CP5</f>
        <v>44432</v>
      </c>
      <c r="CR5" s="32">
        <f>CQ5+7</f>
        <v>44439</v>
      </c>
      <c r="CS5" s="127">
        <f>CR5</f>
        <v>44439</v>
      </c>
      <c r="CT5" s="32">
        <f>CS5+7</f>
        <v>44446</v>
      </c>
      <c r="CU5" s="127">
        <f>CT5</f>
        <v>44446</v>
      </c>
      <c r="CV5" s="32">
        <f t="shared" ref="CV5" si="18">CU5+7</f>
        <v>44453</v>
      </c>
      <c r="CW5" s="127">
        <f t="shared" ref="CW5" si="19">CV5</f>
        <v>44453</v>
      </c>
      <c r="CX5" s="32">
        <f t="shared" ref="CX5" si="20">CW5+7</f>
        <v>44460</v>
      </c>
      <c r="CY5" s="127">
        <f t="shared" ref="CY5" si="21">CX5</f>
        <v>44460</v>
      </c>
      <c r="CZ5" s="32">
        <f t="shared" ref="CZ5" si="22">CY5+7</f>
        <v>44467</v>
      </c>
      <c r="DA5" s="127">
        <f t="shared" ref="DA5" si="23">CZ5</f>
        <v>44467</v>
      </c>
      <c r="DB5" s="32">
        <f t="shared" ref="DB5" si="24">DA5+7</f>
        <v>44474</v>
      </c>
      <c r="DC5" s="127">
        <f t="shared" ref="DC5" si="25">DB5</f>
        <v>44474</v>
      </c>
      <c r="DD5" s="32">
        <f t="shared" ref="DD5" si="26">DC5+7</f>
        <v>44481</v>
      </c>
      <c r="DE5" s="127">
        <f t="shared" ref="DE5" si="27">DD5</f>
        <v>44481</v>
      </c>
      <c r="DF5" s="32">
        <f t="shared" ref="DF5" si="28">DE5+7</f>
        <v>44488</v>
      </c>
      <c r="DG5" s="127">
        <f t="shared" ref="DG5" si="29">DF5</f>
        <v>44488</v>
      </c>
      <c r="DH5" s="32">
        <f t="shared" ref="DH5" si="30">DG5+7</f>
        <v>44495</v>
      </c>
      <c r="DI5" s="127">
        <f t="shared" ref="DI5" si="31">DH5</f>
        <v>44495</v>
      </c>
      <c r="DJ5" s="32">
        <f t="shared" ref="DJ5" si="32">DI5+7</f>
        <v>44502</v>
      </c>
      <c r="DK5" s="127">
        <f t="shared" ref="DK5" si="33">DJ5</f>
        <v>44502</v>
      </c>
      <c r="DL5" s="32">
        <f t="shared" ref="DL5" si="34">DK5+7</f>
        <v>44509</v>
      </c>
      <c r="DM5" s="127">
        <f t="shared" ref="DM5" si="35">DL5</f>
        <v>44509</v>
      </c>
      <c r="DN5" s="32">
        <f t="shared" ref="DN5" si="36">DM5+7</f>
        <v>44516</v>
      </c>
      <c r="DO5" s="127">
        <f t="shared" ref="DO5" si="37">DN5</f>
        <v>44516</v>
      </c>
      <c r="DP5" s="32">
        <f t="shared" ref="DP5" si="38">DO5+7</f>
        <v>44523</v>
      </c>
      <c r="DQ5" s="127">
        <f t="shared" ref="DQ5" si="39">DP5</f>
        <v>44523</v>
      </c>
      <c r="DR5" s="32">
        <f t="shared" ref="DR5" si="40">DQ5+7</f>
        <v>44530</v>
      </c>
      <c r="DS5" s="127">
        <f t="shared" ref="DS5" si="41">DR5</f>
        <v>44530</v>
      </c>
      <c r="DT5" s="32">
        <f t="shared" ref="DT5" si="42">DS5+7</f>
        <v>44537</v>
      </c>
      <c r="DU5" s="127">
        <f t="shared" ref="DU5" si="43">DT5</f>
        <v>44537</v>
      </c>
      <c r="DV5" s="32">
        <f t="shared" ref="DV5" si="44">DU5+7</f>
        <v>44544</v>
      </c>
      <c r="DW5" s="127">
        <f t="shared" ref="DW5" si="45">DV5</f>
        <v>44544</v>
      </c>
      <c r="DX5" s="32">
        <f t="shared" ref="DX5" si="46">DW5+7</f>
        <v>44551</v>
      </c>
      <c r="DY5" s="127">
        <f t="shared" ref="DY5" si="47">DX5</f>
        <v>44551</v>
      </c>
      <c r="DZ5" s="32">
        <f t="shared" ref="DZ5" si="48">DY5+7</f>
        <v>44558</v>
      </c>
      <c r="EA5" s="127">
        <f t="shared" ref="EA5" si="49">DZ5</f>
        <v>44558</v>
      </c>
      <c r="EB5" s="32">
        <f t="shared" ref="EB5" si="50">EA5+7</f>
        <v>44565</v>
      </c>
      <c r="EC5" s="127">
        <f t="shared" ref="EC5" si="51">EB5</f>
        <v>44565</v>
      </c>
      <c r="ED5" s="32">
        <f t="shared" ref="ED5" si="52">EC5+7</f>
        <v>44572</v>
      </c>
      <c r="EE5" s="127">
        <f t="shared" ref="EE5" si="53">ED5</f>
        <v>44572</v>
      </c>
      <c r="EF5" s="32">
        <f t="shared" ref="EF5" si="54">EE5+7</f>
        <v>44579</v>
      </c>
      <c r="EG5" s="127">
        <f t="shared" ref="EG5" si="55">EF5</f>
        <v>44579</v>
      </c>
      <c r="EH5" s="32">
        <f t="shared" ref="EH5" si="56">EG5+7</f>
        <v>44586</v>
      </c>
      <c r="EI5" s="127">
        <f t="shared" ref="EI5" si="57">EH5</f>
        <v>44586</v>
      </c>
      <c r="EJ5" s="32">
        <f t="shared" ref="EJ5" si="58">EI5+7</f>
        <v>44593</v>
      </c>
      <c r="EK5" s="127">
        <f t="shared" ref="EK5" si="59">EJ5</f>
        <v>44593</v>
      </c>
      <c r="EL5" s="32">
        <f t="shared" ref="EL5" si="60">EK5+7</f>
        <v>44600</v>
      </c>
      <c r="EM5" s="127">
        <f t="shared" ref="EM5" si="61">EL5</f>
        <v>44600</v>
      </c>
      <c r="EN5" s="32">
        <f t="shared" ref="EN5" si="62">EM5+7</f>
        <v>44607</v>
      </c>
      <c r="EO5" s="127">
        <f t="shared" ref="EO5" si="63">EN5</f>
        <v>44607</v>
      </c>
      <c r="EP5" s="32">
        <f t="shared" ref="EP5" si="64">EO5+7</f>
        <v>44614</v>
      </c>
      <c r="EQ5" s="127">
        <f t="shared" ref="EQ5" si="65">EP5</f>
        <v>44614</v>
      </c>
      <c r="ER5" s="32">
        <f t="shared" ref="ER5" si="66">EQ5+7</f>
        <v>44621</v>
      </c>
      <c r="ES5" s="127">
        <f t="shared" ref="ES5" si="67">ER5</f>
        <v>44621</v>
      </c>
      <c r="ET5" s="32">
        <f t="shared" ref="ET5" si="68">ES5+7</f>
        <v>44628</v>
      </c>
      <c r="EU5" s="127">
        <f t="shared" ref="EU5" si="69">ET5</f>
        <v>44628</v>
      </c>
      <c r="EV5" s="32">
        <f t="shared" ref="EV5" si="70">EU5+7</f>
        <v>44635</v>
      </c>
      <c r="EW5" s="127">
        <f t="shared" ref="EW5" si="71">EV5</f>
        <v>44635</v>
      </c>
      <c r="EX5" s="32">
        <f t="shared" ref="EX5" si="72">EW5+7</f>
        <v>44642</v>
      </c>
      <c r="EY5" s="127">
        <f t="shared" ref="EY5" si="73">EX5</f>
        <v>44642</v>
      </c>
      <c r="EZ5" s="32">
        <f t="shared" ref="EZ5" si="74">EY5+7</f>
        <v>44649</v>
      </c>
      <c r="FA5" s="127">
        <f t="shared" ref="FA5" si="75">EZ5</f>
        <v>44649</v>
      </c>
      <c r="FB5" s="32">
        <f t="shared" ref="FB5" si="76">FA5+7</f>
        <v>44656</v>
      </c>
      <c r="FC5" s="127">
        <f t="shared" ref="FC5" si="77">FB5</f>
        <v>44656</v>
      </c>
      <c r="FD5" s="32">
        <f t="shared" ref="FD5" si="78">FC5+7</f>
        <v>44663</v>
      </c>
      <c r="FE5" s="127">
        <f t="shared" ref="FE5" si="79">FD5</f>
        <v>44663</v>
      </c>
      <c r="FF5" s="32">
        <f t="shared" ref="FF5" si="80">FE5+7</f>
        <v>44670</v>
      </c>
      <c r="FG5" s="127">
        <f t="shared" ref="FG5" si="81">FF5</f>
        <v>44670</v>
      </c>
      <c r="FH5" s="32">
        <f t="shared" ref="FH5" si="82">FG5+7</f>
        <v>44677</v>
      </c>
      <c r="FI5" s="127">
        <f t="shared" ref="FI5" si="83">FH5</f>
        <v>44677</v>
      </c>
    </row>
    <row r="6" spans="1:165" s="85" customFormat="1" ht="18.75" hidden="1" customHeight="1">
      <c r="A6" s="109" t="s">
        <v>49</v>
      </c>
      <c r="B6" s="108">
        <v>592210</v>
      </c>
      <c r="C6" s="108" t="s">
        <v>109</v>
      </c>
      <c r="D6" s="108" t="s">
        <v>700</v>
      </c>
      <c r="E6" s="101"/>
      <c r="F6" s="102" t="s">
        <v>43</v>
      </c>
      <c r="G6" s="105">
        <v>44229</v>
      </c>
      <c r="H6" s="105">
        <v>44561</v>
      </c>
      <c r="I6" s="99">
        <v>44453</v>
      </c>
      <c r="J6" s="104" t="s">
        <v>56</v>
      </c>
      <c r="K6" s="100">
        <v>44399</v>
      </c>
      <c r="L6" s="157">
        <v>44455</v>
      </c>
      <c r="M6" s="110"/>
      <c r="N6" s="79">
        <f t="shared" ref="N6:N37" si="84">COUNTIF(AC6:XFD6,"Pres")+Y6+U6+T6</f>
        <v>32</v>
      </c>
      <c r="O6" s="79">
        <f t="shared" ref="O6:O37" si="85">SUM(AC6:XFD6)+V6</f>
        <v>258</v>
      </c>
      <c r="P6" s="39">
        <f t="shared" ref="P6:P13" si="86">IF(COUNTIF(AD6:XFD6,"Orie")=0,"",COUNTIF(AD6:XFD6,"Orie"))</f>
        <v>1</v>
      </c>
      <c r="Q6" s="79" t="str">
        <f t="shared" ref="Q6:Q37" si="87">IF(COUNTIF(AD6:XFD6,"Abs")+W6=0,"",COUNTIF(AD6:XFD6,"Abs")+W6)</f>
        <v/>
      </c>
      <c r="R6" s="81" t="str">
        <f t="shared" ref="R6:R37" si="88">IF(COUNTIF(AD6:XFD6,"Leav")+Z6=0,"",COUNTIF(AD6:XFD6,"Leav")+Z6)</f>
        <v/>
      </c>
      <c r="S6" s="41">
        <f t="shared" ref="S6:S37" si="89">IF(COUNTIF(AD6:XFD6,"Holi")+AA6=0,"",COUNTIF(AD6:XFD6,"Holi")+AA6)</f>
        <v>2</v>
      </c>
      <c r="T6" s="45"/>
      <c r="U6" s="123"/>
      <c r="V6" s="123"/>
      <c r="W6" s="45"/>
      <c r="X6" s="156"/>
      <c r="Y6" s="82"/>
      <c r="Z6" s="45"/>
      <c r="AA6" s="45"/>
      <c r="AB6" s="46"/>
      <c r="AC6" s="83"/>
      <c r="AD6" s="84"/>
      <c r="AE6" s="84"/>
      <c r="AF6" s="84" t="s">
        <v>34</v>
      </c>
      <c r="AG6" s="84">
        <v>2</v>
      </c>
      <c r="AH6" s="84" t="s">
        <v>54</v>
      </c>
      <c r="AI6" s="84">
        <v>0</v>
      </c>
      <c r="AJ6" s="84" t="s">
        <v>35</v>
      </c>
      <c r="AK6" s="84">
        <v>8</v>
      </c>
      <c r="AL6" s="84" t="s">
        <v>35</v>
      </c>
      <c r="AM6" s="84">
        <v>8</v>
      </c>
      <c r="AN6" s="84" t="s">
        <v>35</v>
      </c>
      <c r="AO6" s="84">
        <v>8</v>
      </c>
      <c r="AP6" s="84" t="s">
        <v>35</v>
      </c>
      <c r="AQ6" s="84">
        <v>8</v>
      </c>
      <c r="AR6" s="84" t="s">
        <v>35</v>
      </c>
      <c r="AS6" s="84">
        <v>8</v>
      </c>
      <c r="AT6" s="84" t="s">
        <v>35</v>
      </c>
      <c r="AU6" s="84">
        <v>8</v>
      </c>
      <c r="AV6" s="84" t="s">
        <v>35</v>
      </c>
      <c r="AW6" s="84">
        <v>8</v>
      </c>
      <c r="AX6" s="84" t="s">
        <v>35</v>
      </c>
      <c r="AY6" s="84">
        <v>8</v>
      </c>
      <c r="AZ6" s="84" t="s">
        <v>35</v>
      </c>
      <c r="BA6" s="84">
        <v>8</v>
      </c>
      <c r="BB6" s="84" t="s">
        <v>35</v>
      </c>
      <c r="BC6" s="84">
        <v>8</v>
      </c>
      <c r="BD6" s="84" t="s">
        <v>35</v>
      </c>
      <c r="BE6" s="84">
        <v>8</v>
      </c>
      <c r="BF6" s="84" t="s">
        <v>35</v>
      </c>
      <c r="BG6" s="84">
        <v>8</v>
      </c>
      <c r="BH6" s="84" t="s">
        <v>35</v>
      </c>
      <c r="BI6" s="84">
        <v>8</v>
      </c>
      <c r="BJ6" s="84" t="s">
        <v>35</v>
      </c>
      <c r="BK6" s="84">
        <v>8</v>
      </c>
      <c r="BL6" s="84" t="s">
        <v>35</v>
      </c>
      <c r="BM6" s="84">
        <v>8</v>
      </c>
      <c r="BN6" s="84" t="s">
        <v>35</v>
      </c>
      <c r="BO6" s="84">
        <v>8</v>
      </c>
      <c r="BP6" s="84" t="s">
        <v>35</v>
      </c>
      <c r="BQ6" s="84">
        <v>8</v>
      </c>
      <c r="BR6" s="84" t="s">
        <v>35</v>
      </c>
      <c r="BS6" s="84">
        <v>8</v>
      </c>
      <c r="BT6" s="84" t="s">
        <v>35</v>
      </c>
      <c r="BU6" s="84">
        <v>8</v>
      </c>
      <c r="BV6" s="84" t="s">
        <v>35</v>
      </c>
      <c r="BW6" s="84">
        <v>8</v>
      </c>
      <c r="BX6" s="84" t="s">
        <v>35</v>
      </c>
      <c r="BY6" s="84">
        <v>8</v>
      </c>
      <c r="BZ6" s="84" t="s">
        <v>35</v>
      </c>
      <c r="CA6" s="84">
        <v>8</v>
      </c>
      <c r="CB6" s="84" t="s">
        <v>35</v>
      </c>
      <c r="CC6" s="84">
        <v>8</v>
      </c>
      <c r="CD6" s="84" t="s">
        <v>35</v>
      </c>
      <c r="CE6" s="84">
        <v>8</v>
      </c>
      <c r="CF6" s="84" t="s">
        <v>35</v>
      </c>
      <c r="CG6" s="84">
        <v>8</v>
      </c>
      <c r="CH6" s="84" t="s">
        <v>35</v>
      </c>
      <c r="CI6" s="84">
        <v>8</v>
      </c>
      <c r="CJ6" s="84" t="s">
        <v>35</v>
      </c>
      <c r="CK6" s="84">
        <v>8</v>
      </c>
      <c r="CL6" s="84" t="s">
        <v>35</v>
      </c>
      <c r="CM6" s="84">
        <v>8</v>
      </c>
      <c r="CN6" s="84" t="s">
        <v>35</v>
      </c>
      <c r="CO6" s="84">
        <v>8</v>
      </c>
      <c r="CP6" s="84" t="s">
        <v>35</v>
      </c>
      <c r="CQ6" s="84">
        <v>8</v>
      </c>
      <c r="CR6" s="84" t="s">
        <v>35</v>
      </c>
      <c r="CS6" s="84">
        <v>8</v>
      </c>
      <c r="CT6" s="84" t="s">
        <v>35</v>
      </c>
      <c r="CU6" s="84">
        <v>8</v>
      </c>
      <c r="CV6" s="84"/>
      <c r="CW6" s="130"/>
      <c r="CX6" s="84"/>
      <c r="CY6" s="84"/>
      <c r="CZ6" s="84"/>
      <c r="DA6" s="189" t="str" cm="1">
        <f t="array" ref="DA6">_xlfn.IFS(CZ6="Pres",8,CZ6="Abs",0,CZ6=0,"",CZ6="Orie",2)</f>
        <v/>
      </c>
      <c r="DB6" s="84"/>
      <c r="DC6" s="189" t="str" cm="1">
        <f t="array" ref="DC6">_xlfn.IFS(DB6="Pres",8,DB6="Abs",0,DB6=0,"",DB6="Orie",2)</f>
        <v/>
      </c>
      <c r="DD6" s="84"/>
      <c r="DE6" s="189" t="str" cm="1">
        <f t="array" ref="DE6">_xlfn.IFS(DD6="Pres",8,DD6="Abs",0,DD6=0,"",DD6="Orie",2)</f>
        <v/>
      </c>
      <c r="DF6" s="130"/>
      <c r="DG6" s="130"/>
      <c r="DH6" s="84"/>
      <c r="DI6" s="226" t="str" cm="1">
        <f t="array" ref="DI6">_xlfn.IFS(DH6="Pres",8,DH6="Abs",0,DH6=0,"",DH6="Orie",2,DH6="Holi",0,DH6="Leav",0)</f>
        <v/>
      </c>
      <c r="DJ6" s="84" t="s">
        <v>54</v>
      </c>
      <c r="DK6" s="226" cm="1">
        <f t="array" ref="DK6">_xlfn.IFS(DJ6="Pres",8,DJ6="Abs",0,DJ6=0,"",DJ6="Orie",2,DJ6="Holi",0,DJ6="Leav",0)</f>
        <v>0</v>
      </c>
      <c r="DL6" s="84"/>
      <c r="DM6" s="226" t="str" cm="1">
        <f t="array" ref="DM6">_xlfn.IFS(DL6="Pres",8,DL6="Abs",0,DL6=0,"",DL6="Orie",2,DL6="Holi",0,DL6="Leav",0)</f>
        <v/>
      </c>
      <c r="DN6" s="130"/>
      <c r="DO6" s="226" t="str" cm="1">
        <f t="array" ref="DO6">_xlfn.IFS(DN6="Pres",8,DN6="Abs",0,DN6=0,"",DN6="Orie",2,DN6="Holi",0,DN6="Leav",0)</f>
        <v/>
      </c>
      <c r="DP6" s="130"/>
      <c r="DQ6" s="226" t="str" cm="1">
        <f t="array" ref="DQ6">_xlfn.IFS(DP6="Pres",8,DP6="Abs",0,DP6=0,"",DP6="Orie",2,DP6="Holi",0,DP6="Leav",0)</f>
        <v/>
      </c>
      <c r="DR6" s="130"/>
      <c r="DS6" s="226" t="str" cm="1">
        <f t="array" ref="DS6">_xlfn.IFS(DR6="Pres",8,DR6="Abs",0,DR6=0,"",DR6="Orie",2,DR6="Holi",0,DR6="Leav",0)</f>
        <v/>
      </c>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row>
    <row r="7" spans="1:165" ht="18.75" hidden="1" customHeight="1">
      <c r="A7" s="109" t="s">
        <v>49</v>
      </c>
      <c r="B7" s="106">
        <v>612697</v>
      </c>
      <c r="C7" s="106" t="s">
        <v>701</v>
      </c>
      <c r="D7" s="101" t="s">
        <v>702</v>
      </c>
      <c r="E7" s="107"/>
      <c r="F7" s="102" t="s">
        <v>43</v>
      </c>
      <c r="G7" s="105">
        <v>44243</v>
      </c>
      <c r="H7" s="105">
        <v>44575</v>
      </c>
      <c r="I7" s="99">
        <v>44467</v>
      </c>
      <c r="J7" s="104" t="s">
        <v>56</v>
      </c>
      <c r="K7" s="100">
        <v>44413</v>
      </c>
      <c r="L7" s="157">
        <v>44469</v>
      </c>
      <c r="M7" s="111"/>
      <c r="N7" s="79">
        <f t="shared" si="84"/>
        <v>32</v>
      </c>
      <c r="O7" s="79">
        <f t="shared" si="85"/>
        <v>260</v>
      </c>
      <c r="P7" s="39">
        <f t="shared" si="86"/>
        <v>1</v>
      </c>
      <c r="Q7" s="38" t="str">
        <f t="shared" si="87"/>
        <v/>
      </c>
      <c r="R7" s="40" t="str">
        <f t="shared" si="88"/>
        <v/>
      </c>
      <c r="S7" s="41">
        <f t="shared" si="89"/>
        <v>2</v>
      </c>
      <c r="T7" s="45"/>
      <c r="U7" s="123"/>
      <c r="V7" s="123"/>
      <c r="W7" s="44"/>
      <c r="X7" s="71"/>
      <c r="Y7" s="42"/>
      <c r="Z7" s="44"/>
      <c r="AA7" s="45"/>
      <c r="AB7" s="46"/>
      <c r="AC7" s="83"/>
      <c r="AD7" s="48"/>
      <c r="AE7" s="48"/>
      <c r="AF7" s="84"/>
      <c r="AG7" s="48">
        <v>2</v>
      </c>
      <c r="AH7" s="84" t="s">
        <v>54</v>
      </c>
      <c r="AI7" s="48">
        <v>0</v>
      </c>
      <c r="AJ7" s="48"/>
      <c r="AK7" s="48"/>
      <c r="AL7" s="48" t="s">
        <v>34</v>
      </c>
      <c r="AM7" s="48">
        <v>2</v>
      </c>
      <c r="AN7" s="84" t="s">
        <v>35</v>
      </c>
      <c r="AO7" s="84">
        <v>8</v>
      </c>
      <c r="AP7" s="84" t="s">
        <v>35</v>
      </c>
      <c r="AQ7" s="84">
        <v>8</v>
      </c>
      <c r="AR7" s="84" t="s">
        <v>35</v>
      </c>
      <c r="AS7" s="84">
        <v>8</v>
      </c>
      <c r="AT7" s="84" t="s">
        <v>35</v>
      </c>
      <c r="AU7" s="84">
        <v>8</v>
      </c>
      <c r="AV7" s="84" t="s">
        <v>35</v>
      </c>
      <c r="AW7" s="84">
        <v>8</v>
      </c>
      <c r="AX7" s="84" t="s">
        <v>35</v>
      </c>
      <c r="AY7" s="84">
        <v>8</v>
      </c>
      <c r="AZ7" s="84" t="s">
        <v>35</v>
      </c>
      <c r="BA7" s="84">
        <v>8</v>
      </c>
      <c r="BB7" s="84" t="s">
        <v>35</v>
      </c>
      <c r="BC7" s="84">
        <v>8</v>
      </c>
      <c r="BD7" s="84" t="s">
        <v>35</v>
      </c>
      <c r="BE7" s="84">
        <v>8</v>
      </c>
      <c r="BF7" s="84" t="s">
        <v>35</v>
      </c>
      <c r="BG7" s="84">
        <v>8</v>
      </c>
      <c r="BH7" s="84" t="s">
        <v>35</v>
      </c>
      <c r="BI7" s="84">
        <v>8</v>
      </c>
      <c r="BJ7" s="84" t="s">
        <v>35</v>
      </c>
      <c r="BK7" s="84">
        <v>8</v>
      </c>
      <c r="BL7" s="84" t="s">
        <v>35</v>
      </c>
      <c r="BM7" s="84">
        <v>8</v>
      </c>
      <c r="BN7" s="84" t="s">
        <v>35</v>
      </c>
      <c r="BO7" s="84">
        <v>8</v>
      </c>
      <c r="BP7" s="84" t="s">
        <v>35</v>
      </c>
      <c r="BQ7" s="84">
        <v>8</v>
      </c>
      <c r="BR7" s="84" t="s">
        <v>35</v>
      </c>
      <c r="BS7" s="84">
        <v>8</v>
      </c>
      <c r="BT7" s="84" t="s">
        <v>35</v>
      </c>
      <c r="BU7" s="84">
        <v>8</v>
      </c>
      <c r="BV7" s="84" t="s">
        <v>35</v>
      </c>
      <c r="BW7" s="84">
        <v>8</v>
      </c>
      <c r="BX7" s="84" t="s">
        <v>35</v>
      </c>
      <c r="BY7" s="84">
        <v>8</v>
      </c>
      <c r="BZ7" s="84" t="s">
        <v>35</v>
      </c>
      <c r="CA7" s="84">
        <v>8</v>
      </c>
      <c r="CB7" s="84" t="s">
        <v>35</v>
      </c>
      <c r="CC7" s="84">
        <v>8</v>
      </c>
      <c r="CD7" s="84" t="s">
        <v>35</v>
      </c>
      <c r="CE7" s="84">
        <v>8</v>
      </c>
      <c r="CF7" s="84" t="s">
        <v>35</v>
      </c>
      <c r="CG7" s="84">
        <v>8</v>
      </c>
      <c r="CH7" s="84" t="s">
        <v>35</v>
      </c>
      <c r="CI7" s="84">
        <v>8</v>
      </c>
      <c r="CJ7" s="84" t="s">
        <v>35</v>
      </c>
      <c r="CK7" s="84">
        <v>8</v>
      </c>
      <c r="CL7" s="84" t="s">
        <v>35</v>
      </c>
      <c r="CM7" s="84">
        <v>8</v>
      </c>
      <c r="CN7" s="84" t="s">
        <v>35</v>
      </c>
      <c r="CO7" s="84">
        <v>8</v>
      </c>
      <c r="CP7" s="48" t="s">
        <v>35</v>
      </c>
      <c r="CQ7" s="84">
        <v>8</v>
      </c>
      <c r="CR7" s="48" t="s">
        <v>35</v>
      </c>
      <c r="CS7" s="84">
        <v>8</v>
      </c>
      <c r="CT7" s="84" t="s">
        <v>35</v>
      </c>
      <c r="CU7" s="84">
        <v>8</v>
      </c>
      <c r="CV7" s="84" t="s">
        <v>35</v>
      </c>
      <c r="CW7" s="84">
        <v>8</v>
      </c>
      <c r="CX7" s="84" t="s">
        <v>35</v>
      </c>
      <c r="CY7" s="84">
        <v>8</v>
      </c>
      <c r="CZ7" s="84"/>
      <c r="DA7" s="189" t="str" cm="1">
        <f t="array" ref="DA7">_xlfn.IFS(CZ7="Pres",8,CZ7="Abs",0,CZ7=0,"",CZ7="Orie",2)</f>
        <v/>
      </c>
      <c r="DB7" s="84"/>
      <c r="DC7" s="189" t="str" cm="1">
        <f t="array" ref="DC7">_xlfn.IFS(DB7="Pres",8,DB7="Abs",0,DB7=0,"",DB7="Orie",2)</f>
        <v/>
      </c>
      <c r="DD7" s="84"/>
      <c r="DE7" s="189" t="str" cm="1">
        <f t="array" ref="DE7">_xlfn.IFS(DD7="Pres",8,DD7="Abs",0,DD7=0,"",DD7="Orie",2)</f>
        <v/>
      </c>
      <c r="DH7" s="84"/>
      <c r="DI7" s="226" t="str" cm="1">
        <f t="array" ref="DI7">_xlfn.IFS(DH7="Pres",8,DH7="Abs",0,DH7=0,"",DH7="Orie",2,DH7="Holi",0,DH7="Leav",0)</f>
        <v/>
      </c>
      <c r="DJ7" s="84" t="s">
        <v>54</v>
      </c>
      <c r="DK7" s="226" cm="1">
        <f t="array" ref="DK7">_xlfn.IFS(DJ7="Pres",8,DJ7="Abs",0,DJ7=0,"",DJ7="Orie",2,DJ7="Holi",0,DJ7="Leav",0)</f>
        <v>0</v>
      </c>
      <c r="DL7" s="84"/>
      <c r="DM7" s="226" t="str" cm="1">
        <f t="array" ref="DM7">_xlfn.IFS(DL7="Pres",8,DL7="Abs",0,DL7=0,"",DL7="Orie",2,DL7="Holi",0,DL7="Leav",0)</f>
        <v/>
      </c>
      <c r="DO7" s="226" t="str" cm="1">
        <f t="array" ref="DO7">_xlfn.IFS(DN7="Pres",8,DN7="Abs",0,DN7=0,"",DN7="Orie",2,DN7="Holi",0,DN7="Leav",0)</f>
        <v/>
      </c>
      <c r="DQ7" s="226" t="str" cm="1">
        <f t="array" ref="DQ7">_xlfn.IFS(DP7="Pres",8,DP7="Abs",0,DP7=0,"",DP7="Orie",2,DP7="Holi",0,DP7="Leav",0)</f>
        <v/>
      </c>
      <c r="DS7" s="226" t="str" cm="1">
        <f t="array" ref="DS7">_xlfn.IFS(DR7="Pres",8,DR7="Abs",0,DR7=0,"",DR7="Orie",2,DR7="Holi",0,DR7="Leav",0)</f>
        <v/>
      </c>
    </row>
    <row r="8" spans="1:165" ht="18.75" hidden="1" customHeight="1">
      <c r="A8" s="109" t="s">
        <v>49</v>
      </c>
      <c r="B8" s="108">
        <v>592675</v>
      </c>
      <c r="C8" s="108" t="s">
        <v>703</v>
      </c>
      <c r="D8" s="108" t="s">
        <v>704</v>
      </c>
      <c r="E8" s="107"/>
      <c r="F8" s="102" t="s">
        <v>43</v>
      </c>
      <c r="G8" s="105">
        <v>44243</v>
      </c>
      <c r="H8" s="105">
        <v>44575</v>
      </c>
      <c r="I8" s="99">
        <v>44467</v>
      </c>
      <c r="J8" s="104" t="s">
        <v>56</v>
      </c>
      <c r="K8" s="100">
        <v>44413</v>
      </c>
      <c r="L8" s="157">
        <v>44469</v>
      </c>
      <c r="M8" s="111"/>
      <c r="N8" s="79">
        <f t="shared" si="84"/>
        <v>32</v>
      </c>
      <c r="O8" s="79">
        <f t="shared" si="85"/>
        <v>257.75</v>
      </c>
      <c r="P8" s="39">
        <f t="shared" si="86"/>
        <v>1</v>
      </c>
      <c r="Q8" s="38">
        <f t="shared" si="87"/>
        <v>1</v>
      </c>
      <c r="R8" s="40" t="str">
        <f t="shared" si="88"/>
        <v/>
      </c>
      <c r="S8" s="41">
        <f t="shared" si="89"/>
        <v>1</v>
      </c>
      <c r="T8" s="45"/>
      <c r="U8" s="123"/>
      <c r="V8" s="123"/>
      <c r="W8" s="44"/>
      <c r="X8" s="71">
        <v>1</v>
      </c>
      <c r="Y8" s="42">
        <v>1</v>
      </c>
      <c r="Z8" s="44"/>
      <c r="AA8" s="45"/>
      <c r="AB8" s="46"/>
      <c r="AC8" s="83">
        <v>8</v>
      </c>
      <c r="AD8" s="48"/>
      <c r="AE8" s="48"/>
      <c r="AF8" s="48"/>
      <c r="AG8" s="48"/>
      <c r="AH8" s="48"/>
      <c r="AI8" s="48"/>
      <c r="AJ8" s="48"/>
      <c r="AK8" s="48"/>
      <c r="AL8" s="48" t="s">
        <v>34</v>
      </c>
      <c r="AM8" s="48">
        <v>2</v>
      </c>
      <c r="AN8" s="84" t="s">
        <v>35</v>
      </c>
      <c r="AO8" s="84">
        <v>8</v>
      </c>
      <c r="AP8" s="84" t="s">
        <v>35</v>
      </c>
      <c r="AQ8" s="84">
        <v>8</v>
      </c>
      <c r="AR8" s="84" t="s">
        <v>35</v>
      </c>
      <c r="AS8" s="84">
        <v>8</v>
      </c>
      <c r="AT8" s="84" t="s">
        <v>35</v>
      </c>
      <c r="AU8" s="84">
        <v>8</v>
      </c>
      <c r="AV8" s="84" t="s">
        <v>35</v>
      </c>
      <c r="AW8" s="84">
        <v>8</v>
      </c>
      <c r="AX8" s="84" t="s">
        <v>35</v>
      </c>
      <c r="AY8" s="84">
        <v>8</v>
      </c>
      <c r="AZ8" s="84" t="s">
        <v>35</v>
      </c>
      <c r="BA8" s="84">
        <v>8</v>
      </c>
      <c r="BB8" s="84" t="s">
        <v>35</v>
      </c>
      <c r="BC8" s="84">
        <v>8</v>
      </c>
      <c r="BD8" s="84" t="s">
        <v>35</v>
      </c>
      <c r="BE8" s="84">
        <v>8</v>
      </c>
      <c r="BF8" s="84" t="s">
        <v>35</v>
      </c>
      <c r="BG8" s="84">
        <v>8</v>
      </c>
      <c r="BH8" s="84" t="s">
        <v>35</v>
      </c>
      <c r="BI8" s="84">
        <v>8</v>
      </c>
      <c r="BJ8" s="84" t="s">
        <v>35</v>
      </c>
      <c r="BK8" s="84">
        <v>8</v>
      </c>
      <c r="BL8" s="84" t="s">
        <v>35</v>
      </c>
      <c r="BM8" s="84">
        <v>8</v>
      </c>
      <c r="BN8" s="84" t="s">
        <v>35</v>
      </c>
      <c r="BO8" s="84">
        <v>8</v>
      </c>
      <c r="BP8" s="84" t="s">
        <v>35</v>
      </c>
      <c r="BQ8" s="84">
        <v>8</v>
      </c>
      <c r="BR8" s="84" t="s">
        <v>35</v>
      </c>
      <c r="BS8" s="84">
        <v>8</v>
      </c>
      <c r="BT8" s="84" t="s">
        <v>35</v>
      </c>
      <c r="BU8" s="84">
        <v>8</v>
      </c>
      <c r="BV8" s="84" t="s">
        <v>35</v>
      </c>
      <c r="BW8" s="84">
        <v>8</v>
      </c>
      <c r="BX8" s="84" t="s">
        <v>35</v>
      </c>
      <c r="BY8" s="84">
        <v>8</v>
      </c>
      <c r="BZ8" s="84" t="s">
        <v>35</v>
      </c>
      <c r="CA8" s="84">
        <v>8</v>
      </c>
      <c r="CB8" s="84" t="s">
        <v>35</v>
      </c>
      <c r="CC8" s="84">
        <v>8</v>
      </c>
      <c r="CD8" s="84" t="s">
        <v>35</v>
      </c>
      <c r="CE8" s="84">
        <v>8</v>
      </c>
      <c r="CF8" s="84" t="s">
        <v>35</v>
      </c>
      <c r="CG8" s="84">
        <v>8</v>
      </c>
      <c r="CH8" s="84" t="s">
        <v>36</v>
      </c>
      <c r="CI8" s="84">
        <v>0</v>
      </c>
      <c r="CJ8" s="84" t="s">
        <v>35</v>
      </c>
      <c r="CK8" s="84">
        <v>7.75</v>
      </c>
      <c r="CL8" s="84" t="s">
        <v>35</v>
      </c>
      <c r="CM8" s="84">
        <v>8</v>
      </c>
      <c r="CN8" s="84" t="s">
        <v>35</v>
      </c>
      <c r="CO8" s="84">
        <v>8</v>
      </c>
      <c r="CP8" s="48" t="s">
        <v>35</v>
      </c>
      <c r="CQ8" s="84">
        <v>8</v>
      </c>
      <c r="CR8" s="48" t="s">
        <v>35</v>
      </c>
      <c r="CS8" s="84">
        <v>8</v>
      </c>
      <c r="CT8" s="84" t="s">
        <v>35</v>
      </c>
      <c r="CU8" s="84">
        <v>8</v>
      </c>
      <c r="CV8" s="84" t="s">
        <v>35</v>
      </c>
      <c r="CW8" s="84">
        <v>8</v>
      </c>
      <c r="CX8" s="84" t="s">
        <v>35</v>
      </c>
      <c r="CY8" s="84">
        <v>8</v>
      </c>
      <c r="CZ8" s="84"/>
      <c r="DA8" s="189" t="str" cm="1">
        <f t="array" ref="DA8">_xlfn.IFS(CZ8="Pres",8,CZ8="Abs",0,CZ8=0,"",CZ8="Orie",2)</f>
        <v/>
      </c>
      <c r="DB8" s="84"/>
      <c r="DC8" s="189" t="str" cm="1">
        <f t="array" ref="DC8">_xlfn.IFS(DB8="Pres",8,DB8="Abs",0,DB8=0,"",DB8="Orie",2)</f>
        <v/>
      </c>
      <c r="DD8" s="84"/>
      <c r="DE8" s="189" t="str" cm="1">
        <f t="array" ref="DE8">_xlfn.IFS(DD8="Pres",8,DD8="Abs",0,DD8=0,"",DD8="Orie",2)</f>
        <v/>
      </c>
      <c r="DH8" s="84"/>
      <c r="DI8" s="226" t="str" cm="1">
        <f t="array" ref="DI8">_xlfn.IFS(DH8="Pres",8,DH8="Abs",0,DH8=0,"",DH8="Orie",2,DH8="Holi",0,DH8="Leav",0)</f>
        <v/>
      </c>
      <c r="DJ8" s="84" t="s">
        <v>54</v>
      </c>
      <c r="DK8" s="226" cm="1">
        <f t="array" ref="DK8">_xlfn.IFS(DJ8="Pres",8,DJ8="Abs",0,DJ8=0,"",DJ8="Orie",2,DJ8="Holi",0,DJ8="Leav",0)</f>
        <v>0</v>
      </c>
      <c r="DL8" s="84"/>
      <c r="DM8" s="226" t="str" cm="1">
        <f t="array" ref="DM8">_xlfn.IFS(DL8="Pres",8,DL8="Abs",0,DL8=0,"",DL8="Orie",2,DL8="Holi",0,DL8="Leav",0)</f>
        <v/>
      </c>
      <c r="DO8" s="226" t="str" cm="1">
        <f t="array" ref="DO8">_xlfn.IFS(DN8="Pres",8,DN8="Abs",0,DN8=0,"",DN8="Orie",2,DN8="Holi",0,DN8="Leav",0)</f>
        <v/>
      </c>
      <c r="DQ8" s="226" t="str" cm="1">
        <f t="array" ref="DQ8">_xlfn.IFS(DP8="Pres",8,DP8="Abs",0,DP8=0,"",DP8="Orie",2,DP8="Holi",0,DP8="Leav",0)</f>
        <v/>
      </c>
      <c r="DS8" s="226" t="str" cm="1">
        <f t="array" ref="DS8">_xlfn.IFS(DR8="Pres",8,DR8="Abs",0,DR8=0,"",DR8="Orie",2,DR8="Holi",0,DR8="Leav",0)</f>
        <v/>
      </c>
    </row>
    <row r="9" spans="1:165" ht="18.75" hidden="1" customHeight="1">
      <c r="A9" s="109" t="s">
        <v>49</v>
      </c>
      <c r="B9" s="108" t="s">
        <v>705</v>
      </c>
      <c r="C9" s="108" t="s">
        <v>706</v>
      </c>
      <c r="D9" s="108" t="s">
        <v>707</v>
      </c>
      <c r="E9" s="107"/>
      <c r="F9" s="102" t="s">
        <v>43</v>
      </c>
      <c r="G9" s="105">
        <v>44285</v>
      </c>
      <c r="H9" s="105">
        <v>44624</v>
      </c>
      <c r="I9" s="99">
        <v>44509</v>
      </c>
      <c r="J9" s="104" t="s">
        <v>56</v>
      </c>
      <c r="K9" s="100">
        <v>44455</v>
      </c>
      <c r="L9" s="157">
        <v>44511</v>
      </c>
      <c r="M9" s="87"/>
      <c r="N9" s="79">
        <f t="shared" si="84"/>
        <v>32</v>
      </c>
      <c r="O9" s="79">
        <f t="shared" si="85"/>
        <v>257.75</v>
      </c>
      <c r="P9" s="39">
        <f t="shared" si="86"/>
        <v>1</v>
      </c>
      <c r="Q9" s="38">
        <f t="shared" si="87"/>
        <v>1</v>
      </c>
      <c r="R9" s="40" t="str">
        <f t="shared" si="88"/>
        <v/>
      </c>
      <c r="S9" s="41">
        <f t="shared" si="89"/>
        <v>1</v>
      </c>
      <c r="T9" s="45"/>
      <c r="U9" s="123"/>
      <c r="V9" s="123"/>
      <c r="W9" s="44"/>
      <c r="X9" s="71">
        <v>1</v>
      </c>
      <c r="Y9" s="42">
        <v>1</v>
      </c>
      <c r="Z9" s="44"/>
      <c r="AA9" s="45"/>
      <c r="AB9" s="46"/>
      <c r="AC9" s="83">
        <v>8</v>
      </c>
      <c r="AD9" s="48"/>
      <c r="AE9" s="48"/>
      <c r="AF9" s="48"/>
      <c r="AG9" s="48"/>
      <c r="AH9" s="48"/>
      <c r="AI9" s="48"/>
      <c r="AJ9" s="48"/>
      <c r="AK9" s="48"/>
      <c r="AL9" s="48"/>
      <c r="AM9" s="48"/>
      <c r="AN9" s="48"/>
      <c r="AO9" s="48"/>
      <c r="AP9" s="48"/>
      <c r="AQ9" s="48"/>
      <c r="AR9" s="48"/>
      <c r="AS9" s="48"/>
      <c r="AT9" s="48"/>
      <c r="AU9" s="48"/>
      <c r="AV9" s="48"/>
      <c r="AW9" s="48"/>
      <c r="AX9" s="48" t="s">
        <v>34</v>
      </c>
      <c r="AY9" s="48">
        <v>2</v>
      </c>
      <c r="AZ9" s="84" t="s">
        <v>35</v>
      </c>
      <c r="BA9" s="84">
        <v>8</v>
      </c>
      <c r="BB9" s="84" t="s">
        <v>35</v>
      </c>
      <c r="BC9" s="84">
        <v>8</v>
      </c>
      <c r="BD9" s="84" t="s">
        <v>35</v>
      </c>
      <c r="BE9" s="84">
        <v>8</v>
      </c>
      <c r="BF9" s="84" t="s">
        <v>35</v>
      </c>
      <c r="BG9" s="84">
        <v>8</v>
      </c>
      <c r="BH9" s="84" t="s">
        <v>35</v>
      </c>
      <c r="BI9" s="84">
        <v>8</v>
      </c>
      <c r="BJ9" s="84" t="s">
        <v>35</v>
      </c>
      <c r="BK9" s="84">
        <v>8</v>
      </c>
      <c r="BL9" s="84" t="s">
        <v>35</v>
      </c>
      <c r="BM9" s="84">
        <v>8</v>
      </c>
      <c r="BN9" s="84" t="s">
        <v>35</v>
      </c>
      <c r="BO9" s="84">
        <v>8</v>
      </c>
      <c r="BP9" s="84" t="s">
        <v>35</v>
      </c>
      <c r="BQ9" s="84">
        <v>8</v>
      </c>
      <c r="BR9" s="84" t="s">
        <v>35</v>
      </c>
      <c r="BS9" s="84">
        <v>8</v>
      </c>
      <c r="BT9" s="84" t="s">
        <v>36</v>
      </c>
      <c r="BU9" s="84">
        <v>0</v>
      </c>
      <c r="BV9" s="84" t="s">
        <v>35</v>
      </c>
      <c r="BW9" s="84">
        <v>8</v>
      </c>
      <c r="BX9" s="84" t="s">
        <v>35</v>
      </c>
      <c r="BY9" s="84">
        <v>8</v>
      </c>
      <c r="BZ9" s="84" t="s">
        <v>35</v>
      </c>
      <c r="CA9" s="84">
        <v>8</v>
      </c>
      <c r="CB9" s="84" t="s">
        <v>35</v>
      </c>
      <c r="CC9" s="84">
        <v>8</v>
      </c>
      <c r="CD9" s="84" t="s">
        <v>35</v>
      </c>
      <c r="CE9" s="84">
        <v>8</v>
      </c>
      <c r="CF9" s="84" t="s">
        <v>35</v>
      </c>
      <c r="CG9" s="84">
        <v>8</v>
      </c>
      <c r="CH9" s="84" t="s">
        <v>35</v>
      </c>
      <c r="CI9" s="84">
        <v>8</v>
      </c>
      <c r="CJ9" s="84" t="s">
        <v>35</v>
      </c>
      <c r="CK9" s="84">
        <v>8</v>
      </c>
      <c r="CL9" s="84" t="s">
        <v>35</v>
      </c>
      <c r="CM9" s="84">
        <v>8</v>
      </c>
      <c r="CN9" s="84" t="s">
        <v>35</v>
      </c>
      <c r="CO9" s="84">
        <v>8</v>
      </c>
      <c r="CP9" s="48" t="s">
        <v>35</v>
      </c>
      <c r="CQ9" s="84">
        <v>8</v>
      </c>
      <c r="CR9" s="48" t="s">
        <v>35</v>
      </c>
      <c r="CS9" s="84">
        <v>8</v>
      </c>
      <c r="CT9" s="84" t="s">
        <v>35</v>
      </c>
      <c r="CU9" s="84">
        <v>8</v>
      </c>
      <c r="CV9" s="84" t="s">
        <v>35</v>
      </c>
      <c r="CW9" s="84">
        <v>8</v>
      </c>
      <c r="CX9" s="84" t="s">
        <v>35</v>
      </c>
      <c r="CY9" s="84">
        <v>8</v>
      </c>
      <c r="CZ9" s="84" t="s">
        <v>35</v>
      </c>
      <c r="DA9" s="226" cm="1">
        <f t="array" ref="DA9">_xlfn.IFS(CZ9="Pres",8,CZ9="Abs",0,CZ9=0,"",CZ9="Orie",2)</f>
        <v>8</v>
      </c>
      <c r="DB9" s="84" t="s">
        <v>35</v>
      </c>
      <c r="DC9" s="226" cm="1">
        <f t="array" ref="DC9">_xlfn.IFS(DB9="Pres",8,DB9="Abs",0,DB9=0,"",DB9="Orie",2)</f>
        <v>8</v>
      </c>
      <c r="DD9" s="84" t="s">
        <v>35</v>
      </c>
      <c r="DE9" s="226">
        <v>7.75</v>
      </c>
      <c r="DF9" s="84" t="s">
        <v>35</v>
      </c>
      <c r="DG9" s="226" cm="1">
        <f t="array" ref="DG9">_xlfn.IFS(DF9="Pres",8,DF9="Abs",0,DF9=0,"",DF9="Orie",2)</f>
        <v>8</v>
      </c>
      <c r="DH9" s="84" t="s">
        <v>35</v>
      </c>
      <c r="DI9" s="226" cm="1">
        <f t="array" ref="DI9">_xlfn.IFS(DH9="Pres",8,DH9="Abs",0,DH9=0,"",DH9="Orie",2,DH9="Holi",0,DH9="Leav",0)</f>
        <v>8</v>
      </c>
      <c r="DJ9" s="84" t="s">
        <v>54</v>
      </c>
      <c r="DK9" s="226" cm="1">
        <f t="array" ref="DK9">_xlfn.IFS(DJ9="Pres",8,DJ9="Abs",0,DJ9=0,"",DJ9="Orie",2,DJ9="Holi",0,DJ9="Leav",0)</f>
        <v>0</v>
      </c>
      <c r="DL9" s="84" t="s">
        <v>35</v>
      </c>
      <c r="DM9" s="226" cm="1">
        <f t="array" ref="DM9">_xlfn.IFS(DL9="Pres",8,DL9="Abs",0,DL9=0,"",DL9="Orie",2,DL9="Holi",0,DL9="Leav",0)</f>
        <v>8</v>
      </c>
      <c r="DN9" s="84"/>
      <c r="DO9" s="226" t="str" cm="1">
        <f t="array" ref="DO9">_xlfn.IFS(DN9="Pres",8,DN9="Abs",0,DN9=0,"",DN9="Orie",2,DN9="Holi",0,DN9="Leav",0)</f>
        <v/>
      </c>
      <c r="DP9" s="84"/>
      <c r="DQ9" s="226" t="str" cm="1">
        <f t="array" ref="DQ9">_xlfn.IFS(DP9="Pres",8,DP9="Abs",0,DP9=0,"",DP9="Orie",2,DP9="Holi",0,DP9="Leav",0)</f>
        <v/>
      </c>
      <c r="DR9" s="84"/>
      <c r="DS9" s="226" t="str" cm="1">
        <f t="array" ref="DS9">_xlfn.IFS(DR9="Pres",8,DR9="Abs",0,DR9=0,"",DR9="Orie",2,DR9="Holi",0,DR9="Leav",0)</f>
        <v/>
      </c>
      <c r="DT9" s="84"/>
      <c r="DU9" s="226" t="str" cm="1">
        <f t="array" ref="DU9">_xlfn.IFS(DT9="Pres",8,DT9="Abs",0,DT9=0,"",DT9="Orie",2)</f>
        <v/>
      </c>
      <c r="DV9" s="84"/>
      <c r="DW9" s="226" t="str" cm="1">
        <f t="array" ref="DW9">_xlfn.IFS(DV9="Pres",8,DV9="Abs",0,DV9=0,"",DV9="Orie",2)</f>
        <v/>
      </c>
      <c r="DX9" s="84"/>
      <c r="DY9" s="226" t="str" cm="1">
        <f t="array" ref="DY9">_xlfn.IFS(DX9="Pres",8,DX9="Abs",0,DX9=0,"",DX9="Orie",2)</f>
        <v/>
      </c>
      <c r="DZ9" s="84"/>
      <c r="EA9" s="226" t="str" cm="1">
        <f t="array" ref="EA9">_xlfn.IFS(DZ9="Pres",8,DZ9="Abs",0,DZ9=0,"",DZ9="Orie",2)</f>
        <v/>
      </c>
      <c r="EB9" s="84"/>
      <c r="EC9" s="226" t="str" cm="1">
        <f t="array" ref="EC9">_xlfn.IFS(EB9="Pres",8,EB9="Abs",0,EB9=0,"",EB9="Orie",2)</f>
        <v/>
      </c>
      <c r="ED9" s="84"/>
      <c r="EE9" s="226" t="str" cm="1">
        <f t="array" ref="EE9">_xlfn.IFS(ED9="Pres",8,ED9="Abs",0,ED9=0,"",ED9="Orie",2)</f>
        <v/>
      </c>
      <c r="EF9" s="84"/>
      <c r="EG9" s="226" t="str" cm="1">
        <f t="array" ref="EG9">_xlfn.IFS(EF9="Pres",8,EF9="Abs",0,EF9=0,"",EF9="Orie",2)</f>
        <v/>
      </c>
      <c r="EH9" s="84"/>
      <c r="EI9" s="226" t="str" cm="1">
        <f t="array" ref="EI9">_xlfn.IFS(EH9="Pres",8,EH9="Abs",0,EH9=0,"",EH9="Orie",2)</f>
        <v/>
      </c>
      <c r="EJ9" s="84"/>
      <c r="EK9" s="226" t="str" cm="1">
        <f t="array" ref="EK9">_xlfn.IFS(EJ9="Pres",8,EJ9="Abs",0,EJ9=0,"",EJ9="Orie",2)</f>
        <v/>
      </c>
      <c r="EL9" s="84"/>
      <c r="EM9" s="226" t="str" cm="1">
        <f t="array" ref="EM9">_xlfn.IFS(EL9="Pres",8,EL9="Abs",0,EL9=0,"",EL9="Orie",2)</f>
        <v/>
      </c>
      <c r="EN9" s="84"/>
      <c r="EO9" s="226" t="str" cm="1">
        <f t="array" ref="EO9">_xlfn.IFS(EN9="Pres",8,EN9="Abs",0,EN9=0,"",EN9="Orie",2)</f>
        <v/>
      </c>
      <c r="EP9" s="84"/>
      <c r="EQ9" s="226" t="str" cm="1">
        <f t="array" ref="EQ9">_xlfn.IFS(EP9="Pres",8,EP9="Abs",0,EP9=0,"",EP9="Orie",2)</f>
        <v/>
      </c>
      <c r="ER9" s="84"/>
      <c r="ES9" s="226" t="str" cm="1">
        <f t="array" ref="ES9">_xlfn.IFS(ER9="Pres",8,ER9="Abs",0,ER9=0,"",ER9="Orie",2)</f>
        <v/>
      </c>
      <c r="ET9" s="84"/>
      <c r="EU9" s="226" t="str" cm="1">
        <f t="array" ref="EU9">_xlfn.IFS(ET9="Pres",8,ET9="Abs",0,ET9=0,"",ET9="Orie",2)</f>
        <v/>
      </c>
      <c r="EV9" s="84"/>
      <c r="EW9" s="226" t="str" cm="1">
        <f t="array" ref="EW9">_xlfn.IFS(EV9="Pres",8,EV9="Abs",0,EV9=0,"",EV9="Orie",2)</f>
        <v/>
      </c>
      <c r="EX9" s="84"/>
      <c r="EY9" s="226" t="str" cm="1">
        <f t="array" ref="EY9">_xlfn.IFS(EX9="Pres",8,EX9="Abs",0,EX9=0,"",EX9="Orie",2)</f>
        <v/>
      </c>
      <c r="EZ9" s="84"/>
      <c r="FA9" s="226" t="str" cm="1">
        <f t="array" ref="FA9">_xlfn.IFS(EZ9="Pres",8,EZ9="Abs",0,EZ9=0,"",EZ9="Orie",2)</f>
        <v/>
      </c>
      <c r="FB9" s="84"/>
      <c r="FC9" s="226" t="str" cm="1">
        <f t="array" ref="FC9">_xlfn.IFS(FB9="Pres",8,FB9="Abs",0,FB9=0,"",FB9="Orie",2)</f>
        <v/>
      </c>
      <c r="FD9" s="84"/>
      <c r="FE9" s="226" t="str" cm="1">
        <f t="array" ref="FE9">_xlfn.IFS(FD9="Pres",8,FD9="Abs",0,FD9=0,"",FD9="Orie",2)</f>
        <v/>
      </c>
      <c r="FF9" s="84"/>
      <c r="FG9" s="226" t="str" cm="1">
        <f t="array" ref="FG9">_xlfn.IFS(FF9="Pres",8,FF9="Abs",0,FF9=0,"",FF9="Orie",2)</f>
        <v/>
      </c>
      <c r="FH9" s="84"/>
      <c r="FI9" s="226" t="str" cm="1">
        <f t="array" ref="FI9">_xlfn.IFS(FH9="Pres",8,FH9="Abs",0,FH9=0,"",FH9="Orie",2)</f>
        <v/>
      </c>
    </row>
    <row r="10" spans="1:165" ht="18.75" hidden="1" customHeight="1">
      <c r="A10" s="109" t="s">
        <v>49</v>
      </c>
      <c r="B10" s="108" t="s">
        <v>708</v>
      </c>
      <c r="C10" s="108" t="s">
        <v>709</v>
      </c>
      <c r="D10" s="108" t="s">
        <v>109</v>
      </c>
      <c r="E10" s="107"/>
      <c r="F10" s="102" t="s">
        <v>43</v>
      </c>
      <c r="G10" s="105">
        <v>44285</v>
      </c>
      <c r="H10" s="105">
        <v>44624</v>
      </c>
      <c r="I10" s="99">
        <v>44509</v>
      </c>
      <c r="J10" s="104" t="s">
        <v>56</v>
      </c>
      <c r="K10" s="100">
        <v>44455</v>
      </c>
      <c r="L10" s="157">
        <v>44511</v>
      </c>
      <c r="M10" s="87"/>
      <c r="N10" s="79">
        <f t="shared" si="84"/>
        <v>32</v>
      </c>
      <c r="O10" s="79">
        <f t="shared" si="85"/>
        <v>258</v>
      </c>
      <c r="P10" s="39">
        <f t="shared" si="86"/>
        <v>1</v>
      </c>
      <c r="Q10" s="38">
        <f t="shared" si="87"/>
        <v>1</v>
      </c>
      <c r="R10" s="40" t="str">
        <f t="shared" si="88"/>
        <v/>
      </c>
      <c r="S10" s="41">
        <f t="shared" si="89"/>
        <v>1</v>
      </c>
      <c r="T10" s="45"/>
      <c r="U10" s="123"/>
      <c r="V10" s="123"/>
      <c r="W10" s="44"/>
      <c r="X10" s="71">
        <v>1</v>
      </c>
      <c r="Y10" s="42">
        <v>1</v>
      </c>
      <c r="Z10" s="44"/>
      <c r="AA10" s="45"/>
      <c r="AB10" s="46"/>
      <c r="AC10" s="83">
        <v>8</v>
      </c>
      <c r="AD10" s="48"/>
      <c r="AE10" s="48"/>
      <c r="AF10" s="48"/>
      <c r="AG10" s="48"/>
      <c r="AH10" s="48"/>
      <c r="AI10" s="48"/>
      <c r="AJ10" s="48"/>
      <c r="AK10" s="48"/>
      <c r="AL10" s="48"/>
      <c r="AM10" s="48"/>
      <c r="AN10" s="48"/>
      <c r="AO10" s="48"/>
      <c r="AP10" s="48"/>
      <c r="AQ10" s="48"/>
      <c r="AR10" s="48"/>
      <c r="AS10" s="48"/>
      <c r="AT10" s="48"/>
      <c r="AU10" s="48"/>
      <c r="AV10" s="48"/>
      <c r="AW10" s="48"/>
      <c r="AX10" s="48" t="s">
        <v>34</v>
      </c>
      <c r="AY10" s="48">
        <v>2</v>
      </c>
      <c r="AZ10" s="84" t="s">
        <v>35</v>
      </c>
      <c r="BA10" s="84">
        <v>8</v>
      </c>
      <c r="BB10" s="84" t="s">
        <v>35</v>
      </c>
      <c r="BC10" s="84">
        <v>8</v>
      </c>
      <c r="BD10" s="84" t="s">
        <v>35</v>
      </c>
      <c r="BE10" s="84">
        <v>8</v>
      </c>
      <c r="BF10" s="84" t="s">
        <v>35</v>
      </c>
      <c r="BG10" s="84">
        <v>8</v>
      </c>
      <c r="BH10" s="84" t="s">
        <v>35</v>
      </c>
      <c r="BI10" s="84">
        <v>8</v>
      </c>
      <c r="BJ10" s="84" t="s">
        <v>35</v>
      </c>
      <c r="BK10" s="84">
        <v>8</v>
      </c>
      <c r="BL10" s="84" t="s">
        <v>35</v>
      </c>
      <c r="BM10" s="84">
        <v>8</v>
      </c>
      <c r="BN10" s="84" t="s">
        <v>35</v>
      </c>
      <c r="BO10" s="84">
        <v>8</v>
      </c>
      <c r="BP10" s="84" t="s">
        <v>35</v>
      </c>
      <c r="BQ10" s="84">
        <v>8</v>
      </c>
      <c r="BR10" s="84" t="s">
        <v>35</v>
      </c>
      <c r="BS10" s="84">
        <v>8</v>
      </c>
      <c r="BT10" s="84" t="s">
        <v>35</v>
      </c>
      <c r="BU10" s="84">
        <v>8</v>
      </c>
      <c r="BV10" s="84" t="s">
        <v>35</v>
      </c>
      <c r="BW10" s="84">
        <v>8</v>
      </c>
      <c r="BX10" s="84" t="s">
        <v>35</v>
      </c>
      <c r="BY10" s="84">
        <v>8</v>
      </c>
      <c r="BZ10" s="84" t="s">
        <v>35</v>
      </c>
      <c r="CA10" s="84">
        <v>8</v>
      </c>
      <c r="CB10" s="84" t="s">
        <v>35</v>
      </c>
      <c r="CC10" s="84">
        <v>8</v>
      </c>
      <c r="CD10" s="84" t="s">
        <v>35</v>
      </c>
      <c r="CE10" s="84">
        <v>8</v>
      </c>
      <c r="CF10" s="84" t="s">
        <v>35</v>
      </c>
      <c r="CG10" s="84">
        <v>8</v>
      </c>
      <c r="CH10" s="84" t="s">
        <v>35</v>
      </c>
      <c r="CI10" s="84">
        <v>8</v>
      </c>
      <c r="CJ10" s="84" t="s">
        <v>35</v>
      </c>
      <c r="CK10" s="84">
        <v>8</v>
      </c>
      <c r="CL10" s="84" t="s">
        <v>36</v>
      </c>
      <c r="CM10" s="84">
        <v>0</v>
      </c>
      <c r="CN10" s="84" t="s">
        <v>35</v>
      </c>
      <c r="CO10" s="84">
        <v>8</v>
      </c>
      <c r="CP10" s="48" t="s">
        <v>35</v>
      </c>
      <c r="CQ10" s="84">
        <v>8</v>
      </c>
      <c r="CR10" s="48" t="s">
        <v>35</v>
      </c>
      <c r="CS10" s="84">
        <v>8</v>
      </c>
      <c r="CT10" s="84" t="s">
        <v>35</v>
      </c>
      <c r="CU10" s="84">
        <v>8</v>
      </c>
      <c r="CV10" s="84" t="s">
        <v>35</v>
      </c>
      <c r="CW10" s="84">
        <v>8</v>
      </c>
      <c r="CX10" s="84" t="s">
        <v>35</v>
      </c>
      <c r="CY10" s="84">
        <v>8</v>
      </c>
      <c r="CZ10" s="84" t="s">
        <v>35</v>
      </c>
      <c r="DA10" s="226" cm="1">
        <f t="array" ref="DA10">_xlfn.IFS(CZ10="Pres",8,CZ10="Abs",0,CZ10=0,"",CZ10="Orie",2)</f>
        <v>8</v>
      </c>
      <c r="DB10" s="84" t="s">
        <v>35</v>
      </c>
      <c r="DC10" s="226" cm="1">
        <f t="array" ref="DC10">_xlfn.IFS(DB10="Pres",8,DB10="Abs",0,DB10=0,"",DB10="Orie",2)</f>
        <v>8</v>
      </c>
      <c r="DD10" s="84" t="s">
        <v>35</v>
      </c>
      <c r="DE10" s="226" cm="1">
        <f t="array" ref="DE10">_xlfn.IFS(DD10="Pres",8,DD10="Abs",0,DD10=0,"",DD10="Orie",2)</f>
        <v>8</v>
      </c>
      <c r="DF10" s="84" t="s">
        <v>35</v>
      </c>
      <c r="DG10" s="226" cm="1">
        <f t="array" ref="DG10">_xlfn.IFS(DF10="Pres",8,DF10="Abs",0,DF10=0,"",DF10="Orie",2)</f>
        <v>8</v>
      </c>
      <c r="DH10" s="84" t="s">
        <v>35</v>
      </c>
      <c r="DI10" s="226" cm="1">
        <f t="array" ref="DI10">_xlfn.IFS(DH10="Pres",8,DH10="Abs",0,DH10=0,"",DH10="Orie",2,DH10="Holi",0,DH10="Leav",0)</f>
        <v>8</v>
      </c>
      <c r="DJ10" s="84" t="s">
        <v>54</v>
      </c>
      <c r="DK10" s="226" cm="1">
        <f t="array" ref="DK10">_xlfn.IFS(DJ10="Pres",8,DJ10="Abs",0,DJ10=0,"",DJ10="Orie",2,DJ10="Holi",0,DJ10="Leav",0)</f>
        <v>0</v>
      </c>
      <c r="DL10" s="84" t="s">
        <v>35</v>
      </c>
      <c r="DM10" s="226" cm="1">
        <f t="array" ref="DM10">_xlfn.IFS(DL10="Pres",8,DL10="Abs",0,DL10=0,"",DL10="Orie",2,DL10="Holi",0,DL10="Leav",0)</f>
        <v>8</v>
      </c>
      <c r="DN10" s="84"/>
      <c r="DO10" s="226" t="str" cm="1">
        <f t="array" ref="DO10">_xlfn.IFS(DN10="Pres",8,DN10="Abs",0,DN10=0,"",DN10="Orie",2,DN10="Holi",0,DN10="Leav",0)</f>
        <v/>
      </c>
      <c r="DP10" s="84"/>
      <c r="DQ10" s="226" t="str" cm="1">
        <f t="array" ref="DQ10">_xlfn.IFS(DP10="Pres",8,DP10="Abs",0,DP10=0,"",DP10="Orie",2,DP10="Holi",0,DP10="Leav",0)</f>
        <v/>
      </c>
      <c r="DR10" s="84"/>
      <c r="DS10" s="226" t="str" cm="1">
        <f t="array" ref="DS10">_xlfn.IFS(DR10="Pres",8,DR10="Abs",0,DR10=0,"",DR10="Orie",2,DR10="Holi",0,DR10="Leav",0)</f>
        <v/>
      </c>
      <c r="DT10" s="84"/>
      <c r="DU10" s="226" t="str" cm="1">
        <f t="array" ref="DU10">_xlfn.IFS(DT10="Pres",8,DT10="Abs",0,DT10=0,"",DT10="Orie",2)</f>
        <v/>
      </c>
      <c r="DV10" s="84"/>
      <c r="DW10" s="226" t="str" cm="1">
        <f t="array" ref="DW10">_xlfn.IFS(DV10="Pres",8,DV10="Abs",0,DV10=0,"",DV10="Orie",2)</f>
        <v/>
      </c>
      <c r="DX10" s="84"/>
      <c r="DY10" s="226" t="str" cm="1">
        <f t="array" ref="DY10">_xlfn.IFS(DX10="Pres",8,DX10="Abs",0,DX10=0,"",DX10="Orie",2)</f>
        <v/>
      </c>
      <c r="DZ10" s="84"/>
      <c r="EA10" s="226" t="str" cm="1">
        <f t="array" ref="EA10">_xlfn.IFS(DZ10="Pres",8,DZ10="Abs",0,DZ10=0,"",DZ10="Orie",2)</f>
        <v/>
      </c>
      <c r="EB10" s="84"/>
      <c r="EC10" s="226" t="str" cm="1">
        <f t="array" ref="EC10">_xlfn.IFS(EB10="Pres",8,EB10="Abs",0,EB10=0,"",EB10="Orie",2)</f>
        <v/>
      </c>
      <c r="ED10" s="84"/>
      <c r="EE10" s="226" t="str" cm="1">
        <f t="array" ref="EE10">_xlfn.IFS(ED10="Pres",8,ED10="Abs",0,ED10=0,"",ED10="Orie",2)</f>
        <v/>
      </c>
      <c r="EF10" s="84"/>
      <c r="EG10" s="226" t="str" cm="1">
        <f t="array" ref="EG10">_xlfn.IFS(EF10="Pres",8,EF10="Abs",0,EF10=0,"",EF10="Orie",2)</f>
        <v/>
      </c>
      <c r="EH10" s="84"/>
      <c r="EI10" s="226" t="str" cm="1">
        <f t="array" ref="EI10">_xlfn.IFS(EH10="Pres",8,EH10="Abs",0,EH10=0,"",EH10="Orie",2)</f>
        <v/>
      </c>
      <c r="EJ10" s="84"/>
      <c r="EK10" s="226" t="str" cm="1">
        <f t="array" ref="EK10">_xlfn.IFS(EJ10="Pres",8,EJ10="Abs",0,EJ10=0,"",EJ10="Orie",2)</f>
        <v/>
      </c>
      <c r="EL10" s="84"/>
      <c r="EM10" s="226" t="str" cm="1">
        <f t="array" ref="EM10">_xlfn.IFS(EL10="Pres",8,EL10="Abs",0,EL10=0,"",EL10="Orie",2)</f>
        <v/>
      </c>
      <c r="EN10" s="84"/>
      <c r="EO10" s="226" t="str" cm="1">
        <f t="array" ref="EO10">_xlfn.IFS(EN10="Pres",8,EN10="Abs",0,EN10=0,"",EN10="Orie",2)</f>
        <v/>
      </c>
      <c r="EP10" s="84"/>
      <c r="EQ10" s="226" t="str" cm="1">
        <f t="array" ref="EQ10">_xlfn.IFS(EP10="Pres",8,EP10="Abs",0,EP10=0,"",EP10="Orie",2)</f>
        <v/>
      </c>
      <c r="ER10" s="84"/>
      <c r="ES10" s="226" t="str" cm="1">
        <f t="array" ref="ES10">_xlfn.IFS(ER10="Pres",8,ER10="Abs",0,ER10=0,"",ER10="Orie",2)</f>
        <v/>
      </c>
      <c r="ET10" s="84"/>
      <c r="EU10" s="226" t="str" cm="1">
        <f t="array" ref="EU10">_xlfn.IFS(ET10="Pres",8,ET10="Abs",0,ET10=0,"",ET10="Orie",2)</f>
        <v/>
      </c>
      <c r="EV10" s="84"/>
      <c r="EW10" s="226" t="str" cm="1">
        <f t="array" ref="EW10">_xlfn.IFS(EV10="Pres",8,EV10="Abs",0,EV10=0,"",EV10="Orie",2)</f>
        <v/>
      </c>
      <c r="EX10" s="84"/>
      <c r="EY10" s="226" t="str" cm="1">
        <f t="array" ref="EY10">_xlfn.IFS(EX10="Pres",8,EX10="Abs",0,EX10=0,"",EX10="Orie",2)</f>
        <v/>
      </c>
      <c r="EZ10" s="84"/>
      <c r="FA10" s="226" t="str" cm="1">
        <f t="array" ref="FA10">_xlfn.IFS(EZ10="Pres",8,EZ10="Abs",0,EZ10=0,"",EZ10="Orie",2)</f>
        <v/>
      </c>
      <c r="FB10" s="84"/>
      <c r="FC10" s="226" t="str" cm="1">
        <f t="array" ref="FC10">_xlfn.IFS(FB10="Pres",8,FB10="Abs",0,FB10=0,"",FB10="Orie",2)</f>
        <v/>
      </c>
      <c r="FD10" s="84"/>
      <c r="FE10" s="226" t="str" cm="1">
        <f t="array" ref="FE10">_xlfn.IFS(FD10="Pres",8,FD10="Abs",0,FD10=0,"",FD10="Orie",2)</f>
        <v/>
      </c>
      <c r="FF10" s="84"/>
      <c r="FG10" s="226" t="str" cm="1">
        <f t="array" ref="FG10">_xlfn.IFS(FF10="Pres",8,FF10="Abs",0,FF10=0,"",FF10="Orie",2)</f>
        <v/>
      </c>
      <c r="FH10" s="84"/>
      <c r="FI10" s="226" t="str" cm="1">
        <f t="array" ref="FI10">_xlfn.IFS(FH10="Pres",8,FH10="Abs",0,FH10=0,"",FH10="Orie",2)</f>
        <v/>
      </c>
    </row>
    <row r="11" spans="1:165" ht="18.75" hidden="1" customHeight="1">
      <c r="A11" s="109" t="s">
        <v>49</v>
      </c>
      <c r="B11" s="108" t="s">
        <v>710</v>
      </c>
      <c r="C11" s="108" t="s">
        <v>711</v>
      </c>
      <c r="D11" s="108" t="s">
        <v>712</v>
      </c>
      <c r="E11" s="107"/>
      <c r="F11" s="102" t="s">
        <v>43</v>
      </c>
      <c r="G11" s="105">
        <v>44285</v>
      </c>
      <c r="H11" s="105">
        <v>44624</v>
      </c>
      <c r="I11" s="99">
        <v>44509</v>
      </c>
      <c r="J11" s="104" t="s">
        <v>56</v>
      </c>
      <c r="K11" s="100">
        <v>44455</v>
      </c>
      <c r="L11" s="157">
        <v>44511</v>
      </c>
      <c r="M11" s="87"/>
      <c r="N11" s="79">
        <f t="shared" si="84"/>
        <v>32</v>
      </c>
      <c r="O11" s="79">
        <f t="shared" si="85"/>
        <v>258</v>
      </c>
      <c r="P11" s="39">
        <f t="shared" si="86"/>
        <v>1</v>
      </c>
      <c r="Q11" s="38">
        <f t="shared" si="87"/>
        <v>1</v>
      </c>
      <c r="R11" s="40" t="str">
        <f t="shared" si="88"/>
        <v/>
      </c>
      <c r="S11" s="41">
        <f t="shared" si="89"/>
        <v>1</v>
      </c>
      <c r="T11" s="45"/>
      <c r="U11" s="123"/>
      <c r="V11" s="123"/>
      <c r="W11" s="44"/>
      <c r="X11" s="71">
        <v>1</v>
      </c>
      <c r="Y11" s="42">
        <v>1</v>
      </c>
      <c r="Z11" s="44"/>
      <c r="AA11" s="45"/>
      <c r="AB11" s="46"/>
      <c r="AC11" s="83">
        <v>8</v>
      </c>
      <c r="AD11" s="48"/>
      <c r="AE11" s="48"/>
      <c r="AF11" s="48"/>
      <c r="AG11" s="48"/>
      <c r="AH11" s="48"/>
      <c r="AI11" s="48"/>
      <c r="AJ11" s="48"/>
      <c r="AK11" s="48"/>
      <c r="AL11" s="48"/>
      <c r="AM11" s="48"/>
      <c r="AN11" s="48"/>
      <c r="AO11" s="48"/>
      <c r="AP11" s="48"/>
      <c r="AQ11" s="48"/>
      <c r="AR11" s="48"/>
      <c r="AS11" s="48"/>
      <c r="AT11" s="48"/>
      <c r="AU11" s="48"/>
      <c r="AV11" s="48"/>
      <c r="AW11" s="48"/>
      <c r="AX11" s="48" t="s">
        <v>34</v>
      </c>
      <c r="AY11" s="48">
        <v>2</v>
      </c>
      <c r="AZ11" s="84" t="s">
        <v>35</v>
      </c>
      <c r="BA11" s="84">
        <v>8</v>
      </c>
      <c r="BB11" s="84" t="s">
        <v>35</v>
      </c>
      <c r="BC11" s="84">
        <v>8</v>
      </c>
      <c r="BD11" s="84" t="s">
        <v>35</v>
      </c>
      <c r="BE11" s="84">
        <v>8</v>
      </c>
      <c r="BF11" s="84" t="s">
        <v>35</v>
      </c>
      <c r="BG11" s="84">
        <v>8</v>
      </c>
      <c r="BH11" s="84" t="s">
        <v>35</v>
      </c>
      <c r="BI11" s="84">
        <v>8</v>
      </c>
      <c r="BJ11" s="84" t="s">
        <v>35</v>
      </c>
      <c r="BK11" s="84">
        <v>8</v>
      </c>
      <c r="BL11" s="84" t="s">
        <v>35</v>
      </c>
      <c r="BM11" s="84">
        <v>8</v>
      </c>
      <c r="BN11" s="84" t="s">
        <v>35</v>
      </c>
      <c r="BO11" s="84">
        <v>8</v>
      </c>
      <c r="BP11" s="84" t="s">
        <v>35</v>
      </c>
      <c r="BQ11" s="84">
        <v>8</v>
      </c>
      <c r="BR11" s="84" t="s">
        <v>35</v>
      </c>
      <c r="BS11" s="84">
        <v>8</v>
      </c>
      <c r="BT11" s="84" t="s">
        <v>35</v>
      </c>
      <c r="BU11" s="84">
        <v>8</v>
      </c>
      <c r="BV11" s="84" t="s">
        <v>35</v>
      </c>
      <c r="BW11" s="84">
        <v>8</v>
      </c>
      <c r="BX11" s="84" t="s">
        <v>36</v>
      </c>
      <c r="BY11" s="84">
        <v>0</v>
      </c>
      <c r="BZ11" s="84" t="s">
        <v>35</v>
      </c>
      <c r="CA11" s="84">
        <v>8</v>
      </c>
      <c r="CB11" s="84" t="s">
        <v>35</v>
      </c>
      <c r="CC11" s="84">
        <v>8</v>
      </c>
      <c r="CD11" s="84" t="s">
        <v>35</v>
      </c>
      <c r="CE11" s="84">
        <v>8</v>
      </c>
      <c r="CF11" s="84" t="s">
        <v>35</v>
      </c>
      <c r="CG11" s="84">
        <v>8</v>
      </c>
      <c r="CH11" s="84" t="s">
        <v>35</v>
      </c>
      <c r="CI11" s="84">
        <v>8</v>
      </c>
      <c r="CJ11" s="84" t="s">
        <v>35</v>
      </c>
      <c r="CK11" s="84">
        <v>8</v>
      </c>
      <c r="CL11" s="84" t="s">
        <v>35</v>
      </c>
      <c r="CM11" s="84">
        <v>8</v>
      </c>
      <c r="CN11" s="84" t="s">
        <v>35</v>
      </c>
      <c r="CO11" s="84">
        <v>8</v>
      </c>
      <c r="CP11" s="48" t="s">
        <v>35</v>
      </c>
      <c r="CQ11" s="84">
        <v>8</v>
      </c>
      <c r="CR11" s="48" t="s">
        <v>35</v>
      </c>
      <c r="CS11" s="84">
        <v>8</v>
      </c>
      <c r="CT11" s="84" t="s">
        <v>35</v>
      </c>
      <c r="CU11" s="84">
        <v>8</v>
      </c>
      <c r="CV11" s="84" t="s">
        <v>35</v>
      </c>
      <c r="CW11" s="84">
        <v>8</v>
      </c>
      <c r="CX11" s="84" t="s">
        <v>35</v>
      </c>
      <c r="CY11" s="84">
        <v>8</v>
      </c>
      <c r="CZ11" s="84" t="s">
        <v>35</v>
      </c>
      <c r="DA11" s="226" cm="1">
        <f t="array" ref="DA11">_xlfn.IFS(CZ11="Pres",8,CZ11="Abs",0,CZ11=0,"",CZ11="Orie",2)</f>
        <v>8</v>
      </c>
      <c r="DB11" s="84" t="s">
        <v>35</v>
      </c>
      <c r="DC11" s="226" cm="1">
        <f t="array" ref="DC11">_xlfn.IFS(DB11="Pres",8,DB11="Abs",0,DB11=0,"",DB11="Orie",2)</f>
        <v>8</v>
      </c>
      <c r="DD11" s="84" t="s">
        <v>35</v>
      </c>
      <c r="DE11" s="226" cm="1">
        <f t="array" ref="DE11">_xlfn.IFS(DD11="Pres",8,DD11="Abs",0,DD11=0,"",DD11="Orie",2)</f>
        <v>8</v>
      </c>
      <c r="DF11" s="84" t="s">
        <v>35</v>
      </c>
      <c r="DG11" s="226" cm="1">
        <f t="array" ref="DG11">_xlfn.IFS(DF11="Pres",8,DF11="Abs",0,DF11=0,"",DF11="Orie",2)</f>
        <v>8</v>
      </c>
      <c r="DH11" s="84" t="s">
        <v>35</v>
      </c>
      <c r="DI11" s="226" cm="1">
        <f t="array" ref="DI11">_xlfn.IFS(DH11="Pres",8,DH11="Abs",0,DH11=0,"",DH11="Orie",2,DH11="Holi",0,DH11="Leav",0)</f>
        <v>8</v>
      </c>
      <c r="DJ11" s="84" t="s">
        <v>54</v>
      </c>
      <c r="DK11" s="226" cm="1">
        <f t="array" ref="DK11">_xlfn.IFS(DJ11="Pres",8,DJ11="Abs",0,DJ11=0,"",DJ11="Orie",2,DJ11="Holi",0,DJ11="Leav",0)</f>
        <v>0</v>
      </c>
      <c r="DL11" s="84" t="s">
        <v>35</v>
      </c>
      <c r="DM11" s="226" cm="1">
        <f t="array" ref="DM11">_xlfn.IFS(DL11="Pres",8,DL11="Abs",0,DL11=0,"",DL11="Orie",2,DL11="Holi",0,DL11="Leav",0)</f>
        <v>8</v>
      </c>
      <c r="DN11" s="84"/>
      <c r="DO11" s="226" t="str" cm="1">
        <f t="array" ref="DO11">_xlfn.IFS(DN11="Pres",8,DN11="Abs",0,DN11=0,"",DN11="Orie",2,DN11="Holi",0,DN11="Leav",0)</f>
        <v/>
      </c>
      <c r="DP11" s="84"/>
      <c r="DQ11" s="226" t="str" cm="1">
        <f t="array" ref="DQ11">_xlfn.IFS(DP11="Pres",8,DP11="Abs",0,DP11=0,"",DP11="Orie",2,DP11="Holi",0,DP11="Leav",0)</f>
        <v/>
      </c>
      <c r="DR11" s="84"/>
      <c r="DS11" s="226" t="str" cm="1">
        <f t="array" ref="DS11">_xlfn.IFS(DR11="Pres",8,DR11="Abs",0,DR11=0,"",DR11="Orie",2,DR11="Holi",0,DR11="Leav",0)</f>
        <v/>
      </c>
      <c r="DT11" s="84"/>
      <c r="DU11" s="226" t="str" cm="1">
        <f t="array" ref="DU11">_xlfn.IFS(DT11="Pres",8,DT11="Abs",0,DT11=0,"",DT11="Orie",2)</f>
        <v/>
      </c>
      <c r="DV11" s="84"/>
      <c r="DW11" s="226" t="str" cm="1">
        <f t="array" ref="DW11">_xlfn.IFS(DV11="Pres",8,DV11="Abs",0,DV11=0,"",DV11="Orie",2)</f>
        <v/>
      </c>
      <c r="DX11" s="84"/>
      <c r="DY11" s="226" t="str" cm="1">
        <f t="array" ref="DY11">_xlfn.IFS(DX11="Pres",8,DX11="Abs",0,DX11=0,"",DX11="Orie",2)</f>
        <v/>
      </c>
      <c r="DZ11" s="84"/>
      <c r="EA11" s="226" t="str" cm="1">
        <f t="array" ref="EA11">_xlfn.IFS(DZ11="Pres",8,DZ11="Abs",0,DZ11=0,"",DZ11="Orie",2)</f>
        <v/>
      </c>
      <c r="EB11" s="84"/>
      <c r="EC11" s="226" t="str" cm="1">
        <f t="array" ref="EC11">_xlfn.IFS(EB11="Pres",8,EB11="Abs",0,EB11=0,"",EB11="Orie",2)</f>
        <v/>
      </c>
      <c r="ED11" s="84"/>
      <c r="EE11" s="226" t="str" cm="1">
        <f t="array" ref="EE11">_xlfn.IFS(ED11="Pres",8,ED11="Abs",0,ED11=0,"",ED11="Orie",2)</f>
        <v/>
      </c>
      <c r="EF11" s="84"/>
      <c r="EG11" s="226" t="str" cm="1">
        <f t="array" ref="EG11">_xlfn.IFS(EF11="Pres",8,EF11="Abs",0,EF11=0,"",EF11="Orie",2)</f>
        <v/>
      </c>
      <c r="EH11" s="84"/>
      <c r="EI11" s="226" t="str" cm="1">
        <f t="array" ref="EI11">_xlfn.IFS(EH11="Pres",8,EH11="Abs",0,EH11=0,"",EH11="Orie",2)</f>
        <v/>
      </c>
      <c r="EJ11" s="84"/>
      <c r="EK11" s="226" t="str" cm="1">
        <f t="array" ref="EK11">_xlfn.IFS(EJ11="Pres",8,EJ11="Abs",0,EJ11=0,"",EJ11="Orie",2)</f>
        <v/>
      </c>
      <c r="EL11" s="84"/>
      <c r="EM11" s="226" t="str" cm="1">
        <f t="array" ref="EM11">_xlfn.IFS(EL11="Pres",8,EL11="Abs",0,EL11=0,"",EL11="Orie",2)</f>
        <v/>
      </c>
      <c r="EN11" s="84"/>
      <c r="EO11" s="226" t="str" cm="1">
        <f t="array" ref="EO11">_xlfn.IFS(EN11="Pres",8,EN11="Abs",0,EN11=0,"",EN11="Orie",2)</f>
        <v/>
      </c>
      <c r="EP11" s="84"/>
      <c r="EQ11" s="226" t="str" cm="1">
        <f t="array" ref="EQ11">_xlfn.IFS(EP11="Pres",8,EP11="Abs",0,EP11=0,"",EP11="Orie",2)</f>
        <v/>
      </c>
      <c r="ER11" s="84"/>
      <c r="ES11" s="226" t="str" cm="1">
        <f t="array" ref="ES11">_xlfn.IFS(ER11="Pres",8,ER11="Abs",0,ER11=0,"",ER11="Orie",2)</f>
        <v/>
      </c>
      <c r="ET11" s="84"/>
      <c r="EU11" s="226" t="str" cm="1">
        <f t="array" ref="EU11">_xlfn.IFS(ET11="Pres",8,ET11="Abs",0,ET11=0,"",ET11="Orie",2)</f>
        <v/>
      </c>
      <c r="EV11" s="84"/>
      <c r="EW11" s="226" t="str" cm="1">
        <f t="array" ref="EW11">_xlfn.IFS(EV11="Pres",8,EV11="Abs",0,EV11=0,"",EV11="Orie",2)</f>
        <v/>
      </c>
      <c r="EX11" s="84"/>
      <c r="EY11" s="226" t="str" cm="1">
        <f t="array" ref="EY11">_xlfn.IFS(EX11="Pres",8,EX11="Abs",0,EX11=0,"",EX11="Orie",2)</f>
        <v/>
      </c>
      <c r="EZ11" s="84"/>
      <c r="FA11" s="226" t="str" cm="1">
        <f t="array" ref="FA11">_xlfn.IFS(EZ11="Pres",8,EZ11="Abs",0,EZ11=0,"",EZ11="Orie",2)</f>
        <v/>
      </c>
      <c r="FB11" s="84"/>
      <c r="FC11" s="226" t="str" cm="1">
        <f t="array" ref="FC11">_xlfn.IFS(FB11="Pres",8,FB11="Abs",0,FB11=0,"",FB11="Orie",2)</f>
        <v/>
      </c>
      <c r="FD11" s="84"/>
      <c r="FE11" s="226" t="str" cm="1">
        <f t="array" ref="FE11">_xlfn.IFS(FD11="Pres",8,FD11="Abs",0,FD11=0,"",FD11="Orie",2)</f>
        <v/>
      </c>
      <c r="FF11" s="84"/>
      <c r="FG11" s="226" t="str" cm="1">
        <f t="array" ref="FG11">_xlfn.IFS(FF11="Pres",8,FF11="Abs",0,FF11=0,"",FF11="Orie",2)</f>
        <v/>
      </c>
      <c r="FH11" s="84"/>
      <c r="FI11" s="226" t="str" cm="1">
        <f t="array" ref="FI11">_xlfn.IFS(FH11="Pres",8,FH11="Abs",0,FH11=0,"",FH11="Orie",2)</f>
        <v/>
      </c>
    </row>
    <row r="12" spans="1:165" ht="18.75" hidden="1" customHeight="1">
      <c r="A12" s="109" t="s">
        <v>49</v>
      </c>
      <c r="B12" s="108" t="s">
        <v>713</v>
      </c>
      <c r="C12" s="108" t="s">
        <v>714</v>
      </c>
      <c r="D12" s="108" t="s">
        <v>109</v>
      </c>
      <c r="E12" s="107"/>
      <c r="F12" s="102" t="s">
        <v>43</v>
      </c>
      <c r="G12" s="105">
        <v>44285</v>
      </c>
      <c r="H12" s="105">
        <v>44624</v>
      </c>
      <c r="I12" s="99">
        <v>44509</v>
      </c>
      <c r="J12" s="104" t="s">
        <v>56</v>
      </c>
      <c r="K12" s="100">
        <v>44455</v>
      </c>
      <c r="L12" s="157">
        <v>44511</v>
      </c>
      <c r="M12" s="88"/>
      <c r="N12" s="79">
        <f t="shared" si="84"/>
        <v>32</v>
      </c>
      <c r="O12" s="79">
        <f t="shared" si="85"/>
        <v>255</v>
      </c>
      <c r="P12" s="39">
        <f t="shared" si="86"/>
        <v>1</v>
      </c>
      <c r="Q12" s="38">
        <f t="shared" si="87"/>
        <v>3</v>
      </c>
      <c r="R12" s="40" t="str">
        <f t="shared" si="88"/>
        <v/>
      </c>
      <c r="S12" s="41">
        <f t="shared" si="89"/>
        <v>1</v>
      </c>
      <c r="T12" s="45">
        <v>-0.5</v>
      </c>
      <c r="U12" s="123"/>
      <c r="V12" s="123"/>
      <c r="W12" s="44"/>
      <c r="X12" s="71">
        <v>3.5</v>
      </c>
      <c r="Y12" s="42">
        <v>3.5</v>
      </c>
      <c r="Z12" s="44"/>
      <c r="AA12" s="45"/>
      <c r="AB12" s="46"/>
      <c r="AC12" s="83">
        <v>24</v>
      </c>
      <c r="AD12" s="48"/>
      <c r="AE12" s="48"/>
      <c r="AF12" s="48"/>
      <c r="AG12" s="48"/>
      <c r="AH12" s="48"/>
      <c r="AI12" s="48"/>
      <c r="AJ12" s="48"/>
      <c r="AK12" s="48"/>
      <c r="AL12" s="48"/>
      <c r="AM12" s="48"/>
      <c r="AN12" s="48"/>
      <c r="AO12" s="48"/>
      <c r="AP12" s="48"/>
      <c r="AQ12" s="48"/>
      <c r="AR12" s="48"/>
      <c r="AS12" s="48"/>
      <c r="AT12" s="48"/>
      <c r="AU12" s="48"/>
      <c r="AV12" s="48"/>
      <c r="AW12" s="48"/>
      <c r="AX12" s="48" t="s">
        <v>34</v>
      </c>
      <c r="AY12" s="48">
        <v>2</v>
      </c>
      <c r="AZ12" s="84" t="s">
        <v>35</v>
      </c>
      <c r="BA12" s="84">
        <v>8</v>
      </c>
      <c r="BB12" s="84" t="s">
        <v>36</v>
      </c>
      <c r="BC12" s="84">
        <v>0</v>
      </c>
      <c r="BD12" s="84" t="s">
        <v>35</v>
      </c>
      <c r="BE12" s="84">
        <v>6.5</v>
      </c>
      <c r="BF12" s="84" t="s">
        <v>35</v>
      </c>
      <c r="BG12" s="84">
        <v>8</v>
      </c>
      <c r="BH12" s="84" t="s">
        <v>35</v>
      </c>
      <c r="BI12" s="84">
        <v>8</v>
      </c>
      <c r="BJ12" s="84" t="s">
        <v>35</v>
      </c>
      <c r="BK12" s="84">
        <v>8</v>
      </c>
      <c r="BL12" s="84" t="s">
        <v>35</v>
      </c>
      <c r="BM12" s="84">
        <v>7.5</v>
      </c>
      <c r="BN12" s="84" t="s">
        <v>35</v>
      </c>
      <c r="BO12" s="84">
        <v>8</v>
      </c>
      <c r="BP12" s="84" t="s">
        <v>35</v>
      </c>
      <c r="BQ12" s="84">
        <v>8</v>
      </c>
      <c r="BR12" s="84" t="s">
        <v>35</v>
      </c>
      <c r="BS12" s="84">
        <v>8</v>
      </c>
      <c r="BT12" s="84" t="s">
        <v>35</v>
      </c>
      <c r="BU12" s="84">
        <v>8</v>
      </c>
      <c r="BV12" s="84" t="s">
        <v>36</v>
      </c>
      <c r="BW12" s="84">
        <v>0</v>
      </c>
      <c r="BX12" s="84" t="s">
        <v>35</v>
      </c>
      <c r="BY12" s="84">
        <v>8</v>
      </c>
      <c r="BZ12" s="84" t="s">
        <v>35</v>
      </c>
      <c r="CA12" s="84">
        <v>8</v>
      </c>
      <c r="CB12" s="84" t="s">
        <v>35</v>
      </c>
      <c r="CC12" s="84">
        <v>7</v>
      </c>
      <c r="CD12" s="84" t="s">
        <v>35</v>
      </c>
      <c r="CE12" s="84">
        <v>8</v>
      </c>
      <c r="CF12" s="84" t="s">
        <v>36</v>
      </c>
      <c r="CG12" s="84">
        <v>0</v>
      </c>
      <c r="CH12" s="84" t="s">
        <v>35</v>
      </c>
      <c r="CI12" s="84">
        <v>8</v>
      </c>
      <c r="CJ12" s="84" t="s">
        <v>35</v>
      </c>
      <c r="CK12" s="84">
        <v>8</v>
      </c>
      <c r="CL12" s="84" t="s">
        <v>35</v>
      </c>
      <c r="CM12" s="84">
        <v>8</v>
      </c>
      <c r="CN12" s="84" t="s">
        <v>35</v>
      </c>
      <c r="CO12" s="84">
        <v>8</v>
      </c>
      <c r="CP12" s="48" t="s">
        <v>35</v>
      </c>
      <c r="CQ12" s="84">
        <v>8</v>
      </c>
      <c r="CR12" s="48" t="s">
        <v>35</v>
      </c>
      <c r="CS12" s="84">
        <v>8</v>
      </c>
      <c r="CT12" s="84" t="s">
        <v>35</v>
      </c>
      <c r="CU12" s="84">
        <v>8</v>
      </c>
      <c r="CV12" s="84" t="s">
        <v>35</v>
      </c>
      <c r="CW12" s="84">
        <v>8</v>
      </c>
      <c r="CX12" s="84" t="s">
        <v>35</v>
      </c>
      <c r="CY12" s="84">
        <v>8</v>
      </c>
      <c r="CZ12" s="84" t="s">
        <v>35</v>
      </c>
      <c r="DA12" s="226" cm="1">
        <f t="array" ref="DA12">_xlfn.IFS(CZ12="Pres",8,CZ12="Abs",0,CZ12=0,"",CZ12="Orie",2)</f>
        <v>8</v>
      </c>
      <c r="DB12" s="84" t="s">
        <v>35</v>
      </c>
      <c r="DC12" s="226" cm="1">
        <f t="array" ref="DC12">_xlfn.IFS(DB12="Pres",8,DB12="Abs",0,DB12=0,"",DB12="Orie",2)</f>
        <v>8</v>
      </c>
      <c r="DD12" s="84" t="s">
        <v>35</v>
      </c>
      <c r="DE12" s="226" cm="1">
        <f t="array" ref="DE12">_xlfn.IFS(DD12="Pres",8,DD12="Abs",0,DD12=0,"",DD12="Orie",2)</f>
        <v>8</v>
      </c>
      <c r="DF12" s="84" t="s">
        <v>35</v>
      </c>
      <c r="DG12" s="226" cm="1">
        <f t="array" ref="DG12">_xlfn.IFS(DF12="Pres",8,DF12="Abs",0,DF12=0,"",DF12="Orie",2)</f>
        <v>8</v>
      </c>
      <c r="DH12" s="84" t="s">
        <v>35</v>
      </c>
      <c r="DI12" s="226" cm="1">
        <f t="array" ref="DI12">_xlfn.IFS(DH12="Pres",8,DH12="Abs",0,DH12=0,"",DH12="Orie",2,DH12="Holi",0,DH12="Leav",0)</f>
        <v>8</v>
      </c>
      <c r="DJ12" s="84" t="s">
        <v>54</v>
      </c>
      <c r="DK12" s="226" cm="1">
        <f t="array" ref="DK12">_xlfn.IFS(DJ12="Pres",8,DJ12="Abs",0,DJ12=0,"",DJ12="Orie",2,DJ12="Holi",0,DJ12="Leav",0)</f>
        <v>0</v>
      </c>
      <c r="DL12" s="84" t="s">
        <v>35</v>
      </c>
      <c r="DM12" s="226" cm="1">
        <f t="array" ref="DM12">_xlfn.IFS(DL12="Pres",8,DL12="Abs",0,DL12=0,"",DL12="Orie",2,DL12="Holi",0,DL12="Leav",0)</f>
        <v>8</v>
      </c>
      <c r="DN12" s="84"/>
      <c r="DO12" s="226" t="str" cm="1">
        <f t="array" ref="DO12">_xlfn.IFS(DN12="Pres",8,DN12="Abs",0,DN12=0,"",DN12="Orie",2,DN12="Holi",0,DN12="Leav",0)</f>
        <v/>
      </c>
      <c r="DP12" s="84"/>
      <c r="DQ12" s="226" t="str" cm="1">
        <f t="array" ref="DQ12">_xlfn.IFS(DP12="Pres",8,DP12="Abs",0,DP12=0,"",DP12="Orie",2,DP12="Holi",0,DP12="Leav",0)</f>
        <v/>
      </c>
      <c r="DR12" s="84"/>
      <c r="DS12" s="226" t="str" cm="1">
        <f t="array" ref="DS12">_xlfn.IFS(DR12="Pres",8,DR12="Abs",0,DR12=0,"",DR12="Orie",2,DR12="Holi",0,DR12="Leav",0)</f>
        <v/>
      </c>
      <c r="DT12" s="84"/>
      <c r="DU12" s="226" t="str" cm="1">
        <f t="array" ref="DU12">_xlfn.IFS(DT12="Pres",8,DT12="Abs",0,DT12=0,"",DT12="Orie",2)</f>
        <v/>
      </c>
      <c r="DV12" s="84"/>
      <c r="DW12" s="226" t="str" cm="1">
        <f t="array" ref="DW12">_xlfn.IFS(DV12="Pres",8,DV12="Abs",0,DV12=0,"",DV12="Orie",2)</f>
        <v/>
      </c>
      <c r="DX12" s="84"/>
      <c r="DY12" s="226" t="str" cm="1">
        <f t="array" ref="DY12">_xlfn.IFS(DX12="Pres",8,DX12="Abs",0,DX12=0,"",DX12="Orie",2)</f>
        <v/>
      </c>
      <c r="DZ12" s="84"/>
      <c r="EA12" s="226" t="str" cm="1">
        <f t="array" ref="EA12">_xlfn.IFS(DZ12="Pres",8,DZ12="Abs",0,DZ12=0,"",DZ12="Orie",2)</f>
        <v/>
      </c>
      <c r="EB12" s="84"/>
      <c r="EC12" s="226" t="str" cm="1">
        <f t="array" ref="EC12">_xlfn.IFS(EB12="Pres",8,EB12="Abs",0,EB12=0,"",EB12="Orie",2)</f>
        <v/>
      </c>
      <c r="ED12" s="84"/>
      <c r="EE12" s="226" t="str" cm="1">
        <f t="array" ref="EE12">_xlfn.IFS(ED12="Pres",8,ED12="Abs",0,ED12=0,"",ED12="Orie",2)</f>
        <v/>
      </c>
      <c r="EF12" s="84"/>
      <c r="EG12" s="226" t="str" cm="1">
        <f t="array" ref="EG12">_xlfn.IFS(EF12="Pres",8,EF12="Abs",0,EF12=0,"",EF12="Orie",2)</f>
        <v/>
      </c>
      <c r="EH12" s="84"/>
      <c r="EI12" s="226" t="str" cm="1">
        <f t="array" ref="EI12">_xlfn.IFS(EH12="Pres",8,EH12="Abs",0,EH12=0,"",EH12="Orie",2)</f>
        <v/>
      </c>
      <c r="EJ12" s="84"/>
      <c r="EK12" s="226" t="str" cm="1">
        <f t="array" ref="EK12">_xlfn.IFS(EJ12="Pres",8,EJ12="Abs",0,EJ12=0,"",EJ12="Orie",2)</f>
        <v/>
      </c>
      <c r="EL12" s="84"/>
      <c r="EM12" s="226" t="str" cm="1">
        <f t="array" ref="EM12">_xlfn.IFS(EL12="Pres",8,EL12="Abs",0,EL12=0,"",EL12="Orie",2)</f>
        <v/>
      </c>
      <c r="EN12" s="84"/>
      <c r="EO12" s="226" t="str" cm="1">
        <f t="array" ref="EO12">_xlfn.IFS(EN12="Pres",8,EN12="Abs",0,EN12=0,"",EN12="Orie",2)</f>
        <v/>
      </c>
      <c r="EP12" s="84"/>
      <c r="EQ12" s="226" t="str" cm="1">
        <f t="array" ref="EQ12">_xlfn.IFS(EP12="Pres",8,EP12="Abs",0,EP12=0,"",EP12="Orie",2)</f>
        <v/>
      </c>
      <c r="ER12" s="84"/>
      <c r="ES12" s="226" t="str" cm="1">
        <f t="array" ref="ES12">_xlfn.IFS(ER12="Pres",8,ER12="Abs",0,ER12=0,"",ER12="Orie",2)</f>
        <v/>
      </c>
      <c r="ET12" s="84"/>
      <c r="EU12" s="226" t="str" cm="1">
        <f t="array" ref="EU12">_xlfn.IFS(ET12="Pres",8,ET12="Abs",0,ET12=0,"",ET12="Orie",2)</f>
        <v/>
      </c>
      <c r="EV12" s="84"/>
      <c r="EW12" s="226" t="str" cm="1">
        <f t="array" ref="EW12">_xlfn.IFS(EV12="Pres",8,EV12="Abs",0,EV12=0,"",EV12="Orie",2)</f>
        <v/>
      </c>
      <c r="EX12" s="84"/>
      <c r="EY12" s="226" t="str" cm="1">
        <f t="array" ref="EY12">_xlfn.IFS(EX12="Pres",8,EX12="Abs",0,EX12=0,"",EX12="Orie",2)</f>
        <v/>
      </c>
      <c r="EZ12" s="84"/>
      <c r="FA12" s="226" t="str" cm="1">
        <f t="array" ref="FA12">_xlfn.IFS(EZ12="Pres",8,EZ12="Abs",0,EZ12=0,"",EZ12="Orie",2)</f>
        <v/>
      </c>
      <c r="FB12" s="84"/>
      <c r="FC12" s="226" t="str" cm="1">
        <f t="array" ref="FC12">_xlfn.IFS(FB12="Pres",8,FB12="Abs",0,FB12=0,"",FB12="Orie",2)</f>
        <v/>
      </c>
      <c r="FD12" s="84"/>
      <c r="FE12" s="226" t="str" cm="1">
        <f t="array" ref="FE12">_xlfn.IFS(FD12="Pres",8,FD12="Abs",0,FD12=0,"",FD12="Orie",2)</f>
        <v/>
      </c>
      <c r="FF12" s="84"/>
      <c r="FG12" s="226" t="str" cm="1">
        <f t="array" ref="FG12">_xlfn.IFS(FF12="Pres",8,FF12="Abs",0,FF12=0,"",FF12="Orie",2)</f>
        <v/>
      </c>
      <c r="FH12" s="84"/>
      <c r="FI12" s="226" t="str" cm="1">
        <f t="array" ref="FI12">_xlfn.IFS(FH12="Pres",8,FH12="Abs",0,FH12=0,"",FH12="Orie",2)</f>
        <v/>
      </c>
    </row>
    <row r="13" spans="1:165" ht="18.75" hidden="1" customHeight="1">
      <c r="A13" s="109" t="s">
        <v>49</v>
      </c>
      <c r="B13" s="108" t="s">
        <v>715</v>
      </c>
      <c r="C13" s="108" t="s">
        <v>716</v>
      </c>
      <c r="D13" s="108" t="s">
        <v>717</v>
      </c>
      <c r="E13" s="115"/>
      <c r="F13" s="102" t="s">
        <v>121</v>
      </c>
      <c r="G13" s="116">
        <v>44299</v>
      </c>
      <c r="H13" s="116">
        <v>44631</v>
      </c>
      <c r="I13" s="99">
        <v>44523</v>
      </c>
      <c r="J13" s="108" t="s">
        <v>56</v>
      </c>
      <c r="K13" s="100">
        <v>44469</v>
      </c>
      <c r="L13" s="157">
        <v>44525</v>
      </c>
      <c r="M13" s="87"/>
      <c r="N13" s="79">
        <f t="shared" si="84"/>
        <v>32</v>
      </c>
      <c r="O13" s="79">
        <f t="shared" si="85"/>
        <v>256.25</v>
      </c>
      <c r="P13" s="39">
        <f t="shared" si="86"/>
        <v>1</v>
      </c>
      <c r="Q13" s="38" t="str">
        <f t="shared" si="87"/>
        <v/>
      </c>
      <c r="R13" s="40" t="str">
        <f t="shared" si="88"/>
        <v/>
      </c>
      <c r="S13" s="41">
        <f t="shared" si="89"/>
        <v>1</v>
      </c>
      <c r="T13" s="45"/>
      <c r="U13" s="123"/>
      <c r="V13" s="123"/>
      <c r="W13" s="44"/>
      <c r="X13" s="71"/>
      <c r="Y13" s="42"/>
      <c r="Z13" s="44"/>
      <c r="AA13" s="45"/>
      <c r="AB13" s="46"/>
      <c r="AC13" s="83"/>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t="s">
        <v>34</v>
      </c>
      <c r="BC13" s="162">
        <v>2</v>
      </c>
      <c r="BD13" s="48" t="s">
        <v>35</v>
      </c>
      <c r="BE13" s="48">
        <v>6.5</v>
      </c>
      <c r="BF13" s="84" t="s">
        <v>35</v>
      </c>
      <c r="BG13" s="84">
        <v>8</v>
      </c>
      <c r="BH13" s="84" t="s">
        <v>35</v>
      </c>
      <c r="BI13" s="84">
        <v>8</v>
      </c>
      <c r="BJ13" s="84" t="s">
        <v>35</v>
      </c>
      <c r="BK13" s="84">
        <v>8</v>
      </c>
      <c r="BL13" s="84" t="s">
        <v>35</v>
      </c>
      <c r="BM13" s="84">
        <v>8</v>
      </c>
      <c r="BN13" s="84" t="s">
        <v>35</v>
      </c>
      <c r="BO13" s="84">
        <v>8</v>
      </c>
      <c r="BP13" s="84" t="s">
        <v>35</v>
      </c>
      <c r="BQ13" s="84">
        <v>8</v>
      </c>
      <c r="BR13" s="84" t="s">
        <v>35</v>
      </c>
      <c r="BS13" s="84">
        <v>8</v>
      </c>
      <c r="BT13" s="84" t="s">
        <v>35</v>
      </c>
      <c r="BU13" s="84">
        <v>8</v>
      </c>
      <c r="BV13" s="84" t="s">
        <v>35</v>
      </c>
      <c r="BW13" s="84">
        <v>8</v>
      </c>
      <c r="BX13" s="84" t="s">
        <v>35</v>
      </c>
      <c r="BY13" s="84">
        <v>8</v>
      </c>
      <c r="BZ13" s="84" t="s">
        <v>35</v>
      </c>
      <c r="CA13" s="84">
        <v>8</v>
      </c>
      <c r="CB13" s="84" t="s">
        <v>35</v>
      </c>
      <c r="CC13" s="84">
        <v>8</v>
      </c>
      <c r="CD13" s="84" t="s">
        <v>35</v>
      </c>
      <c r="CE13" s="84">
        <v>8</v>
      </c>
      <c r="CF13" s="84" t="s">
        <v>35</v>
      </c>
      <c r="CG13" s="84">
        <v>8</v>
      </c>
      <c r="CH13" s="84" t="s">
        <v>35</v>
      </c>
      <c r="CI13" s="84">
        <v>8</v>
      </c>
      <c r="CJ13" s="84" t="s">
        <v>35</v>
      </c>
      <c r="CK13" s="84">
        <v>7.75</v>
      </c>
      <c r="CL13" s="84" t="s">
        <v>35</v>
      </c>
      <c r="CM13" s="84">
        <v>8</v>
      </c>
      <c r="CN13" s="84" t="s">
        <v>35</v>
      </c>
      <c r="CO13" s="84">
        <v>8</v>
      </c>
      <c r="CP13" s="48" t="s">
        <v>35</v>
      </c>
      <c r="CQ13" s="84">
        <v>8</v>
      </c>
      <c r="CR13" s="48" t="s">
        <v>35</v>
      </c>
      <c r="CS13" s="84">
        <v>8</v>
      </c>
      <c r="CT13" s="84" t="s">
        <v>35</v>
      </c>
      <c r="CU13" s="84">
        <v>8</v>
      </c>
      <c r="CV13" s="84" t="s">
        <v>35</v>
      </c>
      <c r="CW13" s="84">
        <v>8</v>
      </c>
      <c r="CX13" s="84" t="s">
        <v>35</v>
      </c>
      <c r="CY13" s="84">
        <v>8</v>
      </c>
      <c r="CZ13" s="84" t="s">
        <v>35</v>
      </c>
      <c r="DA13" s="226" cm="1">
        <f t="array" ref="DA13">_xlfn.IFS(CZ13="Pres",8,CZ13="Abs",0,CZ13=0,"",CZ13="Orie",2)</f>
        <v>8</v>
      </c>
      <c r="DB13" s="84" t="s">
        <v>35</v>
      </c>
      <c r="DC13" s="226" cm="1">
        <f t="array" ref="DC13">_xlfn.IFS(DB13="Pres",8,DB13="Abs",0,DB13=0,"",DB13="Orie",2)</f>
        <v>8</v>
      </c>
      <c r="DD13" s="84" t="s">
        <v>35</v>
      </c>
      <c r="DE13" s="226" cm="1">
        <f t="array" ref="DE13">_xlfn.IFS(DD13="Pres",8,DD13="Abs",0,DD13=0,"",DD13="Orie",2)</f>
        <v>8</v>
      </c>
      <c r="DF13" s="84" t="s">
        <v>35</v>
      </c>
      <c r="DG13" s="226" cm="1">
        <f t="array" ref="DG13">_xlfn.IFS(DF13="Pres",8,DF13="Abs",0,DF13=0,"",DF13="Orie",2)</f>
        <v>8</v>
      </c>
      <c r="DH13" s="84" t="s">
        <v>35</v>
      </c>
      <c r="DI13" s="226" cm="1">
        <f t="array" ref="DI13">_xlfn.IFS(DH13="Pres",8,DH13="Abs",0,DH13=0,"",DH13="Orie",2,DH13="Holi",0,DH13="Leav",0)</f>
        <v>8</v>
      </c>
      <c r="DJ13" s="84" t="s">
        <v>54</v>
      </c>
      <c r="DK13" s="226" cm="1">
        <f t="array" ref="DK13">_xlfn.IFS(DJ13="Pres",8,DJ13="Abs",0,DJ13=0,"",DJ13="Orie",2,DJ13="Holi",0,DJ13="Leav",0)</f>
        <v>0</v>
      </c>
      <c r="DL13" s="84" t="s">
        <v>35</v>
      </c>
      <c r="DM13" s="226" cm="1">
        <f t="array" ref="DM13">_xlfn.IFS(DL13="Pres",8,DL13="Abs",0,DL13=0,"",DL13="Orie",2,DL13="Holi",0,DL13="Leav",0)</f>
        <v>8</v>
      </c>
      <c r="DN13" s="84" t="s">
        <v>35</v>
      </c>
      <c r="DO13" s="226" cm="1">
        <f t="array" ref="DO13">_xlfn.IFS(DN13="Pres",8,DN13="Abs",0,DN13=0,"",DN13="Orie",2,DN13="Holi",0,DN13="Leav",0)</f>
        <v>8</v>
      </c>
      <c r="DP13" s="84" t="s">
        <v>35</v>
      </c>
      <c r="DQ13" s="226" cm="1">
        <f t="array" ref="DQ13">_xlfn.IFS(DP13="Pres",8,DP13="Abs",0,DP13=0,"",DP13="Orie",2,DP13="Holi",0,DP13="Leav",0)</f>
        <v>8</v>
      </c>
      <c r="DR13" s="84"/>
      <c r="DS13" s="226" t="str" cm="1">
        <f t="array" ref="DS13">_xlfn.IFS(DR13="Pres",8,DR13="Abs",0,DR13=0,"",DR13="Orie",2,DR13="Holi",0,DR13="Leav",0)</f>
        <v/>
      </c>
      <c r="DT13" s="84"/>
      <c r="DU13" s="226" t="str" cm="1">
        <f t="array" ref="DU13">_xlfn.IFS(DT13="Pres",8,DT13="Abs",0,DT13=0,"",DT13="Orie",2)</f>
        <v/>
      </c>
      <c r="DV13" s="84"/>
      <c r="DW13" s="226" t="str" cm="1">
        <f t="array" ref="DW13">_xlfn.IFS(DV13="Pres",8,DV13="Abs",0,DV13=0,"",DV13="Orie",2)</f>
        <v/>
      </c>
      <c r="DX13" s="84"/>
      <c r="DY13" s="226" t="str" cm="1">
        <f t="array" ref="DY13">_xlfn.IFS(DX13="Pres",8,DX13="Abs",0,DX13=0,"",DX13="Orie",2)</f>
        <v/>
      </c>
      <c r="DZ13" s="84"/>
      <c r="EA13" s="226" t="str" cm="1">
        <f t="array" ref="EA13">_xlfn.IFS(DZ13="Pres",8,DZ13="Abs",0,DZ13=0,"",DZ13="Orie",2)</f>
        <v/>
      </c>
      <c r="EB13" s="84"/>
      <c r="EC13" s="226" t="str" cm="1">
        <f t="array" ref="EC13">_xlfn.IFS(EB13="Pres",8,EB13="Abs",0,EB13=0,"",EB13="Orie",2)</f>
        <v/>
      </c>
      <c r="ED13" s="84"/>
      <c r="EE13" s="226" t="str" cm="1">
        <f t="array" ref="EE13">_xlfn.IFS(ED13="Pres",8,ED13="Abs",0,ED13=0,"",ED13="Orie",2)</f>
        <v/>
      </c>
      <c r="EF13" s="84"/>
      <c r="EG13" s="226" t="str" cm="1">
        <f t="array" ref="EG13">_xlfn.IFS(EF13="Pres",8,EF13="Abs",0,EF13=0,"",EF13="Orie",2)</f>
        <v/>
      </c>
      <c r="EH13" s="84"/>
      <c r="EI13" s="226" t="str" cm="1">
        <f t="array" ref="EI13">_xlfn.IFS(EH13="Pres",8,EH13="Abs",0,EH13=0,"",EH13="Orie",2)</f>
        <v/>
      </c>
      <c r="EJ13" s="84"/>
      <c r="EK13" s="226" t="str" cm="1">
        <f t="array" ref="EK13">_xlfn.IFS(EJ13="Pres",8,EJ13="Abs",0,EJ13=0,"",EJ13="Orie",2)</f>
        <v/>
      </c>
      <c r="EL13" s="84"/>
      <c r="EM13" s="226" t="str" cm="1">
        <f t="array" ref="EM13">_xlfn.IFS(EL13="Pres",8,EL13="Abs",0,EL13=0,"",EL13="Orie",2)</f>
        <v/>
      </c>
      <c r="EN13" s="84"/>
      <c r="EO13" s="226" t="str" cm="1">
        <f t="array" ref="EO13">_xlfn.IFS(EN13="Pres",8,EN13="Abs",0,EN13=0,"",EN13="Orie",2)</f>
        <v/>
      </c>
      <c r="EP13" s="84"/>
      <c r="EQ13" s="226" t="str" cm="1">
        <f t="array" ref="EQ13">_xlfn.IFS(EP13="Pres",8,EP13="Abs",0,EP13=0,"",EP13="Orie",2)</f>
        <v/>
      </c>
      <c r="ER13" s="84"/>
      <c r="ES13" s="226" t="str" cm="1">
        <f t="array" ref="ES13">_xlfn.IFS(ER13="Pres",8,ER13="Abs",0,ER13=0,"",ER13="Orie",2)</f>
        <v/>
      </c>
      <c r="ET13" s="84"/>
      <c r="EU13" s="226" t="str" cm="1">
        <f t="array" ref="EU13">_xlfn.IFS(ET13="Pres",8,ET13="Abs",0,ET13=0,"",ET13="Orie",2)</f>
        <v/>
      </c>
      <c r="EV13" s="84"/>
      <c r="EW13" s="226" t="str" cm="1">
        <f t="array" ref="EW13">_xlfn.IFS(EV13="Pres",8,EV13="Abs",0,EV13=0,"",EV13="Orie",2)</f>
        <v/>
      </c>
      <c r="EX13" s="84"/>
      <c r="EY13" s="226" t="str" cm="1">
        <f t="array" ref="EY13">_xlfn.IFS(EX13="Pres",8,EX13="Abs",0,EX13=0,"",EX13="Orie",2)</f>
        <v/>
      </c>
      <c r="EZ13" s="84"/>
      <c r="FA13" s="226" t="str" cm="1">
        <f t="array" ref="FA13">_xlfn.IFS(EZ13="Pres",8,EZ13="Abs",0,EZ13=0,"",EZ13="Orie",2)</f>
        <v/>
      </c>
      <c r="FB13" s="84"/>
      <c r="FC13" s="226" t="str" cm="1">
        <f t="array" ref="FC13">_xlfn.IFS(FB13="Pres",8,FB13="Abs",0,FB13=0,"",FB13="Orie",2)</f>
        <v/>
      </c>
      <c r="FD13" s="84"/>
      <c r="FE13" s="226" t="str" cm="1">
        <f t="array" ref="FE13">_xlfn.IFS(FD13="Pres",8,FD13="Abs",0,FD13=0,"",FD13="Orie",2)</f>
        <v/>
      </c>
      <c r="FF13" s="84"/>
      <c r="FG13" s="226" t="str" cm="1">
        <f t="array" ref="FG13">_xlfn.IFS(FF13="Pres",8,FF13="Abs",0,FF13=0,"",FF13="Orie",2)</f>
        <v/>
      </c>
      <c r="FH13" s="84"/>
      <c r="FI13" s="226" t="str" cm="1">
        <f t="array" ref="FI13">_xlfn.IFS(FH13="Pres",8,FH13="Abs",0,FH13=0,"",FH13="Orie",2)</f>
        <v/>
      </c>
    </row>
    <row r="14" spans="1:165" ht="18.75" hidden="1" customHeight="1">
      <c r="A14" s="109" t="s">
        <v>49</v>
      </c>
      <c r="B14" s="108" t="s">
        <v>718</v>
      </c>
      <c r="C14" s="108" t="s">
        <v>719</v>
      </c>
      <c r="D14" s="108"/>
      <c r="E14" s="115"/>
      <c r="F14" s="102" t="s">
        <v>43</v>
      </c>
      <c r="G14" s="105">
        <v>44313</v>
      </c>
      <c r="H14" s="105">
        <v>44652</v>
      </c>
      <c r="I14" s="99">
        <v>44537</v>
      </c>
      <c r="J14" s="108" t="s">
        <v>56</v>
      </c>
      <c r="K14" s="100">
        <v>44483</v>
      </c>
      <c r="L14" s="157">
        <v>44539</v>
      </c>
      <c r="M14" s="87"/>
      <c r="N14" s="79">
        <f t="shared" si="84"/>
        <v>32</v>
      </c>
      <c r="O14" s="79">
        <f t="shared" si="85"/>
        <v>258</v>
      </c>
      <c r="P14" s="39"/>
      <c r="Q14" s="38" t="str">
        <f t="shared" si="87"/>
        <v/>
      </c>
      <c r="R14" s="40" t="str">
        <f t="shared" si="88"/>
        <v/>
      </c>
      <c r="S14" s="41">
        <f t="shared" si="89"/>
        <v>1</v>
      </c>
      <c r="T14" s="45"/>
      <c r="U14" s="123"/>
      <c r="V14" s="123"/>
      <c r="W14" s="44"/>
      <c r="X14" s="71"/>
      <c r="Y14" s="42"/>
      <c r="Z14" s="44"/>
      <c r="AA14" s="45"/>
      <c r="AB14" s="46"/>
      <c r="AC14" s="83"/>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t="s">
        <v>34</v>
      </c>
      <c r="BG14" s="48">
        <v>2</v>
      </c>
      <c r="BH14" s="84" t="s">
        <v>35</v>
      </c>
      <c r="BI14" s="84">
        <v>8</v>
      </c>
      <c r="BJ14" s="84" t="s">
        <v>35</v>
      </c>
      <c r="BK14" s="84">
        <v>8</v>
      </c>
      <c r="BL14" s="84" t="s">
        <v>35</v>
      </c>
      <c r="BM14" s="84">
        <v>8</v>
      </c>
      <c r="BN14" s="84" t="s">
        <v>35</v>
      </c>
      <c r="BO14" s="84">
        <v>8</v>
      </c>
      <c r="BP14" s="84" t="s">
        <v>35</v>
      </c>
      <c r="BQ14" s="84">
        <v>8</v>
      </c>
      <c r="BR14" s="84" t="s">
        <v>35</v>
      </c>
      <c r="BS14" s="84">
        <v>8</v>
      </c>
      <c r="BT14" s="84" t="s">
        <v>35</v>
      </c>
      <c r="BU14" s="84">
        <v>8</v>
      </c>
      <c r="BV14" s="84" t="s">
        <v>35</v>
      </c>
      <c r="BW14" s="84">
        <v>8</v>
      </c>
      <c r="BX14" s="84" t="s">
        <v>35</v>
      </c>
      <c r="BY14" s="84">
        <v>8</v>
      </c>
      <c r="BZ14" s="84" t="s">
        <v>35</v>
      </c>
      <c r="CA14" s="84">
        <v>8</v>
      </c>
      <c r="CB14" s="84" t="s">
        <v>35</v>
      </c>
      <c r="CC14" s="84">
        <v>8</v>
      </c>
      <c r="CD14" s="84" t="s">
        <v>35</v>
      </c>
      <c r="CE14" s="84">
        <v>8</v>
      </c>
      <c r="CF14" s="84" t="s">
        <v>35</v>
      </c>
      <c r="CG14" s="84">
        <v>8</v>
      </c>
      <c r="CH14" s="84" t="s">
        <v>35</v>
      </c>
      <c r="CI14" s="84">
        <v>8</v>
      </c>
      <c r="CJ14" s="84" t="s">
        <v>35</v>
      </c>
      <c r="CK14" s="84">
        <v>8</v>
      </c>
      <c r="CL14" s="84" t="s">
        <v>35</v>
      </c>
      <c r="CM14" s="84">
        <v>8</v>
      </c>
      <c r="CN14" s="84" t="s">
        <v>35</v>
      </c>
      <c r="CO14" s="84">
        <v>8</v>
      </c>
      <c r="CP14" s="48" t="s">
        <v>35</v>
      </c>
      <c r="CQ14" s="84">
        <v>8</v>
      </c>
      <c r="CR14" s="48" t="s">
        <v>35</v>
      </c>
      <c r="CS14" s="84">
        <v>8</v>
      </c>
      <c r="CT14" s="84" t="s">
        <v>35</v>
      </c>
      <c r="CU14" s="84">
        <v>8</v>
      </c>
      <c r="CV14" s="84" t="s">
        <v>35</v>
      </c>
      <c r="CW14" s="84">
        <v>8</v>
      </c>
      <c r="CX14" s="84" t="s">
        <v>35</v>
      </c>
      <c r="CY14" s="84">
        <v>8</v>
      </c>
      <c r="CZ14" s="84" t="s">
        <v>35</v>
      </c>
      <c r="DA14" s="226" cm="1">
        <f t="array" ref="DA14">_xlfn.IFS(CZ14="Pres",8,CZ14="Abs",0,CZ14=0,"",CZ14="Orie",2)</f>
        <v>8</v>
      </c>
      <c r="DB14" s="84" t="s">
        <v>35</v>
      </c>
      <c r="DC14" s="226" cm="1">
        <f t="array" ref="DC14">_xlfn.IFS(DB14="Pres",8,DB14="Abs",0,DB14=0,"",DB14="Orie",2)</f>
        <v>8</v>
      </c>
      <c r="DD14" s="84" t="s">
        <v>35</v>
      </c>
      <c r="DE14" s="226" cm="1">
        <f t="array" ref="DE14">_xlfn.IFS(DD14="Pres",8,DD14="Abs",0,DD14=0,"",DD14="Orie",2)</f>
        <v>8</v>
      </c>
      <c r="DF14" s="84" t="s">
        <v>35</v>
      </c>
      <c r="DG14" s="226" cm="1">
        <f t="array" ref="DG14">_xlfn.IFS(DF14="Pres",8,DF14="Abs",0,DF14=0,"",DF14="Orie",2)</f>
        <v>8</v>
      </c>
      <c r="DH14" s="84" t="s">
        <v>35</v>
      </c>
      <c r="DI14" s="226" cm="1">
        <f t="array" ref="DI14">_xlfn.IFS(DH14="Pres",8,DH14="Abs",0,DH14=0,"",DH14="Orie",2,DH14="Holi",0,DH14="Leav",0)</f>
        <v>8</v>
      </c>
      <c r="DJ14" s="84" t="s">
        <v>54</v>
      </c>
      <c r="DK14" s="226" cm="1">
        <f t="array" ref="DK14">_xlfn.IFS(DJ14="Pres",8,DJ14="Abs",0,DJ14=0,"",DJ14="Orie",2,DJ14="Holi",0,DJ14="Leav",0)</f>
        <v>0</v>
      </c>
      <c r="DL14" s="84" t="s">
        <v>35</v>
      </c>
      <c r="DM14" s="226" cm="1">
        <f t="array" ref="DM14">_xlfn.IFS(DL14="Pres",8,DL14="Abs",0,DL14=0,"",DL14="Orie",2,DL14="Holi",0,DL14="Leav",0)</f>
        <v>8</v>
      </c>
      <c r="DN14" s="84" t="s">
        <v>35</v>
      </c>
      <c r="DO14" s="226" cm="1">
        <f t="array" ref="DO14">_xlfn.IFS(DN14="Pres",8,DN14="Abs",0,DN14=0,"",DN14="Orie",2,DN14="Holi",0,DN14="Leav",0)</f>
        <v>8</v>
      </c>
      <c r="DP14" s="84" t="s">
        <v>35</v>
      </c>
      <c r="DQ14" s="226" cm="1">
        <f t="array" ref="DQ14">_xlfn.IFS(DP14="Pres",8,DP14="Abs",0,DP14=0,"",DP14="Orie",2,DP14="Holi",0,DP14="Leav",0)</f>
        <v>8</v>
      </c>
      <c r="DR14" s="84" t="s">
        <v>35</v>
      </c>
      <c r="DS14" s="226" cm="1">
        <f t="array" ref="DS14">_xlfn.IFS(DR14="Pres",8,DR14="Abs",0,DR14=0,"",DR14="Orie",2,DR14="Holi",0,DR14="Leav",0)</f>
        <v>8</v>
      </c>
      <c r="DT14" s="84" t="s">
        <v>35</v>
      </c>
      <c r="DU14" s="226" cm="1">
        <f t="array" ref="DU14">_xlfn.IFS(DT14="Pres",8,DT14="Abs",0,DT14=0,"",DT14="Orie",2)</f>
        <v>8</v>
      </c>
      <c r="DV14" s="84"/>
      <c r="DW14" s="226" t="str" cm="1">
        <f t="array" ref="DW14">_xlfn.IFS(DV14="Pres",8,DV14="Abs",0,DV14=0,"",DV14="Orie",2)</f>
        <v/>
      </c>
      <c r="DX14" s="84"/>
      <c r="DY14" s="226" t="str" cm="1">
        <f t="array" ref="DY14">_xlfn.IFS(DX14="Pres",8,DX14="Abs",0,DX14=0,"",DX14="Orie",2)</f>
        <v/>
      </c>
      <c r="DZ14" s="84"/>
      <c r="EA14" s="226" t="str" cm="1">
        <f t="array" ref="EA14">_xlfn.IFS(DZ14="Pres",8,DZ14="Abs",0,DZ14=0,"",DZ14="Orie",2)</f>
        <v/>
      </c>
      <c r="EB14" s="84"/>
      <c r="EC14" s="226" t="str" cm="1">
        <f t="array" ref="EC14">_xlfn.IFS(EB14="Pres",8,EB14="Abs",0,EB14=0,"",EB14="Orie",2)</f>
        <v/>
      </c>
      <c r="ED14" s="84"/>
      <c r="EE14" s="226" t="str" cm="1">
        <f t="array" ref="EE14">_xlfn.IFS(ED14="Pres",8,ED14="Abs",0,ED14=0,"",ED14="Orie",2)</f>
        <v/>
      </c>
      <c r="EF14" s="84"/>
      <c r="EG14" s="226" t="str" cm="1">
        <f t="array" ref="EG14">_xlfn.IFS(EF14="Pres",8,EF14="Abs",0,EF14=0,"",EF14="Orie",2)</f>
        <v/>
      </c>
      <c r="EH14" s="84"/>
      <c r="EI14" s="226" t="str" cm="1">
        <f t="array" ref="EI14">_xlfn.IFS(EH14="Pres",8,EH14="Abs",0,EH14=0,"",EH14="Orie",2)</f>
        <v/>
      </c>
      <c r="EJ14" s="84"/>
      <c r="EK14" s="226" t="str" cm="1">
        <f t="array" ref="EK14">_xlfn.IFS(EJ14="Pres",8,EJ14="Abs",0,EJ14=0,"",EJ14="Orie",2)</f>
        <v/>
      </c>
      <c r="EL14" s="84"/>
      <c r="EM14" s="226" t="str" cm="1">
        <f t="array" ref="EM14">_xlfn.IFS(EL14="Pres",8,EL14="Abs",0,EL14=0,"",EL14="Orie",2)</f>
        <v/>
      </c>
      <c r="EN14" s="84"/>
      <c r="EO14" s="226" t="str" cm="1">
        <f t="array" ref="EO14">_xlfn.IFS(EN14="Pres",8,EN14="Abs",0,EN14=0,"",EN14="Orie",2)</f>
        <v/>
      </c>
      <c r="EP14" s="84"/>
      <c r="EQ14" s="226" t="str" cm="1">
        <f t="array" ref="EQ14">_xlfn.IFS(EP14="Pres",8,EP14="Abs",0,EP14=0,"",EP14="Orie",2)</f>
        <v/>
      </c>
      <c r="ER14" s="84"/>
      <c r="ES14" s="226" t="str" cm="1">
        <f t="array" ref="ES14">_xlfn.IFS(ER14="Pres",8,ER14="Abs",0,ER14=0,"",ER14="Orie",2)</f>
        <v/>
      </c>
      <c r="ET14" s="84"/>
      <c r="EU14" s="226" t="str" cm="1">
        <f t="array" ref="EU14">_xlfn.IFS(ET14="Pres",8,ET14="Abs",0,ET14=0,"",ET14="Orie",2)</f>
        <v/>
      </c>
      <c r="EV14" s="84"/>
      <c r="EW14" s="226" t="str" cm="1">
        <f t="array" ref="EW14">_xlfn.IFS(EV14="Pres",8,EV14="Abs",0,EV14=0,"",EV14="Orie",2)</f>
        <v/>
      </c>
      <c r="EX14" s="84"/>
      <c r="EY14" s="226" t="str" cm="1">
        <f t="array" ref="EY14">_xlfn.IFS(EX14="Pres",8,EX14="Abs",0,EX14=0,"",EX14="Orie",2)</f>
        <v/>
      </c>
      <c r="EZ14" s="84"/>
      <c r="FA14" s="226" t="str" cm="1">
        <f t="array" ref="FA14">_xlfn.IFS(EZ14="Pres",8,EZ14="Abs",0,EZ14=0,"",EZ14="Orie",2)</f>
        <v/>
      </c>
      <c r="FB14" s="84"/>
      <c r="FC14" s="226" t="str" cm="1">
        <f t="array" ref="FC14">_xlfn.IFS(FB14="Pres",8,FB14="Abs",0,FB14=0,"",FB14="Orie",2)</f>
        <v/>
      </c>
      <c r="FD14" s="84"/>
      <c r="FE14" s="226" t="str" cm="1">
        <f t="array" ref="FE14">_xlfn.IFS(FD14="Pres",8,FD14="Abs",0,FD14=0,"",FD14="Orie",2)</f>
        <v/>
      </c>
      <c r="FF14" s="84"/>
      <c r="FG14" s="226" t="str" cm="1">
        <f t="array" ref="FG14">_xlfn.IFS(FF14="Pres",8,FF14="Abs",0,FF14=0,"",FF14="Orie",2)</f>
        <v/>
      </c>
      <c r="FH14" s="84"/>
      <c r="FI14" s="226" t="str" cm="1">
        <f t="array" ref="FI14">_xlfn.IFS(FH14="Pres",8,FH14="Abs",0,FH14=0,"",FH14="Orie",2)</f>
        <v/>
      </c>
    </row>
    <row r="15" spans="1:165" ht="18.75" hidden="1" customHeight="1">
      <c r="A15" s="109" t="s">
        <v>49</v>
      </c>
      <c r="B15" s="108" t="s">
        <v>720</v>
      </c>
      <c r="C15" s="108" t="s">
        <v>721</v>
      </c>
      <c r="D15" s="108" t="s">
        <v>722</v>
      </c>
      <c r="E15" s="117"/>
      <c r="F15" s="102" t="s">
        <v>43</v>
      </c>
      <c r="G15" s="105">
        <v>44313</v>
      </c>
      <c r="H15" s="118">
        <v>44652</v>
      </c>
      <c r="I15" s="99">
        <v>44537</v>
      </c>
      <c r="J15" s="36" t="s">
        <v>56</v>
      </c>
      <c r="K15" s="100">
        <v>44483</v>
      </c>
      <c r="L15" s="157">
        <v>44539</v>
      </c>
      <c r="M15" s="87"/>
      <c r="N15" s="79">
        <f t="shared" si="84"/>
        <v>32</v>
      </c>
      <c r="O15" s="79">
        <f t="shared" si="85"/>
        <v>258</v>
      </c>
      <c r="P15" s="39"/>
      <c r="Q15" s="38" t="str">
        <f t="shared" si="87"/>
        <v/>
      </c>
      <c r="R15" s="40" t="str">
        <f t="shared" si="88"/>
        <v/>
      </c>
      <c r="S15" s="41">
        <f t="shared" si="89"/>
        <v>1</v>
      </c>
      <c r="T15" s="45"/>
      <c r="U15" s="123"/>
      <c r="V15" s="123"/>
      <c r="W15" s="44"/>
      <c r="X15" s="71"/>
      <c r="Y15" s="42"/>
      <c r="Z15" s="44"/>
      <c r="AA15" s="45"/>
      <c r="AB15" s="46"/>
      <c r="AC15" s="83"/>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t="s">
        <v>34</v>
      </c>
      <c r="BG15" s="48">
        <v>2</v>
      </c>
      <c r="BH15" s="84" t="s">
        <v>35</v>
      </c>
      <c r="BI15" s="84">
        <v>8</v>
      </c>
      <c r="BJ15" s="84" t="s">
        <v>35</v>
      </c>
      <c r="BK15" s="84">
        <v>8</v>
      </c>
      <c r="BL15" s="84" t="s">
        <v>35</v>
      </c>
      <c r="BM15" s="84">
        <v>8</v>
      </c>
      <c r="BN15" s="84" t="s">
        <v>35</v>
      </c>
      <c r="BO15" s="84">
        <v>8</v>
      </c>
      <c r="BP15" s="84" t="s">
        <v>35</v>
      </c>
      <c r="BQ15" s="84">
        <v>8</v>
      </c>
      <c r="BR15" s="84" t="s">
        <v>35</v>
      </c>
      <c r="BS15" s="84">
        <v>8</v>
      </c>
      <c r="BT15" s="84" t="s">
        <v>35</v>
      </c>
      <c r="BU15" s="84">
        <v>8</v>
      </c>
      <c r="BV15" s="84" t="s">
        <v>35</v>
      </c>
      <c r="BW15" s="84">
        <v>8</v>
      </c>
      <c r="BX15" s="84" t="s">
        <v>35</v>
      </c>
      <c r="BY15" s="84">
        <v>8</v>
      </c>
      <c r="BZ15" s="84" t="s">
        <v>35</v>
      </c>
      <c r="CA15" s="84">
        <v>8</v>
      </c>
      <c r="CB15" s="84" t="s">
        <v>35</v>
      </c>
      <c r="CC15" s="84">
        <v>8</v>
      </c>
      <c r="CD15" s="84" t="s">
        <v>35</v>
      </c>
      <c r="CE15" s="84">
        <v>8</v>
      </c>
      <c r="CF15" s="84" t="s">
        <v>35</v>
      </c>
      <c r="CG15" s="84">
        <v>8</v>
      </c>
      <c r="CH15" s="84" t="s">
        <v>35</v>
      </c>
      <c r="CI15" s="84">
        <v>8</v>
      </c>
      <c r="CJ15" s="84" t="s">
        <v>35</v>
      </c>
      <c r="CK15" s="84">
        <v>8</v>
      </c>
      <c r="CL15" s="84" t="s">
        <v>35</v>
      </c>
      <c r="CM15" s="84">
        <v>8</v>
      </c>
      <c r="CN15" s="84" t="s">
        <v>35</v>
      </c>
      <c r="CO15" s="84">
        <v>8</v>
      </c>
      <c r="CP15" s="48" t="s">
        <v>35</v>
      </c>
      <c r="CQ15" s="84">
        <v>8</v>
      </c>
      <c r="CR15" s="48" t="s">
        <v>35</v>
      </c>
      <c r="CS15" s="84">
        <v>8</v>
      </c>
      <c r="CT15" s="84" t="s">
        <v>35</v>
      </c>
      <c r="CU15" s="84">
        <v>8</v>
      </c>
      <c r="CV15" s="84" t="s">
        <v>35</v>
      </c>
      <c r="CW15" s="84">
        <v>8</v>
      </c>
      <c r="CX15" s="84" t="s">
        <v>35</v>
      </c>
      <c r="CY15" s="84">
        <v>8</v>
      </c>
      <c r="CZ15" s="84" t="s">
        <v>35</v>
      </c>
      <c r="DA15" s="226" cm="1">
        <f t="array" ref="DA15">_xlfn.IFS(CZ15="Pres",8,CZ15="Abs",0,CZ15=0,"",CZ15="Orie",2)</f>
        <v>8</v>
      </c>
      <c r="DB15" s="84" t="s">
        <v>35</v>
      </c>
      <c r="DC15" s="226" cm="1">
        <f t="array" ref="DC15">_xlfn.IFS(DB15="Pres",8,DB15="Abs",0,DB15=0,"",DB15="Orie",2)</f>
        <v>8</v>
      </c>
      <c r="DD15" s="84" t="s">
        <v>35</v>
      </c>
      <c r="DE15" s="226" cm="1">
        <f t="array" ref="DE15">_xlfn.IFS(DD15="Pres",8,DD15="Abs",0,DD15=0,"",DD15="Orie",2)</f>
        <v>8</v>
      </c>
      <c r="DF15" s="84" t="s">
        <v>35</v>
      </c>
      <c r="DG15" s="226" cm="1">
        <f t="array" ref="DG15">_xlfn.IFS(DF15="Pres",8,DF15="Abs",0,DF15=0,"",DF15="Orie",2)</f>
        <v>8</v>
      </c>
      <c r="DH15" s="84" t="s">
        <v>35</v>
      </c>
      <c r="DI15" s="226" cm="1">
        <f t="array" ref="DI15">_xlfn.IFS(DH15="Pres",8,DH15="Abs",0,DH15=0,"",DH15="Orie",2,DH15="Holi",0,DH15="Leav",0)</f>
        <v>8</v>
      </c>
      <c r="DJ15" s="84" t="s">
        <v>54</v>
      </c>
      <c r="DK15" s="226" cm="1">
        <f t="array" ref="DK15">_xlfn.IFS(DJ15="Pres",8,DJ15="Abs",0,DJ15=0,"",DJ15="Orie",2,DJ15="Holi",0,DJ15="Leav",0)</f>
        <v>0</v>
      </c>
      <c r="DL15" s="84" t="s">
        <v>35</v>
      </c>
      <c r="DM15" s="226" cm="1">
        <f t="array" ref="DM15">_xlfn.IFS(DL15="Pres",8,DL15="Abs",0,DL15=0,"",DL15="Orie",2,DL15="Holi",0,DL15="Leav",0)</f>
        <v>8</v>
      </c>
      <c r="DN15" s="84" t="s">
        <v>35</v>
      </c>
      <c r="DO15" s="226" cm="1">
        <f t="array" ref="DO15">_xlfn.IFS(DN15="Pres",8,DN15="Abs",0,DN15=0,"",DN15="Orie",2,DN15="Holi",0,DN15="Leav",0)</f>
        <v>8</v>
      </c>
      <c r="DP15" s="84" t="s">
        <v>35</v>
      </c>
      <c r="DQ15" s="226" cm="1">
        <f t="array" ref="DQ15">_xlfn.IFS(DP15="Pres",8,DP15="Abs",0,DP15=0,"",DP15="Orie",2,DP15="Holi",0,DP15="Leav",0)</f>
        <v>8</v>
      </c>
      <c r="DR15" s="84" t="s">
        <v>35</v>
      </c>
      <c r="DS15" s="226" cm="1">
        <f t="array" ref="DS15">_xlfn.IFS(DR15="Pres",8,DR15="Abs",0,DR15=0,"",DR15="Orie",2,DR15="Holi",0,DR15="Leav",0)</f>
        <v>8</v>
      </c>
      <c r="DT15" s="84" t="s">
        <v>35</v>
      </c>
      <c r="DU15" s="226" cm="1">
        <f t="array" ref="DU15">_xlfn.IFS(DT15="Pres",8,DT15="Abs",0,DT15=0,"",DT15="Orie",2)</f>
        <v>8</v>
      </c>
      <c r="DV15" s="84"/>
      <c r="DW15" s="226" t="str" cm="1">
        <f t="array" ref="DW15">_xlfn.IFS(DV15="Pres",8,DV15="Abs",0,DV15=0,"",DV15="Orie",2)</f>
        <v/>
      </c>
      <c r="DX15" s="84"/>
      <c r="DY15" s="226" t="str" cm="1">
        <f t="array" ref="DY15">_xlfn.IFS(DX15="Pres",8,DX15="Abs",0,DX15=0,"",DX15="Orie",2)</f>
        <v/>
      </c>
      <c r="DZ15" s="84"/>
      <c r="EA15" s="226" t="str" cm="1">
        <f t="array" ref="EA15">_xlfn.IFS(DZ15="Pres",8,DZ15="Abs",0,DZ15=0,"",DZ15="Orie",2)</f>
        <v/>
      </c>
      <c r="EB15" s="84"/>
      <c r="EC15" s="226" t="str" cm="1">
        <f t="array" ref="EC15">_xlfn.IFS(EB15="Pres",8,EB15="Abs",0,EB15=0,"",EB15="Orie",2)</f>
        <v/>
      </c>
      <c r="ED15" s="84"/>
      <c r="EE15" s="226" t="str" cm="1">
        <f t="array" ref="EE15">_xlfn.IFS(ED15="Pres",8,ED15="Abs",0,ED15=0,"",ED15="Orie",2)</f>
        <v/>
      </c>
      <c r="EF15" s="84"/>
      <c r="EG15" s="226" t="str" cm="1">
        <f t="array" ref="EG15">_xlfn.IFS(EF15="Pres",8,EF15="Abs",0,EF15=0,"",EF15="Orie",2)</f>
        <v/>
      </c>
      <c r="EH15" s="84"/>
      <c r="EI15" s="226" t="str" cm="1">
        <f t="array" ref="EI15">_xlfn.IFS(EH15="Pres",8,EH15="Abs",0,EH15=0,"",EH15="Orie",2)</f>
        <v/>
      </c>
      <c r="EJ15" s="84"/>
      <c r="EK15" s="226" t="str" cm="1">
        <f t="array" ref="EK15">_xlfn.IFS(EJ15="Pres",8,EJ15="Abs",0,EJ15=0,"",EJ15="Orie",2)</f>
        <v/>
      </c>
      <c r="EL15" s="84"/>
      <c r="EM15" s="226" t="str" cm="1">
        <f t="array" ref="EM15">_xlfn.IFS(EL15="Pres",8,EL15="Abs",0,EL15=0,"",EL15="Orie",2)</f>
        <v/>
      </c>
      <c r="EN15" s="84"/>
      <c r="EO15" s="226" t="str" cm="1">
        <f t="array" ref="EO15">_xlfn.IFS(EN15="Pres",8,EN15="Abs",0,EN15=0,"",EN15="Orie",2)</f>
        <v/>
      </c>
      <c r="EP15" s="84"/>
      <c r="EQ15" s="226" t="str" cm="1">
        <f t="array" ref="EQ15">_xlfn.IFS(EP15="Pres",8,EP15="Abs",0,EP15=0,"",EP15="Orie",2)</f>
        <v/>
      </c>
      <c r="ER15" s="84"/>
      <c r="ES15" s="226" t="str" cm="1">
        <f t="array" ref="ES15">_xlfn.IFS(ER15="Pres",8,ER15="Abs",0,ER15=0,"",ER15="Orie",2)</f>
        <v/>
      </c>
      <c r="ET15" s="84"/>
      <c r="EU15" s="226" t="str" cm="1">
        <f t="array" ref="EU15">_xlfn.IFS(ET15="Pres",8,ET15="Abs",0,ET15=0,"",ET15="Orie",2)</f>
        <v/>
      </c>
      <c r="EV15" s="84"/>
      <c r="EW15" s="226" t="str" cm="1">
        <f t="array" ref="EW15">_xlfn.IFS(EV15="Pres",8,EV15="Abs",0,EV15=0,"",EV15="Orie",2)</f>
        <v/>
      </c>
      <c r="EX15" s="84"/>
      <c r="EY15" s="226" t="str" cm="1">
        <f t="array" ref="EY15">_xlfn.IFS(EX15="Pres",8,EX15="Abs",0,EX15=0,"",EX15="Orie",2)</f>
        <v/>
      </c>
      <c r="EZ15" s="84"/>
      <c r="FA15" s="226" t="str" cm="1">
        <f t="array" ref="FA15">_xlfn.IFS(EZ15="Pres",8,EZ15="Abs",0,EZ15=0,"",EZ15="Orie",2)</f>
        <v/>
      </c>
      <c r="FB15" s="84"/>
      <c r="FC15" s="226" t="str" cm="1">
        <f t="array" ref="FC15">_xlfn.IFS(FB15="Pres",8,FB15="Abs",0,FB15=0,"",FB15="Orie",2)</f>
        <v/>
      </c>
      <c r="FD15" s="84"/>
      <c r="FE15" s="226" t="str" cm="1">
        <f t="array" ref="FE15">_xlfn.IFS(FD15="Pres",8,FD15="Abs",0,FD15=0,"",FD15="Orie",2)</f>
        <v/>
      </c>
      <c r="FF15" s="84"/>
      <c r="FG15" s="226" t="str" cm="1">
        <f t="array" ref="FG15">_xlfn.IFS(FF15="Pres",8,FF15="Abs",0,FF15=0,"",FF15="Orie",2)</f>
        <v/>
      </c>
      <c r="FH15" s="84"/>
      <c r="FI15" s="226" t="str" cm="1">
        <f t="array" ref="FI15">_xlfn.IFS(FH15="Pres",8,FH15="Abs",0,FH15=0,"",FH15="Orie",2)</f>
        <v/>
      </c>
    </row>
    <row r="16" spans="1:165" ht="18.75" hidden="1" customHeight="1">
      <c r="A16" s="109" t="s">
        <v>49</v>
      </c>
      <c r="B16" s="108" t="s">
        <v>723</v>
      </c>
      <c r="C16" s="108" t="s">
        <v>724</v>
      </c>
      <c r="D16" s="101" t="s">
        <v>725</v>
      </c>
      <c r="E16" s="115"/>
      <c r="F16" s="102" t="s">
        <v>43</v>
      </c>
      <c r="G16" s="105">
        <v>44313</v>
      </c>
      <c r="H16" s="105">
        <v>44652</v>
      </c>
      <c r="I16" s="99">
        <v>44537</v>
      </c>
      <c r="J16" s="36" t="s">
        <v>56</v>
      </c>
      <c r="K16" s="100">
        <v>44483</v>
      </c>
      <c r="L16" s="157">
        <v>44539</v>
      </c>
      <c r="M16" s="87"/>
      <c r="N16" s="79">
        <f t="shared" si="84"/>
        <v>32</v>
      </c>
      <c r="O16" s="79">
        <f t="shared" si="85"/>
        <v>258</v>
      </c>
      <c r="P16" s="39"/>
      <c r="Q16" s="38" t="str">
        <f t="shared" si="87"/>
        <v/>
      </c>
      <c r="R16" s="40" t="str">
        <f t="shared" si="88"/>
        <v/>
      </c>
      <c r="S16" s="41">
        <f t="shared" si="89"/>
        <v>1</v>
      </c>
      <c r="T16" s="45"/>
      <c r="U16" s="123"/>
      <c r="V16" s="123"/>
      <c r="W16" s="44"/>
      <c r="X16" s="71"/>
      <c r="Y16" s="42"/>
      <c r="Z16" s="44"/>
      <c r="AA16" s="45"/>
      <c r="AB16" s="46"/>
      <c r="AC16" s="83"/>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t="s">
        <v>34</v>
      </c>
      <c r="BG16" s="48">
        <v>2</v>
      </c>
      <c r="BH16" s="84" t="s">
        <v>35</v>
      </c>
      <c r="BI16" s="84">
        <v>8</v>
      </c>
      <c r="BJ16" s="84" t="s">
        <v>35</v>
      </c>
      <c r="BK16" s="84">
        <v>8</v>
      </c>
      <c r="BL16" s="84" t="s">
        <v>35</v>
      </c>
      <c r="BM16" s="84">
        <v>8</v>
      </c>
      <c r="BN16" s="84" t="s">
        <v>35</v>
      </c>
      <c r="BO16" s="84">
        <v>8</v>
      </c>
      <c r="BP16" s="84" t="s">
        <v>35</v>
      </c>
      <c r="BQ16" s="84">
        <v>8</v>
      </c>
      <c r="BR16" s="84" t="s">
        <v>35</v>
      </c>
      <c r="BS16" s="84">
        <v>8</v>
      </c>
      <c r="BT16" s="84" t="s">
        <v>35</v>
      </c>
      <c r="BU16" s="84">
        <v>8</v>
      </c>
      <c r="BV16" s="84" t="s">
        <v>35</v>
      </c>
      <c r="BW16" s="84">
        <v>8</v>
      </c>
      <c r="BX16" s="84" t="s">
        <v>35</v>
      </c>
      <c r="BY16" s="84">
        <v>8</v>
      </c>
      <c r="BZ16" s="84" t="s">
        <v>35</v>
      </c>
      <c r="CA16" s="84">
        <v>8</v>
      </c>
      <c r="CB16" s="84" t="s">
        <v>35</v>
      </c>
      <c r="CC16" s="84">
        <v>8</v>
      </c>
      <c r="CD16" s="84" t="s">
        <v>35</v>
      </c>
      <c r="CE16" s="84">
        <v>8</v>
      </c>
      <c r="CF16" s="84" t="s">
        <v>35</v>
      </c>
      <c r="CG16" s="84">
        <v>8</v>
      </c>
      <c r="CH16" s="84" t="s">
        <v>35</v>
      </c>
      <c r="CI16" s="84">
        <v>8</v>
      </c>
      <c r="CJ16" s="84" t="s">
        <v>35</v>
      </c>
      <c r="CK16" s="84">
        <v>8</v>
      </c>
      <c r="CL16" s="84" t="s">
        <v>35</v>
      </c>
      <c r="CM16" s="84">
        <v>8</v>
      </c>
      <c r="CN16" s="84" t="s">
        <v>35</v>
      </c>
      <c r="CO16" s="84">
        <v>8</v>
      </c>
      <c r="CP16" s="48" t="s">
        <v>35</v>
      </c>
      <c r="CQ16" s="84">
        <v>8</v>
      </c>
      <c r="CR16" s="48" t="s">
        <v>35</v>
      </c>
      <c r="CS16" s="84">
        <v>8</v>
      </c>
      <c r="CT16" s="84" t="s">
        <v>35</v>
      </c>
      <c r="CU16" s="84">
        <v>8</v>
      </c>
      <c r="CV16" s="84" t="s">
        <v>35</v>
      </c>
      <c r="CW16" s="84">
        <v>8</v>
      </c>
      <c r="CX16" s="84" t="s">
        <v>35</v>
      </c>
      <c r="CY16" s="84">
        <v>8</v>
      </c>
      <c r="CZ16" s="84" t="s">
        <v>35</v>
      </c>
      <c r="DA16" s="226" cm="1">
        <f t="array" ref="DA16">_xlfn.IFS(CZ16="Pres",8,CZ16="Abs",0,CZ16=0,"",CZ16="Orie",2)</f>
        <v>8</v>
      </c>
      <c r="DB16" s="84" t="s">
        <v>35</v>
      </c>
      <c r="DC16" s="226" cm="1">
        <f t="array" ref="DC16">_xlfn.IFS(DB16="Pres",8,DB16="Abs",0,DB16=0,"",DB16="Orie",2)</f>
        <v>8</v>
      </c>
      <c r="DD16" s="84" t="s">
        <v>35</v>
      </c>
      <c r="DE16" s="226" cm="1">
        <f t="array" ref="DE16">_xlfn.IFS(DD16="Pres",8,DD16="Abs",0,DD16=0,"",DD16="Orie",2)</f>
        <v>8</v>
      </c>
      <c r="DF16" s="84" t="s">
        <v>35</v>
      </c>
      <c r="DG16" s="226" cm="1">
        <f t="array" ref="DG16">_xlfn.IFS(DF16="Pres",8,DF16="Abs",0,DF16=0,"",DF16="Orie",2)</f>
        <v>8</v>
      </c>
      <c r="DH16" s="84" t="s">
        <v>35</v>
      </c>
      <c r="DI16" s="226" cm="1">
        <f t="array" ref="DI16">_xlfn.IFS(DH16="Pres",8,DH16="Abs",0,DH16=0,"",DH16="Orie",2,DH16="Holi",0,DH16="Leav",0)</f>
        <v>8</v>
      </c>
      <c r="DJ16" s="84" t="s">
        <v>54</v>
      </c>
      <c r="DK16" s="226" cm="1">
        <f t="array" ref="DK16">_xlfn.IFS(DJ16="Pres",8,DJ16="Abs",0,DJ16=0,"",DJ16="Orie",2,DJ16="Holi",0,DJ16="Leav",0)</f>
        <v>0</v>
      </c>
      <c r="DL16" s="84" t="s">
        <v>35</v>
      </c>
      <c r="DM16" s="226" cm="1">
        <f t="array" ref="DM16">_xlfn.IFS(DL16="Pres",8,DL16="Abs",0,DL16=0,"",DL16="Orie",2,DL16="Holi",0,DL16="Leav",0)</f>
        <v>8</v>
      </c>
      <c r="DN16" s="84" t="s">
        <v>35</v>
      </c>
      <c r="DO16" s="226" cm="1">
        <f t="array" ref="DO16">_xlfn.IFS(DN16="Pres",8,DN16="Abs",0,DN16=0,"",DN16="Orie",2,DN16="Holi",0,DN16="Leav",0)</f>
        <v>8</v>
      </c>
      <c r="DP16" s="84" t="s">
        <v>35</v>
      </c>
      <c r="DQ16" s="226" cm="1">
        <f t="array" ref="DQ16">_xlfn.IFS(DP16="Pres",8,DP16="Abs",0,DP16=0,"",DP16="Orie",2,DP16="Holi",0,DP16="Leav",0)</f>
        <v>8</v>
      </c>
      <c r="DR16" s="84" t="s">
        <v>35</v>
      </c>
      <c r="DS16" s="226" cm="1">
        <f t="array" ref="DS16">_xlfn.IFS(DR16="Pres",8,DR16="Abs",0,DR16=0,"",DR16="Orie",2,DR16="Holi",0,DR16="Leav",0)</f>
        <v>8</v>
      </c>
      <c r="DT16" s="84" t="s">
        <v>35</v>
      </c>
      <c r="DU16" s="226" cm="1">
        <f t="array" ref="DU16">_xlfn.IFS(DT16="Pres",8,DT16="Abs",0,DT16=0,"",DT16="Orie",2)</f>
        <v>8</v>
      </c>
      <c r="DV16" s="84"/>
      <c r="DW16" s="226" t="str" cm="1">
        <f t="array" ref="DW16">_xlfn.IFS(DV16="Pres",8,DV16="Abs",0,DV16=0,"",DV16="Orie",2)</f>
        <v/>
      </c>
      <c r="DX16" s="84"/>
      <c r="DY16" s="226" t="str" cm="1">
        <f t="array" ref="DY16">_xlfn.IFS(DX16="Pres",8,DX16="Abs",0,DX16=0,"",DX16="Orie",2)</f>
        <v/>
      </c>
      <c r="DZ16" s="84"/>
      <c r="EA16" s="226" t="str" cm="1">
        <f t="array" ref="EA16">_xlfn.IFS(DZ16="Pres",8,DZ16="Abs",0,DZ16=0,"",DZ16="Orie",2)</f>
        <v/>
      </c>
      <c r="EB16" s="84"/>
      <c r="EC16" s="226" t="str" cm="1">
        <f t="array" ref="EC16">_xlfn.IFS(EB16="Pres",8,EB16="Abs",0,EB16=0,"",EB16="Orie",2)</f>
        <v/>
      </c>
      <c r="ED16" s="84"/>
      <c r="EE16" s="226" t="str" cm="1">
        <f t="array" ref="EE16">_xlfn.IFS(ED16="Pres",8,ED16="Abs",0,ED16=0,"",ED16="Orie",2)</f>
        <v/>
      </c>
      <c r="EF16" s="84"/>
      <c r="EG16" s="226" t="str" cm="1">
        <f t="array" ref="EG16">_xlfn.IFS(EF16="Pres",8,EF16="Abs",0,EF16=0,"",EF16="Orie",2)</f>
        <v/>
      </c>
      <c r="EH16" s="84"/>
      <c r="EI16" s="226" t="str" cm="1">
        <f t="array" ref="EI16">_xlfn.IFS(EH16="Pres",8,EH16="Abs",0,EH16=0,"",EH16="Orie",2)</f>
        <v/>
      </c>
      <c r="EJ16" s="84"/>
      <c r="EK16" s="226" t="str" cm="1">
        <f t="array" ref="EK16">_xlfn.IFS(EJ16="Pres",8,EJ16="Abs",0,EJ16=0,"",EJ16="Orie",2)</f>
        <v/>
      </c>
      <c r="EL16" s="84"/>
      <c r="EM16" s="226" t="str" cm="1">
        <f t="array" ref="EM16">_xlfn.IFS(EL16="Pres",8,EL16="Abs",0,EL16=0,"",EL16="Orie",2)</f>
        <v/>
      </c>
      <c r="EN16" s="84"/>
      <c r="EO16" s="226" t="str" cm="1">
        <f t="array" ref="EO16">_xlfn.IFS(EN16="Pres",8,EN16="Abs",0,EN16=0,"",EN16="Orie",2)</f>
        <v/>
      </c>
      <c r="EP16" s="84"/>
      <c r="EQ16" s="226" t="str" cm="1">
        <f t="array" ref="EQ16">_xlfn.IFS(EP16="Pres",8,EP16="Abs",0,EP16=0,"",EP16="Orie",2)</f>
        <v/>
      </c>
      <c r="ER16" s="84"/>
      <c r="ES16" s="226" t="str" cm="1">
        <f t="array" ref="ES16">_xlfn.IFS(ER16="Pres",8,ER16="Abs",0,ER16=0,"",ER16="Orie",2)</f>
        <v/>
      </c>
      <c r="ET16" s="84"/>
      <c r="EU16" s="226" t="str" cm="1">
        <f t="array" ref="EU16">_xlfn.IFS(ET16="Pres",8,ET16="Abs",0,ET16=0,"",ET16="Orie",2)</f>
        <v/>
      </c>
      <c r="EV16" s="84"/>
      <c r="EW16" s="226" t="str" cm="1">
        <f t="array" ref="EW16">_xlfn.IFS(EV16="Pres",8,EV16="Abs",0,EV16=0,"",EV16="Orie",2)</f>
        <v/>
      </c>
      <c r="EX16" s="84"/>
      <c r="EY16" s="226" t="str" cm="1">
        <f t="array" ref="EY16">_xlfn.IFS(EX16="Pres",8,EX16="Abs",0,EX16=0,"",EX16="Orie",2)</f>
        <v/>
      </c>
      <c r="EZ16" s="84"/>
      <c r="FA16" s="226" t="str" cm="1">
        <f t="array" ref="FA16">_xlfn.IFS(EZ16="Pres",8,EZ16="Abs",0,EZ16=0,"",EZ16="Orie",2)</f>
        <v/>
      </c>
      <c r="FB16" s="84"/>
      <c r="FC16" s="226" t="str" cm="1">
        <f t="array" ref="FC16">_xlfn.IFS(FB16="Pres",8,FB16="Abs",0,FB16=0,"",FB16="Orie",2)</f>
        <v/>
      </c>
      <c r="FD16" s="84"/>
      <c r="FE16" s="226" t="str" cm="1">
        <f t="array" ref="FE16">_xlfn.IFS(FD16="Pres",8,FD16="Abs",0,FD16=0,"",FD16="Orie",2)</f>
        <v/>
      </c>
      <c r="FF16" s="84"/>
      <c r="FG16" s="226" t="str" cm="1">
        <f t="array" ref="FG16">_xlfn.IFS(FF16="Pres",8,FF16="Abs",0,FF16=0,"",FF16="Orie",2)</f>
        <v/>
      </c>
      <c r="FH16" s="84"/>
      <c r="FI16" s="226" t="str" cm="1">
        <f t="array" ref="FI16">_xlfn.IFS(FH16="Pres",8,FH16="Abs",0,FH16=0,"",FH16="Orie",2)</f>
        <v/>
      </c>
    </row>
    <row r="17" spans="1:165" ht="18.75" customHeight="1">
      <c r="A17" s="109" t="s">
        <v>49</v>
      </c>
      <c r="B17" s="108" t="s">
        <v>726</v>
      </c>
      <c r="C17" s="108" t="s">
        <v>727</v>
      </c>
      <c r="D17" s="108" t="s">
        <v>728</v>
      </c>
      <c r="E17" s="120"/>
      <c r="F17" s="102" t="s">
        <v>43</v>
      </c>
      <c r="G17" s="105">
        <v>44327</v>
      </c>
      <c r="H17" s="105">
        <v>44308</v>
      </c>
      <c r="I17" s="99">
        <v>44551</v>
      </c>
      <c r="J17" s="36" t="s">
        <v>56</v>
      </c>
      <c r="K17" s="100">
        <v>44497</v>
      </c>
      <c r="L17" s="157">
        <v>44553</v>
      </c>
      <c r="M17" s="87"/>
      <c r="N17" s="79">
        <f t="shared" si="84"/>
        <v>32</v>
      </c>
      <c r="O17" s="79">
        <f t="shared" si="85"/>
        <v>257.75</v>
      </c>
      <c r="P17" s="39"/>
      <c r="Q17" s="38" t="str">
        <f t="shared" si="87"/>
        <v/>
      </c>
      <c r="R17" s="40" t="str">
        <f t="shared" si="88"/>
        <v/>
      </c>
      <c r="S17" s="41">
        <f t="shared" si="89"/>
        <v>2</v>
      </c>
      <c r="T17" s="45"/>
      <c r="U17" s="123"/>
      <c r="V17" s="123"/>
      <c r="W17" s="44"/>
      <c r="X17" s="71"/>
      <c r="Y17" s="42"/>
      <c r="Z17" s="44"/>
      <c r="AA17" s="45"/>
      <c r="AB17" s="46"/>
      <c r="AC17" s="83"/>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t="s">
        <v>34</v>
      </c>
      <c r="BK17" s="48">
        <v>2</v>
      </c>
      <c r="BL17" s="84" t="s">
        <v>35</v>
      </c>
      <c r="BM17" s="84">
        <v>8</v>
      </c>
      <c r="BN17" s="84" t="s">
        <v>35</v>
      </c>
      <c r="BO17" s="84">
        <v>8</v>
      </c>
      <c r="BP17" s="84" t="s">
        <v>35</v>
      </c>
      <c r="BQ17" s="84">
        <v>8</v>
      </c>
      <c r="BR17" s="84" t="s">
        <v>35</v>
      </c>
      <c r="BS17" s="84">
        <v>8</v>
      </c>
      <c r="BT17" s="84" t="s">
        <v>35</v>
      </c>
      <c r="BU17" s="84">
        <v>8</v>
      </c>
      <c r="BV17" s="84" t="s">
        <v>35</v>
      </c>
      <c r="BW17" s="84">
        <v>8</v>
      </c>
      <c r="BX17" s="84" t="s">
        <v>35</v>
      </c>
      <c r="BY17" s="84">
        <v>8</v>
      </c>
      <c r="BZ17" s="84" t="s">
        <v>35</v>
      </c>
      <c r="CA17" s="84">
        <v>8</v>
      </c>
      <c r="CB17" s="84" t="s">
        <v>35</v>
      </c>
      <c r="CC17" s="84">
        <v>8</v>
      </c>
      <c r="CD17" s="84" t="s">
        <v>35</v>
      </c>
      <c r="CE17" s="84">
        <v>8</v>
      </c>
      <c r="CF17" s="84" t="s">
        <v>35</v>
      </c>
      <c r="CG17" s="84">
        <v>8</v>
      </c>
      <c r="CH17" s="84" t="s">
        <v>35</v>
      </c>
      <c r="CI17" s="84">
        <v>8</v>
      </c>
      <c r="CJ17" s="84" t="s">
        <v>35</v>
      </c>
      <c r="CK17" s="84">
        <v>8</v>
      </c>
      <c r="CL17" s="84" t="s">
        <v>35</v>
      </c>
      <c r="CM17" s="84">
        <v>8</v>
      </c>
      <c r="CN17" s="84" t="s">
        <v>35</v>
      </c>
      <c r="CO17" s="84">
        <v>8</v>
      </c>
      <c r="CP17" s="48" t="s">
        <v>35</v>
      </c>
      <c r="CQ17" s="84">
        <v>8</v>
      </c>
      <c r="CR17" s="48" t="s">
        <v>35</v>
      </c>
      <c r="CS17" s="84">
        <v>8</v>
      </c>
      <c r="CT17" s="84" t="s">
        <v>35</v>
      </c>
      <c r="CU17" s="84">
        <v>8</v>
      </c>
      <c r="CV17" s="84" t="s">
        <v>35</v>
      </c>
      <c r="CW17" s="84">
        <v>8</v>
      </c>
      <c r="CX17" s="84" t="s">
        <v>35</v>
      </c>
      <c r="CY17" s="84">
        <v>8</v>
      </c>
      <c r="CZ17" s="84" t="s">
        <v>35</v>
      </c>
      <c r="DA17" s="226" cm="1">
        <f t="array" ref="DA17">_xlfn.IFS(CZ17="Pres",8,CZ17="Abs",0,CZ17=0,"",CZ17="Orie",2)</f>
        <v>8</v>
      </c>
      <c r="DB17" s="84" t="s">
        <v>35</v>
      </c>
      <c r="DC17" s="226" cm="1">
        <f t="array" ref="DC17">_xlfn.IFS(DB17="Pres",8,DB17="Abs",0,DB17=0,"",DB17="Orie",2)</f>
        <v>8</v>
      </c>
      <c r="DD17" s="84" t="s">
        <v>35</v>
      </c>
      <c r="DE17" s="226" cm="1">
        <f t="array" ref="DE17">_xlfn.IFS(DD17="Pres",8,DD17="Abs",0,DD17=0,"",DD17="Orie",2)</f>
        <v>8</v>
      </c>
      <c r="DF17" s="84" t="s">
        <v>35</v>
      </c>
      <c r="DG17" s="226" cm="1">
        <f t="array" ref="DG17">_xlfn.IFS(DF17="Pres",8,DF17="Abs",0,DF17=0,"",DF17="Orie",2)</f>
        <v>8</v>
      </c>
      <c r="DH17" s="84" t="s">
        <v>35</v>
      </c>
      <c r="DI17" s="226" cm="1">
        <f t="array" ref="DI17">_xlfn.IFS(DH17="Pres",8,DH17="Abs",0,DH17=0,"",DH17="Orie",2,DH17="Holi",0,DH17="Leav",0)</f>
        <v>8</v>
      </c>
      <c r="DJ17" s="84" t="s">
        <v>54</v>
      </c>
      <c r="DK17" s="226" cm="1">
        <f t="array" ref="DK17">_xlfn.IFS(DJ17="Pres",8,DJ17="Abs",0,DJ17=0,"",DJ17="Orie",2,DJ17="Holi",0,DJ17="Leav",0)</f>
        <v>0</v>
      </c>
      <c r="DL17" s="84" t="s">
        <v>35</v>
      </c>
      <c r="DM17" s="226" cm="1">
        <f t="array" ref="DM17">_xlfn.IFS(DL17="Pres",8,DL17="Abs",0,DL17=0,"",DL17="Orie",2,DL17="Holi",0,DL17="Leav",0)</f>
        <v>8</v>
      </c>
      <c r="DN17" s="84" t="s">
        <v>35</v>
      </c>
      <c r="DO17" s="226" cm="1">
        <f t="array" ref="DO17">_xlfn.IFS(DN17="Pres",8,DN17="Abs",0,DN17=0,"",DN17="Orie",2,DN17="Holi",0,DN17="Leav",0)</f>
        <v>8</v>
      </c>
      <c r="DP17" s="84" t="s">
        <v>35</v>
      </c>
      <c r="DQ17" s="226" cm="1">
        <f t="array" ref="DQ17">_xlfn.IFS(DP17="Pres",8,DP17="Abs",0,DP17=0,"",DP17="Orie",2,DP17="Holi",0,DP17="Leav",0)</f>
        <v>8</v>
      </c>
      <c r="DR17" s="84" t="s">
        <v>35</v>
      </c>
      <c r="DS17" s="226">
        <v>7.75</v>
      </c>
      <c r="DT17" s="84" t="s">
        <v>35</v>
      </c>
      <c r="DU17" s="226" cm="1">
        <f t="array" ref="DU17">_xlfn.IFS(DT17="Pres",8,DT17="Abs",0,DT17=0,"",DT17="Orie",2)</f>
        <v>8</v>
      </c>
      <c r="DV17" s="84" t="s">
        <v>35</v>
      </c>
      <c r="DW17" s="226" cm="1">
        <f t="array" ref="DW17">_xlfn.IFS(DV17="Pres",8,DV17="Abs",0,DV17=0,"",DV17="Orie",2)</f>
        <v>8</v>
      </c>
      <c r="DX17" s="84" t="s">
        <v>35</v>
      </c>
      <c r="DY17" s="226" cm="1">
        <f t="array" ref="DY17">_xlfn.IFS(DX17="Pres",8,DX17="Abs",0,DX17=0,"",DX17="Orie",2)</f>
        <v>8</v>
      </c>
      <c r="DZ17" s="84" t="s">
        <v>54</v>
      </c>
      <c r="EA17" s="226" cm="1">
        <f t="array" ref="EA17">_xlfn.IFS(DZ17="Pres",8,DZ17="Abs",0,DZ17=0,"",DZ17="Orie",2,DZ17="Holi",0,DZ17="Leav",0)</f>
        <v>0</v>
      </c>
      <c r="EB17" s="84"/>
      <c r="EC17" s="226" t="str" cm="1">
        <f t="array" ref="EC17">_xlfn.IFS(EB17="Pres",8,EB17="Abs",0,EB17=0,"",EB17="Orie",2)</f>
        <v/>
      </c>
      <c r="ED17" s="84"/>
      <c r="EE17" s="226" t="str" cm="1">
        <f t="array" ref="EE17">_xlfn.IFS(ED17="Pres",8,ED17="Abs",0,ED17=0,"",ED17="Orie",2)</f>
        <v/>
      </c>
      <c r="EF17" s="84"/>
      <c r="EG17" s="226" t="str" cm="1">
        <f t="array" ref="EG17">_xlfn.IFS(EF17="Pres",8,EF17="Abs",0,EF17=0,"",EF17="Orie",2)</f>
        <v/>
      </c>
      <c r="EH17" s="84"/>
      <c r="EI17" s="226" t="str" cm="1">
        <f t="array" ref="EI17">_xlfn.IFS(EH17="Pres",8,EH17="Abs",0,EH17=0,"",EH17="Orie",2)</f>
        <v/>
      </c>
      <c r="EJ17" s="84"/>
      <c r="EK17" s="226" t="str" cm="1">
        <f t="array" ref="EK17">_xlfn.IFS(EJ17="Pres",8,EJ17="Abs",0,EJ17=0,"",EJ17="Orie",2)</f>
        <v/>
      </c>
      <c r="EL17" s="84"/>
      <c r="EM17" s="226" t="str" cm="1">
        <f t="array" ref="EM17">_xlfn.IFS(EL17="Pres",8,EL17="Abs",0,EL17=0,"",EL17="Orie",2)</f>
        <v/>
      </c>
      <c r="EN17" s="84"/>
      <c r="EO17" s="226" t="str" cm="1">
        <f t="array" ref="EO17">_xlfn.IFS(EN17="Pres",8,EN17="Abs",0,EN17=0,"",EN17="Orie",2)</f>
        <v/>
      </c>
      <c r="EP17" s="84"/>
      <c r="EQ17" s="226" t="str" cm="1">
        <f t="array" ref="EQ17">_xlfn.IFS(EP17="Pres",8,EP17="Abs",0,EP17=0,"",EP17="Orie",2)</f>
        <v/>
      </c>
      <c r="ER17" s="84"/>
      <c r="ES17" s="226" t="str" cm="1">
        <f t="array" ref="ES17">_xlfn.IFS(ER17="Pres",8,ER17="Abs",0,ER17=0,"",ER17="Orie",2)</f>
        <v/>
      </c>
      <c r="ET17" s="84"/>
      <c r="EU17" s="226" t="str" cm="1">
        <f t="array" ref="EU17">_xlfn.IFS(ET17="Pres",8,ET17="Abs",0,ET17=0,"",ET17="Orie",2)</f>
        <v/>
      </c>
      <c r="EV17" s="84"/>
      <c r="EW17" s="226" t="str" cm="1">
        <f t="array" ref="EW17">_xlfn.IFS(EV17="Pres",8,EV17="Abs",0,EV17=0,"",EV17="Orie",2)</f>
        <v/>
      </c>
      <c r="EX17" s="84"/>
      <c r="EY17" s="226" t="str" cm="1">
        <f t="array" ref="EY17">_xlfn.IFS(EX17="Pres",8,EX17="Abs",0,EX17=0,"",EX17="Orie",2)</f>
        <v/>
      </c>
      <c r="EZ17" s="84"/>
      <c r="FA17" s="226" t="str" cm="1">
        <f t="array" ref="FA17">_xlfn.IFS(EZ17="Pres",8,EZ17="Abs",0,EZ17=0,"",EZ17="Orie",2)</f>
        <v/>
      </c>
      <c r="FB17" s="84"/>
      <c r="FC17" s="226" t="str" cm="1">
        <f t="array" ref="FC17">_xlfn.IFS(FB17="Pres",8,FB17="Abs",0,FB17=0,"",FB17="Orie",2)</f>
        <v/>
      </c>
      <c r="FD17" s="84"/>
      <c r="FE17" s="226" t="str" cm="1">
        <f t="array" ref="FE17">_xlfn.IFS(FD17="Pres",8,FD17="Abs",0,FD17=0,"",FD17="Orie",2)</f>
        <v/>
      </c>
      <c r="FF17" s="84"/>
      <c r="FG17" s="226" t="str" cm="1">
        <f t="array" ref="FG17">_xlfn.IFS(FF17="Pres",8,FF17="Abs",0,FF17=0,"",FF17="Orie",2)</f>
        <v/>
      </c>
      <c r="FH17" s="84"/>
      <c r="FI17" s="226" t="str" cm="1">
        <f t="array" ref="FI17">_xlfn.IFS(FH17="Pres",8,FH17="Abs",0,FH17=0,"",FH17="Orie",2)</f>
        <v/>
      </c>
    </row>
    <row r="18" spans="1:165" ht="18.75" customHeight="1">
      <c r="A18" s="109" t="s">
        <v>49</v>
      </c>
      <c r="B18" s="108" t="s">
        <v>729</v>
      </c>
      <c r="C18" s="108" t="s">
        <v>730</v>
      </c>
      <c r="D18" s="108" t="s">
        <v>731</v>
      </c>
      <c r="E18" s="107"/>
      <c r="F18" s="102" t="s">
        <v>121</v>
      </c>
      <c r="G18" s="105">
        <v>44327</v>
      </c>
      <c r="H18" s="105">
        <v>44666</v>
      </c>
      <c r="I18" s="99">
        <v>44551</v>
      </c>
      <c r="J18" s="36" t="s">
        <v>56</v>
      </c>
      <c r="K18" s="100">
        <v>44497</v>
      </c>
      <c r="L18" s="157">
        <v>44553</v>
      </c>
      <c r="M18" s="87"/>
      <c r="N18" s="79">
        <f t="shared" si="84"/>
        <v>32</v>
      </c>
      <c r="O18" s="79">
        <f t="shared" si="85"/>
        <v>258</v>
      </c>
      <c r="P18" s="39"/>
      <c r="Q18" s="38" t="str">
        <f t="shared" si="87"/>
        <v/>
      </c>
      <c r="R18" s="40" t="str">
        <f t="shared" si="88"/>
        <v/>
      </c>
      <c r="S18" s="41">
        <f t="shared" si="89"/>
        <v>2</v>
      </c>
      <c r="T18" s="45"/>
      <c r="U18" s="123"/>
      <c r="V18" s="123"/>
      <c r="W18" s="44"/>
      <c r="X18" s="71"/>
      <c r="Y18" s="42"/>
      <c r="Z18" s="44"/>
      <c r="AA18" s="45"/>
      <c r="AB18" s="46"/>
      <c r="AC18" s="83"/>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t="s">
        <v>34</v>
      </c>
      <c r="BK18" s="48">
        <v>2</v>
      </c>
      <c r="BL18" s="84" t="s">
        <v>35</v>
      </c>
      <c r="BM18" s="84">
        <v>8</v>
      </c>
      <c r="BN18" s="84" t="s">
        <v>35</v>
      </c>
      <c r="BO18" s="84">
        <v>8</v>
      </c>
      <c r="BP18" s="84" t="s">
        <v>35</v>
      </c>
      <c r="BQ18" s="84">
        <v>8</v>
      </c>
      <c r="BR18" s="84" t="s">
        <v>35</v>
      </c>
      <c r="BS18" s="84">
        <v>8</v>
      </c>
      <c r="BT18" s="84" t="s">
        <v>35</v>
      </c>
      <c r="BU18" s="84">
        <v>8</v>
      </c>
      <c r="BV18" s="84" t="s">
        <v>35</v>
      </c>
      <c r="BW18" s="84">
        <v>8</v>
      </c>
      <c r="BX18" s="84" t="s">
        <v>35</v>
      </c>
      <c r="BY18" s="84">
        <v>8</v>
      </c>
      <c r="BZ18" s="84" t="s">
        <v>35</v>
      </c>
      <c r="CA18" s="84">
        <v>8</v>
      </c>
      <c r="CB18" s="84" t="s">
        <v>35</v>
      </c>
      <c r="CC18" s="84">
        <v>8</v>
      </c>
      <c r="CD18" s="84" t="s">
        <v>35</v>
      </c>
      <c r="CE18" s="84">
        <v>8</v>
      </c>
      <c r="CF18" s="84" t="s">
        <v>35</v>
      </c>
      <c r="CG18" s="84">
        <v>8</v>
      </c>
      <c r="CH18" s="84" t="s">
        <v>35</v>
      </c>
      <c r="CI18" s="84">
        <v>8</v>
      </c>
      <c r="CJ18" s="84" t="s">
        <v>35</v>
      </c>
      <c r="CK18" s="84">
        <v>8</v>
      </c>
      <c r="CL18" s="84" t="s">
        <v>35</v>
      </c>
      <c r="CM18" s="84">
        <v>8</v>
      </c>
      <c r="CN18" s="84" t="s">
        <v>35</v>
      </c>
      <c r="CO18" s="84">
        <v>8</v>
      </c>
      <c r="CP18" s="48" t="s">
        <v>35</v>
      </c>
      <c r="CQ18" s="84">
        <v>8</v>
      </c>
      <c r="CR18" s="48" t="s">
        <v>35</v>
      </c>
      <c r="CS18" s="84">
        <v>8</v>
      </c>
      <c r="CT18" s="84" t="s">
        <v>35</v>
      </c>
      <c r="CU18" s="84">
        <v>8</v>
      </c>
      <c r="CV18" s="84" t="s">
        <v>35</v>
      </c>
      <c r="CW18" s="84">
        <v>8</v>
      </c>
      <c r="CX18" s="84" t="s">
        <v>35</v>
      </c>
      <c r="CY18" s="84">
        <v>8</v>
      </c>
      <c r="CZ18" s="84" t="s">
        <v>35</v>
      </c>
      <c r="DA18" s="226" cm="1">
        <f t="array" ref="DA18">_xlfn.IFS(CZ18="Pres",8,CZ18="Abs",0,CZ18=0,"",CZ18="Orie",2)</f>
        <v>8</v>
      </c>
      <c r="DB18" s="84" t="s">
        <v>35</v>
      </c>
      <c r="DC18" s="226" cm="1">
        <f t="array" ref="DC18">_xlfn.IFS(DB18="Pres",8,DB18="Abs",0,DB18=0,"",DB18="Orie",2)</f>
        <v>8</v>
      </c>
      <c r="DD18" s="84" t="s">
        <v>35</v>
      </c>
      <c r="DE18" s="226" cm="1">
        <f t="array" ref="DE18">_xlfn.IFS(DD18="Pres",8,DD18="Abs",0,DD18=0,"",DD18="Orie",2)</f>
        <v>8</v>
      </c>
      <c r="DF18" s="84" t="s">
        <v>35</v>
      </c>
      <c r="DG18" s="226" cm="1">
        <f t="array" ref="DG18">_xlfn.IFS(DF18="Pres",8,DF18="Abs",0,DF18=0,"",DF18="Orie",2)</f>
        <v>8</v>
      </c>
      <c r="DH18" s="84" t="s">
        <v>35</v>
      </c>
      <c r="DI18" s="226" cm="1">
        <f t="array" ref="DI18">_xlfn.IFS(DH18="Pres",8,DH18="Abs",0,DH18=0,"",DH18="Orie",2,DH18="Holi",0,DH18="Leav",0)</f>
        <v>8</v>
      </c>
      <c r="DJ18" s="84" t="s">
        <v>54</v>
      </c>
      <c r="DK18" s="226" cm="1">
        <f t="array" ref="DK18">_xlfn.IFS(DJ18="Pres",8,DJ18="Abs",0,DJ18=0,"",DJ18="Orie",2,DJ18="Holi",0,DJ18="Leav",0)</f>
        <v>0</v>
      </c>
      <c r="DL18" s="84" t="s">
        <v>35</v>
      </c>
      <c r="DM18" s="226" cm="1">
        <f t="array" ref="DM18">_xlfn.IFS(DL18="Pres",8,DL18="Abs",0,DL18=0,"",DL18="Orie",2,DL18="Holi",0,DL18="Leav",0)</f>
        <v>8</v>
      </c>
      <c r="DN18" s="84" t="s">
        <v>35</v>
      </c>
      <c r="DO18" s="226" cm="1">
        <f t="array" ref="DO18">_xlfn.IFS(DN18="Pres",8,DN18="Abs",0,DN18=0,"",DN18="Orie",2,DN18="Holi",0,DN18="Leav",0)</f>
        <v>8</v>
      </c>
      <c r="DP18" s="84" t="s">
        <v>35</v>
      </c>
      <c r="DQ18" s="226" cm="1">
        <f t="array" ref="DQ18">_xlfn.IFS(DP18="Pres",8,DP18="Abs",0,DP18=0,"",DP18="Orie",2,DP18="Holi",0,DP18="Leav",0)</f>
        <v>8</v>
      </c>
      <c r="DR18" s="84" t="s">
        <v>35</v>
      </c>
      <c r="DS18" s="226" cm="1">
        <f t="array" ref="DS18">_xlfn.IFS(DR18="Pres",8,DR18="Abs",0,DR18=0,"",DR18="Orie",2,DR18="Holi",0,DR18="Leav",0)</f>
        <v>8</v>
      </c>
      <c r="DT18" s="84" t="s">
        <v>35</v>
      </c>
      <c r="DU18" s="226" cm="1">
        <f t="array" ref="DU18">_xlfn.IFS(DT18="Pres",8,DT18="Abs",0,DT18=0,"",DT18="Orie",2)</f>
        <v>8</v>
      </c>
      <c r="DV18" s="84" t="s">
        <v>35</v>
      </c>
      <c r="DW18" s="226" cm="1">
        <f t="array" ref="DW18">_xlfn.IFS(DV18="Pres",8,DV18="Abs",0,DV18=0,"",DV18="Orie",2)</f>
        <v>8</v>
      </c>
      <c r="DX18" s="84" t="s">
        <v>35</v>
      </c>
      <c r="DY18" s="226" cm="1">
        <f t="array" ref="DY18">_xlfn.IFS(DX18="Pres",8,DX18="Abs",0,DX18=0,"",DX18="Orie",2)</f>
        <v>8</v>
      </c>
      <c r="DZ18" s="84" t="s">
        <v>54</v>
      </c>
      <c r="EA18" s="226" cm="1">
        <f t="array" ref="EA18">_xlfn.IFS(DZ18="Pres",8,DZ18="Abs",0,DZ18=0,"",DZ18="Orie",2,DZ18="Holi",0,DZ18="Leav",0)</f>
        <v>0</v>
      </c>
      <c r="EB18" s="84"/>
      <c r="EC18" s="226" t="str" cm="1">
        <f t="array" ref="EC18">_xlfn.IFS(EB18="Pres",8,EB18="Abs",0,EB18=0,"",EB18="Orie",2)</f>
        <v/>
      </c>
      <c r="ED18" s="84"/>
      <c r="EE18" s="226" t="str" cm="1">
        <f t="array" ref="EE18">_xlfn.IFS(ED18="Pres",8,ED18="Abs",0,ED18=0,"",ED18="Orie",2)</f>
        <v/>
      </c>
      <c r="EF18" s="84"/>
      <c r="EG18" s="226" t="str" cm="1">
        <f t="array" ref="EG18">_xlfn.IFS(EF18="Pres",8,EF18="Abs",0,EF18=0,"",EF18="Orie",2)</f>
        <v/>
      </c>
      <c r="EH18" s="84"/>
      <c r="EI18" s="226" t="str" cm="1">
        <f t="array" ref="EI18">_xlfn.IFS(EH18="Pres",8,EH18="Abs",0,EH18=0,"",EH18="Orie",2)</f>
        <v/>
      </c>
      <c r="EJ18" s="84"/>
      <c r="EK18" s="226" t="str" cm="1">
        <f t="array" ref="EK18">_xlfn.IFS(EJ18="Pres",8,EJ18="Abs",0,EJ18=0,"",EJ18="Orie",2)</f>
        <v/>
      </c>
      <c r="EL18" s="84"/>
      <c r="EM18" s="226" t="str" cm="1">
        <f t="array" ref="EM18">_xlfn.IFS(EL18="Pres",8,EL18="Abs",0,EL18=0,"",EL18="Orie",2)</f>
        <v/>
      </c>
      <c r="EN18" s="84"/>
      <c r="EO18" s="226" t="str" cm="1">
        <f t="array" ref="EO18">_xlfn.IFS(EN18="Pres",8,EN18="Abs",0,EN18=0,"",EN18="Orie",2)</f>
        <v/>
      </c>
      <c r="EP18" s="84"/>
      <c r="EQ18" s="226" t="str" cm="1">
        <f t="array" ref="EQ18">_xlfn.IFS(EP18="Pres",8,EP18="Abs",0,EP18=0,"",EP18="Orie",2)</f>
        <v/>
      </c>
      <c r="ER18" s="84"/>
      <c r="ES18" s="226" t="str" cm="1">
        <f t="array" ref="ES18">_xlfn.IFS(ER18="Pres",8,ER18="Abs",0,ER18=0,"",ER18="Orie",2)</f>
        <v/>
      </c>
      <c r="ET18" s="84"/>
      <c r="EU18" s="226" t="str" cm="1">
        <f t="array" ref="EU18">_xlfn.IFS(ET18="Pres",8,ET18="Abs",0,ET18=0,"",ET18="Orie",2)</f>
        <v/>
      </c>
      <c r="EV18" s="84"/>
      <c r="EW18" s="226" t="str" cm="1">
        <f t="array" ref="EW18">_xlfn.IFS(EV18="Pres",8,EV18="Abs",0,EV18=0,"",EV18="Orie",2)</f>
        <v/>
      </c>
      <c r="EX18" s="84"/>
      <c r="EY18" s="226" t="str" cm="1">
        <f t="array" ref="EY18">_xlfn.IFS(EX18="Pres",8,EX18="Abs",0,EX18=0,"",EX18="Orie",2)</f>
        <v/>
      </c>
      <c r="EZ18" s="84"/>
      <c r="FA18" s="226" t="str" cm="1">
        <f t="array" ref="FA18">_xlfn.IFS(EZ18="Pres",8,EZ18="Abs",0,EZ18=0,"",EZ18="Orie",2)</f>
        <v/>
      </c>
      <c r="FB18" s="84"/>
      <c r="FC18" s="226" t="str" cm="1">
        <f t="array" ref="FC18">_xlfn.IFS(FB18="Pres",8,FB18="Abs",0,FB18=0,"",FB18="Orie",2)</f>
        <v/>
      </c>
      <c r="FD18" s="84"/>
      <c r="FE18" s="226" t="str" cm="1">
        <f t="array" ref="FE18">_xlfn.IFS(FD18="Pres",8,FD18="Abs",0,FD18=0,"",FD18="Orie",2)</f>
        <v/>
      </c>
      <c r="FF18" s="84"/>
      <c r="FG18" s="226" t="str" cm="1">
        <f t="array" ref="FG18">_xlfn.IFS(FF18="Pres",8,FF18="Abs",0,FF18=0,"",FF18="Orie",2)</f>
        <v/>
      </c>
      <c r="FH18" s="84"/>
      <c r="FI18" s="226" t="str" cm="1">
        <f t="array" ref="FI18">_xlfn.IFS(FH18="Pres",8,FH18="Abs",0,FH18=0,"",FH18="Orie",2)</f>
        <v/>
      </c>
    </row>
    <row r="19" spans="1:165" ht="18.75" customHeight="1">
      <c r="A19" s="109" t="s">
        <v>49</v>
      </c>
      <c r="B19" s="108" t="s">
        <v>732</v>
      </c>
      <c r="C19" s="108" t="s">
        <v>109</v>
      </c>
      <c r="D19" s="108" t="s">
        <v>733</v>
      </c>
      <c r="E19" s="120"/>
      <c r="F19" s="102" t="s">
        <v>43</v>
      </c>
      <c r="G19" s="105">
        <v>44327</v>
      </c>
      <c r="H19" s="105">
        <v>44308</v>
      </c>
      <c r="I19" s="99">
        <v>44551</v>
      </c>
      <c r="J19" s="36" t="s">
        <v>56</v>
      </c>
      <c r="K19" s="100">
        <v>44497</v>
      </c>
      <c r="L19" s="157">
        <v>44553</v>
      </c>
      <c r="M19" s="87"/>
      <c r="N19" s="79">
        <f t="shared" si="84"/>
        <v>32</v>
      </c>
      <c r="O19" s="79">
        <f t="shared" si="85"/>
        <v>257.75</v>
      </c>
      <c r="P19" s="39"/>
      <c r="Q19" s="38">
        <f t="shared" si="87"/>
        <v>1</v>
      </c>
      <c r="R19" s="40" t="str">
        <f t="shared" si="88"/>
        <v/>
      </c>
      <c r="S19" s="41">
        <f t="shared" si="89"/>
        <v>2</v>
      </c>
      <c r="T19" s="45">
        <v>-0.5</v>
      </c>
      <c r="U19" s="123"/>
      <c r="V19" s="123"/>
      <c r="W19" s="44"/>
      <c r="X19" s="71">
        <v>1.5</v>
      </c>
      <c r="Y19" s="42">
        <v>1.5</v>
      </c>
      <c r="Z19" s="44"/>
      <c r="AA19" s="45"/>
      <c r="AB19" s="46"/>
      <c r="AC19" s="83">
        <v>12</v>
      </c>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t="s">
        <v>34</v>
      </c>
      <c r="BK19" s="48">
        <v>2</v>
      </c>
      <c r="BL19" s="48" t="s">
        <v>36</v>
      </c>
      <c r="BM19" s="48">
        <v>0</v>
      </c>
      <c r="BN19" s="48" t="s">
        <v>35</v>
      </c>
      <c r="BO19" s="48">
        <v>4</v>
      </c>
      <c r="BP19" s="84" t="s">
        <v>35</v>
      </c>
      <c r="BQ19" s="84">
        <v>8</v>
      </c>
      <c r="BR19" s="84" t="s">
        <v>35</v>
      </c>
      <c r="BS19" s="84">
        <v>8</v>
      </c>
      <c r="BT19" s="84" t="s">
        <v>35</v>
      </c>
      <c r="BU19" s="84">
        <v>8</v>
      </c>
      <c r="BV19" s="84" t="s">
        <v>35</v>
      </c>
      <c r="BW19" s="84">
        <v>8</v>
      </c>
      <c r="BX19" s="84" t="s">
        <v>35</v>
      </c>
      <c r="BY19" s="84">
        <v>8</v>
      </c>
      <c r="BZ19" s="84" t="s">
        <v>35</v>
      </c>
      <c r="CA19" s="84">
        <v>8</v>
      </c>
      <c r="CB19" s="84" t="s">
        <v>35</v>
      </c>
      <c r="CC19" s="84">
        <v>8</v>
      </c>
      <c r="CD19" s="84" t="s">
        <v>35</v>
      </c>
      <c r="CE19" s="84">
        <v>8</v>
      </c>
      <c r="CF19" s="84" t="s">
        <v>35</v>
      </c>
      <c r="CG19" s="84">
        <v>8</v>
      </c>
      <c r="CH19" s="84" t="s">
        <v>35</v>
      </c>
      <c r="CI19" s="84">
        <v>8</v>
      </c>
      <c r="CJ19" s="84" t="s">
        <v>35</v>
      </c>
      <c r="CK19" s="84">
        <v>7.75</v>
      </c>
      <c r="CL19" s="84" t="s">
        <v>35</v>
      </c>
      <c r="CM19" s="84">
        <v>8</v>
      </c>
      <c r="CN19" s="84" t="s">
        <v>35</v>
      </c>
      <c r="CO19" s="84">
        <v>8</v>
      </c>
      <c r="CP19" s="48" t="s">
        <v>35</v>
      </c>
      <c r="CQ19" s="84">
        <v>8</v>
      </c>
      <c r="CR19" s="48" t="s">
        <v>35</v>
      </c>
      <c r="CS19" s="84">
        <v>8</v>
      </c>
      <c r="CT19" s="84" t="s">
        <v>35</v>
      </c>
      <c r="CU19" s="84">
        <v>8</v>
      </c>
      <c r="CV19" s="84" t="s">
        <v>35</v>
      </c>
      <c r="CW19" s="84">
        <v>8</v>
      </c>
      <c r="CX19" s="84" t="s">
        <v>35</v>
      </c>
      <c r="CY19" s="84">
        <v>8</v>
      </c>
      <c r="CZ19" s="84" t="s">
        <v>35</v>
      </c>
      <c r="DA19" s="226" cm="1">
        <f t="array" ref="DA19">_xlfn.IFS(CZ19="Pres",8,CZ19="Abs",0,CZ19=0,"",CZ19="Orie",2)</f>
        <v>8</v>
      </c>
      <c r="DB19" s="84" t="s">
        <v>35</v>
      </c>
      <c r="DC19" s="226" cm="1">
        <f t="array" ref="DC19">_xlfn.IFS(DB19="Pres",8,DB19="Abs",0,DB19=0,"",DB19="Orie",2)</f>
        <v>8</v>
      </c>
      <c r="DD19" s="84" t="s">
        <v>35</v>
      </c>
      <c r="DE19" s="226" cm="1">
        <f t="array" ref="DE19">_xlfn.IFS(DD19="Pres",8,DD19="Abs",0,DD19=0,"",DD19="Orie",2)</f>
        <v>8</v>
      </c>
      <c r="DF19" s="84" t="s">
        <v>35</v>
      </c>
      <c r="DG19" s="226" cm="1">
        <f t="array" ref="DG19">_xlfn.IFS(DF19="Pres",8,DF19="Abs",0,DF19=0,"",DF19="Orie",2)</f>
        <v>8</v>
      </c>
      <c r="DH19" s="84" t="s">
        <v>35</v>
      </c>
      <c r="DI19" s="226" cm="1">
        <f t="array" ref="DI19">_xlfn.IFS(DH19="Pres",8,DH19="Abs",0,DH19=0,"",DH19="Orie",2,DH19="Holi",0,DH19="Leav",0)</f>
        <v>8</v>
      </c>
      <c r="DJ19" s="84" t="s">
        <v>54</v>
      </c>
      <c r="DK19" s="226" cm="1">
        <f t="array" ref="DK19">_xlfn.IFS(DJ19="Pres",8,DJ19="Abs",0,DJ19=0,"",DJ19="Orie",2,DJ19="Holi",0,DJ19="Leav",0)</f>
        <v>0</v>
      </c>
      <c r="DL19" s="84" t="s">
        <v>35</v>
      </c>
      <c r="DM19" s="226" cm="1">
        <f t="array" ref="DM19">_xlfn.IFS(DL19="Pres",8,DL19="Abs",0,DL19=0,"",DL19="Orie",2,DL19="Holi",0,DL19="Leav",0)</f>
        <v>8</v>
      </c>
      <c r="DN19" s="84" t="s">
        <v>35</v>
      </c>
      <c r="DO19" s="226" cm="1">
        <f t="array" ref="DO19">_xlfn.IFS(DN19="Pres",8,DN19="Abs",0,DN19=0,"",DN19="Orie",2,DN19="Holi",0,DN19="Leav",0)</f>
        <v>8</v>
      </c>
      <c r="DP19" s="84" t="s">
        <v>35</v>
      </c>
      <c r="DQ19" s="226" cm="1">
        <f t="array" ref="DQ19">_xlfn.IFS(DP19="Pres",8,DP19="Abs",0,DP19=0,"",DP19="Orie",2,DP19="Holi",0,DP19="Leav",0)</f>
        <v>8</v>
      </c>
      <c r="DR19" s="84" t="s">
        <v>35</v>
      </c>
      <c r="DS19" s="226" cm="1">
        <f t="array" ref="DS19">_xlfn.IFS(DR19="Pres",8,DR19="Abs",0,DR19=0,"",DR19="Orie",2,DR19="Holi",0,DR19="Leav",0)</f>
        <v>8</v>
      </c>
      <c r="DT19" s="84" t="s">
        <v>35</v>
      </c>
      <c r="DU19" s="226" cm="1">
        <f t="array" ref="DU19">_xlfn.IFS(DT19="Pres",8,DT19="Abs",0,DT19=0,"",DT19="Orie",2)</f>
        <v>8</v>
      </c>
      <c r="DV19" s="84" t="s">
        <v>35</v>
      </c>
      <c r="DW19" s="226" cm="1">
        <f t="array" ref="DW19">_xlfn.IFS(DV19="Pres",8,DV19="Abs",0,DV19=0,"",DV19="Orie",2)</f>
        <v>8</v>
      </c>
      <c r="DX19" s="84" t="s">
        <v>35</v>
      </c>
      <c r="DY19" s="226" cm="1">
        <f t="array" ref="DY19">_xlfn.IFS(DX19="Pres",8,DX19="Abs",0,DX19=0,"",DX19="Orie",2)</f>
        <v>8</v>
      </c>
      <c r="DZ19" s="84" t="s">
        <v>54</v>
      </c>
      <c r="EA19" s="226" cm="1">
        <f t="array" ref="EA19">_xlfn.IFS(DZ19="Pres",8,DZ19="Abs",0,DZ19=0,"",DZ19="Orie",2,DZ19="Holi",0,DZ19="Leav",0)</f>
        <v>0</v>
      </c>
      <c r="EB19" s="84"/>
      <c r="EC19" s="226" t="str" cm="1">
        <f t="array" ref="EC19">_xlfn.IFS(EB19="Pres",8,EB19="Abs",0,EB19=0,"",EB19="Orie",2)</f>
        <v/>
      </c>
      <c r="ED19" s="84"/>
      <c r="EE19" s="226" t="str" cm="1">
        <f t="array" ref="EE19">_xlfn.IFS(ED19="Pres",8,ED19="Abs",0,ED19=0,"",ED19="Orie",2)</f>
        <v/>
      </c>
      <c r="EF19" s="84"/>
      <c r="EG19" s="226" t="str" cm="1">
        <f t="array" ref="EG19">_xlfn.IFS(EF19="Pres",8,EF19="Abs",0,EF19=0,"",EF19="Orie",2)</f>
        <v/>
      </c>
      <c r="EH19" s="84"/>
      <c r="EI19" s="226" t="str" cm="1">
        <f t="array" ref="EI19">_xlfn.IFS(EH19="Pres",8,EH19="Abs",0,EH19=0,"",EH19="Orie",2)</f>
        <v/>
      </c>
      <c r="EJ19" s="84"/>
      <c r="EK19" s="226" t="str" cm="1">
        <f t="array" ref="EK19">_xlfn.IFS(EJ19="Pres",8,EJ19="Abs",0,EJ19=0,"",EJ19="Orie",2)</f>
        <v/>
      </c>
      <c r="EL19" s="84"/>
      <c r="EM19" s="226" t="str" cm="1">
        <f t="array" ref="EM19">_xlfn.IFS(EL19="Pres",8,EL19="Abs",0,EL19=0,"",EL19="Orie",2)</f>
        <v/>
      </c>
      <c r="EN19" s="84"/>
      <c r="EO19" s="226" t="str" cm="1">
        <f t="array" ref="EO19">_xlfn.IFS(EN19="Pres",8,EN19="Abs",0,EN19=0,"",EN19="Orie",2)</f>
        <v/>
      </c>
      <c r="EP19" s="84"/>
      <c r="EQ19" s="226" t="str" cm="1">
        <f t="array" ref="EQ19">_xlfn.IFS(EP19="Pres",8,EP19="Abs",0,EP19=0,"",EP19="Orie",2)</f>
        <v/>
      </c>
      <c r="ER19" s="84"/>
      <c r="ES19" s="226" t="str" cm="1">
        <f t="array" ref="ES19">_xlfn.IFS(ER19="Pres",8,ER19="Abs",0,ER19=0,"",ER19="Orie",2)</f>
        <v/>
      </c>
      <c r="ET19" s="84"/>
      <c r="EU19" s="226" t="str" cm="1">
        <f t="array" ref="EU19">_xlfn.IFS(ET19="Pres",8,ET19="Abs",0,ET19=0,"",ET19="Orie",2)</f>
        <v/>
      </c>
      <c r="EV19" s="84"/>
      <c r="EW19" s="226" t="str" cm="1">
        <f t="array" ref="EW19">_xlfn.IFS(EV19="Pres",8,EV19="Abs",0,EV19=0,"",EV19="Orie",2)</f>
        <v/>
      </c>
      <c r="EX19" s="84"/>
      <c r="EY19" s="226" t="str" cm="1">
        <f t="array" ref="EY19">_xlfn.IFS(EX19="Pres",8,EX19="Abs",0,EX19=0,"",EX19="Orie",2)</f>
        <v/>
      </c>
      <c r="EZ19" s="84"/>
      <c r="FA19" s="226" t="str" cm="1">
        <f t="array" ref="FA19">_xlfn.IFS(EZ19="Pres",8,EZ19="Abs",0,EZ19=0,"",EZ19="Orie",2)</f>
        <v/>
      </c>
      <c r="FB19" s="84"/>
      <c r="FC19" s="226" t="str" cm="1">
        <f t="array" ref="FC19">_xlfn.IFS(FB19="Pres",8,FB19="Abs",0,FB19=0,"",FB19="Orie",2)</f>
        <v/>
      </c>
      <c r="FD19" s="84"/>
      <c r="FE19" s="226" t="str" cm="1">
        <f t="array" ref="FE19">_xlfn.IFS(FD19="Pres",8,FD19="Abs",0,FD19=0,"",FD19="Orie",2)</f>
        <v/>
      </c>
      <c r="FF19" s="84"/>
      <c r="FG19" s="226" t="str" cm="1">
        <f t="array" ref="FG19">_xlfn.IFS(FF19="Pres",8,FF19="Abs",0,FF19=0,"",FF19="Orie",2)</f>
        <v/>
      </c>
      <c r="FH19" s="84"/>
      <c r="FI19" s="226" t="str" cm="1">
        <f t="array" ref="FI19">_xlfn.IFS(FH19="Pres",8,FH19="Abs",0,FH19=0,"",FH19="Orie",2)</f>
        <v/>
      </c>
    </row>
    <row r="20" spans="1:165" ht="18.75" customHeight="1">
      <c r="A20" s="109" t="s">
        <v>49</v>
      </c>
      <c r="B20" s="108" t="s">
        <v>734</v>
      </c>
      <c r="C20" s="108" t="s">
        <v>735</v>
      </c>
      <c r="D20" s="108" t="s">
        <v>736</v>
      </c>
      <c r="E20" s="120"/>
      <c r="F20" s="102" t="s">
        <v>43</v>
      </c>
      <c r="G20" s="105">
        <v>44341</v>
      </c>
      <c r="H20" s="105">
        <v>44687</v>
      </c>
      <c r="I20" s="99">
        <v>44565</v>
      </c>
      <c r="J20" s="36" t="s">
        <v>56</v>
      </c>
      <c r="K20" s="100">
        <v>44511</v>
      </c>
      <c r="L20" s="157">
        <v>44567</v>
      </c>
      <c r="M20" s="87"/>
      <c r="N20" s="79">
        <f t="shared" si="84"/>
        <v>32</v>
      </c>
      <c r="O20" s="79">
        <f t="shared" si="85"/>
        <v>257</v>
      </c>
      <c r="P20" s="39"/>
      <c r="Q20" s="38" t="str">
        <f t="shared" si="87"/>
        <v/>
      </c>
      <c r="R20" s="40" t="str">
        <f t="shared" si="88"/>
        <v/>
      </c>
      <c r="S20" s="41">
        <f t="shared" si="89"/>
        <v>2</v>
      </c>
      <c r="T20" s="45"/>
      <c r="U20" s="123"/>
      <c r="V20" s="123"/>
      <c r="W20" s="44"/>
      <c r="X20" s="71"/>
      <c r="Y20" s="42"/>
      <c r="Z20" s="44"/>
      <c r="AA20" s="45"/>
      <c r="AB20" s="46"/>
      <c r="AC20" s="83"/>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t="s">
        <v>34</v>
      </c>
      <c r="BO20" s="48">
        <v>2</v>
      </c>
      <c r="BP20" s="84" t="s">
        <v>35</v>
      </c>
      <c r="BQ20" s="84">
        <v>8</v>
      </c>
      <c r="BR20" s="84" t="s">
        <v>35</v>
      </c>
      <c r="BS20" s="84">
        <v>8</v>
      </c>
      <c r="BT20" s="84" t="s">
        <v>35</v>
      </c>
      <c r="BU20" s="84">
        <v>8</v>
      </c>
      <c r="BV20" s="84" t="s">
        <v>35</v>
      </c>
      <c r="BW20" s="84">
        <v>8</v>
      </c>
      <c r="BX20" s="84" t="s">
        <v>35</v>
      </c>
      <c r="BY20" s="84">
        <v>8</v>
      </c>
      <c r="BZ20" s="84" t="s">
        <v>35</v>
      </c>
      <c r="CA20" s="84">
        <v>8</v>
      </c>
      <c r="CB20" s="84" t="s">
        <v>35</v>
      </c>
      <c r="CC20" s="84">
        <v>8</v>
      </c>
      <c r="CD20" s="84" t="s">
        <v>35</v>
      </c>
      <c r="CE20" s="84">
        <v>8</v>
      </c>
      <c r="CF20" s="84" t="s">
        <v>35</v>
      </c>
      <c r="CG20" s="84">
        <v>8</v>
      </c>
      <c r="CH20" s="84" t="s">
        <v>35</v>
      </c>
      <c r="CI20" s="84">
        <v>8</v>
      </c>
      <c r="CJ20" s="84" t="s">
        <v>35</v>
      </c>
      <c r="CK20" s="84">
        <v>8</v>
      </c>
      <c r="CL20" s="84" t="s">
        <v>35</v>
      </c>
      <c r="CM20" s="84">
        <v>8</v>
      </c>
      <c r="CN20" s="84" t="s">
        <v>35</v>
      </c>
      <c r="CO20" s="84">
        <v>8</v>
      </c>
      <c r="CP20" s="48" t="s">
        <v>35</v>
      </c>
      <c r="CQ20" s="84">
        <v>8</v>
      </c>
      <c r="CR20" s="48" t="s">
        <v>35</v>
      </c>
      <c r="CS20" s="84">
        <v>8</v>
      </c>
      <c r="CT20" s="84" t="s">
        <v>35</v>
      </c>
      <c r="CU20" s="84">
        <v>8</v>
      </c>
      <c r="CV20" s="84" t="s">
        <v>35</v>
      </c>
      <c r="CW20" s="84">
        <v>8</v>
      </c>
      <c r="CX20" s="84" t="s">
        <v>35</v>
      </c>
      <c r="CY20" s="84">
        <v>8</v>
      </c>
      <c r="CZ20" s="84" t="s">
        <v>35</v>
      </c>
      <c r="DA20" s="226" cm="1">
        <f t="array" ref="DA20">_xlfn.IFS(CZ20="Pres",8,CZ20="Abs",0,CZ20=0,"",CZ20="Orie",2)</f>
        <v>8</v>
      </c>
      <c r="DB20" s="84" t="s">
        <v>35</v>
      </c>
      <c r="DC20" s="226" cm="1">
        <f t="array" ref="DC20">_xlfn.IFS(DB20="Pres",8,DB20="Abs",0,DB20=0,"",DB20="Orie",2)</f>
        <v>8</v>
      </c>
      <c r="DD20" s="84" t="s">
        <v>35</v>
      </c>
      <c r="DE20" s="226" cm="1">
        <f t="array" ref="DE20">_xlfn.IFS(DD20="Pres",8,DD20="Abs",0,DD20=0,"",DD20="Orie",2)</f>
        <v>8</v>
      </c>
      <c r="DF20" s="84" t="s">
        <v>35</v>
      </c>
      <c r="DG20" s="226" cm="1">
        <f t="array" ref="DG20">_xlfn.IFS(DF20="Pres",8,DF20="Abs",0,DF20=0,"",DF20="Orie",2)</f>
        <v>8</v>
      </c>
      <c r="DH20" s="84" t="s">
        <v>35</v>
      </c>
      <c r="DI20" s="226" cm="1">
        <f t="array" ref="DI20">_xlfn.IFS(DH20="Pres",8,DH20="Abs",0,DH20=0,"",DH20="Orie",2,DH20="Holi",0,DH20="Leav",0)</f>
        <v>8</v>
      </c>
      <c r="DJ20" s="84" t="s">
        <v>54</v>
      </c>
      <c r="DK20" s="226" cm="1">
        <f t="array" ref="DK20">_xlfn.IFS(DJ20="Pres",8,DJ20="Abs",0,DJ20=0,"",DJ20="Orie",2,DJ20="Holi",0,DJ20="Leav",0)</f>
        <v>0</v>
      </c>
      <c r="DL20" s="84" t="s">
        <v>35</v>
      </c>
      <c r="DM20" s="226" cm="1">
        <f t="array" ref="DM20">_xlfn.IFS(DL20="Pres",8,DL20="Abs",0,DL20=0,"",DL20="Orie",2,DL20="Holi",0,DL20="Leav",0)</f>
        <v>8</v>
      </c>
      <c r="DN20" s="84" t="s">
        <v>35</v>
      </c>
      <c r="DO20" s="226" cm="1">
        <f t="array" ref="DO20">_xlfn.IFS(DN20="Pres",8,DN20="Abs",0,DN20=0,"",DN20="Orie",2,DN20="Holi",0,DN20="Leav",0)</f>
        <v>8</v>
      </c>
      <c r="DP20" s="84" t="s">
        <v>35</v>
      </c>
      <c r="DQ20" s="226">
        <v>7</v>
      </c>
      <c r="DR20" s="84" t="s">
        <v>35</v>
      </c>
      <c r="DS20" s="226" cm="1">
        <f t="array" ref="DS20">_xlfn.IFS(DR20="Pres",8,DR20="Abs",0,DR20=0,"",DR20="Orie",2,DR20="Holi",0,DR20="Leav",0)</f>
        <v>8</v>
      </c>
      <c r="DT20" s="84" t="s">
        <v>35</v>
      </c>
      <c r="DU20" s="226" cm="1">
        <f t="array" ref="DU20">_xlfn.IFS(DT20="Pres",8,DT20="Abs",0,DT20=0,"",DT20="Orie",2)</f>
        <v>8</v>
      </c>
      <c r="DV20" s="84" t="s">
        <v>35</v>
      </c>
      <c r="DW20" s="226" cm="1">
        <f t="array" ref="DW20">_xlfn.IFS(DV20="Pres",8,DV20="Abs",0,DV20=0,"",DV20="Orie",2)</f>
        <v>8</v>
      </c>
      <c r="DX20" s="84" t="s">
        <v>35</v>
      </c>
      <c r="DY20" s="226" cm="1">
        <f t="array" ref="DY20">_xlfn.IFS(DX20="Pres",8,DX20="Abs",0,DX20=0,"",DX20="Orie",2)</f>
        <v>8</v>
      </c>
      <c r="DZ20" s="84" t="s">
        <v>54</v>
      </c>
      <c r="EA20" s="226" cm="1">
        <f t="array" ref="EA20">_xlfn.IFS(DZ20="Pres",8,DZ20="Abs",0,DZ20=0,"",DZ20="Orie",2,DZ20="Holi",0,DZ20="Leav",0)</f>
        <v>0</v>
      </c>
      <c r="EB20" s="84" t="s">
        <v>35</v>
      </c>
      <c r="EC20" s="226" cm="1">
        <f t="array" ref="EC20">_xlfn.IFS(EB20="Pres",8,EB20="Abs",0,EB20=0,"",EB20="Orie",2)</f>
        <v>8</v>
      </c>
      <c r="ED20" s="84" t="s">
        <v>35</v>
      </c>
      <c r="EE20" s="226" cm="1">
        <f t="array" ref="EE20">_xlfn.IFS(ED20="Pres",8,ED20="Abs",0,ED20=0,"",ED20="Orie",2)</f>
        <v>8</v>
      </c>
      <c r="EF20" s="84"/>
      <c r="EG20" s="226" t="str" cm="1">
        <f t="array" ref="EG20">_xlfn.IFS(EF20="Pres",8,EF20="Abs",0,EF20=0,"",EF20="Orie",2)</f>
        <v/>
      </c>
      <c r="EH20" s="84"/>
      <c r="EI20" s="226" t="str" cm="1">
        <f t="array" ref="EI20">_xlfn.IFS(EH20="Pres",8,EH20="Abs",0,EH20=0,"",EH20="Orie",2)</f>
        <v/>
      </c>
      <c r="EJ20" s="84"/>
      <c r="EK20" s="226" t="str" cm="1">
        <f t="array" ref="EK20">_xlfn.IFS(EJ20="Pres",8,EJ20="Abs",0,EJ20=0,"",EJ20="Orie",2)</f>
        <v/>
      </c>
      <c r="EL20" s="84"/>
      <c r="EM20" s="226" t="str" cm="1">
        <f t="array" ref="EM20">_xlfn.IFS(EL20="Pres",8,EL20="Abs",0,EL20=0,"",EL20="Orie",2)</f>
        <v/>
      </c>
      <c r="EN20" s="84"/>
      <c r="EO20" s="226" t="str" cm="1">
        <f t="array" ref="EO20">_xlfn.IFS(EN20="Pres",8,EN20="Abs",0,EN20=0,"",EN20="Orie",2)</f>
        <v/>
      </c>
      <c r="EP20" s="84"/>
      <c r="EQ20" s="226" t="str" cm="1">
        <f t="array" ref="EQ20">_xlfn.IFS(EP20="Pres",8,EP20="Abs",0,EP20=0,"",EP20="Orie",2)</f>
        <v/>
      </c>
      <c r="ER20" s="84"/>
      <c r="ES20" s="226" t="str" cm="1">
        <f t="array" ref="ES20">_xlfn.IFS(ER20="Pres",8,ER20="Abs",0,ER20=0,"",ER20="Orie",2)</f>
        <v/>
      </c>
      <c r="ET20" s="84"/>
      <c r="EU20" s="226" t="str" cm="1">
        <f t="array" ref="EU20">_xlfn.IFS(ET20="Pres",8,ET20="Abs",0,ET20=0,"",ET20="Orie",2)</f>
        <v/>
      </c>
      <c r="EV20" s="84"/>
      <c r="EW20" s="226" t="str" cm="1">
        <f t="array" ref="EW20">_xlfn.IFS(EV20="Pres",8,EV20="Abs",0,EV20=0,"",EV20="Orie",2)</f>
        <v/>
      </c>
      <c r="EX20" s="84"/>
      <c r="EY20" s="226" t="str" cm="1">
        <f t="array" ref="EY20">_xlfn.IFS(EX20="Pres",8,EX20="Abs",0,EX20=0,"",EX20="Orie",2)</f>
        <v/>
      </c>
      <c r="EZ20" s="84"/>
      <c r="FA20" s="226" t="str" cm="1">
        <f t="array" ref="FA20">_xlfn.IFS(EZ20="Pres",8,EZ20="Abs",0,EZ20=0,"",EZ20="Orie",2)</f>
        <v/>
      </c>
      <c r="FB20" s="84"/>
      <c r="FC20" s="226" t="str" cm="1">
        <f t="array" ref="FC20">_xlfn.IFS(FB20="Pres",8,FB20="Abs",0,FB20=0,"",FB20="Orie",2)</f>
        <v/>
      </c>
      <c r="FD20" s="84"/>
      <c r="FE20" s="226" t="str" cm="1">
        <f t="array" ref="FE20">_xlfn.IFS(FD20="Pres",8,FD20="Abs",0,FD20=0,"",FD20="Orie",2)</f>
        <v/>
      </c>
      <c r="FF20" s="84"/>
      <c r="FG20" s="226" t="str" cm="1">
        <f t="array" ref="FG20">_xlfn.IFS(FF20="Pres",8,FF20="Abs",0,FF20=0,"",FF20="Orie",2)</f>
        <v/>
      </c>
      <c r="FH20" s="84"/>
      <c r="FI20" s="226" t="str" cm="1">
        <f t="array" ref="FI20">_xlfn.IFS(FH20="Pres",8,FH20="Abs",0,FH20=0,"",FH20="Orie",2)</f>
        <v/>
      </c>
    </row>
    <row r="21" spans="1:165" ht="18.75" customHeight="1">
      <c r="A21" s="109" t="s">
        <v>49</v>
      </c>
      <c r="B21" s="33" t="s">
        <v>737</v>
      </c>
      <c r="C21" s="33" t="s">
        <v>109</v>
      </c>
      <c r="D21" s="33" t="s">
        <v>322</v>
      </c>
      <c r="E21" s="33"/>
      <c r="F21" s="102" t="s">
        <v>43</v>
      </c>
      <c r="G21" s="35">
        <v>44341</v>
      </c>
      <c r="H21" s="35">
        <v>44687</v>
      </c>
      <c r="I21" s="35">
        <v>44565</v>
      </c>
      <c r="J21" s="36" t="s">
        <v>56</v>
      </c>
      <c r="K21" s="86">
        <v>44511</v>
      </c>
      <c r="L21" s="158">
        <v>44567</v>
      </c>
      <c r="M21" s="87"/>
      <c r="N21" s="79">
        <f t="shared" si="84"/>
        <v>32</v>
      </c>
      <c r="O21" s="79">
        <f t="shared" si="85"/>
        <v>258</v>
      </c>
      <c r="P21" s="39">
        <f t="shared" ref="P21:P52" si="90">IF(COUNTIF(AD21:XFD21,"Orie")=0,"",COUNTIF(AD21:XFD21,"Orie"))</f>
        <v>1</v>
      </c>
      <c r="Q21" s="38" t="str">
        <f t="shared" si="87"/>
        <v/>
      </c>
      <c r="R21" s="40" t="str">
        <f t="shared" si="88"/>
        <v/>
      </c>
      <c r="S21" s="41">
        <f t="shared" si="89"/>
        <v>2</v>
      </c>
      <c r="T21" s="45"/>
      <c r="U21" s="123"/>
      <c r="V21" s="123"/>
      <c r="W21" s="44"/>
      <c r="X21" s="71"/>
      <c r="Y21" s="42"/>
      <c r="Z21" s="44"/>
      <c r="AA21" s="45"/>
      <c r="AB21" s="46"/>
      <c r="AC21" s="83"/>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t="s">
        <v>34</v>
      </c>
      <c r="BO21" s="48">
        <v>2</v>
      </c>
      <c r="BP21" s="84" t="s">
        <v>35</v>
      </c>
      <c r="BQ21" s="84">
        <v>8</v>
      </c>
      <c r="BR21" s="84" t="s">
        <v>35</v>
      </c>
      <c r="BS21" s="84">
        <v>8</v>
      </c>
      <c r="BT21" s="84" t="s">
        <v>35</v>
      </c>
      <c r="BU21" s="84">
        <v>8</v>
      </c>
      <c r="BV21" s="84" t="s">
        <v>35</v>
      </c>
      <c r="BW21" s="84">
        <v>8</v>
      </c>
      <c r="BX21" s="84" t="s">
        <v>35</v>
      </c>
      <c r="BY21" s="84">
        <v>8</v>
      </c>
      <c r="BZ21" s="84" t="s">
        <v>35</v>
      </c>
      <c r="CA21" s="84">
        <v>8</v>
      </c>
      <c r="CB21" s="84" t="s">
        <v>35</v>
      </c>
      <c r="CC21" s="84">
        <v>8</v>
      </c>
      <c r="CD21" s="84" t="s">
        <v>35</v>
      </c>
      <c r="CE21" s="84">
        <v>8</v>
      </c>
      <c r="CF21" s="84" t="s">
        <v>35</v>
      </c>
      <c r="CG21" s="84">
        <v>8</v>
      </c>
      <c r="CH21" s="84" t="s">
        <v>35</v>
      </c>
      <c r="CI21" s="84">
        <v>8</v>
      </c>
      <c r="CJ21" s="84" t="s">
        <v>35</v>
      </c>
      <c r="CK21" s="84">
        <v>8</v>
      </c>
      <c r="CL21" s="84" t="s">
        <v>35</v>
      </c>
      <c r="CM21" s="84">
        <v>8</v>
      </c>
      <c r="CN21" s="84" t="s">
        <v>35</v>
      </c>
      <c r="CO21" s="84">
        <v>8</v>
      </c>
      <c r="CP21" s="48" t="s">
        <v>35</v>
      </c>
      <c r="CQ21" s="84">
        <v>8</v>
      </c>
      <c r="CR21" s="48" t="s">
        <v>35</v>
      </c>
      <c r="CS21" s="84">
        <v>8</v>
      </c>
      <c r="CT21" s="84" t="s">
        <v>35</v>
      </c>
      <c r="CU21" s="84">
        <v>8</v>
      </c>
      <c r="CV21" s="84" t="s">
        <v>35</v>
      </c>
      <c r="CW21" s="84">
        <v>8</v>
      </c>
      <c r="CX21" s="84" t="s">
        <v>35</v>
      </c>
      <c r="CY21" s="84">
        <v>8</v>
      </c>
      <c r="CZ21" s="84" t="s">
        <v>35</v>
      </c>
      <c r="DA21" s="226" cm="1">
        <f t="array" ref="DA21">_xlfn.IFS(CZ21="Pres",8,CZ21="Abs",0,CZ21=0,"",CZ21="Orie",2)</f>
        <v>8</v>
      </c>
      <c r="DB21" s="84" t="s">
        <v>35</v>
      </c>
      <c r="DC21" s="226" cm="1">
        <f t="array" ref="DC21">_xlfn.IFS(DB21="Pres",8,DB21="Abs",0,DB21=0,"",DB21="Orie",2)</f>
        <v>8</v>
      </c>
      <c r="DD21" s="84" t="s">
        <v>35</v>
      </c>
      <c r="DE21" s="226" cm="1">
        <f t="array" ref="DE21">_xlfn.IFS(DD21="Pres",8,DD21="Abs",0,DD21=0,"",DD21="Orie",2)</f>
        <v>8</v>
      </c>
      <c r="DF21" s="84" t="s">
        <v>35</v>
      </c>
      <c r="DG21" s="226" cm="1">
        <f t="array" ref="DG21">_xlfn.IFS(DF21="Pres",8,DF21="Abs",0,DF21=0,"",DF21="Orie",2)</f>
        <v>8</v>
      </c>
      <c r="DH21" s="84" t="s">
        <v>35</v>
      </c>
      <c r="DI21" s="226" cm="1">
        <f t="array" ref="DI21">_xlfn.IFS(DH21="Pres",8,DH21="Abs",0,DH21=0,"",DH21="Orie",2,DH21="Holi",0,DH21="Leav",0)</f>
        <v>8</v>
      </c>
      <c r="DJ21" s="84" t="s">
        <v>54</v>
      </c>
      <c r="DK21" s="226" cm="1">
        <f t="array" ref="DK21">_xlfn.IFS(DJ21="Pres",8,DJ21="Abs",0,DJ21=0,"",DJ21="Orie",2,DJ21="Holi",0,DJ21="Leav",0)</f>
        <v>0</v>
      </c>
      <c r="DL21" s="84" t="s">
        <v>35</v>
      </c>
      <c r="DM21" s="226" cm="1">
        <f t="array" ref="DM21">_xlfn.IFS(DL21="Pres",8,DL21="Abs",0,DL21=0,"",DL21="Orie",2,DL21="Holi",0,DL21="Leav",0)</f>
        <v>8</v>
      </c>
      <c r="DN21" s="84" t="s">
        <v>35</v>
      </c>
      <c r="DO21" s="226" cm="1">
        <f t="array" ref="DO21">_xlfn.IFS(DN21="Pres",8,DN21="Abs",0,DN21=0,"",DN21="Orie",2,DN21="Holi",0,DN21="Leav",0)</f>
        <v>8</v>
      </c>
      <c r="DP21" s="84" t="s">
        <v>35</v>
      </c>
      <c r="DQ21" s="226" cm="1">
        <f t="array" ref="DQ21">_xlfn.IFS(DP21="Pres",8,DP21="Abs",0,DP21=0,"",DP21="Orie",2,DP21="Holi",0,DP21="Leav",0)</f>
        <v>8</v>
      </c>
      <c r="DR21" s="84" t="s">
        <v>35</v>
      </c>
      <c r="DS21" s="226" cm="1">
        <f t="array" ref="DS21">_xlfn.IFS(DR21="Pres",8,DR21="Abs",0,DR21=0,"",DR21="Orie",2,DR21="Holi",0,DR21="Leav",0)</f>
        <v>8</v>
      </c>
      <c r="DT21" s="84" t="s">
        <v>35</v>
      </c>
      <c r="DU21" s="226" cm="1">
        <f t="array" ref="DU21">_xlfn.IFS(DT21="Pres",8,DT21="Abs",0,DT21=0,"",DT21="Orie",2)</f>
        <v>8</v>
      </c>
      <c r="DV21" s="84" t="s">
        <v>35</v>
      </c>
      <c r="DW21" s="226" cm="1">
        <f t="array" ref="DW21">_xlfn.IFS(DV21="Pres",8,DV21="Abs",0,DV21=0,"",DV21="Orie",2)</f>
        <v>8</v>
      </c>
      <c r="DX21" s="84" t="s">
        <v>35</v>
      </c>
      <c r="DY21" s="226" cm="1">
        <f t="array" ref="DY21">_xlfn.IFS(DX21="Pres",8,DX21="Abs",0,DX21=0,"",DX21="Orie",2)</f>
        <v>8</v>
      </c>
      <c r="DZ21" s="84" t="s">
        <v>54</v>
      </c>
      <c r="EA21" s="226" cm="1">
        <f t="array" ref="EA21">_xlfn.IFS(DZ21="Pres",8,DZ21="Abs",0,DZ21=0,"",DZ21="Orie",2,DZ21="Holi",0,DZ21="Leav",0)</f>
        <v>0</v>
      </c>
      <c r="EB21" s="84" t="s">
        <v>35</v>
      </c>
      <c r="EC21" s="226" cm="1">
        <f t="array" ref="EC21">_xlfn.IFS(EB21="Pres",8,EB21="Abs",0,EB21=0,"",EB21="Orie",2)</f>
        <v>8</v>
      </c>
      <c r="ED21" s="84" t="s">
        <v>35</v>
      </c>
      <c r="EE21" s="226" cm="1">
        <f t="array" ref="EE21">_xlfn.IFS(ED21="Pres",8,ED21="Abs",0,ED21=0,"",ED21="Orie",2)</f>
        <v>8</v>
      </c>
      <c r="EF21" s="84"/>
      <c r="EG21" s="226" t="str" cm="1">
        <f t="array" ref="EG21">_xlfn.IFS(EF21="Pres",8,EF21="Abs",0,EF21=0,"",EF21="Orie",2)</f>
        <v/>
      </c>
      <c r="EH21" s="84"/>
      <c r="EI21" s="226" t="str" cm="1">
        <f t="array" ref="EI21">_xlfn.IFS(EH21="Pres",8,EH21="Abs",0,EH21=0,"",EH21="Orie",2)</f>
        <v/>
      </c>
      <c r="EJ21" s="84"/>
      <c r="EK21" s="226" t="str" cm="1">
        <f t="array" ref="EK21">_xlfn.IFS(EJ21="Pres",8,EJ21="Abs",0,EJ21=0,"",EJ21="Orie",2)</f>
        <v/>
      </c>
      <c r="EL21" s="84"/>
      <c r="EM21" s="226" t="str" cm="1">
        <f t="array" ref="EM21">_xlfn.IFS(EL21="Pres",8,EL21="Abs",0,EL21=0,"",EL21="Orie",2)</f>
        <v/>
      </c>
      <c r="EN21" s="84"/>
      <c r="EO21" s="226" t="str" cm="1">
        <f t="array" ref="EO21">_xlfn.IFS(EN21="Pres",8,EN21="Abs",0,EN21=0,"",EN21="Orie",2)</f>
        <v/>
      </c>
      <c r="EP21" s="84"/>
      <c r="EQ21" s="226" t="str" cm="1">
        <f t="array" ref="EQ21">_xlfn.IFS(EP21="Pres",8,EP21="Abs",0,EP21=0,"",EP21="Orie",2)</f>
        <v/>
      </c>
      <c r="ER21" s="84"/>
      <c r="ES21" s="226" t="str" cm="1">
        <f t="array" ref="ES21">_xlfn.IFS(ER21="Pres",8,ER21="Abs",0,ER21=0,"",ER21="Orie",2)</f>
        <v/>
      </c>
      <c r="ET21" s="84"/>
      <c r="EU21" s="226" t="str" cm="1">
        <f t="array" ref="EU21">_xlfn.IFS(ET21="Pres",8,ET21="Abs",0,ET21=0,"",ET21="Orie",2)</f>
        <v/>
      </c>
      <c r="EV21" s="84"/>
      <c r="EW21" s="226" t="str" cm="1">
        <f t="array" ref="EW21">_xlfn.IFS(EV21="Pres",8,EV21="Abs",0,EV21=0,"",EV21="Orie",2)</f>
        <v/>
      </c>
      <c r="EX21" s="84"/>
      <c r="EY21" s="226" t="str" cm="1">
        <f t="array" ref="EY21">_xlfn.IFS(EX21="Pres",8,EX21="Abs",0,EX21=0,"",EX21="Orie",2)</f>
        <v/>
      </c>
      <c r="EZ21" s="84"/>
      <c r="FA21" s="226" t="str" cm="1">
        <f t="array" ref="FA21">_xlfn.IFS(EZ21="Pres",8,EZ21="Abs",0,EZ21=0,"",EZ21="Orie",2)</f>
        <v/>
      </c>
      <c r="FB21" s="84"/>
      <c r="FC21" s="226" t="str" cm="1">
        <f t="array" ref="FC21">_xlfn.IFS(FB21="Pres",8,FB21="Abs",0,FB21=0,"",FB21="Orie",2)</f>
        <v/>
      </c>
      <c r="FD21" s="84"/>
      <c r="FE21" s="226" t="str" cm="1">
        <f t="array" ref="FE21">_xlfn.IFS(FD21="Pres",8,FD21="Abs",0,FD21=0,"",FD21="Orie",2)</f>
        <v/>
      </c>
      <c r="FF21" s="84"/>
      <c r="FG21" s="226" t="str" cm="1">
        <f t="array" ref="FG21">_xlfn.IFS(FF21="Pres",8,FF21="Abs",0,FF21=0,"",FF21="Orie",2)</f>
        <v/>
      </c>
      <c r="FH21" s="84"/>
      <c r="FI21" s="226" t="str" cm="1">
        <f t="array" ref="FI21">_xlfn.IFS(FH21="Pres",8,FH21="Abs",0,FH21=0,"",FH21="Orie",2)</f>
        <v/>
      </c>
    </row>
    <row r="22" spans="1:165" ht="18.75" customHeight="1">
      <c r="A22" s="109" t="s">
        <v>49</v>
      </c>
      <c r="B22" s="49" t="s">
        <v>738</v>
      </c>
      <c r="C22" s="50" t="s">
        <v>739</v>
      </c>
      <c r="D22" s="51" t="s">
        <v>740</v>
      </c>
      <c r="E22" s="51"/>
      <c r="F22" s="102" t="s">
        <v>121</v>
      </c>
      <c r="G22" s="35">
        <v>44341</v>
      </c>
      <c r="H22" s="35">
        <v>44680</v>
      </c>
      <c r="I22" s="35">
        <v>44565</v>
      </c>
      <c r="J22" s="36" t="s">
        <v>56</v>
      </c>
      <c r="K22" s="86">
        <v>44511</v>
      </c>
      <c r="L22" s="158">
        <v>44567</v>
      </c>
      <c r="M22" s="87"/>
      <c r="N22" s="79">
        <f t="shared" si="84"/>
        <v>32</v>
      </c>
      <c r="O22" s="79">
        <f t="shared" si="85"/>
        <v>258</v>
      </c>
      <c r="P22" s="39">
        <f t="shared" si="90"/>
        <v>1</v>
      </c>
      <c r="Q22" s="38">
        <f t="shared" si="87"/>
        <v>1</v>
      </c>
      <c r="R22" s="40" t="str">
        <f t="shared" si="88"/>
        <v/>
      </c>
      <c r="S22" s="41">
        <f t="shared" si="89"/>
        <v>2</v>
      </c>
      <c r="T22" s="45"/>
      <c r="U22" s="123"/>
      <c r="V22" s="123"/>
      <c r="W22" s="44"/>
      <c r="X22" s="71"/>
      <c r="Y22" s="42">
        <v>1</v>
      </c>
      <c r="Z22" s="44"/>
      <c r="AA22" s="45"/>
      <c r="AB22" s="46"/>
      <c r="AC22" s="83">
        <v>8</v>
      </c>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t="s">
        <v>34</v>
      </c>
      <c r="BO22" s="48">
        <v>2</v>
      </c>
      <c r="BP22" s="84" t="s">
        <v>35</v>
      </c>
      <c r="BQ22" s="84">
        <v>8</v>
      </c>
      <c r="BR22" s="84" t="s">
        <v>35</v>
      </c>
      <c r="BS22" s="84">
        <v>8</v>
      </c>
      <c r="BT22" s="84" t="s">
        <v>35</v>
      </c>
      <c r="BU22" s="84">
        <v>8</v>
      </c>
      <c r="BV22" s="84" t="s">
        <v>35</v>
      </c>
      <c r="BW22" s="84">
        <v>8</v>
      </c>
      <c r="BX22" s="84" t="s">
        <v>35</v>
      </c>
      <c r="BY22" s="84">
        <v>8</v>
      </c>
      <c r="BZ22" s="84" t="s">
        <v>35</v>
      </c>
      <c r="CA22" s="84">
        <v>8</v>
      </c>
      <c r="CB22" s="84" t="s">
        <v>35</v>
      </c>
      <c r="CC22" s="84">
        <v>8</v>
      </c>
      <c r="CD22" s="84" t="s">
        <v>35</v>
      </c>
      <c r="CE22" s="84">
        <v>8</v>
      </c>
      <c r="CF22" s="84" t="s">
        <v>35</v>
      </c>
      <c r="CG22" s="84">
        <v>8</v>
      </c>
      <c r="CH22" s="84" t="s">
        <v>35</v>
      </c>
      <c r="CI22" s="84">
        <v>8</v>
      </c>
      <c r="CJ22" s="84" t="s">
        <v>35</v>
      </c>
      <c r="CK22" s="84">
        <v>8</v>
      </c>
      <c r="CL22" s="84" t="s">
        <v>35</v>
      </c>
      <c r="CM22" s="84">
        <v>8</v>
      </c>
      <c r="CN22" s="84" t="s">
        <v>36</v>
      </c>
      <c r="CO22" s="84">
        <v>0</v>
      </c>
      <c r="CP22" s="48" t="s">
        <v>35</v>
      </c>
      <c r="CQ22" s="84">
        <v>8</v>
      </c>
      <c r="CR22" s="48" t="s">
        <v>35</v>
      </c>
      <c r="CS22" s="84">
        <v>8</v>
      </c>
      <c r="CT22" s="84" t="s">
        <v>35</v>
      </c>
      <c r="CU22" s="84">
        <v>8</v>
      </c>
      <c r="CV22" s="84" t="s">
        <v>35</v>
      </c>
      <c r="CW22" s="84">
        <v>8</v>
      </c>
      <c r="CX22" s="84" t="s">
        <v>35</v>
      </c>
      <c r="CY22" s="84">
        <v>8</v>
      </c>
      <c r="CZ22" s="84" t="s">
        <v>35</v>
      </c>
      <c r="DA22" s="226" cm="1">
        <f t="array" ref="DA22">_xlfn.IFS(CZ22="Pres",8,CZ22="Abs",0,CZ22=0,"",CZ22="Orie",2)</f>
        <v>8</v>
      </c>
      <c r="DB22" s="84" t="s">
        <v>35</v>
      </c>
      <c r="DC22" s="226" cm="1">
        <f t="array" ref="DC22">_xlfn.IFS(DB22="Pres",8,DB22="Abs",0,DB22=0,"",DB22="Orie",2)</f>
        <v>8</v>
      </c>
      <c r="DD22" s="84" t="s">
        <v>35</v>
      </c>
      <c r="DE22" s="226" cm="1">
        <f t="array" ref="DE22">_xlfn.IFS(DD22="Pres",8,DD22="Abs",0,DD22=0,"",DD22="Orie",2)</f>
        <v>8</v>
      </c>
      <c r="DF22" s="84" t="s">
        <v>35</v>
      </c>
      <c r="DG22" s="226" cm="1">
        <f t="array" ref="DG22">_xlfn.IFS(DF22="Pres",8,DF22="Abs",0,DF22=0,"",DF22="Orie",2)</f>
        <v>8</v>
      </c>
      <c r="DH22" s="84" t="s">
        <v>35</v>
      </c>
      <c r="DI22" s="226" cm="1">
        <f t="array" ref="DI22">_xlfn.IFS(DH22="Pres",8,DH22="Abs",0,DH22=0,"",DH22="Orie",2,DH22="Holi",0,DH22="Leav",0)</f>
        <v>8</v>
      </c>
      <c r="DJ22" s="84" t="s">
        <v>54</v>
      </c>
      <c r="DK22" s="226" cm="1">
        <f t="array" ref="DK22">_xlfn.IFS(DJ22="Pres",8,DJ22="Abs",0,DJ22=0,"",DJ22="Orie",2,DJ22="Holi",0,DJ22="Leav",0)</f>
        <v>0</v>
      </c>
      <c r="DL22" s="84" t="s">
        <v>35</v>
      </c>
      <c r="DM22" s="226" cm="1">
        <f t="array" ref="DM22">_xlfn.IFS(DL22="Pres",8,DL22="Abs",0,DL22=0,"",DL22="Orie",2,DL22="Holi",0,DL22="Leav",0)</f>
        <v>8</v>
      </c>
      <c r="DN22" s="84" t="s">
        <v>35</v>
      </c>
      <c r="DO22" s="226" cm="1">
        <f t="array" ref="DO22">_xlfn.IFS(DN22="Pres",8,DN22="Abs",0,DN22=0,"",DN22="Orie",2,DN22="Holi",0,DN22="Leav",0)</f>
        <v>8</v>
      </c>
      <c r="DP22" s="84" t="s">
        <v>35</v>
      </c>
      <c r="DQ22" s="226" cm="1">
        <f t="array" ref="DQ22">_xlfn.IFS(DP22="Pres",8,DP22="Abs",0,DP22=0,"",DP22="Orie",2,DP22="Holi",0,DP22="Leav",0)</f>
        <v>8</v>
      </c>
      <c r="DR22" s="84" t="s">
        <v>35</v>
      </c>
      <c r="DS22" s="226" cm="1">
        <f t="array" ref="DS22">_xlfn.IFS(DR22="Pres",8,DR22="Abs",0,DR22=0,"",DR22="Orie",2,DR22="Holi",0,DR22="Leav",0)</f>
        <v>8</v>
      </c>
      <c r="DT22" s="84" t="s">
        <v>35</v>
      </c>
      <c r="DU22" s="226" cm="1">
        <f t="array" ref="DU22">_xlfn.IFS(DT22="Pres",8,DT22="Abs",0,DT22=0,"",DT22="Orie",2)</f>
        <v>8</v>
      </c>
      <c r="DV22" s="84" t="s">
        <v>35</v>
      </c>
      <c r="DW22" s="226" cm="1">
        <f t="array" ref="DW22">_xlfn.IFS(DV22="Pres",8,DV22="Abs",0,DV22=0,"",DV22="Orie",2)</f>
        <v>8</v>
      </c>
      <c r="DX22" s="84" t="s">
        <v>35</v>
      </c>
      <c r="DY22" s="226" cm="1">
        <f t="array" ref="DY22">_xlfn.IFS(DX22="Pres",8,DX22="Abs",0,DX22=0,"",DX22="Orie",2)</f>
        <v>8</v>
      </c>
      <c r="DZ22" s="84" t="s">
        <v>54</v>
      </c>
      <c r="EA22" s="226" cm="1">
        <f t="array" ref="EA22">_xlfn.IFS(DZ22="Pres",8,DZ22="Abs",0,DZ22=0,"",DZ22="Orie",2,DZ22="Holi",0,DZ22="Leav",0)</f>
        <v>0</v>
      </c>
      <c r="EB22" s="84" t="s">
        <v>35</v>
      </c>
      <c r="EC22" s="226" cm="1">
        <f t="array" ref="EC22">_xlfn.IFS(EB22="Pres",8,EB22="Abs",0,EB22=0,"",EB22="Orie",2)</f>
        <v>8</v>
      </c>
      <c r="ED22" s="84" t="s">
        <v>35</v>
      </c>
      <c r="EE22" s="226" cm="1">
        <f t="array" ref="EE22">_xlfn.IFS(ED22="Pres",8,ED22="Abs",0,ED22=0,"",ED22="Orie",2)</f>
        <v>8</v>
      </c>
      <c r="EF22" s="84"/>
      <c r="EG22" s="226" t="str" cm="1">
        <f t="array" ref="EG22">_xlfn.IFS(EF22="Pres",8,EF22="Abs",0,EF22=0,"",EF22="Orie",2)</f>
        <v/>
      </c>
      <c r="EH22" s="84"/>
      <c r="EI22" s="226" t="str" cm="1">
        <f t="array" ref="EI22">_xlfn.IFS(EH22="Pres",8,EH22="Abs",0,EH22=0,"",EH22="Orie",2)</f>
        <v/>
      </c>
      <c r="EJ22" s="84"/>
      <c r="EK22" s="226" t="str" cm="1">
        <f t="array" ref="EK22">_xlfn.IFS(EJ22="Pres",8,EJ22="Abs",0,EJ22=0,"",EJ22="Orie",2)</f>
        <v/>
      </c>
      <c r="EL22" s="84"/>
      <c r="EM22" s="226" t="str" cm="1">
        <f t="array" ref="EM22">_xlfn.IFS(EL22="Pres",8,EL22="Abs",0,EL22=0,"",EL22="Orie",2)</f>
        <v/>
      </c>
      <c r="EN22" s="84"/>
      <c r="EO22" s="226" t="str" cm="1">
        <f t="array" ref="EO22">_xlfn.IFS(EN22="Pres",8,EN22="Abs",0,EN22=0,"",EN22="Orie",2)</f>
        <v/>
      </c>
      <c r="EP22" s="84"/>
      <c r="EQ22" s="226" t="str" cm="1">
        <f t="array" ref="EQ22">_xlfn.IFS(EP22="Pres",8,EP22="Abs",0,EP22=0,"",EP22="Orie",2)</f>
        <v/>
      </c>
      <c r="ER22" s="84"/>
      <c r="ES22" s="226" t="str" cm="1">
        <f t="array" ref="ES22">_xlfn.IFS(ER22="Pres",8,ER22="Abs",0,ER22=0,"",ER22="Orie",2)</f>
        <v/>
      </c>
      <c r="ET22" s="84"/>
      <c r="EU22" s="226" t="str" cm="1">
        <f t="array" ref="EU22">_xlfn.IFS(ET22="Pres",8,ET22="Abs",0,ET22=0,"",ET22="Orie",2)</f>
        <v/>
      </c>
      <c r="EV22" s="84"/>
      <c r="EW22" s="226" t="str" cm="1">
        <f t="array" ref="EW22">_xlfn.IFS(EV22="Pres",8,EV22="Abs",0,EV22=0,"",EV22="Orie",2)</f>
        <v/>
      </c>
      <c r="EX22" s="84"/>
      <c r="EY22" s="226" t="str" cm="1">
        <f t="array" ref="EY22">_xlfn.IFS(EX22="Pres",8,EX22="Abs",0,EX22=0,"",EX22="Orie",2)</f>
        <v/>
      </c>
      <c r="EZ22" s="84"/>
      <c r="FA22" s="226" t="str" cm="1">
        <f t="array" ref="FA22">_xlfn.IFS(EZ22="Pres",8,EZ22="Abs",0,EZ22=0,"",EZ22="Orie",2)</f>
        <v/>
      </c>
      <c r="FB22" s="84"/>
      <c r="FC22" s="226" t="str" cm="1">
        <f t="array" ref="FC22">_xlfn.IFS(FB22="Pres",8,FB22="Abs",0,FB22=0,"",FB22="Orie",2)</f>
        <v/>
      </c>
      <c r="FD22" s="84"/>
      <c r="FE22" s="226" t="str" cm="1">
        <f t="array" ref="FE22">_xlfn.IFS(FD22="Pres",8,FD22="Abs",0,FD22=0,"",FD22="Orie",2)</f>
        <v/>
      </c>
      <c r="FF22" s="84"/>
      <c r="FG22" s="226" t="str" cm="1">
        <f t="array" ref="FG22">_xlfn.IFS(FF22="Pres",8,FF22="Abs",0,FF22=0,"",FF22="Orie",2)</f>
        <v/>
      </c>
      <c r="FH22" s="84"/>
      <c r="FI22" s="226" t="str" cm="1">
        <f t="array" ref="FI22">_xlfn.IFS(FH22="Pres",8,FH22="Abs",0,FH22=0,"",FH22="Orie",2)</f>
        <v/>
      </c>
    </row>
    <row r="23" spans="1:165" ht="18.75" customHeight="1">
      <c r="A23" s="109" t="s">
        <v>49</v>
      </c>
      <c r="B23" s="33" t="s">
        <v>741</v>
      </c>
      <c r="C23" s="33" t="s">
        <v>742</v>
      </c>
      <c r="D23" s="33" t="s">
        <v>743</v>
      </c>
      <c r="E23" s="33"/>
      <c r="F23" s="73" t="s">
        <v>43</v>
      </c>
      <c r="G23" s="35">
        <v>44341</v>
      </c>
      <c r="H23" s="35">
        <v>44687</v>
      </c>
      <c r="I23" s="35">
        <v>44565</v>
      </c>
      <c r="J23" s="36" t="s">
        <v>56</v>
      </c>
      <c r="K23" s="86">
        <v>44511</v>
      </c>
      <c r="L23" s="158">
        <v>44567</v>
      </c>
      <c r="M23" s="87"/>
      <c r="N23" s="79">
        <f t="shared" si="84"/>
        <v>32</v>
      </c>
      <c r="O23" s="79">
        <f t="shared" si="85"/>
        <v>257.58</v>
      </c>
      <c r="P23" s="39">
        <f t="shared" si="90"/>
        <v>1</v>
      </c>
      <c r="Q23" s="38">
        <f t="shared" si="87"/>
        <v>1</v>
      </c>
      <c r="R23" s="40" t="str">
        <f t="shared" si="88"/>
        <v/>
      </c>
      <c r="S23" s="41">
        <f t="shared" si="89"/>
        <v>2</v>
      </c>
      <c r="T23" s="45"/>
      <c r="U23" s="123"/>
      <c r="V23" s="123"/>
      <c r="W23" s="44"/>
      <c r="X23" s="71"/>
      <c r="Y23" s="42">
        <v>1</v>
      </c>
      <c r="Z23" s="44"/>
      <c r="AA23" s="45"/>
      <c r="AB23" s="46"/>
      <c r="AC23" s="83">
        <v>8</v>
      </c>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t="s">
        <v>34</v>
      </c>
      <c r="BO23" s="48">
        <v>2</v>
      </c>
      <c r="BP23" s="84" t="s">
        <v>35</v>
      </c>
      <c r="BQ23" s="84">
        <v>8</v>
      </c>
      <c r="BR23" s="84" t="s">
        <v>35</v>
      </c>
      <c r="BS23" s="84">
        <v>8</v>
      </c>
      <c r="BT23" s="84" t="s">
        <v>35</v>
      </c>
      <c r="BU23" s="84">
        <v>7.83</v>
      </c>
      <c r="BV23" s="84" t="s">
        <v>35</v>
      </c>
      <c r="BW23" s="84">
        <v>8</v>
      </c>
      <c r="BX23" s="84" t="s">
        <v>35</v>
      </c>
      <c r="BY23" s="84">
        <v>8</v>
      </c>
      <c r="BZ23" s="84" t="s">
        <v>35</v>
      </c>
      <c r="CA23" s="84">
        <v>8</v>
      </c>
      <c r="CB23" s="84" t="s">
        <v>35</v>
      </c>
      <c r="CC23" s="84">
        <v>8</v>
      </c>
      <c r="CD23" s="84" t="s">
        <v>35</v>
      </c>
      <c r="CE23" s="84">
        <v>8</v>
      </c>
      <c r="CF23" s="84" t="s">
        <v>35</v>
      </c>
      <c r="CG23" s="84">
        <v>8</v>
      </c>
      <c r="CH23" s="84" t="s">
        <v>35</v>
      </c>
      <c r="CI23" s="84">
        <v>8</v>
      </c>
      <c r="CJ23" s="84" t="s">
        <v>35</v>
      </c>
      <c r="CK23" s="84">
        <v>8</v>
      </c>
      <c r="CL23" s="84" t="s">
        <v>35</v>
      </c>
      <c r="CM23" s="84">
        <v>8</v>
      </c>
      <c r="CN23" s="84" t="s">
        <v>35</v>
      </c>
      <c r="CO23" s="84">
        <v>8</v>
      </c>
      <c r="CP23" s="48" t="s">
        <v>35</v>
      </c>
      <c r="CQ23" s="84">
        <v>8</v>
      </c>
      <c r="CR23" s="48" t="s">
        <v>35</v>
      </c>
      <c r="CS23" s="84">
        <v>8</v>
      </c>
      <c r="CT23" s="84" t="s">
        <v>35</v>
      </c>
      <c r="CU23" s="84">
        <v>8</v>
      </c>
      <c r="CV23" s="84" t="s">
        <v>35</v>
      </c>
      <c r="CW23" s="84">
        <v>8</v>
      </c>
      <c r="CX23" s="84" t="s">
        <v>35</v>
      </c>
      <c r="CY23" s="84">
        <v>8</v>
      </c>
      <c r="CZ23" s="84" t="s">
        <v>35</v>
      </c>
      <c r="DA23" s="226" cm="1">
        <f t="array" ref="DA23">_xlfn.IFS(CZ23="Pres",8,CZ23="Abs",0,CZ23=0,"",CZ23="Orie",2)</f>
        <v>8</v>
      </c>
      <c r="DB23" s="84" t="s">
        <v>35</v>
      </c>
      <c r="DC23" s="226" cm="1">
        <f t="array" ref="DC23">_xlfn.IFS(DB23="Pres",8,DB23="Abs",0,DB23=0,"",DB23="Orie",2)</f>
        <v>8</v>
      </c>
      <c r="DD23" s="84" t="s">
        <v>35</v>
      </c>
      <c r="DE23" s="226" cm="1">
        <f t="array" ref="DE23">_xlfn.IFS(DD23="Pres",8,DD23="Abs",0,DD23=0,"",DD23="Orie",2)</f>
        <v>8</v>
      </c>
      <c r="DF23" s="84" t="s">
        <v>35</v>
      </c>
      <c r="DG23" s="226" cm="1">
        <f t="array" ref="DG23">_xlfn.IFS(DF23="Pres",8,DF23="Abs",0,DF23=0,"",DF23="Orie",2)</f>
        <v>8</v>
      </c>
      <c r="DH23" s="84" t="s">
        <v>35</v>
      </c>
      <c r="DI23" s="226" cm="1">
        <f t="array" ref="DI23">_xlfn.IFS(DH23="Pres",8,DH23="Abs",0,DH23=0,"",DH23="Orie",2,DH23="Holi",0,DH23="Leav",0)</f>
        <v>8</v>
      </c>
      <c r="DJ23" s="84" t="s">
        <v>54</v>
      </c>
      <c r="DK23" s="226" cm="1">
        <f t="array" ref="DK23">_xlfn.IFS(DJ23="Pres",8,DJ23="Abs",0,DJ23=0,"",DJ23="Orie",2,DJ23="Holi",0,DJ23="Leav",0)</f>
        <v>0</v>
      </c>
      <c r="DL23" s="84" t="s">
        <v>35</v>
      </c>
      <c r="DM23" s="226" cm="1">
        <f t="array" ref="DM23">_xlfn.IFS(DL23="Pres",8,DL23="Abs",0,DL23=0,"",DL23="Orie",2,DL23="Holi",0,DL23="Leav",0)</f>
        <v>8</v>
      </c>
      <c r="DN23" s="84" t="s">
        <v>35</v>
      </c>
      <c r="DO23" s="226" cm="1">
        <f t="array" ref="DO23">_xlfn.IFS(DN23="Pres",8,DN23="Abs",0,DN23=0,"",DN23="Orie",2,DN23="Holi",0,DN23="Leav",0)</f>
        <v>8</v>
      </c>
      <c r="DP23" s="84" t="s">
        <v>35</v>
      </c>
      <c r="DQ23" s="226" cm="1">
        <f t="array" ref="DQ23">_xlfn.IFS(DP23="Pres",8,DP23="Abs",0,DP23=0,"",DP23="Orie",2,DP23="Holi",0,DP23="Leav",0)</f>
        <v>8</v>
      </c>
      <c r="DR23" s="84" t="s">
        <v>35</v>
      </c>
      <c r="DS23" s="226">
        <v>7.75</v>
      </c>
      <c r="DT23" s="84" t="s">
        <v>36</v>
      </c>
      <c r="DU23" s="226" cm="1">
        <f t="array" ref="DU23">_xlfn.IFS(DT23="Pres",8,DT23="Abs",0,DT23=0,"",DT23="Orie",2)</f>
        <v>0</v>
      </c>
      <c r="DV23" s="84" t="s">
        <v>35</v>
      </c>
      <c r="DW23" s="226" cm="1">
        <f t="array" ref="DW23">_xlfn.IFS(DV23="Pres",8,DV23="Abs",0,DV23=0,"",DV23="Orie",2)</f>
        <v>8</v>
      </c>
      <c r="DX23" s="84" t="s">
        <v>35</v>
      </c>
      <c r="DY23" s="226" cm="1">
        <f t="array" ref="DY23">_xlfn.IFS(DX23="Pres",8,DX23="Abs",0,DX23=0,"",DX23="Orie",2)</f>
        <v>8</v>
      </c>
      <c r="DZ23" s="84" t="s">
        <v>54</v>
      </c>
      <c r="EA23" s="226" cm="1">
        <f t="array" ref="EA23">_xlfn.IFS(DZ23="Pres",8,DZ23="Abs",0,DZ23=0,"",DZ23="Orie",2,DZ23="Holi",0,DZ23="Leav",0)</f>
        <v>0</v>
      </c>
      <c r="EB23" s="84" t="s">
        <v>35</v>
      </c>
      <c r="EC23" s="226" cm="1">
        <f t="array" ref="EC23">_xlfn.IFS(EB23="Pres",8,EB23="Abs",0,EB23=0,"",EB23="Orie",2)</f>
        <v>8</v>
      </c>
      <c r="ED23" s="84" t="s">
        <v>35</v>
      </c>
      <c r="EE23" s="226" cm="1">
        <f t="array" ref="EE23">_xlfn.IFS(ED23="Pres",8,ED23="Abs",0,ED23=0,"",ED23="Orie",2)</f>
        <v>8</v>
      </c>
      <c r="EF23" s="84"/>
      <c r="EG23" s="226" t="str" cm="1">
        <f t="array" ref="EG23">_xlfn.IFS(EF23="Pres",8,EF23="Abs",0,EF23=0,"",EF23="Orie",2)</f>
        <v/>
      </c>
      <c r="EH23" s="84"/>
      <c r="EI23" s="226" t="str" cm="1">
        <f t="array" ref="EI23">_xlfn.IFS(EH23="Pres",8,EH23="Abs",0,EH23=0,"",EH23="Orie",2)</f>
        <v/>
      </c>
      <c r="EJ23" s="84"/>
      <c r="EK23" s="226" t="str" cm="1">
        <f t="array" ref="EK23">_xlfn.IFS(EJ23="Pres",8,EJ23="Abs",0,EJ23=0,"",EJ23="Orie",2)</f>
        <v/>
      </c>
      <c r="EL23" s="84"/>
      <c r="EM23" s="226" t="str" cm="1">
        <f t="array" ref="EM23">_xlfn.IFS(EL23="Pres",8,EL23="Abs",0,EL23=0,"",EL23="Orie",2)</f>
        <v/>
      </c>
      <c r="EN23" s="84"/>
      <c r="EO23" s="226" t="str" cm="1">
        <f t="array" ref="EO23">_xlfn.IFS(EN23="Pres",8,EN23="Abs",0,EN23=0,"",EN23="Orie",2)</f>
        <v/>
      </c>
      <c r="EP23" s="84"/>
      <c r="EQ23" s="226" t="str" cm="1">
        <f t="array" ref="EQ23">_xlfn.IFS(EP23="Pres",8,EP23="Abs",0,EP23=0,"",EP23="Orie",2)</f>
        <v/>
      </c>
      <c r="ER23" s="84"/>
      <c r="ES23" s="226" t="str" cm="1">
        <f t="array" ref="ES23">_xlfn.IFS(ER23="Pres",8,ER23="Abs",0,ER23=0,"",ER23="Orie",2)</f>
        <v/>
      </c>
      <c r="ET23" s="84"/>
      <c r="EU23" s="226" t="str" cm="1">
        <f t="array" ref="EU23">_xlfn.IFS(ET23="Pres",8,ET23="Abs",0,ET23=0,"",ET23="Orie",2)</f>
        <v/>
      </c>
      <c r="EV23" s="84"/>
      <c r="EW23" s="226" t="str" cm="1">
        <f t="array" ref="EW23">_xlfn.IFS(EV23="Pres",8,EV23="Abs",0,EV23=0,"",EV23="Orie",2)</f>
        <v/>
      </c>
      <c r="EX23" s="84"/>
      <c r="EY23" s="226" t="str" cm="1">
        <f t="array" ref="EY23">_xlfn.IFS(EX23="Pres",8,EX23="Abs",0,EX23=0,"",EX23="Orie",2)</f>
        <v/>
      </c>
      <c r="EZ23" s="84"/>
      <c r="FA23" s="226" t="str" cm="1">
        <f t="array" ref="FA23">_xlfn.IFS(EZ23="Pres",8,EZ23="Abs",0,EZ23=0,"",EZ23="Orie",2)</f>
        <v/>
      </c>
      <c r="FB23" s="84"/>
      <c r="FC23" s="226" t="str" cm="1">
        <f t="array" ref="FC23">_xlfn.IFS(FB23="Pres",8,FB23="Abs",0,FB23=0,"",FB23="Orie",2)</f>
        <v/>
      </c>
      <c r="FD23" s="84"/>
      <c r="FE23" s="226" t="str" cm="1">
        <f t="array" ref="FE23">_xlfn.IFS(FD23="Pres",8,FD23="Abs",0,FD23=0,"",FD23="Orie",2)</f>
        <v/>
      </c>
      <c r="FF23" s="84"/>
      <c r="FG23" s="226" t="str" cm="1">
        <f t="array" ref="FG23">_xlfn.IFS(FF23="Pres",8,FF23="Abs",0,FF23=0,"",FF23="Orie",2)</f>
        <v/>
      </c>
      <c r="FH23" s="84"/>
      <c r="FI23" s="226" t="str" cm="1">
        <f t="array" ref="FI23">_xlfn.IFS(FH23="Pres",8,FH23="Abs",0,FH23=0,"",FH23="Orie",2)</f>
        <v/>
      </c>
    </row>
    <row r="24" spans="1:165" ht="18.75" customHeight="1">
      <c r="A24" s="73" t="s">
        <v>66</v>
      </c>
      <c r="B24" s="33" t="s">
        <v>744</v>
      </c>
      <c r="C24" s="49" t="s">
        <v>745</v>
      </c>
      <c r="D24" s="49" t="s">
        <v>746</v>
      </c>
      <c r="E24" s="33"/>
      <c r="F24" s="73" t="s">
        <v>43</v>
      </c>
      <c r="G24" s="35">
        <v>44481</v>
      </c>
      <c r="H24" s="62">
        <v>44827</v>
      </c>
      <c r="I24" s="35">
        <f t="shared" ref="I24:I69" si="91">G24+32*7</f>
        <v>44705</v>
      </c>
      <c r="J24" s="36" t="str">
        <f t="shared" ref="J24:J78" si="92">TEXT(G24,"ddd")</f>
        <v>Tue</v>
      </c>
      <c r="K24" s="86">
        <f t="shared" ref="K24:K69" si="93">L24-8*7</f>
        <v>44669</v>
      </c>
      <c r="L24" s="158">
        <v>44725</v>
      </c>
      <c r="M24" s="87"/>
      <c r="N24" s="79">
        <f t="shared" si="84"/>
        <v>9</v>
      </c>
      <c r="O24" s="79">
        <f t="shared" si="85"/>
        <v>73.2</v>
      </c>
      <c r="P24" s="39">
        <f t="shared" si="90"/>
        <v>1</v>
      </c>
      <c r="Q24" s="38" t="str">
        <f t="shared" si="87"/>
        <v/>
      </c>
      <c r="R24" s="40" t="str">
        <f t="shared" si="88"/>
        <v/>
      </c>
      <c r="S24" s="41">
        <f t="shared" si="89"/>
        <v>2</v>
      </c>
      <c r="T24" s="45"/>
      <c r="U24" s="123"/>
      <c r="V24" s="123"/>
      <c r="W24" s="44"/>
      <c r="X24" s="71">
        <v>1</v>
      </c>
      <c r="Y24" s="42">
        <v>1</v>
      </c>
      <c r="Z24" s="44"/>
      <c r="AA24" s="45"/>
      <c r="AB24" s="46"/>
      <c r="AC24" s="83">
        <v>8</v>
      </c>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128"/>
      <c r="CT24" s="84"/>
      <c r="CU24" s="173"/>
      <c r="CV24" s="84"/>
      <c r="CX24" s="84"/>
      <c r="CZ24" s="84"/>
      <c r="DB24" s="84" t="s">
        <v>34</v>
      </c>
      <c r="DC24" s="226" cm="1">
        <f t="array" ref="DC24">_xlfn.IFS(DB24="Pres",8,DB24="Abs",0,DB24=0,"",DB24="Orie",2)</f>
        <v>2</v>
      </c>
      <c r="DD24" s="84" t="s">
        <v>35</v>
      </c>
      <c r="DE24" s="230" cm="1">
        <f t="array" ref="DE24">_xlfn.IFS(DD24="Pres",8,DD24="Abs",0,DD24=0,"",DD24="Orie",2)</f>
        <v>8</v>
      </c>
      <c r="DF24" s="84" t="s">
        <v>35</v>
      </c>
      <c r="DG24" s="226" cm="1">
        <f t="array" ref="DG24">_xlfn.IFS(DF24="Pres",8,DF24="Abs",0,DF24=0,"",DF24="Orie",2)</f>
        <v>8</v>
      </c>
      <c r="DH24" s="84" t="s">
        <v>35</v>
      </c>
      <c r="DI24" s="226" cm="1">
        <f t="array" ref="DI24">_xlfn.IFS(DH24="Pres",8,DH24="Abs",0,DH24=0,"",DH24="Orie",2,DH24="Holi",0,DH24="Leav",0)</f>
        <v>8</v>
      </c>
      <c r="DJ24" s="84" t="s">
        <v>54</v>
      </c>
      <c r="DK24" s="226" cm="1">
        <f t="array" ref="DK24">_xlfn.IFS(DJ24="Pres",8,DJ24="Abs",0,DJ24=0,"",DJ24="Orie",2,DJ24="Holi",0,DJ24="Leav",0)</f>
        <v>0</v>
      </c>
      <c r="DL24" s="84" t="s">
        <v>35</v>
      </c>
      <c r="DM24" s="226" cm="1">
        <f t="array" ref="DM24">_xlfn.IFS(DL24="Pres",8,DL24="Abs",0,DL24=0,"",DL24="Orie",2,DL24="Holi",0,DL24="Leav",0)</f>
        <v>8</v>
      </c>
      <c r="DN24" s="84" t="s">
        <v>35</v>
      </c>
      <c r="DO24" s="226">
        <v>7.45</v>
      </c>
      <c r="DP24" s="84" t="s">
        <v>35</v>
      </c>
      <c r="DQ24" s="226" cm="1">
        <f t="array" ref="DQ24">_xlfn.IFS(DP24="Pres",8,DP24="Abs",0,DP24=0,"",DP24="Orie",2,DP24="Holi",0,DP24="Leav",0)</f>
        <v>8</v>
      </c>
      <c r="DR24" s="84" t="s">
        <v>35</v>
      </c>
      <c r="DS24" s="226" cm="1">
        <f t="array" ref="DS24">_xlfn.IFS(DR24="Pres",8,DR24="Abs",0,DR24=0,"",DR24="Orie",2,DR24="Holi",0,DR24="Leav",0)</f>
        <v>8</v>
      </c>
      <c r="DT24" s="84" t="s">
        <v>35</v>
      </c>
      <c r="DU24" s="230">
        <v>7.75</v>
      </c>
      <c r="DV24" s="84"/>
      <c r="DW24" s="230" t="str" cm="1">
        <f t="array" ref="DW24">_xlfn.IFS(DV24="Pres",8,DV24="Abs",0,DV24=0,"",DV24="Orie",2)</f>
        <v/>
      </c>
      <c r="DX24" s="84"/>
      <c r="DY24" s="230" t="str" cm="1">
        <f t="array" ref="DY24">_xlfn.IFS(DX24="Pres",8,DX24="Abs",0,DX24=0,"",DX24="Orie",2)</f>
        <v/>
      </c>
      <c r="DZ24" s="84" t="s">
        <v>54</v>
      </c>
      <c r="EA24" s="226" cm="1">
        <f t="array" ref="EA24">_xlfn.IFS(DZ24="Pres",8,DZ24="Abs",0,DZ24=0,"",DZ24="Orie",2,DZ24="Holi",0,DZ24="Leav",0)</f>
        <v>0</v>
      </c>
      <c r="EB24" s="84"/>
      <c r="EC24" s="230" t="str" cm="1">
        <f t="array" ref="EC24">_xlfn.IFS(EB24="Pres",8,EB24="Abs",0,EB24=0,"",EB24="Orie",2)</f>
        <v/>
      </c>
      <c r="ED24" s="84"/>
      <c r="EE24" s="230" t="str" cm="1">
        <f t="array" ref="EE24">_xlfn.IFS(ED24="Pres",8,ED24="Abs",0,ED24=0,"",ED24="Orie",2)</f>
        <v/>
      </c>
      <c r="EF24" s="84"/>
      <c r="EG24" s="230" t="str" cm="1">
        <f t="array" ref="EG24">_xlfn.IFS(EF24="Pres",8,EF24="Abs",0,EF24=0,"",EF24="Orie",2)</f>
        <v/>
      </c>
      <c r="EH24" s="84"/>
      <c r="EI24" s="230" t="str" cm="1">
        <f t="array" ref="EI24">_xlfn.IFS(EH24="Pres",8,EH24="Abs",0,EH24=0,"",EH24="Orie",2)</f>
        <v/>
      </c>
      <c r="EJ24" s="84"/>
      <c r="EK24" s="230" t="str" cm="1">
        <f t="array" ref="EK24">_xlfn.IFS(EJ24="Pres",8,EJ24="Abs",0,EJ24=0,"",EJ24="Orie",2)</f>
        <v/>
      </c>
      <c r="EL24" s="84"/>
      <c r="EM24" s="230" t="str" cm="1">
        <f t="array" ref="EM24">_xlfn.IFS(EL24="Pres",8,EL24="Abs",0,EL24=0,"",EL24="Orie",2)</f>
        <v/>
      </c>
      <c r="EN24" s="84"/>
      <c r="EO24" s="230" t="str" cm="1">
        <f t="array" ref="EO24">_xlfn.IFS(EN24="Pres",8,EN24="Abs",0,EN24=0,"",EN24="Orie",2)</f>
        <v/>
      </c>
      <c r="EP24" s="84"/>
      <c r="EQ24" s="230" t="str" cm="1">
        <f t="array" ref="EQ24">_xlfn.IFS(EP24="Pres",8,EP24="Abs",0,EP24=0,"",EP24="Orie",2)</f>
        <v/>
      </c>
      <c r="ER24" s="84"/>
      <c r="ES24" s="230" t="str" cm="1">
        <f t="array" ref="ES24">_xlfn.IFS(ER24="Pres",8,ER24="Abs",0,ER24=0,"",ER24="Orie",2)</f>
        <v/>
      </c>
      <c r="ET24" s="84"/>
      <c r="EU24" s="230" t="str" cm="1">
        <f t="array" ref="EU24">_xlfn.IFS(ET24="Pres",8,ET24="Abs",0,ET24=0,"",ET24="Orie",2)</f>
        <v/>
      </c>
      <c r="EV24" s="84"/>
      <c r="EW24" s="230" t="str" cm="1">
        <f t="array" ref="EW24">_xlfn.IFS(EV24="Pres",8,EV24="Abs",0,EV24=0,"",EV24="Orie",2)</f>
        <v/>
      </c>
      <c r="EX24" s="84"/>
      <c r="EY24" s="230" t="str" cm="1">
        <f t="array" ref="EY24">_xlfn.IFS(EX24="Pres",8,EX24="Abs",0,EX24=0,"",EX24="Orie",2)</f>
        <v/>
      </c>
      <c r="EZ24" s="84"/>
      <c r="FA24" s="230" t="str" cm="1">
        <f t="array" ref="FA24">_xlfn.IFS(EZ24="Pres",8,EZ24="Abs",0,EZ24=0,"",EZ24="Orie",2)</f>
        <v/>
      </c>
      <c r="FB24" s="84"/>
      <c r="FC24" s="230" t="str" cm="1">
        <f t="array" ref="FC24">_xlfn.IFS(FB24="Pres",8,FB24="Abs",0,FB24=0,"",FB24="Orie",2)</f>
        <v/>
      </c>
      <c r="FD24" s="84"/>
      <c r="FE24" s="230" t="str" cm="1">
        <f t="array" ref="FE24">_xlfn.IFS(FD24="Pres",8,FD24="Abs",0,FD24=0,"",FD24="Orie",2)</f>
        <v/>
      </c>
      <c r="FF24" s="84"/>
      <c r="FG24" s="230" t="str" cm="1">
        <f t="array" ref="FG24">_xlfn.IFS(FF24="Pres",8,FF24="Abs",0,FF24=0,"",FF24="Orie",2)</f>
        <v/>
      </c>
      <c r="FH24" s="84"/>
      <c r="FI24" s="230" t="str" cm="1">
        <f t="array" ref="FI24">_xlfn.IFS(FH24="Pres",8,FH24="Abs",0,FH24=0,"",FH24="Orie",2)</f>
        <v/>
      </c>
    </row>
    <row r="25" spans="1:165" ht="18.75" customHeight="1">
      <c r="A25" s="73">
        <v>0</v>
      </c>
      <c r="B25" s="33"/>
      <c r="C25" s="33"/>
      <c r="D25" s="33"/>
      <c r="E25" s="33"/>
      <c r="F25" s="73"/>
      <c r="G25" s="35"/>
      <c r="H25" s="35"/>
      <c r="I25" s="35">
        <f t="shared" si="91"/>
        <v>224</v>
      </c>
      <c r="J25" s="36" t="str">
        <f t="shared" si="92"/>
        <v>Sat</v>
      </c>
      <c r="K25" s="86">
        <f t="shared" si="93"/>
        <v>170</v>
      </c>
      <c r="L25" s="90">
        <f t="shared" ref="L25:L52" si="94">IF(((G25+32*7)+Sat)&lt;(G25+(28+P105+Q105+R105+S25)*7)+T25+Sat,(G25+(28+P105+Q105+R105+S25)*7)+T25+Sat,(G25+32*7)+Sat)</f>
        <v>226</v>
      </c>
      <c r="M25" s="87"/>
      <c r="N25" s="79">
        <f t="shared" si="84"/>
        <v>0</v>
      </c>
      <c r="O25" s="79">
        <f t="shared" si="85"/>
        <v>0</v>
      </c>
      <c r="P25" s="39" t="str">
        <f t="shared" si="90"/>
        <v/>
      </c>
      <c r="Q25" s="38" t="str">
        <f t="shared" si="87"/>
        <v/>
      </c>
      <c r="R25" s="40" t="str">
        <f t="shared" si="88"/>
        <v/>
      </c>
      <c r="S25" s="41">
        <f t="shared" si="89"/>
        <v>2</v>
      </c>
      <c r="T25" s="45"/>
      <c r="U25" s="123"/>
      <c r="V25" s="123"/>
      <c r="W25" s="44"/>
      <c r="X25" s="71"/>
      <c r="Y25" s="42"/>
      <c r="Z25" s="44"/>
      <c r="AA25" s="45"/>
      <c r="AB25" s="46"/>
      <c r="AC25" s="47" t="str">
        <f t="shared" ref="AC25:AC56" si="95">IF(Y25+AB25=0,"",Y25+AB25)</f>
        <v/>
      </c>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128"/>
      <c r="CT25" s="84"/>
      <c r="CU25" s="173"/>
      <c r="CV25" s="84"/>
      <c r="CX25" s="84"/>
      <c r="CZ25" s="84"/>
      <c r="DB25" s="84"/>
      <c r="DD25" s="84"/>
      <c r="DE25" s="230" t="str" cm="1">
        <f t="array" ref="DE25">_xlfn.IFS(DD25="Pres",8,DD25="Abs",0,DD25=0,"",DD25="Orie",2)</f>
        <v/>
      </c>
      <c r="DF25" s="84"/>
      <c r="DG25" s="230" t="str" cm="1">
        <f t="array" ref="DG25">_xlfn.IFS(DF25="Pres",8,DF25="Abs",0,DF25=0,"",DF25="Orie",2)</f>
        <v/>
      </c>
      <c r="DH25" s="84"/>
      <c r="DI25" s="226" t="str" cm="1">
        <f t="array" ref="DI25">_xlfn.IFS(DH25="Pres",8,DH25="Abs",0,DH25=0,"",DH25="Orie",2,DH25="Holi",0,DH25="Leav",0)</f>
        <v/>
      </c>
      <c r="DJ25" s="84" t="s">
        <v>54</v>
      </c>
      <c r="DK25" s="226" cm="1">
        <f t="array" ref="DK25">_xlfn.IFS(DJ25="Pres",8,DJ25="Abs",0,DJ25=0,"",DJ25="Orie",2,DJ25="Holi",0,DJ25="Leav",0)</f>
        <v>0</v>
      </c>
      <c r="DL25" s="84"/>
      <c r="DM25" s="226" t="str" cm="1">
        <f t="array" ref="DM25">_xlfn.IFS(DL25="Pres",8,DL25="Abs",0,DL25=0,"",DL25="Orie",2,DL25="Holi",0,DL25="Leav",0)</f>
        <v/>
      </c>
      <c r="DN25" s="84"/>
      <c r="DO25" s="226" t="str" cm="1">
        <f t="array" ref="DO25">_xlfn.IFS(DN25="Pres",8,DN25="Abs",0,DN25=0,"",DN25="Orie",2,DN25="Holi",0,DN25="Leav",0)</f>
        <v/>
      </c>
      <c r="DP25" s="84"/>
      <c r="DQ25" s="226" t="str" cm="1">
        <f t="array" ref="DQ25">_xlfn.IFS(DP25="Pres",8,DP25="Abs",0,DP25=0,"",DP25="Orie",2,DP25="Holi",0,DP25="Leav",0)</f>
        <v/>
      </c>
      <c r="DR25" s="84"/>
      <c r="DS25" s="226" t="str" cm="1">
        <f t="array" ref="DS25">_xlfn.IFS(DR25="Pres",8,DR25="Abs",0,DR25=0,"",DR25="Orie",2,DR25="Holi",0,DR25="Leav",0)</f>
        <v/>
      </c>
      <c r="DT25" s="84"/>
      <c r="DU25" s="230" t="str" cm="1">
        <f t="array" ref="DU25">_xlfn.IFS(DT25="Pres",8,DT25="Abs",0,DT25=0,"",DT25="Orie",2)</f>
        <v/>
      </c>
      <c r="DV25" s="84"/>
      <c r="DW25" s="230" t="str" cm="1">
        <f t="array" ref="DW25">_xlfn.IFS(DV25="Pres",8,DV25="Abs",0,DV25=0,"",DV25="Orie",2)</f>
        <v/>
      </c>
      <c r="DX25" s="84"/>
      <c r="DY25" s="230" t="str" cm="1">
        <f t="array" ref="DY25">_xlfn.IFS(DX25="Pres",8,DX25="Abs",0,DX25=0,"",DX25="Orie",2)</f>
        <v/>
      </c>
      <c r="DZ25" s="84" t="s">
        <v>54</v>
      </c>
      <c r="EA25" s="226" cm="1">
        <f t="array" ref="EA25">_xlfn.IFS(DZ25="Pres",8,DZ25="Abs",0,DZ25=0,"",DZ25="Orie",2,DZ25="Holi",0,DZ25="Leav",0)</f>
        <v>0</v>
      </c>
      <c r="EB25" s="84"/>
      <c r="EC25" s="230" t="str" cm="1">
        <f t="array" ref="EC25">_xlfn.IFS(EB25="Pres",8,EB25="Abs",0,EB25=0,"",EB25="Orie",2)</f>
        <v/>
      </c>
      <c r="ED25" s="84"/>
      <c r="EE25" s="230" t="str" cm="1">
        <f t="array" ref="EE25">_xlfn.IFS(ED25="Pres",8,ED25="Abs",0,ED25=0,"",ED25="Orie",2)</f>
        <v/>
      </c>
      <c r="EF25" s="84"/>
      <c r="EG25" s="230" t="str" cm="1">
        <f t="array" ref="EG25">_xlfn.IFS(EF25="Pres",8,EF25="Abs",0,EF25=0,"",EF25="Orie",2)</f>
        <v/>
      </c>
      <c r="EH25" s="84"/>
      <c r="EI25" s="230" t="str" cm="1">
        <f t="array" ref="EI25">_xlfn.IFS(EH25="Pres",8,EH25="Abs",0,EH25=0,"",EH25="Orie",2)</f>
        <v/>
      </c>
      <c r="EJ25" s="84"/>
      <c r="EK25" s="230" t="str" cm="1">
        <f t="array" ref="EK25">_xlfn.IFS(EJ25="Pres",8,EJ25="Abs",0,EJ25=0,"",EJ25="Orie",2)</f>
        <v/>
      </c>
      <c r="EL25" s="84"/>
      <c r="EM25" s="230" t="str" cm="1">
        <f t="array" ref="EM25">_xlfn.IFS(EL25="Pres",8,EL25="Abs",0,EL25=0,"",EL25="Orie",2)</f>
        <v/>
      </c>
      <c r="EN25" s="84"/>
      <c r="EO25" s="230" t="str" cm="1">
        <f t="array" ref="EO25">_xlfn.IFS(EN25="Pres",8,EN25="Abs",0,EN25=0,"",EN25="Orie",2)</f>
        <v/>
      </c>
      <c r="EP25" s="84"/>
      <c r="EQ25" s="230" t="str" cm="1">
        <f t="array" ref="EQ25">_xlfn.IFS(EP25="Pres",8,EP25="Abs",0,EP25=0,"",EP25="Orie",2)</f>
        <v/>
      </c>
      <c r="ER25" s="84"/>
      <c r="ES25" s="230" t="str" cm="1">
        <f t="array" ref="ES25">_xlfn.IFS(ER25="Pres",8,ER25="Abs",0,ER25=0,"",ER25="Orie",2)</f>
        <v/>
      </c>
      <c r="ET25" s="84"/>
      <c r="EU25" s="230" t="str" cm="1">
        <f t="array" ref="EU25">_xlfn.IFS(ET25="Pres",8,ET25="Abs",0,ET25=0,"",ET25="Orie",2)</f>
        <v/>
      </c>
      <c r="EV25" s="84"/>
      <c r="EW25" s="230" t="str" cm="1">
        <f t="array" ref="EW25">_xlfn.IFS(EV25="Pres",8,EV25="Abs",0,EV25=0,"",EV25="Orie",2)</f>
        <v/>
      </c>
      <c r="EX25" s="84"/>
      <c r="EY25" s="230" t="str" cm="1">
        <f t="array" ref="EY25">_xlfn.IFS(EX25="Pres",8,EX25="Abs",0,EX25=0,"",EX25="Orie",2)</f>
        <v/>
      </c>
      <c r="EZ25" s="84"/>
      <c r="FA25" s="230" t="str" cm="1">
        <f t="array" ref="FA25">_xlfn.IFS(EZ25="Pres",8,EZ25="Abs",0,EZ25=0,"",EZ25="Orie",2)</f>
        <v/>
      </c>
      <c r="FB25" s="84"/>
      <c r="FC25" s="230" t="str" cm="1">
        <f t="array" ref="FC25">_xlfn.IFS(FB25="Pres",8,FB25="Abs",0,FB25=0,"",FB25="Orie",2)</f>
        <v/>
      </c>
      <c r="FD25" s="84"/>
      <c r="FE25" s="230" t="str" cm="1">
        <f t="array" ref="FE25">_xlfn.IFS(FD25="Pres",8,FD25="Abs",0,FD25=0,"",FD25="Orie",2)</f>
        <v/>
      </c>
      <c r="FF25" s="84"/>
      <c r="FG25" s="230" t="str" cm="1">
        <f t="array" ref="FG25">_xlfn.IFS(FF25="Pres",8,FF25="Abs",0,FF25=0,"",FF25="Orie",2)</f>
        <v/>
      </c>
      <c r="FH25" s="84"/>
      <c r="FI25" s="230" t="str" cm="1">
        <f t="array" ref="FI25">_xlfn.IFS(FH25="Pres",8,FH25="Abs",0,FH25=0,"",FH25="Orie",2)</f>
        <v/>
      </c>
    </row>
    <row r="26" spans="1:165" ht="18.75" customHeight="1">
      <c r="A26" s="73">
        <v>0</v>
      </c>
      <c r="B26" s="33"/>
      <c r="C26" s="33"/>
      <c r="D26" s="33"/>
      <c r="E26" s="33"/>
      <c r="F26" s="73"/>
      <c r="G26" s="35"/>
      <c r="H26" s="35"/>
      <c r="I26" s="35">
        <f t="shared" si="91"/>
        <v>224</v>
      </c>
      <c r="J26" s="36" t="str">
        <f t="shared" si="92"/>
        <v>Sat</v>
      </c>
      <c r="K26" s="86">
        <f t="shared" si="93"/>
        <v>170</v>
      </c>
      <c r="L26" s="90">
        <f t="shared" si="94"/>
        <v>226</v>
      </c>
      <c r="M26" s="87"/>
      <c r="N26" s="79">
        <f t="shared" si="84"/>
        <v>0</v>
      </c>
      <c r="O26" s="79">
        <f t="shared" si="85"/>
        <v>0</v>
      </c>
      <c r="P26" s="39" t="str">
        <f t="shared" si="90"/>
        <v/>
      </c>
      <c r="Q26" s="38" t="str">
        <f t="shared" si="87"/>
        <v/>
      </c>
      <c r="R26" s="40" t="str">
        <f t="shared" si="88"/>
        <v/>
      </c>
      <c r="S26" s="41">
        <f t="shared" si="89"/>
        <v>1</v>
      </c>
      <c r="T26" s="45"/>
      <c r="U26" s="123"/>
      <c r="V26" s="123"/>
      <c r="W26" s="44"/>
      <c r="X26" s="71"/>
      <c r="Y26" s="42"/>
      <c r="Z26" s="44"/>
      <c r="AA26" s="45"/>
      <c r="AB26" s="46"/>
      <c r="AC26" s="47" t="str">
        <f t="shared" si="95"/>
        <v/>
      </c>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128"/>
      <c r="CT26" s="84"/>
      <c r="CU26" s="173"/>
      <c r="CV26" s="84"/>
      <c r="CX26" s="84"/>
      <c r="CZ26" s="84"/>
      <c r="DB26" s="84"/>
      <c r="DD26" s="84"/>
      <c r="DE26" s="230" t="str" cm="1">
        <f t="array" ref="DE26">_xlfn.IFS(DD26="Pres",8,DD26="Abs",0,DD26=0,"",DD26="Orie",2)</f>
        <v/>
      </c>
      <c r="DF26" s="84"/>
      <c r="DG26" s="230" t="str" cm="1">
        <f t="array" ref="DG26">_xlfn.IFS(DF26="Pres",8,DF26="Abs",0,DF26=0,"",DF26="Orie",2)</f>
        <v/>
      </c>
      <c r="DH26" s="84"/>
      <c r="DI26" s="226" t="str" cm="1">
        <f t="array" ref="DI26">_xlfn.IFS(DH26="Pres",8,DH26="Abs",0,DH26=0,"",DH26="Orie",2,DH26="Holi",0,DH26="Leav",0)</f>
        <v/>
      </c>
      <c r="DJ26" s="84" t="s">
        <v>54</v>
      </c>
      <c r="DK26" s="226" cm="1">
        <f t="array" ref="DK26">_xlfn.IFS(DJ26="Pres",8,DJ26="Abs",0,DJ26=0,"",DJ26="Orie",2,DJ26="Holi",0,DJ26="Leav",0)</f>
        <v>0</v>
      </c>
      <c r="DL26" s="84"/>
      <c r="DM26" s="226" t="str" cm="1">
        <f t="array" ref="DM26">_xlfn.IFS(DL26="Pres",8,DL26="Abs",0,DL26=0,"",DL26="Orie",2,DL26="Holi",0,DL26="Leav",0)</f>
        <v/>
      </c>
      <c r="DN26" s="84"/>
      <c r="DO26" s="226" t="str" cm="1">
        <f t="array" ref="DO26">_xlfn.IFS(DN26="Pres",8,DN26="Abs",0,DN26=0,"",DN26="Orie",2,DN26="Holi",0,DN26="Leav",0)</f>
        <v/>
      </c>
      <c r="DP26" s="84"/>
      <c r="DQ26" s="226" t="str" cm="1">
        <f t="array" ref="DQ26">_xlfn.IFS(DP26="Pres",8,DP26="Abs",0,DP26=0,"",DP26="Orie",2,DP26="Holi",0,DP26="Leav",0)</f>
        <v/>
      </c>
      <c r="DR26" s="84"/>
      <c r="DS26" s="226" t="str" cm="1">
        <f t="array" ref="DS26">_xlfn.IFS(DR26="Pres",8,DR26="Abs",0,DR26=0,"",DR26="Orie",2,DR26="Holi",0,DR26="Leav",0)</f>
        <v/>
      </c>
      <c r="DT26" s="84"/>
      <c r="DU26" s="230" t="str" cm="1">
        <f t="array" ref="DU26">_xlfn.IFS(DT26="Pres",8,DT26="Abs",0,DT26=0,"",DT26="Orie",2)</f>
        <v/>
      </c>
      <c r="DV26" s="84"/>
      <c r="DW26" s="230" t="str" cm="1">
        <f t="array" ref="DW26">_xlfn.IFS(DV26="Pres",8,DV26="Abs",0,DV26=0,"",DV26="Orie",2)</f>
        <v/>
      </c>
      <c r="DX26" s="84"/>
      <c r="DY26" s="230" t="str" cm="1">
        <f t="array" ref="DY26">_xlfn.IFS(DX26="Pres",8,DX26="Abs",0,DX26=0,"",DX26="Orie",2)</f>
        <v/>
      </c>
      <c r="DZ26" s="84"/>
      <c r="EA26" s="226" t="str" cm="1">
        <f t="array" ref="EA26">_xlfn.IFS(DZ26="Pres",8,DZ26="Abs",0,DZ26=0,"",DZ26="Orie",2,DZ26="Holi",0,DZ26="Leav",0)</f>
        <v/>
      </c>
      <c r="EB26" s="84"/>
      <c r="EC26" s="230" t="str" cm="1">
        <f t="array" ref="EC26">_xlfn.IFS(EB26="Pres",8,EB26="Abs",0,EB26=0,"",EB26="Orie",2)</f>
        <v/>
      </c>
      <c r="ED26" s="84"/>
      <c r="EE26" s="230" t="str" cm="1">
        <f t="array" ref="EE26">_xlfn.IFS(ED26="Pres",8,ED26="Abs",0,ED26=0,"",ED26="Orie",2)</f>
        <v/>
      </c>
      <c r="EF26" s="84"/>
      <c r="EG26" s="230" t="str" cm="1">
        <f t="array" ref="EG26">_xlfn.IFS(EF26="Pres",8,EF26="Abs",0,EF26=0,"",EF26="Orie",2)</f>
        <v/>
      </c>
      <c r="EH26" s="84"/>
      <c r="EI26" s="230" t="str" cm="1">
        <f t="array" ref="EI26">_xlfn.IFS(EH26="Pres",8,EH26="Abs",0,EH26=0,"",EH26="Orie",2)</f>
        <v/>
      </c>
      <c r="EJ26" s="84"/>
      <c r="EK26" s="230" t="str" cm="1">
        <f t="array" ref="EK26">_xlfn.IFS(EJ26="Pres",8,EJ26="Abs",0,EJ26=0,"",EJ26="Orie",2)</f>
        <v/>
      </c>
      <c r="EL26" s="84"/>
      <c r="EM26" s="230" t="str" cm="1">
        <f t="array" ref="EM26">_xlfn.IFS(EL26="Pres",8,EL26="Abs",0,EL26=0,"",EL26="Orie",2)</f>
        <v/>
      </c>
      <c r="EN26" s="84"/>
      <c r="EO26" s="230" t="str" cm="1">
        <f t="array" ref="EO26">_xlfn.IFS(EN26="Pres",8,EN26="Abs",0,EN26=0,"",EN26="Orie",2)</f>
        <v/>
      </c>
      <c r="EP26" s="84"/>
      <c r="EQ26" s="230" t="str" cm="1">
        <f t="array" ref="EQ26">_xlfn.IFS(EP26="Pres",8,EP26="Abs",0,EP26=0,"",EP26="Orie",2)</f>
        <v/>
      </c>
      <c r="ER26" s="84"/>
      <c r="ES26" s="230" t="str" cm="1">
        <f t="array" ref="ES26">_xlfn.IFS(ER26="Pres",8,ER26="Abs",0,ER26=0,"",ER26="Orie",2)</f>
        <v/>
      </c>
      <c r="ET26" s="84"/>
      <c r="EU26" s="230" t="str" cm="1">
        <f t="array" ref="EU26">_xlfn.IFS(ET26="Pres",8,ET26="Abs",0,ET26=0,"",ET26="Orie",2)</f>
        <v/>
      </c>
      <c r="EV26" s="84"/>
      <c r="EW26" s="230" t="str" cm="1">
        <f t="array" ref="EW26">_xlfn.IFS(EV26="Pres",8,EV26="Abs",0,EV26=0,"",EV26="Orie",2)</f>
        <v/>
      </c>
      <c r="EX26" s="84"/>
      <c r="EY26" s="230" t="str" cm="1">
        <f t="array" ref="EY26">_xlfn.IFS(EX26="Pres",8,EX26="Abs",0,EX26=0,"",EX26="Orie",2)</f>
        <v/>
      </c>
      <c r="EZ26" s="84"/>
      <c r="FA26" s="230" t="str" cm="1">
        <f t="array" ref="FA26">_xlfn.IFS(EZ26="Pres",8,EZ26="Abs",0,EZ26=0,"",EZ26="Orie",2)</f>
        <v/>
      </c>
      <c r="FB26" s="84"/>
      <c r="FC26" s="230" t="str" cm="1">
        <f t="array" ref="FC26">_xlfn.IFS(FB26="Pres",8,FB26="Abs",0,FB26=0,"",FB26="Orie",2)</f>
        <v/>
      </c>
      <c r="FD26" s="84"/>
      <c r="FE26" s="230" t="str" cm="1">
        <f t="array" ref="FE26">_xlfn.IFS(FD26="Pres",8,FD26="Abs",0,FD26=0,"",FD26="Orie",2)</f>
        <v/>
      </c>
      <c r="FF26" s="84"/>
      <c r="FG26" s="230" t="str" cm="1">
        <f t="array" ref="FG26">_xlfn.IFS(FF26="Pres",8,FF26="Abs",0,FF26=0,"",FF26="Orie",2)</f>
        <v/>
      </c>
      <c r="FH26" s="84"/>
      <c r="FI26" s="230" t="str" cm="1">
        <f t="array" ref="FI26">_xlfn.IFS(FH26="Pres",8,FH26="Abs",0,FH26=0,"",FH26="Orie",2)</f>
        <v/>
      </c>
    </row>
    <row r="27" spans="1:165" ht="18.75" customHeight="1">
      <c r="A27" s="73">
        <v>0</v>
      </c>
      <c r="B27" s="33"/>
      <c r="C27" s="33"/>
      <c r="D27" s="33"/>
      <c r="E27" s="50"/>
      <c r="F27" s="73"/>
      <c r="G27" s="35"/>
      <c r="H27" s="35"/>
      <c r="I27" s="35">
        <f t="shared" si="91"/>
        <v>224</v>
      </c>
      <c r="J27" s="36" t="str">
        <f t="shared" si="92"/>
        <v>Sat</v>
      </c>
      <c r="K27" s="86" t="e">
        <f t="shared" si="93"/>
        <v>#VALUE!</v>
      </c>
      <c r="L27" s="90" t="e">
        <f t="shared" si="94"/>
        <v>#VALUE!</v>
      </c>
      <c r="M27" s="87"/>
      <c r="N27" s="79">
        <f t="shared" si="84"/>
        <v>0</v>
      </c>
      <c r="O27" s="79">
        <f t="shared" si="85"/>
        <v>0</v>
      </c>
      <c r="P27" s="39" t="str">
        <f t="shared" si="90"/>
        <v/>
      </c>
      <c r="Q27" s="38" t="str">
        <f t="shared" si="87"/>
        <v/>
      </c>
      <c r="R27" s="40" t="str">
        <f t="shared" si="88"/>
        <v/>
      </c>
      <c r="S27" s="41" t="str">
        <f t="shared" si="89"/>
        <v/>
      </c>
      <c r="T27" s="45"/>
      <c r="U27" s="123"/>
      <c r="V27" s="123"/>
      <c r="W27" s="44"/>
      <c r="X27" s="71"/>
      <c r="Y27" s="42"/>
      <c r="Z27" s="44"/>
      <c r="AA27" s="45"/>
      <c r="AB27" s="46"/>
      <c r="AC27" s="47" t="str">
        <f t="shared" si="95"/>
        <v/>
      </c>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128"/>
      <c r="CT27" s="84"/>
      <c r="CU27" s="173"/>
      <c r="CV27" s="84"/>
      <c r="CX27" s="84"/>
      <c r="CZ27" s="84"/>
      <c r="DB27" s="84"/>
      <c r="DD27" s="84"/>
      <c r="DE27" s="230" t="str" cm="1">
        <f t="array" ref="DE27">_xlfn.IFS(DD27="Pres",8,DD27="Abs",0,DD27=0,"",DD27="Orie",2)</f>
        <v/>
      </c>
      <c r="DF27" s="84"/>
      <c r="DG27" s="230" t="str" cm="1">
        <f t="array" ref="DG27">_xlfn.IFS(DF27="Pres",8,DF27="Abs",0,DF27=0,"",DF27="Orie",2)</f>
        <v/>
      </c>
      <c r="DH27" s="84"/>
      <c r="DI27" s="226" t="str" cm="1">
        <f t="array" ref="DI27">_xlfn.IFS(DH27="Pres",8,DH27="Abs",0,DH27=0,"",DH27="Orie",2,DH27="Holi",0,DH27="Leav",0)</f>
        <v/>
      </c>
      <c r="DJ27" s="84"/>
      <c r="DK27" s="226" t="str" cm="1">
        <f t="array" ref="DK27">_xlfn.IFS(DJ27="Pres",8,DJ27="Abs",0,DJ27=0,"",DJ27="Orie",2,DJ27="Holi",0,DJ27="Leav",0)</f>
        <v/>
      </c>
      <c r="DL27" s="84"/>
      <c r="DM27" s="226" t="str" cm="1">
        <f t="array" ref="DM27">_xlfn.IFS(DL27="Pres",8,DL27="Abs",0,DL27=0,"",DL27="Orie",2,DL27="Holi",0,DL27="Leav",0)</f>
        <v/>
      </c>
      <c r="DN27" s="84"/>
      <c r="DO27" s="226" t="str" cm="1">
        <f t="array" ref="DO27">_xlfn.IFS(DN27="Pres",8,DN27="Abs",0,DN27=0,"",DN27="Orie",2,DN27="Holi",0,DN27="Leav",0)</f>
        <v/>
      </c>
      <c r="DP27" s="84"/>
      <c r="DQ27" s="226" t="str" cm="1">
        <f t="array" ref="DQ27">_xlfn.IFS(DP27="Pres",8,DP27="Abs",0,DP27=0,"",DP27="Orie",2,DP27="Holi",0,DP27="Leav",0)</f>
        <v/>
      </c>
      <c r="DR27" s="84"/>
      <c r="DS27" s="226" t="str" cm="1">
        <f t="array" ref="DS27">_xlfn.IFS(DR27="Pres",8,DR27="Abs",0,DR27=0,"",DR27="Orie",2,DR27="Holi",0,DR27="Leav",0)</f>
        <v/>
      </c>
      <c r="DT27" s="84"/>
      <c r="DU27" s="230" t="str" cm="1">
        <f t="array" ref="DU27">_xlfn.IFS(DT27="Pres",8,DT27="Abs",0,DT27=0,"",DT27="Orie",2)</f>
        <v/>
      </c>
      <c r="DV27" s="84"/>
      <c r="DW27" s="230" t="str" cm="1">
        <f t="array" ref="DW27">_xlfn.IFS(DV27="Pres",8,DV27="Abs",0,DV27=0,"",DV27="Orie",2)</f>
        <v/>
      </c>
      <c r="DX27" s="84"/>
      <c r="DY27" s="230" t="str" cm="1">
        <f t="array" ref="DY27">_xlfn.IFS(DX27="Pres",8,DX27="Abs",0,DX27=0,"",DX27="Orie",2)</f>
        <v/>
      </c>
      <c r="DZ27" s="84"/>
      <c r="EA27" s="230" t="str" cm="1">
        <f t="array" ref="EA27">_xlfn.IFS(DZ27="Pres",8,DZ27="Abs",0,DZ27=0,"",DZ27="Orie",2)</f>
        <v/>
      </c>
      <c r="EB27" s="84"/>
      <c r="EC27" s="230" t="str" cm="1">
        <f t="array" ref="EC27">_xlfn.IFS(EB27="Pres",8,EB27="Abs",0,EB27=0,"",EB27="Orie",2)</f>
        <v/>
      </c>
      <c r="ED27" s="84"/>
      <c r="EE27" s="230" t="str" cm="1">
        <f t="array" ref="EE27">_xlfn.IFS(ED27="Pres",8,ED27="Abs",0,ED27=0,"",ED27="Orie",2)</f>
        <v/>
      </c>
      <c r="EF27" s="84"/>
      <c r="EG27" s="230" t="str" cm="1">
        <f t="array" ref="EG27">_xlfn.IFS(EF27="Pres",8,EF27="Abs",0,EF27=0,"",EF27="Orie",2)</f>
        <v/>
      </c>
      <c r="EH27" s="84"/>
      <c r="EI27" s="230" t="str" cm="1">
        <f t="array" ref="EI27">_xlfn.IFS(EH27="Pres",8,EH27="Abs",0,EH27=0,"",EH27="Orie",2)</f>
        <v/>
      </c>
      <c r="EJ27" s="84"/>
      <c r="EK27" s="230" t="str" cm="1">
        <f t="array" ref="EK27">_xlfn.IFS(EJ27="Pres",8,EJ27="Abs",0,EJ27=0,"",EJ27="Orie",2)</f>
        <v/>
      </c>
      <c r="EL27" s="84"/>
      <c r="EM27" s="230" t="str" cm="1">
        <f t="array" ref="EM27">_xlfn.IFS(EL27="Pres",8,EL27="Abs",0,EL27=0,"",EL27="Orie",2)</f>
        <v/>
      </c>
      <c r="EN27" s="84"/>
      <c r="EO27" s="230" t="str" cm="1">
        <f t="array" ref="EO27">_xlfn.IFS(EN27="Pres",8,EN27="Abs",0,EN27=0,"",EN27="Orie",2)</f>
        <v/>
      </c>
      <c r="EP27" s="84"/>
      <c r="EQ27" s="230" t="str" cm="1">
        <f t="array" ref="EQ27">_xlfn.IFS(EP27="Pres",8,EP27="Abs",0,EP27=0,"",EP27="Orie",2)</f>
        <v/>
      </c>
      <c r="ER27" s="84"/>
      <c r="ES27" s="230" t="str" cm="1">
        <f t="array" ref="ES27">_xlfn.IFS(ER27="Pres",8,ER27="Abs",0,ER27=0,"",ER27="Orie",2)</f>
        <v/>
      </c>
      <c r="ET27" s="84"/>
      <c r="EU27" s="230" t="str" cm="1">
        <f t="array" ref="EU27">_xlfn.IFS(ET27="Pres",8,ET27="Abs",0,ET27=0,"",ET27="Orie",2)</f>
        <v/>
      </c>
      <c r="EV27" s="84"/>
      <c r="EW27" s="230" t="str" cm="1">
        <f t="array" ref="EW27">_xlfn.IFS(EV27="Pres",8,EV27="Abs",0,EV27=0,"",EV27="Orie",2)</f>
        <v/>
      </c>
      <c r="EX27" s="84"/>
      <c r="EY27" s="230" t="str" cm="1">
        <f t="array" ref="EY27">_xlfn.IFS(EX27="Pres",8,EX27="Abs",0,EX27=0,"",EX27="Orie",2)</f>
        <v/>
      </c>
      <c r="EZ27" s="84"/>
      <c r="FA27" s="230" t="str" cm="1">
        <f t="array" ref="FA27">_xlfn.IFS(EZ27="Pres",8,EZ27="Abs",0,EZ27=0,"",EZ27="Orie",2)</f>
        <v/>
      </c>
      <c r="FB27" s="84"/>
      <c r="FC27" s="230" t="str" cm="1">
        <f t="array" ref="FC27">_xlfn.IFS(FB27="Pres",8,FB27="Abs",0,FB27=0,"",FB27="Orie",2)</f>
        <v/>
      </c>
      <c r="FD27" s="84"/>
      <c r="FE27" s="230" t="str" cm="1">
        <f t="array" ref="FE27">_xlfn.IFS(FD27="Pres",8,FD27="Abs",0,FD27=0,"",FD27="Orie",2)</f>
        <v/>
      </c>
      <c r="FF27" s="84"/>
      <c r="FG27" s="230" t="str" cm="1">
        <f t="array" ref="FG27">_xlfn.IFS(FF27="Pres",8,FF27="Abs",0,FF27=0,"",FF27="Orie",2)</f>
        <v/>
      </c>
      <c r="FH27" s="84"/>
      <c r="FI27" s="230" t="str" cm="1">
        <f t="array" ref="FI27">_xlfn.IFS(FH27="Pres",8,FH27="Abs",0,FH27=0,"",FH27="Orie",2)</f>
        <v/>
      </c>
    </row>
    <row r="28" spans="1:165" ht="18.75" customHeight="1">
      <c r="A28" s="73">
        <v>0</v>
      </c>
      <c r="B28" s="49"/>
      <c r="C28" s="33"/>
      <c r="D28" s="33"/>
      <c r="E28" s="33"/>
      <c r="F28" s="73"/>
      <c r="G28" s="35"/>
      <c r="H28" s="35"/>
      <c r="I28" s="35">
        <f t="shared" si="91"/>
        <v>224</v>
      </c>
      <c r="J28" s="36" t="str">
        <f t="shared" si="92"/>
        <v>Sat</v>
      </c>
      <c r="K28" s="86" t="e">
        <f t="shared" si="93"/>
        <v>#VALUE!</v>
      </c>
      <c r="L28" s="90" t="e">
        <f t="shared" si="94"/>
        <v>#VALUE!</v>
      </c>
      <c r="M28" s="87"/>
      <c r="N28" s="79">
        <f t="shared" si="84"/>
        <v>0</v>
      </c>
      <c r="O28" s="79">
        <f t="shared" si="85"/>
        <v>0</v>
      </c>
      <c r="P28" s="39" t="str">
        <f t="shared" si="90"/>
        <v/>
      </c>
      <c r="Q28" s="38" t="str">
        <f t="shared" si="87"/>
        <v/>
      </c>
      <c r="R28" s="40" t="str">
        <f t="shared" si="88"/>
        <v/>
      </c>
      <c r="S28" s="41" t="str">
        <f t="shared" si="89"/>
        <v/>
      </c>
      <c r="T28" s="45"/>
      <c r="U28" s="123"/>
      <c r="V28" s="123"/>
      <c r="W28" s="44"/>
      <c r="X28" s="71"/>
      <c r="Y28" s="42"/>
      <c r="Z28" s="44"/>
      <c r="AA28" s="45"/>
      <c r="AB28" s="46"/>
      <c r="AC28" s="47" t="str">
        <f t="shared" si="95"/>
        <v/>
      </c>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128"/>
      <c r="CT28" s="84"/>
      <c r="CU28" s="173"/>
      <c r="CV28" s="84"/>
      <c r="CX28" s="84"/>
      <c r="CZ28" s="84"/>
      <c r="DB28" s="84"/>
      <c r="DD28" s="84"/>
      <c r="DE28" s="230" t="str" cm="1">
        <f t="array" ref="DE28">_xlfn.IFS(DD28="Pres",8,DD28="Abs",0,DD28=0,"",DD28="Orie",2)</f>
        <v/>
      </c>
      <c r="DF28" s="84"/>
      <c r="DG28" s="230" t="str" cm="1">
        <f t="array" ref="DG28">_xlfn.IFS(DF28="Pres",8,DF28="Abs",0,DF28=0,"",DF28="Orie",2)</f>
        <v/>
      </c>
      <c r="DH28" s="84"/>
      <c r="DI28" s="226" t="str" cm="1">
        <f t="array" ref="DI28">_xlfn.IFS(DH28="Pres",8,DH28="Abs",0,DH28=0,"",DH28="Orie",2,DH28="Holi",0,DH28="Leav",0)</f>
        <v/>
      </c>
      <c r="DJ28" s="84"/>
      <c r="DK28" s="230" t="str" cm="1">
        <f t="array" ref="DK28">_xlfn.IFS(DJ28="Pres",8,DJ28="Abs",0,DJ28=0,"",DJ28="Orie",2)</f>
        <v/>
      </c>
      <c r="DL28" s="84"/>
      <c r="DM28" s="226" t="str" cm="1">
        <f t="array" ref="DM28">_xlfn.IFS(DL28="Pres",8,DL28="Abs",0,DL28=0,"",DL28="Orie",2,DL28="Holi",0,DL28="Leav",0)</f>
        <v/>
      </c>
      <c r="DN28" s="84"/>
      <c r="DO28" s="226" t="str" cm="1">
        <f t="array" ref="DO28">_xlfn.IFS(DN28="Pres",8,DN28="Abs",0,DN28=0,"",DN28="Orie",2,DN28="Holi",0,DN28="Leav",0)</f>
        <v/>
      </c>
      <c r="DP28" s="84"/>
      <c r="DQ28" s="226" t="str" cm="1">
        <f t="array" ref="DQ28">_xlfn.IFS(DP28="Pres",8,DP28="Abs",0,DP28=0,"",DP28="Orie",2,DP28="Holi",0,DP28="Leav",0)</f>
        <v/>
      </c>
      <c r="DR28" s="84"/>
      <c r="DS28" s="226" t="str" cm="1">
        <f t="array" ref="DS28">_xlfn.IFS(DR28="Pres",8,DR28="Abs",0,DR28=0,"",DR28="Orie",2,DR28="Holi",0,DR28="Leav",0)</f>
        <v/>
      </c>
      <c r="DT28" s="84"/>
      <c r="DU28" s="230" t="str" cm="1">
        <f t="array" ref="DU28">_xlfn.IFS(DT28="Pres",8,DT28="Abs",0,DT28=0,"",DT28="Orie",2)</f>
        <v/>
      </c>
      <c r="DV28" s="84"/>
      <c r="DW28" s="230" t="str" cm="1">
        <f t="array" ref="DW28">_xlfn.IFS(DV28="Pres",8,DV28="Abs",0,DV28=0,"",DV28="Orie",2)</f>
        <v/>
      </c>
      <c r="DX28" s="84"/>
      <c r="DY28" s="230" t="str" cm="1">
        <f t="array" ref="DY28">_xlfn.IFS(DX28="Pres",8,DX28="Abs",0,DX28=0,"",DX28="Orie",2)</f>
        <v/>
      </c>
      <c r="DZ28" s="84"/>
      <c r="EA28" s="230" t="str" cm="1">
        <f t="array" ref="EA28">_xlfn.IFS(DZ28="Pres",8,DZ28="Abs",0,DZ28=0,"",DZ28="Orie",2)</f>
        <v/>
      </c>
      <c r="EB28" s="84"/>
      <c r="EC28" s="230" t="str" cm="1">
        <f t="array" ref="EC28">_xlfn.IFS(EB28="Pres",8,EB28="Abs",0,EB28=0,"",EB28="Orie",2)</f>
        <v/>
      </c>
      <c r="ED28" s="84"/>
      <c r="EE28" s="230" t="str" cm="1">
        <f t="array" ref="EE28">_xlfn.IFS(ED28="Pres",8,ED28="Abs",0,ED28=0,"",ED28="Orie",2)</f>
        <v/>
      </c>
      <c r="EF28" s="84"/>
      <c r="EG28" s="230" t="str" cm="1">
        <f t="array" ref="EG28">_xlfn.IFS(EF28="Pres",8,EF28="Abs",0,EF28=0,"",EF28="Orie",2)</f>
        <v/>
      </c>
      <c r="EH28" s="84"/>
      <c r="EI28" s="230" t="str" cm="1">
        <f t="array" ref="EI28">_xlfn.IFS(EH28="Pres",8,EH28="Abs",0,EH28=0,"",EH28="Orie",2)</f>
        <v/>
      </c>
      <c r="EJ28" s="84"/>
      <c r="EK28" s="230" t="str" cm="1">
        <f t="array" ref="EK28">_xlfn.IFS(EJ28="Pres",8,EJ28="Abs",0,EJ28=0,"",EJ28="Orie",2)</f>
        <v/>
      </c>
      <c r="EL28" s="84"/>
      <c r="EM28" s="230" t="str" cm="1">
        <f t="array" ref="EM28">_xlfn.IFS(EL28="Pres",8,EL28="Abs",0,EL28=0,"",EL28="Orie",2)</f>
        <v/>
      </c>
      <c r="EN28" s="84"/>
      <c r="EO28" s="230" t="str" cm="1">
        <f t="array" ref="EO28">_xlfn.IFS(EN28="Pres",8,EN28="Abs",0,EN28=0,"",EN28="Orie",2)</f>
        <v/>
      </c>
      <c r="EP28" s="84"/>
      <c r="EQ28" s="230" t="str" cm="1">
        <f t="array" ref="EQ28">_xlfn.IFS(EP28="Pres",8,EP28="Abs",0,EP28=0,"",EP28="Orie",2)</f>
        <v/>
      </c>
      <c r="ER28" s="84"/>
      <c r="ES28" s="230" t="str" cm="1">
        <f t="array" ref="ES28">_xlfn.IFS(ER28="Pres",8,ER28="Abs",0,ER28=0,"",ER28="Orie",2)</f>
        <v/>
      </c>
      <c r="ET28" s="84"/>
      <c r="EU28" s="230" t="str" cm="1">
        <f t="array" ref="EU28">_xlfn.IFS(ET28="Pres",8,ET28="Abs",0,ET28=0,"",ET28="Orie",2)</f>
        <v/>
      </c>
      <c r="EV28" s="84"/>
      <c r="EW28" s="230" t="str" cm="1">
        <f t="array" ref="EW28">_xlfn.IFS(EV28="Pres",8,EV28="Abs",0,EV28=0,"",EV28="Orie",2)</f>
        <v/>
      </c>
      <c r="EX28" s="84"/>
      <c r="EY28" s="230" t="str" cm="1">
        <f t="array" ref="EY28">_xlfn.IFS(EX28="Pres",8,EX28="Abs",0,EX28=0,"",EX28="Orie",2)</f>
        <v/>
      </c>
      <c r="EZ28" s="84"/>
      <c r="FA28" s="230" t="str" cm="1">
        <f t="array" ref="FA28">_xlfn.IFS(EZ28="Pres",8,EZ28="Abs",0,EZ28=0,"",EZ28="Orie",2)</f>
        <v/>
      </c>
      <c r="FB28" s="84"/>
      <c r="FC28" s="230" t="str" cm="1">
        <f t="array" ref="FC28">_xlfn.IFS(FB28="Pres",8,FB28="Abs",0,FB28=0,"",FB28="Orie",2)</f>
        <v/>
      </c>
      <c r="FD28" s="84"/>
      <c r="FE28" s="230" t="str" cm="1">
        <f t="array" ref="FE28">_xlfn.IFS(FD28="Pres",8,FD28="Abs",0,FD28=0,"",FD28="Orie",2)</f>
        <v/>
      </c>
      <c r="FF28" s="84"/>
      <c r="FG28" s="230" t="str" cm="1">
        <f t="array" ref="FG28">_xlfn.IFS(FF28="Pres",8,FF28="Abs",0,FF28=0,"",FF28="Orie",2)</f>
        <v/>
      </c>
      <c r="FH28" s="84"/>
      <c r="FI28" s="230" t="str" cm="1">
        <f t="array" ref="FI28">_xlfn.IFS(FH28="Pres",8,FH28="Abs",0,FH28=0,"",FH28="Orie",2)</f>
        <v/>
      </c>
    </row>
    <row r="29" spans="1:165" ht="18.75" customHeight="1">
      <c r="A29" s="73">
        <v>0</v>
      </c>
      <c r="B29" s="33"/>
      <c r="C29" s="33"/>
      <c r="D29" s="33"/>
      <c r="E29" s="33"/>
      <c r="F29" s="73"/>
      <c r="G29" s="35"/>
      <c r="H29" s="35"/>
      <c r="I29" s="35">
        <f t="shared" si="91"/>
        <v>224</v>
      </c>
      <c r="J29" s="36" t="str">
        <f t="shared" si="92"/>
        <v>Sat</v>
      </c>
      <c r="K29" s="86" t="e">
        <f t="shared" si="93"/>
        <v>#VALUE!</v>
      </c>
      <c r="L29" s="91" t="e">
        <f t="shared" si="94"/>
        <v>#VALUE!</v>
      </c>
      <c r="M29" s="87"/>
      <c r="N29" s="79">
        <f t="shared" si="84"/>
        <v>0</v>
      </c>
      <c r="O29" s="79">
        <f t="shared" si="85"/>
        <v>0</v>
      </c>
      <c r="P29" s="39" t="str">
        <f t="shared" si="90"/>
        <v/>
      </c>
      <c r="Q29" s="38" t="str">
        <f t="shared" si="87"/>
        <v/>
      </c>
      <c r="R29" s="40" t="str">
        <f t="shared" si="88"/>
        <v/>
      </c>
      <c r="S29" s="41" t="str">
        <f t="shared" si="89"/>
        <v/>
      </c>
      <c r="T29" s="45"/>
      <c r="U29" s="123"/>
      <c r="V29" s="123"/>
      <c r="W29" s="44"/>
      <c r="X29" s="71"/>
      <c r="Y29" s="42"/>
      <c r="Z29" s="44"/>
      <c r="AA29" s="45"/>
      <c r="AB29" s="46"/>
      <c r="AC29" s="47" t="str">
        <f t="shared" si="95"/>
        <v/>
      </c>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128"/>
      <c r="CT29" s="84"/>
      <c r="CU29" s="173"/>
      <c r="CV29" s="84"/>
      <c r="CX29" s="84"/>
      <c r="CZ29" s="84"/>
      <c r="DB29" s="84"/>
      <c r="DD29" s="84"/>
      <c r="DE29" s="230" t="str" cm="1">
        <f t="array" ref="DE29">_xlfn.IFS(DD29="Pres",8,DD29="Abs",0,DD29=0,"",DD29="Orie",2)</f>
        <v/>
      </c>
      <c r="DF29" s="84"/>
      <c r="DG29" s="230" t="str" cm="1">
        <f t="array" ref="DG29">_xlfn.IFS(DF29="Pres",8,DF29="Abs",0,DF29=0,"",DF29="Orie",2)</f>
        <v/>
      </c>
      <c r="DH29" s="84"/>
      <c r="DI29" s="226" t="str" cm="1">
        <f t="array" ref="DI29">_xlfn.IFS(DH29="Pres",8,DH29="Abs",0,DH29=0,"",DH29="Orie",2,DH29="Holi",0,DH29="Leav",0)</f>
        <v/>
      </c>
      <c r="DJ29" s="84"/>
      <c r="DK29" s="230" t="str" cm="1">
        <f t="array" ref="DK29">_xlfn.IFS(DJ29="Pres",8,DJ29="Abs",0,DJ29=0,"",DJ29="Orie",2)</f>
        <v/>
      </c>
      <c r="DL29" s="84"/>
      <c r="DM29" s="226" t="str" cm="1">
        <f t="array" ref="DM29">_xlfn.IFS(DL29="Pres",8,DL29="Abs",0,DL29=0,"",DL29="Orie",2,DL29="Holi",0,DL29="Leav",0)</f>
        <v/>
      </c>
      <c r="DN29" s="84"/>
      <c r="DO29" s="226" t="str" cm="1">
        <f t="array" ref="DO29">_xlfn.IFS(DN29="Pres",8,DN29="Abs",0,DN29=0,"",DN29="Orie",2,DN29="Holi",0,DN29="Leav",0)</f>
        <v/>
      </c>
      <c r="DP29" s="84"/>
      <c r="DQ29" s="226" t="str" cm="1">
        <f t="array" ref="DQ29">_xlfn.IFS(DP29="Pres",8,DP29="Abs",0,DP29=0,"",DP29="Orie",2,DP29="Holi",0,DP29="Leav",0)</f>
        <v/>
      </c>
      <c r="DR29" s="84"/>
      <c r="DS29" s="226" t="str" cm="1">
        <f t="array" ref="DS29">_xlfn.IFS(DR29="Pres",8,DR29="Abs",0,DR29=0,"",DR29="Orie",2,DR29="Holi",0,DR29="Leav",0)</f>
        <v/>
      </c>
      <c r="DT29" s="84"/>
      <c r="DU29" s="230" t="str" cm="1">
        <f t="array" ref="DU29">_xlfn.IFS(DT29="Pres",8,DT29="Abs",0,DT29=0,"",DT29="Orie",2)</f>
        <v/>
      </c>
      <c r="DV29" s="84"/>
      <c r="DW29" s="230" t="str" cm="1">
        <f t="array" ref="DW29">_xlfn.IFS(DV29="Pres",8,DV29="Abs",0,DV29=0,"",DV29="Orie",2)</f>
        <v/>
      </c>
      <c r="DX29" s="84"/>
      <c r="DY29" s="230" t="str" cm="1">
        <f t="array" ref="DY29">_xlfn.IFS(DX29="Pres",8,DX29="Abs",0,DX29=0,"",DX29="Orie",2)</f>
        <v/>
      </c>
      <c r="DZ29" s="84"/>
      <c r="EA29" s="230" t="str" cm="1">
        <f t="array" ref="EA29">_xlfn.IFS(DZ29="Pres",8,DZ29="Abs",0,DZ29=0,"",DZ29="Orie",2)</f>
        <v/>
      </c>
      <c r="EB29" s="84"/>
      <c r="EC29" s="230" t="str" cm="1">
        <f t="array" ref="EC29">_xlfn.IFS(EB29="Pres",8,EB29="Abs",0,EB29=0,"",EB29="Orie",2)</f>
        <v/>
      </c>
      <c r="ED29" s="84"/>
      <c r="EE29" s="230" t="str" cm="1">
        <f t="array" ref="EE29">_xlfn.IFS(ED29="Pres",8,ED29="Abs",0,ED29=0,"",ED29="Orie",2)</f>
        <v/>
      </c>
      <c r="EF29" s="84"/>
      <c r="EG29" s="230" t="str" cm="1">
        <f t="array" ref="EG29">_xlfn.IFS(EF29="Pres",8,EF29="Abs",0,EF29=0,"",EF29="Orie",2)</f>
        <v/>
      </c>
      <c r="EH29" s="84"/>
      <c r="EI29" s="230" t="str" cm="1">
        <f t="array" ref="EI29">_xlfn.IFS(EH29="Pres",8,EH29="Abs",0,EH29=0,"",EH29="Orie",2)</f>
        <v/>
      </c>
      <c r="EJ29" s="84"/>
      <c r="EK29" s="230" t="str" cm="1">
        <f t="array" ref="EK29">_xlfn.IFS(EJ29="Pres",8,EJ29="Abs",0,EJ29=0,"",EJ29="Orie",2)</f>
        <v/>
      </c>
      <c r="EL29" s="84"/>
      <c r="EM29" s="230" t="str" cm="1">
        <f t="array" ref="EM29">_xlfn.IFS(EL29="Pres",8,EL29="Abs",0,EL29=0,"",EL29="Orie",2)</f>
        <v/>
      </c>
      <c r="EN29" s="84"/>
      <c r="EO29" s="230" t="str" cm="1">
        <f t="array" ref="EO29">_xlfn.IFS(EN29="Pres",8,EN29="Abs",0,EN29=0,"",EN29="Orie",2)</f>
        <v/>
      </c>
      <c r="EP29" s="84"/>
      <c r="EQ29" s="230" t="str" cm="1">
        <f t="array" ref="EQ29">_xlfn.IFS(EP29="Pres",8,EP29="Abs",0,EP29=0,"",EP29="Orie",2)</f>
        <v/>
      </c>
      <c r="ER29" s="84"/>
      <c r="ES29" s="230" t="str" cm="1">
        <f t="array" ref="ES29">_xlfn.IFS(ER29="Pres",8,ER29="Abs",0,ER29=0,"",ER29="Orie",2)</f>
        <v/>
      </c>
      <c r="ET29" s="84"/>
      <c r="EU29" s="230" t="str" cm="1">
        <f t="array" ref="EU29">_xlfn.IFS(ET29="Pres",8,ET29="Abs",0,ET29=0,"",ET29="Orie",2)</f>
        <v/>
      </c>
      <c r="EV29" s="84"/>
      <c r="EW29" s="230" t="str" cm="1">
        <f t="array" ref="EW29">_xlfn.IFS(EV29="Pres",8,EV29="Abs",0,EV29=0,"",EV29="Orie",2)</f>
        <v/>
      </c>
      <c r="EX29" s="84"/>
      <c r="EY29" s="230" t="str" cm="1">
        <f t="array" ref="EY29">_xlfn.IFS(EX29="Pres",8,EX29="Abs",0,EX29=0,"",EX29="Orie",2)</f>
        <v/>
      </c>
      <c r="EZ29" s="84"/>
      <c r="FA29" s="230" t="str" cm="1">
        <f t="array" ref="FA29">_xlfn.IFS(EZ29="Pres",8,EZ29="Abs",0,EZ29=0,"",EZ29="Orie",2)</f>
        <v/>
      </c>
      <c r="FB29" s="84"/>
      <c r="FC29" s="230" t="str" cm="1">
        <f t="array" ref="FC29">_xlfn.IFS(FB29="Pres",8,FB29="Abs",0,FB29=0,"",FB29="Orie",2)</f>
        <v/>
      </c>
      <c r="FD29" s="84"/>
      <c r="FE29" s="230" t="str" cm="1">
        <f t="array" ref="FE29">_xlfn.IFS(FD29="Pres",8,FD29="Abs",0,FD29=0,"",FD29="Orie",2)</f>
        <v/>
      </c>
      <c r="FF29" s="84"/>
      <c r="FG29" s="230" t="str" cm="1">
        <f t="array" ref="FG29">_xlfn.IFS(FF29="Pres",8,FF29="Abs",0,FF29=0,"",FF29="Orie",2)</f>
        <v/>
      </c>
      <c r="FH29" s="84"/>
      <c r="FI29" s="230" t="str" cm="1">
        <f t="array" ref="FI29">_xlfn.IFS(FH29="Pres",8,FH29="Abs",0,FH29=0,"",FH29="Orie",2)</f>
        <v/>
      </c>
    </row>
    <row r="30" spans="1:165" ht="18.75" customHeight="1">
      <c r="A30" s="73">
        <v>0</v>
      </c>
      <c r="B30" s="33"/>
      <c r="C30" s="33"/>
      <c r="D30" s="33"/>
      <c r="E30" s="33"/>
      <c r="F30" s="73"/>
      <c r="G30" s="35"/>
      <c r="H30" s="35"/>
      <c r="I30" s="35">
        <f t="shared" si="91"/>
        <v>224</v>
      </c>
      <c r="J30" s="36" t="str">
        <f t="shared" si="92"/>
        <v>Sat</v>
      </c>
      <c r="K30" s="86" t="e">
        <f t="shared" si="93"/>
        <v>#VALUE!</v>
      </c>
      <c r="L30" s="91" t="e">
        <f t="shared" si="94"/>
        <v>#VALUE!</v>
      </c>
      <c r="M30" s="87"/>
      <c r="N30" s="79">
        <f t="shared" si="84"/>
        <v>0</v>
      </c>
      <c r="O30" s="79">
        <f t="shared" si="85"/>
        <v>0</v>
      </c>
      <c r="P30" s="39" t="str">
        <f t="shared" si="90"/>
        <v/>
      </c>
      <c r="Q30" s="38" t="str">
        <f t="shared" si="87"/>
        <v/>
      </c>
      <c r="R30" s="40" t="str">
        <f t="shared" si="88"/>
        <v/>
      </c>
      <c r="S30" s="41" t="str">
        <f t="shared" si="89"/>
        <v/>
      </c>
      <c r="T30" s="45"/>
      <c r="U30" s="123"/>
      <c r="V30" s="123"/>
      <c r="W30" s="44"/>
      <c r="X30" s="71"/>
      <c r="Y30" s="42"/>
      <c r="Z30" s="44"/>
      <c r="AA30" s="45"/>
      <c r="AB30" s="46"/>
      <c r="AC30" s="47" t="str">
        <f t="shared" si="95"/>
        <v/>
      </c>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128"/>
      <c r="CT30" s="84"/>
      <c r="CU30" s="173"/>
      <c r="CV30" s="84"/>
      <c r="CX30" s="84"/>
      <c r="CZ30" s="84"/>
      <c r="DB30" s="84"/>
      <c r="DD30" s="84"/>
      <c r="DE30" s="230" t="str" cm="1">
        <f t="array" ref="DE30">_xlfn.IFS(DD30="Pres",8,DD30="Abs",0,DD30=0,"",DD30="Orie",2)</f>
        <v/>
      </c>
      <c r="DF30" s="84"/>
      <c r="DG30" s="230" t="str" cm="1">
        <f t="array" ref="DG30">_xlfn.IFS(DF30="Pres",8,DF30="Abs",0,DF30=0,"",DF30="Orie",2)</f>
        <v/>
      </c>
      <c r="DH30" s="84"/>
      <c r="DI30" s="226" t="str" cm="1">
        <f t="array" ref="DI30">_xlfn.IFS(DH30="Pres",8,DH30="Abs",0,DH30=0,"",DH30="Orie",2,DH30="Holi",0,DH30="Leav",0)</f>
        <v/>
      </c>
      <c r="DJ30" s="84"/>
      <c r="DK30" s="230" t="str" cm="1">
        <f t="array" ref="DK30">_xlfn.IFS(DJ30="Pres",8,DJ30="Abs",0,DJ30=0,"",DJ30="Orie",2)</f>
        <v/>
      </c>
      <c r="DL30" s="84"/>
      <c r="DM30" s="226" t="str" cm="1">
        <f t="array" ref="DM30">_xlfn.IFS(DL30="Pres",8,DL30="Abs",0,DL30=0,"",DL30="Orie",2,DL30="Holi",0,DL30="Leav",0)</f>
        <v/>
      </c>
      <c r="DN30" s="84"/>
      <c r="DO30" s="226" t="str" cm="1">
        <f t="array" ref="DO30">_xlfn.IFS(DN30="Pres",8,DN30="Abs",0,DN30=0,"",DN30="Orie",2,DN30="Holi",0,DN30="Leav",0)</f>
        <v/>
      </c>
      <c r="DP30" s="84"/>
      <c r="DQ30" s="230" t="str" cm="1">
        <f t="array" ref="DQ30">_xlfn.IFS(DP30="Pres",8,DP30="Abs",0,DP30=0,"",DP30="Orie",2)</f>
        <v/>
      </c>
      <c r="DR30" s="84"/>
      <c r="DS30" s="226" t="str" cm="1">
        <f t="array" ref="DS30">_xlfn.IFS(DR30="Pres",8,DR30="Abs",0,DR30=0,"",DR30="Orie",2,DR30="Holi",0,DR30="Leav",0)</f>
        <v/>
      </c>
      <c r="DT30" s="84"/>
      <c r="DU30" s="230" t="str" cm="1">
        <f t="array" ref="DU30">_xlfn.IFS(DT30="Pres",8,DT30="Abs",0,DT30=0,"",DT30="Orie",2)</f>
        <v/>
      </c>
      <c r="DV30" s="84"/>
      <c r="DW30" s="230" t="str" cm="1">
        <f t="array" ref="DW30">_xlfn.IFS(DV30="Pres",8,DV30="Abs",0,DV30=0,"",DV30="Orie",2)</f>
        <v/>
      </c>
      <c r="DX30" s="84"/>
      <c r="DY30" s="230" t="str" cm="1">
        <f t="array" ref="DY30">_xlfn.IFS(DX30="Pres",8,DX30="Abs",0,DX30=0,"",DX30="Orie",2)</f>
        <v/>
      </c>
      <c r="DZ30" s="84"/>
      <c r="EA30" s="230" t="str" cm="1">
        <f t="array" ref="EA30">_xlfn.IFS(DZ30="Pres",8,DZ30="Abs",0,DZ30=0,"",DZ30="Orie",2)</f>
        <v/>
      </c>
      <c r="EB30" s="84"/>
      <c r="EC30" s="230" t="str" cm="1">
        <f t="array" ref="EC30">_xlfn.IFS(EB30="Pres",8,EB30="Abs",0,EB30=0,"",EB30="Orie",2)</f>
        <v/>
      </c>
      <c r="ED30" s="84"/>
      <c r="EE30" s="230" t="str" cm="1">
        <f t="array" ref="EE30">_xlfn.IFS(ED30="Pres",8,ED30="Abs",0,ED30=0,"",ED30="Orie",2)</f>
        <v/>
      </c>
      <c r="EF30" s="84"/>
      <c r="EG30" s="230" t="str" cm="1">
        <f t="array" ref="EG30">_xlfn.IFS(EF30="Pres",8,EF30="Abs",0,EF30=0,"",EF30="Orie",2)</f>
        <v/>
      </c>
      <c r="EH30" s="84"/>
      <c r="EI30" s="230" t="str" cm="1">
        <f t="array" ref="EI30">_xlfn.IFS(EH30="Pres",8,EH30="Abs",0,EH30=0,"",EH30="Orie",2)</f>
        <v/>
      </c>
      <c r="EJ30" s="84"/>
      <c r="EK30" s="230" t="str" cm="1">
        <f t="array" ref="EK30">_xlfn.IFS(EJ30="Pres",8,EJ30="Abs",0,EJ30=0,"",EJ30="Orie",2)</f>
        <v/>
      </c>
      <c r="EL30" s="84"/>
      <c r="EM30" s="230" t="str" cm="1">
        <f t="array" ref="EM30">_xlfn.IFS(EL30="Pres",8,EL30="Abs",0,EL30=0,"",EL30="Orie",2)</f>
        <v/>
      </c>
      <c r="EN30" s="84"/>
      <c r="EO30" s="230" t="str" cm="1">
        <f t="array" ref="EO30">_xlfn.IFS(EN30="Pres",8,EN30="Abs",0,EN30=0,"",EN30="Orie",2)</f>
        <v/>
      </c>
      <c r="EP30" s="84"/>
      <c r="EQ30" s="230" t="str" cm="1">
        <f t="array" ref="EQ30">_xlfn.IFS(EP30="Pres",8,EP30="Abs",0,EP30=0,"",EP30="Orie",2)</f>
        <v/>
      </c>
      <c r="ER30" s="84"/>
      <c r="ES30" s="230" t="str" cm="1">
        <f t="array" ref="ES30">_xlfn.IFS(ER30="Pres",8,ER30="Abs",0,ER30=0,"",ER30="Orie",2)</f>
        <v/>
      </c>
      <c r="ET30" s="84"/>
      <c r="EU30" s="230" t="str" cm="1">
        <f t="array" ref="EU30">_xlfn.IFS(ET30="Pres",8,ET30="Abs",0,ET30=0,"",ET30="Orie",2)</f>
        <v/>
      </c>
      <c r="EV30" s="84"/>
      <c r="EW30" s="230" t="str" cm="1">
        <f t="array" ref="EW30">_xlfn.IFS(EV30="Pres",8,EV30="Abs",0,EV30=0,"",EV30="Orie",2)</f>
        <v/>
      </c>
      <c r="EX30" s="84"/>
      <c r="EY30" s="230" t="str" cm="1">
        <f t="array" ref="EY30">_xlfn.IFS(EX30="Pres",8,EX30="Abs",0,EX30=0,"",EX30="Orie",2)</f>
        <v/>
      </c>
      <c r="EZ30" s="84"/>
      <c r="FA30" s="230" t="str" cm="1">
        <f t="array" ref="FA30">_xlfn.IFS(EZ30="Pres",8,EZ30="Abs",0,EZ30=0,"",EZ30="Orie",2)</f>
        <v/>
      </c>
      <c r="FB30" s="84"/>
      <c r="FC30" s="230" t="str" cm="1">
        <f t="array" ref="FC30">_xlfn.IFS(FB30="Pres",8,FB30="Abs",0,FB30=0,"",FB30="Orie",2)</f>
        <v/>
      </c>
      <c r="FD30" s="84"/>
      <c r="FE30" s="230" t="str" cm="1">
        <f t="array" ref="FE30">_xlfn.IFS(FD30="Pres",8,FD30="Abs",0,FD30=0,"",FD30="Orie",2)</f>
        <v/>
      </c>
      <c r="FF30" s="84"/>
      <c r="FG30" s="230" t="str" cm="1">
        <f t="array" ref="FG30">_xlfn.IFS(FF30="Pres",8,FF30="Abs",0,FF30=0,"",FF30="Orie",2)</f>
        <v/>
      </c>
      <c r="FH30" s="84"/>
      <c r="FI30" s="230" t="str" cm="1">
        <f t="array" ref="FI30">_xlfn.IFS(FH30="Pres",8,FH30="Abs",0,FH30=0,"",FH30="Orie",2)</f>
        <v/>
      </c>
    </row>
    <row r="31" spans="1:165" ht="18.75" customHeight="1">
      <c r="A31" s="73">
        <v>0</v>
      </c>
      <c r="B31" s="33"/>
      <c r="C31" s="33"/>
      <c r="D31" s="33"/>
      <c r="E31" s="33"/>
      <c r="F31" s="73"/>
      <c r="G31" s="35"/>
      <c r="H31" s="35"/>
      <c r="I31" s="35">
        <f t="shared" si="91"/>
        <v>224</v>
      </c>
      <c r="J31" s="36" t="str">
        <f t="shared" si="92"/>
        <v>Sat</v>
      </c>
      <c r="K31" s="86" t="e">
        <f t="shared" si="93"/>
        <v>#VALUE!</v>
      </c>
      <c r="L31" s="91" t="e">
        <f t="shared" si="94"/>
        <v>#VALUE!</v>
      </c>
      <c r="M31" s="87"/>
      <c r="N31" s="79">
        <f t="shared" si="84"/>
        <v>0</v>
      </c>
      <c r="O31" s="79">
        <f t="shared" si="85"/>
        <v>0</v>
      </c>
      <c r="P31" s="39" t="str">
        <f t="shared" si="90"/>
        <v/>
      </c>
      <c r="Q31" s="38" t="str">
        <f t="shared" si="87"/>
        <v/>
      </c>
      <c r="R31" s="40" t="str">
        <f t="shared" si="88"/>
        <v/>
      </c>
      <c r="S31" s="41" t="str">
        <f t="shared" si="89"/>
        <v/>
      </c>
      <c r="T31" s="45"/>
      <c r="U31" s="123"/>
      <c r="V31" s="123"/>
      <c r="W31" s="44"/>
      <c r="X31" s="71"/>
      <c r="Y31" s="42"/>
      <c r="Z31" s="44"/>
      <c r="AA31" s="45"/>
      <c r="AB31" s="46"/>
      <c r="AC31" s="47" t="str">
        <f t="shared" si="95"/>
        <v/>
      </c>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128"/>
      <c r="CT31" s="84"/>
      <c r="CU31" s="173"/>
      <c r="CV31" s="84"/>
      <c r="CX31" s="84"/>
      <c r="CZ31" s="84"/>
      <c r="DB31" s="84"/>
      <c r="DD31" s="84"/>
      <c r="DE31" s="230" t="str" cm="1">
        <f t="array" ref="DE31">_xlfn.IFS(DD31="Pres",8,DD31="Abs",0,DD31=0,"",DD31="Orie",2)</f>
        <v/>
      </c>
      <c r="DF31" s="84"/>
      <c r="DG31" s="230" t="str" cm="1">
        <f t="array" ref="DG31">_xlfn.IFS(DF31="Pres",8,DF31="Abs",0,DF31=0,"",DF31="Orie",2)</f>
        <v/>
      </c>
      <c r="DH31" s="84"/>
      <c r="DI31" s="226" t="str" cm="1">
        <f t="array" ref="DI31">_xlfn.IFS(DH31="Pres",8,DH31="Abs",0,DH31=0,"",DH31="Orie",2,DH31="Holi",0,DH31="Leav",0)</f>
        <v/>
      </c>
      <c r="DJ31" s="84"/>
      <c r="DK31" s="230" t="str" cm="1">
        <f t="array" ref="DK31">_xlfn.IFS(DJ31="Pres",8,DJ31="Abs",0,DJ31=0,"",DJ31="Orie",2)</f>
        <v/>
      </c>
      <c r="DL31" s="84"/>
      <c r="DM31" s="226" t="str" cm="1">
        <f t="array" ref="DM31">_xlfn.IFS(DL31="Pres",8,DL31="Abs",0,DL31=0,"",DL31="Orie",2,DL31="Holi",0,DL31="Leav",0)</f>
        <v/>
      </c>
      <c r="DN31" s="84"/>
      <c r="DO31" s="226" t="str" cm="1">
        <f t="array" ref="DO31">_xlfn.IFS(DN31="Pres",8,DN31="Abs",0,DN31=0,"",DN31="Orie",2,DN31="Holi",0,DN31="Leav",0)</f>
        <v/>
      </c>
      <c r="DP31" s="84"/>
      <c r="DQ31" s="230" t="str" cm="1">
        <f t="array" ref="DQ31">_xlfn.IFS(DP31="Pres",8,DP31="Abs",0,DP31=0,"",DP31="Orie",2)</f>
        <v/>
      </c>
      <c r="DR31" s="84"/>
      <c r="DS31" s="226" t="str" cm="1">
        <f t="array" ref="DS31">_xlfn.IFS(DR31="Pres",8,DR31="Abs",0,DR31=0,"",DR31="Orie",2,DR31="Holi",0,DR31="Leav",0)</f>
        <v/>
      </c>
      <c r="DT31" s="84"/>
      <c r="DU31" s="230" t="str" cm="1">
        <f t="array" ref="DU31">_xlfn.IFS(DT31="Pres",8,DT31="Abs",0,DT31=0,"",DT31="Orie",2)</f>
        <v/>
      </c>
      <c r="DV31" s="84"/>
      <c r="DW31" s="230" t="str" cm="1">
        <f t="array" ref="DW31">_xlfn.IFS(DV31="Pres",8,DV31="Abs",0,DV31=0,"",DV31="Orie",2)</f>
        <v/>
      </c>
      <c r="DX31" s="84"/>
      <c r="DY31" s="230" t="str" cm="1">
        <f t="array" ref="DY31">_xlfn.IFS(DX31="Pres",8,DX31="Abs",0,DX31=0,"",DX31="Orie",2)</f>
        <v/>
      </c>
      <c r="DZ31" s="84"/>
      <c r="EA31" s="230" t="str" cm="1">
        <f t="array" ref="EA31">_xlfn.IFS(DZ31="Pres",8,DZ31="Abs",0,DZ31=0,"",DZ31="Orie",2)</f>
        <v/>
      </c>
      <c r="EB31" s="84"/>
      <c r="EC31" s="230" t="str" cm="1">
        <f t="array" ref="EC31">_xlfn.IFS(EB31="Pres",8,EB31="Abs",0,EB31=0,"",EB31="Orie",2)</f>
        <v/>
      </c>
      <c r="ED31" s="84"/>
      <c r="EE31" s="230" t="str" cm="1">
        <f t="array" ref="EE31">_xlfn.IFS(ED31="Pres",8,ED31="Abs",0,ED31=0,"",ED31="Orie",2)</f>
        <v/>
      </c>
      <c r="EF31" s="84"/>
      <c r="EG31" s="230" t="str" cm="1">
        <f t="array" ref="EG31">_xlfn.IFS(EF31="Pres",8,EF31="Abs",0,EF31=0,"",EF31="Orie",2)</f>
        <v/>
      </c>
      <c r="EH31" s="84"/>
      <c r="EI31" s="230" t="str" cm="1">
        <f t="array" ref="EI31">_xlfn.IFS(EH31="Pres",8,EH31="Abs",0,EH31=0,"",EH31="Orie",2)</f>
        <v/>
      </c>
      <c r="EJ31" s="84"/>
      <c r="EK31" s="230" t="str" cm="1">
        <f t="array" ref="EK31">_xlfn.IFS(EJ31="Pres",8,EJ31="Abs",0,EJ31=0,"",EJ31="Orie",2)</f>
        <v/>
      </c>
      <c r="EL31" s="84"/>
      <c r="EM31" s="230" t="str" cm="1">
        <f t="array" ref="EM31">_xlfn.IFS(EL31="Pres",8,EL31="Abs",0,EL31=0,"",EL31="Orie",2)</f>
        <v/>
      </c>
      <c r="EN31" s="84"/>
      <c r="EO31" s="230" t="str" cm="1">
        <f t="array" ref="EO31">_xlfn.IFS(EN31="Pres",8,EN31="Abs",0,EN31=0,"",EN31="Orie",2)</f>
        <v/>
      </c>
      <c r="EP31" s="84"/>
      <c r="EQ31" s="230" t="str" cm="1">
        <f t="array" ref="EQ31">_xlfn.IFS(EP31="Pres",8,EP31="Abs",0,EP31=0,"",EP31="Orie",2)</f>
        <v/>
      </c>
      <c r="ER31" s="84"/>
      <c r="ES31" s="230" t="str" cm="1">
        <f t="array" ref="ES31">_xlfn.IFS(ER31="Pres",8,ER31="Abs",0,ER31=0,"",ER31="Orie",2)</f>
        <v/>
      </c>
      <c r="ET31" s="84"/>
      <c r="EU31" s="230" t="str" cm="1">
        <f t="array" ref="EU31">_xlfn.IFS(ET31="Pres",8,ET31="Abs",0,ET31=0,"",ET31="Orie",2)</f>
        <v/>
      </c>
      <c r="EV31" s="84"/>
      <c r="EW31" s="230" t="str" cm="1">
        <f t="array" ref="EW31">_xlfn.IFS(EV31="Pres",8,EV31="Abs",0,EV31=0,"",EV31="Orie",2)</f>
        <v/>
      </c>
      <c r="EX31" s="84"/>
      <c r="EY31" s="230" t="str" cm="1">
        <f t="array" ref="EY31">_xlfn.IFS(EX31="Pres",8,EX31="Abs",0,EX31=0,"",EX31="Orie",2)</f>
        <v/>
      </c>
      <c r="EZ31" s="84"/>
      <c r="FA31" s="230" t="str" cm="1">
        <f t="array" ref="FA31">_xlfn.IFS(EZ31="Pres",8,EZ31="Abs",0,EZ31=0,"",EZ31="Orie",2)</f>
        <v/>
      </c>
      <c r="FB31" s="84"/>
      <c r="FC31" s="230" t="str" cm="1">
        <f t="array" ref="FC31">_xlfn.IFS(FB31="Pres",8,FB31="Abs",0,FB31=0,"",FB31="Orie",2)</f>
        <v/>
      </c>
      <c r="FD31" s="84"/>
      <c r="FE31" s="230" t="str" cm="1">
        <f t="array" ref="FE31">_xlfn.IFS(FD31="Pres",8,FD31="Abs",0,FD31=0,"",FD31="Orie",2)</f>
        <v/>
      </c>
      <c r="FF31" s="84"/>
      <c r="FG31" s="230" t="str" cm="1">
        <f t="array" ref="FG31">_xlfn.IFS(FF31="Pres",8,FF31="Abs",0,FF31=0,"",FF31="Orie",2)</f>
        <v/>
      </c>
      <c r="FH31" s="84"/>
      <c r="FI31" s="230" t="str" cm="1">
        <f t="array" ref="FI31">_xlfn.IFS(FH31="Pres",8,FH31="Abs",0,FH31=0,"",FH31="Orie",2)</f>
        <v/>
      </c>
    </row>
    <row r="32" spans="1:165" ht="18.75" customHeight="1">
      <c r="A32" s="73">
        <v>0</v>
      </c>
      <c r="B32" s="33"/>
      <c r="C32" s="33"/>
      <c r="D32" s="33"/>
      <c r="E32" s="7"/>
      <c r="F32" s="73"/>
      <c r="G32" s="35"/>
      <c r="H32" s="35"/>
      <c r="I32" s="35">
        <f t="shared" si="91"/>
        <v>224</v>
      </c>
      <c r="J32" s="36" t="str">
        <f t="shared" si="92"/>
        <v>Sat</v>
      </c>
      <c r="K32" s="86" t="e">
        <f t="shared" si="93"/>
        <v>#VALUE!</v>
      </c>
      <c r="L32" s="91" t="e">
        <f t="shared" si="94"/>
        <v>#VALUE!</v>
      </c>
      <c r="M32" s="87"/>
      <c r="N32" s="79">
        <f t="shared" si="84"/>
        <v>0</v>
      </c>
      <c r="O32" s="79">
        <f t="shared" si="85"/>
        <v>0</v>
      </c>
      <c r="P32" s="39" t="str">
        <f t="shared" si="90"/>
        <v/>
      </c>
      <c r="Q32" s="38" t="str">
        <f t="shared" si="87"/>
        <v/>
      </c>
      <c r="R32" s="40" t="str">
        <f t="shared" si="88"/>
        <v/>
      </c>
      <c r="S32" s="41" t="str">
        <f t="shared" si="89"/>
        <v/>
      </c>
      <c r="T32" s="45"/>
      <c r="U32" s="123"/>
      <c r="V32" s="123"/>
      <c r="W32" s="44"/>
      <c r="X32" s="71"/>
      <c r="Y32" s="42"/>
      <c r="Z32" s="44"/>
      <c r="AA32" s="45"/>
      <c r="AB32" s="46"/>
      <c r="AC32" s="47" t="str">
        <f t="shared" si="95"/>
        <v/>
      </c>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128"/>
      <c r="CT32" s="84"/>
      <c r="CU32" s="173"/>
      <c r="CV32" s="84"/>
      <c r="CX32" s="84"/>
      <c r="CZ32" s="84"/>
      <c r="DB32" s="84"/>
      <c r="DD32" s="84"/>
      <c r="DE32" s="230" t="str" cm="1">
        <f t="array" ref="DE32">_xlfn.IFS(DD32="Pres",8,DD32="Abs",0,DD32=0,"",DD32="Orie",2)</f>
        <v/>
      </c>
      <c r="DF32" s="84"/>
      <c r="DG32" s="230" t="str" cm="1">
        <f t="array" ref="DG32">_xlfn.IFS(DF32="Pres",8,DF32="Abs",0,DF32=0,"",DF32="Orie",2)</f>
        <v/>
      </c>
      <c r="DH32" s="84"/>
      <c r="DI32" s="226" t="str" cm="1">
        <f t="array" ref="DI32">_xlfn.IFS(DH32="Pres",8,DH32="Abs",0,DH32=0,"",DH32="Orie",2,DH32="Holi",0,DH32="Leav",0)</f>
        <v/>
      </c>
      <c r="DJ32" s="84"/>
      <c r="DK32" s="230" t="str" cm="1">
        <f t="array" ref="DK32">_xlfn.IFS(DJ32="Pres",8,DJ32="Abs",0,DJ32=0,"",DJ32="Orie",2)</f>
        <v/>
      </c>
      <c r="DL32" s="84"/>
      <c r="DM32" s="226" t="str" cm="1">
        <f t="array" ref="DM32">_xlfn.IFS(DL32="Pres",8,DL32="Abs",0,DL32=0,"",DL32="Orie",2,DL32="Holi",0,DL32="Leav",0)</f>
        <v/>
      </c>
      <c r="DN32" s="84"/>
      <c r="DO32" s="226" t="str" cm="1">
        <f t="array" ref="DO32">_xlfn.IFS(DN32="Pres",8,DN32="Abs",0,DN32=0,"",DN32="Orie",2,DN32="Holi",0,DN32="Leav",0)</f>
        <v/>
      </c>
      <c r="DP32" s="84"/>
      <c r="DQ32" s="230" t="str" cm="1">
        <f t="array" ref="DQ32">_xlfn.IFS(DP32="Pres",8,DP32="Abs",0,DP32=0,"",DP32="Orie",2)</f>
        <v/>
      </c>
      <c r="DR32" s="84"/>
      <c r="DS32" s="226" t="str" cm="1">
        <f t="array" ref="DS32">_xlfn.IFS(DR32="Pres",8,DR32="Abs",0,DR32=0,"",DR32="Orie",2,DR32="Holi",0,DR32="Leav",0)</f>
        <v/>
      </c>
      <c r="DT32" s="84"/>
      <c r="DU32" s="230" t="str" cm="1">
        <f t="array" ref="DU32">_xlfn.IFS(DT32="Pres",8,DT32="Abs",0,DT32=0,"",DT32="Orie",2)</f>
        <v/>
      </c>
      <c r="DV32" s="84"/>
      <c r="DW32" s="230" t="str" cm="1">
        <f t="array" ref="DW32">_xlfn.IFS(DV32="Pres",8,DV32="Abs",0,DV32=0,"",DV32="Orie",2)</f>
        <v/>
      </c>
      <c r="DX32" s="84"/>
      <c r="DY32" s="230" t="str" cm="1">
        <f t="array" ref="DY32">_xlfn.IFS(DX32="Pres",8,DX32="Abs",0,DX32=0,"",DX32="Orie",2)</f>
        <v/>
      </c>
      <c r="DZ32" s="84"/>
      <c r="EA32" s="230" t="str" cm="1">
        <f t="array" ref="EA32">_xlfn.IFS(DZ32="Pres",8,DZ32="Abs",0,DZ32=0,"",DZ32="Orie",2)</f>
        <v/>
      </c>
      <c r="EB32" s="84"/>
      <c r="EC32" s="230" t="str" cm="1">
        <f t="array" ref="EC32">_xlfn.IFS(EB32="Pres",8,EB32="Abs",0,EB32=0,"",EB32="Orie",2)</f>
        <v/>
      </c>
      <c r="ED32" s="84"/>
      <c r="EE32" s="230" t="str" cm="1">
        <f t="array" ref="EE32">_xlfn.IFS(ED32="Pres",8,ED32="Abs",0,ED32=0,"",ED32="Orie",2)</f>
        <v/>
      </c>
      <c r="EF32" s="84"/>
      <c r="EG32" s="230" t="str" cm="1">
        <f t="array" ref="EG32">_xlfn.IFS(EF32="Pres",8,EF32="Abs",0,EF32=0,"",EF32="Orie",2)</f>
        <v/>
      </c>
      <c r="EH32" s="84"/>
      <c r="EI32" s="230" t="str" cm="1">
        <f t="array" ref="EI32">_xlfn.IFS(EH32="Pres",8,EH32="Abs",0,EH32=0,"",EH32="Orie",2)</f>
        <v/>
      </c>
      <c r="EJ32" s="84"/>
      <c r="EK32" s="230" t="str" cm="1">
        <f t="array" ref="EK32">_xlfn.IFS(EJ32="Pres",8,EJ32="Abs",0,EJ32=0,"",EJ32="Orie",2)</f>
        <v/>
      </c>
      <c r="EL32" s="84"/>
      <c r="EM32" s="230" t="str" cm="1">
        <f t="array" ref="EM32">_xlfn.IFS(EL32="Pres",8,EL32="Abs",0,EL32=0,"",EL32="Orie",2)</f>
        <v/>
      </c>
      <c r="EN32" s="84"/>
      <c r="EO32" s="230" t="str" cm="1">
        <f t="array" ref="EO32">_xlfn.IFS(EN32="Pres",8,EN32="Abs",0,EN32=0,"",EN32="Orie",2)</f>
        <v/>
      </c>
      <c r="EP32" s="84"/>
      <c r="EQ32" s="230" t="str" cm="1">
        <f t="array" ref="EQ32">_xlfn.IFS(EP32="Pres",8,EP32="Abs",0,EP32=0,"",EP32="Orie",2)</f>
        <v/>
      </c>
      <c r="ER32" s="84"/>
      <c r="ES32" s="230" t="str" cm="1">
        <f t="array" ref="ES32">_xlfn.IFS(ER32="Pres",8,ER32="Abs",0,ER32=0,"",ER32="Orie",2)</f>
        <v/>
      </c>
      <c r="ET32" s="84"/>
      <c r="EU32" s="230" t="str" cm="1">
        <f t="array" ref="EU32">_xlfn.IFS(ET32="Pres",8,ET32="Abs",0,ET32=0,"",ET32="Orie",2)</f>
        <v/>
      </c>
      <c r="EV32" s="84"/>
      <c r="EW32" s="230" t="str" cm="1">
        <f t="array" ref="EW32">_xlfn.IFS(EV32="Pres",8,EV32="Abs",0,EV32=0,"",EV32="Orie",2)</f>
        <v/>
      </c>
      <c r="EX32" s="84"/>
      <c r="EY32" s="230" t="str" cm="1">
        <f t="array" ref="EY32">_xlfn.IFS(EX32="Pres",8,EX32="Abs",0,EX32=0,"",EX32="Orie",2)</f>
        <v/>
      </c>
      <c r="EZ32" s="84"/>
      <c r="FA32" s="230" t="str" cm="1">
        <f t="array" ref="FA32">_xlfn.IFS(EZ32="Pres",8,EZ32="Abs",0,EZ32=0,"",EZ32="Orie",2)</f>
        <v/>
      </c>
      <c r="FB32" s="84"/>
      <c r="FC32" s="230" t="str" cm="1">
        <f t="array" ref="FC32">_xlfn.IFS(FB32="Pres",8,FB32="Abs",0,FB32=0,"",FB32="Orie",2)</f>
        <v/>
      </c>
      <c r="FD32" s="84"/>
      <c r="FE32" s="230" t="str" cm="1">
        <f t="array" ref="FE32">_xlfn.IFS(FD32="Pres",8,FD32="Abs",0,FD32=0,"",FD32="Orie",2)</f>
        <v/>
      </c>
      <c r="FF32" s="84"/>
      <c r="FG32" s="230" t="str" cm="1">
        <f t="array" ref="FG32">_xlfn.IFS(FF32="Pres",8,FF32="Abs",0,FF32=0,"",FF32="Orie",2)</f>
        <v/>
      </c>
      <c r="FH32" s="84"/>
      <c r="FI32" s="230" t="str" cm="1">
        <f t="array" ref="FI32">_xlfn.IFS(FH32="Pres",8,FH32="Abs",0,FH32=0,"",FH32="Orie",2)</f>
        <v/>
      </c>
    </row>
    <row r="33" spans="1:165" ht="18.75" customHeight="1">
      <c r="A33" s="73">
        <v>0</v>
      </c>
      <c r="B33" s="33"/>
      <c r="C33" s="33"/>
      <c r="D33" s="33"/>
      <c r="E33" s="33"/>
      <c r="F33" s="73"/>
      <c r="G33" s="35"/>
      <c r="H33" s="35"/>
      <c r="I33" s="35">
        <f t="shared" si="91"/>
        <v>224</v>
      </c>
      <c r="J33" s="36" t="str">
        <f t="shared" si="92"/>
        <v>Sat</v>
      </c>
      <c r="K33" s="86" t="e">
        <f t="shared" si="93"/>
        <v>#VALUE!</v>
      </c>
      <c r="L33" s="91" t="e">
        <f t="shared" si="94"/>
        <v>#VALUE!</v>
      </c>
      <c r="M33" s="87"/>
      <c r="N33" s="79">
        <f t="shared" si="84"/>
        <v>0</v>
      </c>
      <c r="O33" s="79">
        <f t="shared" si="85"/>
        <v>0</v>
      </c>
      <c r="P33" s="39" t="str">
        <f t="shared" si="90"/>
        <v/>
      </c>
      <c r="Q33" s="38" t="str">
        <f t="shared" si="87"/>
        <v/>
      </c>
      <c r="R33" s="40" t="str">
        <f t="shared" si="88"/>
        <v/>
      </c>
      <c r="S33" s="41" t="str">
        <f t="shared" si="89"/>
        <v/>
      </c>
      <c r="T33" s="45"/>
      <c r="U33" s="123"/>
      <c r="V33" s="123"/>
      <c r="W33" s="44"/>
      <c r="X33" s="71"/>
      <c r="Y33" s="42"/>
      <c r="Z33" s="44"/>
      <c r="AA33" s="45"/>
      <c r="AB33" s="46"/>
      <c r="AC33" s="47" t="str">
        <f t="shared" si="95"/>
        <v/>
      </c>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128"/>
      <c r="CT33" s="84"/>
      <c r="CU33" s="173"/>
      <c r="CV33" s="84"/>
      <c r="CX33" s="84"/>
      <c r="CZ33" s="84"/>
      <c r="DB33" s="84"/>
      <c r="DD33" s="84"/>
      <c r="DE33" s="230" t="str" cm="1">
        <f t="array" ref="DE33">_xlfn.IFS(DD33="Pres",8,DD33="Abs",0,DD33=0,"",DD33="Orie",2)</f>
        <v/>
      </c>
      <c r="DF33" s="84"/>
      <c r="DG33" s="230" t="str" cm="1">
        <f t="array" ref="DG33">_xlfn.IFS(DF33="Pres",8,DF33="Abs",0,DF33=0,"",DF33="Orie",2)</f>
        <v/>
      </c>
      <c r="DH33" s="84"/>
      <c r="DI33" s="226" t="str" cm="1">
        <f t="array" ref="DI33">_xlfn.IFS(DH33="Pres",8,DH33="Abs",0,DH33=0,"",DH33="Orie",2,DH33="Holi",0,DH33="Leav",0)</f>
        <v/>
      </c>
      <c r="DJ33" s="84"/>
      <c r="DK33" s="230" t="str" cm="1">
        <f t="array" ref="DK33">_xlfn.IFS(DJ33="Pres",8,DJ33="Abs",0,DJ33=0,"",DJ33="Orie",2)</f>
        <v/>
      </c>
      <c r="DL33" s="84"/>
      <c r="DM33" s="226" t="str" cm="1">
        <f t="array" ref="DM33">_xlfn.IFS(DL33="Pres",8,DL33="Abs",0,DL33=0,"",DL33="Orie",2,DL33="Holi",0,DL33="Leav",0)</f>
        <v/>
      </c>
      <c r="DN33" s="84"/>
      <c r="DO33" s="230" t="str" cm="1">
        <f t="array" ref="DO33">_xlfn.IFS(DN33="Pres",8,DN33="Abs",0,DN33=0,"",DN33="Orie",2)</f>
        <v/>
      </c>
      <c r="DP33" s="84"/>
      <c r="DQ33" s="230" t="str" cm="1">
        <f t="array" ref="DQ33">_xlfn.IFS(DP33="Pres",8,DP33="Abs",0,DP33=0,"",DP33="Orie",2)</f>
        <v/>
      </c>
      <c r="DR33" s="84"/>
      <c r="DS33" s="226" t="str" cm="1">
        <f t="array" ref="DS33">_xlfn.IFS(DR33="Pres",8,DR33="Abs",0,DR33=0,"",DR33="Orie",2,DR33="Holi",0,DR33="Leav",0)</f>
        <v/>
      </c>
      <c r="DT33" s="84"/>
      <c r="DU33" s="230" t="str" cm="1">
        <f t="array" ref="DU33">_xlfn.IFS(DT33="Pres",8,DT33="Abs",0,DT33=0,"",DT33="Orie",2)</f>
        <v/>
      </c>
      <c r="DV33" s="84"/>
      <c r="DW33" s="230" t="str" cm="1">
        <f t="array" ref="DW33">_xlfn.IFS(DV33="Pres",8,DV33="Abs",0,DV33=0,"",DV33="Orie",2)</f>
        <v/>
      </c>
      <c r="DX33" s="84"/>
      <c r="DY33" s="230" t="str" cm="1">
        <f t="array" ref="DY33">_xlfn.IFS(DX33="Pres",8,DX33="Abs",0,DX33=0,"",DX33="Orie",2)</f>
        <v/>
      </c>
      <c r="DZ33" s="84"/>
      <c r="EA33" s="230" t="str" cm="1">
        <f t="array" ref="EA33">_xlfn.IFS(DZ33="Pres",8,DZ33="Abs",0,DZ33=0,"",DZ33="Orie",2)</f>
        <v/>
      </c>
      <c r="EB33" s="84"/>
      <c r="EC33" s="230" t="str" cm="1">
        <f t="array" ref="EC33">_xlfn.IFS(EB33="Pres",8,EB33="Abs",0,EB33=0,"",EB33="Orie",2)</f>
        <v/>
      </c>
      <c r="ED33" s="84"/>
      <c r="EE33" s="230" t="str" cm="1">
        <f t="array" ref="EE33">_xlfn.IFS(ED33="Pres",8,ED33="Abs",0,ED33=0,"",ED33="Orie",2)</f>
        <v/>
      </c>
      <c r="EF33" s="84"/>
      <c r="EG33" s="230" t="str" cm="1">
        <f t="array" ref="EG33">_xlfn.IFS(EF33="Pres",8,EF33="Abs",0,EF33=0,"",EF33="Orie",2)</f>
        <v/>
      </c>
      <c r="EH33" s="84"/>
      <c r="EI33" s="230" t="str" cm="1">
        <f t="array" ref="EI33">_xlfn.IFS(EH33="Pres",8,EH33="Abs",0,EH33=0,"",EH33="Orie",2)</f>
        <v/>
      </c>
      <c r="EJ33" s="84"/>
      <c r="EK33" s="230" t="str" cm="1">
        <f t="array" ref="EK33">_xlfn.IFS(EJ33="Pres",8,EJ33="Abs",0,EJ33=0,"",EJ33="Orie",2)</f>
        <v/>
      </c>
      <c r="EL33" s="84"/>
      <c r="EM33" s="230" t="str" cm="1">
        <f t="array" ref="EM33">_xlfn.IFS(EL33="Pres",8,EL33="Abs",0,EL33=0,"",EL33="Orie",2)</f>
        <v/>
      </c>
      <c r="EN33" s="84"/>
      <c r="EO33" s="230" t="str" cm="1">
        <f t="array" ref="EO33">_xlfn.IFS(EN33="Pres",8,EN33="Abs",0,EN33=0,"",EN33="Orie",2)</f>
        <v/>
      </c>
      <c r="EP33" s="84"/>
      <c r="EQ33" s="230" t="str" cm="1">
        <f t="array" ref="EQ33">_xlfn.IFS(EP33="Pres",8,EP33="Abs",0,EP33=0,"",EP33="Orie",2)</f>
        <v/>
      </c>
      <c r="ER33" s="84"/>
      <c r="ES33" s="230" t="str" cm="1">
        <f t="array" ref="ES33">_xlfn.IFS(ER33="Pres",8,ER33="Abs",0,ER33=0,"",ER33="Orie",2)</f>
        <v/>
      </c>
      <c r="ET33" s="84"/>
      <c r="EU33" s="230" t="str" cm="1">
        <f t="array" ref="EU33">_xlfn.IFS(ET33="Pres",8,ET33="Abs",0,ET33=0,"",ET33="Orie",2)</f>
        <v/>
      </c>
      <c r="EV33" s="84"/>
      <c r="EW33" s="230" t="str" cm="1">
        <f t="array" ref="EW33">_xlfn.IFS(EV33="Pres",8,EV33="Abs",0,EV33=0,"",EV33="Orie",2)</f>
        <v/>
      </c>
      <c r="EX33" s="84"/>
      <c r="EY33" s="230" t="str" cm="1">
        <f t="array" ref="EY33">_xlfn.IFS(EX33="Pres",8,EX33="Abs",0,EX33=0,"",EX33="Orie",2)</f>
        <v/>
      </c>
      <c r="EZ33" s="84"/>
      <c r="FA33" s="230" t="str" cm="1">
        <f t="array" ref="FA33">_xlfn.IFS(EZ33="Pres",8,EZ33="Abs",0,EZ33=0,"",EZ33="Orie",2)</f>
        <v/>
      </c>
      <c r="FB33" s="84"/>
      <c r="FC33" s="230" t="str" cm="1">
        <f t="array" ref="FC33">_xlfn.IFS(FB33="Pres",8,FB33="Abs",0,FB33=0,"",FB33="Orie",2)</f>
        <v/>
      </c>
      <c r="FD33" s="84"/>
      <c r="FE33" s="230" t="str" cm="1">
        <f t="array" ref="FE33">_xlfn.IFS(FD33="Pres",8,FD33="Abs",0,FD33=0,"",FD33="Orie",2)</f>
        <v/>
      </c>
      <c r="FF33" s="84"/>
      <c r="FG33" s="230" t="str" cm="1">
        <f t="array" ref="FG33">_xlfn.IFS(FF33="Pres",8,FF33="Abs",0,FF33=0,"",FF33="Orie",2)</f>
        <v/>
      </c>
      <c r="FH33" s="84"/>
      <c r="FI33" s="230" t="str" cm="1">
        <f t="array" ref="FI33">_xlfn.IFS(FH33="Pres",8,FH33="Abs",0,FH33=0,"",FH33="Orie",2)</f>
        <v/>
      </c>
    </row>
    <row r="34" spans="1:165" ht="18.75" customHeight="1">
      <c r="A34" s="73">
        <v>0</v>
      </c>
      <c r="B34" s="33"/>
      <c r="C34" s="33"/>
      <c r="D34" s="33"/>
      <c r="E34" s="33"/>
      <c r="F34" s="73"/>
      <c r="G34" s="35"/>
      <c r="H34" s="35"/>
      <c r="I34" s="35">
        <f t="shared" si="91"/>
        <v>224</v>
      </c>
      <c r="J34" s="36" t="str">
        <f t="shared" si="92"/>
        <v>Sat</v>
      </c>
      <c r="K34" s="86" t="e">
        <f t="shared" si="93"/>
        <v>#VALUE!</v>
      </c>
      <c r="L34" s="91" t="e">
        <f t="shared" si="94"/>
        <v>#VALUE!</v>
      </c>
      <c r="M34" s="87"/>
      <c r="N34" s="79">
        <f t="shared" si="84"/>
        <v>0</v>
      </c>
      <c r="O34" s="79">
        <f t="shared" si="85"/>
        <v>0</v>
      </c>
      <c r="P34" s="39" t="str">
        <f t="shared" si="90"/>
        <v/>
      </c>
      <c r="Q34" s="38" t="str">
        <f t="shared" si="87"/>
        <v/>
      </c>
      <c r="R34" s="40" t="str">
        <f t="shared" si="88"/>
        <v/>
      </c>
      <c r="S34" s="41" t="str">
        <f t="shared" si="89"/>
        <v/>
      </c>
      <c r="T34" s="45"/>
      <c r="U34" s="123"/>
      <c r="V34" s="123"/>
      <c r="W34" s="44"/>
      <c r="X34" s="71"/>
      <c r="Y34" s="42"/>
      <c r="Z34" s="44"/>
      <c r="AA34" s="45"/>
      <c r="AB34" s="46"/>
      <c r="AC34" s="47" t="str">
        <f t="shared" si="95"/>
        <v/>
      </c>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128"/>
      <c r="CT34" s="84"/>
      <c r="CU34" s="173"/>
      <c r="CV34" s="84"/>
      <c r="CX34" s="84"/>
      <c r="CZ34" s="84"/>
      <c r="DB34" s="84"/>
      <c r="DD34" s="84"/>
      <c r="DE34" s="230" t="str" cm="1">
        <f t="array" ref="DE34">_xlfn.IFS(DD34="Pres",8,DD34="Abs",0,DD34=0,"",DD34="Orie",2)</f>
        <v/>
      </c>
      <c r="DF34" s="84"/>
      <c r="DH34" s="84"/>
      <c r="DI34" s="230" t="str" cm="1">
        <f t="array" ref="DI34">_xlfn.IFS(DH34="Pres",8,DH34="Abs",0,DH34=0,"",DH34="Orie",2)</f>
        <v/>
      </c>
      <c r="DJ34" s="84"/>
      <c r="DL34" s="84"/>
      <c r="DM34" s="226" t="str" cm="1">
        <f t="array" ref="DM34">_xlfn.IFS(DL34="Pres",8,DL34="Abs",0,DL34=0,"",DL34="Orie",2,DL34="Holi",0,DL34="Leav",0)</f>
        <v/>
      </c>
      <c r="DN34" s="84"/>
      <c r="DP34" s="84"/>
      <c r="DR34" s="84"/>
      <c r="DS34" s="226" t="str" cm="1">
        <f t="array" ref="DS34">_xlfn.IFS(DR34="Pres",8,DR34="Abs",0,DR34=0,"",DR34="Orie",2,DR34="Holi",0,DR34="Leav",0)</f>
        <v/>
      </c>
      <c r="DT34" s="84"/>
      <c r="DV34" s="84"/>
      <c r="DX34" s="84"/>
      <c r="DZ34" s="84"/>
      <c r="EB34" s="84"/>
      <c r="ED34" s="84"/>
      <c r="EF34" s="84"/>
      <c r="EH34" s="84"/>
      <c r="EJ34" s="84"/>
      <c r="EL34" s="84"/>
      <c r="EN34" s="84"/>
      <c r="EP34" s="84"/>
      <c r="ER34" s="84"/>
      <c r="ET34" s="84"/>
      <c r="EV34" s="84"/>
      <c r="EX34" s="84"/>
      <c r="EZ34" s="84"/>
      <c r="FB34" s="84"/>
      <c r="FD34" s="84"/>
      <c r="FF34" s="84"/>
      <c r="FH34" s="84"/>
    </row>
    <row r="35" spans="1:165" ht="18.75" customHeight="1">
      <c r="A35" s="73">
        <v>0</v>
      </c>
      <c r="B35" s="33"/>
      <c r="C35" s="33"/>
      <c r="D35" s="33"/>
      <c r="E35" s="33"/>
      <c r="F35" s="73"/>
      <c r="G35" s="35"/>
      <c r="H35" s="35"/>
      <c r="I35" s="35">
        <f t="shared" si="91"/>
        <v>224</v>
      </c>
      <c r="J35" s="36" t="str">
        <f t="shared" si="92"/>
        <v>Sat</v>
      </c>
      <c r="K35" s="86" t="e">
        <f t="shared" si="93"/>
        <v>#VALUE!</v>
      </c>
      <c r="L35" s="91" t="e">
        <f t="shared" si="94"/>
        <v>#VALUE!</v>
      </c>
      <c r="M35" s="87"/>
      <c r="N35" s="79">
        <f t="shared" si="84"/>
        <v>0</v>
      </c>
      <c r="O35" s="79">
        <f t="shared" si="85"/>
        <v>0</v>
      </c>
      <c r="P35" s="39" t="str">
        <f t="shared" si="90"/>
        <v/>
      </c>
      <c r="Q35" s="38" t="str">
        <f t="shared" si="87"/>
        <v/>
      </c>
      <c r="R35" s="40" t="str">
        <f t="shared" si="88"/>
        <v/>
      </c>
      <c r="S35" s="41" t="str">
        <f t="shared" si="89"/>
        <v/>
      </c>
      <c r="T35" s="45"/>
      <c r="U35" s="123"/>
      <c r="V35" s="123"/>
      <c r="W35" s="44"/>
      <c r="X35" s="71"/>
      <c r="Y35" s="42"/>
      <c r="Z35" s="44"/>
      <c r="AA35" s="45"/>
      <c r="AB35" s="46"/>
      <c r="AC35" s="47" t="str">
        <f t="shared" si="95"/>
        <v/>
      </c>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128"/>
      <c r="CT35" s="84"/>
      <c r="CU35" s="173"/>
      <c r="CV35" s="175"/>
      <c r="CX35" s="84"/>
      <c r="CZ35" s="84"/>
      <c r="DB35" s="84"/>
      <c r="DD35" s="84"/>
      <c r="DE35" s="230" t="str" cm="1">
        <f t="array" ref="DE35">_xlfn.IFS(DD35="Pres",8,DD35="Abs",0,DD35=0,"",DD35="Orie",2)</f>
        <v/>
      </c>
      <c r="DF35" s="84"/>
      <c r="DH35" s="84"/>
      <c r="DI35" s="230" t="str" cm="1">
        <f t="array" ref="DI35">_xlfn.IFS(DH35="Pres",8,DH35="Abs",0,DH35=0,"",DH35="Orie",2)</f>
        <v/>
      </c>
      <c r="DJ35" s="84"/>
      <c r="DL35" s="84"/>
      <c r="DM35" s="230" t="str" cm="1">
        <f t="array" ref="DM35">_xlfn.IFS(DL35="Pres",8,DL35="Abs",0,DL35=0,"",DL35="Orie",2)</f>
        <v/>
      </c>
      <c r="DN35" s="84"/>
      <c r="DP35" s="84"/>
      <c r="DR35" s="84"/>
      <c r="DS35" s="226" t="str" cm="1">
        <f t="array" ref="DS35">_xlfn.IFS(DR35="Pres",8,DR35="Abs",0,DR35=0,"",DR35="Orie",2,DR35="Holi",0,DR35="Leav",0)</f>
        <v/>
      </c>
      <c r="DT35" s="84"/>
      <c r="DV35" s="84"/>
      <c r="DX35" s="84"/>
      <c r="DZ35" s="84"/>
      <c r="EB35" s="84"/>
      <c r="ED35" s="84"/>
      <c r="EF35" s="84"/>
      <c r="EH35" s="84"/>
      <c r="EJ35" s="84"/>
      <c r="EL35" s="84"/>
      <c r="EN35" s="84"/>
      <c r="EP35" s="84"/>
      <c r="ER35" s="84"/>
      <c r="ET35" s="84"/>
      <c r="EV35" s="84"/>
      <c r="EX35" s="84"/>
      <c r="EZ35" s="84"/>
      <c r="FB35" s="84"/>
      <c r="FD35" s="84"/>
      <c r="FF35" s="84"/>
      <c r="FH35" s="84"/>
    </row>
    <row r="36" spans="1:165" ht="18.75" customHeight="1">
      <c r="A36" s="73">
        <v>0</v>
      </c>
      <c r="B36" s="33"/>
      <c r="C36" s="33"/>
      <c r="D36" s="33"/>
      <c r="E36" s="50"/>
      <c r="F36" s="73"/>
      <c r="G36" s="35"/>
      <c r="H36" s="35"/>
      <c r="I36" s="35">
        <f t="shared" si="91"/>
        <v>224</v>
      </c>
      <c r="J36" s="36" t="str">
        <f t="shared" si="92"/>
        <v>Sat</v>
      </c>
      <c r="K36" s="86" t="e">
        <f t="shared" si="93"/>
        <v>#VALUE!</v>
      </c>
      <c r="L36" s="91" t="e">
        <f t="shared" si="94"/>
        <v>#VALUE!</v>
      </c>
      <c r="M36" s="87"/>
      <c r="N36" s="79">
        <f t="shared" si="84"/>
        <v>0</v>
      </c>
      <c r="O36" s="79">
        <f t="shared" si="85"/>
        <v>0</v>
      </c>
      <c r="P36" s="39" t="str">
        <f t="shared" si="90"/>
        <v/>
      </c>
      <c r="Q36" s="38" t="str">
        <f t="shared" si="87"/>
        <v/>
      </c>
      <c r="R36" s="40" t="str">
        <f t="shared" si="88"/>
        <v/>
      </c>
      <c r="S36" s="41" t="str">
        <f t="shared" si="89"/>
        <v/>
      </c>
      <c r="T36" s="45"/>
      <c r="U36" s="123"/>
      <c r="V36" s="123"/>
      <c r="W36" s="44"/>
      <c r="X36" s="71"/>
      <c r="Y36" s="42"/>
      <c r="Z36" s="44"/>
      <c r="AA36" s="45"/>
      <c r="AB36" s="46"/>
      <c r="AC36" s="47" t="str">
        <f t="shared" si="95"/>
        <v/>
      </c>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128"/>
      <c r="CT36" s="84"/>
      <c r="CU36" s="173"/>
      <c r="CV36" s="175"/>
      <c r="CX36" s="84"/>
      <c r="CZ36" s="84"/>
      <c r="DB36" s="84"/>
      <c r="DD36" s="84"/>
      <c r="DE36" s="230" t="str" cm="1">
        <f t="array" ref="DE36">_xlfn.IFS(DD36="Pres",8,DD36="Abs",0,DD36=0,"",DD36="Orie",2)</f>
        <v/>
      </c>
      <c r="DF36" s="84"/>
      <c r="DH36" s="84"/>
      <c r="DI36" s="230" t="str" cm="1">
        <f t="array" ref="DI36">_xlfn.IFS(DH36="Pres",8,DH36="Abs",0,DH36=0,"",DH36="Orie",2)</f>
        <v/>
      </c>
      <c r="DJ36" s="84"/>
      <c r="DL36" s="84"/>
      <c r="DM36" s="230" t="str" cm="1">
        <f t="array" ref="DM36">_xlfn.IFS(DL36="Pres",8,DL36="Abs",0,DL36=0,"",DL36="Orie",2)</f>
        <v/>
      </c>
      <c r="DN36" s="84"/>
      <c r="DP36" s="84"/>
      <c r="DR36" s="84"/>
      <c r="DS36" s="226" t="str" cm="1">
        <f t="array" ref="DS36">_xlfn.IFS(DR36="Pres",8,DR36="Abs",0,DR36=0,"",DR36="Orie",2,DR36="Holi",0,DR36="Leav",0)</f>
        <v/>
      </c>
      <c r="DT36" s="84"/>
      <c r="DV36" s="84"/>
      <c r="DX36" s="84"/>
      <c r="DZ36" s="84"/>
      <c r="EB36" s="84"/>
      <c r="ED36" s="84"/>
      <c r="EF36" s="84"/>
      <c r="EH36" s="84"/>
      <c r="EJ36" s="84"/>
      <c r="EL36" s="84"/>
      <c r="EN36" s="84"/>
      <c r="EP36" s="84"/>
      <c r="ER36" s="84"/>
      <c r="ET36" s="84"/>
      <c r="EV36" s="84"/>
      <c r="EX36" s="84"/>
      <c r="EZ36" s="84"/>
      <c r="FB36" s="84"/>
      <c r="FD36" s="84"/>
      <c r="FF36" s="84"/>
      <c r="FH36" s="84"/>
    </row>
    <row r="37" spans="1:165" ht="18.75" customHeight="1">
      <c r="A37" s="73">
        <v>0</v>
      </c>
      <c r="B37" s="33"/>
      <c r="C37" s="33"/>
      <c r="D37" s="33"/>
      <c r="E37" s="51"/>
      <c r="F37" s="73"/>
      <c r="G37" s="35"/>
      <c r="H37" s="35"/>
      <c r="I37" s="35">
        <f t="shared" si="91"/>
        <v>224</v>
      </c>
      <c r="J37" s="36" t="str">
        <f t="shared" si="92"/>
        <v>Sat</v>
      </c>
      <c r="K37" s="86" t="e">
        <f t="shared" si="93"/>
        <v>#VALUE!</v>
      </c>
      <c r="L37" s="91" t="e">
        <f t="shared" si="94"/>
        <v>#VALUE!</v>
      </c>
      <c r="M37" s="87"/>
      <c r="N37" s="79">
        <f t="shared" si="84"/>
        <v>0</v>
      </c>
      <c r="O37" s="79">
        <f t="shared" si="85"/>
        <v>0</v>
      </c>
      <c r="P37" s="39" t="str">
        <f t="shared" si="90"/>
        <v/>
      </c>
      <c r="Q37" s="38" t="str">
        <f t="shared" si="87"/>
        <v/>
      </c>
      <c r="R37" s="40" t="str">
        <f t="shared" si="88"/>
        <v/>
      </c>
      <c r="S37" s="41" t="str">
        <f t="shared" si="89"/>
        <v/>
      </c>
      <c r="T37" s="45"/>
      <c r="U37" s="123"/>
      <c r="V37" s="123"/>
      <c r="W37" s="44"/>
      <c r="X37" s="71"/>
      <c r="Y37" s="42"/>
      <c r="Z37" s="44"/>
      <c r="AA37" s="45"/>
      <c r="AB37" s="46"/>
      <c r="AC37" s="47" t="str">
        <f t="shared" si="95"/>
        <v/>
      </c>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128"/>
      <c r="CT37" s="84"/>
      <c r="CU37" s="173"/>
      <c r="CV37" s="175"/>
      <c r="CX37" s="84"/>
      <c r="CZ37" s="84"/>
      <c r="DB37" s="84"/>
      <c r="DD37" s="84"/>
      <c r="DH37" s="84"/>
      <c r="DL37" s="84"/>
      <c r="DS37" s="226" t="str" cm="1">
        <f t="array" ref="DS37">_xlfn.IFS(DR37="Pres",8,DR37="Abs",0,DR37=0,"",DR37="Orie",2,DR37="Holi",0,DR37="Leav",0)</f>
        <v/>
      </c>
    </row>
    <row r="38" spans="1:165" ht="18.75" customHeight="1">
      <c r="A38" s="73">
        <v>0</v>
      </c>
      <c r="B38" s="33"/>
      <c r="C38" s="33"/>
      <c r="D38" s="33"/>
      <c r="E38" s="51"/>
      <c r="F38" s="73"/>
      <c r="G38" s="35"/>
      <c r="H38" s="35"/>
      <c r="I38" s="35">
        <f t="shared" si="91"/>
        <v>224</v>
      </c>
      <c r="J38" s="36" t="str">
        <f t="shared" si="92"/>
        <v>Sat</v>
      </c>
      <c r="K38" s="86" t="e">
        <f t="shared" si="93"/>
        <v>#VALUE!</v>
      </c>
      <c r="L38" s="91" t="e">
        <f t="shared" si="94"/>
        <v>#VALUE!</v>
      </c>
      <c r="M38" s="87"/>
      <c r="N38" s="79">
        <f t="shared" ref="N38:N69" si="96">COUNTIF(AC38:XFD38,"Pres")+Y38+U38+T38</f>
        <v>0</v>
      </c>
      <c r="O38" s="79">
        <f t="shared" ref="O38:O69" si="97">SUM(AC38:XFD38)+V38</f>
        <v>0</v>
      </c>
      <c r="P38" s="39" t="str">
        <f t="shared" si="90"/>
        <v/>
      </c>
      <c r="Q38" s="38" t="str">
        <f t="shared" ref="Q38:Q69" si="98">IF(COUNTIF(AD38:XFD38,"Abs")+W38=0,"",COUNTIF(AD38:XFD38,"Abs")+W38)</f>
        <v/>
      </c>
      <c r="R38" s="40" t="str">
        <f t="shared" ref="R38:R69" si="99">IF(COUNTIF(AD38:XFD38,"Leav")+Z38=0,"",COUNTIF(AD38:XFD38,"Leav")+Z38)</f>
        <v/>
      </c>
      <c r="S38" s="41" t="str">
        <f t="shared" ref="S38:S69" si="100">IF(COUNTIF(AD38:XFD38,"Holi")+AA38=0,"",COUNTIF(AD38:XFD38,"Holi")+AA38)</f>
        <v/>
      </c>
      <c r="T38" s="45"/>
      <c r="U38" s="123"/>
      <c r="V38" s="123"/>
      <c r="W38" s="44"/>
      <c r="X38" s="71"/>
      <c r="Y38" s="42"/>
      <c r="Z38" s="44"/>
      <c r="AA38" s="45"/>
      <c r="AB38" s="46"/>
      <c r="AC38" s="47" t="str">
        <f t="shared" si="95"/>
        <v/>
      </c>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128"/>
      <c r="CT38" s="84"/>
      <c r="CU38" s="173"/>
      <c r="CV38" s="175"/>
      <c r="CX38" s="84"/>
      <c r="CZ38" s="84"/>
      <c r="DB38" s="84"/>
      <c r="DD38" s="84"/>
      <c r="DH38" s="84"/>
      <c r="DL38" s="84"/>
      <c r="DS38" s="226" t="str" cm="1">
        <f t="array" ref="DS38">_xlfn.IFS(DR38="Pres",8,DR38="Abs",0,DR38=0,"",DR38="Orie",2,DR38="Holi",0,DR38="Leav",0)</f>
        <v/>
      </c>
    </row>
    <row r="39" spans="1:165" ht="18.75" customHeight="1">
      <c r="A39" s="73">
        <v>0</v>
      </c>
      <c r="B39" s="33"/>
      <c r="C39" s="50"/>
      <c r="D39" s="51"/>
      <c r="E39" s="51"/>
      <c r="F39" s="73"/>
      <c r="G39" s="35"/>
      <c r="H39" s="35"/>
      <c r="I39" s="35">
        <f t="shared" si="91"/>
        <v>224</v>
      </c>
      <c r="J39" s="36" t="str">
        <f t="shared" si="92"/>
        <v>Sat</v>
      </c>
      <c r="K39" s="86" t="e">
        <f t="shared" si="93"/>
        <v>#VALUE!</v>
      </c>
      <c r="L39" s="91" t="e">
        <f t="shared" si="94"/>
        <v>#VALUE!</v>
      </c>
      <c r="M39" s="87"/>
      <c r="N39" s="79">
        <f t="shared" si="96"/>
        <v>0</v>
      </c>
      <c r="O39" s="79">
        <f t="shared" si="97"/>
        <v>0</v>
      </c>
      <c r="P39" s="39" t="str">
        <f t="shared" si="90"/>
        <v/>
      </c>
      <c r="Q39" s="38" t="str">
        <f t="shared" si="98"/>
        <v/>
      </c>
      <c r="R39" s="40" t="str">
        <f t="shared" si="99"/>
        <v/>
      </c>
      <c r="S39" s="41" t="str">
        <f t="shared" si="100"/>
        <v/>
      </c>
      <c r="T39" s="45"/>
      <c r="U39" s="123"/>
      <c r="V39" s="123"/>
      <c r="W39" s="44"/>
      <c r="X39" s="71"/>
      <c r="Y39" s="42"/>
      <c r="Z39" s="44"/>
      <c r="AA39" s="45"/>
      <c r="AB39" s="46"/>
      <c r="AC39" s="47" t="str">
        <f t="shared" si="95"/>
        <v/>
      </c>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128"/>
      <c r="CT39" s="84"/>
      <c r="CU39" s="173"/>
      <c r="CV39" s="175"/>
      <c r="CX39" s="84"/>
      <c r="CZ39" s="84"/>
      <c r="DB39" s="84"/>
      <c r="DD39" s="84"/>
      <c r="DH39" s="84"/>
      <c r="DL39" s="84"/>
    </row>
    <row r="40" spans="1:165" ht="18.75" customHeight="1">
      <c r="A40" s="73">
        <v>0</v>
      </c>
      <c r="B40" s="33"/>
      <c r="C40" s="50"/>
      <c r="D40" s="51"/>
      <c r="E40" s="51"/>
      <c r="F40" s="73"/>
      <c r="G40" s="35"/>
      <c r="H40" s="35"/>
      <c r="I40" s="35">
        <f t="shared" si="91"/>
        <v>224</v>
      </c>
      <c r="J40" s="36" t="str">
        <f t="shared" si="92"/>
        <v>Sat</v>
      </c>
      <c r="K40" s="86" t="e">
        <f t="shared" si="93"/>
        <v>#VALUE!</v>
      </c>
      <c r="L40" s="91" t="e">
        <f t="shared" si="94"/>
        <v>#VALUE!</v>
      </c>
      <c r="M40" s="87"/>
      <c r="N40" s="79">
        <f t="shared" si="96"/>
        <v>0</v>
      </c>
      <c r="O40" s="79">
        <f t="shared" si="97"/>
        <v>0</v>
      </c>
      <c r="P40" s="39" t="str">
        <f t="shared" si="90"/>
        <v/>
      </c>
      <c r="Q40" s="38" t="str">
        <f t="shared" si="98"/>
        <v/>
      </c>
      <c r="R40" s="40" t="str">
        <f t="shared" si="99"/>
        <v/>
      </c>
      <c r="S40" s="41" t="str">
        <f t="shared" si="100"/>
        <v/>
      </c>
      <c r="T40" s="45"/>
      <c r="U40" s="123"/>
      <c r="V40" s="123"/>
      <c r="W40" s="44"/>
      <c r="X40" s="71"/>
      <c r="Y40" s="42"/>
      <c r="Z40" s="44"/>
      <c r="AA40" s="45"/>
      <c r="AB40" s="46"/>
      <c r="AC40" s="47" t="str">
        <f t="shared" si="95"/>
        <v/>
      </c>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128"/>
      <c r="CT40" s="84"/>
      <c r="CU40" s="173"/>
      <c r="CV40" s="175"/>
      <c r="CX40" s="84"/>
      <c r="CZ40" s="84"/>
      <c r="DB40" s="84"/>
      <c r="DD40" s="84"/>
      <c r="DH40" s="84"/>
      <c r="DL40" s="84"/>
    </row>
    <row r="41" spans="1:165" ht="18.75" customHeight="1">
      <c r="A41" s="73">
        <v>0</v>
      </c>
      <c r="B41" s="33"/>
      <c r="C41" s="50"/>
      <c r="D41" s="51"/>
      <c r="E41" s="51"/>
      <c r="F41" s="73"/>
      <c r="G41" s="35"/>
      <c r="H41" s="35"/>
      <c r="I41" s="35">
        <f t="shared" si="91"/>
        <v>224</v>
      </c>
      <c r="J41" s="36" t="str">
        <f t="shared" si="92"/>
        <v>Sat</v>
      </c>
      <c r="K41" s="86" t="e">
        <f t="shared" si="93"/>
        <v>#VALUE!</v>
      </c>
      <c r="L41" s="91" t="e">
        <f t="shared" si="94"/>
        <v>#VALUE!</v>
      </c>
      <c r="M41" s="87"/>
      <c r="N41" s="79">
        <f t="shared" si="96"/>
        <v>0</v>
      </c>
      <c r="O41" s="79">
        <f t="shared" si="97"/>
        <v>0</v>
      </c>
      <c r="P41" s="39" t="str">
        <f t="shared" si="90"/>
        <v/>
      </c>
      <c r="Q41" s="38" t="str">
        <f t="shared" si="98"/>
        <v/>
      </c>
      <c r="R41" s="40" t="str">
        <f t="shared" si="99"/>
        <v/>
      </c>
      <c r="S41" s="41" t="str">
        <f t="shared" si="100"/>
        <v/>
      </c>
      <c r="T41" s="45"/>
      <c r="U41" s="123"/>
      <c r="V41" s="123"/>
      <c r="W41" s="44"/>
      <c r="X41" s="71"/>
      <c r="Y41" s="42"/>
      <c r="Z41" s="44"/>
      <c r="AA41" s="45"/>
      <c r="AB41" s="46"/>
      <c r="AC41" s="47" t="str">
        <f t="shared" si="95"/>
        <v/>
      </c>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128"/>
      <c r="CT41" s="84"/>
      <c r="CU41" s="173"/>
      <c r="CV41" s="175"/>
      <c r="CX41" s="84"/>
      <c r="CZ41" s="84"/>
      <c r="DB41" s="84"/>
      <c r="DD41" s="84"/>
      <c r="DH41" s="84"/>
      <c r="DL41" s="84"/>
    </row>
    <row r="42" spans="1:165" ht="18.75" customHeight="1">
      <c r="A42" s="73">
        <v>0</v>
      </c>
      <c r="B42" s="33"/>
      <c r="C42" s="50"/>
      <c r="D42" s="51"/>
      <c r="E42" s="51"/>
      <c r="F42" s="73"/>
      <c r="G42" s="35"/>
      <c r="H42" s="35"/>
      <c r="I42" s="35">
        <f t="shared" si="91"/>
        <v>224</v>
      </c>
      <c r="J42" s="36" t="str">
        <f t="shared" si="92"/>
        <v>Sat</v>
      </c>
      <c r="K42" s="86" t="e">
        <f t="shared" si="93"/>
        <v>#VALUE!</v>
      </c>
      <c r="L42" s="91" t="e">
        <f t="shared" si="94"/>
        <v>#VALUE!</v>
      </c>
      <c r="M42" s="87"/>
      <c r="N42" s="79">
        <f t="shared" si="96"/>
        <v>0</v>
      </c>
      <c r="O42" s="79">
        <f t="shared" si="97"/>
        <v>0</v>
      </c>
      <c r="P42" s="39" t="str">
        <f t="shared" si="90"/>
        <v/>
      </c>
      <c r="Q42" s="38" t="str">
        <f t="shared" si="98"/>
        <v/>
      </c>
      <c r="R42" s="40" t="str">
        <f t="shared" si="99"/>
        <v/>
      </c>
      <c r="S42" s="41" t="str">
        <f t="shared" si="100"/>
        <v/>
      </c>
      <c r="T42" s="45"/>
      <c r="U42" s="123"/>
      <c r="V42" s="123"/>
      <c r="W42" s="44"/>
      <c r="X42" s="71"/>
      <c r="Y42" s="42"/>
      <c r="Z42" s="44"/>
      <c r="AA42" s="45"/>
      <c r="AB42" s="46"/>
      <c r="AC42" s="47" t="str">
        <f t="shared" si="95"/>
        <v/>
      </c>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128"/>
      <c r="CT42" s="84"/>
      <c r="CU42" s="173"/>
      <c r="CV42" s="175"/>
      <c r="CX42" s="84"/>
      <c r="CZ42" s="84"/>
      <c r="DB42" s="84"/>
      <c r="DD42" s="84"/>
      <c r="DH42" s="84"/>
      <c r="DL42" s="84"/>
    </row>
    <row r="43" spans="1:165" ht="18.75" customHeight="1">
      <c r="A43" s="73">
        <v>0</v>
      </c>
      <c r="B43" s="33"/>
      <c r="C43" s="50"/>
      <c r="D43" s="51"/>
      <c r="E43" s="51"/>
      <c r="F43" s="73"/>
      <c r="G43" s="35"/>
      <c r="H43" s="35"/>
      <c r="I43" s="35">
        <f t="shared" si="91"/>
        <v>224</v>
      </c>
      <c r="J43" s="36" t="str">
        <f t="shared" si="92"/>
        <v>Sat</v>
      </c>
      <c r="K43" s="86" t="e">
        <f t="shared" si="93"/>
        <v>#VALUE!</v>
      </c>
      <c r="L43" s="91" t="e">
        <f t="shared" si="94"/>
        <v>#VALUE!</v>
      </c>
      <c r="M43" s="87"/>
      <c r="N43" s="79">
        <f t="shared" si="96"/>
        <v>0</v>
      </c>
      <c r="O43" s="79">
        <f t="shared" si="97"/>
        <v>0</v>
      </c>
      <c r="P43" s="39" t="str">
        <f t="shared" si="90"/>
        <v/>
      </c>
      <c r="Q43" s="38" t="str">
        <f t="shared" si="98"/>
        <v/>
      </c>
      <c r="R43" s="40" t="str">
        <f t="shared" si="99"/>
        <v/>
      </c>
      <c r="S43" s="41" t="str">
        <f t="shared" si="100"/>
        <v/>
      </c>
      <c r="T43" s="45"/>
      <c r="U43" s="123"/>
      <c r="V43" s="123"/>
      <c r="W43" s="44"/>
      <c r="X43" s="71"/>
      <c r="Y43" s="42"/>
      <c r="Z43" s="44"/>
      <c r="AA43" s="45"/>
      <c r="AB43" s="46"/>
      <c r="AC43" s="47" t="str">
        <f t="shared" si="95"/>
        <v/>
      </c>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128"/>
      <c r="CT43" s="84"/>
      <c r="CU43" s="173"/>
      <c r="CV43" s="175"/>
      <c r="CX43" s="84"/>
      <c r="CZ43" s="84"/>
      <c r="DB43" s="84"/>
      <c r="DD43" s="84"/>
      <c r="DH43" s="84"/>
      <c r="DL43" s="84"/>
    </row>
    <row r="44" spans="1:165" ht="18.75" customHeight="1">
      <c r="A44" s="73">
        <v>0</v>
      </c>
      <c r="B44" s="49"/>
      <c r="C44" s="50"/>
      <c r="D44" s="51"/>
      <c r="E44" s="51"/>
      <c r="F44" s="73"/>
      <c r="G44" s="35"/>
      <c r="H44" s="35"/>
      <c r="I44" s="35">
        <f t="shared" si="91"/>
        <v>224</v>
      </c>
      <c r="J44" s="36" t="str">
        <f t="shared" si="92"/>
        <v>Sat</v>
      </c>
      <c r="K44" s="86" t="e">
        <f t="shared" si="93"/>
        <v>#VALUE!</v>
      </c>
      <c r="L44" s="91" t="e">
        <f t="shared" si="94"/>
        <v>#VALUE!</v>
      </c>
      <c r="M44" s="87"/>
      <c r="N44" s="79">
        <f t="shared" si="96"/>
        <v>0</v>
      </c>
      <c r="O44" s="79">
        <f t="shared" si="97"/>
        <v>0</v>
      </c>
      <c r="P44" s="39" t="str">
        <f t="shared" si="90"/>
        <v/>
      </c>
      <c r="Q44" s="38" t="str">
        <f t="shared" si="98"/>
        <v/>
      </c>
      <c r="R44" s="40" t="str">
        <f t="shared" si="99"/>
        <v/>
      </c>
      <c r="S44" s="41" t="str">
        <f t="shared" si="100"/>
        <v/>
      </c>
      <c r="T44" s="45"/>
      <c r="U44" s="123"/>
      <c r="V44" s="123"/>
      <c r="W44" s="44"/>
      <c r="X44" s="71"/>
      <c r="Y44" s="42"/>
      <c r="Z44" s="44"/>
      <c r="AA44" s="45"/>
      <c r="AB44" s="46"/>
      <c r="AC44" s="47" t="str">
        <f t="shared" si="95"/>
        <v/>
      </c>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128"/>
      <c r="CT44" s="84"/>
      <c r="CU44" s="173"/>
      <c r="CV44" s="175"/>
      <c r="CX44" s="84"/>
      <c r="CZ44" s="84"/>
      <c r="DB44" s="84"/>
      <c r="DD44" s="84"/>
      <c r="DH44" s="84"/>
      <c r="DL44" s="84"/>
    </row>
    <row r="45" spans="1:165" ht="18.75" customHeight="1">
      <c r="A45" s="73">
        <v>0</v>
      </c>
      <c r="B45" s="49"/>
      <c r="C45" s="50"/>
      <c r="D45" s="51"/>
      <c r="E45" s="51"/>
      <c r="F45" s="73"/>
      <c r="G45" s="35"/>
      <c r="H45" s="35"/>
      <c r="I45" s="35">
        <f t="shared" si="91"/>
        <v>224</v>
      </c>
      <c r="J45" s="36" t="str">
        <f t="shared" si="92"/>
        <v>Sat</v>
      </c>
      <c r="K45" s="86" t="e">
        <f t="shared" si="93"/>
        <v>#VALUE!</v>
      </c>
      <c r="L45" s="91" t="e">
        <f t="shared" si="94"/>
        <v>#VALUE!</v>
      </c>
      <c r="M45" s="87"/>
      <c r="N45" s="79">
        <f t="shared" si="96"/>
        <v>0</v>
      </c>
      <c r="O45" s="79">
        <f t="shared" si="97"/>
        <v>0</v>
      </c>
      <c r="P45" s="39" t="str">
        <f t="shared" si="90"/>
        <v/>
      </c>
      <c r="Q45" s="38" t="str">
        <f t="shared" si="98"/>
        <v/>
      </c>
      <c r="R45" s="40" t="str">
        <f t="shared" si="99"/>
        <v/>
      </c>
      <c r="S45" s="41" t="str">
        <f t="shared" si="100"/>
        <v/>
      </c>
      <c r="T45" s="45"/>
      <c r="U45" s="123"/>
      <c r="V45" s="123"/>
      <c r="W45" s="44"/>
      <c r="X45" s="71"/>
      <c r="Y45" s="42"/>
      <c r="Z45" s="44"/>
      <c r="AA45" s="45"/>
      <c r="AB45" s="46"/>
      <c r="AC45" s="47" t="str">
        <f t="shared" si="95"/>
        <v/>
      </c>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128"/>
      <c r="CT45" s="84"/>
      <c r="CU45" s="173"/>
      <c r="CV45" s="175"/>
      <c r="CX45" s="84"/>
      <c r="CZ45" s="84"/>
      <c r="DB45" s="84"/>
      <c r="DD45" s="84"/>
      <c r="DH45" s="84"/>
      <c r="DL45" s="84"/>
    </row>
    <row r="46" spans="1:165" ht="18.75" customHeight="1">
      <c r="A46" s="73">
        <v>0</v>
      </c>
      <c r="B46" s="49"/>
      <c r="C46" s="63"/>
      <c r="D46" s="63"/>
      <c r="E46" s="51"/>
      <c r="F46" s="73"/>
      <c r="G46" s="35"/>
      <c r="H46" s="35"/>
      <c r="I46" s="35">
        <f t="shared" si="91"/>
        <v>224</v>
      </c>
      <c r="J46" s="36" t="str">
        <f t="shared" si="92"/>
        <v>Sat</v>
      </c>
      <c r="K46" s="86" t="e">
        <f t="shared" si="93"/>
        <v>#VALUE!</v>
      </c>
      <c r="L46" s="91" t="e">
        <f t="shared" si="94"/>
        <v>#VALUE!</v>
      </c>
      <c r="M46" s="87"/>
      <c r="N46" s="79">
        <f t="shared" si="96"/>
        <v>0</v>
      </c>
      <c r="O46" s="79">
        <f t="shared" si="97"/>
        <v>0</v>
      </c>
      <c r="P46" s="39" t="str">
        <f t="shared" si="90"/>
        <v/>
      </c>
      <c r="Q46" s="38" t="str">
        <f t="shared" si="98"/>
        <v/>
      </c>
      <c r="R46" s="40" t="str">
        <f t="shared" si="99"/>
        <v/>
      </c>
      <c r="S46" s="41" t="str">
        <f t="shared" si="100"/>
        <v/>
      </c>
      <c r="T46" s="45"/>
      <c r="U46" s="123"/>
      <c r="V46" s="123"/>
      <c r="W46" s="44"/>
      <c r="X46" s="71"/>
      <c r="Y46" s="42"/>
      <c r="Z46" s="44"/>
      <c r="AA46" s="45"/>
      <c r="AB46" s="46"/>
      <c r="AC46" s="47" t="str">
        <f t="shared" si="95"/>
        <v/>
      </c>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128"/>
      <c r="CT46" s="84"/>
      <c r="CU46" s="173"/>
      <c r="CV46" s="175"/>
      <c r="CX46" s="84"/>
      <c r="CZ46" s="84"/>
      <c r="DD46" s="84"/>
      <c r="DH46" s="84"/>
      <c r="DL46" s="84"/>
    </row>
    <row r="47" spans="1:165" ht="18.75" customHeight="1">
      <c r="A47" s="73">
        <v>0</v>
      </c>
      <c r="B47" s="49"/>
      <c r="C47" s="50"/>
      <c r="D47" s="51"/>
      <c r="E47" s="51"/>
      <c r="F47" s="73"/>
      <c r="G47" s="35"/>
      <c r="H47" s="35"/>
      <c r="I47" s="35">
        <f t="shared" si="91"/>
        <v>224</v>
      </c>
      <c r="J47" s="36" t="str">
        <f t="shared" si="92"/>
        <v>Sat</v>
      </c>
      <c r="K47" s="86" t="e">
        <f t="shared" si="93"/>
        <v>#VALUE!</v>
      </c>
      <c r="L47" s="91" t="e">
        <f t="shared" si="94"/>
        <v>#VALUE!</v>
      </c>
      <c r="M47" s="87"/>
      <c r="N47" s="79">
        <f t="shared" si="96"/>
        <v>0</v>
      </c>
      <c r="O47" s="79">
        <f t="shared" si="97"/>
        <v>0</v>
      </c>
      <c r="P47" s="39" t="str">
        <f t="shared" si="90"/>
        <v/>
      </c>
      <c r="Q47" s="38" t="str">
        <f t="shared" si="98"/>
        <v/>
      </c>
      <c r="R47" s="40" t="str">
        <f t="shared" si="99"/>
        <v/>
      </c>
      <c r="S47" s="41" t="str">
        <f t="shared" si="100"/>
        <v/>
      </c>
      <c r="T47" s="45"/>
      <c r="U47" s="123"/>
      <c r="V47" s="123"/>
      <c r="W47" s="44"/>
      <c r="X47" s="71"/>
      <c r="Y47" s="42"/>
      <c r="Z47" s="44"/>
      <c r="AA47" s="45"/>
      <c r="AB47" s="46"/>
      <c r="AC47" s="47" t="str">
        <f t="shared" si="95"/>
        <v/>
      </c>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128"/>
      <c r="CT47" s="84"/>
      <c r="CU47" s="173"/>
      <c r="CV47" s="175"/>
      <c r="CX47" s="84"/>
      <c r="CZ47" s="84"/>
      <c r="DD47" s="84"/>
      <c r="DH47" s="84"/>
      <c r="DL47" s="84"/>
    </row>
    <row r="48" spans="1:165" ht="18.75" customHeight="1">
      <c r="A48" s="73">
        <v>0</v>
      </c>
      <c r="B48" s="49"/>
      <c r="C48" s="50"/>
      <c r="D48" s="51"/>
      <c r="E48" s="51"/>
      <c r="F48" s="73"/>
      <c r="G48" s="35"/>
      <c r="H48" s="35"/>
      <c r="I48" s="35">
        <f t="shared" si="91"/>
        <v>224</v>
      </c>
      <c r="J48" s="36" t="str">
        <f t="shared" si="92"/>
        <v>Sat</v>
      </c>
      <c r="K48" s="86" t="e">
        <f t="shared" si="93"/>
        <v>#VALUE!</v>
      </c>
      <c r="L48" s="91" t="e">
        <f t="shared" si="94"/>
        <v>#VALUE!</v>
      </c>
      <c r="M48" s="87"/>
      <c r="N48" s="79">
        <f t="shared" si="96"/>
        <v>0</v>
      </c>
      <c r="O48" s="79">
        <f t="shared" si="97"/>
        <v>0</v>
      </c>
      <c r="P48" s="39" t="str">
        <f t="shared" si="90"/>
        <v/>
      </c>
      <c r="Q48" s="38" t="str">
        <f t="shared" si="98"/>
        <v/>
      </c>
      <c r="R48" s="40" t="str">
        <f t="shared" si="99"/>
        <v/>
      </c>
      <c r="S48" s="41" t="str">
        <f t="shared" si="100"/>
        <v/>
      </c>
      <c r="T48" s="45"/>
      <c r="U48" s="123"/>
      <c r="V48" s="123"/>
      <c r="W48" s="44"/>
      <c r="X48" s="71"/>
      <c r="Y48" s="42"/>
      <c r="Z48" s="44"/>
      <c r="AA48" s="45"/>
      <c r="AB48" s="46"/>
      <c r="AC48" s="47" t="str">
        <f t="shared" si="95"/>
        <v/>
      </c>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128"/>
      <c r="CT48" s="84"/>
      <c r="CU48" s="173"/>
      <c r="CV48" s="175"/>
      <c r="CX48" s="84"/>
      <c r="CZ48" s="84"/>
      <c r="DD48" s="84"/>
      <c r="DH48" s="84"/>
      <c r="DL48" s="84"/>
    </row>
    <row r="49" spans="1:116" ht="18.75" customHeight="1">
      <c r="A49" s="73">
        <v>0</v>
      </c>
      <c r="B49" s="49"/>
      <c r="C49" s="50"/>
      <c r="D49" s="51"/>
      <c r="E49" s="51"/>
      <c r="F49" s="73"/>
      <c r="G49" s="35"/>
      <c r="H49" s="35"/>
      <c r="I49" s="35">
        <f t="shared" si="91"/>
        <v>224</v>
      </c>
      <c r="J49" s="36" t="str">
        <f t="shared" si="92"/>
        <v>Sat</v>
      </c>
      <c r="K49" s="86" t="e">
        <f t="shared" si="93"/>
        <v>#VALUE!</v>
      </c>
      <c r="L49" s="91" t="e">
        <f t="shared" si="94"/>
        <v>#VALUE!</v>
      </c>
      <c r="M49" s="87"/>
      <c r="N49" s="79">
        <f t="shared" si="96"/>
        <v>0</v>
      </c>
      <c r="O49" s="79">
        <f t="shared" si="97"/>
        <v>0</v>
      </c>
      <c r="P49" s="39" t="str">
        <f t="shared" si="90"/>
        <v/>
      </c>
      <c r="Q49" s="38" t="str">
        <f t="shared" si="98"/>
        <v/>
      </c>
      <c r="R49" s="40" t="str">
        <f t="shared" si="99"/>
        <v/>
      </c>
      <c r="S49" s="41" t="str">
        <f t="shared" si="100"/>
        <v/>
      </c>
      <c r="T49" s="45"/>
      <c r="U49" s="123"/>
      <c r="V49" s="123"/>
      <c r="W49" s="44"/>
      <c r="X49" s="71"/>
      <c r="Y49" s="42"/>
      <c r="Z49" s="44"/>
      <c r="AA49" s="45"/>
      <c r="AB49" s="46"/>
      <c r="AC49" s="47" t="str">
        <f t="shared" si="95"/>
        <v/>
      </c>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128"/>
      <c r="CT49" s="173"/>
      <c r="CU49" s="173"/>
      <c r="CV49" s="175"/>
      <c r="CX49" s="84"/>
      <c r="CZ49" s="84"/>
      <c r="DD49" s="84"/>
      <c r="DH49" s="84"/>
      <c r="DL49" s="84"/>
    </row>
    <row r="50" spans="1:116" ht="18.75" customHeight="1">
      <c r="A50" s="73">
        <v>0</v>
      </c>
      <c r="B50" s="49"/>
      <c r="C50" s="50"/>
      <c r="D50" s="51"/>
      <c r="E50" s="51"/>
      <c r="F50" s="73"/>
      <c r="G50" s="35"/>
      <c r="H50" s="35"/>
      <c r="I50" s="35">
        <f t="shared" si="91"/>
        <v>224</v>
      </c>
      <c r="J50" s="36" t="str">
        <f t="shared" si="92"/>
        <v>Sat</v>
      </c>
      <c r="K50" s="86" t="e">
        <f t="shared" si="93"/>
        <v>#VALUE!</v>
      </c>
      <c r="L50" s="91" t="e">
        <f t="shared" si="94"/>
        <v>#VALUE!</v>
      </c>
      <c r="M50" s="87"/>
      <c r="N50" s="79">
        <f t="shared" si="96"/>
        <v>0</v>
      </c>
      <c r="O50" s="79">
        <f t="shared" si="97"/>
        <v>0</v>
      </c>
      <c r="P50" s="39" t="str">
        <f t="shared" si="90"/>
        <v/>
      </c>
      <c r="Q50" s="38" t="str">
        <f t="shared" si="98"/>
        <v/>
      </c>
      <c r="R50" s="40" t="str">
        <f t="shared" si="99"/>
        <v/>
      </c>
      <c r="S50" s="41" t="str">
        <f t="shared" si="100"/>
        <v/>
      </c>
      <c r="T50" s="45"/>
      <c r="U50" s="123"/>
      <c r="V50" s="123"/>
      <c r="W50" s="44"/>
      <c r="X50" s="71"/>
      <c r="Y50" s="42"/>
      <c r="Z50" s="44"/>
      <c r="AA50" s="45"/>
      <c r="AB50" s="46"/>
      <c r="AC50" s="47" t="str">
        <f t="shared" si="95"/>
        <v/>
      </c>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128"/>
      <c r="CT50" s="173"/>
      <c r="CU50" s="173"/>
      <c r="CV50" s="175"/>
      <c r="CX50" s="84"/>
      <c r="CZ50" s="84"/>
    </row>
    <row r="51" spans="1:116" ht="18.75" customHeight="1">
      <c r="A51" s="73">
        <v>0</v>
      </c>
      <c r="B51" s="49"/>
      <c r="C51" s="50"/>
      <c r="D51" s="51"/>
      <c r="E51" s="51"/>
      <c r="F51" s="73"/>
      <c r="G51" s="35"/>
      <c r="H51" s="35"/>
      <c r="I51" s="35">
        <f t="shared" si="91"/>
        <v>224</v>
      </c>
      <c r="J51" s="36" t="str">
        <f t="shared" si="92"/>
        <v>Sat</v>
      </c>
      <c r="K51" s="86" t="e">
        <f t="shared" si="93"/>
        <v>#VALUE!</v>
      </c>
      <c r="L51" s="91" t="e">
        <f t="shared" si="94"/>
        <v>#VALUE!</v>
      </c>
      <c r="M51" s="87"/>
      <c r="N51" s="79">
        <f t="shared" si="96"/>
        <v>0</v>
      </c>
      <c r="O51" s="79">
        <f t="shared" si="97"/>
        <v>0</v>
      </c>
      <c r="P51" s="39" t="str">
        <f t="shared" si="90"/>
        <v/>
      </c>
      <c r="Q51" s="38" t="str">
        <f t="shared" si="98"/>
        <v/>
      </c>
      <c r="R51" s="40" t="str">
        <f t="shared" si="99"/>
        <v/>
      </c>
      <c r="S51" s="41" t="str">
        <f t="shared" si="100"/>
        <v/>
      </c>
      <c r="T51" s="45"/>
      <c r="U51" s="123"/>
      <c r="V51" s="123"/>
      <c r="W51" s="44"/>
      <c r="X51" s="71"/>
      <c r="Y51" s="42"/>
      <c r="Z51" s="44"/>
      <c r="AA51" s="45"/>
      <c r="AB51" s="46"/>
      <c r="AC51" s="47" t="str">
        <f t="shared" si="95"/>
        <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128"/>
      <c r="CT51" s="173"/>
      <c r="CU51" s="173"/>
      <c r="CV51" s="175"/>
      <c r="CX51" s="84"/>
      <c r="CZ51" s="84"/>
    </row>
    <row r="52" spans="1:116" ht="18.75" customHeight="1">
      <c r="A52" s="73">
        <v>0</v>
      </c>
      <c r="B52" s="49"/>
      <c r="C52" s="50"/>
      <c r="D52" s="51"/>
      <c r="E52" s="51"/>
      <c r="F52" s="73"/>
      <c r="G52" s="35"/>
      <c r="H52" s="35"/>
      <c r="I52" s="35">
        <f t="shared" si="91"/>
        <v>224</v>
      </c>
      <c r="J52" s="36" t="str">
        <f t="shared" si="92"/>
        <v>Sat</v>
      </c>
      <c r="K52" s="86" t="e">
        <f t="shared" si="93"/>
        <v>#VALUE!</v>
      </c>
      <c r="L52" s="91" t="e">
        <f t="shared" si="94"/>
        <v>#VALUE!</v>
      </c>
      <c r="M52" s="87"/>
      <c r="N52" s="79">
        <f t="shared" si="96"/>
        <v>0</v>
      </c>
      <c r="O52" s="79">
        <f t="shared" si="97"/>
        <v>0</v>
      </c>
      <c r="P52" s="39" t="str">
        <f t="shared" si="90"/>
        <v/>
      </c>
      <c r="Q52" s="38" t="str">
        <f t="shared" si="98"/>
        <v/>
      </c>
      <c r="R52" s="40" t="str">
        <f t="shared" si="99"/>
        <v/>
      </c>
      <c r="S52" s="41" t="str">
        <f t="shared" si="100"/>
        <v/>
      </c>
      <c r="T52" s="45"/>
      <c r="U52" s="123"/>
      <c r="V52" s="123"/>
      <c r="W52" s="44"/>
      <c r="X52" s="71"/>
      <c r="Y52" s="42"/>
      <c r="Z52" s="44"/>
      <c r="AA52" s="45"/>
      <c r="AB52" s="46"/>
      <c r="AC52" s="47" t="str">
        <f t="shared" si="95"/>
        <v/>
      </c>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128"/>
      <c r="CT52" s="173"/>
      <c r="CU52" s="173"/>
      <c r="CV52" s="175"/>
      <c r="CX52" s="84"/>
      <c r="CZ52" s="84"/>
    </row>
    <row r="53" spans="1:116" ht="18.75" customHeight="1">
      <c r="A53" s="73">
        <v>0</v>
      </c>
      <c r="B53" s="49"/>
      <c r="C53" s="50"/>
      <c r="D53" s="51"/>
      <c r="E53" s="51"/>
      <c r="F53" s="73"/>
      <c r="G53" s="35"/>
      <c r="H53" s="35"/>
      <c r="I53" s="35">
        <f t="shared" si="91"/>
        <v>224</v>
      </c>
      <c r="J53" s="36" t="str">
        <f t="shared" si="92"/>
        <v>Sat</v>
      </c>
      <c r="K53" s="86" t="e">
        <f t="shared" si="93"/>
        <v>#VALUE!</v>
      </c>
      <c r="L53" s="91" t="e">
        <f t="shared" ref="L53:L84" si="101">IF(((G53+32*7)+Sat)&lt;(G53+(28+P133+Q133+R133+S53)*7)+T53+Sat,(G53+(28+P133+Q133+R133+S53)*7)+T53+Sat,(G53+32*7)+Sat)</f>
        <v>#VALUE!</v>
      </c>
      <c r="M53" s="87"/>
      <c r="N53" s="79">
        <f t="shared" si="96"/>
        <v>0</v>
      </c>
      <c r="O53" s="79">
        <f t="shared" si="97"/>
        <v>0</v>
      </c>
      <c r="P53" s="39" t="str">
        <f t="shared" ref="P53:P84" si="102">IF(COUNTIF(AD53:XFD53,"Orie")=0,"",COUNTIF(AD53:XFD53,"Orie"))</f>
        <v/>
      </c>
      <c r="Q53" s="38" t="str">
        <f t="shared" si="98"/>
        <v/>
      </c>
      <c r="R53" s="40" t="str">
        <f t="shared" si="99"/>
        <v/>
      </c>
      <c r="S53" s="41" t="str">
        <f t="shared" si="100"/>
        <v/>
      </c>
      <c r="T53" s="45"/>
      <c r="U53" s="123"/>
      <c r="V53" s="123"/>
      <c r="W53" s="44"/>
      <c r="X53" s="71"/>
      <c r="Y53" s="42"/>
      <c r="Z53" s="44"/>
      <c r="AA53" s="45"/>
      <c r="AB53" s="46"/>
      <c r="AC53" s="47" t="str">
        <f t="shared" si="95"/>
        <v/>
      </c>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128"/>
      <c r="CT53" s="173"/>
      <c r="CU53" s="173"/>
      <c r="CV53" s="175"/>
      <c r="CX53" s="84"/>
      <c r="CZ53" s="84"/>
    </row>
    <row r="54" spans="1:116" ht="18.75" customHeight="1">
      <c r="A54" s="73">
        <v>0</v>
      </c>
      <c r="B54" s="49"/>
      <c r="C54" s="50"/>
      <c r="D54" s="51"/>
      <c r="E54" s="51"/>
      <c r="F54" s="73"/>
      <c r="G54" s="35"/>
      <c r="H54" s="35"/>
      <c r="I54" s="35">
        <f t="shared" si="91"/>
        <v>224</v>
      </c>
      <c r="J54" s="36" t="str">
        <f t="shared" si="92"/>
        <v>Sat</v>
      </c>
      <c r="K54" s="86" t="e">
        <f t="shared" si="93"/>
        <v>#VALUE!</v>
      </c>
      <c r="L54" s="91" t="e">
        <f t="shared" si="101"/>
        <v>#VALUE!</v>
      </c>
      <c r="M54" s="87"/>
      <c r="N54" s="79">
        <f t="shared" si="96"/>
        <v>0</v>
      </c>
      <c r="O54" s="79">
        <f t="shared" si="97"/>
        <v>0</v>
      </c>
      <c r="P54" s="39" t="str">
        <f t="shared" si="102"/>
        <v/>
      </c>
      <c r="Q54" s="38" t="str">
        <f t="shared" si="98"/>
        <v/>
      </c>
      <c r="R54" s="40" t="str">
        <f t="shared" si="99"/>
        <v/>
      </c>
      <c r="S54" s="41" t="str">
        <f t="shared" si="100"/>
        <v/>
      </c>
      <c r="T54" s="45"/>
      <c r="U54" s="123"/>
      <c r="V54" s="123"/>
      <c r="W54" s="44"/>
      <c r="X54" s="71"/>
      <c r="Y54" s="42"/>
      <c r="Z54" s="44"/>
      <c r="AA54" s="45"/>
      <c r="AB54" s="46"/>
      <c r="AC54" s="47" t="str">
        <f t="shared" si="95"/>
        <v/>
      </c>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128"/>
      <c r="CT54" s="173"/>
      <c r="CU54" s="173"/>
      <c r="CV54" s="175"/>
      <c r="CX54" s="84"/>
      <c r="CZ54" s="84"/>
    </row>
    <row r="55" spans="1:116" ht="18.75" customHeight="1">
      <c r="A55" s="73">
        <v>0</v>
      </c>
      <c r="B55" s="50"/>
      <c r="C55" s="50"/>
      <c r="D55" s="50"/>
      <c r="E55" s="51"/>
      <c r="F55" s="73"/>
      <c r="G55" s="35"/>
      <c r="H55" s="64"/>
      <c r="I55" s="35">
        <f t="shared" si="91"/>
        <v>224</v>
      </c>
      <c r="J55" s="36" t="str">
        <f t="shared" si="92"/>
        <v>Sat</v>
      </c>
      <c r="K55" s="86" t="e">
        <f t="shared" si="93"/>
        <v>#VALUE!</v>
      </c>
      <c r="L55" s="91" t="e">
        <f t="shared" si="101"/>
        <v>#VALUE!</v>
      </c>
      <c r="M55" s="87"/>
      <c r="N55" s="79">
        <f t="shared" si="96"/>
        <v>0</v>
      </c>
      <c r="O55" s="79">
        <f t="shared" si="97"/>
        <v>0</v>
      </c>
      <c r="P55" s="39" t="str">
        <f t="shared" si="102"/>
        <v/>
      </c>
      <c r="Q55" s="38" t="str">
        <f t="shared" si="98"/>
        <v/>
      </c>
      <c r="R55" s="40" t="str">
        <f t="shared" si="99"/>
        <v/>
      </c>
      <c r="S55" s="41" t="str">
        <f t="shared" si="100"/>
        <v/>
      </c>
      <c r="T55" s="45"/>
      <c r="U55" s="123"/>
      <c r="V55" s="123"/>
      <c r="W55" s="44"/>
      <c r="X55" s="71"/>
      <c r="Y55" s="42"/>
      <c r="Z55" s="44"/>
      <c r="AA55" s="45"/>
      <c r="AB55" s="46"/>
      <c r="AC55" s="47" t="str">
        <f t="shared" si="95"/>
        <v/>
      </c>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128"/>
      <c r="CT55" s="173"/>
      <c r="CU55" s="173"/>
      <c r="CV55" s="175"/>
      <c r="CX55" s="84"/>
      <c r="CZ55" s="84"/>
    </row>
    <row r="56" spans="1:116" ht="18.75" customHeight="1">
      <c r="A56" s="73">
        <v>0</v>
      </c>
      <c r="B56" s="50"/>
      <c r="C56" s="50"/>
      <c r="D56" s="50"/>
      <c r="E56" s="51"/>
      <c r="F56" s="73"/>
      <c r="G56" s="35"/>
      <c r="H56" s="64"/>
      <c r="I56" s="35">
        <f t="shared" si="91"/>
        <v>224</v>
      </c>
      <c r="J56" s="36" t="str">
        <f t="shared" si="92"/>
        <v>Sat</v>
      </c>
      <c r="K56" s="86" t="e">
        <f t="shared" si="93"/>
        <v>#VALUE!</v>
      </c>
      <c r="L56" s="91" t="e">
        <f t="shared" si="101"/>
        <v>#VALUE!</v>
      </c>
      <c r="M56" s="87"/>
      <c r="N56" s="79">
        <f t="shared" si="96"/>
        <v>0</v>
      </c>
      <c r="O56" s="79">
        <f t="shared" si="97"/>
        <v>0</v>
      </c>
      <c r="P56" s="39" t="str">
        <f t="shared" si="102"/>
        <v/>
      </c>
      <c r="Q56" s="38" t="str">
        <f t="shared" si="98"/>
        <v/>
      </c>
      <c r="R56" s="40" t="str">
        <f t="shared" si="99"/>
        <v/>
      </c>
      <c r="S56" s="41" t="str">
        <f t="shared" si="100"/>
        <v/>
      </c>
      <c r="T56" s="45"/>
      <c r="U56" s="123"/>
      <c r="V56" s="123"/>
      <c r="W56" s="44"/>
      <c r="X56" s="71"/>
      <c r="Y56" s="42"/>
      <c r="Z56" s="44"/>
      <c r="AA56" s="45"/>
      <c r="AB56" s="46"/>
      <c r="AC56" s="47" t="str">
        <f t="shared" si="95"/>
        <v/>
      </c>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128"/>
      <c r="CT56" s="173"/>
      <c r="CU56" s="173"/>
      <c r="CV56" s="175"/>
      <c r="CX56" s="84"/>
      <c r="CZ56" s="84"/>
    </row>
    <row r="57" spans="1:116" ht="18.75" customHeight="1">
      <c r="A57" s="73">
        <v>0</v>
      </c>
      <c r="B57" s="49"/>
      <c r="C57" s="50"/>
      <c r="D57" s="51"/>
      <c r="E57" s="51"/>
      <c r="F57" s="73"/>
      <c r="G57" s="35"/>
      <c r="H57" s="35"/>
      <c r="I57" s="35">
        <f t="shared" si="91"/>
        <v>224</v>
      </c>
      <c r="J57" s="36" t="str">
        <f t="shared" si="92"/>
        <v>Sat</v>
      </c>
      <c r="K57" s="86" t="e">
        <f t="shared" si="93"/>
        <v>#VALUE!</v>
      </c>
      <c r="L57" s="91" t="e">
        <f t="shared" si="101"/>
        <v>#VALUE!</v>
      </c>
      <c r="M57" s="87"/>
      <c r="N57" s="79">
        <f t="shared" si="96"/>
        <v>0</v>
      </c>
      <c r="O57" s="79">
        <f t="shared" si="97"/>
        <v>0</v>
      </c>
      <c r="P57" s="39" t="str">
        <f t="shared" si="102"/>
        <v/>
      </c>
      <c r="Q57" s="38" t="str">
        <f t="shared" si="98"/>
        <v/>
      </c>
      <c r="R57" s="40" t="str">
        <f t="shared" si="99"/>
        <v/>
      </c>
      <c r="S57" s="41" t="str">
        <f t="shared" si="100"/>
        <v/>
      </c>
      <c r="T57" s="45"/>
      <c r="U57" s="123"/>
      <c r="V57" s="123"/>
      <c r="W57" s="44"/>
      <c r="X57" s="71"/>
      <c r="Y57" s="42"/>
      <c r="Z57" s="44"/>
      <c r="AA57" s="45"/>
      <c r="AB57" s="46"/>
      <c r="AC57" s="47" t="str">
        <f t="shared" ref="AC57:AC88" si="103">IF(Y57+AB57=0,"",Y57+AB57)</f>
        <v/>
      </c>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128"/>
      <c r="CT57" s="173"/>
      <c r="CU57" s="173"/>
      <c r="CV57" s="175"/>
      <c r="CX57" s="84"/>
      <c r="CZ57" s="84"/>
    </row>
    <row r="58" spans="1:116" ht="18.75" customHeight="1">
      <c r="A58" s="73">
        <v>0</v>
      </c>
      <c r="B58" s="65"/>
      <c r="C58" s="50"/>
      <c r="D58" s="51"/>
      <c r="E58" s="51"/>
      <c r="F58" s="73"/>
      <c r="G58" s="35"/>
      <c r="H58" s="35"/>
      <c r="I58" s="35">
        <f t="shared" si="91"/>
        <v>224</v>
      </c>
      <c r="J58" s="36" t="str">
        <f t="shared" si="92"/>
        <v>Sat</v>
      </c>
      <c r="K58" s="86" t="e">
        <f t="shared" si="93"/>
        <v>#VALUE!</v>
      </c>
      <c r="L58" s="91" t="e">
        <f t="shared" si="101"/>
        <v>#VALUE!</v>
      </c>
      <c r="M58" s="87"/>
      <c r="N58" s="79">
        <f t="shared" si="96"/>
        <v>0</v>
      </c>
      <c r="O58" s="79">
        <f t="shared" si="97"/>
        <v>0</v>
      </c>
      <c r="P58" s="39" t="str">
        <f t="shared" si="102"/>
        <v/>
      </c>
      <c r="Q58" s="38" t="str">
        <f t="shared" si="98"/>
        <v/>
      </c>
      <c r="R58" s="40" t="str">
        <f t="shared" si="99"/>
        <v/>
      </c>
      <c r="S58" s="41" t="str">
        <f t="shared" si="100"/>
        <v/>
      </c>
      <c r="T58" s="45"/>
      <c r="U58" s="123"/>
      <c r="V58" s="123"/>
      <c r="W58" s="44"/>
      <c r="X58" s="71"/>
      <c r="Y58" s="42"/>
      <c r="Z58" s="44"/>
      <c r="AA58" s="45"/>
      <c r="AB58" s="46"/>
      <c r="AC58" s="47" t="str">
        <f t="shared" si="103"/>
        <v/>
      </c>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48"/>
      <c r="CS58" s="128"/>
      <c r="CT58" s="173"/>
      <c r="CU58" s="173"/>
      <c r="CV58" s="175"/>
      <c r="CX58" s="84"/>
      <c r="CZ58" s="84"/>
    </row>
    <row r="59" spans="1:116" ht="18.75" customHeight="1">
      <c r="A59" s="73">
        <v>0</v>
      </c>
      <c r="B59" s="65"/>
      <c r="C59" s="50"/>
      <c r="D59" s="51"/>
      <c r="E59" s="51"/>
      <c r="F59" s="73"/>
      <c r="G59" s="35"/>
      <c r="H59" s="35"/>
      <c r="I59" s="35">
        <f t="shared" si="91"/>
        <v>224</v>
      </c>
      <c r="J59" s="36" t="str">
        <f t="shared" si="92"/>
        <v>Sat</v>
      </c>
      <c r="K59" s="86" t="e">
        <f t="shared" si="93"/>
        <v>#VALUE!</v>
      </c>
      <c r="L59" s="91" t="e">
        <f t="shared" si="101"/>
        <v>#VALUE!</v>
      </c>
      <c r="M59" s="87"/>
      <c r="N59" s="79">
        <f t="shared" si="96"/>
        <v>0</v>
      </c>
      <c r="O59" s="79">
        <f t="shared" si="97"/>
        <v>0</v>
      </c>
      <c r="P59" s="39" t="str">
        <f t="shared" si="102"/>
        <v/>
      </c>
      <c r="Q59" s="38" t="str">
        <f t="shared" si="98"/>
        <v/>
      </c>
      <c r="R59" s="40" t="str">
        <f t="shared" si="99"/>
        <v/>
      </c>
      <c r="S59" s="41" t="str">
        <f t="shared" si="100"/>
        <v/>
      </c>
      <c r="T59" s="45"/>
      <c r="U59" s="123"/>
      <c r="V59" s="123"/>
      <c r="W59" s="44"/>
      <c r="X59" s="71"/>
      <c r="Y59" s="42"/>
      <c r="Z59" s="44"/>
      <c r="AA59" s="45"/>
      <c r="AB59" s="46"/>
      <c r="AC59" s="47" t="str">
        <f t="shared" si="103"/>
        <v/>
      </c>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128"/>
      <c r="CT59" s="173"/>
      <c r="CU59" s="173"/>
      <c r="CV59" s="175"/>
      <c r="CX59" s="84"/>
      <c r="CZ59" s="84"/>
    </row>
    <row r="60" spans="1:116" ht="18.75" customHeight="1">
      <c r="A60" s="73">
        <v>0</v>
      </c>
      <c r="B60" s="65"/>
      <c r="C60" s="50"/>
      <c r="D60" s="51"/>
      <c r="E60" s="51"/>
      <c r="F60" s="73"/>
      <c r="G60" s="35"/>
      <c r="H60" s="35"/>
      <c r="I60" s="35">
        <f t="shared" si="91"/>
        <v>224</v>
      </c>
      <c r="J60" s="36" t="str">
        <f t="shared" si="92"/>
        <v>Sat</v>
      </c>
      <c r="K60" s="86" t="e">
        <f t="shared" si="93"/>
        <v>#VALUE!</v>
      </c>
      <c r="L60" s="91" t="e">
        <f t="shared" si="101"/>
        <v>#VALUE!</v>
      </c>
      <c r="M60" s="87"/>
      <c r="N60" s="79">
        <f t="shared" si="96"/>
        <v>0</v>
      </c>
      <c r="O60" s="79">
        <f t="shared" si="97"/>
        <v>0</v>
      </c>
      <c r="P60" s="39" t="str">
        <f t="shared" si="102"/>
        <v/>
      </c>
      <c r="Q60" s="38" t="str">
        <f t="shared" si="98"/>
        <v/>
      </c>
      <c r="R60" s="40" t="str">
        <f t="shared" si="99"/>
        <v/>
      </c>
      <c r="S60" s="41" t="str">
        <f t="shared" si="100"/>
        <v/>
      </c>
      <c r="T60" s="45"/>
      <c r="U60" s="123"/>
      <c r="V60" s="123"/>
      <c r="W60" s="44"/>
      <c r="X60" s="71"/>
      <c r="Y60" s="42"/>
      <c r="Z60" s="44"/>
      <c r="AA60" s="45"/>
      <c r="AB60" s="46"/>
      <c r="AC60" s="47" t="str">
        <f t="shared" si="103"/>
        <v/>
      </c>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128"/>
      <c r="CT60" s="173"/>
      <c r="CU60" s="173"/>
      <c r="CV60" s="175"/>
      <c r="CX60" s="84"/>
      <c r="CZ60" s="84"/>
    </row>
    <row r="61" spans="1:116" ht="18.75" customHeight="1">
      <c r="A61" s="73">
        <v>0</v>
      </c>
      <c r="B61" s="65"/>
      <c r="C61" s="50"/>
      <c r="D61" s="51"/>
      <c r="E61" s="51"/>
      <c r="F61" s="73"/>
      <c r="G61" s="35"/>
      <c r="H61" s="35"/>
      <c r="I61" s="35">
        <f t="shared" si="91"/>
        <v>224</v>
      </c>
      <c r="J61" s="36" t="str">
        <f t="shared" si="92"/>
        <v>Sat</v>
      </c>
      <c r="K61" s="86" t="e">
        <f t="shared" si="93"/>
        <v>#VALUE!</v>
      </c>
      <c r="L61" s="91" t="e">
        <f t="shared" si="101"/>
        <v>#VALUE!</v>
      </c>
      <c r="M61" s="87"/>
      <c r="N61" s="79">
        <f t="shared" si="96"/>
        <v>0</v>
      </c>
      <c r="O61" s="79">
        <f t="shared" si="97"/>
        <v>0</v>
      </c>
      <c r="P61" s="39" t="str">
        <f t="shared" si="102"/>
        <v/>
      </c>
      <c r="Q61" s="38" t="str">
        <f t="shared" si="98"/>
        <v/>
      </c>
      <c r="R61" s="40" t="str">
        <f t="shared" si="99"/>
        <v/>
      </c>
      <c r="S61" s="41" t="str">
        <f t="shared" si="100"/>
        <v/>
      </c>
      <c r="T61" s="45"/>
      <c r="U61" s="123"/>
      <c r="V61" s="123"/>
      <c r="W61" s="44"/>
      <c r="X61" s="71"/>
      <c r="Y61" s="42"/>
      <c r="Z61" s="44"/>
      <c r="AA61" s="45"/>
      <c r="AB61" s="46"/>
      <c r="AC61" s="47" t="str">
        <f t="shared" si="103"/>
        <v/>
      </c>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128"/>
      <c r="CT61" s="173"/>
      <c r="CU61" s="173"/>
      <c r="CV61" s="175"/>
      <c r="CX61" s="84"/>
      <c r="CZ61" s="84"/>
    </row>
    <row r="62" spans="1:116" ht="18.75" customHeight="1">
      <c r="A62" s="73">
        <v>0</v>
      </c>
      <c r="B62" s="65"/>
      <c r="C62" s="50"/>
      <c r="D62" s="51"/>
      <c r="E62" s="51"/>
      <c r="F62" s="73"/>
      <c r="G62" s="35"/>
      <c r="H62" s="35"/>
      <c r="I62" s="35">
        <f t="shared" si="91"/>
        <v>224</v>
      </c>
      <c r="J62" s="36" t="str">
        <f t="shared" si="92"/>
        <v>Sat</v>
      </c>
      <c r="K62" s="86" t="e">
        <f t="shared" si="93"/>
        <v>#VALUE!</v>
      </c>
      <c r="L62" s="91" t="e">
        <f t="shared" si="101"/>
        <v>#VALUE!</v>
      </c>
      <c r="M62" s="87"/>
      <c r="N62" s="79">
        <f t="shared" si="96"/>
        <v>0</v>
      </c>
      <c r="O62" s="79">
        <f t="shared" si="97"/>
        <v>0</v>
      </c>
      <c r="P62" s="39" t="str">
        <f t="shared" si="102"/>
        <v/>
      </c>
      <c r="Q62" s="38" t="str">
        <f t="shared" si="98"/>
        <v/>
      </c>
      <c r="R62" s="40" t="str">
        <f t="shared" si="99"/>
        <v/>
      </c>
      <c r="S62" s="41" t="str">
        <f t="shared" si="100"/>
        <v/>
      </c>
      <c r="T62" s="45"/>
      <c r="U62" s="123"/>
      <c r="V62" s="123"/>
      <c r="W62" s="44"/>
      <c r="X62" s="71"/>
      <c r="Y62" s="42"/>
      <c r="Z62" s="44"/>
      <c r="AA62" s="45"/>
      <c r="AB62" s="46"/>
      <c r="AC62" s="47" t="str">
        <f t="shared" si="103"/>
        <v/>
      </c>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128"/>
      <c r="CT62" s="173"/>
      <c r="CU62" s="173"/>
      <c r="CV62" s="175"/>
      <c r="CX62" s="84"/>
      <c r="CZ62" s="84"/>
    </row>
    <row r="63" spans="1:116" ht="18.75" customHeight="1">
      <c r="A63" s="73">
        <v>0</v>
      </c>
      <c r="B63" s="65"/>
      <c r="C63" s="50"/>
      <c r="D63" s="51"/>
      <c r="E63" s="51"/>
      <c r="F63" s="73"/>
      <c r="G63" s="35"/>
      <c r="H63" s="35"/>
      <c r="I63" s="35">
        <f t="shared" si="91"/>
        <v>224</v>
      </c>
      <c r="J63" s="36" t="str">
        <f t="shared" si="92"/>
        <v>Sat</v>
      </c>
      <c r="K63" s="86" t="e">
        <f t="shared" si="93"/>
        <v>#VALUE!</v>
      </c>
      <c r="L63" s="91" t="e">
        <f t="shared" si="101"/>
        <v>#VALUE!</v>
      </c>
      <c r="M63" s="87"/>
      <c r="N63" s="79">
        <f t="shared" si="96"/>
        <v>0</v>
      </c>
      <c r="O63" s="79">
        <f t="shared" si="97"/>
        <v>0</v>
      </c>
      <c r="P63" s="39" t="str">
        <f t="shared" si="102"/>
        <v/>
      </c>
      <c r="Q63" s="38" t="str">
        <f t="shared" si="98"/>
        <v/>
      </c>
      <c r="R63" s="40" t="str">
        <f t="shared" si="99"/>
        <v/>
      </c>
      <c r="S63" s="41" t="str">
        <f t="shared" si="100"/>
        <v/>
      </c>
      <c r="T63" s="45"/>
      <c r="U63" s="123"/>
      <c r="V63" s="123"/>
      <c r="W63" s="44"/>
      <c r="X63" s="71"/>
      <c r="Y63" s="42"/>
      <c r="Z63" s="44"/>
      <c r="AA63" s="45"/>
      <c r="AB63" s="46"/>
      <c r="AC63" s="47" t="str">
        <f t="shared" si="103"/>
        <v/>
      </c>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128"/>
      <c r="CT63" s="173"/>
      <c r="CU63" s="173"/>
      <c r="CV63" s="175"/>
      <c r="CX63" s="84"/>
      <c r="CZ63" s="84"/>
    </row>
    <row r="64" spans="1:116" ht="18.75" customHeight="1">
      <c r="A64" s="73">
        <v>0</v>
      </c>
      <c r="B64" s="65"/>
      <c r="C64" s="50"/>
      <c r="D64" s="51"/>
      <c r="E64" s="51"/>
      <c r="F64" s="73"/>
      <c r="G64" s="35"/>
      <c r="H64" s="35"/>
      <c r="I64" s="35">
        <f t="shared" si="91"/>
        <v>224</v>
      </c>
      <c r="J64" s="36" t="str">
        <f t="shared" si="92"/>
        <v>Sat</v>
      </c>
      <c r="K64" s="86" t="e">
        <f t="shared" si="93"/>
        <v>#VALUE!</v>
      </c>
      <c r="L64" s="91" t="e">
        <f t="shared" si="101"/>
        <v>#VALUE!</v>
      </c>
      <c r="M64" s="87"/>
      <c r="N64" s="79">
        <f t="shared" si="96"/>
        <v>0</v>
      </c>
      <c r="O64" s="79">
        <f t="shared" si="97"/>
        <v>0</v>
      </c>
      <c r="P64" s="39" t="str">
        <f t="shared" si="102"/>
        <v/>
      </c>
      <c r="Q64" s="38" t="str">
        <f t="shared" si="98"/>
        <v/>
      </c>
      <c r="R64" s="40" t="str">
        <f t="shared" si="99"/>
        <v/>
      </c>
      <c r="S64" s="41" t="str">
        <f t="shared" si="100"/>
        <v/>
      </c>
      <c r="T64" s="45"/>
      <c r="U64" s="123"/>
      <c r="V64" s="123"/>
      <c r="W64" s="44"/>
      <c r="X64" s="71"/>
      <c r="Y64" s="42"/>
      <c r="Z64" s="44"/>
      <c r="AA64" s="45"/>
      <c r="AB64" s="46"/>
      <c r="AC64" s="47" t="str">
        <f t="shared" si="103"/>
        <v/>
      </c>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128"/>
      <c r="CT64" s="173"/>
      <c r="CU64" s="173"/>
      <c r="CV64" s="175"/>
      <c r="CX64" s="84"/>
      <c r="CZ64" s="84"/>
    </row>
    <row r="65" spans="1:104" ht="18.75" customHeight="1">
      <c r="A65" s="73">
        <v>0</v>
      </c>
      <c r="B65" s="65"/>
      <c r="C65" s="50"/>
      <c r="D65" s="51"/>
      <c r="E65" s="51"/>
      <c r="F65" s="73"/>
      <c r="G65" s="35"/>
      <c r="H65" s="35"/>
      <c r="I65" s="35">
        <f t="shared" si="91"/>
        <v>224</v>
      </c>
      <c r="J65" s="36" t="str">
        <f t="shared" si="92"/>
        <v>Sat</v>
      </c>
      <c r="K65" s="86" t="e">
        <f t="shared" si="93"/>
        <v>#VALUE!</v>
      </c>
      <c r="L65" s="91" t="e">
        <f t="shared" si="101"/>
        <v>#VALUE!</v>
      </c>
      <c r="M65" s="87"/>
      <c r="N65" s="79">
        <f t="shared" si="96"/>
        <v>0</v>
      </c>
      <c r="O65" s="79">
        <f t="shared" si="97"/>
        <v>0</v>
      </c>
      <c r="P65" s="39" t="str">
        <f t="shared" si="102"/>
        <v/>
      </c>
      <c r="Q65" s="38" t="str">
        <f t="shared" si="98"/>
        <v/>
      </c>
      <c r="R65" s="40" t="str">
        <f t="shared" si="99"/>
        <v/>
      </c>
      <c r="S65" s="41" t="str">
        <f t="shared" si="100"/>
        <v/>
      </c>
      <c r="T65" s="45"/>
      <c r="U65" s="123"/>
      <c r="V65" s="123"/>
      <c r="W65" s="44"/>
      <c r="X65" s="71"/>
      <c r="Y65" s="42"/>
      <c r="Z65" s="44"/>
      <c r="AA65" s="45"/>
      <c r="AB65" s="46"/>
      <c r="AC65" s="47" t="str">
        <f t="shared" si="103"/>
        <v/>
      </c>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128"/>
      <c r="CT65" s="173"/>
      <c r="CU65" s="173"/>
      <c r="CV65" s="175"/>
      <c r="CX65" s="84"/>
      <c r="CZ65" s="84"/>
    </row>
    <row r="66" spans="1:104" ht="18.75" customHeight="1">
      <c r="A66" s="73">
        <v>0</v>
      </c>
      <c r="B66" s="65"/>
      <c r="C66" s="50"/>
      <c r="D66" s="51"/>
      <c r="E66" s="51"/>
      <c r="F66" s="73"/>
      <c r="G66" s="35"/>
      <c r="H66" s="35"/>
      <c r="I66" s="35">
        <f t="shared" si="91"/>
        <v>224</v>
      </c>
      <c r="J66" s="36" t="str">
        <f t="shared" si="92"/>
        <v>Sat</v>
      </c>
      <c r="K66" s="86" t="e">
        <f t="shared" si="93"/>
        <v>#VALUE!</v>
      </c>
      <c r="L66" s="91" t="e">
        <f t="shared" si="101"/>
        <v>#VALUE!</v>
      </c>
      <c r="M66" s="87"/>
      <c r="N66" s="79">
        <f t="shared" si="96"/>
        <v>0</v>
      </c>
      <c r="O66" s="79">
        <f t="shared" si="97"/>
        <v>0</v>
      </c>
      <c r="P66" s="39" t="str">
        <f t="shared" si="102"/>
        <v/>
      </c>
      <c r="Q66" s="38" t="str">
        <f t="shared" si="98"/>
        <v/>
      </c>
      <c r="R66" s="40" t="str">
        <f t="shared" si="99"/>
        <v/>
      </c>
      <c r="S66" s="41" t="str">
        <f t="shared" si="100"/>
        <v/>
      </c>
      <c r="T66" s="45"/>
      <c r="U66" s="123"/>
      <c r="V66" s="123"/>
      <c r="W66" s="44"/>
      <c r="X66" s="71"/>
      <c r="Y66" s="42"/>
      <c r="Z66" s="44"/>
      <c r="AA66" s="45"/>
      <c r="AB66" s="46"/>
      <c r="AC66" s="47" t="str">
        <f t="shared" si="103"/>
        <v/>
      </c>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128"/>
      <c r="CT66" s="173"/>
      <c r="CU66" s="173"/>
      <c r="CV66" s="175"/>
      <c r="CX66" s="84"/>
      <c r="CZ66" s="84"/>
    </row>
    <row r="67" spans="1:104" ht="18.75" customHeight="1">
      <c r="A67" s="73">
        <v>0</v>
      </c>
      <c r="B67" s="65"/>
      <c r="C67" s="50"/>
      <c r="D67" s="51"/>
      <c r="E67" s="51"/>
      <c r="F67" s="73"/>
      <c r="G67" s="35"/>
      <c r="H67" s="35"/>
      <c r="I67" s="35">
        <f t="shared" si="91"/>
        <v>224</v>
      </c>
      <c r="J67" s="36" t="str">
        <f t="shared" si="92"/>
        <v>Sat</v>
      </c>
      <c r="K67" s="86" t="e">
        <f t="shared" si="93"/>
        <v>#VALUE!</v>
      </c>
      <c r="L67" s="91" t="e">
        <f t="shared" si="101"/>
        <v>#VALUE!</v>
      </c>
      <c r="M67" s="87"/>
      <c r="N67" s="79">
        <f t="shared" si="96"/>
        <v>0</v>
      </c>
      <c r="O67" s="79">
        <f t="shared" si="97"/>
        <v>0</v>
      </c>
      <c r="P67" s="39" t="str">
        <f t="shared" si="102"/>
        <v/>
      </c>
      <c r="Q67" s="38" t="str">
        <f t="shared" si="98"/>
        <v/>
      </c>
      <c r="R67" s="40" t="str">
        <f t="shared" si="99"/>
        <v/>
      </c>
      <c r="S67" s="41" t="str">
        <f t="shared" si="100"/>
        <v/>
      </c>
      <c r="T67" s="45"/>
      <c r="U67" s="123"/>
      <c r="V67" s="123"/>
      <c r="W67" s="44"/>
      <c r="X67" s="71"/>
      <c r="Y67" s="42"/>
      <c r="Z67" s="44"/>
      <c r="AA67" s="45"/>
      <c r="AB67" s="46"/>
      <c r="AC67" s="47" t="str">
        <f t="shared" si="103"/>
        <v/>
      </c>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128"/>
      <c r="CT67" s="173"/>
      <c r="CU67" s="173"/>
      <c r="CV67" s="175"/>
      <c r="CX67" s="84"/>
      <c r="CZ67" s="84"/>
    </row>
    <row r="68" spans="1:104" ht="18.75" customHeight="1">
      <c r="A68" s="73">
        <v>0</v>
      </c>
      <c r="B68" s="65"/>
      <c r="C68" s="50"/>
      <c r="D68" s="51"/>
      <c r="E68" s="51"/>
      <c r="F68" s="73"/>
      <c r="G68" s="35"/>
      <c r="H68" s="35"/>
      <c r="I68" s="35">
        <f t="shared" si="91"/>
        <v>224</v>
      </c>
      <c r="J68" s="36" t="str">
        <f t="shared" si="92"/>
        <v>Sat</v>
      </c>
      <c r="K68" s="86" t="e">
        <f t="shared" si="93"/>
        <v>#VALUE!</v>
      </c>
      <c r="L68" s="91" t="e">
        <f t="shared" si="101"/>
        <v>#VALUE!</v>
      </c>
      <c r="M68" s="87"/>
      <c r="N68" s="79">
        <f t="shared" si="96"/>
        <v>0</v>
      </c>
      <c r="O68" s="79">
        <f t="shared" si="97"/>
        <v>0</v>
      </c>
      <c r="P68" s="39" t="str">
        <f t="shared" si="102"/>
        <v/>
      </c>
      <c r="Q68" s="38" t="str">
        <f t="shared" si="98"/>
        <v/>
      </c>
      <c r="R68" s="40" t="str">
        <f t="shared" si="99"/>
        <v/>
      </c>
      <c r="S68" s="41" t="str">
        <f t="shared" si="100"/>
        <v/>
      </c>
      <c r="T68" s="45"/>
      <c r="U68" s="123"/>
      <c r="V68" s="123"/>
      <c r="W68" s="44"/>
      <c r="X68" s="71"/>
      <c r="Y68" s="42"/>
      <c r="Z68" s="44"/>
      <c r="AA68" s="45"/>
      <c r="AB68" s="46"/>
      <c r="AC68" s="47" t="str">
        <f t="shared" si="103"/>
        <v/>
      </c>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48"/>
      <c r="CX68" s="84"/>
      <c r="CZ68" s="84"/>
    </row>
    <row r="69" spans="1:104" ht="18.75" customHeight="1">
      <c r="A69" s="73">
        <v>0</v>
      </c>
      <c r="B69" s="65"/>
      <c r="C69" s="50"/>
      <c r="D69" s="51"/>
      <c r="E69" s="51"/>
      <c r="F69" s="73"/>
      <c r="G69" s="35"/>
      <c r="H69" s="35"/>
      <c r="I69" s="35">
        <f t="shared" si="91"/>
        <v>224</v>
      </c>
      <c r="J69" s="36" t="str">
        <f t="shared" si="92"/>
        <v>Sat</v>
      </c>
      <c r="K69" s="86" t="e">
        <f t="shared" si="93"/>
        <v>#VALUE!</v>
      </c>
      <c r="L69" s="91" t="e">
        <f t="shared" si="101"/>
        <v>#VALUE!</v>
      </c>
      <c r="M69" s="87"/>
      <c r="N69" s="79">
        <f t="shared" si="96"/>
        <v>0</v>
      </c>
      <c r="O69" s="79">
        <f t="shared" si="97"/>
        <v>0</v>
      </c>
      <c r="P69" s="39" t="str">
        <f t="shared" si="102"/>
        <v/>
      </c>
      <c r="Q69" s="38" t="str">
        <f t="shared" si="98"/>
        <v/>
      </c>
      <c r="R69" s="40" t="str">
        <f t="shared" si="99"/>
        <v/>
      </c>
      <c r="S69" s="41" t="str">
        <f t="shared" si="100"/>
        <v/>
      </c>
      <c r="T69" s="45"/>
      <c r="U69" s="123"/>
      <c r="V69" s="123"/>
      <c r="W69" s="44"/>
      <c r="X69" s="71"/>
      <c r="Y69" s="42"/>
      <c r="Z69" s="44"/>
      <c r="AA69" s="45"/>
      <c r="AB69" s="46"/>
      <c r="AC69" s="47" t="str">
        <f t="shared" si="103"/>
        <v/>
      </c>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48"/>
      <c r="CX69" s="84"/>
      <c r="CZ69" s="84"/>
    </row>
    <row r="70" spans="1:104" ht="18.75" customHeight="1">
      <c r="A70" s="73">
        <v>0</v>
      </c>
      <c r="B70" s="65"/>
      <c r="C70" s="50"/>
      <c r="D70" s="51"/>
      <c r="E70" s="51"/>
      <c r="F70" s="73"/>
      <c r="G70" s="35"/>
      <c r="H70" s="35"/>
      <c r="I70" s="35">
        <f t="shared" ref="I70:I92" si="104">G70+32*7</f>
        <v>224</v>
      </c>
      <c r="J70" s="36" t="str">
        <f t="shared" si="92"/>
        <v>Sat</v>
      </c>
      <c r="K70" s="86" t="e">
        <f t="shared" ref="K70:K92" si="105">L70-8*7</f>
        <v>#VALUE!</v>
      </c>
      <c r="L70" s="91" t="e">
        <f t="shared" si="101"/>
        <v>#VALUE!</v>
      </c>
      <c r="M70" s="87"/>
      <c r="N70" s="79">
        <f t="shared" ref="N70:N92" si="106">COUNTIF(AC70:XFD70,"Pres")+Y70+U70+T70</f>
        <v>0</v>
      </c>
      <c r="O70" s="79">
        <f t="shared" ref="O70:O92" si="107">SUM(AC70:XFD70)+V70</f>
        <v>0</v>
      </c>
      <c r="P70" s="39" t="str">
        <f t="shared" si="102"/>
        <v/>
      </c>
      <c r="Q70" s="38" t="str">
        <f t="shared" ref="Q70:Q92" si="108">IF(COUNTIF(AD70:XFD70,"Abs")+W70=0,"",COUNTIF(AD70:XFD70,"Abs")+W70)</f>
        <v/>
      </c>
      <c r="R70" s="40" t="str">
        <f t="shared" ref="R70:R92" si="109">IF(COUNTIF(AD70:XFD70,"Leav")+Z70=0,"",COUNTIF(AD70:XFD70,"Leav")+Z70)</f>
        <v/>
      </c>
      <c r="S70" s="41" t="str">
        <f t="shared" ref="S70:S92" si="110">IF(COUNTIF(AD70:XFD70,"Holi")+AA70=0,"",COUNTIF(AD70:XFD70,"Holi")+AA70)</f>
        <v/>
      </c>
      <c r="T70" s="45"/>
      <c r="U70" s="123"/>
      <c r="V70" s="123"/>
      <c r="W70" s="44"/>
      <c r="X70" s="71"/>
      <c r="Y70" s="42"/>
      <c r="Z70" s="44"/>
      <c r="AA70" s="45"/>
      <c r="AB70" s="46"/>
      <c r="AC70" s="47" t="str">
        <f t="shared" si="103"/>
        <v/>
      </c>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48"/>
      <c r="CX70" s="84"/>
      <c r="CZ70" s="84"/>
    </row>
    <row r="71" spans="1:104" ht="18.75" customHeight="1">
      <c r="A71" s="73">
        <v>0</v>
      </c>
      <c r="B71" s="65"/>
      <c r="C71" s="50"/>
      <c r="D71" s="51"/>
      <c r="E71" s="51"/>
      <c r="F71" s="73"/>
      <c r="G71" s="35"/>
      <c r="H71" s="35"/>
      <c r="I71" s="35">
        <f t="shared" si="104"/>
        <v>224</v>
      </c>
      <c r="J71" s="36" t="str">
        <f t="shared" si="92"/>
        <v>Sat</v>
      </c>
      <c r="K71" s="86" t="e">
        <f t="shared" si="105"/>
        <v>#VALUE!</v>
      </c>
      <c r="L71" s="91" t="e">
        <f t="shared" si="101"/>
        <v>#VALUE!</v>
      </c>
      <c r="M71" s="87"/>
      <c r="N71" s="79">
        <f t="shared" si="106"/>
        <v>0</v>
      </c>
      <c r="O71" s="79">
        <f t="shared" si="107"/>
        <v>0</v>
      </c>
      <c r="P71" s="39" t="str">
        <f t="shared" si="102"/>
        <v/>
      </c>
      <c r="Q71" s="38" t="str">
        <f t="shared" si="108"/>
        <v/>
      </c>
      <c r="R71" s="40" t="str">
        <f t="shared" si="109"/>
        <v/>
      </c>
      <c r="S71" s="41" t="str">
        <f t="shared" si="110"/>
        <v/>
      </c>
      <c r="T71" s="45"/>
      <c r="U71" s="123"/>
      <c r="V71" s="123"/>
      <c r="W71" s="44"/>
      <c r="X71" s="71"/>
      <c r="Y71" s="42"/>
      <c r="Z71" s="44"/>
      <c r="AA71" s="45"/>
      <c r="AB71" s="46"/>
      <c r="AC71" s="47" t="str">
        <f t="shared" si="103"/>
        <v/>
      </c>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48"/>
      <c r="CX71" s="84"/>
      <c r="CZ71" s="84"/>
    </row>
    <row r="72" spans="1:104" ht="18.75" customHeight="1">
      <c r="A72" s="73">
        <v>0</v>
      </c>
      <c r="B72" s="65"/>
      <c r="C72" s="50"/>
      <c r="D72" s="51"/>
      <c r="E72" s="51"/>
      <c r="F72" s="73"/>
      <c r="G72" s="35"/>
      <c r="H72" s="35"/>
      <c r="I72" s="35">
        <f t="shared" si="104"/>
        <v>224</v>
      </c>
      <c r="J72" s="36" t="str">
        <f t="shared" si="92"/>
        <v>Sat</v>
      </c>
      <c r="K72" s="86" t="e">
        <f t="shared" si="105"/>
        <v>#VALUE!</v>
      </c>
      <c r="L72" s="91" t="e">
        <f t="shared" si="101"/>
        <v>#VALUE!</v>
      </c>
      <c r="M72" s="87"/>
      <c r="N72" s="79">
        <f t="shared" si="106"/>
        <v>0</v>
      </c>
      <c r="O72" s="79">
        <f t="shared" si="107"/>
        <v>0</v>
      </c>
      <c r="P72" s="39" t="str">
        <f t="shared" si="102"/>
        <v/>
      </c>
      <c r="Q72" s="38" t="str">
        <f t="shared" si="108"/>
        <v/>
      </c>
      <c r="R72" s="40" t="str">
        <f t="shared" si="109"/>
        <v/>
      </c>
      <c r="S72" s="41" t="str">
        <f t="shared" si="110"/>
        <v/>
      </c>
      <c r="T72" s="45"/>
      <c r="U72" s="123"/>
      <c r="V72" s="123"/>
      <c r="W72" s="44"/>
      <c r="X72" s="71"/>
      <c r="Y72" s="42"/>
      <c r="Z72" s="44"/>
      <c r="AA72" s="45"/>
      <c r="AB72" s="46"/>
      <c r="AC72" s="47" t="str">
        <f t="shared" si="103"/>
        <v/>
      </c>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48"/>
      <c r="CX72" s="84"/>
      <c r="CZ72" s="84"/>
    </row>
    <row r="73" spans="1:104" ht="18.75" customHeight="1">
      <c r="A73" s="73">
        <v>0</v>
      </c>
      <c r="B73" s="65"/>
      <c r="C73" s="50"/>
      <c r="D73" s="51"/>
      <c r="E73" s="51"/>
      <c r="F73" s="73"/>
      <c r="G73" s="35"/>
      <c r="H73" s="35"/>
      <c r="I73" s="35">
        <f t="shared" si="104"/>
        <v>224</v>
      </c>
      <c r="J73" s="36" t="str">
        <f t="shared" si="92"/>
        <v>Sat</v>
      </c>
      <c r="K73" s="86" t="e">
        <f t="shared" si="105"/>
        <v>#VALUE!</v>
      </c>
      <c r="L73" s="91" t="e">
        <f t="shared" si="101"/>
        <v>#VALUE!</v>
      </c>
      <c r="M73" s="87"/>
      <c r="N73" s="79">
        <f t="shared" si="106"/>
        <v>0</v>
      </c>
      <c r="O73" s="79">
        <f t="shared" si="107"/>
        <v>0</v>
      </c>
      <c r="P73" s="39" t="str">
        <f t="shared" si="102"/>
        <v/>
      </c>
      <c r="Q73" s="38" t="str">
        <f t="shared" si="108"/>
        <v/>
      </c>
      <c r="R73" s="40" t="str">
        <f t="shared" si="109"/>
        <v/>
      </c>
      <c r="S73" s="41" t="str">
        <f t="shared" si="110"/>
        <v/>
      </c>
      <c r="T73" s="45"/>
      <c r="U73" s="123"/>
      <c r="V73" s="123"/>
      <c r="W73" s="44"/>
      <c r="X73" s="71"/>
      <c r="Y73" s="42"/>
      <c r="Z73" s="44"/>
      <c r="AA73" s="45"/>
      <c r="AB73" s="46"/>
      <c r="AC73" s="47" t="str">
        <f t="shared" si="103"/>
        <v/>
      </c>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48"/>
      <c r="CX73" s="84"/>
      <c r="CZ73" s="84"/>
    </row>
    <row r="74" spans="1:104" ht="18.75" customHeight="1">
      <c r="A74" s="73">
        <v>0</v>
      </c>
      <c r="B74" s="65"/>
      <c r="C74" s="50"/>
      <c r="D74" s="51"/>
      <c r="E74" s="51"/>
      <c r="F74" s="73"/>
      <c r="G74" s="35"/>
      <c r="H74" s="35"/>
      <c r="I74" s="35">
        <f t="shared" si="104"/>
        <v>224</v>
      </c>
      <c r="J74" s="36" t="str">
        <f t="shared" si="92"/>
        <v>Sat</v>
      </c>
      <c r="K74" s="86" t="e">
        <f t="shared" si="105"/>
        <v>#VALUE!</v>
      </c>
      <c r="L74" s="91" t="e">
        <f t="shared" si="101"/>
        <v>#VALUE!</v>
      </c>
      <c r="M74" s="87"/>
      <c r="N74" s="79">
        <f t="shared" si="106"/>
        <v>0</v>
      </c>
      <c r="O74" s="79">
        <f t="shared" si="107"/>
        <v>0</v>
      </c>
      <c r="P74" s="39" t="str">
        <f t="shared" si="102"/>
        <v/>
      </c>
      <c r="Q74" s="38" t="str">
        <f t="shared" si="108"/>
        <v/>
      </c>
      <c r="R74" s="40" t="str">
        <f t="shared" si="109"/>
        <v/>
      </c>
      <c r="S74" s="41" t="str">
        <f t="shared" si="110"/>
        <v/>
      </c>
      <c r="T74" s="45"/>
      <c r="U74" s="123"/>
      <c r="V74" s="123"/>
      <c r="W74" s="44"/>
      <c r="X74" s="71"/>
      <c r="Y74" s="42"/>
      <c r="Z74" s="44"/>
      <c r="AA74" s="45"/>
      <c r="AB74" s="46"/>
      <c r="AC74" s="47" t="str">
        <f t="shared" si="103"/>
        <v/>
      </c>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48"/>
      <c r="CX74" s="84"/>
    </row>
    <row r="75" spans="1:104" ht="18.75" customHeight="1">
      <c r="A75" s="73">
        <v>0</v>
      </c>
      <c r="B75" s="65"/>
      <c r="C75" s="50"/>
      <c r="D75" s="51"/>
      <c r="E75" s="51"/>
      <c r="F75" s="73"/>
      <c r="G75" s="35"/>
      <c r="H75" s="35"/>
      <c r="I75" s="35">
        <f t="shared" si="104"/>
        <v>224</v>
      </c>
      <c r="J75" s="36" t="str">
        <f t="shared" si="92"/>
        <v>Sat</v>
      </c>
      <c r="K75" s="86" t="e">
        <f t="shared" si="105"/>
        <v>#VALUE!</v>
      </c>
      <c r="L75" s="91" t="e">
        <f t="shared" si="101"/>
        <v>#VALUE!</v>
      </c>
      <c r="M75" s="87"/>
      <c r="N75" s="79">
        <f t="shared" si="106"/>
        <v>0</v>
      </c>
      <c r="O75" s="79">
        <f t="shared" si="107"/>
        <v>0</v>
      </c>
      <c r="P75" s="39" t="str">
        <f t="shared" si="102"/>
        <v/>
      </c>
      <c r="Q75" s="38" t="str">
        <f t="shared" si="108"/>
        <v/>
      </c>
      <c r="R75" s="40" t="str">
        <f t="shared" si="109"/>
        <v/>
      </c>
      <c r="S75" s="41" t="str">
        <f t="shared" si="110"/>
        <v/>
      </c>
      <c r="T75" s="45"/>
      <c r="U75" s="123"/>
      <c r="V75" s="123"/>
      <c r="W75" s="44"/>
      <c r="X75" s="71"/>
      <c r="Y75" s="42"/>
      <c r="Z75" s="44"/>
      <c r="AA75" s="45"/>
      <c r="AB75" s="46"/>
      <c r="AC75" s="47" t="str">
        <f t="shared" si="103"/>
        <v/>
      </c>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48"/>
      <c r="CX75" s="84"/>
    </row>
    <row r="76" spans="1:104" ht="18.75" customHeight="1">
      <c r="A76" s="73">
        <v>0</v>
      </c>
      <c r="B76" s="65"/>
      <c r="C76" s="50"/>
      <c r="D76" s="51"/>
      <c r="E76" s="51"/>
      <c r="F76" s="73"/>
      <c r="G76" s="35"/>
      <c r="H76" s="35"/>
      <c r="I76" s="35">
        <f t="shared" si="104"/>
        <v>224</v>
      </c>
      <c r="J76" s="36" t="str">
        <f t="shared" si="92"/>
        <v>Sat</v>
      </c>
      <c r="K76" s="86" t="e">
        <f t="shared" si="105"/>
        <v>#VALUE!</v>
      </c>
      <c r="L76" s="91" t="e">
        <f t="shared" si="101"/>
        <v>#VALUE!</v>
      </c>
      <c r="M76" s="87"/>
      <c r="N76" s="79">
        <f t="shared" si="106"/>
        <v>0</v>
      </c>
      <c r="O76" s="79">
        <f t="shared" si="107"/>
        <v>0</v>
      </c>
      <c r="P76" s="39" t="str">
        <f t="shared" si="102"/>
        <v/>
      </c>
      <c r="Q76" s="38" t="str">
        <f t="shared" si="108"/>
        <v/>
      </c>
      <c r="R76" s="40" t="str">
        <f t="shared" si="109"/>
        <v/>
      </c>
      <c r="S76" s="41" t="str">
        <f t="shared" si="110"/>
        <v/>
      </c>
      <c r="T76" s="45"/>
      <c r="U76" s="123"/>
      <c r="V76" s="123"/>
      <c r="W76" s="44"/>
      <c r="X76" s="71"/>
      <c r="Y76" s="42"/>
      <c r="Z76" s="44"/>
      <c r="AA76" s="45"/>
      <c r="AB76" s="46"/>
      <c r="AC76" s="47" t="str">
        <f t="shared" si="103"/>
        <v/>
      </c>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48"/>
      <c r="CX76" s="84"/>
    </row>
    <row r="77" spans="1:104" ht="18.75" customHeight="1">
      <c r="A77" s="73">
        <v>0</v>
      </c>
      <c r="B77" s="65"/>
      <c r="C77" s="50"/>
      <c r="D77" s="51"/>
      <c r="E77" s="51"/>
      <c r="F77" s="73"/>
      <c r="G77" s="35"/>
      <c r="H77" s="35"/>
      <c r="I77" s="35">
        <f t="shared" si="104"/>
        <v>224</v>
      </c>
      <c r="J77" s="36" t="str">
        <f t="shared" si="92"/>
        <v>Sat</v>
      </c>
      <c r="K77" s="86" t="e">
        <f t="shared" si="105"/>
        <v>#VALUE!</v>
      </c>
      <c r="L77" s="91" t="e">
        <f t="shared" si="101"/>
        <v>#VALUE!</v>
      </c>
      <c r="M77" s="87"/>
      <c r="N77" s="79">
        <f t="shared" si="106"/>
        <v>0</v>
      </c>
      <c r="O77" s="79">
        <f t="shared" si="107"/>
        <v>0</v>
      </c>
      <c r="P77" s="39" t="str">
        <f t="shared" si="102"/>
        <v/>
      </c>
      <c r="Q77" s="38" t="str">
        <f t="shared" si="108"/>
        <v/>
      </c>
      <c r="R77" s="40" t="str">
        <f t="shared" si="109"/>
        <v/>
      </c>
      <c r="S77" s="41" t="str">
        <f t="shared" si="110"/>
        <v/>
      </c>
      <c r="T77" s="45"/>
      <c r="U77" s="123"/>
      <c r="V77" s="123"/>
      <c r="W77" s="44"/>
      <c r="X77" s="71"/>
      <c r="Y77" s="42"/>
      <c r="Z77" s="44"/>
      <c r="AA77" s="45"/>
      <c r="AB77" s="46"/>
      <c r="AC77" s="47" t="str">
        <f t="shared" si="103"/>
        <v/>
      </c>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X77" s="84"/>
    </row>
    <row r="78" spans="1:104" ht="18.75" customHeight="1">
      <c r="A78" s="73">
        <v>0</v>
      </c>
      <c r="B78" s="65"/>
      <c r="C78" s="50"/>
      <c r="D78" s="51"/>
      <c r="E78" s="51"/>
      <c r="F78" s="73"/>
      <c r="G78" s="35"/>
      <c r="H78" s="35"/>
      <c r="I78" s="35">
        <f t="shared" si="104"/>
        <v>224</v>
      </c>
      <c r="J78" s="36" t="str">
        <f t="shared" si="92"/>
        <v>Sat</v>
      </c>
      <c r="K78" s="86" t="e">
        <f t="shared" si="105"/>
        <v>#VALUE!</v>
      </c>
      <c r="L78" s="91" t="e">
        <f t="shared" si="101"/>
        <v>#VALUE!</v>
      </c>
      <c r="M78" s="87"/>
      <c r="N78" s="79">
        <f t="shared" si="106"/>
        <v>0</v>
      </c>
      <c r="O78" s="79">
        <f t="shared" si="107"/>
        <v>0</v>
      </c>
      <c r="P78" s="39" t="str">
        <f t="shared" si="102"/>
        <v/>
      </c>
      <c r="Q78" s="38" t="str">
        <f t="shared" si="108"/>
        <v/>
      </c>
      <c r="R78" s="40" t="str">
        <f t="shared" si="109"/>
        <v/>
      </c>
      <c r="S78" s="41" t="str">
        <f t="shared" si="110"/>
        <v/>
      </c>
      <c r="T78" s="45"/>
      <c r="U78" s="123"/>
      <c r="V78" s="123"/>
      <c r="W78" s="44"/>
      <c r="X78" s="71"/>
      <c r="Y78" s="42"/>
      <c r="Z78" s="44"/>
      <c r="AA78" s="45"/>
      <c r="AB78" s="46"/>
      <c r="AC78" s="47" t="str">
        <f t="shared" si="103"/>
        <v/>
      </c>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X78" s="84"/>
    </row>
    <row r="79" spans="1:104" ht="18.75" customHeight="1">
      <c r="A79" s="73">
        <v>0</v>
      </c>
      <c r="B79" s="65"/>
      <c r="C79" s="50"/>
      <c r="D79" s="51"/>
      <c r="E79" s="51"/>
      <c r="F79" s="73"/>
      <c r="G79" s="35"/>
      <c r="H79" s="35"/>
      <c r="I79" s="35">
        <f t="shared" si="104"/>
        <v>224</v>
      </c>
      <c r="J79" s="36" t="str">
        <f t="shared" ref="J79:J92" si="111">TEXT(G79,"ddd")</f>
        <v>Sat</v>
      </c>
      <c r="K79" s="86" t="e">
        <f t="shared" si="105"/>
        <v>#VALUE!</v>
      </c>
      <c r="L79" s="91" t="e">
        <f t="shared" si="101"/>
        <v>#VALUE!</v>
      </c>
      <c r="M79" s="87"/>
      <c r="N79" s="79">
        <f t="shared" si="106"/>
        <v>0</v>
      </c>
      <c r="O79" s="79">
        <f t="shared" si="107"/>
        <v>0</v>
      </c>
      <c r="P79" s="39" t="str">
        <f t="shared" si="102"/>
        <v/>
      </c>
      <c r="Q79" s="38" t="str">
        <f t="shared" si="108"/>
        <v/>
      </c>
      <c r="R79" s="40" t="str">
        <f t="shared" si="109"/>
        <v/>
      </c>
      <c r="S79" s="41" t="str">
        <f t="shared" si="110"/>
        <v/>
      </c>
      <c r="T79" s="45"/>
      <c r="U79" s="123"/>
      <c r="V79" s="123"/>
      <c r="W79" s="44"/>
      <c r="X79" s="71"/>
      <c r="Y79" s="42"/>
      <c r="Z79" s="44"/>
      <c r="AA79" s="45"/>
      <c r="AB79" s="46"/>
      <c r="AC79" s="47" t="str">
        <f t="shared" si="103"/>
        <v/>
      </c>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48"/>
      <c r="CX79" s="84"/>
    </row>
    <row r="80" spans="1:104" ht="18.75" customHeight="1">
      <c r="A80" s="73">
        <v>0</v>
      </c>
      <c r="B80" s="65"/>
      <c r="C80" s="50"/>
      <c r="D80" s="51"/>
      <c r="E80" s="51"/>
      <c r="F80" s="73"/>
      <c r="G80" s="35"/>
      <c r="H80" s="35"/>
      <c r="I80" s="35">
        <f t="shared" si="104"/>
        <v>224</v>
      </c>
      <c r="J80" s="36" t="str">
        <f t="shared" si="111"/>
        <v>Sat</v>
      </c>
      <c r="K80" s="86" t="e">
        <f t="shared" si="105"/>
        <v>#VALUE!</v>
      </c>
      <c r="L80" s="91" t="e">
        <f t="shared" si="101"/>
        <v>#VALUE!</v>
      </c>
      <c r="M80" s="87"/>
      <c r="N80" s="79">
        <f t="shared" si="106"/>
        <v>0</v>
      </c>
      <c r="O80" s="79">
        <f t="shared" si="107"/>
        <v>0</v>
      </c>
      <c r="P80" s="39" t="str">
        <f t="shared" si="102"/>
        <v/>
      </c>
      <c r="Q80" s="38" t="str">
        <f t="shared" si="108"/>
        <v/>
      </c>
      <c r="R80" s="40" t="str">
        <f t="shared" si="109"/>
        <v/>
      </c>
      <c r="S80" s="41" t="str">
        <f t="shared" si="110"/>
        <v/>
      </c>
      <c r="T80" s="45"/>
      <c r="U80" s="123"/>
      <c r="V80" s="123"/>
      <c r="W80" s="44"/>
      <c r="X80" s="71"/>
      <c r="Y80" s="42"/>
      <c r="Z80" s="44"/>
      <c r="AA80" s="45"/>
      <c r="AB80" s="46"/>
      <c r="AC80" s="47" t="str">
        <f t="shared" si="103"/>
        <v/>
      </c>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48"/>
      <c r="CX80" s="84"/>
    </row>
    <row r="81" spans="1:102" ht="18.75" customHeight="1">
      <c r="A81" s="73">
        <v>0</v>
      </c>
      <c r="B81" s="65"/>
      <c r="C81" s="50"/>
      <c r="D81" s="51"/>
      <c r="E81" s="51"/>
      <c r="F81" s="73"/>
      <c r="G81" s="35"/>
      <c r="H81" s="35"/>
      <c r="I81" s="35">
        <f t="shared" si="104"/>
        <v>224</v>
      </c>
      <c r="J81" s="36" t="str">
        <f t="shared" si="111"/>
        <v>Sat</v>
      </c>
      <c r="K81" s="86" t="e">
        <f t="shared" si="105"/>
        <v>#VALUE!</v>
      </c>
      <c r="L81" s="91" t="e">
        <f t="shared" si="101"/>
        <v>#VALUE!</v>
      </c>
      <c r="M81" s="87"/>
      <c r="N81" s="79">
        <f t="shared" si="106"/>
        <v>0</v>
      </c>
      <c r="O81" s="79">
        <f t="shared" si="107"/>
        <v>0</v>
      </c>
      <c r="P81" s="39" t="str">
        <f t="shared" si="102"/>
        <v/>
      </c>
      <c r="Q81" s="38" t="str">
        <f t="shared" si="108"/>
        <v/>
      </c>
      <c r="R81" s="40" t="str">
        <f t="shared" si="109"/>
        <v/>
      </c>
      <c r="S81" s="41" t="str">
        <f t="shared" si="110"/>
        <v/>
      </c>
      <c r="T81" s="45"/>
      <c r="U81" s="123"/>
      <c r="V81" s="123"/>
      <c r="W81" s="44"/>
      <c r="X81" s="71"/>
      <c r="Y81" s="42"/>
      <c r="Z81" s="44"/>
      <c r="AA81" s="45"/>
      <c r="AB81" s="46"/>
      <c r="AC81" s="47" t="str">
        <f t="shared" si="103"/>
        <v/>
      </c>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48"/>
      <c r="CX81" s="84"/>
    </row>
    <row r="82" spans="1:102" ht="18.75" customHeight="1">
      <c r="A82" s="73">
        <v>0</v>
      </c>
      <c r="B82" s="65"/>
      <c r="C82" s="50"/>
      <c r="D82" s="51"/>
      <c r="E82" s="51"/>
      <c r="F82" s="73"/>
      <c r="G82" s="35"/>
      <c r="H82" s="35"/>
      <c r="I82" s="35">
        <f t="shared" si="104"/>
        <v>224</v>
      </c>
      <c r="J82" s="36" t="str">
        <f t="shared" si="111"/>
        <v>Sat</v>
      </c>
      <c r="K82" s="86" t="e">
        <f t="shared" si="105"/>
        <v>#VALUE!</v>
      </c>
      <c r="L82" s="91" t="e">
        <f t="shared" si="101"/>
        <v>#VALUE!</v>
      </c>
      <c r="M82" s="87"/>
      <c r="N82" s="79">
        <f t="shared" si="106"/>
        <v>0</v>
      </c>
      <c r="O82" s="79">
        <f t="shared" si="107"/>
        <v>0</v>
      </c>
      <c r="P82" s="39" t="str">
        <f t="shared" si="102"/>
        <v/>
      </c>
      <c r="Q82" s="38" t="str">
        <f t="shared" si="108"/>
        <v/>
      </c>
      <c r="R82" s="40" t="str">
        <f t="shared" si="109"/>
        <v/>
      </c>
      <c r="S82" s="41" t="str">
        <f t="shared" si="110"/>
        <v/>
      </c>
      <c r="T82" s="45"/>
      <c r="U82" s="123"/>
      <c r="V82" s="123"/>
      <c r="W82" s="44"/>
      <c r="X82" s="71"/>
      <c r="Y82" s="42"/>
      <c r="Z82" s="44"/>
      <c r="AA82" s="45"/>
      <c r="AB82" s="46"/>
      <c r="AC82" s="47" t="str">
        <f t="shared" si="103"/>
        <v/>
      </c>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48"/>
      <c r="CX82" s="84"/>
    </row>
    <row r="83" spans="1:102" ht="18.75" customHeight="1">
      <c r="A83" s="73">
        <v>0</v>
      </c>
      <c r="B83" s="65"/>
      <c r="C83" s="50"/>
      <c r="D83" s="51"/>
      <c r="E83" s="51"/>
      <c r="F83" s="73"/>
      <c r="G83" s="35"/>
      <c r="H83" s="35"/>
      <c r="I83" s="35">
        <f t="shared" si="104"/>
        <v>224</v>
      </c>
      <c r="J83" s="36" t="str">
        <f t="shared" si="111"/>
        <v>Sat</v>
      </c>
      <c r="K83" s="86" t="e">
        <f t="shared" si="105"/>
        <v>#VALUE!</v>
      </c>
      <c r="L83" s="91" t="e">
        <f t="shared" si="101"/>
        <v>#VALUE!</v>
      </c>
      <c r="M83" s="87"/>
      <c r="N83" s="79">
        <f t="shared" si="106"/>
        <v>0</v>
      </c>
      <c r="O83" s="79">
        <f t="shared" si="107"/>
        <v>0</v>
      </c>
      <c r="P83" s="39" t="str">
        <f t="shared" si="102"/>
        <v/>
      </c>
      <c r="Q83" s="38" t="str">
        <f t="shared" si="108"/>
        <v/>
      </c>
      <c r="R83" s="40" t="str">
        <f t="shared" si="109"/>
        <v/>
      </c>
      <c r="S83" s="41" t="str">
        <f t="shared" si="110"/>
        <v/>
      </c>
      <c r="T83" s="45"/>
      <c r="U83" s="123"/>
      <c r="V83" s="123"/>
      <c r="W83" s="44"/>
      <c r="X83" s="71"/>
      <c r="Y83" s="42"/>
      <c r="Z83" s="44"/>
      <c r="AA83" s="45"/>
      <c r="AB83" s="46"/>
      <c r="AC83" s="47" t="str">
        <f t="shared" si="103"/>
        <v/>
      </c>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X83" s="84"/>
    </row>
    <row r="84" spans="1:102" ht="18.75" customHeight="1">
      <c r="A84" s="73">
        <v>0</v>
      </c>
      <c r="B84" s="65"/>
      <c r="C84" s="50"/>
      <c r="D84" s="51"/>
      <c r="E84" s="51"/>
      <c r="F84" s="73"/>
      <c r="G84" s="35"/>
      <c r="H84" s="35"/>
      <c r="I84" s="35">
        <f t="shared" si="104"/>
        <v>224</v>
      </c>
      <c r="J84" s="36" t="str">
        <f t="shared" si="111"/>
        <v>Sat</v>
      </c>
      <c r="K84" s="86" t="e">
        <f t="shared" si="105"/>
        <v>#VALUE!</v>
      </c>
      <c r="L84" s="91" t="e">
        <f t="shared" si="101"/>
        <v>#VALUE!</v>
      </c>
      <c r="M84" s="87"/>
      <c r="N84" s="79">
        <f t="shared" si="106"/>
        <v>0</v>
      </c>
      <c r="O84" s="79">
        <f t="shared" si="107"/>
        <v>0</v>
      </c>
      <c r="P84" s="39" t="str">
        <f t="shared" si="102"/>
        <v/>
      </c>
      <c r="Q84" s="38" t="str">
        <f t="shared" si="108"/>
        <v/>
      </c>
      <c r="R84" s="40" t="str">
        <f t="shared" si="109"/>
        <v/>
      </c>
      <c r="S84" s="41" t="str">
        <f t="shared" si="110"/>
        <v/>
      </c>
      <c r="T84" s="45"/>
      <c r="U84" s="123"/>
      <c r="V84" s="123"/>
      <c r="W84" s="44"/>
      <c r="X84" s="71"/>
      <c r="Y84" s="42"/>
      <c r="Z84" s="44"/>
      <c r="AA84" s="45"/>
      <c r="AB84" s="46"/>
      <c r="AC84" s="47" t="str">
        <f t="shared" si="103"/>
        <v/>
      </c>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48"/>
      <c r="CX84" s="130"/>
    </row>
    <row r="85" spans="1:102" ht="18.75" customHeight="1">
      <c r="A85" s="73">
        <v>0</v>
      </c>
      <c r="B85" s="65"/>
      <c r="C85" s="50"/>
      <c r="D85" s="51"/>
      <c r="E85" s="51"/>
      <c r="F85" s="73"/>
      <c r="G85" s="35"/>
      <c r="H85" s="35"/>
      <c r="I85" s="35">
        <f t="shared" si="104"/>
        <v>224</v>
      </c>
      <c r="J85" s="36" t="str">
        <f t="shared" si="111"/>
        <v>Sat</v>
      </c>
      <c r="K85" s="86" t="e">
        <f t="shared" si="105"/>
        <v>#VALUE!</v>
      </c>
      <c r="L85" s="91" t="e">
        <f t="shared" ref="L85:L92" si="112">IF(((G85+32*7)+Sat)&lt;(G85+(28+P165+Q165+R165+S85)*7)+T85+Sat,(G85+(28+P165+Q165+R165+S85)*7)+T85+Sat,(G85+32*7)+Sat)</f>
        <v>#VALUE!</v>
      </c>
      <c r="M85" s="87"/>
      <c r="N85" s="79">
        <f t="shared" si="106"/>
        <v>0</v>
      </c>
      <c r="O85" s="79">
        <f t="shared" si="107"/>
        <v>0</v>
      </c>
      <c r="P85" s="39" t="str">
        <f t="shared" ref="P85:P92" si="113">IF(COUNTIF(AD85:XFD85,"Orie")=0,"",COUNTIF(AD85:XFD85,"Orie"))</f>
        <v/>
      </c>
      <c r="Q85" s="38" t="str">
        <f t="shared" si="108"/>
        <v/>
      </c>
      <c r="R85" s="40" t="str">
        <f t="shared" si="109"/>
        <v/>
      </c>
      <c r="S85" s="41" t="str">
        <f t="shared" si="110"/>
        <v/>
      </c>
      <c r="T85" s="45"/>
      <c r="U85" s="123"/>
      <c r="V85" s="123"/>
      <c r="W85" s="44"/>
      <c r="X85" s="71"/>
      <c r="Y85" s="42"/>
      <c r="Z85" s="44"/>
      <c r="AA85" s="45"/>
      <c r="AB85" s="46"/>
      <c r="AC85" s="47" t="str">
        <f t="shared" si="103"/>
        <v/>
      </c>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48"/>
      <c r="CX85" s="130"/>
    </row>
    <row r="86" spans="1:102" ht="18.75" customHeight="1">
      <c r="A86" s="73">
        <v>0</v>
      </c>
      <c r="B86" s="65"/>
      <c r="C86" s="50"/>
      <c r="D86" s="51"/>
      <c r="E86" s="51"/>
      <c r="F86" s="73"/>
      <c r="G86" s="35"/>
      <c r="H86" s="35"/>
      <c r="I86" s="35">
        <f t="shared" si="104"/>
        <v>224</v>
      </c>
      <c r="J86" s="36" t="str">
        <f t="shared" si="111"/>
        <v>Sat</v>
      </c>
      <c r="K86" s="86" t="e">
        <f t="shared" si="105"/>
        <v>#VALUE!</v>
      </c>
      <c r="L86" s="91" t="e">
        <f t="shared" si="112"/>
        <v>#VALUE!</v>
      </c>
      <c r="M86" s="87"/>
      <c r="N86" s="79">
        <f t="shared" si="106"/>
        <v>0</v>
      </c>
      <c r="O86" s="79">
        <f t="shared" si="107"/>
        <v>0</v>
      </c>
      <c r="P86" s="39" t="str">
        <f t="shared" si="113"/>
        <v/>
      </c>
      <c r="Q86" s="38" t="str">
        <f t="shared" si="108"/>
        <v/>
      </c>
      <c r="R86" s="40" t="str">
        <f t="shared" si="109"/>
        <v/>
      </c>
      <c r="S86" s="41" t="str">
        <f t="shared" si="110"/>
        <v/>
      </c>
      <c r="T86" s="45"/>
      <c r="U86" s="123"/>
      <c r="V86" s="123"/>
      <c r="W86" s="44"/>
      <c r="X86" s="71"/>
      <c r="Y86" s="42"/>
      <c r="Z86" s="44"/>
      <c r="AA86" s="45"/>
      <c r="AB86" s="46"/>
      <c r="AC86" s="47" t="str">
        <f t="shared" si="103"/>
        <v/>
      </c>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48"/>
    </row>
    <row r="87" spans="1:102" ht="18.75" customHeight="1">
      <c r="A87" s="73">
        <v>0</v>
      </c>
      <c r="B87" s="65"/>
      <c r="C87" s="50"/>
      <c r="D87" s="51"/>
      <c r="E87" s="51"/>
      <c r="F87" s="73"/>
      <c r="G87" s="35"/>
      <c r="H87" s="35"/>
      <c r="I87" s="35">
        <f t="shared" si="104"/>
        <v>224</v>
      </c>
      <c r="J87" s="36" t="str">
        <f t="shared" si="111"/>
        <v>Sat</v>
      </c>
      <c r="K87" s="86" t="e">
        <f t="shared" si="105"/>
        <v>#VALUE!</v>
      </c>
      <c r="L87" s="91" t="e">
        <f t="shared" si="112"/>
        <v>#VALUE!</v>
      </c>
      <c r="M87" s="87"/>
      <c r="N87" s="79">
        <f t="shared" si="106"/>
        <v>0</v>
      </c>
      <c r="O87" s="79">
        <f t="shared" si="107"/>
        <v>0</v>
      </c>
      <c r="P87" s="39" t="str">
        <f t="shared" si="113"/>
        <v/>
      </c>
      <c r="Q87" s="38" t="str">
        <f t="shared" si="108"/>
        <v/>
      </c>
      <c r="R87" s="40" t="str">
        <f t="shared" si="109"/>
        <v/>
      </c>
      <c r="S87" s="41" t="str">
        <f t="shared" si="110"/>
        <v/>
      </c>
      <c r="T87" s="45"/>
      <c r="U87" s="123"/>
      <c r="V87" s="123"/>
      <c r="W87" s="44"/>
      <c r="X87" s="71"/>
      <c r="Y87" s="42"/>
      <c r="Z87" s="44"/>
      <c r="AA87" s="45"/>
      <c r="AB87" s="46"/>
      <c r="AC87" s="47" t="str">
        <f t="shared" si="103"/>
        <v/>
      </c>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48"/>
    </row>
    <row r="88" spans="1:102" ht="18.75" customHeight="1">
      <c r="A88" s="73">
        <v>0</v>
      </c>
      <c r="B88" s="65"/>
      <c r="C88" s="50"/>
      <c r="D88" s="51"/>
      <c r="E88" s="51"/>
      <c r="F88" s="73"/>
      <c r="G88" s="35"/>
      <c r="H88" s="35"/>
      <c r="I88" s="35">
        <f t="shared" si="104"/>
        <v>224</v>
      </c>
      <c r="J88" s="36" t="str">
        <f t="shared" si="111"/>
        <v>Sat</v>
      </c>
      <c r="K88" s="86" t="e">
        <f t="shared" si="105"/>
        <v>#VALUE!</v>
      </c>
      <c r="L88" s="91" t="e">
        <f t="shared" si="112"/>
        <v>#VALUE!</v>
      </c>
      <c r="M88" s="87"/>
      <c r="N88" s="79">
        <f t="shared" si="106"/>
        <v>0</v>
      </c>
      <c r="O88" s="79">
        <f t="shared" si="107"/>
        <v>0</v>
      </c>
      <c r="P88" s="39" t="str">
        <f t="shared" si="113"/>
        <v/>
      </c>
      <c r="Q88" s="38" t="str">
        <f t="shared" si="108"/>
        <v/>
      </c>
      <c r="R88" s="40" t="str">
        <f t="shared" si="109"/>
        <v/>
      </c>
      <c r="S88" s="41" t="str">
        <f t="shared" si="110"/>
        <v/>
      </c>
      <c r="T88" s="45"/>
      <c r="U88" s="123"/>
      <c r="V88" s="123"/>
      <c r="W88" s="44"/>
      <c r="X88" s="71"/>
      <c r="Y88" s="42"/>
      <c r="Z88" s="44"/>
      <c r="AA88" s="45"/>
      <c r="AB88" s="46"/>
      <c r="AC88" s="47" t="str">
        <f t="shared" si="103"/>
        <v/>
      </c>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48"/>
    </row>
    <row r="89" spans="1:102" ht="18.75" customHeight="1">
      <c r="A89" s="73">
        <v>0</v>
      </c>
      <c r="B89" s="65"/>
      <c r="C89" s="50"/>
      <c r="D89" s="51"/>
      <c r="E89" s="51"/>
      <c r="F89" s="73"/>
      <c r="G89" s="35"/>
      <c r="H89" s="35"/>
      <c r="I89" s="35">
        <f t="shared" si="104"/>
        <v>224</v>
      </c>
      <c r="J89" s="36" t="str">
        <f t="shared" si="111"/>
        <v>Sat</v>
      </c>
      <c r="K89" s="86" t="e">
        <f t="shared" si="105"/>
        <v>#VALUE!</v>
      </c>
      <c r="L89" s="91" t="e">
        <f t="shared" si="112"/>
        <v>#VALUE!</v>
      </c>
      <c r="M89" s="87"/>
      <c r="N89" s="79">
        <f t="shared" si="106"/>
        <v>0</v>
      </c>
      <c r="O89" s="79">
        <f t="shared" si="107"/>
        <v>0</v>
      </c>
      <c r="P89" s="39" t="str">
        <f t="shared" si="113"/>
        <v/>
      </c>
      <c r="Q89" s="38" t="str">
        <f t="shared" si="108"/>
        <v/>
      </c>
      <c r="R89" s="40" t="str">
        <f t="shared" si="109"/>
        <v/>
      </c>
      <c r="S89" s="41" t="str">
        <f t="shared" si="110"/>
        <v/>
      </c>
      <c r="T89" s="45"/>
      <c r="U89" s="123"/>
      <c r="V89" s="123"/>
      <c r="W89" s="44"/>
      <c r="X89" s="71"/>
      <c r="Y89" s="42"/>
      <c r="Z89" s="44"/>
      <c r="AA89" s="45"/>
      <c r="AB89" s="46"/>
      <c r="AC89" s="47" t="str">
        <f t="shared" ref="AC89:AC92" si="114">IF(Y89+AB89=0,"",Y89+AB89)</f>
        <v/>
      </c>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48"/>
    </row>
    <row r="90" spans="1:102" ht="18.75" customHeight="1">
      <c r="A90" s="73">
        <v>0</v>
      </c>
      <c r="B90" s="65"/>
      <c r="C90" s="50"/>
      <c r="D90" s="51"/>
      <c r="E90" s="51"/>
      <c r="F90" s="73"/>
      <c r="G90" s="35"/>
      <c r="H90" s="35"/>
      <c r="I90" s="35">
        <f t="shared" si="104"/>
        <v>224</v>
      </c>
      <c r="J90" s="36" t="str">
        <f t="shared" si="111"/>
        <v>Sat</v>
      </c>
      <c r="K90" s="86" t="e">
        <f t="shared" si="105"/>
        <v>#VALUE!</v>
      </c>
      <c r="L90" s="91" t="e">
        <f t="shared" si="112"/>
        <v>#VALUE!</v>
      </c>
      <c r="M90" s="87"/>
      <c r="N90" s="79">
        <f t="shared" si="106"/>
        <v>0</v>
      </c>
      <c r="O90" s="79">
        <f t="shared" si="107"/>
        <v>0</v>
      </c>
      <c r="P90" s="39" t="str">
        <f t="shared" si="113"/>
        <v/>
      </c>
      <c r="Q90" s="38" t="str">
        <f t="shared" si="108"/>
        <v/>
      </c>
      <c r="R90" s="40" t="str">
        <f t="shared" si="109"/>
        <v/>
      </c>
      <c r="S90" s="41" t="str">
        <f t="shared" si="110"/>
        <v/>
      </c>
      <c r="T90" s="45"/>
      <c r="U90" s="123"/>
      <c r="V90" s="123"/>
      <c r="W90" s="44"/>
      <c r="X90" s="71"/>
      <c r="Y90" s="42"/>
      <c r="Z90" s="44"/>
      <c r="AA90" s="45"/>
      <c r="AB90" s="46"/>
      <c r="AC90" s="47" t="str">
        <f t="shared" si="114"/>
        <v/>
      </c>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c r="CK90" s="48"/>
      <c r="CL90" s="48"/>
      <c r="CM90" s="48"/>
      <c r="CN90" s="48"/>
      <c r="CO90" s="48"/>
      <c r="CP90" s="48"/>
      <c r="CQ90" s="48"/>
      <c r="CR90" s="48"/>
      <c r="CS90" s="48"/>
    </row>
    <row r="91" spans="1:102" ht="18.75" customHeight="1">
      <c r="A91" s="73">
        <v>0</v>
      </c>
      <c r="B91" s="65"/>
      <c r="C91" s="50"/>
      <c r="D91" s="51"/>
      <c r="E91" s="51"/>
      <c r="F91" s="73"/>
      <c r="G91" s="35"/>
      <c r="H91" s="35"/>
      <c r="I91" s="35">
        <f t="shared" si="104"/>
        <v>224</v>
      </c>
      <c r="J91" s="36" t="str">
        <f t="shared" si="111"/>
        <v>Sat</v>
      </c>
      <c r="K91" s="86" t="e">
        <f t="shared" si="105"/>
        <v>#VALUE!</v>
      </c>
      <c r="L91" s="91" t="e">
        <f t="shared" si="112"/>
        <v>#VALUE!</v>
      </c>
      <c r="M91" s="87"/>
      <c r="N91" s="79">
        <f t="shared" si="106"/>
        <v>0</v>
      </c>
      <c r="O91" s="79">
        <f t="shared" si="107"/>
        <v>0</v>
      </c>
      <c r="P91" s="39" t="str">
        <f t="shared" si="113"/>
        <v/>
      </c>
      <c r="Q91" s="38" t="str">
        <f t="shared" si="108"/>
        <v/>
      </c>
      <c r="R91" s="40" t="str">
        <f t="shared" si="109"/>
        <v/>
      </c>
      <c r="S91" s="41" t="str">
        <f t="shared" si="110"/>
        <v/>
      </c>
      <c r="T91" s="45"/>
      <c r="U91" s="123"/>
      <c r="V91" s="123"/>
      <c r="W91" s="44"/>
      <c r="X91" s="71"/>
      <c r="Y91" s="42"/>
      <c r="Z91" s="44"/>
      <c r="AA91" s="45"/>
      <c r="AB91" s="46"/>
      <c r="AC91" s="47" t="str">
        <f t="shared" si="114"/>
        <v/>
      </c>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c r="CK91" s="48"/>
      <c r="CL91" s="48"/>
      <c r="CM91" s="48"/>
      <c r="CN91" s="48"/>
      <c r="CO91" s="48"/>
      <c r="CP91" s="48"/>
      <c r="CQ91" s="48"/>
      <c r="CR91" s="48"/>
      <c r="CS91" s="48"/>
    </row>
    <row r="92" spans="1:102" ht="18.75" customHeight="1">
      <c r="A92" s="73">
        <v>0</v>
      </c>
      <c r="B92" s="65"/>
      <c r="C92" s="50"/>
      <c r="D92" s="51"/>
      <c r="E92" s="51"/>
      <c r="F92" s="73"/>
      <c r="G92" s="35"/>
      <c r="H92" s="35"/>
      <c r="I92" s="35">
        <f t="shared" si="104"/>
        <v>224</v>
      </c>
      <c r="J92" s="36" t="str">
        <f t="shared" si="111"/>
        <v>Sat</v>
      </c>
      <c r="K92" s="86" t="e">
        <f t="shared" si="105"/>
        <v>#VALUE!</v>
      </c>
      <c r="L92" s="91" t="e">
        <f t="shared" si="112"/>
        <v>#VALUE!</v>
      </c>
      <c r="M92" s="87"/>
      <c r="N92" s="79">
        <f t="shared" si="106"/>
        <v>0</v>
      </c>
      <c r="O92" s="79">
        <f t="shared" si="107"/>
        <v>0</v>
      </c>
      <c r="P92" s="39" t="str">
        <f t="shared" si="113"/>
        <v/>
      </c>
      <c r="Q92" s="38" t="str">
        <f t="shared" si="108"/>
        <v/>
      </c>
      <c r="R92" s="40" t="str">
        <f t="shared" si="109"/>
        <v/>
      </c>
      <c r="S92" s="41" t="str">
        <f t="shared" si="110"/>
        <v/>
      </c>
      <c r="T92" s="45"/>
      <c r="U92" s="123"/>
      <c r="V92" s="123"/>
      <c r="W92" s="44"/>
      <c r="X92" s="71"/>
      <c r="Y92" s="42"/>
      <c r="Z92" s="44"/>
      <c r="AA92" s="45"/>
      <c r="AB92" s="46"/>
      <c r="AC92" s="47" t="str">
        <f t="shared" si="114"/>
        <v/>
      </c>
      <c r="AD92" s="48"/>
      <c r="AE92" s="48"/>
      <c r="AF92" s="48"/>
      <c r="AG92" s="48"/>
      <c r="AH92" s="48"/>
      <c r="AI92" s="48"/>
      <c r="AJ92" s="48"/>
      <c r="AK92" s="48"/>
      <c r="AL92" s="48"/>
      <c r="AM92" s="48"/>
      <c r="AN92" s="48"/>
      <c r="AO92" s="48"/>
      <c r="AP92" s="48"/>
      <c r="AQ92" s="48"/>
      <c r="AR92" s="48"/>
      <c r="AS92" s="48"/>
      <c r="AT92" s="48"/>
      <c r="AU92" s="48"/>
      <c r="AV92" s="48"/>
      <c r="AW92" s="48"/>
      <c r="AX92" s="48"/>
      <c r="AY92" s="48"/>
      <c r="AZ92" s="48"/>
      <c r="BA92" s="48"/>
      <c r="BB92" s="48"/>
      <c r="BC92" s="48"/>
      <c r="BD92" s="48"/>
      <c r="BE92" s="48"/>
      <c r="BF92" s="48"/>
      <c r="BG92" s="48"/>
      <c r="BH92" s="48"/>
      <c r="BI92" s="48"/>
      <c r="BJ92" s="48"/>
      <c r="BK92" s="48"/>
      <c r="BL92" s="48"/>
      <c r="BM92" s="48"/>
      <c r="BN92" s="48"/>
      <c r="BO92" s="48"/>
      <c r="BP92" s="48"/>
      <c r="BQ92" s="48"/>
      <c r="BR92" s="48"/>
      <c r="BS92" s="48"/>
      <c r="BT92" s="48"/>
      <c r="BU92" s="48"/>
      <c r="BV92" s="48"/>
      <c r="BW92" s="48"/>
      <c r="BX92" s="48"/>
      <c r="BY92" s="48"/>
      <c r="BZ92" s="48"/>
      <c r="CA92" s="48"/>
      <c r="CB92" s="48"/>
      <c r="CC92" s="48"/>
      <c r="CD92" s="48"/>
      <c r="CE92" s="48"/>
      <c r="CF92" s="48"/>
      <c r="CG92" s="48"/>
      <c r="CH92" s="48"/>
      <c r="CI92" s="48"/>
      <c r="CJ92" s="48"/>
      <c r="CK92" s="48"/>
      <c r="CL92" s="48"/>
      <c r="CM92" s="48"/>
      <c r="CN92" s="48"/>
      <c r="CO92" s="48"/>
      <c r="CP92" s="48"/>
      <c r="CQ92" s="48"/>
      <c r="CR92" s="48"/>
      <c r="CS92" s="48"/>
    </row>
    <row r="93" spans="1:102" ht="15.75" customHeight="1">
      <c r="N93" s="79" t="e">
        <f>IF(COUNTIF(AD93:XFD93,"Pres")=0,"",COUNTIF(AD93:XFD93,"Pres"))+Y93</f>
        <v>#VALUE!</v>
      </c>
    </row>
    <row r="94" spans="1:102" ht="15.75" customHeight="1"/>
    <row r="95" spans="1:102" ht="15.75" customHeight="1"/>
    <row r="96" spans="1:10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autoFilter ref="A5:EC93" xr:uid="{F7DEE536-BB29-4930-9AA4-EC7C81FC7F80}">
    <filterColumn colId="0">
      <filters blank="1">
        <filter val="0"/>
        <filter val="Active"/>
        <filter val="Withdrawn"/>
      </filters>
    </filterColumn>
  </autoFilter>
  <mergeCells count="29">
    <mergeCell ref="L2:L4"/>
    <mergeCell ref="A2:A4"/>
    <mergeCell ref="B2:B4"/>
    <mergeCell ref="C2:C4"/>
    <mergeCell ref="D2:D4"/>
    <mergeCell ref="E2:E4"/>
    <mergeCell ref="F2:F4"/>
    <mergeCell ref="G2:G4"/>
    <mergeCell ref="H2:H4"/>
    <mergeCell ref="I2:I4"/>
    <mergeCell ref="J2:J4"/>
    <mergeCell ref="K2:K4"/>
    <mergeCell ref="X2:X4"/>
    <mergeCell ref="M2:M4"/>
    <mergeCell ref="N2:N4"/>
    <mergeCell ref="O2:O4"/>
    <mergeCell ref="P2:P4"/>
    <mergeCell ref="Q2:Q4"/>
    <mergeCell ref="R2:R4"/>
    <mergeCell ref="S2:S4"/>
    <mergeCell ref="T2:T4"/>
    <mergeCell ref="U2:U4"/>
    <mergeCell ref="V2:V4"/>
    <mergeCell ref="W2:W4"/>
    <mergeCell ref="Y2:Y4"/>
    <mergeCell ref="Z2:Z4"/>
    <mergeCell ref="AA2:AA4"/>
    <mergeCell ref="AB2:AB4"/>
    <mergeCell ref="AC2:AC4"/>
  </mergeCells>
  <conditionalFormatting sqref="AH9:AM20 AN10:AO20 AP13:AS20 AT15:BA20 BB16:BE20 AD6:AG20 BB13 AD24:CS92 AD21:BO23 CP6:CP23 CR6:CR23">
    <cfRule type="containsText" dxfId="13637" priority="1571" operator="containsText" text="Pres">
      <formula>NOT(ISERROR(SEARCH(("Pres"),(AD6))))</formula>
    </cfRule>
  </conditionalFormatting>
  <conditionalFormatting sqref="AH9:AM20 AN10:AO20 AP13:AS20 AT15:BA20 BB16:BE20 AD6:AG20 BB13 AD24:CS92 AD21:BO23 CP6:CP23 CR6:CR23">
    <cfRule type="containsText" dxfId="13636" priority="1572" operator="containsText" text="Abs">
      <formula>NOT(ISERROR(SEARCH(("Abs"),(AD6))))</formula>
    </cfRule>
  </conditionalFormatting>
  <conditionalFormatting sqref="AH9:AM20 AN10:AO20 AP13:AS20 AT15:BA20 BB16:BE20 AD6:AG20 BB13 AD24:CS92 AD21:BO23 CP6:CP23 CR6:CR23">
    <cfRule type="containsText" dxfId="13635" priority="1573" operator="containsText" text="Leav">
      <formula>NOT(ISERROR(SEARCH(("Leav"),(AD6))))</formula>
    </cfRule>
  </conditionalFormatting>
  <conditionalFormatting sqref="AH9:AM20 AN10:AO20 AP13:AS20 AT15:BA20 BB16:BE20 AD6:AG20 BB13 AD24:CS92 AD21:BO23 CP6:CP23 CR6:CR23">
    <cfRule type="containsText" dxfId="13634" priority="1574" operator="containsText" text="Holi">
      <formula>NOT(ISERROR(SEARCH(("Holi"),(AD6))))</formula>
    </cfRule>
  </conditionalFormatting>
  <conditionalFormatting sqref="F6:F92">
    <cfRule type="cellIs" dxfId="13633" priority="1575" operator="equal">
      <formula>"Ac"</formula>
    </cfRule>
  </conditionalFormatting>
  <conditionalFormatting sqref="F6:F92">
    <cfRule type="cellIs" dxfId="13632" priority="1576" operator="equal">
      <formula>"IT"</formula>
    </cfRule>
  </conditionalFormatting>
  <conditionalFormatting sqref="N6:N93 O6:O92">
    <cfRule type="cellIs" dxfId="13631" priority="1577" operator="greaterThanOrEqual">
      <formula>32</formula>
    </cfRule>
  </conditionalFormatting>
  <conditionalFormatting sqref="A24:A92">
    <cfRule type="containsText" dxfId="13630" priority="1578" operator="containsText" text="Flag">
      <formula>NOT(ISERROR(SEARCH(("Flag"),(A24))))</formula>
    </cfRule>
  </conditionalFormatting>
  <conditionalFormatting sqref="A1 A24:A92 A5">
    <cfRule type="containsText" dxfId="13629" priority="1579" operator="containsText" text="Active">
      <formula>NOT(ISERROR(SEARCH(("Active"),(A1))))</formula>
    </cfRule>
  </conditionalFormatting>
  <conditionalFormatting sqref="A1 A24:A92 A5">
    <cfRule type="containsText" dxfId="13628" priority="1580" operator="containsText" text="Withdrawn">
      <formula>NOT(ISERROR(SEARCH(("Withdrawn"),(A1))))</formula>
    </cfRule>
  </conditionalFormatting>
  <conditionalFormatting sqref="A1 A24:A92 A5">
    <cfRule type="containsText" dxfId="13627" priority="1581" operator="containsText" text="Transf">
      <formula>NOT(ISERROR(SEARCH(("Transf"),(A1))))</formula>
    </cfRule>
  </conditionalFormatting>
  <conditionalFormatting sqref="A1 A24:A92 A5">
    <cfRule type="containsText" dxfId="13626" priority="1582" operator="containsText" text="Grad">
      <formula>NOT(ISERROR(SEARCH(("Grad"),(A1))))</formula>
    </cfRule>
  </conditionalFormatting>
  <conditionalFormatting sqref="A1 A24:A92 A5">
    <cfRule type="containsText" dxfId="13625" priority="1583" operator="containsText" text="Intern">
      <formula>NOT(ISERROR(SEARCH(("Intern"),(A1))))</formula>
    </cfRule>
  </conditionalFormatting>
  <conditionalFormatting sqref="AH9:AM20 AN10:AO20 AP13:AS20 AT15:BA20 BB16:BE20 AD6:AG20 BB13 AD24:CS92 AD21:BO23 CP6:CP23 CR6:CR23">
    <cfRule type="containsText" dxfId="13624" priority="1584" operator="containsText" text="Orie">
      <formula>NOT(ISERROR(SEARCH(("Orie"),(AD6))))</formula>
    </cfRule>
  </conditionalFormatting>
  <conditionalFormatting sqref="Q1 Q5:Q92">
    <cfRule type="cellIs" dxfId="13623" priority="1585" operator="between">
      <formula>1</formula>
      <formula>2</formula>
    </cfRule>
  </conditionalFormatting>
  <conditionalFormatting sqref="Q1 Q5:Q92">
    <cfRule type="cellIs" dxfId="13622" priority="1586" operator="between">
      <formula>3</formula>
      <formula>6</formula>
    </cfRule>
  </conditionalFormatting>
  <conditionalFormatting sqref="Q1 Q5:Q92">
    <cfRule type="cellIs" dxfId="13621" priority="1587" operator="greaterThan">
      <formula>6</formula>
    </cfRule>
  </conditionalFormatting>
  <conditionalFormatting sqref="N1:O1 N6:N93 O6:O92 N5:O5">
    <cfRule type="cellIs" dxfId="13620" priority="1588" operator="between">
      <formula>27</formula>
      <formula>31</formula>
    </cfRule>
  </conditionalFormatting>
  <conditionalFormatting sqref="M7:M92">
    <cfRule type="notContainsBlanks" dxfId="13619" priority="1589">
      <formula>LEN(TRIM(M7))&gt;0</formula>
    </cfRule>
  </conditionalFormatting>
  <conditionalFormatting sqref="AH6:AI7 AH7:AH8">
    <cfRule type="containsText" dxfId="13618" priority="1566" operator="containsText" text="Pres">
      <formula>NOT(ISERROR(SEARCH(("Pres"),(AH6))))</formula>
    </cfRule>
  </conditionalFormatting>
  <conditionalFormatting sqref="AH6:AI7 AH7:AH8">
    <cfRule type="containsText" dxfId="13617" priority="1567" operator="containsText" text="Abs">
      <formula>NOT(ISERROR(SEARCH(("Abs"),(AH6))))</formula>
    </cfRule>
  </conditionalFormatting>
  <conditionalFormatting sqref="AH6:AI7 AH7:AH8">
    <cfRule type="containsText" dxfId="13616" priority="1568" operator="containsText" text="Leav">
      <formula>NOT(ISERROR(SEARCH(("Leav"),(AH6))))</formula>
    </cfRule>
  </conditionalFormatting>
  <conditionalFormatting sqref="AH6:AI7 AH7:AH8">
    <cfRule type="containsText" dxfId="13615" priority="1569" operator="containsText" text="Holi">
      <formula>NOT(ISERROR(SEARCH(("Holi"),(AH6))))</formula>
    </cfRule>
  </conditionalFormatting>
  <conditionalFormatting sqref="AH6:AI7 AH7:AH8">
    <cfRule type="containsText" dxfId="13614" priority="1570" operator="containsText" text="Orie">
      <formula>NOT(ISERROR(SEARCH(("Orie"),(AH6))))</formula>
    </cfRule>
  </conditionalFormatting>
  <conditionalFormatting sqref="AJ6:AK7">
    <cfRule type="containsText" dxfId="13613" priority="1561" operator="containsText" text="Pres">
      <formula>NOT(ISERROR(SEARCH(("Pres"),(AJ6))))</formula>
    </cfRule>
  </conditionalFormatting>
  <conditionalFormatting sqref="AJ6:AK7">
    <cfRule type="containsText" dxfId="13612" priority="1562" operator="containsText" text="Abs">
      <formula>NOT(ISERROR(SEARCH(("Abs"),(AJ6))))</formula>
    </cfRule>
  </conditionalFormatting>
  <conditionalFormatting sqref="AJ6:AK7">
    <cfRule type="containsText" dxfId="13611" priority="1563" operator="containsText" text="Leav">
      <formula>NOT(ISERROR(SEARCH(("Leav"),(AJ6))))</formula>
    </cfRule>
  </conditionalFormatting>
  <conditionalFormatting sqref="AJ6:AK7">
    <cfRule type="containsText" dxfId="13610" priority="1564" operator="containsText" text="Holi">
      <formula>NOT(ISERROR(SEARCH(("Holi"),(AJ6))))</formula>
    </cfRule>
  </conditionalFormatting>
  <conditionalFormatting sqref="AJ6:AK7">
    <cfRule type="containsText" dxfId="13609" priority="1565" operator="containsText" text="Orie">
      <formula>NOT(ISERROR(SEARCH(("Orie"),(AJ6))))</formula>
    </cfRule>
  </conditionalFormatting>
  <conditionalFormatting sqref="AL6:AM7 AL8">
    <cfRule type="containsText" dxfId="13608" priority="1556" operator="containsText" text="Pres">
      <formula>NOT(ISERROR(SEARCH(("Pres"),(AL6))))</formula>
    </cfRule>
  </conditionalFormatting>
  <conditionalFormatting sqref="AL6:AM7 AL8">
    <cfRule type="containsText" dxfId="13607" priority="1557" operator="containsText" text="Abs">
      <formula>NOT(ISERROR(SEARCH(("Abs"),(AL6))))</formula>
    </cfRule>
  </conditionalFormatting>
  <conditionalFormatting sqref="AL6:AM7 AL8">
    <cfRule type="containsText" dxfId="13606" priority="1558" operator="containsText" text="Leav">
      <formula>NOT(ISERROR(SEARCH(("Leav"),(AL6))))</formula>
    </cfRule>
  </conditionalFormatting>
  <conditionalFormatting sqref="AL6:AM7 AL8">
    <cfRule type="containsText" dxfId="13605" priority="1559" operator="containsText" text="Holi">
      <formula>NOT(ISERROR(SEARCH(("Holi"),(AL6))))</formula>
    </cfRule>
  </conditionalFormatting>
  <conditionalFormatting sqref="AL6:AM7 AL8">
    <cfRule type="containsText" dxfId="13604" priority="1560" operator="containsText" text="Orie">
      <formula>NOT(ISERROR(SEARCH(("Orie"),(AL6))))</formula>
    </cfRule>
  </conditionalFormatting>
  <conditionalFormatting sqref="AO9">
    <cfRule type="containsText" dxfId="13603" priority="1551" operator="containsText" text="Pres">
      <formula>NOT(ISERROR(SEARCH(("Pres"),(AO9))))</formula>
    </cfRule>
  </conditionalFormatting>
  <conditionalFormatting sqref="AO9">
    <cfRule type="containsText" dxfId="13602" priority="1552" operator="containsText" text="Abs">
      <formula>NOT(ISERROR(SEARCH(("Abs"),(AO9))))</formula>
    </cfRule>
  </conditionalFormatting>
  <conditionalFormatting sqref="AO9">
    <cfRule type="containsText" dxfId="13601" priority="1553" operator="containsText" text="Leav">
      <formula>NOT(ISERROR(SEARCH(("Leav"),(AO9))))</formula>
    </cfRule>
  </conditionalFormatting>
  <conditionalFormatting sqref="AO9">
    <cfRule type="containsText" dxfId="13600" priority="1554" operator="containsText" text="Holi">
      <formula>NOT(ISERROR(SEARCH(("Holi"),(AO9))))</formula>
    </cfRule>
  </conditionalFormatting>
  <conditionalFormatting sqref="AO9">
    <cfRule type="containsText" dxfId="13599" priority="1555" operator="containsText" text="Orie">
      <formula>NOT(ISERROR(SEARCH(("Orie"),(AO9))))</formula>
    </cfRule>
  </conditionalFormatting>
  <conditionalFormatting sqref="AP9:AQ9">
    <cfRule type="containsText" dxfId="13598" priority="1546" operator="containsText" text="Pres">
      <formula>NOT(ISERROR(SEARCH(("Pres"),(AP9))))</formula>
    </cfRule>
  </conditionalFormatting>
  <conditionalFormatting sqref="AP9:AQ9">
    <cfRule type="containsText" dxfId="13597" priority="1547" operator="containsText" text="Abs">
      <formula>NOT(ISERROR(SEARCH(("Abs"),(AP9))))</formula>
    </cfRule>
  </conditionalFormatting>
  <conditionalFormatting sqref="AP9:AQ9">
    <cfRule type="containsText" dxfId="13596" priority="1548" operator="containsText" text="Leav">
      <formula>NOT(ISERROR(SEARCH(("Leav"),(AP9))))</formula>
    </cfRule>
  </conditionalFormatting>
  <conditionalFormatting sqref="AP9:AQ9">
    <cfRule type="containsText" dxfId="13595" priority="1549" operator="containsText" text="Holi">
      <formula>NOT(ISERROR(SEARCH(("Holi"),(AP9))))</formula>
    </cfRule>
  </conditionalFormatting>
  <conditionalFormatting sqref="AP9:AQ9">
    <cfRule type="containsText" dxfId="13594" priority="1550" operator="containsText" text="Orie">
      <formula>NOT(ISERROR(SEARCH(("Orie"),(AP9))))</formula>
    </cfRule>
  </conditionalFormatting>
  <conditionalFormatting sqref="AR9:AS9">
    <cfRule type="containsText" dxfId="13593" priority="1541" operator="containsText" text="Pres">
      <formula>NOT(ISERROR(SEARCH(("Pres"),(AR9))))</formula>
    </cfRule>
  </conditionalFormatting>
  <conditionalFormatting sqref="AR9:AS9">
    <cfRule type="containsText" dxfId="13592" priority="1542" operator="containsText" text="Abs">
      <formula>NOT(ISERROR(SEARCH(("Abs"),(AR9))))</formula>
    </cfRule>
  </conditionalFormatting>
  <conditionalFormatting sqref="AR9:AS9">
    <cfRule type="containsText" dxfId="13591" priority="1543" operator="containsText" text="Leav">
      <formula>NOT(ISERROR(SEARCH(("Leav"),(AR9))))</formula>
    </cfRule>
  </conditionalFormatting>
  <conditionalFormatting sqref="AR9:AS9">
    <cfRule type="containsText" dxfId="13590" priority="1544" operator="containsText" text="Holi">
      <formula>NOT(ISERROR(SEARCH(("Holi"),(AR9))))</formula>
    </cfRule>
  </conditionalFormatting>
  <conditionalFormatting sqref="AR9:AS9">
    <cfRule type="containsText" dxfId="13589" priority="1545" operator="containsText" text="Orie">
      <formula>NOT(ISERROR(SEARCH(("Orie"),(AR9))))</formula>
    </cfRule>
  </conditionalFormatting>
  <conditionalFormatting sqref="AT9:AU9 AT13">
    <cfRule type="containsText" dxfId="13588" priority="1536" operator="containsText" text="Pres">
      <formula>NOT(ISERROR(SEARCH(("Pres"),(AT9))))</formula>
    </cfRule>
  </conditionalFormatting>
  <conditionalFormatting sqref="AT9:AU9 AT13">
    <cfRule type="containsText" dxfId="13587" priority="1537" operator="containsText" text="Abs">
      <formula>NOT(ISERROR(SEARCH(("Abs"),(AT9))))</formula>
    </cfRule>
  </conditionalFormatting>
  <conditionalFormatting sqref="AT9:AU9 AT13">
    <cfRule type="containsText" dxfId="13586" priority="1538" operator="containsText" text="Leav">
      <formula>NOT(ISERROR(SEARCH(("Leav"),(AT9))))</formula>
    </cfRule>
  </conditionalFormatting>
  <conditionalFormatting sqref="AT9:AU9 AT13">
    <cfRule type="containsText" dxfId="13585" priority="1539" operator="containsText" text="Holi">
      <formula>NOT(ISERROR(SEARCH(("Holi"),(AT9))))</formula>
    </cfRule>
  </conditionalFormatting>
  <conditionalFormatting sqref="AT9:AU9 AT13">
    <cfRule type="containsText" dxfId="13584" priority="1540" operator="containsText" text="Orie">
      <formula>NOT(ISERROR(SEARCH(("Orie"),(AT9))))</formula>
    </cfRule>
  </conditionalFormatting>
  <conditionalFormatting sqref="BG16">
    <cfRule type="containsText" dxfId="13583" priority="1506" operator="containsText" text="Pres">
      <formula>NOT(ISERROR(SEARCH(("Pres"),(BG16))))</formula>
    </cfRule>
  </conditionalFormatting>
  <conditionalFormatting sqref="BG16">
    <cfRule type="containsText" dxfId="13582" priority="1507" operator="containsText" text="Abs">
      <formula>NOT(ISERROR(SEARCH(("Abs"),(BG16))))</formula>
    </cfRule>
  </conditionalFormatting>
  <conditionalFormatting sqref="BG16">
    <cfRule type="containsText" dxfId="13581" priority="1508" operator="containsText" text="Leav">
      <formula>NOT(ISERROR(SEARCH(("Leav"),(BG16))))</formula>
    </cfRule>
  </conditionalFormatting>
  <conditionalFormatting sqref="BG16">
    <cfRule type="containsText" dxfId="13580" priority="1509" operator="containsText" text="Holi">
      <formula>NOT(ISERROR(SEARCH(("Holi"),(BG16))))</formula>
    </cfRule>
  </conditionalFormatting>
  <conditionalFormatting sqref="BG16">
    <cfRule type="containsText" dxfId="13579" priority="1510" operator="containsText" text="Orie">
      <formula>NOT(ISERROR(SEARCH(("Orie"),(BG16))))</formula>
    </cfRule>
  </conditionalFormatting>
  <conditionalFormatting sqref="AI8">
    <cfRule type="containsText" dxfId="13578" priority="1461" operator="containsText" text="Pres">
      <formula>NOT(ISERROR(SEARCH(("Pres"),(AI8))))</formula>
    </cfRule>
  </conditionalFormatting>
  <conditionalFormatting sqref="AI8">
    <cfRule type="containsText" dxfId="13577" priority="1462" operator="containsText" text="Abs">
      <formula>NOT(ISERROR(SEARCH(("Abs"),(AI8))))</formula>
    </cfRule>
  </conditionalFormatting>
  <conditionalFormatting sqref="AI8">
    <cfRule type="containsText" dxfId="13576" priority="1463" operator="containsText" text="Leav">
      <formula>NOT(ISERROR(SEARCH(("Leav"),(AI8))))</formula>
    </cfRule>
  </conditionalFormatting>
  <conditionalFormatting sqref="AI8">
    <cfRule type="containsText" dxfId="13575" priority="1464" operator="containsText" text="Holi">
      <formula>NOT(ISERROR(SEARCH(("Holi"),(AI8))))</formula>
    </cfRule>
  </conditionalFormatting>
  <conditionalFormatting sqref="AI8">
    <cfRule type="containsText" dxfId="13574" priority="1465" operator="containsText" text="Orie">
      <formula>NOT(ISERROR(SEARCH(("Orie"),(AI8))))</formula>
    </cfRule>
  </conditionalFormatting>
  <conditionalFormatting sqref="AJ8:AK8">
    <cfRule type="containsText" dxfId="13573" priority="1456" operator="containsText" text="Pres">
      <formula>NOT(ISERROR(SEARCH(("Pres"),(AJ8))))</formula>
    </cfRule>
  </conditionalFormatting>
  <conditionalFormatting sqref="AJ8:AK8">
    <cfRule type="containsText" dxfId="13572" priority="1457" operator="containsText" text="Abs">
      <formula>NOT(ISERROR(SEARCH(("Abs"),(AJ8))))</formula>
    </cfRule>
  </conditionalFormatting>
  <conditionalFormatting sqref="AJ8:AK8">
    <cfRule type="containsText" dxfId="13571" priority="1458" operator="containsText" text="Leav">
      <formula>NOT(ISERROR(SEARCH(("Leav"),(AJ8))))</formula>
    </cfRule>
  </conditionalFormatting>
  <conditionalFormatting sqref="AJ8:AK8">
    <cfRule type="containsText" dxfId="13570" priority="1459" operator="containsText" text="Holi">
      <formula>NOT(ISERROR(SEARCH(("Holi"),(AJ8))))</formula>
    </cfRule>
  </conditionalFormatting>
  <conditionalFormatting sqref="AJ8:AK8">
    <cfRule type="containsText" dxfId="13569" priority="1460" operator="containsText" text="Orie">
      <formula>NOT(ISERROR(SEARCH(("Orie"),(AJ8))))</formula>
    </cfRule>
  </conditionalFormatting>
  <conditionalFormatting sqref="AM8">
    <cfRule type="containsText" dxfId="13568" priority="1451" operator="containsText" text="Pres">
      <formula>NOT(ISERROR(SEARCH(("Pres"),(AM8))))</formula>
    </cfRule>
  </conditionalFormatting>
  <conditionalFormatting sqref="AM8">
    <cfRule type="containsText" dxfId="13567" priority="1452" operator="containsText" text="Abs">
      <formula>NOT(ISERROR(SEARCH(("Abs"),(AM8))))</formula>
    </cfRule>
  </conditionalFormatting>
  <conditionalFormatting sqref="AM8">
    <cfRule type="containsText" dxfId="13566" priority="1453" operator="containsText" text="Leav">
      <formula>NOT(ISERROR(SEARCH(("Leav"),(AM8))))</formula>
    </cfRule>
  </conditionalFormatting>
  <conditionalFormatting sqref="AM8">
    <cfRule type="containsText" dxfId="13565" priority="1454" operator="containsText" text="Holi">
      <formula>NOT(ISERROR(SEARCH(("Holi"),(AM8))))</formula>
    </cfRule>
  </conditionalFormatting>
  <conditionalFormatting sqref="AM8">
    <cfRule type="containsText" dxfId="13564" priority="1455" operator="containsText" text="Orie">
      <formula>NOT(ISERROR(SEARCH(("Orie"),(AM8))))</formula>
    </cfRule>
  </conditionalFormatting>
  <conditionalFormatting sqref="AN9">
    <cfRule type="containsText" dxfId="13563" priority="1446" operator="containsText" text="Pres">
      <formula>NOT(ISERROR(SEARCH(("Pres"),(AN9))))</formula>
    </cfRule>
  </conditionalFormatting>
  <conditionalFormatting sqref="AN9">
    <cfRule type="containsText" dxfId="13562" priority="1447" operator="containsText" text="Abs">
      <formula>NOT(ISERROR(SEARCH(("Abs"),(AN9))))</formula>
    </cfRule>
  </conditionalFormatting>
  <conditionalFormatting sqref="AN9">
    <cfRule type="containsText" dxfId="13561" priority="1448" operator="containsText" text="Leav">
      <formula>NOT(ISERROR(SEARCH(("Leav"),(AN9))))</formula>
    </cfRule>
  </conditionalFormatting>
  <conditionalFormatting sqref="AN9">
    <cfRule type="containsText" dxfId="13560" priority="1449" operator="containsText" text="Holi">
      <formula>NOT(ISERROR(SEARCH(("Holi"),(AN9))))</formula>
    </cfRule>
  </conditionalFormatting>
  <conditionalFormatting sqref="AN9">
    <cfRule type="containsText" dxfId="13559" priority="1450" operator="containsText" text="Orie">
      <formula>NOT(ISERROR(SEARCH(("Orie"),(AN9))))</formula>
    </cfRule>
  </conditionalFormatting>
  <conditionalFormatting sqref="AV9:AW9">
    <cfRule type="containsText" dxfId="13558" priority="1356" operator="containsText" text="Pres">
      <formula>NOT(ISERROR(SEARCH(("Pres"),(AV9))))</formula>
    </cfRule>
  </conditionalFormatting>
  <conditionalFormatting sqref="AV9:AW9">
    <cfRule type="containsText" dxfId="13557" priority="1357" operator="containsText" text="Abs">
      <formula>NOT(ISERROR(SEARCH(("Abs"),(AV9))))</formula>
    </cfRule>
  </conditionalFormatting>
  <conditionalFormatting sqref="AV9:AW9">
    <cfRule type="containsText" dxfId="13556" priority="1358" operator="containsText" text="Leav">
      <formula>NOT(ISERROR(SEARCH(("Leav"),(AV9))))</formula>
    </cfRule>
  </conditionalFormatting>
  <conditionalFormatting sqref="AV9:AW9">
    <cfRule type="containsText" dxfId="13555" priority="1359" operator="containsText" text="Holi">
      <formula>NOT(ISERROR(SEARCH(("Holi"),(AV9))))</formula>
    </cfRule>
  </conditionalFormatting>
  <conditionalFormatting sqref="AV9:AW9">
    <cfRule type="containsText" dxfId="13554" priority="1360" operator="containsText" text="Orie">
      <formula>NOT(ISERROR(SEARCH(("Orie"),(AV9))))</formula>
    </cfRule>
  </conditionalFormatting>
  <conditionalFormatting sqref="AX9:AY9">
    <cfRule type="containsText" dxfId="13553" priority="1351" operator="containsText" text="Pres">
      <formula>NOT(ISERROR(SEARCH(("Pres"),(AX9))))</formula>
    </cfRule>
  </conditionalFormatting>
  <conditionalFormatting sqref="AX9:AY9">
    <cfRule type="containsText" dxfId="13552" priority="1352" operator="containsText" text="Abs">
      <formula>NOT(ISERROR(SEARCH(("Abs"),(AX9))))</formula>
    </cfRule>
  </conditionalFormatting>
  <conditionalFormatting sqref="AX9:AY9">
    <cfRule type="containsText" dxfId="13551" priority="1353" operator="containsText" text="Leav">
      <formula>NOT(ISERROR(SEARCH(("Leav"),(AX9))))</formula>
    </cfRule>
  </conditionalFormatting>
  <conditionalFormatting sqref="AX9:AY9">
    <cfRule type="containsText" dxfId="13550" priority="1354" operator="containsText" text="Holi">
      <formula>NOT(ISERROR(SEARCH(("Holi"),(AX9))))</formula>
    </cfRule>
  </conditionalFormatting>
  <conditionalFormatting sqref="AX9:AY9">
    <cfRule type="containsText" dxfId="13549" priority="1355" operator="containsText" text="Orie">
      <formula>NOT(ISERROR(SEARCH(("Orie"),(AX9))))</formula>
    </cfRule>
  </conditionalFormatting>
  <conditionalFormatting sqref="AP10:AQ10">
    <cfRule type="containsText" dxfId="13548" priority="1286" operator="containsText" text="Pres">
      <formula>NOT(ISERROR(SEARCH(("Pres"),(AP10))))</formula>
    </cfRule>
  </conditionalFormatting>
  <conditionalFormatting sqref="AP10:AQ10">
    <cfRule type="containsText" dxfId="13547" priority="1287" operator="containsText" text="Abs">
      <formula>NOT(ISERROR(SEARCH(("Abs"),(AP10))))</formula>
    </cfRule>
  </conditionalFormatting>
  <conditionalFormatting sqref="AP10:AQ10">
    <cfRule type="containsText" dxfId="13546" priority="1288" operator="containsText" text="Leav">
      <formula>NOT(ISERROR(SEARCH(("Leav"),(AP10))))</formula>
    </cfRule>
  </conditionalFormatting>
  <conditionalFormatting sqref="AP10:AQ10">
    <cfRule type="containsText" dxfId="13545" priority="1289" operator="containsText" text="Holi">
      <formula>NOT(ISERROR(SEARCH(("Holi"),(AP10))))</formula>
    </cfRule>
  </conditionalFormatting>
  <conditionalFormatting sqref="AP10:AQ10">
    <cfRule type="containsText" dxfId="13544" priority="1290" operator="containsText" text="Orie">
      <formula>NOT(ISERROR(SEARCH(("Orie"),(AP10))))</formula>
    </cfRule>
  </conditionalFormatting>
  <conditionalFormatting sqref="AR10:AS10">
    <cfRule type="containsText" dxfId="13543" priority="1281" operator="containsText" text="Pres">
      <formula>NOT(ISERROR(SEARCH(("Pres"),(AR10))))</formula>
    </cfRule>
  </conditionalFormatting>
  <conditionalFormatting sqref="AR10:AS10">
    <cfRule type="containsText" dxfId="13542" priority="1282" operator="containsText" text="Abs">
      <formula>NOT(ISERROR(SEARCH(("Abs"),(AR10))))</formula>
    </cfRule>
  </conditionalFormatting>
  <conditionalFormatting sqref="AR10:AS10">
    <cfRule type="containsText" dxfId="13541" priority="1283" operator="containsText" text="Leav">
      <formula>NOT(ISERROR(SEARCH(("Leav"),(AR10))))</formula>
    </cfRule>
  </conditionalFormatting>
  <conditionalFormatting sqref="AR10:AS10">
    <cfRule type="containsText" dxfId="13540" priority="1284" operator="containsText" text="Holi">
      <formula>NOT(ISERROR(SEARCH(("Holi"),(AR10))))</formula>
    </cfRule>
  </conditionalFormatting>
  <conditionalFormatting sqref="AR10:AS10">
    <cfRule type="containsText" dxfId="13539" priority="1285" operator="containsText" text="Orie">
      <formula>NOT(ISERROR(SEARCH(("Orie"),(AR10))))</formula>
    </cfRule>
  </conditionalFormatting>
  <conditionalFormatting sqref="AT10:AU10">
    <cfRule type="containsText" dxfId="13538" priority="1276" operator="containsText" text="Pres">
      <formula>NOT(ISERROR(SEARCH(("Pres"),(AT10))))</formula>
    </cfRule>
  </conditionalFormatting>
  <conditionalFormatting sqref="AT10:AU10">
    <cfRule type="containsText" dxfId="13537" priority="1277" operator="containsText" text="Abs">
      <formula>NOT(ISERROR(SEARCH(("Abs"),(AT10))))</formula>
    </cfRule>
  </conditionalFormatting>
  <conditionalFormatting sqref="AT10:AU10">
    <cfRule type="containsText" dxfId="13536" priority="1278" operator="containsText" text="Leav">
      <formula>NOT(ISERROR(SEARCH(("Leav"),(AT10))))</formula>
    </cfRule>
  </conditionalFormatting>
  <conditionalFormatting sqref="AT10:AU10">
    <cfRule type="containsText" dxfId="13535" priority="1279" operator="containsText" text="Holi">
      <formula>NOT(ISERROR(SEARCH(("Holi"),(AT10))))</formula>
    </cfRule>
  </conditionalFormatting>
  <conditionalFormatting sqref="AT10:AU10">
    <cfRule type="containsText" dxfId="13534" priority="1280" operator="containsText" text="Orie">
      <formula>NOT(ISERROR(SEARCH(("Orie"),(AT10))))</formula>
    </cfRule>
  </conditionalFormatting>
  <conditionalFormatting sqref="AV10:AW10">
    <cfRule type="containsText" dxfId="13533" priority="1271" operator="containsText" text="Pres">
      <formula>NOT(ISERROR(SEARCH(("Pres"),(AV10))))</formula>
    </cfRule>
  </conditionalFormatting>
  <conditionalFormatting sqref="AV10:AW10">
    <cfRule type="containsText" dxfId="13532" priority="1272" operator="containsText" text="Abs">
      <formula>NOT(ISERROR(SEARCH(("Abs"),(AV10))))</formula>
    </cfRule>
  </conditionalFormatting>
  <conditionalFormatting sqref="AV10:AW10">
    <cfRule type="containsText" dxfId="13531" priority="1273" operator="containsText" text="Leav">
      <formula>NOT(ISERROR(SEARCH(("Leav"),(AV10))))</formula>
    </cfRule>
  </conditionalFormatting>
  <conditionalFormatting sqref="AV10:AW10">
    <cfRule type="containsText" dxfId="13530" priority="1274" operator="containsText" text="Holi">
      <formula>NOT(ISERROR(SEARCH(("Holi"),(AV10))))</formula>
    </cfRule>
  </conditionalFormatting>
  <conditionalFormatting sqref="AV10:AW10">
    <cfRule type="containsText" dxfId="13529" priority="1275" operator="containsText" text="Orie">
      <formula>NOT(ISERROR(SEARCH(("Orie"),(AV10))))</formula>
    </cfRule>
  </conditionalFormatting>
  <conditionalFormatting sqref="AY10">
    <cfRule type="containsText" dxfId="13528" priority="1266" operator="containsText" text="Pres">
      <formula>NOT(ISERROR(SEARCH(("Pres"),(AY10))))</formula>
    </cfRule>
  </conditionalFormatting>
  <conditionalFormatting sqref="AY10">
    <cfRule type="containsText" dxfId="13527" priority="1267" operator="containsText" text="Abs">
      <formula>NOT(ISERROR(SEARCH(("Abs"),(AY10))))</formula>
    </cfRule>
  </conditionalFormatting>
  <conditionalFormatting sqref="AY10">
    <cfRule type="containsText" dxfId="13526" priority="1268" operator="containsText" text="Leav">
      <formula>NOT(ISERROR(SEARCH(("Leav"),(AY10))))</formula>
    </cfRule>
  </conditionalFormatting>
  <conditionalFormatting sqref="AY10">
    <cfRule type="containsText" dxfId="13525" priority="1269" operator="containsText" text="Holi">
      <formula>NOT(ISERROR(SEARCH(("Holi"),(AY10))))</formula>
    </cfRule>
  </conditionalFormatting>
  <conditionalFormatting sqref="AY10">
    <cfRule type="containsText" dxfId="13524" priority="1270" operator="containsText" text="Orie">
      <formula>NOT(ISERROR(SEARCH(("Orie"),(AY10))))</formula>
    </cfRule>
  </conditionalFormatting>
  <conditionalFormatting sqref="AP11:AQ11">
    <cfRule type="containsText" dxfId="13523" priority="1201" operator="containsText" text="Pres">
      <formula>NOT(ISERROR(SEARCH(("Pres"),(AP11))))</formula>
    </cfRule>
  </conditionalFormatting>
  <conditionalFormatting sqref="AP11:AQ11">
    <cfRule type="containsText" dxfId="13522" priority="1202" operator="containsText" text="Abs">
      <formula>NOT(ISERROR(SEARCH(("Abs"),(AP11))))</formula>
    </cfRule>
  </conditionalFormatting>
  <conditionalFormatting sqref="AP11:AQ11">
    <cfRule type="containsText" dxfId="13521" priority="1203" operator="containsText" text="Leav">
      <formula>NOT(ISERROR(SEARCH(("Leav"),(AP11))))</formula>
    </cfRule>
  </conditionalFormatting>
  <conditionalFormatting sqref="AP11:AQ11">
    <cfRule type="containsText" dxfId="13520" priority="1204" operator="containsText" text="Holi">
      <formula>NOT(ISERROR(SEARCH(("Holi"),(AP11))))</formula>
    </cfRule>
  </conditionalFormatting>
  <conditionalFormatting sqref="AP11:AQ11">
    <cfRule type="containsText" dxfId="13519" priority="1205" operator="containsText" text="Orie">
      <formula>NOT(ISERROR(SEARCH(("Orie"),(AP11))))</formula>
    </cfRule>
  </conditionalFormatting>
  <conditionalFormatting sqref="AR11:AS11">
    <cfRule type="containsText" dxfId="13518" priority="1196" operator="containsText" text="Pres">
      <formula>NOT(ISERROR(SEARCH(("Pres"),(AR11))))</formula>
    </cfRule>
  </conditionalFormatting>
  <conditionalFormatting sqref="AR11:AS11">
    <cfRule type="containsText" dxfId="13517" priority="1197" operator="containsText" text="Abs">
      <formula>NOT(ISERROR(SEARCH(("Abs"),(AR11))))</formula>
    </cfRule>
  </conditionalFormatting>
  <conditionalFormatting sqref="AR11:AS11">
    <cfRule type="containsText" dxfId="13516" priority="1198" operator="containsText" text="Leav">
      <formula>NOT(ISERROR(SEARCH(("Leav"),(AR11))))</formula>
    </cfRule>
  </conditionalFormatting>
  <conditionalFormatting sqref="AR11:AS11">
    <cfRule type="containsText" dxfId="13515" priority="1199" operator="containsText" text="Holi">
      <formula>NOT(ISERROR(SEARCH(("Holi"),(AR11))))</formula>
    </cfRule>
  </conditionalFormatting>
  <conditionalFormatting sqref="AR11:AS11">
    <cfRule type="containsText" dxfId="13514" priority="1200" operator="containsText" text="Orie">
      <formula>NOT(ISERROR(SEARCH(("Orie"),(AR11))))</formula>
    </cfRule>
  </conditionalFormatting>
  <conditionalFormatting sqref="AT11:AU11">
    <cfRule type="containsText" dxfId="13513" priority="1191" operator="containsText" text="Pres">
      <formula>NOT(ISERROR(SEARCH(("Pres"),(AT11))))</formula>
    </cfRule>
  </conditionalFormatting>
  <conditionalFormatting sqref="AT11:AU11">
    <cfRule type="containsText" dxfId="13512" priority="1192" operator="containsText" text="Abs">
      <formula>NOT(ISERROR(SEARCH(("Abs"),(AT11))))</formula>
    </cfRule>
  </conditionalFormatting>
  <conditionalFormatting sqref="AT11:AU11">
    <cfRule type="containsText" dxfId="13511" priority="1193" operator="containsText" text="Leav">
      <formula>NOT(ISERROR(SEARCH(("Leav"),(AT11))))</formula>
    </cfRule>
  </conditionalFormatting>
  <conditionalFormatting sqref="AT11:AU11">
    <cfRule type="containsText" dxfId="13510" priority="1194" operator="containsText" text="Holi">
      <formula>NOT(ISERROR(SEARCH(("Holi"),(AT11))))</formula>
    </cfRule>
  </conditionalFormatting>
  <conditionalFormatting sqref="AT11:AU11">
    <cfRule type="containsText" dxfId="13509" priority="1195" operator="containsText" text="Orie">
      <formula>NOT(ISERROR(SEARCH(("Orie"),(AT11))))</formula>
    </cfRule>
  </conditionalFormatting>
  <conditionalFormatting sqref="AV11:AW11">
    <cfRule type="containsText" dxfId="13508" priority="1186" operator="containsText" text="Pres">
      <formula>NOT(ISERROR(SEARCH(("Pres"),(AV11))))</formula>
    </cfRule>
  </conditionalFormatting>
  <conditionalFormatting sqref="AV11:AW11">
    <cfRule type="containsText" dxfId="13507" priority="1187" operator="containsText" text="Abs">
      <formula>NOT(ISERROR(SEARCH(("Abs"),(AV11))))</formula>
    </cfRule>
  </conditionalFormatting>
  <conditionalFormatting sqref="AV11:AW11">
    <cfRule type="containsText" dxfId="13506" priority="1188" operator="containsText" text="Leav">
      <formula>NOT(ISERROR(SEARCH(("Leav"),(AV11))))</formula>
    </cfRule>
  </conditionalFormatting>
  <conditionalFormatting sqref="AV11:AW11">
    <cfRule type="containsText" dxfId="13505" priority="1189" operator="containsText" text="Holi">
      <formula>NOT(ISERROR(SEARCH(("Holi"),(AV11))))</formula>
    </cfRule>
  </conditionalFormatting>
  <conditionalFormatting sqref="AV11:AW11">
    <cfRule type="containsText" dxfId="13504" priority="1190" operator="containsText" text="Orie">
      <formula>NOT(ISERROR(SEARCH(("Orie"),(AV11))))</formula>
    </cfRule>
  </conditionalFormatting>
  <conditionalFormatting sqref="AY11:AY12">
    <cfRule type="containsText" dxfId="13503" priority="1181" operator="containsText" text="Pres">
      <formula>NOT(ISERROR(SEARCH(("Pres"),(AY11))))</formula>
    </cfRule>
  </conditionalFormatting>
  <conditionalFormatting sqref="AY11:AY12">
    <cfRule type="containsText" dxfId="13502" priority="1182" operator="containsText" text="Abs">
      <formula>NOT(ISERROR(SEARCH(("Abs"),(AY11))))</formula>
    </cfRule>
  </conditionalFormatting>
  <conditionalFormatting sqref="AY11:AY12">
    <cfRule type="containsText" dxfId="13501" priority="1183" operator="containsText" text="Leav">
      <formula>NOT(ISERROR(SEARCH(("Leav"),(AY11))))</formula>
    </cfRule>
  </conditionalFormatting>
  <conditionalFormatting sqref="AY11:AY12">
    <cfRule type="containsText" dxfId="13500" priority="1184" operator="containsText" text="Holi">
      <formula>NOT(ISERROR(SEARCH(("Holi"),(AY11))))</formula>
    </cfRule>
  </conditionalFormatting>
  <conditionalFormatting sqref="AY11:AY12">
    <cfRule type="containsText" dxfId="13499" priority="1185" operator="containsText" text="Orie">
      <formula>NOT(ISERROR(SEARCH(("Orie"),(AY11))))</formula>
    </cfRule>
  </conditionalFormatting>
  <conditionalFormatting sqref="AP12:AQ12">
    <cfRule type="containsText" dxfId="13498" priority="1116" operator="containsText" text="Pres">
      <formula>NOT(ISERROR(SEARCH(("Pres"),(AP12))))</formula>
    </cfRule>
  </conditionalFormatting>
  <conditionalFormatting sqref="AP12:AQ12">
    <cfRule type="containsText" dxfId="13497" priority="1117" operator="containsText" text="Abs">
      <formula>NOT(ISERROR(SEARCH(("Abs"),(AP12))))</formula>
    </cfRule>
  </conditionalFormatting>
  <conditionalFormatting sqref="AP12:AQ12">
    <cfRule type="containsText" dxfId="13496" priority="1118" operator="containsText" text="Leav">
      <formula>NOT(ISERROR(SEARCH(("Leav"),(AP12))))</formula>
    </cfRule>
  </conditionalFormatting>
  <conditionalFormatting sqref="AP12:AQ12">
    <cfRule type="containsText" dxfId="13495" priority="1119" operator="containsText" text="Holi">
      <formula>NOT(ISERROR(SEARCH(("Holi"),(AP12))))</formula>
    </cfRule>
  </conditionalFormatting>
  <conditionalFormatting sqref="AP12:AQ12">
    <cfRule type="containsText" dxfId="13494" priority="1120" operator="containsText" text="Orie">
      <formula>NOT(ISERROR(SEARCH(("Orie"),(AP12))))</formula>
    </cfRule>
  </conditionalFormatting>
  <conditionalFormatting sqref="AR12:AS12">
    <cfRule type="containsText" dxfId="13493" priority="1111" operator="containsText" text="Pres">
      <formula>NOT(ISERROR(SEARCH(("Pres"),(AR12))))</formula>
    </cfRule>
  </conditionalFormatting>
  <conditionalFormatting sqref="AR12:AS12">
    <cfRule type="containsText" dxfId="13492" priority="1112" operator="containsText" text="Abs">
      <formula>NOT(ISERROR(SEARCH(("Abs"),(AR12))))</formula>
    </cfRule>
  </conditionalFormatting>
  <conditionalFormatting sqref="AR12:AS12">
    <cfRule type="containsText" dxfId="13491" priority="1113" operator="containsText" text="Leav">
      <formula>NOT(ISERROR(SEARCH(("Leav"),(AR12))))</formula>
    </cfRule>
  </conditionalFormatting>
  <conditionalFormatting sqref="AR12:AS12">
    <cfRule type="containsText" dxfId="13490" priority="1114" operator="containsText" text="Holi">
      <formula>NOT(ISERROR(SEARCH(("Holi"),(AR12))))</formula>
    </cfRule>
  </conditionalFormatting>
  <conditionalFormatting sqref="AR12:AS12">
    <cfRule type="containsText" dxfId="13489" priority="1115" operator="containsText" text="Orie">
      <formula>NOT(ISERROR(SEARCH(("Orie"),(AR12))))</formula>
    </cfRule>
  </conditionalFormatting>
  <conditionalFormatting sqref="AT12:AU12">
    <cfRule type="containsText" dxfId="13488" priority="1106" operator="containsText" text="Pres">
      <formula>NOT(ISERROR(SEARCH(("Pres"),(AT12))))</formula>
    </cfRule>
  </conditionalFormatting>
  <conditionalFormatting sqref="AT12:AU12">
    <cfRule type="containsText" dxfId="13487" priority="1107" operator="containsText" text="Abs">
      <formula>NOT(ISERROR(SEARCH(("Abs"),(AT12))))</formula>
    </cfRule>
  </conditionalFormatting>
  <conditionalFormatting sqref="AT12:AU12">
    <cfRule type="containsText" dxfId="13486" priority="1108" operator="containsText" text="Leav">
      <formula>NOT(ISERROR(SEARCH(("Leav"),(AT12))))</formula>
    </cfRule>
  </conditionalFormatting>
  <conditionalFormatting sqref="AT12:AU12">
    <cfRule type="containsText" dxfId="13485" priority="1109" operator="containsText" text="Holi">
      <formula>NOT(ISERROR(SEARCH(("Holi"),(AT12))))</formula>
    </cfRule>
  </conditionalFormatting>
  <conditionalFormatting sqref="AT12:AU12">
    <cfRule type="containsText" dxfId="13484" priority="1110" operator="containsText" text="Orie">
      <formula>NOT(ISERROR(SEARCH(("Orie"),(AT12))))</formula>
    </cfRule>
  </conditionalFormatting>
  <conditionalFormatting sqref="AV12:AW12">
    <cfRule type="containsText" dxfId="13483" priority="1101" operator="containsText" text="Pres">
      <formula>NOT(ISERROR(SEARCH(("Pres"),(AV12))))</formula>
    </cfRule>
  </conditionalFormatting>
  <conditionalFormatting sqref="AV12:AW12">
    <cfRule type="containsText" dxfId="13482" priority="1102" operator="containsText" text="Abs">
      <formula>NOT(ISERROR(SEARCH(("Abs"),(AV12))))</formula>
    </cfRule>
  </conditionalFormatting>
  <conditionalFormatting sqref="AV12:AW12">
    <cfRule type="containsText" dxfId="13481" priority="1103" operator="containsText" text="Leav">
      <formula>NOT(ISERROR(SEARCH(("Leav"),(AV12))))</formula>
    </cfRule>
  </conditionalFormatting>
  <conditionalFormatting sqref="AV12:AW12">
    <cfRule type="containsText" dxfId="13480" priority="1104" operator="containsText" text="Holi">
      <formula>NOT(ISERROR(SEARCH(("Holi"),(AV12))))</formula>
    </cfRule>
  </conditionalFormatting>
  <conditionalFormatting sqref="AV12:AW12">
    <cfRule type="containsText" dxfId="13479" priority="1105" operator="containsText" text="Orie">
      <formula>NOT(ISERROR(SEARCH(("Orie"),(AV12))))</formula>
    </cfRule>
  </conditionalFormatting>
  <conditionalFormatting sqref="AU13">
    <cfRule type="containsText" dxfId="13478" priority="1031" operator="containsText" text="Pres">
      <formula>NOT(ISERROR(SEARCH(("Pres"),(AU13))))</formula>
    </cfRule>
  </conditionalFormatting>
  <conditionalFormatting sqref="AU13">
    <cfRule type="containsText" dxfId="13477" priority="1032" operator="containsText" text="Abs">
      <formula>NOT(ISERROR(SEARCH(("Abs"),(AU13))))</formula>
    </cfRule>
  </conditionalFormatting>
  <conditionalFormatting sqref="AU13">
    <cfRule type="containsText" dxfId="13476" priority="1033" operator="containsText" text="Leav">
      <formula>NOT(ISERROR(SEARCH(("Leav"),(AU13))))</formula>
    </cfRule>
  </conditionalFormatting>
  <conditionalFormatting sqref="AU13">
    <cfRule type="containsText" dxfId="13475" priority="1034" operator="containsText" text="Holi">
      <formula>NOT(ISERROR(SEARCH(("Holi"),(AU13))))</formula>
    </cfRule>
  </conditionalFormatting>
  <conditionalFormatting sqref="AU13">
    <cfRule type="containsText" dxfId="13474" priority="1035" operator="containsText" text="Orie">
      <formula>NOT(ISERROR(SEARCH(("Orie"),(AU13))))</formula>
    </cfRule>
  </conditionalFormatting>
  <conditionalFormatting sqref="AV13:AW13">
    <cfRule type="containsText" dxfId="13473" priority="1026" operator="containsText" text="Pres">
      <formula>NOT(ISERROR(SEARCH(("Pres"),(AV13))))</formula>
    </cfRule>
  </conditionalFormatting>
  <conditionalFormatting sqref="AV13:AW13">
    <cfRule type="containsText" dxfId="13472" priority="1027" operator="containsText" text="Abs">
      <formula>NOT(ISERROR(SEARCH(("Abs"),(AV13))))</formula>
    </cfRule>
  </conditionalFormatting>
  <conditionalFormatting sqref="AV13:AW13">
    <cfRule type="containsText" dxfId="13471" priority="1028" operator="containsText" text="Leav">
      <formula>NOT(ISERROR(SEARCH(("Leav"),(AV13))))</formula>
    </cfRule>
  </conditionalFormatting>
  <conditionalFormatting sqref="AV13:AW13">
    <cfRule type="containsText" dxfId="13470" priority="1029" operator="containsText" text="Holi">
      <formula>NOT(ISERROR(SEARCH(("Holi"),(AV13))))</formula>
    </cfRule>
  </conditionalFormatting>
  <conditionalFormatting sqref="AV13:AW13">
    <cfRule type="containsText" dxfId="13469" priority="1030" operator="containsText" text="Orie">
      <formula>NOT(ISERROR(SEARCH(("Orie"),(AV13))))</formula>
    </cfRule>
  </conditionalFormatting>
  <conditionalFormatting sqref="AX13:AY13">
    <cfRule type="containsText" dxfId="13468" priority="1021" operator="containsText" text="Pres">
      <formula>NOT(ISERROR(SEARCH(("Pres"),(AX13))))</formula>
    </cfRule>
  </conditionalFormatting>
  <conditionalFormatting sqref="AX13:AY13">
    <cfRule type="containsText" dxfId="13467" priority="1022" operator="containsText" text="Abs">
      <formula>NOT(ISERROR(SEARCH(("Abs"),(AX13))))</formula>
    </cfRule>
  </conditionalFormatting>
  <conditionalFormatting sqref="AX13:AY13">
    <cfRule type="containsText" dxfId="13466" priority="1023" operator="containsText" text="Leav">
      <formula>NOT(ISERROR(SEARCH(("Leav"),(AX13))))</formula>
    </cfRule>
  </conditionalFormatting>
  <conditionalFormatting sqref="AX13:AY13">
    <cfRule type="containsText" dxfId="13465" priority="1024" operator="containsText" text="Holi">
      <formula>NOT(ISERROR(SEARCH(("Holi"),(AX13))))</formula>
    </cfRule>
  </conditionalFormatting>
  <conditionalFormatting sqref="AX13:AY13">
    <cfRule type="containsText" dxfId="13464" priority="1025" operator="containsText" text="Orie">
      <formula>NOT(ISERROR(SEARCH(("Orie"),(AX13))))</formula>
    </cfRule>
  </conditionalFormatting>
  <conditionalFormatting sqref="AZ13:BA13">
    <cfRule type="containsText" dxfId="13463" priority="1016" operator="containsText" text="Pres">
      <formula>NOT(ISERROR(SEARCH(("Pres"),(AZ13))))</formula>
    </cfRule>
  </conditionalFormatting>
  <conditionalFormatting sqref="AZ13:BA13">
    <cfRule type="containsText" dxfId="13462" priority="1017" operator="containsText" text="Abs">
      <formula>NOT(ISERROR(SEARCH(("Abs"),(AZ13))))</formula>
    </cfRule>
  </conditionalFormatting>
  <conditionalFormatting sqref="AZ13:BA13">
    <cfRule type="containsText" dxfId="13461" priority="1018" operator="containsText" text="Leav">
      <formula>NOT(ISERROR(SEARCH(("Leav"),(AZ13))))</formula>
    </cfRule>
  </conditionalFormatting>
  <conditionalFormatting sqref="AZ13:BA13">
    <cfRule type="containsText" dxfId="13460" priority="1019" operator="containsText" text="Holi">
      <formula>NOT(ISERROR(SEARCH(("Holi"),(AZ13))))</formula>
    </cfRule>
  </conditionalFormatting>
  <conditionalFormatting sqref="AZ13:BA13">
    <cfRule type="containsText" dxfId="13459" priority="1020" operator="containsText" text="Orie">
      <formula>NOT(ISERROR(SEARCH(("Orie"),(AZ13))))</formula>
    </cfRule>
  </conditionalFormatting>
  <conditionalFormatting sqref="BD13:BE13">
    <cfRule type="containsText" dxfId="13458" priority="1006" operator="containsText" text="Pres">
      <formula>NOT(ISERROR(SEARCH(("Pres"),(BD13))))</formula>
    </cfRule>
  </conditionalFormatting>
  <conditionalFormatting sqref="BD13:BE13">
    <cfRule type="containsText" dxfId="13457" priority="1007" operator="containsText" text="Abs">
      <formula>NOT(ISERROR(SEARCH(("Abs"),(BD13))))</formula>
    </cfRule>
  </conditionalFormatting>
  <conditionalFormatting sqref="BD13:BE13">
    <cfRule type="containsText" dxfId="13456" priority="1008" operator="containsText" text="Leav">
      <formula>NOT(ISERROR(SEARCH(("Leav"),(BD13))))</formula>
    </cfRule>
  </conditionalFormatting>
  <conditionalFormatting sqref="BD13:BE13">
    <cfRule type="containsText" dxfId="13455" priority="1009" operator="containsText" text="Holi">
      <formula>NOT(ISERROR(SEARCH(("Holi"),(BD13))))</formula>
    </cfRule>
  </conditionalFormatting>
  <conditionalFormatting sqref="BD13:BE13">
    <cfRule type="containsText" dxfId="13454" priority="1010" operator="containsText" text="Orie">
      <formula>NOT(ISERROR(SEARCH(("Orie"),(BD13))))</formula>
    </cfRule>
  </conditionalFormatting>
  <conditionalFormatting sqref="AT14">
    <cfRule type="containsText" dxfId="13453" priority="956" operator="containsText" text="Pres">
      <formula>NOT(ISERROR(SEARCH(("Pres"),(AT14))))</formula>
    </cfRule>
  </conditionalFormatting>
  <conditionalFormatting sqref="AT14">
    <cfRule type="containsText" dxfId="13452" priority="957" operator="containsText" text="Abs">
      <formula>NOT(ISERROR(SEARCH(("Abs"),(AT14))))</formula>
    </cfRule>
  </conditionalFormatting>
  <conditionalFormatting sqref="AT14">
    <cfRule type="containsText" dxfId="13451" priority="958" operator="containsText" text="Leav">
      <formula>NOT(ISERROR(SEARCH(("Leav"),(AT14))))</formula>
    </cfRule>
  </conditionalFormatting>
  <conditionalFormatting sqref="AT14">
    <cfRule type="containsText" dxfId="13450" priority="959" operator="containsText" text="Holi">
      <formula>NOT(ISERROR(SEARCH(("Holi"),(AT14))))</formula>
    </cfRule>
  </conditionalFormatting>
  <conditionalFormatting sqref="AT14">
    <cfRule type="containsText" dxfId="13449" priority="960" operator="containsText" text="Orie">
      <formula>NOT(ISERROR(SEARCH(("Orie"),(AT14))))</formula>
    </cfRule>
  </conditionalFormatting>
  <conditionalFormatting sqref="AU14">
    <cfRule type="containsText" dxfId="13448" priority="951" operator="containsText" text="Pres">
      <formula>NOT(ISERROR(SEARCH(("Pres"),(AU14))))</formula>
    </cfRule>
  </conditionalFormatting>
  <conditionalFormatting sqref="AU14">
    <cfRule type="containsText" dxfId="13447" priority="952" operator="containsText" text="Abs">
      <formula>NOT(ISERROR(SEARCH(("Abs"),(AU14))))</formula>
    </cfRule>
  </conditionalFormatting>
  <conditionalFormatting sqref="AU14">
    <cfRule type="containsText" dxfId="13446" priority="953" operator="containsText" text="Leav">
      <formula>NOT(ISERROR(SEARCH(("Leav"),(AU14))))</formula>
    </cfRule>
  </conditionalFormatting>
  <conditionalFormatting sqref="AU14">
    <cfRule type="containsText" dxfId="13445" priority="954" operator="containsText" text="Holi">
      <formula>NOT(ISERROR(SEARCH(("Holi"),(AU14))))</formula>
    </cfRule>
  </conditionalFormatting>
  <conditionalFormatting sqref="AU14">
    <cfRule type="containsText" dxfId="13444" priority="955" operator="containsText" text="Orie">
      <formula>NOT(ISERROR(SEARCH(("Orie"),(AU14))))</formula>
    </cfRule>
  </conditionalFormatting>
  <conditionalFormatting sqref="AV14:AW14">
    <cfRule type="containsText" dxfId="13443" priority="946" operator="containsText" text="Pres">
      <formula>NOT(ISERROR(SEARCH(("Pres"),(AV14))))</formula>
    </cfRule>
  </conditionalFormatting>
  <conditionalFormatting sqref="AV14:AW14">
    <cfRule type="containsText" dxfId="13442" priority="947" operator="containsText" text="Abs">
      <formula>NOT(ISERROR(SEARCH(("Abs"),(AV14))))</formula>
    </cfRule>
  </conditionalFormatting>
  <conditionalFormatting sqref="AV14:AW14">
    <cfRule type="containsText" dxfId="13441" priority="948" operator="containsText" text="Leav">
      <formula>NOT(ISERROR(SEARCH(("Leav"),(AV14))))</formula>
    </cfRule>
  </conditionalFormatting>
  <conditionalFormatting sqref="AV14:AW14">
    <cfRule type="containsText" dxfId="13440" priority="949" operator="containsText" text="Holi">
      <formula>NOT(ISERROR(SEARCH(("Holi"),(AV14))))</formula>
    </cfRule>
  </conditionalFormatting>
  <conditionalFormatting sqref="AV14:AW14">
    <cfRule type="containsText" dxfId="13439" priority="950" operator="containsText" text="Orie">
      <formula>NOT(ISERROR(SEARCH(("Orie"),(AV14))))</formula>
    </cfRule>
  </conditionalFormatting>
  <conditionalFormatting sqref="AX14:AY14">
    <cfRule type="containsText" dxfId="13438" priority="941" operator="containsText" text="Pres">
      <formula>NOT(ISERROR(SEARCH(("Pres"),(AX14))))</formula>
    </cfRule>
  </conditionalFormatting>
  <conditionalFormatting sqref="AX14:AY14">
    <cfRule type="containsText" dxfId="13437" priority="942" operator="containsText" text="Abs">
      <formula>NOT(ISERROR(SEARCH(("Abs"),(AX14))))</formula>
    </cfRule>
  </conditionalFormatting>
  <conditionalFormatting sqref="AX14:AY14">
    <cfRule type="containsText" dxfId="13436" priority="943" operator="containsText" text="Leav">
      <formula>NOT(ISERROR(SEARCH(("Leav"),(AX14))))</formula>
    </cfRule>
  </conditionalFormatting>
  <conditionalFormatting sqref="AX14:AY14">
    <cfRule type="containsText" dxfId="13435" priority="944" operator="containsText" text="Holi">
      <formula>NOT(ISERROR(SEARCH(("Holi"),(AX14))))</formula>
    </cfRule>
  </conditionalFormatting>
  <conditionalFormatting sqref="AX14:AY14">
    <cfRule type="containsText" dxfId="13434" priority="945" operator="containsText" text="Orie">
      <formula>NOT(ISERROR(SEARCH(("Orie"),(AX14))))</formula>
    </cfRule>
  </conditionalFormatting>
  <conditionalFormatting sqref="AZ14:BA14">
    <cfRule type="containsText" dxfId="13433" priority="936" operator="containsText" text="Pres">
      <formula>NOT(ISERROR(SEARCH(("Pres"),(AZ14))))</formula>
    </cfRule>
  </conditionalFormatting>
  <conditionalFormatting sqref="AZ14:BA14">
    <cfRule type="containsText" dxfId="13432" priority="937" operator="containsText" text="Abs">
      <formula>NOT(ISERROR(SEARCH(("Abs"),(AZ14))))</formula>
    </cfRule>
  </conditionalFormatting>
  <conditionalFormatting sqref="AZ14:BA14">
    <cfRule type="containsText" dxfId="13431" priority="938" operator="containsText" text="Leav">
      <formula>NOT(ISERROR(SEARCH(("Leav"),(AZ14))))</formula>
    </cfRule>
  </conditionalFormatting>
  <conditionalFormatting sqref="AZ14:BA14">
    <cfRule type="containsText" dxfId="13430" priority="939" operator="containsText" text="Holi">
      <formula>NOT(ISERROR(SEARCH(("Holi"),(AZ14))))</formula>
    </cfRule>
  </conditionalFormatting>
  <conditionalFormatting sqref="AZ14:BA14">
    <cfRule type="containsText" dxfId="13429" priority="940" operator="containsText" text="Orie">
      <formula>NOT(ISERROR(SEARCH(("Orie"),(AZ14))))</formula>
    </cfRule>
  </conditionalFormatting>
  <conditionalFormatting sqref="BB14:BC14">
    <cfRule type="containsText" dxfId="13428" priority="931" operator="containsText" text="Pres">
      <formula>NOT(ISERROR(SEARCH(("Pres"),(BB14))))</formula>
    </cfRule>
  </conditionalFormatting>
  <conditionalFormatting sqref="BB14:BC14">
    <cfRule type="containsText" dxfId="13427" priority="932" operator="containsText" text="Abs">
      <formula>NOT(ISERROR(SEARCH(("Abs"),(BB14))))</formula>
    </cfRule>
  </conditionalFormatting>
  <conditionalFormatting sqref="BB14:BC14">
    <cfRule type="containsText" dxfId="13426" priority="933" operator="containsText" text="Leav">
      <formula>NOT(ISERROR(SEARCH(("Leav"),(BB14))))</formula>
    </cfRule>
  </conditionalFormatting>
  <conditionalFormatting sqref="BB14:BC14">
    <cfRule type="containsText" dxfId="13425" priority="934" operator="containsText" text="Holi">
      <formula>NOT(ISERROR(SEARCH(("Holi"),(BB14))))</formula>
    </cfRule>
  </conditionalFormatting>
  <conditionalFormatting sqref="BB14:BC14">
    <cfRule type="containsText" dxfId="13424" priority="935" operator="containsText" text="Orie">
      <formula>NOT(ISERROR(SEARCH(("Orie"),(BB14))))</formula>
    </cfRule>
  </conditionalFormatting>
  <conditionalFormatting sqref="BD14:BE14">
    <cfRule type="containsText" dxfId="13423" priority="926" operator="containsText" text="Pres">
      <formula>NOT(ISERROR(SEARCH(("Pres"),(BD14))))</formula>
    </cfRule>
  </conditionalFormatting>
  <conditionalFormatting sqref="BD14:BE14">
    <cfRule type="containsText" dxfId="13422" priority="927" operator="containsText" text="Abs">
      <formula>NOT(ISERROR(SEARCH(("Abs"),(BD14))))</formula>
    </cfRule>
  </conditionalFormatting>
  <conditionalFormatting sqref="BD14:BE14">
    <cfRule type="containsText" dxfId="13421" priority="928" operator="containsText" text="Leav">
      <formula>NOT(ISERROR(SEARCH(("Leav"),(BD14))))</formula>
    </cfRule>
  </conditionalFormatting>
  <conditionalFormatting sqref="BD14:BE14">
    <cfRule type="containsText" dxfId="13420" priority="929" operator="containsText" text="Holi">
      <formula>NOT(ISERROR(SEARCH(("Holi"),(BD14))))</formula>
    </cfRule>
  </conditionalFormatting>
  <conditionalFormatting sqref="BD14:BE14">
    <cfRule type="containsText" dxfId="13419" priority="930" operator="containsText" text="Orie">
      <formula>NOT(ISERROR(SEARCH(("Orie"),(BD14))))</formula>
    </cfRule>
  </conditionalFormatting>
  <conditionalFormatting sqref="BF14:BG14">
    <cfRule type="containsText" dxfId="13418" priority="921" operator="containsText" text="Pres">
      <formula>NOT(ISERROR(SEARCH(("Pres"),(BF14))))</formula>
    </cfRule>
  </conditionalFormatting>
  <conditionalFormatting sqref="BF14:BG14">
    <cfRule type="containsText" dxfId="13417" priority="922" operator="containsText" text="Abs">
      <formula>NOT(ISERROR(SEARCH(("Abs"),(BF14))))</formula>
    </cfRule>
  </conditionalFormatting>
  <conditionalFormatting sqref="BF14:BG14">
    <cfRule type="containsText" dxfId="13416" priority="923" operator="containsText" text="Leav">
      <formula>NOT(ISERROR(SEARCH(("Leav"),(BF14))))</formula>
    </cfRule>
  </conditionalFormatting>
  <conditionalFormatting sqref="BF14:BG14">
    <cfRule type="containsText" dxfId="13415" priority="924" operator="containsText" text="Holi">
      <formula>NOT(ISERROR(SEARCH(("Holi"),(BF14))))</formula>
    </cfRule>
  </conditionalFormatting>
  <conditionalFormatting sqref="BF14:BG14">
    <cfRule type="containsText" dxfId="13414" priority="925" operator="containsText" text="Orie">
      <formula>NOT(ISERROR(SEARCH(("Orie"),(BF14))))</formula>
    </cfRule>
  </conditionalFormatting>
  <conditionalFormatting sqref="BB15:BC15">
    <cfRule type="containsText" dxfId="13413" priority="876" operator="containsText" text="Pres">
      <formula>NOT(ISERROR(SEARCH(("Pres"),(BB15))))</formula>
    </cfRule>
  </conditionalFormatting>
  <conditionalFormatting sqref="BB15:BC15">
    <cfRule type="containsText" dxfId="13412" priority="877" operator="containsText" text="Abs">
      <formula>NOT(ISERROR(SEARCH(("Abs"),(BB15))))</formula>
    </cfRule>
  </conditionalFormatting>
  <conditionalFormatting sqref="BB15:BC15">
    <cfRule type="containsText" dxfId="13411" priority="878" operator="containsText" text="Leav">
      <formula>NOT(ISERROR(SEARCH(("Leav"),(BB15))))</formula>
    </cfRule>
  </conditionalFormatting>
  <conditionalFormatting sqref="BB15:BC15">
    <cfRule type="containsText" dxfId="13410" priority="879" operator="containsText" text="Holi">
      <formula>NOT(ISERROR(SEARCH(("Holi"),(BB15))))</formula>
    </cfRule>
  </conditionalFormatting>
  <conditionalFormatting sqref="BB15:BC15">
    <cfRule type="containsText" dxfId="13409" priority="880" operator="containsText" text="Orie">
      <formula>NOT(ISERROR(SEARCH(("Orie"),(BB15))))</formula>
    </cfRule>
  </conditionalFormatting>
  <conditionalFormatting sqref="BD15:BE15">
    <cfRule type="containsText" dxfId="13408" priority="871" operator="containsText" text="Pres">
      <formula>NOT(ISERROR(SEARCH(("Pres"),(BD15))))</formula>
    </cfRule>
  </conditionalFormatting>
  <conditionalFormatting sqref="BD15:BE15">
    <cfRule type="containsText" dxfId="13407" priority="872" operator="containsText" text="Abs">
      <formula>NOT(ISERROR(SEARCH(("Abs"),(BD15))))</formula>
    </cfRule>
  </conditionalFormatting>
  <conditionalFormatting sqref="BD15:BE15">
    <cfRule type="containsText" dxfId="13406" priority="873" operator="containsText" text="Leav">
      <formula>NOT(ISERROR(SEARCH(("Leav"),(BD15))))</formula>
    </cfRule>
  </conditionalFormatting>
  <conditionalFormatting sqref="BD15:BE15">
    <cfRule type="containsText" dxfId="13405" priority="874" operator="containsText" text="Holi">
      <formula>NOT(ISERROR(SEARCH(("Holi"),(BD15))))</formula>
    </cfRule>
  </conditionalFormatting>
  <conditionalFormatting sqref="BD15:BE15">
    <cfRule type="containsText" dxfId="13404" priority="875" operator="containsText" text="Orie">
      <formula>NOT(ISERROR(SEARCH(("Orie"),(BD15))))</formula>
    </cfRule>
  </conditionalFormatting>
  <conditionalFormatting sqref="BG15">
    <cfRule type="containsText" dxfId="13403" priority="866" operator="containsText" text="Pres">
      <formula>NOT(ISERROR(SEARCH(("Pres"),(BG15))))</formula>
    </cfRule>
  </conditionalFormatting>
  <conditionalFormatting sqref="BG15">
    <cfRule type="containsText" dxfId="13402" priority="867" operator="containsText" text="Abs">
      <formula>NOT(ISERROR(SEARCH(("Abs"),(BG15))))</formula>
    </cfRule>
  </conditionalFormatting>
  <conditionalFormatting sqref="BG15">
    <cfRule type="containsText" dxfId="13401" priority="868" operator="containsText" text="Leav">
      <formula>NOT(ISERROR(SEARCH(("Leav"),(BG15))))</formula>
    </cfRule>
  </conditionalFormatting>
  <conditionalFormatting sqref="BG15">
    <cfRule type="containsText" dxfId="13400" priority="869" operator="containsText" text="Holi">
      <formula>NOT(ISERROR(SEARCH(("Holi"),(BG15))))</formula>
    </cfRule>
  </conditionalFormatting>
  <conditionalFormatting sqref="BG15">
    <cfRule type="containsText" dxfId="13399" priority="870" operator="containsText" text="Orie">
      <formula>NOT(ISERROR(SEARCH(("Orie"),(BG15))))</formula>
    </cfRule>
  </conditionalFormatting>
  <conditionalFormatting sqref="BF17:BG19">
    <cfRule type="containsText" dxfId="13398" priority="781" operator="containsText" text="Pres">
      <formula>NOT(ISERROR(SEARCH(("Pres"),(BF17))))</formula>
    </cfRule>
  </conditionalFormatting>
  <conditionalFormatting sqref="BF17:BG19">
    <cfRule type="containsText" dxfId="13397" priority="782" operator="containsText" text="Abs">
      <formula>NOT(ISERROR(SEARCH(("Abs"),(BF17))))</formula>
    </cfRule>
  </conditionalFormatting>
  <conditionalFormatting sqref="BF17:BG19">
    <cfRule type="containsText" dxfId="13396" priority="783" operator="containsText" text="Leav">
      <formula>NOT(ISERROR(SEARCH(("Leav"),(BF17))))</formula>
    </cfRule>
  </conditionalFormatting>
  <conditionalFormatting sqref="BF17:BG19">
    <cfRule type="containsText" dxfId="13395" priority="784" operator="containsText" text="Holi">
      <formula>NOT(ISERROR(SEARCH(("Holi"),(BF17))))</formula>
    </cfRule>
  </conditionalFormatting>
  <conditionalFormatting sqref="BF17:BG19">
    <cfRule type="containsText" dxfId="13394" priority="785" operator="containsText" text="Orie">
      <formula>NOT(ISERROR(SEARCH(("Orie"),(BF17))))</formula>
    </cfRule>
  </conditionalFormatting>
  <conditionalFormatting sqref="BH17:BI19">
    <cfRule type="containsText" dxfId="13393" priority="776" operator="containsText" text="Pres">
      <formula>NOT(ISERROR(SEARCH(("Pres"),(BH17))))</formula>
    </cfRule>
  </conditionalFormatting>
  <conditionalFormatting sqref="BH17:BI19">
    <cfRule type="containsText" dxfId="13392" priority="777" operator="containsText" text="Abs">
      <formula>NOT(ISERROR(SEARCH(("Abs"),(BH17))))</formula>
    </cfRule>
  </conditionalFormatting>
  <conditionalFormatting sqref="BH17:BI19">
    <cfRule type="containsText" dxfId="13391" priority="778" operator="containsText" text="Leav">
      <formula>NOT(ISERROR(SEARCH(("Leav"),(BH17))))</formula>
    </cfRule>
  </conditionalFormatting>
  <conditionalFormatting sqref="BH17:BI19">
    <cfRule type="containsText" dxfId="13390" priority="779" operator="containsText" text="Holi">
      <formula>NOT(ISERROR(SEARCH(("Holi"),(BH17))))</formula>
    </cfRule>
  </conditionalFormatting>
  <conditionalFormatting sqref="BH17:BI19">
    <cfRule type="containsText" dxfId="13389" priority="780" operator="containsText" text="Orie">
      <formula>NOT(ISERROR(SEARCH(("Orie"),(BH17))))</formula>
    </cfRule>
  </conditionalFormatting>
  <conditionalFormatting sqref="BJ17:BK19">
    <cfRule type="containsText" dxfId="13388" priority="771" operator="containsText" text="Pres">
      <formula>NOT(ISERROR(SEARCH(("Pres"),(BJ17))))</formula>
    </cfRule>
  </conditionalFormatting>
  <conditionalFormatting sqref="BJ17:BK19">
    <cfRule type="containsText" dxfId="13387" priority="772" operator="containsText" text="Abs">
      <formula>NOT(ISERROR(SEARCH(("Abs"),(BJ17))))</formula>
    </cfRule>
  </conditionalFormatting>
  <conditionalFormatting sqref="BJ17:BK19">
    <cfRule type="containsText" dxfId="13386" priority="773" operator="containsText" text="Leav">
      <formula>NOT(ISERROR(SEARCH(("Leav"),(BJ17))))</formula>
    </cfRule>
  </conditionalFormatting>
  <conditionalFormatting sqref="BJ17:BK19">
    <cfRule type="containsText" dxfId="13385" priority="774" operator="containsText" text="Holi">
      <formula>NOT(ISERROR(SEARCH(("Holi"),(BJ17))))</formula>
    </cfRule>
  </conditionalFormatting>
  <conditionalFormatting sqref="BJ17:BK19">
    <cfRule type="containsText" dxfId="13384" priority="775" operator="containsText" text="Orie">
      <formula>NOT(ISERROR(SEARCH(("Orie"),(BJ17))))</formula>
    </cfRule>
  </conditionalFormatting>
  <conditionalFormatting sqref="BL19:BM19">
    <cfRule type="containsText" dxfId="13383" priority="766" operator="containsText" text="Pres">
      <formula>NOT(ISERROR(SEARCH(("Pres"),(BL19))))</formula>
    </cfRule>
  </conditionalFormatting>
  <conditionalFormatting sqref="BL19:BM19">
    <cfRule type="containsText" dxfId="13382" priority="767" operator="containsText" text="Abs">
      <formula>NOT(ISERROR(SEARCH(("Abs"),(BL19))))</formula>
    </cfRule>
  </conditionalFormatting>
  <conditionalFormatting sqref="BL19:BM19">
    <cfRule type="containsText" dxfId="13381" priority="768" operator="containsText" text="Leav">
      <formula>NOT(ISERROR(SEARCH(("Leav"),(BL19))))</formula>
    </cfRule>
  </conditionalFormatting>
  <conditionalFormatting sqref="BL19:BM19">
    <cfRule type="containsText" dxfId="13380" priority="769" operator="containsText" text="Holi">
      <formula>NOT(ISERROR(SEARCH(("Holi"),(BL19))))</formula>
    </cfRule>
  </conditionalFormatting>
  <conditionalFormatting sqref="BL19:BM19">
    <cfRule type="containsText" dxfId="13379" priority="770" operator="containsText" text="Orie">
      <formula>NOT(ISERROR(SEARCH(("Orie"),(BL19))))</formula>
    </cfRule>
  </conditionalFormatting>
  <conditionalFormatting sqref="BN19:BO19">
    <cfRule type="containsText" dxfId="13378" priority="761" operator="containsText" text="Pres">
      <formula>NOT(ISERROR(SEARCH(("Pres"),(BN19))))</formula>
    </cfRule>
  </conditionalFormatting>
  <conditionalFormatting sqref="BN19:BO19">
    <cfRule type="containsText" dxfId="13377" priority="762" operator="containsText" text="Abs">
      <formula>NOT(ISERROR(SEARCH(("Abs"),(BN19))))</formula>
    </cfRule>
  </conditionalFormatting>
  <conditionalFormatting sqref="BN19:BO19">
    <cfRule type="containsText" dxfId="13376" priority="763" operator="containsText" text="Leav">
      <formula>NOT(ISERROR(SEARCH(("Leav"),(BN19))))</formula>
    </cfRule>
  </conditionalFormatting>
  <conditionalFormatting sqref="BN19:BO19">
    <cfRule type="containsText" dxfId="13375" priority="764" operator="containsText" text="Holi">
      <formula>NOT(ISERROR(SEARCH(("Holi"),(BN19))))</formula>
    </cfRule>
  </conditionalFormatting>
  <conditionalFormatting sqref="BN19:BO19">
    <cfRule type="containsText" dxfId="13374" priority="765" operator="containsText" text="Orie">
      <formula>NOT(ISERROR(SEARCH(("Orie"),(BN19))))</formula>
    </cfRule>
  </conditionalFormatting>
  <conditionalFormatting sqref="BF20:BG20">
    <cfRule type="containsText" dxfId="13373" priority="736" operator="containsText" text="Pres">
      <formula>NOT(ISERROR(SEARCH(("Pres"),(BF20))))</formula>
    </cfRule>
  </conditionalFormatting>
  <conditionalFormatting sqref="BF20:BG20">
    <cfRule type="containsText" dxfId="13372" priority="737" operator="containsText" text="Abs">
      <formula>NOT(ISERROR(SEARCH(("Abs"),(BF20))))</formula>
    </cfRule>
  </conditionalFormatting>
  <conditionalFormatting sqref="BF20:BG20">
    <cfRule type="containsText" dxfId="13371" priority="738" operator="containsText" text="Leav">
      <formula>NOT(ISERROR(SEARCH(("Leav"),(BF20))))</formula>
    </cfRule>
  </conditionalFormatting>
  <conditionalFormatting sqref="BF20:BG20">
    <cfRule type="containsText" dxfId="13370" priority="739" operator="containsText" text="Holi">
      <formula>NOT(ISERROR(SEARCH(("Holi"),(BF20))))</formula>
    </cfRule>
  </conditionalFormatting>
  <conditionalFormatting sqref="BF20:BG20">
    <cfRule type="containsText" dxfId="13369" priority="740" operator="containsText" text="Orie">
      <formula>NOT(ISERROR(SEARCH(("Orie"),(BF20))))</formula>
    </cfRule>
  </conditionalFormatting>
  <conditionalFormatting sqref="BH20:BI20">
    <cfRule type="containsText" dxfId="13368" priority="731" operator="containsText" text="Pres">
      <formula>NOT(ISERROR(SEARCH(("Pres"),(BH20))))</formula>
    </cfRule>
  </conditionalFormatting>
  <conditionalFormatting sqref="BH20:BI20">
    <cfRule type="containsText" dxfId="13367" priority="732" operator="containsText" text="Abs">
      <formula>NOT(ISERROR(SEARCH(("Abs"),(BH20))))</formula>
    </cfRule>
  </conditionalFormatting>
  <conditionalFormatting sqref="BH20:BI20">
    <cfRule type="containsText" dxfId="13366" priority="733" operator="containsText" text="Leav">
      <formula>NOT(ISERROR(SEARCH(("Leav"),(BH20))))</formula>
    </cfRule>
  </conditionalFormatting>
  <conditionalFormatting sqref="BH20:BI20">
    <cfRule type="containsText" dxfId="13365" priority="734" operator="containsText" text="Holi">
      <formula>NOT(ISERROR(SEARCH(("Holi"),(BH20))))</formula>
    </cfRule>
  </conditionalFormatting>
  <conditionalFormatting sqref="BH20:BI20">
    <cfRule type="containsText" dxfId="13364" priority="735" operator="containsText" text="Orie">
      <formula>NOT(ISERROR(SEARCH(("Orie"),(BH20))))</formula>
    </cfRule>
  </conditionalFormatting>
  <conditionalFormatting sqref="BJ20:BK20">
    <cfRule type="containsText" dxfId="13363" priority="726" operator="containsText" text="Pres">
      <formula>NOT(ISERROR(SEARCH(("Pres"),(BJ20))))</formula>
    </cfRule>
  </conditionalFormatting>
  <conditionalFormatting sqref="BJ20:BK20">
    <cfRule type="containsText" dxfId="13362" priority="727" operator="containsText" text="Abs">
      <formula>NOT(ISERROR(SEARCH(("Abs"),(BJ20))))</formula>
    </cfRule>
  </conditionalFormatting>
  <conditionalFormatting sqref="BJ20:BK20">
    <cfRule type="containsText" dxfId="13361" priority="728" operator="containsText" text="Leav">
      <formula>NOT(ISERROR(SEARCH(("Leav"),(BJ20))))</formula>
    </cfRule>
  </conditionalFormatting>
  <conditionalFormatting sqref="BJ20:BK20">
    <cfRule type="containsText" dxfId="13360" priority="729" operator="containsText" text="Holi">
      <formula>NOT(ISERROR(SEARCH(("Holi"),(BJ20))))</formula>
    </cfRule>
  </conditionalFormatting>
  <conditionalFormatting sqref="BJ20:BK20">
    <cfRule type="containsText" dxfId="13359" priority="730" operator="containsText" text="Orie">
      <formula>NOT(ISERROR(SEARCH(("Orie"),(BJ20))))</formula>
    </cfRule>
  </conditionalFormatting>
  <conditionalFormatting sqref="BL20:BM20">
    <cfRule type="containsText" dxfId="13358" priority="721" operator="containsText" text="Pres">
      <formula>NOT(ISERROR(SEARCH(("Pres"),(BL20))))</formula>
    </cfRule>
  </conditionalFormatting>
  <conditionalFormatting sqref="BL20:BM20">
    <cfRule type="containsText" dxfId="13357" priority="722" operator="containsText" text="Abs">
      <formula>NOT(ISERROR(SEARCH(("Abs"),(BL20))))</formula>
    </cfRule>
  </conditionalFormatting>
  <conditionalFormatting sqref="BL20:BM20">
    <cfRule type="containsText" dxfId="13356" priority="723" operator="containsText" text="Leav">
      <formula>NOT(ISERROR(SEARCH(("Leav"),(BL20))))</formula>
    </cfRule>
  </conditionalFormatting>
  <conditionalFormatting sqref="BL20:BM20">
    <cfRule type="containsText" dxfId="13355" priority="724" operator="containsText" text="Holi">
      <formula>NOT(ISERROR(SEARCH(("Holi"),(BL20))))</formula>
    </cfRule>
  </conditionalFormatting>
  <conditionalFormatting sqref="BL20:BM20">
    <cfRule type="containsText" dxfId="13354" priority="725" operator="containsText" text="Orie">
      <formula>NOT(ISERROR(SEARCH(("Orie"),(BL20))))</formula>
    </cfRule>
  </conditionalFormatting>
  <conditionalFormatting sqref="BN20:BO20">
    <cfRule type="containsText" dxfId="13353" priority="716" operator="containsText" text="Pres">
      <formula>NOT(ISERROR(SEARCH(("Pres"),(BN20))))</formula>
    </cfRule>
  </conditionalFormatting>
  <conditionalFormatting sqref="BN20:BO20">
    <cfRule type="containsText" dxfId="13352" priority="717" operator="containsText" text="Abs">
      <formula>NOT(ISERROR(SEARCH(("Abs"),(BN20))))</formula>
    </cfRule>
  </conditionalFormatting>
  <conditionalFormatting sqref="BN20:BO20">
    <cfRule type="containsText" dxfId="13351" priority="718" operator="containsText" text="Leav">
      <formula>NOT(ISERROR(SEARCH(("Leav"),(BN20))))</formula>
    </cfRule>
  </conditionalFormatting>
  <conditionalFormatting sqref="BN20:BO20">
    <cfRule type="containsText" dxfId="13350" priority="719" operator="containsText" text="Holi">
      <formula>NOT(ISERROR(SEARCH(("Holi"),(BN20))))</formula>
    </cfRule>
  </conditionalFormatting>
  <conditionalFormatting sqref="BN20:BO20">
    <cfRule type="containsText" dxfId="13349" priority="720" operator="containsText" text="Orie">
      <formula>NOT(ISERROR(SEARCH(("Orie"),(BN20))))</formula>
    </cfRule>
  </conditionalFormatting>
  <conditionalFormatting sqref="A6:A23">
    <cfRule type="containsText" dxfId="13348" priority="690" operator="containsText" text="Flag">
      <formula>NOT(ISERROR(SEARCH(("Flag"),(A6))))</formula>
    </cfRule>
  </conditionalFormatting>
  <conditionalFormatting sqref="A6:A23">
    <cfRule type="containsText" dxfId="13347" priority="691" operator="containsText" text="Active">
      <formula>NOT(ISERROR(SEARCH(("Active"),(A6))))</formula>
    </cfRule>
  </conditionalFormatting>
  <conditionalFormatting sqref="A6:A23">
    <cfRule type="containsText" dxfId="13346" priority="692" operator="containsText" text="Withdrawn">
      <formula>NOT(ISERROR(SEARCH(("Withdrawn"),(A6))))</formula>
    </cfRule>
  </conditionalFormatting>
  <conditionalFormatting sqref="A6:A23">
    <cfRule type="containsText" dxfId="13345" priority="693" operator="containsText" text="Transf">
      <formula>NOT(ISERROR(SEARCH(("Transf"),(A6))))</formula>
    </cfRule>
  </conditionalFormatting>
  <conditionalFormatting sqref="A6:A23">
    <cfRule type="containsText" dxfId="13344" priority="694" operator="containsText" text="Grad">
      <formula>NOT(ISERROR(SEARCH(("Grad"),(A6))))</formula>
    </cfRule>
  </conditionalFormatting>
  <conditionalFormatting sqref="A6:A23">
    <cfRule type="containsText" dxfId="13343" priority="695" operator="containsText" text="Intern">
      <formula>NOT(ISERROR(SEARCH(("Intern"),(A6))))</formula>
    </cfRule>
  </conditionalFormatting>
  <conditionalFormatting sqref="AN6:AO8">
    <cfRule type="containsText" dxfId="13342" priority="685" operator="containsText" text="Pres">
      <formula>NOT(ISERROR(SEARCH(("Pres"),(AN6))))</formula>
    </cfRule>
  </conditionalFormatting>
  <conditionalFormatting sqref="AN6:AO8">
    <cfRule type="containsText" dxfId="13341" priority="686" operator="containsText" text="Abs">
      <formula>NOT(ISERROR(SEARCH(("Abs"),(AN6))))</formula>
    </cfRule>
  </conditionalFormatting>
  <conditionalFormatting sqref="AN6:AO8">
    <cfRule type="containsText" dxfId="13340" priority="687" operator="containsText" text="Leav">
      <formula>NOT(ISERROR(SEARCH(("Leav"),(AN6))))</formula>
    </cfRule>
  </conditionalFormatting>
  <conditionalFormatting sqref="AN6:AO8">
    <cfRule type="containsText" dxfId="13339" priority="688" operator="containsText" text="Holi">
      <formula>NOT(ISERROR(SEARCH(("Holi"),(AN6))))</formula>
    </cfRule>
  </conditionalFormatting>
  <conditionalFormatting sqref="AN6:AO8">
    <cfRule type="containsText" dxfId="13338" priority="689" operator="containsText" text="Orie">
      <formula>NOT(ISERROR(SEARCH(("Orie"),(AN6))))</formula>
    </cfRule>
  </conditionalFormatting>
  <conditionalFormatting sqref="AP6:CO6 AZ9:CN12 BC13 AP7:CN8 CO7:CO18">
    <cfRule type="containsText" dxfId="13337" priority="680" operator="containsText" text="Pres">
      <formula>NOT(ISERROR(SEARCH(("Pres"),(AP6))))</formula>
    </cfRule>
  </conditionalFormatting>
  <conditionalFormatting sqref="AP6:CO6 AZ9:CN12 BC13 AP7:CN8 CO7:CO18">
    <cfRule type="containsText" dxfId="13336" priority="681" operator="containsText" text="Abs">
      <formula>NOT(ISERROR(SEARCH(("Abs"),(AP6))))</formula>
    </cfRule>
  </conditionalFormatting>
  <conditionalFormatting sqref="AP6:CO6 AZ9:CN12 BC13 AP7:CN8 CO7:CO18">
    <cfRule type="containsText" dxfId="13335" priority="682" operator="containsText" text="Leav">
      <formula>NOT(ISERROR(SEARCH(("Leav"),(AP6))))</formula>
    </cfRule>
  </conditionalFormatting>
  <conditionalFormatting sqref="AP6:CO6 AZ9:CN12 BC13 AP7:CN8 CO7:CO18">
    <cfRule type="containsText" dxfId="13334" priority="683" operator="containsText" text="Holi">
      <formula>NOT(ISERROR(SEARCH(("Holi"),(AP6))))</formula>
    </cfRule>
  </conditionalFormatting>
  <conditionalFormatting sqref="AP6:CO6 AZ9:CN12 BC13 AP7:CN8 CO7:CO18">
    <cfRule type="containsText" dxfId="13333" priority="684" operator="containsText" text="Orie">
      <formula>NOT(ISERROR(SEARCH(("Orie"),(AP6))))</formula>
    </cfRule>
  </conditionalFormatting>
  <conditionalFormatting sqref="AX10:AX12">
    <cfRule type="containsText" dxfId="13332" priority="675" operator="containsText" text="Pres">
      <formula>NOT(ISERROR(SEARCH(("Pres"),(AX10))))</formula>
    </cfRule>
  </conditionalFormatting>
  <conditionalFormatting sqref="AX10:AX12">
    <cfRule type="containsText" dxfId="13331" priority="676" operator="containsText" text="Abs">
      <formula>NOT(ISERROR(SEARCH(("Abs"),(AX10))))</formula>
    </cfRule>
  </conditionalFormatting>
  <conditionalFormatting sqref="AX10:AX12">
    <cfRule type="containsText" dxfId="13330" priority="677" operator="containsText" text="Leav">
      <formula>NOT(ISERROR(SEARCH(("Leav"),(AX10))))</formula>
    </cfRule>
  </conditionalFormatting>
  <conditionalFormatting sqref="AX10:AX12">
    <cfRule type="containsText" dxfId="13329" priority="678" operator="containsText" text="Holi">
      <formula>NOT(ISERROR(SEARCH(("Holi"),(AX10))))</formula>
    </cfRule>
  </conditionalFormatting>
  <conditionalFormatting sqref="AX10:AX12">
    <cfRule type="containsText" dxfId="13328" priority="679" operator="containsText" text="Orie">
      <formula>NOT(ISERROR(SEARCH(("Orie"),(AX10))))</formula>
    </cfRule>
  </conditionalFormatting>
  <conditionalFormatting sqref="BF13:CN13">
    <cfRule type="containsText" dxfId="13327" priority="670" operator="containsText" text="Pres">
      <formula>NOT(ISERROR(SEARCH(("Pres"),(BF13))))</formula>
    </cfRule>
  </conditionalFormatting>
  <conditionalFormatting sqref="BF13:CN13">
    <cfRule type="containsText" dxfId="13326" priority="671" operator="containsText" text="Abs">
      <formula>NOT(ISERROR(SEARCH(("Abs"),(BF13))))</formula>
    </cfRule>
  </conditionalFormatting>
  <conditionalFormatting sqref="BF13:CN13">
    <cfRule type="containsText" dxfId="13325" priority="672" operator="containsText" text="Leav">
      <formula>NOT(ISERROR(SEARCH(("Leav"),(BF13))))</formula>
    </cfRule>
  </conditionalFormatting>
  <conditionalFormatting sqref="BF13:CN13">
    <cfRule type="containsText" dxfId="13324" priority="673" operator="containsText" text="Holi">
      <formula>NOT(ISERROR(SEARCH(("Holi"),(BF13))))</formula>
    </cfRule>
  </conditionalFormatting>
  <conditionalFormatting sqref="BF13:CN13">
    <cfRule type="containsText" dxfId="13323" priority="674" operator="containsText" text="Orie">
      <formula>NOT(ISERROR(SEARCH(("Orie"),(BF13))))</formula>
    </cfRule>
  </conditionalFormatting>
  <conditionalFormatting sqref="BF15:BF16">
    <cfRule type="containsText" dxfId="13322" priority="665" operator="containsText" text="Pres">
      <formula>NOT(ISERROR(SEARCH(("Pres"),(BF15))))</formula>
    </cfRule>
  </conditionalFormatting>
  <conditionalFormatting sqref="BF15:BF16">
    <cfRule type="containsText" dxfId="13321" priority="666" operator="containsText" text="Abs">
      <formula>NOT(ISERROR(SEARCH(("Abs"),(BF15))))</formula>
    </cfRule>
  </conditionalFormatting>
  <conditionalFormatting sqref="BF15:BF16">
    <cfRule type="containsText" dxfId="13320" priority="667" operator="containsText" text="Leav">
      <formula>NOT(ISERROR(SEARCH(("Leav"),(BF15))))</formula>
    </cfRule>
  </conditionalFormatting>
  <conditionalFormatting sqref="BF15:BF16">
    <cfRule type="containsText" dxfId="13319" priority="668" operator="containsText" text="Holi">
      <formula>NOT(ISERROR(SEARCH(("Holi"),(BF15))))</formula>
    </cfRule>
  </conditionalFormatting>
  <conditionalFormatting sqref="BF15:BF16">
    <cfRule type="containsText" dxfId="13318" priority="669" operator="containsText" text="Orie">
      <formula>NOT(ISERROR(SEARCH(("Orie"),(BF15))))</formula>
    </cfRule>
  </conditionalFormatting>
  <conditionalFormatting sqref="BH14:CN16 BL17:CN18">
    <cfRule type="containsText" dxfId="13317" priority="660" operator="containsText" text="Pres">
      <formula>NOT(ISERROR(SEARCH(("Pres"),(BH14))))</formula>
    </cfRule>
  </conditionalFormatting>
  <conditionalFormatting sqref="BH14:CN16 BL17:CN18">
    <cfRule type="containsText" dxfId="13316" priority="661" operator="containsText" text="Abs">
      <formula>NOT(ISERROR(SEARCH(("Abs"),(BH14))))</formula>
    </cfRule>
  </conditionalFormatting>
  <conditionalFormatting sqref="BH14:CN16 BL17:CN18">
    <cfRule type="containsText" dxfId="13315" priority="662" operator="containsText" text="Leav">
      <formula>NOT(ISERROR(SEARCH(("Leav"),(BH14))))</formula>
    </cfRule>
  </conditionalFormatting>
  <conditionalFormatting sqref="BH14:CN16 BL17:CN18">
    <cfRule type="containsText" dxfId="13314" priority="663" operator="containsText" text="Holi">
      <formula>NOT(ISERROR(SEARCH(("Holi"),(BH14))))</formula>
    </cfRule>
  </conditionalFormatting>
  <conditionalFormatting sqref="BH14:CN16 BL17:CN18">
    <cfRule type="containsText" dxfId="13313" priority="664" operator="containsText" text="Orie">
      <formula>NOT(ISERROR(SEARCH(("Orie"),(BH14))))</formula>
    </cfRule>
  </conditionalFormatting>
  <conditionalFormatting sqref="BP19:CO19">
    <cfRule type="containsText" dxfId="13312" priority="655" operator="containsText" text="Pres">
      <formula>NOT(ISERROR(SEARCH(("Pres"),(BP19))))</formula>
    </cfRule>
  </conditionalFormatting>
  <conditionalFormatting sqref="BP19:CO19">
    <cfRule type="containsText" dxfId="13311" priority="656" operator="containsText" text="Abs">
      <formula>NOT(ISERROR(SEARCH(("Abs"),(BP19))))</formula>
    </cfRule>
  </conditionalFormatting>
  <conditionalFormatting sqref="BP19:CO19">
    <cfRule type="containsText" dxfId="13310" priority="657" operator="containsText" text="Leav">
      <formula>NOT(ISERROR(SEARCH(("Leav"),(BP19))))</formula>
    </cfRule>
  </conditionalFormatting>
  <conditionalFormatting sqref="BP19:CO19">
    <cfRule type="containsText" dxfId="13309" priority="658" operator="containsText" text="Holi">
      <formula>NOT(ISERROR(SEARCH(("Holi"),(BP19))))</formula>
    </cfRule>
  </conditionalFormatting>
  <conditionalFormatting sqref="BP19:CO19">
    <cfRule type="containsText" dxfId="13308" priority="659" operator="containsText" text="Orie">
      <formula>NOT(ISERROR(SEARCH(("Orie"),(BP19))))</formula>
    </cfRule>
  </conditionalFormatting>
  <conditionalFormatting sqref="BP20:CO23">
    <cfRule type="containsText" dxfId="13307" priority="650" operator="containsText" text="Pres">
      <formula>NOT(ISERROR(SEARCH(("Pres"),(BP20))))</formula>
    </cfRule>
  </conditionalFormatting>
  <conditionalFormatting sqref="BP20:CO23">
    <cfRule type="containsText" dxfId="13306" priority="651" operator="containsText" text="Abs">
      <formula>NOT(ISERROR(SEARCH(("Abs"),(BP20))))</formula>
    </cfRule>
  </conditionalFormatting>
  <conditionalFormatting sqref="BP20:CO23">
    <cfRule type="containsText" dxfId="13305" priority="652" operator="containsText" text="Leav">
      <formula>NOT(ISERROR(SEARCH(("Leav"),(BP20))))</formula>
    </cfRule>
  </conditionalFormatting>
  <conditionalFormatting sqref="BP20:CO23">
    <cfRule type="containsText" dxfId="13304" priority="653" operator="containsText" text="Holi">
      <formula>NOT(ISERROR(SEARCH(("Holi"),(BP20))))</formula>
    </cfRule>
  </conditionalFormatting>
  <conditionalFormatting sqref="BP20:CO23">
    <cfRule type="containsText" dxfId="13303" priority="654" operator="containsText" text="Orie">
      <formula>NOT(ISERROR(SEARCH(("Orie"),(BP20))))</formula>
    </cfRule>
  </conditionalFormatting>
  <conditionalFormatting sqref="CQ6:CQ23">
    <cfRule type="containsText" dxfId="13302" priority="645" operator="containsText" text="Pres">
      <formula>NOT(ISERROR(SEARCH(("Pres"),(CQ6))))</formula>
    </cfRule>
  </conditionalFormatting>
  <conditionalFormatting sqref="CQ6:CQ23">
    <cfRule type="containsText" dxfId="13301" priority="646" operator="containsText" text="Abs">
      <formula>NOT(ISERROR(SEARCH(("Abs"),(CQ6))))</formula>
    </cfRule>
  </conditionalFormatting>
  <conditionalFormatting sqref="CQ6:CQ23">
    <cfRule type="containsText" dxfId="13300" priority="647" operator="containsText" text="Leav">
      <formula>NOT(ISERROR(SEARCH(("Leav"),(CQ6))))</formula>
    </cfRule>
  </conditionalFormatting>
  <conditionalFormatting sqref="CQ6:CQ23">
    <cfRule type="containsText" dxfId="13299" priority="648" operator="containsText" text="Holi">
      <formula>NOT(ISERROR(SEARCH(("Holi"),(CQ6))))</formula>
    </cfRule>
  </conditionalFormatting>
  <conditionalFormatting sqref="CQ6:CQ23">
    <cfRule type="containsText" dxfId="13298" priority="649" operator="containsText" text="Orie">
      <formula>NOT(ISERROR(SEARCH(("Orie"),(CQ6))))</formula>
    </cfRule>
  </conditionalFormatting>
  <conditionalFormatting sqref="CS6:CS23">
    <cfRule type="containsText" dxfId="13297" priority="640" operator="containsText" text="Pres">
      <formula>NOT(ISERROR(SEARCH(("Pres"),(CS6))))</formula>
    </cfRule>
  </conditionalFormatting>
  <conditionalFormatting sqref="CS6:CS23">
    <cfRule type="containsText" dxfId="13296" priority="641" operator="containsText" text="Abs">
      <formula>NOT(ISERROR(SEARCH(("Abs"),(CS6))))</formula>
    </cfRule>
  </conditionalFormatting>
  <conditionalFormatting sqref="CS6:CS23">
    <cfRule type="containsText" dxfId="13295" priority="642" operator="containsText" text="Leav">
      <formula>NOT(ISERROR(SEARCH(("Leav"),(CS6))))</formula>
    </cfRule>
  </conditionalFormatting>
  <conditionalFormatting sqref="CS6:CS23">
    <cfRule type="containsText" dxfId="13294" priority="643" operator="containsText" text="Holi">
      <formula>NOT(ISERROR(SEARCH(("Holi"),(CS6))))</formula>
    </cfRule>
  </conditionalFormatting>
  <conditionalFormatting sqref="CS6:CS23">
    <cfRule type="containsText" dxfId="13293" priority="644" operator="containsText" text="Orie">
      <formula>NOT(ISERROR(SEARCH(("Orie"),(CS6))))</formula>
    </cfRule>
  </conditionalFormatting>
  <conditionalFormatting sqref="CT6:CT48">
    <cfRule type="containsText" dxfId="13292" priority="635" operator="containsText" text="Pres">
      <formula>NOT(ISERROR(SEARCH(("Pres"),(CT6))))</formula>
    </cfRule>
  </conditionalFormatting>
  <conditionalFormatting sqref="CT6:CT48">
    <cfRule type="containsText" dxfId="13291" priority="636" operator="containsText" text="Abs">
      <formula>NOT(ISERROR(SEARCH(("Abs"),(CT6))))</formula>
    </cfRule>
  </conditionalFormatting>
  <conditionalFormatting sqref="CT6:CT48">
    <cfRule type="containsText" dxfId="13290" priority="637" operator="containsText" text="Leav">
      <formula>NOT(ISERROR(SEARCH(("Leav"),(CT6))))</formula>
    </cfRule>
  </conditionalFormatting>
  <conditionalFormatting sqref="CT6:CT48">
    <cfRule type="containsText" dxfId="13289" priority="638" operator="containsText" text="Holi">
      <formula>NOT(ISERROR(SEARCH(("Holi"),(CT6))))</formula>
    </cfRule>
  </conditionalFormatting>
  <conditionalFormatting sqref="CT6:CT48">
    <cfRule type="containsText" dxfId="13288" priority="639" operator="containsText" text="Orie">
      <formula>NOT(ISERROR(SEARCH(("Orie"),(CT6))))</formula>
    </cfRule>
  </conditionalFormatting>
  <conditionalFormatting sqref="CV6:CV34">
    <cfRule type="containsText" dxfId="13287" priority="630" operator="containsText" text="Pres">
      <formula>NOT(ISERROR(SEARCH(("Pres"),(CV6))))</formula>
    </cfRule>
  </conditionalFormatting>
  <conditionalFormatting sqref="CV6:CV34">
    <cfRule type="containsText" dxfId="13286" priority="631" operator="containsText" text="Abs">
      <formula>NOT(ISERROR(SEARCH(("Abs"),(CV6))))</formula>
    </cfRule>
  </conditionalFormatting>
  <conditionalFormatting sqref="CV6:CV34">
    <cfRule type="containsText" dxfId="13285" priority="632" operator="containsText" text="Leav">
      <formula>NOT(ISERROR(SEARCH(("Leav"),(CV6))))</formula>
    </cfRule>
  </conditionalFormatting>
  <conditionalFormatting sqref="CV6:CV34">
    <cfRule type="containsText" dxfId="13284" priority="633" operator="containsText" text="Holi">
      <formula>NOT(ISERROR(SEARCH(("Holi"),(CV6))))</formula>
    </cfRule>
  </conditionalFormatting>
  <conditionalFormatting sqref="CV6:CV34">
    <cfRule type="containsText" dxfId="13283" priority="634" operator="containsText" text="Orie">
      <formula>NOT(ISERROR(SEARCH(("Orie"),(CV6))))</formula>
    </cfRule>
  </conditionalFormatting>
  <conditionalFormatting sqref="CZ6:CZ73">
    <cfRule type="containsText" dxfId="13282" priority="625" operator="containsText" text="Pres">
      <formula>NOT(ISERROR(SEARCH(("Pres"),(CZ6))))</formula>
    </cfRule>
  </conditionalFormatting>
  <conditionalFormatting sqref="CZ6:CZ73">
    <cfRule type="containsText" dxfId="13281" priority="626" operator="containsText" text="Abs">
      <formula>NOT(ISERROR(SEARCH(("Abs"),(CZ6))))</formula>
    </cfRule>
  </conditionalFormatting>
  <conditionalFormatting sqref="CZ6:CZ73">
    <cfRule type="containsText" dxfId="13280" priority="627" operator="containsText" text="Leav">
      <formula>NOT(ISERROR(SEARCH(("Leav"),(CZ6))))</formula>
    </cfRule>
  </conditionalFormatting>
  <conditionalFormatting sqref="CZ6:CZ73">
    <cfRule type="containsText" dxfId="13279" priority="628" operator="containsText" text="Holi">
      <formula>NOT(ISERROR(SEARCH(("Holi"),(CZ6))))</formula>
    </cfRule>
  </conditionalFormatting>
  <conditionalFormatting sqref="CZ6:CZ73">
    <cfRule type="containsText" dxfId="13278" priority="629" operator="containsText" text="Orie">
      <formula>NOT(ISERROR(SEARCH(("Orie"),(CZ6))))</formula>
    </cfRule>
  </conditionalFormatting>
  <conditionalFormatting sqref="CX6:CX83">
    <cfRule type="containsText" dxfId="13277" priority="620" operator="containsText" text="Pres">
      <formula>NOT(ISERROR(SEARCH(("Pres"),(CX6))))</formula>
    </cfRule>
  </conditionalFormatting>
  <conditionalFormatting sqref="CX6:CX83">
    <cfRule type="containsText" dxfId="13276" priority="621" operator="containsText" text="Abs">
      <formula>NOT(ISERROR(SEARCH(("Abs"),(CX6))))</formula>
    </cfRule>
  </conditionalFormatting>
  <conditionalFormatting sqref="CX6:CX83">
    <cfRule type="containsText" dxfId="13275" priority="622" operator="containsText" text="Leav">
      <formula>NOT(ISERROR(SEARCH(("Leav"),(CX6))))</formula>
    </cfRule>
  </conditionalFormatting>
  <conditionalFormatting sqref="CX6:CX83">
    <cfRule type="containsText" dxfId="13274" priority="623" operator="containsText" text="Holi">
      <formula>NOT(ISERROR(SEARCH(("Holi"),(CX6))))</formula>
    </cfRule>
  </conditionalFormatting>
  <conditionalFormatting sqref="CX6:CX83">
    <cfRule type="containsText" dxfId="13273" priority="624" operator="containsText" text="Orie">
      <formula>NOT(ISERROR(SEARCH(("Orie"),(CX6))))</formula>
    </cfRule>
  </conditionalFormatting>
  <conditionalFormatting sqref="DB6:DB45">
    <cfRule type="containsText" dxfId="13272" priority="615" operator="containsText" text="Pres">
      <formula>NOT(ISERROR(SEARCH(("Pres"),(DB6))))</formula>
    </cfRule>
  </conditionalFormatting>
  <conditionalFormatting sqref="DB6:DB45">
    <cfRule type="containsText" dxfId="13271" priority="616" operator="containsText" text="Abs">
      <formula>NOT(ISERROR(SEARCH(("Abs"),(DB6))))</formula>
    </cfRule>
  </conditionalFormatting>
  <conditionalFormatting sqref="DB6:DB45">
    <cfRule type="containsText" dxfId="13270" priority="617" operator="containsText" text="Leav">
      <formula>NOT(ISERROR(SEARCH(("Leav"),(DB6))))</formula>
    </cfRule>
  </conditionalFormatting>
  <conditionalFormatting sqref="DB6:DB45">
    <cfRule type="containsText" dxfId="13269" priority="618" operator="containsText" text="Holi">
      <formula>NOT(ISERROR(SEARCH(("Holi"),(DB6))))</formula>
    </cfRule>
  </conditionalFormatting>
  <conditionalFormatting sqref="DB6:DB45">
    <cfRule type="containsText" dxfId="13268" priority="619" operator="containsText" text="Orie">
      <formula>NOT(ISERROR(SEARCH(("Orie"),(DB6))))</formula>
    </cfRule>
  </conditionalFormatting>
  <conditionalFormatting sqref="DD6:DD49">
    <cfRule type="containsText" dxfId="13267" priority="610" operator="containsText" text="Pres">
      <formula>NOT(ISERROR(SEARCH(("Pres"),(DD6))))</formula>
    </cfRule>
  </conditionalFormatting>
  <conditionalFormatting sqref="DD6:DD49">
    <cfRule type="containsText" dxfId="13266" priority="611" operator="containsText" text="Abs">
      <formula>NOT(ISERROR(SEARCH(("Abs"),(DD6))))</formula>
    </cfRule>
  </conditionalFormatting>
  <conditionalFormatting sqref="DD6:DD49">
    <cfRule type="containsText" dxfId="13265" priority="612" operator="containsText" text="Leav">
      <formula>NOT(ISERROR(SEARCH(("Leav"),(DD6))))</formula>
    </cfRule>
  </conditionalFormatting>
  <conditionalFormatting sqref="DD6:DD49">
    <cfRule type="containsText" dxfId="13264" priority="613" operator="containsText" text="Holi">
      <formula>NOT(ISERROR(SEARCH(("Holi"),(DD6))))</formula>
    </cfRule>
  </conditionalFormatting>
  <conditionalFormatting sqref="DD6:DD49">
    <cfRule type="containsText" dxfId="13263" priority="614" operator="containsText" text="Orie">
      <formula>NOT(ISERROR(SEARCH(("Orie"),(DD6))))</formula>
    </cfRule>
  </conditionalFormatting>
  <conditionalFormatting sqref="CU6:CU23">
    <cfRule type="containsText" dxfId="13262" priority="605" operator="containsText" text="Pres">
      <formula>NOT(ISERROR(SEARCH(("Pres"),(CU6))))</formula>
    </cfRule>
  </conditionalFormatting>
  <conditionalFormatting sqref="CU6:CU23">
    <cfRule type="containsText" dxfId="13261" priority="606" operator="containsText" text="Abs">
      <formula>NOT(ISERROR(SEARCH(("Abs"),(CU6))))</formula>
    </cfRule>
  </conditionalFormatting>
  <conditionalFormatting sqref="CU6:CU23">
    <cfRule type="containsText" dxfId="13260" priority="607" operator="containsText" text="Leav">
      <formula>NOT(ISERROR(SEARCH(("Leav"),(CU6))))</formula>
    </cfRule>
  </conditionalFormatting>
  <conditionalFormatting sqref="CU6:CU23">
    <cfRule type="containsText" dxfId="13259" priority="608" operator="containsText" text="Holi">
      <formula>NOT(ISERROR(SEARCH(("Holi"),(CU6))))</formula>
    </cfRule>
  </conditionalFormatting>
  <conditionalFormatting sqref="CU6:CU23">
    <cfRule type="containsText" dxfId="13258" priority="609" operator="containsText" text="Orie">
      <formula>NOT(ISERROR(SEARCH(("Orie"),(CU6))))</formula>
    </cfRule>
  </conditionalFormatting>
  <conditionalFormatting sqref="CW7:CW8">
    <cfRule type="containsText" dxfId="13257" priority="600" operator="containsText" text="Pres">
      <formula>NOT(ISERROR(SEARCH(("Pres"),(CW7))))</formula>
    </cfRule>
  </conditionalFormatting>
  <conditionalFormatting sqref="CW7:CW8">
    <cfRule type="containsText" dxfId="13256" priority="601" operator="containsText" text="Abs">
      <formula>NOT(ISERROR(SEARCH(("Abs"),(CW7))))</formula>
    </cfRule>
  </conditionalFormatting>
  <conditionalFormatting sqref="CW7:CW8">
    <cfRule type="containsText" dxfId="13255" priority="602" operator="containsText" text="Leav">
      <formula>NOT(ISERROR(SEARCH(("Leav"),(CW7))))</formula>
    </cfRule>
  </conditionalFormatting>
  <conditionalFormatting sqref="CW7:CW8">
    <cfRule type="containsText" dxfId="13254" priority="603" operator="containsText" text="Holi">
      <formula>NOT(ISERROR(SEARCH(("Holi"),(CW7))))</formula>
    </cfRule>
  </conditionalFormatting>
  <conditionalFormatting sqref="CW7:CW8">
    <cfRule type="containsText" dxfId="13253" priority="604" operator="containsText" text="Orie">
      <formula>NOT(ISERROR(SEARCH(("Orie"),(CW7))))</formula>
    </cfRule>
  </conditionalFormatting>
  <conditionalFormatting sqref="CW9:CW23">
    <cfRule type="containsText" dxfId="13252" priority="595" operator="containsText" text="Pres">
      <formula>NOT(ISERROR(SEARCH(("Pres"),(CW9))))</formula>
    </cfRule>
  </conditionalFormatting>
  <conditionalFormatting sqref="CW9:CW23">
    <cfRule type="containsText" dxfId="13251" priority="596" operator="containsText" text="Abs">
      <formula>NOT(ISERROR(SEARCH(("Abs"),(CW9))))</formula>
    </cfRule>
  </conditionalFormatting>
  <conditionalFormatting sqref="CW9:CW23">
    <cfRule type="containsText" dxfId="13250" priority="597" operator="containsText" text="Leav">
      <formula>NOT(ISERROR(SEARCH(("Leav"),(CW9))))</formula>
    </cfRule>
  </conditionalFormatting>
  <conditionalFormatting sqref="CW9:CW23">
    <cfRule type="containsText" dxfId="13249" priority="598" operator="containsText" text="Holi">
      <formula>NOT(ISERROR(SEARCH(("Holi"),(CW9))))</formula>
    </cfRule>
  </conditionalFormatting>
  <conditionalFormatting sqref="CW9:CW23">
    <cfRule type="containsText" dxfId="13248" priority="599" operator="containsText" text="Orie">
      <formula>NOT(ISERROR(SEARCH(("Orie"),(CW9))))</formula>
    </cfRule>
  </conditionalFormatting>
  <conditionalFormatting sqref="CY6">
    <cfRule type="containsText" dxfId="13247" priority="590" operator="containsText" text="Pres">
      <formula>NOT(ISERROR(SEARCH(("Pres"),(CY6))))</formula>
    </cfRule>
  </conditionalFormatting>
  <conditionalFormatting sqref="CY6">
    <cfRule type="containsText" dxfId="13246" priority="591" operator="containsText" text="Abs">
      <formula>NOT(ISERROR(SEARCH(("Abs"),(CY6))))</formula>
    </cfRule>
  </conditionalFormatting>
  <conditionalFormatting sqref="CY6">
    <cfRule type="containsText" dxfId="13245" priority="592" operator="containsText" text="Leav">
      <formula>NOT(ISERROR(SEARCH(("Leav"),(CY6))))</formula>
    </cfRule>
  </conditionalFormatting>
  <conditionalFormatting sqref="CY6">
    <cfRule type="containsText" dxfId="13244" priority="593" operator="containsText" text="Holi">
      <formula>NOT(ISERROR(SEARCH(("Holi"),(CY6))))</formula>
    </cfRule>
  </conditionalFormatting>
  <conditionalFormatting sqref="CY6">
    <cfRule type="containsText" dxfId="13243" priority="594" operator="containsText" text="Orie">
      <formula>NOT(ISERROR(SEARCH(("Orie"),(CY6))))</formula>
    </cfRule>
  </conditionalFormatting>
  <conditionalFormatting sqref="CY7">
    <cfRule type="containsText" dxfId="13242" priority="570" operator="containsText" text="Pres">
      <formula>NOT(ISERROR(SEARCH(("Pres"),(CY7))))</formula>
    </cfRule>
  </conditionalFormatting>
  <conditionalFormatting sqref="CY7">
    <cfRule type="containsText" dxfId="13241" priority="571" operator="containsText" text="Abs">
      <formula>NOT(ISERROR(SEARCH(("Abs"),(CY7))))</formula>
    </cfRule>
  </conditionalFormatting>
  <conditionalFormatting sqref="CY7">
    <cfRule type="containsText" dxfId="13240" priority="572" operator="containsText" text="Leav">
      <formula>NOT(ISERROR(SEARCH(("Leav"),(CY7))))</formula>
    </cfRule>
  </conditionalFormatting>
  <conditionalFormatting sqref="CY7">
    <cfRule type="containsText" dxfId="13239" priority="573" operator="containsText" text="Holi">
      <formula>NOT(ISERROR(SEARCH(("Holi"),(CY7))))</formula>
    </cfRule>
  </conditionalFormatting>
  <conditionalFormatting sqref="CY7">
    <cfRule type="containsText" dxfId="13238" priority="574" operator="containsText" text="Orie">
      <formula>NOT(ISERROR(SEARCH(("Orie"),(CY7))))</formula>
    </cfRule>
  </conditionalFormatting>
  <conditionalFormatting sqref="CY8:CY23">
    <cfRule type="containsText" dxfId="13237" priority="565" operator="containsText" text="Pres">
      <formula>NOT(ISERROR(SEARCH(("Pres"),(CY8))))</formula>
    </cfRule>
  </conditionalFormatting>
  <conditionalFormatting sqref="CY8:CY23">
    <cfRule type="containsText" dxfId="13236" priority="566" operator="containsText" text="Abs">
      <formula>NOT(ISERROR(SEARCH(("Abs"),(CY8))))</formula>
    </cfRule>
  </conditionalFormatting>
  <conditionalFormatting sqref="CY8:CY23">
    <cfRule type="containsText" dxfId="13235" priority="567" operator="containsText" text="Leav">
      <formula>NOT(ISERROR(SEARCH(("Leav"),(CY8))))</formula>
    </cfRule>
  </conditionalFormatting>
  <conditionalFormatting sqref="CY8:CY23">
    <cfRule type="containsText" dxfId="13234" priority="568" operator="containsText" text="Holi">
      <formula>NOT(ISERROR(SEARCH(("Holi"),(CY8))))</formula>
    </cfRule>
  </conditionalFormatting>
  <conditionalFormatting sqref="CY8:CY23">
    <cfRule type="containsText" dxfId="13233" priority="569" operator="containsText" text="Orie">
      <formula>NOT(ISERROR(SEARCH(("Orie"),(CY8))))</formula>
    </cfRule>
  </conditionalFormatting>
  <conditionalFormatting sqref="DA6:DA23">
    <cfRule type="containsText" dxfId="13232" priority="560" operator="containsText" text="Pres">
      <formula>NOT(ISERROR(SEARCH(("Pres"),(DA6))))</formula>
    </cfRule>
  </conditionalFormatting>
  <conditionalFormatting sqref="DA6:DA23">
    <cfRule type="containsText" dxfId="13231" priority="561" operator="containsText" text="Abs">
      <formula>NOT(ISERROR(SEARCH(("Abs"),(DA6))))</formula>
    </cfRule>
  </conditionalFormatting>
  <conditionalFormatting sqref="DA6:DA23">
    <cfRule type="containsText" dxfId="13230" priority="562" operator="containsText" text="Leav">
      <formula>NOT(ISERROR(SEARCH(("Leav"),(DA6))))</formula>
    </cfRule>
  </conditionalFormatting>
  <conditionalFormatting sqref="DA6:DA23">
    <cfRule type="containsText" dxfId="13229" priority="563" operator="containsText" text="Holi">
      <formula>NOT(ISERROR(SEARCH(("Holi"),(DA6))))</formula>
    </cfRule>
  </conditionalFormatting>
  <conditionalFormatting sqref="DA6:DA23">
    <cfRule type="containsText" dxfId="13228" priority="564" operator="containsText" text="Orie">
      <formula>NOT(ISERROR(SEARCH(("Orie"),(DA6))))</formula>
    </cfRule>
  </conditionalFormatting>
  <conditionalFormatting sqref="DC6:DC8">
    <cfRule type="containsText" dxfId="13227" priority="555" operator="containsText" text="Pres">
      <formula>NOT(ISERROR(SEARCH(("Pres"),(DC6))))</formula>
    </cfRule>
  </conditionalFormatting>
  <conditionalFormatting sqref="DC6:DC8">
    <cfRule type="containsText" dxfId="13226" priority="556" operator="containsText" text="Abs">
      <formula>NOT(ISERROR(SEARCH(("Abs"),(DC6))))</formula>
    </cfRule>
  </conditionalFormatting>
  <conditionalFormatting sqref="DC6:DC8">
    <cfRule type="containsText" dxfId="13225" priority="557" operator="containsText" text="Leav">
      <formula>NOT(ISERROR(SEARCH(("Leav"),(DC6))))</formula>
    </cfRule>
  </conditionalFormatting>
  <conditionalFormatting sqref="DC6:DC8">
    <cfRule type="containsText" dxfId="13224" priority="558" operator="containsText" text="Holi">
      <formula>NOT(ISERROR(SEARCH(("Holi"),(DC6))))</formula>
    </cfRule>
  </conditionalFormatting>
  <conditionalFormatting sqref="DC6:DC8">
    <cfRule type="containsText" dxfId="13223" priority="559" operator="containsText" text="Orie">
      <formula>NOT(ISERROR(SEARCH(("Orie"),(DC6))))</formula>
    </cfRule>
  </conditionalFormatting>
  <conditionalFormatting sqref="DE6:DE8">
    <cfRule type="containsText" dxfId="13222" priority="545" operator="containsText" text="Pres">
      <formula>NOT(ISERROR(SEARCH(("Pres"),(DE6))))</formula>
    </cfRule>
  </conditionalFormatting>
  <conditionalFormatting sqref="DE6:DE8">
    <cfRule type="containsText" dxfId="13221" priority="546" operator="containsText" text="Abs">
      <formula>NOT(ISERROR(SEARCH(("Abs"),(DE6))))</formula>
    </cfRule>
  </conditionalFormatting>
  <conditionalFormatting sqref="DE6:DE8">
    <cfRule type="containsText" dxfId="13220" priority="547" operator="containsText" text="Leav">
      <formula>NOT(ISERROR(SEARCH(("Leav"),(DE6))))</formula>
    </cfRule>
  </conditionalFormatting>
  <conditionalFormatting sqref="DE6:DE8">
    <cfRule type="containsText" dxfId="13219" priority="548" operator="containsText" text="Holi">
      <formula>NOT(ISERROR(SEARCH(("Holi"),(DE6))))</formula>
    </cfRule>
  </conditionalFormatting>
  <conditionalFormatting sqref="DE6:DE8">
    <cfRule type="containsText" dxfId="13218" priority="549" operator="containsText" text="Orie">
      <formula>NOT(ISERROR(SEARCH(("Orie"),(DE6))))</formula>
    </cfRule>
  </conditionalFormatting>
  <conditionalFormatting sqref="DE24:DE36">
    <cfRule type="containsText" dxfId="13217" priority="540" operator="containsText" text="Pres">
      <formula>NOT(ISERROR(SEARCH(("Pres"),(DE24))))</formula>
    </cfRule>
  </conditionalFormatting>
  <conditionalFormatting sqref="DE24:DE36">
    <cfRule type="containsText" dxfId="13216" priority="541" operator="containsText" text="Abs">
      <formula>NOT(ISERROR(SEARCH(("Abs"),(DE24))))</formula>
    </cfRule>
  </conditionalFormatting>
  <conditionalFormatting sqref="DE24:DE36">
    <cfRule type="containsText" dxfId="13215" priority="542" operator="containsText" text="Leav">
      <formula>NOT(ISERROR(SEARCH(("Leav"),(DE24))))</formula>
    </cfRule>
  </conditionalFormatting>
  <conditionalFormatting sqref="DE24:DE36">
    <cfRule type="containsText" dxfId="13214" priority="543" operator="containsText" text="Holi">
      <formula>NOT(ISERROR(SEARCH(("Holi"),(DE24))))</formula>
    </cfRule>
  </conditionalFormatting>
  <conditionalFormatting sqref="DE24:DE36">
    <cfRule type="containsText" dxfId="13213" priority="544" operator="containsText" text="Orie">
      <formula>NOT(ISERROR(SEARCH(("Orie"),(DE24))))</formula>
    </cfRule>
  </conditionalFormatting>
  <conditionalFormatting sqref="DF9:DF36">
    <cfRule type="containsText" dxfId="13212" priority="535" operator="containsText" text="Pres">
      <formula>NOT(ISERROR(SEARCH(("Pres"),(DF9))))</formula>
    </cfRule>
  </conditionalFormatting>
  <conditionalFormatting sqref="DF9:DF36">
    <cfRule type="containsText" dxfId="13211" priority="536" operator="containsText" text="Abs">
      <formula>NOT(ISERROR(SEARCH(("Abs"),(DF9))))</formula>
    </cfRule>
  </conditionalFormatting>
  <conditionalFormatting sqref="DF9:DF36">
    <cfRule type="containsText" dxfId="13210" priority="537" operator="containsText" text="Leav">
      <formula>NOT(ISERROR(SEARCH(("Leav"),(DF9))))</formula>
    </cfRule>
  </conditionalFormatting>
  <conditionalFormatting sqref="DF9:DF36">
    <cfRule type="containsText" dxfId="13209" priority="538" operator="containsText" text="Holi">
      <formula>NOT(ISERROR(SEARCH(("Holi"),(DF9))))</formula>
    </cfRule>
  </conditionalFormatting>
  <conditionalFormatting sqref="DF9:DF36">
    <cfRule type="containsText" dxfId="13208" priority="539" operator="containsText" text="Orie">
      <formula>NOT(ISERROR(SEARCH(("Orie"),(DF9))))</formula>
    </cfRule>
  </conditionalFormatting>
  <conditionalFormatting sqref="DG25:DG33">
    <cfRule type="containsText" dxfId="13207" priority="530" operator="containsText" text="Pres">
      <formula>NOT(ISERROR(SEARCH(("Pres"),(DG25))))</formula>
    </cfRule>
  </conditionalFormatting>
  <conditionalFormatting sqref="DG25:DG33">
    <cfRule type="containsText" dxfId="13206" priority="531" operator="containsText" text="Abs">
      <formula>NOT(ISERROR(SEARCH(("Abs"),(DG25))))</formula>
    </cfRule>
  </conditionalFormatting>
  <conditionalFormatting sqref="DG25:DG33">
    <cfRule type="containsText" dxfId="13205" priority="532" operator="containsText" text="Leav">
      <formula>NOT(ISERROR(SEARCH(("Leav"),(DG25))))</formula>
    </cfRule>
  </conditionalFormatting>
  <conditionalFormatting sqref="DG25:DG33">
    <cfRule type="containsText" dxfId="13204" priority="533" operator="containsText" text="Holi">
      <formula>NOT(ISERROR(SEARCH(("Holi"),(DG25))))</formula>
    </cfRule>
  </conditionalFormatting>
  <conditionalFormatting sqref="DG25:DG33">
    <cfRule type="containsText" dxfId="13203" priority="534" operator="containsText" text="Orie">
      <formula>NOT(ISERROR(SEARCH(("Orie"),(DG25))))</formula>
    </cfRule>
  </conditionalFormatting>
  <conditionalFormatting sqref="DC9:DC24">
    <cfRule type="containsText" dxfId="13202" priority="525" operator="containsText" text="Pres">
      <formula>NOT(ISERROR(SEARCH(("Pres"),(DC9))))</formula>
    </cfRule>
  </conditionalFormatting>
  <conditionalFormatting sqref="DC9:DC24">
    <cfRule type="containsText" dxfId="13201" priority="526" operator="containsText" text="Abs">
      <formula>NOT(ISERROR(SEARCH(("Abs"),(DC9))))</formula>
    </cfRule>
  </conditionalFormatting>
  <conditionalFormatting sqref="DC9:DC24">
    <cfRule type="containsText" dxfId="13200" priority="527" operator="containsText" text="Leav">
      <formula>NOT(ISERROR(SEARCH(("Leav"),(DC9))))</formula>
    </cfRule>
  </conditionalFormatting>
  <conditionalFormatting sqref="DC9:DC24">
    <cfRule type="containsText" dxfId="13199" priority="528" operator="containsText" text="Holi">
      <formula>NOT(ISERROR(SEARCH(("Holi"),(DC9))))</formula>
    </cfRule>
  </conditionalFormatting>
  <conditionalFormatting sqref="DC9:DC24">
    <cfRule type="containsText" dxfId="13198" priority="529" operator="containsText" text="Orie">
      <formula>NOT(ISERROR(SEARCH(("Orie"),(DC9))))</formula>
    </cfRule>
  </conditionalFormatting>
  <conditionalFormatting sqref="DE9:DE23">
    <cfRule type="containsText" dxfId="13197" priority="520" operator="containsText" text="Pres">
      <formula>NOT(ISERROR(SEARCH(("Pres"),(DE9))))</formula>
    </cfRule>
  </conditionalFormatting>
  <conditionalFormatting sqref="DE9:DE23">
    <cfRule type="containsText" dxfId="13196" priority="521" operator="containsText" text="Abs">
      <formula>NOT(ISERROR(SEARCH(("Abs"),(DE9))))</formula>
    </cfRule>
  </conditionalFormatting>
  <conditionalFormatting sqref="DE9:DE23">
    <cfRule type="containsText" dxfId="13195" priority="522" operator="containsText" text="Leav">
      <formula>NOT(ISERROR(SEARCH(("Leav"),(DE9))))</formula>
    </cfRule>
  </conditionalFormatting>
  <conditionalFormatting sqref="DE9:DE23">
    <cfRule type="containsText" dxfId="13194" priority="523" operator="containsText" text="Holi">
      <formula>NOT(ISERROR(SEARCH(("Holi"),(DE9))))</formula>
    </cfRule>
  </conditionalFormatting>
  <conditionalFormatting sqref="DE9:DE23">
    <cfRule type="containsText" dxfId="13193" priority="524" operator="containsText" text="Orie">
      <formula>NOT(ISERROR(SEARCH(("Orie"),(DE9))))</formula>
    </cfRule>
  </conditionalFormatting>
  <conditionalFormatting sqref="DG9:DG23">
    <cfRule type="containsText" dxfId="13192" priority="515" operator="containsText" text="Pres">
      <formula>NOT(ISERROR(SEARCH(("Pres"),(DG9))))</formula>
    </cfRule>
  </conditionalFormatting>
  <conditionalFormatting sqref="DG9:DG23">
    <cfRule type="containsText" dxfId="13191" priority="516" operator="containsText" text="Abs">
      <formula>NOT(ISERROR(SEARCH(("Abs"),(DG9))))</formula>
    </cfRule>
  </conditionalFormatting>
  <conditionalFormatting sqref="DG9:DG23">
    <cfRule type="containsText" dxfId="13190" priority="517" operator="containsText" text="Leav">
      <formula>NOT(ISERROR(SEARCH(("Leav"),(DG9))))</formula>
    </cfRule>
  </conditionalFormatting>
  <conditionalFormatting sqref="DG9:DG23">
    <cfRule type="containsText" dxfId="13189" priority="518" operator="containsText" text="Holi">
      <formula>NOT(ISERROR(SEARCH(("Holi"),(DG9))))</formula>
    </cfRule>
  </conditionalFormatting>
  <conditionalFormatting sqref="DG9:DG23">
    <cfRule type="containsText" dxfId="13188" priority="519" operator="containsText" text="Orie">
      <formula>NOT(ISERROR(SEARCH(("Orie"),(DG9))))</formula>
    </cfRule>
  </conditionalFormatting>
  <conditionalFormatting sqref="DH6:DH49">
    <cfRule type="containsText" dxfId="13187" priority="510" operator="containsText" text="Pres">
      <formula>NOT(ISERROR(SEARCH(("Pres"),(DH6))))</formula>
    </cfRule>
  </conditionalFormatting>
  <conditionalFormatting sqref="DH6:DH49">
    <cfRule type="containsText" dxfId="13186" priority="511" operator="containsText" text="Abs">
      <formula>NOT(ISERROR(SEARCH(("Abs"),(DH6))))</formula>
    </cfRule>
  </conditionalFormatting>
  <conditionalFormatting sqref="DH6:DH49">
    <cfRule type="containsText" dxfId="13185" priority="512" operator="containsText" text="Leav">
      <formula>NOT(ISERROR(SEARCH(("Leav"),(DH6))))</formula>
    </cfRule>
  </conditionalFormatting>
  <conditionalFormatting sqref="DH6:DH49">
    <cfRule type="containsText" dxfId="13184" priority="513" operator="containsText" text="Holi">
      <formula>NOT(ISERROR(SEARCH(("Holi"),(DH6))))</formula>
    </cfRule>
  </conditionalFormatting>
  <conditionalFormatting sqref="DH6:DH49">
    <cfRule type="containsText" dxfId="13183" priority="514" operator="containsText" text="Orie">
      <formula>NOT(ISERROR(SEARCH(("Orie"),(DH6))))</formula>
    </cfRule>
  </conditionalFormatting>
  <conditionalFormatting sqref="DI34:DI36">
    <cfRule type="containsText" dxfId="13182" priority="500" operator="containsText" text="Pres">
      <formula>NOT(ISERROR(SEARCH(("Pres"),(DI34))))</formula>
    </cfRule>
  </conditionalFormatting>
  <conditionalFormatting sqref="DI34:DI36">
    <cfRule type="containsText" dxfId="13181" priority="501" operator="containsText" text="Abs">
      <formula>NOT(ISERROR(SEARCH(("Abs"),(DI34))))</formula>
    </cfRule>
  </conditionalFormatting>
  <conditionalFormatting sqref="DI34:DI36">
    <cfRule type="containsText" dxfId="13180" priority="502" operator="containsText" text="Leav">
      <formula>NOT(ISERROR(SEARCH(("Leav"),(DI34))))</formula>
    </cfRule>
  </conditionalFormatting>
  <conditionalFormatting sqref="DI34:DI36">
    <cfRule type="containsText" dxfId="13179" priority="503" operator="containsText" text="Holi">
      <formula>NOT(ISERROR(SEARCH(("Holi"),(DI34))))</formula>
    </cfRule>
  </conditionalFormatting>
  <conditionalFormatting sqref="DI34:DI36">
    <cfRule type="containsText" dxfId="13178" priority="504" operator="containsText" text="Orie">
      <formula>NOT(ISERROR(SEARCH(("Orie"),(DI34))))</formula>
    </cfRule>
  </conditionalFormatting>
  <conditionalFormatting sqref="DJ28:DJ36">
    <cfRule type="containsText" dxfId="13177" priority="495" operator="containsText" text="Pres">
      <formula>NOT(ISERROR(SEARCH(("Pres"),(DJ28))))</formula>
    </cfRule>
  </conditionalFormatting>
  <conditionalFormatting sqref="DJ28:DJ36">
    <cfRule type="containsText" dxfId="13176" priority="496" operator="containsText" text="Abs">
      <formula>NOT(ISERROR(SEARCH(("Abs"),(DJ28))))</formula>
    </cfRule>
  </conditionalFormatting>
  <conditionalFormatting sqref="DJ28:DJ36">
    <cfRule type="containsText" dxfId="13175" priority="497" operator="containsText" text="Leav">
      <formula>NOT(ISERROR(SEARCH(("Leav"),(DJ28))))</formula>
    </cfRule>
  </conditionalFormatting>
  <conditionalFormatting sqref="DJ28:DJ36">
    <cfRule type="containsText" dxfId="13174" priority="498" operator="containsText" text="Holi">
      <formula>NOT(ISERROR(SEARCH(("Holi"),(DJ28))))</formula>
    </cfRule>
  </conditionalFormatting>
  <conditionalFormatting sqref="DJ28:DJ36">
    <cfRule type="containsText" dxfId="13173" priority="499" operator="containsText" text="Orie">
      <formula>NOT(ISERROR(SEARCH(("Orie"),(DJ28))))</formula>
    </cfRule>
  </conditionalFormatting>
  <conditionalFormatting sqref="DK28:DK33">
    <cfRule type="containsText" dxfId="13172" priority="490" operator="containsText" text="Pres">
      <formula>NOT(ISERROR(SEARCH(("Pres"),(DK28))))</formula>
    </cfRule>
  </conditionalFormatting>
  <conditionalFormatting sqref="DK28:DK33">
    <cfRule type="containsText" dxfId="13171" priority="491" operator="containsText" text="Abs">
      <formula>NOT(ISERROR(SEARCH(("Abs"),(DK28))))</formula>
    </cfRule>
  </conditionalFormatting>
  <conditionalFormatting sqref="DK28:DK33">
    <cfRule type="containsText" dxfId="13170" priority="492" operator="containsText" text="Leav">
      <formula>NOT(ISERROR(SEARCH(("Leav"),(DK28))))</formula>
    </cfRule>
  </conditionalFormatting>
  <conditionalFormatting sqref="DK28:DK33">
    <cfRule type="containsText" dxfId="13169" priority="493" operator="containsText" text="Holi">
      <formula>NOT(ISERROR(SEARCH(("Holi"),(DK28))))</formula>
    </cfRule>
  </conditionalFormatting>
  <conditionalFormatting sqref="DK28:DK33">
    <cfRule type="containsText" dxfId="13168" priority="494" operator="containsText" text="Orie">
      <formula>NOT(ISERROR(SEARCH(("Orie"),(DK28))))</formula>
    </cfRule>
  </conditionalFormatting>
  <conditionalFormatting sqref="DL6:DL49">
    <cfRule type="containsText" dxfId="13167" priority="475" operator="containsText" text="Pres">
      <formula>NOT(ISERROR(SEARCH(("Pres"),(DL6))))</formula>
    </cfRule>
  </conditionalFormatting>
  <conditionalFormatting sqref="DL6:DL49">
    <cfRule type="containsText" dxfId="13166" priority="476" operator="containsText" text="Abs">
      <formula>NOT(ISERROR(SEARCH(("Abs"),(DL6))))</formula>
    </cfRule>
  </conditionalFormatting>
  <conditionalFormatting sqref="DL6:DL49">
    <cfRule type="containsText" dxfId="13165" priority="477" operator="containsText" text="Leav">
      <formula>NOT(ISERROR(SEARCH(("Leav"),(DL6))))</formula>
    </cfRule>
  </conditionalFormatting>
  <conditionalFormatting sqref="DL6:DL49">
    <cfRule type="containsText" dxfId="13164" priority="478" operator="containsText" text="Holi">
      <formula>NOT(ISERROR(SEARCH(("Holi"),(DL6))))</formula>
    </cfRule>
  </conditionalFormatting>
  <conditionalFormatting sqref="DL6:DL49">
    <cfRule type="containsText" dxfId="13163" priority="479" operator="containsText" text="Orie">
      <formula>NOT(ISERROR(SEARCH(("Orie"),(DL6))))</formula>
    </cfRule>
  </conditionalFormatting>
  <conditionalFormatting sqref="DM35:DM36">
    <cfRule type="containsText" dxfId="13162" priority="465" operator="containsText" text="Pres">
      <formula>NOT(ISERROR(SEARCH(("Pres"),(DM35))))</formula>
    </cfRule>
  </conditionalFormatting>
  <conditionalFormatting sqref="DM35:DM36">
    <cfRule type="containsText" dxfId="13161" priority="466" operator="containsText" text="Abs">
      <formula>NOT(ISERROR(SEARCH(("Abs"),(DM35))))</formula>
    </cfRule>
  </conditionalFormatting>
  <conditionalFormatting sqref="DM35:DM36">
    <cfRule type="containsText" dxfId="13160" priority="467" operator="containsText" text="Leav">
      <formula>NOT(ISERROR(SEARCH(("Leav"),(DM35))))</formula>
    </cfRule>
  </conditionalFormatting>
  <conditionalFormatting sqref="DM35:DM36">
    <cfRule type="containsText" dxfId="13159" priority="468" operator="containsText" text="Holi">
      <formula>NOT(ISERROR(SEARCH(("Holi"),(DM35))))</formula>
    </cfRule>
  </conditionalFormatting>
  <conditionalFormatting sqref="DM35:DM36">
    <cfRule type="containsText" dxfId="13158" priority="469" operator="containsText" text="Orie">
      <formula>NOT(ISERROR(SEARCH(("Orie"),(DM35))))</formula>
    </cfRule>
  </conditionalFormatting>
  <conditionalFormatting sqref="DN9:DN36">
    <cfRule type="containsText" dxfId="13157" priority="460" operator="containsText" text="Pres">
      <formula>NOT(ISERROR(SEARCH(("Pres"),(DN9))))</formula>
    </cfRule>
  </conditionalFormatting>
  <conditionalFormatting sqref="DN9:DN36">
    <cfRule type="containsText" dxfId="13156" priority="461" operator="containsText" text="Abs">
      <formula>NOT(ISERROR(SEARCH(("Abs"),(DN9))))</formula>
    </cfRule>
  </conditionalFormatting>
  <conditionalFormatting sqref="DN9:DN36">
    <cfRule type="containsText" dxfId="13155" priority="462" operator="containsText" text="Leav">
      <formula>NOT(ISERROR(SEARCH(("Leav"),(DN9))))</formula>
    </cfRule>
  </conditionalFormatting>
  <conditionalFormatting sqref="DN9:DN36">
    <cfRule type="containsText" dxfId="13154" priority="463" operator="containsText" text="Holi">
      <formula>NOT(ISERROR(SEARCH(("Holi"),(DN9))))</formula>
    </cfRule>
  </conditionalFormatting>
  <conditionalFormatting sqref="DN9:DN36">
    <cfRule type="containsText" dxfId="13153" priority="464" operator="containsText" text="Orie">
      <formula>NOT(ISERROR(SEARCH(("Orie"),(DN9))))</formula>
    </cfRule>
  </conditionalFormatting>
  <conditionalFormatting sqref="DO33">
    <cfRule type="containsText" dxfId="13152" priority="455" operator="containsText" text="Pres">
      <formula>NOT(ISERROR(SEARCH(("Pres"),(DO33))))</formula>
    </cfRule>
  </conditionalFormatting>
  <conditionalFormatting sqref="DO33">
    <cfRule type="containsText" dxfId="13151" priority="456" operator="containsText" text="Abs">
      <formula>NOT(ISERROR(SEARCH(("Abs"),(DO33))))</formula>
    </cfRule>
  </conditionalFormatting>
  <conditionalFormatting sqref="DO33">
    <cfRule type="containsText" dxfId="13150" priority="457" operator="containsText" text="Leav">
      <formula>NOT(ISERROR(SEARCH(("Leav"),(DO33))))</formula>
    </cfRule>
  </conditionalFormatting>
  <conditionalFormatting sqref="DO33">
    <cfRule type="containsText" dxfId="13149" priority="458" operator="containsText" text="Holi">
      <formula>NOT(ISERROR(SEARCH(("Holi"),(DO33))))</formula>
    </cfRule>
  </conditionalFormatting>
  <conditionalFormatting sqref="DO33">
    <cfRule type="containsText" dxfId="13148" priority="459" operator="containsText" text="Orie">
      <formula>NOT(ISERROR(SEARCH(("Orie"),(DO33))))</formula>
    </cfRule>
  </conditionalFormatting>
  <conditionalFormatting sqref="DJ6:DJ27">
    <cfRule type="containsText" dxfId="13147" priority="440" operator="containsText" text="Pres">
      <formula>NOT(ISERROR(SEARCH(("Pres"),(DJ6))))</formula>
    </cfRule>
  </conditionalFormatting>
  <conditionalFormatting sqref="DJ6:DJ27">
    <cfRule type="containsText" dxfId="13146" priority="441" operator="containsText" text="Abs">
      <formula>NOT(ISERROR(SEARCH(("Abs"),(DJ6))))</formula>
    </cfRule>
  </conditionalFormatting>
  <conditionalFormatting sqref="DJ6:DJ27">
    <cfRule type="containsText" dxfId="13145" priority="442" operator="containsText" text="Leav">
      <formula>NOT(ISERROR(SEARCH(("Leav"),(DJ6))))</formula>
    </cfRule>
  </conditionalFormatting>
  <conditionalFormatting sqref="DJ6:DJ27">
    <cfRule type="containsText" dxfId="13144" priority="443" operator="containsText" text="Holi">
      <formula>NOT(ISERROR(SEARCH(("Holi"),(DJ6))))</formula>
    </cfRule>
  </conditionalFormatting>
  <conditionalFormatting sqref="DJ6:DJ27">
    <cfRule type="containsText" dxfId="13143" priority="444" operator="containsText" text="Orie">
      <formula>NOT(ISERROR(SEARCH(("Orie"),(DJ6))))</formula>
    </cfRule>
  </conditionalFormatting>
  <conditionalFormatting sqref="DK6">
    <cfRule type="containsText" dxfId="13142" priority="430" operator="containsText" text="Pres">
      <formula>NOT(ISERROR(SEARCH(("Pres"),(DK6))))</formula>
    </cfRule>
  </conditionalFormatting>
  <conditionalFormatting sqref="DK6">
    <cfRule type="containsText" dxfId="13141" priority="431" operator="containsText" text="Abs">
      <formula>NOT(ISERROR(SEARCH(("Abs"),(DK6))))</formula>
    </cfRule>
  </conditionalFormatting>
  <conditionalFormatting sqref="DK6">
    <cfRule type="containsText" dxfId="13140" priority="432" operator="containsText" text="Leav">
      <formula>NOT(ISERROR(SEARCH(("Leav"),(DK6))))</formula>
    </cfRule>
  </conditionalFormatting>
  <conditionalFormatting sqref="DK6">
    <cfRule type="containsText" dxfId="13139" priority="433" operator="containsText" text="Holi">
      <formula>NOT(ISERROR(SEARCH(("Holi"),(DK6))))</formula>
    </cfRule>
  </conditionalFormatting>
  <conditionalFormatting sqref="DK6">
    <cfRule type="containsText" dxfId="13138" priority="434" operator="containsText" text="Orie">
      <formula>NOT(ISERROR(SEARCH(("Orie"),(DK6))))</formula>
    </cfRule>
  </conditionalFormatting>
  <conditionalFormatting sqref="DK7:DK10">
    <cfRule type="containsText" dxfId="13137" priority="415" operator="containsText" text="Pres">
      <formula>NOT(ISERROR(SEARCH(("Pres"),(DK7))))</formula>
    </cfRule>
  </conditionalFormatting>
  <conditionalFormatting sqref="DK7:DK10">
    <cfRule type="containsText" dxfId="13136" priority="416" operator="containsText" text="Abs">
      <formula>NOT(ISERROR(SEARCH(("Abs"),(DK7))))</formula>
    </cfRule>
  </conditionalFormatting>
  <conditionalFormatting sqref="DK7:DK10">
    <cfRule type="containsText" dxfId="13135" priority="417" operator="containsText" text="Leav">
      <formula>NOT(ISERROR(SEARCH(("Leav"),(DK7))))</formula>
    </cfRule>
  </conditionalFormatting>
  <conditionalFormatting sqref="DK7:DK10">
    <cfRule type="containsText" dxfId="13134" priority="418" operator="containsText" text="Holi">
      <formula>NOT(ISERROR(SEARCH(("Holi"),(DK7))))</formula>
    </cfRule>
  </conditionalFormatting>
  <conditionalFormatting sqref="DK7:DK10">
    <cfRule type="containsText" dxfId="13133" priority="419" operator="containsText" text="Orie">
      <formula>NOT(ISERROR(SEARCH(("Orie"),(DK7))))</formula>
    </cfRule>
  </conditionalFormatting>
  <conditionalFormatting sqref="DK11:DK27">
    <cfRule type="containsText" dxfId="13132" priority="410" operator="containsText" text="Pres">
      <formula>NOT(ISERROR(SEARCH(("Pres"),(DK11))))</formula>
    </cfRule>
  </conditionalFormatting>
  <conditionalFormatting sqref="DK11:DK27">
    <cfRule type="containsText" dxfId="13131" priority="411" operator="containsText" text="Abs">
      <formula>NOT(ISERROR(SEARCH(("Abs"),(DK11))))</formula>
    </cfRule>
  </conditionalFormatting>
  <conditionalFormatting sqref="DK11:DK27">
    <cfRule type="containsText" dxfId="13130" priority="412" operator="containsText" text="Leav">
      <formula>NOT(ISERROR(SEARCH(("Leav"),(DK11))))</formula>
    </cfRule>
  </conditionalFormatting>
  <conditionalFormatting sqref="DK11:DK27">
    <cfRule type="containsText" dxfId="13129" priority="413" operator="containsText" text="Holi">
      <formula>NOT(ISERROR(SEARCH(("Holi"),(DK11))))</formula>
    </cfRule>
  </conditionalFormatting>
  <conditionalFormatting sqref="DK11:DK27">
    <cfRule type="containsText" dxfId="13128" priority="414" operator="containsText" text="Orie">
      <formula>NOT(ISERROR(SEARCH(("Orie"),(DK11))))</formula>
    </cfRule>
  </conditionalFormatting>
  <conditionalFormatting sqref="DG24">
    <cfRule type="containsText" dxfId="13127" priority="405" operator="containsText" text="Pres">
      <formula>NOT(ISERROR(SEARCH(("Pres"),(DG24))))</formula>
    </cfRule>
  </conditionalFormatting>
  <conditionalFormatting sqref="DG24">
    <cfRule type="containsText" dxfId="13126" priority="406" operator="containsText" text="Abs">
      <formula>NOT(ISERROR(SEARCH(("Abs"),(DG24))))</formula>
    </cfRule>
  </conditionalFormatting>
  <conditionalFormatting sqref="DG24">
    <cfRule type="containsText" dxfId="13125" priority="407" operator="containsText" text="Leav">
      <formula>NOT(ISERROR(SEARCH(("Leav"),(DG24))))</formula>
    </cfRule>
  </conditionalFormatting>
  <conditionalFormatting sqref="DG24">
    <cfRule type="containsText" dxfId="13124" priority="408" operator="containsText" text="Holi">
      <formula>NOT(ISERROR(SEARCH(("Holi"),(DG24))))</formula>
    </cfRule>
  </conditionalFormatting>
  <conditionalFormatting sqref="DG24">
    <cfRule type="containsText" dxfId="13123" priority="409" operator="containsText" text="Orie">
      <formula>NOT(ISERROR(SEARCH(("Orie"),(DG24))))</formula>
    </cfRule>
  </conditionalFormatting>
  <conditionalFormatting sqref="DI6:DI33">
    <cfRule type="containsText" dxfId="13122" priority="400" operator="containsText" text="Pres">
      <formula>NOT(ISERROR(SEARCH(("Pres"),(DI6))))</formula>
    </cfRule>
  </conditionalFormatting>
  <conditionalFormatting sqref="DI6:DI33">
    <cfRule type="containsText" dxfId="13121" priority="401" operator="containsText" text="Abs">
      <formula>NOT(ISERROR(SEARCH(("Abs"),(DI6))))</formula>
    </cfRule>
  </conditionalFormatting>
  <conditionalFormatting sqref="DI6:DI33">
    <cfRule type="containsText" dxfId="13120" priority="402" operator="containsText" text="Leav">
      <formula>NOT(ISERROR(SEARCH(("Leav"),(DI6))))</formula>
    </cfRule>
  </conditionalFormatting>
  <conditionalFormatting sqref="DI6:DI33">
    <cfRule type="containsText" dxfId="13119" priority="403" operator="containsText" text="Holi">
      <formula>NOT(ISERROR(SEARCH(("Holi"),(DI6))))</formula>
    </cfRule>
  </conditionalFormatting>
  <conditionalFormatting sqref="DI6:DI33">
    <cfRule type="containsText" dxfId="13118" priority="404" operator="containsText" text="Orie">
      <formula>NOT(ISERROR(SEARCH(("Orie"),(DI6))))</formula>
    </cfRule>
  </conditionalFormatting>
  <conditionalFormatting sqref="DM6:DM34">
    <cfRule type="containsText" dxfId="13117" priority="395" operator="containsText" text="Pres">
      <formula>NOT(ISERROR(SEARCH(("Pres"),(DM6))))</formula>
    </cfRule>
  </conditionalFormatting>
  <conditionalFormatting sqref="DM6:DM34">
    <cfRule type="containsText" dxfId="13116" priority="396" operator="containsText" text="Abs">
      <formula>NOT(ISERROR(SEARCH(("Abs"),(DM6))))</formula>
    </cfRule>
  </conditionalFormatting>
  <conditionalFormatting sqref="DM6:DM34">
    <cfRule type="containsText" dxfId="13115" priority="397" operator="containsText" text="Leav">
      <formula>NOT(ISERROR(SEARCH(("Leav"),(DM6))))</formula>
    </cfRule>
  </conditionalFormatting>
  <conditionalFormatting sqref="DM6:DM34">
    <cfRule type="containsText" dxfId="13114" priority="398" operator="containsText" text="Holi">
      <formula>NOT(ISERROR(SEARCH(("Holi"),(DM6))))</formula>
    </cfRule>
  </conditionalFormatting>
  <conditionalFormatting sqref="DM6:DM34">
    <cfRule type="containsText" dxfId="13113" priority="399" operator="containsText" text="Orie">
      <formula>NOT(ISERROR(SEARCH(("Orie"),(DM6))))</formula>
    </cfRule>
  </conditionalFormatting>
  <conditionalFormatting sqref="Q2">
    <cfRule type="cellIs" dxfId="13112" priority="391" operator="between">
      <formula>1</formula>
      <formula>2</formula>
    </cfRule>
  </conditionalFormatting>
  <conditionalFormatting sqref="Q2">
    <cfRule type="cellIs" dxfId="13111" priority="392" operator="between">
      <formula>3</formula>
      <formula>6</formula>
    </cfRule>
  </conditionalFormatting>
  <conditionalFormatting sqref="Q2">
    <cfRule type="cellIs" dxfId="13110" priority="393" operator="greaterThan">
      <formula>6</formula>
    </cfRule>
  </conditionalFormatting>
  <conditionalFormatting sqref="N2:O2">
    <cfRule type="cellIs" dxfId="13109" priority="394" operator="between">
      <formula>27</formula>
      <formula>31</formula>
    </cfRule>
  </conditionalFormatting>
  <conditionalFormatting sqref="A2">
    <cfRule type="containsText" dxfId="13108" priority="386" operator="containsText" text="Active">
      <formula>NOT(ISERROR(SEARCH(("Active"),(A2))))</formula>
    </cfRule>
  </conditionalFormatting>
  <conditionalFormatting sqref="A2">
    <cfRule type="containsText" dxfId="13107" priority="387" operator="containsText" text="Withdrawn">
      <formula>NOT(ISERROR(SEARCH(("Withdrawn"),(A2))))</formula>
    </cfRule>
  </conditionalFormatting>
  <conditionalFormatting sqref="A2">
    <cfRule type="containsText" dxfId="13106" priority="388" operator="containsText" text="Transf">
      <formula>NOT(ISERROR(SEARCH(("Transf"),(A2))))</formula>
    </cfRule>
  </conditionalFormatting>
  <conditionalFormatting sqref="A2">
    <cfRule type="containsText" dxfId="13105" priority="389" operator="containsText" text="Grad">
      <formula>NOT(ISERROR(SEARCH(("Grad"),(A2))))</formula>
    </cfRule>
  </conditionalFormatting>
  <conditionalFormatting sqref="A2">
    <cfRule type="containsText" dxfId="13104" priority="390" operator="containsText" text="Intern">
      <formula>NOT(ISERROR(SEARCH(("Intern"),(A2))))</formula>
    </cfRule>
  </conditionalFormatting>
  <conditionalFormatting sqref="DP9:DP36">
    <cfRule type="containsText" dxfId="13103" priority="381" operator="containsText" text="Pres">
      <formula>NOT(ISERROR(SEARCH(("Pres"),(DP9))))</formula>
    </cfRule>
  </conditionalFormatting>
  <conditionalFormatting sqref="DP9:DP36">
    <cfRule type="containsText" dxfId="13102" priority="382" operator="containsText" text="Abs">
      <formula>NOT(ISERROR(SEARCH(("Abs"),(DP9))))</formula>
    </cfRule>
  </conditionalFormatting>
  <conditionalFormatting sqref="DP9:DP36">
    <cfRule type="containsText" dxfId="13101" priority="383" operator="containsText" text="Leav">
      <formula>NOT(ISERROR(SEARCH(("Leav"),(DP9))))</formula>
    </cfRule>
  </conditionalFormatting>
  <conditionalFormatting sqref="DP9:DP36">
    <cfRule type="containsText" dxfId="13100" priority="384" operator="containsText" text="Holi">
      <formula>NOT(ISERROR(SEARCH(("Holi"),(DP9))))</formula>
    </cfRule>
  </conditionalFormatting>
  <conditionalFormatting sqref="DP9:DP36">
    <cfRule type="containsText" dxfId="13099" priority="385" operator="containsText" text="Orie">
      <formula>NOT(ISERROR(SEARCH(("Orie"),(DP9))))</formula>
    </cfRule>
  </conditionalFormatting>
  <conditionalFormatting sqref="DQ30:DQ33">
    <cfRule type="containsText" dxfId="13098" priority="376" operator="containsText" text="Pres">
      <formula>NOT(ISERROR(SEARCH(("Pres"),(DQ30))))</formula>
    </cfRule>
  </conditionalFormatting>
  <conditionalFormatting sqref="DQ30:DQ33">
    <cfRule type="containsText" dxfId="13097" priority="377" operator="containsText" text="Abs">
      <formula>NOT(ISERROR(SEARCH(("Abs"),(DQ30))))</formula>
    </cfRule>
  </conditionalFormatting>
  <conditionalFormatting sqref="DQ30:DQ33">
    <cfRule type="containsText" dxfId="13096" priority="378" operator="containsText" text="Leav">
      <formula>NOT(ISERROR(SEARCH(("Leav"),(DQ30))))</formula>
    </cfRule>
  </conditionalFormatting>
  <conditionalFormatting sqref="DQ30:DQ33">
    <cfRule type="containsText" dxfId="13095" priority="379" operator="containsText" text="Holi">
      <formula>NOT(ISERROR(SEARCH(("Holi"),(DQ30))))</formula>
    </cfRule>
  </conditionalFormatting>
  <conditionalFormatting sqref="DQ30:DQ33">
    <cfRule type="containsText" dxfId="13094" priority="380" operator="containsText" text="Orie">
      <formula>NOT(ISERROR(SEARCH(("Orie"),(DQ30))))</formula>
    </cfRule>
  </conditionalFormatting>
  <conditionalFormatting sqref="DR9:DR36">
    <cfRule type="containsText" dxfId="13093" priority="366" operator="containsText" text="Pres">
      <formula>NOT(ISERROR(SEARCH(("Pres"),(DR9))))</formula>
    </cfRule>
  </conditionalFormatting>
  <conditionalFormatting sqref="DR9:DR36">
    <cfRule type="containsText" dxfId="13092" priority="367" operator="containsText" text="Abs">
      <formula>NOT(ISERROR(SEARCH(("Abs"),(DR9))))</formula>
    </cfRule>
  </conditionalFormatting>
  <conditionalFormatting sqref="DR9:DR36">
    <cfRule type="containsText" dxfId="13091" priority="368" operator="containsText" text="Leav">
      <formula>NOT(ISERROR(SEARCH(("Leav"),(DR9))))</formula>
    </cfRule>
  </conditionalFormatting>
  <conditionalFormatting sqref="DR9:DR36">
    <cfRule type="containsText" dxfId="13090" priority="369" operator="containsText" text="Holi">
      <formula>NOT(ISERROR(SEARCH(("Holi"),(DR9))))</formula>
    </cfRule>
  </conditionalFormatting>
  <conditionalFormatting sqref="DR9:DR36">
    <cfRule type="containsText" dxfId="13089" priority="370" operator="containsText" text="Orie">
      <formula>NOT(ISERROR(SEARCH(("Orie"),(DR9))))</formula>
    </cfRule>
  </conditionalFormatting>
  <conditionalFormatting sqref="DT9:DT36">
    <cfRule type="containsText" dxfId="13088" priority="351" operator="containsText" text="Pres">
      <formula>NOT(ISERROR(SEARCH(("Pres"),(DT9))))</formula>
    </cfRule>
  </conditionalFormatting>
  <conditionalFormatting sqref="DT9:DT36">
    <cfRule type="containsText" dxfId="13087" priority="352" operator="containsText" text="Abs">
      <formula>NOT(ISERROR(SEARCH(("Abs"),(DT9))))</formula>
    </cfRule>
  </conditionalFormatting>
  <conditionalFormatting sqref="DT9:DT36">
    <cfRule type="containsText" dxfId="13086" priority="353" operator="containsText" text="Leav">
      <formula>NOT(ISERROR(SEARCH(("Leav"),(DT9))))</formula>
    </cfRule>
  </conditionalFormatting>
  <conditionalFormatting sqref="DT9:DT36">
    <cfRule type="containsText" dxfId="13085" priority="354" operator="containsText" text="Holi">
      <formula>NOT(ISERROR(SEARCH(("Holi"),(DT9))))</formula>
    </cfRule>
  </conditionalFormatting>
  <conditionalFormatting sqref="DT9:DT36">
    <cfRule type="containsText" dxfId="13084" priority="355" operator="containsText" text="Orie">
      <formula>NOT(ISERROR(SEARCH(("Orie"),(DT9))))</formula>
    </cfRule>
  </conditionalFormatting>
  <conditionalFormatting sqref="DU24:DU33">
    <cfRule type="containsText" dxfId="13083" priority="346" operator="containsText" text="Pres">
      <formula>NOT(ISERROR(SEARCH(("Pres"),(DU24))))</formula>
    </cfRule>
  </conditionalFormatting>
  <conditionalFormatting sqref="DU24:DU33">
    <cfRule type="containsText" dxfId="13082" priority="347" operator="containsText" text="Abs">
      <formula>NOT(ISERROR(SEARCH(("Abs"),(DU24))))</formula>
    </cfRule>
  </conditionalFormatting>
  <conditionalFormatting sqref="DU24:DU33">
    <cfRule type="containsText" dxfId="13081" priority="348" operator="containsText" text="Leav">
      <formula>NOT(ISERROR(SEARCH(("Leav"),(DU24))))</formula>
    </cfRule>
  </conditionalFormatting>
  <conditionalFormatting sqref="DU24:DU33">
    <cfRule type="containsText" dxfId="13080" priority="349" operator="containsText" text="Holi">
      <formula>NOT(ISERROR(SEARCH(("Holi"),(DU24))))</formula>
    </cfRule>
  </conditionalFormatting>
  <conditionalFormatting sqref="DU24:DU33">
    <cfRule type="containsText" dxfId="13079" priority="350" operator="containsText" text="Orie">
      <formula>NOT(ISERROR(SEARCH(("Orie"),(DU24))))</formula>
    </cfRule>
  </conditionalFormatting>
  <conditionalFormatting sqref="DU9:DU23">
    <cfRule type="containsText" dxfId="13078" priority="341" operator="containsText" text="Pres">
      <formula>NOT(ISERROR(SEARCH(("Pres"),(DU9))))</formula>
    </cfRule>
  </conditionalFormatting>
  <conditionalFormatting sqref="DU9:DU23">
    <cfRule type="containsText" dxfId="13077" priority="342" operator="containsText" text="Abs">
      <formula>NOT(ISERROR(SEARCH(("Abs"),(DU9))))</formula>
    </cfRule>
  </conditionalFormatting>
  <conditionalFormatting sqref="DU9:DU23">
    <cfRule type="containsText" dxfId="13076" priority="343" operator="containsText" text="Leav">
      <formula>NOT(ISERROR(SEARCH(("Leav"),(DU9))))</formula>
    </cfRule>
  </conditionalFormatting>
  <conditionalFormatting sqref="DU9:DU23">
    <cfRule type="containsText" dxfId="13075" priority="344" operator="containsText" text="Holi">
      <formula>NOT(ISERROR(SEARCH(("Holi"),(DU9))))</formula>
    </cfRule>
  </conditionalFormatting>
  <conditionalFormatting sqref="DU9:DU23">
    <cfRule type="containsText" dxfId="13074" priority="345" operator="containsText" text="Orie">
      <formula>NOT(ISERROR(SEARCH(("Orie"),(DU9))))</formula>
    </cfRule>
  </conditionalFormatting>
  <conditionalFormatting sqref="DV9:DV36">
    <cfRule type="containsText" dxfId="13073" priority="336" operator="containsText" text="Pres">
      <formula>NOT(ISERROR(SEARCH(("Pres"),(DV9))))</formula>
    </cfRule>
  </conditionalFormatting>
  <conditionalFormatting sqref="DV9:DV36">
    <cfRule type="containsText" dxfId="13072" priority="337" operator="containsText" text="Abs">
      <formula>NOT(ISERROR(SEARCH(("Abs"),(DV9))))</formula>
    </cfRule>
  </conditionalFormatting>
  <conditionalFormatting sqref="DV9:DV36">
    <cfRule type="containsText" dxfId="13071" priority="338" operator="containsText" text="Leav">
      <formula>NOT(ISERROR(SEARCH(("Leav"),(DV9))))</formula>
    </cfRule>
  </conditionalFormatting>
  <conditionalFormatting sqref="DV9:DV36">
    <cfRule type="containsText" dxfId="13070" priority="339" operator="containsText" text="Holi">
      <formula>NOT(ISERROR(SEARCH(("Holi"),(DV9))))</formula>
    </cfRule>
  </conditionalFormatting>
  <conditionalFormatting sqref="DV9:DV36">
    <cfRule type="containsText" dxfId="13069" priority="340" operator="containsText" text="Orie">
      <formula>NOT(ISERROR(SEARCH(("Orie"),(DV9))))</formula>
    </cfRule>
  </conditionalFormatting>
  <conditionalFormatting sqref="DW24:DW33">
    <cfRule type="containsText" dxfId="13068" priority="331" operator="containsText" text="Pres">
      <formula>NOT(ISERROR(SEARCH(("Pres"),(DW24))))</formula>
    </cfRule>
  </conditionalFormatting>
  <conditionalFormatting sqref="DW24:DW33">
    <cfRule type="containsText" dxfId="13067" priority="332" operator="containsText" text="Abs">
      <formula>NOT(ISERROR(SEARCH(("Abs"),(DW24))))</formula>
    </cfRule>
  </conditionalFormatting>
  <conditionalFormatting sqref="DW24:DW33">
    <cfRule type="containsText" dxfId="13066" priority="333" operator="containsText" text="Leav">
      <formula>NOT(ISERROR(SEARCH(("Leav"),(DW24))))</formula>
    </cfRule>
  </conditionalFormatting>
  <conditionalFormatting sqref="DW24:DW33">
    <cfRule type="containsText" dxfId="13065" priority="334" operator="containsText" text="Holi">
      <formula>NOT(ISERROR(SEARCH(("Holi"),(DW24))))</formula>
    </cfRule>
  </conditionalFormatting>
  <conditionalFormatting sqref="DW24:DW33">
    <cfRule type="containsText" dxfId="13064" priority="335" operator="containsText" text="Orie">
      <formula>NOT(ISERROR(SEARCH(("Orie"),(DW24))))</formula>
    </cfRule>
  </conditionalFormatting>
  <conditionalFormatting sqref="DW9:DW23">
    <cfRule type="containsText" dxfId="13063" priority="326" operator="containsText" text="Pres">
      <formula>NOT(ISERROR(SEARCH(("Pres"),(DW9))))</formula>
    </cfRule>
  </conditionalFormatting>
  <conditionalFormatting sqref="DW9:DW23">
    <cfRule type="containsText" dxfId="13062" priority="327" operator="containsText" text="Abs">
      <formula>NOT(ISERROR(SEARCH(("Abs"),(DW9))))</formula>
    </cfRule>
  </conditionalFormatting>
  <conditionalFormatting sqref="DW9:DW23">
    <cfRule type="containsText" dxfId="13061" priority="328" operator="containsText" text="Leav">
      <formula>NOT(ISERROR(SEARCH(("Leav"),(DW9))))</formula>
    </cfRule>
  </conditionalFormatting>
  <conditionalFormatting sqref="DW9:DW23">
    <cfRule type="containsText" dxfId="13060" priority="329" operator="containsText" text="Holi">
      <formula>NOT(ISERROR(SEARCH(("Holi"),(DW9))))</formula>
    </cfRule>
  </conditionalFormatting>
  <conditionalFormatting sqref="DW9:DW23">
    <cfRule type="containsText" dxfId="13059" priority="330" operator="containsText" text="Orie">
      <formula>NOT(ISERROR(SEARCH(("Orie"),(DW9))))</formula>
    </cfRule>
  </conditionalFormatting>
  <conditionalFormatting sqref="DX9:DX36">
    <cfRule type="containsText" dxfId="13058" priority="321" operator="containsText" text="Pres">
      <formula>NOT(ISERROR(SEARCH(("Pres"),(DX9))))</formula>
    </cfRule>
  </conditionalFormatting>
  <conditionalFormatting sqref="DX9:DX36">
    <cfRule type="containsText" dxfId="13057" priority="322" operator="containsText" text="Abs">
      <formula>NOT(ISERROR(SEARCH(("Abs"),(DX9))))</formula>
    </cfRule>
  </conditionalFormatting>
  <conditionalFormatting sqref="DX9:DX36">
    <cfRule type="containsText" dxfId="13056" priority="323" operator="containsText" text="Leav">
      <formula>NOT(ISERROR(SEARCH(("Leav"),(DX9))))</formula>
    </cfRule>
  </conditionalFormatting>
  <conditionalFormatting sqref="DX9:DX36">
    <cfRule type="containsText" dxfId="13055" priority="324" operator="containsText" text="Holi">
      <formula>NOT(ISERROR(SEARCH(("Holi"),(DX9))))</formula>
    </cfRule>
  </conditionalFormatting>
  <conditionalFormatting sqref="DX9:DX36">
    <cfRule type="containsText" dxfId="13054" priority="325" operator="containsText" text="Orie">
      <formula>NOT(ISERROR(SEARCH(("Orie"),(DX9))))</formula>
    </cfRule>
  </conditionalFormatting>
  <conditionalFormatting sqref="DY24:DY33">
    <cfRule type="containsText" dxfId="13053" priority="316" operator="containsText" text="Pres">
      <formula>NOT(ISERROR(SEARCH(("Pres"),(DY24))))</formula>
    </cfRule>
  </conditionalFormatting>
  <conditionalFormatting sqref="DY24:DY33">
    <cfRule type="containsText" dxfId="13052" priority="317" operator="containsText" text="Abs">
      <formula>NOT(ISERROR(SEARCH(("Abs"),(DY24))))</formula>
    </cfRule>
  </conditionalFormatting>
  <conditionalFormatting sqref="DY24:DY33">
    <cfRule type="containsText" dxfId="13051" priority="318" operator="containsText" text="Leav">
      <formula>NOT(ISERROR(SEARCH(("Leav"),(DY24))))</formula>
    </cfRule>
  </conditionalFormatting>
  <conditionalFormatting sqref="DY24:DY33">
    <cfRule type="containsText" dxfId="13050" priority="319" operator="containsText" text="Holi">
      <formula>NOT(ISERROR(SEARCH(("Holi"),(DY24))))</formula>
    </cfRule>
  </conditionalFormatting>
  <conditionalFormatting sqref="DY24:DY33">
    <cfRule type="containsText" dxfId="13049" priority="320" operator="containsText" text="Orie">
      <formula>NOT(ISERROR(SEARCH(("Orie"),(DY24))))</formula>
    </cfRule>
  </conditionalFormatting>
  <conditionalFormatting sqref="DY9:DY23">
    <cfRule type="containsText" dxfId="13048" priority="311" operator="containsText" text="Pres">
      <formula>NOT(ISERROR(SEARCH(("Pres"),(DY9))))</formula>
    </cfRule>
  </conditionalFormatting>
  <conditionalFormatting sqref="DY9:DY23">
    <cfRule type="containsText" dxfId="13047" priority="312" operator="containsText" text="Abs">
      <formula>NOT(ISERROR(SEARCH(("Abs"),(DY9))))</formula>
    </cfRule>
  </conditionalFormatting>
  <conditionalFormatting sqref="DY9:DY23">
    <cfRule type="containsText" dxfId="13046" priority="313" operator="containsText" text="Leav">
      <formula>NOT(ISERROR(SEARCH(("Leav"),(DY9))))</formula>
    </cfRule>
  </conditionalFormatting>
  <conditionalFormatting sqref="DY9:DY23">
    <cfRule type="containsText" dxfId="13045" priority="314" operator="containsText" text="Holi">
      <formula>NOT(ISERROR(SEARCH(("Holi"),(DY9))))</formula>
    </cfRule>
  </conditionalFormatting>
  <conditionalFormatting sqref="DY9:DY23">
    <cfRule type="containsText" dxfId="13044" priority="315" operator="containsText" text="Orie">
      <formula>NOT(ISERROR(SEARCH(("Orie"),(DY9))))</formula>
    </cfRule>
  </conditionalFormatting>
  <conditionalFormatting sqref="DZ9:DZ36">
    <cfRule type="containsText" dxfId="13043" priority="306" operator="containsText" text="Pres">
      <formula>NOT(ISERROR(SEARCH(("Pres"),(DZ9))))</formula>
    </cfRule>
  </conditionalFormatting>
  <conditionalFormatting sqref="DZ9:DZ36">
    <cfRule type="containsText" dxfId="13042" priority="307" operator="containsText" text="Abs">
      <formula>NOT(ISERROR(SEARCH(("Abs"),(DZ9))))</formula>
    </cfRule>
  </conditionalFormatting>
  <conditionalFormatting sqref="DZ9:DZ36">
    <cfRule type="containsText" dxfId="13041" priority="308" operator="containsText" text="Leav">
      <formula>NOT(ISERROR(SEARCH(("Leav"),(DZ9))))</formula>
    </cfRule>
  </conditionalFormatting>
  <conditionalFormatting sqref="DZ9:DZ36">
    <cfRule type="containsText" dxfId="13040" priority="309" operator="containsText" text="Holi">
      <formula>NOT(ISERROR(SEARCH(("Holi"),(DZ9))))</formula>
    </cfRule>
  </conditionalFormatting>
  <conditionalFormatting sqref="DZ9:DZ36">
    <cfRule type="containsText" dxfId="13039" priority="310" operator="containsText" text="Orie">
      <formula>NOT(ISERROR(SEARCH(("Orie"),(DZ9))))</formula>
    </cfRule>
  </conditionalFormatting>
  <conditionalFormatting sqref="EA27:EA33">
    <cfRule type="containsText" dxfId="13038" priority="301" operator="containsText" text="Pres">
      <formula>NOT(ISERROR(SEARCH(("Pres"),(EA27))))</formula>
    </cfRule>
  </conditionalFormatting>
  <conditionalFormatting sqref="EA27:EA33">
    <cfRule type="containsText" dxfId="13037" priority="302" operator="containsText" text="Abs">
      <formula>NOT(ISERROR(SEARCH(("Abs"),(EA27))))</formula>
    </cfRule>
  </conditionalFormatting>
  <conditionalFormatting sqref="EA27:EA33">
    <cfRule type="containsText" dxfId="13036" priority="303" operator="containsText" text="Leav">
      <formula>NOT(ISERROR(SEARCH(("Leav"),(EA27))))</formula>
    </cfRule>
  </conditionalFormatting>
  <conditionalFormatting sqref="EA27:EA33">
    <cfRule type="containsText" dxfId="13035" priority="304" operator="containsText" text="Holi">
      <formula>NOT(ISERROR(SEARCH(("Holi"),(EA27))))</formula>
    </cfRule>
  </conditionalFormatting>
  <conditionalFormatting sqref="EA27:EA33">
    <cfRule type="containsText" dxfId="13034" priority="305" operator="containsText" text="Orie">
      <formula>NOT(ISERROR(SEARCH(("Orie"),(EA27))))</formula>
    </cfRule>
  </conditionalFormatting>
  <conditionalFormatting sqref="EA9:EA16">
    <cfRule type="containsText" dxfId="13033" priority="296" operator="containsText" text="Pres">
      <formula>NOT(ISERROR(SEARCH(("Pres"),(EA9))))</formula>
    </cfRule>
  </conditionalFormatting>
  <conditionalFormatting sqref="EA9:EA16">
    <cfRule type="containsText" dxfId="13032" priority="297" operator="containsText" text="Abs">
      <formula>NOT(ISERROR(SEARCH(("Abs"),(EA9))))</formula>
    </cfRule>
  </conditionalFormatting>
  <conditionalFormatting sqref="EA9:EA16">
    <cfRule type="containsText" dxfId="13031" priority="298" operator="containsText" text="Leav">
      <formula>NOT(ISERROR(SEARCH(("Leav"),(EA9))))</formula>
    </cfRule>
  </conditionalFormatting>
  <conditionalFormatting sqref="EA9:EA16">
    <cfRule type="containsText" dxfId="13030" priority="299" operator="containsText" text="Holi">
      <formula>NOT(ISERROR(SEARCH(("Holi"),(EA9))))</formula>
    </cfRule>
  </conditionalFormatting>
  <conditionalFormatting sqref="EA9:EA16">
    <cfRule type="containsText" dxfId="13029" priority="300" operator="containsText" text="Orie">
      <formula>NOT(ISERROR(SEARCH(("Orie"),(EA9))))</formula>
    </cfRule>
  </conditionalFormatting>
  <conditionalFormatting sqref="EB9:EB36">
    <cfRule type="containsText" dxfId="13028" priority="291" operator="containsText" text="Pres">
      <formula>NOT(ISERROR(SEARCH(("Pres"),(EB9))))</formula>
    </cfRule>
  </conditionalFormatting>
  <conditionalFormatting sqref="EB9:EB36">
    <cfRule type="containsText" dxfId="13027" priority="292" operator="containsText" text="Abs">
      <formula>NOT(ISERROR(SEARCH(("Abs"),(EB9))))</formula>
    </cfRule>
  </conditionalFormatting>
  <conditionalFormatting sqref="EB9:EB36">
    <cfRule type="containsText" dxfId="13026" priority="293" operator="containsText" text="Leav">
      <formula>NOT(ISERROR(SEARCH(("Leav"),(EB9))))</formula>
    </cfRule>
  </conditionalFormatting>
  <conditionalFormatting sqref="EB9:EB36">
    <cfRule type="containsText" dxfId="13025" priority="294" operator="containsText" text="Holi">
      <formula>NOT(ISERROR(SEARCH(("Holi"),(EB9))))</formula>
    </cfRule>
  </conditionalFormatting>
  <conditionalFormatting sqref="EB9:EB36">
    <cfRule type="containsText" dxfId="13024" priority="295" operator="containsText" text="Orie">
      <formula>NOT(ISERROR(SEARCH(("Orie"),(EB9))))</formula>
    </cfRule>
  </conditionalFormatting>
  <conditionalFormatting sqref="EC24:EC33">
    <cfRule type="containsText" dxfId="13023" priority="286" operator="containsText" text="Pres">
      <formula>NOT(ISERROR(SEARCH(("Pres"),(EC24))))</formula>
    </cfRule>
  </conditionalFormatting>
  <conditionalFormatting sqref="EC24:EC33">
    <cfRule type="containsText" dxfId="13022" priority="287" operator="containsText" text="Abs">
      <formula>NOT(ISERROR(SEARCH(("Abs"),(EC24))))</formula>
    </cfRule>
  </conditionalFormatting>
  <conditionalFormatting sqref="EC24:EC33">
    <cfRule type="containsText" dxfId="13021" priority="288" operator="containsText" text="Leav">
      <formula>NOT(ISERROR(SEARCH(("Leav"),(EC24))))</formula>
    </cfRule>
  </conditionalFormatting>
  <conditionalFormatting sqref="EC24:EC33">
    <cfRule type="containsText" dxfId="13020" priority="289" operator="containsText" text="Holi">
      <formula>NOT(ISERROR(SEARCH(("Holi"),(EC24))))</formula>
    </cfRule>
  </conditionalFormatting>
  <conditionalFormatting sqref="EC24:EC33">
    <cfRule type="containsText" dxfId="13019" priority="290" operator="containsText" text="Orie">
      <formula>NOT(ISERROR(SEARCH(("Orie"),(EC24))))</formula>
    </cfRule>
  </conditionalFormatting>
  <conditionalFormatting sqref="EC9:EC23">
    <cfRule type="containsText" dxfId="13018" priority="281" operator="containsText" text="Pres">
      <formula>NOT(ISERROR(SEARCH(("Pres"),(EC9))))</formula>
    </cfRule>
  </conditionalFormatting>
  <conditionalFormatting sqref="EC9:EC23">
    <cfRule type="containsText" dxfId="13017" priority="282" operator="containsText" text="Abs">
      <formula>NOT(ISERROR(SEARCH(("Abs"),(EC9))))</formula>
    </cfRule>
  </conditionalFormatting>
  <conditionalFormatting sqref="EC9:EC23">
    <cfRule type="containsText" dxfId="13016" priority="283" operator="containsText" text="Leav">
      <formula>NOT(ISERROR(SEARCH(("Leav"),(EC9))))</formula>
    </cfRule>
  </conditionalFormatting>
  <conditionalFormatting sqref="EC9:EC23">
    <cfRule type="containsText" dxfId="13015" priority="284" operator="containsText" text="Holi">
      <formula>NOT(ISERROR(SEARCH(("Holi"),(EC9))))</formula>
    </cfRule>
  </conditionalFormatting>
  <conditionalFormatting sqref="EC9:EC23">
    <cfRule type="containsText" dxfId="13014" priority="285" operator="containsText" text="Orie">
      <formula>NOT(ISERROR(SEARCH(("Orie"),(EC9))))</formula>
    </cfRule>
  </conditionalFormatting>
  <conditionalFormatting sqref="DO6:DO32">
    <cfRule type="containsText" dxfId="13013" priority="276" operator="containsText" text="Pres">
      <formula>NOT(ISERROR(SEARCH(("Pres"),(DO6))))</formula>
    </cfRule>
  </conditionalFormatting>
  <conditionalFormatting sqref="DO6:DO32">
    <cfRule type="containsText" dxfId="13012" priority="277" operator="containsText" text="Abs">
      <formula>NOT(ISERROR(SEARCH(("Abs"),(DO6))))</formula>
    </cfRule>
  </conditionalFormatting>
  <conditionalFormatting sqref="DO6:DO32">
    <cfRule type="containsText" dxfId="13011" priority="278" operator="containsText" text="Leav">
      <formula>NOT(ISERROR(SEARCH(("Leav"),(DO6))))</formula>
    </cfRule>
  </conditionalFormatting>
  <conditionalFormatting sqref="DO6:DO32">
    <cfRule type="containsText" dxfId="13010" priority="279" operator="containsText" text="Holi">
      <formula>NOT(ISERROR(SEARCH(("Holi"),(DO6))))</formula>
    </cfRule>
  </conditionalFormatting>
  <conditionalFormatting sqref="DO6:DO32">
    <cfRule type="containsText" dxfId="13009" priority="280" operator="containsText" text="Orie">
      <formula>NOT(ISERROR(SEARCH(("Orie"),(DO6))))</formula>
    </cfRule>
  </conditionalFormatting>
  <conditionalFormatting sqref="DQ6:DQ29">
    <cfRule type="containsText" dxfId="13008" priority="271" operator="containsText" text="Pres">
      <formula>NOT(ISERROR(SEARCH(("Pres"),(DQ6))))</formula>
    </cfRule>
  </conditionalFormatting>
  <conditionalFormatting sqref="DQ6:DQ29">
    <cfRule type="containsText" dxfId="13007" priority="272" operator="containsText" text="Abs">
      <formula>NOT(ISERROR(SEARCH(("Abs"),(DQ6))))</formula>
    </cfRule>
  </conditionalFormatting>
  <conditionalFormatting sqref="DQ6:DQ29">
    <cfRule type="containsText" dxfId="13006" priority="273" operator="containsText" text="Leav">
      <formula>NOT(ISERROR(SEARCH(("Leav"),(DQ6))))</formula>
    </cfRule>
  </conditionalFormatting>
  <conditionalFormatting sqref="DQ6:DQ29">
    <cfRule type="containsText" dxfId="13005" priority="274" operator="containsText" text="Holi">
      <formula>NOT(ISERROR(SEARCH(("Holi"),(DQ6))))</formula>
    </cfRule>
  </conditionalFormatting>
  <conditionalFormatting sqref="DQ6:DQ29">
    <cfRule type="containsText" dxfId="13004" priority="275" operator="containsText" text="Orie">
      <formula>NOT(ISERROR(SEARCH(("Orie"),(DQ6))))</formula>
    </cfRule>
  </conditionalFormatting>
  <conditionalFormatting sqref="DS6:DS38">
    <cfRule type="containsText" dxfId="13003" priority="266" operator="containsText" text="Pres">
      <formula>NOT(ISERROR(SEARCH(("Pres"),(DS6))))</formula>
    </cfRule>
  </conditionalFormatting>
  <conditionalFormatting sqref="DS6:DS38">
    <cfRule type="containsText" dxfId="13002" priority="267" operator="containsText" text="Abs">
      <formula>NOT(ISERROR(SEARCH(("Abs"),(DS6))))</formula>
    </cfRule>
  </conditionalFormatting>
  <conditionalFormatting sqref="DS6:DS38">
    <cfRule type="containsText" dxfId="13001" priority="268" operator="containsText" text="Leav">
      <formula>NOT(ISERROR(SEARCH(("Leav"),(DS6))))</formula>
    </cfRule>
  </conditionalFormatting>
  <conditionalFormatting sqref="DS6:DS38">
    <cfRule type="containsText" dxfId="13000" priority="269" operator="containsText" text="Holi">
      <formula>NOT(ISERROR(SEARCH(("Holi"),(DS6))))</formula>
    </cfRule>
  </conditionalFormatting>
  <conditionalFormatting sqref="DS6:DS38">
    <cfRule type="containsText" dxfId="12999" priority="270" operator="containsText" text="Orie">
      <formula>NOT(ISERROR(SEARCH(("Orie"),(DS6))))</formula>
    </cfRule>
  </conditionalFormatting>
  <conditionalFormatting sqref="EA17:EA26">
    <cfRule type="containsText" dxfId="12998" priority="241" operator="containsText" text="Pres">
      <formula>NOT(ISERROR(SEARCH(("Pres"),(EA17))))</formula>
    </cfRule>
  </conditionalFormatting>
  <conditionalFormatting sqref="EA17:EA26">
    <cfRule type="containsText" dxfId="12997" priority="242" operator="containsText" text="Abs">
      <formula>NOT(ISERROR(SEARCH(("Abs"),(EA17))))</formula>
    </cfRule>
  </conditionalFormatting>
  <conditionalFormatting sqref="EA17:EA26">
    <cfRule type="containsText" dxfId="12996" priority="243" operator="containsText" text="Leav">
      <formula>NOT(ISERROR(SEARCH(("Leav"),(EA17))))</formula>
    </cfRule>
  </conditionalFormatting>
  <conditionalFormatting sqref="EA17:EA26">
    <cfRule type="containsText" dxfId="12995" priority="244" operator="containsText" text="Holi">
      <formula>NOT(ISERROR(SEARCH(("Holi"),(EA17))))</formula>
    </cfRule>
  </conditionalFormatting>
  <conditionalFormatting sqref="EA17:EA26">
    <cfRule type="containsText" dxfId="12994" priority="245" operator="containsText" text="Orie">
      <formula>NOT(ISERROR(SEARCH(("Orie"),(EA17))))</formula>
    </cfRule>
  </conditionalFormatting>
  <conditionalFormatting sqref="ED9:ED36">
    <cfRule type="containsText" dxfId="12993" priority="236" operator="containsText" text="Pres">
      <formula>NOT(ISERROR(SEARCH(("Pres"),(ED9))))</formula>
    </cfRule>
  </conditionalFormatting>
  <conditionalFormatting sqref="ED9:ED36">
    <cfRule type="containsText" dxfId="12992" priority="237" operator="containsText" text="Abs">
      <formula>NOT(ISERROR(SEARCH(("Abs"),(ED9))))</formula>
    </cfRule>
  </conditionalFormatting>
  <conditionalFormatting sqref="ED9:ED36">
    <cfRule type="containsText" dxfId="12991" priority="238" operator="containsText" text="Leav">
      <formula>NOT(ISERROR(SEARCH(("Leav"),(ED9))))</formula>
    </cfRule>
  </conditionalFormatting>
  <conditionalFormatting sqref="ED9:ED36">
    <cfRule type="containsText" dxfId="12990" priority="239" operator="containsText" text="Holi">
      <formula>NOT(ISERROR(SEARCH(("Holi"),(ED9))))</formula>
    </cfRule>
  </conditionalFormatting>
  <conditionalFormatting sqref="ED9:ED36">
    <cfRule type="containsText" dxfId="12989" priority="240" operator="containsText" text="Orie">
      <formula>NOT(ISERROR(SEARCH(("Orie"),(ED9))))</formula>
    </cfRule>
  </conditionalFormatting>
  <conditionalFormatting sqref="EE24:EE33">
    <cfRule type="containsText" dxfId="12988" priority="231" operator="containsText" text="Pres">
      <formula>NOT(ISERROR(SEARCH(("Pres"),(EE24))))</formula>
    </cfRule>
  </conditionalFormatting>
  <conditionalFormatting sqref="EE24:EE33">
    <cfRule type="containsText" dxfId="12987" priority="232" operator="containsText" text="Abs">
      <formula>NOT(ISERROR(SEARCH(("Abs"),(EE24))))</formula>
    </cfRule>
  </conditionalFormatting>
  <conditionalFormatting sqref="EE24:EE33">
    <cfRule type="containsText" dxfId="12986" priority="233" operator="containsText" text="Leav">
      <formula>NOT(ISERROR(SEARCH(("Leav"),(EE24))))</formula>
    </cfRule>
  </conditionalFormatting>
  <conditionalFormatting sqref="EE24:EE33">
    <cfRule type="containsText" dxfId="12985" priority="234" operator="containsText" text="Holi">
      <formula>NOT(ISERROR(SEARCH(("Holi"),(EE24))))</formula>
    </cfRule>
  </conditionalFormatting>
  <conditionalFormatting sqref="EE24:EE33">
    <cfRule type="containsText" dxfId="12984" priority="235" operator="containsText" text="Orie">
      <formula>NOT(ISERROR(SEARCH(("Orie"),(EE24))))</formula>
    </cfRule>
  </conditionalFormatting>
  <conditionalFormatting sqref="EE9:EE23">
    <cfRule type="containsText" dxfId="12983" priority="226" operator="containsText" text="Pres">
      <formula>NOT(ISERROR(SEARCH(("Pres"),(EE9))))</formula>
    </cfRule>
  </conditionalFormatting>
  <conditionalFormatting sqref="EE9:EE23">
    <cfRule type="containsText" dxfId="12982" priority="227" operator="containsText" text="Abs">
      <formula>NOT(ISERROR(SEARCH(("Abs"),(EE9))))</formula>
    </cfRule>
  </conditionalFormatting>
  <conditionalFormatting sqref="EE9:EE23">
    <cfRule type="containsText" dxfId="12981" priority="228" operator="containsText" text="Leav">
      <formula>NOT(ISERROR(SEARCH(("Leav"),(EE9))))</formula>
    </cfRule>
  </conditionalFormatting>
  <conditionalFormatting sqref="EE9:EE23">
    <cfRule type="containsText" dxfId="12980" priority="229" operator="containsText" text="Holi">
      <formula>NOT(ISERROR(SEARCH(("Holi"),(EE9))))</formula>
    </cfRule>
  </conditionalFormatting>
  <conditionalFormatting sqref="EE9:EE23">
    <cfRule type="containsText" dxfId="12979" priority="230" operator="containsText" text="Orie">
      <formula>NOT(ISERROR(SEARCH(("Orie"),(EE9))))</formula>
    </cfRule>
  </conditionalFormatting>
  <conditionalFormatting sqref="EF9:EF36">
    <cfRule type="containsText" dxfId="12978" priority="221" operator="containsText" text="Pres">
      <formula>NOT(ISERROR(SEARCH(("Pres"),(EF9))))</formula>
    </cfRule>
  </conditionalFormatting>
  <conditionalFormatting sqref="EF9:EF36">
    <cfRule type="containsText" dxfId="12977" priority="222" operator="containsText" text="Abs">
      <formula>NOT(ISERROR(SEARCH(("Abs"),(EF9))))</formula>
    </cfRule>
  </conditionalFormatting>
  <conditionalFormatting sqref="EF9:EF36">
    <cfRule type="containsText" dxfId="12976" priority="223" operator="containsText" text="Leav">
      <formula>NOT(ISERROR(SEARCH(("Leav"),(EF9))))</formula>
    </cfRule>
  </conditionalFormatting>
  <conditionalFormatting sqref="EF9:EF36">
    <cfRule type="containsText" dxfId="12975" priority="224" operator="containsText" text="Holi">
      <formula>NOT(ISERROR(SEARCH(("Holi"),(EF9))))</formula>
    </cfRule>
  </conditionalFormatting>
  <conditionalFormatting sqref="EF9:EF36">
    <cfRule type="containsText" dxfId="12974" priority="225" operator="containsText" text="Orie">
      <formula>NOT(ISERROR(SEARCH(("Orie"),(EF9))))</formula>
    </cfRule>
  </conditionalFormatting>
  <conditionalFormatting sqref="EG24:EG33">
    <cfRule type="containsText" dxfId="12973" priority="216" operator="containsText" text="Pres">
      <formula>NOT(ISERROR(SEARCH(("Pres"),(EG24))))</formula>
    </cfRule>
  </conditionalFormatting>
  <conditionalFormatting sqref="EG24:EG33">
    <cfRule type="containsText" dxfId="12972" priority="217" operator="containsText" text="Abs">
      <formula>NOT(ISERROR(SEARCH(("Abs"),(EG24))))</formula>
    </cfRule>
  </conditionalFormatting>
  <conditionalFormatting sqref="EG24:EG33">
    <cfRule type="containsText" dxfId="12971" priority="218" operator="containsText" text="Leav">
      <formula>NOT(ISERROR(SEARCH(("Leav"),(EG24))))</formula>
    </cfRule>
  </conditionalFormatting>
  <conditionalFormatting sqref="EG24:EG33">
    <cfRule type="containsText" dxfId="12970" priority="219" operator="containsText" text="Holi">
      <formula>NOT(ISERROR(SEARCH(("Holi"),(EG24))))</formula>
    </cfRule>
  </conditionalFormatting>
  <conditionalFormatting sqref="EG24:EG33">
    <cfRule type="containsText" dxfId="12969" priority="220" operator="containsText" text="Orie">
      <formula>NOT(ISERROR(SEARCH(("Orie"),(EG24))))</formula>
    </cfRule>
  </conditionalFormatting>
  <conditionalFormatting sqref="EG9:EG23">
    <cfRule type="containsText" dxfId="12968" priority="211" operator="containsText" text="Pres">
      <formula>NOT(ISERROR(SEARCH(("Pres"),(EG9))))</formula>
    </cfRule>
  </conditionalFormatting>
  <conditionalFormatting sqref="EG9:EG23">
    <cfRule type="containsText" dxfId="12967" priority="212" operator="containsText" text="Abs">
      <formula>NOT(ISERROR(SEARCH(("Abs"),(EG9))))</formula>
    </cfRule>
  </conditionalFormatting>
  <conditionalFormatting sqref="EG9:EG23">
    <cfRule type="containsText" dxfId="12966" priority="213" operator="containsText" text="Leav">
      <formula>NOT(ISERROR(SEARCH(("Leav"),(EG9))))</formula>
    </cfRule>
  </conditionalFormatting>
  <conditionalFormatting sqref="EG9:EG23">
    <cfRule type="containsText" dxfId="12965" priority="214" operator="containsText" text="Holi">
      <formula>NOT(ISERROR(SEARCH(("Holi"),(EG9))))</formula>
    </cfRule>
  </conditionalFormatting>
  <conditionalFormatting sqref="EG9:EG23">
    <cfRule type="containsText" dxfId="12964" priority="215" operator="containsText" text="Orie">
      <formula>NOT(ISERROR(SEARCH(("Orie"),(EG9))))</formula>
    </cfRule>
  </conditionalFormatting>
  <conditionalFormatting sqref="EH9:EH36">
    <cfRule type="containsText" dxfId="12963" priority="206" operator="containsText" text="Pres">
      <formula>NOT(ISERROR(SEARCH(("Pres"),(EH9))))</formula>
    </cfRule>
  </conditionalFormatting>
  <conditionalFormatting sqref="EH9:EH36">
    <cfRule type="containsText" dxfId="12962" priority="207" operator="containsText" text="Abs">
      <formula>NOT(ISERROR(SEARCH(("Abs"),(EH9))))</formula>
    </cfRule>
  </conditionalFormatting>
  <conditionalFormatting sqref="EH9:EH36">
    <cfRule type="containsText" dxfId="12961" priority="208" operator="containsText" text="Leav">
      <formula>NOT(ISERROR(SEARCH(("Leav"),(EH9))))</formula>
    </cfRule>
  </conditionalFormatting>
  <conditionalFormatting sqref="EH9:EH36">
    <cfRule type="containsText" dxfId="12960" priority="209" operator="containsText" text="Holi">
      <formula>NOT(ISERROR(SEARCH(("Holi"),(EH9))))</formula>
    </cfRule>
  </conditionalFormatting>
  <conditionalFormatting sqref="EH9:EH36">
    <cfRule type="containsText" dxfId="12959" priority="210" operator="containsText" text="Orie">
      <formula>NOT(ISERROR(SEARCH(("Orie"),(EH9))))</formula>
    </cfRule>
  </conditionalFormatting>
  <conditionalFormatting sqref="EI24:EI33">
    <cfRule type="containsText" dxfId="12958" priority="201" operator="containsText" text="Pres">
      <formula>NOT(ISERROR(SEARCH(("Pres"),(EI24))))</formula>
    </cfRule>
  </conditionalFormatting>
  <conditionalFormatting sqref="EI24:EI33">
    <cfRule type="containsText" dxfId="12957" priority="202" operator="containsText" text="Abs">
      <formula>NOT(ISERROR(SEARCH(("Abs"),(EI24))))</formula>
    </cfRule>
  </conditionalFormatting>
  <conditionalFormatting sqref="EI24:EI33">
    <cfRule type="containsText" dxfId="12956" priority="203" operator="containsText" text="Leav">
      <formula>NOT(ISERROR(SEARCH(("Leav"),(EI24))))</formula>
    </cfRule>
  </conditionalFormatting>
  <conditionalFormatting sqref="EI24:EI33">
    <cfRule type="containsText" dxfId="12955" priority="204" operator="containsText" text="Holi">
      <formula>NOT(ISERROR(SEARCH(("Holi"),(EI24))))</formula>
    </cfRule>
  </conditionalFormatting>
  <conditionalFormatting sqref="EI24:EI33">
    <cfRule type="containsText" dxfId="12954" priority="205" operator="containsText" text="Orie">
      <formula>NOT(ISERROR(SEARCH(("Orie"),(EI24))))</formula>
    </cfRule>
  </conditionalFormatting>
  <conditionalFormatting sqref="EI9:EI23">
    <cfRule type="containsText" dxfId="12953" priority="196" operator="containsText" text="Pres">
      <formula>NOT(ISERROR(SEARCH(("Pres"),(EI9))))</formula>
    </cfRule>
  </conditionalFormatting>
  <conditionalFormatting sqref="EI9:EI23">
    <cfRule type="containsText" dxfId="12952" priority="197" operator="containsText" text="Abs">
      <formula>NOT(ISERROR(SEARCH(("Abs"),(EI9))))</formula>
    </cfRule>
  </conditionalFormatting>
  <conditionalFormatting sqref="EI9:EI23">
    <cfRule type="containsText" dxfId="12951" priority="198" operator="containsText" text="Leav">
      <formula>NOT(ISERROR(SEARCH(("Leav"),(EI9))))</formula>
    </cfRule>
  </conditionalFormatting>
  <conditionalFormatting sqref="EI9:EI23">
    <cfRule type="containsText" dxfId="12950" priority="199" operator="containsText" text="Holi">
      <formula>NOT(ISERROR(SEARCH(("Holi"),(EI9))))</formula>
    </cfRule>
  </conditionalFormatting>
  <conditionalFormatting sqref="EI9:EI23">
    <cfRule type="containsText" dxfId="12949" priority="200" operator="containsText" text="Orie">
      <formula>NOT(ISERROR(SEARCH(("Orie"),(EI9))))</formula>
    </cfRule>
  </conditionalFormatting>
  <conditionalFormatting sqref="EJ9:EJ36">
    <cfRule type="containsText" dxfId="12948" priority="191" operator="containsText" text="Pres">
      <formula>NOT(ISERROR(SEARCH(("Pres"),(EJ9))))</formula>
    </cfRule>
  </conditionalFormatting>
  <conditionalFormatting sqref="EJ9:EJ36">
    <cfRule type="containsText" dxfId="12947" priority="192" operator="containsText" text="Abs">
      <formula>NOT(ISERROR(SEARCH(("Abs"),(EJ9))))</formula>
    </cfRule>
  </conditionalFormatting>
  <conditionalFormatting sqref="EJ9:EJ36">
    <cfRule type="containsText" dxfId="12946" priority="193" operator="containsText" text="Leav">
      <formula>NOT(ISERROR(SEARCH(("Leav"),(EJ9))))</formula>
    </cfRule>
  </conditionalFormatting>
  <conditionalFormatting sqref="EJ9:EJ36">
    <cfRule type="containsText" dxfId="12945" priority="194" operator="containsText" text="Holi">
      <formula>NOT(ISERROR(SEARCH(("Holi"),(EJ9))))</formula>
    </cfRule>
  </conditionalFormatting>
  <conditionalFormatting sqref="EJ9:EJ36">
    <cfRule type="containsText" dxfId="12944" priority="195" operator="containsText" text="Orie">
      <formula>NOT(ISERROR(SEARCH(("Orie"),(EJ9))))</formula>
    </cfRule>
  </conditionalFormatting>
  <conditionalFormatting sqref="EK24:EK33">
    <cfRule type="containsText" dxfId="12943" priority="186" operator="containsText" text="Pres">
      <formula>NOT(ISERROR(SEARCH(("Pres"),(EK24))))</formula>
    </cfRule>
  </conditionalFormatting>
  <conditionalFormatting sqref="EK24:EK33">
    <cfRule type="containsText" dxfId="12942" priority="187" operator="containsText" text="Abs">
      <formula>NOT(ISERROR(SEARCH(("Abs"),(EK24))))</formula>
    </cfRule>
  </conditionalFormatting>
  <conditionalFormatting sqref="EK24:EK33">
    <cfRule type="containsText" dxfId="12941" priority="188" operator="containsText" text="Leav">
      <formula>NOT(ISERROR(SEARCH(("Leav"),(EK24))))</formula>
    </cfRule>
  </conditionalFormatting>
  <conditionalFormatting sqref="EK24:EK33">
    <cfRule type="containsText" dxfId="12940" priority="189" operator="containsText" text="Holi">
      <formula>NOT(ISERROR(SEARCH(("Holi"),(EK24))))</formula>
    </cfRule>
  </conditionalFormatting>
  <conditionalFormatting sqref="EK24:EK33">
    <cfRule type="containsText" dxfId="12939" priority="190" operator="containsText" text="Orie">
      <formula>NOT(ISERROR(SEARCH(("Orie"),(EK24))))</formula>
    </cfRule>
  </conditionalFormatting>
  <conditionalFormatting sqref="EK9:EK23">
    <cfRule type="containsText" dxfId="12938" priority="181" operator="containsText" text="Pres">
      <formula>NOT(ISERROR(SEARCH(("Pres"),(EK9))))</formula>
    </cfRule>
  </conditionalFormatting>
  <conditionalFormatting sqref="EK9:EK23">
    <cfRule type="containsText" dxfId="12937" priority="182" operator="containsText" text="Abs">
      <formula>NOT(ISERROR(SEARCH(("Abs"),(EK9))))</formula>
    </cfRule>
  </conditionalFormatting>
  <conditionalFormatting sqref="EK9:EK23">
    <cfRule type="containsText" dxfId="12936" priority="183" operator="containsText" text="Leav">
      <formula>NOT(ISERROR(SEARCH(("Leav"),(EK9))))</formula>
    </cfRule>
  </conditionalFormatting>
  <conditionalFormatting sqref="EK9:EK23">
    <cfRule type="containsText" dxfId="12935" priority="184" operator="containsText" text="Holi">
      <formula>NOT(ISERROR(SEARCH(("Holi"),(EK9))))</formula>
    </cfRule>
  </conditionalFormatting>
  <conditionalFormatting sqref="EK9:EK23">
    <cfRule type="containsText" dxfId="12934" priority="185" operator="containsText" text="Orie">
      <formula>NOT(ISERROR(SEARCH(("Orie"),(EK9))))</formula>
    </cfRule>
  </conditionalFormatting>
  <conditionalFormatting sqref="EL9:EL36">
    <cfRule type="containsText" dxfId="12933" priority="176" operator="containsText" text="Pres">
      <formula>NOT(ISERROR(SEARCH(("Pres"),(EL9))))</formula>
    </cfRule>
  </conditionalFormatting>
  <conditionalFormatting sqref="EL9:EL36">
    <cfRule type="containsText" dxfId="12932" priority="177" operator="containsText" text="Abs">
      <formula>NOT(ISERROR(SEARCH(("Abs"),(EL9))))</formula>
    </cfRule>
  </conditionalFormatting>
  <conditionalFormatting sqref="EL9:EL36">
    <cfRule type="containsText" dxfId="12931" priority="178" operator="containsText" text="Leav">
      <formula>NOT(ISERROR(SEARCH(("Leav"),(EL9))))</formula>
    </cfRule>
  </conditionalFormatting>
  <conditionalFormatting sqref="EL9:EL36">
    <cfRule type="containsText" dxfId="12930" priority="179" operator="containsText" text="Holi">
      <formula>NOT(ISERROR(SEARCH(("Holi"),(EL9))))</formula>
    </cfRule>
  </conditionalFormatting>
  <conditionalFormatting sqref="EL9:EL36">
    <cfRule type="containsText" dxfId="12929" priority="180" operator="containsText" text="Orie">
      <formula>NOT(ISERROR(SEARCH(("Orie"),(EL9))))</formula>
    </cfRule>
  </conditionalFormatting>
  <conditionalFormatting sqref="EM24:EM33">
    <cfRule type="containsText" dxfId="12928" priority="171" operator="containsText" text="Pres">
      <formula>NOT(ISERROR(SEARCH(("Pres"),(EM24))))</formula>
    </cfRule>
  </conditionalFormatting>
  <conditionalFormatting sqref="EM24:EM33">
    <cfRule type="containsText" dxfId="12927" priority="172" operator="containsText" text="Abs">
      <formula>NOT(ISERROR(SEARCH(("Abs"),(EM24))))</formula>
    </cfRule>
  </conditionalFormatting>
  <conditionalFormatting sqref="EM24:EM33">
    <cfRule type="containsText" dxfId="12926" priority="173" operator="containsText" text="Leav">
      <formula>NOT(ISERROR(SEARCH(("Leav"),(EM24))))</formula>
    </cfRule>
  </conditionalFormatting>
  <conditionalFormatting sqref="EM24:EM33">
    <cfRule type="containsText" dxfId="12925" priority="174" operator="containsText" text="Holi">
      <formula>NOT(ISERROR(SEARCH(("Holi"),(EM24))))</formula>
    </cfRule>
  </conditionalFormatting>
  <conditionalFormatting sqref="EM24:EM33">
    <cfRule type="containsText" dxfId="12924" priority="175" operator="containsText" text="Orie">
      <formula>NOT(ISERROR(SEARCH(("Orie"),(EM24))))</formula>
    </cfRule>
  </conditionalFormatting>
  <conditionalFormatting sqref="EM9:EM23">
    <cfRule type="containsText" dxfId="12923" priority="166" operator="containsText" text="Pres">
      <formula>NOT(ISERROR(SEARCH(("Pres"),(EM9))))</formula>
    </cfRule>
  </conditionalFormatting>
  <conditionalFormatting sqref="EM9:EM23">
    <cfRule type="containsText" dxfId="12922" priority="167" operator="containsText" text="Abs">
      <formula>NOT(ISERROR(SEARCH(("Abs"),(EM9))))</formula>
    </cfRule>
  </conditionalFormatting>
  <conditionalFormatting sqref="EM9:EM23">
    <cfRule type="containsText" dxfId="12921" priority="168" operator="containsText" text="Leav">
      <formula>NOT(ISERROR(SEARCH(("Leav"),(EM9))))</formula>
    </cfRule>
  </conditionalFormatting>
  <conditionalFormatting sqref="EM9:EM23">
    <cfRule type="containsText" dxfId="12920" priority="169" operator="containsText" text="Holi">
      <formula>NOT(ISERROR(SEARCH(("Holi"),(EM9))))</formula>
    </cfRule>
  </conditionalFormatting>
  <conditionalFormatting sqref="EM9:EM23">
    <cfRule type="containsText" dxfId="12919" priority="170" operator="containsText" text="Orie">
      <formula>NOT(ISERROR(SEARCH(("Orie"),(EM9))))</formula>
    </cfRule>
  </conditionalFormatting>
  <conditionalFormatting sqref="EN9:EN36">
    <cfRule type="containsText" dxfId="12918" priority="161" operator="containsText" text="Pres">
      <formula>NOT(ISERROR(SEARCH(("Pres"),(EN9))))</formula>
    </cfRule>
  </conditionalFormatting>
  <conditionalFormatting sqref="EN9:EN36">
    <cfRule type="containsText" dxfId="12917" priority="162" operator="containsText" text="Abs">
      <formula>NOT(ISERROR(SEARCH(("Abs"),(EN9))))</formula>
    </cfRule>
  </conditionalFormatting>
  <conditionalFormatting sqref="EN9:EN36">
    <cfRule type="containsText" dxfId="12916" priority="163" operator="containsText" text="Leav">
      <formula>NOT(ISERROR(SEARCH(("Leav"),(EN9))))</formula>
    </cfRule>
  </conditionalFormatting>
  <conditionalFormatting sqref="EN9:EN36">
    <cfRule type="containsText" dxfId="12915" priority="164" operator="containsText" text="Holi">
      <formula>NOT(ISERROR(SEARCH(("Holi"),(EN9))))</formula>
    </cfRule>
  </conditionalFormatting>
  <conditionalFormatting sqref="EN9:EN36">
    <cfRule type="containsText" dxfId="12914" priority="165" operator="containsText" text="Orie">
      <formula>NOT(ISERROR(SEARCH(("Orie"),(EN9))))</formula>
    </cfRule>
  </conditionalFormatting>
  <conditionalFormatting sqref="EO24:EO33">
    <cfRule type="containsText" dxfId="12913" priority="156" operator="containsText" text="Pres">
      <formula>NOT(ISERROR(SEARCH(("Pres"),(EO24))))</formula>
    </cfRule>
  </conditionalFormatting>
  <conditionalFormatting sqref="EO24:EO33">
    <cfRule type="containsText" dxfId="12912" priority="157" operator="containsText" text="Abs">
      <formula>NOT(ISERROR(SEARCH(("Abs"),(EO24))))</formula>
    </cfRule>
  </conditionalFormatting>
  <conditionalFormatting sqref="EO24:EO33">
    <cfRule type="containsText" dxfId="12911" priority="158" operator="containsText" text="Leav">
      <formula>NOT(ISERROR(SEARCH(("Leav"),(EO24))))</formula>
    </cfRule>
  </conditionalFormatting>
  <conditionalFormatting sqref="EO24:EO33">
    <cfRule type="containsText" dxfId="12910" priority="159" operator="containsText" text="Holi">
      <formula>NOT(ISERROR(SEARCH(("Holi"),(EO24))))</formula>
    </cfRule>
  </conditionalFormatting>
  <conditionalFormatting sqref="EO24:EO33">
    <cfRule type="containsText" dxfId="12909" priority="160" operator="containsText" text="Orie">
      <formula>NOT(ISERROR(SEARCH(("Orie"),(EO24))))</formula>
    </cfRule>
  </conditionalFormatting>
  <conditionalFormatting sqref="EO9:EO23">
    <cfRule type="containsText" dxfId="12908" priority="151" operator="containsText" text="Pres">
      <formula>NOT(ISERROR(SEARCH(("Pres"),(EO9))))</formula>
    </cfRule>
  </conditionalFormatting>
  <conditionalFormatting sqref="EO9:EO23">
    <cfRule type="containsText" dxfId="12907" priority="152" operator="containsText" text="Abs">
      <formula>NOT(ISERROR(SEARCH(("Abs"),(EO9))))</formula>
    </cfRule>
  </conditionalFormatting>
  <conditionalFormatting sqref="EO9:EO23">
    <cfRule type="containsText" dxfId="12906" priority="153" operator="containsText" text="Leav">
      <formula>NOT(ISERROR(SEARCH(("Leav"),(EO9))))</formula>
    </cfRule>
  </conditionalFormatting>
  <conditionalFormatting sqref="EO9:EO23">
    <cfRule type="containsText" dxfId="12905" priority="154" operator="containsText" text="Holi">
      <formula>NOT(ISERROR(SEARCH(("Holi"),(EO9))))</formula>
    </cfRule>
  </conditionalFormatting>
  <conditionalFormatting sqref="EO9:EO23">
    <cfRule type="containsText" dxfId="12904" priority="155" operator="containsText" text="Orie">
      <formula>NOT(ISERROR(SEARCH(("Orie"),(EO9))))</formula>
    </cfRule>
  </conditionalFormatting>
  <conditionalFormatting sqref="EP9:EP36">
    <cfRule type="containsText" dxfId="12903" priority="146" operator="containsText" text="Pres">
      <formula>NOT(ISERROR(SEARCH(("Pres"),(EP9))))</formula>
    </cfRule>
  </conditionalFormatting>
  <conditionalFormatting sqref="EP9:EP36">
    <cfRule type="containsText" dxfId="12902" priority="147" operator="containsText" text="Abs">
      <formula>NOT(ISERROR(SEARCH(("Abs"),(EP9))))</formula>
    </cfRule>
  </conditionalFormatting>
  <conditionalFormatting sqref="EP9:EP36">
    <cfRule type="containsText" dxfId="12901" priority="148" operator="containsText" text="Leav">
      <formula>NOT(ISERROR(SEARCH(("Leav"),(EP9))))</formula>
    </cfRule>
  </conditionalFormatting>
  <conditionalFormatting sqref="EP9:EP36">
    <cfRule type="containsText" dxfId="12900" priority="149" operator="containsText" text="Holi">
      <formula>NOT(ISERROR(SEARCH(("Holi"),(EP9))))</formula>
    </cfRule>
  </conditionalFormatting>
  <conditionalFormatting sqref="EP9:EP36">
    <cfRule type="containsText" dxfId="12899" priority="150" operator="containsText" text="Orie">
      <formula>NOT(ISERROR(SEARCH(("Orie"),(EP9))))</formula>
    </cfRule>
  </conditionalFormatting>
  <conditionalFormatting sqref="EQ24:EQ33">
    <cfRule type="containsText" dxfId="12898" priority="141" operator="containsText" text="Pres">
      <formula>NOT(ISERROR(SEARCH(("Pres"),(EQ24))))</formula>
    </cfRule>
  </conditionalFormatting>
  <conditionalFormatting sqref="EQ24:EQ33">
    <cfRule type="containsText" dxfId="12897" priority="142" operator="containsText" text="Abs">
      <formula>NOT(ISERROR(SEARCH(("Abs"),(EQ24))))</formula>
    </cfRule>
  </conditionalFormatting>
  <conditionalFormatting sqref="EQ24:EQ33">
    <cfRule type="containsText" dxfId="12896" priority="143" operator="containsText" text="Leav">
      <formula>NOT(ISERROR(SEARCH(("Leav"),(EQ24))))</formula>
    </cfRule>
  </conditionalFormatting>
  <conditionalFormatting sqref="EQ24:EQ33">
    <cfRule type="containsText" dxfId="12895" priority="144" operator="containsText" text="Holi">
      <formula>NOT(ISERROR(SEARCH(("Holi"),(EQ24))))</formula>
    </cfRule>
  </conditionalFormatting>
  <conditionalFormatting sqref="EQ24:EQ33">
    <cfRule type="containsText" dxfId="12894" priority="145" operator="containsText" text="Orie">
      <formula>NOT(ISERROR(SEARCH(("Orie"),(EQ24))))</formula>
    </cfRule>
  </conditionalFormatting>
  <conditionalFormatting sqref="EQ9:EQ23">
    <cfRule type="containsText" dxfId="12893" priority="136" operator="containsText" text="Pres">
      <formula>NOT(ISERROR(SEARCH(("Pres"),(EQ9))))</formula>
    </cfRule>
  </conditionalFormatting>
  <conditionalFormatting sqref="EQ9:EQ23">
    <cfRule type="containsText" dxfId="12892" priority="137" operator="containsText" text="Abs">
      <formula>NOT(ISERROR(SEARCH(("Abs"),(EQ9))))</formula>
    </cfRule>
  </conditionalFormatting>
  <conditionalFormatting sqref="EQ9:EQ23">
    <cfRule type="containsText" dxfId="12891" priority="138" operator="containsText" text="Leav">
      <formula>NOT(ISERROR(SEARCH(("Leav"),(EQ9))))</formula>
    </cfRule>
  </conditionalFormatting>
  <conditionalFormatting sqref="EQ9:EQ23">
    <cfRule type="containsText" dxfId="12890" priority="139" operator="containsText" text="Holi">
      <formula>NOT(ISERROR(SEARCH(("Holi"),(EQ9))))</formula>
    </cfRule>
  </conditionalFormatting>
  <conditionalFormatting sqref="EQ9:EQ23">
    <cfRule type="containsText" dxfId="12889" priority="140" operator="containsText" text="Orie">
      <formula>NOT(ISERROR(SEARCH(("Orie"),(EQ9))))</formula>
    </cfRule>
  </conditionalFormatting>
  <conditionalFormatting sqref="ER9:ER36">
    <cfRule type="containsText" dxfId="12888" priority="131" operator="containsText" text="Pres">
      <formula>NOT(ISERROR(SEARCH(("Pres"),(ER9))))</formula>
    </cfRule>
  </conditionalFormatting>
  <conditionalFormatting sqref="ER9:ER36">
    <cfRule type="containsText" dxfId="12887" priority="132" operator="containsText" text="Abs">
      <formula>NOT(ISERROR(SEARCH(("Abs"),(ER9))))</formula>
    </cfRule>
  </conditionalFormatting>
  <conditionalFormatting sqref="ER9:ER36">
    <cfRule type="containsText" dxfId="12886" priority="133" operator="containsText" text="Leav">
      <formula>NOT(ISERROR(SEARCH(("Leav"),(ER9))))</formula>
    </cfRule>
  </conditionalFormatting>
  <conditionalFormatting sqref="ER9:ER36">
    <cfRule type="containsText" dxfId="12885" priority="134" operator="containsText" text="Holi">
      <formula>NOT(ISERROR(SEARCH(("Holi"),(ER9))))</formula>
    </cfRule>
  </conditionalFormatting>
  <conditionalFormatting sqref="ER9:ER36">
    <cfRule type="containsText" dxfId="12884" priority="135" operator="containsText" text="Orie">
      <formula>NOT(ISERROR(SEARCH(("Orie"),(ER9))))</formula>
    </cfRule>
  </conditionalFormatting>
  <conditionalFormatting sqref="ES24:ES33">
    <cfRule type="containsText" dxfId="12883" priority="126" operator="containsText" text="Pres">
      <formula>NOT(ISERROR(SEARCH(("Pres"),(ES24))))</formula>
    </cfRule>
  </conditionalFormatting>
  <conditionalFormatting sqref="ES24:ES33">
    <cfRule type="containsText" dxfId="12882" priority="127" operator="containsText" text="Abs">
      <formula>NOT(ISERROR(SEARCH(("Abs"),(ES24))))</formula>
    </cfRule>
  </conditionalFormatting>
  <conditionalFormatting sqref="ES24:ES33">
    <cfRule type="containsText" dxfId="12881" priority="128" operator="containsText" text="Leav">
      <formula>NOT(ISERROR(SEARCH(("Leav"),(ES24))))</formula>
    </cfRule>
  </conditionalFormatting>
  <conditionalFormatting sqref="ES24:ES33">
    <cfRule type="containsText" dxfId="12880" priority="129" operator="containsText" text="Holi">
      <formula>NOT(ISERROR(SEARCH(("Holi"),(ES24))))</formula>
    </cfRule>
  </conditionalFormatting>
  <conditionalFormatting sqref="ES24:ES33">
    <cfRule type="containsText" dxfId="12879" priority="130" operator="containsText" text="Orie">
      <formula>NOT(ISERROR(SEARCH(("Orie"),(ES24))))</formula>
    </cfRule>
  </conditionalFormatting>
  <conditionalFormatting sqref="ES9:ES23">
    <cfRule type="containsText" dxfId="12878" priority="121" operator="containsText" text="Pres">
      <formula>NOT(ISERROR(SEARCH(("Pres"),(ES9))))</formula>
    </cfRule>
  </conditionalFormatting>
  <conditionalFormatting sqref="ES9:ES23">
    <cfRule type="containsText" dxfId="12877" priority="122" operator="containsText" text="Abs">
      <formula>NOT(ISERROR(SEARCH(("Abs"),(ES9))))</formula>
    </cfRule>
  </conditionalFormatting>
  <conditionalFormatting sqref="ES9:ES23">
    <cfRule type="containsText" dxfId="12876" priority="123" operator="containsText" text="Leav">
      <formula>NOT(ISERROR(SEARCH(("Leav"),(ES9))))</formula>
    </cfRule>
  </conditionalFormatting>
  <conditionalFormatting sqref="ES9:ES23">
    <cfRule type="containsText" dxfId="12875" priority="124" operator="containsText" text="Holi">
      <formula>NOT(ISERROR(SEARCH(("Holi"),(ES9))))</formula>
    </cfRule>
  </conditionalFormatting>
  <conditionalFormatting sqref="ES9:ES23">
    <cfRule type="containsText" dxfId="12874" priority="125" operator="containsText" text="Orie">
      <formula>NOT(ISERROR(SEARCH(("Orie"),(ES9))))</formula>
    </cfRule>
  </conditionalFormatting>
  <conditionalFormatting sqref="ET9:ET36">
    <cfRule type="containsText" dxfId="12873" priority="116" operator="containsText" text="Pres">
      <formula>NOT(ISERROR(SEARCH(("Pres"),(ET9))))</formula>
    </cfRule>
  </conditionalFormatting>
  <conditionalFormatting sqref="ET9:ET36">
    <cfRule type="containsText" dxfId="12872" priority="117" operator="containsText" text="Abs">
      <formula>NOT(ISERROR(SEARCH(("Abs"),(ET9))))</formula>
    </cfRule>
  </conditionalFormatting>
  <conditionalFormatting sqref="ET9:ET36">
    <cfRule type="containsText" dxfId="12871" priority="118" operator="containsText" text="Leav">
      <formula>NOT(ISERROR(SEARCH(("Leav"),(ET9))))</formula>
    </cfRule>
  </conditionalFormatting>
  <conditionalFormatting sqref="ET9:ET36">
    <cfRule type="containsText" dxfId="12870" priority="119" operator="containsText" text="Holi">
      <formula>NOT(ISERROR(SEARCH(("Holi"),(ET9))))</formula>
    </cfRule>
  </conditionalFormatting>
  <conditionalFormatting sqref="ET9:ET36">
    <cfRule type="containsText" dxfId="12869" priority="120" operator="containsText" text="Orie">
      <formula>NOT(ISERROR(SEARCH(("Orie"),(ET9))))</formula>
    </cfRule>
  </conditionalFormatting>
  <conditionalFormatting sqref="EU24:EU33">
    <cfRule type="containsText" dxfId="12868" priority="111" operator="containsText" text="Pres">
      <formula>NOT(ISERROR(SEARCH(("Pres"),(EU24))))</formula>
    </cfRule>
  </conditionalFormatting>
  <conditionalFormatting sqref="EU24:EU33">
    <cfRule type="containsText" dxfId="12867" priority="112" operator="containsText" text="Abs">
      <formula>NOT(ISERROR(SEARCH(("Abs"),(EU24))))</formula>
    </cfRule>
  </conditionalFormatting>
  <conditionalFormatting sqref="EU24:EU33">
    <cfRule type="containsText" dxfId="12866" priority="113" operator="containsText" text="Leav">
      <formula>NOT(ISERROR(SEARCH(("Leav"),(EU24))))</formula>
    </cfRule>
  </conditionalFormatting>
  <conditionalFormatting sqref="EU24:EU33">
    <cfRule type="containsText" dxfId="12865" priority="114" operator="containsText" text="Holi">
      <formula>NOT(ISERROR(SEARCH(("Holi"),(EU24))))</formula>
    </cfRule>
  </conditionalFormatting>
  <conditionalFormatting sqref="EU24:EU33">
    <cfRule type="containsText" dxfId="12864" priority="115" operator="containsText" text="Orie">
      <formula>NOT(ISERROR(SEARCH(("Orie"),(EU24))))</formula>
    </cfRule>
  </conditionalFormatting>
  <conditionalFormatting sqref="EU9:EU23">
    <cfRule type="containsText" dxfId="12863" priority="106" operator="containsText" text="Pres">
      <formula>NOT(ISERROR(SEARCH(("Pres"),(EU9))))</formula>
    </cfRule>
  </conditionalFormatting>
  <conditionalFormatting sqref="EU9:EU23">
    <cfRule type="containsText" dxfId="12862" priority="107" operator="containsText" text="Abs">
      <formula>NOT(ISERROR(SEARCH(("Abs"),(EU9))))</formula>
    </cfRule>
  </conditionalFormatting>
  <conditionalFormatting sqref="EU9:EU23">
    <cfRule type="containsText" dxfId="12861" priority="108" operator="containsText" text="Leav">
      <formula>NOT(ISERROR(SEARCH(("Leav"),(EU9))))</formula>
    </cfRule>
  </conditionalFormatting>
  <conditionalFormatting sqref="EU9:EU23">
    <cfRule type="containsText" dxfId="12860" priority="109" operator="containsText" text="Holi">
      <formula>NOT(ISERROR(SEARCH(("Holi"),(EU9))))</formula>
    </cfRule>
  </conditionalFormatting>
  <conditionalFormatting sqref="EU9:EU23">
    <cfRule type="containsText" dxfId="12859" priority="110" operator="containsText" text="Orie">
      <formula>NOT(ISERROR(SEARCH(("Orie"),(EU9))))</formula>
    </cfRule>
  </conditionalFormatting>
  <conditionalFormatting sqref="EV9:EV36">
    <cfRule type="containsText" dxfId="12858" priority="101" operator="containsText" text="Pres">
      <formula>NOT(ISERROR(SEARCH(("Pres"),(EV9))))</formula>
    </cfRule>
  </conditionalFormatting>
  <conditionalFormatting sqref="EV9:EV36">
    <cfRule type="containsText" dxfId="12857" priority="102" operator="containsText" text="Abs">
      <formula>NOT(ISERROR(SEARCH(("Abs"),(EV9))))</formula>
    </cfRule>
  </conditionalFormatting>
  <conditionalFormatting sqref="EV9:EV36">
    <cfRule type="containsText" dxfId="12856" priority="103" operator="containsText" text="Leav">
      <formula>NOT(ISERROR(SEARCH(("Leav"),(EV9))))</formula>
    </cfRule>
  </conditionalFormatting>
  <conditionalFormatting sqref="EV9:EV36">
    <cfRule type="containsText" dxfId="12855" priority="104" operator="containsText" text="Holi">
      <formula>NOT(ISERROR(SEARCH(("Holi"),(EV9))))</formula>
    </cfRule>
  </conditionalFormatting>
  <conditionalFormatting sqref="EV9:EV36">
    <cfRule type="containsText" dxfId="12854" priority="105" operator="containsText" text="Orie">
      <formula>NOT(ISERROR(SEARCH(("Orie"),(EV9))))</formula>
    </cfRule>
  </conditionalFormatting>
  <conditionalFormatting sqref="EW24:EW33">
    <cfRule type="containsText" dxfId="12853" priority="96" operator="containsText" text="Pres">
      <formula>NOT(ISERROR(SEARCH(("Pres"),(EW24))))</formula>
    </cfRule>
  </conditionalFormatting>
  <conditionalFormatting sqref="EW24:EW33">
    <cfRule type="containsText" dxfId="12852" priority="97" operator="containsText" text="Abs">
      <formula>NOT(ISERROR(SEARCH(("Abs"),(EW24))))</formula>
    </cfRule>
  </conditionalFormatting>
  <conditionalFormatting sqref="EW24:EW33">
    <cfRule type="containsText" dxfId="12851" priority="98" operator="containsText" text="Leav">
      <formula>NOT(ISERROR(SEARCH(("Leav"),(EW24))))</formula>
    </cfRule>
  </conditionalFormatting>
  <conditionalFormatting sqref="EW24:EW33">
    <cfRule type="containsText" dxfId="12850" priority="99" operator="containsText" text="Holi">
      <formula>NOT(ISERROR(SEARCH(("Holi"),(EW24))))</formula>
    </cfRule>
  </conditionalFormatting>
  <conditionalFormatting sqref="EW24:EW33">
    <cfRule type="containsText" dxfId="12849" priority="100" operator="containsText" text="Orie">
      <formula>NOT(ISERROR(SEARCH(("Orie"),(EW24))))</formula>
    </cfRule>
  </conditionalFormatting>
  <conditionalFormatting sqref="EW9:EW23">
    <cfRule type="containsText" dxfId="12848" priority="91" operator="containsText" text="Pres">
      <formula>NOT(ISERROR(SEARCH(("Pres"),(EW9))))</formula>
    </cfRule>
  </conditionalFormatting>
  <conditionalFormatting sqref="EW9:EW23">
    <cfRule type="containsText" dxfId="12847" priority="92" operator="containsText" text="Abs">
      <formula>NOT(ISERROR(SEARCH(("Abs"),(EW9))))</formula>
    </cfRule>
  </conditionalFormatting>
  <conditionalFormatting sqref="EW9:EW23">
    <cfRule type="containsText" dxfId="12846" priority="93" operator="containsText" text="Leav">
      <formula>NOT(ISERROR(SEARCH(("Leav"),(EW9))))</formula>
    </cfRule>
  </conditionalFormatting>
  <conditionalFormatting sqref="EW9:EW23">
    <cfRule type="containsText" dxfId="12845" priority="94" operator="containsText" text="Holi">
      <formula>NOT(ISERROR(SEARCH(("Holi"),(EW9))))</formula>
    </cfRule>
  </conditionalFormatting>
  <conditionalFormatting sqref="EW9:EW23">
    <cfRule type="containsText" dxfId="12844" priority="95" operator="containsText" text="Orie">
      <formula>NOT(ISERROR(SEARCH(("Orie"),(EW9))))</formula>
    </cfRule>
  </conditionalFormatting>
  <conditionalFormatting sqref="EX9:EX36">
    <cfRule type="containsText" dxfId="12843" priority="86" operator="containsText" text="Pres">
      <formula>NOT(ISERROR(SEARCH(("Pres"),(EX9))))</formula>
    </cfRule>
  </conditionalFormatting>
  <conditionalFormatting sqref="EX9:EX36">
    <cfRule type="containsText" dxfId="12842" priority="87" operator="containsText" text="Abs">
      <formula>NOT(ISERROR(SEARCH(("Abs"),(EX9))))</formula>
    </cfRule>
  </conditionalFormatting>
  <conditionalFormatting sqref="EX9:EX36">
    <cfRule type="containsText" dxfId="12841" priority="88" operator="containsText" text="Leav">
      <formula>NOT(ISERROR(SEARCH(("Leav"),(EX9))))</formula>
    </cfRule>
  </conditionalFormatting>
  <conditionalFormatting sqref="EX9:EX36">
    <cfRule type="containsText" dxfId="12840" priority="89" operator="containsText" text="Holi">
      <formula>NOT(ISERROR(SEARCH(("Holi"),(EX9))))</formula>
    </cfRule>
  </conditionalFormatting>
  <conditionalFormatting sqref="EX9:EX36">
    <cfRule type="containsText" dxfId="12839" priority="90" operator="containsText" text="Orie">
      <formula>NOT(ISERROR(SEARCH(("Orie"),(EX9))))</formula>
    </cfRule>
  </conditionalFormatting>
  <conditionalFormatting sqref="EY24:EY33">
    <cfRule type="containsText" dxfId="12838" priority="81" operator="containsText" text="Pres">
      <formula>NOT(ISERROR(SEARCH(("Pres"),(EY24))))</formula>
    </cfRule>
  </conditionalFormatting>
  <conditionalFormatting sqref="EY24:EY33">
    <cfRule type="containsText" dxfId="12837" priority="82" operator="containsText" text="Abs">
      <formula>NOT(ISERROR(SEARCH(("Abs"),(EY24))))</formula>
    </cfRule>
  </conditionalFormatting>
  <conditionalFormatting sqref="EY24:EY33">
    <cfRule type="containsText" dxfId="12836" priority="83" operator="containsText" text="Leav">
      <formula>NOT(ISERROR(SEARCH(("Leav"),(EY24))))</formula>
    </cfRule>
  </conditionalFormatting>
  <conditionalFormatting sqref="EY24:EY33">
    <cfRule type="containsText" dxfId="12835" priority="84" operator="containsText" text="Holi">
      <formula>NOT(ISERROR(SEARCH(("Holi"),(EY24))))</formula>
    </cfRule>
  </conditionalFormatting>
  <conditionalFormatting sqref="EY24:EY33">
    <cfRule type="containsText" dxfId="12834" priority="85" operator="containsText" text="Orie">
      <formula>NOT(ISERROR(SEARCH(("Orie"),(EY24))))</formula>
    </cfRule>
  </conditionalFormatting>
  <conditionalFormatting sqref="EY9:EY23">
    <cfRule type="containsText" dxfId="12833" priority="76" operator="containsText" text="Pres">
      <formula>NOT(ISERROR(SEARCH(("Pres"),(EY9))))</formula>
    </cfRule>
  </conditionalFormatting>
  <conditionalFormatting sqref="EY9:EY23">
    <cfRule type="containsText" dxfId="12832" priority="77" operator="containsText" text="Abs">
      <formula>NOT(ISERROR(SEARCH(("Abs"),(EY9))))</formula>
    </cfRule>
  </conditionalFormatting>
  <conditionalFormatting sqref="EY9:EY23">
    <cfRule type="containsText" dxfId="12831" priority="78" operator="containsText" text="Leav">
      <formula>NOT(ISERROR(SEARCH(("Leav"),(EY9))))</formula>
    </cfRule>
  </conditionalFormatting>
  <conditionalFormatting sqref="EY9:EY23">
    <cfRule type="containsText" dxfId="12830" priority="79" operator="containsText" text="Holi">
      <formula>NOT(ISERROR(SEARCH(("Holi"),(EY9))))</formula>
    </cfRule>
  </conditionalFormatting>
  <conditionalFormatting sqref="EY9:EY23">
    <cfRule type="containsText" dxfId="12829" priority="80" operator="containsText" text="Orie">
      <formula>NOT(ISERROR(SEARCH(("Orie"),(EY9))))</formula>
    </cfRule>
  </conditionalFormatting>
  <conditionalFormatting sqref="EZ9:EZ36">
    <cfRule type="containsText" dxfId="12828" priority="71" operator="containsText" text="Pres">
      <formula>NOT(ISERROR(SEARCH(("Pres"),(EZ9))))</formula>
    </cfRule>
  </conditionalFormatting>
  <conditionalFormatting sqref="EZ9:EZ36">
    <cfRule type="containsText" dxfId="12827" priority="72" operator="containsText" text="Abs">
      <formula>NOT(ISERROR(SEARCH(("Abs"),(EZ9))))</formula>
    </cfRule>
  </conditionalFormatting>
  <conditionalFormatting sqref="EZ9:EZ36">
    <cfRule type="containsText" dxfId="12826" priority="73" operator="containsText" text="Leav">
      <formula>NOT(ISERROR(SEARCH(("Leav"),(EZ9))))</formula>
    </cfRule>
  </conditionalFormatting>
  <conditionalFormatting sqref="EZ9:EZ36">
    <cfRule type="containsText" dxfId="12825" priority="74" operator="containsText" text="Holi">
      <formula>NOT(ISERROR(SEARCH(("Holi"),(EZ9))))</formula>
    </cfRule>
  </conditionalFormatting>
  <conditionalFormatting sqref="EZ9:EZ36">
    <cfRule type="containsText" dxfId="12824" priority="75" operator="containsText" text="Orie">
      <formula>NOT(ISERROR(SEARCH(("Orie"),(EZ9))))</formula>
    </cfRule>
  </conditionalFormatting>
  <conditionalFormatting sqref="FA24:FA33">
    <cfRule type="containsText" dxfId="12823" priority="66" operator="containsText" text="Pres">
      <formula>NOT(ISERROR(SEARCH(("Pres"),(FA24))))</formula>
    </cfRule>
  </conditionalFormatting>
  <conditionalFormatting sqref="FA24:FA33">
    <cfRule type="containsText" dxfId="12822" priority="67" operator="containsText" text="Abs">
      <formula>NOT(ISERROR(SEARCH(("Abs"),(FA24))))</formula>
    </cfRule>
  </conditionalFormatting>
  <conditionalFormatting sqref="FA24:FA33">
    <cfRule type="containsText" dxfId="12821" priority="68" operator="containsText" text="Leav">
      <formula>NOT(ISERROR(SEARCH(("Leav"),(FA24))))</formula>
    </cfRule>
  </conditionalFormatting>
  <conditionalFormatting sqref="FA24:FA33">
    <cfRule type="containsText" dxfId="12820" priority="69" operator="containsText" text="Holi">
      <formula>NOT(ISERROR(SEARCH(("Holi"),(FA24))))</formula>
    </cfRule>
  </conditionalFormatting>
  <conditionalFormatting sqref="FA24:FA33">
    <cfRule type="containsText" dxfId="12819" priority="70" operator="containsText" text="Orie">
      <formula>NOT(ISERROR(SEARCH(("Orie"),(FA24))))</formula>
    </cfRule>
  </conditionalFormatting>
  <conditionalFormatting sqref="FA9:FA23">
    <cfRule type="containsText" dxfId="12818" priority="61" operator="containsText" text="Pres">
      <formula>NOT(ISERROR(SEARCH(("Pres"),(FA9))))</formula>
    </cfRule>
  </conditionalFormatting>
  <conditionalFormatting sqref="FA9:FA23">
    <cfRule type="containsText" dxfId="12817" priority="62" operator="containsText" text="Abs">
      <formula>NOT(ISERROR(SEARCH(("Abs"),(FA9))))</formula>
    </cfRule>
  </conditionalFormatting>
  <conditionalFormatting sqref="FA9:FA23">
    <cfRule type="containsText" dxfId="12816" priority="63" operator="containsText" text="Leav">
      <formula>NOT(ISERROR(SEARCH(("Leav"),(FA9))))</formula>
    </cfRule>
  </conditionalFormatting>
  <conditionalFormatting sqref="FA9:FA23">
    <cfRule type="containsText" dxfId="12815" priority="64" operator="containsText" text="Holi">
      <formula>NOT(ISERROR(SEARCH(("Holi"),(FA9))))</formula>
    </cfRule>
  </conditionalFormatting>
  <conditionalFormatting sqref="FA9:FA23">
    <cfRule type="containsText" dxfId="12814" priority="65" operator="containsText" text="Orie">
      <formula>NOT(ISERROR(SEARCH(("Orie"),(FA9))))</formula>
    </cfRule>
  </conditionalFormatting>
  <conditionalFormatting sqref="FB9:FB36">
    <cfRule type="containsText" dxfId="12813" priority="56" operator="containsText" text="Pres">
      <formula>NOT(ISERROR(SEARCH(("Pres"),(FB9))))</formula>
    </cfRule>
  </conditionalFormatting>
  <conditionalFormatting sqref="FB9:FB36">
    <cfRule type="containsText" dxfId="12812" priority="57" operator="containsText" text="Abs">
      <formula>NOT(ISERROR(SEARCH(("Abs"),(FB9))))</formula>
    </cfRule>
  </conditionalFormatting>
  <conditionalFormatting sqref="FB9:FB36">
    <cfRule type="containsText" dxfId="12811" priority="58" operator="containsText" text="Leav">
      <formula>NOT(ISERROR(SEARCH(("Leav"),(FB9))))</formula>
    </cfRule>
  </conditionalFormatting>
  <conditionalFormatting sqref="FB9:FB36">
    <cfRule type="containsText" dxfId="12810" priority="59" operator="containsText" text="Holi">
      <formula>NOT(ISERROR(SEARCH(("Holi"),(FB9))))</formula>
    </cfRule>
  </conditionalFormatting>
  <conditionalFormatting sqref="FB9:FB36">
    <cfRule type="containsText" dxfId="12809" priority="60" operator="containsText" text="Orie">
      <formula>NOT(ISERROR(SEARCH(("Orie"),(FB9))))</formula>
    </cfRule>
  </conditionalFormatting>
  <conditionalFormatting sqref="FC24:FC33">
    <cfRule type="containsText" dxfId="12808" priority="51" operator="containsText" text="Pres">
      <formula>NOT(ISERROR(SEARCH(("Pres"),(FC24))))</formula>
    </cfRule>
  </conditionalFormatting>
  <conditionalFormatting sqref="FC24:FC33">
    <cfRule type="containsText" dxfId="12807" priority="52" operator="containsText" text="Abs">
      <formula>NOT(ISERROR(SEARCH(("Abs"),(FC24))))</formula>
    </cfRule>
  </conditionalFormatting>
  <conditionalFormatting sqref="FC24:FC33">
    <cfRule type="containsText" dxfId="12806" priority="53" operator="containsText" text="Leav">
      <formula>NOT(ISERROR(SEARCH(("Leav"),(FC24))))</formula>
    </cfRule>
  </conditionalFormatting>
  <conditionalFormatting sqref="FC24:FC33">
    <cfRule type="containsText" dxfId="12805" priority="54" operator="containsText" text="Holi">
      <formula>NOT(ISERROR(SEARCH(("Holi"),(FC24))))</formula>
    </cfRule>
  </conditionalFormatting>
  <conditionalFormatting sqref="FC24:FC33">
    <cfRule type="containsText" dxfId="12804" priority="55" operator="containsText" text="Orie">
      <formula>NOT(ISERROR(SEARCH(("Orie"),(FC24))))</formula>
    </cfRule>
  </conditionalFormatting>
  <conditionalFormatting sqref="FC9:FC23">
    <cfRule type="containsText" dxfId="12803" priority="46" operator="containsText" text="Pres">
      <formula>NOT(ISERROR(SEARCH(("Pres"),(FC9))))</formula>
    </cfRule>
  </conditionalFormatting>
  <conditionalFormatting sqref="FC9:FC23">
    <cfRule type="containsText" dxfId="12802" priority="47" operator="containsText" text="Abs">
      <formula>NOT(ISERROR(SEARCH(("Abs"),(FC9))))</formula>
    </cfRule>
  </conditionalFormatting>
  <conditionalFormatting sqref="FC9:FC23">
    <cfRule type="containsText" dxfId="12801" priority="48" operator="containsText" text="Leav">
      <formula>NOT(ISERROR(SEARCH(("Leav"),(FC9))))</formula>
    </cfRule>
  </conditionalFormatting>
  <conditionalFormatting sqref="FC9:FC23">
    <cfRule type="containsText" dxfId="12800" priority="49" operator="containsText" text="Holi">
      <formula>NOT(ISERROR(SEARCH(("Holi"),(FC9))))</formula>
    </cfRule>
  </conditionalFormatting>
  <conditionalFormatting sqref="FC9:FC23">
    <cfRule type="containsText" dxfId="12799" priority="50" operator="containsText" text="Orie">
      <formula>NOT(ISERROR(SEARCH(("Orie"),(FC9))))</formula>
    </cfRule>
  </conditionalFormatting>
  <conditionalFormatting sqref="FD9:FD36">
    <cfRule type="containsText" dxfId="12798" priority="41" operator="containsText" text="Pres">
      <formula>NOT(ISERROR(SEARCH(("Pres"),(FD9))))</formula>
    </cfRule>
  </conditionalFormatting>
  <conditionalFormatting sqref="FD9:FD36">
    <cfRule type="containsText" dxfId="12797" priority="42" operator="containsText" text="Abs">
      <formula>NOT(ISERROR(SEARCH(("Abs"),(FD9))))</formula>
    </cfRule>
  </conditionalFormatting>
  <conditionalFormatting sqref="FD9:FD36">
    <cfRule type="containsText" dxfId="12796" priority="43" operator="containsText" text="Leav">
      <formula>NOT(ISERROR(SEARCH(("Leav"),(FD9))))</formula>
    </cfRule>
  </conditionalFormatting>
  <conditionalFormatting sqref="FD9:FD36">
    <cfRule type="containsText" dxfId="12795" priority="44" operator="containsText" text="Holi">
      <formula>NOT(ISERROR(SEARCH(("Holi"),(FD9))))</formula>
    </cfRule>
  </conditionalFormatting>
  <conditionalFormatting sqref="FD9:FD36">
    <cfRule type="containsText" dxfId="12794" priority="45" operator="containsText" text="Orie">
      <formula>NOT(ISERROR(SEARCH(("Orie"),(FD9))))</formula>
    </cfRule>
  </conditionalFormatting>
  <conditionalFormatting sqref="FE24:FE33">
    <cfRule type="containsText" dxfId="12793" priority="36" operator="containsText" text="Pres">
      <formula>NOT(ISERROR(SEARCH(("Pres"),(FE24))))</formula>
    </cfRule>
  </conditionalFormatting>
  <conditionalFormatting sqref="FE24:FE33">
    <cfRule type="containsText" dxfId="12792" priority="37" operator="containsText" text="Abs">
      <formula>NOT(ISERROR(SEARCH(("Abs"),(FE24))))</formula>
    </cfRule>
  </conditionalFormatting>
  <conditionalFormatting sqref="FE24:FE33">
    <cfRule type="containsText" dxfId="12791" priority="38" operator="containsText" text="Leav">
      <formula>NOT(ISERROR(SEARCH(("Leav"),(FE24))))</formula>
    </cfRule>
  </conditionalFormatting>
  <conditionalFormatting sqref="FE24:FE33">
    <cfRule type="containsText" dxfId="12790" priority="39" operator="containsText" text="Holi">
      <formula>NOT(ISERROR(SEARCH(("Holi"),(FE24))))</formula>
    </cfRule>
  </conditionalFormatting>
  <conditionalFormatting sqref="FE24:FE33">
    <cfRule type="containsText" dxfId="12789" priority="40" operator="containsText" text="Orie">
      <formula>NOT(ISERROR(SEARCH(("Orie"),(FE24))))</formula>
    </cfRule>
  </conditionalFormatting>
  <conditionalFormatting sqref="FE9:FE23">
    <cfRule type="containsText" dxfId="12788" priority="31" operator="containsText" text="Pres">
      <formula>NOT(ISERROR(SEARCH(("Pres"),(FE9))))</formula>
    </cfRule>
  </conditionalFormatting>
  <conditionalFormatting sqref="FE9:FE23">
    <cfRule type="containsText" dxfId="12787" priority="32" operator="containsText" text="Abs">
      <formula>NOT(ISERROR(SEARCH(("Abs"),(FE9))))</formula>
    </cfRule>
  </conditionalFormatting>
  <conditionalFormatting sqref="FE9:FE23">
    <cfRule type="containsText" dxfId="12786" priority="33" operator="containsText" text="Leav">
      <formula>NOT(ISERROR(SEARCH(("Leav"),(FE9))))</formula>
    </cfRule>
  </conditionalFormatting>
  <conditionalFormatting sqref="FE9:FE23">
    <cfRule type="containsText" dxfId="12785" priority="34" operator="containsText" text="Holi">
      <formula>NOT(ISERROR(SEARCH(("Holi"),(FE9))))</formula>
    </cfRule>
  </conditionalFormatting>
  <conditionalFormatting sqref="FE9:FE23">
    <cfRule type="containsText" dxfId="12784" priority="35" operator="containsText" text="Orie">
      <formula>NOT(ISERROR(SEARCH(("Orie"),(FE9))))</formula>
    </cfRule>
  </conditionalFormatting>
  <conditionalFormatting sqref="FF9:FF36">
    <cfRule type="containsText" dxfId="12783" priority="26" operator="containsText" text="Pres">
      <formula>NOT(ISERROR(SEARCH(("Pres"),(FF9))))</formula>
    </cfRule>
  </conditionalFormatting>
  <conditionalFormatting sqref="FF9:FF36">
    <cfRule type="containsText" dxfId="12782" priority="27" operator="containsText" text="Abs">
      <formula>NOT(ISERROR(SEARCH(("Abs"),(FF9))))</formula>
    </cfRule>
  </conditionalFormatting>
  <conditionalFormatting sqref="FF9:FF36">
    <cfRule type="containsText" dxfId="12781" priority="28" operator="containsText" text="Leav">
      <formula>NOT(ISERROR(SEARCH(("Leav"),(FF9))))</formula>
    </cfRule>
  </conditionalFormatting>
  <conditionalFormatting sqref="FF9:FF36">
    <cfRule type="containsText" dxfId="12780" priority="29" operator="containsText" text="Holi">
      <formula>NOT(ISERROR(SEARCH(("Holi"),(FF9))))</formula>
    </cfRule>
  </conditionalFormatting>
  <conditionalFormatting sqref="FF9:FF36">
    <cfRule type="containsText" dxfId="12779" priority="30" operator="containsText" text="Orie">
      <formula>NOT(ISERROR(SEARCH(("Orie"),(FF9))))</formula>
    </cfRule>
  </conditionalFormatting>
  <conditionalFormatting sqref="FG24:FG33">
    <cfRule type="containsText" dxfId="12778" priority="21" operator="containsText" text="Pres">
      <formula>NOT(ISERROR(SEARCH(("Pres"),(FG24))))</formula>
    </cfRule>
  </conditionalFormatting>
  <conditionalFormatting sqref="FG24:FG33">
    <cfRule type="containsText" dxfId="12777" priority="22" operator="containsText" text="Abs">
      <formula>NOT(ISERROR(SEARCH(("Abs"),(FG24))))</formula>
    </cfRule>
  </conditionalFormatting>
  <conditionalFormatting sqref="FG24:FG33">
    <cfRule type="containsText" dxfId="12776" priority="23" operator="containsText" text="Leav">
      <formula>NOT(ISERROR(SEARCH(("Leav"),(FG24))))</formula>
    </cfRule>
  </conditionalFormatting>
  <conditionalFormatting sqref="FG24:FG33">
    <cfRule type="containsText" dxfId="12775" priority="24" operator="containsText" text="Holi">
      <formula>NOT(ISERROR(SEARCH(("Holi"),(FG24))))</formula>
    </cfRule>
  </conditionalFormatting>
  <conditionalFormatting sqref="FG24:FG33">
    <cfRule type="containsText" dxfId="12774" priority="25" operator="containsText" text="Orie">
      <formula>NOT(ISERROR(SEARCH(("Orie"),(FG24))))</formula>
    </cfRule>
  </conditionalFormatting>
  <conditionalFormatting sqref="FG9:FG23">
    <cfRule type="containsText" dxfId="12773" priority="16" operator="containsText" text="Pres">
      <formula>NOT(ISERROR(SEARCH(("Pres"),(FG9))))</formula>
    </cfRule>
  </conditionalFormatting>
  <conditionalFormatting sqref="FG9:FG23">
    <cfRule type="containsText" dxfId="12772" priority="17" operator="containsText" text="Abs">
      <formula>NOT(ISERROR(SEARCH(("Abs"),(FG9))))</formula>
    </cfRule>
  </conditionalFormatting>
  <conditionalFormatting sqref="FG9:FG23">
    <cfRule type="containsText" dxfId="12771" priority="18" operator="containsText" text="Leav">
      <formula>NOT(ISERROR(SEARCH(("Leav"),(FG9))))</formula>
    </cfRule>
  </conditionalFormatting>
  <conditionalFormatting sqref="FG9:FG23">
    <cfRule type="containsText" dxfId="12770" priority="19" operator="containsText" text="Holi">
      <formula>NOT(ISERROR(SEARCH(("Holi"),(FG9))))</formula>
    </cfRule>
  </conditionalFormatting>
  <conditionalFormatting sqref="FG9:FG23">
    <cfRule type="containsText" dxfId="12769" priority="20" operator="containsText" text="Orie">
      <formula>NOT(ISERROR(SEARCH(("Orie"),(FG9))))</formula>
    </cfRule>
  </conditionalFormatting>
  <conditionalFormatting sqref="FH9:FH36">
    <cfRule type="containsText" dxfId="12768" priority="11" operator="containsText" text="Pres">
      <formula>NOT(ISERROR(SEARCH(("Pres"),(FH9))))</formula>
    </cfRule>
  </conditionalFormatting>
  <conditionalFormatting sqref="FH9:FH36">
    <cfRule type="containsText" dxfId="12767" priority="12" operator="containsText" text="Abs">
      <formula>NOT(ISERROR(SEARCH(("Abs"),(FH9))))</formula>
    </cfRule>
  </conditionalFormatting>
  <conditionalFormatting sqref="FH9:FH36">
    <cfRule type="containsText" dxfId="12766" priority="13" operator="containsText" text="Leav">
      <formula>NOT(ISERROR(SEARCH(("Leav"),(FH9))))</formula>
    </cfRule>
  </conditionalFormatting>
  <conditionalFormatting sqref="FH9:FH36">
    <cfRule type="containsText" dxfId="12765" priority="14" operator="containsText" text="Holi">
      <formula>NOT(ISERROR(SEARCH(("Holi"),(FH9))))</formula>
    </cfRule>
  </conditionalFormatting>
  <conditionalFormatting sqref="FH9:FH36">
    <cfRule type="containsText" dxfId="12764" priority="15" operator="containsText" text="Orie">
      <formula>NOT(ISERROR(SEARCH(("Orie"),(FH9))))</formula>
    </cfRule>
  </conditionalFormatting>
  <conditionalFormatting sqref="FI24:FI33">
    <cfRule type="containsText" dxfId="12763" priority="6" operator="containsText" text="Pres">
      <formula>NOT(ISERROR(SEARCH(("Pres"),(FI24))))</formula>
    </cfRule>
  </conditionalFormatting>
  <conditionalFormatting sqref="FI24:FI33">
    <cfRule type="containsText" dxfId="12762" priority="7" operator="containsText" text="Abs">
      <formula>NOT(ISERROR(SEARCH(("Abs"),(FI24))))</formula>
    </cfRule>
  </conditionalFormatting>
  <conditionalFormatting sqref="FI24:FI33">
    <cfRule type="containsText" dxfId="12761" priority="8" operator="containsText" text="Leav">
      <formula>NOT(ISERROR(SEARCH(("Leav"),(FI24))))</formula>
    </cfRule>
  </conditionalFormatting>
  <conditionalFormatting sqref="FI24:FI33">
    <cfRule type="containsText" dxfId="12760" priority="9" operator="containsText" text="Holi">
      <formula>NOT(ISERROR(SEARCH(("Holi"),(FI24))))</formula>
    </cfRule>
  </conditionalFormatting>
  <conditionalFormatting sqref="FI24:FI33">
    <cfRule type="containsText" dxfId="12759" priority="10" operator="containsText" text="Orie">
      <formula>NOT(ISERROR(SEARCH(("Orie"),(FI24))))</formula>
    </cfRule>
  </conditionalFormatting>
  <conditionalFormatting sqref="FI9:FI23">
    <cfRule type="containsText" dxfId="12758" priority="1" operator="containsText" text="Pres">
      <formula>NOT(ISERROR(SEARCH(("Pres"),(FI9))))</formula>
    </cfRule>
  </conditionalFormatting>
  <conditionalFormatting sqref="FI9:FI23">
    <cfRule type="containsText" dxfId="12757" priority="2" operator="containsText" text="Abs">
      <formula>NOT(ISERROR(SEARCH(("Abs"),(FI9))))</formula>
    </cfRule>
  </conditionalFormatting>
  <conditionalFormatting sqref="FI9:FI23">
    <cfRule type="containsText" dxfId="12756" priority="3" operator="containsText" text="Leav">
      <formula>NOT(ISERROR(SEARCH(("Leav"),(FI9))))</formula>
    </cfRule>
  </conditionalFormatting>
  <conditionalFormatting sqref="FI9:FI23">
    <cfRule type="containsText" dxfId="12755" priority="4" operator="containsText" text="Holi">
      <formula>NOT(ISERROR(SEARCH(("Holi"),(FI9))))</formula>
    </cfRule>
  </conditionalFormatting>
  <conditionalFormatting sqref="FI9:FI23">
    <cfRule type="containsText" dxfId="12754" priority="5" operator="containsText" text="Orie">
      <formula>NOT(ISERROR(SEARCH(("Orie"),(FI9))))</formula>
    </cfRule>
  </conditionalFormatting>
  <printOptions horizontalCentered="1" gridLines="1"/>
  <pageMargins left="0.7" right="0.7" top="0.75" bottom="0.75" header="0" footer="0"/>
  <pageSetup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EF10225-F065-452C-93C5-3E6DE4775967}">
          <x14:formula1>
            <xm:f>Ref!$B$1:$B$7</xm:f>
          </x14:formula1>
          <xm:sqref>A6:A92</xm:sqref>
        </x14:dataValidation>
        <x14:dataValidation type="list" allowBlank="1" showInputMessage="1" showErrorMessage="1" xr:uid="{8C751C3E-FBE5-4197-8649-E6CF0A328D4D}">
          <x14:formula1>
            <xm:f>Ref!$C$1:$C$2</xm:f>
          </x14:formula1>
          <xm:sqref>F6:F92</xm:sqref>
        </x14:dataValidation>
        <x14:dataValidation type="list" allowBlank="1" showInputMessage="1" showErrorMessage="1" xr:uid="{9AFAE70F-499F-47FE-A8D5-F739C9D368F8}">
          <x14:formula1>
            <xm:f>Ref!$A$1:$A$6</xm:f>
          </x14:formula1>
          <xm:sqref>AT6:AT92 AV6:AV92 AZ6:AZ92 AR6:AR92 AP6:AP92 AL6:AL92 AF6:AF92 AJ6:AJ92 CP6:CP92 AN6:AN92 CR6:CR92 AD6:AD92 AH6:AH92 BD6:BD92 BB6:BB92 AX6:AX92 BF6:BF92 BH6:BH92 BL6:BL92 BJ6:BJ92 BN6:BN92 BX6:BX92 BZ6:BZ92 CB6:CB92 CD6:CD92 CF6:CF92 BR6:BR92 CJ6:CJ92 CN6:CN92 BV6:BV92 CH6:CH92 CL6:CL92 BP6:BP92 BT6:BT92 CV6:CV34 DB6:DB45 CX6:CX83 CZ6:CZ73 CT6:CT48 DJ6:DJ36 DF9:DF36 DD6:DD49 DL6:DL49 FH9:FH36 DH6:DH49 DN9:DN36 DP9:DP36 DR9:DR36 DT9:DT36 DV9:DV36 DX9:DX36 DZ9:DZ36 ED9:ED36 EF9:EF36 EH9:EH36 EJ9:EJ36 EL9:EL36 EN9:EN36 EP9:EP36 ER9:ER36 ET9:ET36 EV9:EV36 EX9:EX36 EZ9:EZ36 FB9:FB36 FD9:FD36 FF9:FF36 EB9:EB36</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4D838-44DB-41DE-84A1-4B4F19E7D281}">
  <sheetPr>
    <tabColor rgb="FFF8CBAD"/>
  </sheetPr>
  <dimension ref="A1:HI49"/>
  <sheetViews>
    <sheetView workbookViewId="0">
      <pane xSplit="28" ySplit="4" topLeftCell="AC33" activePane="bottomRight" state="frozen"/>
      <selection pane="bottomRight" activeCell="J33" sqref="J33"/>
      <selection pane="bottomLeft"/>
      <selection pane="topRight"/>
    </sheetView>
  </sheetViews>
  <sheetFormatPr defaultRowHeight="15"/>
  <cols>
    <col min="1" max="1" width="6.7109375" customWidth="1"/>
    <col min="2" max="2" width="10.7109375" customWidth="1"/>
    <col min="3" max="3" width="16.28515625" customWidth="1"/>
    <col min="4" max="4" width="20.28515625" bestFit="1" customWidth="1"/>
    <col min="5" max="5" width="29" bestFit="1" customWidth="1"/>
    <col min="6" max="6" width="7.42578125" bestFit="1" customWidth="1"/>
    <col min="7" max="7" width="13.28515625" bestFit="1" customWidth="1"/>
    <col min="8" max="8" width="12.140625" bestFit="1" customWidth="1"/>
    <col min="9" max="9" width="13.85546875" bestFit="1" customWidth="1"/>
    <col min="10" max="10" width="6.7109375" customWidth="1"/>
    <col min="11" max="11" width="11.28515625" style="762" bestFit="1" customWidth="1"/>
    <col min="12" max="12" width="12" hidden="1" customWidth="1"/>
    <col min="13" max="13" width="9.140625" style="762" customWidth="1"/>
    <col min="14" max="17" width="6.7109375" customWidth="1"/>
    <col min="18" max="18" width="4" customWidth="1"/>
    <col min="19" max="19" width="3.28515625" customWidth="1"/>
    <col min="20" max="20" width="3.5703125" customWidth="1"/>
    <col min="21" max="21" width="3" customWidth="1"/>
    <col min="22" max="22" width="4" customWidth="1"/>
    <col min="23" max="23" width="3.28515625" customWidth="1"/>
    <col min="24" max="24" width="4.7109375" customWidth="1"/>
    <col min="25" max="25" width="3.7109375" customWidth="1"/>
    <col min="26" max="26" width="4.28515625" customWidth="1"/>
    <col min="27" max="27" width="4.7109375" customWidth="1"/>
    <col min="28" max="28" width="5.140625" style="545" customWidth="1"/>
    <col min="29" max="118" width="5.7109375" customWidth="1"/>
    <col min="119" max="119" width="4.140625" customWidth="1"/>
    <col min="120" max="120" width="3.7109375" customWidth="1"/>
    <col min="121" max="121" width="4.28515625" customWidth="1"/>
    <col min="122" max="122" width="4" customWidth="1"/>
    <col min="123" max="147" width="5.7109375" customWidth="1"/>
  </cols>
  <sheetData>
    <row r="1" spans="1:147" ht="42" customHeight="1">
      <c r="A1" s="1" t="s">
        <v>0</v>
      </c>
      <c r="B1" s="2">
        <f>COUNTIF(A:A,"Active")</f>
        <v>17</v>
      </c>
      <c r="C1" s="3" t="s">
        <v>53</v>
      </c>
      <c r="D1" s="3" t="s">
        <v>173</v>
      </c>
      <c r="E1" s="4"/>
      <c r="F1" s="5"/>
      <c r="G1" s="6"/>
      <c r="H1" s="6"/>
      <c r="I1" s="7"/>
      <c r="J1" s="7"/>
      <c r="K1" s="758"/>
      <c r="L1" s="7"/>
      <c r="M1" s="758"/>
      <c r="N1" s="8"/>
      <c r="O1" s="8"/>
      <c r="P1" s="9"/>
      <c r="Q1" s="8"/>
      <c r="R1" s="10"/>
      <c r="S1" s="11"/>
      <c r="T1" s="15"/>
      <c r="U1" s="15"/>
      <c r="V1" s="15"/>
      <c r="W1" s="14"/>
      <c r="X1" s="12"/>
      <c r="Y1" s="14"/>
      <c r="Z1" s="15" t="s">
        <v>2</v>
      </c>
      <c r="AA1" s="15"/>
      <c r="AB1" s="543"/>
      <c r="AC1" s="259" t="s">
        <v>199</v>
      </c>
      <c r="AD1" s="252"/>
      <c r="AE1" s="252" t="s">
        <v>200</v>
      </c>
      <c r="AF1" s="129"/>
      <c r="AG1" s="252" t="s">
        <v>221</v>
      </c>
      <c r="AI1" s="252" t="s">
        <v>222</v>
      </c>
      <c r="AK1" s="252" t="s">
        <v>203</v>
      </c>
      <c r="AM1" s="252" t="s">
        <v>204</v>
      </c>
      <c r="AO1" s="252" t="s">
        <v>205</v>
      </c>
      <c r="AQ1" s="252" t="s">
        <v>206</v>
      </c>
      <c r="AS1" s="252" t="s">
        <v>207</v>
      </c>
      <c r="AU1" s="252" t="s">
        <v>208</v>
      </c>
      <c r="AW1" s="252" t="s">
        <v>747</v>
      </c>
      <c r="AY1" s="252" t="s">
        <v>748</v>
      </c>
      <c r="BA1" s="92" t="s">
        <v>211</v>
      </c>
      <c r="BB1" s="553"/>
      <c r="BC1" s="92" t="s">
        <v>212</v>
      </c>
      <c r="BE1" s="92" t="s">
        <v>181</v>
      </c>
      <c r="BG1" s="92" t="s">
        <v>182</v>
      </c>
      <c r="BI1" s="92"/>
      <c r="BK1" s="92"/>
      <c r="BM1" s="92" t="s">
        <v>183</v>
      </c>
      <c r="BO1" s="92" t="s">
        <v>184</v>
      </c>
      <c r="BQ1" s="92" t="s">
        <v>185</v>
      </c>
      <c r="BR1" s="92"/>
      <c r="BS1" s="92" t="s">
        <v>186</v>
      </c>
      <c r="BT1" s="92"/>
      <c r="BU1" s="92" t="s">
        <v>468</v>
      </c>
      <c r="BV1" s="92"/>
      <c r="BW1" s="92" t="s">
        <v>469</v>
      </c>
      <c r="BX1" s="92"/>
      <c r="BY1" s="92" t="s">
        <v>189</v>
      </c>
      <c r="BZ1" s="92"/>
      <c r="CA1" s="92" t="s">
        <v>190</v>
      </c>
      <c r="CB1" s="92"/>
      <c r="CC1" s="92" t="s">
        <v>191</v>
      </c>
      <c r="CD1" s="92"/>
      <c r="CE1" s="92" t="s">
        <v>192</v>
      </c>
      <c r="CF1" s="92"/>
      <c r="CG1" s="92" t="s">
        <v>193</v>
      </c>
      <c r="CH1" s="92"/>
      <c r="CI1" s="92" t="s">
        <v>194</v>
      </c>
      <c r="CJ1" s="92"/>
      <c r="CK1" s="92" t="s">
        <v>749</v>
      </c>
      <c r="CL1" s="92"/>
      <c r="CM1" s="632" t="s">
        <v>750</v>
      </c>
      <c r="CN1" s="92"/>
      <c r="CO1" s="976" t="s">
        <v>751</v>
      </c>
      <c r="CP1" s="977"/>
      <c r="CQ1" s="976" t="s">
        <v>752</v>
      </c>
      <c r="CR1" s="977"/>
      <c r="CS1" s="976" t="s">
        <v>753</v>
      </c>
      <c r="CT1" s="977"/>
      <c r="CU1" s="976" t="s">
        <v>754</v>
      </c>
      <c r="CV1" s="977"/>
      <c r="CW1" s="92" t="s">
        <v>221</v>
      </c>
      <c r="CX1" s="92"/>
      <c r="CY1" s="92" t="s">
        <v>222</v>
      </c>
      <c r="CZ1" s="224"/>
      <c r="DA1" s="92" t="s">
        <v>203</v>
      </c>
      <c r="DB1" s="224"/>
      <c r="DC1" s="92" t="s">
        <v>204</v>
      </c>
      <c r="DD1" s="92"/>
      <c r="DE1" s="92" t="s">
        <v>205</v>
      </c>
      <c r="DF1" s="92"/>
      <c r="DG1" s="92" t="s">
        <v>206</v>
      </c>
      <c r="DH1" s="92"/>
      <c r="DI1" s="92" t="s">
        <v>755</v>
      </c>
      <c r="DJ1" s="92"/>
      <c r="DK1" s="92" t="s">
        <v>756</v>
      </c>
      <c r="DL1" s="92"/>
      <c r="DM1" s="92" t="s">
        <v>757</v>
      </c>
      <c r="DN1" s="92"/>
      <c r="DO1" s="92" t="s">
        <v>758</v>
      </c>
      <c r="DP1" s="92"/>
      <c r="DQ1" s="92" t="s">
        <v>211</v>
      </c>
      <c r="DR1" s="92"/>
      <c r="DS1" s="92" t="s">
        <v>212</v>
      </c>
      <c r="DT1" s="92"/>
      <c r="DU1" s="92" t="s">
        <v>213</v>
      </c>
      <c r="DV1" s="129"/>
      <c r="DW1" s="92" t="s">
        <v>214</v>
      </c>
      <c r="DX1" s="129"/>
      <c r="DY1" s="92" t="s">
        <v>223</v>
      </c>
      <c r="DZ1" s="129"/>
      <c r="EA1" s="92" t="s">
        <v>224</v>
      </c>
      <c r="EB1" s="129"/>
      <c r="EC1" s="92" t="s">
        <v>225</v>
      </c>
    </row>
    <row r="2" spans="1:147" ht="16.5" customHeight="1">
      <c r="A2" s="958" t="s">
        <v>3</v>
      </c>
      <c r="B2" s="959" t="s">
        <v>4</v>
      </c>
      <c r="C2" s="959" t="s">
        <v>5</v>
      </c>
      <c r="D2" s="959" t="s">
        <v>6</v>
      </c>
      <c r="E2" s="960" t="s">
        <v>70</v>
      </c>
      <c r="F2" s="959" t="s">
        <v>8</v>
      </c>
      <c r="G2" s="961" t="s">
        <v>9</v>
      </c>
      <c r="H2" s="961" t="s">
        <v>10</v>
      </c>
      <c r="I2" s="962" t="s">
        <v>11</v>
      </c>
      <c r="J2" s="963" t="s">
        <v>12</v>
      </c>
      <c r="K2" s="988" t="s">
        <v>13</v>
      </c>
      <c r="L2" s="957" t="s">
        <v>14</v>
      </c>
      <c r="M2" s="988" t="s">
        <v>15</v>
      </c>
      <c r="N2" s="954" t="s">
        <v>16</v>
      </c>
      <c r="O2" s="954" t="s">
        <v>17</v>
      </c>
      <c r="P2" s="955" t="s">
        <v>18</v>
      </c>
      <c r="Q2" s="956" t="s">
        <v>19</v>
      </c>
      <c r="R2" s="965" t="s">
        <v>20</v>
      </c>
      <c r="S2" s="966" t="s">
        <v>21</v>
      </c>
      <c r="T2" s="967" t="s">
        <v>30</v>
      </c>
      <c r="U2" s="945" t="s">
        <v>24</v>
      </c>
      <c r="V2" s="945" t="s">
        <v>72</v>
      </c>
      <c r="W2" s="985" t="s">
        <v>25</v>
      </c>
      <c r="X2" s="984" t="s">
        <v>23</v>
      </c>
      <c r="Y2" s="982" t="s">
        <v>26</v>
      </c>
      <c r="Z2" s="982" t="s">
        <v>27</v>
      </c>
      <c r="AA2" s="982" t="s">
        <v>28</v>
      </c>
      <c r="AB2" s="983" t="s">
        <v>73</v>
      </c>
      <c r="AC2" s="259">
        <f t="shared" ref="AC2:CO2" si="0">AC5</f>
        <v>44807</v>
      </c>
      <c r="AD2" s="252">
        <f t="shared" si="0"/>
        <v>44807</v>
      </c>
      <c r="AE2" s="252">
        <f t="shared" si="0"/>
        <v>44814</v>
      </c>
      <c r="AF2" s="252">
        <f t="shared" si="0"/>
        <v>44814</v>
      </c>
      <c r="AG2" s="252">
        <f t="shared" si="0"/>
        <v>44821</v>
      </c>
      <c r="AH2" s="252">
        <f t="shared" si="0"/>
        <v>44821</v>
      </c>
      <c r="AI2" s="252">
        <f t="shared" si="0"/>
        <v>44828</v>
      </c>
      <c r="AJ2" s="252">
        <f t="shared" si="0"/>
        <v>44828</v>
      </c>
      <c r="AK2" s="252">
        <f t="shared" si="0"/>
        <v>44835</v>
      </c>
      <c r="AL2" s="252">
        <f t="shared" si="0"/>
        <v>44835</v>
      </c>
      <c r="AM2" s="252">
        <f t="shared" si="0"/>
        <v>44842</v>
      </c>
      <c r="AN2" s="252">
        <f t="shared" si="0"/>
        <v>44842</v>
      </c>
      <c r="AO2" s="252">
        <f t="shared" si="0"/>
        <v>44849</v>
      </c>
      <c r="AP2" s="252">
        <f t="shared" si="0"/>
        <v>44849</v>
      </c>
      <c r="AQ2" s="252">
        <f t="shared" si="0"/>
        <v>44856</v>
      </c>
      <c r="AR2" s="252">
        <f t="shared" si="0"/>
        <v>44856</v>
      </c>
      <c r="AS2" s="252">
        <f t="shared" si="0"/>
        <v>44863</v>
      </c>
      <c r="AT2" s="252">
        <f t="shared" si="0"/>
        <v>44863</v>
      </c>
      <c r="AU2" s="252">
        <f t="shared" si="0"/>
        <v>44870</v>
      </c>
      <c r="AV2" s="252">
        <f t="shared" si="0"/>
        <v>44870</v>
      </c>
      <c r="AW2" s="252">
        <f t="shared" ref="AW2:AX2" si="1">AW5</f>
        <v>44877</v>
      </c>
      <c r="AX2" s="252">
        <f t="shared" si="1"/>
        <v>44877</v>
      </c>
      <c r="AY2" s="252">
        <f t="shared" si="0"/>
        <v>44884</v>
      </c>
      <c r="AZ2" s="252">
        <f t="shared" si="0"/>
        <v>44884</v>
      </c>
      <c r="BA2" s="252">
        <f t="shared" si="0"/>
        <v>44891</v>
      </c>
      <c r="BB2" s="252">
        <f t="shared" si="0"/>
        <v>44891</v>
      </c>
      <c r="BC2" s="252">
        <f t="shared" si="0"/>
        <v>44898</v>
      </c>
      <c r="BD2" s="252">
        <f t="shared" si="0"/>
        <v>44898</v>
      </c>
      <c r="BE2" s="252">
        <f t="shared" si="0"/>
        <v>44905</v>
      </c>
      <c r="BF2" s="252">
        <f t="shared" si="0"/>
        <v>44905</v>
      </c>
      <c r="BG2" s="252">
        <f t="shared" si="0"/>
        <v>44912</v>
      </c>
      <c r="BH2" s="252">
        <f t="shared" ref="BH2" si="2">BH5</f>
        <v>44912</v>
      </c>
      <c r="BI2" s="252">
        <f t="shared" si="0"/>
        <v>44919</v>
      </c>
      <c r="BJ2" s="252">
        <f t="shared" ref="BJ2" si="3">BJ5</f>
        <v>44919</v>
      </c>
      <c r="BK2" s="252">
        <f t="shared" si="0"/>
        <v>44926</v>
      </c>
      <c r="BL2" s="252">
        <f t="shared" ref="BL2" si="4">BL5</f>
        <v>44926</v>
      </c>
      <c r="BM2" s="252">
        <f t="shared" si="0"/>
        <v>44933</v>
      </c>
      <c r="BN2" s="252">
        <f t="shared" ref="BN2" si="5">BN5</f>
        <v>44933</v>
      </c>
      <c r="BO2" s="252">
        <f t="shared" si="0"/>
        <v>44940</v>
      </c>
      <c r="BP2" s="252">
        <f t="shared" ref="BP2" si="6">BP5</f>
        <v>44940</v>
      </c>
      <c r="BQ2" s="252">
        <f t="shared" si="0"/>
        <v>44947</v>
      </c>
      <c r="BR2" s="252">
        <f t="shared" si="0"/>
        <v>44947</v>
      </c>
      <c r="BS2" s="252">
        <f t="shared" si="0"/>
        <v>44954</v>
      </c>
      <c r="BT2" s="252">
        <f t="shared" si="0"/>
        <v>44954</v>
      </c>
      <c r="BU2" s="252">
        <f t="shared" si="0"/>
        <v>44961</v>
      </c>
      <c r="BV2" s="252">
        <f t="shared" si="0"/>
        <v>44961</v>
      </c>
      <c r="BW2" s="252">
        <f t="shared" si="0"/>
        <v>44968</v>
      </c>
      <c r="BX2" s="252">
        <f t="shared" si="0"/>
        <v>44968</v>
      </c>
      <c r="BY2" s="252">
        <f t="shared" si="0"/>
        <v>44975</v>
      </c>
      <c r="BZ2" s="252">
        <f t="shared" si="0"/>
        <v>44975</v>
      </c>
      <c r="CA2" s="252">
        <f t="shared" si="0"/>
        <v>44982</v>
      </c>
      <c r="CB2" s="252">
        <f t="shared" si="0"/>
        <v>44982</v>
      </c>
      <c r="CC2" s="252">
        <f t="shared" si="0"/>
        <v>44989</v>
      </c>
      <c r="CD2" s="252">
        <f t="shared" si="0"/>
        <v>44989</v>
      </c>
      <c r="CE2" s="252">
        <f t="shared" si="0"/>
        <v>44996</v>
      </c>
      <c r="CF2" s="252">
        <f t="shared" si="0"/>
        <v>44996</v>
      </c>
      <c r="CG2" s="252">
        <f t="shared" si="0"/>
        <v>45003</v>
      </c>
      <c r="CH2" s="252">
        <f t="shared" si="0"/>
        <v>45003</v>
      </c>
      <c r="CI2" s="252">
        <f t="shared" si="0"/>
        <v>45010</v>
      </c>
      <c r="CJ2" s="252">
        <f t="shared" si="0"/>
        <v>45010</v>
      </c>
      <c r="CK2" s="252">
        <f t="shared" si="0"/>
        <v>45017</v>
      </c>
      <c r="CL2" s="252">
        <f t="shared" si="0"/>
        <v>45017</v>
      </c>
      <c r="CM2" s="252">
        <f t="shared" si="0"/>
        <v>45024</v>
      </c>
      <c r="CN2" s="252">
        <f t="shared" si="0"/>
        <v>45024</v>
      </c>
      <c r="CO2" s="252">
        <f t="shared" si="0"/>
        <v>45031</v>
      </c>
      <c r="CP2" s="252">
        <f t="shared" ref="CP2:DH2" si="7">CP5</f>
        <v>45031</v>
      </c>
      <c r="CQ2" s="252">
        <f t="shared" si="7"/>
        <v>45038</v>
      </c>
      <c r="CR2" s="252">
        <f t="shared" si="7"/>
        <v>45038</v>
      </c>
      <c r="CS2" s="252">
        <f t="shared" si="7"/>
        <v>45045</v>
      </c>
      <c r="CT2" s="252">
        <f t="shared" si="7"/>
        <v>45045</v>
      </c>
      <c r="CU2" s="252">
        <f t="shared" si="7"/>
        <v>45052</v>
      </c>
      <c r="CV2" s="252">
        <f t="shared" si="7"/>
        <v>45052</v>
      </c>
      <c r="CW2" s="252">
        <f t="shared" si="7"/>
        <v>45059</v>
      </c>
      <c r="CX2" s="252">
        <f t="shared" si="7"/>
        <v>45059</v>
      </c>
      <c r="CY2" s="252">
        <f t="shared" si="7"/>
        <v>45066</v>
      </c>
      <c r="CZ2" s="252">
        <f t="shared" si="7"/>
        <v>45066</v>
      </c>
      <c r="DA2" s="252">
        <f t="shared" si="7"/>
        <v>45073</v>
      </c>
      <c r="DB2" s="252">
        <f t="shared" si="7"/>
        <v>45073</v>
      </c>
      <c r="DC2" s="252">
        <f t="shared" si="7"/>
        <v>45080</v>
      </c>
      <c r="DD2" s="252">
        <f t="shared" si="7"/>
        <v>45080</v>
      </c>
      <c r="DE2" s="252">
        <f t="shared" si="7"/>
        <v>45087</v>
      </c>
      <c r="DF2" s="252">
        <f t="shared" si="7"/>
        <v>45087</v>
      </c>
      <c r="DG2" s="252">
        <f t="shared" si="7"/>
        <v>45094</v>
      </c>
      <c r="DH2" s="252">
        <f t="shared" si="7"/>
        <v>45094</v>
      </c>
      <c r="DI2" s="252">
        <v>24</v>
      </c>
      <c r="DJ2" s="252">
        <v>24</v>
      </c>
      <c r="DK2" s="252">
        <v>1</v>
      </c>
      <c r="DL2" s="252">
        <v>1</v>
      </c>
      <c r="DM2" s="252">
        <v>8</v>
      </c>
      <c r="DN2" s="252">
        <v>8</v>
      </c>
      <c r="DO2" s="252">
        <v>15</v>
      </c>
      <c r="DP2" s="252">
        <v>15</v>
      </c>
      <c r="DQ2" s="252">
        <v>22</v>
      </c>
      <c r="DR2" s="252">
        <v>22</v>
      </c>
      <c r="DS2" s="252">
        <v>29</v>
      </c>
      <c r="DT2" s="252">
        <v>29</v>
      </c>
      <c r="DU2" s="252">
        <v>45143</v>
      </c>
      <c r="DV2" s="252">
        <v>45143</v>
      </c>
      <c r="DW2" s="252">
        <v>45150</v>
      </c>
      <c r="DX2" s="252">
        <v>45150</v>
      </c>
      <c r="DY2" s="252">
        <v>19</v>
      </c>
      <c r="DZ2" s="252">
        <v>19</v>
      </c>
      <c r="EA2" s="252">
        <v>26</v>
      </c>
      <c r="EB2" s="252">
        <v>26</v>
      </c>
      <c r="EC2" s="252">
        <v>2</v>
      </c>
      <c r="ED2" s="252">
        <v>2</v>
      </c>
      <c r="EE2" s="252"/>
      <c r="EF2" s="252"/>
      <c r="EG2" s="252"/>
      <c r="EH2" s="252"/>
      <c r="EI2" s="252"/>
      <c r="EJ2" s="252"/>
      <c r="EK2" s="252"/>
      <c r="EL2" s="252"/>
      <c r="EM2" s="252"/>
      <c r="EN2" s="252"/>
      <c r="EO2" s="252"/>
      <c r="EP2" s="252"/>
      <c r="EQ2" s="252"/>
    </row>
    <row r="3" spans="1:147">
      <c r="A3" s="958"/>
      <c r="B3" s="959"/>
      <c r="C3" s="959"/>
      <c r="D3" s="959"/>
      <c r="E3" s="960"/>
      <c r="F3" s="959"/>
      <c r="G3" s="961"/>
      <c r="H3" s="961"/>
      <c r="I3" s="962"/>
      <c r="J3" s="963"/>
      <c r="K3" s="988"/>
      <c r="L3" s="957"/>
      <c r="M3" s="988"/>
      <c r="N3" s="954"/>
      <c r="O3" s="954"/>
      <c r="P3" s="955"/>
      <c r="Q3" s="956"/>
      <c r="R3" s="965"/>
      <c r="S3" s="966"/>
      <c r="T3" s="967"/>
      <c r="U3" s="946"/>
      <c r="V3" s="946"/>
      <c r="W3" s="986"/>
      <c r="X3" s="984"/>
      <c r="Y3" s="982"/>
      <c r="Z3" s="982"/>
      <c r="AA3" s="982"/>
      <c r="AB3" s="983"/>
      <c r="AC3" s="248">
        <f t="shared" ref="AC3:CO3" si="8">AC5</f>
        <v>44807</v>
      </c>
      <c r="AD3" s="253">
        <f t="shared" si="8"/>
        <v>44807</v>
      </c>
      <c r="AE3" s="253">
        <f t="shared" si="8"/>
        <v>44814</v>
      </c>
      <c r="AF3" s="253">
        <f t="shared" si="8"/>
        <v>44814</v>
      </c>
      <c r="AG3" s="253">
        <f t="shared" si="8"/>
        <v>44821</v>
      </c>
      <c r="AH3" s="253">
        <f t="shared" si="8"/>
        <v>44821</v>
      </c>
      <c r="AI3" s="253">
        <f t="shared" si="8"/>
        <v>44828</v>
      </c>
      <c r="AJ3" s="253">
        <f t="shared" si="8"/>
        <v>44828</v>
      </c>
      <c r="AK3" s="253">
        <f t="shared" si="8"/>
        <v>44835</v>
      </c>
      <c r="AL3" s="253">
        <f t="shared" si="8"/>
        <v>44835</v>
      </c>
      <c r="AM3" s="253">
        <f t="shared" si="8"/>
        <v>44842</v>
      </c>
      <c r="AN3" s="253">
        <f t="shared" si="8"/>
        <v>44842</v>
      </c>
      <c r="AO3" s="253">
        <f t="shared" si="8"/>
        <v>44849</v>
      </c>
      <c r="AP3" s="253">
        <f t="shared" si="8"/>
        <v>44849</v>
      </c>
      <c r="AQ3" s="253">
        <f t="shared" si="8"/>
        <v>44856</v>
      </c>
      <c r="AR3" s="253">
        <f t="shared" si="8"/>
        <v>44856</v>
      </c>
      <c r="AS3" s="253">
        <f t="shared" si="8"/>
        <v>44863</v>
      </c>
      <c r="AT3" s="253">
        <f t="shared" si="8"/>
        <v>44863</v>
      </c>
      <c r="AU3" s="253">
        <f t="shared" si="8"/>
        <v>44870</v>
      </c>
      <c r="AV3" s="253">
        <f t="shared" si="8"/>
        <v>44870</v>
      </c>
      <c r="AW3" s="253">
        <f t="shared" ref="AW3:AX3" si="9">AW5</f>
        <v>44877</v>
      </c>
      <c r="AX3" s="253">
        <f t="shared" si="9"/>
        <v>44877</v>
      </c>
      <c r="AY3" s="253">
        <f t="shared" si="8"/>
        <v>44884</v>
      </c>
      <c r="AZ3" s="253">
        <f t="shared" si="8"/>
        <v>44884</v>
      </c>
      <c r="BA3" s="253">
        <f t="shared" si="8"/>
        <v>44891</v>
      </c>
      <c r="BB3" s="253">
        <f t="shared" si="8"/>
        <v>44891</v>
      </c>
      <c r="BC3" s="253">
        <f t="shared" si="8"/>
        <v>44898</v>
      </c>
      <c r="BD3" s="253">
        <f t="shared" si="8"/>
        <v>44898</v>
      </c>
      <c r="BE3" s="253">
        <f t="shared" si="8"/>
        <v>44905</v>
      </c>
      <c r="BF3" s="253">
        <f t="shared" si="8"/>
        <v>44905</v>
      </c>
      <c r="BG3" s="253">
        <f t="shared" si="8"/>
        <v>44912</v>
      </c>
      <c r="BH3" s="253">
        <f t="shared" ref="BH3" si="10">BH5</f>
        <v>44912</v>
      </c>
      <c r="BI3" s="253">
        <f t="shared" si="8"/>
        <v>44919</v>
      </c>
      <c r="BJ3" s="253">
        <f t="shared" ref="BJ3" si="11">BJ5</f>
        <v>44919</v>
      </c>
      <c r="BK3" s="253">
        <f t="shared" si="8"/>
        <v>44926</v>
      </c>
      <c r="BL3" s="253">
        <f t="shared" ref="BL3" si="12">BL5</f>
        <v>44926</v>
      </c>
      <c r="BM3" s="253">
        <f t="shared" si="8"/>
        <v>44933</v>
      </c>
      <c r="BN3" s="253">
        <f t="shared" ref="BN3" si="13">BN5</f>
        <v>44933</v>
      </c>
      <c r="BO3" s="253">
        <f t="shared" si="8"/>
        <v>44940</v>
      </c>
      <c r="BP3" s="253">
        <f t="shared" ref="BP3" si="14">BP5</f>
        <v>44940</v>
      </c>
      <c r="BQ3" s="253">
        <f t="shared" si="8"/>
        <v>44947</v>
      </c>
      <c r="BR3" s="253">
        <f t="shared" si="8"/>
        <v>44947</v>
      </c>
      <c r="BS3" s="253">
        <f t="shared" si="8"/>
        <v>44954</v>
      </c>
      <c r="BT3" s="253">
        <f t="shared" si="8"/>
        <v>44954</v>
      </c>
      <c r="BU3" s="253">
        <f t="shared" si="8"/>
        <v>44961</v>
      </c>
      <c r="BV3" s="253">
        <f t="shared" si="8"/>
        <v>44961</v>
      </c>
      <c r="BW3" s="253">
        <f t="shared" si="8"/>
        <v>44968</v>
      </c>
      <c r="BX3" s="253">
        <f t="shared" si="8"/>
        <v>44968</v>
      </c>
      <c r="BY3" s="253">
        <f t="shared" si="8"/>
        <v>44975</v>
      </c>
      <c r="BZ3" s="253">
        <f t="shared" si="8"/>
        <v>44975</v>
      </c>
      <c r="CA3" s="253">
        <f t="shared" si="8"/>
        <v>44982</v>
      </c>
      <c r="CB3" s="253">
        <f t="shared" si="8"/>
        <v>44982</v>
      </c>
      <c r="CC3" s="253">
        <f t="shared" si="8"/>
        <v>44989</v>
      </c>
      <c r="CD3" s="253">
        <f t="shared" si="8"/>
        <v>44989</v>
      </c>
      <c r="CE3" s="253">
        <f t="shared" si="8"/>
        <v>44996</v>
      </c>
      <c r="CF3" s="253">
        <f t="shared" si="8"/>
        <v>44996</v>
      </c>
      <c r="CG3" s="253">
        <f t="shared" si="8"/>
        <v>45003</v>
      </c>
      <c r="CH3" s="253">
        <f t="shared" si="8"/>
        <v>45003</v>
      </c>
      <c r="CI3" s="253">
        <f t="shared" si="8"/>
        <v>45010</v>
      </c>
      <c r="CJ3" s="253">
        <f t="shared" si="8"/>
        <v>45010</v>
      </c>
      <c r="CK3" s="253">
        <f t="shared" si="8"/>
        <v>45017</v>
      </c>
      <c r="CL3" s="253">
        <f t="shared" si="8"/>
        <v>45017</v>
      </c>
      <c r="CM3" s="253">
        <f t="shared" si="8"/>
        <v>45024</v>
      </c>
      <c r="CN3" s="253">
        <f t="shared" si="8"/>
        <v>45024</v>
      </c>
      <c r="CO3" s="253">
        <f t="shared" si="8"/>
        <v>45031</v>
      </c>
      <c r="CP3" s="253">
        <f t="shared" ref="CP3:DH3" si="15">CP5</f>
        <v>45031</v>
      </c>
      <c r="CQ3" s="253">
        <f t="shared" si="15"/>
        <v>45038</v>
      </c>
      <c r="CR3" s="253">
        <f t="shared" si="15"/>
        <v>45038</v>
      </c>
      <c r="CS3" s="253">
        <f t="shared" si="15"/>
        <v>45045</v>
      </c>
      <c r="CT3" s="253">
        <f t="shared" si="15"/>
        <v>45045</v>
      </c>
      <c r="CU3" s="253">
        <f t="shared" si="15"/>
        <v>45052</v>
      </c>
      <c r="CV3" s="253">
        <f t="shared" si="15"/>
        <v>45052</v>
      </c>
      <c r="CW3" s="253">
        <f t="shared" si="15"/>
        <v>45059</v>
      </c>
      <c r="CX3" s="253">
        <f t="shared" si="15"/>
        <v>45059</v>
      </c>
      <c r="CY3" s="253">
        <f t="shared" si="15"/>
        <v>45066</v>
      </c>
      <c r="CZ3" s="253">
        <f t="shared" si="15"/>
        <v>45066</v>
      </c>
      <c r="DA3" s="253">
        <f t="shared" si="15"/>
        <v>45073</v>
      </c>
      <c r="DB3" s="253">
        <f t="shared" si="15"/>
        <v>45073</v>
      </c>
      <c r="DC3" s="253">
        <f t="shared" si="15"/>
        <v>45080</v>
      </c>
      <c r="DD3" s="253">
        <f t="shared" si="15"/>
        <v>45080</v>
      </c>
      <c r="DE3" s="253">
        <f t="shared" si="15"/>
        <v>45087</v>
      </c>
      <c r="DF3" s="253">
        <f t="shared" si="15"/>
        <v>45087</v>
      </c>
      <c r="DG3" s="253">
        <f t="shared" si="15"/>
        <v>45094</v>
      </c>
      <c r="DH3" s="253">
        <f t="shared" si="15"/>
        <v>45094</v>
      </c>
      <c r="DI3" s="253" t="s">
        <v>759</v>
      </c>
      <c r="DJ3" s="253" t="s">
        <v>759</v>
      </c>
      <c r="DK3" s="253" t="s">
        <v>760</v>
      </c>
      <c r="DL3" s="253" t="s">
        <v>760</v>
      </c>
      <c r="DM3" s="253" t="s">
        <v>760</v>
      </c>
      <c r="DN3" s="253" t="s">
        <v>760</v>
      </c>
      <c r="DO3" s="253" t="s">
        <v>760</v>
      </c>
      <c r="DP3" s="253" t="s">
        <v>760</v>
      </c>
      <c r="DQ3" s="253" t="s">
        <v>760</v>
      </c>
      <c r="DR3" s="253" t="s">
        <v>760</v>
      </c>
      <c r="DS3" s="253" t="s">
        <v>760</v>
      </c>
      <c r="DT3" s="253" t="s">
        <v>760</v>
      </c>
      <c r="DU3" s="253" t="s">
        <v>761</v>
      </c>
      <c r="DV3" s="253" t="s">
        <v>761</v>
      </c>
      <c r="DW3" s="253" t="s">
        <v>761</v>
      </c>
      <c r="DX3" s="253" t="s">
        <v>761</v>
      </c>
      <c r="DY3" s="253" t="s">
        <v>761</v>
      </c>
      <c r="DZ3" s="253" t="s">
        <v>761</v>
      </c>
      <c r="EA3" s="253" t="s">
        <v>761</v>
      </c>
      <c r="EB3" s="253" t="s">
        <v>761</v>
      </c>
      <c r="EC3" s="253" t="s">
        <v>762</v>
      </c>
      <c r="ED3" s="253" t="s">
        <v>762</v>
      </c>
      <c r="EE3" s="253"/>
      <c r="EF3" s="253"/>
      <c r="EG3" s="253"/>
      <c r="EH3" s="253"/>
      <c r="EI3" s="253"/>
      <c r="EJ3" s="253"/>
      <c r="EK3" s="253"/>
      <c r="EL3" s="253"/>
      <c r="EM3" s="253"/>
      <c r="EN3" s="253"/>
      <c r="EO3" s="253"/>
      <c r="EP3" s="253"/>
      <c r="EQ3" s="253"/>
    </row>
    <row r="4" spans="1:147">
      <c r="A4" s="958"/>
      <c r="B4" s="959"/>
      <c r="C4" s="959"/>
      <c r="D4" s="959"/>
      <c r="E4" s="960"/>
      <c r="F4" s="959"/>
      <c r="G4" s="961"/>
      <c r="H4" s="961"/>
      <c r="I4" s="962"/>
      <c r="J4" s="963"/>
      <c r="K4" s="988"/>
      <c r="L4" s="957"/>
      <c r="M4" s="988"/>
      <c r="N4" s="954"/>
      <c r="O4" s="954"/>
      <c r="P4" s="955"/>
      <c r="Q4" s="956"/>
      <c r="R4" s="965"/>
      <c r="S4" s="966"/>
      <c r="T4" s="967"/>
      <c r="U4" s="947"/>
      <c r="V4" s="947"/>
      <c r="W4" s="987"/>
      <c r="X4" s="984"/>
      <c r="Y4" s="982"/>
      <c r="Z4" s="982"/>
      <c r="AA4" s="982"/>
      <c r="AB4" s="983"/>
      <c r="AC4" s="260">
        <f t="shared" ref="AC4:CO4" si="16">AC5</f>
        <v>44807</v>
      </c>
      <c r="AD4" s="254">
        <f t="shared" si="16"/>
        <v>44807</v>
      </c>
      <c r="AE4" s="254">
        <f t="shared" si="16"/>
        <v>44814</v>
      </c>
      <c r="AF4" s="254">
        <f t="shared" si="16"/>
        <v>44814</v>
      </c>
      <c r="AG4" s="254">
        <f t="shared" si="16"/>
        <v>44821</v>
      </c>
      <c r="AH4" s="254">
        <f t="shared" si="16"/>
        <v>44821</v>
      </c>
      <c r="AI4" s="254">
        <f t="shared" si="16"/>
        <v>44828</v>
      </c>
      <c r="AJ4" s="254">
        <f t="shared" si="16"/>
        <v>44828</v>
      </c>
      <c r="AK4" s="254">
        <f t="shared" si="16"/>
        <v>44835</v>
      </c>
      <c r="AL4" s="254">
        <f t="shared" si="16"/>
        <v>44835</v>
      </c>
      <c r="AM4" s="254">
        <f t="shared" si="16"/>
        <v>44842</v>
      </c>
      <c r="AN4" s="254">
        <f t="shared" si="16"/>
        <v>44842</v>
      </c>
      <c r="AO4" s="254">
        <f t="shared" si="16"/>
        <v>44849</v>
      </c>
      <c r="AP4" s="254">
        <f t="shared" si="16"/>
        <v>44849</v>
      </c>
      <c r="AQ4" s="254">
        <f t="shared" si="16"/>
        <v>44856</v>
      </c>
      <c r="AR4" s="254">
        <f t="shared" si="16"/>
        <v>44856</v>
      </c>
      <c r="AS4" s="254">
        <f t="shared" si="16"/>
        <v>44863</v>
      </c>
      <c r="AT4" s="254">
        <f t="shared" si="16"/>
        <v>44863</v>
      </c>
      <c r="AU4" s="254">
        <f t="shared" si="16"/>
        <v>44870</v>
      </c>
      <c r="AV4" s="254">
        <f t="shared" si="16"/>
        <v>44870</v>
      </c>
      <c r="AW4" s="254">
        <f t="shared" si="16"/>
        <v>44877</v>
      </c>
      <c r="AX4" s="254">
        <f t="shared" si="16"/>
        <v>44877</v>
      </c>
      <c r="AY4" s="254">
        <f t="shared" si="16"/>
        <v>44884</v>
      </c>
      <c r="AZ4" s="254">
        <f t="shared" si="16"/>
        <v>44884</v>
      </c>
      <c r="BA4" s="254">
        <f t="shared" si="16"/>
        <v>44891</v>
      </c>
      <c r="BB4" s="254">
        <f t="shared" si="16"/>
        <v>44891</v>
      </c>
      <c r="BC4" s="254">
        <f t="shared" si="16"/>
        <v>44898</v>
      </c>
      <c r="BD4" s="254">
        <f t="shared" si="16"/>
        <v>44898</v>
      </c>
      <c r="BE4" s="254">
        <f t="shared" si="16"/>
        <v>44905</v>
      </c>
      <c r="BF4" s="254">
        <f t="shared" si="16"/>
        <v>44905</v>
      </c>
      <c r="BG4" s="254">
        <f t="shared" si="16"/>
        <v>44912</v>
      </c>
      <c r="BH4" s="254">
        <f t="shared" si="16"/>
        <v>44912</v>
      </c>
      <c r="BI4" s="254">
        <f t="shared" si="16"/>
        <v>44919</v>
      </c>
      <c r="BJ4" s="254">
        <f t="shared" si="16"/>
        <v>44919</v>
      </c>
      <c r="BK4" s="254">
        <f t="shared" si="16"/>
        <v>44926</v>
      </c>
      <c r="BL4" s="254">
        <f t="shared" si="16"/>
        <v>44926</v>
      </c>
      <c r="BM4" s="254">
        <f t="shared" si="16"/>
        <v>44933</v>
      </c>
      <c r="BN4" s="254">
        <f t="shared" si="16"/>
        <v>44933</v>
      </c>
      <c r="BO4" s="254">
        <f t="shared" si="16"/>
        <v>44940</v>
      </c>
      <c r="BP4" s="254">
        <f t="shared" si="16"/>
        <v>44940</v>
      </c>
      <c r="BQ4" s="254">
        <f t="shared" si="16"/>
        <v>44947</v>
      </c>
      <c r="BR4" s="254">
        <f t="shared" si="16"/>
        <v>44947</v>
      </c>
      <c r="BS4" s="254">
        <f t="shared" si="16"/>
        <v>44954</v>
      </c>
      <c r="BT4" s="254">
        <f t="shared" si="16"/>
        <v>44954</v>
      </c>
      <c r="BU4" s="254">
        <f t="shared" si="16"/>
        <v>44961</v>
      </c>
      <c r="BV4" s="254">
        <f t="shared" si="16"/>
        <v>44961</v>
      </c>
      <c r="BW4" s="254">
        <f t="shared" si="16"/>
        <v>44968</v>
      </c>
      <c r="BX4" s="254">
        <f t="shared" si="16"/>
        <v>44968</v>
      </c>
      <c r="BY4" s="254">
        <f t="shared" si="16"/>
        <v>44975</v>
      </c>
      <c r="BZ4" s="254">
        <f t="shared" si="16"/>
        <v>44975</v>
      </c>
      <c r="CA4" s="254">
        <f t="shared" si="16"/>
        <v>44982</v>
      </c>
      <c r="CB4" s="254">
        <f t="shared" si="16"/>
        <v>44982</v>
      </c>
      <c r="CC4" s="254">
        <f t="shared" si="16"/>
        <v>44989</v>
      </c>
      <c r="CD4" s="254">
        <f t="shared" si="16"/>
        <v>44989</v>
      </c>
      <c r="CE4" s="254">
        <f t="shared" si="16"/>
        <v>44996</v>
      </c>
      <c r="CF4" s="254">
        <f t="shared" si="16"/>
        <v>44996</v>
      </c>
      <c r="CG4" s="254">
        <f t="shared" si="16"/>
        <v>45003</v>
      </c>
      <c r="CH4" s="254">
        <f t="shared" si="16"/>
        <v>45003</v>
      </c>
      <c r="CI4" s="254">
        <f t="shared" si="16"/>
        <v>45010</v>
      </c>
      <c r="CJ4" s="254">
        <f t="shared" si="16"/>
        <v>45010</v>
      </c>
      <c r="CK4" s="254">
        <f t="shared" si="16"/>
        <v>45017</v>
      </c>
      <c r="CL4" s="254">
        <f t="shared" si="16"/>
        <v>45017</v>
      </c>
      <c r="CM4" s="254">
        <f t="shared" si="16"/>
        <v>45024</v>
      </c>
      <c r="CN4" s="254">
        <f t="shared" si="16"/>
        <v>45024</v>
      </c>
      <c r="CO4" s="254">
        <f t="shared" si="16"/>
        <v>45031</v>
      </c>
      <c r="CP4" s="254">
        <f t="shared" ref="CP4:DJ4" si="17">CP5</f>
        <v>45031</v>
      </c>
      <c r="CQ4" s="254">
        <f t="shared" si="17"/>
        <v>45038</v>
      </c>
      <c r="CR4" s="254">
        <f t="shared" si="17"/>
        <v>45038</v>
      </c>
      <c r="CS4" s="254">
        <f t="shared" si="17"/>
        <v>45045</v>
      </c>
      <c r="CT4" s="254">
        <f t="shared" si="17"/>
        <v>45045</v>
      </c>
      <c r="CU4" s="254">
        <f t="shared" si="17"/>
        <v>45052</v>
      </c>
      <c r="CV4" s="254">
        <f t="shared" si="17"/>
        <v>45052</v>
      </c>
      <c r="CW4" s="254">
        <f t="shared" si="17"/>
        <v>45059</v>
      </c>
      <c r="CX4" s="254">
        <f t="shared" si="17"/>
        <v>45059</v>
      </c>
      <c r="CY4" s="254">
        <f t="shared" si="17"/>
        <v>45066</v>
      </c>
      <c r="CZ4" s="254">
        <f t="shared" si="17"/>
        <v>45066</v>
      </c>
      <c r="DA4" s="254">
        <f t="shared" si="17"/>
        <v>45073</v>
      </c>
      <c r="DB4" s="254">
        <f t="shared" si="17"/>
        <v>45073</v>
      </c>
      <c r="DC4" s="254">
        <f t="shared" si="17"/>
        <v>45080</v>
      </c>
      <c r="DD4" s="254">
        <f t="shared" si="17"/>
        <v>45080</v>
      </c>
      <c r="DE4" s="254">
        <f t="shared" si="17"/>
        <v>45087</v>
      </c>
      <c r="DF4" s="254">
        <f t="shared" si="17"/>
        <v>45087</v>
      </c>
      <c r="DG4" s="254">
        <f t="shared" si="17"/>
        <v>45094</v>
      </c>
      <c r="DH4" s="254">
        <f t="shared" si="17"/>
        <v>45094</v>
      </c>
      <c r="DI4" s="254">
        <v>45101</v>
      </c>
      <c r="DJ4" s="254">
        <v>45101</v>
      </c>
      <c r="DK4" s="254">
        <v>45108</v>
      </c>
      <c r="DL4" s="254">
        <v>45108</v>
      </c>
      <c r="DM4" s="254">
        <v>45115</v>
      </c>
      <c r="DN4" s="254">
        <v>45115</v>
      </c>
      <c r="DO4" s="254">
        <v>45122</v>
      </c>
      <c r="DP4" s="254">
        <v>45122</v>
      </c>
      <c r="DQ4" s="254">
        <v>45129</v>
      </c>
      <c r="DR4" s="254">
        <v>45129</v>
      </c>
      <c r="DS4" s="254">
        <v>45136</v>
      </c>
      <c r="DT4" s="254">
        <v>45136</v>
      </c>
      <c r="DU4" s="254">
        <v>45136</v>
      </c>
      <c r="DV4" s="254">
        <v>45136</v>
      </c>
      <c r="DW4" s="254">
        <v>45136</v>
      </c>
      <c r="DX4" s="254">
        <v>45136</v>
      </c>
      <c r="DY4" s="254">
        <v>45136</v>
      </c>
      <c r="DZ4" s="254">
        <v>45136</v>
      </c>
      <c r="EA4" s="254">
        <v>45136</v>
      </c>
      <c r="EB4" s="254">
        <v>45136</v>
      </c>
      <c r="EC4" s="254">
        <v>45136</v>
      </c>
      <c r="ED4" s="254">
        <v>45136</v>
      </c>
      <c r="EE4" s="254"/>
      <c r="EF4" s="254"/>
      <c r="EG4" s="254"/>
      <c r="EH4" s="254"/>
      <c r="EI4" s="254"/>
      <c r="EJ4" s="254"/>
      <c r="EK4" s="254"/>
      <c r="EL4" s="254"/>
      <c r="EM4" s="254"/>
      <c r="EN4" s="254"/>
      <c r="EO4" s="254"/>
      <c r="EP4" s="254"/>
      <c r="EQ4" s="254"/>
    </row>
    <row r="5" spans="1:147" ht="52.5" customHeight="1">
      <c r="A5" s="93" t="s">
        <v>3</v>
      </c>
      <c r="B5" s="94" t="s">
        <v>4</v>
      </c>
      <c r="C5" s="94" t="s">
        <v>5</v>
      </c>
      <c r="D5" s="94" t="s">
        <v>6</v>
      </c>
      <c r="E5" s="94" t="s">
        <v>70</v>
      </c>
      <c r="F5" s="94" t="s">
        <v>8</v>
      </c>
      <c r="G5" s="95" t="s">
        <v>9</v>
      </c>
      <c r="H5" s="95" t="s">
        <v>10</v>
      </c>
      <c r="I5" s="96" t="s">
        <v>11</v>
      </c>
      <c r="J5" s="97" t="s">
        <v>12</v>
      </c>
      <c r="K5" s="759" t="s">
        <v>13</v>
      </c>
      <c r="L5" s="89" t="s">
        <v>14</v>
      </c>
      <c r="M5" s="759" t="s">
        <v>15</v>
      </c>
      <c r="N5" s="66" t="s">
        <v>16</v>
      </c>
      <c r="O5" s="66" t="s">
        <v>17</v>
      </c>
      <c r="P5" s="24" t="s">
        <v>18</v>
      </c>
      <c r="Q5" s="25" t="s">
        <v>19</v>
      </c>
      <c r="R5" s="26" t="s">
        <v>20</v>
      </c>
      <c r="S5" s="27" t="s">
        <v>21</v>
      </c>
      <c r="T5" s="23" t="s">
        <v>30</v>
      </c>
      <c r="U5" s="28" t="s">
        <v>24</v>
      </c>
      <c r="V5" s="28" t="s">
        <v>72</v>
      </c>
      <c r="W5" s="547" t="s">
        <v>25</v>
      </c>
      <c r="X5" s="66" t="s">
        <v>23</v>
      </c>
      <c r="Y5" s="29" t="s">
        <v>26</v>
      </c>
      <c r="Z5" s="29" t="s">
        <v>27</v>
      </c>
      <c r="AA5" s="29" t="s">
        <v>28</v>
      </c>
      <c r="AB5" s="550" t="s">
        <v>73</v>
      </c>
      <c r="AC5" s="261">
        <v>44807</v>
      </c>
      <c r="AD5" s="127">
        <f t="shared" ref="AD5" si="18">AC5</f>
        <v>44807</v>
      </c>
      <c r="AE5" s="32">
        <f t="shared" ref="AE5" si="19">AD5+7</f>
        <v>44814</v>
      </c>
      <c r="AF5" s="127">
        <f t="shared" ref="AF5" si="20">AE5</f>
        <v>44814</v>
      </c>
      <c r="AG5" s="32">
        <f t="shared" ref="AG5" si="21">AF5+7</f>
        <v>44821</v>
      </c>
      <c r="AH5" s="127">
        <f t="shared" ref="AH5" si="22">AG5</f>
        <v>44821</v>
      </c>
      <c r="AI5" s="32">
        <f t="shared" ref="AI5" si="23">AH5+7</f>
        <v>44828</v>
      </c>
      <c r="AJ5" s="127">
        <f t="shared" ref="AJ5" si="24">AI5</f>
        <v>44828</v>
      </c>
      <c r="AK5" s="32">
        <f t="shared" ref="AK5" si="25">AJ5+7</f>
        <v>44835</v>
      </c>
      <c r="AL5" s="127">
        <f t="shared" ref="AL5" si="26">AK5</f>
        <v>44835</v>
      </c>
      <c r="AM5" s="32">
        <f t="shared" ref="AM5" si="27">AL5+7</f>
        <v>44842</v>
      </c>
      <c r="AN5" s="127">
        <f t="shared" ref="AN5" si="28">AM5</f>
        <v>44842</v>
      </c>
      <c r="AO5" s="32">
        <f t="shared" ref="AO5" si="29">AN5+7</f>
        <v>44849</v>
      </c>
      <c r="AP5" s="127">
        <f t="shared" ref="AP5" si="30">AO5</f>
        <v>44849</v>
      </c>
      <c r="AQ5" s="32">
        <f t="shared" ref="AQ5" si="31">AP5+7</f>
        <v>44856</v>
      </c>
      <c r="AR5" s="127">
        <f t="shared" ref="AR5" si="32">AQ5</f>
        <v>44856</v>
      </c>
      <c r="AS5" s="32">
        <f t="shared" ref="AS5" si="33">AR5+7</f>
        <v>44863</v>
      </c>
      <c r="AT5" s="127">
        <f t="shared" ref="AT5" si="34">AS5</f>
        <v>44863</v>
      </c>
      <c r="AU5" s="32">
        <f t="shared" ref="AU5" si="35">AT5+7</f>
        <v>44870</v>
      </c>
      <c r="AV5" s="127">
        <f t="shared" ref="AV5" si="36">AU5</f>
        <v>44870</v>
      </c>
      <c r="AW5" s="32">
        <f t="shared" ref="AW5" si="37">AV5+7</f>
        <v>44877</v>
      </c>
      <c r="AX5" s="127">
        <f t="shared" ref="AX5:BP5" si="38">AW5</f>
        <v>44877</v>
      </c>
      <c r="AY5" s="32">
        <f t="shared" ref="AY5:BE5" si="39">AX5+7</f>
        <v>44884</v>
      </c>
      <c r="AZ5" s="127">
        <f t="shared" si="38"/>
        <v>44884</v>
      </c>
      <c r="BA5" s="32">
        <f t="shared" si="39"/>
        <v>44891</v>
      </c>
      <c r="BB5" s="127">
        <f t="shared" si="38"/>
        <v>44891</v>
      </c>
      <c r="BC5" s="32">
        <f t="shared" si="39"/>
        <v>44898</v>
      </c>
      <c r="BD5" s="127">
        <f t="shared" si="38"/>
        <v>44898</v>
      </c>
      <c r="BE5" s="32">
        <f t="shared" si="39"/>
        <v>44905</v>
      </c>
      <c r="BF5" s="127">
        <f t="shared" si="38"/>
        <v>44905</v>
      </c>
      <c r="BG5" s="32">
        <f>BE5+7</f>
        <v>44912</v>
      </c>
      <c r="BH5" s="127">
        <f t="shared" si="38"/>
        <v>44912</v>
      </c>
      <c r="BI5" s="32">
        <f t="shared" ref="BI5" si="40">BH5+7</f>
        <v>44919</v>
      </c>
      <c r="BJ5" s="127">
        <f t="shared" si="38"/>
        <v>44919</v>
      </c>
      <c r="BK5" s="32">
        <f t="shared" ref="BK5" si="41">BJ5+7</f>
        <v>44926</v>
      </c>
      <c r="BL5" s="127">
        <f t="shared" si="38"/>
        <v>44926</v>
      </c>
      <c r="BM5" s="32">
        <f t="shared" ref="BM5" si="42">BL5+7</f>
        <v>44933</v>
      </c>
      <c r="BN5" s="127">
        <f t="shared" si="38"/>
        <v>44933</v>
      </c>
      <c r="BO5" s="32">
        <f t="shared" ref="BO5" si="43">BN5+7</f>
        <v>44940</v>
      </c>
      <c r="BP5" s="127">
        <f t="shared" si="38"/>
        <v>44940</v>
      </c>
      <c r="BQ5" s="32">
        <f t="shared" ref="BQ5" si="44">BP5+7</f>
        <v>44947</v>
      </c>
      <c r="BR5" s="127">
        <f t="shared" ref="BR5" si="45">BQ5</f>
        <v>44947</v>
      </c>
      <c r="BS5" s="32">
        <f t="shared" ref="BS5" si="46">BR5+7</f>
        <v>44954</v>
      </c>
      <c r="BT5" s="127">
        <f t="shared" ref="BT5" si="47">BS5</f>
        <v>44954</v>
      </c>
      <c r="BU5" s="32">
        <f t="shared" ref="BU5" si="48">BT5+7</f>
        <v>44961</v>
      </c>
      <c r="BV5" s="127">
        <f t="shared" ref="BV5" si="49">BU5</f>
        <v>44961</v>
      </c>
      <c r="BW5" s="32">
        <f t="shared" ref="BW5" si="50">BV5+7</f>
        <v>44968</v>
      </c>
      <c r="BX5" s="127">
        <f t="shared" ref="BX5" si="51">BW5</f>
        <v>44968</v>
      </c>
      <c r="BY5" s="32">
        <f t="shared" ref="BY5" si="52">BX5+7</f>
        <v>44975</v>
      </c>
      <c r="BZ5" s="127">
        <f t="shared" ref="BZ5" si="53">BY5</f>
        <v>44975</v>
      </c>
      <c r="CA5" s="32">
        <f t="shared" ref="CA5" si="54">BZ5+7</f>
        <v>44982</v>
      </c>
      <c r="CB5" s="127">
        <f t="shared" ref="CB5" si="55">CA5</f>
        <v>44982</v>
      </c>
      <c r="CC5" s="32">
        <f t="shared" ref="CC5" si="56">CB5+7</f>
        <v>44989</v>
      </c>
      <c r="CD5" s="127">
        <f t="shared" ref="CD5" si="57">CC5</f>
        <v>44989</v>
      </c>
      <c r="CE5" s="32">
        <f t="shared" ref="CE5" si="58">CD5+7</f>
        <v>44996</v>
      </c>
      <c r="CF5" s="127">
        <f t="shared" ref="CF5" si="59">CE5</f>
        <v>44996</v>
      </c>
      <c r="CG5" s="32">
        <f t="shared" ref="CG5" si="60">CF5+7</f>
        <v>45003</v>
      </c>
      <c r="CH5" s="127">
        <f t="shared" ref="CH5" si="61">CG5</f>
        <v>45003</v>
      </c>
      <c r="CI5" s="32">
        <f t="shared" ref="CI5" si="62">CH5+7</f>
        <v>45010</v>
      </c>
      <c r="CJ5" s="127">
        <f t="shared" ref="CJ5" si="63">CI5</f>
        <v>45010</v>
      </c>
      <c r="CK5" s="32">
        <f t="shared" ref="CK5" si="64">CJ5+7</f>
        <v>45017</v>
      </c>
      <c r="CL5" s="127">
        <f t="shared" ref="CL5" si="65">CK5</f>
        <v>45017</v>
      </c>
      <c r="CM5" s="32">
        <f t="shared" ref="CM5" si="66">CL5+7</f>
        <v>45024</v>
      </c>
      <c r="CN5" s="127">
        <f t="shared" ref="CN5" si="67">CM5</f>
        <v>45024</v>
      </c>
      <c r="CO5" s="32">
        <f t="shared" ref="CO5" si="68">CN5+7</f>
        <v>45031</v>
      </c>
      <c r="CP5" s="127">
        <f t="shared" ref="CP5" si="69">CO5</f>
        <v>45031</v>
      </c>
      <c r="CQ5" s="32">
        <f t="shared" ref="CQ5" si="70">CP5+7</f>
        <v>45038</v>
      </c>
      <c r="CR5" s="127">
        <f t="shared" ref="CR5" si="71">CQ5</f>
        <v>45038</v>
      </c>
      <c r="CS5" s="32">
        <f t="shared" ref="CS5" si="72">CR5+7</f>
        <v>45045</v>
      </c>
      <c r="CT5" s="127">
        <f t="shared" ref="CT5" si="73">CS5</f>
        <v>45045</v>
      </c>
      <c r="CU5" s="32">
        <f t="shared" ref="CU5" si="74">CT5+7</f>
        <v>45052</v>
      </c>
      <c r="CV5" s="127">
        <f t="shared" ref="CV5" si="75">CU5</f>
        <v>45052</v>
      </c>
      <c r="CW5" s="32">
        <f t="shared" ref="CW5" si="76">CV5+7</f>
        <v>45059</v>
      </c>
      <c r="CX5" s="127">
        <f t="shared" ref="CX5" si="77">CW5</f>
        <v>45059</v>
      </c>
      <c r="CY5" s="32">
        <f t="shared" ref="CY5" si="78">CX5+7</f>
        <v>45066</v>
      </c>
      <c r="CZ5" s="127">
        <f t="shared" ref="CZ5" si="79">CY5</f>
        <v>45066</v>
      </c>
      <c r="DA5" s="32">
        <f t="shared" ref="DA5" si="80">CZ5+7</f>
        <v>45073</v>
      </c>
      <c r="DB5" s="127">
        <f t="shared" ref="DB5" si="81">DA5</f>
        <v>45073</v>
      </c>
      <c r="DC5" s="32">
        <f t="shared" ref="DC5" si="82">DB5+7</f>
        <v>45080</v>
      </c>
      <c r="DD5" s="127">
        <f t="shared" ref="DD5" si="83">DC5</f>
        <v>45080</v>
      </c>
      <c r="DE5" s="32">
        <f t="shared" ref="DE5" si="84">DD5+7</f>
        <v>45087</v>
      </c>
      <c r="DF5" s="127">
        <f t="shared" ref="DF5" si="85">DE5</f>
        <v>45087</v>
      </c>
      <c r="DG5" s="32">
        <f t="shared" ref="DG5" si="86">DF5+7</f>
        <v>45094</v>
      </c>
      <c r="DH5" s="127">
        <f t="shared" ref="DH5" si="87">DG5</f>
        <v>45094</v>
      </c>
      <c r="DI5" s="127">
        <v>45101</v>
      </c>
      <c r="DJ5" s="191">
        <v>45101</v>
      </c>
      <c r="DK5" s="127">
        <v>45108</v>
      </c>
      <c r="DL5" s="32">
        <v>45108</v>
      </c>
      <c r="DM5" s="127">
        <v>45115</v>
      </c>
      <c r="DN5" s="32">
        <v>45115</v>
      </c>
      <c r="DO5" s="127">
        <v>45122</v>
      </c>
      <c r="DP5" s="32">
        <v>45122</v>
      </c>
      <c r="DQ5" s="127">
        <v>45129</v>
      </c>
      <c r="DR5" s="32">
        <v>45129</v>
      </c>
      <c r="DS5" s="127">
        <v>45136</v>
      </c>
      <c r="DT5" s="32">
        <v>45136</v>
      </c>
      <c r="DU5" s="127">
        <v>45143</v>
      </c>
      <c r="DV5" s="127">
        <v>45143</v>
      </c>
      <c r="DW5" s="127">
        <v>45150</v>
      </c>
      <c r="DX5" s="127">
        <v>45150</v>
      </c>
      <c r="DY5" s="127">
        <v>45157</v>
      </c>
      <c r="DZ5" s="127">
        <v>45157</v>
      </c>
      <c r="EA5" s="127">
        <v>45164</v>
      </c>
      <c r="EB5" s="127">
        <v>45164</v>
      </c>
      <c r="EC5" s="127">
        <v>45171</v>
      </c>
      <c r="ED5" s="127">
        <v>45171</v>
      </c>
      <c r="EE5" s="127"/>
      <c r="EF5" s="32"/>
      <c r="EG5" s="127"/>
      <c r="EH5" s="32"/>
      <c r="EI5" s="127"/>
      <c r="EJ5" s="32"/>
      <c r="EK5" s="127"/>
      <c r="EL5" s="32"/>
      <c r="EM5" s="127"/>
      <c r="EN5" s="32"/>
      <c r="EO5" s="127"/>
      <c r="EP5" s="32"/>
      <c r="EQ5" s="127"/>
    </row>
    <row r="6" spans="1:147" s="85" customFormat="1" ht="19.5" customHeight="1">
      <c r="A6" s="109" t="s">
        <v>49</v>
      </c>
      <c r="B6" s="108" t="s">
        <v>763</v>
      </c>
      <c r="C6" s="108" t="s">
        <v>764</v>
      </c>
      <c r="D6" s="108" t="s">
        <v>765</v>
      </c>
      <c r="E6" s="520" t="s">
        <v>766</v>
      </c>
      <c r="F6" s="102" t="s">
        <v>43</v>
      </c>
      <c r="G6" s="105">
        <v>44807</v>
      </c>
      <c r="H6" s="105">
        <v>45163</v>
      </c>
      <c r="I6" s="35">
        <v>45061</v>
      </c>
      <c r="J6" s="36" t="str">
        <f t="shared" ref="J6" si="88">TEXT(G6,"ddd")</f>
        <v>Sat</v>
      </c>
      <c r="K6" s="760">
        <f>I6-10*7</f>
        <v>44991</v>
      </c>
      <c r="L6" s="403">
        <v>45061</v>
      </c>
      <c r="M6" s="761">
        <v>45045</v>
      </c>
      <c r="N6" s="141">
        <f t="shared" ref="N6:N25" si="89">COUNTIF(AB6:XFD6,"Pres")+X6+U6+T6</f>
        <v>32</v>
      </c>
      <c r="O6" s="264" t="e">
        <f t="shared" ref="O6:O25" si="90">SUM(AB6:XFD6)+V6</f>
        <v>#N/A</v>
      </c>
      <c r="P6" s="80"/>
      <c r="Q6" s="79" t="str">
        <f t="shared" ref="Q6:Q25" si="91">IF(COUNTIF(AC6:XFD6,"Abs")+W6=0,"",COUNTIF(AC6:XFD6,"Abs")+W6)</f>
        <v/>
      </c>
      <c r="R6" s="81" t="str">
        <f t="shared" ref="R6:R25" si="92">IF(COUNTIF(AC6:XFD6,"Leav")+Y6=0,"",COUNTIF(AC6:XFD6,"Leav")+Y6)</f>
        <v/>
      </c>
      <c r="S6" s="155"/>
      <c r="T6" s="45"/>
      <c r="U6" s="123"/>
      <c r="V6" s="123"/>
      <c r="W6" s="123"/>
      <c r="X6" s="313"/>
      <c r="Y6" s="316"/>
      <c r="Z6" s="316"/>
      <c r="AA6" s="316"/>
      <c r="AB6" s="551"/>
      <c r="AC6" s="262" t="s">
        <v>35</v>
      </c>
      <c r="AD6" s="226" cm="1">
        <f t="array" ref="AD6">_xlfn.IFS(AC6="Pres",8,AC6="Abs",0,AC6=0,"",AC6="Orie",2,AC6="Holi",0,AC6="Leav",0)</f>
        <v>8</v>
      </c>
      <c r="AE6" s="84" t="s">
        <v>35</v>
      </c>
      <c r="AF6" s="226" cm="1">
        <f t="array" ref="AF6">_xlfn.IFS(AE6="Pres",8,AE6="Abs",0,AE6=0,"",AE6="Orie",2,AE6="Holi",0,AE6="Leav",0)</f>
        <v>8</v>
      </c>
      <c r="AG6" s="84" t="s">
        <v>35</v>
      </c>
      <c r="AH6" s="226" cm="1">
        <f t="array" ref="AH6">_xlfn.IFS(AG6="Pres",8,AG6="Abs",0,AG6=0,"",AG6="Orie",2,AG6="Holi",0,AG6="Leav",0)</f>
        <v>8</v>
      </c>
      <c r="AI6" s="84" t="s">
        <v>35</v>
      </c>
      <c r="AJ6" s="226" cm="1">
        <f t="array" ref="AJ6">_xlfn.IFS(AI6="Pres",8,AI6="Abs",0,AI6=0,"",AI6="Orie",2,AI6="Holi",0,AI6="Leav",0)</f>
        <v>8</v>
      </c>
      <c r="AK6" s="84" t="s">
        <v>35</v>
      </c>
      <c r="AL6" s="226" cm="1">
        <f t="array" ref="AL6">_xlfn.IFS(AK6="Pres",8,AK6="Abs",0,AK6=0,"",AK6="Orie",2,AK6="Holi",0,AK6="Leav",0)</f>
        <v>8</v>
      </c>
      <c r="AM6" s="84" t="s">
        <v>35</v>
      </c>
      <c r="AN6" s="226" cm="1">
        <f t="array" ref="AN6">_xlfn.IFS(AM6="Pres",8,AM6="Abs",0,AM6=0,"",AM6="Orie",2,AM6="Holi",0,AM6="Leav",0)</f>
        <v>8</v>
      </c>
      <c r="AO6" s="84" t="s">
        <v>35</v>
      </c>
      <c r="AP6" s="226" cm="1">
        <f t="array" ref="AP6">_xlfn.IFS(AO6="Pres",8,AO6="Abs",0,AO6=0,"",AO6="Orie",2,AO6="Holi",0,AO6="Leav",0)</f>
        <v>8</v>
      </c>
      <c r="AQ6" s="84" t="s">
        <v>35</v>
      </c>
      <c r="AR6" s="226" cm="1">
        <f t="array" ref="AR6">_xlfn.IFS(AQ6="Pres",8,AQ6="Abs",0,AQ6=0,"",AQ6="Orie",2,AQ6="Holi",0,AQ6="Leav",0)</f>
        <v>8</v>
      </c>
      <c r="AS6" s="84" t="s">
        <v>35</v>
      </c>
      <c r="AT6" s="226" cm="1">
        <f t="array" ref="AT6">_xlfn.IFS(AS6="Pres",8,AS6="Abs",0,AS6=0,"",AS6="Orie",2,AS6="Holi",0,AS6="Leav",0)</f>
        <v>8</v>
      </c>
      <c r="AU6" s="84" t="s">
        <v>35</v>
      </c>
      <c r="AV6" s="226" cm="1">
        <f t="array" ref="AV6">_xlfn.IFS(AU6="Pres",8,AU6="Abs",0,AU6=0,"",AU6="Orie",2,AU6="Holi",0,AU6="Leav",0)</f>
        <v>8</v>
      </c>
      <c r="AW6" s="84" t="s">
        <v>35</v>
      </c>
      <c r="AX6" s="226" cm="1">
        <f t="array" ref="AX6">_xlfn.IFS(AW6="Pres",8,AW6="Abs",0,AW6=0,"",AW6="Orie",2,AW6="Holi",0,AW6="Leav",0)</f>
        <v>8</v>
      </c>
      <c r="AY6" s="84" t="s">
        <v>35</v>
      </c>
      <c r="AZ6" s="226" cm="1">
        <f t="array" ref="AZ6">_xlfn.IFS(AY6="Pres",8,AY6="Abs",0,AY6=0,"",AY6="Orie",2,AY6="Holi",0,AY6="Leav",0)</f>
        <v>8</v>
      </c>
      <c r="BA6" s="84" t="s">
        <v>35</v>
      </c>
      <c r="BB6" s="226" cm="1">
        <f t="array" ref="BB6">_xlfn.IFS(BA6="Pres",8,BA6="Abs",0,BA6=0,"",BA6="Orie",2,BA6="Holi",0,BA6="Leav",0)</f>
        <v>8</v>
      </c>
      <c r="BC6" s="84" t="s">
        <v>35</v>
      </c>
      <c r="BD6" s="226" cm="1">
        <f t="array" ref="BD6">_xlfn.IFS(BC6="Pres",8,BC6="Abs",0,BC6=0,"",BC6="Orie",2,BC6="Holi",0,BC6="Leav",0)</f>
        <v>8</v>
      </c>
      <c r="BE6" s="84" t="s">
        <v>35</v>
      </c>
      <c r="BF6" s="226" cm="1">
        <f t="array" ref="BF6">_xlfn.IFS(BE6="Pres",8,BE6="Abs",0,BE6=0,"",BE6="Orie",2,BE6="Holi",0,BE6="Leav",0)</f>
        <v>8</v>
      </c>
      <c r="BG6" s="84" t="s">
        <v>35</v>
      </c>
      <c r="BH6" s="226" cm="1">
        <f t="array" ref="BH6">_xlfn.IFS(BG6="Pres",8,BG6="Abs",0,BG6=0,"",BG6="Orie",2,BG6="Holi",0,BG6="Leav",0)</f>
        <v>8</v>
      </c>
      <c r="BI6" s="84" t="s">
        <v>54</v>
      </c>
      <c r="BJ6" s="226" cm="1">
        <f t="array" ref="BJ6">_xlfn.IFS(BI6="Pres",8,BI6="Abs",0,BI6=0,"",BI6="Orie",2,BI6="Holi",0,BI6="Leav",0)</f>
        <v>0</v>
      </c>
      <c r="BK6" s="84" t="s">
        <v>54</v>
      </c>
      <c r="BL6" s="226" cm="1">
        <f t="array" ref="BL6">_xlfn.IFS(BK6="Pres",8,BK6="Abs",0,BK6=0,"",BK6="Orie",2,BK6="Holi",0,BK6="Leav",0)</f>
        <v>0</v>
      </c>
      <c r="BM6" s="84" t="s">
        <v>35</v>
      </c>
      <c r="BN6" s="226" cm="1">
        <f t="array" ref="BN6">_xlfn.IFS(BM6="Pres",8,BM6="Abs",0,BM6=0,"",BM6="Orie",2,BM6="Holi",0,BM6="Leav",0)</f>
        <v>8</v>
      </c>
      <c r="BO6" s="84" t="s">
        <v>35</v>
      </c>
      <c r="BP6" s="226" cm="1">
        <f t="array" ref="BP6">_xlfn.IFS(BO6="Pres",8,BO6="Abs",0,BO6=0,"",BO6="Orie",2,BO6="Holi",0,BO6="Leav",0)</f>
        <v>8</v>
      </c>
      <c r="BQ6" s="84" t="s">
        <v>35</v>
      </c>
      <c r="BR6" s="226" cm="1">
        <f t="array" ref="BR6">_xlfn.IFS(BQ6="Pres",8,BQ6="Abs",0,BQ6=0,"",BQ6="Orie",2,BQ6="Holi",0,BQ6="Leav",0)</f>
        <v>8</v>
      </c>
      <c r="BS6" s="84" t="s">
        <v>35</v>
      </c>
      <c r="BT6" s="226" cm="1">
        <f t="array" ref="BT6">_xlfn.IFS(BS6="Pres",8,BS6="Abs",0,BS6=0,"",BS6="Orie",2,BS6="Holi",0,BS6="Leav",0)</f>
        <v>8</v>
      </c>
      <c r="BU6" s="84" t="s">
        <v>35</v>
      </c>
      <c r="BV6" s="226" cm="1">
        <f t="array" ref="BV6">_xlfn.IFS(BU6="Pres",8,BU6="Abs",0,BU6=0,"",BU6="Orie",2,BU6="Holi",0,BU6="Leav",0)</f>
        <v>8</v>
      </c>
      <c r="BW6" s="84" t="s">
        <v>35</v>
      </c>
      <c r="BX6" s="226" cm="1">
        <f t="array" ref="BX6">_xlfn.IFS(BW6="Pres",8,BW6="Abs",0,BW6=0,"",BW6="Orie",2,BW6="Holi",0,BW6="Leav",0)</f>
        <v>8</v>
      </c>
      <c r="BY6" s="84" t="s">
        <v>35</v>
      </c>
      <c r="BZ6" s="226" cm="1">
        <f t="array" ref="BZ6">_xlfn.IFS(BY6="Pres",8,BY6="Abs",0,BY6=0,"",BY6="Orie",2,BY6="Holi",0,BY6="Leav",0)</f>
        <v>8</v>
      </c>
      <c r="CA6" s="84" t="s">
        <v>35</v>
      </c>
      <c r="CB6" s="226" cm="1">
        <f t="array" ref="CB6">_xlfn.IFS(CA6="Pres",8,CA6="Abs",0,CA6=0,"",CA6="Orie",2,CA6="Holi",0,CA6="Leav",0)</f>
        <v>8</v>
      </c>
      <c r="CC6" s="84" t="s">
        <v>35</v>
      </c>
      <c r="CD6" s="226" cm="1">
        <f t="array" ref="CD6">_xlfn.IFS(CC6="Pres",8,CC6="Abs",0,CC6=0,"",CC6="Orie",2,CC6="Holi",0,CC6="Leav",0)</f>
        <v>8</v>
      </c>
      <c r="CE6" s="84" t="s">
        <v>35</v>
      </c>
      <c r="CF6" s="226" cm="1">
        <f t="array" ref="CF6">_xlfn.IFS(CE6="Pres",8,CE6="Abs",0,CE6=0,"",CE6="Orie",2,CE6="Holi",0,CE6="Leav",0)</f>
        <v>8</v>
      </c>
      <c r="CG6" s="84" t="s">
        <v>35</v>
      </c>
      <c r="CH6" s="226" cm="1">
        <f t="array" ref="CH6">_xlfn.IFS(CG6="Pres",8,CG6="Abs",0,CG6=0,"",CG6="Orie",2,CG6="Holi",0,CG6="Leav",0)</f>
        <v>8</v>
      </c>
      <c r="CI6" s="84" t="s">
        <v>35</v>
      </c>
      <c r="CJ6" s="802" cm="1">
        <f t="array" ref="CJ6">_xlfn.IFS(CI6="Pres",8,CI6="Abs",0,CI6=0,"",CI6="Orie",2,CI6="Holi",0,CI6="Leav",0)</f>
        <v>8</v>
      </c>
      <c r="CK6" s="84" t="s">
        <v>35</v>
      </c>
      <c r="CL6" s="226" cm="1">
        <f t="array" ref="CL6">_xlfn.IFS(CK6="Pres",8,CK6="Abs",0,CK6=0,"",CK6="Orie",2,CK6="Holi",0,CK6="Leav",0)</f>
        <v>8</v>
      </c>
      <c r="CM6" s="84" t="s">
        <v>54</v>
      </c>
      <c r="CN6" s="226" cm="1">
        <f t="array" ref="CN6">_xlfn.IFS(CM6="Pres",8,CM6="Abs",0,CM6=0,"",CM6="Orie",2,CM6="Holi",0,CM6="Leav",0)</f>
        <v>0</v>
      </c>
      <c r="CO6" s="84" t="s">
        <v>35</v>
      </c>
      <c r="CP6" s="226" cm="1">
        <f t="array" ref="CP6">_xlfn.IFS(CO6="Pres",8,CO6="Abs",0,CO6=0,"",CO6="Orie",2,CO6="Holi",0,CO6="Leav",0)</f>
        <v>8</v>
      </c>
      <c r="CQ6" s="84" t="s">
        <v>35</v>
      </c>
      <c r="CR6" s="226" cm="1">
        <f t="array" ref="CR6">_xlfn.IFS(CQ6="Pres",8,CQ6="Abs",0,CQ6=0,"",CQ6="Orie",2,CQ6="Holi",0,CQ6="Leav",0)</f>
        <v>8</v>
      </c>
      <c r="CS6" s="84" t="s">
        <v>35</v>
      </c>
      <c r="CT6" s="226" cm="1">
        <f t="array" ref="CT6">_xlfn.IFS(CS6="Pres",8,CS6="Abs",0,CS6=0,"",CS6="Orie",2,CS6="Holi",0,CS6="Leav",0)</f>
        <v>8</v>
      </c>
      <c r="CU6" s="84"/>
      <c r="CV6" s="226" t="str" cm="1">
        <f t="array" ref="CV6">_xlfn.IFS(CU6="Pres",8,CU6="Abs",0,CU6=0,"",CU6="Orie",2,CU6="Holi",0,CU6="Leav",0)</f>
        <v/>
      </c>
      <c r="CW6" s="84"/>
      <c r="CX6" s="84"/>
      <c r="CY6" s="84"/>
      <c r="CZ6" s="84"/>
      <c r="DA6" s="84"/>
      <c r="DB6" s="84"/>
      <c r="DC6" s="130"/>
      <c r="DD6" s="84"/>
      <c r="DE6" s="84"/>
      <c r="DF6" s="226" t="str" cm="1">
        <f t="array" ref="DF6">_xlfn.IFS(DE6="Pres",8,DE6="Abs",0,DE6=0,"",DE6="Orie",2,DE6="Holi",0,DE6="Leav",0)</f>
        <v/>
      </c>
      <c r="DG6" s="84"/>
      <c r="DH6" s="226" t="str" cm="1">
        <f t="array" ref="DH6">_xlfn.IFS(DG6="Pres",8,DG6="Abs",0,DG6=0,"",DG6="Orie",2,DG6="Holi",0,DG6="Leav",0)</f>
        <v/>
      </c>
      <c r="DI6" s="84"/>
      <c r="DJ6" s="226" t="str" cm="1">
        <f t="array" ref="DJ6">_xlfn.IFS(DI6="Pres",8,DI6="Abs",0,DI6=0,"",DI6="Orie",2,DI6="Holi",0,DI6="Leav",0)</f>
        <v/>
      </c>
      <c r="DK6" s="84"/>
      <c r="DL6" s="226"/>
      <c r="DM6" s="84"/>
      <c r="DN6" s="226" t="str" cm="1">
        <f t="array" ref="DN6">_xlfn.IFS(DM6="Pres",8,DM6="Abs",0,DM6=0,"",DM6="Orie",2,DM6="Holi",0,DM6="Leav",0)</f>
        <v/>
      </c>
      <c r="DO6" s="84"/>
      <c r="DP6" s="226" t="str" cm="1">
        <f t="array" ref="DP6">_xlfn.IFS(DO6="Pres",8,DO6="Abs",0,DO6=0,"",DO6="Orie",2,DO6="Holi",0,DO6="Leav",0)</f>
        <v/>
      </c>
      <c r="DQ6" s="84"/>
      <c r="DR6" s="226" t="str" cm="1">
        <f t="array" ref="DR6">_xlfn.IFS(DQ6="Pres",8,DQ6="Abs",0,DQ6=0,"",DQ6="Orie",2,DQ6="Holi",0,DQ6="Leav",0)</f>
        <v/>
      </c>
      <c r="DS6" s="84"/>
      <c r="DT6" s="226" t="str" cm="1">
        <f t="array" ref="DT6">_xlfn.IFS(DS6="Pres",8,DS6="Abs",0,DS6=0,"",DS6="Orie",2,DS6="Holi",0,DS6="Leav",0)</f>
        <v/>
      </c>
      <c r="DU6" s="226" t="e" cm="1">
        <f t="array" ref="DU6">_xlfn.IFS(DT6="Pres",8,DT6="Abs",0,DT6=0,"",DT6="Orie",2,DT6="Holi",0,DT6="Leav",0)</f>
        <v>#N/A</v>
      </c>
      <c r="DV6" s="130"/>
      <c r="DW6" s="226" t="str" cm="1">
        <f t="array" ref="DW6">_xlfn.IFS(DV6="Pres",8,DV6="Abs",0,DV6=0,"",DV6="Orie",2,DV6="Holi",0,DV6="Leav",0)</f>
        <v/>
      </c>
      <c r="DX6" s="130"/>
    </row>
    <row r="7" spans="1:147" ht="18.75" customHeight="1">
      <c r="A7" s="109" t="s">
        <v>60</v>
      </c>
      <c r="B7" s="106" t="s">
        <v>767</v>
      </c>
      <c r="C7" s="106" t="s">
        <v>768</v>
      </c>
      <c r="D7" s="101" t="s">
        <v>769</v>
      </c>
      <c r="E7" s="521" t="s">
        <v>770</v>
      </c>
      <c r="F7" s="102" t="s">
        <v>121</v>
      </c>
      <c r="G7" s="105">
        <v>44807</v>
      </c>
      <c r="H7" s="105">
        <v>45156</v>
      </c>
      <c r="I7" s="105">
        <v>45061</v>
      </c>
      <c r="J7" s="36" t="str">
        <f>TEXT(G7,"ddd")</f>
        <v>Sat</v>
      </c>
      <c r="K7" s="760">
        <f t="shared" ref="K7:K30" si="93">I7-10*7</f>
        <v>44991</v>
      </c>
      <c r="L7" s="403">
        <v>45061</v>
      </c>
      <c r="M7" s="761">
        <v>45045</v>
      </c>
      <c r="N7" s="141">
        <f>COUNTIF(AB7:XFD7,"Pres")+X7+U7+T7</f>
        <v>24</v>
      </c>
      <c r="O7" s="264">
        <f t="shared" si="90"/>
        <v>191</v>
      </c>
      <c r="P7" s="39"/>
      <c r="Q7" s="38">
        <f t="shared" si="91"/>
        <v>5</v>
      </c>
      <c r="R7" s="40">
        <f t="shared" si="92"/>
        <v>6</v>
      </c>
      <c r="S7" s="41"/>
      <c r="T7" s="45"/>
      <c r="U7" s="123"/>
      <c r="V7" s="123"/>
      <c r="W7" s="541"/>
      <c r="X7" s="318">
        <v>3</v>
      </c>
      <c r="Y7" s="317"/>
      <c r="Z7" s="316"/>
      <c r="AA7" s="316"/>
      <c r="AB7" s="551">
        <v>23</v>
      </c>
      <c r="AC7" s="262" t="s">
        <v>35</v>
      </c>
      <c r="AD7" s="226" cm="1">
        <f t="array" ref="AD7">_xlfn.IFS(AC7="Pres",8,AC7="Abs",0,AC7=0,"",AC7="Orie",2,AC7="Holi",0,AC7="Leav",0)</f>
        <v>8</v>
      </c>
      <c r="AE7" s="84" t="s">
        <v>35</v>
      </c>
      <c r="AF7" s="226" cm="1">
        <f t="array" ref="AF7">_xlfn.IFS(AE7="Pres",8,AE7="Abs",0,AE7=0,"",AE7="Orie",2,AE7="Holi",0,AE7="Leav",0)</f>
        <v>8</v>
      </c>
      <c r="AG7" s="84" t="s">
        <v>35</v>
      </c>
      <c r="AH7" s="226" cm="1">
        <f t="array" ref="AH7">_xlfn.IFS(AG7="Pres",8,AG7="Abs",0,AG7=0,"",AG7="Orie",2,AG7="Holi",0,AG7="Leav",0)</f>
        <v>8</v>
      </c>
      <c r="AI7" s="84" t="s">
        <v>35</v>
      </c>
      <c r="AJ7" s="226" cm="1">
        <f t="array" ref="AJ7">_xlfn.IFS(AI7="Pres",8,AI7="Abs",0,AI7=0,"",AI7="Orie",2,AI7="Holi",0,AI7="Leav",0)</f>
        <v>8</v>
      </c>
      <c r="AK7" s="84" t="s">
        <v>35</v>
      </c>
      <c r="AL7" s="226" cm="1">
        <f t="array" ref="AL7">_xlfn.IFS(AK7="Pres",8,AK7="Abs",0,AK7=0,"",AK7="Orie",2,AK7="Holi",0,AK7="Leav",0)</f>
        <v>8</v>
      </c>
      <c r="AM7" s="84" t="s">
        <v>35</v>
      </c>
      <c r="AN7" s="226" cm="1">
        <f t="array" ref="AN7">_xlfn.IFS(AM7="Pres",8,AM7="Abs",0,AM7=0,"",AM7="Orie",2,AM7="Holi",0,AM7="Leav",0)</f>
        <v>8</v>
      </c>
      <c r="AO7" s="84" t="s">
        <v>35</v>
      </c>
      <c r="AP7" s="226" cm="1">
        <f t="array" ref="AP7">_xlfn.IFS(AO7="Pres",8,AO7="Abs",0,AO7=0,"",AO7="Orie",2,AO7="Holi",0,AO7="Leav",0)</f>
        <v>8</v>
      </c>
      <c r="AQ7" s="84" t="s">
        <v>35</v>
      </c>
      <c r="AR7" s="226" cm="1">
        <f t="array" ref="AR7">_xlfn.IFS(AQ7="Pres",8,AQ7="Abs",0,AQ7=0,"",AQ7="Orie",2,AQ7="Holi",0,AQ7="Leav",0)</f>
        <v>8</v>
      </c>
      <c r="AS7" s="84" t="s">
        <v>35</v>
      </c>
      <c r="AT7" s="226" cm="1">
        <f t="array" ref="AT7">_xlfn.IFS(AS7="Pres",8,AS7="Abs",0,AS7=0,"",AS7="Orie",2,AS7="Holi",0,AS7="Leav",0)</f>
        <v>8</v>
      </c>
      <c r="AU7" s="84" t="s">
        <v>35</v>
      </c>
      <c r="AV7" s="226" cm="1">
        <f t="array" ref="AV7">_xlfn.IFS(AU7="Pres",8,AU7="Abs",0,AU7=0,"",AU7="Orie",2,AU7="Holi",0,AU7="Leav",0)</f>
        <v>8</v>
      </c>
      <c r="AW7" s="84" t="s">
        <v>36</v>
      </c>
      <c r="AX7" s="226" cm="1">
        <f t="array" ref="AX7">_xlfn.IFS(AW7="Pres",8,AW7="Abs",0,AW7=0,"",AW7="Orie",2,AW7="Holi",0,AW7="Leav",0)</f>
        <v>0</v>
      </c>
      <c r="AY7" s="84" t="s">
        <v>36</v>
      </c>
      <c r="AZ7" s="226" cm="1">
        <f t="array" ref="AZ7">_xlfn.IFS(AY7="Pres",8,AY7="Abs",0,AY7=0,"",AY7="Orie",2,AY7="Holi",0,AY7="Leav",0)</f>
        <v>0</v>
      </c>
      <c r="BA7" s="84" t="s">
        <v>35</v>
      </c>
      <c r="BB7" s="226" cm="1">
        <f t="array" ref="BB7">_xlfn.IFS(BA7="Pres",8,BA7="Abs",0,BA7=0,"",BA7="Orie",2,BA7="Holi",0,BA7="Leav",0)</f>
        <v>8</v>
      </c>
      <c r="BC7" s="84" t="s">
        <v>35</v>
      </c>
      <c r="BD7" s="226" cm="1">
        <f t="array" ref="BD7">_xlfn.IFS(BC7="Pres",8,BC7="Abs",0,BC7=0,"",BC7="Orie",2,BC7="Holi",0,BC7="Leav",0)</f>
        <v>8</v>
      </c>
      <c r="BE7" s="84" t="s">
        <v>35</v>
      </c>
      <c r="BF7" s="226" cm="1">
        <f t="array" ref="BF7">_xlfn.IFS(BE7="Pres",8,BE7="Abs",0,BE7=0,"",BE7="Orie",2,BE7="Holi",0,BE7="Leav",0)</f>
        <v>8</v>
      </c>
      <c r="BG7" s="84" t="s">
        <v>35</v>
      </c>
      <c r="BH7" s="226" cm="1">
        <f t="array" ref="BH7">_xlfn.IFS(BG7="Pres",8,BG7="Abs",0,BG7=0,"",BG7="Orie",2,BG7="Holi",0,BG7="Leav",0)</f>
        <v>8</v>
      </c>
      <c r="BI7" s="84" t="s">
        <v>54</v>
      </c>
      <c r="BJ7" s="226" cm="1">
        <f t="array" ref="BJ7">_xlfn.IFS(BI7="Pres",8,BI7="Abs",0,BI7=0,"",BI7="Orie",2,BI7="Holi",0,BI7="Leav",0)</f>
        <v>0</v>
      </c>
      <c r="BK7" s="84" t="s">
        <v>54</v>
      </c>
      <c r="BL7" s="226" cm="1">
        <f t="array" ref="BL7">_xlfn.IFS(BK7="Pres",8,BK7="Abs",0,BK7=0,"",BK7="Orie",2,BK7="Holi",0,BK7="Leav",0)</f>
        <v>0</v>
      </c>
      <c r="BM7" s="84" t="s">
        <v>36</v>
      </c>
      <c r="BN7" s="226" cm="1">
        <f t="array" ref="BN7">_xlfn.IFS(BM7="Pres",8,BM7="Abs",0,BM7=0,"",BM7="Orie",2,BM7="Holi",0,BM7="Leav",0)</f>
        <v>0</v>
      </c>
      <c r="BO7" s="84" t="s">
        <v>48</v>
      </c>
      <c r="BP7" s="226" cm="1">
        <f t="array" ref="BP7">_xlfn.IFS(BO7="Pres",8,BO7="Abs",0,BO7=0,"",BO7="Orie",2,BO7="Holi",0,BO7="Leav",0)</f>
        <v>0</v>
      </c>
      <c r="BQ7" s="84" t="s">
        <v>48</v>
      </c>
      <c r="BR7" s="226" cm="1">
        <f t="array" ref="BR7">_xlfn.IFS(BQ7="Pres",8,BQ7="Abs",0,BQ7=0,"",BQ7="Orie",2,BQ7="Holi",0,BQ7="Leav",0)</f>
        <v>0</v>
      </c>
      <c r="BS7" s="84" t="s">
        <v>48</v>
      </c>
      <c r="BT7" s="226" cm="1">
        <f t="array" ref="BT7">_xlfn.IFS(BS7="Pres",8,BS7="Abs",0,BS7=0,"",BS7="Orie",2,BS7="Holi",0,BS7="Leav",0)</f>
        <v>0</v>
      </c>
      <c r="BU7" s="84" t="s">
        <v>48</v>
      </c>
      <c r="BV7" s="226" cm="1">
        <f t="array" ref="BV7">_xlfn.IFS(BU7="Pres",8,BU7="Abs",0,BU7=0,"",BU7="Orie",2,BU7="Holi",0,BU7="Leav",0)</f>
        <v>0</v>
      </c>
      <c r="BW7" s="84" t="s">
        <v>48</v>
      </c>
      <c r="BX7" s="226" cm="1">
        <f t="array" ref="BX7">_xlfn.IFS(BW7="Pres",8,BW7="Abs",0,BW7=0,"",BW7="Orie",2,BW7="Holi",0,BW7="Leav",0)</f>
        <v>0</v>
      </c>
      <c r="BY7" s="84" t="s">
        <v>48</v>
      </c>
      <c r="BZ7" s="226" cm="1">
        <f t="array" ref="BZ7">_xlfn.IFS(BY7="Pres",8,BY7="Abs",0,BY7=0,"",BY7="Orie",2,BY7="Holi",0,BY7="Leav",0)</f>
        <v>0</v>
      </c>
      <c r="CA7" s="84" t="s">
        <v>36</v>
      </c>
      <c r="CB7" s="226" cm="1">
        <f t="array" ref="CB7">_xlfn.IFS(CA7="Pres",8,CA7="Abs",0,CA7=0,"",CA7="Orie",2,CA7="Holi",0,CA7="Leav",0)</f>
        <v>0</v>
      </c>
      <c r="CC7" s="84" t="s">
        <v>36</v>
      </c>
      <c r="CD7" s="226" cm="1">
        <f t="array" ref="CD7">_xlfn.IFS(CC7="Pres",8,CC7="Abs",0,CC7=0,"",CC7="Orie",2,CC7="Holi",0,CC7="Leav",0)</f>
        <v>0</v>
      </c>
      <c r="CE7" s="84" t="s">
        <v>35</v>
      </c>
      <c r="CF7" s="226" cm="1">
        <f t="array" ref="CF7">_xlfn.IFS(CE7="Pres",8,CE7="Abs",0,CE7=0,"",CE7="Orie",2,CE7="Holi",0,CE7="Leav",0)</f>
        <v>8</v>
      </c>
      <c r="CG7" s="84" t="s">
        <v>35</v>
      </c>
      <c r="CH7" s="226" cm="1">
        <f t="array" ref="CH7">_xlfn.IFS(CG7="Pres",8,CG7="Abs",0,CG7=0,"",CG7="Orie",2,CG7="Holi",0,CG7="Leav",0)</f>
        <v>8</v>
      </c>
      <c r="CI7" s="84" t="s">
        <v>35</v>
      </c>
      <c r="CJ7" s="802" cm="1">
        <f t="array" ref="CJ7">_xlfn.IFS(CI7="Pres",8,CI7="Abs",0,CI7=0,"",CI7="Orie",2,CI7="Holi",0,CI7="Leav",0)</f>
        <v>8</v>
      </c>
      <c r="CK7" s="84" t="s">
        <v>35</v>
      </c>
      <c r="CL7" s="226" cm="1">
        <f t="array" ref="CL7">_xlfn.IFS(CK7="Pres",8,CK7="Abs",0,CK7=0,"",CK7="Orie",2,CK7="Holi",0,CK7="Leav",0)</f>
        <v>8</v>
      </c>
      <c r="CM7" s="84" t="s">
        <v>54</v>
      </c>
      <c r="CN7" s="226" cm="1">
        <f t="array" ref="CN7">_xlfn.IFS(CM7="Pres",8,CM7="Abs",0,CM7=0,"",CM7="Orie",2,CM7="Holi",0,CM7="Leav",0)</f>
        <v>0</v>
      </c>
      <c r="CO7" s="84" t="s">
        <v>35</v>
      </c>
      <c r="CP7" s="226" cm="1">
        <f t="array" ref="CP7">_xlfn.IFS(CO7="Pres",8,CO7="Abs",0,CO7=0,"",CO7="Orie",2,CO7="Holi",0,CO7="Leav",0)</f>
        <v>8</v>
      </c>
      <c r="CQ7" s="84" t="s">
        <v>35</v>
      </c>
      <c r="CR7" s="226" cm="1">
        <f t="array" ref="CR7">_xlfn.IFS(CQ7="Pres",8,CQ7="Abs",0,CQ7=0,"",CQ7="Orie",2,CQ7="Holi",0,CQ7="Leav",0)</f>
        <v>8</v>
      </c>
      <c r="CS7" s="84" t="s">
        <v>35</v>
      </c>
      <c r="CT7" s="226" cm="1">
        <f t="array" ref="CT7">_xlfn.IFS(CS7="Pres",8,CS7="Abs",0,CS7=0,"",CS7="Orie",2,CS7="Holi",0,CS7="Leav",0)</f>
        <v>8</v>
      </c>
      <c r="CU7" s="84"/>
      <c r="CV7" s="226" t="str" cm="1">
        <f t="array" ref="CV7">_xlfn.IFS(CU7="Pres",8,CU7="Abs",0,CU7=0,"",CU7="Orie",2,CU7="Holi",0,CU7="Leav",0)</f>
        <v/>
      </c>
      <c r="CW7" s="84"/>
      <c r="CX7" s="226" t="str" cm="1">
        <f t="array" ref="CX7">_xlfn.IFS(CW7="Pres",8,CW7="Abs",0,CW7=0,"",CW7="Orie",2,CW7="Holi",0,CW7="Leav",0)</f>
        <v/>
      </c>
      <c r="CY7" s="84"/>
      <c r="CZ7" s="226" t="str" cm="1">
        <f t="array" ref="CZ7">_xlfn.IFS(CY7="Pres",8,CY7="Abs",0,CY7=0,"",CY7="Orie",2,CY7="Holi",0,CY7="Leav",0)</f>
        <v/>
      </c>
      <c r="DA7" s="84"/>
      <c r="DB7" s="226" t="str" cm="1">
        <f t="array" ref="DB7">_xlfn.IFS(DA7="Pres",8,DA7="Abs",0,DA7=0,"",DA7="Orie",2,DA7="Holi",0,DA7="Leav",0)</f>
        <v/>
      </c>
      <c r="DC7" s="84"/>
      <c r="DD7" s="226" t="str" cm="1">
        <f t="array" ref="DD7">_xlfn.IFS(DC7="Pres",8,DC7="Abs",0,DC7=0,"",DC7="Orie",2,DC7="Holi",0,DC7="Leav",0)</f>
        <v/>
      </c>
      <c r="DE7" s="84"/>
      <c r="DF7" s="226" t="str" cm="1">
        <f t="array" ref="DF7">_xlfn.IFS(DE7="Pres",8,DE7="Abs",0,DE7=0,"",DE7="Orie",2,DE7="Holi",0,DE7="Leav",0)</f>
        <v/>
      </c>
      <c r="DG7" s="84"/>
      <c r="DH7" s="226" t="str" cm="1">
        <f t="array" ref="DH7">_xlfn.IFS(DG7="Pres",8,DG7="Abs",0,DG7=0,"",DG7="Orie",2,DG7="Holi",0,DG7="Leav",0)</f>
        <v/>
      </c>
      <c r="DI7" s="84"/>
      <c r="DJ7" s="226" t="str" cm="1">
        <f t="array" ref="DJ7">_xlfn.IFS(DI7="Pres",8,DI7="Abs",0,DI7=0,"",DI7="Orie",2,DI7="Holi",0,DI7="Leav",0)</f>
        <v/>
      </c>
      <c r="DK7" s="84"/>
      <c r="DL7" s="226"/>
      <c r="DM7" s="129"/>
      <c r="DN7" s="129"/>
      <c r="DO7" s="129"/>
      <c r="DP7" s="129"/>
      <c r="DQ7" s="129"/>
      <c r="DR7" s="129"/>
      <c r="DS7" s="226"/>
      <c r="DT7" s="129"/>
      <c r="DU7" s="226" t="str" cm="1">
        <f t="array" ref="DU7">_xlfn.IFS(DT7="Pres",8,DT7="Abs",0,DT7=0,"",DT7="Orie",2,DT7="Holi",0,DT7="Leav",0)</f>
        <v/>
      </c>
      <c r="DV7" s="129"/>
      <c r="DW7" s="226" t="str" cm="1">
        <f t="array" ref="DW7">_xlfn.IFS(DV7="Pres",8,DV7="Abs",0,DV7=0,"",DV7="Orie",2,DV7="Holi",0,DV7="Leav",0)</f>
        <v/>
      </c>
      <c r="DX7" s="129"/>
    </row>
    <row r="8" spans="1:147" ht="18.75" customHeight="1">
      <c r="A8" s="109" t="s">
        <v>66</v>
      </c>
      <c r="B8" s="108" t="s">
        <v>771</v>
      </c>
      <c r="C8" s="108" t="s">
        <v>772</v>
      </c>
      <c r="D8" s="108" t="s">
        <v>773</v>
      </c>
      <c r="E8" s="521" t="s">
        <v>774</v>
      </c>
      <c r="F8" s="102" t="s">
        <v>121</v>
      </c>
      <c r="G8" s="105">
        <v>44807</v>
      </c>
      <c r="H8" s="105">
        <v>45156</v>
      </c>
      <c r="I8" s="105">
        <v>45061</v>
      </c>
      <c r="J8" s="36" t="str">
        <f t="shared" ref="J8:J35" si="94">TEXT(G8,"ddd")</f>
        <v>Sat</v>
      </c>
      <c r="K8" s="760">
        <f t="shared" si="93"/>
        <v>44991</v>
      </c>
      <c r="L8" s="403">
        <v>45061</v>
      </c>
      <c r="M8" s="761">
        <v>45045</v>
      </c>
      <c r="N8" s="141">
        <f t="shared" si="89"/>
        <v>29</v>
      </c>
      <c r="O8" s="264">
        <f t="shared" si="90"/>
        <v>228.75</v>
      </c>
      <c r="P8" s="39"/>
      <c r="Q8" s="38">
        <f t="shared" si="91"/>
        <v>4</v>
      </c>
      <c r="R8" s="40">
        <f t="shared" si="92"/>
        <v>7</v>
      </c>
      <c r="S8" s="41"/>
      <c r="T8" s="45"/>
      <c r="U8" s="123"/>
      <c r="V8" s="123"/>
      <c r="W8" s="541"/>
      <c r="X8" s="318">
        <v>2</v>
      </c>
      <c r="Y8" s="317"/>
      <c r="Z8" s="316"/>
      <c r="AA8" s="316"/>
      <c r="AB8" s="551">
        <v>16</v>
      </c>
      <c r="AC8" s="262" t="s">
        <v>35</v>
      </c>
      <c r="AD8" s="226" cm="1">
        <f t="array" ref="AD8">_xlfn.IFS(AC8="Pres",8,AC8="Abs",0,AC8=0,"",AC8="Orie",2,AC8="Holi",0,AC8="Leav",0)</f>
        <v>8</v>
      </c>
      <c r="AE8" s="84" t="s">
        <v>35</v>
      </c>
      <c r="AF8" s="226" cm="1">
        <f t="array" ref="AF8">_xlfn.IFS(AE8="Pres",8,AE8="Abs",0,AE8=0,"",AE8="Orie",2,AE8="Holi",0,AE8="Leav",0)</f>
        <v>8</v>
      </c>
      <c r="AG8" s="84" t="s">
        <v>35</v>
      </c>
      <c r="AH8" s="226" cm="1">
        <f t="array" ref="AH8">_xlfn.IFS(AG8="Pres",8,AG8="Abs",0,AG8=0,"",AG8="Orie",2,AG8="Holi",0,AG8="Leav",0)</f>
        <v>8</v>
      </c>
      <c r="AI8" s="84" t="s">
        <v>36</v>
      </c>
      <c r="AJ8" s="226" cm="1">
        <f t="array" ref="AJ8">_xlfn.IFS(AI8="Pres",8,AI8="Abs",0,AI8=0,"",AI8="Orie",2,AI8="Holi",0,AI8="Leav",0)</f>
        <v>0</v>
      </c>
      <c r="AK8" s="84" t="s">
        <v>35</v>
      </c>
      <c r="AL8" s="226" cm="1">
        <f t="array" ref="AL8">_xlfn.IFS(AK8="Pres",8,AK8="Abs",0,AK8=0,"",AK8="Orie",2,AK8="Holi",0,AK8="Leav",0)</f>
        <v>8</v>
      </c>
      <c r="AM8" s="84" t="s">
        <v>35</v>
      </c>
      <c r="AN8" s="226" cm="1">
        <f t="array" ref="AN8">_xlfn.IFS(AM8="Pres",8,AM8="Abs",0,AM8=0,"",AM8="Orie",2,AM8="Holi",0,AM8="Leav",0)</f>
        <v>8</v>
      </c>
      <c r="AO8" s="84" t="s">
        <v>36</v>
      </c>
      <c r="AP8" s="226" cm="1">
        <f t="array" ref="AP8">_xlfn.IFS(AO8="Pres",8,AO8="Abs",0,AO8=0,"",AO8="Orie",2,AO8="Holi",0,AO8="Leav",0)</f>
        <v>0</v>
      </c>
      <c r="AQ8" s="84" t="s">
        <v>35</v>
      </c>
      <c r="AR8" s="226" cm="1">
        <f t="array" ref="AR8">_xlfn.IFS(AQ8="Pres",8,AQ8="Abs",0,AQ8=0,"",AQ8="Orie",2,AQ8="Holi",0,AQ8="Leav",0)</f>
        <v>8</v>
      </c>
      <c r="AS8" s="84" t="s">
        <v>35</v>
      </c>
      <c r="AT8" s="226" cm="1">
        <f t="array" ref="AT8">_xlfn.IFS(AS8="Pres",8,AS8="Abs",0,AS8=0,"",AS8="Orie",2,AS8="Holi",0,AS8="Leav",0)</f>
        <v>8</v>
      </c>
      <c r="AU8" s="84" t="s">
        <v>35</v>
      </c>
      <c r="AV8" s="226" cm="1">
        <f t="array" ref="AV8">_xlfn.IFS(AU8="Pres",8,AU8="Abs",0,AU8=0,"",AU8="Orie",2,AU8="Holi",0,AU8="Leav",0)</f>
        <v>8</v>
      </c>
      <c r="AW8" s="84" t="s">
        <v>35</v>
      </c>
      <c r="AX8" s="226" cm="1">
        <f t="array" ref="AX8">_xlfn.IFS(AW8="Pres",8,AW8="Abs",0,AW8=0,"",AW8="Orie",2,AW8="Holi",0,AW8="Leav",0)</f>
        <v>8</v>
      </c>
      <c r="AY8" s="84" t="s">
        <v>35</v>
      </c>
      <c r="AZ8" s="226">
        <v>4.75</v>
      </c>
      <c r="BA8" s="84" t="s">
        <v>35</v>
      </c>
      <c r="BB8" s="226" cm="1">
        <f t="array" ref="BB8">_xlfn.IFS(BA8="Pres",8,BA8="Abs",0,BA8=0,"",BA8="Orie",2,BA8="Holi",0,BA8="Leav",0)</f>
        <v>8</v>
      </c>
      <c r="BC8" s="84" t="s">
        <v>35</v>
      </c>
      <c r="BD8" s="226" cm="1">
        <f t="array" ref="BD8">_xlfn.IFS(BC8="Pres",8,BC8="Abs",0,BC8=0,"",BC8="Orie",2,BC8="Holi",0,BC8="Leav",0)</f>
        <v>8</v>
      </c>
      <c r="BE8" s="84" t="s">
        <v>35</v>
      </c>
      <c r="BF8" s="226" cm="1">
        <f t="array" ref="BF8">_xlfn.IFS(BE8="Pres",8,BE8="Abs",0,BE8=0,"",BE8="Orie",2,BE8="Holi",0,BE8="Leav",0)</f>
        <v>8</v>
      </c>
      <c r="BG8" s="84" t="s">
        <v>35</v>
      </c>
      <c r="BH8" s="226" cm="1">
        <f t="array" ref="BH8">_xlfn.IFS(BG8="Pres",8,BG8="Abs",0,BG8=0,"",BG8="Orie",2,BG8="Holi",0,BG8="Leav",0)</f>
        <v>8</v>
      </c>
      <c r="BI8" s="84" t="s">
        <v>54</v>
      </c>
      <c r="BJ8" s="226" cm="1">
        <f t="array" ref="BJ8">_xlfn.IFS(BI8="Pres",8,BI8="Abs",0,BI8=0,"",BI8="Orie",2,BI8="Holi",0,BI8="Leav",0)</f>
        <v>0</v>
      </c>
      <c r="BK8" s="84" t="s">
        <v>54</v>
      </c>
      <c r="BL8" s="226" cm="1">
        <f t="array" ref="BL8">_xlfn.IFS(BK8="Pres",8,BK8="Abs",0,BK8=0,"",BK8="Orie",2,BK8="Holi",0,BK8="Leav",0)</f>
        <v>0</v>
      </c>
      <c r="BM8" s="84" t="s">
        <v>35</v>
      </c>
      <c r="BN8" s="226" cm="1">
        <f t="array" ref="BN8">_xlfn.IFS(BM8="Pres",8,BM8="Abs",0,BM8=0,"",BM8="Orie",2,BM8="Holi",0,BM8="Leav",0)</f>
        <v>8</v>
      </c>
      <c r="BO8" s="84" t="s">
        <v>35</v>
      </c>
      <c r="BP8" s="226" cm="1">
        <f t="array" ref="BP8">_xlfn.IFS(BO8="Pres",8,BO8="Abs",0,BO8=0,"",BO8="Orie",2,BO8="Holi",0,BO8="Leav",0)</f>
        <v>8</v>
      </c>
      <c r="BQ8" s="84" t="s">
        <v>35</v>
      </c>
      <c r="BR8" s="226" cm="1">
        <f t="array" ref="BR8">_xlfn.IFS(BQ8="Pres",8,BQ8="Abs",0,BQ8=0,"",BQ8="Orie",2,BQ8="Holi",0,BQ8="Leav",0)</f>
        <v>8</v>
      </c>
      <c r="BS8" s="84" t="s">
        <v>35</v>
      </c>
      <c r="BT8" s="226" cm="1">
        <f t="array" ref="BT8">_xlfn.IFS(BS8="Pres",8,BS8="Abs",0,BS8=0,"",BS8="Orie",2,BS8="Holi",0,BS8="Leav",0)</f>
        <v>8</v>
      </c>
      <c r="BU8" s="84" t="s">
        <v>35</v>
      </c>
      <c r="BV8" s="226" cm="1">
        <f t="array" ref="BV8">_xlfn.IFS(BU8="Pres",8,BU8="Abs",0,BU8=0,"",BU8="Orie",2,BU8="Holi",0,BU8="Leav",0)</f>
        <v>8</v>
      </c>
      <c r="BW8" s="84" t="s">
        <v>35</v>
      </c>
      <c r="BX8" s="226" cm="1">
        <f t="array" ref="BX8">_xlfn.IFS(BW8="Pres",8,BW8="Abs",0,BW8=0,"",BW8="Orie",2,BW8="Holi",0,BW8="Leav",0)</f>
        <v>8</v>
      </c>
      <c r="BY8" s="84" t="s">
        <v>35</v>
      </c>
      <c r="BZ8" s="226" cm="1">
        <f t="array" ref="BZ8">_xlfn.IFS(BY8="Pres",8,BY8="Abs",0,BY8=0,"",BY8="Orie",2,BY8="Holi",0,BY8="Leav",0)</f>
        <v>8</v>
      </c>
      <c r="CA8" s="84" t="s">
        <v>35</v>
      </c>
      <c r="CB8" s="226" cm="1">
        <f t="array" ref="CB8">_xlfn.IFS(CA8="Pres",8,CA8="Abs",0,CA8=0,"",CA8="Orie",2,CA8="Holi",0,CA8="Leav",0)</f>
        <v>8</v>
      </c>
      <c r="CC8" s="84" t="s">
        <v>35</v>
      </c>
      <c r="CD8" s="226" cm="1">
        <f t="array" ref="CD8">_xlfn.IFS(CC8="Pres",8,CC8="Abs",0,CC8=0,"",CC8="Orie",2,CC8="Holi",0,CC8="Leav",0)</f>
        <v>8</v>
      </c>
      <c r="CE8" s="84" t="s">
        <v>35</v>
      </c>
      <c r="CF8" s="226" cm="1">
        <f t="array" ref="CF8">_xlfn.IFS(CE8="Pres",8,CE8="Abs",0,CE8=0,"",CE8="Orie",2,CE8="Holi",0,CE8="Leav",0)</f>
        <v>8</v>
      </c>
      <c r="CG8" s="84" t="s">
        <v>35</v>
      </c>
      <c r="CH8" s="226" cm="1">
        <f t="array" ref="CH8">_xlfn.IFS(CG8="Pres",8,CG8="Abs",0,CG8=0,"",CG8="Orie",2,CG8="Holi",0,CG8="Leav",0)</f>
        <v>8</v>
      </c>
      <c r="CI8" s="84" t="s">
        <v>35</v>
      </c>
      <c r="CJ8" s="802" cm="1">
        <f t="array" ref="CJ8">_xlfn.IFS(CI8="Pres",8,CI8="Abs",0,CI8=0,"",CI8="Orie",2,CI8="Holi",0,CI8="Leav",0)</f>
        <v>8</v>
      </c>
      <c r="CK8" s="84" t="s">
        <v>35</v>
      </c>
      <c r="CL8" s="226" cm="1">
        <f t="array" ref="CL8">_xlfn.IFS(CK8="Pres",8,CK8="Abs",0,CK8=0,"",CK8="Orie",2,CK8="Holi",0,CK8="Leav",0)</f>
        <v>8</v>
      </c>
      <c r="CM8" s="84" t="s">
        <v>54</v>
      </c>
      <c r="CN8" s="226" cm="1">
        <f t="array" ref="CN8">_xlfn.IFS(CM8="Pres",8,CM8="Abs",0,CM8=0,"",CM8="Orie",2,CM8="Holi",0,CM8="Leav",0)</f>
        <v>0</v>
      </c>
      <c r="CO8" s="84" t="s">
        <v>48</v>
      </c>
      <c r="CP8" s="226" cm="1">
        <f t="array" ref="CP8">_xlfn.IFS(CO8="Pres",8,CO8="Abs",0,CO8=0,"",CO8="Orie",2,CO8="Holi",0,CO8="Leav",0)</f>
        <v>0</v>
      </c>
      <c r="CQ8" s="84" t="s">
        <v>48</v>
      </c>
      <c r="CR8" s="226" cm="1">
        <f t="array" ref="CR8">_xlfn.IFS(CQ8="Pres",8,CQ8="Abs",0,CQ8=0,"",CQ8="Orie",2,CQ8="Holi",0,CQ8="Leav",0)</f>
        <v>0</v>
      </c>
      <c r="CS8" s="84" t="s">
        <v>48</v>
      </c>
      <c r="CT8" s="226" cm="1">
        <f t="array" ref="CT8">_xlfn.IFS(CS8="Pres",8,CS8="Abs",0,CS8=0,"",CS8="Orie",2,CS8="Holi",0,CS8="Leav",0)</f>
        <v>0</v>
      </c>
      <c r="CU8" s="84" t="s">
        <v>48</v>
      </c>
      <c r="CV8" s="226" cm="1">
        <f t="array" ref="CV8">_xlfn.IFS(CU8="Pres",8,CU8="Abs",0,CU8=0,"",CU8="Orie",2,CU8="Holi",0,CU8="Leav",0)</f>
        <v>0</v>
      </c>
      <c r="CW8" s="84" t="s">
        <v>48</v>
      </c>
      <c r="CX8" s="226" cm="1">
        <f t="array" ref="CX8">_xlfn.IFS(CW8="Pres",8,CW8="Abs",0,CW8=0,"",CW8="Orie",2,CW8="Holi",0,CW8="Leav",0)</f>
        <v>0</v>
      </c>
      <c r="CY8" s="84" t="s">
        <v>48</v>
      </c>
      <c r="CZ8" s="226" cm="1">
        <f t="array" ref="CZ8">_xlfn.IFS(CY8="Pres",8,CY8="Abs",0,CY8=0,"",CY8="Orie",2,CY8="Holi",0,CY8="Leav",0)</f>
        <v>0</v>
      </c>
      <c r="DA8" s="84" t="s">
        <v>48</v>
      </c>
      <c r="DB8" s="226" cm="1">
        <f t="array" ref="DB8">_xlfn.IFS(DA8="Pres",8,DA8="Abs",0,DA8=0,"",DA8="Orie",2,DA8="Holi",0,DA8="Leav",0)</f>
        <v>0</v>
      </c>
      <c r="DC8" s="84" t="s">
        <v>36</v>
      </c>
      <c r="DD8" s="226" cm="1">
        <f t="array" ref="DD8">_xlfn.IFS(DC8="Pres",8,DC8="Abs",0,DC8=0,"",DC8="Orie",2,DC8="Holi",0,DC8="Leav",0)</f>
        <v>0</v>
      </c>
      <c r="DE8" s="84" t="s">
        <v>36</v>
      </c>
      <c r="DF8" s="226" cm="1">
        <f t="array" ref="DF8">_xlfn.IFS(DE8="Pres",8,DE8="Abs",0,DE8=0,"",DE8="Orie",2,DE8="Holi",0,DE8="Leav",0)</f>
        <v>0</v>
      </c>
      <c r="DG8" s="84"/>
      <c r="DH8" s="226" t="str" cm="1">
        <f t="array" ref="DH8">_xlfn.IFS(DG8="Pres",8,DG8="Abs",0,DG8=0,"",DG8="Orie",2,DG8="Holi",0,DG8="Leav",0)</f>
        <v/>
      </c>
      <c r="DI8" s="84"/>
      <c r="DJ8" s="226" t="str" cm="1">
        <f t="array" ref="DJ8">_xlfn.IFS(DI8="Pres",8,DI8="Abs",0,DI8=0,"",DI8="Orie",2,DI8="Holi",0,DI8="Leav",0)</f>
        <v/>
      </c>
      <c r="DK8" s="84"/>
      <c r="DL8" s="226"/>
      <c r="DM8" s="129"/>
      <c r="DN8" s="129"/>
      <c r="DO8" s="129"/>
      <c r="DP8" s="129"/>
      <c r="DQ8" s="129"/>
      <c r="DR8" s="129"/>
      <c r="DS8" s="226"/>
      <c r="DT8" s="129"/>
      <c r="DU8" s="226" t="str" cm="1">
        <f t="array" ref="DU8">_xlfn.IFS(DT8="Pres",8,DT8="Abs",0,DT8=0,"",DT8="Orie",2,DT8="Holi",0,DT8="Leav",0)</f>
        <v/>
      </c>
      <c r="DV8" s="129"/>
      <c r="DW8" s="226" t="str" cm="1">
        <f t="array" ref="DW8">_xlfn.IFS(DV8="Pres",8,DV8="Abs",0,DV8=0,"",DV8="Orie",2,DV8="Holi",0,DV8="Leav",0)</f>
        <v/>
      </c>
      <c r="DX8" s="129"/>
    </row>
    <row r="9" spans="1:147" ht="18.75" customHeight="1">
      <c r="A9" s="109" t="s">
        <v>49</v>
      </c>
      <c r="B9" s="108" t="s">
        <v>775</v>
      </c>
      <c r="C9" s="108" t="s">
        <v>776</v>
      </c>
      <c r="D9" s="108" t="s">
        <v>777</v>
      </c>
      <c r="E9" s="521" t="s">
        <v>778</v>
      </c>
      <c r="F9" s="102" t="s">
        <v>43</v>
      </c>
      <c r="G9" s="105">
        <v>44807</v>
      </c>
      <c r="H9" s="105">
        <v>45163</v>
      </c>
      <c r="I9" s="35">
        <v>45061</v>
      </c>
      <c r="J9" s="36" t="str">
        <f t="shared" si="94"/>
        <v>Sat</v>
      </c>
      <c r="K9" s="760">
        <f t="shared" si="93"/>
        <v>44991</v>
      </c>
      <c r="L9" s="105">
        <v>45061</v>
      </c>
      <c r="M9" s="761">
        <v>45045</v>
      </c>
      <c r="N9" s="79">
        <f t="shared" si="89"/>
        <v>36</v>
      </c>
      <c r="O9" s="264">
        <f t="shared" si="90"/>
        <v>288</v>
      </c>
      <c r="P9" s="39"/>
      <c r="Q9" s="38" t="str">
        <f t="shared" si="91"/>
        <v/>
      </c>
      <c r="R9" s="40" t="str">
        <f t="shared" si="92"/>
        <v/>
      </c>
      <c r="S9" s="41"/>
      <c r="T9" s="45"/>
      <c r="U9" s="123"/>
      <c r="V9" s="123"/>
      <c r="W9" s="541"/>
      <c r="X9" s="318"/>
      <c r="Y9" s="317"/>
      <c r="Z9" s="316"/>
      <c r="AA9" s="316"/>
      <c r="AB9" s="551"/>
      <c r="AC9" s="262" t="s">
        <v>35</v>
      </c>
      <c r="AD9" s="226" cm="1">
        <f t="array" ref="AD9">_xlfn.IFS(AC9="Pres",8,AC9="Abs",0,AC9=0,"",AC9="Orie",2,AC9="Holi",0,AC9="Leav",0)</f>
        <v>8</v>
      </c>
      <c r="AE9" s="84" t="s">
        <v>35</v>
      </c>
      <c r="AF9" s="226" cm="1">
        <f t="array" ref="AF9">_xlfn.IFS(AE9="Pres",8,AE9="Abs",0,AE9=0,"",AE9="Orie",2,AE9="Holi",0,AE9="Leav",0)</f>
        <v>8</v>
      </c>
      <c r="AG9" s="84" t="s">
        <v>35</v>
      </c>
      <c r="AH9" s="226" cm="1">
        <f t="array" ref="AH9">_xlfn.IFS(AG9="Pres",8,AG9="Abs",0,AG9=0,"",AG9="Orie",2,AG9="Holi",0,AG9="Leav",0)</f>
        <v>8</v>
      </c>
      <c r="AI9" s="84" t="s">
        <v>35</v>
      </c>
      <c r="AJ9" s="226" cm="1">
        <f t="array" ref="AJ9">_xlfn.IFS(AI9="Pres",8,AI9="Abs",0,AI9=0,"",AI9="Orie",2,AI9="Holi",0,AI9="Leav",0)</f>
        <v>8</v>
      </c>
      <c r="AK9" s="84" t="s">
        <v>35</v>
      </c>
      <c r="AL9" s="226" cm="1">
        <f t="array" ref="AL9">_xlfn.IFS(AK9="Pres",8,AK9="Abs",0,AK9=0,"",AK9="Orie",2,AK9="Holi",0,AK9="Leav",0)</f>
        <v>8</v>
      </c>
      <c r="AM9" s="84" t="s">
        <v>35</v>
      </c>
      <c r="AN9" s="226" cm="1">
        <f t="array" ref="AN9">_xlfn.IFS(AM9="Pres",8,AM9="Abs",0,AM9=0,"",AM9="Orie",2,AM9="Holi",0,AM9="Leav",0)</f>
        <v>8</v>
      </c>
      <c r="AO9" s="84" t="s">
        <v>35</v>
      </c>
      <c r="AP9" s="226" cm="1">
        <f t="array" ref="AP9">_xlfn.IFS(AO9="Pres",8,AO9="Abs",0,AO9=0,"",AO9="Orie",2,AO9="Holi",0,AO9="Leav",0)</f>
        <v>8</v>
      </c>
      <c r="AQ9" s="84" t="s">
        <v>35</v>
      </c>
      <c r="AR9" s="226" cm="1">
        <f t="array" ref="AR9">_xlfn.IFS(AQ9="Pres",8,AQ9="Abs",0,AQ9=0,"",AQ9="Orie",2,AQ9="Holi",0,AQ9="Leav",0)</f>
        <v>8</v>
      </c>
      <c r="AS9" s="84" t="s">
        <v>35</v>
      </c>
      <c r="AT9" s="226" cm="1">
        <f t="array" ref="AT9">_xlfn.IFS(AS9="Pres",8,AS9="Abs",0,AS9=0,"",AS9="Orie",2,AS9="Holi",0,AS9="Leav",0)</f>
        <v>8</v>
      </c>
      <c r="AU9" s="84" t="s">
        <v>35</v>
      </c>
      <c r="AV9" s="226" cm="1">
        <f t="array" ref="AV9">_xlfn.IFS(AU9="Pres",8,AU9="Abs",0,AU9=0,"",AU9="Orie",2,AU9="Holi",0,AU9="Leav",0)</f>
        <v>8</v>
      </c>
      <c r="AW9" s="84" t="s">
        <v>35</v>
      </c>
      <c r="AX9" s="226" cm="1">
        <f t="array" ref="AX9">_xlfn.IFS(AW9="Pres",8,AW9="Abs",0,AW9=0,"",AW9="Orie",2,AW9="Holi",0,AW9="Leav",0)</f>
        <v>8</v>
      </c>
      <c r="AY9" s="84" t="s">
        <v>35</v>
      </c>
      <c r="AZ9" s="226" cm="1">
        <f t="array" ref="AZ9">_xlfn.IFS(AY9="Pres",8,AY9="Abs",0,AY9=0,"",AY9="Orie",2,AY9="Holi",0,AY9="Leav",0)</f>
        <v>8</v>
      </c>
      <c r="BA9" s="84" t="s">
        <v>35</v>
      </c>
      <c r="BB9" s="226" cm="1">
        <f t="array" ref="BB9">_xlfn.IFS(BA9="Pres",8,BA9="Abs",0,BA9=0,"",BA9="Orie",2,BA9="Holi",0,BA9="Leav",0)</f>
        <v>8</v>
      </c>
      <c r="BC9" s="84" t="s">
        <v>35</v>
      </c>
      <c r="BD9" s="226" cm="1">
        <f t="array" ref="BD9">_xlfn.IFS(BC9="Pres",8,BC9="Abs",0,BC9=0,"",BC9="Orie",2,BC9="Holi",0,BC9="Leav",0)</f>
        <v>8</v>
      </c>
      <c r="BE9" s="84" t="s">
        <v>35</v>
      </c>
      <c r="BF9" s="226" cm="1">
        <f t="array" ref="BF9">_xlfn.IFS(BE9="Pres",8,BE9="Abs",0,BE9=0,"",BE9="Orie",2,BE9="Holi",0,BE9="Leav",0)</f>
        <v>8</v>
      </c>
      <c r="BG9" s="84" t="s">
        <v>35</v>
      </c>
      <c r="BH9" s="226" cm="1">
        <f t="array" ref="BH9">_xlfn.IFS(BG9="Pres",8,BG9="Abs",0,BG9=0,"",BG9="Orie",2,BG9="Holi",0,BG9="Leav",0)</f>
        <v>8</v>
      </c>
      <c r="BI9" s="84" t="s">
        <v>54</v>
      </c>
      <c r="BJ9" s="226" cm="1">
        <f t="array" ref="BJ9">_xlfn.IFS(BI9="Pres",8,BI9="Abs",0,BI9=0,"",BI9="Orie",2,BI9="Holi",0,BI9="Leav",0)</f>
        <v>0</v>
      </c>
      <c r="BK9" s="84" t="s">
        <v>54</v>
      </c>
      <c r="BL9" s="226" cm="1">
        <f t="array" ref="BL9">_xlfn.IFS(BK9="Pres",8,BK9="Abs",0,BK9=0,"",BK9="Orie",2,BK9="Holi",0,BK9="Leav",0)</f>
        <v>0</v>
      </c>
      <c r="BM9" s="84" t="s">
        <v>35</v>
      </c>
      <c r="BN9" s="226" cm="1">
        <f t="array" ref="BN9">_xlfn.IFS(BM9="Pres",8,BM9="Abs",0,BM9=0,"",BM9="Orie",2,BM9="Holi",0,BM9="Leav",0)</f>
        <v>8</v>
      </c>
      <c r="BO9" s="84" t="s">
        <v>35</v>
      </c>
      <c r="BP9" s="226" cm="1">
        <f t="array" ref="BP9">_xlfn.IFS(BO9="Pres",8,BO9="Abs",0,BO9=0,"",BO9="Orie",2,BO9="Holi",0,BO9="Leav",0)</f>
        <v>8</v>
      </c>
      <c r="BQ9" s="84" t="s">
        <v>35</v>
      </c>
      <c r="BR9" s="226" cm="1">
        <f t="array" ref="BR9">_xlfn.IFS(BQ9="Pres",8,BQ9="Abs",0,BQ9=0,"",BQ9="Orie",2,BQ9="Holi",0,BQ9="Leav",0)</f>
        <v>8</v>
      </c>
      <c r="BS9" s="84" t="s">
        <v>35</v>
      </c>
      <c r="BT9" s="226" cm="1">
        <f t="array" ref="BT9">_xlfn.IFS(BS9="Pres",8,BS9="Abs",0,BS9=0,"",BS9="Orie",2,BS9="Holi",0,BS9="Leav",0)</f>
        <v>8</v>
      </c>
      <c r="BU9" s="84" t="s">
        <v>35</v>
      </c>
      <c r="BV9" s="226" cm="1">
        <f t="array" ref="BV9">_xlfn.IFS(BU9="Pres",8,BU9="Abs",0,BU9=0,"",BU9="Orie",2,BU9="Holi",0,BU9="Leav",0)</f>
        <v>8</v>
      </c>
      <c r="BW9" s="84" t="s">
        <v>35</v>
      </c>
      <c r="BX9" s="226" cm="1">
        <f t="array" ref="BX9">_xlfn.IFS(BW9="Pres",8,BW9="Abs",0,BW9=0,"",BW9="Orie",2,BW9="Holi",0,BW9="Leav",0)</f>
        <v>8</v>
      </c>
      <c r="BY9" s="84" t="s">
        <v>35</v>
      </c>
      <c r="BZ9" s="226" cm="1">
        <f t="array" ref="BZ9">_xlfn.IFS(BY9="Pres",8,BY9="Abs",0,BY9=0,"",BY9="Orie",2,BY9="Holi",0,BY9="Leav",0)</f>
        <v>8</v>
      </c>
      <c r="CA9" s="84" t="s">
        <v>35</v>
      </c>
      <c r="CB9" s="226" cm="1">
        <f t="array" ref="CB9">_xlfn.IFS(CA9="Pres",8,CA9="Abs",0,CA9=0,"",CA9="Orie",2,CA9="Holi",0,CA9="Leav",0)</f>
        <v>8</v>
      </c>
      <c r="CC9" s="84" t="s">
        <v>35</v>
      </c>
      <c r="CD9" s="226" cm="1">
        <f t="array" ref="CD9">_xlfn.IFS(CC9="Pres",8,CC9="Abs",0,CC9=0,"",CC9="Orie",2,CC9="Holi",0,CC9="Leav",0)</f>
        <v>8</v>
      </c>
      <c r="CE9" s="84" t="s">
        <v>35</v>
      </c>
      <c r="CF9" s="226" cm="1">
        <f t="array" ref="CF9">_xlfn.IFS(CE9="Pres",8,CE9="Abs",0,CE9=0,"",CE9="Orie",2,CE9="Holi",0,CE9="Leav",0)</f>
        <v>8</v>
      </c>
      <c r="CG9" s="84" t="s">
        <v>35</v>
      </c>
      <c r="CH9" s="226" cm="1">
        <f t="array" ref="CH9">_xlfn.IFS(CG9="Pres",8,CG9="Abs",0,CG9=0,"",CG9="Orie",2,CG9="Holi",0,CG9="Leav",0)</f>
        <v>8</v>
      </c>
      <c r="CI9" s="84" t="s">
        <v>35</v>
      </c>
      <c r="CJ9" s="802" cm="1">
        <f t="array" ref="CJ9">_xlfn.IFS(CI9="Pres",8,CI9="Abs",0,CI9=0,"",CI9="Orie",2,CI9="Holi",0,CI9="Leav",0)</f>
        <v>8</v>
      </c>
      <c r="CK9" s="84" t="s">
        <v>35</v>
      </c>
      <c r="CL9" s="226" cm="1">
        <f t="array" ref="CL9">_xlfn.IFS(CK9="Pres",8,CK9="Abs",0,CK9=0,"",CK9="Orie",2,CK9="Holi",0,CK9="Leav",0)</f>
        <v>8</v>
      </c>
      <c r="CM9" s="84" t="s">
        <v>54</v>
      </c>
      <c r="CN9" s="226" cm="1">
        <f t="array" ref="CN9">_xlfn.IFS(CM9="Pres",8,CM9="Abs",0,CM9=0,"",CM9="Orie",2,CM9="Holi",0,CM9="Leav",0)</f>
        <v>0</v>
      </c>
      <c r="CO9" s="84" t="s">
        <v>35</v>
      </c>
      <c r="CP9" s="226" cm="1">
        <f t="array" ref="CP9">_xlfn.IFS(CO9="Pres",8,CO9="Abs",0,CO9=0,"",CO9="Orie",2,CO9="Holi",0,CO9="Leav",0)</f>
        <v>8</v>
      </c>
      <c r="CQ9" s="84" t="s">
        <v>35</v>
      </c>
      <c r="CR9" s="226" cm="1">
        <f t="array" ref="CR9">_xlfn.IFS(CQ9="Pres",8,CQ9="Abs",0,CQ9=0,"",CQ9="Orie",2,CQ9="Holi",0,CQ9="Leav",0)</f>
        <v>8</v>
      </c>
      <c r="CS9" s="84" t="s">
        <v>35</v>
      </c>
      <c r="CT9" s="226" cm="1">
        <f t="array" ref="CT9">_xlfn.IFS(CS9="Pres",8,CS9="Abs",0,CS9=0,"",CS9="Orie",2,CS9="Holi",0,CS9="Leav",0)</f>
        <v>8</v>
      </c>
      <c r="CU9" s="84"/>
      <c r="CV9" s="84"/>
      <c r="CW9" s="84" t="s">
        <v>35</v>
      </c>
      <c r="CX9" s="226" cm="1">
        <f t="array" ref="CX9">_xlfn.IFS(CW9="Pres",8,CW9="Abs",0,CW9=0,"",CW9="Orie",2,CW9="Holi",0,CW9="Leav",0)</f>
        <v>8</v>
      </c>
      <c r="CY9" s="84" t="s">
        <v>35</v>
      </c>
      <c r="CZ9" s="226" cm="1">
        <f t="array" ref="CZ9">_xlfn.IFS(CY9="Pres",8,CY9="Abs",0,CY9=0,"",CY9="Orie",2,CY9="Holi",0,CY9="Leav",0)</f>
        <v>8</v>
      </c>
      <c r="DA9" s="84" t="s">
        <v>35</v>
      </c>
      <c r="DB9" s="226" cm="1">
        <f t="array" ref="DB9">_xlfn.IFS(DA9="Pres",8,DA9="Abs",0,DA9=0,"",DA9="Orie",2,DA9="Holi",0,DA9="Leav",0)</f>
        <v>8</v>
      </c>
      <c r="DC9" s="84" t="s">
        <v>35</v>
      </c>
      <c r="DD9" s="226" cm="1">
        <f t="array" ref="DD9">_xlfn.IFS(DC9="Pres",8,DC9="Abs",0,DC9=0,"",DC9="Orie",2,DC9="Holi",0,DC9="Leav",0)</f>
        <v>8</v>
      </c>
      <c r="DE9" s="84"/>
      <c r="DF9" s="226" t="str" cm="1">
        <f t="array" ref="DF9">_xlfn.IFS(DE9="Pres",8,DE9="Abs",0,DE9=0,"",DE9="Orie",2,DE9="Holi",0,DE9="Leav",0)</f>
        <v/>
      </c>
      <c r="DG9" s="84"/>
      <c r="DH9" s="226" t="str" cm="1">
        <f t="array" ref="DH9">_xlfn.IFS(DG9="Pres",8,DG9="Abs",0,DG9=0,"",DG9="Orie",2,DG9="Holi",0,DG9="Leav",0)</f>
        <v/>
      </c>
      <c r="DI9" s="84"/>
      <c r="DJ9" s="226" t="str" cm="1">
        <f t="array" ref="DJ9">_xlfn.IFS(DI9="Pres",8,DI9="Abs",0,DI9=0,"",DI9="Orie",2,DI9="Holi",0,DI9="Leav",0)</f>
        <v/>
      </c>
      <c r="DK9" s="84"/>
      <c r="DL9" s="226"/>
      <c r="DM9" s="226"/>
      <c r="DN9" s="84"/>
      <c r="DO9" s="226"/>
      <c r="DP9" s="84"/>
      <c r="DQ9" s="226"/>
      <c r="DR9" s="84"/>
      <c r="DS9" s="226"/>
      <c r="DT9" s="129"/>
      <c r="DU9" s="226" t="str" cm="1">
        <f t="array" ref="DU9">_xlfn.IFS(DT9="Pres",8,DT9="Abs",0,DT9=0,"",DT9="Orie",2,DT9="Holi",0,DT9="Leav",0)</f>
        <v/>
      </c>
      <c r="DV9" s="129"/>
      <c r="DW9" s="226" t="str" cm="1">
        <f t="array" ref="DW9">_xlfn.IFS(DV9="Pres",8,DV9="Abs",0,DV9=0,"",DV9="Orie",2,DV9="Holi",0,DV9="Leav",0)</f>
        <v/>
      </c>
      <c r="DX9" s="129"/>
    </row>
    <row r="10" spans="1:147" ht="18.75" customHeight="1">
      <c r="A10" s="109" t="s">
        <v>49</v>
      </c>
      <c r="B10" s="108" t="s">
        <v>779</v>
      </c>
      <c r="C10" s="108" t="s">
        <v>780</v>
      </c>
      <c r="D10" s="108" t="s">
        <v>781</v>
      </c>
      <c r="E10" s="521" t="s">
        <v>782</v>
      </c>
      <c r="F10" s="102" t="s">
        <v>43</v>
      </c>
      <c r="G10" s="105">
        <v>44807</v>
      </c>
      <c r="H10" s="105">
        <v>45163</v>
      </c>
      <c r="I10" s="35">
        <v>45061</v>
      </c>
      <c r="J10" s="36" t="str">
        <f t="shared" si="94"/>
        <v>Sat</v>
      </c>
      <c r="K10" s="760">
        <f t="shared" si="93"/>
        <v>44991</v>
      </c>
      <c r="L10" s="105">
        <v>45061</v>
      </c>
      <c r="M10" s="761">
        <v>45045</v>
      </c>
      <c r="N10" s="79">
        <f t="shared" si="89"/>
        <v>36</v>
      </c>
      <c r="O10" s="264">
        <f t="shared" si="90"/>
        <v>287</v>
      </c>
      <c r="P10" s="39"/>
      <c r="Q10" s="38" t="str">
        <f t="shared" si="91"/>
        <v/>
      </c>
      <c r="R10" s="40" t="str">
        <f t="shared" si="92"/>
        <v/>
      </c>
      <c r="S10" s="41"/>
      <c r="T10" s="45"/>
      <c r="U10" s="123"/>
      <c r="V10" s="123"/>
      <c r="W10" s="541"/>
      <c r="X10" s="318"/>
      <c r="Y10" s="317"/>
      <c r="Z10" s="316"/>
      <c r="AA10" s="316"/>
      <c r="AB10" s="551"/>
      <c r="AC10" s="262" t="s">
        <v>35</v>
      </c>
      <c r="AD10" s="226" cm="1">
        <f t="array" ref="AD10">_xlfn.IFS(AC10="Pres",8,AC10="Abs",0,AC10=0,"",AC10="Orie",2,AC10="Holi",0,AC10="Leav",0)</f>
        <v>8</v>
      </c>
      <c r="AE10" s="84" t="s">
        <v>35</v>
      </c>
      <c r="AF10" s="226" cm="1">
        <f t="array" ref="AF10">_xlfn.IFS(AE10="Pres",8,AE10="Abs",0,AE10=0,"",AE10="Orie",2,AE10="Holi",0,AE10="Leav",0)</f>
        <v>8</v>
      </c>
      <c r="AG10" s="84" t="s">
        <v>35</v>
      </c>
      <c r="AH10" s="226" cm="1">
        <f t="array" ref="AH10">_xlfn.IFS(AG10="Pres",8,AG10="Abs",0,AG10=0,"",AG10="Orie",2,AG10="Holi",0,AG10="Leav",0)</f>
        <v>8</v>
      </c>
      <c r="AI10" s="84" t="s">
        <v>35</v>
      </c>
      <c r="AJ10" s="226" cm="1">
        <f t="array" ref="AJ10">_xlfn.IFS(AI10="Pres",8,AI10="Abs",0,AI10=0,"",AI10="Orie",2,AI10="Holi",0,AI10="Leav",0)</f>
        <v>8</v>
      </c>
      <c r="AK10" s="84" t="s">
        <v>35</v>
      </c>
      <c r="AL10" s="226" cm="1">
        <f t="array" ref="AL10">_xlfn.IFS(AK10="Pres",8,AK10="Abs",0,AK10=0,"",AK10="Orie",2,AK10="Holi",0,AK10="Leav",0)</f>
        <v>8</v>
      </c>
      <c r="AM10" s="84" t="s">
        <v>35</v>
      </c>
      <c r="AN10" s="226" cm="1">
        <f t="array" ref="AN10">_xlfn.IFS(AM10="Pres",8,AM10="Abs",0,AM10=0,"",AM10="Orie",2,AM10="Holi",0,AM10="Leav",0)</f>
        <v>8</v>
      </c>
      <c r="AO10" s="84" t="s">
        <v>35</v>
      </c>
      <c r="AP10" s="226" cm="1">
        <f t="array" ref="AP10">_xlfn.IFS(AO10="Pres",8,AO10="Abs",0,AO10=0,"",AO10="Orie",2,AO10="Holi",0,AO10="Leav",0)</f>
        <v>8</v>
      </c>
      <c r="AQ10" s="84" t="s">
        <v>35</v>
      </c>
      <c r="AR10" s="226" cm="1">
        <f t="array" ref="AR10">_xlfn.IFS(AQ10="Pres",8,AQ10="Abs",0,AQ10=0,"",AQ10="Orie",2,AQ10="Holi",0,AQ10="Leav",0)</f>
        <v>8</v>
      </c>
      <c r="AS10" s="84" t="s">
        <v>35</v>
      </c>
      <c r="AT10" s="226" cm="1">
        <f t="array" ref="AT10">_xlfn.IFS(AS10="Pres",8,AS10="Abs",0,AS10=0,"",AS10="Orie",2,AS10="Holi",0,AS10="Leav",0)</f>
        <v>8</v>
      </c>
      <c r="AU10" s="84" t="s">
        <v>35</v>
      </c>
      <c r="AV10" s="226" cm="1">
        <f t="array" ref="AV10">_xlfn.IFS(AU10="Pres",8,AU10="Abs",0,AU10=0,"",AU10="Orie",2,AU10="Holi",0,AU10="Leav",0)</f>
        <v>8</v>
      </c>
      <c r="AW10" s="84" t="s">
        <v>35</v>
      </c>
      <c r="AX10" s="226" cm="1">
        <f t="array" ref="AX10">_xlfn.IFS(AW10="Pres",8,AW10="Abs",0,AW10=0,"",AW10="Orie",2,AW10="Holi",0,AW10="Leav",0)</f>
        <v>8</v>
      </c>
      <c r="AY10" s="84" t="s">
        <v>35</v>
      </c>
      <c r="AZ10" s="226" cm="1">
        <f t="array" ref="AZ10">_xlfn.IFS(AY10="Pres",8,AY10="Abs",0,AY10=0,"",AY10="Orie",2,AY10="Holi",0,AY10="Leav",0)</f>
        <v>8</v>
      </c>
      <c r="BA10" s="84" t="s">
        <v>35</v>
      </c>
      <c r="BB10" s="226" cm="1">
        <f t="array" ref="BB10">_xlfn.IFS(BA10="Pres",8,BA10="Abs",0,BA10=0,"",BA10="Orie",2,BA10="Holi",0,BA10="Leav",0)</f>
        <v>8</v>
      </c>
      <c r="BC10" s="84" t="s">
        <v>35</v>
      </c>
      <c r="BD10" s="226" cm="1">
        <f t="array" ref="BD10">_xlfn.IFS(BC10="Pres",8,BC10="Abs",0,BC10=0,"",BC10="Orie",2,BC10="Holi",0,BC10="Leav",0)</f>
        <v>8</v>
      </c>
      <c r="BE10" s="84" t="s">
        <v>35</v>
      </c>
      <c r="BF10" s="226" cm="1">
        <f t="array" ref="BF10">_xlfn.IFS(BE10="Pres",8,BE10="Abs",0,BE10=0,"",BE10="Orie",2,BE10="Holi",0,BE10="Leav",0)</f>
        <v>8</v>
      </c>
      <c r="BG10" s="84" t="s">
        <v>35</v>
      </c>
      <c r="BH10" s="226" cm="1">
        <f t="array" ref="BH10">_xlfn.IFS(BG10="Pres",8,BG10="Abs",0,BG10=0,"",BG10="Orie",2,BG10="Holi",0,BG10="Leav",0)</f>
        <v>8</v>
      </c>
      <c r="BI10" s="84" t="s">
        <v>54</v>
      </c>
      <c r="BJ10" s="226" cm="1">
        <f t="array" ref="BJ10">_xlfn.IFS(BI10="Pres",8,BI10="Abs",0,BI10=0,"",BI10="Orie",2,BI10="Holi",0,BI10="Leav",0)</f>
        <v>0</v>
      </c>
      <c r="BK10" s="84" t="s">
        <v>54</v>
      </c>
      <c r="BL10" s="226" cm="1">
        <f t="array" ref="BL10">_xlfn.IFS(BK10="Pres",8,BK10="Abs",0,BK10=0,"",BK10="Orie",2,BK10="Holi",0,BK10="Leav",0)</f>
        <v>0</v>
      </c>
      <c r="BM10" s="84" t="s">
        <v>35</v>
      </c>
      <c r="BN10" s="226" cm="1">
        <f t="array" ref="BN10">_xlfn.IFS(BM10="Pres",8,BM10="Abs",0,BM10=0,"",BM10="Orie",2,BM10="Holi",0,BM10="Leav",0)</f>
        <v>8</v>
      </c>
      <c r="BO10" s="84" t="s">
        <v>35</v>
      </c>
      <c r="BP10" s="226" cm="1">
        <f t="array" ref="BP10">_xlfn.IFS(BO10="Pres",8,BO10="Abs",0,BO10=0,"",BO10="Orie",2,BO10="Holi",0,BO10="Leav",0)</f>
        <v>8</v>
      </c>
      <c r="BQ10" s="84" t="s">
        <v>35</v>
      </c>
      <c r="BR10" s="226" cm="1">
        <f t="array" ref="BR10">_xlfn.IFS(BQ10="Pres",8,BQ10="Abs",0,BQ10=0,"",BQ10="Orie",2,BQ10="Holi",0,BQ10="Leav",0)</f>
        <v>8</v>
      </c>
      <c r="BS10" s="84" t="s">
        <v>35</v>
      </c>
      <c r="BT10" s="226" cm="1">
        <f t="array" ref="BT10">_xlfn.IFS(BS10="Pres",8,BS10="Abs",0,BS10=0,"",BS10="Orie",2,BS10="Holi",0,BS10="Leav",0)</f>
        <v>8</v>
      </c>
      <c r="BU10" s="84" t="s">
        <v>35</v>
      </c>
      <c r="BV10" s="226">
        <v>7</v>
      </c>
      <c r="BW10" s="84" t="s">
        <v>35</v>
      </c>
      <c r="BX10" s="226" cm="1">
        <f t="array" ref="BX10">_xlfn.IFS(BW10="Pres",8,BW10="Abs",0,BW10=0,"",BW10="Orie",2,BW10="Holi",0,BW10="Leav",0)</f>
        <v>8</v>
      </c>
      <c r="BY10" s="84" t="s">
        <v>35</v>
      </c>
      <c r="BZ10" s="226" cm="1">
        <f t="array" ref="BZ10">_xlfn.IFS(BY10="Pres",8,BY10="Abs",0,BY10=0,"",BY10="Orie",2,BY10="Holi",0,BY10="Leav",0)</f>
        <v>8</v>
      </c>
      <c r="CA10" s="84" t="s">
        <v>35</v>
      </c>
      <c r="CB10" s="226" cm="1">
        <f t="array" ref="CB10">_xlfn.IFS(CA10="Pres",8,CA10="Abs",0,CA10=0,"",CA10="Orie",2,CA10="Holi",0,CA10="Leav",0)</f>
        <v>8</v>
      </c>
      <c r="CC10" s="84" t="s">
        <v>35</v>
      </c>
      <c r="CD10" s="226" cm="1">
        <f t="array" ref="CD10">_xlfn.IFS(CC10="Pres",8,CC10="Abs",0,CC10=0,"",CC10="Orie",2,CC10="Holi",0,CC10="Leav",0)</f>
        <v>8</v>
      </c>
      <c r="CE10" s="84" t="s">
        <v>35</v>
      </c>
      <c r="CF10" s="226" cm="1">
        <f t="array" ref="CF10">_xlfn.IFS(CE10="Pres",8,CE10="Abs",0,CE10=0,"",CE10="Orie",2,CE10="Holi",0,CE10="Leav",0)</f>
        <v>8</v>
      </c>
      <c r="CG10" s="84" t="s">
        <v>35</v>
      </c>
      <c r="CH10" s="226" cm="1">
        <f t="array" ref="CH10">_xlfn.IFS(CG10="Pres",8,CG10="Abs",0,CG10=0,"",CG10="Orie",2,CG10="Holi",0,CG10="Leav",0)</f>
        <v>8</v>
      </c>
      <c r="CI10" s="84" t="s">
        <v>35</v>
      </c>
      <c r="CJ10" s="802" cm="1">
        <f t="array" ref="CJ10">_xlfn.IFS(CI10="Pres",8,CI10="Abs",0,CI10=0,"",CI10="Orie",2,CI10="Holi",0,CI10="Leav",0)</f>
        <v>8</v>
      </c>
      <c r="CK10" s="84" t="s">
        <v>35</v>
      </c>
      <c r="CL10" s="226" cm="1">
        <f t="array" ref="CL10">_xlfn.IFS(CK10="Pres",8,CK10="Abs",0,CK10=0,"",CK10="Orie",2,CK10="Holi",0,CK10="Leav",0)</f>
        <v>8</v>
      </c>
      <c r="CM10" s="84" t="s">
        <v>54</v>
      </c>
      <c r="CN10" s="226" cm="1">
        <f t="array" ref="CN10">_xlfn.IFS(CM10="Pres",8,CM10="Abs",0,CM10=0,"",CM10="Orie",2,CM10="Holi",0,CM10="Leav",0)</f>
        <v>0</v>
      </c>
      <c r="CO10" s="84" t="s">
        <v>35</v>
      </c>
      <c r="CP10" s="226" cm="1">
        <f t="array" ref="CP10">_xlfn.IFS(CO10="Pres",8,CO10="Abs",0,CO10=0,"",CO10="Orie",2,CO10="Holi",0,CO10="Leav",0)</f>
        <v>8</v>
      </c>
      <c r="CQ10" s="84" t="s">
        <v>35</v>
      </c>
      <c r="CR10" s="226" cm="1">
        <f t="array" ref="CR10">_xlfn.IFS(CQ10="Pres",8,CQ10="Abs",0,CQ10=0,"",CQ10="Orie",2,CQ10="Holi",0,CQ10="Leav",0)</f>
        <v>8</v>
      </c>
      <c r="CS10" s="84" t="s">
        <v>35</v>
      </c>
      <c r="CT10" s="226" cm="1">
        <f t="array" ref="CT10">_xlfn.IFS(CS10="Pres",8,CS10="Abs",0,CS10=0,"",CS10="Orie",2,CS10="Holi",0,CS10="Leav",0)</f>
        <v>8</v>
      </c>
      <c r="CU10" s="84"/>
      <c r="CV10" s="84"/>
      <c r="CW10" s="84" t="s">
        <v>35</v>
      </c>
      <c r="CX10" s="226" cm="1">
        <f t="array" ref="CX10">_xlfn.IFS(CW10="Pres",8,CW10="Abs",0,CW10=0,"",CW10="Orie",2,CW10="Holi",0,CW10="Leav",0)</f>
        <v>8</v>
      </c>
      <c r="CY10" s="84" t="s">
        <v>35</v>
      </c>
      <c r="CZ10" s="226" cm="1">
        <f t="array" ref="CZ10">_xlfn.IFS(CY10="Pres",8,CY10="Abs",0,CY10=0,"",CY10="Orie",2,CY10="Holi",0,CY10="Leav",0)</f>
        <v>8</v>
      </c>
      <c r="DA10" s="84" t="s">
        <v>35</v>
      </c>
      <c r="DB10" s="226" cm="1">
        <f t="array" ref="DB10">_xlfn.IFS(DA10="Pres",8,DA10="Abs",0,DA10=0,"",DA10="Orie",2,DA10="Holi",0,DA10="Leav",0)</f>
        <v>8</v>
      </c>
      <c r="DC10" s="84" t="s">
        <v>35</v>
      </c>
      <c r="DD10" s="226" cm="1">
        <f t="array" ref="DD10">_xlfn.IFS(DC10="Pres",8,DC10="Abs",0,DC10=0,"",DC10="Orie",2,DC10="Holi",0,DC10="Leav",0)</f>
        <v>8</v>
      </c>
      <c r="DE10" s="84"/>
      <c r="DF10" s="226" t="str" cm="1">
        <f t="array" ref="DF10">_xlfn.IFS(DE10="Pres",8,DE10="Abs",0,DE10=0,"",DE10="Orie",2,DE10="Holi",0,DE10="Leav",0)</f>
        <v/>
      </c>
      <c r="DG10" s="84"/>
      <c r="DH10" s="226" t="str" cm="1">
        <f t="array" ref="DH10">_xlfn.IFS(DG10="Pres",8,DG10="Abs",0,DG10=0,"",DG10="Orie",2,DG10="Holi",0,DG10="Leav",0)</f>
        <v/>
      </c>
      <c r="DI10" s="84"/>
      <c r="DJ10" s="226" t="str" cm="1">
        <f t="array" ref="DJ10">_xlfn.IFS(DI10="Pres",8,DI10="Abs",0,DI10=0,"",DI10="Orie",2,DI10="Holi",0,DI10="Leav",0)</f>
        <v/>
      </c>
      <c r="DK10" s="84"/>
      <c r="DL10" s="226"/>
      <c r="DM10" s="226"/>
      <c r="DN10" s="84"/>
      <c r="DO10" s="226"/>
      <c r="DP10" s="84"/>
      <c r="DQ10" s="226"/>
      <c r="DR10" s="84"/>
      <c r="DS10" s="226"/>
      <c r="DT10" s="129"/>
      <c r="DU10" s="226" t="str" cm="1">
        <f t="array" ref="DU10">_xlfn.IFS(DT10="Pres",8,DT10="Abs",0,DT10=0,"",DT10="Orie",2,DT10="Holi",0,DT10="Leav",0)</f>
        <v/>
      </c>
      <c r="DV10" s="129"/>
      <c r="DW10" s="226" t="str" cm="1">
        <f t="array" ref="DW10">_xlfn.IFS(DV10="Pres",8,DV10="Abs",0,DV10=0,"",DV10="Orie",2,DV10="Holi",0,DV10="Leav",0)</f>
        <v/>
      </c>
      <c r="DX10" s="129"/>
    </row>
    <row r="11" spans="1:147" ht="19.5" customHeight="1">
      <c r="A11" s="109" t="s">
        <v>49</v>
      </c>
      <c r="B11" s="108" t="s">
        <v>783</v>
      </c>
      <c r="C11" s="108" t="s">
        <v>109</v>
      </c>
      <c r="D11" s="108" t="s">
        <v>784</v>
      </c>
      <c r="E11" s="521" t="s">
        <v>785</v>
      </c>
      <c r="F11" s="102" t="s">
        <v>43</v>
      </c>
      <c r="G11" s="105">
        <v>44807</v>
      </c>
      <c r="H11" s="105">
        <v>45163</v>
      </c>
      <c r="I11" s="35">
        <v>45061</v>
      </c>
      <c r="J11" s="36" t="str">
        <f t="shared" si="94"/>
        <v>Sat</v>
      </c>
      <c r="K11" s="760">
        <f t="shared" si="93"/>
        <v>44991</v>
      </c>
      <c r="L11" s="105">
        <v>45061</v>
      </c>
      <c r="M11" s="761">
        <v>45045</v>
      </c>
      <c r="N11" s="79">
        <f t="shared" si="89"/>
        <v>36</v>
      </c>
      <c r="O11" s="264">
        <f t="shared" si="90"/>
        <v>288</v>
      </c>
      <c r="P11" s="39"/>
      <c r="Q11" s="38" t="str">
        <f t="shared" si="91"/>
        <v/>
      </c>
      <c r="R11" s="40" t="str">
        <f t="shared" si="92"/>
        <v/>
      </c>
      <c r="S11" s="41"/>
      <c r="T11" s="45"/>
      <c r="U11" s="123"/>
      <c r="V11" s="123"/>
      <c r="W11" s="541"/>
      <c r="X11" s="318"/>
      <c r="Y11" s="317"/>
      <c r="Z11" s="316"/>
      <c r="AA11" s="316"/>
      <c r="AB11" s="551"/>
      <c r="AC11" s="262" t="s">
        <v>35</v>
      </c>
      <c r="AD11" s="226" cm="1">
        <f t="array" ref="AD11">_xlfn.IFS(AC11="Pres",8,AC11="Abs",0,AC11=0,"",AC11="Orie",2,AC11="Holi",0,AC11="Leav",0)</f>
        <v>8</v>
      </c>
      <c r="AE11" s="84" t="s">
        <v>35</v>
      </c>
      <c r="AF11" s="226" cm="1">
        <f t="array" ref="AF11">_xlfn.IFS(AE11="Pres",8,AE11="Abs",0,AE11=0,"",AE11="Orie",2,AE11="Holi",0,AE11="Leav",0)</f>
        <v>8</v>
      </c>
      <c r="AG11" s="84" t="s">
        <v>35</v>
      </c>
      <c r="AH11" s="226" cm="1">
        <f t="array" ref="AH11">_xlfn.IFS(AG11="Pres",8,AG11="Abs",0,AG11=0,"",AG11="Orie",2,AG11="Holi",0,AG11="Leav",0)</f>
        <v>8</v>
      </c>
      <c r="AI11" s="84" t="s">
        <v>35</v>
      </c>
      <c r="AJ11" s="226" cm="1">
        <f t="array" ref="AJ11">_xlfn.IFS(AI11="Pres",8,AI11="Abs",0,AI11=0,"",AI11="Orie",2,AI11="Holi",0,AI11="Leav",0)</f>
        <v>8</v>
      </c>
      <c r="AK11" s="84" t="s">
        <v>35</v>
      </c>
      <c r="AL11" s="226" cm="1">
        <f t="array" ref="AL11">_xlfn.IFS(AK11="Pres",8,AK11="Abs",0,AK11=0,"",AK11="Orie",2,AK11="Holi",0,AK11="Leav",0)</f>
        <v>8</v>
      </c>
      <c r="AM11" s="84" t="s">
        <v>35</v>
      </c>
      <c r="AN11" s="226" cm="1">
        <f t="array" ref="AN11">_xlfn.IFS(AM11="Pres",8,AM11="Abs",0,AM11=0,"",AM11="Orie",2,AM11="Holi",0,AM11="Leav",0)</f>
        <v>8</v>
      </c>
      <c r="AO11" s="84" t="s">
        <v>35</v>
      </c>
      <c r="AP11" s="226" cm="1">
        <f t="array" ref="AP11">_xlfn.IFS(AO11="Pres",8,AO11="Abs",0,AO11=0,"",AO11="Orie",2,AO11="Holi",0,AO11="Leav",0)</f>
        <v>8</v>
      </c>
      <c r="AQ11" s="84" t="s">
        <v>35</v>
      </c>
      <c r="AR11" s="226" cm="1">
        <f t="array" ref="AR11">_xlfn.IFS(AQ11="Pres",8,AQ11="Abs",0,AQ11=0,"",AQ11="Orie",2,AQ11="Holi",0,AQ11="Leav",0)</f>
        <v>8</v>
      </c>
      <c r="AS11" s="84" t="s">
        <v>35</v>
      </c>
      <c r="AT11" s="226" cm="1">
        <f t="array" ref="AT11">_xlfn.IFS(AS11="Pres",8,AS11="Abs",0,AS11=0,"",AS11="Orie",2,AS11="Holi",0,AS11="Leav",0)</f>
        <v>8</v>
      </c>
      <c r="AU11" s="84" t="s">
        <v>35</v>
      </c>
      <c r="AV11" s="226" cm="1">
        <f t="array" ref="AV11">_xlfn.IFS(AU11="Pres",8,AU11="Abs",0,AU11=0,"",AU11="Orie",2,AU11="Holi",0,AU11="Leav",0)</f>
        <v>8</v>
      </c>
      <c r="AW11" s="84" t="s">
        <v>35</v>
      </c>
      <c r="AX11" s="226" cm="1">
        <f t="array" ref="AX11">_xlfn.IFS(AW11="Pres",8,AW11="Abs",0,AW11=0,"",AW11="Orie",2,AW11="Holi",0,AW11="Leav",0)</f>
        <v>8</v>
      </c>
      <c r="AY11" s="84" t="s">
        <v>35</v>
      </c>
      <c r="AZ11" s="226" cm="1">
        <f t="array" ref="AZ11">_xlfn.IFS(AY11="Pres",8,AY11="Abs",0,AY11=0,"",AY11="Orie",2,AY11="Holi",0,AY11="Leav",0)</f>
        <v>8</v>
      </c>
      <c r="BA11" s="84" t="s">
        <v>35</v>
      </c>
      <c r="BB11" s="226" cm="1">
        <f t="array" ref="BB11">_xlfn.IFS(BA11="Pres",8,BA11="Abs",0,BA11=0,"",BA11="Orie",2,BA11="Holi",0,BA11="Leav",0)</f>
        <v>8</v>
      </c>
      <c r="BC11" s="84" t="s">
        <v>35</v>
      </c>
      <c r="BD11" s="226" cm="1">
        <f t="array" ref="BD11">_xlfn.IFS(BC11="Pres",8,BC11="Abs",0,BC11=0,"",BC11="Orie",2,BC11="Holi",0,BC11="Leav",0)</f>
        <v>8</v>
      </c>
      <c r="BE11" s="84" t="s">
        <v>35</v>
      </c>
      <c r="BF11" s="226" cm="1">
        <f t="array" ref="BF11">_xlfn.IFS(BE11="Pres",8,BE11="Abs",0,BE11=0,"",BE11="Orie",2,BE11="Holi",0,BE11="Leav",0)</f>
        <v>8</v>
      </c>
      <c r="BG11" s="84" t="s">
        <v>35</v>
      </c>
      <c r="BH11" s="226" cm="1">
        <f t="array" ref="BH11">_xlfn.IFS(BG11="Pres",8,BG11="Abs",0,BG11=0,"",BG11="Orie",2,BG11="Holi",0,BG11="Leav",0)</f>
        <v>8</v>
      </c>
      <c r="BI11" s="84" t="s">
        <v>54</v>
      </c>
      <c r="BJ11" s="226" cm="1">
        <f t="array" ref="BJ11">_xlfn.IFS(BI11="Pres",8,BI11="Abs",0,BI11=0,"",BI11="Orie",2,BI11="Holi",0,BI11="Leav",0)</f>
        <v>0</v>
      </c>
      <c r="BK11" s="84" t="s">
        <v>54</v>
      </c>
      <c r="BL11" s="226" cm="1">
        <f t="array" ref="BL11">_xlfn.IFS(BK11="Pres",8,BK11="Abs",0,BK11=0,"",BK11="Orie",2,BK11="Holi",0,BK11="Leav",0)</f>
        <v>0</v>
      </c>
      <c r="BM11" s="84" t="s">
        <v>35</v>
      </c>
      <c r="BN11" s="226" cm="1">
        <f t="array" ref="BN11">_xlfn.IFS(BM11="Pres",8,BM11="Abs",0,BM11=0,"",BM11="Orie",2,BM11="Holi",0,BM11="Leav",0)</f>
        <v>8</v>
      </c>
      <c r="BO11" s="84" t="s">
        <v>35</v>
      </c>
      <c r="BP11" s="226" cm="1">
        <f t="array" ref="BP11">_xlfn.IFS(BO11="Pres",8,BO11="Abs",0,BO11=0,"",BO11="Orie",2,BO11="Holi",0,BO11="Leav",0)</f>
        <v>8</v>
      </c>
      <c r="BQ11" s="84" t="s">
        <v>35</v>
      </c>
      <c r="BR11" s="226" cm="1">
        <f t="array" ref="BR11">_xlfn.IFS(BQ11="Pres",8,BQ11="Abs",0,BQ11=0,"",BQ11="Orie",2,BQ11="Holi",0,BQ11="Leav",0)</f>
        <v>8</v>
      </c>
      <c r="BS11" s="84" t="s">
        <v>35</v>
      </c>
      <c r="BT11" s="226" cm="1">
        <f t="array" ref="BT11">_xlfn.IFS(BS11="Pres",8,BS11="Abs",0,BS11=0,"",BS11="Orie",2,BS11="Holi",0,BS11="Leav",0)</f>
        <v>8</v>
      </c>
      <c r="BU11" s="84" t="s">
        <v>35</v>
      </c>
      <c r="BV11" s="226" cm="1">
        <f t="array" ref="BV11">_xlfn.IFS(BU11="Pres",8,BU11="Abs",0,BU11=0,"",BU11="Orie",2,BU11="Holi",0,BU11="Leav",0)</f>
        <v>8</v>
      </c>
      <c r="BW11" s="84" t="s">
        <v>35</v>
      </c>
      <c r="BX11" s="226" cm="1">
        <f t="array" ref="BX11">_xlfn.IFS(BW11="Pres",8,BW11="Abs",0,BW11=0,"",BW11="Orie",2,BW11="Holi",0,BW11="Leav",0)</f>
        <v>8</v>
      </c>
      <c r="BY11" s="84" t="s">
        <v>35</v>
      </c>
      <c r="BZ11" s="226" cm="1">
        <f t="array" ref="BZ11">_xlfn.IFS(BY11="Pres",8,BY11="Abs",0,BY11=0,"",BY11="Orie",2,BY11="Holi",0,BY11="Leav",0)</f>
        <v>8</v>
      </c>
      <c r="CA11" s="84" t="s">
        <v>35</v>
      </c>
      <c r="CB11" s="226" cm="1">
        <f t="array" ref="CB11">_xlfn.IFS(CA11="Pres",8,CA11="Abs",0,CA11=0,"",CA11="Orie",2,CA11="Holi",0,CA11="Leav",0)</f>
        <v>8</v>
      </c>
      <c r="CC11" s="84" t="s">
        <v>35</v>
      </c>
      <c r="CD11" s="226" cm="1">
        <f t="array" ref="CD11">_xlfn.IFS(CC11="Pres",8,CC11="Abs",0,CC11=0,"",CC11="Orie",2,CC11="Holi",0,CC11="Leav",0)</f>
        <v>8</v>
      </c>
      <c r="CE11" s="84" t="s">
        <v>35</v>
      </c>
      <c r="CF11" s="226" cm="1">
        <f t="array" ref="CF11">_xlfn.IFS(CE11="Pres",8,CE11="Abs",0,CE11=0,"",CE11="Orie",2,CE11="Holi",0,CE11="Leav",0)</f>
        <v>8</v>
      </c>
      <c r="CG11" s="84" t="s">
        <v>35</v>
      </c>
      <c r="CH11" s="226" cm="1">
        <f t="array" ref="CH11">_xlfn.IFS(CG11="Pres",8,CG11="Abs",0,CG11=0,"",CG11="Orie",2,CG11="Holi",0,CG11="Leav",0)</f>
        <v>8</v>
      </c>
      <c r="CI11" s="84" t="s">
        <v>35</v>
      </c>
      <c r="CJ11" s="802" cm="1">
        <f t="array" ref="CJ11">_xlfn.IFS(CI11="Pres",8,CI11="Abs",0,CI11=0,"",CI11="Orie",2,CI11="Holi",0,CI11="Leav",0)</f>
        <v>8</v>
      </c>
      <c r="CK11" s="84" t="s">
        <v>35</v>
      </c>
      <c r="CL11" s="226" cm="1">
        <f t="array" ref="CL11">_xlfn.IFS(CK11="Pres",8,CK11="Abs",0,CK11=0,"",CK11="Orie",2,CK11="Holi",0,CK11="Leav",0)</f>
        <v>8</v>
      </c>
      <c r="CM11" s="84" t="s">
        <v>54</v>
      </c>
      <c r="CN11" s="226" cm="1">
        <f t="array" ref="CN11">_xlfn.IFS(CM11="Pres",8,CM11="Abs",0,CM11=0,"",CM11="Orie",2,CM11="Holi",0,CM11="Leav",0)</f>
        <v>0</v>
      </c>
      <c r="CO11" s="84" t="s">
        <v>35</v>
      </c>
      <c r="CP11" s="226" cm="1">
        <f t="array" ref="CP11">_xlfn.IFS(CO11="Pres",8,CO11="Abs",0,CO11=0,"",CO11="Orie",2,CO11="Holi",0,CO11="Leav",0)</f>
        <v>8</v>
      </c>
      <c r="CQ11" s="84" t="s">
        <v>35</v>
      </c>
      <c r="CR11" s="226" cm="1">
        <f t="array" ref="CR11">_xlfn.IFS(CQ11="Pres",8,CQ11="Abs",0,CQ11=0,"",CQ11="Orie",2,CQ11="Holi",0,CQ11="Leav",0)</f>
        <v>8</v>
      </c>
      <c r="CS11" s="84" t="s">
        <v>35</v>
      </c>
      <c r="CT11" s="226" cm="1">
        <f t="array" ref="CT11">_xlfn.IFS(CS11="Pres",8,CS11="Abs",0,CS11=0,"",CS11="Orie",2,CS11="Holi",0,CS11="Leav",0)</f>
        <v>8</v>
      </c>
      <c r="CU11" s="84"/>
      <c r="CV11" s="84"/>
      <c r="CW11" s="84" t="s">
        <v>35</v>
      </c>
      <c r="CX11" s="226" cm="1">
        <f t="array" ref="CX11">_xlfn.IFS(CW11="Pres",8,CW11="Abs",0,CW11=0,"",CW11="Orie",2,CW11="Holi",0,CW11="Leav",0)</f>
        <v>8</v>
      </c>
      <c r="CY11" s="84" t="s">
        <v>35</v>
      </c>
      <c r="CZ11" s="226" cm="1">
        <f t="array" ref="CZ11">_xlfn.IFS(CY11="Pres",8,CY11="Abs",0,CY11=0,"",CY11="Orie",2,CY11="Holi",0,CY11="Leav",0)</f>
        <v>8</v>
      </c>
      <c r="DA11" s="84" t="s">
        <v>35</v>
      </c>
      <c r="DB11" s="226" cm="1">
        <f t="array" ref="DB11">_xlfn.IFS(DA11="Pres",8,DA11="Abs",0,DA11=0,"",DA11="Orie",2,DA11="Holi",0,DA11="Leav",0)</f>
        <v>8</v>
      </c>
      <c r="DC11" s="84" t="s">
        <v>35</v>
      </c>
      <c r="DD11" s="226" cm="1">
        <f t="array" ref="DD11">_xlfn.IFS(DC11="Pres",8,DC11="Abs",0,DC11=0,"",DC11="Orie",2,DC11="Holi",0,DC11="Leav",0)</f>
        <v>8</v>
      </c>
      <c r="DE11" s="84"/>
      <c r="DF11" s="226" t="str" cm="1">
        <f t="array" ref="DF11">_xlfn.IFS(DE11="Pres",8,DE11="Abs",0,DE11=0,"",DE11="Orie",2,DE11="Holi",0,DE11="Leav",0)</f>
        <v/>
      </c>
      <c r="DG11" s="84"/>
      <c r="DH11" s="226" t="str" cm="1">
        <f t="array" ref="DH11">_xlfn.IFS(DG11="Pres",8,DG11="Abs",0,DG11=0,"",DG11="Orie",2,DG11="Holi",0,DG11="Leav",0)</f>
        <v/>
      </c>
      <c r="DI11" s="84"/>
      <c r="DJ11" s="226" t="str" cm="1">
        <f t="array" ref="DJ11">_xlfn.IFS(DI11="Pres",8,DI11="Abs",0,DI11=0,"",DI11="Orie",2,DI11="Holi",0,DI11="Leav",0)</f>
        <v/>
      </c>
      <c r="DK11" s="84"/>
      <c r="DL11" s="226"/>
      <c r="DM11" s="226"/>
      <c r="DN11" s="84"/>
      <c r="DO11" s="226"/>
      <c r="DP11" s="84"/>
      <c r="DQ11" s="226"/>
      <c r="DR11" s="84"/>
      <c r="DS11" s="226"/>
      <c r="DT11" s="129"/>
      <c r="DU11" s="226" t="str" cm="1">
        <f t="array" ref="DU11">_xlfn.IFS(DT11="Pres",8,DT11="Abs",0,DT11=0,"",DT11="Orie",2,DT11="Holi",0,DT11="Leav",0)</f>
        <v/>
      </c>
      <c r="DV11" s="129"/>
      <c r="DW11" s="226" t="str" cm="1">
        <f t="array" ref="DW11">_xlfn.IFS(DV11="Pres",8,DV11="Abs",0,DV11=0,"",DV11="Orie",2,DV11="Holi",0,DV11="Leav",0)</f>
        <v/>
      </c>
      <c r="DX11" s="129"/>
    </row>
    <row r="12" spans="1:147" ht="18.75" customHeight="1">
      <c r="A12" s="109" t="s">
        <v>49</v>
      </c>
      <c r="B12" s="108" t="s">
        <v>786</v>
      </c>
      <c r="C12" s="108" t="s">
        <v>787</v>
      </c>
      <c r="D12" s="108" t="s">
        <v>788</v>
      </c>
      <c r="E12" s="521" t="s">
        <v>789</v>
      </c>
      <c r="F12" s="102" t="s">
        <v>43</v>
      </c>
      <c r="G12" s="105">
        <v>44821</v>
      </c>
      <c r="H12" s="105">
        <v>45177</v>
      </c>
      <c r="I12" s="99">
        <v>45075</v>
      </c>
      <c r="J12" s="36" t="str">
        <f t="shared" si="94"/>
        <v>Sat</v>
      </c>
      <c r="K12" s="760">
        <f t="shared" si="93"/>
        <v>45005</v>
      </c>
      <c r="L12" s="99">
        <v>45075</v>
      </c>
      <c r="M12" s="760">
        <v>45059</v>
      </c>
      <c r="N12" s="79">
        <f t="shared" si="89"/>
        <v>32</v>
      </c>
      <c r="O12" s="264">
        <f t="shared" si="90"/>
        <v>258</v>
      </c>
      <c r="P12" s="39"/>
      <c r="Q12" s="38">
        <f t="shared" si="91"/>
        <v>1</v>
      </c>
      <c r="R12" s="40" t="str">
        <f t="shared" si="92"/>
        <v/>
      </c>
      <c r="S12" s="41"/>
      <c r="T12" s="45"/>
      <c r="U12" s="123"/>
      <c r="V12" s="123"/>
      <c r="W12" s="541"/>
      <c r="X12" s="318">
        <v>1</v>
      </c>
      <c r="Y12" s="317"/>
      <c r="Z12" s="316"/>
      <c r="AA12" s="316"/>
      <c r="AB12" s="551">
        <v>16</v>
      </c>
      <c r="AC12" s="263"/>
      <c r="AD12" s="226" t="str" cm="1">
        <f t="array" ref="AD12">_xlfn.IFS(AC12="Pres",8,AC12="Abs",0,AC12=0,"",AC12="Orie",2,AC12="Holi",0,AC12="Leav",0)</f>
        <v/>
      </c>
      <c r="AE12" s="48"/>
      <c r="AF12" s="226" t="str" cm="1">
        <f t="array" ref="AF12">_xlfn.IFS(AE12="Pres",8,AE12="Abs",0,AE12=0,"",AE12="Orie",2,AE12="Holi",0,AE12="Leav",0)</f>
        <v/>
      </c>
      <c r="AG12" s="84" t="s">
        <v>35</v>
      </c>
      <c r="AH12" s="226" cm="1">
        <f t="array" ref="AH12">_xlfn.IFS(AG12="Pres",8,AG12="Abs",0,AG12=0,"",AG12="Orie",2,AG12="Holi",0,AG12="Leav",0)</f>
        <v>8</v>
      </c>
      <c r="AI12" s="84" t="s">
        <v>35</v>
      </c>
      <c r="AJ12" s="226" cm="1">
        <f t="array" ref="AJ12">_xlfn.IFS(AI12="Pres",8,AI12="Abs",0,AI12=0,"",AI12="Orie",2,AI12="Holi",0,AI12="Leav",0)</f>
        <v>8</v>
      </c>
      <c r="AK12" s="84" t="s">
        <v>35</v>
      </c>
      <c r="AL12" s="226" cm="1">
        <f t="array" ref="AL12">_xlfn.IFS(AK12="Pres",8,AK12="Abs",0,AK12=0,"",AK12="Orie",2,AK12="Holi",0,AK12="Leav",0)</f>
        <v>8</v>
      </c>
      <c r="AM12" s="84" t="s">
        <v>35</v>
      </c>
      <c r="AN12" s="226" cm="1">
        <f t="array" ref="AN12">_xlfn.IFS(AM12="Pres",8,AM12="Abs",0,AM12=0,"",AM12="Orie",2,AM12="Holi",0,AM12="Leav",0)</f>
        <v>8</v>
      </c>
      <c r="AO12" s="84" t="s">
        <v>35</v>
      </c>
      <c r="AP12" s="226" cm="1">
        <f t="array" ref="AP12">_xlfn.IFS(AO12="Pres",8,AO12="Abs",0,AO12=0,"",AO12="Orie",2,AO12="Holi",0,AO12="Leav",0)</f>
        <v>8</v>
      </c>
      <c r="AQ12" s="84" t="s">
        <v>35</v>
      </c>
      <c r="AR12" s="226" cm="1">
        <f t="array" ref="AR12">_xlfn.IFS(AQ12="Pres",8,AQ12="Abs",0,AQ12=0,"",AQ12="Orie",2,AQ12="Holi",0,AQ12="Leav",0)</f>
        <v>8</v>
      </c>
      <c r="AS12" s="84" t="s">
        <v>35</v>
      </c>
      <c r="AT12" s="226" cm="1">
        <f t="array" ref="AT12">_xlfn.IFS(AS12="Pres",8,AS12="Abs",0,AS12=0,"",AS12="Orie",2,AS12="Holi",0,AS12="Leav",0)</f>
        <v>8</v>
      </c>
      <c r="AU12" s="84" t="s">
        <v>35</v>
      </c>
      <c r="AV12" s="226">
        <v>2</v>
      </c>
      <c r="AW12" s="84" t="s">
        <v>35</v>
      </c>
      <c r="AX12" s="226" cm="1">
        <f t="array" ref="AX12">_xlfn.IFS(AW12="Pres",8,AW12="Abs",0,AW12=0,"",AW12="Orie",2,AW12="Holi",0,AW12="Leav",0)</f>
        <v>8</v>
      </c>
      <c r="AY12" s="84" t="s">
        <v>35</v>
      </c>
      <c r="AZ12" s="226" cm="1">
        <f t="array" ref="AZ12">_xlfn.IFS(AY12="Pres",8,AY12="Abs",0,AY12=0,"",AY12="Orie",2,AY12="Holi",0,AY12="Leav",0)</f>
        <v>8</v>
      </c>
      <c r="BA12" s="84" t="s">
        <v>35</v>
      </c>
      <c r="BB12" s="226" cm="1">
        <f t="array" ref="BB12">_xlfn.IFS(BA12="Pres",8,BA12="Abs",0,BA12=0,"",BA12="Orie",2,BA12="Holi",0,BA12="Leav",0)</f>
        <v>8</v>
      </c>
      <c r="BC12" s="84" t="s">
        <v>36</v>
      </c>
      <c r="BD12" s="226" cm="1">
        <f t="array" ref="BD12">_xlfn.IFS(BC12="Pres",8,BC12="Abs",0,BC12=0,"",BC12="Orie",2,BC12="Holi",0,BC12="Leav",0)</f>
        <v>0</v>
      </c>
      <c r="BE12" s="84" t="s">
        <v>35</v>
      </c>
      <c r="BF12" s="226" cm="1">
        <f t="array" ref="BF12">_xlfn.IFS(BE12="Pres",8,BE12="Abs",0,BE12=0,"",BE12="Orie",2,BE12="Holi",0,BE12="Leav",0)</f>
        <v>8</v>
      </c>
      <c r="BG12" s="84" t="s">
        <v>35</v>
      </c>
      <c r="BH12" s="226" cm="1">
        <f t="array" ref="BH12">_xlfn.IFS(BG12="Pres",8,BG12="Abs",0,BG12=0,"",BG12="Orie",2,BG12="Holi",0,BG12="Leav",0)</f>
        <v>8</v>
      </c>
      <c r="BI12" s="84" t="s">
        <v>54</v>
      </c>
      <c r="BJ12" s="226" cm="1">
        <f t="array" ref="BJ12">_xlfn.IFS(BI12="Pres",8,BI12="Abs",0,BI12=0,"",BI12="Orie",2,BI12="Holi",0,BI12="Leav",0)</f>
        <v>0</v>
      </c>
      <c r="BK12" s="84" t="s">
        <v>54</v>
      </c>
      <c r="BL12" s="226" cm="1">
        <f t="array" ref="BL12">_xlfn.IFS(BK12="Pres",8,BK12="Abs",0,BK12=0,"",BK12="Orie",2,BK12="Holi",0,BK12="Leav",0)</f>
        <v>0</v>
      </c>
      <c r="BM12" s="84" t="s">
        <v>35</v>
      </c>
      <c r="BN12" s="226" cm="1">
        <f t="array" ref="BN12">_xlfn.IFS(BM12="Pres",8,BM12="Abs",0,BM12=0,"",BM12="Orie",2,BM12="Holi",0,BM12="Leav",0)</f>
        <v>8</v>
      </c>
      <c r="BO12" s="84" t="s">
        <v>35</v>
      </c>
      <c r="BP12" s="226" cm="1">
        <f t="array" ref="BP12">_xlfn.IFS(BO12="Pres",8,BO12="Abs",0,BO12=0,"",BO12="Orie",2,BO12="Holi",0,BO12="Leav",0)</f>
        <v>8</v>
      </c>
      <c r="BQ12" s="84" t="s">
        <v>35</v>
      </c>
      <c r="BR12" s="226" cm="1">
        <f t="array" ref="BR12">_xlfn.IFS(BQ12="Pres",8,BQ12="Abs",0,BQ12=0,"",BQ12="Orie",2,BQ12="Holi",0,BQ12="Leav",0)</f>
        <v>8</v>
      </c>
      <c r="BS12" s="84" t="s">
        <v>35</v>
      </c>
      <c r="BT12" s="226" cm="1">
        <f t="array" ref="BT12">_xlfn.IFS(BS12="Pres",8,BS12="Abs",0,BS12=0,"",BS12="Orie",2,BS12="Holi",0,BS12="Leav",0)</f>
        <v>8</v>
      </c>
      <c r="BU12" s="84" t="s">
        <v>35</v>
      </c>
      <c r="BV12" s="226" cm="1">
        <f t="array" ref="BV12">_xlfn.IFS(BU12="Pres",8,BU12="Abs",0,BU12=0,"",BU12="Orie",2,BU12="Holi",0,BU12="Leav",0)</f>
        <v>8</v>
      </c>
      <c r="BW12" s="84" t="s">
        <v>35</v>
      </c>
      <c r="BX12" s="226" cm="1">
        <f t="array" ref="BX12">_xlfn.IFS(BW12="Pres",8,BW12="Abs",0,BW12=0,"",BW12="Orie",2,BW12="Holi",0,BW12="Leav",0)</f>
        <v>8</v>
      </c>
      <c r="BY12" s="84" t="s">
        <v>35</v>
      </c>
      <c r="BZ12" s="226" cm="1">
        <f t="array" ref="BZ12">_xlfn.IFS(BY12="Pres",8,BY12="Abs",0,BY12=0,"",BY12="Orie",2,BY12="Holi",0,BY12="Leav",0)</f>
        <v>8</v>
      </c>
      <c r="CA12" s="84" t="s">
        <v>35</v>
      </c>
      <c r="CB12" s="226" cm="1">
        <f t="array" ref="CB12">_xlfn.IFS(CA12="Pres",8,CA12="Abs",0,CA12=0,"",CA12="Orie",2,CA12="Holi",0,CA12="Leav",0)</f>
        <v>8</v>
      </c>
      <c r="CC12" s="84" t="s">
        <v>35</v>
      </c>
      <c r="CD12" s="226" cm="1">
        <f t="array" ref="CD12">_xlfn.IFS(CC12="Pres",8,CC12="Abs",0,CC12=0,"",CC12="Orie",2,CC12="Holi",0,CC12="Leav",0)</f>
        <v>8</v>
      </c>
      <c r="CE12" s="84" t="s">
        <v>35</v>
      </c>
      <c r="CF12" s="226" cm="1">
        <f t="array" ref="CF12">_xlfn.IFS(CE12="Pres",8,CE12="Abs",0,CE12=0,"",CE12="Orie",2,CE12="Holi",0,CE12="Leav",0)</f>
        <v>8</v>
      </c>
      <c r="CG12" s="84" t="s">
        <v>35</v>
      </c>
      <c r="CH12" s="226" cm="1">
        <f t="array" ref="CH12">_xlfn.IFS(CG12="Pres",8,CG12="Abs",0,CG12=0,"",CG12="Orie",2,CG12="Holi",0,CG12="Leav",0)</f>
        <v>8</v>
      </c>
      <c r="CI12" s="84" t="s">
        <v>35</v>
      </c>
      <c r="CJ12" s="802" cm="1">
        <f t="array" ref="CJ12">_xlfn.IFS(CI12="Pres",8,CI12="Abs",0,CI12=0,"",CI12="Orie",2,CI12="Holi",0,CI12="Leav",0)</f>
        <v>8</v>
      </c>
      <c r="CK12" s="84" t="s">
        <v>35</v>
      </c>
      <c r="CL12" s="226" cm="1">
        <f t="array" ref="CL12">_xlfn.IFS(CK12="Pres",8,CK12="Abs",0,CK12=0,"",CK12="Orie",2,CK12="Holi",0,CK12="Leav",0)</f>
        <v>8</v>
      </c>
      <c r="CM12" s="84" t="s">
        <v>54</v>
      </c>
      <c r="CN12" s="226" cm="1">
        <f t="array" ref="CN12">_xlfn.IFS(CM12="Pres",8,CM12="Abs",0,CM12=0,"",CM12="Orie",2,CM12="Holi",0,CM12="Leav",0)</f>
        <v>0</v>
      </c>
      <c r="CO12" s="84" t="s">
        <v>35</v>
      </c>
      <c r="CP12" s="226" cm="1">
        <f t="array" ref="CP12">_xlfn.IFS(CO12="Pres",8,CO12="Abs",0,CO12=0,"",CO12="Orie",2,CO12="Holi",0,CO12="Leav",0)</f>
        <v>8</v>
      </c>
      <c r="CQ12" s="84" t="s">
        <v>35</v>
      </c>
      <c r="CR12" s="226" cm="1">
        <f t="array" ref="CR12">_xlfn.IFS(CQ12="Pres",8,CQ12="Abs",0,CQ12=0,"",CQ12="Orie",2,CQ12="Holi",0,CQ12="Leav",0)</f>
        <v>8</v>
      </c>
      <c r="CS12" s="84" t="s">
        <v>35</v>
      </c>
      <c r="CT12" s="226" cm="1">
        <f t="array" ref="CT12">_xlfn.IFS(CS12="Pres",8,CS12="Abs",0,CS12=0,"",CS12="Orie",2,CS12="Holi",0,CS12="Leav",0)</f>
        <v>8</v>
      </c>
      <c r="CU12" s="84" t="s">
        <v>35</v>
      </c>
      <c r="CV12" s="226" cm="1">
        <f t="array" ref="CV12">_xlfn.IFS(CU12="Pres",8,CU12="Abs",0,CU12=0,"",CU12="Orie",2,CU12="Holi",0,CU12="Leav",0)</f>
        <v>8</v>
      </c>
      <c r="CW12" s="84" t="s">
        <v>35</v>
      </c>
      <c r="CX12" s="226" cm="1">
        <f t="array" ref="CX12">_xlfn.IFS(CW12="Pres",8,CW12="Abs",0,CW12=0,"",CW12="Orie",2,CW12="Holi",0,CW12="Leav",0)</f>
        <v>8</v>
      </c>
      <c r="CY12" s="84"/>
      <c r="CZ12" s="226" t="str" cm="1">
        <f t="array" ref="CZ12">_xlfn.IFS(CY12="Pres",8,CY12="Abs",0,CY12=0,"",CY12="Orie",2,CY12="Holi",0,CY12="Leav",0)</f>
        <v/>
      </c>
      <c r="DA12" s="84"/>
      <c r="DB12" s="226" t="str" cm="1">
        <f t="array" ref="DB12">_xlfn.IFS(DA12="Pres",8,DA12="Abs",0,DA12=0,"",DA12="Orie",2,DA12="Holi",0,DA12="Leav",0)</f>
        <v/>
      </c>
      <c r="DC12" s="84"/>
      <c r="DD12" s="226" t="str" cm="1">
        <f t="array" ref="DD12">_xlfn.IFS(DC12="Pres",8,DC12="Abs",0,DC12=0,"",DC12="Orie",2,DC12="Holi",0,DC12="Leav",0)</f>
        <v/>
      </c>
      <c r="DE12" s="84"/>
      <c r="DF12" s="226" t="str" cm="1">
        <f t="array" ref="DF12">_xlfn.IFS(DE12="Pres",8,DE12="Abs",0,DE12=0,"",DE12="Orie",2,DE12="Holi",0,DE12="Leav",0)</f>
        <v/>
      </c>
      <c r="DG12" s="84"/>
      <c r="DH12" s="226" t="str" cm="1">
        <f t="array" ref="DH12">_xlfn.IFS(DG12="Pres",8,DG12="Abs",0,DG12=0,"",DG12="Orie",2,DG12="Holi",0,DG12="Leav",0)</f>
        <v/>
      </c>
      <c r="DI12" s="84"/>
      <c r="DJ12" s="226" t="str" cm="1">
        <f t="array" ref="DJ12">_xlfn.IFS(DI12="Pres",8,DI12="Abs",0,DI12=0,"",DI12="Orie",2,DI12="Holi",0,DI12="Leav",0)</f>
        <v/>
      </c>
      <c r="DK12" s="84"/>
      <c r="DL12" s="226"/>
      <c r="DM12" s="226"/>
      <c r="DN12" s="84"/>
      <c r="DO12" s="226"/>
      <c r="DP12" s="84"/>
      <c r="DQ12" s="226"/>
      <c r="DR12" s="84"/>
      <c r="DS12" s="226"/>
      <c r="DT12" s="129"/>
      <c r="DU12" s="226" t="str" cm="1">
        <f t="array" ref="DU12">_xlfn.IFS(DT12="Pres",8,DT12="Abs",0,DT12=0,"",DT12="Orie",2,DT12="Holi",0,DT12="Leav",0)</f>
        <v/>
      </c>
      <c r="DV12" s="129"/>
      <c r="DW12" s="226" t="str" cm="1">
        <f t="array" ref="DW12">_xlfn.IFS(DV12="Pres",8,DV12="Abs",0,DV12=0,"",DV12="Orie",2,DV12="Holi",0,DV12="Leav",0)</f>
        <v/>
      </c>
      <c r="DX12" s="129"/>
    </row>
    <row r="13" spans="1:147" ht="18.75" customHeight="1">
      <c r="A13" s="109" t="s">
        <v>49</v>
      </c>
      <c r="B13" s="108" t="s">
        <v>790</v>
      </c>
      <c r="C13" s="108" t="s">
        <v>791</v>
      </c>
      <c r="D13" s="108" t="s">
        <v>792</v>
      </c>
      <c r="E13" s="115" t="s">
        <v>793</v>
      </c>
      <c r="F13" s="102" t="s">
        <v>121</v>
      </c>
      <c r="G13" s="116">
        <v>44821</v>
      </c>
      <c r="H13" s="116">
        <v>45170</v>
      </c>
      <c r="I13" s="99">
        <v>45075</v>
      </c>
      <c r="J13" s="36" t="str">
        <f t="shared" si="94"/>
        <v>Sat</v>
      </c>
      <c r="K13" s="760">
        <f t="shared" si="93"/>
        <v>45005</v>
      </c>
      <c r="L13" s="99">
        <v>45075</v>
      </c>
      <c r="M13" s="760">
        <v>45059</v>
      </c>
      <c r="N13" s="79">
        <f t="shared" si="89"/>
        <v>32</v>
      </c>
      <c r="O13" s="264">
        <f t="shared" si="90"/>
        <v>255.5</v>
      </c>
      <c r="P13" s="39"/>
      <c r="Q13" s="38" t="str">
        <f t="shared" si="91"/>
        <v/>
      </c>
      <c r="R13" s="40" t="str">
        <f t="shared" si="92"/>
        <v/>
      </c>
      <c r="S13" s="41"/>
      <c r="T13" s="45"/>
      <c r="U13" s="123"/>
      <c r="V13" s="123"/>
      <c r="W13" s="541"/>
      <c r="X13" s="318"/>
      <c r="Y13" s="317"/>
      <c r="Z13" s="316"/>
      <c r="AA13" s="316"/>
      <c r="AB13" s="551"/>
      <c r="AC13" s="263"/>
      <c r="AD13" s="226" t="str" cm="1">
        <f t="array" ref="AD13">_xlfn.IFS(AC13="Pres",8,AC13="Abs",0,AC13=0,"",AC13="Orie",2,AC13="Holi",0,AC13="Leav",0)</f>
        <v/>
      </c>
      <c r="AE13" s="48"/>
      <c r="AF13" s="226" t="str" cm="1">
        <f t="array" ref="AF13">_xlfn.IFS(AE13="Pres",8,AE13="Abs",0,AE13=0,"",AE13="Orie",2,AE13="Holi",0,AE13="Leav",0)</f>
        <v/>
      </c>
      <c r="AG13" s="84" t="s">
        <v>35</v>
      </c>
      <c r="AH13" s="226" cm="1">
        <f t="array" ref="AH13">_xlfn.IFS(AG13="Pres",8,AG13="Abs",0,AG13=0,"",AG13="Orie",2,AG13="Holi",0,AG13="Leav",0)</f>
        <v>8</v>
      </c>
      <c r="AI13" s="84" t="s">
        <v>35</v>
      </c>
      <c r="AJ13" s="226" cm="1">
        <f t="array" ref="AJ13">_xlfn.IFS(AI13="Pres",8,AI13="Abs",0,AI13=0,"",AI13="Orie",2,AI13="Holi",0,AI13="Leav",0)</f>
        <v>8</v>
      </c>
      <c r="AK13" s="84" t="s">
        <v>35</v>
      </c>
      <c r="AL13" s="226" cm="1">
        <f t="array" ref="AL13">_xlfn.IFS(AK13="Pres",8,AK13="Abs",0,AK13=0,"",AK13="Orie",2,AK13="Holi",0,AK13="Leav",0)</f>
        <v>8</v>
      </c>
      <c r="AM13" s="84" t="s">
        <v>35</v>
      </c>
      <c r="AN13" s="226" cm="1">
        <f t="array" ref="AN13">_xlfn.IFS(AM13="Pres",8,AM13="Abs",0,AM13=0,"",AM13="Orie",2,AM13="Holi",0,AM13="Leav",0)</f>
        <v>8</v>
      </c>
      <c r="AO13" s="84" t="s">
        <v>35</v>
      </c>
      <c r="AP13" s="226" cm="1">
        <f t="array" ref="AP13">_xlfn.IFS(AO13="Pres",8,AO13="Abs",0,AO13=0,"",AO13="Orie",2,AO13="Holi",0,AO13="Leav",0)</f>
        <v>8</v>
      </c>
      <c r="AQ13" s="84" t="s">
        <v>35</v>
      </c>
      <c r="AR13" s="226" cm="1">
        <f t="array" ref="AR13">_xlfn.IFS(AQ13="Pres",8,AQ13="Abs",0,AQ13=0,"",AQ13="Orie",2,AQ13="Holi",0,AQ13="Leav",0)</f>
        <v>8</v>
      </c>
      <c r="AS13" s="84" t="s">
        <v>35</v>
      </c>
      <c r="AT13" s="226" cm="1">
        <f t="array" ref="AT13">_xlfn.IFS(AS13="Pres",8,AS13="Abs",0,AS13=0,"",AS13="Orie",2,AS13="Holi",0,AS13="Leav",0)</f>
        <v>8</v>
      </c>
      <c r="AU13" s="84" t="s">
        <v>35</v>
      </c>
      <c r="AV13" s="226" cm="1">
        <f t="array" ref="AV13">_xlfn.IFS(AU13="Pres",8,AU13="Abs",0,AU13=0,"",AU13="Orie",2,AU13="Holi",0,AU13="Leav",0)</f>
        <v>8</v>
      </c>
      <c r="AW13" s="84" t="s">
        <v>35</v>
      </c>
      <c r="AX13" s="226" cm="1">
        <f t="array" ref="AX13">_xlfn.IFS(AW13="Pres",8,AW13="Abs",0,AW13=0,"",AW13="Orie",2,AW13="Holi",0,AW13="Leav",0)</f>
        <v>8</v>
      </c>
      <c r="AY13" s="84" t="s">
        <v>35</v>
      </c>
      <c r="AZ13" s="226" cm="1">
        <f t="array" ref="AZ13">_xlfn.IFS(AY13="Pres",8,AY13="Abs",0,AY13=0,"",AY13="Orie",2,AY13="Holi",0,AY13="Leav",0)</f>
        <v>8</v>
      </c>
      <c r="BA13" s="84" t="s">
        <v>35</v>
      </c>
      <c r="BB13" s="226" cm="1">
        <f t="array" ref="BB13">_xlfn.IFS(BA13="Pres",8,BA13="Abs",0,BA13=0,"",BA13="Orie",2,BA13="Holi",0,BA13="Leav",0)</f>
        <v>8</v>
      </c>
      <c r="BC13" s="84" t="s">
        <v>35</v>
      </c>
      <c r="BD13" s="226" cm="1">
        <f t="array" ref="BD13">_xlfn.IFS(BC13="Pres",8,BC13="Abs",0,BC13=0,"",BC13="Orie",2,BC13="Holi",0,BC13="Leav",0)</f>
        <v>8</v>
      </c>
      <c r="BE13" s="84" t="s">
        <v>35</v>
      </c>
      <c r="BF13" s="226" cm="1">
        <f t="array" ref="BF13">_xlfn.IFS(BE13="Pres",8,BE13="Abs",0,BE13=0,"",BE13="Orie",2,BE13="Holi",0,BE13="Leav",0)</f>
        <v>8</v>
      </c>
      <c r="BG13" s="84" t="s">
        <v>35</v>
      </c>
      <c r="BH13" s="226" cm="1">
        <f t="array" ref="BH13">_xlfn.IFS(BG13="Pres",8,BG13="Abs",0,BG13=0,"",BG13="Orie",2,BG13="Holi",0,BG13="Leav",0)</f>
        <v>8</v>
      </c>
      <c r="BI13" s="84" t="s">
        <v>54</v>
      </c>
      <c r="BJ13" s="226" cm="1">
        <f t="array" ref="BJ13">_xlfn.IFS(BI13="Pres",8,BI13="Abs",0,BI13=0,"",BI13="Orie",2,BI13="Holi",0,BI13="Leav",0)</f>
        <v>0</v>
      </c>
      <c r="BK13" s="84" t="s">
        <v>54</v>
      </c>
      <c r="BL13" s="226" cm="1">
        <f t="array" ref="BL13">_xlfn.IFS(BK13="Pres",8,BK13="Abs",0,BK13=0,"",BK13="Orie",2,BK13="Holi",0,BK13="Leav",0)</f>
        <v>0</v>
      </c>
      <c r="BM13" s="84" t="s">
        <v>35</v>
      </c>
      <c r="BN13" s="226" cm="1">
        <f t="array" ref="BN13">_xlfn.IFS(BM13="Pres",8,BM13="Abs",0,BM13=0,"",BM13="Orie",2,BM13="Holi",0,BM13="Leav",0)</f>
        <v>8</v>
      </c>
      <c r="BO13" s="84" t="s">
        <v>35</v>
      </c>
      <c r="BP13" s="226" cm="1">
        <f t="array" ref="BP13">_xlfn.IFS(BO13="Pres",8,BO13="Abs",0,BO13=0,"",BO13="Orie",2,BO13="Holi",0,BO13="Leav",0)</f>
        <v>8</v>
      </c>
      <c r="BQ13" s="84" t="s">
        <v>35</v>
      </c>
      <c r="BR13" s="226" cm="1">
        <f t="array" ref="BR13">_xlfn.IFS(BQ13="Pres",8,BQ13="Abs",0,BQ13=0,"",BQ13="Orie",2,BQ13="Holi",0,BQ13="Leav",0)</f>
        <v>8</v>
      </c>
      <c r="BS13" s="84" t="s">
        <v>35</v>
      </c>
      <c r="BT13" s="226" cm="1">
        <f t="array" ref="BT13">_xlfn.IFS(BS13="Pres",8,BS13="Abs",0,BS13=0,"",BS13="Orie",2,BS13="Holi",0,BS13="Leav",0)</f>
        <v>8</v>
      </c>
      <c r="BU13" s="84" t="s">
        <v>35</v>
      </c>
      <c r="BV13" s="226">
        <v>7.5</v>
      </c>
      <c r="BW13" s="84" t="s">
        <v>35</v>
      </c>
      <c r="BX13" s="226" cm="1">
        <f t="array" ref="BX13">_xlfn.IFS(BW13="Pres",8,BW13="Abs",0,BW13=0,"",BW13="Orie",2,BW13="Holi",0,BW13="Leav",0)</f>
        <v>8</v>
      </c>
      <c r="BY13" s="84" t="s">
        <v>35</v>
      </c>
      <c r="BZ13" s="226" cm="1">
        <f t="array" ref="BZ13">_xlfn.IFS(BY13="Pres",8,BY13="Abs",0,BY13=0,"",BY13="Orie",2,BY13="Holi",0,BY13="Leav",0)</f>
        <v>8</v>
      </c>
      <c r="CA13" s="84" t="s">
        <v>35</v>
      </c>
      <c r="CB13" s="226" cm="1">
        <f t="array" ref="CB13">_xlfn.IFS(CA13="Pres",8,CA13="Abs",0,CA13=0,"",CA13="Orie",2,CA13="Holi",0,CA13="Leav",0)</f>
        <v>8</v>
      </c>
      <c r="CC13" s="84" t="s">
        <v>35</v>
      </c>
      <c r="CD13" s="226" cm="1">
        <f t="array" ref="CD13">_xlfn.IFS(CC13="Pres",8,CC13="Abs",0,CC13=0,"",CC13="Orie",2,CC13="Holi",0,CC13="Leav",0)</f>
        <v>8</v>
      </c>
      <c r="CE13" s="84" t="s">
        <v>35</v>
      </c>
      <c r="CF13" s="226" cm="1">
        <f t="array" ref="CF13">_xlfn.IFS(CE13="Pres",8,CE13="Abs",0,CE13=0,"",CE13="Orie",2,CE13="Holi",0,CE13="Leav",0)</f>
        <v>8</v>
      </c>
      <c r="CG13" s="84" t="s">
        <v>35</v>
      </c>
      <c r="CH13" s="226" cm="1">
        <f t="array" ref="CH13">_xlfn.IFS(CG13="Pres",8,CG13="Abs",0,CG13=0,"",CG13="Orie",2,CG13="Holi",0,CG13="Leav",0)</f>
        <v>8</v>
      </c>
      <c r="CI13" s="84" t="s">
        <v>35</v>
      </c>
      <c r="CJ13" s="802" cm="1">
        <f t="array" ref="CJ13">_xlfn.IFS(CI13="Pres",8,CI13="Abs",0,CI13=0,"",CI13="Orie",2,CI13="Holi",0,CI13="Leav",0)</f>
        <v>8</v>
      </c>
      <c r="CK13" s="84" t="s">
        <v>35</v>
      </c>
      <c r="CL13" s="226" cm="1">
        <f t="array" ref="CL13">_xlfn.IFS(CK13="Pres",8,CK13="Abs",0,CK13=0,"",CK13="Orie",2,CK13="Holi",0,CK13="Leav",0)</f>
        <v>8</v>
      </c>
      <c r="CM13" s="84" t="s">
        <v>54</v>
      </c>
      <c r="CN13" s="226" cm="1">
        <f t="array" ref="CN13">_xlfn.IFS(CM13="Pres",8,CM13="Abs",0,CM13=0,"",CM13="Orie",2,CM13="Holi",0,CM13="Leav",0)</f>
        <v>0</v>
      </c>
      <c r="CO13" s="84" t="s">
        <v>35</v>
      </c>
      <c r="CP13" s="226" cm="1">
        <f t="array" ref="CP13">_xlfn.IFS(CO13="Pres",8,CO13="Abs",0,CO13=0,"",CO13="Orie",2,CO13="Holi",0,CO13="Leav",0)</f>
        <v>8</v>
      </c>
      <c r="CQ13" s="84" t="s">
        <v>35</v>
      </c>
      <c r="CR13" s="226" cm="1">
        <f t="array" ref="CR13">_xlfn.IFS(CQ13="Pres",8,CQ13="Abs",0,CQ13=0,"",CQ13="Orie",2,CQ13="Holi",0,CQ13="Leav",0)</f>
        <v>8</v>
      </c>
      <c r="CS13" s="84" t="s">
        <v>35</v>
      </c>
      <c r="CT13" s="226" cm="1">
        <f t="array" ref="CT13">_xlfn.IFS(CS13="Pres",8,CS13="Abs",0,CS13=0,"",CS13="Orie",2,CS13="Holi",0,CS13="Leav",0)</f>
        <v>8</v>
      </c>
      <c r="CU13" s="84" t="s">
        <v>35</v>
      </c>
      <c r="CV13" s="226" cm="1">
        <f t="array" ref="CV13">_xlfn.IFS(CU13="Pres",8,CU13="Abs",0,CU13=0,"",CU13="Orie",2,CU13="Holi",0,CU13="Leav",0)</f>
        <v>8</v>
      </c>
      <c r="CW13" s="84" t="s">
        <v>35</v>
      </c>
      <c r="CX13" s="226" cm="1">
        <f t="array" ref="CX13">_xlfn.IFS(CW13="Pres",8,CW13="Abs",0,CW13=0,"",CW13="Orie",2,CW13="Holi",0,CW13="Leav",0)</f>
        <v>8</v>
      </c>
      <c r="CY13" s="84"/>
      <c r="CZ13" s="226" t="str" cm="1">
        <f t="array" ref="CZ13">_xlfn.IFS(CY13="Pres",8,CY13="Abs",0,CY13=0,"",CY13="Orie",2,CY13="Holi",0,CY13="Leav",0)</f>
        <v/>
      </c>
      <c r="DA13" s="84"/>
      <c r="DB13" s="226" t="str" cm="1">
        <f t="array" ref="DB13">_xlfn.IFS(DA13="Pres",8,DA13="Abs",0,DA13=0,"",DA13="Orie",2,DA13="Holi",0,DA13="Leav",0)</f>
        <v/>
      </c>
      <c r="DC13" s="84"/>
      <c r="DD13" s="226" t="str" cm="1">
        <f t="array" ref="DD13">_xlfn.IFS(DC13="Pres",8,DC13="Abs",0,DC13=0,"",DC13="Orie",2,DC13="Holi",0,DC13="Leav",0)</f>
        <v/>
      </c>
      <c r="DE13" s="84"/>
      <c r="DF13" s="226" t="str" cm="1">
        <f t="array" ref="DF13">_xlfn.IFS(DE13="Pres",8,DE13="Abs",0,DE13=0,"",DE13="Orie",2,DE13="Holi",0,DE13="Leav",0)</f>
        <v/>
      </c>
      <c r="DG13" s="84"/>
      <c r="DH13" s="226" t="str" cm="1">
        <f t="array" ref="DH13">_xlfn.IFS(DG13="Pres",8,DG13="Abs",0,DG13=0,"",DG13="Orie",2,DG13="Holi",0,DG13="Leav",0)</f>
        <v/>
      </c>
      <c r="DI13" s="84"/>
      <c r="DJ13" s="226" t="str" cm="1">
        <f t="array" ref="DJ13">_xlfn.IFS(DI13="Pres",8,DI13="Abs",0,DI13=0,"",DI13="Orie",2,DI13="Holi",0,DI13="Leav",0)</f>
        <v/>
      </c>
      <c r="DK13" s="84"/>
      <c r="DL13" s="226"/>
      <c r="DM13" s="226"/>
      <c r="DN13" s="84"/>
      <c r="DO13" s="226"/>
      <c r="DP13" s="84"/>
      <c r="DQ13" s="226"/>
      <c r="DR13" s="84"/>
      <c r="DS13" s="226"/>
      <c r="DT13" s="84"/>
      <c r="DU13" s="226" t="str" cm="1">
        <f t="array" ref="DU13">_xlfn.IFS(DT13="Pres",8,DT13="Abs",0,DT13=0,"",DT13="Orie",2,DT13="Holi",0,DT13="Leav",0)</f>
        <v/>
      </c>
      <c r="DV13" s="84"/>
      <c r="DW13" s="226" t="str" cm="1">
        <f t="array" ref="DW13">_xlfn.IFS(DV13="Pres",8,DV13="Abs",0,DV13=0,"",DV13="Orie",2,DV13="Holi",0,DV13="Leav",0)</f>
        <v/>
      </c>
      <c r="DX13" s="129"/>
    </row>
    <row r="14" spans="1:147" ht="18.75" customHeight="1">
      <c r="A14" s="109" t="s">
        <v>49</v>
      </c>
      <c r="B14" s="108" t="s">
        <v>794</v>
      </c>
      <c r="C14" s="108" t="s">
        <v>795</v>
      </c>
      <c r="D14" s="108" t="s">
        <v>796</v>
      </c>
      <c r="E14" s="115" t="s">
        <v>797</v>
      </c>
      <c r="F14" s="102" t="s">
        <v>43</v>
      </c>
      <c r="G14" s="105">
        <v>44821</v>
      </c>
      <c r="H14" s="105">
        <v>45177</v>
      </c>
      <c r="I14" s="99">
        <v>45075</v>
      </c>
      <c r="J14" s="36" t="str">
        <f t="shared" si="94"/>
        <v>Sat</v>
      </c>
      <c r="K14" s="760">
        <f t="shared" si="93"/>
        <v>45005</v>
      </c>
      <c r="L14" s="99">
        <v>45075</v>
      </c>
      <c r="M14" s="760">
        <v>45059</v>
      </c>
      <c r="N14" s="79">
        <f t="shared" si="89"/>
        <v>32</v>
      </c>
      <c r="O14" s="264">
        <f t="shared" si="90"/>
        <v>255.5</v>
      </c>
      <c r="P14" s="39"/>
      <c r="Q14" s="38" t="str">
        <f t="shared" si="91"/>
        <v/>
      </c>
      <c r="R14" s="40" t="str">
        <f t="shared" si="92"/>
        <v/>
      </c>
      <c r="S14" s="41"/>
      <c r="T14" s="45"/>
      <c r="U14" s="123"/>
      <c r="V14" s="123"/>
      <c r="W14" s="541"/>
      <c r="X14" s="318"/>
      <c r="Y14" s="317"/>
      <c r="Z14" s="316"/>
      <c r="AA14" s="316"/>
      <c r="AB14" s="551"/>
      <c r="AC14" s="263"/>
      <c r="AD14" s="226" t="str" cm="1">
        <f t="array" ref="AD14">_xlfn.IFS(AC14="Pres",8,AC14="Abs",0,AC14=0,"",AC14="Orie",2,AC14="Holi",0,AC14="Leav",0)</f>
        <v/>
      </c>
      <c r="AE14" s="48"/>
      <c r="AF14" s="226" t="str" cm="1">
        <f t="array" ref="AF14">_xlfn.IFS(AE14="Pres",8,AE14="Abs",0,AE14=0,"",AE14="Orie",2,AE14="Holi",0,AE14="Leav",0)</f>
        <v/>
      </c>
      <c r="AG14" s="84" t="s">
        <v>35</v>
      </c>
      <c r="AH14" s="226" cm="1">
        <f t="array" ref="AH14">_xlfn.IFS(AG14="Pres",8,AG14="Abs",0,AG14=0,"",AG14="Orie",2,AG14="Holi",0,AG14="Leav",0)</f>
        <v>8</v>
      </c>
      <c r="AI14" s="84" t="s">
        <v>35</v>
      </c>
      <c r="AJ14" s="226" cm="1">
        <f t="array" ref="AJ14">_xlfn.IFS(AI14="Pres",8,AI14="Abs",0,AI14=0,"",AI14="Orie",2,AI14="Holi",0,AI14="Leav",0)</f>
        <v>8</v>
      </c>
      <c r="AK14" s="84" t="s">
        <v>35</v>
      </c>
      <c r="AL14" s="226" cm="1">
        <f t="array" ref="AL14">_xlfn.IFS(AK14="Pres",8,AK14="Abs",0,AK14=0,"",AK14="Orie",2,AK14="Holi",0,AK14="Leav",0)</f>
        <v>8</v>
      </c>
      <c r="AM14" s="84" t="s">
        <v>35</v>
      </c>
      <c r="AN14" s="226" cm="1">
        <f t="array" ref="AN14">_xlfn.IFS(AM14="Pres",8,AM14="Abs",0,AM14=0,"",AM14="Orie",2,AM14="Holi",0,AM14="Leav",0)</f>
        <v>8</v>
      </c>
      <c r="AO14" s="84" t="s">
        <v>35</v>
      </c>
      <c r="AP14" s="226" cm="1">
        <f t="array" ref="AP14">_xlfn.IFS(AO14="Pres",8,AO14="Abs",0,AO14=0,"",AO14="Orie",2,AO14="Holi",0,AO14="Leav",0)</f>
        <v>8</v>
      </c>
      <c r="AQ14" s="84" t="s">
        <v>35</v>
      </c>
      <c r="AR14" s="226" cm="1">
        <f t="array" ref="AR14">_xlfn.IFS(AQ14="Pres",8,AQ14="Abs",0,AQ14=0,"",AQ14="Orie",2,AQ14="Holi",0,AQ14="Leav",0)</f>
        <v>8</v>
      </c>
      <c r="AS14" s="84" t="s">
        <v>35</v>
      </c>
      <c r="AT14" s="226" cm="1">
        <f t="array" ref="AT14">_xlfn.IFS(AS14="Pres",8,AS14="Abs",0,AS14=0,"",AS14="Orie",2,AS14="Holi",0,AS14="Leav",0)</f>
        <v>8</v>
      </c>
      <c r="AU14" s="84" t="s">
        <v>35</v>
      </c>
      <c r="AV14" s="226" cm="1">
        <f t="array" ref="AV14">_xlfn.IFS(AU14="Pres",8,AU14="Abs",0,AU14=0,"",AU14="Orie",2,AU14="Holi",0,AU14="Leav",0)</f>
        <v>8</v>
      </c>
      <c r="AW14" s="84" t="s">
        <v>35</v>
      </c>
      <c r="AX14" s="226" cm="1">
        <f t="array" ref="AX14">_xlfn.IFS(AW14="Pres",8,AW14="Abs",0,AW14=0,"",AW14="Orie",2,AW14="Holi",0,AW14="Leav",0)</f>
        <v>8</v>
      </c>
      <c r="AY14" s="84" t="s">
        <v>35</v>
      </c>
      <c r="AZ14" s="226" cm="1">
        <f t="array" ref="AZ14">_xlfn.IFS(AY14="Pres",8,AY14="Abs",0,AY14=0,"",AY14="Orie",2,AY14="Holi",0,AY14="Leav",0)</f>
        <v>8</v>
      </c>
      <c r="BA14" s="84" t="s">
        <v>35</v>
      </c>
      <c r="BB14" s="226" cm="1">
        <f t="array" ref="BB14">_xlfn.IFS(BA14="Pres",8,BA14="Abs",0,BA14=0,"",BA14="Orie",2,BA14="Holi",0,BA14="Leav",0)</f>
        <v>8</v>
      </c>
      <c r="BC14" s="84" t="s">
        <v>35</v>
      </c>
      <c r="BD14" s="226" cm="1">
        <f t="array" ref="BD14">_xlfn.IFS(BC14="Pres",8,BC14="Abs",0,BC14=0,"",BC14="Orie",2,BC14="Holi",0,BC14="Leav",0)</f>
        <v>8</v>
      </c>
      <c r="BE14" s="84" t="s">
        <v>35</v>
      </c>
      <c r="BF14" s="226" cm="1">
        <f t="array" ref="BF14">_xlfn.IFS(BE14="Pres",8,BE14="Abs",0,BE14=0,"",BE14="Orie",2,BE14="Holi",0,BE14="Leav",0)</f>
        <v>8</v>
      </c>
      <c r="BG14" s="84" t="s">
        <v>35</v>
      </c>
      <c r="BH14" s="226" cm="1">
        <f t="array" ref="BH14">_xlfn.IFS(BG14="Pres",8,BG14="Abs",0,BG14=0,"",BG14="Orie",2,BG14="Holi",0,BG14="Leav",0)</f>
        <v>8</v>
      </c>
      <c r="BI14" s="84" t="s">
        <v>54</v>
      </c>
      <c r="BJ14" s="226" cm="1">
        <f t="array" ref="BJ14">_xlfn.IFS(BI14="Pres",8,BI14="Abs",0,BI14=0,"",BI14="Orie",2,BI14="Holi",0,BI14="Leav",0)</f>
        <v>0</v>
      </c>
      <c r="BK14" s="84" t="s">
        <v>54</v>
      </c>
      <c r="BL14" s="226" cm="1">
        <f t="array" ref="BL14">_xlfn.IFS(BK14="Pres",8,BK14="Abs",0,BK14=0,"",BK14="Orie",2,BK14="Holi",0,BK14="Leav",0)</f>
        <v>0</v>
      </c>
      <c r="BM14" s="84" t="s">
        <v>35</v>
      </c>
      <c r="BN14" s="226" cm="1">
        <f t="array" ref="BN14">_xlfn.IFS(BM14="Pres",8,BM14="Abs",0,BM14=0,"",BM14="Orie",2,BM14="Holi",0,BM14="Leav",0)</f>
        <v>8</v>
      </c>
      <c r="BO14" s="84" t="s">
        <v>35</v>
      </c>
      <c r="BP14" s="226" cm="1">
        <f t="array" ref="BP14">_xlfn.IFS(BO14="Pres",8,BO14="Abs",0,BO14=0,"",BO14="Orie",2,BO14="Holi",0,BO14="Leav",0)</f>
        <v>8</v>
      </c>
      <c r="BQ14" s="84" t="s">
        <v>35</v>
      </c>
      <c r="BR14" s="226" cm="1">
        <f t="array" ref="BR14">_xlfn.IFS(BQ14="Pres",8,BQ14="Abs",0,BQ14=0,"",BQ14="Orie",2,BQ14="Holi",0,BQ14="Leav",0)</f>
        <v>8</v>
      </c>
      <c r="BS14" s="84" t="s">
        <v>35</v>
      </c>
      <c r="BT14" s="226" cm="1">
        <f t="array" ref="BT14">_xlfn.IFS(BS14="Pres",8,BS14="Abs",0,BS14=0,"",BS14="Orie",2,BS14="Holi",0,BS14="Leav",0)</f>
        <v>8</v>
      </c>
      <c r="BU14" s="84" t="s">
        <v>35</v>
      </c>
      <c r="BV14" s="226">
        <v>7.5</v>
      </c>
      <c r="BW14" s="84" t="s">
        <v>35</v>
      </c>
      <c r="BX14" s="226" cm="1">
        <f t="array" ref="BX14">_xlfn.IFS(BW14="Pres",8,BW14="Abs",0,BW14=0,"",BW14="Orie",2,BW14="Holi",0,BW14="Leav",0)</f>
        <v>8</v>
      </c>
      <c r="BY14" s="84" t="s">
        <v>35</v>
      </c>
      <c r="BZ14" s="226" cm="1">
        <f t="array" ref="BZ14">_xlfn.IFS(BY14="Pres",8,BY14="Abs",0,BY14=0,"",BY14="Orie",2,BY14="Holi",0,BY14="Leav",0)</f>
        <v>8</v>
      </c>
      <c r="CA14" s="84" t="s">
        <v>35</v>
      </c>
      <c r="CB14" s="226" cm="1">
        <f t="array" ref="CB14">_xlfn.IFS(CA14="Pres",8,CA14="Abs",0,CA14=0,"",CA14="Orie",2,CA14="Holi",0,CA14="Leav",0)</f>
        <v>8</v>
      </c>
      <c r="CC14" s="84" t="s">
        <v>35</v>
      </c>
      <c r="CD14" s="226" cm="1">
        <f t="array" ref="CD14">_xlfn.IFS(CC14="Pres",8,CC14="Abs",0,CC14=0,"",CC14="Orie",2,CC14="Holi",0,CC14="Leav",0)</f>
        <v>8</v>
      </c>
      <c r="CE14" s="84" t="s">
        <v>35</v>
      </c>
      <c r="CF14" s="226" cm="1">
        <f t="array" ref="CF14">_xlfn.IFS(CE14="Pres",8,CE14="Abs",0,CE14=0,"",CE14="Orie",2,CE14="Holi",0,CE14="Leav",0)</f>
        <v>8</v>
      </c>
      <c r="CG14" s="84" t="s">
        <v>35</v>
      </c>
      <c r="CH14" s="226" cm="1">
        <f t="array" ref="CH14">_xlfn.IFS(CG14="Pres",8,CG14="Abs",0,CG14=0,"",CG14="Orie",2,CG14="Holi",0,CG14="Leav",0)</f>
        <v>8</v>
      </c>
      <c r="CI14" s="84" t="s">
        <v>35</v>
      </c>
      <c r="CJ14" s="802" cm="1">
        <f t="array" ref="CJ14">_xlfn.IFS(CI14="Pres",8,CI14="Abs",0,CI14=0,"",CI14="Orie",2,CI14="Holi",0,CI14="Leav",0)</f>
        <v>8</v>
      </c>
      <c r="CK14" s="84" t="s">
        <v>35</v>
      </c>
      <c r="CL14" s="226" cm="1">
        <f t="array" ref="CL14">_xlfn.IFS(CK14="Pres",8,CK14="Abs",0,CK14=0,"",CK14="Orie",2,CK14="Holi",0,CK14="Leav",0)</f>
        <v>8</v>
      </c>
      <c r="CM14" s="84" t="s">
        <v>54</v>
      </c>
      <c r="CN14" s="226" cm="1">
        <f t="array" ref="CN14">_xlfn.IFS(CM14="Pres",8,CM14="Abs",0,CM14=0,"",CM14="Orie",2,CM14="Holi",0,CM14="Leav",0)</f>
        <v>0</v>
      </c>
      <c r="CO14" s="84" t="s">
        <v>35</v>
      </c>
      <c r="CP14" s="226" cm="1">
        <f t="array" ref="CP14">_xlfn.IFS(CO14="Pres",8,CO14="Abs",0,CO14=0,"",CO14="Orie",2,CO14="Holi",0,CO14="Leav",0)</f>
        <v>8</v>
      </c>
      <c r="CQ14" s="84" t="s">
        <v>35</v>
      </c>
      <c r="CR14" s="226" cm="1">
        <f t="array" ref="CR14">_xlfn.IFS(CQ14="Pres",8,CQ14="Abs",0,CQ14=0,"",CQ14="Orie",2,CQ14="Holi",0,CQ14="Leav",0)</f>
        <v>8</v>
      </c>
      <c r="CS14" s="84" t="s">
        <v>35</v>
      </c>
      <c r="CT14" s="226" cm="1">
        <f t="array" ref="CT14">_xlfn.IFS(CS14="Pres",8,CS14="Abs",0,CS14=0,"",CS14="Orie",2,CS14="Holi",0,CS14="Leav",0)</f>
        <v>8</v>
      </c>
      <c r="CU14" s="84" t="s">
        <v>35</v>
      </c>
      <c r="CV14" s="226" cm="1">
        <f t="array" ref="CV14">_xlfn.IFS(CU14="Pres",8,CU14="Abs",0,CU14=0,"",CU14="Orie",2,CU14="Holi",0,CU14="Leav",0)</f>
        <v>8</v>
      </c>
      <c r="CW14" s="84" t="s">
        <v>35</v>
      </c>
      <c r="CX14" s="226" cm="1">
        <f t="array" ref="CX14">_xlfn.IFS(CW14="Pres",8,CW14="Abs",0,CW14=0,"",CW14="Orie",2,CW14="Holi",0,CW14="Leav",0)</f>
        <v>8</v>
      </c>
      <c r="CY14" s="84"/>
      <c r="CZ14" s="226" t="str" cm="1">
        <f t="array" ref="CZ14">_xlfn.IFS(CY14="Pres",8,CY14="Abs",0,CY14=0,"",CY14="Orie",2,CY14="Holi",0,CY14="Leav",0)</f>
        <v/>
      </c>
      <c r="DA14" s="84"/>
      <c r="DB14" s="226" t="str" cm="1">
        <f t="array" ref="DB14">_xlfn.IFS(DA14="Pres",8,DA14="Abs",0,DA14=0,"",DA14="Orie",2,DA14="Holi",0,DA14="Leav",0)</f>
        <v/>
      </c>
      <c r="DC14" s="84"/>
      <c r="DD14" s="226" t="str" cm="1">
        <f t="array" ref="DD14">_xlfn.IFS(DC14="Pres",8,DC14="Abs",0,DC14=0,"",DC14="Orie",2,DC14="Holi",0,DC14="Leav",0)</f>
        <v/>
      </c>
      <c r="DE14" s="84"/>
      <c r="DF14" s="226" t="str" cm="1">
        <f t="array" ref="DF14">_xlfn.IFS(DE14="Pres",8,DE14="Abs",0,DE14=0,"",DE14="Orie",2,DE14="Holi",0,DE14="Leav",0)</f>
        <v/>
      </c>
      <c r="DG14" s="84"/>
      <c r="DH14" s="226" t="str" cm="1">
        <f t="array" ref="DH14">_xlfn.IFS(DG14="Pres",8,DG14="Abs",0,DG14=0,"",DG14="Orie",2,DG14="Holi",0,DG14="Leav",0)</f>
        <v/>
      </c>
      <c r="DI14" s="84"/>
      <c r="DJ14" s="226" t="str" cm="1">
        <f t="array" ref="DJ14">_xlfn.IFS(DI14="Pres",8,DI14="Abs",0,DI14=0,"",DI14="Orie",2,DI14="Holi",0,DI14="Leav",0)</f>
        <v/>
      </c>
      <c r="DK14" s="84"/>
      <c r="DL14" s="226"/>
      <c r="DM14" s="226"/>
      <c r="DN14" s="84"/>
      <c r="DO14" s="226"/>
      <c r="DP14" s="84"/>
      <c r="DQ14" s="226"/>
      <c r="DR14" s="84"/>
      <c r="DS14" s="226"/>
      <c r="DT14" s="84"/>
      <c r="DU14" s="226" t="str" cm="1">
        <f t="array" ref="DU14">_xlfn.IFS(DT14="Pres",8,DT14="Abs",0,DT14=0,"",DT14="Orie",2,DT14="Holi",0,DT14="Leav",0)</f>
        <v/>
      </c>
      <c r="DV14" s="84"/>
      <c r="DW14" s="226" t="str" cm="1">
        <f t="array" ref="DW14">_xlfn.IFS(DV14="Pres",8,DV14="Abs",0,DV14=0,"",DV14="Orie",2,DV14="Holi",0,DV14="Leav",0)</f>
        <v/>
      </c>
      <c r="DX14" s="129"/>
    </row>
    <row r="15" spans="1:147" ht="18.75" customHeight="1">
      <c r="A15" s="109" t="s">
        <v>49</v>
      </c>
      <c r="B15" s="108" t="s">
        <v>798</v>
      </c>
      <c r="C15" s="108" t="s">
        <v>799</v>
      </c>
      <c r="D15" s="108" t="s">
        <v>800</v>
      </c>
      <c r="E15" s="117" t="s">
        <v>801</v>
      </c>
      <c r="F15" s="102" t="s">
        <v>43</v>
      </c>
      <c r="G15" s="105">
        <v>44821</v>
      </c>
      <c r="H15" s="105">
        <v>45177</v>
      </c>
      <c r="I15" s="187">
        <v>45075</v>
      </c>
      <c r="J15" s="36" t="str">
        <f t="shared" si="94"/>
        <v>Sat</v>
      </c>
      <c r="K15" s="760">
        <f t="shared" si="93"/>
        <v>45005</v>
      </c>
      <c r="L15" s="187">
        <v>45075</v>
      </c>
      <c r="M15" s="760">
        <v>45059</v>
      </c>
      <c r="N15" s="79">
        <f t="shared" si="89"/>
        <v>32</v>
      </c>
      <c r="O15" s="264">
        <f t="shared" si="90"/>
        <v>256</v>
      </c>
      <c r="P15" s="39"/>
      <c r="Q15" s="38" t="str">
        <f t="shared" si="91"/>
        <v/>
      </c>
      <c r="R15" s="40" t="str">
        <f t="shared" si="92"/>
        <v/>
      </c>
      <c r="S15" s="41"/>
      <c r="T15" s="45"/>
      <c r="U15" s="123"/>
      <c r="V15" s="123"/>
      <c r="W15" s="541"/>
      <c r="X15" s="318"/>
      <c r="Y15" s="317"/>
      <c r="Z15" s="316"/>
      <c r="AA15" s="316"/>
      <c r="AB15" s="551"/>
      <c r="AC15" s="263"/>
      <c r="AD15" s="226" t="str" cm="1">
        <f t="array" ref="AD15">_xlfn.IFS(AC15="Pres",8,AC15="Abs",0,AC15=0,"",AC15="Orie",2,AC15="Holi",0,AC15="Leav",0)</f>
        <v/>
      </c>
      <c r="AE15" s="48"/>
      <c r="AF15" s="226" t="str" cm="1">
        <f t="array" ref="AF15">_xlfn.IFS(AE15="Pres",8,AE15="Abs",0,AE15=0,"",AE15="Orie",2,AE15="Holi",0,AE15="Leav",0)</f>
        <v/>
      </c>
      <c r="AG15" s="84" t="s">
        <v>35</v>
      </c>
      <c r="AH15" s="226" cm="1">
        <f t="array" ref="AH15">_xlfn.IFS(AG15="Pres",8,AG15="Abs",0,AG15=0,"",AG15="Orie",2,AG15="Holi",0,AG15="Leav",0)</f>
        <v>8</v>
      </c>
      <c r="AI15" s="84" t="s">
        <v>35</v>
      </c>
      <c r="AJ15" s="226" cm="1">
        <f t="array" ref="AJ15">_xlfn.IFS(AI15="Pres",8,AI15="Abs",0,AI15=0,"",AI15="Orie",2,AI15="Holi",0,AI15="Leav",0)</f>
        <v>8</v>
      </c>
      <c r="AK15" s="84" t="s">
        <v>35</v>
      </c>
      <c r="AL15" s="226" cm="1">
        <f t="array" ref="AL15">_xlfn.IFS(AK15="Pres",8,AK15="Abs",0,AK15=0,"",AK15="Orie",2,AK15="Holi",0,AK15="Leav",0)</f>
        <v>8</v>
      </c>
      <c r="AM15" s="84" t="s">
        <v>35</v>
      </c>
      <c r="AN15" s="226" cm="1">
        <f t="array" ref="AN15">_xlfn.IFS(AM15="Pres",8,AM15="Abs",0,AM15=0,"",AM15="Orie",2,AM15="Holi",0,AM15="Leav",0)</f>
        <v>8</v>
      </c>
      <c r="AO15" s="84" t="s">
        <v>35</v>
      </c>
      <c r="AP15" s="226" cm="1">
        <f t="array" ref="AP15">_xlfn.IFS(AO15="Pres",8,AO15="Abs",0,AO15=0,"",AO15="Orie",2,AO15="Holi",0,AO15="Leav",0)</f>
        <v>8</v>
      </c>
      <c r="AQ15" s="84" t="s">
        <v>35</v>
      </c>
      <c r="AR15" s="226" cm="1">
        <f t="array" ref="AR15">_xlfn.IFS(AQ15="Pres",8,AQ15="Abs",0,AQ15=0,"",AQ15="Orie",2,AQ15="Holi",0,AQ15="Leav",0)</f>
        <v>8</v>
      </c>
      <c r="AS15" s="84" t="s">
        <v>35</v>
      </c>
      <c r="AT15" s="226" cm="1">
        <f t="array" ref="AT15">_xlfn.IFS(AS15="Pres",8,AS15="Abs",0,AS15=0,"",AS15="Orie",2,AS15="Holi",0,AS15="Leav",0)</f>
        <v>8</v>
      </c>
      <c r="AU15" s="84" t="s">
        <v>35</v>
      </c>
      <c r="AV15" s="226" cm="1">
        <f t="array" ref="AV15">_xlfn.IFS(AU15="Pres",8,AU15="Abs",0,AU15=0,"",AU15="Orie",2,AU15="Holi",0,AU15="Leav",0)</f>
        <v>8</v>
      </c>
      <c r="AW15" s="84" t="s">
        <v>35</v>
      </c>
      <c r="AX15" s="226" cm="1">
        <f t="array" ref="AX15">_xlfn.IFS(AW15="Pres",8,AW15="Abs",0,AW15=0,"",AW15="Orie",2,AW15="Holi",0,AW15="Leav",0)</f>
        <v>8</v>
      </c>
      <c r="AY15" s="84" t="s">
        <v>35</v>
      </c>
      <c r="AZ15" s="226" cm="1">
        <f t="array" ref="AZ15">_xlfn.IFS(AY15="Pres",8,AY15="Abs",0,AY15=0,"",AY15="Orie",2,AY15="Holi",0,AY15="Leav",0)</f>
        <v>8</v>
      </c>
      <c r="BA15" s="84" t="s">
        <v>35</v>
      </c>
      <c r="BB15" s="226" cm="1">
        <f t="array" ref="BB15">_xlfn.IFS(BA15="Pres",8,BA15="Abs",0,BA15=0,"",BA15="Orie",2,BA15="Holi",0,BA15="Leav",0)</f>
        <v>8</v>
      </c>
      <c r="BC15" s="84" t="s">
        <v>35</v>
      </c>
      <c r="BD15" s="226" cm="1">
        <f t="array" ref="BD15">_xlfn.IFS(BC15="Pres",8,BC15="Abs",0,BC15=0,"",BC15="Orie",2,BC15="Holi",0,BC15="Leav",0)</f>
        <v>8</v>
      </c>
      <c r="BE15" s="84" t="s">
        <v>35</v>
      </c>
      <c r="BF15" s="226" cm="1">
        <f t="array" ref="BF15">_xlfn.IFS(BE15="Pres",8,BE15="Abs",0,BE15=0,"",BE15="Orie",2,BE15="Holi",0,BE15="Leav",0)</f>
        <v>8</v>
      </c>
      <c r="BG15" s="84" t="s">
        <v>35</v>
      </c>
      <c r="BH15" s="226" cm="1">
        <f t="array" ref="BH15">_xlfn.IFS(BG15="Pres",8,BG15="Abs",0,BG15=0,"",BG15="Orie",2,BG15="Holi",0,BG15="Leav",0)</f>
        <v>8</v>
      </c>
      <c r="BI15" s="84" t="s">
        <v>54</v>
      </c>
      <c r="BJ15" s="226" cm="1">
        <f t="array" ref="BJ15">_xlfn.IFS(BI15="Pres",8,BI15="Abs",0,BI15=0,"",BI15="Orie",2,BI15="Holi",0,BI15="Leav",0)</f>
        <v>0</v>
      </c>
      <c r="BK15" s="84" t="s">
        <v>54</v>
      </c>
      <c r="BL15" s="226" cm="1">
        <f t="array" ref="BL15">_xlfn.IFS(BK15="Pres",8,BK15="Abs",0,BK15=0,"",BK15="Orie",2,BK15="Holi",0,BK15="Leav",0)</f>
        <v>0</v>
      </c>
      <c r="BM15" s="84" t="s">
        <v>35</v>
      </c>
      <c r="BN15" s="226" cm="1">
        <f t="array" ref="BN15">_xlfn.IFS(BM15="Pres",8,BM15="Abs",0,BM15=0,"",BM15="Orie",2,BM15="Holi",0,BM15="Leav",0)</f>
        <v>8</v>
      </c>
      <c r="BO15" s="84" t="s">
        <v>35</v>
      </c>
      <c r="BP15" s="226" cm="1">
        <f t="array" ref="BP15">_xlfn.IFS(BO15="Pres",8,BO15="Abs",0,BO15=0,"",BO15="Orie",2,BO15="Holi",0,BO15="Leav",0)</f>
        <v>8</v>
      </c>
      <c r="BQ15" s="84" t="s">
        <v>35</v>
      </c>
      <c r="BR15" s="226" cm="1">
        <f t="array" ref="BR15">_xlfn.IFS(BQ15="Pres",8,BQ15="Abs",0,BQ15=0,"",BQ15="Orie",2,BQ15="Holi",0,BQ15="Leav",0)</f>
        <v>8</v>
      </c>
      <c r="BS15" s="84" t="s">
        <v>35</v>
      </c>
      <c r="BT15" s="226" cm="1">
        <f t="array" ref="BT15">_xlfn.IFS(BS15="Pres",8,BS15="Abs",0,BS15=0,"",BS15="Orie",2,BS15="Holi",0,BS15="Leav",0)</f>
        <v>8</v>
      </c>
      <c r="BU15" s="84" t="s">
        <v>35</v>
      </c>
      <c r="BV15" s="226" cm="1">
        <f t="array" ref="BV15">_xlfn.IFS(BU15="Pres",8,BU15="Abs",0,BU15=0,"",BU15="Orie",2,BU15="Holi",0,BU15="Leav",0)</f>
        <v>8</v>
      </c>
      <c r="BW15" s="84" t="s">
        <v>35</v>
      </c>
      <c r="BX15" s="226" cm="1">
        <f t="array" ref="BX15">_xlfn.IFS(BW15="Pres",8,BW15="Abs",0,BW15=0,"",BW15="Orie",2,BW15="Holi",0,BW15="Leav",0)</f>
        <v>8</v>
      </c>
      <c r="BY15" s="84" t="s">
        <v>35</v>
      </c>
      <c r="BZ15" s="226" cm="1">
        <f t="array" ref="BZ15">_xlfn.IFS(BY15="Pres",8,BY15="Abs",0,BY15=0,"",BY15="Orie",2,BY15="Holi",0,BY15="Leav",0)</f>
        <v>8</v>
      </c>
      <c r="CA15" s="84" t="s">
        <v>35</v>
      </c>
      <c r="CB15" s="226" cm="1">
        <f t="array" ref="CB15">_xlfn.IFS(CA15="Pres",8,CA15="Abs",0,CA15=0,"",CA15="Orie",2,CA15="Holi",0,CA15="Leav",0)</f>
        <v>8</v>
      </c>
      <c r="CC15" s="84" t="s">
        <v>35</v>
      </c>
      <c r="CD15" s="226" cm="1">
        <f t="array" ref="CD15">_xlfn.IFS(CC15="Pres",8,CC15="Abs",0,CC15=0,"",CC15="Orie",2,CC15="Holi",0,CC15="Leav",0)</f>
        <v>8</v>
      </c>
      <c r="CE15" s="84" t="s">
        <v>35</v>
      </c>
      <c r="CF15" s="226" cm="1">
        <f t="array" ref="CF15">_xlfn.IFS(CE15="Pres",8,CE15="Abs",0,CE15=0,"",CE15="Orie",2,CE15="Holi",0,CE15="Leav",0)</f>
        <v>8</v>
      </c>
      <c r="CG15" s="84" t="s">
        <v>35</v>
      </c>
      <c r="CH15" s="226" cm="1">
        <f t="array" ref="CH15">_xlfn.IFS(CG15="Pres",8,CG15="Abs",0,CG15=0,"",CG15="Orie",2,CG15="Holi",0,CG15="Leav",0)</f>
        <v>8</v>
      </c>
      <c r="CI15" s="84" t="s">
        <v>35</v>
      </c>
      <c r="CJ15" s="802" cm="1">
        <f t="array" ref="CJ15">_xlfn.IFS(CI15="Pres",8,CI15="Abs",0,CI15=0,"",CI15="Orie",2,CI15="Holi",0,CI15="Leav",0)</f>
        <v>8</v>
      </c>
      <c r="CK15" s="84" t="s">
        <v>35</v>
      </c>
      <c r="CL15" s="226" cm="1">
        <f t="array" ref="CL15">_xlfn.IFS(CK15="Pres",8,CK15="Abs",0,CK15=0,"",CK15="Orie",2,CK15="Holi",0,CK15="Leav",0)</f>
        <v>8</v>
      </c>
      <c r="CM15" s="84" t="s">
        <v>54</v>
      </c>
      <c r="CN15" s="226" cm="1">
        <f t="array" ref="CN15">_xlfn.IFS(CM15="Pres",8,CM15="Abs",0,CM15=0,"",CM15="Orie",2,CM15="Holi",0,CM15="Leav",0)</f>
        <v>0</v>
      </c>
      <c r="CO15" s="84" t="s">
        <v>35</v>
      </c>
      <c r="CP15" s="226" cm="1">
        <f t="array" ref="CP15">_xlfn.IFS(CO15="Pres",8,CO15="Abs",0,CO15=0,"",CO15="Orie",2,CO15="Holi",0,CO15="Leav",0)</f>
        <v>8</v>
      </c>
      <c r="CQ15" s="84" t="s">
        <v>35</v>
      </c>
      <c r="CR15" s="226" cm="1">
        <f t="array" ref="CR15">_xlfn.IFS(CQ15="Pres",8,CQ15="Abs",0,CQ15=0,"",CQ15="Orie",2,CQ15="Holi",0,CQ15="Leav",0)</f>
        <v>8</v>
      </c>
      <c r="CS15" s="84" t="s">
        <v>35</v>
      </c>
      <c r="CT15" s="226" cm="1">
        <f t="array" ref="CT15">_xlfn.IFS(CS15="Pres",8,CS15="Abs",0,CS15=0,"",CS15="Orie",2,CS15="Holi",0,CS15="Leav",0)</f>
        <v>8</v>
      </c>
      <c r="CU15" s="84" t="s">
        <v>35</v>
      </c>
      <c r="CV15" s="226" cm="1">
        <f t="array" ref="CV15">_xlfn.IFS(CU15="Pres",8,CU15="Abs",0,CU15=0,"",CU15="Orie",2,CU15="Holi",0,CU15="Leav",0)</f>
        <v>8</v>
      </c>
      <c r="CW15" s="84" t="s">
        <v>35</v>
      </c>
      <c r="CX15" s="226" cm="1">
        <f t="array" ref="CX15">_xlfn.IFS(CW15="Pres",8,CW15="Abs",0,CW15=0,"",CW15="Orie",2,CW15="Holi",0,CW15="Leav",0)</f>
        <v>8</v>
      </c>
      <c r="CY15" s="84"/>
      <c r="CZ15" s="226" t="str" cm="1">
        <f t="array" ref="CZ15">_xlfn.IFS(CY15="Pres",8,CY15="Abs",0,CY15=0,"",CY15="Orie",2,CY15="Holi",0,CY15="Leav",0)</f>
        <v/>
      </c>
      <c r="DA15" s="84"/>
      <c r="DB15" s="226" t="str" cm="1">
        <f t="array" ref="DB15">_xlfn.IFS(DA15="Pres",8,DA15="Abs",0,DA15=0,"",DA15="Orie",2,DA15="Holi",0,DA15="Leav",0)</f>
        <v/>
      </c>
      <c r="DC15" s="84"/>
      <c r="DD15" s="226" t="str" cm="1">
        <f t="array" ref="DD15">_xlfn.IFS(DC15="Pres",8,DC15="Abs",0,DC15=0,"",DC15="Orie",2,DC15="Holi",0,DC15="Leav",0)</f>
        <v/>
      </c>
      <c r="DE15" s="84"/>
      <c r="DF15" s="226" t="str" cm="1">
        <f t="array" ref="DF15">_xlfn.IFS(DE15="Pres",8,DE15="Abs",0,DE15=0,"",DE15="Orie",2,DE15="Holi",0,DE15="Leav",0)</f>
        <v/>
      </c>
      <c r="DG15" s="84"/>
      <c r="DH15" s="226" t="str" cm="1">
        <f t="array" ref="DH15">_xlfn.IFS(DG15="Pres",8,DG15="Abs",0,DG15=0,"",DG15="Orie",2,DG15="Holi",0,DG15="Leav",0)</f>
        <v/>
      </c>
      <c r="DI15" s="84"/>
      <c r="DJ15" s="226" t="str" cm="1">
        <f t="array" ref="DJ15">_xlfn.IFS(DI15="Pres",8,DI15="Abs",0,DI15=0,"",DI15="Orie",2,DI15="Holi",0,DI15="Leav",0)</f>
        <v/>
      </c>
      <c r="DK15" s="84"/>
      <c r="DL15" s="226"/>
      <c r="DM15" s="226"/>
      <c r="DN15" s="84"/>
      <c r="DO15" s="226"/>
      <c r="DP15" s="84"/>
      <c r="DQ15" s="226"/>
      <c r="DR15" s="84"/>
      <c r="DS15" s="226"/>
      <c r="DT15" s="84"/>
      <c r="DU15" s="226" t="str" cm="1">
        <f t="array" ref="DU15">_xlfn.IFS(DT15="Pres",8,DT15="Abs",0,DT15=0,"",DT15="Orie",2,DT15="Holi",0,DT15="Leav",0)</f>
        <v/>
      </c>
      <c r="DV15" s="84"/>
      <c r="DW15" s="226" t="str" cm="1">
        <f t="array" ref="DW15">_xlfn.IFS(DV15="Pres",8,DV15="Abs",0,DV15=0,"",DV15="Orie",2,DV15="Holi",0,DV15="Leav",0)</f>
        <v/>
      </c>
      <c r="DX15" s="129"/>
    </row>
    <row r="16" spans="1:147" ht="18.75" customHeight="1">
      <c r="A16" s="109" t="s">
        <v>49</v>
      </c>
      <c r="B16" s="108" t="s">
        <v>802</v>
      </c>
      <c r="C16" s="108" t="s">
        <v>803</v>
      </c>
      <c r="D16" s="101" t="s">
        <v>804</v>
      </c>
      <c r="E16" s="115" t="s">
        <v>805</v>
      </c>
      <c r="F16" s="102" t="s">
        <v>43</v>
      </c>
      <c r="G16" s="105">
        <v>44821</v>
      </c>
      <c r="H16" s="105">
        <v>45177</v>
      </c>
      <c r="I16" s="187">
        <v>45075</v>
      </c>
      <c r="J16" s="36" t="str">
        <f t="shared" si="94"/>
        <v>Sat</v>
      </c>
      <c r="K16" s="760">
        <f t="shared" si="93"/>
        <v>45005</v>
      </c>
      <c r="L16" s="187">
        <v>45075</v>
      </c>
      <c r="M16" s="760">
        <v>45059</v>
      </c>
      <c r="N16" s="79">
        <f t="shared" si="89"/>
        <v>32</v>
      </c>
      <c r="O16" s="264">
        <f t="shared" si="90"/>
        <v>255.5</v>
      </c>
      <c r="P16" s="39"/>
      <c r="Q16" s="38" t="str">
        <f t="shared" si="91"/>
        <v/>
      </c>
      <c r="R16" s="40" t="str">
        <f t="shared" si="92"/>
        <v/>
      </c>
      <c r="S16" s="41"/>
      <c r="T16" s="45"/>
      <c r="U16" s="123"/>
      <c r="V16" s="123"/>
      <c r="W16" s="541"/>
      <c r="X16" s="318"/>
      <c r="Y16" s="317"/>
      <c r="Z16" s="316"/>
      <c r="AA16" s="316"/>
      <c r="AB16" s="551"/>
      <c r="AC16" s="263"/>
      <c r="AD16" s="226" t="str" cm="1">
        <f t="array" ref="AD16">_xlfn.IFS(AC16="Pres",8,AC16="Abs",0,AC16=0,"",AC16="Orie",2,AC16="Holi",0,AC16="Leav",0)</f>
        <v/>
      </c>
      <c r="AE16" s="48"/>
      <c r="AF16" s="226" t="str" cm="1">
        <f t="array" ref="AF16">_xlfn.IFS(AE16="Pres",8,AE16="Abs",0,AE16=0,"",AE16="Orie",2,AE16="Holi",0,AE16="Leav",0)</f>
        <v/>
      </c>
      <c r="AG16" s="84" t="s">
        <v>35</v>
      </c>
      <c r="AH16" s="226" cm="1">
        <f t="array" ref="AH16">_xlfn.IFS(AG16="Pres",8,AG16="Abs",0,AG16=0,"",AG16="Orie",2,AG16="Holi",0,AG16="Leav",0)</f>
        <v>8</v>
      </c>
      <c r="AI16" s="84" t="s">
        <v>35</v>
      </c>
      <c r="AJ16" s="226" cm="1">
        <f t="array" ref="AJ16">_xlfn.IFS(AI16="Pres",8,AI16="Abs",0,AI16=0,"",AI16="Orie",2,AI16="Holi",0,AI16="Leav",0)</f>
        <v>8</v>
      </c>
      <c r="AK16" s="84" t="s">
        <v>35</v>
      </c>
      <c r="AL16" s="226" cm="1">
        <f t="array" ref="AL16">_xlfn.IFS(AK16="Pres",8,AK16="Abs",0,AK16=0,"",AK16="Orie",2,AK16="Holi",0,AK16="Leav",0)</f>
        <v>8</v>
      </c>
      <c r="AM16" s="84" t="s">
        <v>35</v>
      </c>
      <c r="AN16" s="226" cm="1">
        <f t="array" ref="AN16">_xlfn.IFS(AM16="Pres",8,AM16="Abs",0,AM16=0,"",AM16="Orie",2,AM16="Holi",0,AM16="Leav",0)</f>
        <v>8</v>
      </c>
      <c r="AO16" s="84" t="s">
        <v>35</v>
      </c>
      <c r="AP16" s="226" cm="1">
        <f t="array" ref="AP16">_xlfn.IFS(AO16="Pres",8,AO16="Abs",0,AO16=0,"",AO16="Orie",2,AO16="Holi",0,AO16="Leav",0)</f>
        <v>8</v>
      </c>
      <c r="AQ16" s="84" t="s">
        <v>35</v>
      </c>
      <c r="AR16" s="226" cm="1">
        <f t="array" ref="AR16">_xlfn.IFS(AQ16="Pres",8,AQ16="Abs",0,AQ16=0,"",AQ16="Orie",2,AQ16="Holi",0,AQ16="Leav",0)</f>
        <v>8</v>
      </c>
      <c r="AS16" s="84" t="s">
        <v>35</v>
      </c>
      <c r="AT16" s="226" cm="1">
        <f t="array" ref="AT16">_xlfn.IFS(AS16="Pres",8,AS16="Abs",0,AS16=0,"",AS16="Orie",2,AS16="Holi",0,AS16="Leav",0)</f>
        <v>8</v>
      </c>
      <c r="AU16" s="84" t="s">
        <v>35</v>
      </c>
      <c r="AV16" s="226" cm="1">
        <f t="array" ref="AV16">_xlfn.IFS(AU16="Pres",8,AU16="Abs",0,AU16=0,"",AU16="Orie",2,AU16="Holi",0,AU16="Leav",0)</f>
        <v>8</v>
      </c>
      <c r="AW16" s="84" t="s">
        <v>35</v>
      </c>
      <c r="AX16" s="226" cm="1">
        <f t="array" ref="AX16">_xlfn.IFS(AW16="Pres",8,AW16="Abs",0,AW16=0,"",AW16="Orie",2,AW16="Holi",0,AW16="Leav",0)</f>
        <v>8</v>
      </c>
      <c r="AY16" s="84" t="s">
        <v>35</v>
      </c>
      <c r="AZ16" s="226" cm="1">
        <f t="array" ref="AZ16">_xlfn.IFS(AY16="Pres",8,AY16="Abs",0,AY16=0,"",AY16="Orie",2,AY16="Holi",0,AY16="Leav",0)</f>
        <v>8</v>
      </c>
      <c r="BA16" s="84" t="s">
        <v>35</v>
      </c>
      <c r="BB16" s="226" cm="1">
        <f t="array" ref="BB16">_xlfn.IFS(BA16="Pres",8,BA16="Abs",0,BA16=0,"",BA16="Orie",2,BA16="Holi",0,BA16="Leav",0)</f>
        <v>8</v>
      </c>
      <c r="BC16" s="84" t="s">
        <v>35</v>
      </c>
      <c r="BD16" s="226" cm="1">
        <f t="array" ref="BD16">_xlfn.IFS(BC16="Pres",8,BC16="Abs",0,BC16=0,"",BC16="Orie",2,BC16="Holi",0,BC16="Leav",0)</f>
        <v>8</v>
      </c>
      <c r="BE16" s="84" t="s">
        <v>35</v>
      </c>
      <c r="BF16" s="226" cm="1">
        <f t="array" ref="BF16">_xlfn.IFS(BE16="Pres",8,BE16="Abs",0,BE16=0,"",BE16="Orie",2,BE16="Holi",0,BE16="Leav",0)</f>
        <v>8</v>
      </c>
      <c r="BG16" s="84" t="s">
        <v>35</v>
      </c>
      <c r="BH16" s="226" cm="1">
        <f t="array" ref="BH16">_xlfn.IFS(BG16="Pres",8,BG16="Abs",0,BG16=0,"",BG16="Orie",2,BG16="Holi",0,BG16="Leav",0)</f>
        <v>8</v>
      </c>
      <c r="BI16" s="84" t="s">
        <v>54</v>
      </c>
      <c r="BJ16" s="226" cm="1">
        <f t="array" ref="BJ16">_xlfn.IFS(BI16="Pres",8,BI16="Abs",0,BI16=0,"",BI16="Orie",2,BI16="Holi",0,BI16="Leav",0)</f>
        <v>0</v>
      </c>
      <c r="BK16" s="84" t="s">
        <v>54</v>
      </c>
      <c r="BL16" s="226" cm="1">
        <f t="array" ref="BL16">_xlfn.IFS(BK16="Pres",8,BK16="Abs",0,BK16=0,"",BK16="Orie",2,BK16="Holi",0,BK16="Leav",0)</f>
        <v>0</v>
      </c>
      <c r="BM16" s="84" t="s">
        <v>35</v>
      </c>
      <c r="BN16" s="226" cm="1">
        <f t="array" ref="BN16">_xlfn.IFS(BM16="Pres",8,BM16="Abs",0,BM16=0,"",BM16="Orie",2,BM16="Holi",0,BM16="Leav",0)</f>
        <v>8</v>
      </c>
      <c r="BO16" s="84" t="s">
        <v>35</v>
      </c>
      <c r="BP16" s="226" cm="1">
        <f t="array" ref="BP16">_xlfn.IFS(BO16="Pres",8,BO16="Abs",0,BO16=0,"",BO16="Orie",2,BO16="Holi",0,BO16="Leav",0)</f>
        <v>8</v>
      </c>
      <c r="BQ16" s="84" t="s">
        <v>35</v>
      </c>
      <c r="BR16" s="226" cm="1">
        <f t="array" ref="BR16">_xlfn.IFS(BQ16="Pres",8,BQ16="Abs",0,BQ16=0,"",BQ16="Orie",2,BQ16="Holi",0,BQ16="Leav",0)</f>
        <v>8</v>
      </c>
      <c r="BS16" s="84" t="s">
        <v>35</v>
      </c>
      <c r="BT16" s="226" cm="1">
        <f t="array" ref="BT16">_xlfn.IFS(BS16="Pres",8,BS16="Abs",0,BS16=0,"",BS16="Orie",2,BS16="Holi",0,BS16="Leav",0)</f>
        <v>8</v>
      </c>
      <c r="BU16" s="84" t="s">
        <v>35</v>
      </c>
      <c r="BV16" s="226">
        <v>7.5</v>
      </c>
      <c r="BW16" s="84" t="s">
        <v>35</v>
      </c>
      <c r="BX16" s="226" cm="1">
        <f t="array" ref="BX16">_xlfn.IFS(BW16="Pres",8,BW16="Abs",0,BW16=0,"",BW16="Orie",2,BW16="Holi",0,BW16="Leav",0)</f>
        <v>8</v>
      </c>
      <c r="BY16" s="84" t="s">
        <v>35</v>
      </c>
      <c r="BZ16" s="226" cm="1">
        <f t="array" ref="BZ16">_xlfn.IFS(BY16="Pres",8,BY16="Abs",0,BY16=0,"",BY16="Orie",2,BY16="Holi",0,BY16="Leav",0)</f>
        <v>8</v>
      </c>
      <c r="CA16" s="84" t="s">
        <v>35</v>
      </c>
      <c r="CB16" s="226" cm="1">
        <f t="array" ref="CB16">_xlfn.IFS(CA16="Pres",8,CA16="Abs",0,CA16=0,"",CA16="Orie",2,CA16="Holi",0,CA16="Leav",0)</f>
        <v>8</v>
      </c>
      <c r="CC16" s="84" t="s">
        <v>35</v>
      </c>
      <c r="CD16" s="226" cm="1">
        <f t="array" ref="CD16">_xlfn.IFS(CC16="Pres",8,CC16="Abs",0,CC16=0,"",CC16="Orie",2,CC16="Holi",0,CC16="Leav",0)</f>
        <v>8</v>
      </c>
      <c r="CE16" s="84" t="s">
        <v>35</v>
      </c>
      <c r="CF16" s="226" cm="1">
        <f t="array" ref="CF16">_xlfn.IFS(CE16="Pres",8,CE16="Abs",0,CE16=0,"",CE16="Orie",2,CE16="Holi",0,CE16="Leav",0)</f>
        <v>8</v>
      </c>
      <c r="CG16" s="84" t="s">
        <v>35</v>
      </c>
      <c r="CH16" s="226" cm="1">
        <f t="array" ref="CH16">_xlfn.IFS(CG16="Pres",8,CG16="Abs",0,CG16=0,"",CG16="Orie",2,CG16="Holi",0,CG16="Leav",0)</f>
        <v>8</v>
      </c>
      <c r="CI16" s="84" t="s">
        <v>35</v>
      </c>
      <c r="CJ16" s="802" cm="1">
        <f t="array" ref="CJ16">_xlfn.IFS(CI16="Pres",8,CI16="Abs",0,CI16=0,"",CI16="Orie",2,CI16="Holi",0,CI16="Leav",0)</f>
        <v>8</v>
      </c>
      <c r="CK16" s="84" t="s">
        <v>35</v>
      </c>
      <c r="CL16" s="226" cm="1">
        <f t="array" ref="CL16">_xlfn.IFS(CK16="Pres",8,CK16="Abs",0,CK16=0,"",CK16="Orie",2,CK16="Holi",0,CK16="Leav",0)</f>
        <v>8</v>
      </c>
      <c r="CM16" s="84" t="s">
        <v>54</v>
      </c>
      <c r="CN16" s="226" cm="1">
        <f t="array" ref="CN16">_xlfn.IFS(CM16="Pres",8,CM16="Abs",0,CM16=0,"",CM16="Orie",2,CM16="Holi",0,CM16="Leav",0)</f>
        <v>0</v>
      </c>
      <c r="CO16" s="84" t="s">
        <v>35</v>
      </c>
      <c r="CP16" s="226" cm="1">
        <f t="array" ref="CP16">_xlfn.IFS(CO16="Pres",8,CO16="Abs",0,CO16=0,"",CO16="Orie",2,CO16="Holi",0,CO16="Leav",0)</f>
        <v>8</v>
      </c>
      <c r="CQ16" s="84" t="s">
        <v>35</v>
      </c>
      <c r="CR16" s="226" cm="1">
        <f t="array" ref="CR16">_xlfn.IFS(CQ16="Pres",8,CQ16="Abs",0,CQ16=0,"",CQ16="Orie",2,CQ16="Holi",0,CQ16="Leav",0)</f>
        <v>8</v>
      </c>
      <c r="CS16" s="84" t="s">
        <v>35</v>
      </c>
      <c r="CT16" s="226" cm="1">
        <f t="array" ref="CT16">_xlfn.IFS(CS16="Pres",8,CS16="Abs",0,CS16=0,"",CS16="Orie",2,CS16="Holi",0,CS16="Leav",0)</f>
        <v>8</v>
      </c>
      <c r="CU16" s="84" t="s">
        <v>35</v>
      </c>
      <c r="CV16" s="226" cm="1">
        <f t="array" ref="CV16">_xlfn.IFS(CU16="Pres",8,CU16="Abs",0,CU16=0,"",CU16="Orie",2,CU16="Holi",0,CU16="Leav",0)</f>
        <v>8</v>
      </c>
      <c r="CW16" s="84" t="s">
        <v>35</v>
      </c>
      <c r="CX16" s="226" cm="1">
        <f t="array" ref="CX16">_xlfn.IFS(CW16="Pres",8,CW16="Abs",0,CW16=0,"",CW16="Orie",2,CW16="Holi",0,CW16="Leav",0)</f>
        <v>8</v>
      </c>
      <c r="CY16" s="84"/>
      <c r="CZ16" s="226" t="str" cm="1">
        <f t="array" ref="CZ16">_xlfn.IFS(CY16="Pres",8,CY16="Abs",0,CY16=0,"",CY16="Orie",2,CY16="Holi",0,CY16="Leav",0)</f>
        <v/>
      </c>
      <c r="DA16" s="84"/>
      <c r="DB16" s="226" t="str" cm="1">
        <f t="array" ref="DB16">_xlfn.IFS(DA16="Pres",8,DA16="Abs",0,DA16=0,"",DA16="Orie",2,DA16="Holi",0,DA16="Leav",0)</f>
        <v/>
      </c>
      <c r="DC16" s="84"/>
      <c r="DD16" s="226" t="str" cm="1">
        <f t="array" ref="DD16">_xlfn.IFS(DC16="Pres",8,DC16="Abs",0,DC16=0,"",DC16="Orie",2,DC16="Holi",0,DC16="Leav",0)</f>
        <v/>
      </c>
      <c r="DE16" s="84"/>
      <c r="DF16" s="226" t="str" cm="1">
        <f t="array" ref="DF16">_xlfn.IFS(DE16="Pres",8,DE16="Abs",0,DE16=0,"",DE16="Orie",2,DE16="Holi",0,DE16="Leav",0)</f>
        <v/>
      </c>
      <c r="DG16" s="84"/>
      <c r="DH16" s="226" t="str" cm="1">
        <f t="array" ref="DH16">_xlfn.IFS(DG16="Pres",8,DG16="Abs",0,DG16=0,"",DG16="Orie",2,DG16="Holi",0,DG16="Leav",0)</f>
        <v/>
      </c>
      <c r="DI16" s="84"/>
      <c r="DJ16" s="226" t="str" cm="1">
        <f t="array" ref="DJ16">_xlfn.IFS(DI16="Pres",8,DI16="Abs",0,DI16=0,"",DI16="Orie",2,DI16="Holi",0,DI16="Leav",0)</f>
        <v/>
      </c>
      <c r="DK16" s="84"/>
      <c r="DL16" s="226"/>
      <c r="DM16" s="226"/>
      <c r="DN16" s="84"/>
      <c r="DO16" s="226"/>
      <c r="DP16" s="84"/>
      <c r="DQ16" s="226"/>
      <c r="DR16" s="84"/>
      <c r="DS16" s="226"/>
      <c r="DT16" s="84"/>
      <c r="DU16" s="226" t="str" cm="1">
        <f t="array" ref="DU16">_xlfn.IFS(DT16="Pres",8,DT16="Abs",0,DT16=0,"",DT16="Orie",2,DT16="Holi",0,DT16="Leav",0)</f>
        <v/>
      </c>
      <c r="DV16" s="84"/>
      <c r="DW16" s="226" t="str" cm="1">
        <f t="array" ref="DW16">_xlfn.IFS(DV16="Pres",8,DV16="Abs",0,DV16=0,"",DV16="Orie",2,DV16="Holi",0,DV16="Leav",0)</f>
        <v/>
      </c>
      <c r="DX16" s="129"/>
    </row>
    <row r="17" spans="1:128" ht="18.75" customHeight="1">
      <c r="A17" s="109" t="s">
        <v>49</v>
      </c>
      <c r="B17" s="108" t="s">
        <v>806</v>
      </c>
      <c r="C17" s="108" t="s">
        <v>408</v>
      </c>
      <c r="D17" s="108" t="s">
        <v>807</v>
      </c>
      <c r="E17" s="120" t="s">
        <v>808</v>
      </c>
      <c r="F17" s="102" t="s">
        <v>43</v>
      </c>
      <c r="G17" s="105">
        <v>44821</v>
      </c>
      <c r="H17" s="105">
        <v>45177</v>
      </c>
      <c r="I17" s="187">
        <v>45075</v>
      </c>
      <c r="J17" s="36" t="str">
        <f t="shared" si="94"/>
        <v>Sat</v>
      </c>
      <c r="K17" s="760">
        <f t="shared" si="93"/>
        <v>45005</v>
      </c>
      <c r="L17" s="187">
        <v>45075</v>
      </c>
      <c r="M17" s="760">
        <v>45059</v>
      </c>
      <c r="N17" s="79">
        <f t="shared" si="89"/>
        <v>32</v>
      </c>
      <c r="O17" s="264">
        <f t="shared" si="90"/>
        <v>255.5</v>
      </c>
      <c r="P17" s="39"/>
      <c r="Q17" s="38">
        <f t="shared" si="91"/>
        <v>1</v>
      </c>
      <c r="R17" s="40" t="str">
        <f t="shared" si="92"/>
        <v/>
      </c>
      <c r="S17" s="41"/>
      <c r="T17" s="45"/>
      <c r="U17" s="123"/>
      <c r="V17" s="123"/>
      <c r="W17" s="541"/>
      <c r="X17" s="318">
        <v>1</v>
      </c>
      <c r="Y17" s="317"/>
      <c r="Z17" s="316"/>
      <c r="AA17" s="316"/>
      <c r="AB17" s="551">
        <v>8</v>
      </c>
      <c r="AC17" s="263"/>
      <c r="AD17" s="226" t="str" cm="1">
        <f t="array" ref="AD17">_xlfn.IFS(AC17="Pres",8,AC17="Abs",0,AC17=0,"",AC17="Orie",2,AC17="Holi",0,AC17="Leav",0)</f>
        <v/>
      </c>
      <c r="AE17" s="48"/>
      <c r="AF17" s="226" t="str" cm="1">
        <f t="array" ref="AF17">_xlfn.IFS(AE17="Pres",8,AE17="Abs",0,AE17=0,"",AE17="Orie",2,AE17="Holi",0,AE17="Leav",0)</f>
        <v/>
      </c>
      <c r="AG17" s="84" t="s">
        <v>35</v>
      </c>
      <c r="AH17" s="226" cm="1">
        <f t="array" ref="AH17">_xlfn.IFS(AG17="Pres",8,AG17="Abs",0,AG17=0,"",AG17="Orie",2,AG17="Holi",0,AG17="Leav",0)</f>
        <v>8</v>
      </c>
      <c r="AI17" s="84" t="s">
        <v>35</v>
      </c>
      <c r="AJ17" s="226" cm="1">
        <f t="array" ref="AJ17">_xlfn.IFS(AI17="Pres",8,AI17="Abs",0,AI17=0,"",AI17="Orie",2,AI17="Holi",0,AI17="Leav",0)</f>
        <v>8</v>
      </c>
      <c r="AK17" s="84" t="s">
        <v>35</v>
      </c>
      <c r="AL17" s="226" cm="1">
        <f t="array" ref="AL17">_xlfn.IFS(AK17="Pres",8,AK17="Abs",0,AK17=0,"",AK17="Orie",2,AK17="Holi",0,AK17="Leav",0)</f>
        <v>8</v>
      </c>
      <c r="AM17" s="84" t="s">
        <v>35</v>
      </c>
      <c r="AN17" s="226" cm="1">
        <f t="array" ref="AN17">_xlfn.IFS(AM17="Pres",8,AM17="Abs",0,AM17=0,"",AM17="Orie",2,AM17="Holi",0,AM17="Leav",0)</f>
        <v>8</v>
      </c>
      <c r="AO17" s="84" t="s">
        <v>35</v>
      </c>
      <c r="AP17" s="226" cm="1">
        <f t="array" ref="AP17">_xlfn.IFS(AO17="Pres",8,AO17="Abs",0,AO17=0,"",AO17="Orie",2,AO17="Holi",0,AO17="Leav",0)</f>
        <v>8</v>
      </c>
      <c r="AQ17" s="84" t="s">
        <v>35</v>
      </c>
      <c r="AR17" s="226" cm="1">
        <f t="array" ref="AR17">_xlfn.IFS(AQ17="Pres",8,AQ17="Abs",0,AQ17=0,"",AQ17="Orie",2,AQ17="Holi",0,AQ17="Leav",0)</f>
        <v>8</v>
      </c>
      <c r="AS17" s="84" t="s">
        <v>35</v>
      </c>
      <c r="AT17" s="226" cm="1">
        <f t="array" ref="AT17">_xlfn.IFS(AS17="Pres",8,AS17="Abs",0,AS17=0,"",AS17="Orie",2,AS17="Holi",0,AS17="Leav",0)</f>
        <v>8</v>
      </c>
      <c r="AU17" s="84" t="s">
        <v>35</v>
      </c>
      <c r="AV17" s="226" cm="1">
        <f t="array" ref="AV17">_xlfn.IFS(AU17="Pres",8,AU17="Abs",0,AU17=0,"",AU17="Orie",2,AU17="Holi",0,AU17="Leav",0)</f>
        <v>8</v>
      </c>
      <c r="AW17" s="84" t="s">
        <v>35</v>
      </c>
      <c r="AX17" s="226" cm="1">
        <f t="array" ref="AX17">_xlfn.IFS(AW17="Pres",8,AW17="Abs",0,AW17=0,"",AW17="Orie",2,AW17="Holi",0,AW17="Leav",0)</f>
        <v>8</v>
      </c>
      <c r="AY17" s="84" t="s">
        <v>35</v>
      </c>
      <c r="AZ17" s="226" cm="1">
        <f t="array" ref="AZ17">_xlfn.IFS(AY17="Pres",8,AY17="Abs",0,AY17=0,"",AY17="Orie",2,AY17="Holi",0,AY17="Leav",0)</f>
        <v>8</v>
      </c>
      <c r="BA17" s="84" t="s">
        <v>35</v>
      </c>
      <c r="BB17" s="226" cm="1">
        <f t="array" ref="BB17">_xlfn.IFS(BA17="Pres",8,BA17="Abs",0,BA17=0,"",BA17="Orie",2,BA17="Holi",0,BA17="Leav",0)</f>
        <v>8</v>
      </c>
      <c r="BC17" s="84" t="s">
        <v>35</v>
      </c>
      <c r="BD17" s="226" cm="1">
        <f t="array" ref="BD17">_xlfn.IFS(BC17="Pres",8,BC17="Abs",0,BC17=0,"",BC17="Orie",2,BC17="Holi",0,BC17="Leav",0)</f>
        <v>8</v>
      </c>
      <c r="BE17" s="84" t="s">
        <v>35</v>
      </c>
      <c r="BF17" s="226" cm="1">
        <f t="array" ref="BF17">_xlfn.IFS(BE17="Pres",8,BE17="Abs",0,BE17=0,"",BE17="Orie",2,BE17="Holi",0,BE17="Leav",0)</f>
        <v>8</v>
      </c>
      <c r="BG17" s="84" t="s">
        <v>35</v>
      </c>
      <c r="BH17" s="226" cm="1">
        <f t="array" ref="BH17">_xlfn.IFS(BG17="Pres",8,BG17="Abs",0,BG17=0,"",BG17="Orie",2,BG17="Holi",0,BG17="Leav",0)</f>
        <v>8</v>
      </c>
      <c r="BI17" s="84" t="s">
        <v>54</v>
      </c>
      <c r="BJ17" s="226" cm="1">
        <f t="array" ref="BJ17">_xlfn.IFS(BI17="Pres",8,BI17="Abs",0,BI17=0,"",BI17="Orie",2,BI17="Holi",0,BI17="Leav",0)</f>
        <v>0</v>
      </c>
      <c r="BK17" s="84" t="s">
        <v>54</v>
      </c>
      <c r="BL17" s="226" cm="1">
        <f t="array" ref="BL17">_xlfn.IFS(BK17="Pres",8,BK17="Abs",0,BK17=0,"",BK17="Orie",2,BK17="Holi",0,BK17="Leav",0)</f>
        <v>0</v>
      </c>
      <c r="BM17" s="84" t="s">
        <v>35</v>
      </c>
      <c r="BN17" s="226" cm="1">
        <f t="array" ref="BN17">_xlfn.IFS(BM17="Pres",8,BM17="Abs",0,BM17=0,"",BM17="Orie",2,BM17="Holi",0,BM17="Leav",0)</f>
        <v>8</v>
      </c>
      <c r="BO17" s="84" t="s">
        <v>35</v>
      </c>
      <c r="BP17" s="226" cm="1">
        <f t="array" ref="BP17">_xlfn.IFS(BO17="Pres",8,BO17="Abs",0,BO17=0,"",BO17="Orie",2,BO17="Holi",0,BO17="Leav",0)</f>
        <v>8</v>
      </c>
      <c r="BQ17" s="84" t="s">
        <v>35</v>
      </c>
      <c r="BR17" s="226" cm="1">
        <f t="array" ref="BR17">_xlfn.IFS(BQ17="Pres",8,BQ17="Abs",0,BQ17=0,"",BQ17="Orie",2,BQ17="Holi",0,BQ17="Leav",0)</f>
        <v>8</v>
      </c>
      <c r="BS17" s="84" t="s">
        <v>35</v>
      </c>
      <c r="BT17" s="226" cm="1">
        <f t="array" ref="BT17">_xlfn.IFS(BS17="Pres",8,BS17="Abs",0,BS17=0,"",BS17="Orie",2,BS17="Holi",0,BS17="Leav",0)</f>
        <v>8</v>
      </c>
      <c r="BU17" s="84" t="s">
        <v>35</v>
      </c>
      <c r="BV17" s="226">
        <v>7.5</v>
      </c>
      <c r="BW17" s="84" t="s">
        <v>35</v>
      </c>
      <c r="BX17" s="226" cm="1">
        <f t="array" ref="BX17">_xlfn.IFS(BW17="Pres",8,BW17="Abs",0,BW17=0,"",BW17="Orie",2,BW17="Holi",0,BW17="Leav",0)</f>
        <v>8</v>
      </c>
      <c r="BY17" s="84" t="s">
        <v>35</v>
      </c>
      <c r="BZ17" s="226" cm="1">
        <f t="array" ref="BZ17">_xlfn.IFS(BY17="Pres",8,BY17="Abs",0,BY17=0,"",BY17="Orie",2,BY17="Holi",0,BY17="Leav",0)</f>
        <v>8</v>
      </c>
      <c r="CA17" s="84" t="s">
        <v>35</v>
      </c>
      <c r="CB17" s="226" cm="1">
        <f t="array" ref="CB17">_xlfn.IFS(CA17="Pres",8,CA17="Abs",0,CA17=0,"",CA17="Orie",2,CA17="Holi",0,CA17="Leav",0)</f>
        <v>8</v>
      </c>
      <c r="CC17" s="84" t="s">
        <v>36</v>
      </c>
      <c r="CD17" s="226" cm="1">
        <f t="array" ref="CD17">_xlfn.IFS(CC17="Pres",8,CC17="Abs",0,CC17=0,"",CC17="Orie",2,CC17="Holi",0,CC17="Leav",0)</f>
        <v>0</v>
      </c>
      <c r="CE17" s="84" t="s">
        <v>35</v>
      </c>
      <c r="CF17" s="226" cm="1">
        <f t="array" ref="CF17">_xlfn.IFS(CE17="Pres",8,CE17="Abs",0,CE17=0,"",CE17="Orie",2,CE17="Holi",0,CE17="Leav",0)</f>
        <v>8</v>
      </c>
      <c r="CG17" s="84" t="s">
        <v>35</v>
      </c>
      <c r="CH17" s="226" cm="1">
        <f t="array" ref="CH17">_xlfn.IFS(CG17="Pres",8,CG17="Abs",0,CG17=0,"",CG17="Orie",2,CG17="Holi",0,CG17="Leav",0)</f>
        <v>8</v>
      </c>
      <c r="CI17" s="84" t="s">
        <v>35</v>
      </c>
      <c r="CJ17" s="802" cm="1">
        <f t="array" ref="CJ17">_xlfn.IFS(CI17="Pres",8,CI17="Abs",0,CI17=0,"",CI17="Orie",2,CI17="Holi",0,CI17="Leav",0)</f>
        <v>8</v>
      </c>
      <c r="CK17" s="84" t="s">
        <v>35</v>
      </c>
      <c r="CL17" s="226" cm="1">
        <f t="array" ref="CL17">_xlfn.IFS(CK17="Pres",8,CK17="Abs",0,CK17=0,"",CK17="Orie",2,CK17="Holi",0,CK17="Leav",0)</f>
        <v>8</v>
      </c>
      <c r="CM17" s="84" t="s">
        <v>54</v>
      </c>
      <c r="CN17" s="226" cm="1">
        <f t="array" ref="CN17">_xlfn.IFS(CM17="Pres",8,CM17="Abs",0,CM17=0,"",CM17="Orie",2,CM17="Holi",0,CM17="Leav",0)</f>
        <v>0</v>
      </c>
      <c r="CO17" s="84" t="s">
        <v>35</v>
      </c>
      <c r="CP17" s="226" cm="1">
        <f t="array" ref="CP17">_xlfn.IFS(CO17="Pres",8,CO17="Abs",0,CO17=0,"",CO17="Orie",2,CO17="Holi",0,CO17="Leav",0)</f>
        <v>8</v>
      </c>
      <c r="CQ17" s="84" t="s">
        <v>35</v>
      </c>
      <c r="CR17" s="226" cm="1">
        <f t="array" ref="CR17">_xlfn.IFS(CQ17="Pres",8,CQ17="Abs",0,CQ17=0,"",CQ17="Orie",2,CQ17="Holi",0,CQ17="Leav",0)</f>
        <v>8</v>
      </c>
      <c r="CS17" s="84" t="s">
        <v>35</v>
      </c>
      <c r="CT17" s="226" cm="1">
        <f t="array" ref="CT17">_xlfn.IFS(CS17="Pres",8,CS17="Abs",0,CS17=0,"",CS17="Orie",2,CS17="Holi",0,CS17="Leav",0)</f>
        <v>8</v>
      </c>
      <c r="CU17" s="84" t="s">
        <v>35</v>
      </c>
      <c r="CV17" s="226" cm="1">
        <f t="array" ref="CV17">_xlfn.IFS(CU17="Pres",8,CU17="Abs",0,CU17=0,"",CU17="Orie",2,CU17="Holi",0,CU17="Leav",0)</f>
        <v>8</v>
      </c>
      <c r="CW17" s="84" t="s">
        <v>35</v>
      </c>
      <c r="CX17" s="226" cm="1">
        <f t="array" ref="CX17">_xlfn.IFS(CW17="Pres",8,CW17="Abs",0,CW17=0,"",CW17="Orie",2,CW17="Holi",0,CW17="Leav",0)</f>
        <v>8</v>
      </c>
      <c r="CY17" s="84"/>
      <c r="CZ17" s="226" t="str" cm="1">
        <f t="array" ref="CZ17">_xlfn.IFS(CY17="Pres",8,CY17="Abs",0,CY17=0,"",CY17="Orie",2,CY17="Holi",0,CY17="Leav",0)</f>
        <v/>
      </c>
      <c r="DA17" s="84"/>
      <c r="DB17" s="226" t="str" cm="1">
        <f t="array" ref="DB17">_xlfn.IFS(DA17="Pres",8,DA17="Abs",0,DA17=0,"",DA17="Orie",2,DA17="Holi",0,DA17="Leav",0)</f>
        <v/>
      </c>
      <c r="DC17" s="84"/>
      <c r="DD17" s="226" t="str" cm="1">
        <f t="array" ref="DD17">_xlfn.IFS(DC17="Pres",8,DC17="Abs",0,DC17=0,"",DC17="Orie",2,DC17="Holi",0,DC17="Leav",0)</f>
        <v/>
      </c>
      <c r="DE17" s="84"/>
      <c r="DF17" s="226" t="str" cm="1">
        <f t="array" ref="DF17">_xlfn.IFS(DE17="Pres",8,DE17="Abs",0,DE17=0,"",DE17="Orie",2,DE17="Holi",0,DE17="Leav",0)</f>
        <v/>
      </c>
      <c r="DG17" s="84"/>
      <c r="DH17" s="226" t="str" cm="1">
        <f t="array" ref="DH17">_xlfn.IFS(DG17="Pres",8,DG17="Abs",0,DG17=0,"",DG17="Orie",2,DG17="Holi",0,DG17="Leav",0)</f>
        <v/>
      </c>
      <c r="DI17" s="84"/>
      <c r="DJ17" s="226" t="str" cm="1">
        <f t="array" ref="DJ17">_xlfn.IFS(DI17="Pres",8,DI17="Abs",0,DI17=0,"",DI17="Orie",2,DI17="Holi",0,DI17="Leav",0)</f>
        <v/>
      </c>
      <c r="DK17" s="84"/>
      <c r="DL17" s="226"/>
      <c r="DM17" s="226"/>
      <c r="DN17" s="84"/>
      <c r="DO17" s="226"/>
      <c r="DP17" s="84"/>
      <c r="DQ17" s="226"/>
      <c r="DR17" s="84"/>
      <c r="DS17" s="226"/>
      <c r="DT17" s="84"/>
      <c r="DU17" s="226" t="str" cm="1">
        <f t="array" ref="DU17">_xlfn.IFS(DT17="Pres",8,DT17="Abs",0,DT17=0,"",DT17="Orie",2,DT17="Holi",0,DT17="Leav",0)</f>
        <v/>
      </c>
      <c r="DV17" s="84"/>
      <c r="DW17" s="226" t="str" cm="1">
        <f t="array" ref="DW17">_xlfn.IFS(DV17="Pres",8,DV17="Abs",0,DV17=0,"",DV17="Orie",2,DV17="Holi",0,DV17="Leav",0)</f>
        <v/>
      </c>
      <c r="DX17" s="129"/>
    </row>
    <row r="18" spans="1:128" ht="18.75" customHeight="1">
      <c r="A18" s="109" t="s">
        <v>49</v>
      </c>
      <c r="B18" s="108" t="s">
        <v>809</v>
      </c>
      <c r="C18" s="108" t="s">
        <v>367</v>
      </c>
      <c r="D18" s="108" t="s">
        <v>810</v>
      </c>
      <c r="E18" s="521" t="s">
        <v>811</v>
      </c>
      <c r="F18" s="102" t="s">
        <v>43</v>
      </c>
      <c r="G18" s="105">
        <v>44821</v>
      </c>
      <c r="H18" s="105">
        <v>45177</v>
      </c>
      <c r="I18" s="99">
        <v>45075</v>
      </c>
      <c r="J18" s="36" t="str">
        <f t="shared" si="94"/>
        <v>Sat</v>
      </c>
      <c r="K18" s="760">
        <f t="shared" si="93"/>
        <v>45005</v>
      </c>
      <c r="L18" s="99">
        <v>45075</v>
      </c>
      <c r="M18" s="760">
        <v>45059</v>
      </c>
      <c r="N18" s="79">
        <f t="shared" si="89"/>
        <v>32</v>
      </c>
      <c r="O18" s="264">
        <f t="shared" si="90"/>
        <v>250</v>
      </c>
      <c r="P18" s="39"/>
      <c r="Q18" s="38">
        <f t="shared" si="91"/>
        <v>1</v>
      </c>
      <c r="R18" s="40">
        <f t="shared" si="92"/>
        <v>4</v>
      </c>
      <c r="S18" s="41"/>
      <c r="T18" s="45"/>
      <c r="U18" s="123"/>
      <c r="V18" s="123"/>
      <c r="W18" s="541"/>
      <c r="X18" s="318"/>
      <c r="Y18" s="317"/>
      <c r="Z18" s="316"/>
      <c r="AA18" s="316"/>
      <c r="AB18" s="551"/>
      <c r="AC18" s="263"/>
      <c r="AD18" s="226" t="str" cm="1">
        <f t="array" ref="AD18">_xlfn.IFS(AC18="Pres",8,AC18="Abs",0,AC18=0,"",AC18="Orie",2,AC18="Holi",0,AC18="Leav",0)</f>
        <v/>
      </c>
      <c r="AE18" s="48"/>
      <c r="AF18" s="226" t="str" cm="1">
        <f t="array" ref="AF18">_xlfn.IFS(AE18="Pres",8,AE18="Abs",0,AE18=0,"",AE18="Orie",2,AE18="Holi",0,AE18="Leav",0)</f>
        <v/>
      </c>
      <c r="AG18" s="84" t="s">
        <v>35</v>
      </c>
      <c r="AH18" s="226" cm="1">
        <f t="array" ref="AH18">_xlfn.IFS(AG18="Pres",8,AG18="Abs",0,AG18=0,"",AG18="Orie",2,AG18="Holi",0,AG18="Leav",0)</f>
        <v>8</v>
      </c>
      <c r="AI18" s="84" t="s">
        <v>35</v>
      </c>
      <c r="AJ18" s="226" cm="1">
        <f t="array" ref="AJ18">_xlfn.IFS(AI18="Pres",8,AI18="Abs",0,AI18=0,"",AI18="Orie",2,AI18="Holi",0,AI18="Leav",0)</f>
        <v>8</v>
      </c>
      <c r="AK18" s="84" t="s">
        <v>35</v>
      </c>
      <c r="AL18" s="226" cm="1">
        <f t="array" ref="AL18">_xlfn.IFS(AK18="Pres",8,AK18="Abs",0,AK18=0,"",AK18="Orie",2,AK18="Holi",0,AK18="Leav",0)</f>
        <v>8</v>
      </c>
      <c r="AM18" s="84" t="s">
        <v>35</v>
      </c>
      <c r="AN18" s="226" cm="1">
        <f t="array" ref="AN18">_xlfn.IFS(AM18="Pres",8,AM18="Abs",0,AM18=0,"",AM18="Orie",2,AM18="Holi",0,AM18="Leav",0)</f>
        <v>8</v>
      </c>
      <c r="AO18" s="84" t="s">
        <v>35</v>
      </c>
      <c r="AP18" s="226" cm="1">
        <f t="array" ref="AP18">_xlfn.IFS(AO18="Pres",8,AO18="Abs",0,AO18=0,"",AO18="Orie",2,AO18="Holi",0,AO18="Leav",0)</f>
        <v>8</v>
      </c>
      <c r="AQ18" s="84" t="s">
        <v>35</v>
      </c>
      <c r="AR18" s="226" cm="1">
        <f t="array" ref="AR18">_xlfn.IFS(AQ18="Pres",8,AQ18="Abs",0,AQ18=0,"",AQ18="Orie",2,AQ18="Holi",0,AQ18="Leav",0)</f>
        <v>8</v>
      </c>
      <c r="AS18" s="84" t="s">
        <v>35</v>
      </c>
      <c r="AT18" s="226" cm="1">
        <f t="array" ref="AT18">_xlfn.IFS(AS18="Pres",8,AS18="Abs",0,AS18=0,"",AS18="Orie",2,AS18="Holi",0,AS18="Leav",0)</f>
        <v>8</v>
      </c>
      <c r="AU18" s="84" t="s">
        <v>35</v>
      </c>
      <c r="AV18" s="226" cm="1">
        <f t="array" ref="AV18">_xlfn.IFS(AU18="Pres",8,AU18="Abs",0,AU18=0,"",AU18="Orie",2,AU18="Holi",0,AU18="Leav",0)</f>
        <v>8</v>
      </c>
      <c r="AW18" s="84" t="s">
        <v>35</v>
      </c>
      <c r="AX18" s="226" cm="1">
        <f t="array" ref="AX18">_xlfn.IFS(AW18="Pres",8,AW18="Abs",0,AW18=0,"",AW18="Orie",2,AW18="Holi",0,AW18="Leav",0)</f>
        <v>8</v>
      </c>
      <c r="AY18" s="84" t="s">
        <v>35</v>
      </c>
      <c r="AZ18" s="226" cm="1">
        <f t="array" ref="AZ18">_xlfn.IFS(AY18="Pres",8,AY18="Abs",0,AY18=0,"",AY18="Orie",2,AY18="Holi",0,AY18="Leav",0)</f>
        <v>8</v>
      </c>
      <c r="BA18" s="84" t="s">
        <v>35</v>
      </c>
      <c r="BB18" s="226" cm="1">
        <f t="array" ref="BB18">_xlfn.IFS(BA18="Pres",8,BA18="Abs",0,BA18=0,"",BA18="Orie",2,BA18="Holi",0,BA18="Leav",0)</f>
        <v>8</v>
      </c>
      <c r="BC18" s="84" t="s">
        <v>35</v>
      </c>
      <c r="BD18" s="226" cm="1">
        <f t="array" ref="BD18">_xlfn.IFS(BC18="Pres",8,BC18="Abs",0,BC18=0,"",BC18="Orie",2,BC18="Holi",0,BC18="Leav",0)</f>
        <v>8</v>
      </c>
      <c r="BE18" s="84" t="s">
        <v>35</v>
      </c>
      <c r="BF18" s="226" cm="1">
        <f t="array" ref="BF18">_xlfn.IFS(BE18="Pres",8,BE18="Abs",0,BE18=0,"",BE18="Orie",2,BE18="Holi",0,BE18="Leav",0)</f>
        <v>8</v>
      </c>
      <c r="BG18" s="84" t="s">
        <v>35</v>
      </c>
      <c r="BH18" s="226" cm="1">
        <f t="array" ref="BH18">_xlfn.IFS(BG18="Pres",8,BG18="Abs",0,BG18=0,"",BG18="Orie",2,BG18="Holi",0,BG18="Leav",0)</f>
        <v>8</v>
      </c>
      <c r="BI18" s="84" t="s">
        <v>54</v>
      </c>
      <c r="BJ18" s="226" cm="1">
        <f t="array" ref="BJ18">_xlfn.IFS(BI18="Pres",8,BI18="Abs",0,BI18=0,"",BI18="Orie",2,BI18="Holi",0,BI18="Leav",0)</f>
        <v>0</v>
      </c>
      <c r="BK18" s="84" t="s">
        <v>54</v>
      </c>
      <c r="BL18" s="226" cm="1">
        <f t="array" ref="BL18">_xlfn.IFS(BK18="Pres",8,BK18="Abs",0,BK18=0,"",BK18="Orie",2,BK18="Holi",0,BK18="Leav",0)</f>
        <v>0</v>
      </c>
      <c r="BM18" s="84" t="s">
        <v>35</v>
      </c>
      <c r="BN18" s="226" cm="1">
        <f t="array" ref="BN18">_xlfn.IFS(BM18="Pres",8,BM18="Abs",0,BM18=0,"",BM18="Orie",2,BM18="Holi",0,BM18="Leav",0)</f>
        <v>8</v>
      </c>
      <c r="BO18" s="84" t="s">
        <v>35</v>
      </c>
      <c r="BP18" s="226" cm="1">
        <f t="array" ref="BP18">_xlfn.IFS(BO18="Pres",8,BO18="Abs",0,BO18=0,"",BO18="Orie",2,BO18="Holi",0,BO18="Leav",0)</f>
        <v>8</v>
      </c>
      <c r="BQ18" s="84" t="s">
        <v>35</v>
      </c>
      <c r="BR18" s="226" cm="1">
        <f t="array" ref="BR18">_xlfn.IFS(BQ18="Pres",8,BQ18="Abs",0,BQ18=0,"",BQ18="Orie",2,BQ18="Holi",0,BQ18="Leav",0)</f>
        <v>8</v>
      </c>
      <c r="BS18" s="84" t="s">
        <v>35</v>
      </c>
      <c r="BT18" s="226" cm="1">
        <f t="array" ref="BT18">_xlfn.IFS(BS18="Pres",8,BS18="Abs",0,BS18=0,"",BS18="Orie",2,BS18="Holi",0,BS18="Leav",0)</f>
        <v>8</v>
      </c>
      <c r="BU18" s="84" t="s">
        <v>35</v>
      </c>
      <c r="BV18" s="226">
        <v>7.5</v>
      </c>
      <c r="BW18" s="84" t="s">
        <v>35</v>
      </c>
      <c r="BX18" s="226" cm="1">
        <f t="array" ref="BX18">_xlfn.IFS(BW18="Pres",8,BW18="Abs",0,BW18=0,"",BW18="Orie",2,BW18="Holi",0,BW18="Leav",0)</f>
        <v>8</v>
      </c>
      <c r="BY18" s="84" t="s">
        <v>35</v>
      </c>
      <c r="BZ18" s="226" cm="1">
        <f t="array" ref="BZ18">_xlfn.IFS(BY18="Pres",8,BY18="Abs",0,BY18=0,"",BY18="Orie",2,BY18="Holi",0,BY18="Leav",0)</f>
        <v>8</v>
      </c>
      <c r="CA18" s="84" t="s">
        <v>35</v>
      </c>
      <c r="CB18" s="226" cm="1">
        <f t="array" ref="CB18">_xlfn.IFS(CA18="Pres",8,CA18="Abs",0,CA18=0,"",CA18="Orie",2,CA18="Holi",0,CA18="Leav",0)</f>
        <v>8</v>
      </c>
      <c r="CC18" s="84" t="s">
        <v>35</v>
      </c>
      <c r="CD18" s="226" cm="1">
        <f t="array" ref="CD18">_xlfn.IFS(CC18="Pres",8,CC18="Abs",0,CC18=0,"",CC18="Orie",2,CC18="Holi",0,CC18="Leav",0)</f>
        <v>8</v>
      </c>
      <c r="CE18" s="84" t="s">
        <v>35</v>
      </c>
      <c r="CF18" s="226">
        <v>6.5</v>
      </c>
      <c r="CG18" s="84" t="s">
        <v>35</v>
      </c>
      <c r="CH18" s="226" cm="1">
        <f t="array" ref="CH18">_xlfn.IFS(CG18="Pres",8,CG18="Abs",0,CG18=0,"",CG18="Orie",2,CG18="Holi",0,CG18="Leav",0)</f>
        <v>8</v>
      </c>
      <c r="CI18" s="84" t="s">
        <v>35</v>
      </c>
      <c r="CJ18" s="802" cm="1">
        <f t="array" ref="CJ18">_xlfn.IFS(CI18="Pres",8,CI18="Abs",0,CI18=0,"",CI18="Orie",2,CI18="Holi",0,CI18="Leav",0)</f>
        <v>8</v>
      </c>
      <c r="CK18" s="84" t="s">
        <v>36</v>
      </c>
      <c r="CL18" s="226" cm="1">
        <f t="array" ref="CL18">_xlfn.IFS(CK18="Pres",8,CK18="Abs",0,CK18=0,"",CK18="Orie",2,CK18="Holi",0,CK18="Leav",0)</f>
        <v>0</v>
      </c>
      <c r="CM18" s="84" t="s">
        <v>54</v>
      </c>
      <c r="CN18" s="226" cm="1">
        <f t="array" ref="CN18">_xlfn.IFS(CM18="Pres",8,CM18="Abs",0,CM18=0,"",CM18="Orie",2,CM18="Holi",0,CM18="Leav",0)</f>
        <v>0</v>
      </c>
      <c r="CO18" s="84" t="s">
        <v>35</v>
      </c>
      <c r="CP18" s="226" cm="1">
        <f t="array" ref="CP18">_xlfn.IFS(CO18="Pres",8,CO18="Abs",0,CO18=0,"",CO18="Orie",2,CO18="Holi",0,CO18="Leav",0)</f>
        <v>8</v>
      </c>
      <c r="CQ18" s="84" t="s">
        <v>35</v>
      </c>
      <c r="CR18" s="226" cm="1">
        <f t="array" ref="CR18">_xlfn.IFS(CQ18="Pres",8,CQ18="Abs",0,CQ18=0,"",CQ18="Orie",2,CQ18="Holi",0,CQ18="Leav",0)</f>
        <v>8</v>
      </c>
      <c r="CS18" s="84" t="s">
        <v>48</v>
      </c>
      <c r="CT18" s="226" cm="1">
        <f t="array" ref="CT18">_xlfn.IFS(CS18="Pres",8,CS18="Abs",0,CS18=0,"",CS18="Orie",2,CS18="Holi",0,CS18="Leav",0)</f>
        <v>0</v>
      </c>
      <c r="CU18" s="84" t="s">
        <v>48</v>
      </c>
      <c r="CV18" s="226" cm="1">
        <f t="array" ref="CV18">_xlfn.IFS(CU18="Pres",8,CU18="Abs",0,CU18=0,"",CU18="Orie",2,CU18="Holi",0,CU18="Leav",0)</f>
        <v>0</v>
      </c>
      <c r="CW18" s="84" t="s">
        <v>48</v>
      </c>
      <c r="CX18" s="226" cm="1">
        <f t="array" ref="CX18">_xlfn.IFS(CW18="Pres",8,CW18="Abs",0,CW18=0,"",CW18="Orie",2,CW18="Holi",0,CW18="Leav",0)</f>
        <v>0</v>
      </c>
      <c r="CY18" s="84" t="s">
        <v>48</v>
      </c>
      <c r="CZ18" s="226" cm="1">
        <f t="array" ref="CZ18">_xlfn.IFS(CY18="Pres",8,CY18="Abs",0,CY18=0,"",CY18="Orie",2,CY18="Holi",0,CY18="Leav",0)</f>
        <v>0</v>
      </c>
      <c r="DA18" s="84" t="s">
        <v>35</v>
      </c>
      <c r="DB18" s="226" cm="1">
        <f t="array" ref="DB18">_xlfn.IFS(DA18="Pres",8,DA18="Abs",0,DA18=0,"",DA18="Orie",2,DA18="Holi",0,DA18="Leav",0)</f>
        <v>8</v>
      </c>
      <c r="DC18" s="84" t="s">
        <v>35</v>
      </c>
      <c r="DD18" s="226" cm="1">
        <f t="array" ref="DD18">_xlfn.IFS(DC18="Pres",8,DC18="Abs",0,DC18=0,"",DC18="Orie",2,DC18="Holi",0,DC18="Leav",0)</f>
        <v>8</v>
      </c>
      <c r="DE18" s="84" t="s">
        <v>35</v>
      </c>
      <c r="DF18" s="226" cm="1">
        <f t="array" ref="DF18">_xlfn.IFS(DE18="Pres",8,DE18="Abs",0,DE18=0,"",DE18="Orie",2,DE18="Holi",0,DE18="Leav",0)</f>
        <v>8</v>
      </c>
      <c r="DG18" s="84" t="s">
        <v>35</v>
      </c>
      <c r="DH18" s="226">
        <v>4</v>
      </c>
      <c r="DI18" s="84"/>
      <c r="DJ18" s="226" t="str" cm="1">
        <f t="array" ref="DJ18">_xlfn.IFS(DI18="Pres",8,DI18="Abs",0,DI18=0,"",DI18="Orie",2,DI18="Holi",0,DI18="Leav",0)</f>
        <v/>
      </c>
      <c r="DK18" s="84"/>
      <c r="DL18" s="226"/>
      <c r="DM18" s="226"/>
      <c r="DN18" s="84"/>
      <c r="DO18" s="226"/>
      <c r="DP18" s="84"/>
      <c r="DQ18" s="226"/>
      <c r="DR18" s="84"/>
      <c r="DS18" s="226"/>
      <c r="DT18" s="84"/>
      <c r="DU18" s="226" t="str" cm="1">
        <f t="array" ref="DU18">_xlfn.IFS(DT18="Pres",8,DT18="Abs",0,DT18=0,"",DT18="Orie",2,DT18="Holi",0,DT18="Leav",0)</f>
        <v/>
      </c>
      <c r="DV18" s="84"/>
      <c r="DW18" s="226" t="str" cm="1">
        <f t="array" ref="DW18">_xlfn.IFS(DV18="Pres",8,DV18="Abs",0,DV18=0,"",DV18="Orie",2,DV18="Holi",0,DV18="Leav",0)</f>
        <v/>
      </c>
      <c r="DX18" s="129"/>
    </row>
    <row r="19" spans="1:128" ht="18.75" customHeight="1">
      <c r="A19" s="109" t="s">
        <v>49</v>
      </c>
      <c r="B19" s="884" t="s">
        <v>812</v>
      </c>
      <c r="C19" s="108" t="s">
        <v>813</v>
      </c>
      <c r="D19" s="108" t="s">
        <v>814</v>
      </c>
      <c r="E19" s="120" t="s">
        <v>815</v>
      </c>
      <c r="F19" s="102" t="s">
        <v>43</v>
      </c>
      <c r="G19" s="105">
        <v>44821</v>
      </c>
      <c r="H19" s="105">
        <v>45177</v>
      </c>
      <c r="I19" s="99">
        <v>45075</v>
      </c>
      <c r="J19" s="36" t="str">
        <f t="shared" si="94"/>
        <v>Sat</v>
      </c>
      <c r="K19" s="760">
        <f t="shared" si="93"/>
        <v>45005</v>
      </c>
      <c r="L19" s="99">
        <v>45075</v>
      </c>
      <c r="M19" s="760">
        <v>45059</v>
      </c>
      <c r="N19" s="79">
        <f t="shared" si="89"/>
        <v>32</v>
      </c>
      <c r="O19" s="264">
        <f t="shared" si="90"/>
        <v>255.5</v>
      </c>
      <c r="P19" s="39"/>
      <c r="Q19" s="38" t="str">
        <f t="shared" si="91"/>
        <v/>
      </c>
      <c r="R19" s="40" t="str">
        <f t="shared" si="92"/>
        <v/>
      </c>
      <c r="S19" s="41"/>
      <c r="T19" s="45"/>
      <c r="U19" s="123"/>
      <c r="V19" s="123"/>
      <c r="W19" s="541"/>
      <c r="X19" s="318"/>
      <c r="Y19" s="317"/>
      <c r="Z19" s="316"/>
      <c r="AA19" s="316"/>
      <c r="AB19" s="551"/>
      <c r="AC19" s="263"/>
      <c r="AD19" s="226" t="str" cm="1">
        <f t="array" ref="AD19">_xlfn.IFS(AC19="Pres",8,AC19="Abs",0,AC19=0,"",AC19="Orie",2,AC19="Holi",0,AC19="Leav",0)</f>
        <v/>
      </c>
      <c r="AE19" s="48"/>
      <c r="AF19" s="226" t="str" cm="1">
        <f t="array" ref="AF19">_xlfn.IFS(AE19="Pres",8,AE19="Abs",0,AE19=0,"",AE19="Orie",2,AE19="Holi",0,AE19="Leav",0)</f>
        <v/>
      </c>
      <c r="AG19" s="84" t="s">
        <v>35</v>
      </c>
      <c r="AH19" s="226" cm="1">
        <f t="array" ref="AH19">_xlfn.IFS(AG19="Pres",8,AG19="Abs",0,AG19=0,"",AG19="Orie",2,AG19="Holi",0,AG19="Leav",0)</f>
        <v>8</v>
      </c>
      <c r="AI19" s="84" t="s">
        <v>35</v>
      </c>
      <c r="AJ19" s="226" cm="1">
        <f t="array" ref="AJ19">_xlfn.IFS(AI19="Pres",8,AI19="Abs",0,AI19=0,"",AI19="Orie",2,AI19="Holi",0,AI19="Leav",0)</f>
        <v>8</v>
      </c>
      <c r="AK19" s="84" t="s">
        <v>35</v>
      </c>
      <c r="AL19" s="226" cm="1">
        <f t="array" ref="AL19">_xlfn.IFS(AK19="Pres",8,AK19="Abs",0,AK19=0,"",AK19="Orie",2,AK19="Holi",0,AK19="Leav",0)</f>
        <v>8</v>
      </c>
      <c r="AM19" s="84" t="s">
        <v>35</v>
      </c>
      <c r="AN19" s="226" cm="1">
        <f t="array" ref="AN19">_xlfn.IFS(AM19="Pres",8,AM19="Abs",0,AM19=0,"",AM19="Orie",2,AM19="Holi",0,AM19="Leav",0)</f>
        <v>8</v>
      </c>
      <c r="AO19" s="84" t="s">
        <v>35</v>
      </c>
      <c r="AP19" s="226" cm="1">
        <f t="array" ref="AP19">_xlfn.IFS(AO19="Pres",8,AO19="Abs",0,AO19=0,"",AO19="Orie",2,AO19="Holi",0,AO19="Leav",0)</f>
        <v>8</v>
      </c>
      <c r="AQ19" s="84" t="s">
        <v>35</v>
      </c>
      <c r="AR19" s="226" cm="1">
        <f t="array" ref="AR19">_xlfn.IFS(AQ19="Pres",8,AQ19="Abs",0,AQ19=0,"",AQ19="Orie",2,AQ19="Holi",0,AQ19="Leav",0)</f>
        <v>8</v>
      </c>
      <c r="AS19" s="84" t="s">
        <v>35</v>
      </c>
      <c r="AT19" s="226" cm="1">
        <f t="array" ref="AT19">_xlfn.IFS(AS19="Pres",8,AS19="Abs",0,AS19=0,"",AS19="Orie",2,AS19="Holi",0,AS19="Leav",0)</f>
        <v>8</v>
      </c>
      <c r="AU19" s="84" t="s">
        <v>35</v>
      </c>
      <c r="AV19" s="226" cm="1">
        <f t="array" ref="AV19">_xlfn.IFS(AU19="Pres",8,AU19="Abs",0,AU19=0,"",AU19="Orie",2,AU19="Holi",0,AU19="Leav",0)</f>
        <v>8</v>
      </c>
      <c r="AW19" s="84" t="s">
        <v>35</v>
      </c>
      <c r="AX19" s="226" cm="1">
        <f t="array" ref="AX19">_xlfn.IFS(AW19="Pres",8,AW19="Abs",0,AW19=0,"",AW19="Orie",2,AW19="Holi",0,AW19="Leav",0)</f>
        <v>8</v>
      </c>
      <c r="AY19" s="84" t="s">
        <v>35</v>
      </c>
      <c r="AZ19" s="226" cm="1">
        <f t="array" ref="AZ19">_xlfn.IFS(AY19="Pres",8,AY19="Abs",0,AY19=0,"",AY19="Orie",2,AY19="Holi",0,AY19="Leav",0)</f>
        <v>8</v>
      </c>
      <c r="BA19" s="84" t="s">
        <v>35</v>
      </c>
      <c r="BB19" s="226" cm="1">
        <f t="array" ref="BB19">_xlfn.IFS(BA19="Pres",8,BA19="Abs",0,BA19=0,"",BA19="Orie",2,BA19="Holi",0,BA19="Leav",0)</f>
        <v>8</v>
      </c>
      <c r="BC19" s="84" t="s">
        <v>35</v>
      </c>
      <c r="BD19" s="226" cm="1">
        <f t="array" ref="BD19">_xlfn.IFS(BC19="Pres",8,BC19="Abs",0,BC19=0,"",BC19="Orie",2,BC19="Holi",0,BC19="Leav",0)</f>
        <v>8</v>
      </c>
      <c r="BE19" s="84" t="s">
        <v>35</v>
      </c>
      <c r="BF19" s="226" cm="1">
        <f t="array" ref="BF19">_xlfn.IFS(BE19="Pres",8,BE19="Abs",0,BE19=0,"",BE19="Orie",2,BE19="Holi",0,BE19="Leav",0)</f>
        <v>8</v>
      </c>
      <c r="BG19" s="84" t="s">
        <v>35</v>
      </c>
      <c r="BH19" s="226" cm="1">
        <f t="array" ref="BH19">_xlfn.IFS(BG19="Pres",8,BG19="Abs",0,BG19=0,"",BG19="Orie",2,BG19="Holi",0,BG19="Leav",0)</f>
        <v>8</v>
      </c>
      <c r="BI19" s="84" t="s">
        <v>54</v>
      </c>
      <c r="BJ19" s="226" cm="1">
        <f t="array" ref="BJ19">_xlfn.IFS(BI19="Pres",8,BI19="Abs",0,BI19=0,"",BI19="Orie",2,BI19="Holi",0,BI19="Leav",0)</f>
        <v>0</v>
      </c>
      <c r="BK19" s="84" t="s">
        <v>54</v>
      </c>
      <c r="BL19" s="226" cm="1">
        <f t="array" ref="BL19">_xlfn.IFS(BK19="Pres",8,BK19="Abs",0,BK19=0,"",BK19="Orie",2,BK19="Holi",0,BK19="Leav",0)</f>
        <v>0</v>
      </c>
      <c r="BM19" s="84" t="s">
        <v>35</v>
      </c>
      <c r="BN19" s="226" cm="1">
        <f t="array" ref="BN19">_xlfn.IFS(BM19="Pres",8,BM19="Abs",0,BM19=0,"",BM19="Orie",2,BM19="Holi",0,BM19="Leav",0)</f>
        <v>8</v>
      </c>
      <c r="BO19" s="84" t="s">
        <v>35</v>
      </c>
      <c r="BP19" s="226" cm="1">
        <f t="array" ref="BP19">_xlfn.IFS(BO19="Pres",8,BO19="Abs",0,BO19=0,"",BO19="Orie",2,BO19="Holi",0,BO19="Leav",0)</f>
        <v>8</v>
      </c>
      <c r="BQ19" s="84" t="s">
        <v>35</v>
      </c>
      <c r="BR19" s="226" cm="1">
        <f t="array" ref="BR19">_xlfn.IFS(BQ19="Pres",8,BQ19="Abs",0,BQ19=0,"",BQ19="Orie",2,BQ19="Holi",0,BQ19="Leav",0)</f>
        <v>8</v>
      </c>
      <c r="BS19" s="84" t="s">
        <v>35</v>
      </c>
      <c r="BT19" s="226" cm="1">
        <f t="array" ref="BT19">_xlfn.IFS(BS19="Pres",8,BS19="Abs",0,BS19=0,"",BS19="Orie",2,BS19="Holi",0,BS19="Leav",0)</f>
        <v>8</v>
      </c>
      <c r="BU19" s="84" t="s">
        <v>35</v>
      </c>
      <c r="BV19" s="226">
        <v>7.5</v>
      </c>
      <c r="BW19" s="84" t="s">
        <v>35</v>
      </c>
      <c r="BX19" s="226" cm="1">
        <f t="array" ref="BX19">_xlfn.IFS(BW19="Pres",8,BW19="Abs",0,BW19=0,"",BW19="Orie",2,BW19="Holi",0,BW19="Leav",0)</f>
        <v>8</v>
      </c>
      <c r="BY19" s="84" t="s">
        <v>35</v>
      </c>
      <c r="BZ19" s="226" cm="1">
        <f t="array" ref="BZ19">_xlfn.IFS(BY19="Pres",8,BY19="Abs",0,BY19=0,"",BY19="Orie",2,BY19="Holi",0,BY19="Leav",0)</f>
        <v>8</v>
      </c>
      <c r="CA19" s="84" t="s">
        <v>35</v>
      </c>
      <c r="CB19" s="226" cm="1">
        <f t="array" ref="CB19">_xlfn.IFS(CA19="Pres",8,CA19="Abs",0,CA19=0,"",CA19="Orie",2,CA19="Holi",0,CA19="Leav",0)</f>
        <v>8</v>
      </c>
      <c r="CC19" s="84" t="s">
        <v>35</v>
      </c>
      <c r="CD19" s="226" cm="1">
        <f t="array" ref="CD19">_xlfn.IFS(CC19="Pres",8,CC19="Abs",0,CC19=0,"",CC19="Orie",2,CC19="Holi",0,CC19="Leav",0)</f>
        <v>8</v>
      </c>
      <c r="CE19" s="84" t="s">
        <v>35</v>
      </c>
      <c r="CF19" s="226" cm="1">
        <f t="array" ref="CF19">_xlfn.IFS(CE19="Pres",8,CE19="Abs",0,CE19=0,"",CE19="Orie",2,CE19="Holi",0,CE19="Leav",0)</f>
        <v>8</v>
      </c>
      <c r="CG19" s="84" t="s">
        <v>35</v>
      </c>
      <c r="CH19" s="226" cm="1">
        <f t="array" ref="CH19">_xlfn.IFS(CG19="Pres",8,CG19="Abs",0,CG19=0,"",CG19="Orie",2,CG19="Holi",0,CG19="Leav",0)</f>
        <v>8</v>
      </c>
      <c r="CI19" s="84" t="s">
        <v>35</v>
      </c>
      <c r="CJ19" s="802" cm="1">
        <f t="array" ref="CJ19">_xlfn.IFS(CI19="Pres",8,CI19="Abs",0,CI19=0,"",CI19="Orie",2,CI19="Holi",0,CI19="Leav",0)</f>
        <v>8</v>
      </c>
      <c r="CK19" s="84" t="s">
        <v>35</v>
      </c>
      <c r="CL19" s="226" cm="1">
        <f t="array" ref="CL19">_xlfn.IFS(CK19="Pres",8,CK19="Abs",0,CK19=0,"",CK19="Orie",2,CK19="Holi",0,CK19="Leav",0)</f>
        <v>8</v>
      </c>
      <c r="CM19" s="84" t="s">
        <v>54</v>
      </c>
      <c r="CN19" s="226" cm="1">
        <f t="array" ref="CN19">_xlfn.IFS(CM19="Pres",8,CM19="Abs",0,CM19=0,"",CM19="Orie",2,CM19="Holi",0,CM19="Leav",0)</f>
        <v>0</v>
      </c>
      <c r="CO19" s="84" t="s">
        <v>35</v>
      </c>
      <c r="CP19" s="226" cm="1">
        <f t="array" ref="CP19">_xlfn.IFS(CO19="Pres",8,CO19="Abs",0,CO19=0,"",CO19="Orie",2,CO19="Holi",0,CO19="Leav",0)</f>
        <v>8</v>
      </c>
      <c r="CQ19" s="84" t="s">
        <v>35</v>
      </c>
      <c r="CR19" s="226" cm="1">
        <f t="array" ref="CR19">_xlfn.IFS(CQ19="Pres",8,CQ19="Abs",0,CQ19=0,"",CQ19="Orie",2,CQ19="Holi",0,CQ19="Leav",0)</f>
        <v>8</v>
      </c>
      <c r="CS19" s="84" t="s">
        <v>35</v>
      </c>
      <c r="CT19" s="226" cm="1">
        <f t="array" ref="CT19">_xlfn.IFS(CS19="Pres",8,CS19="Abs",0,CS19=0,"",CS19="Orie",2,CS19="Holi",0,CS19="Leav",0)</f>
        <v>8</v>
      </c>
      <c r="CU19" s="84" t="s">
        <v>35</v>
      </c>
      <c r="CV19" s="226" cm="1">
        <f t="array" ref="CV19">_xlfn.IFS(CU19="Pres",8,CU19="Abs",0,CU19=0,"",CU19="Orie",2,CU19="Holi",0,CU19="Leav",0)</f>
        <v>8</v>
      </c>
      <c r="CW19" s="84" t="s">
        <v>35</v>
      </c>
      <c r="CX19" s="226" cm="1">
        <f t="array" ref="CX19">_xlfn.IFS(CW19="Pres",8,CW19="Abs",0,CW19=0,"",CW19="Orie",2,CW19="Holi",0,CW19="Leav",0)</f>
        <v>8</v>
      </c>
      <c r="CY19" s="84"/>
      <c r="CZ19" s="226" t="str" cm="1">
        <f t="array" ref="CZ19">_xlfn.IFS(CY19="Pres",8,CY19="Abs",0,CY19=0,"",CY19="Orie",2,CY19="Holi",0,CY19="Leav",0)</f>
        <v/>
      </c>
      <c r="DA19" s="84"/>
      <c r="DB19" s="226" t="str" cm="1">
        <f t="array" ref="DB19">_xlfn.IFS(DA19="Pres",8,DA19="Abs",0,DA19=0,"",DA19="Orie",2,DA19="Holi",0,DA19="Leav",0)</f>
        <v/>
      </c>
      <c r="DC19" s="84"/>
      <c r="DD19" s="226" t="str" cm="1">
        <f t="array" ref="DD19">_xlfn.IFS(DC19="Pres",8,DC19="Abs",0,DC19=0,"",DC19="Orie",2,DC19="Holi",0,DC19="Leav",0)</f>
        <v/>
      </c>
      <c r="DE19" s="84"/>
      <c r="DF19" s="226" t="str" cm="1">
        <f t="array" ref="DF19">_xlfn.IFS(DE19="Pres",8,DE19="Abs",0,DE19=0,"",DE19="Orie",2,DE19="Holi",0,DE19="Leav",0)</f>
        <v/>
      </c>
      <c r="DG19" s="84"/>
      <c r="DH19" s="226" t="str" cm="1">
        <f t="array" ref="DH19">_xlfn.IFS(DG19="Pres",8,DG19="Abs",0,DG19=0,"",DG19="Orie",2,DG19="Holi",0,DG19="Leav",0)</f>
        <v/>
      </c>
      <c r="DI19" s="84"/>
      <c r="DJ19" s="226" t="str" cm="1">
        <f t="array" ref="DJ19">_xlfn.IFS(DI19="Pres",8,DI19="Abs",0,DI19=0,"",DI19="Orie",2,DI19="Holi",0,DI19="Leav",0)</f>
        <v/>
      </c>
      <c r="DK19" s="84"/>
      <c r="DL19" s="226"/>
      <c r="DM19" s="226"/>
      <c r="DN19" s="84"/>
      <c r="DO19" s="226"/>
      <c r="DP19" s="84"/>
      <c r="DQ19" s="226"/>
      <c r="DR19" s="84"/>
      <c r="DS19" s="226"/>
      <c r="DT19" s="84"/>
      <c r="DU19" s="226" t="str" cm="1">
        <f t="array" ref="DU19">_xlfn.IFS(DT19="Pres",8,DT19="Abs",0,DT19=0,"",DT19="Orie",2,DT19="Holi",0,DT19="Leav",0)</f>
        <v/>
      </c>
      <c r="DV19" s="84"/>
      <c r="DW19" s="226" t="str" cm="1">
        <f t="array" ref="DW19">_xlfn.IFS(DV19="Pres",8,DV19="Abs",0,DV19=0,"",DV19="Orie",2,DV19="Holi",0,DV19="Leav",0)</f>
        <v/>
      </c>
      <c r="DX19" s="129"/>
    </row>
    <row r="20" spans="1:128" ht="18.75" customHeight="1">
      <c r="A20" s="109" t="s">
        <v>49</v>
      </c>
      <c r="B20" s="884" t="s">
        <v>816</v>
      </c>
      <c r="C20" s="108" t="s">
        <v>817</v>
      </c>
      <c r="D20" s="108" t="s">
        <v>818</v>
      </c>
      <c r="E20" s="120" t="s">
        <v>819</v>
      </c>
      <c r="F20" s="102" t="s">
        <v>43</v>
      </c>
      <c r="G20" s="105">
        <v>44821</v>
      </c>
      <c r="H20" s="105">
        <v>45177</v>
      </c>
      <c r="I20" s="99">
        <v>45075</v>
      </c>
      <c r="J20" s="36" t="str">
        <f t="shared" si="94"/>
        <v>Sat</v>
      </c>
      <c r="K20" s="760">
        <f t="shared" si="93"/>
        <v>45005</v>
      </c>
      <c r="L20" s="99">
        <v>45075</v>
      </c>
      <c r="M20" s="760">
        <v>45059</v>
      </c>
      <c r="N20" s="79">
        <f t="shared" si="89"/>
        <v>32</v>
      </c>
      <c r="O20" s="264">
        <f t="shared" si="90"/>
        <v>253.3</v>
      </c>
      <c r="P20" s="39"/>
      <c r="Q20" s="38">
        <f t="shared" si="91"/>
        <v>1</v>
      </c>
      <c r="R20" s="40" t="str">
        <f t="shared" si="92"/>
        <v/>
      </c>
      <c r="S20" s="41"/>
      <c r="T20" s="45"/>
      <c r="U20" s="123"/>
      <c r="V20" s="123"/>
      <c r="W20" s="541"/>
      <c r="X20" s="318">
        <v>1</v>
      </c>
      <c r="Y20" s="317"/>
      <c r="Z20" s="316"/>
      <c r="AA20" s="316"/>
      <c r="AB20" s="551">
        <v>8</v>
      </c>
      <c r="AC20" s="263"/>
      <c r="AD20" s="226" t="str" cm="1">
        <f t="array" ref="AD20">_xlfn.IFS(AC20="Pres",8,AC20="Abs",0,AC20=0,"",AC20="Orie",2,AC20="Holi",0,AC20="Leav",0)</f>
        <v/>
      </c>
      <c r="AE20" s="48"/>
      <c r="AF20" s="226" t="str" cm="1">
        <f t="array" ref="AF20">_xlfn.IFS(AE20="Pres",8,AE20="Abs",0,AE20=0,"",AE20="Orie",2,AE20="Holi",0,AE20="Leav",0)</f>
        <v/>
      </c>
      <c r="AG20" s="84" t="s">
        <v>35</v>
      </c>
      <c r="AH20" s="226" cm="1">
        <f t="array" ref="AH20">_xlfn.IFS(AG20="Pres",8,AG20="Abs",0,AG20=0,"",AG20="Orie",2,AG20="Holi",0,AG20="Leav",0)</f>
        <v>8</v>
      </c>
      <c r="AI20" s="84" t="s">
        <v>35</v>
      </c>
      <c r="AJ20" s="226">
        <v>7.8</v>
      </c>
      <c r="AK20" s="84" t="s">
        <v>35</v>
      </c>
      <c r="AL20" s="226" cm="1">
        <f t="array" ref="AL20">_xlfn.IFS(AK20="Pres",8,AK20="Abs",0,AK20=0,"",AK20="Orie",2,AK20="Holi",0,AK20="Leav",0)</f>
        <v>8</v>
      </c>
      <c r="AM20" s="84" t="s">
        <v>35</v>
      </c>
      <c r="AN20" s="226" cm="1">
        <f t="array" ref="AN20">_xlfn.IFS(AM20="Pres",8,AM20="Abs",0,AM20=0,"",AM20="Orie",2,AM20="Holi",0,AM20="Leav",0)</f>
        <v>8</v>
      </c>
      <c r="AO20" s="84" t="s">
        <v>35</v>
      </c>
      <c r="AP20" s="226" cm="1">
        <f t="array" ref="AP20">_xlfn.IFS(AO20="Pres",8,AO20="Abs",0,AO20=0,"",AO20="Orie",2,AO20="Holi",0,AO20="Leav",0)</f>
        <v>8</v>
      </c>
      <c r="AQ20" s="84" t="s">
        <v>35</v>
      </c>
      <c r="AR20" s="226" cm="1">
        <f t="array" ref="AR20">_xlfn.IFS(AQ20="Pres",8,AQ20="Abs",0,AQ20=0,"",AQ20="Orie",2,AQ20="Holi",0,AQ20="Leav",0)</f>
        <v>8</v>
      </c>
      <c r="AS20" s="84" t="s">
        <v>35</v>
      </c>
      <c r="AT20" s="226" cm="1">
        <f t="array" ref="AT20">_xlfn.IFS(AS20="Pres",8,AS20="Abs",0,AS20=0,"",AS20="Orie",2,AS20="Holi",0,AS20="Leav",0)</f>
        <v>8</v>
      </c>
      <c r="AU20" s="84" t="s">
        <v>35</v>
      </c>
      <c r="AV20" s="226" cm="1">
        <f t="array" ref="AV20">_xlfn.IFS(AU20="Pres",8,AU20="Abs",0,AU20=0,"",AU20="Orie",2,AU20="Holi",0,AU20="Leav",0)</f>
        <v>8</v>
      </c>
      <c r="AW20" s="84" t="s">
        <v>35</v>
      </c>
      <c r="AX20" s="226" cm="1">
        <f t="array" ref="AX20">_xlfn.IFS(AW20="Pres",8,AW20="Abs",0,AW20=0,"",AW20="Orie",2,AW20="Holi",0,AW20="Leav",0)</f>
        <v>8</v>
      </c>
      <c r="AY20" s="84" t="s">
        <v>35</v>
      </c>
      <c r="AZ20" s="226" cm="1">
        <f t="array" ref="AZ20">_xlfn.IFS(AY20="Pres",8,AY20="Abs",0,AY20=0,"",AY20="Orie",2,AY20="Holi",0,AY20="Leav",0)</f>
        <v>8</v>
      </c>
      <c r="BA20" s="84" t="s">
        <v>35</v>
      </c>
      <c r="BB20" s="226" cm="1">
        <f t="array" ref="BB20">_xlfn.IFS(BA20="Pres",8,BA20="Abs",0,BA20=0,"",BA20="Orie",2,BA20="Holi",0,BA20="Leav",0)</f>
        <v>8</v>
      </c>
      <c r="BC20" s="84" t="s">
        <v>36</v>
      </c>
      <c r="BD20" s="226" cm="1">
        <f t="array" ref="BD20">_xlfn.IFS(BC20="Pres",8,BC20="Abs",0,BC20=0,"",BC20="Orie",2,BC20="Holi",0,BC20="Leav",0)</f>
        <v>0</v>
      </c>
      <c r="BE20" s="84" t="s">
        <v>35</v>
      </c>
      <c r="BF20" s="226">
        <v>6</v>
      </c>
      <c r="BG20" s="84" t="s">
        <v>35</v>
      </c>
      <c r="BH20" s="226" cm="1">
        <f t="array" ref="BH20">_xlfn.IFS(BG20="Pres",8,BG20="Abs",0,BG20=0,"",BG20="Orie",2,BG20="Holi",0,BG20="Leav",0)</f>
        <v>8</v>
      </c>
      <c r="BI20" s="84" t="s">
        <v>54</v>
      </c>
      <c r="BJ20" s="226" cm="1">
        <f t="array" ref="BJ20">_xlfn.IFS(BI20="Pres",8,BI20="Abs",0,BI20=0,"",BI20="Orie",2,BI20="Holi",0,BI20="Leav",0)</f>
        <v>0</v>
      </c>
      <c r="BK20" s="84" t="s">
        <v>54</v>
      </c>
      <c r="BL20" s="226" cm="1">
        <f t="array" ref="BL20">_xlfn.IFS(BK20="Pres",8,BK20="Abs",0,BK20=0,"",BK20="Orie",2,BK20="Holi",0,BK20="Leav",0)</f>
        <v>0</v>
      </c>
      <c r="BM20" s="84" t="s">
        <v>35</v>
      </c>
      <c r="BN20" s="226" cm="1">
        <f t="array" ref="BN20">_xlfn.IFS(BM20="Pres",8,BM20="Abs",0,BM20=0,"",BM20="Orie",2,BM20="Holi",0,BM20="Leav",0)</f>
        <v>8</v>
      </c>
      <c r="BO20" s="84" t="s">
        <v>35</v>
      </c>
      <c r="BP20" s="226" cm="1">
        <f t="array" ref="BP20">_xlfn.IFS(BO20="Pres",8,BO20="Abs",0,BO20=0,"",BO20="Orie",2,BO20="Holi",0,BO20="Leav",0)</f>
        <v>8</v>
      </c>
      <c r="BQ20" s="84" t="s">
        <v>35</v>
      </c>
      <c r="BR20" s="226" cm="1">
        <f t="array" ref="BR20">_xlfn.IFS(BQ20="Pres",8,BQ20="Abs",0,BQ20=0,"",BQ20="Orie",2,BQ20="Holi",0,BQ20="Leav",0)</f>
        <v>8</v>
      </c>
      <c r="BS20" s="84" t="s">
        <v>35</v>
      </c>
      <c r="BT20" s="226" cm="1">
        <f t="array" ref="BT20">_xlfn.IFS(BS20="Pres",8,BS20="Abs",0,BS20=0,"",BS20="Orie",2,BS20="Holi",0,BS20="Leav",0)</f>
        <v>8</v>
      </c>
      <c r="BU20" s="84" t="s">
        <v>35</v>
      </c>
      <c r="BV20" s="226">
        <v>7.5</v>
      </c>
      <c r="BW20" s="84" t="s">
        <v>35</v>
      </c>
      <c r="BX20" s="226" cm="1">
        <f t="array" ref="BX20">_xlfn.IFS(BW20="Pres",8,BW20="Abs",0,BW20=0,"",BW20="Orie",2,BW20="Holi",0,BW20="Leav",0)</f>
        <v>8</v>
      </c>
      <c r="BY20" s="84" t="s">
        <v>35</v>
      </c>
      <c r="BZ20" s="226" cm="1">
        <f t="array" ref="BZ20">_xlfn.IFS(BY20="Pres",8,BY20="Abs",0,BY20=0,"",BY20="Orie",2,BY20="Holi",0,BY20="Leav",0)</f>
        <v>8</v>
      </c>
      <c r="CA20" s="84" t="s">
        <v>35</v>
      </c>
      <c r="CB20" s="226" cm="1">
        <f t="array" ref="CB20">_xlfn.IFS(CA20="Pres",8,CA20="Abs",0,CA20=0,"",CA20="Orie",2,CA20="Holi",0,CA20="Leav",0)</f>
        <v>8</v>
      </c>
      <c r="CC20" s="84" t="s">
        <v>35</v>
      </c>
      <c r="CD20" s="226" cm="1">
        <f t="array" ref="CD20">_xlfn.IFS(CC20="Pres",8,CC20="Abs",0,CC20=0,"",CC20="Orie",2,CC20="Holi",0,CC20="Leav",0)</f>
        <v>8</v>
      </c>
      <c r="CE20" s="84" t="s">
        <v>35</v>
      </c>
      <c r="CF20" s="226" cm="1">
        <f t="array" ref="CF20">_xlfn.IFS(CE20="Pres",8,CE20="Abs",0,CE20=0,"",CE20="Orie",2,CE20="Holi",0,CE20="Leav",0)</f>
        <v>8</v>
      </c>
      <c r="CG20" s="84" t="s">
        <v>35</v>
      </c>
      <c r="CH20" s="226" cm="1">
        <f t="array" ref="CH20">_xlfn.IFS(CG20="Pres",8,CG20="Abs",0,CG20=0,"",CG20="Orie",2,CG20="Holi",0,CG20="Leav",0)</f>
        <v>8</v>
      </c>
      <c r="CI20" s="84" t="s">
        <v>35</v>
      </c>
      <c r="CJ20" s="802" cm="1">
        <f t="array" ref="CJ20">_xlfn.IFS(CI20="Pres",8,CI20="Abs",0,CI20=0,"",CI20="Orie",2,CI20="Holi",0,CI20="Leav",0)</f>
        <v>8</v>
      </c>
      <c r="CK20" s="84" t="s">
        <v>35</v>
      </c>
      <c r="CL20" s="226" cm="1">
        <f t="array" ref="CL20">_xlfn.IFS(CK20="Pres",8,CK20="Abs",0,CK20=0,"",CK20="Orie",2,CK20="Holi",0,CK20="Leav",0)</f>
        <v>8</v>
      </c>
      <c r="CM20" s="84" t="s">
        <v>54</v>
      </c>
      <c r="CN20" s="226" cm="1">
        <f t="array" ref="CN20">_xlfn.IFS(CM20="Pres",8,CM20="Abs",0,CM20=0,"",CM20="Orie",2,CM20="Holi",0,CM20="Leav",0)</f>
        <v>0</v>
      </c>
      <c r="CO20" s="84" t="s">
        <v>35</v>
      </c>
      <c r="CP20" s="226" cm="1">
        <f t="array" ref="CP20">_xlfn.IFS(CO20="Pres",8,CO20="Abs",0,CO20=0,"",CO20="Orie",2,CO20="Holi",0,CO20="Leav",0)</f>
        <v>8</v>
      </c>
      <c r="CQ20" s="84" t="s">
        <v>35</v>
      </c>
      <c r="CR20" s="226" cm="1">
        <f t="array" ref="CR20">_xlfn.IFS(CQ20="Pres",8,CQ20="Abs",0,CQ20=0,"",CQ20="Orie",2,CQ20="Holi",0,CQ20="Leav",0)</f>
        <v>8</v>
      </c>
      <c r="CS20" s="84" t="s">
        <v>35</v>
      </c>
      <c r="CT20" s="226" cm="1">
        <f t="array" ref="CT20">_xlfn.IFS(CS20="Pres",8,CS20="Abs",0,CS20=0,"",CS20="Orie",2,CS20="Holi",0,CS20="Leav",0)</f>
        <v>8</v>
      </c>
      <c r="CU20" s="84" t="s">
        <v>35</v>
      </c>
      <c r="CV20" s="226" cm="1">
        <f t="array" ref="CV20">_xlfn.IFS(CU20="Pres",8,CU20="Abs",0,CU20=0,"",CU20="Orie",2,CU20="Holi",0,CU20="Leav",0)</f>
        <v>8</v>
      </c>
      <c r="CW20" s="84" t="s">
        <v>35</v>
      </c>
      <c r="CX20" s="226" cm="1">
        <f t="array" ref="CX20">_xlfn.IFS(CW20="Pres",8,CW20="Abs",0,CW20=0,"",CW20="Orie",2,CW20="Holi",0,CW20="Leav",0)</f>
        <v>8</v>
      </c>
      <c r="CY20" s="84"/>
      <c r="CZ20" s="226" t="str" cm="1">
        <f t="array" ref="CZ20">_xlfn.IFS(CY20="Pres",8,CY20="Abs",0,CY20=0,"",CY20="Orie",2,CY20="Holi",0,CY20="Leav",0)</f>
        <v/>
      </c>
      <c r="DA20" s="84"/>
      <c r="DB20" s="226" t="str" cm="1">
        <f t="array" ref="DB20">_xlfn.IFS(DA20="Pres",8,DA20="Abs",0,DA20=0,"",DA20="Orie",2,DA20="Holi",0,DA20="Leav",0)</f>
        <v/>
      </c>
      <c r="DC20" s="84"/>
      <c r="DD20" s="226" t="str" cm="1">
        <f t="array" ref="DD20">_xlfn.IFS(DC20="Pres",8,DC20="Abs",0,DC20=0,"",DC20="Orie",2,DC20="Holi",0,DC20="Leav",0)</f>
        <v/>
      </c>
      <c r="DE20" s="84"/>
      <c r="DF20" s="226" t="str" cm="1">
        <f t="array" ref="DF20">_xlfn.IFS(DE20="Pres",8,DE20="Abs",0,DE20=0,"",DE20="Orie",2,DE20="Holi",0,DE20="Leav",0)</f>
        <v/>
      </c>
      <c r="DG20" s="84"/>
      <c r="DH20" s="226" t="str" cm="1">
        <f t="array" ref="DH20">_xlfn.IFS(DG20="Pres",8,DG20="Abs",0,DG20=0,"",DG20="Orie",2,DG20="Holi",0,DG20="Leav",0)</f>
        <v/>
      </c>
      <c r="DI20" s="84"/>
      <c r="DJ20" s="226" t="str" cm="1">
        <f t="array" ref="DJ20">_xlfn.IFS(DI20="Pres",8,DI20="Abs",0,DI20=0,"",DI20="Orie",2,DI20="Holi",0,DI20="Leav",0)</f>
        <v/>
      </c>
      <c r="DK20" s="84"/>
      <c r="DL20" s="226"/>
      <c r="DM20" s="226"/>
      <c r="DN20" s="84"/>
      <c r="DO20" s="226"/>
      <c r="DP20" s="84"/>
      <c r="DQ20" s="226"/>
      <c r="DR20" s="84"/>
      <c r="DS20" s="226"/>
      <c r="DT20" s="84"/>
      <c r="DU20" s="226" t="str" cm="1">
        <f t="array" ref="DU20">_xlfn.IFS(DT20="Pres",8,DT20="Abs",0,DT20=0,"",DT20="Orie",2,DT20="Holi",0,DT20="Leav",0)</f>
        <v/>
      </c>
      <c r="DV20" s="84"/>
      <c r="DW20" s="226" t="str" cm="1">
        <f t="array" ref="DW20">_xlfn.IFS(DV20="Pres",8,DV20="Abs",0,DV20=0,"",DV20="Orie",2,DV20="Holi",0,DV20="Leav",0)</f>
        <v/>
      </c>
      <c r="DX20" s="129"/>
    </row>
    <row r="21" spans="1:128" ht="18.75" customHeight="1">
      <c r="A21" s="73" t="s">
        <v>66</v>
      </c>
      <c r="B21" s="885" t="s">
        <v>820</v>
      </c>
      <c r="C21" s="108" t="s">
        <v>821</v>
      </c>
      <c r="D21" s="108" t="s">
        <v>822</v>
      </c>
      <c r="E21" s="33" t="s">
        <v>823</v>
      </c>
      <c r="F21" s="102" t="s">
        <v>121</v>
      </c>
      <c r="G21" s="35">
        <v>44821</v>
      </c>
      <c r="H21" s="105">
        <v>45170</v>
      </c>
      <c r="I21" s="99">
        <v>45075</v>
      </c>
      <c r="J21" s="36" t="str">
        <f t="shared" si="94"/>
        <v>Sat</v>
      </c>
      <c r="K21" s="760">
        <f t="shared" si="93"/>
        <v>45005</v>
      </c>
      <c r="L21" s="99">
        <v>45075</v>
      </c>
      <c r="M21" s="760">
        <v>45059</v>
      </c>
      <c r="N21" s="79">
        <f t="shared" si="89"/>
        <v>27</v>
      </c>
      <c r="O21" s="264">
        <f t="shared" si="90"/>
        <v>216</v>
      </c>
      <c r="P21" s="39" t="str">
        <f t="shared" ref="P21:P25" si="95">IF(COUNTIF(AC21:XFD21,"Orie")=0,"",COUNTIF(AC21:XFD21,"Orie"))</f>
        <v/>
      </c>
      <c r="Q21" s="38">
        <f t="shared" si="91"/>
        <v>3</v>
      </c>
      <c r="R21" s="40">
        <f t="shared" si="92"/>
        <v>2</v>
      </c>
      <c r="S21" s="41">
        <f t="shared" ref="S21:S25" si="96">IF(COUNTIF(AC21:XFD21,"Holi")+Z21=0,"",COUNTIF(AC21:XFD21,"Holi")+Z21)</f>
        <v>3</v>
      </c>
      <c r="T21" s="45"/>
      <c r="U21" s="123"/>
      <c r="V21" s="123"/>
      <c r="W21" s="541"/>
      <c r="X21" s="318">
        <v>2</v>
      </c>
      <c r="Y21" s="317"/>
      <c r="Z21" s="316"/>
      <c r="AA21" s="316"/>
      <c r="AB21" s="551">
        <v>16</v>
      </c>
      <c r="AC21" s="263"/>
      <c r="AD21" s="226" t="str" cm="1">
        <f t="array" ref="AD21">_xlfn.IFS(AC21="Pres",8,AC21="Abs",0,AC21=0,"",AC21="Orie",2,AC21="Holi",0,AC21="Leav",0)</f>
        <v/>
      </c>
      <c r="AE21" s="48"/>
      <c r="AF21" s="226" t="str" cm="1">
        <f t="array" ref="AF21">_xlfn.IFS(AE21="Pres",8,AE21="Abs",0,AE21=0,"",AE21="Orie",2,AE21="Holi",0,AE21="Leav",0)</f>
        <v/>
      </c>
      <c r="AG21" s="84" t="s">
        <v>35</v>
      </c>
      <c r="AH21" s="226" cm="1">
        <f t="array" ref="AH21">_xlfn.IFS(AG21="Pres",8,AG21="Abs",0,AG21=0,"",AG21="Orie",2,AG21="Holi",0,AG21="Leav",0)</f>
        <v>8</v>
      </c>
      <c r="AI21" s="84" t="s">
        <v>35</v>
      </c>
      <c r="AJ21" s="226" cm="1">
        <f t="array" ref="AJ21">_xlfn.IFS(AI21="Pres",8,AI21="Abs",0,AI21=0,"",AI21="Orie",2,AI21="Holi",0,AI21="Leav",0)</f>
        <v>8</v>
      </c>
      <c r="AK21" s="84" t="s">
        <v>35</v>
      </c>
      <c r="AL21" s="226" cm="1">
        <f t="array" ref="AL21">_xlfn.IFS(AK21="Pres",8,AK21="Abs",0,AK21=0,"",AK21="Orie",2,AK21="Holi",0,AK21="Leav",0)</f>
        <v>8</v>
      </c>
      <c r="AM21" s="84" t="s">
        <v>35</v>
      </c>
      <c r="AN21" s="226" cm="1">
        <f t="array" ref="AN21">_xlfn.IFS(AM21="Pres",8,AM21="Abs",0,AM21=0,"",AM21="Orie",2,AM21="Holi",0,AM21="Leav",0)</f>
        <v>8</v>
      </c>
      <c r="AO21" s="84" t="s">
        <v>35</v>
      </c>
      <c r="AP21" s="226" cm="1">
        <f t="array" ref="AP21">_xlfn.IFS(AO21="Pres",8,AO21="Abs",0,AO21=0,"",AO21="Orie",2,AO21="Holi",0,AO21="Leav",0)</f>
        <v>8</v>
      </c>
      <c r="AQ21" s="84" t="s">
        <v>35</v>
      </c>
      <c r="AR21" s="226" cm="1">
        <f t="array" ref="AR21">_xlfn.IFS(AQ21="Pres",8,AQ21="Abs",0,AQ21=0,"",AQ21="Orie",2,AQ21="Holi",0,AQ21="Leav",0)</f>
        <v>8</v>
      </c>
      <c r="AS21" s="84" t="s">
        <v>35</v>
      </c>
      <c r="AT21" s="226" cm="1">
        <f t="array" ref="AT21">_xlfn.IFS(AS21="Pres",8,AS21="Abs",0,AS21=0,"",AS21="Orie",2,AS21="Holi",0,AS21="Leav",0)</f>
        <v>8</v>
      </c>
      <c r="AU21" s="84" t="s">
        <v>35</v>
      </c>
      <c r="AV21" s="226" cm="1">
        <f t="array" ref="AV21">_xlfn.IFS(AU21="Pres",8,AU21="Abs",0,AU21=0,"",AU21="Orie",2,AU21="Holi",0,AU21="Leav",0)</f>
        <v>8</v>
      </c>
      <c r="AW21" s="84" t="s">
        <v>35</v>
      </c>
      <c r="AX21" s="226" cm="1">
        <f t="array" ref="AX21">_xlfn.IFS(AW21="Pres",8,AW21="Abs",0,AW21=0,"",AW21="Orie",2,AW21="Holi",0,AW21="Leav",0)</f>
        <v>8</v>
      </c>
      <c r="AY21" s="48" t="s">
        <v>36</v>
      </c>
      <c r="AZ21" s="226" cm="1">
        <f t="array" ref="AZ21">_xlfn.IFS(AY21="Pres",8,AY21="Abs",0,AY21=0,"",AY21="Orie",2,AY21="Holi",0,AY21="Leav",0)</f>
        <v>0</v>
      </c>
      <c r="BA21" s="84" t="s">
        <v>35</v>
      </c>
      <c r="BB21" s="226" cm="1">
        <f t="array" ref="BB21">_xlfn.IFS(BA21="Pres",8,BA21="Abs",0,BA21=0,"",BA21="Orie",2,BA21="Holi",0,BA21="Leav",0)</f>
        <v>8</v>
      </c>
      <c r="BC21" s="84" t="s">
        <v>35</v>
      </c>
      <c r="BD21" s="226" cm="1">
        <f t="array" ref="BD21">_xlfn.IFS(BC21="Pres",8,BC21="Abs",0,BC21=0,"",BC21="Orie",2,BC21="Holi",0,BC21="Leav",0)</f>
        <v>8</v>
      </c>
      <c r="BE21" s="84" t="s">
        <v>35</v>
      </c>
      <c r="BF21" s="226" cm="1">
        <f t="array" ref="BF21">_xlfn.IFS(BE21="Pres",8,BE21="Abs",0,BE21=0,"",BE21="Orie",2,BE21="Holi",0,BE21="Leav",0)</f>
        <v>8</v>
      </c>
      <c r="BG21" s="84" t="s">
        <v>35</v>
      </c>
      <c r="BH21" s="226" cm="1">
        <f t="array" ref="BH21">_xlfn.IFS(BG21="Pres",8,BG21="Abs",0,BG21=0,"",BG21="Orie",2,BG21="Holi",0,BG21="Leav",0)</f>
        <v>8</v>
      </c>
      <c r="BI21" s="84" t="s">
        <v>54</v>
      </c>
      <c r="BJ21" s="226" cm="1">
        <f t="array" ref="BJ21">_xlfn.IFS(BI21="Pres",8,BI21="Abs",0,BI21=0,"",BI21="Orie",2,BI21="Holi",0,BI21="Leav",0)</f>
        <v>0</v>
      </c>
      <c r="BK21" s="84" t="s">
        <v>54</v>
      </c>
      <c r="BL21" s="226" cm="1">
        <f t="array" ref="BL21">_xlfn.IFS(BK21="Pres",8,BK21="Abs",0,BK21=0,"",BK21="Orie",2,BK21="Holi",0,BK21="Leav",0)</f>
        <v>0</v>
      </c>
      <c r="BM21" s="84" t="s">
        <v>35</v>
      </c>
      <c r="BN21" s="226" cm="1">
        <f t="array" ref="BN21">_xlfn.IFS(BM21="Pres",8,BM21="Abs",0,BM21=0,"",BM21="Orie",2,BM21="Holi",0,BM21="Leav",0)</f>
        <v>8</v>
      </c>
      <c r="BO21" s="84" t="s">
        <v>35</v>
      </c>
      <c r="BP21" s="226" cm="1">
        <f t="array" ref="BP21">_xlfn.IFS(BO21="Pres",8,BO21="Abs",0,BO21=0,"",BO21="Orie",2,BO21="Holi",0,BO21="Leav",0)</f>
        <v>8</v>
      </c>
      <c r="BQ21" s="84" t="s">
        <v>35</v>
      </c>
      <c r="BR21" s="226" cm="1">
        <f t="array" ref="BR21">_xlfn.IFS(BQ21="Pres",8,BQ21="Abs",0,BQ21=0,"",BQ21="Orie",2,BQ21="Holi",0,BQ21="Leav",0)</f>
        <v>8</v>
      </c>
      <c r="BS21" s="84" t="s">
        <v>35</v>
      </c>
      <c r="BT21" s="226" cm="1">
        <f t="array" ref="BT21">_xlfn.IFS(BS21="Pres",8,BS21="Abs",0,BS21=0,"",BS21="Orie",2,BS21="Holi",0,BS21="Leav",0)</f>
        <v>8</v>
      </c>
      <c r="BU21" s="84" t="s">
        <v>48</v>
      </c>
      <c r="BV21" s="226" cm="1">
        <f t="array" ref="BV21">_xlfn.IFS(BU21="Pres",8,BU21="Abs",0,BU21=0,"",BU21="Orie",2,BU21="Holi",0,BU21="Leav",0)</f>
        <v>0</v>
      </c>
      <c r="BW21" s="84" t="s">
        <v>48</v>
      </c>
      <c r="BX21" s="226" cm="1">
        <f t="array" ref="BX21">_xlfn.IFS(BW21="Pres",8,BW21="Abs",0,BW21=0,"",BW21="Orie",2,BW21="Holi",0,BW21="Leav",0)</f>
        <v>0</v>
      </c>
      <c r="BY21" s="84" t="s">
        <v>36</v>
      </c>
      <c r="BZ21" s="226" cm="1">
        <f t="array" ref="BZ21">_xlfn.IFS(BY21="Pres",8,BY21="Abs",0,BY21=0,"",BY21="Orie",2,BY21="Holi",0,BY21="Leav",0)</f>
        <v>0</v>
      </c>
      <c r="CA21" s="84" t="s">
        <v>35</v>
      </c>
      <c r="CB21" s="226" cm="1">
        <f t="array" ref="CB21">_xlfn.IFS(CA21="Pres",8,CA21="Abs",0,CA21=0,"",CA21="Orie",2,CA21="Holi",0,CA21="Leav",0)</f>
        <v>8</v>
      </c>
      <c r="CC21" s="84" t="s">
        <v>35</v>
      </c>
      <c r="CD21" s="226" cm="1">
        <f t="array" ref="CD21">_xlfn.IFS(CC21="Pres",8,CC21="Abs",0,CC21=0,"",CC21="Orie",2,CC21="Holi",0,CC21="Leav",0)</f>
        <v>8</v>
      </c>
      <c r="CE21" s="84" t="s">
        <v>35</v>
      </c>
      <c r="CF21" s="226" cm="1">
        <f t="array" ref="CF21">_xlfn.IFS(CE21="Pres",8,CE21="Abs",0,CE21=0,"",CE21="Orie",2,CE21="Holi",0,CE21="Leav",0)</f>
        <v>8</v>
      </c>
      <c r="CG21" s="84" t="s">
        <v>36</v>
      </c>
      <c r="CH21" s="226" cm="1">
        <f t="array" ref="CH21">_xlfn.IFS(CG21="Pres",8,CG21="Abs",0,CG21=0,"",CG21="Orie",2,CG21="Holi",0,CG21="Leav",0)</f>
        <v>0</v>
      </c>
      <c r="CI21" s="84" t="s">
        <v>35</v>
      </c>
      <c r="CJ21" s="802" cm="1">
        <f t="array" ref="CJ21">_xlfn.IFS(CI21="Pres",8,CI21="Abs",0,CI21=0,"",CI21="Orie",2,CI21="Holi",0,CI21="Leav",0)</f>
        <v>8</v>
      </c>
      <c r="CK21" s="84"/>
      <c r="CL21" s="226" t="str" cm="1">
        <f t="array" ref="CL21">_xlfn.IFS(CK21="Pres",8,CK21="Abs",0,CK21=0,"",CK21="Orie",2,CK21="Holi",0,CK21="Leav",0)</f>
        <v/>
      </c>
      <c r="CM21" s="84" t="s">
        <v>54</v>
      </c>
      <c r="CN21" s="226" cm="1">
        <f t="array" ref="CN21">_xlfn.IFS(CM21="Pres",8,CM21="Abs",0,CM21=0,"",CM21="Orie",2,CM21="Holi",0,CM21="Leav",0)</f>
        <v>0</v>
      </c>
      <c r="CO21" s="84"/>
      <c r="CP21" s="226" t="str" cm="1">
        <f t="array" ref="CP21">_xlfn.IFS(CO21="Pres",8,CO21="Abs",0,CO21=0,"",CO21="Orie",2,CO21="Holi",0,CO21="Leav",0)</f>
        <v/>
      </c>
      <c r="CQ21" s="84"/>
      <c r="CR21" s="226" t="str" cm="1">
        <f t="array" ref="CR21">_xlfn.IFS(CQ21="Pres",8,CQ21="Abs",0,CQ21=0,"",CQ21="Orie",2,CQ21="Holi",0,CQ21="Leav",0)</f>
        <v/>
      </c>
      <c r="CS21" s="84"/>
      <c r="CT21" s="226" t="str" cm="1">
        <f t="array" ref="CT21">_xlfn.IFS(CS21="Pres",8,CS21="Abs",0,CS21=0,"",CS21="Orie",2,CS21="Holi",0,CS21="Leav",0)</f>
        <v/>
      </c>
      <c r="CU21" s="84"/>
      <c r="CV21" s="84"/>
      <c r="CW21" s="84" t="s">
        <v>35</v>
      </c>
      <c r="CX21" s="226" cm="1">
        <f t="array" ref="CX21">_xlfn.IFS(CW21="Pres",8,CW21="Abs",0,CW21=0,"",CW21="Orie",2,CW21="Holi",0,CW21="Leav",0)</f>
        <v>8</v>
      </c>
      <c r="CY21" s="84" t="s">
        <v>35</v>
      </c>
      <c r="CZ21" s="226" cm="1">
        <f t="array" ref="CZ21">_xlfn.IFS(CY21="Pres",8,CY21="Abs",0,CY21=0,"",CY21="Orie",2,CY21="Holi",0,CY21="Leav",0)</f>
        <v>8</v>
      </c>
      <c r="DA21" s="84" t="s">
        <v>35</v>
      </c>
      <c r="DB21" s="226" cm="1">
        <f t="array" ref="DB21">_xlfn.IFS(DA21="Pres",8,DA21="Abs",0,DA21=0,"",DA21="Orie",2,DA21="Holi",0,DA21="Leav",0)</f>
        <v>8</v>
      </c>
      <c r="DC21" s="84" t="s">
        <v>35</v>
      </c>
      <c r="DD21" s="226" cm="1">
        <f t="array" ref="DD21">_xlfn.IFS(DC21="Pres",8,DC21="Abs",0,DC21=0,"",DC21="Orie",2,DC21="Holi",0,DC21="Leav",0)</f>
        <v>8</v>
      </c>
      <c r="DE21" s="129"/>
      <c r="DF21" s="226" t="str" cm="1">
        <f t="array" ref="DF21">_xlfn.IFS(DE21="Pres",8,DE21="Abs",0,DE21=0,"",DE21="Orie",2,DE21="Holi",0,DE21="Leav",0)</f>
        <v/>
      </c>
      <c r="DG21" s="84"/>
      <c r="DH21" s="226" t="str" cm="1">
        <f t="array" ref="DH21">_xlfn.IFS(DG21="Pres",8,DG21="Abs",0,DG21=0,"",DG21="Orie",2,DG21="Holi",0,DG21="Leav",0)</f>
        <v/>
      </c>
      <c r="DI21" s="84"/>
      <c r="DJ21" s="226" t="str" cm="1">
        <f t="array" ref="DJ21">_xlfn.IFS(DI21="Pres",8,DI21="Abs",0,DI21=0,"",DI21="Orie",2,DI21="Holi",0,DI21="Leav",0)</f>
        <v/>
      </c>
      <c r="DK21" s="84"/>
      <c r="DL21" s="226"/>
      <c r="DM21" s="226"/>
      <c r="DN21" s="84"/>
      <c r="DO21" s="226"/>
      <c r="DP21" s="84"/>
      <c r="DQ21" s="226"/>
      <c r="DR21" s="84"/>
      <c r="DS21" s="226"/>
      <c r="DT21" s="84"/>
      <c r="DU21" s="226" t="str" cm="1">
        <f t="array" ref="DU21">_xlfn.IFS(DT21="Pres",8,DT21="Abs",0,DT21=0,"",DT21="Orie",2,DT21="Holi",0,DT21="Leav",0)</f>
        <v/>
      </c>
      <c r="DV21" s="84"/>
      <c r="DW21" s="226" t="str" cm="1">
        <f t="array" ref="DW21">_xlfn.IFS(DV21="Pres",8,DV21="Abs",0,DV21=0,"",DV21="Orie",2,DV21="Holi",0,DV21="Leav",0)</f>
        <v/>
      </c>
      <c r="DX21" s="129"/>
    </row>
    <row r="22" spans="1:128" ht="18.75" customHeight="1">
      <c r="A22" s="73" t="s">
        <v>49</v>
      </c>
      <c r="B22" s="49" t="s">
        <v>824</v>
      </c>
      <c r="C22" s="50" t="s">
        <v>109</v>
      </c>
      <c r="D22" s="51" t="s">
        <v>825</v>
      </c>
      <c r="E22" s="51" t="s">
        <v>826</v>
      </c>
      <c r="F22" s="102" t="s">
        <v>43</v>
      </c>
      <c r="G22" s="35">
        <v>44835</v>
      </c>
      <c r="H22" s="105">
        <v>45191</v>
      </c>
      <c r="I22" s="99">
        <v>45089</v>
      </c>
      <c r="J22" s="36" t="str">
        <f t="shared" si="94"/>
        <v>Sat</v>
      </c>
      <c r="K22" s="760">
        <f t="shared" si="93"/>
        <v>45019</v>
      </c>
      <c r="L22" s="99">
        <v>45089</v>
      </c>
      <c r="M22" s="760">
        <v>45073</v>
      </c>
      <c r="N22" s="79">
        <f t="shared" si="89"/>
        <v>32</v>
      </c>
      <c r="O22" s="264">
        <f t="shared" si="90"/>
        <v>251</v>
      </c>
      <c r="P22" s="39" t="str">
        <f t="shared" si="95"/>
        <v/>
      </c>
      <c r="Q22" s="38">
        <f t="shared" si="91"/>
        <v>1</v>
      </c>
      <c r="R22" s="40" t="str">
        <f t="shared" si="92"/>
        <v/>
      </c>
      <c r="S22" s="41">
        <f t="shared" si="96"/>
        <v>3</v>
      </c>
      <c r="T22" s="45"/>
      <c r="U22" s="123"/>
      <c r="V22" s="123"/>
      <c r="W22" s="541"/>
      <c r="X22" s="318">
        <v>1</v>
      </c>
      <c r="Y22" s="317"/>
      <c r="Z22" s="316"/>
      <c r="AA22" s="316"/>
      <c r="AB22" s="551">
        <v>8</v>
      </c>
      <c r="AC22" s="263"/>
      <c r="AD22" s="226" t="str" cm="1">
        <f t="array" ref="AD22">_xlfn.IFS(AC22="Pres",8,AC22="Abs",0,AC22=0,"",AC22="Orie",2,AC22="Holi",0,AC22="Leav",0)</f>
        <v/>
      </c>
      <c r="AE22" s="48"/>
      <c r="AF22" s="226" t="str" cm="1">
        <f t="array" ref="AF22">_xlfn.IFS(AE22="Pres",8,AE22="Abs",0,AE22=0,"",AE22="Orie",2,AE22="Holi",0,AE22="Leav",0)</f>
        <v/>
      </c>
      <c r="AG22" s="48"/>
      <c r="AH22" s="226" t="str" cm="1">
        <f t="array" ref="AH22">_xlfn.IFS(AG22="Pres",8,AG22="Abs",0,AG22=0,"",AG22="Orie",2,AG22="Holi",0,AG22="Leav",0)</f>
        <v/>
      </c>
      <c r="AI22" s="48"/>
      <c r="AJ22" s="226" t="str" cm="1">
        <f t="array" ref="AJ22">_xlfn.IFS(AI22="Pres",8,AI22="Abs",0,AI22=0,"",AI22="Orie",2,AI22="Holi",0,AI22="Leav",0)</f>
        <v/>
      </c>
      <c r="AK22" s="84" t="s">
        <v>35</v>
      </c>
      <c r="AL22" s="226" cm="1">
        <f t="array" ref="AL22">_xlfn.IFS(AK22="Pres",8,AK22="Abs",0,AK22=0,"",AK22="Orie",2,AK22="Holi",0,AK22="Leav",0)</f>
        <v>8</v>
      </c>
      <c r="AM22" s="84" t="s">
        <v>35</v>
      </c>
      <c r="AN22" s="226" cm="1">
        <f t="array" ref="AN22">_xlfn.IFS(AM22="Pres",8,AM22="Abs",0,AM22=0,"",AM22="Orie",2,AM22="Holi",0,AM22="Leav",0)</f>
        <v>8</v>
      </c>
      <c r="AO22" s="84" t="s">
        <v>35</v>
      </c>
      <c r="AP22" s="226">
        <v>3</v>
      </c>
      <c r="AQ22" s="84" t="s">
        <v>35</v>
      </c>
      <c r="AR22" s="226" cm="1">
        <f t="array" ref="AR22">_xlfn.IFS(AQ22="Pres",8,AQ22="Abs",0,AQ22=0,"",AQ22="Orie",2,AQ22="Holi",0,AQ22="Leav",0)</f>
        <v>8</v>
      </c>
      <c r="AS22" s="84" t="s">
        <v>35</v>
      </c>
      <c r="AT22" s="226" cm="1">
        <f t="array" ref="AT22">_xlfn.IFS(AS22="Pres",8,AS22="Abs",0,AS22=0,"",AS22="Orie",2,AS22="Holi",0,AS22="Leav",0)</f>
        <v>8</v>
      </c>
      <c r="AU22" s="84" t="s">
        <v>35</v>
      </c>
      <c r="AV22" s="226" cm="1">
        <f t="array" ref="AV22">_xlfn.IFS(AU22="Pres",8,AU22="Abs",0,AU22=0,"",AU22="Orie",2,AU22="Holi",0,AU22="Leav",0)</f>
        <v>8</v>
      </c>
      <c r="AW22" s="84" t="s">
        <v>35</v>
      </c>
      <c r="AX22" s="226" cm="1">
        <f t="array" ref="AX22">_xlfn.IFS(AW22="Pres",8,AW22="Abs",0,AW22=0,"",AW22="Orie",2,AW22="Holi",0,AW22="Leav",0)</f>
        <v>8</v>
      </c>
      <c r="AY22" s="84" t="s">
        <v>35</v>
      </c>
      <c r="AZ22" s="226" cm="1">
        <f t="array" ref="AZ22">_xlfn.IFS(AY22="Pres",8,AY22="Abs",0,AY22=0,"",AY22="Orie",2,AY22="Holi",0,AY22="Leav",0)</f>
        <v>8</v>
      </c>
      <c r="BA22" s="84" t="s">
        <v>35</v>
      </c>
      <c r="BB22" s="226" cm="1">
        <f t="array" ref="BB22">_xlfn.IFS(BA22="Pres",8,BA22="Abs",0,BA22=0,"",BA22="Orie",2,BA22="Holi",0,BA22="Leav",0)</f>
        <v>8</v>
      </c>
      <c r="BC22" s="84" t="s">
        <v>35</v>
      </c>
      <c r="BD22" s="226" cm="1">
        <f t="array" ref="BD22">_xlfn.IFS(BC22="Pres",8,BC22="Abs",0,BC22=0,"",BC22="Orie",2,BC22="Holi",0,BC22="Leav",0)</f>
        <v>8</v>
      </c>
      <c r="BE22" s="84" t="s">
        <v>35</v>
      </c>
      <c r="BF22" s="226" cm="1">
        <f t="array" ref="BF22">_xlfn.IFS(BE22="Pres",8,BE22="Abs",0,BE22=0,"",BE22="Orie",2,BE22="Holi",0,BE22="Leav",0)</f>
        <v>8</v>
      </c>
      <c r="BG22" s="84" t="s">
        <v>35</v>
      </c>
      <c r="BH22" s="226" cm="1">
        <f t="array" ref="BH22">_xlfn.IFS(BG22="Pres",8,BG22="Abs",0,BG22=0,"",BG22="Orie",2,BG22="Holi",0,BG22="Leav",0)</f>
        <v>8</v>
      </c>
      <c r="BI22" s="84" t="s">
        <v>54</v>
      </c>
      <c r="BJ22" s="226" cm="1">
        <f t="array" ref="BJ22">_xlfn.IFS(BI22="Pres",8,BI22="Abs",0,BI22=0,"",BI22="Orie",2,BI22="Holi",0,BI22="Leav",0)</f>
        <v>0</v>
      </c>
      <c r="BK22" s="84" t="s">
        <v>54</v>
      </c>
      <c r="BL22" s="226" cm="1">
        <f t="array" ref="BL22">_xlfn.IFS(BK22="Pres",8,BK22="Abs",0,BK22=0,"",BK22="Orie",2,BK22="Holi",0,BK22="Leav",0)</f>
        <v>0</v>
      </c>
      <c r="BM22" s="84" t="s">
        <v>35</v>
      </c>
      <c r="BN22" s="226" cm="1">
        <f t="array" ref="BN22">_xlfn.IFS(BM22="Pres",8,BM22="Abs",0,BM22=0,"",BM22="Orie",2,BM22="Holi",0,BM22="Leav",0)</f>
        <v>8</v>
      </c>
      <c r="BO22" s="84" t="s">
        <v>35</v>
      </c>
      <c r="BP22" s="226" cm="1">
        <f t="array" ref="BP22">_xlfn.IFS(BO22="Pres",8,BO22="Abs",0,BO22=0,"",BO22="Orie",2,BO22="Holi",0,BO22="Leav",0)</f>
        <v>8</v>
      </c>
      <c r="BQ22" s="84" t="s">
        <v>35</v>
      </c>
      <c r="BR22" s="226" cm="1">
        <f t="array" ref="BR22">_xlfn.IFS(BQ22="Pres",8,BQ22="Abs",0,BQ22=0,"",BQ22="Orie",2,BQ22="Holi",0,BQ22="Leav",0)</f>
        <v>8</v>
      </c>
      <c r="BS22" s="84" t="s">
        <v>35</v>
      </c>
      <c r="BT22" s="226" cm="1">
        <f t="array" ref="BT22">_xlfn.IFS(BS22="Pres",8,BS22="Abs",0,BS22=0,"",BS22="Orie",2,BS22="Holi",0,BS22="Leav",0)</f>
        <v>8</v>
      </c>
      <c r="BU22" s="84" t="s">
        <v>35</v>
      </c>
      <c r="BV22" s="226" cm="1">
        <f t="array" ref="BV22">_xlfn.IFS(BU22="Pres",8,BU22="Abs",0,BU22=0,"",BU22="Orie",2,BU22="Holi",0,BU22="Leav",0)</f>
        <v>8</v>
      </c>
      <c r="BW22" s="84" t="s">
        <v>35</v>
      </c>
      <c r="BX22" s="226" cm="1">
        <f t="array" ref="BX22">_xlfn.IFS(BW22="Pres",8,BW22="Abs",0,BW22=0,"",BW22="Orie",2,BW22="Holi",0,BW22="Leav",0)</f>
        <v>8</v>
      </c>
      <c r="BY22" s="84" t="s">
        <v>35</v>
      </c>
      <c r="BZ22" s="226" cm="1">
        <f t="array" ref="BZ22">_xlfn.IFS(BY22="Pres",8,BY22="Abs",0,BY22=0,"",BY22="Orie",2,BY22="Holi",0,BY22="Leav",0)</f>
        <v>8</v>
      </c>
      <c r="CA22" s="84" t="s">
        <v>35</v>
      </c>
      <c r="CB22" s="226" cm="1">
        <f t="array" ref="CB22">_xlfn.IFS(CA22="Pres",8,CA22="Abs",0,CA22=0,"",CA22="Orie",2,CA22="Holi",0,CA22="Leav",0)</f>
        <v>8</v>
      </c>
      <c r="CC22" s="84" t="s">
        <v>35</v>
      </c>
      <c r="CD22" s="226" cm="1">
        <f t="array" ref="CD22">_xlfn.IFS(CC22="Pres",8,CC22="Abs",0,CC22=0,"",CC22="Orie",2,CC22="Holi",0,CC22="Leav",0)</f>
        <v>8</v>
      </c>
      <c r="CE22" s="84" t="s">
        <v>35</v>
      </c>
      <c r="CF22" s="226" cm="1">
        <f t="array" ref="CF22">_xlfn.IFS(CE22="Pres",8,CE22="Abs",0,CE22=0,"",CE22="Orie",2,CE22="Holi",0,CE22="Leav",0)</f>
        <v>8</v>
      </c>
      <c r="CG22" s="84" t="s">
        <v>35</v>
      </c>
      <c r="CH22" s="226" cm="1">
        <f t="array" ref="CH22">_xlfn.IFS(CG22="Pres",8,CG22="Abs",0,CG22=0,"",CG22="Orie",2,CG22="Holi",0,CG22="Leav",0)</f>
        <v>8</v>
      </c>
      <c r="CI22" s="84" t="s">
        <v>35</v>
      </c>
      <c r="CJ22" s="802" cm="1">
        <f t="array" ref="CJ22">_xlfn.IFS(CI22="Pres",8,CI22="Abs",0,CI22=0,"",CI22="Orie",2,CI22="Holi",0,CI22="Leav",0)</f>
        <v>8</v>
      </c>
      <c r="CK22" s="84" t="s">
        <v>35</v>
      </c>
      <c r="CL22" s="226" cm="1">
        <f t="array" ref="CL22">_xlfn.IFS(CK22="Pres",8,CK22="Abs",0,CK22=0,"",CK22="Orie",2,CK22="Holi",0,CK22="Leav",0)</f>
        <v>8</v>
      </c>
      <c r="CM22" s="84" t="s">
        <v>54</v>
      </c>
      <c r="CN22" s="226" cm="1">
        <f t="array" ref="CN22">_xlfn.IFS(CM22="Pres",8,CM22="Abs",0,CM22=0,"",CM22="Orie",2,CM22="Holi",0,CM22="Leav",0)</f>
        <v>0</v>
      </c>
      <c r="CO22" s="84" t="s">
        <v>35</v>
      </c>
      <c r="CP22" s="226" cm="1">
        <f t="array" ref="CP22">_xlfn.IFS(CO22="Pres",8,CO22="Abs",0,CO22=0,"",CO22="Orie",2,CO22="Holi",0,CO22="Leav",0)</f>
        <v>8</v>
      </c>
      <c r="CQ22" s="84" t="s">
        <v>36</v>
      </c>
      <c r="CR22" s="226" cm="1">
        <f t="array" ref="CR22">_xlfn.IFS(CQ22="Pres",8,CQ22="Abs",0,CQ22=0,"",CQ22="Orie",2,CQ22="Holi",0,CQ22="Leav",0)</f>
        <v>0</v>
      </c>
      <c r="CS22" s="84" t="s">
        <v>35</v>
      </c>
      <c r="CT22" s="226" cm="1">
        <f t="array" ref="CT22">_xlfn.IFS(CS22="Pres",8,CS22="Abs",0,CS22=0,"",CS22="Orie",2,CS22="Holi",0,CS22="Leav",0)</f>
        <v>8</v>
      </c>
      <c r="CU22" s="84" t="s">
        <v>35</v>
      </c>
      <c r="CV22" s="226" cm="1">
        <f t="array" ref="CV22">_xlfn.IFS(CU22="Pres",8,CU22="Abs",0,CU22=0,"",CU22="Orie",2,CU22="Holi",0,CU22="Leav",0)</f>
        <v>8</v>
      </c>
      <c r="CW22" s="84" t="s">
        <v>35</v>
      </c>
      <c r="CX22" s="226" cm="1">
        <f t="array" ref="CX22">_xlfn.IFS(CW22="Pres",8,CW22="Abs",0,CW22=0,"",CW22="Orie",2,CW22="Holi",0,CW22="Leav",0)</f>
        <v>8</v>
      </c>
      <c r="CY22" s="84" t="s">
        <v>35</v>
      </c>
      <c r="CZ22" s="802" cm="1">
        <f t="array" ref="CZ22">_xlfn.IFS(CY22="Pres",8,CY22="Abs",0,CY22=0,"",CY22="Orie",2,CY22="Holi",0,CY22="Leav",0)</f>
        <v>8</v>
      </c>
      <c r="DA22" s="84" t="s">
        <v>35</v>
      </c>
      <c r="DB22" s="226" cm="1">
        <f t="array" ref="DB22">_xlfn.IFS(DA22="Pres",8,DA22="Abs",0,DA22=0,"",DA22="Orie",2,DA22="Holi",0,DA22="Leav",0)</f>
        <v>8</v>
      </c>
      <c r="DC22" s="84"/>
      <c r="DD22" s="226" t="str" cm="1">
        <f t="array" ref="DD22">_xlfn.IFS(DC22="Pres",8,DC22="Abs",0,DC22=0,"",DC22="Orie",2,DC22="Holi",0,DC22="Leav",0)</f>
        <v/>
      </c>
      <c r="DE22" s="129"/>
      <c r="DF22" s="226" t="str" cm="1">
        <f t="array" ref="DF22">_xlfn.IFS(DE22="Pres",8,DE22="Abs",0,DE22=0,"",DE22="Orie",2,DE22="Holi",0,DE22="Leav",0)</f>
        <v/>
      </c>
      <c r="DG22" s="84"/>
      <c r="DH22" s="226" t="str" cm="1">
        <f t="array" ref="DH22">_xlfn.IFS(DG22="Pres",8,DG22="Abs",0,DG22=0,"",DG22="Orie",2,DG22="Holi",0,DG22="Leav",0)</f>
        <v/>
      </c>
      <c r="DI22" s="84"/>
      <c r="DJ22" s="226" t="str" cm="1">
        <f t="array" ref="DJ22">_xlfn.IFS(DI22="Pres",8,DI22="Abs",0,DI22=0,"",DI22="Orie",2,DI22="Holi",0,DI22="Leav",0)</f>
        <v/>
      </c>
      <c r="DK22" s="84"/>
      <c r="DL22" s="226"/>
      <c r="DM22" s="226"/>
      <c r="DN22" s="84"/>
      <c r="DO22" s="226"/>
      <c r="DP22" s="84"/>
      <c r="DQ22" s="226"/>
      <c r="DR22" s="84"/>
      <c r="DS22" s="226"/>
      <c r="DT22" s="84"/>
      <c r="DU22" s="226" t="str" cm="1">
        <f t="array" ref="DU22">_xlfn.IFS(DT22="Pres",8,DT22="Abs",0,DT22=0,"",DT22="Orie",2,DT22="Holi",0,DT22="Leav",0)</f>
        <v/>
      </c>
      <c r="DV22" s="84"/>
      <c r="DW22" s="226" t="str" cm="1">
        <f t="array" ref="DW22">_xlfn.IFS(DV22="Pres",8,DV22="Abs",0,DV22=0,"",DV22="Orie",2,DV22="Holi",0,DV22="Leav",0)</f>
        <v/>
      </c>
      <c r="DX22" s="129"/>
    </row>
    <row r="23" spans="1:128" ht="18.75" customHeight="1">
      <c r="A23" s="73" t="s">
        <v>49</v>
      </c>
      <c r="B23" s="50" t="s">
        <v>827</v>
      </c>
      <c r="C23" s="282" t="s">
        <v>828</v>
      </c>
      <c r="D23" s="282" t="s">
        <v>829</v>
      </c>
      <c r="E23" s="33" t="s">
        <v>830</v>
      </c>
      <c r="F23" s="73" t="s">
        <v>43</v>
      </c>
      <c r="G23" s="35">
        <v>44835</v>
      </c>
      <c r="H23" s="105">
        <v>45191</v>
      </c>
      <c r="I23" s="99">
        <v>45089</v>
      </c>
      <c r="J23" s="36" t="str">
        <f t="shared" si="94"/>
        <v>Sat</v>
      </c>
      <c r="K23" s="760">
        <f t="shared" si="93"/>
        <v>45019</v>
      </c>
      <c r="L23" s="99">
        <v>45089</v>
      </c>
      <c r="M23" s="760">
        <v>45073</v>
      </c>
      <c r="N23" s="79">
        <f t="shared" si="89"/>
        <v>32</v>
      </c>
      <c r="O23" s="79">
        <f t="shared" si="90"/>
        <v>254</v>
      </c>
      <c r="P23" s="39" t="str">
        <f t="shared" si="95"/>
        <v/>
      </c>
      <c r="Q23" s="38" t="str">
        <f t="shared" si="91"/>
        <v/>
      </c>
      <c r="R23" s="40" t="str">
        <f t="shared" si="92"/>
        <v/>
      </c>
      <c r="S23" s="41">
        <f t="shared" si="96"/>
        <v>3</v>
      </c>
      <c r="T23" s="45"/>
      <c r="U23" s="123"/>
      <c r="V23" s="123"/>
      <c r="W23" s="541"/>
      <c r="X23" s="318"/>
      <c r="Y23" s="317"/>
      <c r="Z23" s="316"/>
      <c r="AA23" s="316"/>
      <c r="AB23" s="551"/>
      <c r="AC23" s="263"/>
      <c r="AD23" s="226" t="str" cm="1">
        <f t="array" ref="AD23">_xlfn.IFS(AC23="Pres",8,AC23="Abs",0,AC23=0,"",AC23="Orie",2,AC23="Holi",0,AC23="Leav",0)</f>
        <v/>
      </c>
      <c r="AE23" s="48"/>
      <c r="AF23" s="226" t="str" cm="1">
        <f t="array" ref="AF23">_xlfn.IFS(AE23="Pres",8,AE23="Abs",0,AE23=0,"",AE23="Orie",2,AE23="Holi",0,AE23="Leav",0)</f>
        <v/>
      </c>
      <c r="AG23" s="48"/>
      <c r="AH23" s="226" t="str" cm="1">
        <f t="array" ref="AH23">_xlfn.IFS(AG23="Pres",8,AG23="Abs",0,AG23=0,"",AG23="Orie",2,AG23="Holi",0,AG23="Leav",0)</f>
        <v/>
      </c>
      <c r="AI23" s="48"/>
      <c r="AJ23" s="226" t="str" cm="1">
        <f t="array" ref="AJ23">_xlfn.IFS(AI23="Pres",8,AI23="Abs",0,AI23=0,"",AI23="Orie",2,AI23="Holi",0,AI23="Leav",0)</f>
        <v/>
      </c>
      <c r="AK23" s="84" t="s">
        <v>35</v>
      </c>
      <c r="AL23" s="226" cm="1">
        <f t="array" ref="AL23">_xlfn.IFS(AK23="Pres",8,AK23="Abs",0,AK23=0,"",AK23="Orie",2,AK23="Holi",0,AK23="Leav",0)</f>
        <v>8</v>
      </c>
      <c r="AM23" s="84" t="s">
        <v>35</v>
      </c>
      <c r="AN23" s="226" cm="1">
        <f t="array" ref="AN23">_xlfn.IFS(AM23="Pres",8,AM23="Abs",0,AM23=0,"",AM23="Orie",2,AM23="Holi",0,AM23="Leav",0)</f>
        <v>8</v>
      </c>
      <c r="AO23" s="84" t="s">
        <v>35</v>
      </c>
      <c r="AP23" s="226" cm="1">
        <f t="array" ref="AP23">_xlfn.IFS(AO23="Pres",8,AO23="Abs",0,AO23=0,"",AO23="Orie",2,AO23="Holi",0,AO23="Leav",0)</f>
        <v>8</v>
      </c>
      <c r="AQ23" s="84" t="s">
        <v>35</v>
      </c>
      <c r="AR23" s="226" cm="1">
        <f t="array" ref="AR23">_xlfn.IFS(AQ23="Pres",8,AQ23="Abs",0,AQ23=0,"",AQ23="Orie",2,AQ23="Holi",0,AQ23="Leav",0)</f>
        <v>8</v>
      </c>
      <c r="AS23" s="84" t="s">
        <v>35</v>
      </c>
      <c r="AT23" s="226" cm="1">
        <f t="array" ref="AT23">_xlfn.IFS(AS23="Pres",8,AS23="Abs",0,AS23=0,"",AS23="Orie",2,AS23="Holi",0,AS23="Leav",0)</f>
        <v>8</v>
      </c>
      <c r="AU23" s="84" t="s">
        <v>35</v>
      </c>
      <c r="AV23" s="226" cm="1">
        <f t="array" ref="AV23">_xlfn.IFS(AU23="Pres",8,AU23="Abs",0,AU23=0,"",AU23="Orie",2,AU23="Holi",0,AU23="Leav",0)</f>
        <v>8</v>
      </c>
      <c r="AW23" s="84" t="s">
        <v>35</v>
      </c>
      <c r="AX23" s="226" cm="1">
        <f t="array" ref="AX23">_xlfn.IFS(AW23="Pres",8,AW23="Abs",0,AW23=0,"",AW23="Orie",2,AW23="Holi",0,AW23="Leav",0)</f>
        <v>8</v>
      </c>
      <c r="AY23" s="84" t="s">
        <v>35</v>
      </c>
      <c r="AZ23" s="226" cm="1">
        <f t="array" ref="AZ23">_xlfn.IFS(AY23="Pres",8,AY23="Abs",0,AY23=0,"",AY23="Orie",2,AY23="Holi",0,AY23="Leav",0)</f>
        <v>8</v>
      </c>
      <c r="BA23" s="84" t="s">
        <v>35</v>
      </c>
      <c r="BB23" s="226" cm="1">
        <f t="array" ref="BB23">_xlfn.IFS(BA23="Pres",8,BA23="Abs",0,BA23=0,"",BA23="Orie",2,BA23="Holi",0,BA23="Leav",0)</f>
        <v>8</v>
      </c>
      <c r="BC23" s="84" t="s">
        <v>35</v>
      </c>
      <c r="BD23" s="226" cm="1">
        <f t="array" ref="BD23">_xlfn.IFS(BC23="Pres",8,BC23="Abs",0,BC23=0,"",BC23="Orie",2,BC23="Holi",0,BC23="Leav",0)</f>
        <v>8</v>
      </c>
      <c r="BE23" s="84" t="s">
        <v>35</v>
      </c>
      <c r="BF23" s="226" cm="1">
        <f t="array" ref="BF23">_xlfn.IFS(BE23="Pres",8,BE23="Abs",0,BE23=0,"",BE23="Orie",2,BE23="Holi",0,BE23="Leav",0)</f>
        <v>8</v>
      </c>
      <c r="BG23" s="84" t="s">
        <v>35</v>
      </c>
      <c r="BH23" s="226" cm="1">
        <f t="array" ref="BH23">_xlfn.IFS(BG23="Pres",8,BG23="Abs",0,BG23=0,"",BG23="Orie",2,BG23="Holi",0,BG23="Leav",0)</f>
        <v>8</v>
      </c>
      <c r="BI23" s="84" t="s">
        <v>54</v>
      </c>
      <c r="BJ23" s="226" cm="1">
        <f t="array" ref="BJ23">_xlfn.IFS(BI23="Pres",8,BI23="Abs",0,BI23=0,"",BI23="Orie",2,BI23="Holi",0,BI23="Leav",0)</f>
        <v>0</v>
      </c>
      <c r="BK23" s="84" t="s">
        <v>54</v>
      </c>
      <c r="BL23" s="226" cm="1">
        <f t="array" ref="BL23">_xlfn.IFS(BK23="Pres",8,BK23="Abs",0,BK23=0,"",BK23="Orie",2,BK23="Holi",0,BK23="Leav",0)</f>
        <v>0</v>
      </c>
      <c r="BM23" s="84" t="s">
        <v>35</v>
      </c>
      <c r="BN23" s="226" cm="1">
        <f t="array" ref="BN23">_xlfn.IFS(BM23="Pres",8,BM23="Abs",0,BM23=0,"",BM23="Orie",2,BM23="Holi",0,BM23="Leav",0)</f>
        <v>8</v>
      </c>
      <c r="BO23" s="84" t="s">
        <v>35</v>
      </c>
      <c r="BP23" s="226" cm="1">
        <f t="array" ref="BP23">_xlfn.IFS(BO23="Pres",8,BO23="Abs",0,BO23=0,"",BO23="Orie",2,BO23="Holi",0,BO23="Leav",0)</f>
        <v>8</v>
      </c>
      <c r="BQ23" s="84" t="s">
        <v>35</v>
      </c>
      <c r="BR23" s="226" cm="1">
        <f t="array" ref="BR23">_xlfn.IFS(BQ23="Pres",8,BQ23="Abs",0,BQ23=0,"",BQ23="Orie",2,BQ23="Holi",0,BQ23="Leav",0)</f>
        <v>8</v>
      </c>
      <c r="BS23" s="84" t="s">
        <v>35</v>
      </c>
      <c r="BT23" s="226" cm="1">
        <f t="array" ref="BT23">_xlfn.IFS(BS23="Pres",8,BS23="Abs",0,BS23=0,"",BS23="Orie",2,BS23="Holi",0,BS23="Leav",0)</f>
        <v>8</v>
      </c>
      <c r="BU23" s="84" t="s">
        <v>35</v>
      </c>
      <c r="BV23" s="226" cm="1">
        <f t="array" ref="BV23">_xlfn.IFS(BU23="Pres",8,BU23="Abs",0,BU23=0,"",BU23="Orie",2,BU23="Holi",0,BU23="Leav",0)</f>
        <v>8</v>
      </c>
      <c r="BW23" s="84" t="s">
        <v>35</v>
      </c>
      <c r="BX23" s="226" cm="1">
        <f t="array" ref="BX23">_xlfn.IFS(BW23="Pres",8,BW23="Abs",0,BW23=0,"",BW23="Orie",2,BW23="Holi",0,BW23="Leav",0)</f>
        <v>8</v>
      </c>
      <c r="BY23" s="84" t="s">
        <v>35</v>
      </c>
      <c r="BZ23" s="226" cm="1">
        <f t="array" ref="BZ23">_xlfn.IFS(BY23="Pres",8,BY23="Abs",0,BY23=0,"",BY23="Orie",2,BY23="Holi",0,BY23="Leav",0)</f>
        <v>8</v>
      </c>
      <c r="CA23" s="84" t="s">
        <v>35</v>
      </c>
      <c r="CB23" s="226" cm="1">
        <f t="array" ref="CB23">_xlfn.IFS(CA23="Pres",8,CA23="Abs",0,CA23=0,"",CA23="Orie",2,CA23="Holi",0,CA23="Leav",0)</f>
        <v>8</v>
      </c>
      <c r="CC23" s="84" t="s">
        <v>35</v>
      </c>
      <c r="CD23" s="226" cm="1">
        <f t="array" ref="CD23">_xlfn.IFS(CC23="Pres",8,CC23="Abs",0,CC23=0,"",CC23="Orie",2,CC23="Holi",0,CC23="Leav",0)</f>
        <v>8</v>
      </c>
      <c r="CE23" s="84" t="s">
        <v>35</v>
      </c>
      <c r="CF23" s="226" cm="1">
        <f t="array" ref="CF23">_xlfn.IFS(CE23="Pres",8,CE23="Abs",0,CE23=0,"",CE23="Orie",2,CE23="Holi",0,CE23="Leav",0)</f>
        <v>8</v>
      </c>
      <c r="CG23" s="84" t="s">
        <v>35</v>
      </c>
      <c r="CH23" s="226" cm="1">
        <f t="array" ref="CH23">_xlfn.IFS(CG23="Pres",8,CG23="Abs",0,CG23=0,"",CG23="Orie",2,CG23="Holi",0,CG23="Leav",0)</f>
        <v>8</v>
      </c>
      <c r="CI23" s="84" t="s">
        <v>35</v>
      </c>
      <c r="CJ23" s="802" cm="1">
        <f t="array" ref="CJ23">_xlfn.IFS(CI23="Pres",8,CI23="Abs",0,CI23=0,"",CI23="Orie",2,CI23="Holi",0,CI23="Leav",0)</f>
        <v>8</v>
      </c>
      <c r="CK23" s="84" t="s">
        <v>35</v>
      </c>
      <c r="CL23" s="226" cm="1">
        <f t="array" ref="CL23">_xlfn.IFS(CK23="Pres",8,CK23="Abs",0,CK23=0,"",CK23="Orie",2,CK23="Holi",0,CK23="Leav",0)</f>
        <v>8</v>
      </c>
      <c r="CM23" s="84" t="s">
        <v>54</v>
      </c>
      <c r="CN23" s="226" cm="1">
        <f t="array" ref="CN23">_xlfn.IFS(CM23="Pres",8,CM23="Abs",0,CM23=0,"",CM23="Orie",2,CM23="Holi",0,CM23="Leav",0)</f>
        <v>0</v>
      </c>
      <c r="CO23" s="84" t="s">
        <v>35</v>
      </c>
      <c r="CP23" s="226" cm="1">
        <f t="array" ref="CP23">_xlfn.IFS(CO23="Pres",8,CO23="Abs",0,CO23=0,"",CO23="Orie",2,CO23="Holi",0,CO23="Leav",0)</f>
        <v>8</v>
      </c>
      <c r="CQ23" s="84" t="s">
        <v>35</v>
      </c>
      <c r="CR23" s="226" cm="1">
        <f t="array" ref="CR23">_xlfn.IFS(CQ23="Pres",8,CQ23="Abs",0,CQ23=0,"",CQ23="Orie",2,CQ23="Holi",0,CQ23="Leav",0)</f>
        <v>8</v>
      </c>
      <c r="CS23" s="84" t="s">
        <v>35</v>
      </c>
      <c r="CT23" s="226" cm="1">
        <f t="array" ref="CT23">_xlfn.IFS(CS23="Pres",8,CS23="Abs",0,CS23=0,"",CS23="Orie",2,CS23="Holi",0,CS23="Leav",0)</f>
        <v>8</v>
      </c>
      <c r="CU23" s="84" t="s">
        <v>35</v>
      </c>
      <c r="CV23" s="226" cm="1">
        <f t="array" ref="CV23">_xlfn.IFS(CU23="Pres",8,CU23="Abs",0,CU23=0,"",CU23="Orie",2,CU23="Holi",0,CU23="Leav",0)</f>
        <v>8</v>
      </c>
      <c r="CW23" s="84" t="s">
        <v>35</v>
      </c>
      <c r="CX23" s="226" cm="1">
        <f t="array" ref="CX23">_xlfn.IFS(CW23="Pres",8,CW23="Abs",0,CW23=0,"",CW23="Orie",2,CW23="Holi",0,CW23="Leav",0)</f>
        <v>8</v>
      </c>
      <c r="CY23" s="84" t="s">
        <v>35</v>
      </c>
      <c r="CZ23" s="802" cm="1">
        <f t="array" ref="CZ23">_xlfn.IFS(CY23="Pres",8,CY23="Abs",0,CY23=0,"",CY23="Orie",2,CY23="Holi",0,CY23="Leav",0)</f>
        <v>8</v>
      </c>
      <c r="DA23" s="84" t="s">
        <v>35</v>
      </c>
      <c r="DB23" s="226">
        <v>6</v>
      </c>
      <c r="DC23" s="84"/>
      <c r="DD23" s="84"/>
      <c r="DE23" s="129"/>
      <c r="DF23" s="226" t="str" cm="1">
        <f t="array" ref="DF23">_xlfn.IFS(DE23="Pres",8,DE23="Abs",0,DE23=0,"",DE23="Orie",2,DE23="Holi",0,DE23="Leav",0)</f>
        <v/>
      </c>
      <c r="DG23" s="84"/>
      <c r="DH23" s="226" t="str" cm="1">
        <f t="array" ref="DH23">_xlfn.IFS(DG23="Pres",8,DG23="Abs",0,DG23=0,"",DG23="Orie",2,DG23="Holi",0,DG23="Leav",0)</f>
        <v/>
      </c>
      <c r="DI23" s="84"/>
      <c r="DJ23" s="226" t="str" cm="1">
        <f t="array" ref="DJ23">_xlfn.IFS(DI23="Pres",8,DI23="Abs",0,DI23=0,"",DI23="Orie",2,DI23="Holi",0,DI23="Leav",0)</f>
        <v/>
      </c>
      <c r="DK23" s="84"/>
      <c r="DL23" s="226"/>
      <c r="DM23" s="226"/>
      <c r="DN23" s="84"/>
      <c r="DO23" s="226"/>
      <c r="DP23" s="84"/>
      <c r="DQ23" s="226"/>
      <c r="DR23" s="84"/>
      <c r="DS23" s="226"/>
      <c r="DT23" s="84"/>
      <c r="DU23" s="226" t="str" cm="1">
        <f t="array" ref="DU23">_xlfn.IFS(DT23="Pres",8,DT23="Abs",0,DT23=0,"",DT23="Orie",2,DT23="Holi",0,DT23="Leav",0)</f>
        <v/>
      </c>
      <c r="DV23" s="84"/>
      <c r="DW23" s="226" t="str" cm="1">
        <f t="array" ref="DW23">_xlfn.IFS(DV23="Pres",8,DV23="Abs",0,DV23=0,"",DV23="Orie",2,DV23="Holi",0,DV23="Leav",0)</f>
        <v/>
      </c>
      <c r="DX23" s="129"/>
    </row>
    <row r="24" spans="1:128" ht="18.75" customHeight="1">
      <c r="A24" s="73" t="s">
        <v>49</v>
      </c>
      <c r="B24" s="49" t="s">
        <v>831</v>
      </c>
      <c r="C24" s="49" t="s">
        <v>832</v>
      </c>
      <c r="D24" s="49" t="s">
        <v>833</v>
      </c>
      <c r="E24" s="33" t="s">
        <v>834</v>
      </c>
      <c r="F24" s="73" t="s">
        <v>43</v>
      </c>
      <c r="G24" s="35">
        <v>44835</v>
      </c>
      <c r="H24" s="105">
        <v>45191</v>
      </c>
      <c r="I24" s="99">
        <v>45089</v>
      </c>
      <c r="J24" s="36" t="str">
        <f t="shared" si="94"/>
        <v>Sat</v>
      </c>
      <c r="K24" s="760">
        <f t="shared" si="93"/>
        <v>45019</v>
      </c>
      <c r="L24" s="99">
        <v>45089</v>
      </c>
      <c r="M24" s="760">
        <v>45073</v>
      </c>
      <c r="N24" s="79">
        <f t="shared" si="89"/>
        <v>32</v>
      </c>
      <c r="O24" s="79">
        <f t="shared" si="90"/>
        <v>251</v>
      </c>
      <c r="P24" s="39" t="str">
        <f t="shared" si="95"/>
        <v/>
      </c>
      <c r="Q24" s="38">
        <f t="shared" si="91"/>
        <v>1</v>
      </c>
      <c r="R24" s="40" t="str">
        <f t="shared" si="92"/>
        <v/>
      </c>
      <c r="S24" s="41">
        <f t="shared" si="96"/>
        <v>3</v>
      </c>
      <c r="T24" s="45"/>
      <c r="U24" s="123"/>
      <c r="V24" s="123"/>
      <c r="W24" s="541"/>
      <c r="X24" s="318">
        <v>1</v>
      </c>
      <c r="Y24" s="317"/>
      <c r="Z24" s="316"/>
      <c r="AA24" s="316"/>
      <c r="AB24" s="551">
        <v>8</v>
      </c>
      <c r="AC24" s="263"/>
      <c r="AD24" s="226" t="str" cm="1">
        <f t="array" ref="AD24">_xlfn.IFS(AC24="Pres",8,AC24="Abs",0,AC24=0,"",AC24="Orie",2,AC24="Holi",0,AC24="Leav",0)</f>
        <v/>
      </c>
      <c r="AE24" s="48"/>
      <c r="AF24" s="226" t="str" cm="1">
        <f t="array" ref="AF24">_xlfn.IFS(AE24="Pres",8,AE24="Abs",0,AE24=0,"",AE24="Orie",2,AE24="Holi",0,AE24="Leav",0)</f>
        <v/>
      </c>
      <c r="AG24" s="48"/>
      <c r="AH24" s="226" t="str" cm="1">
        <f t="array" ref="AH24">_xlfn.IFS(AG24="Pres",8,AG24="Abs",0,AG24=0,"",AG24="Orie",2,AG24="Holi",0,AG24="Leav",0)</f>
        <v/>
      </c>
      <c r="AI24" s="48"/>
      <c r="AJ24" s="226" t="str" cm="1">
        <f t="array" ref="AJ24">_xlfn.IFS(AI24="Pres",8,AI24="Abs",0,AI24=0,"",AI24="Orie",2,AI24="Holi",0,AI24="Leav",0)</f>
        <v/>
      </c>
      <c r="AK24" s="84" t="s">
        <v>35</v>
      </c>
      <c r="AL24" s="226" cm="1">
        <f t="array" ref="AL24">_xlfn.IFS(AK24="Pres",8,AK24="Abs",0,AK24=0,"",AK24="Orie",2,AK24="Holi",0,AK24="Leav",0)</f>
        <v>8</v>
      </c>
      <c r="AM24" s="84" t="s">
        <v>35</v>
      </c>
      <c r="AN24" s="226" cm="1">
        <f t="array" ref="AN24">_xlfn.IFS(AM24="Pres",8,AM24="Abs",0,AM24=0,"",AM24="Orie",2,AM24="Holi",0,AM24="Leav",0)</f>
        <v>8</v>
      </c>
      <c r="AO24" s="84" t="s">
        <v>35</v>
      </c>
      <c r="AP24" s="226">
        <v>3</v>
      </c>
      <c r="AQ24" s="84" t="s">
        <v>35</v>
      </c>
      <c r="AR24" s="226" cm="1">
        <f t="array" ref="AR24">_xlfn.IFS(AQ24="Pres",8,AQ24="Abs",0,AQ24=0,"",AQ24="Orie",2,AQ24="Holi",0,AQ24="Leav",0)</f>
        <v>8</v>
      </c>
      <c r="AS24" s="84" t="s">
        <v>35</v>
      </c>
      <c r="AT24" s="226" cm="1">
        <f t="array" ref="AT24">_xlfn.IFS(AS24="Pres",8,AS24="Abs",0,AS24=0,"",AS24="Orie",2,AS24="Holi",0,AS24="Leav",0)</f>
        <v>8</v>
      </c>
      <c r="AU24" s="84" t="s">
        <v>35</v>
      </c>
      <c r="AV24" s="226" cm="1">
        <f t="array" ref="AV24">_xlfn.IFS(AU24="Pres",8,AU24="Abs",0,AU24=0,"",AU24="Orie",2,AU24="Holi",0,AU24="Leav",0)</f>
        <v>8</v>
      </c>
      <c r="AW24" s="84" t="s">
        <v>35</v>
      </c>
      <c r="AX24" s="226" cm="1">
        <f t="array" ref="AX24">_xlfn.IFS(AW24="Pres",8,AW24="Abs",0,AW24=0,"",AW24="Orie",2,AW24="Holi",0,AW24="Leav",0)</f>
        <v>8</v>
      </c>
      <c r="AY24" s="84" t="s">
        <v>35</v>
      </c>
      <c r="AZ24" s="226" cm="1">
        <f t="array" ref="AZ24">_xlfn.IFS(AY24="Pres",8,AY24="Abs",0,AY24=0,"",AY24="Orie",2,AY24="Holi",0,AY24="Leav",0)</f>
        <v>8</v>
      </c>
      <c r="BA24" s="84" t="s">
        <v>35</v>
      </c>
      <c r="BB24" s="226" cm="1">
        <f t="array" ref="BB24">_xlfn.IFS(BA24="Pres",8,BA24="Abs",0,BA24=0,"",BA24="Orie",2,BA24="Holi",0,BA24="Leav",0)</f>
        <v>8</v>
      </c>
      <c r="BC24" s="84" t="s">
        <v>35</v>
      </c>
      <c r="BD24" s="226" cm="1">
        <f t="array" ref="BD24">_xlfn.IFS(BC24="Pres",8,BC24="Abs",0,BC24=0,"",BC24="Orie",2,BC24="Holi",0,BC24="Leav",0)</f>
        <v>8</v>
      </c>
      <c r="BE24" s="84" t="s">
        <v>35</v>
      </c>
      <c r="BF24" s="226" cm="1">
        <f t="array" ref="BF24">_xlfn.IFS(BE24="Pres",8,BE24="Abs",0,BE24=0,"",BE24="Orie",2,BE24="Holi",0,BE24="Leav",0)</f>
        <v>8</v>
      </c>
      <c r="BG24" s="84" t="s">
        <v>35</v>
      </c>
      <c r="BH24" s="226" cm="1">
        <f t="array" ref="BH24">_xlfn.IFS(BG24="Pres",8,BG24="Abs",0,BG24=0,"",BG24="Orie",2,BG24="Holi",0,BG24="Leav",0)</f>
        <v>8</v>
      </c>
      <c r="BI24" s="84" t="s">
        <v>54</v>
      </c>
      <c r="BJ24" s="226" cm="1">
        <f t="array" ref="BJ24">_xlfn.IFS(BI24="Pres",8,BI24="Abs",0,BI24=0,"",BI24="Orie",2,BI24="Holi",0,BI24="Leav",0)</f>
        <v>0</v>
      </c>
      <c r="BK24" s="84" t="s">
        <v>54</v>
      </c>
      <c r="BL24" s="226" cm="1">
        <f t="array" ref="BL24">_xlfn.IFS(BK24="Pres",8,BK24="Abs",0,BK24=0,"",BK24="Orie",2,BK24="Holi",0,BK24="Leav",0)</f>
        <v>0</v>
      </c>
      <c r="BM24" s="84" t="s">
        <v>35</v>
      </c>
      <c r="BN24" s="226" cm="1">
        <f t="array" ref="BN24">_xlfn.IFS(BM24="Pres",8,BM24="Abs",0,BM24=0,"",BM24="Orie",2,BM24="Holi",0,BM24="Leav",0)</f>
        <v>8</v>
      </c>
      <c r="BO24" s="84" t="s">
        <v>35</v>
      </c>
      <c r="BP24" s="226" cm="1">
        <f t="array" ref="BP24">_xlfn.IFS(BO24="Pres",8,BO24="Abs",0,BO24=0,"",BO24="Orie",2,BO24="Holi",0,BO24="Leav",0)</f>
        <v>8</v>
      </c>
      <c r="BQ24" s="84" t="s">
        <v>35</v>
      </c>
      <c r="BR24" s="226" cm="1">
        <f t="array" ref="BR24">_xlfn.IFS(BQ24="Pres",8,BQ24="Abs",0,BQ24=0,"",BQ24="Orie",2,BQ24="Holi",0,BQ24="Leav",0)</f>
        <v>8</v>
      </c>
      <c r="BS24" s="84" t="s">
        <v>35</v>
      </c>
      <c r="BT24" s="226" cm="1">
        <f t="array" ref="BT24">_xlfn.IFS(BS24="Pres",8,BS24="Abs",0,BS24=0,"",BS24="Orie",2,BS24="Holi",0,BS24="Leav",0)</f>
        <v>8</v>
      </c>
      <c r="BU24" s="84" t="s">
        <v>35</v>
      </c>
      <c r="BV24" s="226" cm="1">
        <f t="array" ref="BV24">_xlfn.IFS(BU24="Pres",8,BU24="Abs",0,BU24=0,"",BU24="Orie",2,BU24="Holi",0,BU24="Leav",0)</f>
        <v>8</v>
      </c>
      <c r="BW24" s="84" t="s">
        <v>35</v>
      </c>
      <c r="BX24" s="226" cm="1">
        <f t="array" ref="BX24">_xlfn.IFS(BW24="Pres",8,BW24="Abs",0,BW24=0,"",BW24="Orie",2,BW24="Holi",0,BW24="Leav",0)</f>
        <v>8</v>
      </c>
      <c r="BY24" s="84" t="s">
        <v>35</v>
      </c>
      <c r="BZ24" s="226" cm="1">
        <f t="array" ref="BZ24">_xlfn.IFS(BY24="Pres",8,BY24="Abs",0,BY24=0,"",BY24="Orie",2,BY24="Holi",0,BY24="Leav",0)</f>
        <v>8</v>
      </c>
      <c r="CA24" s="84" t="s">
        <v>35</v>
      </c>
      <c r="CB24" s="226" cm="1">
        <f t="array" ref="CB24">_xlfn.IFS(CA24="Pres",8,CA24="Abs",0,CA24=0,"",CA24="Orie",2,CA24="Holi",0,CA24="Leav",0)</f>
        <v>8</v>
      </c>
      <c r="CC24" s="84" t="s">
        <v>35</v>
      </c>
      <c r="CD24" s="226" cm="1">
        <f t="array" ref="CD24">_xlfn.IFS(CC24="Pres",8,CC24="Abs",0,CC24=0,"",CC24="Orie",2,CC24="Holi",0,CC24="Leav",0)</f>
        <v>8</v>
      </c>
      <c r="CE24" s="84" t="s">
        <v>35</v>
      </c>
      <c r="CF24" s="226" cm="1">
        <f t="array" ref="CF24">_xlfn.IFS(CE24="Pres",8,CE24="Abs",0,CE24=0,"",CE24="Orie",2,CE24="Holi",0,CE24="Leav",0)</f>
        <v>8</v>
      </c>
      <c r="CG24" s="84" t="s">
        <v>35</v>
      </c>
      <c r="CH24" s="226" cm="1">
        <f t="array" ref="CH24">_xlfn.IFS(CG24="Pres",8,CG24="Abs",0,CG24=0,"",CG24="Orie",2,CG24="Holi",0,CG24="Leav",0)</f>
        <v>8</v>
      </c>
      <c r="CI24" s="84" t="s">
        <v>35</v>
      </c>
      <c r="CJ24" s="802" cm="1">
        <f t="array" ref="CJ24">_xlfn.IFS(CI24="Pres",8,CI24="Abs",0,CI24=0,"",CI24="Orie",2,CI24="Holi",0,CI24="Leav",0)</f>
        <v>8</v>
      </c>
      <c r="CK24" s="84" t="s">
        <v>35</v>
      </c>
      <c r="CL24" s="226" cm="1">
        <f t="array" ref="CL24">_xlfn.IFS(CK24="Pres",8,CK24="Abs",0,CK24=0,"",CK24="Orie",2,CK24="Holi",0,CK24="Leav",0)</f>
        <v>8</v>
      </c>
      <c r="CM24" s="84" t="s">
        <v>54</v>
      </c>
      <c r="CN24" s="226" cm="1">
        <f t="array" ref="CN24">_xlfn.IFS(CM24="Pres",8,CM24="Abs",0,CM24=0,"",CM24="Orie",2,CM24="Holi",0,CM24="Leav",0)</f>
        <v>0</v>
      </c>
      <c r="CO24" s="84" t="s">
        <v>35</v>
      </c>
      <c r="CP24" s="226" cm="1">
        <f t="array" ref="CP24">_xlfn.IFS(CO24="Pres",8,CO24="Abs",0,CO24=0,"",CO24="Orie",2,CO24="Holi",0,CO24="Leav",0)</f>
        <v>8</v>
      </c>
      <c r="CQ24" s="84" t="s">
        <v>36</v>
      </c>
      <c r="CR24" s="226" cm="1">
        <f t="array" ref="CR24">_xlfn.IFS(CQ24="Pres",8,CQ24="Abs",0,CQ24=0,"",CQ24="Orie",2,CQ24="Holi",0,CQ24="Leav",0)</f>
        <v>0</v>
      </c>
      <c r="CS24" s="84" t="s">
        <v>35</v>
      </c>
      <c r="CT24" s="226" cm="1">
        <f t="array" ref="CT24">_xlfn.IFS(CS24="Pres",8,CS24="Abs",0,CS24=0,"",CS24="Orie",2,CS24="Holi",0,CS24="Leav",0)</f>
        <v>8</v>
      </c>
      <c r="CU24" s="84" t="s">
        <v>35</v>
      </c>
      <c r="CV24" s="226" cm="1">
        <f t="array" ref="CV24">_xlfn.IFS(CU24="Pres",8,CU24="Abs",0,CU24=0,"",CU24="Orie",2,CU24="Holi",0,CU24="Leav",0)</f>
        <v>8</v>
      </c>
      <c r="CW24" s="84" t="s">
        <v>35</v>
      </c>
      <c r="CX24" s="226" cm="1">
        <f t="array" ref="CX24">_xlfn.IFS(CW24="Pres",8,CW24="Abs",0,CW24=0,"",CW24="Orie",2,CW24="Holi",0,CW24="Leav",0)</f>
        <v>8</v>
      </c>
      <c r="CY24" s="84" t="s">
        <v>35</v>
      </c>
      <c r="CZ24" s="802" cm="1">
        <f t="array" ref="CZ24">_xlfn.IFS(CY24="Pres",8,CY24="Abs",0,CY24=0,"",CY24="Orie",2,CY24="Holi",0,CY24="Leav",0)</f>
        <v>8</v>
      </c>
      <c r="DA24" s="84" t="s">
        <v>35</v>
      </c>
      <c r="DB24" s="226" cm="1">
        <f t="array" ref="DB24">_xlfn.IFS(DA24="Pres",8,DA24="Abs",0,DA24=0,"",DA24="Orie",2,DA24="Holi",0,DA24="Leav",0)</f>
        <v>8</v>
      </c>
      <c r="DC24" s="84"/>
      <c r="DD24" s="226" t="str" cm="1">
        <f t="array" ref="DD24">_xlfn.IFS(DC24="Pres",8,DC24="Abs",0,DC24=0,"",DC24="Orie",2,DC24="Holi",0,DC24="Leav",0)</f>
        <v/>
      </c>
      <c r="DE24" s="129"/>
      <c r="DF24" s="226" t="str" cm="1">
        <f t="array" ref="DF24">_xlfn.IFS(DE24="Pres",8,DE24="Abs",0,DE24=0,"",DE24="Orie",2,DE24="Holi",0,DE24="Leav",0)</f>
        <v/>
      </c>
      <c r="DG24" s="84"/>
      <c r="DH24" s="226" t="str" cm="1">
        <f t="array" ref="DH24">_xlfn.IFS(DG24="Pres",8,DG24="Abs",0,DG24=0,"",DG24="Orie",2,DG24="Holi",0,DG24="Leav",0)</f>
        <v/>
      </c>
      <c r="DI24" s="84"/>
      <c r="DJ24" s="226" t="str" cm="1">
        <f t="array" ref="DJ24">_xlfn.IFS(DI24="Pres",8,DI24="Abs",0,DI24=0,"",DI24="Orie",2,DI24="Holi",0,DI24="Leav",0)</f>
        <v/>
      </c>
      <c r="DK24" s="84"/>
      <c r="DL24" s="226"/>
      <c r="DM24" s="226"/>
      <c r="DN24" s="129"/>
      <c r="DO24" s="230"/>
      <c r="DP24" s="84"/>
      <c r="DQ24" s="237"/>
      <c r="DR24" s="84"/>
      <c r="DS24" s="226"/>
      <c r="DT24" s="84"/>
      <c r="DU24" s="226" t="str" cm="1">
        <f t="array" ref="DU24">_xlfn.IFS(DT24="Pres",8,DT24="Abs",0,DT24=0,"",DT24="Orie",2,DT24="Holi",0,DT24="Leav",0)</f>
        <v/>
      </c>
      <c r="DV24" s="84"/>
      <c r="DW24" s="226" t="str" cm="1">
        <f t="array" ref="DW24">_xlfn.IFS(DV24="Pres",8,DV24="Abs",0,DV24=0,"",DV24="Orie",2,DV24="Holi",0,DV24="Leav",0)</f>
        <v/>
      </c>
      <c r="DX24" s="129"/>
    </row>
    <row r="25" spans="1:128" ht="18.75" customHeight="1">
      <c r="A25" s="73" t="s">
        <v>49</v>
      </c>
      <c r="B25" s="50" t="s">
        <v>835</v>
      </c>
      <c r="C25" s="33" t="s">
        <v>836</v>
      </c>
      <c r="D25" s="33" t="s">
        <v>837</v>
      </c>
      <c r="E25" s="33" t="s">
        <v>838</v>
      </c>
      <c r="F25" s="73" t="s">
        <v>43</v>
      </c>
      <c r="G25" s="35">
        <v>44835</v>
      </c>
      <c r="H25" s="105">
        <v>45191</v>
      </c>
      <c r="I25" s="99">
        <v>45089</v>
      </c>
      <c r="J25" s="36" t="str">
        <f t="shared" si="94"/>
        <v>Sat</v>
      </c>
      <c r="K25" s="760">
        <f t="shared" si="93"/>
        <v>45019</v>
      </c>
      <c r="L25" s="99">
        <v>45089</v>
      </c>
      <c r="M25" s="760">
        <v>45073</v>
      </c>
      <c r="N25" s="79">
        <f t="shared" si="89"/>
        <v>32</v>
      </c>
      <c r="O25" s="79">
        <f t="shared" si="90"/>
        <v>254</v>
      </c>
      <c r="P25" s="39" t="str">
        <f t="shared" si="95"/>
        <v/>
      </c>
      <c r="Q25" s="38" t="str">
        <f t="shared" si="91"/>
        <v/>
      </c>
      <c r="R25" s="40" t="str">
        <f t="shared" si="92"/>
        <v/>
      </c>
      <c r="S25" s="41">
        <f t="shared" si="96"/>
        <v>3</v>
      </c>
      <c r="T25" s="45"/>
      <c r="U25" s="123"/>
      <c r="V25" s="123"/>
      <c r="W25" s="541"/>
      <c r="X25" s="318"/>
      <c r="Y25" s="317"/>
      <c r="Z25" s="316"/>
      <c r="AA25" s="316"/>
      <c r="AB25" s="544" t="str">
        <f t="shared" ref="AB25:AB28" si="97">IF(X25+AA25=0,"",X25+AA25)</f>
        <v/>
      </c>
      <c r="AC25" s="263"/>
      <c r="AD25" s="226" t="str" cm="1">
        <f t="array" ref="AD25">_xlfn.IFS(AC25="Pres",8,AC25="Abs",0,AC25=0,"",AC25="Orie",2,AC25="Holi",0,AC25="Leav",0)</f>
        <v/>
      </c>
      <c r="AE25" s="48"/>
      <c r="AF25" s="226" t="str" cm="1">
        <f t="array" ref="AF25">_xlfn.IFS(AE25="Pres",8,AE25="Abs",0,AE25=0,"",AE25="Orie",2,AE25="Holi",0,AE25="Leav",0)</f>
        <v/>
      </c>
      <c r="AG25" s="48"/>
      <c r="AH25" s="226" t="str" cm="1">
        <f t="array" ref="AH25">_xlfn.IFS(AG25="Pres",8,AG25="Abs",0,AG25=0,"",AG25="Orie",2,AG25="Holi",0,AG25="Leav",0)</f>
        <v/>
      </c>
      <c r="AI25" s="48"/>
      <c r="AJ25" s="226" t="str" cm="1">
        <f t="array" ref="AJ25">_xlfn.IFS(AI25="Pres",8,AI25="Abs",0,AI25=0,"",AI25="Orie",2,AI25="Holi",0,AI25="Leav",0)</f>
        <v/>
      </c>
      <c r="AK25" s="84" t="s">
        <v>35</v>
      </c>
      <c r="AL25" s="226" cm="1">
        <f t="array" ref="AL25">_xlfn.IFS(AK25="Pres",8,AK25="Abs",0,AK25=0,"",AK25="Orie",2,AK25="Holi",0,AK25="Leav",0)</f>
        <v>8</v>
      </c>
      <c r="AM25" s="84" t="s">
        <v>35</v>
      </c>
      <c r="AN25" s="226" cm="1">
        <f t="array" ref="AN25">_xlfn.IFS(AM25="Pres",8,AM25="Abs",0,AM25=0,"",AM25="Orie",2,AM25="Holi",0,AM25="Leav",0)</f>
        <v>8</v>
      </c>
      <c r="AO25" s="84" t="s">
        <v>35</v>
      </c>
      <c r="AP25" s="226" cm="1">
        <f t="array" ref="AP25">_xlfn.IFS(AO25="Pres",8,AO25="Abs",0,AO25=0,"",AO25="Orie",2,AO25="Holi",0,AO25="Leav",0)</f>
        <v>8</v>
      </c>
      <c r="AQ25" s="84" t="s">
        <v>35</v>
      </c>
      <c r="AR25" s="226" cm="1">
        <f t="array" ref="AR25">_xlfn.IFS(AQ25="Pres",8,AQ25="Abs",0,AQ25=0,"",AQ25="Orie",2,AQ25="Holi",0,AQ25="Leav",0)</f>
        <v>8</v>
      </c>
      <c r="AS25" s="84" t="s">
        <v>35</v>
      </c>
      <c r="AT25" s="226" cm="1">
        <f t="array" ref="AT25">_xlfn.IFS(AS25="Pres",8,AS25="Abs",0,AS25=0,"",AS25="Orie",2,AS25="Holi",0,AS25="Leav",0)</f>
        <v>8</v>
      </c>
      <c r="AU25" s="84" t="s">
        <v>35</v>
      </c>
      <c r="AV25" s="226" cm="1">
        <f t="array" ref="AV25">_xlfn.IFS(AU25="Pres",8,AU25="Abs",0,AU25=0,"",AU25="Orie",2,AU25="Holi",0,AU25="Leav",0)</f>
        <v>8</v>
      </c>
      <c r="AW25" s="84" t="s">
        <v>35</v>
      </c>
      <c r="AX25" s="226" cm="1">
        <f t="array" ref="AX25">_xlfn.IFS(AW25="Pres",8,AW25="Abs",0,AW25=0,"",AW25="Orie",2,AW25="Holi",0,AW25="Leav",0)</f>
        <v>8</v>
      </c>
      <c r="AY25" s="84" t="s">
        <v>35</v>
      </c>
      <c r="AZ25" s="226" cm="1">
        <f t="array" ref="AZ25">_xlfn.IFS(AY25="Pres",8,AY25="Abs",0,AY25=0,"",AY25="Orie",2,AY25="Holi",0,AY25="Leav",0)</f>
        <v>8</v>
      </c>
      <c r="BA25" s="84" t="s">
        <v>35</v>
      </c>
      <c r="BB25" s="226" cm="1">
        <f t="array" ref="BB25">_xlfn.IFS(BA25="Pres",8,BA25="Abs",0,BA25=0,"",BA25="Orie",2,BA25="Holi",0,BA25="Leav",0)</f>
        <v>8</v>
      </c>
      <c r="BC25" s="84" t="s">
        <v>35</v>
      </c>
      <c r="BD25" s="226" cm="1">
        <f t="array" ref="BD25">_xlfn.IFS(BC25="Pres",8,BC25="Abs",0,BC25=0,"",BC25="Orie",2,BC25="Holi",0,BC25="Leav",0)</f>
        <v>8</v>
      </c>
      <c r="BE25" s="84" t="s">
        <v>35</v>
      </c>
      <c r="BF25" s="226" cm="1">
        <f t="array" ref="BF25">_xlfn.IFS(BE25="Pres",8,BE25="Abs",0,BE25=0,"",BE25="Orie",2,BE25="Holi",0,BE25="Leav",0)</f>
        <v>8</v>
      </c>
      <c r="BG25" s="84" t="s">
        <v>35</v>
      </c>
      <c r="BH25" s="226" cm="1">
        <f t="array" ref="BH25">_xlfn.IFS(BG25="Pres",8,BG25="Abs",0,BG25=0,"",BG25="Orie",2,BG25="Holi",0,BG25="Leav",0)</f>
        <v>8</v>
      </c>
      <c r="BI25" s="84" t="s">
        <v>54</v>
      </c>
      <c r="BJ25" s="226" cm="1">
        <f t="array" ref="BJ25">_xlfn.IFS(BI25="Pres",8,BI25="Abs",0,BI25=0,"",BI25="Orie",2,BI25="Holi",0,BI25="Leav",0)</f>
        <v>0</v>
      </c>
      <c r="BK25" s="84" t="s">
        <v>54</v>
      </c>
      <c r="BL25" s="226" cm="1">
        <f t="array" ref="BL25">_xlfn.IFS(BK25="Pres",8,BK25="Abs",0,BK25=0,"",BK25="Orie",2,BK25="Holi",0,BK25="Leav",0)</f>
        <v>0</v>
      </c>
      <c r="BM25" s="84" t="s">
        <v>35</v>
      </c>
      <c r="BN25" s="226" cm="1">
        <f t="array" ref="BN25">_xlfn.IFS(BM25="Pres",8,BM25="Abs",0,BM25=0,"",BM25="Orie",2,BM25="Holi",0,BM25="Leav",0)</f>
        <v>8</v>
      </c>
      <c r="BO25" s="84" t="s">
        <v>35</v>
      </c>
      <c r="BP25" s="226" cm="1">
        <f t="array" ref="BP25">_xlfn.IFS(BO25="Pres",8,BO25="Abs",0,BO25=0,"",BO25="Orie",2,BO25="Holi",0,BO25="Leav",0)</f>
        <v>8</v>
      </c>
      <c r="BQ25" s="84" t="s">
        <v>35</v>
      </c>
      <c r="BR25" s="226" cm="1">
        <f t="array" ref="BR25">_xlfn.IFS(BQ25="Pres",8,BQ25="Abs",0,BQ25=0,"",BQ25="Orie",2,BQ25="Holi",0,BQ25="Leav",0)</f>
        <v>8</v>
      </c>
      <c r="BS25" s="84" t="s">
        <v>35</v>
      </c>
      <c r="BT25" s="226" cm="1">
        <f t="array" ref="BT25">_xlfn.IFS(BS25="Pres",8,BS25="Abs",0,BS25=0,"",BS25="Orie",2,BS25="Holi",0,BS25="Leav",0)</f>
        <v>8</v>
      </c>
      <c r="BU25" s="84" t="s">
        <v>35</v>
      </c>
      <c r="BV25" s="226" cm="1">
        <f t="array" ref="BV25">_xlfn.IFS(BU25="Pres",8,BU25="Abs",0,BU25=0,"",BU25="Orie",2,BU25="Holi",0,BU25="Leav",0)</f>
        <v>8</v>
      </c>
      <c r="BW25" s="84" t="s">
        <v>35</v>
      </c>
      <c r="BX25" s="226" cm="1">
        <f t="array" ref="BX25">_xlfn.IFS(BW25="Pres",8,BW25="Abs",0,BW25=0,"",BW25="Orie",2,BW25="Holi",0,BW25="Leav",0)</f>
        <v>8</v>
      </c>
      <c r="BY25" s="84" t="s">
        <v>35</v>
      </c>
      <c r="BZ25" s="226" cm="1">
        <f t="array" ref="BZ25">_xlfn.IFS(BY25="Pres",8,BY25="Abs",0,BY25=0,"",BY25="Orie",2,BY25="Holi",0,BY25="Leav",0)</f>
        <v>8</v>
      </c>
      <c r="CA25" s="84" t="s">
        <v>35</v>
      </c>
      <c r="CB25" s="226" cm="1">
        <f t="array" ref="CB25">_xlfn.IFS(CA25="Pres",8,CA25="Abs",0,CA25=0,"",CA25="Orie",2,CA25="Holi",0,CA25="Leav",0)</f>
        <v>8</v>
      </c>
      <c r="CC25" s="84" t="s">
        <v>35</v>
      </c>
      <c r="CD25" s="226" cm="1">
        <f t="array" ref="CD25">_xlfn.IFS(CC25="Pres",8,CC25="Abs",0,CC25=0,"",CC25="Orie",2,CC25="Holi",0,CC25="Leav",0)</f>
        <v>8</v>
      </c>
      <c r="CE25" s="84" t="s">
        <v>35</v>
      </c>
      <c r="CF25" s="226" cm="1">
        <f t="array" ref="CF25">_xlfn.IFS(CE25="Pres",8,CE25="Abs",0,CE25=0,"",CE25="Orie",2,CE25="Holi",0,CE25="Leav",0)</f>
        <v>8</v>
      </c>
      <c r="CG25" s="84" t="s">
        <v>35</v>
      </c>
      <c r="CH25" s="226" cm="1">
        <f t="array" ref="CH25">_xlfn.IFS(CG25="Pres",8,CG25="Abs",0,CG25=0,"",CG25="Orie",2,CG25="Holi",0,CG25="Leav",0)</f>
        <v>8</v>
      </c>
      <c r="CI25" s="84" t="s">
        <v>35</v>
      </c>
      <c r="CJ25" s="802" cm="1">
        <f t="array" ref="CJ25">_xlfn.IFS(CI25="Pres",8,CI25="Abs",0,CI25=0,"",CI25="Orie",2,CI25="Holi",0,CI25="Leav",0)</f>
        <v>8</v>
      </c>
      <c r="CK25" s="84" t="s">
        <v>35</v>
      </c>
      <c r="CL25" s="226" cm="1">
        <f t="array" ref="CL25">_xlfn.IFS(CK25="Pres",8,CK25="Abs",0,CK25=0,"",CK25="Orie",2,CK25="Holi",0,CK25="Leav",0)</f>
        <v>8</v>
      </c>
      <c r="CM25" s="84" t="s">
        <v>54</v>
      </c>
      <c r="CN25" s="226" cm="1">
        <f t="array" ref="CN25">_xlfn.IFS(CM25="Pres",8,CM25="Abs",0,CM25=0,"",CM25="Orie",2,CM25="Holi",0,CM25="Leav",0)</f>
        <v>0</v>
      </c>
      <c r="CO25" s="84" t="s">
        <v>35</v>
      </c>
      <c r="CP25" s="226" cm="1">
        <f t="array" ref="CP25">_xlfn.IFS(CO25="Pres",8,CO25="Abs",0,CO25=0,"",CO25="Orie",2,CO25="Holi",0,CO25="Leav",0)</f>
        <v>8</v>
      </c>
      <c r="CQ25" s="84" t="s">
        <v>35</v>
      </c>
      <c r="CR25" s="226" cm="1">
        <f t="array" ref="CR25">_xlfn.IFS(CQ25="Pres",8,CQ25="Abs",0,CQ25=0,"",CQ25="Orie",2,CQ25="Holi",0,CQ25="Leav",0)</f>
        <v>8</v>
      </c>
      <c r="CS25" s="84" t="s">
        <v>35</v>
      </c>
      <c r="CT25" s="226" cm="1">
        <f t="array" ref="CT25">_xlfn.IFS(CS25="Pres",8,CS25="Abs",0,CS25=0,"",CS25="Orie",2,CS25="Holi",0,CS25="Leav",0)</f>
        <v>8</v>
      </c>
      <c r="CU25" s="84" t="s">
        <v>35</v>
      </c>
      <c r="CV25" s="226" cm="1">
        <f t="array" ref="CV25">_xlfn.IFS(CU25="Pres",8,CU25="Abs",0,CU25=0,"",CU25="Orie",2,CU25="Holi",0,CU25="Leav",0)</f>
        <v>8</v>
      </c>
      <c r="CW25" s="84" t="s">
        <v>35</v>
      </c>
      <c r="CX25" s="226" cm="1">
        <f t="array" ref="CX25">_xlfn.IFS(CW25="Pres",8,CW25="Abs",0,CW25=0,"",CW25="Orie",2,CW25="Holi",0,CW25="Leav",0)</f>
        <v>8</v>
      </c>
      <c r="CY25" s="84" t="s">
        <v>35</v>
      </c>
      <c r="CZ25" s="802" cm="1">
        <f t="array" ref="CZ25">_xlfn.IFS(CY25="Pres",8,CY25="Abs",0,CY25=0,"",CY25="Orie",2,CY25="Holi",0,CY25="Leav",0)</f>
        <v>8</v>
      </c>
      <c r="DA25" s="84" t="s">
        <v>35</v>
      </c>
      <c r="DB25" s="226">
        <v>6</v>
      </c>
      <c r="DC25" s="84"/>
      <c r="DD25" s="226" t="str" cm="1">
        <f t="array" ref="DD25">_xlfn.IFS(DC25="Pres",8,DC25="Abs",0,DC25=0,"",DC25="Orie",2,DC25="Holi",0,DC25="Leav",0)</f>
        <v/>
      </c>
      <c r="DE25" s="129"/>
      <c r="DF25" s="226" t="str" cm="1">
        <f t="array" ref="DF25">_xlfn.IFS(DE25="Pres",8,DE25="Abs",0,DE25=0,"",DE25="Orie",2,DE25="Holi",0,DE25="Leav",0)</f>
        <v/>
      </c>
      <c r="DG25" s="84"/>
      <c r="DH25" s="226" t="str" cm="1">
        <f t="array" ref="DH25">_xlfn.IFS(DG25="Pres",8,DG25="Abs",0,DG25=0,"",DG25="Orie",2,DG25="Holi",0,DG25="Leav",0)</f>
        <v/>
      </c>
      <c r="DI25" s="84"/>
      <c r="DJ25" s="226" t="str" cm="1">
        <f t="array" ref="DJ25">_xlfn.IFS(DI25="Pres",8,DI25="Abs",0,DI25=0,"",DI25="Orie",2,DI25="Holi",0,DI25="Leav",0)</f>
        <v/>
      </c>
      <c r="DK25" s="84"/>
      <c r="DL25" s="226"/>
      <c r="DM25" s="129"/>
      <c r="DN25" s="129"/>
      <c r="DO25" s="230"/>
      <c r="DP25" s="84"/>
      <c r="DQ25" s="237"/>
      <c r="DR25" s="84"/>
      <c r="DS25" s="226"/>
      <c r="DT25" s="84"/>
      <c r="DU25" s="226" t="str" cm="1">
        <f t="array" ref="DU25">_xlfn.IFS(DT25="Pres",8,DT25="Abs",0,DT25=0,"",DT25="Orie",2,DT25="Holi",0,DT25="Leav",0)</f>
        <v/>
      </c>
      <c r="DV25" s="84"/>
      <c r="DW25" s="226" t="str" cm="1">
        <f t="array" ref="DW25">_xlfn.IFS(DV25="Pres",8,DV25="Abs",0,DV25=0,"",DV25="Orie",2,DV25="Holi",0,DV25="Leav",0)</f>
        <v/>
      </c>
      <c r="DX25" s="129"/>
    </row>
    <row r="26" spans="1:128" ht="18.75" customHeight="1">
      <c r="A26" s="73" t="s">
        <v>49</v>
      </c>
      <c r="B26" s="50" t="s">
        <v>839</v>
      </c>
      <c r="C26" s="33" t="s">
        <v>840</v>
      </c>
      <c r="D26" s="33" t="s">
        <v>841</v>
      </c>
      <c r="E26" s="33" t="s">
        <v>842</v>
      </c>
      <c r="F26" s="73" t="s">
        <v>43</v>
      </c>
      <c r="G26" s="35">
        <v>44835</v>
      </c>
      <c r="H26" s="105">
        <v>45191</v>
      </c>
      <c r="I26" s="99">
        <v>45089</v>
      </c>
      <c r="J26" s="36" t="str">
        <f>TEXT(G26,"ddd")</f>
        <v>Sat</v>
      </c>
      <c r="K26" s="760">
        <f>I26-10*7</f>
        <v>45019</v>
      </c>
      <c r="L26" s="99">
        <v>45089</v>
      </c>
      <c r="M26" s="760">
        <v>45073</v>
      </c>
      <c r="N26" s="79">
        <f>COUNTIF(AB26:XFD26,"Pres")+X26+U26+T26</f>
        <v>33</v>
      </c>
      <c r="O26" s="79">
        <f>SUM(AB26:XFD26)+V26</f>
        <v>251.5</v>
      </c>
      <c r="P26" s="39" t="str">
        <f>IF(COUNTIF(AC26:XFD26,"Orie")=0,"",COUNTIF(AC26:XFD26,"Orie"))</f>
        <v/>
      </c>
      <c r="Q26" s="38">
        <f>IF(COUNTIF(AC26:XFD26,"Abs")+W26=0,"",COUNTIF(AC26:XFD26,"Abs")+W26)</f>
        <v>3</v>
      </c>
      <c r="R26" s="40" t="str">
        <f>IF(COUNTIF(AC26:XFD26,"Leav")+Y26=0,"",COUNTIF(AC26:XFD26,"Leav")+Y26)</f>
        <v/>
      </c>
      <c r="S26" s="41">
        <f>IF(COUNTIF(AC26:XFD26,"Holi")+Z26=0,"",COUNTIF(AC26:XFD26,"Holi")+Z26)</f>
        <v>3</v>
      </c>
      <c r="T26" s="45"/>
      <c r="U26" s="123"/>
      <c r="V26" s="123"/>
      <c r="W26" s="541"/>
      <c r="X26" s="318">
        <v>2</v>
      </c>
      <c r="Y26" s="317"/>
      <c r="Z26" s="316"/>
      <c r="AA26" s="316"/>
      <c r="AB26" s="544">
        <v>10</v>
      </c>
      <c r="AC26" s="263"/>
      <c r="AD26" s="226" t="str" cm="1">
        <f t="array" ref="AD26">_xlfn.IFS(AC26="Pres",8,AC26="Abs",0,AC26=0,"",AC26="Orie",2,AC26="Holi",0,AC26="Leav",0)</f>
        <v/>
      </c>
      <c r="AE26" s="48"/>
      <c r="AF26" s="226" t="str" cm="1">
        <f t="array" ref="AF26">_xlfn.IFS(AE26="Pres",8,AE26="Abs",0,AE26=0,"",AE26="Orie",2,AE26="Holi",0,AE26="Leav",0)</f>
        <v/>
      </c>
      <c r="AG26" s="48"/>
      <c r="AH26" s="226" t="str" cm="1">
        <f t="array" ref="AH26">_xlfn.IFS(AG26="Pres",8,AG26="Abs",0,AG26=0,"",AG26="Orie",2,AG26="Holi",0,AG26="Leav",0)</f>
        <v/>
      </c>
      <c r="AI26" s="48"/>
      <c r="AJ26" s="226" t="str" cm="1">
        <f t="array" ref="AJ26">_xlfn.IFS(AI26="Pres",8,AI26="Abs",0,AI26=0,"",AI26="Orie",2,AI26="Holi",0,AI26="Leav",0)</f>
        <v/>
      </c>
      <c r="AK26" s="84" t="s">
        <v>35</v>
      </c>
      <c r="AL26" s="226" cm="1">
        <f t="array" ref="AL26">_xlfn.IFS(AK26="Pres",8,AK26="Abs",0,AK26=0,"",AK26="Orie",2,AK26="Holi",0,AK26="Leav",0)</f>
        <v>8</v>
      </c>
      <c r="AM26" s="84" t="s">
        <v>35</v>
      </c>
      <c r="AN26" s="226" cm="1">
        <f t="array" ref="AN26">_xlfn.IFS(AM26="Pres",8,AM26="Abs",0,AM26=0,"",AM26="Orie",2,AM26="Holi",0,AM26="Leav",0)</f>
        <v>8</v>
      </c>
      <c r="AO26" s="84" t="s">
        <v>35</v>
      </c>
      <c r="AP26" s="226" cm="1">
        <f t="array" ref="AP26">_xlfn.IFS(AO26="Pres",8,AO26="Abs",0,AO26=0,"",AO26="Orie",2,AO26="Holi",0,AO26="Leav",0)</f>
        <v>8</v>
      </c>
      <c r="AQ26" s="84" t="s">
        <v>35</v>
      </c>
      <c r="AR26" s="226" cm="1">
        <f t="array" ref="AR26">_xlfn.IFS(AQ26="Pres",8,AQ26="Abs",0,AQ26=0,"",AQ26="Orie",2,AQ26="Holi",0,AQ26="Leav",0)</f>
        <v>8</v>
      </c>
      <c r="AS26" s="84" t="s">
        <v>35</v>
      </c>
      <c r="AT26" s="226" cm="1">
        <f t="array" ref="AT26">_xlfn.IFS(AS26="Pres",8,AS26="Abs",0,AS26=0,"",AS26="Orie",2,AS26="Holi",0,AS26="Leav",0)</f>
        <v>8</v>
      </c>
      <c r="AU26" s="84" t="s">
        <v>35</v>
      </c>
      <c r="AV26" s="226" cm="1">
        <f t="array" ref="AV26">_xlfn.IFS(AU26="Pres",8,AU26="Abs",0,AU26=0,"",AU26="Orie",2,AU26="Holi",0,AU26="Leav",0)</f>
        <v>8</v>
      </c>
      <c r="AW26" s="84" t="s">
        <v>35</v>
      </c>
      <c r="AX26" s="226" cm="1">
        <f t="array" ref="AX26">_xlfn.IFS(AW26="Pres",8,AW26="Abs",0,AW26=0,"",AW26="Orie",2,AW26="Holi",0,AW26="Leav",0)</f>
        <v>8</v>
      </c>
      <c r="AY26" s="84" t="s">
        <v>35</v>
      </c>
      <c r="AZ26" s="226" cm="1">
        <f t="array" ref="AZ26">_xlfn.IFS(AY26="Pres",8,AY26="Abs",0,AY26=0,"",AY26="Orie",2,AY26="Holi",0,AY26="Leav",0)</f>
        <v>8</v>
      </c>
      <c r="BA26" s="84" t="s">
        <v>35</v>
      </c>
      <c r="BB26" s="226" cm="1">
        <f t="array" ref="BB26">_xlfn.IFS(BA26="Pres",8,BA26="Abs",0,BA26=0,"",BA26="Orie",2,BA26="Holi",0,BA26="Leav",0)</f>
        <v>8</v>
      </c>
      <c r="BC26" s="84" t="s">
        <v>36</v>
      </c>
      <c r="BD26" s="226" cm="1">
        <f t="array" ref="BD26">_xlfn.IFS(BC26="Pres",8,BC26="Abs",0,BC26=0,"",BC26="Orie",2,BC26="Holi",0,BC26="Leav",0)</f>
        <v>0</v>
      </c>
      <c r="BE26" s="84" t="s">
        <v>35</v>
      </c>
      <c r="BF26" s="226" cm="1">
        <f t="array" ref="BF26">_xlfn.IFS(BE26="Pres",8,BE26="Abs",0,BE26=0,"",BE26="Orie",2,BE26="Holi",0,BE26="Leav",0)</f>
        <v>8</v>
      </c>
      <c r="BG26" s="84" t="s">
        <v>35</v>
      </c>
      <c r="BH26" s="226" cm="1">
        <f t="array" ref="BH26">_xlfn.IFS(BG26="Pres",8,BG26="Abs",0,BG26=0,"",BG26="Orie",2,BG26="Holi",0,BG26="Leav",0)</f>
        <v>8</v>
      </c>
      <c r="BI26" s="84" t="s">
        <v>54</v>
      </c>
      <c r="BJ26" s="226" cm="1">
        <f t="array" ref="BJ26">_xlfn.IFS(BI26="Pres",8,BI26="Abs",0,BI26=0,"",BI26="Orie",2,BI26="Holi",0,BI26="Leav",0)</f>
        <v>0</v>
      </c>
      <c r="BK26" s="84" t="s">
        <v>54</v>
      </c>
      <c r="BL26" s="226" cm="1">
        <f t="array" ref="BL26">_xlfn.IFS(BK26="Pres",8,BK26="Abs",0,BK26=0,"",BK26="Orie",2,BK26="Holi",0,BK26="Leav",0)</f>
        <v>0</v>
      </c>
      <c r="BM26" s="84" t="s">
        <v>35</v>
      </c>
      <c r="BN26" s="226" cm="1">
        <f t="array" ref="BN26">_xlfn.IFS(BM26="Pres",8,BM26="Abs",0,BM26=0,"",BM26="Orie",2,BM26="Holi",0,BM26="Leav",0)</f>
        <v>8</v>
      </c>
      <c r="BO26" s="84" t="s">
        <v>35</v>
      </c>
      <c r="BP26" s="226" cm="1">
        <f t="array" ref="BP26">_xlfn.IFS(BO26="Pres",8,BO26="Abs",0,BO26=0,"",BO26="Orie",2,BO26="Holi",0,BO26="Leav",0)</f>
        <v>8</v>
      </c>
      <c r="BQ26" s="84" t="s">
        <v>35</v>
      </c>
      <c r="BR26" s="226" cm="1">
        <f t="array" ref="BR26">_xlfn.IFS(BQ26="Pres",8,BQ26="Abs",0,BQ26=0,"",BQ26="Orie",2,BQ26="Holi",0,BQ26="Leav",0)</f>
        <v>8</v>
      </c>
      <c r="BS26" s="84" t="s">
        <v>35</v>
      </c>
      <c r="BT26" s="226" cm="1">
        <f t="array" ref="BT26">_xlfn.IFS(BS26="Pres",8,BS26="Abs",0,BS26=0,"",BS26="Orie",2,BS26="Holi",0,BS26="Leav",0)</f>
        <v>8</v>
      </c>
      <c r="BU26" s="84" t="s">
        <v>35</v>
      </c>
      <c r="BV26" s="226">
        <v>7.5</v>
      </c>
      <c r="BW26" s="84" t="s">
        <v>35</v>
      </c>
      <c r="BX26" s="226" cm="1">
        <f t="array" ref="BX26">_xlfn.IFS(BW26="Pres",8,BW26="Abs",0,BW26=0,"",BW26="Orie",2,BW26="Holi",0,BW26="Leav",0)</f>
        <v>8</v>
      </c>
      <c r="BY26" s="84" t="s">
        <v>35</v>
      </c>
      <c r="BZ26" s="226" cm="1">
        <f t="array" ref="BZ26">_xlfn.IFS(BY26="Pres",8,BY26="Abs",0,BY26=0,"",BY26="Orie",2,BY26="Holi",0,BY26="Leav",0)</f>
        <v>8</v>
      </c>
      <c r="CA26" s="84" t="s">
        <v>35</v>
      </c>
      <c r="CB26" s="226" cm="1">
        <f t="array" ref="CB26">_xlfn.IFS(CA26="Pres",8,CA26="Abs",0,CA26=0,"",CA26="Orie",2,CA26="Holi",0,CA26="Leav",0)</f>
        <v>8</v>
      </c>
      <c r="CC26" s="84" t="s">
        <v>35</v>
      </c>
      <c r="CD26" s="226" cm="1">
        <f t="array" ref="CD26">_xlfn.IFS(CC26="Pres",8,CC26="Abs",0,CC26=0,"",CC26="Orie",2,CC26="Holi",0,CC26="Leav",0)</f>
        <v>8</v>
      </c>
      <c r="CE26" s="84" t="s">
        <v>35</v>
      </c>
      <c r="CF26" s="226" cm="1">
        <f t="array" ref="CF26">_xlfn.IFS(CE26="Pres",8,CE26="Abs",0,CE26=0,"",CE26="Orie",2,CE26="Holi",0,CE26="Leav",0)</f>
        <v>8</v>
      </c>
      <c r="CG26" s="84" t="s">
        <v>35</v>
      </c>
      <c r="CH26" s="226" cm="1">
        <f t="array" ref="CH26">_xlfn.IFS(CG26="Pres",8,CG26="Abs",0,CG26=0,"",CG26="Orie",2,CG26="Holi",0,CG26="Leav",0)</f>
        <v>8</v>
      </c>
      <c r="CI26" s="84" t="s">
        <v>35</v>
      </c>
      <c r="CJ26" s="802" cm="1">
        <f t="array" ref="CJ26">_xlfn.IFS(CI26="Pres",8,CI26="Abs",0,CI26=0,"",CI26="Orie",2,CI26="Holi",0,CI26="Leav",0)</f>
        <v>8</v>
      </c>
      <c r="CK26" s="84" t="s">
        <v>36</v>
      </c>
      <c r="CL26" s="226" cm="1">
        <f t="array" ref="CL26">_xlfn.IFS(CK26="Pres",8,CK26="Abs",0,CK26=0,"",CK26="Orie",2,CK26="Holi",0,CK26="Leav",0)</f>
        <v>0</v>
      </c>
      <c r="CM26" s="84" t="s">
        <v>54</v>
      </c>
      <c r="CN26" s="226" cm="1">
        <f t="array" ref="CN26">_xlfn.IFS(CM26="Pres",8,CM26="Abs",0,CM26=0,"",CM26="Orie",2,CM26="Holi",0,CM26="Leav",0)</f>
        <v>0</v>
      </c>
      <c r="CO26" s="84" t="s">
        <v>36</v>
      </c>
      <c r="CP26" s="226" cm="1">
        <f t="array" ref="CP26">_xlfn.IFS(CO26="Pres",8,CO26="Abs",0,CO26=0,"",CO26="Orie",2,CO26="Holi",0,CO26="Leav",0)</f>
        <v>0</v>
      </c>
      <c r="CQ26" s="84" t="s">
        <v>35</v>
      </c>
      <c r="CR26" s="226" cm="1">
        <f t="array" ref="CR26">_xlfn.IFS(CQ26="Pres",8,CQ26="Abs",0,CQ26=0,"",CQ26="Orie",2,CQ26="Holi",0,CQ26="Leav",0)</f>
        <v>8</v>
      </c>
      <c r="CS26" s="84" t="s">
        <v>35</v>
      </c>
      <c r="CT26" s="226" cm="1">
        <f t="array" ref="CT26">_xlfn.IFS(CS26="Pres",8,CS26="Abs",0,CS26=0,"",CS26="Orie",2,CS26="Holi",0,CS26="Leav",0)</f>
        <v>8</v>
      </c>
      <c r="CU26" s="84" t="s">
        <v>35</v>
      </c>
      <c r="CV26" s="226" cm="1">
        <f t="array" ref="CV26">_xlfn.IFS(CU26="Pres",8,CU26="Abs",0,CU26=0,"",CU26="Orie",2,CU26="Holi",0,CU26="Leav",0)</f>
        <v>8</v>
      </c>
      <c r="CW26" s="84" t="s">
        <v>35</v>
      </c>
      <c r="CX26" s="226" cm="1">
        <f t="array" ref="CX26">_xlfn.IFS(CW26="Pres",8,CW26="Abs",0,CW26=0,"",CW26="Orie",2,CW26="Holi",0,CW26="Leav",0)</f>
        <v>8</v>
      </c>
      <c r="CY26" s="84" t="s">
        <v>35</v>
      </c>
      <c r="CZ26" s="802" cm="1">
        <f t="array" ref="CZ26">_xlfn.IFS(CY26="Pres",8,CY26="Abs",0,CY26=0,"",CY26="Orie",2,CY26="Holi",0,CY26="Leav",0)</f>
        <v>8</v>
      </c>
      <c r="DA26" s="84" t="s">
        <v>35</v>
      </c>
      <c r="DB26" s="226">
        <v>4</v>
      </c>
      <c r="DC26" s="84" t="s">
        <v>35</v>
      </c>
      <c r="DD26" s="226" cm="1">
        <f t="array" ref="DD26">_xlfn.IFS(DC26="Pres",8,DC26="Abs",0,DC26=0,"",DC26="Orie",2,DC26="Holi",0,DC26="Leav",0)</f>
        <v>8</v>
      </c>
      <c r="DE26" s="84" t="s">
        <v>35</v>
      </c>
      <c r="DF26" s="226">
        <v>6</v>
      </c>
      <c r="DG26" s="84"/>
      <c r="DH26" s="226" t="str" cm="1">
        <f t="array" ref="DH26">_xlfn.IFS(DG26="Pres",8,DG26="Abs",0,DG26=0,"",DG26="Orie",2,DG26="Holi",0,DG26="Leav",0)</f>
        <v/>
      </c>
      <c r="DI26" s="84"/>
      <c r="DJ26" s="226" t="str" cm="1">
        <f t="array" ref="DJ26">_xlfn.IFS(DI26="Pres",8,DI26="Abs",0,DI26=0,"",DI26="Orie",2,DI26="Holi",0,DI26="Leav",0)</f>
        <v/>
      </c>
      <c r="DK26" s="84"/>
      <c r="DL26" s="226"/>
      <c r="DM26" s="129"/>
      <c r="DN26" s="129"/>
      <c r="DO26" s="230"/>
      <c r="DP26" s="84"/>
      <c r="DQ26" s="238"/>
      <c r="DR26" s="129"/>
      <c r="DS26" s="226"/>
      <c r="DT26" s="84"/>
      <c r="DU26" s="226" t="str" cm="1">
        <f t="array" ref="DU26">_xlfn.IFS(DT26="Pres",8,DT26="Abs",0,DT26=0,"",DT26="Orie",2,DT26="Holi",0,DT26="Leav",0)</f>
        <v/>
      </c>
      <c r="DV26" s="84"/>
      <c r="DW26" s="226" t="str" cm="1">
        <f t="array" ref="DW26">_xlfn.IFS(DV26="Pres",8,DV26="Abs",0,DV26=0,"",DV26="Orie",2,DV26="Holi",0,DV26="Leav",0)</f>
        <v/>
      </c>
      <c r="DX26" s="129"/>
    </row>
    <row r="27" spans="1:128" ht="18.75" customHeight="1">
      <c r="A27" s="73" t="s">
        <v>66</v>
      </c>
      <c r="B27" s="50" t="s">
        <v>843</v>
      </c>
      <c r="C27" s="33" t="s">
        <v>844</v>
      </c>
      <c r="D27" s="33" t="s">
        <v>845</v>
      </c>
      <c r="E27" s="50" t="s">
        <v>846</v>
      </c>
      <c r="F27" s="73" t="s">
        <v>121</v>
      </c>
      <c r="G27" s="35">
        <v>44835</v>
      </c>
      <c r="H27" s="105">
        <v>45191</v>
      </c>
      <c r="I27" s="99">
        <v>45089</v>
      </c>
      <c r="J27" s="36" t="str">
        <f t="shared" si="94"/>
        <v>Sat</v>
      </c>
      <c r="K27" s="760">
        <f t="shared" si="93"/>
        <v>45019</v>
      </c>
      <c r="L27" s="99">
        <v>45089</v>
      </c>
      <c r="M27" s="760">
        <v>45073</v>
      </c>
      <c r="N27" s="79">
        <f>COUNTIF(AB27:XFD27,"Pres")+X27+U27+T27</f>
        <v>25</v>
      </c>
      <c r="O27" s="79">
        <f>SUM(AB27:XFD27)+V27</f>
        <v>199.5</v>
      </c>
      <c r="P27" s="39" t="str">
        <f>IF(COUNTIF(AC27:XFD27,"Orie")=0,"",COUNTIF(AC27:XFD27,"Orie"))</f>
        <v/>
      </c>
      <c r="Q27" s="38">
        <f>IF(COUNTIF(AC27:XFD27,"Abs")+W27=0,"",COUNTIF(AC27:XFD27,"Abs")+W27)</f>
        <v>13</v>
      </c>
      <c r="R27" s="40" t="str">
        <f>IF(COUNTIF(AC27:XFD27,"Leav")+Y27=0,"",COUNTIF(AC27:XFD27,"Leav")+Y27)</f>
        <v/>
      </c>
      <c r="S27" s="41">
        <f>IF(COUNTIF(AC27:XFD27,"Holi")+Z27=0,"",COUNTIF(AC27:XFD27,"Holi")+Z27)</f>
        <v>3</v>
      </c>
      <c r="T27" s="45"/>
      <c r="U27" s="123"/>
      <c r="V27" s="123"/>
      <c r="W27" s="541"/>
      <c r="X27" s="318">
        <v>2</v>
      </c>
      <c r="Y27" s="317"/>
      <c r="Z27" s="316"/>
      <c r="AA27" s="316"/>
      <c r="AB27" s="544">
        <v>16</v>
      </c>
      <c r="AC27" s="263"/>
      <c r="AD27" s="226" t="str" cm="1">
        <f t="array" ref="AD27">_xlfn.IFS(AC27="Pres",8,AC27="Abs",0,AC27=0,"",AC27="Orie",2,AC27="Holi",0,AC27="Leav",0)</f>
        <v/>
      </c>
      <c r="AE27" s="48"/>
      <c r="AF27" s="226" t="str" cm="1">
        <f t="array" ref="AF27">_xlfn.IFS(AE27="Pres",8,AE27="Abs",0,AE27=0,"",AE27="Orie",2,AE27="Holi",0,AE27="Leav",0)</f>
        <v/>
      </c>
      <c r="AG27" s="48"/>
      <c r="AH27" s="226" t="str" cm="1">
        <f t="array" ref="AH27">_xlfn.IFS(AG27="Pres",8,AG27="Abs",0,AG27=0,"",AG27="Orie",2,AG27="Holi",0,AG27="Leav",0)</f>
        <v/>
      </c>
      <c r="AI27" s="48"/>
      <c r="AJ27" s="226" t="str" cm="1">
        <f t="array" ref="AJ27">_xlfn.IFS(AI27="Pres",8,AI27="Abs",0,AI27=0,"",AI27="Orie",2,AI27="Holi",0,AI27="Leav",0)</f>
        <v/>
      </c>
      <c r="AK27" s="84" t="s">
        <v>35</v>
      </c>
      <c r="AL27" s="226" cm="1">
        <f t="array" ref="AL27">_xlfn.IFS(AK27="Pres",8,AK27="Abs",0,AK27=0,"",AK27="Orie",2,AK27="Holi",0,AK27="Leav",0)</f>
        <v>8</v>
      </c>
      <c r="AM27" s="84" t="s">
        <v>35</v>
      </c>
      <c r="AN27" s="226" cm="1">
        <f t="array" ref="AN27">_xlfn.IFS(AM27="Pres",8,AM27="Abs",0,AM27=0,"",AM27="Orie",2,AM27="Holi",0,AM27="Leav",0)</f>
        <v>8</v>
      </c>
      <c r="AO27" s="84" t="s">
        <v>35</v>
      </c>
      <c r="AP27" s="226" cm="1">
        <f t="array" ref="AP27">_xlfn.IFS(AO27="Pres",8,AO27="Abs",0,AO27=0,"",AO27="Orie",2,AO27="Holi",0,AO27="Leav",0)</f>
        <v>8</v>
      </c>
      <c r="AQ27" s="84" t="s">
        <v>35</v>
      </c>
      <c r="AR27" s="226" cm="1">
        <f t="array" ref="AR27">_xlfn.IFS(AQ27="Pres",8,AQ27="Abs",0,AQ27=0,"",AQ27="Orie",2,AQ27="Holi",0,AQ27="Leav",0)</f>
        <v>8</v>
      </c>
      <c r="AS27" s="84" t="s">
        <v>35</v>
      </c>
      <c r="AT27" s="226" cm="1">
        <f t="array" ref="AT27">_xlfn.IFS(AS27="Pres",8,AS27="Abs",0,AS27=0,"",AS27="Orie",2,AS27="Holi",0,AS27="Leav",0)</f>
        <v>8</v>
      </c>
      <c r="AU27" s="84" t="s">
        <v>35</v>
      </c>
      <c r="AV27" s="226" cm="1">
        <f t="array" ref="AV27">_xlfn.IFS(AU27="Pres",8,AU27="Abs",0,AU27=0,"",AU27="Orie",2,AU27="Holi",0,AU27="Leav",0)</f>
        <v>8</v>
      </c>
      <c r="AW27" s="84" t="s">
        <v>35</v>
      </c>
      <c r="AX27" s="226" cm="1">
        <f t="array" ref="AX27">_xlfn.IFS(AW27="Pres",8,AW27="Abs",0,AW27=0,"",AW27="Orie",2,AW27="Holi",0,AW27="Leav",0)</f>
        <v>8</v>
      </c>
      <c r="AY27" s="84" t="s">
        <v>35</v>
      </c>
      <c r="AZ27" s="226" cm="1">
        <f t="array" ref="AZ27">_xlfn.IFS(AY27="Pres",8,AY27="Abs",0,AY27=0,"",AY27="Orie",2,AY27="Holi",0,AY27="Leav",0)</f>
        <v>8</v>
      </c>
      <c r="BA27" s="84" t="s">
        <v>35</v>
      </c>
      <c r="BB27" s="226" cm="1">
        <f t="array" ref="BB27">_xlfn.IFS(BA27="Pres",8,BA27="Abs",0,BA27=0,"",BA27="Orie",2,BA27="Holi",0,BA27="Leav",0)</f>
        <v>8</v>
      </c>
      <c r="BC27" s="84" t="s">
        <v>35</v>
      </c>
      <c r="BD27" s="226" cm="1">
        <f t="array" ref="BD27">_xlfn.IFS(BC27="Pres",8,BC27="Abs",0,BC27=0,"",BC27="Orie",2,BC27="Holi",0,BC27="Leav",0)</f>
        <v>8</v>
      </c>
      <c r="BE27" s="84" t="s">
        <v>35</v>
      </c>
      <c r="BF27" s="226" cm="1">
        <f t="array" ref="BF27">_xlfn.IFS(BE27="Pres",8,BE27="Abs",0,BE27=0,"",BE27="Orie",2,BE27="Holi",0,BE27="Leav",0)</f>
        <v>8</v>
      </c>
      <c r="BG27" s="84" t="s">
        <v>35</v>
      </c>
      <c r="BH27" s="226" cm="1">
        <f t="array" ref="BH27">_xlfn.IFS(BG27="Pres",8,BG27="Abs",0,BG27=0,"",BG27="Orie",2,BG27="Holi",0,BG27="Leav",0)</f>
        <v>8</v>
      </c>
      <c r="BI27" s="84" t="s">
        <v>54</v>
      </c>
      <c r="BJ27" s="226" cm="1">
        <f t="array" ref="BJ27">_xlfn.IFS(BI27="Pres",8,BI27="Abs",0,BI27=0,"",BI27="Orie",2,BI27="Holi",0,BI27="Leav",0)</f>
        <v>0</v>
      </c>
      <c r="BK27" s="84" t="s">
        <v>54</v>
      </c>
      <c r="BL27" s="226" cm="1">
        <f t="array" ref="BL27">_xlfn.IFS(BK27="Pres",8,BK27="Abs",0,BK27=0,"",BK27="Orie",2,BK27="Holi",0,BK27="Leav",0)</f>
        <v>0</v>
      </c>
      <c r="BM27" s="84" t="s">
        <v>36</v>
      </c>
      <c r="BN27" s="226" cm="1">
        <f t="array" ref="BN27">_xlfn.IFS(BM27="Pres",8,BM27="Abs",0,BM27=0,"",BM27="Orie",2,BM27="Holi",0,BM27="Leav",0)</f>
        <v>0</v>
      </c>
      <c r="BO27" s="84" t="s">
        <v>35</v>
      </c>
      <c r="BP27" s="226" cm="1">
        <f t="array" ref="BP27">_xlfn.IFS(BO27="Pres",8,BO27="Abs",0,BO27=0,"",BO27="Orie",2,BO27="Holi",0,BO27="Leav",0)</f>
        <v>8</v>
      </c>
      <c r="BQ27" s="84" t="s">
        <v>35</v>
      </c>
      <c r="BR27" s="226" cm="1">
        <f t="array" ref="BR27">_xlfn.IFS(BQ27="Pres",8,BQ27="Abs",0,BQ27=0,"",BQ27="Orie",2,BQ27="Holi",0,BQ27="Leav",0)</f>
        <v>8</v>
      </c>
      <c r="BS27" s="84" t="s">
        <v>35</v>
      </c>
      <c r="BT27" s="226" cm="1">
        <f t="array" ref="BT27">_xlfn.IFS(BS27="Pres",8,BS27="Abs",0,BS27=0,"",BS27="Orie",2,BS27="Holi",0,BS27="Leav",0)</f>
        <v>8</v>
      </c>
      <c r="BU27" s="84" t="s">
        <v>35</v>
      </c>
      <c r="BV27" s="226">
        <v>7.5</v>
      </c>
      <c r="BW27" s="84" t="s">
        <v>35</v>
      </c>
      <c r="BX27" s="226" cm="1">
        <f t="array" ref="BX27">_xlfn.IFS(BW27="Pres",8,BW27="Abs",0,BW27=0,"",BW27="Orie",2,BW27="Holi",0,BW27="Leav",0)</f>
        <v>8</v>
      </c>
      <c r="BY27" s="84" t="s">
        <v>35</v>
      </c>
      <c r="BZ27" s="226" cm="1">
        <f t="array" ref="BZ27">_xlfn.IFS(BY27="Pres",8,BY27="Abs",0,BY27=0,"",BY27="Orie",2,BY27="Holi",0,BY27="Leav",0)</f>
        <v>8</v>
      </c>
      <c r="CA27" s="84" t="s">
        <v>35</v>
      </c>
      <c r="CB27" s="226" cm="1">
        <f t="array" ref="CB27">_xlfn.IFS(CA27="Pres",8,CA27="Abs",0,CA27=0,"",CA27="Orie",2,CA27="Holi",0,CA27="Leav",0)</f>
        <v>8</v>
      </c>
      <c r="CC27" s="84" t="s">
        <v>35</v>
      </c>
      <c r="CD27" s="226" cm="1">
        <f t="array" ref="CD27">_xlfn.IFS(CC27="Pres",8,CC27="Abs",0,CC27=0,"",CC27="Orie",2,CC27="Holi",0,CC27="Leav",0)</f>
        <v>8</v>
      </c>
      <c r="CE27" s="84" t="s">
        <v>35</v>
      </c>
      <c r="CF27" s="226" cm="1">
        <f t="array" ref="CF27">_xlfn.IFS(CE27="Pres",8,CE27="Abs",0,CE27=0,"",CE27="Orie",2,CE27="Holi",0,CE27="Leav",0)</f>
        <v>8</v>
      </c>
      <c r="CG27" s="84" t="s">
        <v>35</v>
      </c>
      <c r="CH27" s="226" cm="1">
        <f t="array" ref="CH27">_xlfn.IFS(CG27="Pres",8,CG27="Abs",0,CG27=0,"",CG27="Orie",2,CG27="Holi",0,CG27="Leav",0)</f>
        <v>8</v>
      </c>
      <c r="CI27" s="84" t="s">
        <v>36</v>
      </c>
      <c r="CJ27" s="802" cm="1">
        <f t="array" ref="CJ27">_xlfn.IFS(CI27="Pres",8,CI27="Abs",0,CI27=0,"",CI27="Orie",2,CI27="Holi",0,CI27="Leav",0)</f>
        <v>0</v>
      </c>
      <c r="CK27" s="84" t="s">
        <v>35</v>
      </c>
      <c r="CL27" s="226" cm="1">
        <f t="array" ref="CL27">_xlfn.IFS(CK27="Pres",8,CK27="Abs",0,CK27=0,"",CK27="Orie",2,CK27="Holi",0,CK27="Leav",0)</f>
        <v>8</v>
      </c>
      <c r="CM27" s="84" t="s">
        <v>54</v>
      </c>
      <c r="CN27" s="226" cm="1">
        <f t="array" ref="CN27">_xlfn.IFS(CM27="Pres",8,CM27="Abs",0,CM27=0,"",CM27="Orie",2,CM27="Holi",0,CM27="Leav",0)</f>
        <v>0</v>
      </c>
      <c r="CO27" s="84" t="s">
        <v>36</v>
      </c>
      <c r="CP27" s="226" cm="1">
        <f t="array" ref="CP27">_xlfn.IFS(CO27="Pres",8,CO27="Abs",0,CO27=0,"",CO27="Orie",2,CO27="Holi",0,CO27="Leav",0)</f>
        <v>0</v>
      </c>
      <c r="CQ27" s="84" t="s">
        <v>36</v>
      </c>
      <c r="CR27" s="226" cm="1">
        <f t="array" ref="CR27">_xlfn.IFS(CQ27="Pres",8,CQ27="Abs",0,CQ27=0,"",CQ27="Orie",2,CQ27="Holi",0,CQ27="Leav",0)</f>
        <v>0</v>
      </c>
      <c r="CS27" s="84" t="s">
        <v>36</v>
      </c>
      <c r="CT27" s="226" cm="1">
        <f t="array" ref="CT27">_xlfn.IFS(CS27="Pres",8,CS27="Abs",0,CS27=0,"",CS27="Orie",2,CS27="Holi",0,CS27="Leav",0)</f>
        <v>0</v>
      </c>
      <c r="CU27" s="84" t="s">
        <v>36</v>
      </c>
      <c r="CV27" s="84"/>
      <c r="CW27" s="84" t="s">
        <v>36</v>
      </c>
      <c r="CX27" s="226" cm="1">
        <f t="array" ref="CX27">_xlfn.IFS(CW27="Pres",8,CW27="Abs",0,CW27=0,"",CW27="Orie",2,CW27="Holi",0,CW27="Leav",0)</f>
        <v>0</v>
      </c>
      <c r="CY27" s="84" t="s">
        <v>36</v>
      </c>
      <c r="CZ27" s="226" cm="1">
        <f t="array" ref="CZ27">_xlfn.IFS(CY27="Pres",8,CY27="Abs",0,CY27=0,"",CY27="Orie",2,CY27="Holi",0,CY27="Leav",0)</f>
        <v>0</v>
      </c>
      <c r="DA27" s="84" t="s">
        <v>36</v>
      </c>
      <c r="DB27" s="226" cm="1">
        <f t="array" ref="DB27">_xlfn.IFS(DA27="Pres",8,DA27="Abs",0,DA27=0,"",DA27="Orie",2,DA27="Holi",0,DA27="Leav",0)</f>
        <v>0</v>
      </c>
      <c r="DC27" s="84" t="s">
        <v>36</v>
      </c>
      <c r="DD27" s="226" cm="1">
        <f t="array" ref="DD27">_xlfn.IFS(DC27="Pres",8,DC27="Abs",0,DC27=0,"",DC27="Orie",2,DC27="Holi",0,DC27="Leav",0)</f>
        <v>0</v>
      </c>
      <c r="DE27" s="84" t="s">
        <v>36</v>
      </c>
      <c r="DF27" s="226" cm="1">
        <f t="array" ref="DF27">_xlfn.IFS(DE27="Pres",8,DE27="Abs",0,DE27=0,"",DE27="Orie",2,DE27="Holi",0,DE27="Leav",0)</f>
        <v>0</v>
      </c>
      <c r="DG27" s="84" t="s">
        <v>36</v>
      </c>
      <c r="DH27" s="226" cm="1">
        <f t="array" ref="DH27">_xlfn.IFS(DG27="Pres",8,DG27="Abs",0,DG27=0,"",DG27="Orie",2,DG27="Holi",0,DG27="Leav",0)</f>
        <v>0</v>
      </c>
      <c r="DI27" s="84" t="s">
        <v>36</v>
      </c>
      <c r="DJ27" s="226" cm="1">
        <f t="array" ref="DJ27">_xlfn.IFS(DI27="Pres",8,DI27="Abs",0,DI27=0,"",DI27="Orie",2,DI27="Holi",0,DI27="Leav",0)</f>
        <v>0</v>
      </c>
      <c r="DK27" s="84"/>
      <c r="DL27" s="226"/>
      <c r="DM27" s="129"/>
      <c r="DN27" s="129"/>
      <c r="DO27" s="230" t="str" cm="1">
        <f t="array" ref="DO27">_xlfn.IFS(DN27="Pres",8,DN27="Abs",0,DN27=0,"",DN27="Orie",2)</f>
        <v/>
      </c>
      <c r="DP27" s="84"/>
      <c r="DQ27" s="237" t="str" cm="1">
        <f t="array" ref="DQ27">_xlfn.IFS(DP27="Pres",8,DP27="Abs",0,DP27=0,"",DP27="Orie",2)</f>
        <v/>
      </c>
      <c r="DR27" s="129"/>
      <c r="DS27" s="226" t="str" cm="1">
        <f t="array" ref="DS27">_xlfn.IFS(DR27="Pres",8,DR27="Abs",0,DR27=0,"",DR27="Orie",2,DR27="Holi",0,DR27="Leav",0)</f>
        <v/>
      </c>
      <c r="DT27" s="84"/>
      <c r="DU27" s="226" t="str" cm="1">
        <f t="array" ref="DU27">_xlfn.IFS(DT27="Pres",8,DT27="Abs",0,DT27=0,"",DT27="Orie",2,DT27="Holi",0,DT27="Leav",0)</f>
        <v/>
      </c>
      <c r="DV27" s="84"/>
      <c r="DW27" s="226" t="str" cm="1">
        <f t="array" ref="DW27">_xlfn.IFS(DV27="Pres",8,DV27="Abs",0,DV27=0,"",DV27="Orie",2,DV27="Holi",0,DV27="Leav",0)</f>
        <v/>
      </c>
      <c r="DX27" s="129"/>
    </row>
    <row r="28" spans="1:128" ht="18.75" customHeight="1">
      <c r="A28" s="382" t="s">
        <v>49</v>
      </c>
      <c r="B28" s="282" t="s">
        <v>847</v>
      </c>
      <c r="C28" s="429" t="s">
        <v>803</v>
      </c>
      <c r="D28" s="429" t="s">
        <v>848</v>
      </c>
      <c r="E28" s="429" t="s">
        <v>849</v>
      </c>
      <c r="F28" s="382" t="s">
        <v>43</v>
      </c>
      <c r="G28" s="35">
        <v>44835</v>
      </c>
      <c r="H28" s="105">
        <v>45191</v>
      </c>
      <c r="I28" s="99">
        <v>45089</v>
      </c>
      <c r="J28" s="167" t="str">
        <f t="shared" si="94"/>
        <v>Sat</v>
      </c>
      <c r="K28" s="760">
        <f t="shared" si="93"/>
        <v>45019</v>
      </c>
      <c r="L28" s="99">
        <v>45089</v>
      </c>
      <c r="M28" s="760">
        <v>45073</v>
      </c>
      <c r="N28" s="143">
        <f>COUNTIF(AB28:XFD28,"Pres")+X28+U28+T28</f>
        <v>32</v>
      </c>
      <c r="O28" s="143">
        <f>SUM(AB28:XFD28)+V28</f>
        <v>253.5</v>
      </c>
      <c r="P28" s="347" t="str">
        <f>IF(COUNTIF(AC28:XFD28,"Orie")=0,"",COUNTIF(AC28:XFD28,"Orie"))</f>
        <v/>
      </c>
      <c r="Q28" s="348" t="str">
        <f>IF(COUNTIF(AC28:XFD28,"Abs")+W28=0,"",COUNTIF(AC28:XFD28,"Abs")+W28)</f>
        <v/>
      </c>
      <c r="R28" s="378" t="str">
        <f>IF(COUNTIF(AC28:XFD28,"Leav")+Y28=0,"",COUNTIF(AC28:XFD28,"Leav")+Y28)</f>
        <v/>
      </c>
      <c r="S28" s="325">
        <f>IF(COUNTIF(AC28:XFD28,"Holi")+Z28=0,"",COUNTIF(AC28:XFD28,"Holi")+Z28)</f>
        <v>3</v>
      </c>
      <c r="T28" s="326"/>
      <c r="U28" s="327"/>
      <c r="V28" s="327"/>
      <c r="W28" s="548"/>
      <c r="X28" s="318"/>
      <c r="Y28" s="317"/>
      <c r="Z28" s="316"/>
      <c r="AA28" s="316"/>
      <c r="AB28" s="544" t="str">
        <f t="shared" si="97"/>
        <v/>
      </c>
      <c r="AC28" s="546"/>
      <c r="AD28" s="336" t="str" cm="1">
        <f t="array" ref="AD28">_xlfn.IFS(AC28="Pres",8,AC28="Abs",0,AC28=0,"",AC28="Orie",2,AC28="Holi",0,AC28="Leav",0)</f>
        <v/>
      </c>
      <c r="AE28" s="333"/>
      <c r="AF28" s="336" t="str" cm="1">
        <f t="array" ref="AF28">_xlfn.IFS(AE28="Pres",8,AE28="Abs",0,AE28=0,"",AE28="Orie",2,AE28="Holi",0,AE28="Leav",0)</f>
        <v/>
      </c>
      <c r="AG28" s="48"/>
      <c r="AH28" s="226" t="str" cm="1">
        <f t="array" ref="AH28">_xlfn.IFS(AG28="Pres",8,AG28="Abs",0,AG28=0,"",AG28="Orie",2,AG28="Holi",0,AG28="Leav",0)</f>
        <v/>
      </c>
      <c r="AI28" s="48"/>
      <c r="AJ28" s="226" t="str" cm="1">
        <f t="array" ref="AJ28">_xlfn.IFS(AI28="Pres",8,AI28="Abs",0,AI28=0,"",AI28="Orie",2,AI28="Holi",0,AI28="Leav",0)</f>
        <v/>
      </c>
      <c r="AK28" s="84" t="s">
        <v>35</v>
      </c>
      <c r="AL28" s="226" cm="1">
        <f t="array" ref="AL28">_xlfn.IFS(AK28="Pres",8,AK28="Abs",0,AK28=0,"",AK28="Orie",2,AK28="Holi",0,AK28="Leav",0)</f>
        <v>8</v>
      </c>
      <c r="AM28" s="84" t="s">
        <v>35</v>
      </c>
      <c r="AN28" s="226" cm="1">
        <f t="array" ref="AN28">_xlfn.IFS(AM28="Pres",8,AM28="Abs",0,AM28=0,"",AM28="Orie",2,AM28="Holi",0,AM28="Leav",0)</f>
        <v>8</v>
      </c>
      <c r="AO28" s="84" t="s">
        <v>35</v>
      </c>
      <c r="AP28" s="226" cm="1">
        <f t="array" ref="AP28">_xlfn.IFS(AO28="Pres",8,AO28="Abs",0,AO28=0,"",AO28="Orie",2,AO28="Holi",0,AO28="Leav",0)</f>
        <v>8</v>
      </c>
      <c r="AQ28" s="84" t="s">
        <v>35</v>
      </c>
      <c r="AR28" s="226" cm="1">
        <f t="array" ref="AR28">_xlfn.IFS(AQ28="Pres",8,AQ28="Abs",0,AQ28=0,"",AQ28="Orie",2,AQ28="Holi",0,AQ28="Leav",0)</f>
        <v>8</v>
      </c>
      <c r="AS28" s="84" t="s">
        <v>35</v>
      </c>
      <c r="AT28" s="226" cm="1">
        <f t="array" ref="AT28">_xlfn.IFS(AS28="Pres",8,AS28="Abs",0,AS28=0,"",AS28="Orie",2,AS28="Holi",0,AS28="Leav",0)</f>
        <v>8</v>
      </c>
      <c r="AU28" s="84" t="s">
        <v>35</v>
      </c>
      <c r="AV28" s="226" cm="1">
        <f t="array" ref="AV28">_xlfn.IFS(AU28="Pres",8,AU28="Abs",0,AU28=0,"",AU28="Orie",2,AU28="Holi",0,AU28="Leav",0)</f>
        <v>8</v>
      </c>
      <c r="AW28" s="84" t="s">
        <v>35</v>
      </c>
      <c r="AX28" s="226" cm="1">
        <f t="array" ref="AX28">_xlfn.IFS(AW28="Pres",8,AW28="Abs",0,AW28=0,"",AW28="Orie",2,AW28="Holi",0,AW28="Leav",0)</f>
        <v>8</v>
      </c>
      <c r="AY28" s="84" t="s">
        <v>35</v>
      </c>
      <c r="AZ28" s="226" cm="1">
        <f t="array" ref="AZ28">_xlfn.IFS(AY28="Pres",8,AY28="Abs",0,AY28=0,"",AY28="Orie",2,AY28="Holi",0,AY28="Leav",0)</f>
        <v>8</v>
      </c>
      <c r="BA28" s="84" t="s">
        <v>35</v>
      </c>
      <c r="BB28" s="226" cm="1">
        <f t="array" ref="BB28">_xlfn.IFS(BA28="Pres",8,BA28="Abs",0,BA28=0,"",BA28="Orie",2,BA28="Holi",0,BA28="Leav",0)</f>
        <v>8</v>
      </c>
      <c r="BC28" s="84" t="s">
        <v>35</v>
      </c>
      <c r="BD28" s="226" cm="1">
        <f t="array" ref="BD28">_xlfn.IFS(BC28="Pres",8,BC28="Abs",0,BC28=0,"",BC28="Orie",2,BC28="Holi",0,BC28="Leav",0)</f>
        <v>8</v>
      </c>
      <c r="BE28" s="84" t="s">
        <v>35</v>
      </c>
      <c r="BF28" s="226" cm="1">
        <f t="array" ref="BF28">_xlfn.IFS(BE28="Pres",8,BE28="Abs",0,BE28=0,"",BE28="Orie",2,BE28="Holi",0,BE28="Leav",0)</f>
        <v>8</v>
      </c>
      <c r="BG28" s="84" t="s">
        <v>35</v>
      </c>
      <c r="BH28" s="226" cm="1">
        <f t="array" ref="BH28">_xlfn.IFS(BG28="Pres",8,BG28="Abs",0,BG28=0,"",BG28="Orie",2,BG28="Holi",0,BG28="Leav",0)</f>
        <v>8</v>
      </c>
      <c r="BI28" s="84" t="s">
        <v>54</v>
      </c>
      <c r="BJ28" s="226" cm="1">
        <f t="array" ref="BJ28">_xlfn.IFS(BI28="Pres",8,BI28="Abs",0,BI28=0,"",BI28="Orie",2,BI28="Holi",0,BI28="Leav",0)</f>
        <v>0</v>
      </c>
      <c r="BK28" s="84" t="s">
        <v>54</v>
      </c>
      <c r="BL28" s="226" cm="1">
        <f t="array" ref="BL28">_xlfn.IFS(BK28="Pres",8,BK28="Abs",0,BK28=0,"",BK28="Orie",2,BK28="Holi",0,BK28="Leav",0)</f>
        <v>0</v>
      </c>
      <c r="BM28" s="84" t="s">
        <v>35</v>
      </c>
      <c r="BN28" s="226" cm="1">
        <f t="array" ref="BN28">_xlfn.IFS(BM28="Pres",8,BM28="Abs",0,BM28=0,"",BM28="Orie",2,BM28="Holi",0,BM28="Leav",0)</f>
        <v>8</v>
      </c>
      <c r="BO28" s="84" t="s">
        <v>35</v>
      </c>
      <c r="BP28" s="226" cm="1">
        <f t="array" ref="BP28">_xlfn.IFS(BO28="Pres",8,BO28="Abs",0,BO28=0,"",BO28="Orie",2,BO28="Holi",0,BO28="Leav",0)</f>
        <v>8</v>
      </c>
      <c r="BQ28" s="84" t="s">
        <v>35</v>
      </c>
      <c r="BR28" s="226" cm="1">
        <f t="array" ref="BR28">_xlfn.IFS(BQ28="Pres",8,BQ28="Abs",0,BQ28=0,"",BQ28="Orie",2,BQ28="Holi",0,BQ28="Leav",0)</f>
        <v>8</v>
      </c>
      <c r="BS28" s="84" t="s">
        <v>35</v>
      </c>
      <c r="BT28" s="226" cm="1">
        <f t="array" ref="BT28">_xlfn.IFS(BS28="Pres",8,BS28="Abs",0,BS28=0,"",BS28="Orie",2,BS28="Holi",0,BS28="Leav",0)</f>
        <v>8</v>
      </c>
      <c r="BU28" s="84" t="s">
        <v>35</v>
      </c>
      <c r="BV28" s="226">
        <v>7.5</v>
      </c>
      <c r="BW28" s="84" t="s">
        <v>35</v>
      </c>
      <c r="BX28" s="226" cm="1">
        <f t="array" ref="BX28">_xlfn.IFS(BW28="Pres",8,BW28="Abs",0,BW28=0,"",BW28="Orie",2,BW28="Holi",0,BW28="Leav",0)</f>
        <v>8</v>
      </c>
      <c r="BY28" s="84" t="s">
        <v>35</v>
      </c>
      <c r="BZ28" s="226" cm="1">
        <f t="array" ref="BZ28">_xlfn.IFS(BY28="Pres",8,BY28="Abs",0,BY28=0,"",BY28="Orie",2,BY28="Holi",0,BY28="Leav",0)</f>
        <v>8</v>
      </c>
      <c r="CA28" s="84" t="s">
        <v>35</v>
      </c>
      <c r="CB28" s="226" cm="1">
        <f t="array" ref="CB28">_xlfn.IFS(CA28="Pres",8,CA28="Abs",0,CA28=0,"",CA28="Orie",2,CA28="Holi",0,CA28="Leav",0)</f>
        <v>8</v>
      </c>
      <c r="CC28" s="84" t="s">
        <v>35</v>
      </c>
      <c r="CD28" s="226" cm="1">
        <f t="array" ref="CD28">_xlfn.IFS(CC28="Pres",8,CC28="Abs",0,CC28=0,"",CC28="Orie",2,CC28="Holi",0,CC28="Leav",0)</f>
        <v>8</v>
      </c>
      <c r="CE28" s="84" t="s">
        <v>35</v>
      </c>
      <c r="CF28" s="226" cm="1">
        <f t="array" ref="CF28">_xlfn.IFS(CE28="Pres",8,CE28="Abs",0,CE28=0,"",CE28="Orie",2,CE28="Holi",0,CE28="Leav",0)</f>
        <v>8</v>
      </c>
      <c r="CG28" s="84" t="s">
        <v>35</v>
      </c>
      <c r="CH28" s="226" cm="1">
        <f t="array" ref="CH28">_xlfn.IFS(CG28="Pres",8,CG28="Abs",0,CG28=0,"",CG28="Orie",2,CG28="Holi",0,CG28="Leav",0)</f>
        <v>8</v>
      </c>
      <c r="CI28" s="84" t="s">
        <v>35</v>
      </c>
      <c r="CJ28" s="802" cm="1">
        <f t="array" ref="CJ28">_xlfn.IFS(CI28="Pres",8,CI28="Abs",0,CI28=0,"",CI28="Orie",2,CI28="Holi",0,CI28="Leav",0)</f>
        <v>8</v>
      </c>
      <c r="CK28" s="84" t="s">
        <v>35</v>
      </c>
      <c r="CL28" s="226" cm="1">
        <f t="array" ref="CL28">_xlfn.IFS(CK28="Pres",8,CK28="Abs",0,CK28=0,"",CK28="Orie",2,CK28="Holi",0,CK28="Leav",0)</f>
        <v>8</v>
      </c>
      <c r="CM28" s="84" t="s">
        <v>54</v>
      </c>
      <c r="CN28" s="226" cm="1">
        <f t="array" ref="CN28">_xlfn.IFS(CM28="Pres",8,CM28="Abs",0,CM28=0,"",CM28="Orie",2,CM28="Holi",0,CM28="Leav",0)</f>
        <v>0</v>
      </c>
      <c r="CO28" s="84" t="s">
        <v>35</v>
      </c>
      <c r="CP28" s="226" cm="1">
        <f t="array" ref="CP28">_xlfn.IFS(CO28="Pres",8,CO28="Abs",0,CO28=0,"",CO28="Orie",2,CO28="Holi",0,CO28="Leav",0)</f>
        <v>8</v>
      </c>
      <c r="CQ28" s="84" t="s">
        <v>35</v>
      </c>
      <c r="CR28" s="226" cm="1">
        <f t="array" ref="CR28">_xlfn.IFS(CQ28="Pres",8,CQ28="Abs",0,CQ28=0,"",CQ28="Orie",2,CQ28="Holi",0,CQ28="Leav",0)</f>
        <v>8</v>
      </c>
      <c r="CS28" s="84" t="s">
        <v>35</v>
      </c>
      <c r="CT28" s="226" cm="1">
        <f t="array" ref="CT28">_xlfn.IFS(CS28="Pres",8,CS28="Abs",0,CS28=0,"",CS28="Orie",2,CS28="Holi",0,CS28="Leav",0)</f>
        <v>8</v>
      </c>
      <c r="CU28" s="84" t="s">
        <v>35</v>
      </c>
      <c r="CV28" s="226" cm="1">
        <f t="array" ref="CV28">_xlfn.IFS(CU28="Pres",8,CU28="Abs",0,CU28=0,"",CU28="Orie",2,CU28="Holi",0,CU28="Leav",0)</f>
        <v>8</v>
      </c>
      <c r="CW28" s="84" t="s">
        <v>35</v>
      </c>
      <c r="CX28" s="226" cm="1">
        <f t="array" ref="CX28">_xlfn.IFS(CW28="Pres",8,CW28="Abs",0,CW28=0,"",CW28="Orie",2,CW28="Holi",0,CW28="Leav",0)</f>
        <v>8</v>
      </c>
      <c r="CY28" s="84" t="s">
        <v>35</v>
      </c>
      <c r="CZ28" s="802" cm="1">
        <f t="array" ref="CZ28">_xlfn.IFS(CY28="Pres",8,CY28="Abs",0,CY28=0,"",CY28="Orie",2,CY28="Holi",0,CY28="Leav",0)</f>
        <v>8</v>
      </c>
      <c r="DA28" s="84" t="s">
        <v>35</v>
      </c>
      <c r="DB28" s="226">
        <v>6</v>
      </c>
      <c r="DC28" s="84"/>
      <c r="DD28" s="226" t="str" cm="1">
        <f t="array" ref="DD28">_xlfn.IFS(DC28="Pres",8,DC28="Abs",0,DC28=0,"",DC28="Orie",2,DC28="Holi",0,DC28="Leav",0)</f>
        <v/>
      </c>
      <c r="DE28" s="84"/>
      <c r="DF28" s="226" t="str" cm="1">
        <f t="array" ref="DF28">_xlfn.IFS(DE28="Pres",8,DE28="Abs",0,DE28=0,"",DE28="Orie",2,DE28="Holi",0,DE28="Leav",0)</f>
        <v/>
      </c>
      <c r="DG28" s="84"/>
      <c r="DH28" s="226" t="str" cm="1">
        <f t="array" ref="DH28">_xlfn.IFS(DG28="Pres",8,DG28="Abs",0,DG28=0,"",DG28="Orie",2,DG28="Holi",0,DG28="Leav",0)</f>
        <v/>
      </c>
      <c r="DI28" s="84"/>
      <c r="DJ28" s="226" t="str" cm="1">
        <f t="array" ref="DJ28">_xlfn.IFS(DI28="Pres",8,DI28="Abs",0,DI28=0,"",DI28="Orie",2,DI28="Holi",0,DI28="Leav",0)</f>
        <v/>
      </c>
      <c r="DK28" s="84"/>
      <c r="DL28" s="226"/>
      <c r="DM28" s="498"/>
      <c r="DN28" s="498"/>
      <c r="DO28" s="335" t="str" cm="1">
        <f t="array" ref="DO28">_xlfn.IFS(DN28="Pres",8,DN28="Abs",0,DN28=0,"",DN28="Orie",2)</f>
        <v/>
      </c>
      <c r="DP28" s="306"/>
      <c r="DQ28" s="499" t="str" cm="1">
        <f t="array" ref="DQ28">_xlfn.IFS(DP28="Pres",8,DP28="Abs",0,DP28=0,"",DP28="Orie",2)</f>
        <v/>
      </c>
      <c r="DR28" s="498"/>
      <c r="DS28" s="336" t="str" cm="1">
        <f t="array" ref="DS28">_xlfn.IFS(DR28="Pres",8,DR28="Abs",0,DR28=0,"",DR28="Orie",2,DR28="Holi",0,DR28="Leav",0)</f>
        <v/>
      </c>
      <c r="DT28" s="306"/>
      <c r="DU28" s="336" t="str" cm="1">
        <f t="array" ref="DU28">_xlfn.IFS(DT28="Pres",8,DT28="Abs",0,DT28=0,"",DT28="Orie",2,DT28="Holi",0,DT28="Leav",0)</f>
        <v/>
      </c>
      <c r="DV28" s="306"/>
      <c r="DW28" s="336" t="str" cm="1">
        <f t="array" ref="DW28">_xlfn.IFS(DV28="Pres",8,DV28="Abs",0,DV28=0,"",DV28="Orie",2,DV28="Holi",0,DV28="Leav",0)</f>
        <v/>
      </c>
      <c r="DX28" s="498"/>
    </row>
    <row r="29" spans="1:128" s="173" customFormat="1">
      <c r="A29" s="73" t="s">
        <v>49</v>
      </c>
      <c r="B29" s="282" t="s">
        <v>850</v>
      </c>
      <c r="C29" s="429" t="s">
        <v>851</v>
      </c>
      <c r="D29" s="429" t="s">
        <v>852</v>
      </c>
      <c r="E29" s="302" t="s">
        <v>853</v>
      </c>
      <c r="F29" s="382" t="s">
        <v>43</v>
      </c>
      <c r="G29" s="35">
        <v>44835</v>
      </c>
      <c r="H29" s="105">
        <v>45191</v>
      </c>
      <c r="I29" s="99">
        <v>45089</v>
      </c>
      <c r="J29" s="36" t="str">
        <f t="shared" si="94"/>
        <v>Sat</v>
      </c>
      <c r="K29" s="760">
        <f t="shared" si="93"/>
        <v>45019</v>
      </c>
      <c r="L29" s="99">
        <v>45089</v>
      </c>
      <c r="M29" s="760">
        <v>45073</v>
      </c>
      <c r="N29" s="313">
        <f>COUNTIF(AB29:XFD29,"Pres")+X29+U29+T29</f>
        <v>32</v>
      </c>
      <c r="O29" s="313">
        <f>SUM(AB29:XFD29)+V29</f>
        <v>254</v>
      </c>
      <c r="P29" s="39" t="str">
        <f>IF(COUNTIF(AC29:XFD29,"Orie")=0,"",COUNTIF(AC29:XFD29,"Orie"))</f>
        <v/>
      </c>
      <c r="Q29" s="318" t="str">
        <f>IF(COUNTIF(AC29:XFD29,"Abs")+W29=0,"",COUNTIF(AC29:XFD29,"Abs")+W29)</f>
        <v/>
      </c>
      <c r="R29" s="374" t="str">
        <f>IF(COUNTIF(AC29:XFD29,"Leav")+Y29=0,"",COUNTIF(AC29:XFD29,"Leav")+Y29)</f>
        <v/>
      </c>
      <c r="S29" s="315">
        <f>IF(COUNTIF(AC29:XFD29,"Holi")+Z29=0,"",COUNTIF(AC29:XFD29,"Holi")+Z29)</f>
        <v>3</v>
      </c>
      <c r="T29" s="316"/>
      <c r="U29" s="316"/>
      <c r="V29" s="316"/>
      <c r="W29" s="317"/>
      <c r="X29" s="38"/>
      <c r="Y29" s="44"/>
      <c r="Z29" s="45"/>
      <c r="AA29" s="45"/>
      <c r="AB29" s="549" t="str">
        <f t="shared" ref="AB29:AB30" si="98">IF(X29+AA29=0,"",X29+AA29)</f>
        <v/>
      </c>
      <c r="AC29" s="185"/>
      <c r="AG29" s="48"/>
      <c r="AH29" s="226" t="str" cm="1">
        <f t="array" ref="AH29">_xlfn.IFS(AG29="Pres",8,AG29="Abs",0,AG29=0,"",AG29="Orie",2,AG29="Holi",0,AG29="Leav",0)</f>
        <v/>
      </c>
      <c r="AI29" s="48"/>
      <c r="AJ29" s="226" t="str" cm="1">
        <f t="array" ref="AJ29">_xlfn.IFS(AI29="Pres",8,AI29="Abs",0,AI29=0,"",AI29="Orie",2,AI29="Holi",0,AI29="Leav",0)</f>
        <v/>
      </c>
      <c r="AK29" s="84" t="s">
        <v>35</v>
      </c>
      <c r="AL29" s="226" cm="1">
        <f t="array" ref="AL29">_xlfn.IFS(AK29="Pres",8,AK29="Abs",0,AK29=0,"",AK29="Orie",2,AK29="Holi",0,AK29="Leav",0)</f>
        <v>8</v>
      </c>
      <c r="AM29" s="84" t="s">
        <v>35</v>
      </c>
      <c r="AN29" s="226" cm="1">
        <f t="array" ref="AN29">_xlfn.IFS(AM29="Pres",8,AM29="Abs",0,AM29=0,"",AM29="Orie",2,AM29="Holi",0,AM29="Leav",0)</f>
        <v>8</v>
      </c>
      <c r="AO29" s="84" t="s">
        <v>35</v>
      </c>
      <c r="AP29" s="226" cm="1">
        <f t="array" ref="AP29">_xlfn.IFS(AO29="Pres",8,AO29="Abs",0,AO29=0,"",AO29="Orie",2,AO29="Holi",0,AO29="Leav",0)</f>
        <v>8</v>
      </c>
      <c r="AQ29" s="84" t="s">
        <v>35</v>
      </c>
      <c r="AR29" s="226" cm="1">
        <f t="array" ref="AR29">_xlfn.IFS(AQ29="Pres",8,AQ29="Abs",0,AQ29=0,"",AQ29="Orie",2,AQ29="Holi",0,AQ29="Leav",0)</f>
        <v>8</v>
      </c>
      <c r="AS29" s="84" t="s">
        <v>35</v>
      </c>
      <c r="AT29" s="226" cm="1">
        <f t="array" ref="AT29">_xlfn.IFS(AS29="Pres",8,AS29="Abs",0,AS29=0,"",AS29="Orie",2,AS29="Holi",0,AS29="Leav",0)</f>
        <v>8</v>
      </c>
      <c r="AU29" s="84" t="s">
        <v>35</v>
      </c>
      <c r="AV29" s="226" cm="1">
        <f t="array" ref="AV29">_xlfn.IFS(AU29="Pres",8,AU29="Abs",0,AU29=0,"",AU29="Orie",2,AU29="Holi",0,AU29="Leav",0)</f>
        <v>8</v>
      </c>
      <c r="AW29" s="84" t="s">
        <v>35</v>
      </c>
      <c r="AX29" s="226" cm="1">
        <f t="array" ref="AX29">_xlfn.IFS(AW29="Pres",8,AW29="Abs",0,AW29=0,"",AW29="Orie",2,AW29="Holi",0,AW29="Leav",0)</f>
        <v>8</v>
      </c>
      <c r="AY29" s="84" t="s">
        <v>35</v>
      </c>
      <c r="AZ29" s="226" cm="1">
        <f t="array" ref="AZ29">_xlfn.IFS(AY29="Pres",8,AY29="Abs",0,AY29=0,"",AY29="Orie",2,AY29="Holi",0,AY29="Leav",0)</f>
        <v>8</v>
      </c>
      <c r="BA29" s="84" t="s">
        <v>35</v>
      </c>
      <c r="BB29" s="226" cm="1">
        <f t="array" ref="BB29">_xlfn.IFS(BA29="Pres",8,BA29="Abs",0,BA29=0,"",BA29="Orie",2,BA29="Holi",0,BA29="Leav",0)</f>
        <v>8</v>
      </c>
      <c r="BC29" s="84" t="s">
        <v>35</v>
      </c>
      <c r="BD29" s="226" cm="1">
        <f t="array" ref="BD29">_xlfn.IFS(BC29="Pres",8,BC29="Abs",0,BC29=0,"",BC29="Orie",2,BC29="Holi",0,BC29="Leav",0)</f>
        <v>8</v>
      </c>
      <c r="BE29" s="84" t="s">
        <v>35</v>
      </c>
      <c r="BF29" s="226" cm="1">
        <f t="array" ref="BF29">_xlfn.IFS(BE29="Pres",8,BE29="Abs",0,BE29=0,"",BE29="Orie",2,BE29="Holi",0,BE29="Leav",0)</f>
        <v>8</v>
      </c>
      <c r="BG29" s="84" t="s">
        <v>35</v>
      </c>
      <c r="BH29" s="226" cm="1">
        <f t="array" ref="BH29">_xlfn.IFS(BG29="Pres",8,BG29="Abs",0,BG29=0,"",BG29="Orie",2,BG29="Holi",0,BG29="Leav",0)</f>
        <v>8</v>
      </c>
      <c r="BI29" s="84" t="s">
        <v>54</v>
      </c>
      <c r="BJ29" s="226" cm="1">
        <f t="array" ref="BJ29">_xlfn.IFS(BI29="Pres",8,BI29="Abs",0,BI29=0,"",BI29="Orie",2,BI29="Holi",0,BI29="Leav",0)</f>
        <v>0</v>
      </c>
      <c r="BK29" s="84" t="s">
        <v>54</v>
      </c>
      <c r="BL29" s="226" cm="1">
        <f t="array" ref="BL29">_xlfn.IFS(BK29="Pres",8,BK29="Abs",0,BK29=0,"",BK29="Orie",2,BK29="Holi",0,BK29="Leav",0)</f>
        <v>0</v>
      </c>
      <c r="BM29" s="84" t="s">
        <v>35</v>
      </c>
      <c r="BN29" s="226" cm="1">
        <f t="array" ref="BN29">_xlfn.IFS(BM29="Pres",8,BM29="Abs",0,BM29=0,"",BM29="Orie",2,BM29="Holi",0,BM29="Leav",0)</f>
        <v>8</v>
      </c>
      <c r="BO29" s="84" t="s">
        <v>35</v>
      </c>
      <c r="BP29" s="226" cm="1">
        <f t="array" ref="BP29">_xlfn.IFS(BO29="Pres",8,BO29="Abs",0,BO29=0,"",BO29="Orie",2,BO29="Holi",0,BO29="Leav",0)</f>
        <v>8</v>
      </c>
      <c r="BQ29" s="84" t="s">
        <v>35</v>
      </c>
      <c r="BR29" s="226" cm="1">
        <f t="array" ref="BR29">_xlfn.IFS(BQ29="Pres",8,BQ29="Abs",0,BQ29=0,"",BQ29="Orie",2,BQ29="Holi",0,BQ29="Leav",0)</f>
        <v>8</v>
      </c>
      <c r="BS29" s="84" t="s">
        <v>35</v>
      </c>
      <c r="BT29" s="226" cm="1">
        <f t="array" ref="BT29">_xlfn.IFS(BS29="Pres",8,BS29="Abs",0,BS29=0,"",BS29="Orie",2,BS29="Holi",0,BS29="Leav",0)</f>
        <v>8</v>
      </c>
      <c r="BU29" s="84" t="s">
        <v>35</v>
      </c>
      <c r="BV29" s="226" cm="1">
        <f t="array" ref="BV29">_xlfn.IFS(BU29="Pres",8,BU29="Abs",0,BU29=0,"",BU29="Orie",2,BU29="Holi",0,BU29="Leav",0)</f>
        <v>8</v>
      </c>
      <c r="BW29" s="84" t="s">
        <v>35</v>
      </c>
      <c r="BX29" s="226" cm="1">
        <f t="array" ref="BX29">_xlfn.IFS(BW29="Pres",8,BW29="Abs",0,BW29=0,"",BW29="Orie",2,BW29="Holi",0,BW29="Leav",0)</f>
        <v>8</v>
      </c>
      <c r="BY29" s="84" t="s">
        <v>35</v>
      </c>
      <c r="BZ29" s="226" cm="1">
        <f t="array" ref="BZ29">_xlfn.IFS(BY29="Pres",8,BY29="Abs",0,BY29=0,"",BY29="Orie",2,BY29="Holi",0,BY29="Leav",0)</f>
        <v>8</v>
      </c>
      <c r="CA29" s="84" t="s">
        <v>35</v>
      </c>
      <c r="CB29" s="226" cm="1">
        <f t="array" ref="CB29">_xlfn.IFS(CA29="Pres",8,CA29="Abs",0,CA29=0,"",CA29="Orie",2,CA29="Holi",0,CA29="Leav",0)</f>
        <v>8</v>
      </c>
      <c r="CC29" s="84" t="s">
        <v>35</v>
      </c>
      <c r="CD29" s="226" cm="1">
        <f t="array" ref="CD29">_xlfn.IFS(CC29="Pres",8,CC29="Abs",0,CC29=0,"",CC29="Orie",2,CC29="Holi",0,CC29="Leav",0)</f>
        <v>8</v>
      </c>
      <c r="CE29" s="84" t="s">
        <v>35</v>
      </c>
      <c r="CF29" s="226" cm="1">
        <f t="array" ref="CF29">_xlfn.IFS(CE29="Pres",8,CE29="Abs",0,CE29=0,"",CE29="Orie",2,CE29="Holi",0,CE29="Leav",0)</f>
        <v>8</v>
      </c>
      <c r="CG29" s="84" t="s">
        <v>35</v>
      </c>
      <c r="CH29" s="226" cm="1">
        <f t="array" ref="CH29">_xlfn.IFS(CG29="Pres",8,CG29="Abs",0,CG29=0,"",CG29="Orie",2,CG29="Holi",0,CG29="Leav",0)</f>
        <v>8</v>
      </c>
      <c r="CI29" s="84" t="s">
        <v>35</v>
      </c>
      <c r="CJ29" s="802" cm="1">
        <f t="array" ref="CJ29">_xlfn.IFS(CI29="Pres",8,CI29="Abs",0,CI29=0,"",CI29="Orie",2,CI29="Holi",0,CI29="Leav",0)</f>
        <v>8</v>
      </c>
      <c r="CK29" s="84" t="s">
        <v>35</v>
      </c>
      <c r="CL29" s="226" cm="1">
        <f t="array" ref="CL29">_xlfn.IFS(CK29="Pres",8,CK29="Abs",0,CK29=0,"",CK29="Orie",2,CK29="Holi",0,CK29="Leav",0)</f>
        <v>8</v>
      </c>
      <c r="CM29" s="84" t="s">
        <v>54</v>
      </c>
      <c r="CN29" s="226" cm="1">
        <f t="array" ref="CN29">_xlfn.IFS(CM29="Pres",8,CM29="Abs",0,CM29=0,"",CM29="Orie",2,CM29="Holi",0,CM29="Leav",0)</f>
        <v>0</v>
      </c>
      <c r="CO29" s="84" t="s">
        <v>35</v>
      </c>
      <c r="CP29" s="226" cm="1">
        <f t="array" ref="CP29">_xlfn.IFS(CO29="Pres",8,CO29="Abs",0,CO29=0,"",CO29="Orie",2,CO29="Holi",0,CO29="Leav",0)</f>
        <v>8</v>
      </c>
      <c r="CQ29" s="84" t="s">
        <v>35</v>
      </c>
      <c r="CR29" s="226" cm="1">
        <f t="array" ref="CR29">_xlfn.IFS(CQ29="Pres",8,CQ29="Abs",0,CQ29=0,"",CQ29="Orie",2,CQ29="Holi",0,CQ29="Leav",0)</f>
        <v>8</v>
      </c>
      <c r="CS29" s="84" t="s">
        <v>35</v>
      </c>
      <c r="CT29" s="226" cm="1">
        <f t="array" ref="CT29">_xlfn.IFS(CS29="Pres",8,CS29="Abs",0,CS29=0,"",CS29="Orie",2,CS29="Holi",0,CS29="Leav",0)</f>
        <v>8</v>
      </c>
      <c r="CU29" s="84" t="s">
        <v>35</v>
      </c>
      <c r="CV29" s="226" cm="1">
        <f t="array" ref="CV29">_xlfn.IFS(CU29="Pres",8,CU29="Abs",0,CU29=0,"",CU29="Orie",2,CU29="Holi",0,CU29="Leav",0)</f>
        <v>8</v>
      </c>
      <c r="CW29" s="84" t="s">
        <v>35</v>
      </c>
      <c r="CX29" s="226" cm="1">
        <f t="array" ref="CX29">_xlfn.IFS(CW29="Pres",8,CW29="Abs",0,CW29=0,"",CW29="Orie",2,CW29="Holi",0,CW29="Leav",0)</f>
        <v>8</v>
      </c>
      <c r="CY29" s="84" t="s">
        <v>35</v>
      </c>
      <c r="CZ29" s="802" cm="1">
        <f t="array" ref="CZ29">_xlfn.IFS(CY29="Pres",8,CY29="Abs",0,CY29=0,"",CY29="Orie",2,CY29="Holi",0,CY29="Leav",0)</f>
        <v>8</v>
      </c>
      <c r="DA29" s="84" t="s">
        <v>35</v>
      </c>
      <c r="DB29" s="226">
        <v>6</v>
      </c>
      <c r="DC29" s="84"/>
      <c r="DD29" s="226" t="str" cm="1">
        <f t="array" ref="DD29">_xlfn.IFS(DC29="Pres",8,DC29="Abs",0,DC29=0,"",DC29="Orie",2,DC29="Holi",0,DC29="Leav",0)</f>
        <v/>
      </c>
      <c r="DE29" s="84"/>
      <c r="DF29" s="226" t="str" cm="1">
        <f t="array" ref="DF29">_xlfn.IFS(DE29="Pres",8,DE29="Abs",0,DE29=0,"",DE29="Orie",2,DE29="Holi",0,DE29="Leav",0)</f>
        <v/>
      </c>
      <c r="DG29" s="84"/>
      <c r="DH29" s="226" t="str" cm="1">
        <f t="array" ref="DH29">_xlfn.IFS(DG29="Pres",8,DG29="Abs",0,DG29=0,"",DG29="Orie",2,DG29="Holi",0,DG29="Leav",0)</f>
        <v/>
      </c>
      <c r="DI29" s="84"/>
      <c r="DJ29" s="226" t="str" cm="1">
        <f t="array" ref="DJ29">_xlfn.IFS(DI29="Pres",8,DI29="Abs",0,DI29=0,"",DI29="Orie",2,DI29="Holi",0,DI29="Leav",0)</f>
        <v/>
      </c>
      <c r="DK29" s="84"/>
      <c r="DL29" s="226"/>
    </row>
    <row r="30" spans="1:128" s="173" customFormat="1">
      <c r="A30" s="73" t="s">
        <v>31</v>
      </c>
      <c r="B30" s="390" t="s">
        <v>854</v>
      </c>
      <c r="C30" s="695" t="s">
        <v>855</v>
      </c>
      <c r="D30" s="302" t="s">
        <v>856</v>
      </c>
      <c r="E30" s="691" t="s">
        <v>857</v>
      </c>
      <c r="F30" s="73" t="s">
        <v>121</v>
      </c>
      <c r="G30" s="35">
        <v>44947</v>
      </c>
      <c r="H30" s="105">
        <v>45282</v>
      </c>
      <c r="I30" s="99">
        <v>45187</v>
      </c>
      <c r="J30" s="36" t="str">
        <f t="shared" si="94"/>
        <v>Sat</v>
      </c>
      <c r="K30" s="760">
        <f t="shared" si="93"/>
        <v>45117</v>
      </c>
      <c r="L30" s="99">
        <v>45187</v>
      </c>
      <c r="M30" s="760">
        <v>45171</v>
      </c>
      <c r="N30" s="313">
        <f>COUNTIF(AB30:XFD30,"Pres")+X30+U30+T30</f>
        <v>28</v>
      </c>
      <c r="O30" s="313">
        <f>SUM(AB30:XFD30)+V30</f>
        <v>224</v>
      </c>
      <c r="P30" s="39" t="str">
        <f>IF(COUNTIF(AC30:XFD30,"Orie")=0,"",COUNTIF(AC30:XFD30,"Orie"))</f>
        <v/>
      </c>
      <c r="Q30" s="318" t="str">
        <f>IF(COUNTIF(AC30:XFD30,"Abs")+W30=0,"",COUNTIF(AC30:XFD30,"Abs")+W30)</f>
        <v/>
      </c>
      <c r="R30" s="374" t="str">
        <f>IF(COUNTIF(AC30:XFD30,"Leav")+Y30=0,"",COUNTIF(AC30:XFD30,"Leav")+Y30)</f>
        <v/>
      </c>
      <c r="S30" s="315">
        <f>IF(COUNTIF(AC30:XFD30,"Holi")+Z30=0,"",COUNTIF(AC30:XFD30,"Holi")+Z30)</f>
        <v>1</v>
      </c>
      <c r="T30" s="316"/>
      <c r="U30" s="316"/>
      <c r="V30" s="316"/>
      <c r="W30" s="317"/>
      <c r="X30" s="318"/>
      <c r="Y30" s="317"/>
      <c r="Z30" s="316"/>
      <c r="AA30" s="316"/>
      <c r="AB30" s="544" t="str">
        <f t="shared" si="98"/>
        <v/>
      </c>
      <c r="AC30" s="185"/>
      <c r="AG30" s="48"/>
      <c r="AH30" s="226" t="str" cm="1">
        <f t="array" ref="AH30">_xlfn.IFS(AG30="Pres",8,AG30="Abs",0,AG30=0,"",AG30="Orie",2,AG30="Holi",0,AG30="Leav",0)</f>
        <v/>
      </c>
      <c r="AI30" s="48"/>
      <c r="AJ30" s="226" t="str" cm="1">
        <f t="array" ref="AJ30">_xlfn.IFS(AI30="Pres",8,AI30="Abs",0,AI30=0,"",AI30="Orie",2,AI30="Holi",0,AI30="Leav",0)</f>
        <v/>
      </c>
      <c r="AK30" s="48"/>
      <c r="AL30" s="226" t="str" cm="1">
        <f t="array" ref="AL30">_xlfn.IFS(AK30="Pres",8,AK30="Abs",0,AK30=0,"",AK30="Orie",2,AK30="Holi",0,AK30="Leav",0)</f>
        <v/>
      </c>
      <c r="AM30" s="48"/>
      <c r="AN30" s="226" t="str" cm="1">
        <f t="array" ref="AN30">_xlfn.IFS(AM30="Pres",8,AM30="Abs",0,AM30=0,"",AM30="Orie",2,AM30="Holi",0,AM30="Leav",0)</f>
        <v/>
      </c>
      <c r="AO30" s="48"/>
      <c r="AP30" s="226" t="str" cm="1">
        <f t="array" ref="AP30">_xlfn.IFS(AO30="Pres",8,AO30="Abs",0,AO30=0,"",AO30="Orie",2,AO30="Holi",0,AO30="Leav",0)</f>
        <v/>
      </c>
      <c r="AQ30" s="48"/>
      <c r="AR30" s="226" t="str" cm="1">
        <f t="array" ref="AR30">_xlfn.IFS(AQ30="Pres",8,AQ30="Abs",0,AQ30=0,"",AQ30="Orie",2,AQ30="Holi",0,AQ30="Leav",0)</f>
        <v/>
      </c>
      <c r="AS30" s="48"/>
      <c r="AT30" s="48"/>
      <c r="AU30" s="84"/>
      <c r="AV30" s="226"/>
      <c r="AW30" s="84"/>
      <c r="AX30" s="226"/>
      <c r="AY30" s="48"/>
      <c r="AZ30" s="226"/>
      <c r="BA30" s="48"/>
      <c r="BB30" s="226"/>
      <c r="BC30" s="84"/>
      <c r="BD30" s="226"/>
      <c r="BE30" s="84"/>
      <c r="BF30" s="226"/>
      <c r="BG30" s="84"/>
      <c r="BH30" s="226"/>
      <c r="BI30" s="84"/>
      <c r="BJ30" s="226"/>
      <c r="BK30" s="84"/>
      <c r="BL30" s="226"/>
      <c r="BM30" s="84"/>
      <c r="BN30" s="226"/>
      <c r="BO30" s="84"/>
      <c r="BP30" s="226"/>
      <c r="BQ30" s="84" t="s">
        <v>35</v>
      </c>
      <c r="BR30" s="226" cm="1">
        <f t="array" ref="BR30">_xlfn.IFS(BQ30="Pres",8,BQ30="Abs",0,BQ30=0,"",BQ30="Orie",2,BQ30="Holi",0,BQ30="Leav",0)</f>
        <v>8</v>
      </c>
      <c r="BS30" s="84" t="s">
        <v>35</v>
      </c>
      <c r="BT30" s="226" cm="1">
        <f t="array" ref="BT30">_xlfn.IFS(BS30="Pres",8,BS30="Abs",0,BS30=0,"",BS30="Orie",2,BS30="Holi",0,BS30="Leav",0)</f>
        <v>8</v>
      </c>
      <c r="BU30" s="84" t="s">
        <v>35</v>
      </c>
      <c r="BV30" s="226" cm="1">
        <f t="array" ref="BV30">_xlfn.IFS(BU30="Pres",8,BU30="Abs",0,BU30=0,"",BU30="Orie",2,BU30="Holi",0,BU30="Leav",0)</f>
        <v>8</v>
      </c>
      <c r="BW30" s="84" t="s">
        <v>35</v>
      </c>
      <c r="BX30" s="226" cm="1">
        <f t="array" ref="BX30">_xlfn.IFS(BW30="Pres",8,BW30="Abs",0,BW30=0,"",BW30="Orie",2,BW30="Holi",0,BW30="Leav",0)</f>
        <v>8</v>
      </c>
      <c r="BY30" s="84" t="s">
        <v>35</v>
      </c>
      <c r="BZ30" s="226" cm="1">
        <f t="array" ref="BZ30">_xlfn.IFS(BY30="Pres",8,BY30="Abs",0,BY30=0,"",BY30="Orie",2,BY30="Holi",0,BY30="Leav",0)</f>
        <v>8</v>
      </c>
      <c r="CA30" s="84" t="s">
        <v>35</v>
      </c>
      <c r="CB30" s="226" cm="1">
        <f t="array" ref="CB30">_xlfn.IFS(CA30="Pres",8,CA30="Abs",0,CA30=0,"",CA30="Orie",2,CA30="Holi",0,CA30="Leav",0)</f>
        <v>8</v>
      </c>
      <c r="CC30" s="84" t="s">
        <v>35</v>
      </c>
      <c r="CD30" s="226" cm="1">
        <f t="array" ref="CD30">_xlfn.IFS(CC30="Pres",8,CC30="Abs",0,CC30=0,"",CC30="Orie",2,CC30="Holi",0,CC30="Leav",0)</f>
        <v>8</v>
      </c>
      <c r="CE30" s="84" t="s">
        <v>35</v>
      </c>
      <c r="CF30" s="226" cm="1">
        <f t="array" ref="CF30">_xlfn.IFS(CE30="Pres",8,CE30="Abs",0,CE30=0,"",CE30="Orie",2,CE30="Holi",0,CE30="Leav",0)</f>
        <v>8</v>
      </c>
      <c r="CG30" s="84" t="s">
        <v>35</v>
      </c>
      <c r="CH30" s="226" cm="1">
        <f t="array" ref="CH30">_xlfn.IFS(CG30="Pres",8,CG30="Abs",0,CG30=0,"",CG30="Orie",2,CG30="Holi",0,CG30="Leav",0)</f>
        <v>8</v>
      </c>
      <c r="CI30" s="84" t="s">
        <v>35</v>
      </c>
      <c r="CJ30" s="802" cm="1">
        <f t="array" ref="CJ30">_xlfn.IFS(CI30="Pres",8,CI30="Abs",0,CI30=0,"",CI30="Orie",2,CI30="Holi",0,CI30="Leav",0)</f>
        <v>8</v>
      </c>
      <c r="CK30" s="84" t="s">
        <v>35</v>
      </c>
      <c r="CL30" s="226" cm="1">
        <f t="array" ref="CL30">_xlfn.IFS(CK30="Pres",8,CK30="Abs",0,CK30=0,"",CK30="Orie",2,CK30="Holi",0,CK30="Leav",0)</f>
        <v>8</v>
      </c>
      <c r="CM30" s="84" t="s">
        <v>54</v>
      </c>
      <c r="CN30" s="226" cm="1">
        <f t="array" ref="CN30">_xlfn.IFS(CM30="Pres",8,CM30="Abs",0,CM30=0,"",CM30="Orie",2,CM30="Holi",0,CM30="Leav",0)</f>
        <v>0</v>
      </c>
      <c r="CO30" s="84" t="s">
        <v>35</v>
      </c>
      <c r="CP30" s="226" cm="1">
        <f t="array" ref="CP30">_xlfn.IFS(CO30="Pres",8,CO30="Abs",0,CO30=0,"",CO30="Orie",2,CO30="Holi",0,CO30="Leav",0)</f>
        <v>8</v>
      </c>
      <c r="CQ30" s="84" t="s">
        <v>35</v>
      </c>
      <c r="CR30" s="226" cm="1">
        <f t="array" ref="CR30">_xlfn.IFS(CQ30="Pres",8,CQ30="Abs",0,CQ30=0,"",CQ30="Orie",2,CQ30="Holi",0,CQ30="Leav",0)</f>
        <v>8</v>
      </c>
      <c r="CS30" s="84" t="s">
        <v>35</v>
      </c>
      <c r="CT30" s="226" cm="1">
        <f t="array" ref="CT30">_xlfn.IFS(CS30="Pres",8,CS30="Abs",0,CS30=0,"",CS30="Orie",2,CS30="Holi",0,CS30="Leav",0)</f>
        <v>8</v>
      </c>
      <c r="CU30" s="84" t="s">
        <v>35</v>
      </c>
      <c r="CV30" s="226" cm="1">
        <f t="array" ref="CV30">_xlfn.IFS(CU30="Pres",8,CU30="Abs",0,CU30=0,"",CU30="Orie",2,CU30="Holi",0,CU30="Leav",0)</f>
        <v>8</v>
      </c>
      <c r="CW30" s="84" t="s">
        <v>35</v>
      </c>
      <c r="CX30" s="226" cm="1">
        <f t="array" ref="CX30">_xlfn.IFS(CW30="Pres",8,CW30="Abs",0,CW30=0,"",CW30="Orie",2,CW30="Holi",0,CW30="Leav",0)</f>
        <v>8</v>
      </c>
      <c r="CY30" s="84" t="s">
        <v>35</v>
      </c>
      <c r="CZ30" s="802" cm="1">
        <f t="array" ref="CZ30">_xlfn.IFS(CY30="Pres",8,CY30="Abs",0,CY30=0,"",CY30="Orie",2,CY30="Holi",0,CY30="Leav",0)</f>
        <v>8</v>
      </c>
      <c r="DA30" s="84" t="s">
        <v>35</v>
      </c>
      <c r="DB30" s="226" cm="1">
        <f t="array" ref="DB30">_xlfn.IFS(DA30="Pres",8,DA30="Abs",0,DA30=0,"",DA30="Orie",2,DA30="Holi",0,DA30="Leav",0)</f>
        <v>8</v>
      </c>
      <c r="DC30" s="84" t="s">
        <v>35</v>
      </c>
      <c r="DD30" s="226" cm="1">
        <f t="array" ref="DD30">_xlfn.IFS(DC30="Pres",8,DC30="Abs",0,DC30=0,"",DC30="Orie",2,DC30="Holi",0,DC30="Leav",0)</f>
        <v>8</v>
      </c>
      <c r="DE30" s="84" t="s">
        <v>35</v>
      </c>
      <c r="DF30" s="226" cm="1">
        <f t="array" ref="DF30">_xlfn.IFS(DE30="Pres",8,DE30="Abs",0,DE30=0,"",DE30="Orie",2,DE30="Holi",0,DE30="Leav",0)</f>
        <v>8</v>
      </c>
      <c r="DG30" s="84" t="s">
        <v>35</v>
      </c>
      <c r="DH30" s="226" cm="1">
        <f t="array" ref="DH30">_xlfn.IFS(DG30="Pres",8,DG30="Abs",0,DG30=0,"",DG30="Orie",2,DG30="Holi",0,DG30="Leav",0)</f>
        <v>8</v>
      </c>
      <c r="DI30" s="84" t="s">
        <v>35</v>
      </c>
      <c r="DJ30" s="226" cm="1">
        <f t="array" ref="DJ30">_xlfn.IFS(DI30="Pres",8,DI30="Abs",0,DI30=0,"",DI30="Orie",2,DI30="Holi",0,DI30="Leav",0)</f>
        <v>8</v>
      </c>
      <c r="DK30" s="84" t="s">
        <v>35</v>
      </c>
      <c r="DL30" s="226" cm="1">
        <f t="array" ref="DL30">_xlfn.IFS(DK30="Pres",8,DK30="Abs",0,DK30=0,"",DK30="Orie",2,DK30="Holi",0,DK30="Leav",0)</f>
        <v>8</v>
      </c>
      <c r="DM30" s="84" t="s">
        <v>35</v>
      </c>
      <c r="DN30" s="226" cm="1">
        <f t="array" ref="DN30">_xlfn.IFS(DM30="Pres",8,DM30="Abs",0,DM30=0,"",DM30="Orie",2,DM30="Holi",0,DM30="Leav",0)</f>
        <v>8</v>
      </c>
      <c r="DO30" s="84" t="s">
        <v>35</v>
      </c>
      <c r="DP30" s="226" cm="1">
        <f t="array" ref="DP30">_xlfn.IFS(DO30="Pres",8,DO30="Abs",0,DO30=0,"",DO30="Orie",2,DO30="Holi",0,DO30="Leav",0)</f>
        <v>8</v>
      </c>
      <c r="DQ30" s="84" t="s">
        <v>35</v>
      </c>
      <c r="DR30" s="226" cm="1">
        <f t="array" ref="DR30">_xlfn.IFS(DQ30="Pres",8,DQ30="Abs",0,DQ30=0,"",DQ30="Orie",2,DQ30="Holi",0,DQ30="Leav",0)</f>
        <v>8</v>
      </c>
      <c r="DS30" s="84" t="s">
        <v>35</v>
      </c>
      <c r="DT30" s="226" cm="1">
        <f t="array" ref="DT30">_xlfn.IFS(DS30="Pres",8,DS30="Abs",0,DS30=0,"",DS30="Orie",2,DS30="Holi",0,DS30="Leav",0)</f>
        <v>8</v>
      </c>
      <c r="DU30" s="84" t="s">
        <v>35</v>
      </c>
      <c r="DV30" s="226" cm="1">
        <f t="array" ref="DV30">_xlfn.IFS(DU30="Pres",8,DU30="Abs",0,DU30=0,"",DU30="Orie",2,DU30="Holi",0,DU30="Leav",0)</f>
        <v>8</v>
      </c>
    </row>
    <row r="31" spans="1:128" s="173" customFormat="1">
      <c r="A31" s="73" t="s">
        <v>31</v>
      </c>
      <c r="B31" s="275" t="s">
        <v>858</v>
      </c>
      <c r="C31" s="882" t="s">
        <v>859</v>
      </c>
      <c r="D31" s="302" t="s">
        <v>860</v>
      </c>
      <c r="E31" s="887" t="s">
        <v>861</v>
      </c>
      <c r="F31" s="382" t="s">
        <v>43</v>
      </c>
      <c r="G31" s="35">
        <v>45059</v>
      </c>
      <c r="H31" s="105">
        <v>45401</v>
      </c>
      <c r="I31" s="99">
        <v>45299</v>
      </c>
      <c r="J31" s="36" t="str">
        <f t="shared" ref="J31:J33" si="99">TEXT(G31,"ddd")</f>
        <v>Sat</v>
      </c>
      <c r="K31" s="760">
        <f t="shared" ref="K31:K33" si="100">I31-10*7</f>
        <v>45229</v>
      </c>
      <c r="L31" s="99">
        <v>45187</v>
      </c>
      <c r="M31" s="760">
        <v>45276</v>
      </c>
      <c r="N31" s="313">
        <f t="shared" ref="N31:N33" si="101">COUNTIF(AB31:XFD31,"Pres")+X31+U31+T31</f>
        <v>17</v>
      </c>
      <c r="O31" s="313">
        <f t="shared" ref="O31:O33" si="102">SUM(AB31:XFD31)+V31</f>
        <v>136</v>
      </c>
      <c r="P31" s="39" t="str">
        <f t="shared" ref="P31:P33" si="103">IF(COUNTIF(AC31:XFD31,"Orie")=0,"",COUNTIF(AC31:XFD31,"Orie"))</f>
        <v/>
      </c>
      <c r="Q31" s="318" t="str">
        <f t="shared" ref="Q31:Q33" si="104">IF(COUNTIF(AC31:XFD31,"Abs")+W31=0,"",COUNTIF(AC31:XFD31,"Abs")+W31)</f>
        <v/>
      </c>
      <c r="R31" s="374" t="str">
        <f t="shared" ref="R31:R33" si="105">IF(COUNTIF(AC31:XFD31,"Leav")+Y31=0,"",COUNTIF(AC31:XFD31,"Leav")+Y31)</f>
        <v/>
      </c>
      <c r="S31" s="315" t="str">
        <f t="shared" ref="S31:S33" si="106">IF(COUNTIF(AC31:XFD31,"Holi")+Z31=0,"",COUNTIF(AC31:XFD31,"Holi")+Z31)</f>
        <v/>
      </c>
      <c r="T31" s="316"/>
      <c r="U31" s="316"/>
      <c r="V31" s="316"/>
      <c r="W31" s="317"/>
      <c r="X31" s="318"/>
      <c r="Y31" s="317"/>
      <c r="Z31" s="316"/>
      <c r="AA31" s="316"/>
      <c r="AB31" s="544" t="str">
        <f t="shared" ref="AB31:AB33" si="107">IF(X31+AA31=0,"",X31+AA31)</f>
        <v/>
      </c>
      <c r="AC31" s="185"/>
      <c r="AG31" s="48"/>
      <c r="AH31" s="226" t="str" cm="1">
        <f t="array" ref="AH31">_xlfn.IFS(AG31="Pres",8,AG31="Abs",0,AG31=0,"",AG31="Orie",2,AG31="Holi",0,AG31="Leav",0)</f>
        <v/>
      </c>
      <c r="AI31" s="48"/>
      <c r="AJ31" s="226" t="str" cm="1">
        <f t="array" ref="AJ31">_xlfn.IFS(AI31="Pres",8,AI31="Abs",0,AI31=0,"",AI31="Orie",2,AI31="Holi",0,AI31="Leav",0)</f>
        <v/>
      </c>
      <c r="AK31" s="48"/>
      <c r="AL31" s="226" t="str" cm="1">
        <f t="array" ref="AL31">_xlfn.IFS(AK31="Pres",8,AK31="Abs",0,AK31=0,"",AK31="Orie",2,AK31="Holi",0,AK31="Leav",0)</f>
        <v/>
      </c>
      <c r="AM31" s="48"/>
      <c r="AN31" s="226" t="str" cm="1">
        <f t="array" ref="AN31">_xlfn.IFS(AM31="Pres",8,AM31="Abs",0,AM31=0,"",AM31="Orie",2,AM31="Holi",0,AM31="Leav",0)</f>
        <v/>
      </c>
      <c r="AO31" s="48"/>
      <c r="AP31" s="226" t="str" cm="1">
        <f t="array" ref="AP31">_xlfn.IFS(AO31="Pres",8,AO31="Abs",0,AO31=0,"",AO31="Orie",2,AO31="Holi",0,AO31="Leav",0)</f>
        <v/>
      </c>
      <c r="AQ31" s="48"/>
      <c r="AR31" s="226" t="str" cm="1">
        <f t="array" ref="AR31">_xlfn.IFS(AQ31="Pres",8,AQ31="Abs",0,AQ31=0,"",AQ31="Orie",2,AQ31="Holi",0,AQ31="Leav",0)</f>
        <v/>
      </c>
      <c r="AS31" s="48"/>
      <c r="AT31" s="48"/>
      <c r="AU31" s="84"/>
      <c r="AV31" s="226"/>
      <c r="AW31" s="84"/>
      <c r="AX31" s="226"/>
      <c r="AY31" s="48"/>
      <c r="AZ31" s="226"/>
      <c r="BA31" s="48"/>
      <c r="BB31" s="226"/>
      <c r="BC31" s="84"/>
      <c r="BD31" s="226"/>
      <c r="BE31" s="84"/>
      <c r="BF31" s="226"/>
      <c r="BG31" s="84"/>
      <c r="BH31" s="226"/>
      <c r="BI31" s="84"/>
      <c r="BJ31" s="226"/>
      <c r="BK31" s="84"/>
      <c r="BL31" s="226"/>
      <c r="BM31" s="84"/>
      <c r="BN31" s="226"/>
      <c r="BO31" s="84"/>
      <c r="BP31" s="226"/>
      <c r="BQ31" s="84"/>
      <c r="BR31" s="226" t="str" cm="1">
        <f t="array" ref="BR31">_xlfn.IFS(BQ31="Pres",8,BQ31="Abs",0,BQ31=0,"",BQ31="Orie",2,BQ31="Holi",0,BQ31="Leav",0)</f>
        <v/>
      </c>
      <c r="BS31" s="84"/>
      <c r="BT31" s="226" t="str" cm="1">
        <f t="array" ref="BT31">_xlfn.IFS(BS31="Pres",8,BS31="Abs",0,BS31=0,"",BS31="Orie",2,BS31="Holi",0,BS31="Leav",0)</f>
        <v/>
      </c>
      <c r="BU31" s="84"/>
      <c r="BV31" s="226" t="str" cm="1">
        <f t="array" ref="BV31">_xlfn.IFS(BU31="Pres",8,BU31="Abs",0,BU31=0,"",BU31="Orie",2,BU31="Holi",0,BU31="Leav",0)</f>
        <v/>
      </c>
      <c r="BW31" s="84"/>
      <c r="BX31" s="226" t="str" cm="1">
        <f t="array" ref="BX31">_xlfn.IFS(BW31="Pres",8,BW31="Abs",0,BW31=0,"",BW31="Orie",2,BW31="Holi",0,BW31="Leav",0)</f>
        <v/>
      </c>
      <c r="BY31" s="84"/>
      <c r="BZ31" s="226" t="str" cm="1">
        <f t="array" ref="BZ31">_xlfn.IFS(BY31="Pres",8,BY31="Abs",0,BY31=0,"",BY31="Orie",2,BY31="Holi",0,BY31="Leav",0)</f>
        <v/>
      </c>
      <c r="CA31" s="84"/>
      <c r="CB31" s="226" t="str" cm="1">
        <f t="array" ref="CB31">_xlfn.IFS(CA31="Pres",8,CA31="Abs",0,CA31=0,"",CA31="Orie",2,CA31="Holi",0,CA31="Leav",0)</f>
        <v/>
      </c>
      <c r="CC31" s="84"/>
      <c r="CD31" s="226" t="str" cm="1">
        <f t="array" ref="CD31">_xlfn.IFS(CC31="Pres",8,CC31="Abs",0,CC31=0,"",CC31="Orie",2,CC31="Holi",0,CC31="Leav",0)</f>
        <v/>
      </c>
      <c r="CE31" s="84"/>
      <c r="CF31" s="226" t="str" cm="1">
        <f t="array" ref="CF31">_xlfn.IFS(CE31="Pres",8,CE31="Abs",0,CE31=0,"",CE31="Orie",2,CE31="Holi",0,CE31="Leav",0)</f>
        <v/>
      </c>
      <c r="CG31" s="84"/>
      <c r="CH31" s="226" t="str" cm="1">
        <f t="array" ref="CH31">_xlfn.IFS(CG31="Pres",8,CG31="Abs",0,CG31=0,"",CG31="Orie",2,CG31="Holi",0,CG31="Leav",0)</f>
        <v/>
      </c>
      <c r="CI31" s="84"/>
      <c r="CJ31" s="226" t="str" cm="1">
        <f t="array" ref="CJ31">_xlfn.IFS(CI31="Pres",8,CI31="Abs",0,CI31=0,"",CI31="Orie",2,CI31="Holi",0,CI31="Leav",0)</f>
        <v/>
      </c>
      <c r="CK31" s="84"/>
      <c r="CL31" s="226" t="str" cm="1">
        <f t="array" ref="CL31">_xlfn.IFS(CK31="Pres",8,CK31="Abs",0,CK31=0,"",CK31="Orie",2,CK31="Holi",0,CK31="Leav",0)</f>
        <v/>
      </c>
      <c r="CM31" s="84"/>
      <c r="CN31" s="226" t="str" cm="1">
        <f t="array" ref="CN31">_xlfn.IFS(CM31="Pres",8,CM31="Abs",0,CM31=0,"",CM31="Orie",2,CM31="Holi",0,CM31="Leav",0)</f>
        <v/>
      </c>
      <c r="CO31" s="84" t="s">
        <v>35</v>
      </c>
      <c r="CP31" s="226" cm="1">
        <f t="array" ref="CP31">_xlfn.IFS(CO31="Pres",8,CO31="Abs",0,CO31=0,"",CO31="Orie",2,CO31="Holi",0,CO31="Leav",0)</f>
        <v>8</v>
      </c>
      <c r="CQ31" s="84" t="s">
        <v>35</v>
      </c>
      <c r="CR31" s="226" cm="1">
        <f t="array" ref="CR31">_xlfn.IFS(CQ31="Pres",8,CQ31="Abs",0,CQ31=0,"",CQ31="Orie",2,CQ31="Holi",0,CQ31="Leav",0)</f>
        <v>8</v>
      </c>
      <c r="CS31" s="84" t="s">
        <v>35</v>
      </c>
      <c r="CT31" s="226" cm="1">
        <f t="array" ref="CT31">_xlfn.IFS(CS31="Pres",8,CS31="Abs",0,CS31=0,"",CS31="Orie",2,CS31="Holi",0,CS31="Leav",0)</f>
        <v>8</v>
      </c>
      <c r="CU31" s="84" t="s">
        <v>35</v>
      </c>
      <c r="CV31" s="226" cm="1">
        <f t="array" ref="CV31">_xlfn.IFS(CU31="Pres",8,CU31="Abs",0,CU31=0,"",CU31="Orie",2,CU31="Holi",0,CU31="Leav",0)</f>
        <v>8</v>
      </c>
      <c r="CW31" s="84" t="s">
        <v>35</v>
      </c>
      <c r="CX31" s="226" cm="1">
        <f t="array" ref="CX31">_xlfn.IFS(CW31="Pres",8,CW31="Abs",0,CW31=0,"",CW31="Orie",2,CW31="Holi",0,CW31="Leav",0)</f>
        <v>8</v>
      </c>
      <c r="CY31" s="84" t="s">
        <v>35</v>
      </c>
      <c r="CZ31" s="802" cm="1">
        <f t="array" ref="CZ31">_xlfn.IFS(CY31="Pres",8,CY31="Abs",0,CY31=0,"",CY31="Orie",2,CY31="Holi",0,CY31="Leav",0)</f>
        <v>8</v>
      </c>
      <c r="DA31" s="84" t="s">
        <v>35</v>
      </c>
      <c r="DB31" s="226" cm="1">
        <f t="array" ref="DB31">_xlfn.IFS(DA31="Pres",8,DA31="Abs",0,DA31=0,"",DA31="Orie",2,DA31="Holi",0,DA31="Leav",0)</f>
        <v>8</v>
      </c>
      <c r="DC31" s="84" t="s">
        <v>35</v>
      </c>
      <c r="DD31" s="226" cm="1">
        <f t="array" ref="DD31">_xlfn.IFS(DC31="Pres",8,DC31="Abs",0,DC31=0,"",DC31="Orie",2,DC31="Holi",0,DC31="Leav",0)</f>
        <v>8</v>
      </c>
      <c r="DE31" s="84" t="s">
        <v>35</v>
      </c>
      <c r="DF31" s="226" cm="1">
        <f t="array" ref="DF31">_xlfn.IFS(DE31="Pres",8,DE31="Abs",0,DE31=0,"",DE31="Orie",2,DE31="Holi",0,DE31="Leav",0)</f>
        <v>8</v>
      </c>
      <c r="DG31" s="84" t="s">
        <v>35</v>
      </c>
      <c r="DH31" s="226" cm="1">
        <f t="array" ref="DH31">_xlfn.IFS(DG31="Pres",8,DG31="Abs",0,DG31=0,"",DG31="Orie",2,DG31="Holi",0,DG31="Leav",0)</f>
        <v>8</v>
      </c>
      <c r="DI31" s="84" t="s">
        <v>35</v>
      </c>
      <c r="DJ31" s="226" cm="1">
        <f t="array" ref="DJ31">_xlfn.IFS(DI31="Pres",8,DI31="Abs",0,DI31=0,"",DI31="Orie",2,DI31="Holi",0,DI31="Leav",0)</f>
        <v>8</v>
      </c>
      <c r="DK31" s="84" t="s">
        <v>35</v>
      </c>
      <c r="DL31" s="226" cm="1">
        <f t="array" ref="DL31">_xlfn.IFS(DK31="Pres",8,DK31="Abs",0,DK31=0,"",DK31="Orie",2,DK31="Holi",0,DK31="Leav",0)</f>
        <v>8</v>
      </c>
      <c r="DM31" s="84" t="s">
        <v>35</v>
      </c>
      <c r="DN31" s="226" cm="1">
        <f t="array" ref="DN31">_xlfn.IFS(DM31="Pres",8,DM31="Abs",0,DM31=0,"",DM31="Orie",2,DM31="Holi",0,DM31="Leav",0)</f>
        <v>8</v>
      </c>
      <c r="DO31" s="84" t="s">
        <v>35</v>
      </c>
      <c r="DP31" s="226" cm="1">
        <f t="array" ref="DP31">_xlfn.IFS(DO31="Pres",8,DO31="Abs",0,DO31=0,"",DO31="Orie",2,DO31="Holi",0,DO31="Leav",0)</f>
        <v>8</v>
      </c>
      <c r="DQ31" s="84" t="s">
        <v>35</v>
      </c>
      <c r="DR31" s="226" cm="1">
        <f t="array" ref="DR31">_xlfn.IFS(DQ31="Pres",8,DQ31="Abs",0,DQ31=0,"",DQ31="Orie",2,DQ31="Holi",0,DQ31="Leav",0)</f>
        <v>8</v>
      </c>
      <c r="DS31" s="84" t="s">
        <v>35</v>
      </c>
      <c r="DT31" s="226" cm="1">
        <f t="array" ref="DT31">_xlfn.IFS(DS31="Pres",8,DS31="Abs",0,DS31=0,"",DS31="Orie",2,DS31="Holi",0,DS31="Leav",0)</f>
        <v>8</v>
      </c>
      <c r="DU31" s="84" t="s">
        <v>35</v>
      </c>
      <c r="DV31" s="226" cm="1">
        <f t="array" ref="DV31">_xlfn.IFS(DU31="Pres",8,DU31="Abs",0,DU31=0,"",DU31="Orie",2,DU31="Holi",0,DU31="Leav",0)</f>
        <v>8</v>
      </c>
    </row>
    <row r="32" spans="1:128" s="173" customFormat="1">
      <c r="A32" s="73" t="s">
        <v>31</v>
      </c>
      <c r="B32" s="275" t="s">
        <v>862</v>
      </c>
      <c r="C32" s="883" t="s">
        <v>863</v>
      </c>
      <c r="D32" s="302" t="s">
        <v>864</v>
      </c>
      <c r="E32" s="888" t="s">
        <v>865</v>
      </c>
      <c r="F32" s="382" t="s">
        <v>43</v>
      </c>
      <c r="G32" s="35">
        <v>45059</v>
      </c>
      <c r="H32" s="105">
        <v>45401</v>
      </c>
      <c r="I32" s="99">
        <v>45299</v>
      </c>
      <c r="J32" s="36" t="str">
        <f t="shared" si="99"/>
        <v>Sat</v>
      </c>
      <c r="K32" s="760">
        <f t="shared" si="100"/>
        <v>45229</v>
      </c>
      <c r="L32" s="99">
        <v>45187</v>
      </c>
      <c r="M32" s="760">
        <v>45276</v>
      </c>
      <c r="N32" s="313">
        <f t="shared" si="101"/>
        <v>13</v>
      </c>
      <c r="O32" s="313">
        <f t="shared" si="102"/>
        <v>101.3</v>
      </c>
      <c r="P32" s="39" t="str">
        <f t="shared" si="103"/>
        <v/>
      </c>
      <c r="Q32" s="318" t="str">
        <f t="shared" si="104"/>
        <v/>
      </c>
      <c r="R32" s="374" t="str">
        <f t="shared" si="105"/>
        <v/>
      </c>
      <c r="S32" s="315" t="str">
        <f t="shared" si="106"/>
        <v/>
      </c>
      <c r="T32" s="316"/>
      <c r="U32" s="316"/>
      <c r="V32" s="316"/>
      <c r="W32" s="317"/>
      <c r="X32" s="318"/>
      <c r="Y32" s="317"/>
      <c r="Z32" s="316"/>
      <c r="AA32" s="447"/>
      <c r="AB32" s="892" t="str">
        <f t="shared" si="107"/>
        <v/>
      </c>
      <c r="AC32" s="503"/>
      <c r="AD32" s="211"/>
      <c r="AE32" s="211"/>
      <c r="AF32" s="211"/>
      <c r="AG32" s="333"/>
      <c r="AH32" s="336" t="str" cm="1">
        <f t="array" ref="AH32">_xlfn.IFS(AG32="Pres",8,AG32="Abs",0,AG32=0,"",AG32="Orie",2,AG32="Holi",0,AG32="Leav",0)</f>
        <v/>
      </c>
      <c r="AI32" s="333"/>
      <c r="AJ32" s="336" t="str" cm="1">
        <f t="array" ref="AJ32">_xlfn.IFS(AI32="Pres",8,AI32="Abs",0,AI32=0,"",AI32="Orie",2,AI32="Holi",0,AI32="Leav",0)</f>
        <v/>
      </c>
      <c r="AK32" s="333"/>
      <c r="AL32" s="336" t="str" cm="1">
        <f t="array" ref="AL32">_xlfn.IFS(AK32="Pres",8,AK32="Abs",0,AK32=0,"",AK32="Orie",2,AK32="Holi",0,AK32="Leav",0)</f>
        <v/>
      </c>
      <c r="AM32" s="333"/>
      <c r="AN32" s="336" t="str" cm="1">
        <f t="array" ref="AN32">_xlfn.IFS(AM32="Pres",8,AM32="Abs",0,AM32=0,"",AM32="Orie",2,AM32="Holi",0,AM32="Leav",0)</f>
        <v/>
      </c>
      <c r="AO32" s="333"/>
      <c r="AP32" s="336" t="str" cm="1">
        <f t="array" ref="AP32">_xlfn.IFS(AO32="Pres",8,AO32="Abs",0,AO32=0,"",AO32="Orie",2,AO32="Holi",0,AO32="Leav",0)</f>
        <v/>
      </c>
      <c r="AQ32" s="333"/>
      <c r="AR32" s="336" t="str" cm="1">
        <f t="array" ref="AR32">_xlfn.IFS(AQ32="Pres",8,AQ32="Abs",0,AQ32=0,"",AQ32="Orie",2,AQ32="Holi",0,AQ32="Leav",0)</f>
        <v/>
      </c>
      <c r="AS32" s="333"/>
      <c r="AT32" s="333"/>
      <c r="AU32" s="306"/>
      <c r="AV32" s="336"/>
      <c r="AW32" s="306"/>
      <c r="AX32" s="336"/>
      <c r="AY32" s="333"/>
      <c r="AZ32" s="336"/>
      <c r="BA32" s="333"/>
      <c r="BB32" s="336"/>
      <c r="BC32" s="306"/>
      <c r="BD32" s="336"/>
      <c r="BE32" s="306"/>
      <c r="BF32" s="336"/>
      <c r="BG32" s="306"/>
      <c r="BH32" s="336"/>
      <c r="BI32" s="306"/>
      <c r="BJ32" s="336"/>
      <c r="BK32" s="306"/>
      <c r="BL32" s="336"/>
      <c r="BM32" s="306"/>
      <c r="BN32" s="336"/>
      <c r="BO32" s="306"/>
      <c r="BP32" s="336"/>
      <c r="BQ32" s="306"/>
      <c r="BR32" s="336" t="str" cm="1">
        <f t="array" ref="BR32">_xlfn.IFS(BQ32="Pres",8,BQ32="Abs",0,BQ32=0,"",BQ32="Orie",2,BQ32="Holi",0,BQ32="Leav",0)</f>
        <v/>
      </c>
      <c r="BS32" s="306"/>
      <c r="BT32" s="226" t="str" cm="1">
        <f t="array" ref="BT32">_xlfn.IFS(BS32="Pres",8,BS32="Abs",0,BS32=0,"",BS32="Orie",2,BS32="Holi",0,BS32="Leav",0)</f>
        <v/>
      </c>
      <c r="BU32" s="84"/>
      <c r="BV32" s="226" t="str" cm="1">
        <f t="array" ref="BV32">_xlfn.IFS(BU32="Pres",8,BU32="Abs",0,BU32=0,"",BU32="Orie",2,BU32="Holi",0,BU32="Leav",0)</f>
        <v/>
      </c>
      <c r="BW32" s="84"/>
      <c r="BX32" s="226" t="str" cm="1">
        <f t="array" ref="BX32">_xlfn.IFS(BW32="Pres",8,BW32="Abs",0,BW32=0,"",BW32="Orie",2,BW32="Holi",0,BW32="Leav",0)</f>
        <v/>
      </c>
      <c r="BY32" s="84"/>
      <c r="BZ32" s="226" t="str" cm="1">
        <f t="array" ref="BZ32">_xlfn.IFS(BY32="Pres",8,BY32="Abs",0,BY32=0,"",BY32="Orie",2,BY32="Holi",0,BY32="Leav",0)</f>
        <v/>
      </c>
      <c r="CA32" s="84"/>
      <c r="CB32" s="226" t="str" cm="1">
        <f t="array" ref="CB32">_xlfn.IFS(CA32="Pres",8,CA32="Abs",0,CA32=0,"",CA32="Orie",2,CA32="Holi",0,CA32="Leav",0)</f>
        <v/>
      </c>
      <c r="CC32" s="84"/>
      <c r="CD32" s="226" t="str" cm="1">
        <f t="array" ref="CD32">_xlfn.IFS(CC32="Pres",8,CC32="Abs",0,CC32=0,"",CC32="Orie",2,CC32="Holi",0,CC32="Leav",0)</f>
        <v/>
      </c>
      <c r="CE32" s="84"/>
      <c r="CF32" s="226" t="str" cm="1">
        <f t="array" ref="CF32">_xlfn.IFS(CE32="Pres",8,CE32="Abs",0,CE32=0,"",CE32="Orie",2,CE32="Holi",0,CE32="Leav",0)</f>
        <v/>
      </c>
      <c r="CG32" s="84"/>
      <c r="CH32" s="226" t="str" cm="1">
        <f t="array" ref="CH32">_xlfn.IFS(CG32="Pres",8,CG32="Abs",0,CG32=0,"",CG32="Orie",2,CG32="Holi",0,CG32="Leav",0)</f>
        <v/>
      </c>
      <c r="CI32" s="84"/>
      <c r="CJ32" s="226" t="str" cm="1">
        <f t="array" ref="CJ32">_xlfn.IFS(CI32="Pres",8,CI32="Abs",0,CI32=0,"",CI32="Orie",2,CI32="Holi",0,CI32="Leav",0)</f>
        <v/>
      </c>
      <c r="CK32" s="84"/>
      <c r="CL32" s="226" t="str" cm="1">
        <f t="array" ref="CL32">_xlfn.IFS(CK32="Pres",8,CK32="Abs",0,CK32=0,"",CK32="Orie",2,CK32="Holi",0,CK32="Leav",0)</f>
        <v/>
      </c>
      <c r="CM32" s="84"/>
      <c r="CN32" s="226" t="str" cm="1">
        <f t="array" ref="CN32">_xlfn.IFS(CM32="Pres",8,CM32="Abs",0,CM32=0,"",CM32="Orie",2,CM32="Holi",0,CM32="Leav",0)</f>
        <v/>
      </c>
      <c r="CO32" s="84"/>
      <c r="CP32" s="226" t="str" cm="1">
        <f t="array" ref="CP32">_xlfn.IFS(CO32="Pres",8,CO32="Abs",0,CO32=0,"",CO32="Orie",2,CO32="Holi",0,CO32="Leav",0)</f>
        <v/>
      </c>
      <c r="CQ32" s="84"/>
      <c r="CR32" s="226" t="str" cm="1">
        <f t="array" ref="CR32">_xlfn.IFS(CQ32="Pres",8,CQ32="Abs",0,CQ32=0,"",CQ32="Orie",2,CQ32="Holi",0,CQ32="Leav",0)</f>
        <v/>
      </c>
      <c r="CS32" s="84"/>
      <c r="CT32" s="226" t="str" cm="1">
        <f t="array" ref="CT32">_xlfn.IFS(CS32="Pres",8,CS32="Abs",0,CS32=0,"",CS32="Orie",2,CS32="Holi",0,CS32="Leav",0)</f>
        <v/>
      </c>
      <c r="CU32" s="84"/>
      <c r="CV32" s="226" t="str" cm="1">
        <f t="array" ref="CV32">_xlfn.IFS(CU32="Pres",8,CU32="Abs",0,CU32=0,"",CU32="Orie",2,CU32="Holi",0,CU32="Leav",0)</f>
        <v/>
      </c>
      <c r="CW32" s="84" t="s">
        <v>35</v>
      </c>
      <c r="CX32" s="226" cm="1">
        <f t="array" ref="CX32">_xlfn.IFS(CW32="Pres",8,CW32="Abs",0,CW32=0,"",CW32="Orie",2,CW32="Holi",0,CW32="Leav",0)</f>
        <v>8</v>
      </c>
      <c r="CY32" s="84" t="s">
        <v>35</v>
      </c>
      <c r="CZ32" s="802" cm="1">
        <f t="array" ref="CZ32">_xlfn.IFS(CY32="Pres",8,CY32="Abs",0,CY32=0,"",CY32="Orie",2,CY32="Holi",0,CY32="Leav",0)</f>
        <v>8</v>
      </c>
      <c r="DA32" s="84" t="s">
        <v>35</v>
      </c>
      <c r="DB32" s="226" cm="1">
        <f t="array" ref="DB32">_xlfn.IFS(DA32="Pres",8,DA32="Abs",0,DA32=0,"",DA32="Orie",2,DA32="Holi",0,DA32="Leav",0)</f>
        <v>8</v>
      </c>
      <c r="DC32" s="84" t="s">
        <v>35</v>
      </c>
      <c r="DD32" s="226" cm="1">
        <f t="array" ref="DD32">_xlfn.IFS(DC32="Pres",8,DC32="Abs",0,DC32=0,"",DC32="Orie",2,DC32="Holi",0,DC32="Leav",0)</f>
        <v>8</v>
      </c>
      <c r="DE32" s="84" t="s">
        <v>35</v>
      </c>
      <c r="DF32" s="226" cm="1">
        <f t="array" ref="DF32">_xlfn.IFS(DE32="Pres",8,DE32="Abs",0,DE32=0,"",DE32="Orie",2,DE32="Holi",0,DE32="Leav",0)</f>
        <v>8</v>
      </c>
      <c r="DG32" s="84" t="s">
        <v>35</v>
      </c>
      <c r="DH32" s="226" cm="1">
        <f t="array" ref="DH32">_xlfn.IFS(DG32="Pres",8,DG32="Abs",0,DG32=0,"",DG32="Orie",2,DG32="Holi",0,DG32="Leav",0)</f>
        <v>8</v>
      </c>
      <c r="DI32" s="84" t="s">
        <v>35</v>
      </c>
      <c r="DJ32" s="226">
        <v>7.5</v>
      </c>
      <c r="DK32" s="84" t="s">
        <v>35</v>
      </c>
      <c r="DL32" s="226">
        <v>7</v>
      </c>
      <c r="DM32" s="84" t="s">
        <v>35</v>
      </c>
      <c r="DN32" s="226">
        <v>7.8</v>
      </c>
      <c r="DO32" s="84" t="s">
        <v>35</v>
      </c>
      <c r="DP32" s="226">
        <v>7.5</v>
      </c>
      <c r="DQ32" s="84" t="s">
        <v>35</v>
      </c>
      <c r="DR32" s="226" cm="1">
        <f t="array" ref="DR32">_xlfn.IFS(DQ32="Pres",8,DQ32="Abs",0,DQ32=0,"",DQ32="Orie",2,DQ32="Holi",0,DQ32="Leav",0)</f>
        <v>8</v>
      </c>
      <c r="DS32" s="84" t="s">
        <v>35</v>
      </c>
      <c r="DT32" s="226" cm="1">
        <f t="array" ref="DT32">_xlfn.IFS(DS32="Pres",8,DS32="Abs",0,DS32=0,"",DS32="Orie",2,DS32="Holi",0,DS32="Leav",0)</f>
        <v>8</v>
      </c>
      <c r="DU32" s="84" t="s">
        <v>35</v>
      </c>
      <c r="DV32" s="226">
        <v>7.5</v>
      </c>
    </row>
    <row r="33" spans="1:217" s="173" customFormat="1">
      <c r="A33" s="73" t="s">
        <v>31</v>
      </c>
      <c r="B33" s="881" t="s">
        <v>866</v>
      </c>
      <c r="C33" s="886" t="s">
        <v>867</v>
      </c>
      <c r="D33" s="302" t="s">
        <v>868</v>
      </c>
      <c r="E33" s="889" t="s">
        <v>869</v>
      </c>
      <c r="F33" s="73" t="s">
        <v>121</v>
      </c>
      <c r="G33" s="35">
        <v>45059</v>
      </c>
      <c r="H33" s="105">
        <v>45401</v>
      </c>
      <c r="I33" s="99">
        <v>45299</v>
      </c>
      <c r="J33" s="36" t="str">
        <f t="shared" si="99"/>
        <v>Sat</v>
      </c>
      <c r="K33" s="760">
        <f t="shared" si="100"/>
        <v>45229</v>
      </c>
      <c r="L33" s="99">
        <v>45187</v>
      </c>
      <c r="M33" s="760">
        <v>45276</v>
      </c>
      <c r="N33" s="313">
        <f t="shared" si="101"/>
        <v>11</v>
      </c>
      <c r="O33" s="313">
        <f t="shared" si="102"/>
        <v>62</v>
      </c>
      <c r="P33" s="39" t="str">
        <f t="shared" si="103"/>
        <v/>
      </c>
      <c r="Q33" s="318">
        <f t="shared" si="104"/>
        <v>2</v>
      </c>
      <c r="R33" s="374" t="str">
        <f t="shared" si="105"/>
        <v/>
      </c>
      <c r="S33" s="315" t="str">
        <f t="shared" si="106"/>
        <v/>
      </c>
      <c r="T33" s="316"/>
      <c r="U33" s="316"/>
      <c r="V33" s="316"/>
      <c r="W33" s="317"/>
      <c r="X33" s="318"/>
      <c r="Y33" s="317"/>
      <c r="Z33" s="316"/>
      <c r="AA33" s="447"/>
      <c r="AB33" s="892" t="str">
        <f>IF(X33+AA33=0,"",X33+AA33)</f>
        <v/>
      </c>
      <c r="AC33" s="185"/>
      <c r="AG33" s="48"/>
      <c r="AH33" s="226" t="str" cm="1">
        <f t="array" ref="AH33">_xlfn.IFS(AG33="Pres",8,AG33="Abs",0,AG33=0,"",AG33="Orie",2,AG33="Holi",0,AG33="Leav",0)</f>
        <v/>
      </c>
      <c r="AI33" s="48"/>
      <c r="AJ33" s="226" t="str" cm="1">
        <f t="array" ref="AJ33">_xlfn.IFS(AI33="Pres",8,AI33="Abs",0,AI33=0,"",AI33="Orie",2,AI33="Holi",0,AI33="Leav",0)</f>
        <v/>
      </c>
      <c r="AK33" s="48"/>
      <c r="AL33" s="226" t="str" cm="1">
        <f t="array" ref="AL33">_xlfn.IFS(AK33="Pres",8,AK33="Abs",0,AK33=0,"",AK33="Orie",2,AK33="Holi",0,AK33="Leav",0)</f>
        <v/>
      </c>
      <c r="AM33" s="48"/>
      <c r="AN33" s="226" t="str" cm="1">
        <f t="array" ref="AN33">_xlfn.IFS(AM33="Pres",8,AM33="Abs",0,AM33=0,"",AM33="Orie",2,AM33="Holi",0,AM33="Leav",0)</f>
        <v/>
      </c>
      <c r="AO33" s="48"/>
      <c r="AP33" s="226" t="str" cm="1">
        <f t="array" ref="AP33">_xlfn.IFS(AO33="Pres",8,AO33="Abs",0,AO33=0,"",AO33="Orie",2,AO33="Holi",0,AO33="Leav",0)</f>
        <v/>
      </c>
      <c r="AQ33" s="48"/>
      <c r="AR33" s="226" t="str" cm="1">
        <f t="array" ref="AR33">_xlfn.IFS(AQ33="Pres",8,AQ33="Abs",0,AQ33=0,"",AQ33="Orie",2,AQ33="Holi",0,AQ33="Leav",0)</f>
        <v/>
      </c>
      <c r="AS33" s="48"/>
      <c r="AT33" s="48"/>
      <c r="AU33" s="84"/>
      <c r="AV33" s="226"/>
      <c r="AW33" s="84"/>
      <c r="AX33" s="226"/>
      <c r="AY33" s="48"/>
      <c r="AZ33" s="226"/>
      <c r="BA33" s="48"/>
      <c r="BB33" s="226"/>
      <c r="BC33" s="84"/>
      <c r="BD33" s="226"/>
      <c r="BE33" s="84"/>
      <c r="BF33" s="226"/>
      <c r="BG33" s="84"/>
      <c r="BH33" s="226"/>
      <c r="BI33" s="84"/>
      <c r="BJ33" s="226"/>
      <c r="BK33" s="84"/>
      <c r="BL33" s="226"/>
      <c r="BM33" s="84"/>
      <c r="BN33" s="226"/>
      <c r="BO33" s="84"/>
      <c r="BP33" s="226"/>
      <c r="BQ33" s="84"/>
      <c r="BR33" s="226" t="str" cm="1">
        <f t="array" ref="BR33">_xlfn.IFS(BQ33="Pres",8,BQ33="Abs",0,BQ33=0,"",BQ33="Orie",2,BQ33="Holi",0,BQ33="Leav",0)</f>
        <v/>
      </c>
      <c r="BS33" s="84"/>
      <c r="BT33" s="863" t="str" cm="1">
        <f t="array" ref="BT33">_xlfn.IFS(BS33="Pres",8,BS33="Abs",0,BS33=0,"",BS33="Orie",2,BS33="Holi",0,BS33="Leav",0)</f>
        <v/>
      </c>
      <c r="BU33" s="84"/>
      <c r="BV33" s="226" t="str" cm="1">
        <f t="array" ref="BV33">_xlfn.IFS(BU33="Pres",8,BU33="Abs",0,BU33=0,"",BU33="Orie",2,BU33="Holi",0,BU33="Leav",0)</f>
        <v/>
      </c>
      <c r="BW33" s="84"/>
      <c r="BX33" s="226" t="str" cm="1">
        <f t="array" ref="BX33">_xlfn.IFS(BW33="Pres",8,BW33="Abs",0,BW33=0,"",BW33="Orie",2,BW33="Holi",0,BW33="Leav",0)</f>
        <v/>
      </c>
      <c r="BY33" s="84"/>
      <c r="BZ33" s="226" t="str" cm="1">
        <f t="array" ref="BZ33">_xlfn.IFS(BY33="Pres",8,BY33="Abs",0,BY33=0,"",BY33="Orie",2,BY33="Holi",0,BY33="Leav",0)</f>
        <v/>
      </c>
      <c r="CA33" s="84"/>
      <c r="CB33" s="226" t="str" cm="1">
        <f t="array" ref="CB33">_xlfn.IFS(CA33="Pres",8,CA33="Abs",0,CA33=0,"",CA33="Orie",2,CA33="Holi",0,CA33="Leav",0)</f>
        <v/>
      </c>
      <c r="CC33" s="84"/>
      <c r="CD33" s="226" t="str" cm="1">
        <f t="array" ref="CD33">_xlfn.IFS(CC33="Pres",8,CC33="Abs",0,CC33=0,"",CC33="Orie",2,CC33="Holi",0,CC33="Leav",0)</f>
        <v/>
      </c>
      <c r="CE33" s="84"/>
      <c r="CF33" s="226" t="str" cm="1">
        <f t="array" ref="CF33">_xlfn.IFS(CE33="Pres",8,CE33="Abs",0,CE33=0,"",CE33="Orie",2,CE33="Holi",0,CE33="Leav",0)</f>
        <v/>
      </c>
      <c r="CG33" s="84"/>
      <c r="CH33" s="226" t="str" cm="1">
        <f t="array" ref="CH33">_xlfn.IFS(CG33="Pres",8,CG33="Abs",0,CG33=0,"",CG33="Orie",2,CG33="Holi",0,CG33="Leav",0)</f>
        <v/>
      </c>
      <c r="CI33" s="84"/>
      <c r="CJ33" s="226" t="str" cm="1">
        <f t="array" ref="CJ33">_xlfn.IFS(CI33="Pres",8,CI33="Abs",0,CI33=0,"",CI33="Orie",2,CI33="Holi",0,CI33="Leav",0)</f>
        <v/>
      </c>
      <c r="CK33" s="84"/>
      <c r="CL33" s="226" t="str" cm="1">
        <f t="array" ref="CL33">_xlfn.IFS(CK33="Pres",8,CK33="Abs",0,CK33=0,"",CK33="Orie",2,CK33="Holi",0,CK33="Leav",0)</f>
        <v/>
      </c>
      <c r="CM33" s="84"/>
      <c r="CN33" s="226" t="str" cm="1">
        <f t="array" ref="CN33">_xlfn.IFS(CM33="Pres",8,CM33="Abs",0,CM33=0,"",CM33="Orie",2,CM33="Holi",0,CM33="Leav",0)</f>
        <v/>
      </c>
      <c r="CO33" s="84"/>
      <c r="CP33" s="226" t="str" cm="1">
        <f t="array" ref="CP33">_xlfn.IFS(CO33="Pres",8,CO33="Abs",0,CO33=0,"",CO33="Orie",2,CO33="Holi",0,CO33="Leav",0)</f>
        <v/>
      </c>
      <c r="CQ33" s="84"/>
      <c r="CR33" s="226" t="str" cm="1">
        <f t="array" ref="CR33">_xlfn.IFS(CQ33="Pres",8,CQ33="Abs",0,CQ33=0,"",CQ33="Orie",2,CQ33="Holi",0,CQ33="Leav",0)</f>
        <v/>
      </c>
      <c r="CS33" s="84"/>
      <c r="CT33" s="226" t="str" cm="1">
        <f t="array" ref="CT33">_xlfn.IFS(CS33="Pres",8,CS33="Abs",0,CS33=0,"",CS33="Orie",2,CS33="Holi",0,CS33="Leav",0)</f>
        <v/>
      </c>
      <c r="CU33" s="84"/>
      <c r="CV33" s="226" t="str" cm="1">
        <f t="array" ref="CV33">_xlfn.IFS(CU33="Pres",8,CU33="Abs",0,CU33=0,"",CU33="Orie",2,CU33="Holi",0,CU33="Leav",0)</f>
        <v/>
      </c>
      <c r="CW33" s="84" t="s">
        <v>35</v>
      </c>
      <c r="CX33" s="226" cm="1">
        <f t="array" ref="CX33">_xlfn.IFS(CW33="Pres",8,CW33="Abs",0,CW33=0,"",CW33="Orie",2,CW33="Holi",0,CW33="Leav",0)</f>
        <v>8</v>
      </c>
      <c r="CY33" s="84" t="s">
        <v>35</v>
      </c>
      <c r="CZ33" s="802" cm="1">
        <f t="array" ref="CZ33">_xlfn.IFS(CY33="Pres",8,CY33="Abs",0,CY33=0,"",CY33="Orie",2,CY33="Holi",0,CY33="Leav",0)</f>
        <v>8</v>
      </c>
      <c r="DA33" s="84" t="s">
        <v>36</v>
      </c>
      <c r="DB33" s="226" cm="1">
        <f t="array" ref="DB33">_xlfn.IFS(DA33="Pres",8,DA33="Abs",0,DA33=0,"",DA33="Orie",2,DA33="Holi",0,DA33="Leav",0)</f>
        <v>0</v>
      </c>
      <c r="DC33" s="84" t="s">
        <v>35</v>
      </c>
      <c r="DD33" s="226" cm="1">
        <f t="array" ref="DD33">_xlfn.IFS(DC33="Pres",8,DC33="Abs",0,DC33=0,"",DC33="Orie",2,DC33="Holi",0,DC33="Leav",0)</f>
        <v>8</v>
      </c>
      <c r="DE33" s="84" t="s">
        <v>35</v>
      </c>
      <c r="DF33" s="226">
        <v>7</v>
      </c>
      <c r="DG33" s="84" t="s">
        <v>35</v>
      </c>
      <c r="DH33" s="226">
        <v>2</v>
      </c>
      <c r="DI33" s="84" t="s">
        <v>35</v>
      </c>
      <c r="DJ33" s="226" cm="1">
        <f t="array" ref="DJ33">_xlfn.IFS(DI33="Pres",8,DI33="Abs",0,DI33=0,"",DI33="Orie",2,DI33="Holi",0,DI33="Leav",0)</f>
        <v>8</v>
      </c>
      <c r="DK33" s="84" t="s">
        <v>35</v>
      </c>
      <c r="DL33" s="226" cm="1">
        <f t="array" ref="DL33">_xlfn.IFS(DK33="Pres",8,DK33="Abs",0,DK33=0,"",DK33="Orie",2,DK33="Holi",0,DK33="Leav",0)</f>
        <v>8</v>
      </c>
      <c r="DM33" s="84" t="s">
        <v>35</v>
      </c>
      <c r="DN33" s="226">
        <v>2</v>
      </c>
      <c r="DO33" s="84" t="s">
        <v>35</v>
      </c>
      <c r="DP33" s="226" cm="1">
        <f t="array" ref="DP33">_xlfn.IFS(DO33="Pres",8,DO33="Abs",0,DO33=0,"",DO33="Orie",2,DO33="Holi",0,DO33="Leav",0)</f>
        <v>8</v>
      </c>
      <c r="DQ33" s="84" t="s">
        <v>35</v>
      </c>
      <c r="DR33" s="226">
        <v>1</v>
      </c>
      <c r="DS33" s="84" t="s">
        <v>35</v>
      </c>
      <c r="DT33" s="226">
        <v>2</v>
      </c>
      <c r="DU33" s="84" t="s">
        <v>36</v>
      </c>
      <c r="DV33" s="226" cm="1">
        <f t="array" ref="DV33">_xlfn.IFS(DU33="Pres",8,DU33="Abs",0,DU33=0,"",DU33="Orie",2,DU33="Holi",0,DU33="Leav",0)</f>
        <v>0</v>
      </c>
    </row>
    <row r="34" spans="1:217" s="173" customFormat="1">
      <c r="A34" s="73" t="s">
        <v>31</v>
      </c>
      <c r="B34" s="881" t="s">
        <v>870</v>
      </c>
      <c r="C34" s="886" t="s">
        <v>871</v>
      </c>
      <c r="D34" s="302" t="s">
        <v>109</v>
      </c>
      <c r="E34" s="889" t="s">
        <v>872</v>
      </c>
      <c r="F34" s="73" t="s">
        <v>43</v>
      </c>
      <c r="G34" s="35">
        <v>45087</v>
      </c>
      <c r="H34" s="105">
        <v>45436</v>
      </c>
      <c r="I34" s="99">
        <v>45334</v>
      </c>
      <c r="J34" s="36" t="str">
        <f>TEXT(G34,"ddd")</f>
        <v>Sat</v>
      </c>
      <c r="K34" s="760">
        <f>I34-10*7</f>
        <v>45264</v>
      </c>
      <c r="L34" s="99">
        <v>45187</v>
      </c>
      <c r="M34" s="760">
        <v>45318</v>
      </c>
      <c r="N34" s="313">
        <f>COUNTIF(AB34:XFD34,"Pres")+X34+U34+T34</f>
        <v>9</v>
      </c>
      <c r="O34" s="313">
        <f>SUM(AB34:XFD34)+V34</f>
        <v>72</v>
      </c>
      <c r="P34" s="39" t="str">
        <f>IF(COUNTIF(AC34:XFD34,"Orie")=0,"",COUNTIF(AC34:XFD34,"Orie"))</f>
        <v/>
      </c>
      <c r="Q34" s="318" t="str">
        <f>IF(COUNTIF(AC34:XFD34,"Abs")+W34=0,"",COUNTIF(AC34:XFD34,"Abs")+W34)</f>
        <v/>
      </c>
      <c r="R34" s="374" t="str">
        <f>IF(COUNTIF(AC34:XFD34,"Leav")+Y34=0,"",COUNTIF(AC34:XFD34,"Leav")+Y34)</f>
        <v/>
      </c>
      <c r="S34" s="315" t="str">
        <f>IF(COUNTIF(AC34:XFD34,"Holi")+Z34=0,"",COUNTIF(AC34:XFD34,"Holi")+Z34)</f>
        <v/>
      </c>
      <c r="T34" s="316"/>
      <c r="U34" s="316"/>
      <c r="V34" s="316"/>
      <c r="W34" s="317"/>
      <c r="X34" s="318"/>
      <c r="Y34" s="317"/>
      <c r="Z34" s="316"/>
      <c r="AA34" s="447"/>
      <c r="AB34" s="892" t="str">
        <f>IF(X34+AA34=0,"",X34+AA34)</f>
        <v/>
      </c>
      <c r="AC34" s="495"/>
      <c r="AD34" s="221"/>
      <c r="AE34" s="221"/>
      <c r="AF34" s="221"/>
      <c r="AG34" s="339"/>
      <c r="AH34" s="342" t="str" cm="1">
        <f t="array" ref="AH34">_xlfn.IFS(AG34="Pres",8,AG34="Abs",0,AG34=0,"",AG34="Orie",2,AG34="Holi",0,AG34="Leav",0)</f>
        <v/>
      </c>
      <c r="AI34" s="339"/>
      <c r="AJ34" s="342" t="str" cm="1">
        <f t="array" ref="AJ34">_xlfn.IFS(AI34="Pres",8,AI34="Abs",0,AI34=0,"",AI34="Orie",2,AI34="Holi",0,AI34="Leav",0)</f>
        <v/>
      </c>
      <c r="AK34" s="339"/>
      <c r="AL34" s="342" t="str" cm="1">
        <f t="array" ref="AL34">_xlfn.IFS(AK34="Pres",8,AK34="Abs",0,AK34=0,"",AK34="Orie",2,AK34="Holi",0,AK34="Leav",0)</f>
        <v/>
      </c>
      <c r="AM34" s="339"/>
      <c r="AN34" s="342" t="str" cm="1">
        <f t="array" ref="AN34">_xlfn.IFS(AM34="Pres",8,AM34="Abs",0,AM34=0,"",AM34="Orie",2,AM34="Holi",0,AM34="Leav",0)</f>
        <v/>
      </c>
      <c r="AO34" s="339"/>
      <c r="AP34" s="342" t="str" cm="1">
        <f t="array" ref="AP34">_xlfn.IFS(AO34="Pres",8,AO34="Abs",0,AO34=0,"",AO34="Orie",2,AO34="Holi",0,AO34="Leav",0)</f>
        <v/>
      </c>
      <c r="AQ34" s="339"/>
      <c r="AR34" s="342" t="str" cm="1">
        <f t="array" ref="AR34">_xlfn.IFS(AQ34="Pres",8,AQ34="Abs",0,AQ34=0,"",AQ34="Orie",2,AQ34="Holi",0,AQ34="Leav",0)</f>
        <v/>
      </c>
      <c r="AS34" s="339"/>
      <c r="AT34" s="339"/>
      <c r="AU34" s="341"/>
      <c r="AV34" s="342"/>
      <c r="AW34" s="341"/>
      <c r="AX34" s="342"/>
      <c r="AY34" s="339"/>
      <c r="AZ34" s="342"/>
      <c r="BA34" s="339"/>
      <c r="BB34" s="342"/>
      <c r="BC34" s="341"/>
      <c r="BD34" s="342"/>
      <c r="BE34" s="341"/>
      <c r="BF34" s="342"/>
      <c r="BG34" s="341"/>
      <c r="BH34" s="342"/>
      <c r="BI34" s="341"/>
      <c r="BJ34" s="342"/>
      <c r="BK34" s="341"/>
      <c r="BL34" s="342"/>
      <c r="BM34" s="341"/>
      <c r="BN34" s="342"/>
      <c r="BO34" s="341"/>
      <c r="BP34" s="342"/>
      <c r="BQ34" s="341"/>
      <c r="BR34" s="342" t="str" cm="1">
        <f t="array" ref="BR34">_xlfn.IFS(BQ34="Pres",8,BQ34="Abs",0,BQ34=0,"",BQ34="Orie",2,BQ34="Holi",0,BQ34="Leav",0)</f>
        <v/>
      </c>
      <c r="BS34" s="341"/>
      <c r="BT34" s="226" t="str" cm="1">
        <f t="array" ref="BT34">_xlfn.IFS(BS34="Pres",8,BS34="Abs",0,BS34=0,"",BS34="Orie",2,BS34="Holi",0,BS34="Leav",0)</f>
        <v/>
      </c>
      <c r="BU34" s="84"/>
      <c r="BV34" s="226" t="str" cm="1">
        <f t="array" ref="BV34">_xlfn.IFS(BU34="Pres",8,BU34="Abs",0,BU34=0,"",BU34="Orie",2,BU34="Holi",0,BU34="Leav",0)</f>
        <v/>
      </c>
      <c r="BW34" s="84"/>
      <c r="BX34" s="226" t="str" cm="1">
        <f t="array" ref="BX34">_xlfn.IFS(BW34="Pres",8,BW34="Abs",0,BW34=0,"",BW34="Orie",2,BW34="Holi",0,BW34="Leav",0)</f>
        <v/>
      </c>
      <c r="BY34" s="84"/>
      <c r="BZ34" s="226" t="str" cm="1">
        <f t="array" ref="BZ34">_xlfn.IFS(BY34="Pres",8,BY34="Abs",0,BY34=0,"",BY34="Orie",2,BY34="Holi",0,BY34="Leav",0)</f>
        <v/>
      </c>
      <c r="CA34" s="84"/>
      <c r="CB34" s="226" t="str" cm="1">
        <f t="array" ref="CB34">_xlfn.IFS(CA34="Pres",8,CA34="Abs",0,CA34=0,"",CA34="Orie",2,CA34="Holi",0,CA34="Leav",0)</f>
        <v/>
      </c>
      <c r="CC34" s="84"/>
      <c r="CD34" s="226" t="str" cm="1">
        <f t="array" ref="CD34">_xlfn.IFS(CC34="Pres",8,CC34="Abs",0,CC34=0,"",CC34="Orie",2,CC34="Holi",0,CC34="Leav",0)</f>
        <v/>
      </c>
      <c r="CE34" s="84"/>
      <c r="CF34" s="226" t="str" cm="1">
        <f t="array" ref="CF34">_xlfn.IFS(CE34="Pres",8,CE34="Abs",0,CE34=0,"",CE34="Orie",2,CE34="Holi",0,CE34="Leav",0)</f>
        <v/>
      </c>
      <c r="CG34" s="84"/>
      <c r="CH34" s="226" t="str" cm="1">
        <f t="array" ref="CH34">_xlfn.IFS(CG34="Pres",8,CG34="Abs",0,CG34=0,"",CG34="Orie",2,CG34="Holi",0,CG34="Leav",0)</f>
        <v/>
      </c>
      <c r="CI34" s="84"/>
      <c r="CJ34" s="226" t="str" cm="1">
        <f t="array" ref="CJ34">_xlfn.IFS(CI34="Pres",8,CI34="Abs",0,CI34=0,"",CI34="Orie",2,CI34="Holi",0,CI34="Leav",0)</f>
        <v/>
      </c>
      <c r="CK34" s="84"/>
      <c r="CL34" s="226" t="str" cm="1">
        <f t="array" ref="CL34">_xlfn.IFS(CK34="Pres",8,CK34="Abs",0,CK34=0,"",CK34="Orie",2,CK34="Holi",0,CK34="Leav",0)</f>
        <v/>
      </c>
      <c r="CM34" s="84"/>
      <c r="CN34" s="226" t="str" cm="1">
        <f t="array" ref="CN34">_xlfn.IFS(CM34="Pres",8,CM34="Abs",0,CM34=0,"",CM34="Orie",2,CM34="Holi",0,CM34="Leav",0)</f>
        <v/>
      </c>
      <c r="CO34" s="84"/>
      <c r="CP34" s="226" t="str" cm="1">
        <f t="array" ref="CP34">_xlfn.IFS(CO34="Pres",8,CO34="Abs",0,CO34=0,"",CO34="Orie",2,CO34="Holi",0,CO34="Leav",0)</f>
        <v/>
      </c>
      <c r="CQ34" s="84"/>
      <c r="CR34" s="226" t="str" cm="1">
        <f t="array" ref="CR34">_xlfn.IFS(CQ34="Pres",8,CQ34="Abs",0,CQ34=0,"",CQ34="Orie",2,CQ34="Holi",0,CQ34="Leav",0)</f>
        <v/>
      </c>
      <c r="CS34" s="84"/>
      <c r="CT34" s="226" t="str" cm="1">
        <f t="array" ref="CT34">_xlfn.IFS(CS34="Pres",8,CS34="Abs",0,CS34=0,"",CS34="Orie",2,CS34="Holi",0,CS34="Leav",0)</f>
        <v/>
      </c>
      <c r="CU34" s="84"/>
      <c r="CW34" s="84"/>
      <c r="CX34" s="226"/>
      <c r="DE34" s="84" t="s">
        <v>35</v>
      </c>
      <c r="DF34" s="226" cm="1">
        <f t="array" ref="DF34">_xlfn.IFS(DE34="Pres",8,DE34="Abs",0,DE34=0,"",DE34="Orie",2,DE34="Holi",0,DE34="Leav",0)</f>
        <v>8</v>
      </c>
      <c r="DG34" s="84" t="s">
        <v>35</v>
      </c>
      <c r="DH34" s="226" cm="1">
        <f t="array" ref="DH34">_xlfn.IFS(DG34="Pres",8,DG34="Abs",0,DG34=0,"",DG34="Orie",2,DG34="Holi",0,DG34="Leav",0)</f>
        <v>8</v>
      </c>
      <c r="DI34" s="84" t="s">
        <v>35</v>
      </c>
      <c r="DJ34" s="226" cm="1">
        <f t="array" ref="DJ34">_xlfn.IFS(DI34="Pres",8,DI34="Abs",0,DI34=0,"",DI34="Orie",2,DI34="Holi",0,DI34="Leav",0)</f>
        <v>8</v>
      </c>
      <c r="DK34" s="84" t="s">
        <v>35</v>
      </c>
      <c r="DL34" s="226" cm="1">
        <f t="array" ref="DL34">_xlfn.IFS(DK34="Pres",8,DK34="Abs",0,DK34=0,"",DK34="Orie",2,DK34="Holi",0,DK34="Leav",0)</f>
        <v>8</v>
      </c>
      <c r="DM34" s="84" t="s">
        <v>35</v>
      </c>
      <c r="DN34" s="226" cm="1">
        <f t="array" ref="DN34">_xlfn.IFS(DM34="Pres",8,DM34="Abs",0,DM34=0,"",DM34="Orie",2,DM34="Holi",0,DM34="Leav",0)</f>
        <v>8</v>
      </c>
      <c r="DO34" s="84" t="s">
        <v>35</v>
      </c>
      <c r="DP34" s="226" cm="1">
        <f t="array" ref="DP34">_xlfn.IFS(DO34="Pres",8,DO34="Abs",0,DO34=0,"",DO34="Orie",2,DO34="Holi",0,DO34="Leav",0)</f>
        <v>8</v>
      </c>
      <c r="DQ34" s="84" t="s">
        <v>35</v>
      </c>
      <c r="DR34" s="226" cm="1">
        <f t="array" ref="DR34">_xlfn.IFS(DQ34="Pres",8,DQ34="Abs",0,DQ34=0,"",DQ34="Orie",2,DQ34="Holi",0,DQ34="Leav",0)</f>
        <v>8</v>
      </c>
      <c r="DS34" s="84" t="s">
        <v>35</v>
      </c>
      <c r="DT34" s="226" cm="1">
        <f t="array" ref="DT34">_xlfn.IFS(DS34="Pres",8,DS34="Abs",0,DS34=0,"",DS34="Orie",2,DS34="Holi",0,DS34="Leav",0)</f>
        <v>8</v>
      </c>
      <c r="DU34" s="84" t="s">
        <v>35</v>
      </c>
      <c r="DV34" s="226" cm="1">
        <f t="array" ref="DV34">_xlfn.IFS(DU34="Pres",8,DU34="Abs",0,DU34=0,"",DU34="Orie",2,DU34="Holi",0,DU34="Leav",0)</f>
        <v>8</v>
      </c>
    </row>
    <row r="35" spans="1:217">
      <c r="A35" s="73" t="s">
        <v>31</v>
      </c>
      <c r="B35" s="302" t="s">
        <v>873</v>
      </c>
      <c r="C35" s="302" t="s">
        <v>874</v>
      </c>
      <c r="D35" s="302" t="s">
        <v>875</v>
      </c>
      <c r="E35" s="893" t="s">
        <v>876</v>
      </c>
      <c r="F35" s="73" t="s">
        <v>121</v>
      </c>
      <c r="G35" s="35">
        <v>45059</v>
      </c>
      <c r="H35" s="105">
        <v>45401</v>
      </c>
      <c r="I35" s="99">
        <v>45299</v>
      </c>
      <c r="J35" s="36" t="str">
        <f t="shared" si="94"/>
        <v>Sat</v>
      </c>
      <c r="K35" s="760">
        <f t="shared" ref="K35" si="108">I35-10*7</f>
        <v>45229</v>
      </c>
      <c r="L35" s="760">
        <v>45276</v>
      </c>
      <c r="M35" s="760">
        <v>45276</v>
      </c>
      <c r="N35" s="313">
        <f>COUNTIF(AB35:XFD35,"Pres")+X35+U35+T35</f>
        <v>12</v>
      </c>
      <c r="O35" s="313">
        <f>SUM(AB35:XFD35)+V35</f>
        <v>84.8</v>
      </c>
      <c r="P35" s="39" t="str">
        <f>IF(COUNTIF(AC35:XFD35,"Orie")=0,"",COUNTIF(AC35:XFD35,"Orie"))</f>
        <v/>
      </c>
      <c r="Q35" s="318">
        <f>IF(COUNTIF(AC35:XFD35,"Abs")+W35=0,"",COUNTIF(AC35:XFD35,"Abs")+W35)</f>
        <v>1</v>
      </c>
      <c r="R35" s="374" t="str">
        <f>IF(COUNTIF(AC35:XFD35,"Leav")+Y35=0,"",COUNTIF(AC35:XFD35,"Leav")+Y35)</f>
        <v/>
      </c>
      <c r="S35" s="315" t="str">
        <f>IF(COUNTIF(AC35:XFD35,"Holi")+Z35=0,"",COUNTIF(AC35:XFD35,"Holi")+Z35)</f>
        <v/>
      </c>
      <c r="T35" s="316"/>
      <c r="U35" s="316"/>
      <c r="V35" s="316"/>
      <c r="W35" s="317"/>
      <c r="X35" s="318"/>
      <c r="Y35" s="317"/>
      <c r="Z35" s="891"/>
      <c r="AA35" s="891"/>
      <c r="AB35" s="544" t="str">
        <f t="shared" ref="AB35" si="109">IF(X35+AA35=0,"",X35+AA35)</f>
        <v/>
      </c>
      <c r="AC35" s="503"/>
      <c r="AD35" s="211"/>
      <c r="AE35" s="211"/>
      <c r="AF35" s="211"/>
      <c r="AG35" s="211"/>
      <c r="AH35" s="211"/>
      <c r="AI35" s="211"/>
      <c r="AJ35" s="211"/>
      <c r="AK35" s="211"/>
      <c r="AL35" s="211"/>
      <c r="AM35" s="211"/>
      <c r="AN35" s="211"/>
      <c r="AO35" s="211"/>
      <c r="AP35" s="211"/>
      <c r="AQ35" s="211"/>
      <c r="AR35" s="211"/>
      <c r="AS35" s="211"/>
      <c r="AT35" s="211"/>
      <c r="AU35" s="211"/>
      <c r="AV35" s="211"/>
      <c r="AW35" s="211"/>
      <c r="AX35" s="211"/>
      <c r="AY35" s="211"/>
      <c r="AZ35" s="211"/>
      <c r="BA35" s="211"/>
      <c r="BB35" s="211"/>
      <c r="BC35" s="211"/>
      <c r="BD35" s="211"/>
      <c r="BE35" s="211"/>
      <c r="BF35" s="211"/>
      <c r="BG35" s="211"/>
      <c r="BH35" s="211"/>
      <c r="BI35" s="211"/>
      <c r="BJ35" s="211"/>
      <c r="BK35" s="211"/>
      <c r="BL35" s="211"/>
      <c r="BM35" s="211"/>
      <c r="BN35" s="211"/>
      <c r="BO35" s="211"/>
      <c r="BP35" s="211"/>
      <c r="BQ35" s="211"/>
      <c r="BR35" s="211"/>
      <c r="BS35" s="211"/>
      <c r="BT35" s="503"/>
      <c r="BU35" s="211"/>
      <c r="BV35" s="211"/>
      <c r="BW35" s="211"/>
      <c r="BX35" s="211"/>
      <c r="BY35" s="211"/>
      <c r="BZ35" s="211"/>
      <c r="CA35" s="211"/>
      <c r="CB35" s="211"/>
      <c r="CC35" s="211"/>
      <c r="CD35" s="211"/>
      <c r="CE35" s="211"/>
      <c r="CF35" s="211"/>
      <c r="CG35" s="211"/>
      <c r="CH35" s="211"/>
      <c r="CI35" s="211"/>
      <c r="CJ35" s="211"/>
      <c r="CK35" s="211"/>
      <c r="CL35" s="211"/>
      <c r="CM35" s="211"/>
      <c r="CN35" s="211"/>
      <c r="CO35" s="828"/>
      <c r="CP35" s="494" t="str" cm="1">
        <f t="array" ref="CP35">_xlfn.IFS(CO35="Pres",8,CO35="Abs",0,CO35=0,"",CO35="Orie",2,CO35="Holi",0,CO35="Leav",0)</f>
        <v/>
      </c>
      <c r="CQ35" s="84"/>
      <c r="CR35" s="226" t="str" cm="1">
        <f t="array" ref="CR35">_xlfn.IFS(CQ35="Pres",8,CQ35="Abs",0,CQ35=0,"",CQ35="Orie",2,CQ35="Holi",0,CQ35="Leav",0)</f>
        <v/>
      </c>
      <c r="CS35" s="84"/>
      <c r="CT35" s="226" t="str" cm="1">
        <f t="array" ref="CT35">_xlfn.IFS(CS35="Pres",8,CS35="Abs",0,CS35=0,"",CS35="Orie",2,CS35="Holi",0,CS35="Leav",0)</f>
        <v/>
      </c>
      <c r="CU35" s="84"/>
      <c r="CV35" s="226" t="str" cm="1">
        <f t="array" ref="CV35">_xlfn.IFS(CU35="Pres",8,CU35="Abs",0,CU35=0,"",CU35="Orie",2,CU35="Holi",0,CU35="Leav",0)</f>
        <v/>
      </c>
      <c r="CW35" s="84" t="s">
        <v>35</v>
      </c>
      <c r="CX35" s="226" cm="1">
        <f t="array" ref="CX35">_xlfn.IFS(CW35="Pres",8,CW35="Abs",0,CW35=0,"",CW35="Orie",2,CW35="Holi",0,CW35="Leav",0)</f>
        <v>8</v>
      </c>
      <c r="CY35" s="84" t="s">
        <v>35</v>
      </c>
      <c r="CZ35" s="802" cm="1">
        <f t="array" ref="CZ35">_xlfn.IFS(CY35="Pres",8,CY35="Abs",0,CY35=0,"",CY35="Orie",2,CY35="Holi",0,CY35="Leav",0)</f>
        <v>8</v>
      </c>
      <c r="DA35" s="84" t="s">
        <v>35</v>
      </c>
      <c r="DB35" s="226" cm="1">
        <f t="array" ref="DB35">_xlfn.IFS(DA35="Pres",8,DA35="Abs",0,DA35=0,"",DA35="Orie",2,DA35="Holi",0,DA35="Leav",0)</f>
        <v>8</v>
      </c>
      <c r="DC35" s="84" t="s">
        <v>35</v>
      </c>
      <c r="DD35" s="226" cm="1">
        <f t="array" ref="DD35">_xlfn.IFS(DC35="Pres",8,DC35="Abs",0,DC35=0,"",DC35="Orie",2,DC35="Holi",0,DC35="Leav",0)</f>
        <v>8</v>
      </c>
      <c r="DE35" s="84" t="s">
        <v>35</v>
      </c>
      <c r="DF35" s="226" cm="1">
        <f t="array" ref="DF35">_xlfn.IFS(DE35="Pres",8,DE35="Abs",0,DE35=0,"",DE35="Orie",2,DE35="Holi",0,DE35="Leav",0)</f>
        <v>8</v>
      </c>
      <c r="DG35" s="84" t="s">
        <v>35</v>
      </c>
      <c r="DH35" s="226" cm="1">
        <f t="array" ref="DH35">_xlfn.IFS(DG35="Pres",8,DG35="Abs",0,DG35=0,"",DG35="Orie",2,DG35="Holi",0,DG35="Leav",0)</f>
        <v>8</v>
      </c>
      <c r="DI35" s="84" t="s">
        <v>35</v>
      </c>
      <c r="DJ35" s="226">
        <v>2</v>
      </c>
      <c r="DK35" s="84" t="s">
        <v>35</v>
      </c>
      <c r="DL35" s="226" cm="1">
        <f t="array" ref="DL35">_xlfn.IFS(DK35="Pres",8,DK35="Abs",0,DK35=0,"",DK35="Orie",2,DK35="Holi",0,DK35="Leav",0)</f>
        <v>8</v>
      </c>
      <c r="DM35" s="84" t="s">
        <v>36</v>
      </c>
      <c r="DN35" s="226" cm="1">
        <f t="array" ref="DN35">_xlfn.IFS(DM35="Pres",8,DM35="Abs",0,DM35=0,"",DM35="Orie",2,DM35="Holi",0,DM35="Leav",0)</f>
        <v>0</v>
      </c>
      <c r="DO35" s="84" t="s">
        <v>35</v>
      </c>
      <c r="DP35" s="226" cm="1">
        <f t="array" ref="DP35">_xlfn.IFS(DO35="Pres",8,DO35="Abs",0,DO35=0,"",DO35="Orie",2,DO35="Holi",0,DO35="Leav",0)</f>
        <v>8</v>
      </c>
      <c r="DQ35" s="84" t="s">
        <v>35</v>
      </c>
      <c r="DR35" s="226" cm="1">
        <f t="array" ref="DR35">_xlfn.IFS(DQ35="Pres",8,DQ35="Abs",0,DQ35=0,"",DQ35="Orie",2,DQ35="Holi",0,DQ35="Leav",0)</f>
        <v>8</v>
      </c>
      <c r="DS35" s="84" t="s">
        <v>35</v>
      </c>
      <c r="DT35" s="226">
        <v>2.8</v>
      </c>
      <c r="DU35" s="84" t="s">
        <v>35</v>
      </c>
      <c r="DV35" s="226" cm="1">
        <f t="array" ref="DV35">_xlfn.IFS(DU35="Pres",8,DU35="Abs",0,DU35=0,"",DU35="Orie",2,DU35="Holi",0,DU35="Leav",0)</f>
        <v>8</v>
      </c>
      <c r="DW35" s="173"/>
      <c r="DX35" s="173"/>
      <c r="DY35" s="173"/>
      <c r="DZ35" s="173"/>
      <c r="EA35" s="173"/>
      <c r="EB35" s="173"/>
      <c r="EC35" s="173"/>
    </row>
    <row r="36" spans="1:217">
      <c r="A36" s="73" t="s">
        <v>49</v>
      </c>
      <c r="B36" s="282" t="s">
        <v>877</v>
      </c>
      <c r="C36" s="670" t="s">
        <v>878</v>
      </c>
      <c r="D36" s="904" t="s">
        <v>852</v>
      </c>
      <c r="E36" s="904" t="s">
        <v>879</v>
      </c>
      <c r="F36" s="382" t="s">
        <v>43</v>
      </c>
      <c r="G36" s="138">
        <v>44822</v>
      </c>
      <c r="H36" s="305">
        <v>45177</v>
      </c>
      <c r="I36" s="305">
        <v>45075</v>
      </c>
      <c r="J36" s="167" t="s">
        <v>69</v>
      </c>
      <c r="K36" s="381">
        <f>I36-8*7</f>
        <v>45019</v>
      </c>
      <c r="L36" s="35">
        <v>45060</v>
      </c>
      <c r="M36" s="905">
        <v>45101</v>
      </c>
      <c r="N36" s="313">
        <f>COUNTIF(AB36:XFD36,"Pres")+X36+U36+T36</f>
        <v>32</v>
      </c>
      <c r="O36" s="313">
        <f>SUM(AB36:XFD36)+V36</f>
        <v>250</v>
      </c>
      <c r="P36" s="39" t="str">
        <f>IF(COUNTIF(AC36:XFD36,"Orie")=0,"",COUNTIF(AC36:XFD36,"Orie"))</f>
        <v/>
      </c>
      <c r="Q36" s="318">
        <f>IF(COUNTIF(AC36:XFD36,"Abs")+W36=0,"",COUNTIF(AC36:XFD36,"Abs")+W36)</f>
        <v>1</v>
      </c>
      <c r="R36" s="374" t="str">
        <f>IF(COUNTIF(AC36:XFD36,"Leav")+Y36=0,"",COUNTIF(AC36:XFD36,"Leav")+Y36)</f>
        <v/>
      </c>
      <c r="S36" s="315" t="str">
        <f>IF(COUNTIF(AC36:XFD36,"Holi")+Z36=0,"",COUNTIF(AC36:XFD36,"Holi")+Z36)</f>
        <v/>
      </c>
      <c r="T36" s="316"/>
      <c r="U36" s="316">
        <v>27</v>
      </c>
      <c r="V36" s="316">
        <v>210</v>
      </c>
      <c r="W36" s="317"/>
      <c r="X36" s="318"/>
      <c r="Y36" s="317"/>
      <c r="Z36" s="891"/>
      <c r="AA36" s="891"/>
      <c r="AB36" s="908" t="str">
        <f>IF(X36+AA36=0,"",X36+AA36)</f>
        <v/>
      </c>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c r="BQ36" s="173"/>
      <c r="BR36" s="173"/>
      <c r="BS36" s="173"/>
      <c r="BT36" s="173"/>
      <c r="BU36" s="173"/>
      <c r="BV36" s="173"/>
      <c r="BW36" s="173"/>
      <c r="BX36" s="173"/>
      <c r="BY36" s="173"/>
      <c r="BZ36" s="173"/>
      <c r="CA36" s="173"/>
      <c r="CB36" s="173"/>
      <c r="CC36" s="173"/>
      <c r="CD36" s="173"/>
      <c r="CE36" s="173"/>
      <c r="CF36" s="173"/>
      <c r="CG36" s="173"/>
      <c r="CH36" s="173"/>
      <c r="CI36" s="173"/>
      <c r="CJ36" s="173"/>
      <c r="CK36" s="173"/>
      <c r="CL36" s="173"/>
      <c r="CM36" s="173"/>
      <c r="CN36" s="173"/>
      <c r="CO36" s="84"/>
      <c r="CP36" s="226" t="str" cm="1">
        <f t="array" ref="CP36">_xlfn.IFS(CO36="Pres",8,CO36="Abs",0,CO36=0,"",CO36="Orie",2,CO36="Holi",0,CO36="Leav",0)</f>
        <v/>
      </c>
      <c r="CQ36" s="341"/>
      <c r="CR36" s="342" t="str" cm="1">
        <f t="array" ref="CR36">_xlfn.IFS(CQ36="Pres",8,CQ36="Abs",0,CQ36=0,"",CQ36="Orie",2,CQ36="Holi",0,CQ36="Leav",0)</f>
        <v/>
      </c>
      <c r="CS36" s="341"/>
      <c r="CT36" s="342" t="str" cm="1">
        <f t="array" ref="CT36">_xlfn.IFS(CS36="Pres",8,CS36="Abs",0,CS36=0,"",CS36="Orie",2,CS36="Holi",0,CS36="Leav",0)</f>
        <v/>
      </c>
      <c r="CU36" s="341"/>
      <c r="CV36" s="342" t="str" cm="1">
        <f t="array" ref="CV36">_xlfn.IFS(CU36="Pres",8,CU36="Abs",0,CU36=0,"",CU36="Orie",2,CU36="Holi",0,CU36="Leav",0)</f>
        <v/>
      </c>
      <c r="CW36" s="221"/>
      <c r="CX36" s="342"/>
      <c r="CY36" s="341" t="s">
        <v>36</v>
      </c>
      <c r="CZ36" s="342" cm="1">
        <f t="array" ref="CZ36">_xlfn.IFS(CY36="Pres",8,CY36="Abs",0,CY36=0,"",CY36="Orie",2,CY36="Holi",0,CY36="Leav",0)</f>
        <v>0</v>
      </c>
      <c r="DA36" s="84" t="s">
        <v>35</v>
      </c>
      <c r="DB36" s="226" cm="1">
        <f t="array" ref="DB36">_xlfn.IFS(DA36="Pres",8,DA36="Abs",0,DA36=0,"",DA36="Orie",2,DA36="Holi",0,DA36="Leav",0)</f>
        <v>8</v>
      </c>
      <c r="DC36" s="84" t="s">
        <v>35</v>
      </c>
      <c r="DD36" s="226" cm="1">
        <f t="array" ref="DD36">_xlfn.IFS(DC36="Pres",8,DC36="Abs",0,DC36=0,"",DC36="Orie",2,DC36="Holi",0,DC36="Leav",0)</f>
        <v>8</v>
      </c>
      <c r="DE36" s="84" t="s">
        <v>35</v>
      </c>
      <c r="DF36" s="226" cm="1">
        <f t="array" ref="DF36">_xlfn.IFS(DE36="Pres",8,DE36="Abs",0,DE36=0,"",DE36="Orie",2,DE36="Holi",0,DE36="Leav",0)</f>
        <v>8</v>
      </c>
      <c r="DG36" s="84" t="s">
        <v>35</v>
      </c>
      <c r="DH36" s="226" cm="1">
        <f t="array" ref="DH36">_xlfn.IFS(DG36="Pres",8,DG36="Abs",0,DG36=0,"",DG36="Orie",2,DG36="Holi",0,DG36="Leav",0)</f>
        <v>8</v>
      </c>
      <c r="DI36" s="84" t="s">
        <v>35</v>
      </c>
      <c r="DJ36" s="226" cm="1">
        <f t="array" ref="DJ36">_xlfn.IFS(DI36="Pres",8,DI36="Abs",0,DI36=0,"",DI36="Orie",2,DI36="Holi",0,DI36="Leav",0)</f>
        <v>8</v>
      </c>
      <c r="DK36" s="84"/>
      <c r="DL36" s="226"/>
      <c r="DM36" s="221"/>
      <c r="DN36" s="221"/>
      <c r="DO36" s="221"/>
      <c r="DP36" s="221"/>
      <c r="DQ36" s="84"/>
      <c r="DR36" s="226"/>
      <c r="DS36" s="221"/>
      <c r="DT36" s="221"/>
      <c r="DU36" s="84"/>
      <c r="DV36" s="226" t="str" cm="1">
        <f t="array" ref="DV36">_xlfn.IFS(DU36="Pres",8,DU36="Abs",0,DU36=0,"",DU36="Orie",2,DU36="Holi",0,DU36="Leav",0)</f>
        <v/>
      </c>
      <c r="DW36" s="221"/>
      <c r="DX36" s="221"/>
      <c r="DY36" s="221"/>
      <c r="DZ36" s="221"/>
      <c r="EA36" s="221"/>
      <c r="EB36" s="221"/>
      <c r="EC36" s="221"/>
      <c r="HB36" s="84"/>
      <c r="HC36" s="226" t="str" cm="1">
        <f t="array" ref="HC36">_xlfn.IFS(HB36="Pres",8,HB36="Abs",0,HB36=0,"",HB36="Orie",2,HB36="Holi",0,HB36="Leav",0)</f>
        <v/>
      </c>
      <c r="HE36" s="226"/>
      <c r="HF36" s="84"/>
      <c r="HG36" s="226" t="str" cm="1">
        <f t="array" ref="HG36">_xlfn.IFS(HF36="Pres",8,HF36="Abs",0,HF36=0,"",HF36="Orie",2,HF36="Holi",0,HF36="Leav",0)</f>
        <v/>
      </c>
      <c r="HH36" s="173"/>
      <c r="HI36" s="173"/>
    </row>
    <row r="37" spans="1:217">
      <c r="A37" s="308" t="s">
        <v>31</v>
      </c>
      <c r="B37" s="390" t="s">
        <v>880</v>
      </c>
      <c r="C37" s="390" t="s">
        <v>881</v>
      </c>
      <c r="D37" s="391" t="s">
        <v>882</v>
      </c>
      <c r="E37" s="719" t="s">
        <v>883</v>
      </c>
      <c r="F37" s="73" t="s">
        <v>43</v>
      </c>
      <c r="G37" s="312">
        <v>45073</v>
      </c>
      <c r="H37" s="35">
        <v>45422</v>
      </c>
      <c r="I37" s="35">
        <v>45320</v>
      </c>
      <c r="J37" s="36" t="s">
        <v>69</v>
      </c>
      <c r="K37" s="35">
        <f t="shared" ref="K37:K38" si="110">I37-8*7</f>
        <v>45264</v>
      </c>
      <c r="M37" s="761">
        <v>45304</v>
      </c>
      <c r="N37" s="313">
        <f>COUNTIF(AB37:XFD37,"Pres")+X37+U37+T37</f>
        <v>11</v>
      </c>
      <c r="O37" s="313">
        <f>SUM(AB37:XFD37)+V37</f>
        <v>88</v>
      </c>
      <c r="P37" s="39" t="str">
        <f>IF(COUNTIF(AC37:XFD37,"Orie")=0,"",COUNTIF(AC37:XFD37,"Orie"))</f>
        <v/>
      </c>
      <c r="Q37" s="318" t="str">
        <f>IF(COUNTIF(AC37:XFD37,"Abs")+W37=0,"",COUNTIF(AC37:XFD37,"Abs")+W37)</f>
        <v/>
      </c>
      <c r="R37" s="374" t="str">
        <f>IF(COUNTIF(AC37:XFD37,"Leav")+Y37=0,"",COUNTIF(AC37:XFD37,"Leav")+Y37)</f>
        <v/>
      </c>
      <c r="S37" s="315" t="str">
        <f>IF(COUNTIF(AC37:XFD37,"Holi")+Z37=0,"",COUNTIF(AC37:XFD37,"Holi")+Z37)</f>
        <v/>
      </c>
      <c r="T37" s="316"/>
      <c r="U37" s="316"/>
      <c r="V37" s="316"/>
      <c r="W37" s="317"/>
      <c r="X37" s="318"/>
      <c r="Y37" s="317"/>
      <c r="Z37" s="891"/>
      <c r="AA37" s="891"/>
      <c r="AB37" s="909" t="str">
        <f>IF(X37+AA37=0,"",X37+AA37)</f>
        <v/>
      </c>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84"/>
      <c r="CT37" s="226" t="str" cm="1">
        <f t="array" ref="CT37">_xlfn.IFS(CS37="Pres",8,CS37="Abs",0,CS37=0,"",CS37="Orie",2,CS37="Holi",0,CS37="Leav",0)</f>
        <v/>
      </c>
      <c r="CU37" s="84"/>
      <c r="CV37" s="226" t="str" cm="1">
        <f t="array" ref="CV37">_xlfn.IFS(CU37="Pres",8,CU37="Abs",0,CU37=0,"",CU37="Orie",2,CU37="Holi",0,CU37="Leav",0)</f>
        <v/>
      </c>
      <c r="CW37" s="173"/>
      <c r="CX37" s="226"/>
      <c r="CY37" s="84"/>
      <c r="CZ37" s="84"/>
      <c r="DA37" s="84" t="s">
        <v>35</v>
      </c>
      <c r="DB37" s="226" cm="1">
        <f t="array" ref="DB37">_xlfn.IFS(DA37="Pres",8,DA37="Abs",0,DA37=0,"",DA37="Orie",2,DA37="Holi",0,DA37="Leav",0)</f>
        <v>8</v>
      </c>
      <c r="DC37" s="84" t="s">
        <v>35</v>
      </c>
      <c r="DD37" s="226" cm="1">
        <f t="array" ref="DD37">_xlfn.IFS(DC37="Pres",8,DC37="Abs",0,DC37=0,"",DC37="Orie",2,DC37="Holi",0,DC37="Leav",0)</f>
        <v>8</v>
      </c>
      <c r="DE37" s="84" t="s">
        <v>35</v>
      </c>
      <c r="DF37" s="226" cm="1">
        <f t="array" ref="DF37">_xlfn.IFS(DE37="Pres",8,DE37="Abs",0,DE37=0,"",DE37="Orie",2,DE37="Holi",0,DE37="Leav",0)</f>
        <v>8</v>
      </c>
      <c r="DG37" s="84" t="s">
        <v>35</v>
      </c>
      <c r="DH37" s="226" cm="1">
        <f t="array" ref="DH37">_xlfn.IFS(DG37="Pres",8,DG37="Abs",0,DG37=0,"",DG37="Orie",2,DG37="Holi",0,DG37="Leav",0)</f>
        <v>8</v>
      </c>
      <c r="DI37" s="84" t="s">
        <v>35</v>
      </c>
      <c r="DJ37" s="226" cm="1">
        <f t="array" ref="DJ37">_xlfn.IFS(DI37="Pres",8,DI37="Abs",0,DI37=0,"",DI37="Orie",2,DI37="Holi",0,DI37="Leav",0)</f>
        <v>8</v>
      </c>
      <c r="DK37" s="84" t="s">
        <v>35</v>
      </c>
      <c r="DL37" s="226" cm="1">
        <f t="array" ref="DL37">_xlfn.IFS(DK37="Pres",8,DK37="Abs",0,DK37=0,"",DK37="Orie",2,DK37="Holi",0,DK37="Leav",0)</f>
        <v>8</v>
      </c>
      <c r="DM37" s="84" t="s">
        <v>35</v>
      </c>
      <c r="DN37" s="226" cm="1">
        <f t="array" ref="DN37">_xlfn.IFS(DM37="Pres",8,DM37="Abs",0,DM37=0,"",DM37="Orie",2,DM37="Holi",0,DM37="Leav",0)</f>
        <v>8</v>
      </c>
      <c r="DO37" s="84" t="s">
        <v>35</v>
      </c>
      <c r="DP37" s="226" cm="1">
        <f t="array" ref="DP37">_xlfn.IFS(DO37="Pres",8,DO37="Abs",0,DO37=0,"",DO37="Orie",2,DO37="Holi",0,DO37="Leav",0)</f>
        <v>8</v>
      </c>
      <c r="DQ37" s="84" t="s">
        <v>35</v>
      </c>
      <c r="DR37" s="226" cm="1">
        <f t="array" ref="DR37">_xlfn.IFS(DQ37="Pres",8,DQ37="Abs",0,DQ37=0,"",DQ37="Orie",2,DQ37="Holi",0,DQ37="Leav",0)</f>
        <v>8</v>
      </c>
      <c r="DS37" s="84" t="s">
        <v>35</v>
      </c>
      <c r="DT37" s="226" cm="1">
        <f t="array" ref="DT37">_xlfn.IFS(DS37="Pres",8,DS37="Abs",0,DS37=0,"",DS37="Orie",2,DS37="Holi",0,DS37="Leav",0)</f>
        <v>8</v>
      </c>
      <c r="DU37" s="84" t="s">
        <v>35</v>
      </c>
      <c r="DV37" s="226" cm="1">
        <f t="array" ref="DV37">_xlfn.IFS(DU37="Pres",8,DU37="Abs",0,DU37=0,"",DU37="Orie",2,DU37="Holi",0,DU37="Leav",0)</f>
        <v>8</v>
      </c>
      <c r="DW37" s="173"/>
      <c r="DX37" s="173"/>
      <c r="DY37" s="173"/>
      <c r="DZ37" s="173"/>
      <c r="EA37" s="173"/>
      <c r="EB37" s="173"/>
      <c r="EC37" s="173"/>
    </row>
    <row r="38" spans="1:217">
      <c r="A38" s="308" t="s">
        <v>49</v>
      </c>
      <c r="B38" s="49" t="s">
        <v>884</v>
      </c>
      <c r="C38" s="50" t="s">
        <v>318</v>
      </c>
      <c r="D38" s="51" t="s">
        <v>514</v>
      </c>
      <c r="E38" s="51" t="s">
        <v>885</v>
      </c>
      <c r="F38" s="73" t="s">
        <v>43</v>
      </c>
      <c r="G38" s="105">
        <v>44822</v>
      </c>
      <c r="H38" s="35">
        <v>45177</v>
      </c>
      <c r="I38" s="35">
        <v>45075</v>
      </c>
      <c r="J38" s="36" t="s">
        <v>69</v>
      </c>
      <c r="K38" s="86">
        <f t="shared" si="110"/>
        <v>45019</v>
      </c>
      <c r="L38" s="35">
        <v>45060</v>
      </c>
      <c r="M38" s="86">
        <v>45305</v>
      </c>
      <c r="N38" s="313">
        <f>COUNTIF(AB38:XFD38,"Pres")+X38+U38+T38</f>
        <v>32</v>
      </c>
      <c r="O38" s="313">
        <f>SUM(AB38:XFD38)+V38</f>
        <v>250</v>
      </c>
      <c r="P38" s="39" t="str">
        <f>IF(COUNTIF(AC38:XFD38,"Orie")=0,"",COUNTIF(AC38:XFD38,"Orie"))</f>
        <v/>
      </c>
      <c r="Q38" s="318" t="str">
        <f>IF(COUNTIF(AC38:XFD38,"Abs")+W38=0,"",COUNTIF(AC38:XFD38,"Abs")+W38)</f>
        <v/>
      </c>
      <c r="R38" s="374" t="str">
        <f>IF(COUNTIF(AC38:XFD38,"Leav")+Y38=0,"",COUNTIF(AC38:XFD38,"Leav")+Y38)</f>
        <v/>
      </c>
      <c r="S38" s="315" t="str">
        <f>IF(COUNTIF(AC38:XFD38,"Holi")+Z38=0,"",COUNTIF(AC38:XFD38,"Holi")+Z38)</f>
        <v/>
      </c>
      <c r="T38" s="316"/>
      <c r="U38" s="316">
        <v>26</v>
      </c>
      <c r="V38" s="316">
        <v>202</v>
      </c>
      <c r="W38" s="317"/>
      <c r="X38" s="318"/>
      <c r="Y38" s="317"/>
      <c r="Z38" s="891"/>
      <c r="AA38" s="891"/>
      <c r="AB38" s="909" t="str">
        <f t="shared" ref="AB38:AB48" si="111">IF(X38+AA38=0,"",X38+AA38)</f>
        <v/>
      </c>
      <c r="AC38" s="173"/>
      <c r="AD38" s="173"/>
      <c r="AE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c r="CU38" s="173"/>
      <c r="CV38" s="173"/>
      <c r="CW38" s="173"/>
      <c r="CX38" s="173"/>
      <c r="CY38" s="84"/>
      <c r="CZ38" s="84"/>
      <c r="DA38" s="84" t="s">
        <v>35</v>
      </c>
      <c r="DB38" s="226" cm="1">
        <f t="array" ref="DB38">_xlfn.IFS(DA38="Pres",8,DA38="Abs",0,DA38=0,"",DA38="Orie",2,DA38="Holi",0,DA38="Leav",0)</f>
        <v>8</v>
      </c>
      <c r="DC38" s="84" t="s">
        <v>35</v>
      </c>
      <c r="DD38" s="226" cm="1">
        <f t="array" ref="DD38">_xlfn.IFS(DC38="Pres",8,DC38="Abs",0,DC38=0,"",DC38="Orie",2,DC38="Holi",0,DC38="Leav",0)</f>
        <v>8</v>
      </c>
      <c r="DE38" s="84" t="s">
        <v>35</v>
      </c>
      <c r="DF38" s="226" cm="1">
        <f t="array" ref="DF38">_xlfn.IFS(DE38="Pres",8,DE38="Abs",0,DE38=0,"",DE38="Orie",2,DE38="Holi",0,DE38="Leav",0)</f>
        <v>8</v>
      </c>
      <c r="DG38" s="84" t="s">
        <v>35</v>
      </c>
      <c r="DH38" s="226" cm="1">
        <f t="array" ref="DH38">_xlfn.IFS(DG38="Pres",8,DG38="Abs",0,DG38=0,"",DG38="Orie",2,DG38="Holi",0,DG38="Leav",0)</f>
        <v>8</v>
      </c>
      <c r="DI38" s="84" t="s">
        <v>35</v>
      </c>
      <c r="DJ38" s="226" cm="1">
        <f t="array" ref="DJ38">_xlfn.IFS(DI38="Pres",8,DI38="Abs",0,DI38=0,"",DI38="Orie",2,DI38="Holi",0,DI38="Leav",0)</f>
        <v>8</v>
      </c>
      <c r="DK38" s="84" t="s">
        <v>35</v>
      </c>
      <c r="DL38" s="226" cm="1">
        <f t="array" ref="DL38">_xlfn.IFS(DK38="Pres",8,DK38="Abs",0,DK38=0,"",DK38="Orie",2,DK38="Holi",0,DK38="Leav",0)</f>
        <v>8</v>
      </c>
      <c r="DM38" s="173"/>
      <c r="DN38" s="173"/>
      <c r="DO38" s="173"/>
      <c r="DP38" s="173"/>
      <c r="DQ38" s="84"/>
      <c r="DR38" s="226"/>
      <c r="DS38" s="173"/>
      <c r="DT38" s="173"/>
      <c r="DU38" s="84"/>
      <c r="DV38" s="226" t="str" cm="1">
        <f t="array" ref="DV38">_xlfn.IFS(DU38="Pres",8,DU38="Abs",0,DU38=0,"",DU38="Orie",2,DU38="Holi",0,DU38="Leav",0)</f>
        <v/>
      </c>
      <c r="DW38" s="173"/>
      <c r="DX38" s="173"/>
      <c r="DY38" s="173"/>
      <c r="DZ38" s="173"/>
      <c r="EA38" s="173"/>
      <c r="EB38" s="173"/>
      <c r="EC38" s="173"/>
    </row>
    <row r="39" spans="1:217">
      <c r="A39" s="308" t="s">
        <v>31</v>
      </c>
      <c r="B39" s="49" t="s">
        <v>886</v>
      </c>
      <c r="C39" s="50" t="s">
        <v>887</v>
      </c>
      <c r="D39" s="51" t="s">
        <v>888</v>
      </c>
      <c r="E39" s="917" t="s">
        <v>889</v>
      </c>
      <c r="F39" s="73" t="s">
        <v>43</v>
      </c>
      <c r="G39" s="105">
        <v>45087</v>
      </c>
      <c r="H39" s="35">
        <v>45436</v>
      </c>
      <c r="I39" s="35">
        <v>45334</v>
      </c>
      <c r="J39" s="36" t="s">
        <v>69</v>
      </c>
      <c r="K39" s="86">
        <f t="shared" ref="K39:K41" si="112">I39-8*7</f>
        <v>45278</v>
      </c>
      <c r="L39" s="35">
        <v>45060</v>
      </c>
      <c r="M39" s="86">
        <v>45318</v>
      </c>
      <c r="N39" s="313">
        <f>COUNTIF(AB39:XFD39,"Pres")+X39+U39+T39</f>
        <v>9</v>
      </c>
      <c r="O39" s="313">
        <f>SUM(AB39:XFD39)+V39</f>
        <v>72</v>
      </c>
      <c r="P39" s="39"/>
      <c r="Q39" s="318" t="str">
        <f>IF(COUNTIF(AC39:XFD39,"Abs")+W39=0,"",COUNTIF(AC39:XFD39,"Abs")+W39)</f>
        <v/>
      </c>
      <c r="R39" s="374" t="str">
        <f>IF(COUNTIF(AC39:XFD39,"Leav")+Y39=0,"",COUNTIF(AC39:XFD39,"Leav")+Y39)</f>
        <v/>
      </c>
      <c r="S39" s="315" t="str">
        <f>IF(COUNTIF(AC39:XFD39,"Holi")+Z39=0,"",COUNTIF(AC39:XFD39,"Holi")+Z39)</f>
        <v/>
      </c>
      <c r="T39" s="316"/>
      <c r="U39" s="316"/>
      <c r="V39" s="316"/>
      <c r="W39" s="317"/>
      <c r="X39" s="318"/>
      <c r="Y39" s="317"/>
      <c r="Z39" s="891"/>
      <c r="AA39" s="891"/>
      <c r="AB39" s="909" t="str">
        <f t="shared" si="111"/>
        <v/>
      </c>
      <c r="DC39" s="84"/>
      <c r="DD39" s="226"/>
      <c r="DE39" s="84" t="s">
        <v>35</v>
      </c>
      <c r="DF39" s="226" cm="1">
        <f t="array" ref="DF39">_xlfn.IFS(DE39="Pres",8,DE39="Abs",0,DE39=0,"",DE39="Orie",2,DE39="Holi",0,DE39="Leav",0)</f>
        <v>8</v>
      </c>
      <c r="DG39" s="84" t="s">
        <v>35</v>
      </c>
      <c r="DH39" s="226" cm="1">
        <f t="array" ref="DH39">_xlfn.IFS(DG39="Pres",8,DG39="Abs",0,DG39=0,"",DG39="Orie",2,DG39="Holi",0,DG39="Leav",0)</f>
        <v>8</v>
      </c>
      <c r="DI39" s="84" t="s">
        <v>35</v>
      </c>
      <c r="DJ39" s="226" cm="1">
        <f t="array" ref="DJ39">_xlfn.IFS(DI39="Pres",8,DI39="Abs",0,DI39=0,"",DI39="Orie",2,DI39="Holi",0,DI39="Leav",0)</f>
        <v>8</v>
      </c>
      <c r="DK39" s="84" t="s">
        <v>35</v>
      </c>
      <c r="DL39" s="226" cm="1">
        <f t="array" ref="DL39">_xlfn.IFS(DK39="Pres",8,DK39="Abs",0,DK39=0,"",DK39="Orie",2,DK39="Holi",0,DK39="Leav",0)</f>
        <v>8</v>
      </c>
      <c r="DM39" s="84" t="s">
        <v>35</v>
      </c>
      <c r="DN39" s="226" cm="1">
        <f t="array" ref="DN39">_xlfn.IFS(DM39="Pres",8,DM39="Abs",0,DM39=0,"",DM39="Orie",2,DM39="Holi",0,DM39="Leav",0)</f>
        <v>8</v>
      </c>
      <c r="DO39" s="84" t="s">
        <v>35</v>
      </c>
      <c r="DP39" s="226" cm="1">
        <f t="array" ref="DP39">_xlfn.IFS(DO39="Pres",8,DO39="Abs",0,DO39=0,"",DO39="Orie",2,DO39="Holi",0,DO39="Leav",0)</f>
        <v>8</v>
      </c>
      <c r="DQ39" s="84" t="s">
        <v>35</v>
      </c>
      <c r="DR39" s="226" cm="1">
        <f t="array" ref="DR39">_xlfn.IFS(DQ39="Pres",8,DQ39="Abs",0,DQ39=0,"",DQ39="Orie",2,DQ39="Holi",0,DQ39="Leav",0)</f>
        <v>8</v>
      </c>
      <c r="DS39" s="84" t="s">
        <v>35</v>
      </c>
      <c r="DT39" s="226" cm="1">
        <f t="array" ref="DT39">_xlfn.IFS(DS39="Pres",8,DS39="Abs",0,DS39=0,"",DS39="Orie",2,DS39="Holi",0,DS39="Leav",0)</f>
        <v>8</v>
      </c>
      <c r="DU39" s="84" t="s">
        <v>35</v>
      </c>
      <c r="DV39" s="226" cm="1">
        <f t="array" ref="DV39">_xlfn.IFS(DU39="Pres",8,DU39="Abs",0,DU39=0,"",DU39="Orie",2,DU39="Holi",0,DU39="Leav",0)</f>
        <v>8</v>
      </c>
    </row>
    <row r="40" spans="1:217">
      <c r="A40" s="308" t="s">
        <v>49</v>
      </c>
      <c r="B40" s="405" t="s">
        <v>890</v>
      </c>
      <c r="C40" s="405" t="s">
        <v>891</v>
      </c>
      <c r="D40" s="405" t="s">
        <v>892</v>
      </c>
      <c r="E40" s="505" t="s">
        <v>893</v>
      </c>
      <c r="F40" s="73" t="s">
        <v>43</v>
      </c>
      <c r="G40" s="105">
        <v>44709</v>
      </c>
      <c r="H40" s="105">
        <v>45058</v>
      </c>
      <c r="I40" s="105">
        <v>44956</v>
      </c>
      <c r="J40" s="36" t="s">
        <v>69</v>
      </c>
      <c r="K40" s="86">
        <f t="shared" si="112"/>
        <v>44900</v>
      </c>
      <c r="M40" s="35">
        <v>44941</v>
      </c>
      <c r="N40" s="313">
        <f>COUNTIF(AB40:XFD40,"Pres")+X40+U40+T40</f>
        <v>32</v>
      </c>
      <c r="O40" s="313">
        <f>SUM(AB40:XFD40)+V40</f>
        <v>250</v>
      </c>
      <c r="P40" s="39"/>
      <c r="Q40" s="318">
        <f>IF(COUNTIF(AC40:XFD40,"Abs")+W40=0,"",COUNTIF(AC40:XFD40,"Abs")+W40)</f>
        <v>2</v>
      </c>
      <c r="R40" s="374" t="str">
        <f t="shared" ref="R40:R44" si="113">IF(COUNTIF(AC40:XFD40,"Leav")+Y40=0,"",COUNTIF(AC40:XFD40,"Leav")+Y40)</f>
        <v/>
      </c>
      <c r="S40" s="315" t="str">
        <f>IF(COUNTIF(AC40:XFD40,"Holi")+Z40=0,"",COUNTIF(AC40:XFD40,"Holi")+Z40)</f>
        <v/>
      </c>
      <c r="T40" s="316"/>
      <c r="U40" s="316">
        <v>26</v>
      </c>
      <c r="V40" s="316">
        <v>208</v>
      </c>
      <c r="W40" s="317"/>
      <c r="X40" s="318"/>
      <c r="Y40" s="317"/>
      <c r="Z40" s="891"/>
      <c r="AA40" s="891"/>
      <c r="AB40" s="909" t="str">
        <f t="shared" si="111"/>
        <v/>
      </c>
      <c r="DC40" s="84" t="s">
        <v>35</v>
      </c>
      <c r="DD40" s="226" cm="1">
        <f t="array" ref="DD40">_xlfn.IFS(DC40="Pres",8,DC40="Abs",0,DC40=0,"",DC40="Orie",2,DC40="Holi",0,DC40="Leav",0)</f>
        <v>8</v>
      </c>
      <c r="DE40" s="84" t="s">
        <v>35</v>
      </c>
      <c r="DF40" s="226" cm="1">
        <f t="array" ref="DF40">_xlfn.IFS(DE40="Pres",8,DE40="Abs",0,DE40=0,"",DE40="Orie",2,DE40="Holi",0,DE40="Leav",0)</f>
        <v>8</v>
      </c>
      <c r="DG40" s="84" t="s">
        <v>35</v>
      </c>
      <c r="DH40" s="226" cm="1">
        <f t="array" ref="DH40">_xlfn.IFS(DG40="Pres",8,DG40="Abs",0,DG40=0,"",DG40="Orie",2,DG40="Holi",0,DG40="Leav",0)</f>
        <v>8</v>
      </c>
      <c r="DI40" s="84" t="s">
        <v>35</v>
      </c>
      <c r="DJ40" s="226" cm="1">
        <f t="array" ref="DJ40">_xlfn.IFS(DI40="Pres",8,DI40="Abs",0,DI40=0,"",DI40="Orie",2,DI40="Holi",0,DI40="Leav",0)</f>
        <v>8</v>
      </c>
      <c r="DK40" s="84" t="s">
        <v>36</v>
      </c>
      <c r="DL40" s="226"/>
      <c r="DM40" s="84" t="s">
        <v>36</v>
      </c>
      <c r="DN40" s="226" cm="1">
        <f t="array" ref="DN40">_xlfn.IFS(DM40="Pres",8,DM40="Abs",0,DM40=0,"",DM40="Orie",2,DM40="Holi",0,DM40="Leav",0)</f>
        <v>0</v>
      </c>
      <c r="DO40" s="84" t="s">
        <v>35</v>
      </c>
      <c r="DP40" s="226" cm="1">
        <f t="array" ref="DP40">_xlfn.IFS(DO40="Pres",8,DO40="Abs",0,DO40=0,"",DO40="Orie",2,DO40="Holi",0,DO40="Leav",0)</f>
        <v>8</v>
      </c>
      <c r="DQ40" s="84" t="s">
        <v>35</v>
      </c>
      <c r="DR40" s="226">
        <v>2</v>
      </c>
      <c r="DS40" s="173"/>
      <c r="DT40" s="173"/>
      <c r="DU40" s="84"/>
      <c r="DV40" s="226" t="str" cm="1">
        <f t="array" ref="DV40">_xlfn.IFS(DU40="Pres",8,DU40="Abs",0,DU40=0,"",DU40="Orie",2,DU40="Holi",0,DU40="Leav",0)</f>
        <v/>
      </c>
    </row>
    <row r="41" spans="1:217">
      <c r="A41" s="308" t="s">
        <v>31</v>
      </c>
      <c r="B41" s="405" t="s">
        <v>894</v>
      </c>
      <c r="C41" s="405" t="s">
        <v>895</v>
      </c>
      <c r="D41" s="405" t="s">
        <v>896</v>
      </c>
      <c r="E41" s="917" t="s">
        <v>897</v>
      </c>
      <c r="F41" s="73" t="s">
        <v>43</v>
      </c>
      <c r="G41" s="105">
        <v>45101</v>
      </c>
      <c r="H41" s="105">
        <v>45450</v>
      </c>
      <c r="I41" s="105">
        <v>45348</v>
      </c>
      <c r="J41" s="36" t="s">
        <v>69</v>
      </c>
      <c r="K41" s="86">
        <f t="shared" si="112"/>
        <v>45292</v>
      </c>
      <c r="M41" s="35">
        <v>45332</v>
      </c>
      <c r="N41" s="313">
        <f>COUNTIF(AB41:XFD41,"Pres")+X41+U41+T41</f>
        <v>7</v>
      </c>
      <c r="O41" s="313">
        <f>SUM(AB41:XFD41)+V41</f>
        <v>56</v>
      </c>
      <c r="P41" s="39"/>
      <c r="Q41" s="318" t="str">
        <f>IF(COUNTIF(AC41:XFD41,"Abs")+W41=0,"",COUNTIF(AC41:XFD41,"Abs")+W41)</f>
        <v/>
      </c>
      <c r="R41" s="374" t="str">
        <f t="shared" si="113"/>
        <v/>
      </c>
      <c r="S41" s="315" t="str">
        <f>IF(COUNTIF(AC41:XFD41,"Holi")+Z41=0,"",COUNTIF(AC41:XFD41,"Holi")+Z41)</f>
        <v/>
      </c>
      <c r="T41" s="316"/>
      <c r="U41" s="316"/>
      <c r="V41" s="316"/>
      <c r="W41" s="317"/>
      <c r="X41" s="318"/>
      <c r="Y41" s="317"/>
      <c r="Z41" s="891"/>
      <c r="AA41" s="891"/>
      <c r="AB41" s="909" t="str">
        <f t="shared" si="111"/>
        <v/>
      </c>
      <c r="DI41" s="84" t="s">
        <v>35</v>
      </c>
      <c r="DJ41" s="226" cm="1">
        <f t="array" ref="DJ41">_xlfn.IFS(DI41="Pres",8,DI41="Abs",0,DI41=0,"",DI41="Orie",2,DI41="Holi",0,DI41="Leav",0)</f>
        <v>8</v>
      </c>
      <c r="DK41" s="84" t="s">
        <v>35</v>
      </c>
      <c r="DL41" s="226" cm="1">
        <f t="array" ref="DL41">_xlfn.IFS(DK41="Pres",8,DK41="Abs",0,DK41=0,"",DK41="Orie",2,DK41="Holi",0,DK41="Leav",0)</f>
        <v>8</v>
      </c>
      <c r="DM41" s="84" t="s">
        <v>35</v>
      </c>
      <c r="DN41" s="226" cm="1">
        <f t="array" ref="DN41">_xlfn.IFS(DM41="Pres",8,DM41="Abs",0,DM41=0,"",DM41="Orie",2,DM41="Holi",0,DM41="Leav",0)</f>
        <v>8</v>
      </c>
      <c r="DO41" s="84" t="s">
        <v>35</v>
      </c>
      <c r="DP41" s="226" cm="1">
        <f t="array" ref="DP41">_xlfn.IFS(DO41="Pres",8,DO41="Abs",0,DO41=0,"",DO41="Orie",2,DO41="Holi",0,DO41="Leav",0)</f>
        <v>8</v>
      </c>
      <c r="DQ41" s="84" t="s">
        <v>35</v>
      </c>
      <c r="DR41" s="226" cm="1">
        <f t="array" ref="DR41">_xlfn.IFS(DQ41="Pres",8,DQ41="Abs",0,DQ41=0,"",DQ41="Orie",2,DQ41="Holi",0,DQ41="Leav",0)</f>
        <v>8</v>
      </c>
      <c r="DS41" s="84" t="s">
        <v>35</v>
      </c>
      <c r="DT41" s="226" cm="1">
        <f t="array" ref="DT41">_xlfn.IFS(DS41="Pres",8,DS41="Abs",0,DS41=0,"",DS41="Orie",2,DS41="Holi",0,DS41="Leav",0)</f>
        <v>8</v>
      </c>
      <c r="DU41" s="84" t="s">
        <v>35</v>
      </c>
      <c r="DV41" s="226" cm="1">
        <f t="array" ref="DV41">_xlfn.IFS(DU41="Pres",8,DU41="Abs",0,DU41=0,"",DU41="Orie",2,DU41="Holi",0,DU41="Leav",0)</f>
        <v>8</v>
      </c>
    </row>
    <row r="42" spans="1:217">
      <c r="A42" s="308" t="s">
        <v>31</v>
      </c>
      <c r="B42" s="390" t="s">
        <v>448</v>
      </c>
      <c r="C42" s="390" t="s">
        <v>380</v>
      </c>
      <c r="D42" s="686" t="s">
        <v>449</v>
      </c>
      <c r="E42" s="719" t="s">
        <v>450</v>
      </c>
      <c r="F42" s="492" t="s">
        <v>43</v>
      </c>
      <c r="G42" s="657">
        <v>45070</v>
      </c>
      <c r="H42" s="657">
        <v>45415</v>
      </c>
      <c r="I42" s="657">
        <v>45320</v>
      </c>
      <c r="J42" s="36" t="s">
        <v>69</v>
      </c>
      <c r="K42" s="86">
        <f t="shared" ref="K42" si="114">I42-8*7</f>
        <v>45264</v>
      </c>
      <c r="M42" s="35">
        <v>45303</v>
      </c>
      <c r="N42" s="313">
        <f>COUNTIF(AB42:XFD42,"Pres")+X42+U42+T42</f>
        <v>8</v>
      </c>
      <c r="O42" s="313">
        <f>SUM(AB42:XFD42)+V42</f>
        <v>59.3</v>
      </c>
      <c r="P42" s="39"/>
      <c r="Q42" s="318">
        <f>IF(COUNTIF(AC42:XFD42,"Abs")+W42=0,"",COUNTIF(AC42:XFD42,"Abs")+W42)</f>
        <v>2</v>
      </c>
      <c r="R42" s="374" t="str">
        <f t="shared" si="113"/>
        <v/>
      </c>
      <c r="S42" s="315" t="str">
        <f>IF(COUNTIF(AC42:XFD42,"Holi")+Z42=0,"",COUNTIF(AC42:XFD42,"Holi")+Z42)</f>
        <v/>
      </c>
      <c r="T42" s="316"/>
      <c r="U42" s="316">
        <v>5</v>
      </c>
      <c r="V42" s="316">
        <v>40</v>
      </c>
      <c r="W42" s="317"/>
      <c r="X42" s="318"/>
      <c r="Y42" s="317"/>
      <c r="Z42" s="891"/>
      <c r="AA42" s="891"/>
      <c r="AB42" s="909" t="str">
        <f t="shared" si="111"/>
        <v/>
      </c>
      <c r="DI42" s="84"/>
      <c r="DJ42" s="226"/>
      <c r="DK42" s="84"/>
      <c r="DL42" s="226"/>
      <c r="DM42" s="84" t="s">
        <v>36</v>
      </c>
      <c r="DN42" s="226" cm="1">
        <f t="array" ref="DN42">_xlfn.IFS(DM42="Pres",8,DM42="Abs",0,DM42=0,"",DM42="Orie",2,DM42="Holi",0,DM42="Leav",0)</f>
        <v>0</v>
      </c>
      <c r="DO42" s="84" t="s">
        <v>35</v>
      </c>
      <c r="DP42" s="226">
        <v>7.3</v>
      </c>
      <c r="DQ42" s="84" t="s">
        <v>35</v>
      </c>
      <c r="DR42" s="226">
        <v>4</v>
      </c>
      <c r="DS42" s="84" t="s">
        <v>36</v>
      </c>
      <c r="DT42" s="226" cm="1">
        <f t="array" ref="DT42">_xlfn.IFS(DS42="Pres",8,DS42="Abs",0,DS42=0,"",DS42="Orie",2,DS42="Holi",0,DS42="Leav",0)</f>
        <v>0</v>
      </c>
      <c r="DU42" s="84" t="s">
        <v>35</v>
      </c>
      <c r="DV42" s="226" cm="1">
        <f t="array" ref="DV42">_xlfn.IFS(DU42="Pres",8,DU42="Abs",0,DU42=0,"",DU42="Orie",2,DU42="Holi",0,DU42="Leav",0)</f>
        <v>8</v>
      </c>
    </row>
    <row r="43" spans="1:217">
      <c r="A43" s="308" t="s">
        <v>31</v>
      </c>
      <c r="B43" s="390" t="s">
        <v>898</v>
      </c>
      <c r="C43" s="390" t="s">
        <v>899</v>
      </c>
      <c r="D43" s="686" t="s">
        <v>900</v>
      </c>
      <c r="E43" s="719" t="s">
        <v>901</v>
      </c>
      <c r="F43" s="492" t="s">
        <v>43</v>
      </c>
      <c r="G43" s="657">
        <v>45129</v>
      </c>
      <c r="H43" s="657">
        <v>45478</v>
      </c>
      <c r="I43" s="657">
        <v>45376</v>
      </c>
      <c r="J43" s="36" t="s">
        <v>69</v>
      </c>
      <c r="K43" s="86">
        <f t="shared" ref="K43:K44" si="115">I43-8*7</f>
        <v>45320</v>
      </c>
      <c r="M43" s="35">
        <v>45360</v>
      </c>
      <c r="N43" s="313">
        <f t="shared" ref="N43:N48" si="116">COUNTIF(AB43:XFD43,"Pres")+X43+U43+T43</f>
        <v>3</v>
      </c>
      <c r="O43" s="313">
        <f t="shared" ref="O43:O48" si="117">SUM(AB43:XFD43)+V43</f>
        <v>24</v>
      </c>
      <c r="P43" s="39"/>
      <c r="Q43" s="318" t="str">
        <f t="shared" ref="Q43:Q44" si="118">IF(COUNTIF(AC43:XFD43,"Abs")+W43=0,"",COUNTIF(AC43:XFD43,"Abs")+W43)</f>
        <v/>
      </c>
      <c r="R43" s="374" t="str">
        <f t="shared" si="113"/>
        <v/>
      </c>
      <c r="S43" s="315" t="str">
        <f t="shared" ref="S43:S44" si="119">IF(COUNTIF(AC43:XFD43,"Holi")+Z43=0,"",COUNTIF(AC43:XFD43,"Holi")+Z43)</f>
        <v/>
      </c>
      <c r="T43" s="316"/>
      <c r="U43" s="316"/>
      <c r="V43" s="316"/>
      <c r="W43" s="317"/>
      <c r="X43" s="318"/>
      <c r="Y43" s="317"/>
      <c r="Z43" s="891"/>
      <c r="AA43" s="891"/>
      <c r="AB43" s="909" t="str">
        <f t="shared" si="111"/>
        <v/>
      </c>
      <c r="DI43" s="84"/>
      <c r="DJ43" s="226" t="str" cm="1">
        <f t="array" ref="DJ43">_xlfn.IFS(DI43="Pres",8,DI43="Abs",0,DI43=0,"",DI43="Orie",2,DI43="Holi",0,DI43="Leav",0)</f>
        <v/>
      </c>
      <c r="DK43" s="84"/>
      <c r="DL43" s="226"/>
      <c r="DM43" s="173"/>
      <c r="DN43" s="173"/>
      <c r="DO43" s="173"/>
      <c r="DP43" s="173"/>
      <c r="DQ43" s="84" t="s">
        <v>35</v>
      </c>
      <c r="DR43" s="226" cm="1">
        <f t="array" ref="DR43">_xlfn.IFS(DQ43="Pres",8,DQ43="Abs",0,DQ43=0,"",DQ43="Orie",2,DQ43="Holi",0,DQ43="Leav",0)</f>
        <v>8</v>
      </c>
      <c r="DS43" s="84" t="s">
        <v>35</v>
      </c>
      <c r="DT43" s="226" cm="1">
        <f t="array" ref="DT43">_xlfn.IFS(DS43="Pres",8,DS43="Abs",0,DS43=0,"",DS43="Orie",2,DS43="Holi",0,DS43="Leav",0)</f>
        <v>8</v>
      </c>
      <c r="DU43" s="84" t="s">
        <v>35</v>
      </c>
      <c r="DV43" s="226" cm="1">
        <f t="array" ref="DV43">_xlfn.IFS(DU43="Pres",8,DU43="Abs",0,DU43=0,"",DU43="Orie",2,DU43="Holi",0,DU43="Leav",0)</f>
        <v>8</v>
      </c>
    </row>
    <row r="44" spans="1:217">
      <c r="A44" s="308" t="s">
        <v>31</v>
      </c>
      <c r="B44" s="390" t="s">
        <v>902</v>
      </c>
      <c r="C44" s="390" t="s">
        <v>109</v>
      </c>
      <c r="D44" s="686" t="s">
        <v>903</v>
      </c>
      <c r="E44" s="719" t="s">
        <v>904</v>
      </c>
      <c r="F44" s="73" t="s">
        <v>121</v>
      </c>
      <c r="G44" s="657">
        <v>45129</v>
      </c>
      <c r="H44" s="657">
        <v>45471</v>
      </c>
      <c r="I44" s="657">
        <v>45376</v>
      </c>
      <c r="J44" s="36" t="s">
        <v>69</v>
      </c>
      <c r="K44" s="86">
        <f t="shared" si="115"/>
        <v>45320</v>
      </c>
      <c r="M44" s="35">
        <v>45360</v>
      </c>
      <c r="N44" s="313">
        <f t="shared" si="116"/>
        <v>3</v>
      </c>
      <c r="O44" s="313">
        <f t="shared" si="117"/>
        <v>24</v>
      </c>
      <c r="P44" s="39"/>
      <c r="Q44" s="318" t="str">
        <f t="shared" si="118"/>
        <v/>
      </c>
      <c r="R44" s="374" t="str">
        <f t="shared" si="113"/>
        <v/>
      </c>
      <c r="S44" s="315" t="str">
        <f t="shared" si="119"/>
        <v/>
      </c>
      <c r="T44" s="316"/>
      <c r="U44" s="316"/>
      <c r="V44" s="316"/>
      <c r="W44" s="317"/>
      <c r="X44" s="318"/>
      <c r="Y44" s="317"/>
      <c r="Z44" s="891"/>
      <c r="AA44" s="891"/>
      <c r="AB44" s="909" t="str">
        <f t="shared" si="111"/>
        <v/>
      </c>
      <c r="DI44" s="84"/>
      <c r="DJ44" s="226" t="str" cm="1">
        <f t="array" ref="DJ44">_xlfn.IFS(DI44="Pres",8,DI44="Abs",0,DI44=0,"",DI44="Orie",2,DI44="Holi",0,DI44="Leav",0)</f>
        <v/>
      </c>
      <c r="DK44" s="84"/>
      <c r="DL44" s="226"/>
      <c r="DM44" s="173"/>
      <c r="DN44" s="173"/>
      <c r="DO44" s="173"/>
      <c r="DP44" s="173"/>
      <c r="DQ44" s="84" t="s">
        <v>35</v>
      </c>
      <c r="DR44" s="226" cm="1">
        <f t="array" ref="DR44">_xlfn.IFS(DQ44="Pres",8,DQ44="Abs",0,DQ44=0,"",DQ44="Orie",2,DQ44="Holi",0,DQ44="Leav",0)</f>
        <v>8</v>
      </c>
      <c r="DS44" s="84" t="s">
        <v>35</v>
      </c>
      <c r="DT44" s="226" cm="1">
        <f t="array" ref="DT44">_xlfn.IFS(DS44="Pres",8,DS44="Abs",0,DS44=0,"",DS44="Orie",2,DS44="Holi",0,DS44="Leav",0)</f>
        <v>8</v>
      </c>
      <c r="DU44" s="84" t="s">
        <v>35</v>
      </c>
      <c r="DV44" s="226" cm="1">
        <f t="array" ref="DV44">_xlfn.IFS(DU44="Pres",8,DU44="Abs",0,DU44=0,"",DU44="Orie",2,DU44="Holi",0,DU44="Leav",0)</f>
        <v>8</v>
      </c>
    </row>
    <row r="45" spans="1:217">
      <c r="A45" s="308" t="s">
        <v>31</v>
      </c>
      <c r="B45" s="390" t="s">
        <v>433</v>
      </c>
      <c r="C45" s="390" t="s">
        <v>434</v>
      </c>
      <c r="D45" s="686" t="s">
        <v>435</v>
      </c>
      <c r="E45" s="719" t="s">
        <v>436</v>
      </c>
      <c r="F45" s="73" t="s">
        <v>43</v>
      </c>
      <c r="G45" s="657">
        <v>45070</v>
      </c>
      <c r="H45" s="657">
        <v>45422</v>
      </c>
      <c r="I45" s="657">
        <v>45320</v>
      </c>
      <c r="J45" s="36" t="s">
        <v>69</v>
      </c>
      <c r="K45" s="86">
        <f t="shared" ref="K45:K49" si="120">I45-8*7</f>
        <v>45264</v>
      </c>
      <c r="M45" s="35">
        <v>45301</v>
      </c>
      <c r="N45" s="313">
        <f t="shared" si="116"/>
        <v>9</v>
      </c>
      <c r="O45" s="313">
        <f t="shared" si="117"/>
        <v>70</v>
      </c>
      <c r="P45" s="39"/>
      <c r="Q45" s="318" t="str">
        <f t="shared" ref="Q45:Q48" si="121">IF(COUNTIF(AC45:XFD45,"Abs")+W45=0,"",COUNTIF(AC45:XFD45,"Abs")+W45)</f>
        <v/>
      </c>
      <c r="R45" s="374" t="str">
        <f t="shared" ref="R45" si="122">IF(COUNTIF(AC45:XFD45,"Leav")+Y45=0,"",COUNTIF(AC45:XFD45,"Leav")+Y45)</f>
        <v/>
      </c>
      <c r="S45" s="315" t="str">
        <f t="shared" ref="S45" si="123">IF(COUNTIF(AC45:XFD45,"Holi")+Z45=0,"",COUNTIF(AC45:XFD45,"Holi")+Z45)</f>
        <v/>
      </c>
      <c r="T45" s="316"/>
      <c r="U45" s="316">
        <v>8</v>
      </c>
      <c r="V45" s="316">
        <v>62</v>
      </c>
      <c r="W45" s="317"/>
      <c r="X45" s="318"/>
      <c r="Y45" s="317"/>
      <c r="Z45" s="891"/>
      <c r="AA45" s="891"/>
      <c r="AB45" s="909" t="str">
        <f t="shared" si="111"/>
        <v/>
      </c>
      <c r="DI45" s="84"/>
      <c r="DJ45" s="226" t="str" cm="1">
        <f t="array" ref="DJ45">_xlfn.IFS(DI45="Pres",8,DI45="Abs",0,DI45=0,"",DI45="Orie",2,DI45="Holi",0,DI45="Leav",0)</f>
        <v/>
      </c>
      <c r="DK45" s="84"/>
      <c r="DL45" s="226"/>
      <c r="DM45" s="173"/>
      <c r="DN45" s="173"/>
      <c r="DO45" s="173"/>
      <c r="DP45" s="173"/>
      <c r="DQ45" s="84"/>
      <c r="DR45" s="226"/>
      <c r="DS45" s="84"/>
      <c r="DT45" s="226"/>
      <c r="DU45" s="84" t="s">
        <v>35</v>
      </c>
      <c r="DV45" s="226" cm="1">
        <f t="array" ref="DV45">_xlfn.IFS(DU45="Pres",8,DU45="Abs",0,DU45=0,"",DU45="Orie",2,DU45="Holi",0,DU45="Leav",0)</f>
        <v>8</v>
      </c>
    </row>
    <row r="46" spans="1:217">
      <c r="A46" s="308" t="s">
        <v>31</v>
      </c>
      <c r="B46" s="390" t="s">
        <v>905</v>
      </c>
      <c r="C46" s="390" t="s">
        <v>906</v>
      </c>
      <c r="D46" s="686" t="s">
        <v>109</v>
      </c>
      <c r="E46" s="719" t="s">
        <v>907</v>
      </c>
      <c r="F46" s="73" t="s">
        <v>121</v>
      </c>
      <c r="G46" s="657">
        <v>45143</v>
      </c>
      <c r="H46" s="657">
        <v>45485</v>
      </c>
      <c r="I46" s="657">
        <v>45390</v>
      </c>
      <c r="J46" s="36" t="s">
        <v>69</v>
      </c>
      <c r="K46" s="86">
        <f t="shared" si="120"/>
        <v>45334</v>
      </c>
      <c r="M46" s="35">
        <v>45374</v>
      </c>
      <c r="N46" s="313">
        <f t="shared" si="116"/>
        <v>1</v>
      </c>
      <c r="O46" s="313">
        <f t="shared" si="117"/>
        <v>8</v>
      </c>
      <c r="P46" s="39"/>
      <c r="Q46" s="318" t="str">
        <f t="shared" si="121"/>
        <v/>
      </c>
      <c r="R46" s="374"/>
      <c r="S46" s="315"/>
      <c r="T46" s="316"/>
      <c r="U46" s="316"/>
      <c r="V46" s="316"/>
      <c r="W46" s="317"/>
      <c r="X46" s="318"/>
      <c r="Y46" s="317"/>
      <c r="Z46" s="891"/>
      <c r="AA46" s="891"/>
      <c r="AB46" s="909" t="str">
        <f t="shared" si="111"/>
        <v/>
      </c>
      <c r="DU46" s="84" t="s">
        <v>35</v>
      </c>
      <c r="DV46" s="226" cm="1">
        <f t="array" ref="DV46">_xlfn.IFS(DU46="Pres",8,DU46="Abs",0,DU46=0,"",DU46="Orie",2,DU46="Holi",0,DU46="Leav",0)</f>
        <v>8</v>
      </c>
    </row>
    <row r="47" spans="1:217">
      <c r="A47" s="308" t="s">
        <v>31</v>
      </c>
      <c r="B47" s="390" t="s">
        <v>908</v>
      </c>
      <c r="C47" s="390" t="s">
        <v>909</v>
      </c>
      <c r="D47" s="686" t="s">
        <v>910</v>
      </c>
      <c r="E47" s="941" t="s">
        <v>911</v>
      </c>
      <c r="F47" s="73" t="s">
        <v>121</v>
      </c>
      <c r="G47" s="657">
        <v>45143</v>
      </c>
      <c r="H47" s="657">
        <v>45485</v>
      </c>
      <c r="I47" s="657">
        <v>45390</v>
      </c>
      <c r="J47" s="36" t="s">
        <v>69</v>
      </c>
      <c r="K47" s="86">
        <f t="shared" si="120"/>
        <v>45334</v>
      </c>
      <c r="M47" s="35">
        <v>45374</v>
      </c>
      <c r="N47" s="313">
        <f t="shared" si="116"/>
        <v>1</v>
      </c>
      <c r="O47" s="313">
        <f t="shared" si="117"/>
        <v>8</v>
      </c>
      <c r="P47" s="39"/>
      <c r="Q47" s="318" t="str">
        <f t="shared" si="121"/>
        <v/>
      </c>
      <c r="R47" s="374"/>
      <c r="S47" s="315"/>
      <c r="T47" s="316"/>
      <c r="U47" s="316"/>
      <c r="V47" s="316"/>
      <c r="W47" s="317"/>
      <c r="X47" s="318"/>
      <c r="Y47" s="317"/>
      <c r="Z47" s="891"/>
      <c r="AA47" s="891"/>
      <c r="AB47" s="909" t="str">
        <f t="shared" si="111"/>
        <v/>
      </c>
      <c r="DU47" s="84" t="s">
        <v>35</v>
      </c>
      <c r="DV47" s="226" cm="1">
        <f t="array" ref="DV47">_xlfn.IFS(DU47="Pres",8,DU47="Abs",0,DU47=0,"",DU47="Orie",2,DU47="Holi",0,DU47="Leav",0)</f>
        <v>8</v>
      </c>
    </row>
    <row r="48" spans="1:217">
      <c r="A48" s="308" t="s">
        <v>31</v>
      </c>
      <c r="B48" s="390" t="s">
        <v>912</v>
      </c>
      <c r="C48" s="390" t="s">
        <v>913</v>
      </c>
      <c r="D48" s="686" t="s">
        <v>658</v>
      </c>
      <c r="E48" s="824" t="s">
        <v>914</v>
      </c>
      <c r="F48" s="73" t="s">
        <v>43</v>
      </c>
      <c r="G48" s="657">
        <v>45143</v>
      </c>
      <c r="H48" s="657">
        <v>45492</v>
      </c>
      <c r="I48" s="657">
        <v>45390</v>
      </c>
      <c r="J48" s="36" t="s">
        <v>69</v>
      </c>
      <c r="K48" s="86">
        <f t="shared" si="120"/>
        <v>45334</v>
      </c>
      <c r="M48" s="35">
        <v>45374</v>
      </c>
      <c r="N48" s="313">
        <f t="shared" si="116"/>
        <v>1</v>
      </c>
      <c r="O48" s="313">
        <f t="shared" si="117"/>
        <v>8</v>
      </c>
      <c r="P48" s="39"/>
      <c r="Q48" s="318" t="str">
        <f t="shared" si="121"/>
        <v/>
      </c>
      <c r="R48" s="374"/>
      <c r="S48" s="315"/>
      <c r="T48" s="316"/>
      <c r="U48" s="316"/>
      <c r="V48" s="316"/>
      <c r="W48" s="317"/>
      <c r="X48" s="318"/>
      <c r="Y48" s="317"/>
      <c r="Z48" s="891"/>
      <c r="AA48" s="891"/>
      <c r="AB48" s="909" t="str">
        <f t="shared" si="111"/>
        <v/>
      </c>
      <c r="DU48" s="84" t="s">
        <v>35</v>
      </c>
      <c r="DV48" s="226" cm="1">
        <f t="array" ref="DV48">_xlfn.IFS(DU48="Pres",8,DU48="Abs",0,DU48=0,"",DU48="Orie",2,DU48="Holi",0,DU48="Leav",0)</f>
        <v>8</v>
      </c>
    </row>
    <row r="49" spans="1:126">
      <c r="A49" s="308" t="s">
        <v>31</v>
      </c>
      <c r="B49" s="390" t="s">
        <v>915</v>
      </c>
      <c r="C49" s="390" t="s">
        <v>916</v>
      </c>
      <c r="D49" s="686" t="s">
        <v>917</v>
      </c>
      <c r="E49" s="719" t="s">
        <v>918</v>
      </c>
      <c r="F49" s="73" t="s">
        <v>43</v>
      </c>
      <c r="G49" s="657">
        <v>45143</v>
      </c>
      <c r="H49" s="657">
        <v>45492</v>
      </c>
      <c r="I49" s="657">
        <v>45390</v>
      </c>
      <c r="J49" s="36" t="s">
        <v>69</v>
      </c>
      <c r="K49" s="86">
        <f t="shared" si="120"/>
        <v>45334</v>
      </c>
      <c r="M49" s="35">
        <v>45374</v>
      </c>
      <c r="N49" s="313">
        <f t="shared" ref="N49" si="124">COUNTIF(AB49:XFD49,"Pres")+X49+U49+T49</f>
        <v>1</v>
      </c>
      <c r="O49" s="313">
        <f t="shared" ref="O49" si="125">SUM(AB49:XFD49)+V49</f>
        <v>8</v>
      </c>
      <c r="P49" s="39"/>
      <c r="Q49" s="318" t="str">
        <f t="shared" ref="Q49" si="126">IF(COUNTIF(AC49:XFD49,"Abs")+W49=0,"",COUNTIF(AC49:XFD49,"Abs")+W49)</f>
        <v/>
      </c>
      <c r="R49" s="374"/>
      <c r="S49" s="315"/>
      <c r="T49" s="316"/>
      <c r="U49" s="316"/>
      <c r="V49" s="316"/>
      <c r="W49" s="317"/>
      <c r="X49" s="318"/>
      <c r="Y49" s="317"/>
      <c r="Z49" s="891"/>
      <c r="AA49" s="891"/>
      <c r="AB49" s="909" t="str">
        <f t="shared" ref="AB49" si="127">IF(X49+AA49=0,"",X49+AA49)</f>
        <v/>
      </c>
      <c r="DU49" s="84" t="s">
        <v>35</v>
      </c>
      <c r="DV49" s="226" cm="1">
        <f t="array" ref="DV49">_xlfn.IFS(DU49="Pres",8,DU49="Abs",0,DU49=0,"",DU49="Orie",2,DU49="Holi",0,DU49="Leav",0)</f>
        <v>8</v>
      </c>
    </row>
  </sheetData>
  <autoFilter ref="A5:HI45" xr:uid="{4F34D838-44DB-41DE-84A1-4B4F19E7D281}"/>
  <mergeCells count="32">
    <mergeCell ref="L2:L4"/>
    <mergeCell ref="M2:M4"/>
    <mergeCell ref="N2:N4"/>
    <mergeCell ref="G2:G4"/>
    <mergeCell ref="H2:H4"/>
    <mergeCell ref="I2:I4"/>
    <mergeCell ref="J2:J4"/>
    <mergeCell ref="K2:K4"/>
    <mergeCell ref="F2:F4"/>
    <mergeCell ref="A2:A4"/>
    <mergeCell ref="B2:B4"/>
    <mergeCell ref="C2:C4"/>
    <mergeCell ref="D2:D4"/>
    <mergeCell ref="E2:E4"/>
    <mergeCell ref="X2:X4"/>
    <mergeCell ref="CO1:CP1"/>
    <mergeCell ref="O2:O4"/>
    <mergeCell ref="P2:P4"/>
    <mergeCell ref="Q2:Q4"/>
    <mergeCell ref="Y2:Y4"/>
    <mergeCell ref="Z2:Z4"/>
    <mergeCell ref="R2:R4"/>
    <mergeCell ref="S2:S4"/>
    <mergeCell ref="T2:T4"/>
    <mergeCell ref="U2:U4"/>
    <mergeCell ref="V2:V4"/>
    <mergeCell ref="W2:W4"/>
    <mergeCell ref="CS1:CT1"/>
    <mergeCell ref="CU1:CV1"/>
    <mergeCell ref="CQ1:CR1"/>
    <mergeCell ref="AA2:AA4"/>
    <mergeCell ref="AB2:AB4"/>
  </mergeCells>
  <conditionalFormatting sqref="AC26:AF28 AG6:AG25 AI6:AI25 CZ6 BC13:BC25 DO24:DO25 DO26:DQ28 DP9:DP25 DQ10:DQ25 DS7:DS25 DS26:DW28 DU6:DU25 DW6:DW25 DT13:DT25 DV13:DV25 AC6:AE25 AF12:AF25 AH22:AH25 AJ22:AJ25 AK6:AX25 AZ6:AZ25 BB6:BB25 BB26:BD26 AY21:AY25 BA7:BA25 BE26:BF29 BE6:BO25 CM6:CU11 CM12:CV33 CW9:CZ21 CY27 CY22:CZ26 CY28:CZ33 CS37:CV37 CX37 AG26:BA34 BU6:CK34 BG26:BO34 BQ6:BS34 BB27:BC34 CM34:CU34 BD30:BF34 BT8:BT34 CL22:CL34 BP8:BP34 CW22:CX35 DE6:DT6 DF7:DL7 DF9:DL17 DG8:DL8 DF28:DL29 DF19:DL26 DF18 DH18:DL18 DH27:DL27 CO35:CV36 HB36:HC36 DE36:DH40 DA35:DD35 CY37:DD38 HE36:HG36 CX36:DD36 DI36:DL45 DE30:DL35">
    <cfRule type="containsText" dxfId="12753" priority="1443" operator="containsText" text="Pres">
      <formula>NOT(ISERROR(SEARCH(("Pres"),(AC6))))</formula>
    </cfRule>
  </conditionalFormatting>
  <conditionalFormatting sqref="AC26:AF28 AG6:AG25 AI6:AI25 CZ6 BC13:BC25 DO24:DO25 DO26:DQ28 DP9:DP25 DQ10:DQ25 DS7:DS25 DS26:DW28 DU6:DU25 DW6:DW25 DT13:DT25 DV13:DV25 AC6:AE25 AF12:AF25 AH22:AH25 AJ22:AJ25 AK6:AX25 AZ6:AZ25 BB6:BB25 BB26:BD26 AY21:AY25 BA7:BA25 BE26:BF29 BE6:BO25 CM6:CU11 CM12:CV33 CW9:CZ21 CY27 CY22:CZ26 CY28:CZ33 CS37:CV37 CX37 AG26:BA34 BU6:CK34 BG26:BO34 BQ6:BS34 BB27:BC34 CM34:CU34 BD30:BF34 BT8:BT34 CL22:CL34 BP8:BP34 CW22:CX35 DE6:DT6 DF7:DL7 DF9:DL17 DG8:DL8 DF28:DL29 DF19:DL26 DF18 DH18:DL18 DH27:DL27 CO35:CV36 HB36:HC36 DE36:DH40 DA35:DD35 CY37:DD38 HE36:HG36 CX36:DD36 DI36:DL45 DE30:DL35">
    <cfRule type="containsText" dxfId="12752" priority="1444" operator="containsText" text="Abs">
      <formula>NOT(ISERROR(SEARCH(("Abs"),(AC6))))</formula>
    </cfRule>
  </conditionalFormatting>
  <conditionalFormatting sqref="AC26:AF28 AG6:AG25 AI6:AI25 CZ6 BC13:BC25 DO24:DO25 DO26:DQ28 DP9:DP25 DQ10:DQ25 DS7:DS25 DS26:DW28 DU6:DU25 DW6:DW25 DT13:DT25 DV13:DV25 AC6:AE25 AF12:AF25 AH22:AH25 AJ22:AJ25 AK6:AX25 AZ6:AZ25 BB6:BB25 BB26:BD26 AY21:AY25 BA7:BA25 BE26:BF29 BE6:BO25 CM6:CU11 CM12:CV33 CW9:CZ21 CY27 CY22:CZ26 CY28:CZ33 CS37:CV37 CX37 AG26:BA34 BU6:CK34 BG26:BO34 BQ6:BS34 BB27:BC34 CM34:CU34 BD30:BF34 BT8:BT34 CL22:CL34 BP8:BP34 CW22:CX35 DE6:DT6 DF7:DL7 DF9:DL17 DG8:DL8 DF28:DL29 DF19:DL26 DF18 DH18:DL18 DH27:DL27 CO35:CV36 HB36:HC36 DE36:DH40 DA35:DD35 CY37:DD38 HE36:HG36 CX36:DD36 DI36:DL45 DE30:DL35">
    <cfRule type="containsText" dxfId="12751" priority="1445" operator="containsText" text="Leav">
      <formula>NOT(ISERROR(SEARCH(("Leav"),(AC6))))</formula>
    </cfRule>
  </conditionalFormatting>
  <conditionalFormatting sqref="AC26:AF28 AG6:AG25 AI6:AI25 CZ6 BC13:BC25 DO24:DO25 DO26:DQ28 DP9:DP25 DQ10:DQ25 DS7:DS25 DS26:DW28 DU6:DU25 DW6:DW25 DT13:DT25 DV13:DV25 AC6:AE25 AF12:AF25 AH22:AH25 AJ22:AJ25 AK6:AX25 AZ6:AZ25 BB6:BB25 BB26:BD26 AY21:AY25 BA7:BA25 BE26:BF29 BE6:BO25 CM6:CU11 CM12:CV33 CW9:CZ21 CY27 CY22:CZ26 CY28:CZ33 CS37:CV37 CX37 AG26:BA34 BU6:CK34 BG26:BO34 BQ6:BS34 BB27:BC34 CM34:CU34 BD30:BF34 BT8:BT34 CL22:CL34 BP8:BP34 CW22:CX35 DE6:DT6 DF7:DL7 DF9:DL17 DG8:DL8 DF28:DL29 DF19:DL26 DF18 DH18:DL18 DH27:DL27 CO35:CV36 HB36:HC36 DE36:DH40 DA35:DD35 CY37:DD38 HE36:HG36 CX36:DD36 DI36:DL45 DE30:DL35">
    <cfRule type="containsText" dxfId="12750" priority="1446" operator="containsText" text="Holi">
      <formula>NOT(ISERROR(SEARCH(("Holi"),(AC6))))</formula>
    </cfRule>
  </conditionalFormatting>
  <conditionalFormatting sqref="F6:F34 F36:F37">
    <cfRule type="cellIs" dxfId="12749" priority="1447" operator="equal">
      <formula>"Ac"</formula>
    </cfRule>
  </conditionalFormatting>
  <conditionalFormatting sqref="F6:F34 F36:F37">
    <cfRule type="cellIs" dxfId="12748" priority="1448" operator="equal">
      <formula>"IT"</formula>
    </cfRule>
  </conditionalFormatting>
  <conditionalFormatting sqref="N6:O49">
    <cfRule type="cellIs" dxfId="12747" priority="1449" operator="greaterThanOrEqual">
      <formula>32</formula>
    </cfRule>
  </conditionalFormatting>
  <conditionalFormatting sqref="A21:A49">
    <cfRule type="containsText" dxfId="12746" priority="1450" operator="containsText" text="Flag">
      <formula>NOT(ISERROR(SEARCH(("Flag"),(A21))))</formula>
    </cfRule>
  </conditionalFormatting>
  <conditionalFormatting sqref="A1 A21:A49">
    <cfRule type="containsText" dxfId="12745" priority="1451" operator="containsText" text="Active">
      <formula>NOT(ISERROR(SEARCH(("Active"),(A1))))</formula>
    </cfRule>
  </conditionalFormatting>
  <conditionalFormatting sqref="A1 A21:A49">
    <cfRule type="containsText" dxfId="12744" priority="1452" operator="containsText" text="Withdrawn">
      <formula>NOT(ISERROR(SEARCH(("Withdrawn"),(A1))))</formula>
    </cfRule>
  </conditionalFormatting>
  <conditionalFormatting sqref="A1 A21:A49">
    <cfRule type="containsText" dxfId="12743" priority="1453" operator="containsText" text="Transf">
      <formula>NOT(ISERROR(SEARCH(("Transf"),(A1))))</formula>
    </cfRule>
  </conditionalFormatting>
  <conditionalFormatting sqref="A1 A21:A49">
    <cfRule type="containsText" dxfId="12742" priority="1454" operator="containsText" text="Grad">
      <formula>NOT(ISERROR(SEARCH(("Grad"),(A1))))</formula>
    </cfRule>
  </conditionalFormatting>
  <conditionalFormatting sqref="A1 A21:A49">
    <cfRule type="containsText" dxfId="12741" priority="1455" operator="containsText" text="Intern">
      <formula>NOT(ISERROR(SEARCH(("Intern"),(A1))))</formula>
    </cfRule>
  </conditionalFormatting>
  <conditionalFormatting sqref="AC26:AF28 AG6:AG25 AI6:AI25 CZ6 BC13:BC25 DO24:DO25 DO26:DQ28 DP9:DP25 DQ10:DQ25 DS7:DS25 DS26:DW28 DU6:DU25 DW6:DW25 DT13:DT25 DV13:DV25 AC6:AE25 AF12:AF25 AH22:AH25 AJ22:AJ25 AK6:AX25 AZ6:AZ25 BB6:BB25 BB26:BD26 AY21:AY25 BA7:BA25 BE26:BF29 BE6:BO25 CM6:CU11 CM12:CV33 CW9:CZ21 CY27 CY22:CZ26 CY28:CZ33 CS37:CV37 CX37 AG26:BA34 BU6:CK34 BG26:BO34 BQ6:BS34 BB27:BC34 CM34:CU34 BD30:BF34 BT8:BT34 CL22:CL34 BP8:BP34 CW22:CX35 DE6:DT6 DF7:DL7 DF9:DL17 DG8:DL8 DF28:DL29 DF19:DL26 DF18 DH18:DL18 DH27:DL27 CO35:CV36 HB36:HC36 DE36:DH40 DA35:DD35 CY37:DD38 HE36:HG36 CX36:DD36 DI36:DL45 DE30:DL35">
    <cfRule type="containsText" dxfId="12740" priority="1456" operator="containsText" text="Orie">
      <formula>NOT(ISERROR(SEARCH(("Orie"),(AC6))))</formula>
    </cfRule>
  </conditionalFormatting>
  <conditionalFormatting sqref="Q1 Q6:Q49">
    <cfRule type="cellIs" dxfId="12739" priority="1457" operator="between">
      <formula>1</formula>
      <formula>2</formula>
    </cfRule>
  </conditionalFormatting>
  <conditionalFormatting sqref="Q1 Q6:Q49">
    <cfRule type="cellIs" dxfId="12738" priority="1458" operator="between">
      <formula>3</formula>
      <formula>6</formula>
    </cfRule>
  </conditionalFormatting>
  <conditionalFormatting sqref="Q1 Q6:Q49">
    <cfRule type="cellIs" dxfId="12737" priority="1459" operator="greaterThan">
      <formula>6</formula>
    </cfRule>
  </conditionalFormatting>
  <conditionalFormatting sqref="N1:O1 N6:O49">
    <cfRule type="cellIs" dxfId="12736" priority="1460" operator="between">
      <formula>27</formula>
      <formula>31</formula>
    </cfRule>
  </conditionalFormatting>
  <conditionalFormatting sqref="A6:A20">
    <cfRule type="containsText" dxfId="12735" priority="957" operator="containsText" text="Flag">
      <formula>NOT(ISERROR(SEARCH(("Flag"),(A6))))</formula>
    </cfRule>
  </conditionalFormatting>
  <conditionalFormatting sqref="A6:A20">
    <cfRule type="containsText" dxfId="12734" priority="958" operator="containsText" text="Active">
      <formula>NOT(ISERROR(SEARCH(("Active"),(A6))))</formula>
    </cfRule>
  </conditionalFormatting>
  <conditionalFormatting sqref="A6:A20">
    <cfRule type="containsText" dxfId="12733" priority="959" operator="containsText" text="Withdrawn">
      <formula>NOT(ISERROR(SEARCH(("Withdrawn"),(A6))))</formula>
    </cfRule>
  </conditionalFormatting>
  <conditionalFormatting sqref="A6:A20">
    <cfRule type="containsText" dxfId="12732" priority="960" operator="containsText" text="Transf">
      <formula>NOT(ISERROR(SEARCH(("Transf"),(A6))))</formula>
    </cfRule>
  </conditionalFormatting>
  <conditionalFormatting sqref="A6:A20">
    <cfRule type="containsText" dxfId="12731" priority="961" operator="containsText" text="Grad">
      <formula>NOT(ISERROR(SEARCH(("Grad"),(A6))))</formula>
    </cfRule>
  </conditionalFormatting>
  <conditionalFormatting sqref="A6:A20">
    <cfRule type="containsText" dxfId="12730" priority="962" operator="containsText" text="Intern">
      <formula>NOT(ISERROR(SEARCH(("Intern"),(A6))))</formula>
    </cfRule>
  </conditionalFormatting>
  <conditionalFormatting sqref="CW6:CY6 AY6">
    <cfRule type="containsText" dxfId="12729" priority="942" operator="containsText" text="Pres">
      <formula>NOT(ISERROR(SEARCH(("Pres"),(AY6))))</formula>
    </cfRule>
  </conditionalFormatting>
  <conditionalFormatting sqref="CW6:CY6 AY6">
    <cfRule type="containsText" dxfId="12728" priority="943" operator="containsText" text="Abs">
      <formula>NOT(ISERROR(SEARCH(("Abs"),(AY6))))</formula>
    </cfRule>
  </conditionalFormatting>
  <conditionalFormatting sqref="CW6:CY6 AY6">
    <cfRule type="containsText" dxfId="12727" priority="944" operator="containsText" text="Leav">
      <formula>NOT(ISERROR(SEARCH(("Leav"),(AY6))))</formula>
    </cfRule>
  </conditionalFormatting>
  <conditionalFormatting sqref="CW6:CY6 AY6">
    <cfRule type="containsText" dxfId="12726" priority="945" operator="containsText" text="Holi">
      <formula>NOT(ISERROR(SEARCH(("Holi"),(AY6))))</formula>
    </cfRule>
  </conditionalFormatting>
  <conditionalFormatting sqref="CW6:CY6 AY6">
    <cfRule type="containsText" dxfId="12725" priority="946" operator="containsText" text="Orie">
      <formula>NOT(ISERROR(SEARCH(("Orie"),(AY6))))</formula>
    </cfRule>
  </conditionalFormatting>
  <conditionalFormatting sqref="AY7:AY20">
    <cfRule type="containsText" dxfId="12724" priority="932" operator="containsText" text="Pres">
      <formula>NOT(ISERROR(SEARCH(("Pres"),(AY7))))</formula>
    </cfRule>
  </conditionalFormatting>
  <conditionalFormatting sqref="AY7:AY20">
    <cfRule type="containsText" dxfId="12723" priority="933" operator="containsText" text="Abs">
      <formula>NOT(ISERROR(SEARCH(("Abs"),(AY7))))</formula>
    </cfRule>
  </conditionalFormatting>
  <conditionalFormatting sqref="AY7:AY20">
    <cfRule type="containsText" dxfId="12722" priority="934" operator="containsText" text="Leav">
      <formula>NOT(ISERROR(SEARCH(("Leav"),(AY7))))</formula>
    </cfRule>
  </conditionalFormatting>
  <conditionalFormatting sqref="AY7:AY20">
    <cfRule type="containsText" dxfId="12721" priority="935" operator="containsText" text="Holi">
      <formula>NOT(ISERROR(SEARCH(("Holi"),(AY7))))</formula>
    </cfRule>
  </conditionalFormatting>
  <conditionalFormatting sqref="AY7:AY20">
    <cfRule type="containsText" dxfId="12720" priority="936" operator="containsText" text="Orie">
      <formula>NOT(ISERROR(SEARCH(("Orie"),(AY7))))</formula>
    </cfRule>
  </conditionalFormatting>
  <conditionalFormatting sqref="CV9:CV10">
    <cfRule type="containsText" dxfId="12719" priority="927" operator="containsText" text="Pres">
      <formula>NOT(ISERROR(SEARCH(("Pres"),(CV9))))</formula>
    </cfRule>
  </conditionalFormatting>
  <conditionalFormatting sqref="CV9:CV10">
    <cfRule type="containsText" dxfId="12718" priority="928" operator="containsText" text="Abs">
      <formula>NOT(ISERROR(SEARCH(("Abs"),(CV9))))</formula>
    </cfRule>
  </conditionalFormatting>
  <conditionalFormatting sqref="CV9:CV10">
    <cfRule type="containsText" dxfId="12717" priority="929" operator="containsText" text="Leav">
      <formula>NOT(ISERROR(SEARCH(("Leav"),(CV9))))</formula>
    </cfRule>
  </conditionalFormatting>
  <conditionalFormatting sqref="CV9:CV10">
    <cfRule type="containsText" dxfId="12716" priority="930" operator="containsText" text="Holi">
      <formula>NOT(ISERROR(SEARCH(("Holi"),(CV9))))</formula>
    </cfRule>
  </conditionalFormatting>
  <conditionalFormatting sqref="CV9:CV10">
    <cfRule type="containsText" dxfId="12715" priority="931" operator="containsText" text="Orie">
      <formula>NOT(ISERROR(SEARCH(("Orie"),(CV9))))</formula>
    </cfRule>
  </conditionalFormatting>
  <conditionalFormatting sqref="CV11">
    <cfRule type="containsText" dxfId="12714" priority="917" operator="containsText" text="Pres">
      <formula>NOT(ISERROR(SEARCH(("Pres"),(CV11))))</formula>
    </cfRule>
  </conditionalFormatting>
  <conditionalFormatting sqref="CV11">
    <cfRule type="containsText" dxfId="12713" priority="918" operator="containsText" text="Abs">
      <formula>NOT(ISERROR(SEARCH(("Abs"),(CV11))))</formula>
    </cfRule>
  </conditionalFormatting>
  <conditionalFormatting sqref="CV11">
    <cfRule type="containsText" dxfId="12712" priority="919" operator="containsText" text="Leav">
      <formula>NOT(ISERROR(SEARCH(("Leav"),(CV11))))</formula>
    </cfRule>
  </conditionalFormatting>
  <conditionalFormatting sqref="CV11">
    <cfRule type="containsText" dxfId="12711" priority="920" operator="containsText" text="Holi">
      <formula>NOT(ISERROR(SEARCH(("Holi"),(CV11))))</formula>
    </cfRule>
  </conditionalFormatting>
  <conditionalFormatting sqref="CV11">
    <cfRule type="containsText" dxfId="12710" priority="921" operator="containsText" text="Orie">
      <formula>NOT(ISERROR(SEARCH(("Orie"),(CV11))))</formula>
    </cfRule>
  </conditionalFormatting>
  <conditionalFormatting sqref="DB6">
    <cfRule type="containsText" dxfId="12709" priority="902" operator="containsText" text="Pres">
      <formula>NOT(ISERROR(SEARCH(("Pres"),(DB6))))</formula>
    </cfRule>
  </conditionalFormatting>
  <conditionalFormatting sqref="DB6">
    <cfRule type="containsText" dxfId="12708" priority="903" operator="containsText" text="Abs">
      <formula>NOT(ISERROR(SEARCH(("Abs"),(DB6))))</formula>
    </cfRule>
  </conditionalFormatting>
  <conditionalFormatting sqref="DB6">
    <cfRule type="containsText" dxfId="12707" priority="904" operator="containsText" text="Leav">
      <formula>NOT(ISERROR(SEARCH(("Leav"),(DB6))))</formula>
    </cfRule>
  </conditionalFormatting>
  <conditionalFormatting sqref="DB6">
    <cfRule type="containsText" dxfId="12706" priority="905" operator="containsText" text="Holi">
      <formula>NOT(ISERROR(SEARCH(("Holi"),(DB6))))</formula>
    </cfRule>
  </conditionalFormatting>
  <conditionalFormatting sqref="DB6">
    <cfRule type="containsText" dxfId="12705" priority="906" operator="containsText" text="Orie">
      <formula>NOT(ISERROR(SEARCH(("Orie"),(DB6))))</formula>
    </cfRule>
  </conditionalFormatting>
  <conditionalFormatting sqref="DD6">
    <cfRule type="containsText" dxfId="12704" priority="897" operator="containsText" text="Pres">
      <formula>NOT(ISERROR(SEARCH(("Pres"),(DD6))))</formula>
    </cfRule>
  </conditionalFormatting>
  <conditionalFormatting sqref="DD6">
    <cfRule type="containsText" dxfId="12703" priority="898" operator="containsText" text="Abs">
      <formula>NOT(ISERROR(SEARCH(("Abs"),(DD6))))</formula>
    </cfRule>
  </conditionalFormatting>
  <conditionalFormatting sqref="DD6">
    <cfRule type="containsText" dxfId="12702" priority="899" operator="containsText" text="Leav">
      <formula>NOT(ISERROR(SEARCH(("Leav"),(DD6))))</formula>
    </cfRule>
  </conditionalFormatting>
  <conditionalFormatting sqref="DD6">
    <cfRule type="containsText" dxfId="12701" priority="900" operator="containsText" text="Holi">
      <formula>NOT(ISERROR(SEARCH(("Holi"),(DD6))))</formula>
    </cfRule>
  </conditionalFormatting>
  <conditionalFormatting sqref="DD6">
    <cfRule type="containsText" dxfId="12700" priority="901" operator="containsText" text="Orie">
      <formula>NOT(ISERROR(SEARCH(("Orie"),(DD6))))</formula>
    </cfRule>
  </conditionalFormatting>
  <conditionalFormatting sqref="DA6">
    <cfRule type="containsText" dxfId="12699" priority="892" operator="containsText" text="Pres">
      <formula>NOT(ISERROR(SEARCH(("Pres"),(DA6))))</formula>
    </cfRule>
  </conditionalFormatting>
  <conditionalFormatting sqref="DA6">
    <cfRule type="containsText" dxfId="12698" priority="893" operator="containsText" text="Abs">
      <formula>NOT(ISERROR(SEARCH(("Abs"),(DA6))))</formula>
    </cfRule>
  </conditionalFormatting>
  <conditionalFormatting sqref="DA6">
    <cfRule type="containsText" dxfId="12697" priority="894" operator="containsText" text="Leav">
      <formula>NOT(ISERROR(SEARCH(("Leav"),(DA6))))</formula>
    </cfRule>
  </conditionalFormatting>
  <conditionalFormatting sqref="DA6">
    <cfRule type="containsText" dxfId="12696" priority="895" operator="containsText" text="Holi">
      <formula>NOT(ISERROR(SEARCH(("Holi"),(DA6))))</formula>
    </cfRule>
  </conditionalFormatting>
  <conditionalFormatting sqref="DA6">
    <cfRule type="containsText" dxfId="12695" priority="896" operator="containsText" text="Orie">
      <formula>NOT(ISERROR(SEARCH(("Orie"),(DA6))))</formula>
    </cfRule>
  </conditionalFormatting>
  <conditionalFormatting sqref="DE7 DE9:DE17">
    <cfRule type="containsText" dxfId="12694" priority="882" operator="containsText" text="Pres">
      <formula>NOT(ISERROR(SEARCH(("Pres"),(DE7))))</formula>
    </cfRule>
  </conditionalFormatting>
  <conditionalFormatting sqref="DE7 DE9:DE17">
    <cfRule type="containsText" dxfId="12693" priority="883" operator="containsText" text="Abs">
      <formula>NOT(ISERROR(SEARCH(("Abs"),(DE7))))</formula>
    </cfRule>
  </conditionalFormatting>
  <conditionalFormatting sqref="DE7 DE9:DE17">
    <cfRule type="containsText" dxfId="12692" priority="884" operator="containsText" text="Leav">
      <formula>NOT(ISERROR(SEARCH(("Leav"),(DE7))))</formula>
    </cfRule>
  </conditionalFormatting>
  <conditionalFormatting sqref="DE7 DE9:DE17">
    <cfRule type="containsText" dxfId="12691" priority="885" operator="containsText" text="Holi">
      <formula>NOT(ISERROR(SEARCH(("Holi"),(DE7))))</formula>
    </cfRule>
  </conditionalFormatting>
  <conditionalFormatting sqref="DE7 DE9:DE17">
    <cfRule type="containsText" dxfId="12690" priority="886" operator="containsText" text="Orie">
      <formula>NOT(ISERROR(SEARCH(("Orie"),(DE7))))</formula>
    </cfRule>
  </conditionalFormatting>
  <conditionalFormatting sqref="DE19:DE20">
    <cfRule type="containsText" dxfId="12689" priority="872" operator="containsText" text="Pres">
      <formula>NOT(ISERROR(SEARCH(("Pres"),(DE19))))</formula>
    </cfRule>
  </conditionalFormatting>
  <conditionalFormatting sqref="DE19:DE20">
    <cfRule type="containsText" dxfId="12688" priority="873" operator="containsText" text="Abs">
      <formula>NOT(ISERROR(SEARCH(("Abs"),(DE19))))</formula>
    </cfRule>
  </conditionalFormatting>
  <conditionalFormatting sqref="DE19:DE20">
    <cfRule type="containsText" dxfId="12687" priority="874" operator="containsText" text="Leav">
      <formula>NOT(ISERROR(SEARCH(("Leav"),(DE19))))</formula>
    </cfRule>
  </conditionalFormatting>
  <conditionalFormatting sqref="DE19:DE20">
    <cfRule type="containsText" dxfId="12686" priority="875" operator="containsText" text="Holi">
      <formula>NOT(ISERROR(SEARCH(("Holi"),(DE19))))</formula>
    </cfRule>
  </conditionalFormatting>
  <conditionalFormatting sqref="DE19:DE20">
    <cfRule type="containsText" dxfId="12685" priority="876" operator="containsText" text="Orie">
      <formula>NOT(ISERROR(SEARCH(("Orie"),(DE19))))</formula>
    </cfRule>
  </conditionalFormatting>
  <conditionalFormatting sqref="DM9:DM24">
    <cfRule type="containsText" dxfId="12684" priority="777" operator="containsText" text="Pres">
      <formula>NOT(ISERROR(SEARCH(("Pres"),(DM9))))</formula>
    </cfRule>
  </conditionalFormatting>
  <conditionalFormatting sqref="DM9:DM24">
    <cfRule type="containsText" dxfId="12683" priority="778" operator="containsText" text="Abs">
      <formula>NOT(ISERROR(SEARCH(("Abs"),(DM9))))</formula>
    </cfRule>
  </conditionalFormatting>
  <conditionalFormatting sqref="DM9:DM24">
    <cfRule type="containsText" dxfId="12682" priority="779" operator="containsText" text="Leav">
      <formula>NOT(ISERROR(SEARCH(("Leav"),(DM9))))</formula>
    </cfRule>
  </conditionalFormatting>
  <conditionalFormatting sqref="DM9:DM24">
    <cfRule type="containsText" dxfId="12681" priority="780" operator="containsText" text="Holi">
      <formula>NOT(ISERROR(SEARCH(("Holi"),(DM9))))</formula>
    </cfRule>
  </conditionalFormatting>
  <conditionalFormatting sqref="DM9:DM24">
    <cfRule type="containsText" dxfId="12680" priority="781" operator="containsText" text="Orie">
      <formula>NOT(ISERROR(SEARCH(("Orie"),(DM9))))</formula>
    </cfRule>
  </conditionalFormatting>
  <conditionalFormatting sqref="DN9:DN23">
    <cfRule type="containsText" dxfId="12679" priority="772" operator="containsText" text="Pres">
      <formula>NOT(ISERROR(SEARCH(("Pres"),(DN9))))</formula>
    </cfRule>
  </conditionalFormatting>
  <conditionalFormatting sqref="DN9:DN23">
    <cfRule type="containsText" dxfId="12678" priority="773" operator="containsText" text="Abs">
      <formula>NOT(ISERROR(SEARCH(("Abs"),(DN9))))</formula>
    </cfRule>
  </conditionalFormatting>
  <conditionalFormatting sqref="DN9:DN23">
    <cfRule type="containsText" dxfId="12677" priority="774" operator="containsText" text="Leav">
      <formula>NOT(ISERROR(SEARCH(("Leav"),(DN9))))</formula>
    </cfRule>
  </conditionalFormatting>
  <conditionalFormatting sqref="DN9:DN23">
    <cfRule type="containsText" dxfId="12676" priority="775" operator="containsText" text="Holi">
      <formula>NOT(ISERROR(SEARCH(("Holi"),(DN9))))</formula>
    </cfRule>
  </conditionalFormatting>
  <conditionalFormatting sqref="DN9:DN23">
    <cfRule type="containsText" dxfId="12675" priority="776" operator="containsText" text="Orie">
      <formula>NOT(ISERROR(SEARCH(("Orie"),(DN9))))</formula>
    </cfRule>
  </conditionalFormatting>
  <conditionalFormatting sqref="DO9:DO23">
    <cfRule type="containsText" dxfId="12674" priority="757" operator="containsText" text="Pres">
      <formula>NOT(ISERROR(SEARCH(("Pres"),(DO9))))</formula>
    </cfRule>
  </conditionalFormatting>
  <conditionalFormatting sqref="DO9:DO23">
    <cfRule type="containsText" dxfId="12673" priority="758" operator="containsText" text="Abs">
      <formula>NOT(ISERROR(SEARCH(("Abs"),(DO9))))</formula>
    </cfRule>
  </conditionalFormatting>
  <conditionalFormatting sqref="DO9:DO23">
    <cfRule type="containsText" dxfId="12672" priority="759" operator="containsText" text="Leav">
      <formula>NOT(ISERROR(SEARCH(("Leav"),(DO9))))</formula>
    </cfRule>
  </conditionalFormatting>
  <conditionalFormatting sqref="DO9:DO23">
    <cfRule type="containsText" dxfId="12671" priority="760" operator="containsText" text="Holi">
      <formula>NOT(ISERROR(SEARCH(("Holi"),(DO9))))</formula>
    </cfRule>
  </conditionalFormatting>
  <conditionalFormatting sqref="DO9:DO23">
    <cfRule type="containsText" dxfId="12670" priority="761" operator="containsText" text="Orie">
      <formula>NOT(ISERROR(SEARCH(("Orie"),(DO9))))</formula>
    </cfRule>
  </conditionalFormatting>
  <conditionalFormatting sqref="DQ9">
    <cfRule type="containsText" dxfId="12669" priority="752" operator="containsText" text="Pres">
      <formula>NOT(ISERROR(SEARCH(("Pres"),(DQ9))))</formula>
    </cfRule>
  </conditionalFormatting>
  <conditionalFormatting sqref="DQ9">
    <cfRule type="containsText" dxfId="12668" priority="753" operator="containsText" text="Abs">
      <formula>NOT(ISERROR(SEARCH(("Abs"),(DQ9))))</formula>
    </cfRule>
  </conditionalFormatting>
  <conditionalFormatting sqref="DQ9">
    <cfRule type="containsText" dxfId="12667" priority="754" operator="containsText" text="Leav">
      <formula>NOT(ISERROR(SEARCH(("Leav"),(DQ9))))</formula>
    </cfRule>
  </conditionalFormatting>
  <conditionalFormatting sqref="DQ9">
    <cfRule type="containsText" dxfId="12666" priority="755" operator="containsText" text="Holi">
      <formula>NOT(ISERROR(SEARCH(("Holi"),(DQ9))))</formula>
    </cfRule>
  </conditionalFormatting>
  <conditionalFormatting sqref="DQ9">
    <cfRule type="containsText" dxfId="12665" priority="756" operator="containsText" text="Orie">
      <formula>NOT(ISERROR(SEARCH(("Orie"),(DQ9))))</formula>
    </cfRule>
  </conditionalFormatting>
  <conditionalFormatting sqref="DR9:DR25">
    <cfRule type="containsText" dxfId="12664" priority="742" operator="containsText" text="Pres">
      <formula>NOT(ISERROR(SEARCH(("Pres"),(DR9))))</formula>
    </cfRule>
  </conditionalFormatting>
  <conditionalFormatting sqref="DR9:DR25">
    <cfRule type="containsText" dxfId="12663" priority="743" operator="containsText" text="Abs">
      <formula>NOT(ISERROR(SEARCH(("Abs"),(DR9))))</formula>
    </cfRule>
  </conditionalFormatting>
  <conditionalFormatting sqref="DR9:DR25">
    <cfRule type="containsText" dxfId="12662" priority="744" operator="containsText" text="Leav">
      <formula>NOT(ISERROR(SEARCH(("Leav"),(DR9))))</formula>
    </cfRule>
  </conditionalFormatting>
  <conditionalFormatting sqref="DR9:DR25">
    <cfRule type="containsText" dxfId="12661" priority="745" operator="containsText" text="Holi">
      <formula>NOT(ISERROR(SEARCH(("Holi"),(DR9))))</formula>
    </cfRule>
  </conditionalFormatting>
  <conditionalFormatting sqref="DR9:DR25">
    <cfRule type="containsText" dxfId="12660" priority="746" operator="containsText" text="Orie">
      <formula>NOT(ISERROR(SEARCH(("Orie"),(DR9))))</formula>
    </cfRule>
  </conditionalFormatting>
  <conditionalFormatting sqref="A5">
    <cfRule type="containsText" dxfId="12659" priority="708" operator="containsText" text="Active">
      <formula>NOT(ISERROR(SEARCH(("Active"),(A5))))</formula>
    </cfRule>
  </conditionalFormatting>
  <conditionalFormatting sqref="A5">
    <cfRule type="containsText" dxfId="12658" priority="709" operator="containsText" text="Withdrawn">
      <formula>NOT(ISERROR(SEARCH(("Withdrawn"),(A5))))</formula>
    </cfRule>
  </conditionalFormatting>
  <conditionalFormatting sqref="A5">
    <cfRule type="containsText" dxfId="12657" priority="710" operator="containsText" text="Transf">
      <formula>NOT(ISERROR(SEARCH(("Transf"),(A5))))</formula>
    </cfRule>
  </conditionalFormatting>
  <conditionalFormatting sqref="A5">
    <cfRule type="containsText" dxfId="12656" priority="711" operator="containsText" text="Grad">
      <formula>NOT(ISERROR(SEARCH(("Grad"),(A5))))</formula>
    </cfRule>
  </conditionalFormatting>
  <conditionalFormatting sqref="A5">
    <cfRule type="containsText" dxfId="12655" priority="712" operator="containsText" text="Intern">
      <formula>NOT(ISERROR(SEARCH(("Intern"),(A5))))</formula>
    </cfRule>
  </conditionalFormatting>
  <conditionalFormatting sqref="Q5">
    <cfRule type="cellIs" dxfId="12654" priority="713" operator="between">
      <formula>1</formula>
      <formula>2</formula>
    </cfRule>
  </conditionalFormatting>
  <conditionalFormatting sqref="Q5">
    <cfRule type="cellIs" dxfId="12653" priority="714" operator="between">
      <formula>3</formula>
      <formula>6</formula>
    </cfRule>
  </conditionalFormatting>
  <conditionalFormatting sqref="Q5">
    <cfRule type="cellIs" dxfId="12652" priority="715" operator="greaterThan">
      <formula>6</formula>
    </cfRule>
  </conditionalFormatting>
  <conditionalFormatting sqref="N5:O5">
    <cfRule type="cellIs" dxfId="12651" priority="716" operator="between">
      <formula>27</formula>
      <formula>31</formula>
    </cfRule>
  </conditionalFormatting>
  <conditionalFormatting sqref="Q2">
    <cfRule type="cellIs" dxfId="12650" priority="704" operator="between">
      <formula>1</formula>
      <formula>2</formula>
    </cfRule>
  </conditionalFormatting>
  <conditionalFormatting sqref="Q2">
    <cfRule type="cellIs" dxfId="12649" priority="705" operator="between">
      <formula>3</formula>
      <formula>6</formula>
    </cfRule>
  </conditionalFormatting>
  <conditionalFormatting sqref="Q2">
    <cfRule type="cellIs" dxfId="12648" priority="706" operator="greaterThan">
      <formula>6</formula>
    </cfRule>
  </conditionalFormatting>
  <conditionalFormatting sqref="N2:O2">
    <cfRule type="cellIs" dxfId="12647" priority="707" operator="between">
      <formula>27</formula>
      <formula>31</formula>
    </cfRule>
  </conditionalFormatting>
  <conditionalFormatting sqref="A2">
    <cfRule type="containsText" dxfId="12646" priority="699" operator="containsText" text="Active">
      <formula>NOT(ISERROR(SEARCH(("Active"),(A2))))</formula>
    </cfRule>
  </conditionalFormatting>
  <conditionalFormatting sqref="A2">
    <cfRule type="containsText" dxfId="12645" priority="700" operator="containsText" text="Withdrawn">
      <formula>NOT(ISERROR(SEARCH(("Withdrawn"),(A2))))</formula>
    </cfRule>
  </conditionalFormatting>
  <conditionalFormatting sqref="A2">
    <cfRule type="containsText" dxfId="12644" priority="701" operator="containsText" text="Transf">
      <formula>NOT(ISERROR(SEARCH(("Transf"),(A2))))</formula>
    </cfRule>
  </conditionalFormatting>
  <conditionalFormatting sqref="A2">
    <cfRule type="containsText" dxfId="12643" priority="702" operator="containsText" text="Grad">
      <formula>NOT(ISERROR(SEARCH(("Grad"),(A2))))</formula>
    </cfRule>
  </conditionalFormatting>
  <conditionalFormatting sqref="A2">
    <cfRule type="containsText" dxfId="12642" priority="703" operator="containsText" text="Intern">
      <formula>NOT(ISERROR(SEARCH(("Intern"),(A2))))</formula>
    </cfRule>
  </conditionalFormatting>
  <conditionalFormatting sqref="AF6:AF11">
    <cfRule type="containsText" dxfId="12641" priority="654" operator="containsText" text="Pres">
      <formula>NOT(ISERROR(SEARCH(("Pres"),(AF6))))</formula>
    </cfRule>
  </conditionalFormatting>
  <conditionalFormatting sqref="AF6:AF11">
    <cfRule type="containsText" dxfId="12640" priority="655" operator="containsText" text="Abs">
      <formula>NOT(ISERROR(SEARCH(("Abs"),(AF6))))</formula>
    </cfRule>
  </conditionalFormatting>
  <conditionalFormatting sqref="AF6:AF11">
    <cfRule type="containsText" dxfId="12639" priority="656" operator="containsText" text="Leav">
      <formula>NOT(ISERROR(SEARCH(("Leav"),(AF6))))</formula>
    </cfRule>
  </conditionalFormatting>
  <conditionalFormatting sqref="AF6:AF11">
    <cfRule type="containsText" dxfId="12638" priority="657" operator="containsText" text="Holi">
      <formula>NOT(ISERROR(SEARCH(("Holi"),(AF6))))</formula>
    </cfRule>
  </conditionalFormatting>
  <conditionalFormatting sqref="AF6:AF11">
    <cfRule type="containsText" dxfId="12637" priority="658" operator="containsText" text="Orie">
      <formula>NOT(ISERROR(SEARCH(("Orie"),(AF6))))</formula>
    </cfRule>
  </conditionalFormatting>
  <conditionalFormatting sqref="AH6:AH21">
    <cfRule type="containsText" dxfId="12636" priority="649" operator="containsText" text="Pres">
      <formula>NOT(ISERROR(SEARCH(("Pres"),(AH6))))</formula>
    </cfRule>
  </conditionalFormatting>
  <conditionalFormatting sqref="AH6:AH21">
    <cfRule type="containsText" dxfId="12635" priority="650" operator="containsText" text="Abs">
      <formula>NOT(ISERROR(SEARCH(("Abs"),(AH6))))</formula>
    </cfRule>
  </conditionalFormatting>
  <conditionalFormatting sqref="AH6:AH21">
    <cfRule type="containsText" dxfId="12634" priority="651" operator="containsText" text="Leav">
      <formula>NOT(ISERROR(SEARCH(("Leav"),(AH6))))</formula>
    </cfRule>
  </conditionalFormatting>
  <conditionalFormatting sqref="AH6:AH21">
    <cfRule type="containsText" dxfId="12633" priority="652" operator="containsText" text="Holi">
      <formula>NOT(ISERROR(SEARCH(("Holi"),(AH6))))</formula>
    </cfRule>
  </conditionalFormatting>
  <conditionalFormatting sqref="AH6:AH21">
    <cfRule type="containsText" dxfId="12632" priority="653" operator="containsText" text="Orie">
      <formula>NOT(ISERROR(SEARCH(("Orie"),(AH6))))</formula>
    </cfRule>
  </conditionalFormatting>
  <conditionalFormatting sqref="AJ6:AJ21">
    <cfRule type="containsText" dxfId="12631" priority="644" operator="containsText" text="Pres">
      <formula>NOT(ISERROR(SEARCH(("Pres"),(AJ6))))</formula>
    </cfRule>
  </conditionalFormatting>
  <conditionalFormatting sqref="AJ6:AJ21">
    <cfRule type="containsText" dxfId="12630" priority="645" operator="containsText" text="Abs">
      <formula>NOT(ISERROR(SEARCH(("Abs"),(AJ6))))</formula>
    </cfRule>
  </conditionalFormatting>
  <conditionalFormatting sqref="AJ6:AJ21">
    <cfRule type="containsText" dxfId="12629" priority="646" operator="containsText" text="Leav">
      <formula>NOT(ISERROR(SEARCH(("Leav"),(AJ6))))</formula>
    </cfRule>
  </conditionalFormatting>
  <conditionalFormatting sqref="AJ6:AJ21">
    <cfRule type="containsText" dxfId="12628" priority="647" operator="containsText" text="Holi">
      <formula>NOT(ISERROR(SEARCH(("Holi"),(AJ6))))</formula>
    </cfRule>
  </conditionalFormatting>
  <conditionalFormatting sqref="AJ6:AJ21">
    <cfRule type="containsText" dxfId="12627" priority="648" operator="containsText" text="Orie">
      <formula>NOT(ISERROR(SEARCH(("Orie"),(AJ6))))</formula>
    </cfRule>
  </conditionalFormatting>
  <conditionalFormatting sqref="BT7">
    <cfRule type="containsText" dxfId="12626" priority="527" operator="containsText" text="Pres">
      <formula>NOT(ISERROR(SEARCH(("Pres"),(BT7))))</formula>
    </cfRule>
  </conditionalFormatting>
  <conditionalFormatting sqref="BT7">
    <cfRule type="containsText" dxfId="12625" priority="528" operator="containsText" text="Abs">
      <formula>NOT(ISERROR(SEARCH(("Abs"),(BT7))))</formula>
    </cfRule>
  </conditionalFormatting>
  <conditionalFormatting sqref="BT7">
    <cfRule type="containsText" dxfId="12624" priority="529" operator="containsText" text="Leav">
      <formula>NOT(ISERROR(SEARCH(("Leav"),(BT7))))</formula>
    </cfRule>
  </conditionalFormatting>
  <conditionalFormatting sqref="BT7">
    <cfRule type="containsText" dxfId="12623" priority="530" operator="containsText" text="Holi">
      <formula>NOT(ISERROR(SEARCH(("Holi"),(BT7))))</formula>
    </cfRule>
  </conditionalFormatting>
  <conditionalFormatting sqref="BT7">
    <cfRule type="containsText" dxfId="12622" priority="531" operator="containsText" text="Orie">
      <formula>NOT(ISERROR(SEARCH(("Orie"),(BT7))))</formula>
    </cfRule>
  </conditionalFormatting>
  <conditionalFormatting sqref="CL21">
    <cfRule type="containsText" dxfId="12621" priority="477" operator="containsText" text="Pres">
      <formula>NOT(ISERROR(SEARCH(("Pres"),(CL21))))</formula>
    </cfRule>
  </conditionalFormatting>
  <conditionalFormatting sqref="CL21">
    <cfRule type="containsText" dxfId="12620" priority="478" operator="containsText" text="Abs">
      <formula>NOT(ISERROR(SEARCH(("Abs"),(CL21))))</formula>
    </cfRule>
  </conditionalFormatting>
  <conditionalFormatting sqref="CL21">
    <cfRule type="containsText" dxfId="12619" priority="479" operator="containsText" text="Leav">
      <formula>NOT(ISERROR(SEARCH(("Leav"),(CL21))))</formula>
    </cfRule>
  </conditionalFormatting>
  <conditionalFormatting sqref="CL21">
    <cfRule type="containsText" dxfId="12618" priority="480" operator="containsText" text="Holi">
      <formula>NOT(ISERROR(SEARCH(("Holi"),(CL21))))</formula>
    </cfRule>
  </conditionalFormatting>
  <conditionalFormatting sqref="CL21">
    <cfRule type="containsText" dxfId="12617" priority="481" operator="containsText" text="Orie">
      <formula>NOT(ISERROR(SEARCH(("Orie"),(CL21))))</formula>
    </cfRule>
  </conditionalFormatting>
  <conditionalFormatting sqref="CV6">
    <cfRule type="containsText" dxfId="12616" priority="452" operator="containsText" text="Pres">
      <formula>NOT(ISERROR(SEARCH(("Pres"),(CV6))))</formula>
    </cfRule>
  </conditionalFormatting>
  <conditionalFormatting sqref="CV6">
    <cfRule type="containsText" dxfId="12615" priority="453" operator="containsText" text="Abs">
      <formula>NOT(ISERROR(SEARCH(("Abs"),(CV6))))</formula>
    </cfRule>
  </conditionalFormatting>
  <conditionalFormatting sqref="CV6">
    <cfRule type="containsText" dxfId="12614" priority="454" operator="containsText" text="Leav">
      <formula>NOT(ISERROR(SEARCH(("Leav"),(CV6))))</formula>
    </cfRule>
  </conditionalFormatting>
  <conditionalFormatting sqref="CV6">
    <cfRule type="containsText" dxfId="12613" priority="455" operator="containsText" text="Holi">
      <formula>NOT(ISERROR(SEARCH(("Holi"),(CV6))))</formula>
    </cfRule>
  </conditionalFormatting>
  <conditionalFormatting sqref="CV6">
    <cfRule type="containsText" dxfId="12612" priority="456" operator="containsText" text="Orie">
      <formula>NOT(ISERROR(SEARCH(("Orie"),(CV6))))</formula>
    </cfRule>
  </conditionalFormatting>
  <conditionalFormatting sqref="BD20">
    <cfRule type="containsText" dxfId="12611" priority="377" operator="containsText" text="Pres">
      <formula>NOT(ISERROR(SEARCH(("Pres"),(BD20))))</formula>
    </cfRule>
  </conditionalFormatting>
  <conditionalFormatting sqref="BD20">
    <cfRule type="containsText" dxfId="12610" priority="378" operator="containsText" text="Abs">
      <formula>NOT(ISERROR(SEARCH(("Abs"),(BD20))))</formula>
    </cfRule>
  </conditionalFormatting>
  <conditionalFormatting sqref="BD20">
    <cfRule type="containsText" dxfId="12609" priority="379" operator="containsText" text="Leav">
      <formula>NOT(ISERROR(SEARCH(("Leav"),(BD20))))</formula>
    </cfRule>
  </conditionalFormatting>
  <conditionalFormatting sqref="BD20">
    <cfRule type="containsText" dxfId="12608" priority="380" operator="containsText" text="Holi">
      <formula>NOT(ISERROR(SEARCH(("Holi"),(BD20))))</formula>
    </cfRule>
  </conditionalFormatting>
  <conditionalFormatting sqref="BD20">
    <cfRule type="containsText" dxfId="12607" priority="381" operator="containsText" text="Orie">
      <formula>NOT(ISERROR(SEARCH(("Orie"),(BD20))))</formula>
    </cfRule>
  </conditionalFormatting>
  <conditionalFormatting sqref="BP7">
    <cfRule type="containsText" dxfId="12606" priority="347" operator="containsText" text="Pres">
      <formula>NOT(ISERROR(SEARCH(("Pres"),(BP7))))</formula>
    </cfRule>
  </conditionalFormatting>
  <conditionalFormatting sqref="BP7">
    <cfRule type="containsText" dxfId="12605" priority="348" operator="containsText" text="Abs">
      <formula>NOT(ISERROR(SEARCH(("Abs"),(BP7))))</formula>
    </cfRule>
  </conditionalFormatting>
  <conditionalFormatting sqref="BP7">
    <cfRule type="containsText" dxfId="12604" priority="349" operator="containsText" text="Leav">
      <formula>NOT(ISERROR(SEARCH(("Leav"),(BP7))))</formula>
    </cfRule>
  </conditionalFormatting>
  <conditionalFormatting sqref="BP7">
    <cfRule type="containsText" dxfId="12603" priority="350" operator="containsText" text="Holi">
      <formula>NOT(ISERROR(SEARCH(("Holi"),(BP7))))</formula>
    </cfRule>
  </conditionalFormatting>
  <conditionalFormatting sqref="BP7">
    <cfRule type="containsText" dxfId="12602" priority="351" operator="containsText" text="Orie">
      <formula>NOT(ISERROR(SEARCH(("Orie"),(BP7))))</formula>
    </cfRule>
  </conditionalFormatting>
  <conditionalFormatting sqref="BD6:BD19">
    <cfRule type="containsText" dxfId="12601" priority="337" operator="containsText" text="Pres">
      <formula>NOT(ISERROR(SEARCH(("Pres"),(BD6))))</formula>
    </cfRule>
  </conditionalFormatting>
  <conditionalFormatting sqref="BD6:BD19">
    <cfRule type="containsText" dxfId="12600" priority="338" operator="containsText" text="Abs">
      <formula>NOT(ISERROR(SEARCH(("Abs"),(BD6))))</formula>
    </cfRule>
  </conditionalFormatting>
  <conditionalFormatting sqref="BD6:BD19">
    <cfRule type="containsText" dxfId="12599" priority="339" operator="containsText" text="Leav">
      <formula>NOT(ISERROR(SEARCH(("Leav"),(BD6))))</formula>
    </cfRule>
  </conditionalFormatting>
  <conditionalFormatting sqref="BD6:BD19">
    <cfRule type="containsText" dxfId="12598" priority="340" operator="containsText" text="Holi">
      <formula>NOT(ISERROR(SEARCH(("Holi"),(BD6))))</formula>
    </cfRule>
  </conditionalFormatting>
  <conditionalFormatting sqref="BD6:BD19">
    <cfRule type="containsText" dxfId="12597" priority="341" operator="containsText" text="Orie">
      <formula>NOT(ISERROR(SEARCH(("Orie"),(BD6))))</formula>
    </cfRule>
  </conditionalFormatting>
  <conditionalFormatting sqref="BD21:BD25">
    <cfRule type="containsText" dxfId="12596" priority="332" operator="containsText" text="Pres">
      <formula>NOT(ISERROR(SEARCH(("Pres"),(BD21))))</formula>
    </cfRule>
  </conditionalFormatting>
  <conditionalFormatting sqref="BD21:BD25">
    <cfRule type="containsText" dxfId="12595" priority="333" operator="containsText" text="Abs">
      <formula>NOT(ISERROR(SEARCH(("Abs"),(BD21))))</formula>
    </cfRule>
  </conditionalFormatting>
  <conditionalFormatting sqref="BD21:BD25">
    <cfRule type="containsText" dxfId="12594" priority="334" operator="containsText" text="Leav">
      <formula>NOT(ISERROR(SEARCH(("Leav"),(BD21))))</formula>
    </cfRule>
  </conditionalFormatting>
  <conditionalFormatting sqref="BD21:BD25">
    <cfRule type="containsText" dxfId="12593" priority="335" operator="containsText" text="Holi">
      <formula>NOT(ISERROR(SEARCH(("Holi"),(BD21))))</formula>
    </cfRule>
  </conditionalFormatting>
  <conditionalFormatting sqref="BD21:BD25">
    <cfRule type="containsText" dxfId="12592" priority="336" operator="containsText" text="Orie">
      <formula>NOT(ISERROR(SEARCH(("Orie"),(BD21))))</formula>
    </cfRule>
  </conditionalFormatting>
  <conditionalFormatting sqref="BD27:BD28">
    <cfRule type="containsText" dxfId="12591" priority="327" operator="containsText" text="Pres">
      <formula>NOT(ISERROR(SEARCH(("Pres"),(BD27))))</formula>
    </cfRule>
  </conditionalFormatting>
  <conditionalFormatting sqref="BD27:BD28">
    <cfRule type="containsText" dxfId="12590" priority="328" operator="containsText" text="Abs">
      <formula>NOT(ISERROR(SEARCH(("Abs"),(BD27))))</formula>
    </cfRule>
  </conditionalFormatting>
  <conditionalFormatting sqref="BD27:BD28">
    <cfRule type="containsText" dxfId="12589" priority="329" operator="containsText" text="Leav">
      <formula>NOT(ISERROR(SEARCH(("Leav"),(BD27))))</formula>
    </cfRule>
  </conditionalFormatting>
  <conditionalFormatting sqref="BD27:BD28">
    <cfRule type="containsText" dxfId="12588" priority="330" operator="containsText" text="Holi">
      <formula>NOT(ISERROR(SEARCH(("Holi"),(BD27))))</formula>
    </cfRule>
  </conditionalFormatting>
  <conditionalFormatting sqref="BD27:BD28">
    <cfRule type="containsText" dxfId="12587" priority="331" operator="containsText" text="Orie">
      <formula>NOT(ISERROR(SEARCH(("Orie"),(BD27))))</formula>
    </cfRule>
  </conditionalFormatting>
  <conditionalFormatting sqref="BD29">
    <cfRule type="containsText" dxfId="12586" priority="322" operator="containsText" text="Pres">
      <formula>NOT(ISERROR(SEARCH(("Pres"),(BD29))))</formula>
    </cfRule>
  </conditionalFormatting>
  <conditionalFormatting sqref="BD29">
    <cfRule type="containsText" dxfId="12585" priority="323" operator="containsText" text="Abs">
      <formula>NOT(ISERROR(SEARCH(("Abs"),(BD29))))</formula>
    </cfRule>
  </conditionalFormatting>
  <conditionalFormatting sqref="BD29">
    <cfRule type="containsText" dxfId="12584" priority="324" operator="containsText" text="Leav">
      <formula>NOT(ISERROR(SEARCH(("Leav"),(BD29))))</formula>
    </cfRule>
  </conditionalFormatting>
  <conditionalFormatting sqref="BD29">
    <cfRule type="containsText" dxfId="12583" priority="325" operator="containsText" text="Holi">
      <formula>NOT(ISERROR(SEARCH(("Holi"),(BD29))))</formula>
    </cfRule>
  </conditionalFormatting>
  <conditionalFormatting sqref="BD29">
    <cfRule type="containsText" dxfId="12582" priority="326" operator="containsText" text="Orie">
      <formula>NOT(ISERROR(SEARCH(("Orie"),(BD29))))</formula>
    </cfRule>
  </conditionalFormatting>
  <conditionalFormatting sqref="BC12">
    <cfRule type="containsText" dxfId="12581" priority="317" operator="containsText" text="Pres">
      <formula>NOT(ISERROR(SEARCH(("Pres"),(BC12))))</formula>
    </cfRule>
  </conditionalFormatting>
  <conditionalFormatting sqref="BC12">
    <cfRule type="containsText" dxfId="12580" priority="318" operator="containsText" text="Abs">
      <formula>NOT(ISERROR(SEARCH(("Abs"),(BC12))))</formula>
    </cfRule>
  </conditionalFormatting>
  <conditionalFormatting sqref="BC12">
    <cfRule type="containsText" dxfId="12579" priority="319" operator="containsText" text="Leav">
      <formula>NOT(ISERROR(SEARCH(("Leav"),(BC12))))</formula>
    </cfRule>
  </conditionalFormatting>
  <conditionalFormatting sqref="BC12">
    <cfRule type="containsText" dxfId="12578" priority="320" operator="containsText" text="Holi">
      <formula>NOT(ISERROR(SEARCH(("Holi"),(BC12))))</formula>
    </cfRule>
  </conditionalFormatting>
  <conditionalFormatting sqref="BC12">
    <cfRule type="containsText" dxfId="12577" priority="321" operator="containsText" text="Orie">
      <formula>NOT(ISERROR(SEARCH(("Orie"),(BC12))))</formula>
    </cfRule>
  </conditionalFormatting>
  <conditionalFormatting sqref="BA6">
    <cfRule type="containsText" dxfId="12576" priority="312" operator="containsText" text="Pres">
      <formula>NOT(ISERROR(SEARCH(("Pres"),(BA6))))</formula>
    </cfRule>
  </conditionalFormatting>
  <conditionalFormatting sqref="BA6">
    <cfRule type="containsText" dxfId="12575" priority="313" operator="containsText" text="Abs">
      <formula>NOT(ISERROR(SEARCH(("Abs"),(BA6))))</formula>
    </cfRule>
  </conditionalFormatting>
  <conditionalFormatting sqref="BA6">
    <cfRule type="containsText" dxfId="12574" priority="314" operator="containsText" text="Leav">
      <formula>NOT(ISERROR(SEARCH(("Leav"),(BA6))))</formula>
    </cfRule>
  </conditionalFormatting>
  <conditionalFormatting sqref="BA6">
    <cfRule type="containsText" dxfId="12573" priority="315" operator="containsText" text="Holi">
      <formula>NOT(ISERROR(SEARCH(("Holi"),(BA6))))</formula>
    </cfRule>
  </conditionalFormatting>
  <conditionalFormatting sqref="BA6">
    <cfRule type="containsText" dxfId="12572" priority="316" operator="containsText" text="Orie">
      <formula>NOT(ISERROR(SEARCH(("Orie"),(BA6))))</formula>
    </cfRule>
  </conditionalFormatting>
  <conditionalFormatting sqref="BC6:BC11">
    <cfRule type="containsText" dxfId="12571" priority="302" operator="containsText" text="Pres">
      <formula>NOT(ISERROR(SEARCH(("Pres"),(BC6))))</formula>
    </cfRule>
  </conditionalFormatting>
  <conditionalFormatting sqref="BC6:BC11">
    <cfRule type="containsText" dxfId="12570" priority="303" operator="containsText" text="Abs">
      <formula>NOT(ISERROR(SEARCH(("Abs"),(BC6))))</formula>
    </cfRule>
  </conditionalFormatting>
  <conditionalFormatting sqref="BC6:BC11">
    <cfRule type="containsText" dxfId="12569" priority="304" operator="containsText" text="Leav">
      <formula>NOT(ISERROR(SEARCH(("Leav"),(BC6))))</formula>
    </cfRule>
  </conditionalFormatting>
  <conditionalFormatting sqref="BC6:BC11">
    <cfRule type="containsText" dxfId="12568" priority="305" operator="containsText" text="Holi">
      <formula>NOT(ISERROR(SEARCH(("Holi"),(BC6))))</formula>
    </cfRule>
  </conditionalFormatting>
  <conditionalFormatting sqref="BC6:BC11">
    <cfRule type="containsText" dxfId="12567" priority="306" operator="containsText" text="Orie">
      <formula>NOT(ISERROR(SEARCH(("Orie"),(BC6))))</formula>
    </cfRule>
  </conditionalFormatting>
  <conditionalFormatting sqref="BP6">
    <cfRule type="containsText" dxfId="12566" priority="282" operator="containsText" text="Pres">
      <formula>NOT(ISERROR(SEARCH(("Pres"),(BP6))))</formula>
    </cfRule>
  </conditionalFormatting>
  <conditionalFormatting sqref="BP6">
    <cfRule type="containsText" dxfId="12565" priority="283" operator="containsText" text="Abs">
      <formula>NOT(ISERROR(SEARCH(("Abs"),(BP6))))</formula>
    </cfRule>
  </conditionalFormatting>
  <conditionalFormatting sqref="BP6">
    <cfRule type="containsText" dxfId="12564" priority="284" operator="containsText" text="Leav">
      <formula>NOT(ISERROR(SEARCH(("Leav"),(BP6))))</formula>
    </cfRule>
  </conditionalFormatting>
  <conditionalFormatting sqref="BP6">
    <cfRule type="containsText" dxfId="12563" priority="285" operator="containsText" text="Holi">
      <formula>NOT(ISERROR(SEARCH(("Holi"),(BP6))))</formula>
    </cfRule>
  </conditionalFormatting>
  <conditionalFormatting sqref="BP6">
    <cfRule type="containsText" dxfId="12562" priority="286" operator="containsText" text="Orie">
      <formula>NOT(ISERROR(SEARCH(("Orie"),(BP6))))</formula>
    </cfRule>
  </conditionalFormatting>
  <conditionalFormatting sqref="B30">
    <cfRule type="duplicateValues" dxfId="12561" priority="276"/>
  </conditionalFormatting>
  <conditionalFormatting sqref="BT6">
    <cfRule type="containsText" dxfId="12560" priority="271" operator="containsText" text="Pres">
      <formula>NOT(ISERROR(SEARCH(("Pres"),(BT6))))</formula>
    </cfRule>
  </conditionalFormatting>
  <conditionalFormatting sqref="BT6">
    <cfRule type="containsText" dxfId="12559" priority="272" operator="containsText" text="Abs">
      <formula>NOT(ISERROR(SEARCH(("Abs"),(BT6))))</formula>
    </cfRule>
  </conditionalFormatting>
  <conditionalFormatting sqref="BT6">
    <cfRule type="containsText" dxfId="12558" priority="273" operator="containsText" text="Leav">
      <formula>NOT(ISERROR(SEARCH(("Leav"),(BT6))))</formula>
    </cfRule>
  </conditionalFormatting>
  <conditionalFormatting sqref="BT6">
    <cfRule type="containsText" dxfId="12557" priority="274" operator="containsText" text="Holi">
      <formula>NOT(ISERROR(SEARCH(("Holi"),(BT6))))</formula>
    </cfRule>
  </conditionalFormatting>
  <conditionalFormatting sqref="BT6">
    <cfRule type="containsText" dxfId="12556" priority="275" operator="containsText" text="Orie">
      <formula>NOT(ISERROR(SEARCH(("Orie"),(BT6))))</formula>
    </cfRule>
  </conditionalFormatting>
  <conditionalFormatting sqref="CL6">
    <cfRule type="containsText" dxfId="12555" priority="236" operator="containsText" text="Pres">
      <formula>NOT(ISERROR(SEARCH(("Pres"),(CL6))))</formula>
    </cfRule>
  </conditionalFormatting>
  <conditionalFormatting sqref="CL6">
    <cfRule type="containsText" dxfId="12554" priority="237" operator="containsText" text="Abs">
      <formula>NOT(ISERROR(SEARCH(("Abs"),(CL6))))</formula>
    </cfRule>
  </conditionalFormatting>
  <conditionalFormatting sqref="CL6">
    <cfRule type="containsText" dxfId="12553" priority="238" operator="containsText" text="Leav">
      <formula>NOT(ISERROR(SEARCH(("Leav"),(CL6))))</formula>
    </cfRule>
  </conditionalFormatting>
  <conditionalFormatting sqref="CL6">
    <cfRule type="containsText" dxfId="12552" priority="239" operator="containsText" text="Holi">
      <formula>NOT(ISERROR(SEARCH(("Holi"),(CL6))))</formula>
    </cfRule>
  </conditionalFormatting>
  <conditionalFormatting sqref="CL6">
    <cfRule type="containsText" dxfId="12551" priority="240" operator="containsText" text="Orie">
      <formula>NOT(ISERROR(SEARCH(("Orie"),(CL6))))</formula>
    </cfRule>
  </conditionalFormatting>
  <conditionalFormatting sqref="CL7:CL20">
    <cfRule type="containsText" dxfId="12550" priority="231" operator="containsText" text="Pres">
      <formula>NOT(ISERROR(SEARCH(("Pres"),(CL7))))</formula>
    </cfRule>
  </conditionalFormatting>
  <conditionalFormatting sqref="CL7:CL20">
    <cfRule type="containsText" dxfId="12549" priority="232" operator="containsText" text="Abs">
      <formula>NOT(ISERROR(SEARCH(("Abs"),(CL7))))</formula>
    </cfRule>
  </conditionalFormatting>
  <conditionalFormatting sqref="CL7:CL20">
    <cfRule type="containsText" dxfId="12548" priority="233" operator="containsText" text="Leav">
      <formula>NOT(ISERROR(SEARCH(("Leav"),(CL7))))</formula>
    </cfRule>
  </conditionalFormatting>
  <conditionalFormatting sqref="CL7:CL20">
    <cfRule type="containsText" dxfId="12547" priority="234" operator="containsText" text="Holi">
      <formula>NOT(ISERROR(SEARCH(("Holi"),(CL7))))</formula>
    </cfRule>
  </conditionalFormatting>
  <conditionalFormatting sqref="CL7:CL20">
    <cfRule type="containsText" dxfId="12546" priority="235" operator="containsText" text="Orie">
      <formula>NOT(ISERROR(SEARCH(("Orie"),(CL7))))</formula>
    </cfRule>
  </conditionalFormatting>
  <conditionalFormatting sqref="B31">
    <cfRule type="duplicateValues" dxfId="12545" priority="230"/>
  </conditionalFormatting>
  <conditionalFormatting sqref="B32">
    <cfRule type="duplicateValues" dxfId="12544" priority="229"/>
  </conditionalFormatting>
  <conditionalFormatting sqref="B33:B34">
    <cfRule type="duplicateValues" dxfId="12543" priority="228"/>
  </conditionalFormatting>
  <conditionalFormatting sqref="C31">
    <cfRule type="duplicateValues" dxfId="12542" priority="227"/>
  </conditionalFormatting>
  <conditionalFormatting sqref="E31">
    <cfRule type="timePeriod" dxfId="12541" priority="226" timePeriod="lastMonth">
      <formula>AND(MONTH(E31)=MONTH(EDATE(TODAY(),0-1)),YEAR(E31)=YEAR(EDATE(TODAY(),0-1)))</formula>
    </cfRule>
  </conditionalFormatting>
  <conditionalFormatting sqref="CV7:CV8">
    <cfRule type="containsText" dxfId="12540" priority="221" operator="containsText" text="Pres">
      <formula>NOT(ISERROR(SEARCH(("Pres"),(CV7))))</formula>
    </cfRule>
  </conditionalFormatting>
  <conditionalFormatting sqref="CV7:CV8">
    <cfRule type="containsText" dxfId="12539" priority="222" operator="containsText" text="Abs">
      <formula>NOT(ISERROR(SEARCH(("Abs"),(CV7))))</formula>
    </cfRule>
  </conditionalFormatting>
  <conditionalFormatting sqref="CV7:CV8">
    <cfRule type="containsText" dxfId="12538" priority="223" operator="containsText" text="Leav">
      <formula>NOT(ISERROR(SEARCH(("Leav"),(CV7))))</formula>
    </cfRule>
  </conditionalFormatting>
  <conditionalFormatting sqref="CV7:CV8">
    <cfRule type="containsText" dxfId="12537" priority="224" operator="containsText" text="Holi">
      <formula>NOT(ISERROR(SEARCH(("Holi"),(CV7))))</formula>
    </cfRule>
  </conditionalFormatting>
  <conditionalFormatting sqref="CV7:CV8">
    <cfRule type="containsText" dxfId="12536" priority="225" operator="containsText" text="Orie">
      <formula>NOT(ISERROR(SEARCH(("Orie"),(CV7))))</formula>
    </cfRule>
  </conditionalFormatting>
  <conditionalFormatting sqref="CW7:CW8">
    <cfRule type="containsText" dxfId="12535" priority="211" operator="containsText" text="Pres">
      <formula>NOT(ISERROR(SEARCH(("Pres"),(CW7))))</formula>
    </cfRule>
  </conditionalFormatting>
  <conditionalFormatting sqref="CW7:CW8">
    <cfRule type="containsText" dxfId="12534" priority="212" operator="containsText" text="Abs">
      <formula>NOT(ISERROR(SEARCH(("Abs"),(CW7))))</formula>
    </cfRule>
  </conditionalFormatting>
  <conditionalFormatting sqref="CW7:CW8">
    <cfRule type="containsText" dxfId="12533" priority="213" operator="containsText" text="Leav">
      <formula>NOT(ISERROR(SEARCH(("Leav"),(CW7))))</formula>
    </cfRule>
  </conditionalFormatting>
  <conditionalFormatting sqref="CW7:CW8">
    <cfRule type="containsText" dxfId="12532" priority="214" operator="containsText" text="Holi">
      <formula>NOT(ISERROR(SEARCH(("Holi"),(CW7))))</formula>
    </cfRule>
  </conditionalFormatting>
  <conditionalFormatting sqref="CW7:CW8">
    <cfRule type="containsText" dxfId="12531" priority="215" operator="containsText" text="Orie">
      <formula>NOT(ISERROR(SEARCH(("Orie"),(CW7))))</formula>
    </cfRule>
  </conditionalFormatting>
  <conditionalFormatting sqref="CX7:CX8">
    <cfRule type="containsText" dxfId="12530" priority="206" operator="containsText" text="Pres">
      <formula>NOT(ISERROR(SEARCH(("Pres"),(CX7))))</formula>
    </cfRule>
  </conditionalFormatting>
  <conditionalFormatting sqref="CX7:CX8">
    <cfRule type="containsText" dxfId="12529" priority="207" operator="containsText" text="Abs">
      <formula>NOT(ISERROR(SEARCH(("Abs"),(CX7))))</formula>
    </cfRule>
  </conditionalFormatting>
  <conditionalFormatting sqref="CX7:CX8">
    <cfRule type="containsText" dxfId="12528" priority="208" operator="containsText" text="Leav">
      <formula>NOT(ISERROR(SEARCH(("Leav"),(CX7))))</formula>
    </cfRule>
  </conditionalFormatting>
  <conditionalFormatting sqref="CX7:CX8">
    <cfRule type="containsText" dxfId="12527" priority="209" operator="containsText" text="Holi">
      <formula>NOT(ISERROR(SEARCH(("Holi"),(CX7))))</formula>
    </cfRule>
  </conditionalFormatting>
  <conditionalFormatting sqref="CX7:CX8">
    <cfRule type="containsText" dxfId="12526" priority="210" operator="containsText" text="Orie">
      <formula>NOT(ISERROR(SEARCH(("Orie"),(CX7))))</formula>
    </cfRule>
  </conditionalFormatting>
  <conditionalFormatting sqref="CY8">
    <cfRule type="containsText" dxfId="12525" priority="201" operator="containsText" text="Pres">
      <formula>NOT(ISERROR(SEARCH(("Pres"),(CY8))))</formula>
    </cfRule>
  </conditionalFormatting>
  <conditionalFormatting sqref="CY8">
    <cfRule type="containsText" dxfId="12524" priority="202" operator="containsText" text="Abs">
      <formula>NOT(ISERROR(SEARCH(("Abs"),(CY8))))</formula>
    </cfRule>
  </conditionalFormatting>
  <conditionalFormatting sqref="CY8">
    <cfRule type="containsText" dxfId="12523" priority="203" operator="containsText" text="Leav">
      <formula>NOT(ISERROR(SEARCH(("Leav"),(CY8))))</formula>
    </cfRule>
  </conditionalFormatting>
  <conditionalFormatting sqref="CY8">
    <cfRule type="containsText" dxfId="12522" priority="204" operator="containsText" text="Holi">
      <formula>NOT(ISERROR(SEARCH(("Holi"),(CY8))))</formula>
    </cfRule>
  </conditionalFormatting>
  <conditionalFormatting sqref="CY8">
    <cfRule type="containsText" dxfId="12521" priority="205" operator="containsText" text="Orie">
      <formula>NOT(ISERROR(SEARCH(("Orie"),(CY8))))</formula>
    </cfRule>
  </conditionalFormatting>
  <conditionalFormatting sqref="CZ7:CZ8">
    <cfRule type="containsText" dxfId="12520" priority="196" operator="containsText" text="Pres">
      <formula>NOT(ISERROR(SEARCH(("Pres"),(CZ7))))</formula>
    </cfRule>
  </conditionalFormatting>
  <conditionalFormatting sqref="CZ7:CZ8">
    <cfRule type="containsText" dxfId="12519" priority="197" operator="containsText" text="Abs">
      <formula>NOT(ISERROR(SEARCH(("Abs"),(CZ7))))</formula>
    </cfRule>
  </conditionalFormatting>
  <conditionalFormatting sqref="CZ7:CZ8">
    <cfRule type="containsText" dxfId="12518" priority="198" operator="containsText" text="Leav">
      <formula>NOT(ISERROR(SEARCH(("Leav"),(CZ7))))</formula>
    </cfRule>
  </conditionalFormatting>
  <conditionalFormatting sqref="CZ7:CZ8">
    <cfRule type="containsText" dxfId="12517" priority="199" operator="containsText" text="Holi">
      <formula>NOT(ISERROR(SEARCH(("Holi"),(CZ7))))</formula>
    </cfRule>
  </conditionalFormatting>
  <conditionalFormatting sqref="CZ7:CZ8">
    <cfRule type="containsText" dxfId="12516" priority="200" operator="containsText" text="Orie">
      <formula>NOT(ISERROR(SEARCH(("Orie"),(CZ7))))</formula>
    </cfRule>
  </conditionalFormatting>
  <conditionalFormatting sqref="DA8 DA9:DB33">
    <cfRule type="containsText" dxfId="12515" priority="191" operator="containsText" text="Pres">
      <formula>NOT(ISERROR(SEARCH(("Pres"),(DA8))))</formula>
    </cfRule>
  </conditionalFormatting>
  <conditionalFormatting sqref="DA8 DA9:DB33">
    <cfRule type="containsText" dxfId="12514" priority="192" operator="containsText" text="Abs">
      <formula>NOT(ISERROR(SEARCH(("Abs"),(DA8))))</formula>
    </cfRule>
  </conditionalFormatting>
  <conditionalFormatting sqref="DA8 DA9:DB33">
    <cfRule type="containsText" dxfId="12513" priority="193" operator="containsText" text="Leav">
      <formula>NOT(ISERROR(SEARCH(("Leav"),(DA8))))</formula>
    </cfRule>
  </conditionalFormatting>
  <conditionalFormatting sqref="DA8 DA9:DB33">
    <cfRule type="containsText" dxfId="12512" priority="194" operator="containsText" text="Holi">
      <formula>NOT(ISERROR(SEARCH(("Holi"),(DA8))))</formula>
    </cfRule>
  </conditionalFormatting>
  <conditionalFormatting sqref="DA8 DA9:DB33">
    <cfRule type="containsText" dxfId="12511" priority="195" operator="containsText" text="Orie">
      <formula>NOT(ISERROR(SEARCH(("Orie"),(DA8))))</formula>
    </cfRule>
  </conditionalFormatting>
  <conditionalFormatting sqref="DB7:DB8">
    <cfRule type="containsText" dxfId="12510" priority="186" operator="containsText" text="Pres">
      <formula>NOT(ISERROR(SEARCH(("Pres"),(DB7))))</formula>
    </cfRule>
  </conditionalFormatting>
  <conditionalFormatting sqref="DB7:DB8">
    <cfRule type="containsText" dxfId="12509" priority="187" operator="containsText" text="Abs">
      <formula>NOT(ISERROR(SEARCH(("Abs"),(DB7))))</formula>
    </cfRule>
  </conditionalFormatting>
  <conditionalFormatting sqref="DB7:DB8">
    <cfRule type="containsText" dxfId="12508" priority="188" operator="containsText" text="Leav">
      <formula>NOT(ISERROR(SEARCH(("Leav"),(DB7))))</formula>
    </cfRule>
  </conditionalFormatting>
  <conditionalFormatting sqref="DB7:DB8">
    <cfRule type="containsText" dxfId="12507" priority="189" operator="containsText" text="Holi">
      <formula>NOT(ISERROR(SEARCH(("Holi"),(DB7))))</formula>
    </cfRule>
  </conditionalFormatting>
  <conditionalFormatting sqref="DB7:DB8">
    <cfRule type="containsText" dxfId="12506" priority="190" operator="containsText" text="Orie">
      <formula>NOT(ISERROR(SEARCH(("Orie"),(DB7))))</formula>
    </cfRule>
  </conditionalFormatting>
  <conditionalFormatting sqref="DC8 DC9:DD33">
    <cfRule type="containsText" dxfId="12505" priority="181" operator="containsText" text="Pres">
      <formula>NOT(ISERROR(SEARCH(("Pres"),(DC8))))</formula>
    </cfRule>
  </conditionalFormatting>
  <conditionalFormatting sqref="DC8 DC9:DD33">
    <cfRule type="containsText" dxfId="12504" priority="182" operator="containsText" text="Abs">
      <formula>NOT(ISERROR(SEARCH(("Abs"),(DC8))))</formula>
    </cfRule>
  </conditionalFormatting>
  <conditionalFormatting sqref="DC8 DC9:DD33">
    <cfRule type="containsText" dxfId="12503" priority="183" operator="containsText" text="Leav">
      <formula>NOT(ISERROR(SEARCH(("Leav"),(DC8))))</formula>
    </cfRule>
  </conditionalFormatting>
  <conditionalFormatting sqref="DC8 DC9:DD33">
    <cfRule type="containsText" dxfId="12502" priority="184" operator="containsText" text="Holi">
      <formula>NOT(ISERROR(SEARCH(("Holi"),(DC8))))</formula>
    </cfRule>
  </conditionalFormatting>
  <conditionalFormatting sqref="DC8 DC9:DD33">
    <cfRule type="containsText" dxfId="12501" priority="185" operator="containsText" text="Orie">
      <formula>NOT(ISERROR(SEARCH(("Orie"),(DC8))))</formula>
    </cfRule>
  </conditionalFormatting>
  <conditionalFormatting sqref="DD7:DD8">
    <cfRule type="containsText" dxfId="12500" priority="176" operator="containsText" text="Pres">
      <formula>NOT(ISERROR(SEARCH(("Pres"),(DD7))))</formula>
    </cfRule>
  </conditionalFormatting>
  <conditionalFormatting sqref="DD7:DD8">
    <cfRule type="containsText" dxfId="12499" priority="177" operator="containsText" text="Abs">
      <formula>NOT(ISERROR(SEARCH(("Abs"),(DD7))))</formula>
    </cfRule>
  </conditionalFormatting>
  <conditionalFormatting sqref="DD7:DD8">
    <cfRule type="containsText" dxfId="12498" priority="178" operator="containsText" text="Leav">
      <formula>NOT(ISERROR(SEARCH(("Leav"),(DD7))))</formula>
    </cfRule>
  </conditionalFormatting>
  <conditionalFormatting sqref="DD7:DD8">
    <cfRule type="containsText" dxfId="12497" priority="179" operator="containsText" text="Holi">
      <formula>NOT(ISERROR(SEARCH(("Holi"),(DD7))))</formula>
    </cfRule>
  </conditionalFormatting>
  <conditionalFormatting sqref="DD7:DD8">
    <cfRule type="containsText" dxfId="12496" priority="180" operator="containsText" text="Orie">
      <formula>NOT(ISERROR(SEARCH(("Orie"),(DD7))))</formula>
    </cfRule>
  </conditionalFormatting>
  <conditionalFormatting sqref="CY7">
    <cfRule type="containsText" dxfId="12495" priority="171" operator="containsText" text="Pres">
      <formula>NOT(ISERROR(SEARCH(("Pres"),(CY7))))</formula>
    </cfRule>
  </conditionalFormatting>
  <conditionalFormatting sqref="CY7">
    <cfRule type="containsText" dxfId="12494" priority="172" operator="containsText" text="Abs">
      <formula>NOT(ISERROR(SEARCH(("Abs"),(CY7))))</formula>
    </cfRule>
  </conditionalFormatting>
  <conditionalFormatting sqref="CY7">
    <cfRule type="containsText" dxfId="12493" priority="173" operator="containsText" text="Leav">
      <formula>NOT(ISERROR(SEARCH(("Leav"),(CY7))))</formula>
    </cfRule>
  </conditionalFormatting>
  <conditionalFormatting sqref="CY7">
    <cfRule type="containsText" dxfId="12492" priority="174" operator="containsText" text="Holi">
      <formula>NOT(ISERROR(SEARCH(("Holi"),(CY7))))</formula>
    </cfRule>
  </conditionalFormatting>
  <conditionalFormatting sqref="CY7">
    <cfRule type="containsText" dxfId="12491" priority="175" operator="containsText" text="Orie">
      <formula>NOT(ISERROR(SEARCH(("Orie"),(CY7))))</formula>
    </cfRule>
  </conditionalFormatting>
  <conditionalFormatting sqref="DA7">
    <cfRule type="containsText" dxfId="12490" priority="166" operator="containsText" text="Pres">
      <formula>NOT(ISERROR(SEARCH(("Pres"),(DA7))))</formula>
    </cfRule>
  </conditionalFormatting>
  <conditionalFormatting sqref="DA7">
    <cfRule type="containsText" dxfId="12489" priority="167" operator="containsText" text="Abs">
      <formula>NOT(ISERROR(SEARCH(("Abs"),(DA7))))</formula>
    </cfRule>
  </conditionalFormatting>
  <conditionalFormatting sqref="DA7">
    <cfRule type="containsText" dxfId="12488" priority="168" operator="containsText" text="Leav">
      <formula>NOT(ISERROR(SEARCH(("Leav"),(DA7))))</formula>
    </cfRule>
  </conditionalFormatting>
  <conditionalFormatting sqref="DA7">
    <cfRule type="containsText" dxfId="12487" priority="169" operator="containsText" text="Holi">
      <formula>NOT(ISERROR(SEARCH(("Holi"),(DA7))))</formula>
    </cfRule>
  </conditionalFormatting>
  <conditionalFormatting sqref="DA7">
    <cfRule type="containsText" dxfId="12486" priority="170" operator="containsText" text="Orie">
      <formula>NOT(ISERROR(SEARCH(("Orie"),(DA7))))</formula>
    </cfRule>
  </conditionalFormatting>
  <conditionalFormatting sqref="DC7">
    <cfRule type="containsText" dxfId="12485" priority="161" operator="containsText" text="Pres">
      <formula>NOT(ISERROR(SEARCH(("Pres"),(DC7))))</formula>
    </cfRule>
  </conditionalFormatting>
  <conditionalFormatting sqref="DC7">
    <cfRule type="containsText" dxfId="12484" priority="162" operator="containsText" text="Abs">
      <formula>NOT(ISERROR(SEARCH(("Abs"),(DC7))))</formula>
    </cfRule>
  </conditionalFormatting>
  <conditionalFormatting sqref="DC7">
    <cfRule type="containsText" dxfId="12483" priority="163" operator="containsText" text="Leav">
      <formula>NOT(ISERROR(SEARCH(("Leav"),(DC7))))</formula>
    </cfRule>
  </conditionalFormatting>
  <conditionalFormatting sqref="DC7">
    <cfRule type="containsText" dxfId="12482" priority="164" operator="containsText" text="Holi">
      <formula>NOT(ISERROR(SEARCH(("Holi"),(DC7))))</formula>
    </cfRule>
  </conditionalFormatting>
  <conditionalFormatting sqref="DC7">
    <cfRule type="containsText" dxfId="12481" priority="165" operator="containsText" text="Orie">
      <formula>NOT(ISERROR(SEARCH(("Orie"),(DC7))))</formula>
    </cfRule>
  </conditionalFormatting>
  <conditionalFormatting sqref="F35">
    <cfRule type="cellIs" dxfId="12480" priority="153" operator="equal">
      <formula>"Ac"</formula>
    </cfRule>
  </conditionalFormatting>
  <conditionalFormatting sqref="F35">
    <cfRule type="cellIs" dxfId="12479" priority="154" operator="equal">
      <formula>"IT"</formula>
    </cfRule>
  </conditionalFormatting>
  <conditionalFormatting sqref="CY35">
    <cfRule type="containsText" dxfId="12478" priority="136" operator="containsText" text="Pres">
      <formula>NOT(ISERROR(SEARCH(("Pres"),(CY35))))</formula>
    </cfRule>
  </conditionalFormatting>
  <conditionalFormatting sqref="CY35">
    <cfRule type="containsText" dxfId="12477" priority="137" operator="containsText" text="Abs">
      <formula>NOT(ISERROR(SEARCH(("Abs"),(CY35))))</formula>
    </cfRule>
  </conditionalFormatting>
  <conditionalFormatting sqref="CY35">
    <cfRule type="containsText" dxfId="12476" priority="138" operator="containsText" text="Leav">
      <formula>NOT(ISERROR(SEARCH(("Leav"),(CY35))))</formula>
    </cfRule>
  </conditionalFormatting>
  <conditionalFormatting sqref="CY35">
    <cfRule type="containsText" dxfId="12475" priority="139" operator="containsText" text="Holi">
      <formula>NOT(ISERROR(SEARCH(("Holi"),(CY35))))</formula>
    </cfRule>
  </conditionalFormatting>
  <conditionalFormatting sqref="CY35">
    <cfRule type="containsText" dxfId="12474" priority="140" operator="containsText" text="Orie">
      <formula>NOT(ISERROR(SEARCH(("Orie"),(CY35))))</formula>
    </cfRule>
  </conditionalFormatting>
  <conditionalFormatting sqref="CZ27">
    <cfRule type="containsText" dxfId="12473" priority="131" operator="containsText" text="Pres">
      <formula>NOT(ISERROR(SEARCH(("Pres"),(CZ27))))</formula>
    </cfRule>
  </conditionalFormatting>
  <conditionalFormatting sqref="CZ27">
    <cfRule type="containsText" dxfId="12472" priority="132" operator="containsText" text="Abs">
      <formula>NOT(ISERROR(SEARCH(("Abs"),(CZ27))))</formula>
    </cfRule>
  </conditionalFormatting>
  <conditionalFormatting sqref="CZ27">
    <cfRule type="containsText" dxfId="12471" priority="133" operator="containsText" text="Leav">
      <formula>NOT(ISERROR(SEARCH(("Leav"),(CZ27))))</formula>
    </cfRule>
  </conditionalFormatting>
  <conditionalFormatting sqref="CZ27">
    <cfRule type="containsText" dxfId="12470" priority="134" operator="containsText" text="Holi">
      <formula>NOT(ISERROR(SEARCH(("Holi"),(CZ27))))</formula>
    </cfRule>
  </conditionalFormatting>
  <conditionalFormatting sqref="CZ27">
    <cfRule type="containsText" dxfId="12469" priority="135" operator="containsText" text="Orie">
      <formula>NOT(ISERROR(SEARCH(("Orie"),(CZ27))))</formula>
    </cfRule>
  </conditionalFormatting>
  <conditionalFormatting sqref="CZ35">
    <cfRule type="containsText" dxfId="12468" priority="121" operator="containsText" text="Pres">
      <formula>NOT(ISERROR(SEARCH(("Pres"),(CZ35))))</formula>
    </cfRule>
  </conditionalFormatting>
  <conditionalFormatting sqref="CZ35">
    <cfRule type="containsText" dxfId="12467" priority="122" operator="containsText" text="Abs">
      <formula>NOT(ISERROR(SEARCH(("Abs"),(CZ35))))</formula>
    </cfRule>
  </conditionalFormatting>
  <conditionalFormatting sqref="CZ35">
    <cfRule type="containsText" dxfId="12466" priority="123" operator="containsText" text="Leav">
      <formula>NOT(ISERROR(SEARCH(("Leav"),(CZ35))))</formula>
    </cfRule>
  </conditionalFormatting>
  <conditionalFormatting sqref="CZ35">
    <cfRule type="containsText" dxfId="12465" priority="124" operator="containsText" text="Holi">
      <formula>NOT(ISERROR(SEARCH(("Holi"),(CZ35))))</formula>
    </cfRule>
  </conditionalFormatting>
  <conditionalFormatting sqref="CZ35">
    <cfRule type="containsText" dxfId="12464" priority="125" operator="containsText" text="Orie">
      <formula>NOT(ISERROR(SEARCH(("Orie"),(CZ35))))</formula>
    </cfRule>
  </conditionalFormatting>
  <conditionalFormatting sqref="B37">
    <cfRule type="duplicateValues" dxfId="12463" priority="119"/>
  </conditionalFormatting>
  <conditionalFormatting sqref="F38:F41">
    <cfRule type="cellIs" dxfId="12462" priority="117" operator="equal">
      <formula>"Ac"</formula>
    </cfRule>
  </conditionalFormatting>
  <conditionalFormatting sqref="F38:F41">
    <cfRule type="cellIs" dxfId="12461" priority="118" operator="equal">
      <formula>"IT"</formula>
    </cfRule>
  </conditionalFormatting>
  <conditionalFormatting sqref="DC39:DD40">
    <cfRule type="containsText" dxfId="12460" priority="112" operator="containsText" text="Pres">
      <formula>NOT(ISERROR(SEARCH(("Pres"),(DC39))))</formula>
    </cfRule>
  </conditionalFormatting>
  <conditionalFormatting sqref="DC39:DD40">
    <cfRule type="containsText" dxfId="12459" priority="113" operator="containsText" text="Abs">
      <formula>NOT(ISERROR(SEARCH(("Abs"),(DC39))))</formula>
    </cfRule>
  </conditionalFormatting>
  <conditionalFormatting sqref="DC39:DD40">
    <cfRule type="containsText" dxfId="12458" priority="114" operator="containsText" text="Leav">
      <formula>NOT(ISERROR(SEARCH(("Leav"),(DC39))))</formula>
    </cfRule>
  </conditionalFormatting>
  <conditionalFormatting sqref="DC39:DD40">
    <cfRule type="containsText" dxfId="12457" priority="115" operator="containsText" text="Holi">
      <formula>NOT(ISERROR(SEARCH(("Holi"),(DC39))))</formula>
    </cfRule>
  </conditionalFormatting>
  <conditionalFormatting sqref="DC39:DD40">
    <cfRule type="containsText" dxfId="12456" priority="116" operator="containsText" text="Orie">
      <formula>NOT(ISERROR(SEARCH(("Orie"),(DC39))))</formula>
    </cfRule>
  </conditionalFormatting>
  <conditionalFormatting sqref="DE28:DE29">
    <cfRule type="containsText" dxfId="12455" priority="107" operator="containsText" text="Pres">
      <formula>NOT(ISERROR(SEARCH(("Pres"),(DE28))))</formula>
    </cfRule>
  </conditionalFormatting>
  <conditionalFormatting sqref="DE28:DE29">
    <cfRule type="containsText" dxfId="12454" priority="108" operator="containsText" text="Abs">
      <formula>NOT(ISERROR(SEARCH(("Abs"),(DE28))))</formula>
    </cfRule>
  </conditionalFormatting>
  <conditionalFormatting sqref="DE28:DE29">
    <cfRule type="containsText" dxfId="12453" priority="109" operator="containsText" text="Leav">
      <formula>NOT(ISERROR(SEARCH(("Leav"),(DE28))))</formula>
    </cfRule>
  </conditionalFormatting>
  <conditionalFormatting sqref="DE28:DE29">
    <cfRule type="containsText" dxfId="12452" priority="110" operator="containsText" text="Holi">
      <formula>NOT(ISERROR(SEARCH(("Holi"),(DE28))))</formula>
    </cfRule>
  </conditionalFormatting>
  <conditionalFormatting sqref="DE28:DE29">
    <cfRule type="containsText" dxfId="12451" priority="111" operator="containsText" text="Orie">
      <formula>NOT(ISERROR(SEARCH(("Orie"),(DE28))))</formula>
    </cfRule>
  </conditionalFormatting>
  <conditionalFormatting sqref="DE8">
    <cfRule type="containsText" dxfId="12450" priority="97" operator="containsText" text="Pres">
      <formula>NOT(ISERROR(SEARCH(("Pres"),(DE8))))</formula>
    </cfRule>
  </conditionalFormatting>
  <conditionalFormatting sqref="DE8">
    <cfRule type="containsText" dxfId="12449" priority="98" operator="containsText" text="Abs">
      <formula>NOT(ISERROR(SEARCH(("Abs"),(DE8))))</formula>
    </cfRule>
  </conditionalFormatting>
  <conditionalFormatting sqref="DE8">
    <cfRule type="containsText" dxfId="12448" priority="99" operator="containsText" text="Leav">
      <formula>NOT(ISERROR(SEARCH(("Leav"),(DE8))))</formula>
    </cfRule>
  </conditionalFormatting>
  <conditionalFormatting sqref="DE8">
    <cfRule type="containsText" dxfId="12447" priority="100" operator="containsText" text="Holi">
      <formula>NOT(ISERROR(SEARCH(("Holi"),(DE8))))</formula>
    </cfRule>
  </conditionalFormatting>
  <conditionalFormatting sqref="DE8">
    <cfRule type="containsText" dxfId="12446" priority="101" operator="containsText" text="Orie">
      <formula>NOT(ISERROR(SEARCH(("Orie"),(DE8))))</formula>
    </cfRule>
  </conditionalFormatting>
  <conditionalFormatting sqref="DF8">
    <cfRule type="containsText" dxfId="12445" priority="92" operator="containsText" text="Pres">
      <formula>NOT(ISERROR(SEARCH(("Pres"),(DF8))))</formula>
    </cfRule>
  </conditionalFormatting>
  <conditionalFormatting sqref="DF8">
    <cfRule type="containsText" dxfId="12444" priority="93" operator="containsText" text="Abs">
      <formula>NOT(ISERROR(SEARCH(("Abs"),(DF8))))</formula>
    </cfRule>
  </conditionalFormatting>
  <conditionalFormatting sqref="DF8">
    <cfRule type="containsText" dxfId="12443" priority="94" operator="containsText" text="Leav">
      <formula>NOT(ISERROR(SEARCH(("Leav"),(DF8))))</formula>
    </cfRule>
  </conditionalFormatting>
  <conditionalFormatting sqref="DF8">
    <cfRule type="containsText" dxfId="12442" priority="95" operator="containsText" text="Holi">
      <formula>NOT(ISERROR(SEARCH(("Holi"),(DF8))))</formula>
    </cfRule>
  </conditionalFormatting>
  <conditionalFormatting sqref="DF8">
    <cfRule type="containsText" dxfId="12441" priority="96" operator="containsText" text="Orie">
      <formula>NOT(ISERROR(SEARCH(("Orie"),(DF8))))</formula>
    </cfRule>
  </conditionalFormatting>
  <conditionalFormatting sqref="DE27">
    <cfRule type="containsText" dxfId="12440" priority="87" operator="containsText" text="Pres">
      <formula>NOT(ISERROR(SEARCH(("Pres"),(DE27))))</formula>
    </cfRule>
  </conditionalFormatting>
  <conditionalFormatting sqref="DE27">
    <cfRule type="containsText" dxfId="12439" priority="88" operator="containsText" text="Abs">
      <formula>NOT(ISERROR(SEARCH(("Abs"),(DE27))))</formula>
    </cfRule>
  </conditionalFormatting>
  <conditionalFormatting sqref="DE27">
    <cfRule type="containsText" dxfId="12438" priority="89" operator="containsText" text="Leav">
      <formula>NOT(ISERROR(SEARCH(("Leav"),(DE27))))</formula>
    </cfRule>
  </conditionalFormatting>
  <conditionalFormatting sqref="DE27">
    <cfRule type="containsText" dxfId="12437" priority="90" operator="containsText" text="Holi">
      <formula>NOT(ISERROR(SEARCH(("Holi"),(DE27))))</formula>
    </cfRule>
  </conditionalFormatting>
  <conditionalFormatting sqref="DE27">
    <cfRule type="containsText" dxfId="12436" priority="91" operator="containsText" text="Orie">
      <formula>NOT(ISERROR(SEARCH(("Orie"),(DE27))))</formula>
    </cfRule>
  </conditionalFormatting>
  <conditionalFormatting sqref="DF27">
    <cfRule type="containsText" dxfId="12435" priority="82" operator="containsText" text="Pres">
      <formula>NOT(ISERROR(SEARCH(("Pres"),(DF27))))</formula>
    </cfRule>
  </conditionalFormatting>
  <conditionalFormatting sqref="DF27">
    <cfRule type="containsText" dxfId="12434" priority="83" operator="containsText" text="Abs">
      <formula>NOT(ISERROR(SEARCH(("Abs"),(DF27))))</formula>
    </cfRule>
  </conditionalFormatting>
  <conditionalFormatting sqref="DF27">
    <cfRule type="containsText" dxfId="12433" priority="84" operator="containsText" text="Leav">
      <formula>NOT(ISERROR(SEARCH(("Leav"),(DF27))))</formula>
    </cfRule>
  </conditionalFormatting>
  <conditionalFormatting sqref="DF27">
    <cfRule type="containsText" dxfId="12432" priority="85" operator="containsText" text="Holi">
      <formula>NOT(ISERROR(SEARCH(("Holi"),(DF27))))</formula>
    </cfRule>
  </conditionalFormatting>
  <conditionalFormatting sqref="DF27">
    <cfRule type="containsText" dxfId="12431" priority="86" operator="containsText" text="Orie">
      <formula>NOT(ISERROR(SEARCH(("Orie"),(DF27))))</formula>
    </cfRule>
  </conditionalFormatting>
  <conditionalFormatting sqref="DE26 DE18">
    <cfRule type="containsText" dxfId="12430" priority="77" operator="containsText" text="Pres">
      <formula>NOT(ISERROR(SEARCH(("Pres"),(DE18))))</formula>
    </cfRule>
  </conditionalFormatting>
  <conditionalFormatting sqref="DE26 DE18">
    <cfRule type="containsText" dxfId="12429" priority="78" operator="containsText" text="Abs">
      <formula>NOT(ISERROR(SEARCH(("Abs"),(DE18))))</formula>
    </cfRule>
  </conditionalFormatting>
  <conditionalFormatting sqref="DE26 DE18">
    <cfRule type="containsText" dxfId="12428" priority="79" operator="containsText" text="Leav">
      <formula>NOT(ISERROR(SEARCH(("Leav"),(DE18))))</formula>
    </cfRule>
  </conditionalFormatting>
  <conditionalFormatting sqref="DE26 DE18">
    <cfRule type="containsText" dxfId="12427" priority="80" operator="containsText" text="Holi">
      <formula>NOT(ISERROR(SEARCH(("Holi"),(DE18))))</formula>
    </cfRule>
  </conditionalFormatting>
  <conditionalFormatting sqref="DE26 DE18">
    <cfRule type="containsText" dxfId="12426" priority="81" operator="containsText" text="Orie">
      <formula>NOT(ISERROR(SEARCH(("Orie"),(DE18))))</formula>
    </cfRule>
  </conditionalFormatting>
  <conditionalFormatting sqref="DG27 DG18">
    <cfRule type="containsText" dxfId="12425" priority="67" operator="containsText" text="Pres">
      <formula>NOT(ISERROR(SEARCH(("Pres"),(DG18))))</formula>
    </cfRule>
  </conditionalFormatting>
  <conditionalFormatting sqref="DG27 DG18">
    <cfRule type="containsText" dxfId="12424" priority="68" operator="containsText" text="Abs">
      <formula>NOT(ISERROR(SEARCH(("Abs"),(DG18))))</formula>
    </cfRule>
  </conditionalFormatting>
  <conditionalFormatting sqref="DG27 DG18">
    <cfRule type="containsText" dxfId="12423" priority="69" operator="containsText" text="Leav">
      <formula>NOT(ISERROR(SEARCH(("Leav"),(DG18))))</formula>
    </cfRule>
  </conditionalFormatting>
  <conditionalFormatting sqref="DG27 DG18">
    <cfRule type="containsText" dxfId="12422" priority="70" operator="containsText" text="Holi">
      <formula>NOT(ISERROR(SEARCH(("Holi"),(DG18))))</formula>
    </cfRule>
  </conditionalFormatting>
  <conditionalFormatting sqref="DG27 DG18">
    <cfRule type="containsText" dxfId="12421" priority="71" operator="containsText" text="Orie">
      <formula>NOT(ISERROR(SEARCH(("Orie"),(DG18))))</formula>
    </cfRule>
  </conditionalFormatting>
  <conditionalFormatting sqref="E41">
    <cfRule type="timePeriod" dxfId="12420" priority="66" timePeriod="lastMonth">
      <formula>AND(MONTH(E41)=MONTH(EDATE(TODAY(),0-1)),YEAR(E41)=YEAR(EDATE(TODAY(),0-1)))</formula>
    </cfRule>
  </conditionalFormatting>
  <conditionalFormatting sqref="F42:F43">
    <cfRule type="cellIs" dxfId="12419" priority="64" operator="equal">
      <formula>"Ac"</formula>
    </cfRule>
  </conditionalFormatting>
  <conditionalFormatting sqref="F42:F43">
    <cfRule type="cellIs" dxfId="12418" priority="65" operator="equal">
      <formula>"IT"</formula>
    </cfRule>
  </conditionalFormatting>
  <conditionalFormatting sqref="B42:B49">
    <cfRule type="duplicateValues" dxfId="12417" priority="63"/>
  </conditionalFormatting>
  <conditionalFormatting sqref="DM39:DN42 DM30:DN35 DM37:DP37">
    <cfRule type="containsText" dxfId="12416" priority="53" operator="containsText" text="Pres">
      <formula>NOT(ISERROR(SEARCH(("Pres"),(DM30))))</formula>
    </cfRule>
  </conditionalFormatting>
  <conditionalFormatting sqref="DM39:DN42 DM30:DN35 DM37:DP37">
    <cfRule type="containsText" dxfId="12415" priority="54" operator="containsText" text="Abs">
      <formula>NOT(ISERROR(SEARCH(("Abs"),(DM30))))</formula>
    </cfRule>
  </conditionalFormatting>
  <conditionalFormatting sqref="DM39:DN42 DM30:DN35 DM37:DP37">
    <cfRule type="containsText" dxfId="12414" priority="55" operator="containsText" text="Leav">
      <formula>NOT(ISERROR(SEARCH(("Leav"),(DM30))))</formula>
    </cfRule>
  </conditionalFormatting>
  <conditionalFormatting sqref="DM39:DN42 DM30:DN35 DM37:DP37">
    <cfRule type="containsText" dxfId="12413" priority="56" operator="containsText" text="Holi">
      <formula>NOT(ISERROR(SEARCH(("Holi"),(DM30))))</formula>
    </cfRule>
  </conditionalFormatting>
  <conditionalFormatting sqref="DM39:DN42 DM30:DN35 DM37:DP37">
    <cfRule type="containsText" dxfId="12412" priority="57" operator="containsText" text="Orie">
      <formula>NOT(ISERROR(SEARCH(("Orie"),(DM30))))</formula>
    </cfRule>
  </conditionalFormatting>
  <conditionalFormatting sqref="F44:F49">
    <cfRule type="cellIs" dxfId="12411" priority="51" operator="equal">
      <formula>"Ac"</formula>
    </cfRule>
  </conditionalFormatting>
  <conditionalFormatting sqref="F44:F49">
    <cfRule type="cellIs" dxfId="12410" priority="52" operator="equal">
      <formula>"IT"</formula>
    </cfRule>
  </conditionalFormatting>
  <conditionalFormatting sqref="DR33 DR40">
    <cfRule type="containsText" dxfId="12409" priority="46" operator="containsText" text="Pres">
      <formula>NOT(ISERROR(SEARCH(("Pres"),(DR33))))</formula>
    </cfRule>
  </conditionalFormatting>
  <conditionalFormatting sqref="DR33 DR40">
    <cfRule type="containsText" dxfId="12408" priority="47" operator="containsText" text="Abs">
      <formula>NOT(ISERROR(SEARCH(("Abs"),(DR33))))</formula>
    </cfRule>
  </conditionalFormatting>
  <conditionalFormatting sqref="DR33 DR40">
    <cfRule type="containsText" dxfId="12407" priority="48" operator="containsText" text="Leav">
      <formula>NOT(ISERROR(SEARCH(("Leav"),(DR33))))</formula>
    </cfRule>
  </conditionalFormatting>
  <conditionalFormatting sqref="DR33 DR40">
    <cfRule type="containsText" dxfId="12406" priority="49" operator="containsText" text="Holi">
      <formula>NOT(ISERROR(SEARCH(("Holi"),(DR33))))</formula>
    </cfRule>
  </conditionalFormatting>
  <conditionalFormatting sqref="DR33 DR40">
    <cfRule type="containsText" dxfId="12405" priority="50" operator="containsText" text="Orie">
      <formula>NOT(ISERROR(SEARCH(("Orie"),(DR33))))</formula>
    </cfRule>
  </conditionalFormatting>
  <conditionalFormatting sqref="DQ33 DQ40">
    <cfRule type="containsText" dxfId="12404" priority="41" operator="containsText" text="Pres">
      <formula>NOT(ISERROR(SEARCH(("Pres"),(DQ33))))</formula>
    </cfRule>
  </conditionalFormatting>
  <conditionalFormatting sqref="DQ33 DQ40">
    <cfRule type="containsText" dxfId="12403" priority="42" operator="containsText" text="Abs">
      <formula>NOT(ISERROR(SEARCH(("Abs"),(DQ33))))</formula>
    </cfRule>
  </conditionalFormatting>
  <conditionalFormatting sqref="DQ33 DQ40">
    <cfRule type="containsText" dxfId="12402" priority="43" operator="containsText" text="Leav">
      <formula>NOT(ISERROR(SEARCH(("Leav"),(DQ33))))</formula>
    </cfRule>
  </conditionalFormatting>
  <conditionalFormatting sqref="DQ33 DQ40">
    <cfRule type="containsText" dxfId="12401" priority="44" operator="containsText" text="Holi">
      <formula>NOT(ISERROR(SEARCH(("Holi"),(DQ33))))</formula>
    </cfRule>
  </conditionalFormatting>
  <conditionalFormatting sqref="DQ33 DQ40">
    <cfRule type="containsText" dxfId="12400" priority="45" operator="containsText" text="Orie">
      <formula>NOT(ISERROR(SEARCH(("Orie"),(DQ33))))</formula>
    </cfRule>
  </conditionalFormatting>
  <conditionalFormatting sqref="DO39:DP42 DO30:DP35">
    <cfRule type="containsText" dxfId="12399" priority="36" operator="containsText" text="Pres">
      <formula>NOT(ISERROR(SEARCH(("Pres"),(DO30))))</formula>
    </cfRule>
  </conditionalFormatting>
  <conditionalFormatting sqref="DO39:DP42 DO30:DP35">
    <cfRule type="containsText" dxfId="12398" priority="37" operator="containsText" text="Abs">
      <formula>NOT(ISERROR(SEARCH(("Abs"),(DO30))))</formula>
    </cfRule>
  </conditionalFormatting>
  <conditionalFormatting sqref="DO39:DP42 DO30:DP35">
    <cfRule type="containsText" dxfId="12397" priority="38" operator="containsText" text="Leav">
      <formula>NOT(ISERROR(SEARCH(("Leav"),(DO30))))</formula>
    </cfRule>
  </conditionalFormatting>
  <conditionalFormatting sqref="DO39:DP42 DO30:DP35">
    <cfRule type="containsText" dxfId="12396" priority="39" operator="containsText" text="Holi">
      <formula>NOT(ISERROR(SEARCH(("Holi"),(DO30))))</formula>
    </cfRule>
  </conditionalFormatting>
  <conditionalFormatting sqref="DO39:DP42 DO30:DP35">
    <cfRule type="containsText" dxfId="12395" priority="40" operator="containsText" text="Orie">
      <formula>NOT(ISERROR(SEARCH(("Orie"),(DO30))))</formula>
    </cfRule>
  </conditionalFormatting>
  <conditionalFormatting sqref="DQ30:DR32">
    <cfRule type="containsText" dxfId="12394" priority="31" operator="containsText" text="Pres">
      <formula>NOT(ISERROR(SEARCH(("Pres"),(DQ30))))</formula>
    </cfRule>
  </conditionalFormatting>
  <conditionalFormatting sqref="DQ30:DR32">
    <cfRule type="containsText" dxfId="12393" priority="32" operator="containsText" text="Abs">
      <formula>NOT(ISERROR(SEARCH(("Abs"),(DQ30))))</formula>
    </cfRule>
  </conditionalFormatting>
  <conditionalFormatting sqref="DQ30:DR32">
    <cfRule type="containsText" dxfId="12392" priority="33" operator="containsText" text="Leav">
      <formula>NOT(ISERROR(SEARCH(("Leav"),(DQ30))))</formula>
    </cfRule>
  </conditionalFormatting>
  <conditionalFormatting sqref="DQ30:DR32">
    <cfRule type="containsText" dxfId="12391" priority="34" operator="containsText" text="Holi">
      <formula>NOT(ISERROR(SEARCH(("Holi"),(DQ30))))</formula>
    </cfRule>
  </conditionalFormatting>
  <conditionalFormatting sqref="DQ30:DR32">
    <cfRule type="containsText" dxfId="12390" priority="35" operator="containsText" text="Orie">
      <formula>NOT(ISERROR(SEARCH(("Orie"),(DQ30))))</formula>
    </cfRule>
  </conditionalFormatting>
  <conditionalFormatting sqref="DQ34:DR39">
    <cfRule type="containsText" dxfId="12389" priority="26" operator="containsText" text="Pres">
      <formula>NOT(ISERROR(SEARCH(("Pres"),(DQ34))))</formula>
    </cfRule>
  </conditionalFormatting>
  <conditionalFormatting sqref="DQ34:DR39">
    <cfRule type="containsText" dxfId="12388" priority="27" operator="containsText" text="Abs">
      <formula>NOT(ISERROR(SEARCH(("Abs"),(DQ34))))</formula>
    </cfRule>
  </conditionalFormatting>
  <conditionalFormatting sqref="DQ34:DR39">
    <cfRule type="containsText" dxfId="12387" priority="28" operator="containsText" text="Leav">
      <formula>NOT(ISERROR(SEARCH(("Leav"),(DQ34))))</formula>
    </cfRule>
  </conditionalFormatting>
  <conditionalFormatting sqref="DQ34:DR39">
    <cfRule type="containsText" dxfId="12386" priority="29" operator="containsText" text="Holi">
      <formula>NOT(ISERROR(SEARCH(("Holi"),(DQ34))))</formula>
    </cfRule>
  </conditionalFormatting>
  <conditionalFormatting sqref="DQ34:DR39">
    <cfRule type="containsText" dxfId="12385" priority="30" operator="containsText" text="Orie">
      <formula>NOT(ISERROR(SEARCH(("Orie"),(DQ34))))</formula>
    </cfRule>
  </conditionalFormatting>
  <conditionalFormatting sqref="DQ41:DR45">
    <cfRule type="containsText" dxfId="12384" priority="21" operator="containsText" text="Pres">
      <formula>NOT(ISERROR(SEARCH(("Pres"),(DQ41))))</formula>
    </cfRule>
  </conditionalFormatting>
  <conditionalFormatting sqref="DQ41:DR45">
    <cfRule type="containsText" dxfId="12383" priority="22" operator="containsText" text="Abs">
      <formula>NOT(ISERROR(SEARCH(("Abs"),(DQ41))))</formula>
    </cfRule>
  </conditionalFormatting>
  <conditionalFormatting sqref="DQ41:DR45">
    <cfRule type="containsText" dxfId="12382" priority="23" operator="containsText" text="Leav">
      <formula>NOT(ISERROR(SEARCH(("Leav"),(DQ41))))</formula>
    </cfRule>
  </conditionalFormatting>
  <conditionalFormatting sqref="DQ41:DR45">
    <cfRule type="containsText" dxfId="12381" priority="24" operator="containsText" text="Holi">
      <formula>NOT(ISERROR(SEARCH(("Holi"),(DQ41))))</formula>
    </cfRule>
  </conditionalFormatting>
  <conditionalFormatting sqref="DQ41:DR45">
    <cfRule type="containsText" dxfId="12380" priority="25" operator="containsText" text="Orie">
      <formula>NOT(ISERROR(SEARCH(("Orie"),(DQ41))))</formula>
    </cfRule>
  </conditionalFormatting>
  <conditionalFormatting sqref="DS41:DT45 DS30:DT35 DS37:DV37 DS39:DV39">
    <cfRule type="containsText" dxfId="12379" priority="16" operator="containsText" text="Pres">
      <formula>NOT(ISERROR(SEARCH(("Pres"),(DS30))))</formula>
    </cfRule>
  </conditionalFormatting>
  <conditionalFormatting sqref="DS41:DT45 DS30:DT35 DS37:DV37 DS39:DV39">
    <cfRule type="containsText" dxfId="12378" priority="17" operator="containsText" text="Abs">
      <formula>NOT(ISERROR(SEARCH(("Abs"),(DS30))))</formula>
    </cfRule>
  </conditionalFormatting>
  <conditionalFormatting sqref="DS41:DT45 DS30:DT35 DS37:DV37 DS39:DV39">
    <cfRule type="containsText" dxfId="12377" priority="18" operator="containsText" text="Leav">
      <formula>NOT(ISERROR(SEARCH(("Leav"),(DS30))))</formula>
    </cfRule>
  </conditionalFormatting>
  <conditionalFormatting sqref="DS41:DT45 DS30:DT35 DS37:DV37 DS39:DV39">
    <cfRule type="containsText" dxfId="12376" priority="19" operator="containsText" text="Holi">
      <formula>NOT(ISERROR(SEARCH(("Holi"),(DS30))))</formula>
    </cfRule>
  </conditionalFormatting>
  <conditionalFormatting sqref="DS41:DT45 DS30:DT35 DS37:DV37 DS39:DV39">
    <cfRule type="containsText" dxfId="12375" priority="20" operator="containsText" text="Orie">
      <formula>NOT(ISERROR(SEARCH(("Orie"),(DS30))))</formula>
    </cfRule>
  </conditionalFormatting>
  <conditionalFormatting sqref="DU33:DV33 DU36:DV36 DU38:DV38 DU40:DV40">
    <cfRule type="containsText" dxfId="12374" priority="11" operator="containsText" text="Pres">
      <formula>NOT(ISERROR(SEARCH(("Pres"),(DU33))))</formula>
    </cfRule>
  </conditionalFormatting>
  <conditionalFormatting sqref="DU33:DV33 DU36:DV36 DU38:DV38 DU40:DV40">
    <cfRule type="containsText" dxfId="12373" priority="12" operator="containsText" text="Abs">
      <formula>NOT(ISERROR(SEARCH(("Abs"),(DU33))))</formula>
    </cfRule>
  </conditionalFormatting>
  <conditionalFormatting sqref="DU33:DV33 DU36:DV36 DU38:DV38 DU40:DV40">
    <cfRule type="containsText" dxfId="12372" priority="13" operator="containsText" text="Leav">
      <formula>NOT(ISERROR(SEARCH(("Leav"),(DU33))))</formula>
    </cfRule>
  </conditionalFormatting>
  <conditionalFormatting sqref="DU33:DV33 DU36:DV36 DU38:DV38 DU40:DV40">
    <cfRule type="containsText" dxfId="12371" priority="14" operator="containsText" text="Holi">
      <formula>NOT(ISERROR(SEARCH(("Holi"),(DU33))))</formula>
    </cfRule>
  </conditionalFormatting>
  <conditionalFormatting sqref="DU33:DV33 DU36:DV36 DU38:DV38 DU40:DV40">
    <cfRule type="containsText" dxfId="12370" priority="15" operator="containsText" text="Orie">
      <formula>NOT(ISERROR(SEARCH(("Orie"),(DU33))))</formula>
    </cfRule>
  </conditionalFormatting>
  <conditionalFormatting sqref="DU30:DV32">
    <cfRule type="containsText" dxfId="12369" priority="6" operator="containsText" text="Pres">
      <formula>NOT(ISERROR(SEARCH(("Pres"),(DU30))))</formula>
    </cfRule>
  </conditionalFormatting>
  <conditionalFormatting sqref="DU30:DV32">
    <cfRule type="containsText" dxfId="12368" priority="7" operator="containsText" text="Abs">
      <formula>NOT(ISERROR(SEARCH(("Abs"),(DU30))))</formula>
    </cfRule>
  </conditionalFormatting>
  <conditionalFormatting sqref="DU30:DV32">
    <cfRule type="containsText" dxfId="12367" priority="8" operator="containsText" text="Leav">
      <formula>NOT(ISERROR(SEARCH(("Leav"),(DU30))))</formula>
    </cfRule>
  </conditionalFormatting>
  <conditionalFormatting sqref="DU30:DV32">
    <cfRule type="containsText" dxfId="12366" priority="9" operator="containsText" text="Holi">
      <formula>NOT(ISERROR(SEARCH(("Holi"),(DU30))))</formula>
    </cfRule>
  </conditionalFormatting>
  <conditionalFormatting sqref="DU30:DV32">
    <cfRule type="containsText" dxfId="12365" priority="10" operator="containsText" text="Orie">
      <formula>NOT(ISERROR(SEARCH(("Orie"),(DU30))))</formula>
    </cfRule>
  </conditionalFormatting>
  <conditionalFormatting sqref="DU41:DV49 DU34:DV35">
    <cfRule type="containsText" dxfId="12364" priority="1" operator="containsText" text="Pres">
      <formula>NOT(ISERROR(SEARCH(("Pres"),(DU34))))</formula>
    </cfRule>
  </conditionalFormatting>
  <conditionalFormatting sqref="DU41:DV49 DU34:DV35">
    <cfRule type="containsText" dxfId="12363" priority="2" operator="containsText" text="Abs">
      <formula>NOT(ISERROR(SEARCH(("Abs"),(DU34))))</formula>
    </cfRule>
  </conditionalFormatting>
  <conditionalFormatting sqref="DU41:DV49 DU34:DV35">
    <cfRule type="containsText" dxfId="12362" priority="3" operator="containsText" text="Leav">
      <formula>NOT(ISERROR(SEARCH(("Leav"),(DU34))))</formula>
    </cfRule>
  </conditionalFormatting>
  <conditionalFormatting sqref="DU41:DV49 DU34:DV35">
    <cfRule type="containsText" dxfId="12361" priority="4" operator="containsText" text="Holi">
      <formula>NOT(ISERROR(SEARCH(("Holi"),(DU34))))</formula>
    </cfRule>
  </conditionalFormatting>
  <conditionalFormatting sqref="DU41:DV49 DU34:DV35">
    <cfRule type="containsText" dxfId="12360" priority="5" operator="containsText" text="Orie">
      <formula>NOT(ISERROR(SEARCH(("Orie"),(DU34))))</formula>
    </cfRule>
  </conditionalFormatting>
  <hyperlinks>
    <hyperlink ref="E6" r:id="rId1" xr:uid="{4112ED48-14D9-4699-9481-446E1EEA1CF7}"/>
    <hyperlink ref="E7" r:id="rId2" xr:uid="{063EEC18-CA30-4E47-B33E-4973C7B2E4B3}"/>
    <hyperlink ref="E8" r:id="rId3" xr:uid="{CD6778B3-2A4B-4880-A98E-B20E02C22E23}"/>
    <hyperlink ref="E9" r:id="rId4" xr:uid="{527EB7BD-44F1-4090-8F17-2C441ADF2F57}"/>
    <hyperlink ref="E10" r:id="rId5" xr:uid="{6289D3AA-E2BC-4C58-8569-F1FF3538E6B2}"/>
    <hyperlink ref="E11" r:id="rId6" xr:uid="{82F7A0DF-EC50-4B2A-AB66-400DDABA1523}"/>
    <hyperlink ref="E12" r:id="rId7" xr:uid="{60177083-E817-4CC4-BEDA-EF21583E2D6D}"/>
    <hyperlink ref="E18" r:id="rId8" xr:uid="{06FBA6A1-6353-4617-B1AB-B21D371752C3}"/>
    <hyperlink ref="E33" r:id="rId9" xr:uid="{489F4A96-53AB-4EEC-B793-4DD2326B276E}"/>
    <hyperlink ref="E37" r:id="rId10" xr:uid="{7A5FC98A-D8DB-40E6-8AF8-90E69C0E45CD}"/>
    <hyperlink ref="E40" r:id="rId11" xr:uid="{9BD70C70-5931-4063-B3DE-E7900ABC33A8}"/>
    <hyperlink ref="E42" r:id="rId12" xr:uid="{404C556F-DA39-425E-A9A9-7652ADE52CBD}"/>
    <hyperlink ref="E43" r:id="rId13" display="mailto:nicholasandre95@gmail.com" xr:uid="{3B3B7312-8640-440B-A1E2-82B668DBCA3A}"/>
    <hyperlink ref="E44" r:id="rId14" display="mailto:kulvirkaur225@gmail.com" xr:uid="{50D238D0-6284-42E1-A3A0-5B346AC60C10}"/>
  </hyperlinks>
  <pageMargins left="0.7" right="0.7" top="0.75" bottom="0.75" header="0.3" footer="0.3"/>
  <legacyDrawing r:id="rId15"/>
  <extLst>
    <ext xmlns:x14="http://schemas.microsoft.com/office/spreadsheetml/2009/9/main" uri="{CCE6A557-97BC-4b89-ADB6-D9C93CAAB3DF}">
      <x14:dataValidations xmlns:xm="http://schemas.microsoft.com/office/excel/2006/main" count="3">
        <x14:dataValidation type="list" allowBlank="1" showInputMessage="1" showErrorMessage="1" xr:uid="{392DD44A-E10D-4C9A-9BFE-825269F60DFF}">
          <x14:formula1>
            <xm:f>Ref!$A$1:$A$6</xm:f>
          </x14:formula1>
          <xm:sqref>DA7:DA33 DR9:DR25 DN9:DN23 CV27:CW27 DT13:DT28 DP9:DP28 DS6 DV13:DV28 AC6:AC28 AE6:AE28 CV9:CV11 CV21 CX6 CZ6 DD23 DB6 DD6:DE6 CW7:CW26 CY7:CY33 CY37:CZ38 DC7:DC33 CW28:CW35 DQ6 DE8 AG6:AG34 AO6:AO34 AQ6:AQ34 BC6:BC34 AM6:AM34 AS6:AS34 AU6:AU34 AW6:AW34 BQ6:BQ34 BS6:BS34 BU6:BU34 BO6:BO34 BY6:BY34 CC6:CC34 CM6:CM34 CE6:CE34 BK6:BK34 BM6:BM34 AY6:AY34 BG6:BG34 BE6:BE34 BW6:BW34 BI6:BI34 AI6:AI34 CA6:CA34 CI6:CI34 CG6:CG34 CK6:CK34 AK6:AK34 BA6:BA34 DM6 DO6 DE18 DI6:DI45 HF36 DE26:DE40 CU6:CU37 CS6:CS37 CQ6:CQ36 CO6:CO36 DA35:DA38 CY35:CY36 DC35:DC40 HB36 DG6:DG40 DK6:DK45 DM30:DM35 DM37 DM39:DM42 DO39:DO42 DO30:DO35 DO37 DQ30:DQ45 DS30:DS35 DS37 DS39 DS41:DS45 DU30:DU49</xm:sqref>
        </x14:dataValidation>
        <x14:dataValidation type="list" allowBlank="1" showInputMessage="1" showErrorMessage="1" xr:uid="{87330DBC-8219-437B-9B8E-7337F2075A33}">
          <x14:formula1>
            <xm:f>Ref!$C$1:$C$2</xm:f>
          </x14:formula1>
          <xm:sqref>F6:F49</xm:sqref>
        </x14:dataValidation>
        <x14:dataValidation type="list" allowBlank="1" showInputMessage="1" showErrorMessage="1" xr:uid="{680151CE-A0E2-4292-A963-D59D768FAD6D}">
          <x14:formula1>
            <xm:f>Ref!$B$1:$B$7</xm:f>
          </x14:formula1>
          <xm:sqref>A6:A49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D7000-F078-4C31-B4F6-95B1DB74ED84}">
  <sheetPr>
    <tabColor rgb="FFF8CBAD"/>
  </sheetPr>
  <dimension ref="A1:CI31"/>
  <sheetViews>
    <sheetView workbookViewId="0">
      <pane xSplit="17" ySplit="5" topLeftCell="R26" activePane="bottomRight" state="frozen"/>
      <selection pane="bottomRight" activeCell="O26" sqref="O26"/>
      <selection pane="bottomLeft"/>
      <selection pane="topRight"/>
    </sheetView>
  </sheetViews>
  <sheetFormatPr defaultRowHeight="15"/>
  <cols>
    <col min="2" max="2" width="13.7109375" bestFit="1" customWidth="1"/>
    <col min="3" max="3" width="13.7109375" customWidth="1"/>
    <col min="4" max="4" width="18.140625" customWidth="1"/>
    <col min="5" max="5" width="30.7109375" bestFit="1" customWidth="1"/>
    <col min="6" max="6" width="5.140625" customWidth="1"/>
    <col min="7" max="7" width="11" bestFit="1" customWidth="1"/>
    <col min="10" max="10" width="3.28515625" bestFit="1" customWidth="1"/>
    <col min="11" max="11" width="10" customWidth="1"/>
    <col min="12" max="12" width="9.140625" customWidth="1"/>
    <col min="13" max="13" width="10" customWidth="1"/>
    <col min="24" max="24" width="9.140625" customWidth="1"/>
    <col min="25" max="25" width="10.42578125" customWidth="1"/>
    <col min="26" max="28" width="9.140625" customWidth="1"/>
    <col min="30" max="33" width="4.7109375" customWidth="1"/>
    <col min="34" max="34" width="4.85546875" customWidth="1"/>
    <col min="35" max="37" width="4.7109375" customWidth="1"/>
    <col min="38" max="38" width="4.85546875" customWidth="1"/>
    <col min="39" max="85" width="4.7109375" customWidth="1"/>
    <col min="86" max="86" width="4.85546875" customWidth="1"/>
    <col min="87" max="87" width="5.140625" customWidth="1"/>
  </cols>
  <sheetData>
    <row r="1" spans="1:87" ht="38.25" customHeight="1">
      <c r="A1" s="1" t="s">
        <v>0</v>
      </c>
      <c r="B1" s="2">
        <f>COUNTIF(A:A,"Active")</f>
        <v>24</v>
      </c>
      <c r="C1" s="3" t="s">
        <v>1</v>
      </c>
      <c r="D1" s="3" t="s">
        <v>919</v>
      </c>
      <c r="E1" s="4"/>
      <c r="F1" s="5"/>
      <c r="G1" s="6"/>
      <c r="H1" s="6"/>
      <c r="I1" s="7"/>
      <c r="J1" s="7"/>
      <c r="K1" s="7"/>
      <c r="L1" s="7"/>
      <c r="M1" s="7"/>
      <c r="N1" s="8"/>
      <c r="O1" s="8"/>
      <c r="P1" s="9"/>
      <c r="Q1" s="8"/>
      <c r="R1" s="10"/>
      <c r="S1" s="11"/>
      <c r="T1" s="15"/>
      <c r="U1" s="15"/>
      <c r="V1" s="15"/>
      <c r="W1" s="14"/>
      <c r="X1" s="11"/>
      <c r="Y1" s="12"/>
      <c r="Z1" s="14"/>
      <c r="AA1" s="15" t="s">
        <v>2</v>
      </c>
      <c r="AB1" s="15"/>
      <c r="AC1" s="15"/>
      <c r="AD1" s="989" t="s">
        <v>468</v>
      </c>
      <c r="AE1" s="990"/>
      <c r="AF1" s="989" t="s">
        <v>469</v>
      </c>
      <c r="AG1" s="990"/>
      <c r="AH1" s="993" t="s">
        <v>189</v>
      </c>
      <c r="AI1" s="994"/>
      <c r="AJ1" s="989" t="s">
        <v>190</v>
      </c>
      <c r="AK1" s="990"/>
      <c r="AL1" s="993" t="s">
        <v>920</v>
      </c>
      <c r="AM1" s="994"/>
      <c r="AN1" s="993" t="s">
        <v>921</v>
      </c>
      <c r="AO1" s="994"/>
      <c r="AP1" s="989" t="s">
        <v>193</v>
      </c>
      <c r="AQ1" s="990"/>
      <c r="AR1" s="989" t="s">
        <v>194</v>
      </c>
      <c r="AS1" s="990"/>
      <c r="AT1" s="989" t="s">
        <v>922</v>
      </c>
      <c r="AU1" s="990"/>
      <c r="AV1" s="995" t="s">
        <v>750</v>
      </c>
      <c r="AW1" s="996"/>
      <c r="AX1" s="989" t="s">
        <v>197</v>
      </c>
      <c r="AY1" s="990"/>
      <c r="AZ1" s="989" t="s">
        <v>198</v>
      </c>
      <c r="BA1" s="990"/>
      <c r="BB1" s="989" t="s">
        <v>199</v>
      </c>
      <c r="BC1" s="990"/>
      <c r="BD1" s="989" t="s">
        <v>200</v>
      </c>
      <c r="BE1" s="990"/>
      <c r="BF1" s="989" t="s">
        <v>221</v>
      </c>
      <c r="BG1" s="990"/>
      <c r="BH1" s="989" t="s">
        <v>222</v>
      </c>
      <c r="BI1" s="990"/>
      <c r="BJ1" s="989" t="s">
        <v>203</v>
      </c>
      <c r="BK1" s="990"/>
      <c r="BL1" s="989" t="s">
        <v>204</v>
      </c>
      <c r="BM1" s="990"/>
      <c r="BN1" s="989" t="s">
        <v>205</v>
      </c>
      <c r="BO1" s="990"/>
      <c r="BP1" s="989" t="s">
        <v>206</v>
      </c>
      <c r="BQ1" s="990"/>
      <c r="BR1" s="989" t="s">
        <v>207</v>
      </c>
      <c r="BS1" s="990"/>
      <c r="BT1" s="989" t="s">
        <v>208</v>
      </c>
      <c r="BU1" s="990"/>
      <c r="BV1" s="989" t="s">
        <v>209</v>
      </c>
      <c r="BW1" s="990"/>
      <c r="BX1" s="989" t="s">
        <v>210</v>
      </c>
      <c r="BY1" s="990"/>
      <c r="BZ1" s="989" t="s">
        <v>211</v>
      </c>
      <c r="CA1" s="990"/>
      <c r="CB1" s="989" t="s">
        <v>212</v>
      </c>
      <c r="CC1" s="990"/>
      <c r="CD1" s="989" t="s">
        <v>181</v>
      </c>
      <c r="CE1" s="990"/>
      <c r="CF1" s="989" t="s">
        <v>182</v>
      </c>
      <c r="CG1" s="990"/>
      <c r="CH1" s="989" t="s">
        <v>183</v>
      </c>
      <c r="CI1" s="990"/>
    </row>
    <row r="2" spans="1:87">
      <c r="A2" s="959" t="s">
        <v>3</v>
      </c>
      <c r="B2" s="959" t="s">
        <v>4</v>
      </c>
      <c r="C2" s="959" t="s">
        <v>5</v>
      </c>
      <c r="D2" s="959" t="s">
        <v>6</v>
      </c>
      <c r="E2" s="991" t="s">
        <v>70</v>
      </c>
      <c r="F2" s="959" t="s">
        <v>8</v>
      </c>
      <c r="G2" s="961" t="s">
        <v>9</v>
      </c>
      <c r="H2" s="961" t="s">
        <v>10</v>
      </c>
      <c r="I2" s="962" t="s">
        <v>11</v>
      </c>
      <c r="J2" s="963" t="s">
        <v>12</v>
      </c>
      <c r="K2" s="962" t="s">
        <v>13</v>
      </c>
      <c r="L2" s="979" t="s">
        <v>14</v>
      </c>
      <c r="M2" s="962" t="s">
        <v>228</v>
      </c>
      <c r="N2" s="954" t="s">
        <v>16</v>
      </c>
      <c r="O2" s="954" t="s">
        <v>17</v>
      </c>
      <c r="P2" s="955" t="s">
        <v>18</v>
      </c>
      <c r="Q2" s="956" t="s">
        <v>19</v>
      </c>
      <c r="R2" s="965" t="s">
        <v>20</v>
      </c>
      <c r="S2" s="966" t="s">
        <v>21</v>
      </c>
      <c r="T2" s="967" t="s">
        <v>30</v>
      </c>
      <c r="U2" s="981" t="s">
        <v>24</v>
      </c>
      <c r="V2" s="981" t="s">
        <v>72</v>
      </c>
      <c r="W2" s="981" t="s">
        <v>25</v>
      </c>
      <c r="X2" s="966" t="s">
        <v>22</v>
      </c>
      <c r="Y2" s="954" t="s">
        <v>23</v>
      </c>
      <c r="Z2" s="206"/>
      <c r="AA2" s="207"/>
      <c r="AB2" s="207"/>
      <c r="AC2" s="980" t="s">
        <v>73</v>
      </c>
      <c r="AD2" s="240">
        <f>AD5</f>
        <v>44961</v>
      </c>
      <c r="AE2" s="240">
        <f>AE5</f>
        <v>44961</v>
      </c>
      <c r="AF2" s="240">
        <f>AF5</f>
        <v>44968</v>
      </c>
      <c r="AG2" s="240">
        <f>AG5</f>
        <v>44968</v>
      </c>
      <c r="AH2" s="240">
        <f>AH5</f>
        <v>44975</v>
      </c>
      <c r="AI2" s="240">
        <f>AI5</f>
        <v>44975</v>
      </c>
      <c r="AJ2" s="240">
        <f>AJ5</f>
        <v>44982</v>
      </c>
      <c r="AK2" s="240">
        <f>AK5</f>
        <v>44982</v>
      </c>
      <c r="AL2" s="240">
        <f>AL5</f>
        <v>44989</v>
      </c>
      <c r="AM2" s="240">
        <f>AM5</f>
        <v>44989</v>
      </c>
      <c r="AN2" s="240">
        <f>AN5</f>
        <v>44996</v>
      </c>
      <c r="AO2" s="240">
        <f>AO5</f>
        <v>44996</v>
      </c>
      <c r="AP2" s="240">
        <f>AP5</f>
        <v>45003</v>
      </c>
      <c r="AQ2" s="240">
        <f>AQ5</f>
        <v>45003</v>
      </c>
      <c r="AR2" s="240">
        <f>AR5</f>
        <v>45010</v>
      </c>
      <c r="AS2" s="240">
        <f>AS5</f>
        <v>45010</v>
      </c>
      <c r="AT2" s="240">
        <f>AT5</f>
        <v>45017</v>
      </c>
      <c r="AU2" s="240">
        <f>AU5</f>
        <v>45017</v>
      </c>
      <c r="AV2" s="240">
        <f>AV5</f>
        <v>45024</v>
      </c>
      <c r="AW2" s="240">
        <f>AW5</f>
        <v>45024</v>
      </c>
      <c r="AX2" s="240">
        <f>AX5</f>
        <v>45031</v>
      </c>
      <c r="AY2" s="240">
        <f>AY5</f>
        <v>45031</v>
      </c>
      <c r="AZ2" s="240">
        <f>AZ5</f>
        <v>45038</v>
      </c>
      <c r="BA2" s="240">
        <f>BA5</f>
        <v>45038</v>
      </c>
      <c r="BB2" s="240">
        <f>BB5</f>
        <v>45045</v>
      </c>
      <c r="BC2" s="240">
        <f>BC5</f>
        <v>45045</v>
      </c>
      <c r="BD2" s="240">
        <f>BD5</f>
        <v>45052</v>
      </c>
      <c r="BE2" s="240">
        <f>BE5</f>
        <v>45052</v>
      </c>
      <c r="BF2" s="240">
        <f>BF5</f>
        <v>45059</v>
      </c>
      <c r="BG2" s="240">
        <f>BG5</f>
        <v>45059</v>
      </c>
      <c r="BH2" s="240">
        <f>BH5</f>
        <v>45066</v>
      </c>
      <c r="BI2" s="240">
        <f>BI5</f>
        <v>45066</v>
      </c>
      <c r="BJ2" s="240">
        <f>BJ5</f>
        <v>45073</v>
      </c>
      <c r="BK2" s="240">
        <f>BK5</f>
        <v>45073</v>
      </c>
      <c r="BL2" s="240">
        <f>BL5</f>
        <v>45080</v>
      </c>
      <c r="BM2" s="240">
        <f>BM5</f>
        <v>45080</v>
      </c>
      <c r="BN2" s="240">
        <f>BN5</f>
        <v>45087</v>
      </c>
      <c r="BO2" s="240">
        <f>BO5</f>
        <v>45087</v>
      </c>
      <c r="BP2" s="240">
        <f>BP5</f>
        <v>45094</v>
      </c>
      <c r="BQ2" s="240">
        <f>BQ5</f>
        <v>45094</v>
      </c>
      <c r="BR2" s="240">
        <f>BR5</f>
        <v>45101</v>
      </c>
      <c r="BS2" s="240">
        <f>BS5</f>
        <v>45101</v>
      </c>
      <c r="BT2" s="240">
        <f>BT5</f>
        <v>45108</v>
      </c>
      <c r="BU2" s="240">
        <f>BU5</f>
        <v>45108</v>
      </c>
      <c r="BV2" s="240">
        <f>BV5</f>
        <v>45115</v>
      </c>
      <c r="BW2" s="240">
        <f>BW5</f>
        <v>45115</v>
      </c>
      <c r="BX2" s="240">
        <f>BX5</f>
        <v>45122</v>
      </c>
      <c r="BY2" s="240">
        <f>BY5</f>
        <v>45122</v>
      </c>
      <c r="BZ2" s="240">
        <f>BZ5</f>
        <v>45129</v>
      </c>
      <c r="CA2" s="240">
        <f>CA5</f>
        <v>45129</v>
      </c>
      <c r="CB2" s="240">
        <f>CB5</f>
        <v>45136</v>
      </c>
      <c r="CC2" s="240">
        <f>CC5</f>
        <v>45136</v>
      </c>
      <c r="CD2" s="240">
        <f>CD5</f>
        <v>45143</v>
      </c>
      <c r="CE2" s="240">
        <f>CE5</f>
        <v>45143</v>
      </c>
      <c r="CF2" s="240">
        <f>CF5</f>
        <v>45150</v>
      </c>
      <c r="CG2" s="240">
        <f>CG5</f>
        <v>45150</v>
      </c>
      <c r="CH2" s="240">
        <f>CH5</f>
        <v>45157</v>
      </c>
      <c r="CI2" s="240">
        <f>CI5</f>
        <v>45157</v>
      </c>
    </row>
    <row r="3" spans="1:87" ht="18.75">
      <c r="A3" s="959"/>
      <c r="B3" s="959"/>
      <c r="C3" s="959"/>
      <c r="D3" s="959"/>
      <c r="E3" s="992"/>
      <c r="F3" s="959"/>
      <c r="G3" s="961"/>
      <c r="H3" s="961"/>
      <c r="I3" s="962"/>
      <c r="J3" s="963"/>
      <c r="K3" s="962"/>
      <c r="L3" s="979"/>
      <c r="M3" s="962"/>
      <c r="N3" s="954"/>
      <c r="O3" s="954"/>
      <c r="P3" s="955"/>
      <c r="Q3" s="956"/>
      <c r="R3" s="965"/>
      <c r="S3" s="966"/>
      <c r="T3" s="967"/>
      <c r="U3" s="981"/>
      <c r="V3" s="981"/>
      <c r="W3" s="981"/>
      <c r="X3" s="966"/>
      <c r="Y3" s="954"/>
      <c r="Z3" s="206"/>
      <c r="AA3" s="207"/>
      <c r="AB3" s="207"/>
      <c r="AC3" s="980"/>
      <c r="AD3" s="717">
        <f>AD5</f>
        <v>44961</v>
      </c>
      <c r="AE3" s="717">
        <f>AE5</f>
        <v>44961</v>
      </c>
      <c r="AF3" s="717">
        <f>AF5</f>
        <v>44968</v>
      </c>
      <c r="AG3" s="717">
        <f>AG5</f>
        <v>44968</v>
      </c>
      <c r="AH3" s="717">
        <f>AH5</f>
        <v>44975</v>
      </c>
      <c r="AI3" s="717">
        <f>AI5</f>
        <v>44975</v>
      </c>
      <c r="AJ3" s="717">
        <f>AJ5</f>
        <v>44982</v>
      </c>
      <c r="AK3" s="717">
        <f>AK5</f>
        <v>44982</v>
      </c>
      <c r="AL3" s="717">
        <f>AL5</f>
        <v>44989</v>
      </c>
      <c r="AM3" s="717">
        <f>AM5</f>
        <v>44989</v>
      </c>
      <c r="AN3" s="717">
        <f>AN5</f>
        <v>44996</v>
      </c>
      <c r="AO3" s="717">
        <f>AO5</f>
        <v>44996</v>
      </c>
      <c r="AP3" s="717">
        <f>AP5</f>
        <v>45003</v>
      </c>
      <c r="AQ3" s="717">
        <f>AQ5</f>
        <v>45003</v>
      </c>
      <c r="AR3" s="717">
        <f>AR5</f>
        <v>45010</v>
      </c>
      <c r="AS3" s="717">
        <f>AS5</f>
        <v>45010</v>
      </c>
      <c r="AT3" s="717">
        <f>AT5</f>
        <v>45017</v>
      </c>
      <c r="AU3" s="717">
        <f>AU5</f>
        <v>45017</v>
      </c>
      <c r="AV3" s="717">
        <f>AV5</f>
        <v>45024</v>
      </c>
      <c r="AW3" s="717">
        <f>AW5</f>
        <v>45024</v>
      </c>
      <c r="AX3" s="717">
        <f>AX5</f>
        <v>45031</v>
      </c>
      <c r="AY3" s="717">
        <f>AY5</f>
        <v>45031</v>
      </c>
      <c r="AZ3" s="717">
        <f>AZ5</f>
        <v>45038</v>
      </c>
      <c r="BA3" s="717">
        <f>BA5</f>
        <v>45038</v>
      </c>
      <c r="BB3" s="717">
        <f>BB5</f>
        <v>45045</v>
      </c>
      <c r="BC3" s="717">
        <f>BC5</f>
        <v>45045</v>
      </c>
      <c r="BD3" s="717">
        <f>BD5</f>
        <v>45052</v>
      </c>
      <c r="BE3" s="717">
        <f>BE5</f>
        <v>45052</v>
      </c>
      <c r="BF3" s="717">
        <f>BF5</f>
        <v>45059</v>
      </c>
      <c r="BG3" s="717">
        <f>BG5</f>
        <v>45059</v>
      </c>
      <c r="BH3" s="717">
        <f>BH5</f>
        <v>45066</v>
      </c>
      <c r="BI3" s="717">
        <f>BI5</f>
        <v>45066</v>
      </c>
      <c r="BJ3" s="717">
        <f>BJ5</f>
        <v>45073</v>
      </c>
      <c r="BK3" s="717">
        <f>BK5</f>
        <v>45073</v>
      </c>
      <c r="BL3" s="717">
        <f>BL5</f>
        <v>45080</v>
      </c>
      <c r="BM3" s="717">
        <f>BM5</f>
        <v>45080</v>
      </c>
      <c r="BN3" s="717">
        <f>BN5</f>
        <v>45087</v>
      </c>
      <c r="BO3" s="717">
        <f>BO5</f>
        <v>45087</v>
      </c>
      <c r="BP3" s="717">
        <f>BP5</f>
        <v>45094</v>
      </c>
      <c r="BQ3" s="717">
        <f>BQ5</f>
        <v>45094</v>
      </c>
      <c r="BR3" s="717">
        <f>BR5</f>
        <v>45101</v>
      </c>
      <c r="BS3" s="717">
        <f>BS5</f>
        <v>45101</v>
      </c>
      <c r="BT3" s="717">
        <f>BT5</f>
        <v>45108</v>
      </c>
      <c r="BU3" s="717">
        <f>BU5</f>
        <v>45108</v>
      </c>
      <c r="BV3" s="717">
        <f>BV5</f>
        <v>45115</v>
      </c>
      <c r="BW3" s="717">
        <f>BW5</f>
        <v>45115</v>
      </c>
      <c r="BX3" s="717">
        <f>BX5</f>
        <v>45122</v>
      </c>
      <c r="BY3" s="717">
        <f>BY5</f>
        <v>45122</v>
      </c>
      <c r="BZ3" s="717">
        <f>BZ5</f>
        <v>45129</v>
      </c>
      <c r="CA3" s="717">
        <f>CA5</f>
        <v>45129</v>
      </c>
      <c r="CB3" s="717">
        <f>CB5</f>
        <v>45136</v>
      </c>
      <c r="CC3" s="717">
        <f>CC5</f>
        <v>45136</v>
      </c>
      <c r="CD3" s="717">
        <f>CD5</f>
        <v>45143</v>
      </c>
      <c r="CE3" s="717">
        <f>CE5</f>
        <v>45143</v>
      </c>
      <c r="CF3" s="717">
        <f>CF5</f>
        <v>45150</v>
      </c>
      <c r="CG3" s="717">
        <f>CG5</f>
        <v>45150</v>
      </c>
      <c r="CH3" s="717">
        <f>CH5</f>
        <v>45157</v>
      </c>
      <c r="CI3" s="717">
        <f>CI5</f>
        <v>45157</v>
      </c>
    </row>
    <row r="4" spans="1:87" s="132" customFormat="1" ht="12.75" customHeight="1">
      <c r="A4" s="959"/>
      <c r="B4" s="959"/>
      <c r="C4" s="959"/>
      <c r="D4" s="959"/>
      <c r="E4" s="992"/>
      <c r="F4" s="959"/>
      <c r="G4" s="961"/>
      <c r="H4" s="961"/>
      <c r="I4" s="962"/>
      <c r="J4" s="963"/>
      <c r="K4" s="962"/>
      <c r="L4" s="979"/>
      <c r="M4" s="962"/>
      <c r="N4" s="954"/>
      <c r="O4" s="954"/>
      <c r="P4" s="955"/>
      <c r="Q4" s="956"/>
      <c r="R4" s="965"/>
      <c r="S4" s="966"/>
      <c r="T4" s="967"/>
      <c r="U4" s="981"/>
      <c r="V4" s="981"/>
      <c r="W4" s="981"/>
      <c r="X4" s="966"/>
      <c r="Y4" s="954"/>
      <c r="Z4" s="222"/>
      <c r="AA4" s="223"/>
      <c r="AB4" s="223"/>
      <c r="AC4" s="980"/>
      <c r="AD4" s="718">
        <f>AD5</f>
        <v>44961</v>
      </c>
      <c r="AE4" s="718">
        <f>AE5</f>
        <v>44961</v>
      </c>
      <c r="AF4" s="718">
        <f>AF5</f>
        <v>44968</v>
      </c>
      <c r="AG4" s="718">
        <f>AG5</f>
        <v>44968</v>
      </c>
      <c r="AH4" s="718">
        <f>AH5</f>
        <v>44975</v>
      </c>
      <c r="AI4" s="718">
        <f>AI5</f>
        <v>44975</v>
      </c>
      <c r="AJ4" s="718">
        <f>AJ5</f>
        <v>44982</v>
      </c>
      <c r="AK4" s="718">
        <f>AK5</f>
        <v>44982</v>
      </c>
      <c r="AL4" s="718">
        <f>AL5</f>
        <v>44989</v>
      </c>
      <c r="AM4" s="718">
        <f>AM5</f>
        <v>44989</v>
      </c>
      <c r="AN4" s="718">
        <f>AN5</f>
        <v>44996</v>
      </c>
      <c r="AO4" s="718">
        <f>AO5</f>
        <v>44996</v>
      </c>
      <c r="AP4" s="718">
        <f>AP5</f>
        <v>45003</v>
      </c>
      <c r="AQ4" s="718">
        <f>AQ5</f>
        <v>45003</v>
      </c>
      <c r="AR4" s="718">
        <f>AR5</f>
        <v>45010</v>
      </c>
      <c r="AS4" s="718">
        <f>AS5</f>
        <v>45010</v>
      </c>
      <c r="AT4" s="718">
        <f>AT5</f>
        <v>45017</v>
      </c>
      <c r="AU4" s="718">
        <f>AU5</f>
        <v>45017</v>
      </c>
      <c r="AV4" s="718">
        <f>AV5</f>
        <v>45024</v>
      </c>
      <c r="AW4" s="718">
        <f>AW5</f>
        <v>45024</v>
      </c>
      <c r="AX4" s="718">
        <f>AX5</f>
        <v>45031</v>
      </c>
      <c r="AY4" s="718">
        <f>AY5</f>
        <v>45031</v>
      </c>
      <c r="AZ4" s="718">
        <f>AZ5</f>
        <v>45038</v>
      </c>
      <c r="BA4" s="718">
        <f>BA5</f>
        <v>45038</v>
      </c>
      <c r="BB4" s="718">
        <f>BB5</f>
        <v>45045</v>
      </c>
      <c r="BC4" s="718">
        <f>BC5</f>
        <v>45045</v>
      </c>
      <c r="BD4" s="718">
        <f>BD5</f>
        <v>45052</v>
      </c>
      <c r="BE4" s="718">
        <f>BE5</f>
        <v>45052</v>
      </c>
      <c r="BF4" s="718">
        <f>BF5</f>
        <v>45059</v>
      </c>
      <c r="BG4" s="718">
        <f>BG5</f>
        <v>45059</v>
      </c>
      <c r="BH4" s="718">
        <f>BH5</f>
        <v>45066</v>
      </c>
      <c r="BI4" s="718">
        <f>BI5</f>
        <v>45066</v>
      </c>
      <c r="BJ4" s="718">
        <f>BJ5</f>
        <v>45073</v>
      </c>
      <c r="BK4" s="718">
        <f>BK5</f>
        <v>45073</v>
      </c>
      <c r="BL4" s="718">
        <f>BL5</f>
        <v>45080</v>
      </c>
      <c r="BM4" s="718">
        <f>BM5</f>
        <v>45080</v>
      </c>
      <c r="BN4" s="718">
        <f>BN5</f>
        <v>45087</v>
      </c>
      <c r="BO4" s="718">
        <f>BO5</f>
        <v>45087</v>
      </c>
      <c r="BP4" s="718">
        <f>BP5</f>
        <v>45094</v>
      </c>
      <c r="BQ4" s="718">
        <f>BQ5</f>
        <v>45094</v>
      </c>
      <c r="BR4" s="718">
        <f>BR5</f>
        <v>45101</v>
      </c>
      <c r="BS4" s="718">
        <f>BS5</f>
        <v>45101</v>
      </c>
      <c r="BT4" s="718">
        <f>BT5</f>
        <v>45108</v>
      </c>
      <c r="BU4" s="718">
        <f>BU5</f>
        <v>45108</v>
      </c>
      <c r="BV4" s="718">
        <f>BV5</f>
        <v>45115</v>
      </c>
      <c r="BW4" s="718">
        <f>BW5</f>
        <v>45115</v>
      </c>
      <c r="BX4" s="718">
        <f>BX5</f>
        <v>45122</v>
      </c>
      <c r="BY4" s="718">
        <f>BY5</f>
        <v>45122</v>
      </c>
      <c r="BZ4" s="718">
        <f>BZ5</f>
        <v>45129</v>
      </c>
      <c r="CA4" s="718">
        <f>CA5</f>
        <v>45129</v>
      </c>
      <c r="CB4" s="718">
        <f>CB5</f>
        <v>45136</v>
      </c>
      <c r="CC4" s="718">
        <f>CC5</f>
        <v>45136</v>
      </c>
      <c r="CD4" s="718">
        <f>CD5</f>
        <v>45143</v>
      </c>
      <c r="CE4" s="718">
        <f>CE5</f>
        <v>45143</v>
      </c>
      <c r="CF4" s="718">
        <f>CF5</f>
        <v>45150</v>
      </c>
      <c r="CG4" s="718">
        <f>CG5</f>
        <v>45150</v>
      </c>
      <c r="CH4" s="718">
        <f>CH5</f>
        <v>45157</v>
      </c>
      <c r="CI4" s="718">
        <f>CI5</f>
        <v>45157</v>
      </c>
    </row>
    <row r="5" spans="1:87" ht="90">
      <c r="A5" s="192" t="s">
        <v>3</v>
      </c>
      <c r="B5" s="193" t="s">
        <v>4</v>
      </c>
      <c r="C5" s="193" t="s">
        <v>5</v>
      </c>
      <c r="D5" s="763" t="s">
        <v>6</v>
      </c>
      <c r="E5" s="94" t="s">
        <v>70</v>
      </c>
      <c r="F5" s="422" t="s">
        <v>8</v>
      </c>
      <c r="G5" s="194" t="s">
        <v>9</v>
      </c>
      <c r="H5" s="194" t="s">
        <v>10</v>
      </c>
      <c r="I5" s="195" t="s">
        <v>11</v>
      </c>
      <c r="J5" s="196" t="s">
        <v>12</v>
      </c>
      <c r="K5" s="195" t="s">
        <v>13</v>
      </c>
      <c r="L5" s="197" t="s">
        <v>14</v>
      </c>
      <c r="M5" s="195" t="s">
        <v>228</v>
      </c>
      <c r="N5" s="701" t="s">
        <v>16</v>
      </c>
      <c r="O5" s="701" t="s">
        <v>17</v>
      </c>
      <c r="P5" s="702" t="s">
        <v>18</v>
      </c>
      <c r="Q5" s="703" t="s">
        <v>19</v>
      </c>
      <c r="R5" s="698" t="s">
        <v>20</v>
      </c>
      <c r="S5" s="220" t="s">
        <v>21</v>
      </c>
      <c r="T5" s="200" t="s">
        <v>30</v>
      </c>
      <c r="U5" s="201" t="s">
        <v>24</v>
      </c>
      <c r="V5" s="201" t="s">
        <v>72</v>
      </c>
      <c r="W5" s="202" t="s">
        <v>25</v>
      </c>
      <c r="X5" s="209" t="s">
        <v>22</v>
      </c>
      <c r="Y5" s="203" t="s">
        <v>23</v>
      </c>
      <c r="Z5" s="202" t="s">
        <v>26</v>
      </c>
      <c r="AA5" s="705" t="s">
        <v>27</v>
      </c>
      <c r="AB5" s="706" t="s">
        <v>28</v>
      </c>
      <c r="AC5" s="707" t="s">
        <v>73</v>
      </c>
      <c r="AD5" s="180">
        <v>44961</v>
      </c>
      <c r="AE5" s="180">
        <f>AD5</f>
        <v>44961</v>
      </c>
      <c r="AF5" s="180">
        <f>AE5+7</f>
        <v>44968</v>
      </c>
      <c r="AG5" s="180">
        <f>AF5</f>
        <v>44968</v>
      </c>
      <c r="AH5" s="180">
        <f>AG5+7</f>
        <v>44975</v>
      </c>
      <c r="AI5" s="180">
        <f>AH5</f>
        <v>44975</v>
      </c>
      <c r="AJ5" s="180">
        <f>AI5+7</f>
        <v>44982</v>
      </c>
      <c r="AK5" s="180">
        <f>AJ5</f>
        <v>44982</v>
      </c>
      <c r="AL5" s="180">
        <f>AK5+7</f>
        <v>44989</v>
      </c>
      <c r="AM5" s="180">
        <f>AL5</f>
        <v>44989</v>
      </c>
      <c r="AN5" s="180">
        <f>AM5+7</f>
        <v>44996</v>
      </c>
      <c r="AO5" s="180">
        <f>AN5</f>
        <v>44996</v>
      </c>
      <c r="AP5" s="180">
        <f>AO5+7</f>
        <v>45003</v>
      </c>
      <c r="AQ5" s="180">
        <f>AP5</f>
        <v>45003</v>
      </c>
      <c r="AR5" s="180">
        <f>AQ5+7</f>
        <v>45010</v>
      </c>
      <c r="AS5" s="180">
        <f>AR5</f>
        <v>45010</v>
      </c>
      <c r="AT5" s="180">
        <f>AS5+7</f>
        <v>45017</v>
      </c>
      <c r="AU5" s="180">
        <f>AT5</f>
        <v>45017</v>
      </c>
      <c r="AV5" s="180">
        <f>AU5+7</f>
        <v>45024</v>
      </c>
      <c r="AW5" s="180">
        <f>AV5</f>
        <v>45024</v>
      </c>
      <c r="AX5" s="180">
        <f>AW5+7</f>
        <v>45031</v>
      </c>
      <c r="AY5" s="180">
        <f>AX5</f>
        <v>45031</v>
      </c>
      <c r="AZ5" s="180">
        <f>AY5+7</f>
        <v>45038</v>
      </c>
      <c r="BA5" s="180">
        <f>AZ5</f>
        <v>45038</v>
      </c>
      <c r="BB5" s="180">
        <f>BA5+7</f>
        <v>45045</v>
      </c>
      <c r="BC5" s="180">
        <f>BB5</f>
        <v>45045</v>
      </c>
      <c r="BD5" s="180">
        <f>BC5+7</f>
        <v>45052</v>
      </c>
      <c r="BE5" s="180">
        <f>BD5</f>
        <v>45052</v>
      </c>
      <c r="BF5" s="180">
        <f>BE5+7</f>
        <v>45059</v>
      </c>
      <c r="BG5" s="180">
        <f>BF5</f>
        <v>45059</v>
      </c>
      <c r="BH5" s="180">
        <f>BG5+7</f>
        <v>45066</v>
      </c>
      <c r="BI5" s="180">
        <f>BH5</f>
        <v>45066</v>
      </c>
      <c r="BJ5" s="180">
        <f>BI5+7</f>
        <v>45073</v>
      </c>
      <c r="BK5" s="180">
        <f>BJ5</f>
        <v>45073</v>
      </c>
      <c r="BL5" s="180">
        <f>BK5+7</f>
        <v>45080</v>
      </c>
      <c r="BM5" s="180">
        <f>BL5</f>
        <v>45080</v>
      </c>
      <c r="BN5" s="180">
        <f>BM5+7</f>
        <v>45087</v>
      </c>
      <c r="BO5" s="180">
        <f>BN5</f>
        <v>45087</v>
      </c>
      <c r="BP5" s="180">
        <f>BO5+7</f>
        <v>45094</v>
      </c>
      <c r="BQ5" s="180">
        <f>BP5</f>
        <v>45094</v>
      </c>
      <c r="BR5" s="180">
        <f>BQ5+7</f>
        <v>45101</v>
      </c>
      <c r="BS5" s="180">
        <f>BR5</f>
        <v>45101</v>
      </c>
      <c r="BT5" s="180">
        <f>BS5+7</f>
        <v>45108</v>
      </c>
      <c r="BU5" s="180">
        <f>BT5</f>
        <v>45108</v>
      </c>
      <c r="BV5" s="180">
        <f>BU5+7</f>
        <v>45115</v>
      </c>
      <c r="BW5" s="180">
        <f>BV5</f>
        <v>45115</v>
      </c>
      <c r="BX5" s="180">
        <f>BW5+7</f>
        <v>45122</v>
      </c>
      <c r="BY5" s="180">
        <f>BX5</f>
        <v>45122</v>
      </c>
      <c r="BZ5" s="180">
        <f>BY5+7</f>
        <v>45129</v>
      </c>
      <c r="CA5" s="180">
        <f>BZ5</f>
        <v>45129</v>
      </c>
      <c r="CB5" s="180">
        <f>CA5+7</f>
        <v>45136</v>
      </c>
      <c r="CC5" s="180">
        <f>CB5</f>
        <v>45136</v>
      </c>
      <c r="CD5" s="180">
        <f>CC5+7</f>
        <v>45143</v>
      </c>
      <c r="CE5" s="180">
        <f>CD5</f>
        <v>45143</v>
      </c>
      <c r="CF5" s="180">
        <f>CE5+7</f>
        <v>45150</v>
      </c>
      <c r="CG5" s="180">
        <f>CF5</f>
        <v>45150</v>
      </c>
      <c r="CH5" s="180">
        <f>CG5+7</f>
        <v>45157</v>
      </c>
      <c r="CI5" s="180">
        <f>CH5</f>
        <v>45157</v>
      </c>
    </row>
    <row r="6" spans="1:87">
      <c r="A6" s="73" t="s">
        <v>31</v>
      </c>
      <c r="B6" s="392" t="s">
        <v>923</v>
      </c>
      <c r="C6" s="390" t="s">
        <v>412</v>
      </c>
      <c r="D6" s="784" t="s">
        <v>924</v>
      </c>
      <c r="E6" s="719" t="s">
        <v>925</v>
      </c>
      <c r="F6" s="428" t="s">
        <v>43</v>
      </c>
      <c r="G6" s="35">
        <v>44961</v>
      </c>
      <c r="H6" s="403">
        <v>45310</v>
      </c>
      <c r="I6" s="35">
        <v>45201</v>
      </c>
      <c r="J6" s="716" t="s">
        <v>69</v>
      </c>
      <c r="K6" s="709">
        <f>I6-8*7</f>
        <v>45145</v>
      </c>
      <c r="L6" s="708">
        <f>I6</f>
        <v>45201</v>
      </c>
      <c r="M6" s="35">
        <v>45185</v>
      </c>
      <c r="N6" s="313">
        <f>COUNTIF(AC6:XFD6,"Pres")+Y6+U6+T6</f>
        <v>26</v>
      </c>
      <c r="O6" s="313">
        <f>SUM(AC6:XFD6)+V6</f>
        <v>208</v>
      </c>
      <c r="P6" s="80" t="str">
        <f>IF(COUNTIF(AD6:XFD6,"Orie")=0,"",COUNTIF(AD6:XFD6,"Orie"))</f>
        <v/>
      </c>
      <c r="Q6" s="313">
        <f>IF(COUNTIF(AE6:XFD6,"Abs")+W6=0,"",COUNTIF(AE6:XFD6,"Abs")+W6)</f>
        <v>1</v>
      </c>
      <c r="R6" s="314" t="str">
        <f>IF(COUNTIF(AD6:XFD6,"Leav")+Z6=0,"",COUNTIF(AD6:XFD6,"Leav")+Z6)</f>
        <v/>
      </c>
      <c r="S6" s="700">
        <f>IF(COUNTIF(AD6:XFD6,"Holi")+AA6=0,"",COUNTIF(AD6:XFD6,"Holi")+AA6)</f>
        <v>1</v>
      </c>
      <c r="T6" s="45"/>
      <c r="U6" s="123"/>
      <c r="V6" s="123"/>
      <c r="W6" s="45"/>
      <c r="X6" s="156"/>
      <c r="Y6" s="82">
        <v>1</v>
      </c>
      <c r="Z6" s="704"/>
      <c r="AA6" s="173"/>
      <c r="AB6" s="173"/>
      <c r="AC6" s="173">
        <v>8</v>
      </c>
      <c r="AD6" s="48" t="s">
        <v>35</v>
      </c>
      <c r="AE6" s="226" cm="1">
        <f t="array" ref="AE6">_xlfn.IFS(AD6="Pres",8,AD6="Abs",0,AD6=0,"",AD6="Orie",2,AD6="Holi",0,AD6="Leav",0)</f>
        <v>8</v>
      </c>
      <c r="AF6" s="48" t="s">
        <v>35</v>
      </c>
      <c r="AG6" s="226" cm="1">
        <f t="array" ref="AG6">_xlfn.IFS(AF6="Pres",8,AF6="Abs",0,AF6=0,"",AF6="Orie",2,AF6="Holi",0,AF6="Leav",0)</f>
        <v>8</v>
      </c>
      <c r="AH6" s="48" t="s">
        <v>35</v>
      </c>
      <c r="AI6" s="226" cm="1">
        <f t="array" ref="AI6">_xlfn.IFS(AH6="Pres",8,AH6="Abs",0,AH6=0,"",AH6="Orie",2,AH6="Holi",0,AH6="Leav",0)</f>
        <v>8</v>
      </c>
      <c r="AJ6" s="48" t="s">
        <v>35</v>
      </c>
      <c r="AK6" s="226" cm="1">
        <f t="array" ref="AK6">_xlfn.IFS(AJ6="Pres",8,AJ6="Abs",0,AJ6=0,"",AJ6="Orie",2,AJ6="Holi",0,AJ6="Leav",0)</f>
        <v>8</v>
      </c>
      <c r="AL6" s="48" t="s">
        <v>35</v>
      </c>
      <c r="AM6" s="226" cm="1">
        <f t="array" ref="AM6">_xlfn.IFS(AL6="Pres",8,AL6="Abs",0,AL6=0,"",AL6="Orie",2,AL6="Holi",0,AL6="Leav",0)</f>
        <v>8</v>
      </c>
      <c r="AN6" s="48" t="s">
        <v>35</v>
      </c>
      <c r="AO6" s="226" cm="1">
        <f t="array" ref="AO6">_xlfn.IFS(AN6="Pres",8,AN6="Abs",0,AN6=0,"",AN6="Orie",2,AN6="Holi",0,AN6="Leav",0)</f>
        <v>8</v>
      </c>
      <c r="AP6" s="48" t="s">
        <v>35</v>
      </c>
      <c r="AQ6" s="226" cm="1">
        <f t="array" ref="AQ6">_xlfn.IFS(AP6="Pres",8,AP6="Abs",0,AP6=0,"",AP6="Orie",2,AP6="Holi",0,AP6="Leav",0)</f>
        <v>8</v>
      </c>
      <c r="AR6" s="48" t="s">
        <v>35</v>
      </c>
      <c r="AS6" s="802" cm="1">
        <f t="array" ref="AS6">_xlfn.IFS(AR6="Pres",8,AR6="Abs",0,AR6=0,"",AR6="Orie",2,AR6="Holi",0,AR6="Leav",0)</f>
        <v>8</v>
      </c>
      <c r="AT6" s="48" t="s">
        <v>35</v>
      </c>
      <c r="AU6" s="226" cm="1">
        <f t="array" ref="AU6">_xlfn.IFS(AT6="Pres",8,AT6="Abs",0,AT6=0,"",AT6="Orie",2,AT6="Holi",0,AT6="Leav",0)</f>
        <v>8</v>
      </c>
      <c r="AV6" s="48" t="s">
        <v>54</v>
      </c>
      <c r="AW6" s="226" cm="1">
        <f t="array" ref="AW6">_xlfn.IFS(AV6="Pres",8,AV6="Abs",0,AV6=0,"",AV6="Orie",2,AV6="Holi",0,AV6="Leav",0)</f>
        <v>0</v>
      </c>
      <c r="AX6" s="48" t="s">
        <v>35</v>
      </c>
      <c r="AY6" s="226" cm="1">
        <f t="array" ref="AY6">_xlfn.IFS(AX6="Pres",8,AX6="Abs",0,AX6=0,"",AX6="Orie",2,AX6="Holi",0,AX6="Leav",0)</f>
        <v>8</v>
      </c>
      <c r="AZ6" s="48" t="s">
        <v>35</v>
      </c>
      <c r="BA6" s="226" cm="1">
        <f t="array" ref="BA6">_xlfn.IFS(AZ6="Pres",8,AZ6="Abs",0,AZ6=0,"",AZ6="Orie",2,AZ6="Holi",0,AZ6="Leav",0)</f>
        <v>8</v>
      </c>
      <c r="BB6" s="48" t="s">
        <v>35</v>
      </c>
      <c r="BC6" s="226" cm="1">
        <f t="array" ref="BC6">_xlfn.IFS(BB6="Pres",8,BB6="Abs",0,BB6=0,"",BB6="Orie",2,BB6="Holi",0,BB6="Leav",0)</f>
        <v>8</v>
      </c>
      <c r="BD6" s="48" t="s">
        <v>35</v>
      </c>
      <c r="BE6" s="226" cm="1">
        <f t="array" ref="BE6">_xlfn.IFS(BD6="Pres",8,BD6="Abs",0,BD6=0,"",BD6="Orie",2,BD6="Holi",0,BD6="Leav",0)</f>
        <v>8</v>
      </c>
      <c r="BF6" s="48" t="s">
        <v>35</v>
      </c>
      <c r="BG6" s="226" cm="1">
        <f t="array" ref="BG6">_xlfn.IFS(BF6="Pres",8,BF6="Abs",0,BF6=0,"",BF6="Orie",2,BF6="Holi",0,BF6="Leav",0)</f>
        <v>8</v>
      </c>
      <c r="BH6" s="48" t="s">
        <v>35</v>
      </c>
      <c r="BI6" s="802" cm="1">
        <f t="array" ref="BI6">_xlfn.IFS(BH6="Pres",8,BH6="Abs",0,BH6=0,"",BH6="Orie",2,BH6="Holi",0,BH6="Leav",0)</f>
        <v>8</v>
      </c>
      <c r="BJ6" s="48" t="s">
        <v>35</v>
      </c>
      <c r="BK6" s="226" cm="1">
        <f t="array" ref="BK6">_xlfn.IFS(BJ6="Pres",8,BJ6="Abs",0,BJ6=0,"",BJ6="Orie",2,BJ6="Holi",0,BJ6="Leav",0)</f>
        <v>8</v>
      </c>
      <c r="BL6" s="48" t="s">
        <v>35</v>
      </c>
      <c r="BM6" s="226" cm="1">
        <f t="array" ref="BM6">_xlfn.IFS(BL6="Pres",8,BL6="Abs",0,BL6=0,"",BL6="Orie",2,BL6="Holi",0,BL6="Leav",0)</f>
        <v>8</v>
      </c>
      <c r="BN6" s="48" t="s">
        <v>35</v>
      </c>
      <c r="BO6" s="226" cm="1">
        <f t="array" ref="BO6">_xlfn.IFS(BN6="Pres",8,BN6="Abs",0,BN6=0,"",BN6="Orie",2,BN6="Holi",0,BN6="Leav",0)</f>
        <v>8</v>
      </c>
      <c r="BP6" s="48" t="s">
        <v>35</v>
      </c>
      <c r="BQ6" s="226" cm="1">
        <f t="array" ref="BQ6">_xlfn.IFS(BP6="Pres",8,BP6="Abs",0,BP6=0,"",BP6="Orie",2,BP6="Holi",0,BP6="Leav",0)</f>
        <v>8</v>
      </c>
      <c r="BR6" s="48" t="s">
        <v>35</v>
      </c>
      <c r="BS6" s="226" cm="1">
        <f t="array" ref="BS6">_xlfn.IFS(BR6="Pres",8,BR6="Abs",0,BR6=0,"",BR6="Orie",2,BR6="Holi",0,BR6="Leav",0)</f>
        <v>8</v>
      </c>
      <c r="BT6" s="48" t="s">
        <v>35</v>
      </c>
      <c r="BU6" s="226">
        <v>8</v>
      </c>
      <c r="BV6" s="48" t="s">
        <v>35</v>
      </c>
      <c r="BW6" s="226">
        <v>8</v>
      </c>
      <c r="BX6" s="48" t="s">
        <v>36</v>
      </c>
      <c r="BY6" s="226">
        <v>0</v>
      </c>
      <c r="BZ6" s="48" t="s">
        <v>35</v>
      </c>
      <c r="CA6" s="226">
        <v>8</v>
      </c>
      <c r="CB6" s="48" t="s">
        <v>35</v>
      </c>
      <c r="CC6" s="226">
        <v>8</v>
      </c>
      <c r="CD6" s="48" t="s">
        <v>35</v>
      </c>
      <c r="CE6" s="226">
        <v>8</v>
      </c>
      <c r="CF6" s="48"/>
      <c r="CG6" s="226" t="str" cm="1">
        <f t="array" ref="CG6">_xlfn.IFS(CF6="Pres",8,CF6="Abs",0,CF6=0,"",CF6="Orie",2,CF6="Holi",0,CF6="Leav",0)</f>
        <v/>
      </c>
    </row>
    <row r="7" spans="1:87">
      <c r="A7" s="73" t="s">
        <v>31</v>
      </c>
      <c r="B7" s="388" t="s">
        <v>926</v>
      </c>
      <c r="C7" s="782" t="s">
        <v>840</v>
      </c>
      <c r="D7" s="785" t="s">
        <v>927</v>
      </c>
      <c r="E7" s="720" t="s">
        <v>928</v>
      </c>
      <c r="F7" s="428" t="s">
        <v>43</v>
      </c>
      <c r="G7" s="35">
        <v>44961</v>
      </c>
      <c r="H7" s="403">
        <v>45310</v>
      </c>
      <c r="I7" s="35">
        <v>45201</v>
      </c>
      <c r="J7" s="716" t="s">
        <v>69</v>
      </c>
      <c r="K7" s="709">
        <f t="shared" ref="K7:K22" si="0">I7-8*7</f>
        <v>45145</v>
      </c>
      <c r="L7" s="708">
        <f t="shared" ref="L7:L22" si="1">I7</f>
        <v>45201</v>
      </c>
      <c r="M7" s="35">
        <v>45185</v>
      </c>
      <c r="N7" s="313">
        <f>COUNTIF(AC7:XFD7,"Pres")+Y7+U7+T7</f>
        <v>26</v>
      </c>
      <c r="O7" s="313">
        <f>SUM(AC7:XFD7)+V7</f>
        <v>202.8</v>
      </c>
      <c r="P7" s="80" t="str">
        <f t="shared" ref="P7:P14" si="2">IF(COUNTIF(AD7:XFD7,"Orie")=0,"",COUNTIF(AD7:XFD7,"Orie"))</f>
        <v/>
      </c>
      <c r="Q7" s="313" t="str">
        <f t="shared" ref="Q7:Q14" si="3">IF(COUNTIF(AE7:XFD7,"Abs")+W7=0,"",COUNTIF(AE7:XFD7,"Abs")+W7)</f>
        <v/>
      </c>
      <c r="R7" s="314" t="str">
        <f t="shared" ref="R7:R14" si="4">IF(COUNTIF(AD7:XFD7,"Leav")+Z7=0,"",COUNTIF(AD7:XFD7,"Leav")+Z7)</f>
        <v/>
      </c>
      <c r="S7" s="700">
        <f t="shared" ref="S7:S14" si="5">IF(COUNTIF(AD7:XFD7,"Holi")+AA7=0,"",COUNTIF(AD7:XFD7,"Holi")+AA7)</f>
        <v>1</v>
      </c>
      <c r="T7" s="45"/>
      <c r="U7" s="123"/>
      <c r="V7" s="123"/>
      <c r="W7" s="45"/>
      <c r="X7" s="156"/>
      <c r="Y7" s="82"/>
      <c r="Z7" s="704"/>
      <c r="AA7" s="173"/>
      <c r="AB7" s="173"/>
      <c r="AC7" s="173"/>
      <c r="AD7" s="48" t="s">
        <v>35</v>
      </c>
      <c r="AE7" s="226" cm="1">
        <f t="array" ref="AE7">_xlfn.IFS(AD7="Pres",8,AD7="Abs",0,AD7=0,"",AD7="Orie",2,AD7="Holi",0,AD7="Leav",0)</f>
        <v>8</v>
      </c>
      <c r="AF7" s="48" t="s">
        <v>35</v>
      </c>
      <c r="AG7" s="226" cm="1">
        <f t="array" ref="AG7">_xlfn.IFS(AF7="Pres",8,AF7="Abs",0,AF7=0,"",AF7="Orie",2,AF7="Holi",0,AF7="Leav",0)</f>
        <v>8</v>
      </c>
      <c r="AH7" s="48" t="s">
        <v>35</v>
      </c>
      <c r="AI7" s="226" cm="1">
        <f t="array" ref="AI7">_xlfn.IFS(AH7="Pres",8,AH7="Abs",0,AH7=0,"",AH7="Orie",2,AH7="Holi",0,AH7="Leav",0)</f>
        <v>8</v>
      </c>
      <c r="AJ7" s="48" t="s">
        <v>35</v>
      </c>
      <c r="AK7" s="226" cm="1">
        <f t="array" ref="AK7">_xlfn.IFS(AJ7="Pres",8,AJ7="Abs",0,AJ7=0,"",AJ7="Orie",2,AJ7="Holi",0,AJ7="Leav",0)</f>
        <v>8</v>
      </c>
      <c r="AL7" s="48" t="s">
        <v>35</v>
      </c>
      <c r="AM7" s="226" cm="1">
        <f t="array" ref="AM7">_xlfn.IFS(AL7="Pres",8,AL7="Abs",0,AL7=0,"",AL7="Orie",2,AL7="Holi",0,AL7="Leav",0)</f>
        <v>8</v>
      </c>
      <c r="AN7" s="48" t="s">
        <v>35</v>
      </c>
      <c r="AO7" s="226" cm="1">
        <f t="array" ref="AO7">_xlfn.IFS(AN7="Pres",8,AN7="Abs",0,AN7=0,"",AN7="Orie",2,AN7="Holi",0,AN7="Leav",0)</f>
        <v>8</v>
      </c>
      <c r="AP7" s="48" t="s">
        <v>35</v>
      </c>
      <c r="AQ7" s="226" cm="1">
        <f t="array" ref="AQ7">_xlfn.IFS(AP7="Pres",8,AP7="Abs",0,AP7=0,"",AP7="Orie",2,AP7="Holi",0,AP7="Leav",0)</f>
        <v>8</v>
      </c>
      <c r="AR7" s="48" t="s">
        <v>35</v>
      </c>
      <c r="AS7" s="802" cm="1">
        <f t="array" ref="AS7">_xlfn.IFS(AR7="Pres",8,AR7="Abs",0,AR7=0,"",AR7="Orie",2,AR7="Holi",0,AR7="Leav",0)</f>
        <v>8</v>
      </c>
      <c r="AT7" s="48" t="s">
        <v>35</v>
      </c>
      <c r="AU7" s="226" cm="1">
        <f t="array" ref="AU7">_xlfn.IFS(AT7="Pres",8,AT7="Abs",0,AT7=0,"",AT7="Orie",2,AT7="Holi",0,AT7="Leav",0)</f>
        <v>8</v>
      </c>
      <c r="AV7" s="48" t="s">
        <v>54</v>
      </c>
      <c r="AW7" s="226" cm="1">
        <f t="array" ref="AW7">_xlfn.IFS(AV7="Pres",8,AV7="Abs",0,AV7=0,"",AV7="Orie",2,AV7="Holi",0,AV7="Leav",0)</f>
        <v>0</v>
      </c>
      <c r="AX7" s="48" t="s">
        <v>35</v>
      </c>
      <c r="AY7" s="226">
        <v>7.8</v>
      </c>
      <c r="AZ7" s="48" t="s">
        <v>35</v>
      </c>
      <c r="BA7" s="226" cm="1">
        <f t="array" ref="BA7">_xlfn.IFS(AZ7="Pres",8,AZ7="Abs",0,AZ7=0,"",AZ7="Orie",2,AZ7="Holi",0,AZ7="Leav",0)</f>
        <v>8</v>
      </c>
      <c r="BB7" s="48" t="s">
        <v>35</v>
      </c>
      <c r="BC7" s="226" cm="1">
        <f t="array" ref="BC7">_xlfn.IFS(BB7="Pres",8,BB7="Abs",0,BB7=0,"",BB7="Orie",2,BB7="Holi",0,BB7="Leav",0)</f>
        <v>8</v>
      </c>
      <c r="BD7" s="48" t="s">
        <v>35</v>
      </c>
      <c r="BE7" s="226" cm="1">
        <f t="array" ref="BE7">_xlfn.IFS(BD7="Pres",8,BD7="Abs",0,BD7=0,"",BD7="Orie",2,BD7="Holi",0,BD7="Leav",0)</f>
        <v>8</v>
      </c>
      <c r="BF7" s="48" t="s">
        <v>35</v>
      </c>
      <c r="BG7" s="226">
        <v>7</v>
      </c>
      <c r="BH7" s="48" t="s">
        <v>35</v>
      </c>
      <c r="BI7" s="802">
        <v>7.5</v>
      </c>
      <c r="BJ7" s="48" t="s">
        <v>35</v>
      </c>
      <c r="BK7" s="226">
        <v>7</v>
      </c>
      <c r="BL7" s="48" t="s">
        <v>35</v>
      </c>
      <c r="BM7" s="226">
        <v>7</v>
      </c>
      <c r="BN7" s="48" t="s">
        <v>35</v>
      </c>
      <c r="BO7" s="226" cm="1">
        <f t="array" ref="BO7">_xlfn.IFS(BN7="Pres",8,BN7="Abs",0,BN7=0,"",BN7="Orie",2,BN7="Holi",0,BN7="Leav",0)</f>
        <v>8</v>
      </c>
      <c r="BP7" s="48" t="s">
        <v>35</v>
      </c>
      <c r="BQ7" s="226" cm="1">
        <f t="array" ref="BQ7">_xlfn.IFS(BP7="Pres",8,BP7="Abs",0,BP7=0,"",BP7="Orie",2,BP7="Holi",0,BP7="Leav",0)</f>
        <v>8</v>
      </c>
      <c r="BR7" s="48" t="s">
        <v>35</v>
      </c>
      <c r="BS7" s="226" cm="1">
        <f t="array" ref="BS7">_xlfn.IFS(BR7="Pres",8,BR7="Abs",0,BR7=0,"",BR7="Orie",2,BR7="Holi",0,BR7="Leav",0)</f>
        <v>8</v>
      </c>
      <c r="BT7" s="48" t="s">
        <v>35</v>
      </c>
      <c r="BU7" s="226">
        <v>7</v>
      </c>
      <c r="BV7" s="48" t="s">
        <v>35</v>
      </c>
      <c r="BW7" s="226">
        <v>8</v>
      </c>
      <c r="BX7" s="48" t="s">
        <v>35</v>
      </c>
      <c r="BY7" s="226">
        <v>8</v>
      </c>
      <c r="BZ7" s="48" t="s">
        <v>35</v>
      </c>
      <c r="CA7" s="226">
        <v>8</v>
      </c>
      <c r="CB7" s="48" t="s">
        <v>35</v>
      </c>
      <c r="CC7" s="226">
        <v>7.5</v>
      </c>
      <c r="CD7" s="48" t="s">
        <v>35</v>
      </c>
      <c r="CE7" s="226">
        <v>8</v>
      </c>
      <c r="CF7" s="48"/>
      <c r="CG7" s="226" t="str" cm="1">
        <f t="array" ref="CG7">_xlfn.IFS(CF7="Pres",8,CF7="Abs",0,CF7=0,"",CF7="Orie",2,CF7="Holi",0,CF7="Leav",0)</f>
        <v/>
      </c>
    </row>
    <row r="8" spans="1:87">
      <c r="A8" s="73" t="s">
        <v>31</v>
      </c>
      <c r="B8" s="388" t="s">
        <v>929</v>
      </c>
      <c r="C8" s="783" t="s">
        <v>930</v>
      </c>
      <c r="D8" s="786" t="s">
        <v>931</v>
      </c>
      <c r="E8" s="864" t="s">
        <v>932</v>
      </c>
      <c r="F8" s="73" t="s">
        <v>43</v>
      </c>
      <c r="G8" s="35">
        <v>44961</v>
      </c>
      <c r="H8" s="403">
        <v>45310</v>
      </c>
      <c r="I8" s="35">
        <v>45201</v>
      </c>
      <c r="J8" s="716" t="s">
        <v>69</v>
      </c>
      <c r="K8" s="709">
        <f t="shared" si="0"/>
        <v>45145</v>
      </c>
      <c r="L8" s="708">
        <f t="shared" si="1"/>
        <v>45201</v>
      </c>
      <c r="M8" s="35">
        <v>45185</v>
      </c>
      <c r="N8" s="313">
        <f>COUNTIF(AC8:XFD8,"Pres")+Y8+U8+T8</f>
        <v>15</v>
      </c>
      <c r="O8" s="313">
        <f>SUM(AC8:XFD8)+V8</f>
        <v>120</v>
      </c>
      <c r="P8" s="80" t="str">
        <f t="shared" si="2"/>
        <v/>
      </c>
      <c r="Q8" s="313" t="str">
        <f t="shared" si="3"/>
        <v/>
      </c>
      <c r="R8" s="314">
        <f t="shared" si="4"/>
        <v>11</v>
      </c>
      <c r="S8" s="700">
        <f t="shared" si="5"/>
        <v>1</v>
      </c>
      <c r="T8" s="45"/>
      <c r="U8" s="123"/>
      <c r="V8" s="123"/>
      <c r="W8" s="45"/>
      <c r="X8" s="156"/>
      <c r="Y8" s="82"/>
      <c r="Z8" s="704"/>
      <c r="AA8" s="173"/>
      <c r="AB8" s="173"/>
      <c r="AC8" s="173"/>
      <c r="AD8" s="48" t="s">
        <v>35</v>
      </c>
      <c r="AE8" s="226" cm="1">
        <f t="array" ref="AE8">_xlfn.IFS(AD8="Pres",8,AD8="Abs",0,AD8=0,"",AD8="Orie",2,AD8="Holi",0,AD8="Leav",0)</f>
        <v>8</v>
      </c>
      <c r="AF8" s="48" t="s">
        <v>35</v>
      </c>
      <c r="AG8" s="226" cm="1">
        <f t="array" ref="AG8">_xlfn.IFS(AF8="Pres",8,AF8="Abs",0,AF8=0,"",AF8="Orie",2,AF8="Holi",0,AF8="Leav",0)</f>
        <v>8</v>
      </c>
      <c r="AH8" s="48" t="s">
        <v>35</v>
      </c>
      <c r="AI8" s="226" cm="1">
        <f t="array" ref="AI8">_xlfn.IFS(AH8="Pres",8,AH8="Abs",0,AH8=0,"",AH8="Orie",2,AH8="Holi",0,AH8="Leav",0)</f>
        <v>8</v>
      </c>
      <c r="AJ8" s="48" t="s">
        <v>35</v>
      </c>
      <c r="AK8" s="226" cm="1">
        <f t="array" ref="AK8">_xlfn.IFS(AJ8="Pres",8,AJ8="Abs",0,AJ8=0,"",AJ8="Orie",2,AJ8="Holi",0,AJ8="Leav",0)</f>
        <v>8</v>
      </c>
      <c r="AL8" s="48" t="s">
        <v>35</v>
      </c>
      <c r="AM8" s="226" cm="1">
        <f t="array" ref="AM8">_xlfn.IFS(AL8="Pres",8,AL8="Abs",0,AL8=0,"",AL8="Orie",2,AL8="Holi",0,AL8="Leav",0)</f>
        <v>8</v>
      </c>
      <c r="AN8" s="48" t="s">
        <v>35</v>
      </c>
      <c r="AO8" s="226" cm="1">
        <f t="array" ref="AO8">_xlfn.IFS(AN8="Pres",8,AN8="Abs",0,AN8=0,"",AN8="Orie",2,AN8="Holi",0,AN8="Leav",0)</f>
        <v>8</v>
      </c>
      <c r="AP8" s="48" t="s">
        <v>35</v>
      </c>
      <c r="AQ8" s="226" cm="1">
        <f t="array" ref="AQ8">_xlfn.IFS(AP8="Pres",8,AP8="Abs",0,AP8=0,"",AP8="Orie",2,AP8="Holi",0,AP8="Leav",0)</f>
        <v>8</v>
      </c>
      <c r="AR8" s="48" t="s">
        <v>35</v>
      </c>
      <c r="AS8" s="802" cm="1">
        <f t="array" ref="AS8">_xlfn.IFS(AR8="Pres",8,AR8="Abs",0,AR8=0,"",AR8="Orie",2,AR8="Holi",0,AR8="Leav",0)</f>
        <v>8</v>
      </c>
      <c r="AT8" s="48" t="s">
        <v>35</v>
      </c>
      <c r="AU8" s="226" cm="1">
        <f t="array" ref="AU8">_xlfn.IFS(AT8="Pres",8,AT8="Abs",0,AT8=0,"",AT8="Orie",2,AT8="Holi",0,AT8="Leav",0)</f>
        <v>8</v>
      </c>
      <c r="AV8" s="48" t="s">
        <v>54</v>
      </c>
      <c r="AW8" s="226" cm="1">
        <f t="array" ref="AW8">_xlfn.IFS(AV8="Pres",8,AV8="Abs",0,AV8=0,"",AV8="Orie",2,AV8="Holi",0,AV8="Leav",0)</f>
        <v>0</v>
      </c>
      <c r="AX8" s="48" t="s">
        <v>48</v>
      </c>
      <c r="AY8" s="226" cm="1">
        <f t="array" ref="AY8">_xlfn.IFS(AX8="Pres",8,AX8="Abs",0,AX8=0,"",AX8="Orie",2,AX8="Holi",0,AX8="Leav",0)</f>
        <v>0</v>
      </c>
      <c r="AZ8" s="48" t="s">
        <v>48</v>
      </c>
      <c r="BA8" s="226" cm="1">
        <f t="array" ref="BA8">_xlfn.IFS(AZ8="Pres",8,AZ8="Abs",0,AZ8=0,"",AZ8="Orie",2,AZ8="Holi",0,AZ8="Leav",0)</f>
        <v>0</v>
      </c>
      <c r="BB8" s="48" t="s">
        <v>48</v>
      </c>
      <c r="BC8" s="226" cm="1">
        <f t="array" ref="BC8">_xlfn.IFS(BB8="Pres",8,BB8="Abs",0,BB8=0,"",BB8="Orie",2,BB8="Holi",0,BB8="Leav",0)</f>
        <v>0</v>
      </c>
      <c r="BD8" s="48" t="s">
        <v>48</v>
      </c>
      <c r="BE8" s="226" cm="1">
        <f t="array" ref="BE8">_xlfn.IFS(BD8="Pres",8,BD8="Abs",0,BD8=0,"",BD8="Orie",2,BD8="Holi",0,BD8="Leav",0)</f>
        <v>0</v>
      </c>
      <c r="BF8" s="48" t="s">
        <v>48</v>
      </c>
      <c r="BG8" s="226" cm="1">
        <f t="array" ref="BG8">_xlfn.IFS(BF8="Pres",8,BF8="Abs",0,BF8=0,"",BF8="Orie",2,BF8="Holi",0,BF8="Leav",0)</f>
        <v>0</v>
      </c>
      <c r="BH8" s="48" t="s">
        <v>48</v>
      </c>
      <c r="BI8" s="226" cm="1">
        <f t="array" ref="BI8">_xlfn.IFS(BH8="Pres",8,BH8="Abs",0,BH8=0,"",BH8="Orie",2,BH8="Holi",0,BH8="Leav",0)</f>
        <v>0</v>
      </c>
      <c r="BJ8" s="48" t="s">
        <v>48</v>
      </c>
      <c r="BK8" s="226" cm="1">
        <f t="array" ref="BK8">_xlfn.IFS(BJ8="Pres",8,BJ8="Abs",0,BJ8=0,"",BJ8="Orie",2,BJ8="Holi",0,BJ8="Leav",0)</f>
        <v>0</v>
      </c>
      <c r="BL8" s="48" t="s">
        <v>48</v>
      </c>
      <c r="BM8" s="226" cm="1">
        <f t="array" ref="BM8">_xlfn.IFS(BL8="Pres",8,BL8="Abs",0,BL8=0,"",BL8="Orie",2,BL8="Holi",0,BL8="Leav",0)</f>
        <v>0</v>
      </c>
      <c r="BN8" s="48" t="s">
        <v>48</v>
      </c>
      <c r="BO8" s="226" cm="1">
        <f t="array" ref="BO8">_xlfn.IFS(BN8="Pres",8,BN8="Abs",0,BN8=0,"",BN8="Orie",2,BN8="Holi",0,BN8="Leav",0)</f>
        <v>0</v>
      </c>
      <c r="BP8" s="48" t="s">
        <v>48</v>
      </c>
      <c r="BQ8" s="226" cm="1">
        <f t="array" ref="BQ8">_xlfn.IFS(BP8="Pres",8,BP8="Abs",0,BP8=0,"",BP8="Orie",2,BP8="Holi",0,BP8="Leav",0)</f>
        <v>0</v>
      </c>
      <c r="BR8" s="48" t="s">
        <v>48</v>
      </c>
      <c r="BS8" s="226" cm="1">
        <f t="array" ref="BS8">_xlfn.IFS(BR8="Pres",8,BR8="Abs",0,BR8=0,"",BR8="Orie",2,BR8="Holi",0,BR8="Leav",0)</f>
        <v>0</v>
      </c>
      <c r="BT8" s="48" t="s">
        <v>35</v>
      </c>
      <c r="BU8" s="226">
        <v>8</v>
      </c>
      <c r="BV8" s="48" t="s">
        <v>35</v>
      </c>
      <c r="BW8" s="226">
        <v>8</v>
      </c>
      <c r="BX8" s="48" t="s">
        <v>35</v>
      </c>
      <c r="BY8" s="226">
        <v>8</v>
      </c>
      <c r="BZ8" s="48" t="s">
        <v>35</v>
      </c>
      <c r="CA8" s="226">
        <v>8</v>
      </c>
      <c r="CB8" s="48" t="s">
        <v>35</v>
      </c>
      <c r="CC8" s="226">
        <v>8</v>
      </c>
      <c r="CD8" s="48" t="s">
        <v>35</v>
      </c>
      <c r="CE8" s="226">
        <v>8</v>
      </c>
      <c r="CF8" s="48"/>
      <c r="CG8" s="226" t="str" cm="1">
        <f t="array" ref="CG8">_xlfn.IFS(CF8="Pres",8,CF8="Abs",0,CF8=0,"",CF8="Orie",2,CF8="Holi",0,CF8="Leav",0)</f>
        <v/>
      </c>
    </row>
    <row r="9" spans="1:87">
      <c r="A9" s="73" t="s">
        <v>31</v>
      </c>
      <c r="B9" s="351" t="s">
        <v>933</v>
      </c>
      <c r="C9" s="783" t="s">
        <v>934</v>
      </c>
      <c r="D9" s="786" t="s">
        <v>935</v>
      </c>
      <c r="E9" s="719" t="s">
        <v>936</v>
      </c>
      <c r="F9" s="73" t="s">
        <v>43</v>
      </c>
      <c r="G9" s="35">
        <v>44961</v>
      </c>
      <c r="H9" s="403">
        <v>45310</v>
      </c>
      <c r="I9" s="35">
        <v>45201</v>
      </c>
      <c r="J9" s="716" t="s">
        <v>69</v>
      </c>
      <c r="K9" s="709">
        <f t="shared" si="0"/>
        <v>45145</v>
      </c>
      <c r="L9" s="708">
        <f t="shared" si="1"/>
        <v>45201</v>
      </c>
      <c r="M9" s="35">
        <v>220568</v>
      </c>
      <c r="N9" s="313">
        <f>COUNTIF(AC9:XFD9,"Pres")+Y9+U9+T9</f>
        <v>26</v>
      </c>
      <c r="O9" s="313">
        <f>SUM(AC9:XFD9)+V9</f>
        <v>196.65</v>
      </c>
      <c r="P9" s="80" t="str">
        <f t="shared" si="2"/>
        <v/>
      </c>
      <c r="Q9" s="313" t="str">
        <f t="shared" si="3"/>
        <v/>
      </c>
      <c r="R9" s="314" t="str">
        <f t="shared" si="4"/>
        <v/>
      </c>
      <c r="S9" s="700">
        <f t="shared" si="5"/>
        <v>1</v>
      </c>
      <c r="T9" s="45"/>
      <c r="U9" s="123"/>
      <c r="V9" s="123"/>
      <c r="W9" s="45"/>
      <c r="X9" s="156"/>
      <c r="Y9" s="82"/>
      <c r="Z9" s="704"/>
      <c r="AA9" s="173"/>
      <c r="AB9" s="173"/>
      <c r="AC9" s="173"/>
      <c r="AD9" s="48" t="s">
        <v>35</v>
      </c>
      <c r="AE9" s="226" cm="1">
        <f t="array" ref="AE9">_xlfn.IFS(AD9="Pres",8,AD9="Abs",0,AD9=0,"",AD9="Orie",2,AD9="Holi",0,AD9="Leav",0)</f>
        <v>8</v>
      </c>
      <c r="AF9" s="48" t="s">
        <v>35</v>
      </c>
      <c r="AG9" s="226" cm="1">
        <f t="array" ref="AG9">_xlfn.IFS(AF9="Pres",8,AF9="Abs",0,AF9=0,"",AF9="Orie",2,AF9="Holi",0,AF9="Leav",0)</f>
        <v>8</v>
      </c>
      <c r="AH9" s="48" t="s">
        <v>35</v>
      </c>
      <c r="AI9" s="226" cm="1">
        <f t="array" ref="AI9">_xlfn.IFS(AH9="Pres",8,AH9="Abs",0,AH9=0,"",AH9="Orie",2,AH9="Holi",0,AH9="Leav",0)</f>
        <v>8</v>
      </c>
      <c r="AJ9" s="48" t="s">
        <v>35</v>
      </c>
      <c r="AK9" s="226" cm="1">
        <f t="array" ref="AK9">_xlfn.IFS(AJ9="Pres",8,AJ9="Abs",0,AJ9=0,"",AJ9="Orie",2,AJ9="Holi",0,AJ9="Leav",0)</f>
        <v>8</v>
      </c>
      <c r="AL9" s="48" t="s">
        <v>35</v>
      </c>
      <c r="AM9" s="226" cm="1">
        <f t="array" ref="AM9">_xlfn.IFS(AL9="Pres",8,AL9="Abs",0,AL9=0,"",AL9="Orie",2,AL9="Holi",0,AL9="Leav",0)</f>
        <v>8</v>
      </c>
      <c r="AN9" s="48" t="s">
        <v>35</v>
      </c>
      <c r="AO9" s="226" cm="1">
        <f t="array" ref="AO9">_xlfn.IFS(AN9="Pres",8,AN9="Abs",0,AN9=0,"",AN9="Orie",2,AN9="Holi",0,AN9="Leav",0)</f>
        <v>8</v>
      </c>
      <c r="AP9" s="48" t="s">
        <v>35</v>
      </c>
      <c r="AQ9" s="226" cm="1">
        <f t="array" ref="AQ9">_xlfn.IFS(AP9="Pres",8,AP9="Abs",0,AP9=0,"",AP9="Orie",2,AP9="Holi",0,AP9="Leav",0)</f>
        <v>8</v>
      </c>
      <c r="AR9" s="48" t="s">
        <v>35</v>
      </c>
      <c r="AS9" s="802" cm="1">
        <f t="array" ref="AS9">_xlfn.IFS(AR9="Pres",8,AR9="Abs",0,AR9=0,"",AR9="Orie",2,AR9="Holi",0,AR9="Leav",0)</f>
        <v>8</v>
      </c>
      <c r="AT9" s="48" t="s">
        <v>35</v>
      </c>
      <c r="AU9" s="226" cm="1">
        <f t="array" ref="AU9">_xlfn.IFS(AT9="Pres",8,AT9="Abs",0,AT9=0,"",AT9="Orie",2,AT9="Holi",0,AT9="Leav",0)</f>
        <v>8</v>
      </c>
      <c r="AV9" s="48" t="s">
        <v>54</v>
      </c>
      <c r="AW9" s="226" cm="1">
        <f t="array" ref="AW9">_xlfn.IFS(AV9="Pres",8,AV9="Abs",0,AV9=0,"",AV9="Orie",2,AV9="Holi",0,AV9="Leav",0)</f>
        <v>0</v>
      </c>
      <c r="AX9" s="48" t="s">
        <v>35</v>
      </c>
      <c r="AY9" s="226">
        <v>7.8</v>
      </c>
      <c r="AZ9" s="48" t="s">
        <v>35</v>
      </c>
      <c r="BA9" s="226" cm="1">
        <f t="array" ref="BA9">_xlfn.IFS(AZ9="Pres",8,AZ9="Abs",0,AZ9=0,"",AZ9="Orie",2,AZ9="Holi",0,AZ9="Leav",0)</f>
        <v>8</v>
      </c>
      <c r="BB9" s="48" t="s">
        <v>35</v>
      </c>
      <c r="BC9" s="226" cm="1">
        <f t="array" ref="BC9">_xlfn.IFS(BB9="Pres",8,BB9="Abs",0,BB9=0,"",BB9="Orie",2,BB9="Holi",0,BB9="Leav",0)</f>
        <v>8</v>
      </c>
      <c r="BD9" s="48" t="s">
        <v>35</v>
      </c>
      <c r="BE9" s="226" cm="1">
        <f t="array" ref="BE9">_xlfn.IFS(BD9="Pres",8,BD9="Abs",0,BD9=0,"",BD9="Orie",2,BD9="Holi",0,BD9="Leav",0)</f>
        <v>8</v>
      </c>
      <c r="BF9" s="48" t="s">
        <v>35</v>
      </c>
      <c r="BG9" s="226" cm="1">
        <f t="array" ref="BG9">_xlfn.IFS(BF9="Pres",8,BF9="Abs",0,BF9=0,"",BF9="Orie",2,BF9="Holi",0,BF9="Leav",0)</f>
        <v>8</v>
      </c>
      <c r="BH9" s="48" t="s">
        <v>35</v>
      </c>
      <c r="BI9" s="802">
        <v>7.5</v>
      </c>
      <c r="BJ9" s="48" t="s">
        <v>35</v>
      </c>
      <c r="BK9" s="226">
        <v>4.8</v>
      </c>
      <c r="BL9" s="48" t="s">
        <v>35</v>
      </c>
      <c r="BM9" s="226">
        <v>7</v>
      </c>
      <c r="BN9" s="48" t="s">
        <v>35</v>
      </c>
      <c r="BO9" s="226">
        <v>6.8</v>
      </c>
      <c r="BP9" s="48" t="s">
        <v>35</v>
      </c>
      <c r="BQ9" s="226" cm="1">
        <f t="array" ref="BQ9">_xlfn.IFS(BP9="Pres",8,BP9="Abs",0,BP9=0,"",BP9="Orie",2,BP9="Holi",0,BP9="Leav",0)</f>
        <v>8</v>
      </c>
      <c r="BR9" s="48" t="s">
        <v>35</v>
      </c>
      <c r="BS9" s="226" cm="1">
        <f t="array" ref="BS9">_xlfn.IFS(BR9="Pres",8,BR9="Abs",0,BR9=0,"",BR9="Orie",2,BR9="Holi",0,BR9="Leav",0)</f>
        <v>8</v>
      </c>
      <c r="BT9" s="48" t="s">
        <v>35</v>
      </c>
      <c r="BU9" s="226">
        <v>7</v>
      </c>
      <c r="BV9" s="48" t="s">
        <v>35</v>
      </c>
      <c r="BW9" s="226">
        <v>8</v>
      </c>
      <c r="BX9" s="48" t="s">
        <v>35</v>
      </c>
      <c r="BY9" s="226">
        <v>7.5</v>
      </c>
      <c r="BZ9" s="48" t="s">
        <v>35</v>
      </c>
      <c r="CA9" s="226">
        <v>6.5</v>
      </c>
      <c r="CB9" s="48" t="s">
        <v>35</v>
      </c>
      <c r="CC9" s="226">
        <v>5.75</v>
      </c>
      <c r="CD9" s="48" t="s">
        <v>35</v>
      </c>
      <c r="CE9" s="226">
        <v>8</v>
      </c>
      <c r="CF9" s="48"/>
      <c r="CG9" s="226" t="str" cm="1">
        <f t="array" ref="CG9">_xlfn.IFS(CF9="Pres",8,CF9="Abs",0,CF9=0,"",CF9="Orie",2,CF9="Holi",0,CF9="Leav",0)</f>
        <v/>
      </c>
    </row>
    <row r="10" spans="1:87">
      <c r="A10" s="73" t="s">
        <v>31</v>
      </c>
      <c r="B10" s="865" t="s">
        <v>937</v>
      </c>
      <c r="C10" s="783" t="s">
        <v>938</v>
      </c>
      <c r="D10" s="786" t="s">
        <v>424</v>
      </c>
      <c r="E10" s="720" t="s">
        <v>939</v>
      </c>
      <c r="F10" s="73" t="s">
        <v>43</v>
      </c>
      <c r="G10" s="35">
        <v>44961</v>
      </c>
      <c r="H10" s="403">
        <v>45310</v>
      </c>
      <c r="I10" s="35">
        <v>45201</v>
      </c>
      <c r="J10" s="716" t="s">
        <v>69</v>
      </c>
      <c r="K10" s="709">
        <f t="shared" si="0"/>
        <v>45145</v>
      </c>
      <c r="L10" s="708">
        <f t="shared" si="1"/>
        <v>45201</v>
      </c>
      <c r="M10" s="35">
        <v>45185</v>
      </c>
      <c r="N10" s="313">
        <f>COUNTIF(AC10:XFD10,"Pres")+Y10+U10+T10</f>
        <v>25</v>
      </c>
      <c r="O10" s="313">
        <f>SUM(AC10:XFD10)+V10</f>
        <v>188.65</v>
      </c>
      <c r="P10" s="80" t="str">
        <f t="shared" si="2"/>
        <v/>
      </c>
      <c r="Q10" s="313">
        <f t="shared" si="3"/>
        <v>1</v>
      </c>
      <c r="R10" s="314" t="str">
        <f t="shared" si="4"/>
        <v/>
      </c>
      <c r="S10" s="700">
        <f t="shared" si="5"/>
        <v>1</v>
      </c>
      <c r="T10" s="45"/>
      <c r="U10" s="123"/>
      <c r="V10" s="123"/>
      <c r="W10" s="45"/>
      <c r="X10" s="156"/>
      <c r="Y10" s="82"/>
      <c r="Z10" s="704"/>
      <c r="AA10" s="173"/>
      <c r="AB10" s="173"/>
      <c r="AC10" s="173"/>
      <c r="AD10" s="48" t="s">
        <v>35</v>
      </c>
      <c r="AE10" s="226" cm="1">
        <f t="array" ref="AE10">_xlfn.IFS(AD10="Pres",8,AD10="Abs",0,AD10=0,"",AD10="Orie",2,AD10="Holi",0,AD10="Leav",0)</f>
        <v>8</v>
      </c>
      <c r="AF10" s="48" t="s">
        <v>35</v>
      </c>
      <c r="AG10" s="226" cm="1">
        <f t="array" ref="AG10">_xlfn.IFS(AF10="Pres",8,AF10="Abs",0,AF10=0,"",AF10="Orie",2,AF10="Holi",0,AF10="Leav",0)</f>
        <v>8</v>
      </c>
      <c r="AH10" s="48" t="s">
        <v>35</v>
      </c>
      <c r="AI10" s="226" cm="1">
        <f t="array" ref="AI10">_xlfn.IFS(AH10="Pres",8,AH10="Abs",0,AH10=0,"",AH10="Orie",2,AH10="Holi",0,AH10="Leav",0)</f>
        <v>8</v>
      </c>
      <c r="AJ10" s="48" t="s">
        <v>35</v>
      </c>
      <c r="AK10" s="226" cm="1">
        <f t="array" ref="AK10">_xlfn.IFS(AJ10="Pres",8,AJ10="Abs",0,AJ10=0,"",AJ10="Orie",2,AJ10="Holi",0,AJ10="Leav",0)</f>
        <v>8</v>
      </c>
      <c r="AL10" s="48" t="s">
        <v>35</v>
      </c>
      <c r="AM10" s="226" cm="1">
        <f t="array" ref="AM10">_xlfn.IFS(AL10="Pres",8,AL10="Abs",0,AL10=0,"",AL10="Orie",2,AL10="Holi",0,AL10="Leav",0)</f>
        <v>8</v>
      </c>
      <c r="AN10" s="48" t="s">
        <v>35</v>
      </c>
      <c r="AO10" s="226" cm="1">
        <f t="array" ref="AO10">_xlfn.IFS(AN10="Pres",8,AN10="Abs",0,AN10=0,"",AN10="Orie",2,AN10="Holi",0,AN10="Leav",0)</f>
        <v>8</v>
      </c>
      <c r="AP10" s="48" t="s">
        <v>35</v>
      </c>
      <c r="AQ10" s="226" cm="1">
        <f t="array" ref="AQ10">_xlfn.IFS(AP10="Pres",8,AP10="Abs",0,AP10=0,"",AP10="Orie",2,AP10="Holi",0,AP10="Leav",0)</f>
        <v>8</v>
      </c>
      <c r="AR10" s="48" t="s">
        <v>35</v>
      </c>
      <c r="AS10" s="802" cm="1">
        <f t="array" ref="AS10">_xlfn.IFS(AR10="Pres",8,AR10="Abs",0,AR10=0,"",AR10="Orie",2,AR10="Holi",0,AR10="Leav",0)</f>
        <v>8</v>
      </c>
      <c r="AT10" s="48" t="s">
        <v>35</v>
      </c>
      <c r="AU10" s="226" cm="1">
        <f t="array" ref="AU10">_xlfn.IFS(AT10="Pres",8,AT10="Abs",0,AT10=0,"",AT10="Orie",2,AT10="Holi",0,AT10="Leav",0)</f>
        <v>8</v>
      </c>
      <c r="AV10" s="48" t="s">
        <v>54</v>
      </c>
      <c r="AW10" s="226" cm="1">
        <f t="array" ref="AW10">_xlfn.IFS(AV10="Pres",8,AV10="Abs",0,AV10=0,"",AV10="Orie",2,AV10="Holi",0,AV10="Leav",0)</f>
        <v>0</v>
      </c>
      <c r="AX10" s="48" t="s">
        <v>35</v>
      </c>
      <c r="AY10" s="226">
        <v>7.8</v>
      </c>
      <c r="AZ10" s="48" t="s">
        <v>35</v>
      </c>
      <c r="BA10" s="226" cm="1">
        <f t="array" ref="BA10">_xlfn.IFS(AZ10="Pres",8,AZ10="Abs",0,AZ10=0,"",AZ10="Orie",2,AZ10="Holi",0,AZ10="Leav",0)</f>
        <v>8</v>
      </c>
      <c r="BB10" s="48" t="s">
        <v>36</v>
      </c>
      <c r="BC10" s="226" cm="1">
        <f t="array" ref="BC10">_xlfn.IFS(BB10="Pres",8,BB10="Abs",0,BB10=0,"",BB10="Orie",2,BB10="Holi",0,BB10="Leav",0)</f>
        <v>0</v>
      </c>
      <c r="BD10" s="48" t="s">
        <v>35</v>
      </c>
      <c r="BE10" s="226" cm="1">
        <f t="array" ref="BE10">_xlfn.IFS(BD10="Pres",8,BD10="Abs",0,BD10=0,"",BD10="Orie",2,BD10="Holi",0,BD10="Leav",0)</f>
        <v>8</v>
      </c>
      <c r="BF10" s="48" t="s">
        <v>35</v>
      </c>
      <c r="BG10" s="226" cm="1">
        <f t="array" ref="BG10">_xlfn.IFS(BF10="Pres",8,BF10="Abs",0,BF10=0,"",BF10="Orie",2,BF10="Holi",0,BF10="Leav",0)</f>
        <v>8</v>
      </c>
      <c r="BH10" s="48" t="s">
        <v>35</v>
      </c>
      <c r="BI10" s="802">
        <v>7.5</v>
      </c>
      <c r="BJ10" s="48" t="s">
        <v>35</v>
      </c>
      <c r="BK10" s="226">
        <v>4.8</v>
      </c>
      <c r="BL10" s="48" t="s">
        <v>35</v>
      </c>
      <c r="BM10" s="226">
        <v>7</v>
      </c>
      <c r="BN10" s="48" t="s">
        <v>35</v>
      </c>
      <c r="BO10" s="226">
        <v>6.8</v>
      </c>
      <c r="BP10" s="48" t="s">
        <v>35</v>
      </c>
      <c r="BQ10" s="226" cm="1">
        <f t="array" ref="BQ10">_xlfn.IFS(BP10="Pres",8,BP10="Abs",0,BP10=0,"",BP10="Orie",2,BP10="Holi",0,BP10="Leav",0)</f>
        <v>8</v>
      </c>
      <c r="BR10" s="48" t="s">
        <v>35</v>
      </c>
      <c r="BS10" s="226" cm="1">
        <f t="array" ref="BS10">_xlfn.IFS(BR10="Pres",8,BR10="Abs",0,BR10=0,"",BR10="Orie",2,BR10="Holi",0,BR10="Leav",0)</f>
        <v>8</v>
      </c>
      <c r="BT10" s="48" t="s">
        <v>35</v>
      </c>
      <c r="BU10" s="226">
        <v>7</v>
      </c>
      <c r="BV10" s="48" t="s">
        <v>35</v>
      </c>
      <c r="BW10" s="226">
        <v>8</v>
      </c>
      <c r="BX10" s="48" t="s">
        <v>35</v>
      </c>
      <c r="BY10" s="226">
        <v>7.5</v>
      </c>
      <c r="BZ10" s="48" t="s">
        <v>35</v>
      </c>
      <c r="CA10" s="226">
        <v>6.5</v>
      </c>
      <c r="CB10" s="48" t="s">
        <v>35</v>
      </c>
      <c r="CC10" s="226">
        <v>5.75</v>
      </c>
      <c r="CD10" s="48" t="s">
        <v>35</v>
      </c>
      <c r="CE10" s="226">
        <v>8</v>
      </c>
      <c r="CF10" s="48"/>
      <c r="CG10" s="226" t="str" cm="1">
        <f t="array" ref="CG10">_xlfn.IFS(CF10="Pres",8,CF10="Abs",0,CF10=0,"",CF10="Orie",2,CF10="Holi",0,CF10="Leav",0)</f>
        <v/>
      </c>
    </row>
    <row r="11" spans="1:87">
      <c r="A11" s="73" t="s">
        <v>31</v>
      </c>
      <c r="B11" s="351" t="s">
        <v>940</v>
      </c>
      <c r="C11" s="525" t="s">
        <v>941</v>
      </c>
      <c r="D11" s="787" t="s">
        <v>942</v>
      </c>
      <c r="E11" s="719" t="s">
        <v>943</v>
      </c>
      <c r="F11" s="73" t="s">
        <v>43</v>
      </c>
      <c r="G11" s="35">
        <v>44975</v>
      </c>
      <c r="H11" s="403">
        <v>45331</v>
      </c>
      <c r="I11" s="35">
        <v>45215</v>
      </c>
      <c r="J11" s="716" t="s">
        <v>69</v>
      </c>
      <c r="K11" s="709">
        <f t="shared" si="0"/>
        <v>45159</v>
      </c>
      <c r="L11" s="708">
        <f t="shared" si="1"/>
        <v>45215</v>
      </c>
      <c r="M11" s="35">
        <v>45199</v>
      </c>
      <c r="N11" s="313">
        <f>COUNTIF(AC11:XFD11,"Pres")+Y11+U11+T11</f>
        <v>23</v>
      </c>
      <c r="O11" s="313">
        <f>SUM(AC11:XFD11)+V11</f>
        <v>181</v>
      </c>
      <c r="P11" s="80" t="str">
        <f t="shared" si="2"/>
        <v/>
      </c>
      <c r="Q11" s="313">
        <f t="shared" si="3"/>
        <v>1</v>
      </c>
      <c r="R11" s="314" t="str">
        <f t="shared" si="4"/>
        <v/>
      </c>
      <c r="S11" s="700">
        <f t="shared" si="5"/>
        <v>1</v>
      </c>
      <c r="T11" s="45"/>
      <c r="U11" s="123"/>
      <c r="V11" s="123"/>
      <c r="W11" s="45"/>
      <c r="X11" s="156"/>
      <c r="Y11" s="82"/>
      <c r="Z11" s="704"/>
      <c r="AA11" s="173"/>
      <c r="AB11" s="173"/>
      <c r="AC11" s="173"/>
      <c r="AD11" s="48"/>
      <c r="AE11" s="226" t="str" cm="1">
        <f t="array" ref="AE11">_xlfn.IFS(AD11="Pres",8,AD11="Abs",0,AD11=0,"",AD11="Orie",2,AD11="Holi",0,AD11="Leav",0)</f>
        <v/>
      </c>
      <c r="AF11" s="48"/>
      <c r="AG11" s="226" t="str" cm="1">
        <f t="array" ref="AG11">_xlfn.IFS(AF11="Pres",8,AF11="Abs",0,AF11=0,"",AF11="Orie",2,AF11="Holi",0,AF11="Leav",0)</f>
        <v/>
      </c>
      <c r="AH11" s="48" t="s">
        <v>35</v>
      </c>
      <c r="AI11" s="226" cm="1">
        <f t="array" ref="AI11">_xlfn.IFS(AH11="Pres",8,AH11="Abs",0,AH11=0,"",AH11="Orie",2,AH11="Holi",0,AH11="Leav",0)</f>
        <v>8</v>
      </c>
      <c r="AJ11" s="48" t="s">
        <v>35</v>
      </c>
      <c r="AK11" s="226" cm="1">
        <f t="array" ref="AK11">_xlfn.IFS(AJ11="Pres",8,AJ11="Abs",0,AJ11=0,"",AJ11="Orie",2,AJ11="Holi",0,AJ11="Leav",0)</f>
        <v>8</v>
      </c>
      <c r="AL11" s="48" t="s">
        <v>35</v>
      </c>
      <c r="AM11" s="226" cm="1">
        <f t="array" ref="AM11">_xlfn.IFS(AL11="Pres",8,AL11="Abs",0,AL11=0,"",AL11="Orie",2,AL11="Holi",0,AL11="Leav",0)</f>
        <v>8</v>
      </c>
      <c r="AN11" s="48" t="s">
        <v>35</v>
      </c>
      <c r="AO11" s="226" cm="1">
        <f t="array" ref="AO11">_xlfn.IFS(AN11="Pres",8,AN11="Abs",0,AN11=0,"",AN11="Orie",2,AN11="Holi",0,AN11="Leav",0)</f>
        <v>8</v>
      </c>
      <c r="AP11" s="48" t="s">
        <v>35</v>
      </c>
      <c r="AQ11" s="226" cm="1">
        <f t="array" ref="AQ11">_xlfn.IFS(AP11="Pres",8,AP11="Abs",0,AP11=0,"",AP11="Orie",2,AP11="Holi",0,AP11="Leav",0)</f>
        <v>8</v>
      </c>
      <c r="AR11" s="48" t="s">
        <v>35</v>
      </c>
      <c r="AS11" s="802" cm="1">
        <f t="array" ref="AS11">_xlfn.IFS(AR11="Pres",8,AR11="Abs",0,AR11=0,"",AR11="Orie",2,AR11="Holi",0,AR11="Leav",0)</f>
        <v>8</v>
      </c>
      <c r="AT11" s="48" t="s">
        <v>35</v>
      </c>
      <c r="AU11" s="226">
        <v>5</v>
      </c>
      <c r="AV11" s="48" t="s">
        <v>54</v>
      </c>
      <c r="AW11" s="226" cm="1">
        <f t="array" ref="AW11">_xlfn.IFS(AV11="Pres",8,AV11="Abs",0,AV11=0,"",AV11="Orie",2,AV11="Holi",0,AV11="Leav",0)</f>
        <v>0</v>
      </c>
      <c r="AX11" s="48" t="s">
        <v>35</v>
      </c>
      <c r="AY11" s="226" cm="1">
        <f t="array" ref="AY11">_xlfn.IFS(AX11="Pres",8,AX11="Abs",0,AX11=0,"",AX11="Orie",2,AX11="Holi",0,AX11="Leav",0)</f>
        <v>8</v>
      </c>
      <c r="AZ11" s="48" t="s">
        <v>35</v>
      </c>
      <c r="BA11" s="226" cm="1">
        <f t="array" ref="BA11">_xlfn.IFS(AZ11="Pres",8,AZ11="Abs",0,AZ11=0,"",AZ11="Orie",2,AZ11="Holi",0,AZ11="Leav",0)</f>
        <v>8</v>
      </c>
      <c r="BB11" s="48" t="s">
        <v>35</v>
      </c>
      <c r="BC11" s="226" cm="1">
        <f t="array" ref="BC11">_xlfn.IFS(BB11="Pres",8,BB11="Abs",0,BB11=0,"",BB11="Orie",2,BB11="Holi",0,BB11="Leav",0)</f>
        <v>8</v>
      </c>
      <c r="BD11" s="48" t="s">
        <v>35</v>
      </c>
      <c r="BE11" s="226" cm="1">
        <f t="array" ref="BE11">_xlfn.IFS(BD11="Pres",8,BD11="Abs",0,BD11=0,"",BD11="Orie",2,BD11="Holi",0,BD11="Leav",0)</f>
        <v>8</v>
      </c>
      <c r="BF11" s="48" t="s">
        <v>35</v>
      </c>
      <c r="BG11" s="226" cm="1">
        <f t="array" ref="BG11">_xlfn.IFS(BF11="Pres",8,BF11="Abs",0,BF11=0,"",BF11="Orie",2,BF11="Holi",0,BF11="Leav",0)</f>
        <v>8</v>
      </c>
      <c r="BH11" s="48" t="s">
        <v>35</v>
      </c>
      <c r="BI11" s="802" cm="1">
        <f t="array" ref="BI11">_xlfn.IFS(BH11="Pres",8,BH11="Abs",0,BH11=0,"",BH11="Orie",2,BH11="Holi",0,BH11="Leav",0)</f>
        <v>8</v>
      </c>
      <c r="BJ11" s="48" t="s">
        <v>35</v>
      </c>
      <c r="BK11" s="226" cm="1">
        <f t="array" ref="BK11">_xlfn.IFS(BJ11="Pres",8,BJ11="Abs",0,BJ11=0,"",BJ11="Orie",2,BJ11="Holi",0,BJ11="Leav",0)</f>
        <v>8</v>
      </c>
      <c r="BL11" s="48" t="s">
        <v>35</v>
      </c>
      <c r="BM11" s="226" cm="1">
        <f t="array" ref="BM11">_xlfn.IFS(BL11="Pres",8,BL11="Abs",0,BL11=0,"",BL11="Orie",2,BL11="Holi",0,BL11="Leav",0)</f>
        <v>8</v>
      </c>
      <c r="BN11" s="48" t="s">
        <v>35</v>
      </c>
      <c r="BO11" s="226" cm="1">
        <f t="array" ref="BO11">_xlfn.IFS(BN11="Pres",8,BN11="Abs",0,BN11=0,"",BN11="Orie",2,BN11="Holi",0,BN11="Leav",0)</f>
        <v>8</v>
      </c>
      <c r="BP11" s="48" t="s">
        <v>35</v>
      </c>
      <c r="BQ11" s="226" cm="1">
        <f t="array" ref="BQ11">_xlfn.IFS(BP11="Pres",8,BP11="Abs",0,BP11=0,"",BP11="Orie",2,BP11="Holi",0,BP11="Leav",0)</f>
        <v>8</v>
      </c>
      <c r="BR11" s="48" t="s">
        <v>35</v>
      </c>
      <c r="BS11" s="226" cm="1">
        <f t="array" ref="BS11">_xlfn.IFS(BR11="Pres",8,BR11="Abs",0,BR11=0,"",BR11="Orie",2,BR11="Holi",0,BR11="Leav",0)</f>
        <v>8</v>
      </c>
      <c r="BT11" s="48" t="s">
        <v>35</v>
      </c>
      <c r="BU11" s="226">
        <v>8</v>
      </c>
      <c r="BV11" s="48" t="s">
        <v>35</v>
      </c>
      <c r="BW11" s="226">
        <v>8</v>
      </c>
      <c r="BX11" s="48" t="s">
        <v>36</v>
      </c>
      <c r="BY11" s="226">
        <v>0</v>
      </c>
      <c r="BZ11" s="48" t="s">
        <v>35</v>
      </c>
      <c r="CA11" s="226">
        <v>8</v>
      </c>
      <c r="CB11" s="48" t="s">
        <v>35</v>
      </c>
      <c r="CC11" s="226">
        <v>8</v>
      </c>
      <c r="CD11" s="48" t="s">
        <v>35</v>
      </c>
      <c r="CE11" s="226">
        <v>8</v>
      </c>
      <c r="CF11" s="48"/>
      <c r="CG11" s="226" t="str" cm="1">
        <f t="array" ref="CG11">_xlfn.IFS(CF11="Pres",8,CF11="Abs",0,CF11=0,"",CF11="Orie",2,CF11="Holi",0,CF11="Leav",0)</f>
        <v/>
      </c>
    </row>
    <row r="12" spans="1:87">
      <c r="A12" s="73" t="s">
        <v>31</v>
      </c>
      <c r="B12" s="351" t="s">
        <v>944</v>
      </c>
      <c r="C12" s="525" t="s">
        <v>945</v>
      </c>
      <c r="D12" s="787" t="s">
        <v>946</v>
      </c>
      <c r="E12" s="866" t="s">
        <v>947</v>
      </c>
      <c r="F12" s="73" t="s">
        <v>43</v>
      </c>
      <c r="G12" s="35">
        <v>44975</v>
      </c>
      <c r="H12" s="403">
        <v>45331</v>
      </c>
      <c r="I12" s="35">
        <v>45215</v>
      </c>
      <c r="J12" s="716" t="s">
        <v>69</v>
      </c>
      <c r="K12" s="709">
        <f t="shared" si="0"/>
        <v>45159</v>
      </c>
      <c r="L12" s="708">
        <f t="shared" si="1"/>
        <v>45215</v>
      </c>
      <c r="M12" s="35">
        <v>45199</v>
      </c>
      <c r="N12" s="313">
        <f>COUNTIF(AC12:XFD12,"Pres")+Y12+U11+T12</f>
        <v>19</v>
      </c>
      <c r="O12" s="313">
        <f>SUM(AC12:XFD12)+V12</f>
        <v>148.80000000000001</v>
      </c>
      <c r="P12" s="80" t="str">
        <f t="shared" si="2"/>
        <v/>
      </c>
      <c r="Q12" s="313">
        <f t="shared" si="3"/>
        <v>2</v>
      </c>
      <c r="R12" s="314">
        <f t="shared" si="4"/>
        <v>4</v>
      </c>
      <c r="S12" s="700">
        <f t="shared" si="5"/>
        <v>1</v>
      </c>
      <c r="T12" s="45"/>
      <c r="U12" s="123"/>
      <c r="V12" s="123"/>
      <c r="W12" s="45"/>
      <c r="X12" s="156"/>
      <c r="Y12" s="82">
        <v>1</v>
      </c>
      <c r="Z12" s="704"/>
      <c r="AA12" s="173"/>
      <c r="AB12" s="173"/>
      <c r="AC12" s="173">
        <v>8</v>
      </c>
      <c r="AD12" s="48"/>
      <c r="AE12" s="226" t="str" cm="1">
        <f t="array" ref="AE12">_xlfn.IFS(AD12="Pres",8,AD12="Abs",0,AD12=0,"",AD12="Orie",2,AD12="Holi",0,AD12="Leav",0)</f>
        <v/>
      </c>
      <c r="AF12" s="48"/>
      <c r="AG12" s="226" t="str" cm="1">
        <f t="array" ref="AG12">_xlfn.IFS(AF12="Pres",8,AF12="Abs",0,AF12=0,"",AF12="Orie",2,AF12="Holi",0,AF12="Leav",0)</f>
        <v/>
      </c>
      <c r="AH12" s="48" t="s">
        <v>35</v>
      </c>
      <c r="AI12" s="226" cm="1">
        <f t="array" ref="AI12">_xlfn.IFS(AH12="Pres",8,AH12="Abs",0,AH12=0,"",AH12="Orie",2,AH12="Holi",0,AH12="Leav",0)</f>
        <v>8</v>
      </c>
      <c r="AJ12" s="48" t="s">
        <v>35</v>
      </c>
      <c r="AK12" s="226" cm="1">
        <f t="array" ref="AK12">_xlfn.IFS(AJ12="Pres",8,AJ12="Abs",0,AJ12=0,"",AJ12="Orie",2,AJ12="Holi",0,AJ12="Leav",0)</f>
        <v>8</v>
      </c>
      <c r="AL12" s="48" t="s">
        <v>35</v>
      </c>
      <c r="AM12" s="226" cm="1">
        <f t="array" ref="AM12">_xlfn.IFS(AL12="Pres",8,AL12="Abs",0,AL12=0,"",AL12="Orie",2,AL12="Holi",0,AL12="Leav",0)</f>
        <v>8</v>
      </c>
      <c r="AN12" s="48" t="s">
        <v>35</v>
      </c>
      <c r="AO12" s="226" cm="1">
        <f t="array" ref="AO12">_xlfn.IFS(AN12="Pres",8,AN12="Abs",0,AN12=0,"",AN12="Orie",2,AN12="Holi",0,AN12="Leav",0)</f>
        <v>8</v>
      </c>
      <c r="AP12" s="48" t="s">
        <v>35</v>
      </c>
      <c r="AQ12" s="226" cm="1">
        <f t="array" ref="AQ12">_xlfn.IFS(AP12="Pres",8,AP12="Abs",0,AP12=0,"",AP12="Orie",2,AP12="Holi",0,AP12="Leav",0)</f>
        <v>8</v>
      </c>
      <c r="AR12" s="48" t="s">
        <v>35</v>
      </c>
      <c r="AS12" s="802" cm="1">
        <f t="array" ref="AS12">_xlfn.IFS(AR12="Pres",8,AR12="Abs",0,AR12=0,"",AR12="Orie",2,AR12="Holi",0,AR12="Leav",0)</f>
        <v>8</v>
      </c>
      <c r="AT12" s="48" t="s">
        <v>35</v>
      </c>
      <c r="AU12" s="226" cm="1">
        <f t="array" ref="AU12">_xlfn.IFS(AT12="Pres",8,AT12="Abs",0,AT12=0,"",AT12="Orie",2,AT12="Holi",0,AT12="Leav",0)</f>
        <v>8</v>
      </c>
      <c r="AV12" s="48" t="s">
        <v>54</v>
      </c>
      <c r="AW12" s="226" cm="1">
        <f t="array" ref="AW12">_xlfn.IFS(AV12="Pres",8,AV12="Abs",0,AV12=0,"",AV12="Orie",2,AV12="Holi",0,AV12="Leav",0)</f>
        <v>0</v>
      </c>
      <c r="AX12" s="48" t="s">
        <v>35</v>
      </c>
      <c r="AY12" s="226" cm="1">
        <f t="array" ref="AY12">_xlfn.IFS(AX12="Pres",8,AX12="Abs",0,AX12=0,"",AX12="Orie",2,AX12="Holi",0,AX12="Leav",0)</f>
        <v>8</v>
      </c>
      <c r="AZ12" s="48" t="s">
        <v>48</v>
      </c>
      <c r="BA12" s="226" cm="1">
        <f t="array" ref="BA12">_xlfn.IFS(AZ12="Pres",8,AZ12="Abs",0,AZ12=0,"",AZ12="Orie",2,AZ12="Holi",0,AZ12="Leav",0)</f>
        <v>0</v>
      </c>
      <c r="BB12" s="48" t="s">
        <v>48</v>
      </c>
      <c r="BC12" s="226" cm="1">
        <f t="array" ref="BC12">_xlfn.IFS(BB12="Pres",8,BB12="Abs",0,BB12=0,"",BB12="Orie",2,BB12="Holi",0,BB12="Leav",0)</f>
        <v>0</v>
      </c>
      <c r="BD12" s="48" t="s">
        <v>48</v>
      </c>
      <c r="BE12" s="226" cm="1">
        <f t="array" ref="BE12">_xlfn.IFS(BD12="Pres",8,BD12="Abs",0,BD12=0,"",BD12="Orie",2,BD12="Holi",0,BD12="Leav",0)</f>
        <v>0</v>
      </c>
      <c r="BF12" s="48" t="s">
        <v>48</v>
      </c>
      <c r="BG12" s="226" cm="1">
        <f t="array" ref="BG12">_xlfn.IFS(BF12="Pres",8,BF12="Abs",0,BF12=0,"",BF12="Orie",2,BF12="Holi",0,BF12="Leav",0)</f>
        <v>0</v>
      </c>
      <c r="BH12" s="48" t="s">
        <v>35</v>
      </c>
      <c r="BI12" s="802" cm="1">
        <f t="array" ref="BI12">_xlfn.IFS(BH12="Pres",8,BH12="Abs",0,BH12=0,"",BH12="Orie",2,BH12="Holi",0,BH12="Leav",0)</f>
        <v>8</v>
      </c>
      <c r="BJ12" s="48" t="s">
        <v>35</v>
      </c>
      <c r="BK12" s="226">
        <v>7.8</v>
      </c>
      <c r="BL12" s="48" t="s">
        <v>35</v>
      </c>
      <c r="BM12" s="226" cm="1">
        <f t="array" ref="BM12">_xlfn.IFS(BL12="Pres",8,BL12="Abs",0,BL12=0,"",BL12="Orie",2,BL12="Holi",0,BL12="Leav",0)</f>
        <v>8</v>
      </c>
      <c r="BN12" s="48" t="s">
        <v>35</v>
      </c>
      <c r="BO12" s="226" cm="1">
        <f t="array" ref="BO12">_xlfn.IFS(BN12="Pres",8,BN12="Abs",0,BN12=0,"",BN12="Orie",2,BN12="Holi",0,BN12="Leav",0)</f>
        <v>8</v>
      </c>
      <c r="BP12" s="48" t="s">
        <v>36</v>
      </c>
      <c r="BQ12" s="226" cm="1">
        <f t="array" ref="BQ12">_xlfn.IFS(BP12="Pres",8,BP12="Abs",0,BP12=0,"",BP12="Orie",2,BP12="Holi",0,BP12="Leav",0)</f>
        <v>0</v>
      </c>
      <c r="BR12" s="48" t="s">
        <v>35</v>
      </c>
      <c r="BS12" s="226" cm="1">
        <f t="array" ref="BS12">_xlfn.IFS(BR12="Pres",8,BR12="Abs",0,BR12=0,"",BR12="Orie",2,BR12="Holi",0,BR12="Leav",0)</f>
        <v>8</v>
      </c>
      <c r="BT12" s="48" t="s">
        <v>35</v>
      </c>
      <c r="BU12" s="226">
        <v>6</v>
      </c>
      <c r="BV12" s="48" t="s">
        <v>36</v>
      </c>
      <c r="BW12" s="226">
        <v>0</v>
      </c>
      <c r="BX12" s="48" t="s">
        <v>35</v>
      </c>
      <c r="BY12" s="226">
        <v>7.5</v>
      </c>
      <c r="BZ12" s="48" t="s">
        <v>35</v>
      </c>
      <c r="CA12" s="226">
        <v>8</v>
      </c>
      <c r="CB12" s="48" t="s">
        <v>35</v>
      </c>
      <c r="CC12" s="226">
        <v>7.5</v>
      </c>
      <c r="CD12" s="48" t="s">
        <v>35</v>
      </c>
      <c r="CE12" s="226">
        <v>8</v>
      </c>
      <c r="CF12" s="48"/>
      <c r="CG12" s="226" t="str" cm="1">
        <f t="array" ref="CG12">_xlfn.IFS(CF12="Pres",8,CF12="Abs",0,CF12=0,"",CF12="Orie",2,CF12="Holi",0,CF12="Leav",0)</f>
        <v/>
      </c>
    </row>
    <row r="13" spans="1:87" ht="15" customHeight="1">
      <c r="A13" s="73" t="s">
        <v>31</v>
      </c>
      <c r="B13" s="351" t="s">
        <v>948</v>
      </c>
      <c r="C13" s="525" t="s">
        <v>949</v>
      </c>
      <c r="D13" s="787" t="s">
        <v>950</v>
      </c>
      <c r="E13" s="720" t="s">
        <v>951</v>
      </c>
      <c r="F13" s="73" t="s">
        <v>43</v>
      </c>
      <c r="G13" s="35">
        <v>44975</v>
      </c>
      <c r="H13" s="403">
        <v>45331</v>
      </c>
      <c r="I13" s="35">
        <v>45215</v>
      </c>
      <c r="J13" s="716" t="s">
        <v>69</v>
      </c>
      <c r="K13" s="709">
        <f t="shared" si="0"/>
        <v>45159</v>
      </c>
      <c r="L13" s="708">
        <f t="shared" si="1"/>
        <v>45215</v>
      </c>
      <c r="M13" s="35">
        <v>45199</v>
      </c>
      <c r="N13" s="313">
        <f>COUNTIF(AC13:XFD13,"Pres")+Y13+U12+T13</f>
        <v>23</v>
      </c>
      <c r="O13" s="313">
        <f>SUM(AC13:XFD13)+V13</f>
        <v>184</v>
      </c>
      <c r="P13" s="80" t="str">
        <f t="shared" si="2"/>
        <v/>
      </c>
      <c r="Q13" s="313" t="str">
        <f t="shared" si="3"/>
        <v/>
      </c>
      <c r="R13" s="314">
        <f t="shared" si="4"/>
        <v>1</v>
      </c>
      <c r="S13" s="700">
        <f t="shared" si="5"/>
        <v>1</v>
      </c>
      <c r="T13" s="45"/>
      <c r="V13" s="123"/>
      <c r="W13" s="45"/>
      <c r="X13" s="156"/>
      <c r="Y13" s="82"/>
      <c r="Z13" s="704"/>
      <c r="AA13" s="173"/>
      <c r="AB13" s="173"/>
      <c r="AC13" s="173"/>
      <c r="AD13" s="48"/>
      <c r="AE13" s="226" t="str" cm="1">
        <f t="array" ref="AE13">_xlfn.IFS(AD13="Pres",8,AD13="Abs",0,AD13=0,"",AD13="Orie",2,AD13="Holi",0,AD13="Leav",0)</f>
        <v/>
      </c>
      <c r="AF13" s="48"/>
      <c r="AG13" s="226" t="str" cm="1">
        <f t="array" ref="AG13">_xlfn.IFS(AF13="Pres",8,AF13="Abs",0,AF13=0,"",AF13="Orie",2,AF13="Holi",0,AF13="Leav",0)</f>
        <v/>
      </c>
      <c r="AH13" s="48" t="s">
        <v>35</v>
      </c>
      <c r="AI13" s="226" cm="1">
        <f t="array" ref="AI13">_xlfn.IFS(AH13="Pres",8,AH13="Abs",0,AH13=0,"",AH13="Orie",2,AH13="Holi",0,AH13="Leav",0)</f>
        <v>8</v>
      </c>
      <c r="AJ13" s="48" t="s">
        <v>35</v>
      </c>
      <c r="AK13" s="226" cm="1">
        <f t="array" ref="AK13">_xlfn.IFS(AJ13="Pres",8,AJ13="Abs",0,AJ13=0,"",AJ13="Orie",2,AJ13="Holi",0,AJ13="Leav",0)</f>
        <v>8</v>
      </c>
      <c r="AL13" s="48" t="s">
        <v>35</v>
      </c>
      <c r="AM13" s="226" cm="1">
        <f t="array" ref="AM13">_xlfn.IFS(AL13="Pres",8,AL13="Abs",0,AL13=0,"",AL13="Orie",2,AL13="Holi",0,AL13="Leav",0)</f>
        <v>8</v>
      </c>
      <c r="AN13" s="48" t="s">
        <v>35</v>
      </c>
      <c r="AO13" s="226" cm="1">
        <f t="array" ref="AO13">_xlfn.IFS(AN13="Pres",8,AN13="Abs",0,AN13=0,"",AN13="Orie",2,AN13="Holi",0,AN13="Leav",0)</f>
        <v>8</v>
      </c>
      <c r="AP13" s="48" t="s">
        <v>35</v>
      </c>
      <c r="AQ13" s="226" cm="1">
        <f t="array" ref="AQ13">_xlfn.IFS(AP13="Pres",8,AP13="Abs",0,AP13=0,"",AP13="Orie",2,AP13="Holi",0,AP13="Leav",0)</f>
        <v>8</v>
      </c>
      <c r="AR13" s="48" t="s">
        <v>35</v>
      </c>
      <c r="AS13" s="802" cm="1">
        <f t="array" ref="AS13">_xlfn.IFS(AR13="Pres",8,AR13="Abs",0,AR13=0,"",AR13="Orie",2,AR13="Holi",0,AR13="Leav",0)</f>
        <v>8</v>
      </c>
      <c r="AT13" s="48" t="s">
        <v>35</v>
      </c>
      <c r="AU13" s="226" cm="1">
        <f t="array" ref="AU13">_xlfn.IFS(AT13="Pres",8,AT13="Abs",0,AT13=0,"",AT13="Orie",2,AT13="Holi",0,AT13="Leav",0)</f>
        <v>8</v>
      </c>
      <c r="AV13" s="48" t="s">
        <v>54</v>
      </c>
      <c r="AW13" s="226" cm="1">
        <f t="array" ref="AW13">_xlfn.IFS(AV13="Pres",8,AV13="Abs",0,AV13=0,"",AV13="Orie",2,AV13="Holi",0,AV13="Leav",0)</f>
        <v>0</v>
      </c>
      <c r="AX13" s="48" t="s">
        <v>35</v>
      </c>
      <c r="AY13" s="226" cm="1">
        <f t="array" ref="AY13">_xlfn.IFS(AX13="Pres",8,AX13="Abs",0,AX13=0,"",AX13="Orie",2,AX13="Holi",0,AX13="Leav",0)</f>
        <v>8</v>
      </c>
      <c r="AZ13" s="48" t="s">
        <v>35</v>
      </c>
      <c r="BA13" s="226" cm="1">
        <f t="array" ref="BA13">_xlfn.IFS(AZ13="Pres",8,AZ13="Abs",0,AZ13=0,"",AZ13="Orie",2,AZ13="Holi",0,AZ13="Leav",0)</f>
        <v>8</v>
      </c>
      <c r="BB13" s="48" t="s">
        <v>35</v>
      </c>
      <c r="BC13" s="226" cm="1">
        <f t="array" ref="BC13">_xlfn.IFS(BB13="Pres",8,BB13="Abs",0,BB13=0,"",BB13="Orie",2,BB13="Holi",0,BB13="Leav",0)</f>
        <v>8</v>
      </c>
      <c r="BD13" s="48" t="s">
        <v>35</v>
      </c>
      <c r="BE13" s="226" cm="1">
        <f t="array" ref="BE13">_xlfn.IFS(BD13="Pres",8,BD13="Abs",0,BD13=0,"",BD13="Orie",2,BD13="Holi",0,BD13="Leav",0)</f>
        <v>8</v>
      </c>
      <c r="BF13" s="48" t="s">
        <v>35</v>
      </c>
      <c r="BG13" s="226" cm="1">
        <f t="array" ref="BG13">_xlfn.IFS(BF13="Pres",8,BF13="Abs",0,BF13=0,"",BF13="Orie",2,BF13="Holi",0,BF13="Leav",0)</f>
        <v>8</v>
      </c>
      <c r="BH13" s="48" t="s">
        <v>35</v>
      </c>
      <c r="BI13" s="802" cm="1">
        <f t="array" ref="BI13">_xlfn.IFS(BH13="Pres",8,BH13="Abs",0,BH13=0,"",BH13="Orie",2,BH13="Holi",0,BH13="Leav",0)</f>
        <v>8</v>
      </c>
      <c r="BJ13" s="48" t="s">
        <v>35</v>
      </c>
      <c r="BK13" s="226" cm="1">
        <f t="array" ref="BK13">_xlfn.IFS(BJ13="Pres",8,BJ13="Abs",0,BJ13=0,"",BJ13="Orie",2,BJ13="Holi",0,BJ13="Leav",0)</f>
        <v>8</v>
      </c>
      <c r="BL13" s="48" t="s">
        <v>35</v>
      </c>
      <c r="BM13" s="226" cm="1">
        <f t="array" ref="BM13">_xlfn.IFS(BL13="Pres",8,BL13="Abs",0,BL13=0,"",BL13="Orie",2,BL13="Holi",0,BL13="Leav",0)</f>
        <v>8</v>
      </c>
      <c r="BN13" s="48" t="s">
        <v>35</v>
      </c>
      <c r="BO13" s="226" cm="1">
        <f t="array" ref="BO13">_xlfn.IFS(BN13="Pres",8,BN13="Abs",0,BN13=0,"",BN13="Orie",2,BN13="Holi",0,BN13="Leav",0)</f>
        <v>8</v>
      </c>
      <c r="BP13" s="48" t="s">
        <v>35</v>
      </c>
      <c r="BQ13" s="226" cm="1">
        <f t="array" ref="BQ13">_xlfn.IFS(BP13="Pres",8,BP13="Abs",0,BP13=0,"",BP13="Orie",2,BP13="Holi",0,BP13="Leav",0)</f>
        <v>8</v>
      </c>
      <c r="BR13" s="48" t="s">
        <v>35</v>
      </c>
      <c r="BS13" s="226" cm="1">
        <f t="array" ref="BS13">_xlfn.IFS(BR13="Pres",8,BR13="Abs",0,BR13=0,"",BR13="Orie",2,BR13="Holi",0,BR13="Leav",0)</f>
        <v>8</v>
      </c>
      <c r="BT13" s="48" t="s">
        <v>35</v>
      </c>
      <c r="BU13" s="226">
        <v>8</v>
      </c>
      <c r="BV13" s="48" t="s">
        <v>35</v>
      </c>
      <c r="BW13" s="226">
        <v>8</v>
      </c>
      <c r="BX13" s="48" t="s">
        <v>48</v>
      </c>
      <c r="BY13" s="226">
        <v>0</v>
      </c>
      <c r="BZ13" s="48" t="s">
        <v>35</v>
      </c>
      <c r="CA13" s="226">
        <v>8</v>
      </c>
      <c r="CB13" s="48" t="s">
        <v>35</v>
      </c>
      <c r="CC13" s="226">
        <v>8</v>
      </c>
      <c r="CD13" s="48" t="s">
        <v>35</v>
      </c>
      <c r="CE13" s="226">
        <v>8</v>
      </c>
      <c r="CF13" s="48"/>
      <c r="CG13" s="226" t="str" cm="1">
        <f t="array" ref="CG13">_xlfn.IFS(CF13="Pres",8,CF13="Abs",0,CF13=0,"",CF13="Orie",2,CF13="Holi",0,CF13="Leav",0)</f>
        <v/>
      </c>
    </row>
    <row r="14" spans="1:87">
      <c r="A14" s="73" t="s">
        <v>31</v>
      </c>
      <c r="B14" s="351" t="s">
        <v>952</v>
      </c>
      <c r="C14" s="525" t="s">
        <v>408</v>
      </c>
      <c r="D14" s="787" t="s">
        <v>953</v>
      </c>
      <c r="E14" s="864" t="s">
        <v>954</v>
      </c>
      <c r="F14" s="73" t="s">
        <v>43</v>
      </c>
      <c r="G14" s="35">
        <v>44975</v>
      </c>
      <c r="H14" s="403">
        <v>45331</v>
      </c>
      <c r="I14" s="35">
        <v>45215</v>
      </c>
      <c r="J14" s="716" t="s">
        <v>69</v>
      </c>
      <c r="K14" s="709">
        <f t="shared" si="0"/>
        <v>45159</v>
      </c>
      <c r="L14" s="708">
        <f t="shared" si="1"/>
        <v>45215</v>
      </c>
      <c r="M14" s="35">
        <v>45199</v>
      </c>
      <c r="N14" s="313">
        <f>COUNTIF(AC14:XFD14,"Pres")+Y14+U14+T14</f>
        <v>23</v>
      </c>
      <c r="O14" s="313">
        <f>SUM(AC14:XFD14)+V14</f>
        <v>178</v>
      </c>
      <c r="P14" s="80" t="str">
        <f t="shared" si="2"/>
        <v/>
      </c>
      <c r="Q14" s="313">
        <f t="shared" si="3"/>
        <v>1</v>
      </c>
      <c r="R14" s="314" t="str">
        <f t="shared" si="4"/>
        <v/>
      </c>
      <c r="S14" s="700">
        <f t="shared" si="5"/>
        <v>1</v>
      </c>
      <c r="T14" s="45"/>
      <c r="U14" s="123"/>
      <c r="V14" s="123"/>
      <c r="W14" s="45"/>
      <c r="X14" s="156"/>
      <c r="Y14" s="82"/>
      <c r="Z14" s="704"/>
      <c r="AA14" s="173"/>
      <c r="AB14" s="173"/>
      <c r="AC14" s="173"/>
      <c r="AD14" s="48"/>
      <c r="AE14" s="226" t="str" cm="1">
        <f t="array" ref="AE14">_xlfn.IFS(AD14="Pres",8,AD14="Abs",0,AD14=0,"",AD14="Orie",2,AD14="Holi",0,AD14="Leav",0)</f>
        <v/>
      </c>
      <c r="AF14" s="48"/>
      <c r="AG14" s="226" t="str" cm="1">
        <f t="array" ref="AG14">_xlfn.IFS(AF14="Pres",8,AF14="Abs",0,AF14=0,"",AF14="Orie",2,AF14="Holi",0,AF14="Leav",0)</f>
        <v/>
      </c>
      <c r="AH14" s="48" t="s">
        <v>35</v>
      </c>
      <c r="AI14" s="226" cm="1">
        <f t="array" ref="AI14">_xlfn.IFS(AH14="Pres",8,AH14="Abs",0,AH14=0,"",AH14="Orie",2,AH14="Holi",0,AH14="Leav",0)</f>
        <v>8</v>
      </c>
      <c r="AJ14" s="48" t="s">
        <v>35</v>
      </c>
      <c r="AK14" s="226" cm="1">
        <f t="array" ref="AK14">_xlfn.IFS(AJ14="Pres",8,AJ14="Abs",0,AJ14=0,"",AJ14="Orie",2,AJ14="Holi",0,AJ14="Leav",0)</f>
        <v>8</v>
      </c>
      <c r="AL14" s="48" t="s">
        <v>35</v>
      </c>
      <c r="AM14" s="226" cm="1">
        <f t="array" ref="AM14">_xlfn.IFS(AL14="Pres",8,AL14="Abs",0,AL14=0,"",AL14="Orie",2,AL14="Holi",0,AL14="Leav",0)</f>
        <v>8</v>
      </c>
      <c r="AN14" s="48" t="s">
        <v>35</v>
      </c>
      <c r="AO14" s="226" cm="1">
        <f t="array" ref="AO14">_xlfn.IFS(AN14="Pres",8,AN14="Abs",0,AN14=0,"",AN14="Orie",2,AN14="Holi",0,AN14="Leav",0)</f>
        <v>8</v>
      </c>
      <c r="AP14" s="48" t="s">
        <v>35</v>
      </c>
      <c r="AQ14" s="226" cm="1">
        <f t="array" ref="AQ14">_xlfn.IFS(AP14="Pres",8,AP14="Abs",0,AP14=0,"",AP14="Orie",2,AP14="Holi",0,AP14="Leav",0)</f>
        <v>8</v>
      </c>
      <c r="AR14" s="48" t="s">
        <v>35</v>
      </c>
      <c r="AS14" s="802" cm="1">
        <f t="array" ref="AS14">_xlfn.IFS(AR14="Pres",8,AR14="Abs",0,AR14=0,"",AR14="Orie",2,AR14="Holi",0,AR14="Leav",0)</f>
        <v>8</v>
      </c>
      <c r="AT14" s="48" t="s">
        <v>35</v>
      </c>
      <c r="AU14" s="226" cm="1">
        <f t="array" ref="AU14">_xlfn.IFS(AT14="Pres",8,AT14="Abs",0,AT14=0,"",AT14="Orie",2,AT14="Holi",0,AT14="Leav",0)</f>
        <v>8</v>
      </c>
      <c r="AV14" s="48" t="s">
        <v>54</v>
      </c>
      <c r="AW14" s="226" cm="1">
        <f t="array" ref="AW14">_xlfn.IFS(AV14="Pres",8,AV14="Abs",0,AV14=0,"",AV14="Orie",2,AV14="Holi",0,AV14="Leav",0)</f>
        <v>0</v>
      </c>
      <c r="AX14" s="48" t="s">
        <v>35</v>
      </c>
      <c r="AY14" s="226" cm="1">
        <f t="array" ref="AY14">_xlfn.IFS(AX14="Pres",8,AX14="Abs",0,AX14=0,"",AX14="Orie",2,AX14="Holi",0,AX14="Leav",0)</f>
        <v>8</v>
      </c>
      <c r="AZ14" s="48" t="s">
        <v>35</v>
      </c>
      <c r="BA14" s="226" cm="1">
        <f t="array" ref="BA14">_xlfn.IFS(AZ14="Pres",8,AZ14="Abs",0,AZ14=0,"",AZ14="Orie",2,AZ14="Holi",0,AZ14="Leav",0)</f>
        <v>8</v>
      </c>
      <c r="BB14" s="48" t="s">
        <v>35</v>
      </c>
      <c r="BC14" s="226">
        <v>6</v>
      </c>
      <c r="BD14" s="48" t="s">
        <v>35</v>
      </c>
      <c r="BE14" s="226" cm="1">
        <f t="array" ref="BE14">_xlfn.IFS(BD14="Pres",8,BD14="Abs",0,BD14=0,"",BD14="Orie",2,BD14="Holi",0,BD14="Leav",0)</f>
        <v>8</v>
      </c>
      <c r="BF14" s="48" t="s">
        <v>35</v>
      </c>
      <c r="BG14" s="226">
        <v>7</v>
      </c>
      <c r="BH14" s="48" t="s">
        <v>35</v>
      </c>
      <c r="BI14" s="802" cm="1">
        <f t="array" ref="BI14">_xlfn.IFS(BH14="Pres",8,BH14="Abs",0,BH14=0,"",BH14="Orie",2,BH14="Holi",0,BH14="Leav",0)</f>
        <v>8</v>
      </c>
      <c r="BJ14" s="48" t="s">
        <v>35</v>
      </c>
      <c r="BK14" s="226" cm="1">
        <f t="array" ref="BK14">_xlfn.IFS(BJ14="Pres",8,BJ14="Abs",0,BJ14=0,"",BJ14="Orie",2,BJ14="Holi",0,BJ14="Leav",0)</f>
        <v>8</v>
      </c>
      <c r="BL14" s="48" t="s">
        <v>35</v>
      </c>
      <c r="BM14" s="226" cm="1">
        <f t="array" ref="BM14">_xlfn.IFS(BL14="Pres",8,BL14="Abs",0,BL14=0,"",BL14="Orie",2,BL14="Holi",0,BL14="Leav",0)</f>
        <v>8</v>
      </c>
      <c r="BN14" s="48" t="s">
        <v>35</v>
      </c>
      <c r="BO14" s="226" cm="1">
        <f t="array" ref="BO14">_xlfn.IFS(BN14="Pres",8,BN14="Abs",0,BN14=0,"",BN14="Orie",2,BN14="Holi",0,BN14="Leav",0)</f>
        <v>8</v>
      </c>
      <c r="BP14" s="48" t="s">
        <v>35</v>
      </c>
      <c r="BQ14" s="226">
        <v>7.5</v>
      </c>
      <c r="BR14" s="48" t="s">
        <v>35</v>
      </c>
      <c r="BS14" s="226" cm="1">
        <f t="array" ref="BS14">_xlfn.IFS(BR14="Pres",8,BR14="Abs",0,BR14=0,"",BR14="Orie",2,BR14="Holi",0,BR14="Leav",0)</f>
        <v>8</v>
      </c>
      <c r="BT14" s="48" t="s">
        <v>35</v>
      </c>
      <c r="BU14" s="226">
        <v>6</v>
      </c>
      <c r="BV14" s="48" t="s">
        <v>35</v>
      </c>
      <c r="BW14" s="226">
        <v>8</v>
      </c>
      <c r="BX14" s="48" t="s">
        <v>35</v>
      </c>
      <c r="BY14" s="226">
        <v>7.5</v>
      </c>
      <c r="BZ14" s="48" t="s">
        <v>35</v>
      </c>
      <c r="CA14" s="226">
        <v>8</v>
      </c>
      <c r="CB14" s="48" t="s">
        <v>36</v>
      </c>
      <c r="CC14" s="226">
        <v>0</v>
      </c>
      <c r="CD14" s="48" t="s">
        <v>35</v>
      </c>
      <c r="CE14" s="226">
        <v>8</v>
      </c>
      <c r="CF14" s="48"/>
      <c r="CG14" s="226" t="str" cm="1">
        <f t="array" ref="CG14">_xlfn.IFS(CF14="Pres",8,CF14="Abs",0,CF14=0,"",CF14="Orie",2,CF14="Holi",0,CF14="Leav",0)</f>
        <v/>
      </c>
    </row>
    <row r="15" spans="1:87">
      <c r="A15" s="73" t="s">
        <v>31</v>
      </c>
      <c r="B15" s="351" t="s">
        <v>955</v>
      </c>
      <c r="C15" s="783" t="s">
        <v>956</v>
      </c>
      <c r="D15" s="786" t="s">
        <v>382</v>
      </c>
      <c r="E15" s="867" t="s">
        <v>957</v>
      </c>
      <c r="F15" s="73" t="s">
        <v>43</v>
      </c>
      <c r="G15" s="35">
        <v>44975</v>
      </c>
      <c r="H15" s="403">
        <v>45331</v>
      </c>
      <c r="I15" s="35">
        <v>45215</v>
      </c>
      <c r="J15" s="716" t="s">
        <v>69</v>
      </c>
      <c r="K15" s="709">
        <f>I15-8*7</f>
        <v>45159</v>
      </c>
      <c r="L15" s="708">
        <f>I15</f>
        <v>45215</v>
      </c>
      <c r="M15" s="35">
        <v>45199</v>
      </c>
      <c r="N15" s="313">
        <f>COUNTIF(AC15:XFD15,"Pres")+Y15+U15+T15</f>
        <v>23</v>
      </c>
      <c r="O15" s="313">
        <f>SUM(AC15:XFD15)+V15</f>
        <v>176.7</v>
      </c>
      <c r="P15" s="80" t="str">
        <f>IF(COUNTIF(AD15:XFD15,"Orie")=0,"",COUNTIF(AD15:XFD15,"Orie"))</f>
        <v/>
      </c>
      <c r="Q15" s="313">
        <f>IF(COUNTIF(AE15:XFD15,"Abs")+W15=0,"",COUNTIF(AE15:XFD15,"Abs")+W15)</f>
        <v>2</v>
      </c>
      <c r="R15" s="314" t="str">
        <f>IF(COUNTIF(AD15:XFD15,"Leav")+Z15=0,"",COUNTIF(AD15:XFD15,"Leav")+Z15)</f>
        <v/>
      </c>
      <c r="S15" s="700">
        <f>IF(COUNTIF(AD15:XFD15,"Holi")+AA15=0,"",COUNTIF(AD15:XFD15,"Holi")+AA15)</f>
        <v>1</v>
      </c>
      <c r="T15" s="45"/>
      <c r="U15" s="123"/>
      <c r="V15" s="123"/>
      <c r="W15" s="45"/>
      <c r="X15" s="156"/>
      <c r="Y15" s="82">
        <v>1</v>
      </c>
      <c r="Z15" s="704"/>
      <c r="AA15" s="173"/>
      <c r="AB15" s="173"/>
      <c r="AC15" s="173">
        <v>8</v>
      </c>
      <c r="AD15" s="48"/>
      <c r="AE15" s="226" t="str" cm="1">
        <f t="array" ref="AE15">_xlfn.IFS(AD15="Pres",8,AD15="Abs",0,AD15=0,"",AD15="Orie",2,AD15="Holi",0,AD15="Leav",0)</f>
        <v/>
      </c>
      <c r="AF15" s="48"/>
      <c r="AG15" s="226" t="str" cm="1">
        <f t="array" ref="AG15">_xlfn.IFS(AF15="Pres",8,AF15="Abs",0,AF15=0,"",AF15="Orie",2,AF15="Holi",0,AF15="Leav",0)</f>
        <v/>
      </c>
      <c r="AH15" s="48" t="s">
        <v>35</v>
      </c>
      <c r="AI15" s="226" cm="1">
        <f t="array" ref="AI15">_xlfn.IFS(AH15="Pres",8,AH15="Abs",0,AH15=0,"",AH15="Orie",2,AH15="Holi",0,AH15="Leav",0)</f>
        <v>8</v>
      </c>
      <c r="AJ15" s="48" t="s">
        <v>35</v>
      </c>
      <c r="AK15" s="226" cm="1">
        <f t="array" ref="AK15">_xlfn.IFS(AJ15="Pres",8,AJ15="Abs",0,AJ15=0,"",AJ15="Orie",2,AJ15="Holi",0,AJ15="Leav",0)</f>
        <v>8</v>
      </c>
      <c r="AL15" s="48" t="s">
        <v>35</v>
      </c>
      <c r="AM15" s="226" cm="1">
        <f t="array" ref="AM15">_xlfn.IFS(AL15="Pres",8,AL15="Abs",0,AL15=0,"",AL15="Orie",2,AL15="Holi",0,AL15="Leav",0)</f>
        <v>8</v>
      </c>
      <c r="AN15" s="48" t="s">
        <v>35</v>
      </c>
      <c r="AO15" s="226" cm="1">
        <f t="array" ref="AO15">_xlfn.IFS(AN15="Pres",8,AN15="Abs",0,AN15=0,"",AN15="Orie",2,AN15="Holi",0,AN15="Leav",0)</f>
        <v>8</v>
      </c>
      <c r="AP15" s="48" t="s">
        <v>35</v>
      </c>
      <c r="AQ15" s="226" cm="1">
        <f t="array" ref="AQ15">_xlfn.IFS(AP15="Pres",8,AP15="Abs",0,AP15=0,"",AP15="Orie",2,AP15="Holi",0,AP15="Leav",0)</f>
        <v>8</v>
      </c>
      <c r="AR15" s="48" t="s">
        <v>35</v>
      </c>
      <c r="AS15" s="802" cm="1">
        <f t="array" ref="AS15">_xlfn.IFS(AR15="Pres",8,AR15="Abs",0,AR15=0,"",AR15="Orie",2,AR15="Holi",0,AR15="Leav",0)</f>
        <v>8</v>
      </c>
      <c r="AT15" s="48" t="s">
        <v>35</v>
      </c>
      <c r="AU15" s="226" cm="1">
        <f t="array" ref="AU15">_xlfn.IFS(AT15="Pres",8,AT15="Abs",0,AT15=0,"",AT15="Orie",2,AT15="Holi",0,AT15="Leav",0)</f>
        <v>8</v>
      </c>
      <c r="AV15" s="48" t="s">
        <v>54</v>
      </c>
      <c r="AW15" s="226" cm="1">
        <f t="array" ref="AW15">_xlfn.IFS(AV15="Pres",8,AV15="Abs",0,AV15=0,"",AV15="Orie",2,AV15="Holi",0,AV15="Leav",0)</f>
        <v>0</v>
      </c>
      <c r="AX15" s="48" t="s">
        <v>35</v>
      </c>
      <c r="AY15" s="226">
        <v>7.8</v>
      </c>
      <c r="AZ15" s="48" t="s">
        <v>35</v>
      </c>
      <c r="BA15" s="226" cm="1">
        <f t="array" ref="BA15">_xlfn.IFS(AZ15="Pres",8,AZ15="Abs",0,AZ15=0,"",AZ15="Orie",2,AZ15="Holi",0,AZ15="Leav",0)</f>
        <v>8</v>
      </c>
      <c r="BB15" s="48" t="s">
        <v>35</v>
      </c>
      <c r="BC15" s="226" cm="1">
        <f t="array" ref="BC15">_xlfn.IFS(BB15="Pres",8,BB15="Abs",0,BB15=0,"",BB15="Orie",2,BB15="Holi",0,BB15="Leav",0)</f>
        <v>8</v>
      </c>
      <c r="BD15" s="48" t="s">
        <v>35</v>
      </c>
      <c r="BE15" s="226" cm="1">
        <f t="array" ref="BE15">_xlfn.IFS(BD15="Pres",8,BD15="Abs",0,BD15=0,"",BD15="Orie",2,BD15="Holi",0,BD15="Leav",0)</f>
        <v>8</v>
      </c>
      <c r="BF15" s="48" t="s">
        <v>35</v>
      </c>
      <c r="BG15" s="226" cm="1">
        <f t="array" ref="BG15">_xlfn.IFS(BF15="Pres",8,BF15="Abs",0,BF15=0,"",BF15="Orie",2,BF15="Holi",0,BF15="Leav",0)</f>
        <v>8</v>
      </c>
      <c r="BH15" s="48" t="s">
        <v>35</v>
      </c>
      <c r="BI15" s="802">
        <v>7.5</v>
      </c>
      <c r="BJ15" s="48" t="s">
        <v>35</v>
      </c>
      <c r="BK15" s="226">
        <v>7.8</v>
      </c>
      <c r="BL15" s="48" t="s">
        <v>36</v>
      </c>
      <c r="BM15" s="226" cm="1">
        <f t="array" ref="BM15">_xlfn.IFS(BL15="Pres",8,BL15="Abs",0,BL15=0,"",BL15="Orie",2,BL15="Holi",0,BL15="Leav",0)</f>
        <v>0</v>
      </c>
      <c r="BN15" s="48" t="s">
        <v>35</v>
      </c>
      <c r="BO15" s="226">
        <v>6.8</v>
      </c>
      <c r="BP15" s="48" t="s">
        <v>35</v>
      </c>
      <c r="BQ15" s="226" cm="1">
        <f t="array" ref="BQ15">_xlfn.IFS(BP15="Pres",8,BP15="Abs",0,BP15=0,"",BP15="Orie",2,BP15="Holi",0,BP15="Leav",0)</f>
        <v>8</v>
      </c>
      <c r="BR15" s="48" t="s">
        <v>35</v>
      </c>
      <c r="BS15" s="226" cm="1">
        <f t="array" ref="BS15">_xlfn.IFS(BR15="Pres",8,BR15="Abs",0,BR15=0,"",BR15="Orie",2,BR15="Holi",0,BR15="Leav",0)</f>
        <v>8</v>
      </c>
      <c r="BT15" s="48" t="s">
        <v>35</v>
      </c>
      <c r="BU15" s="226">
        <v>8</v>
      </c>
      <c r="BV15" s="48" t="s">
        <v>35</v>
      </c>
      <c r="BW15" s="226">
        <v>5.5</v>
      </c>
      <c r="BX15" s="48" t="s">
        <v>35</v>
      </c>
      <c r="BY15" s="226">
        <v>7.5</v>
      </c>
      <c r="BZ15" s="48" t="s">
        <v>35</v>
      </c>
      <c r="CA15" s="226">
        <v>6.5</v>
      </c>
      <c r="CB15" s="48" t="s">
        <v>36</v>
      </c>
      <c r="CC15" s="226">
        <v>0</v>
      </c>
      <c r="CD15" s="48" t="s">
        <v>35</v>
      </c>
      <c r="CE15" s="226">
        <v>7.3</v>
      </c>
      <c r="CF15" s="48"/>
      <c r="CG15" s="226" t="str" cm="1">
        <f t="array" ref="CG15">_xlfn.IFS(CF15="Pres",8,CF15="Abs",0,CF15=0,"",CF15="Orie",2,CF15="Holi",0,CF15="Leav",0)</f>
        <v/>
      </c>
    </row>
    <row r="16" spans="1:87">
      <c r="A16" s="73" t="s">
        <v>31</v>
      </c>
      <c r="B16" s="388" t="s">
        <v>958</v>
      </c>
      <c r="C16" s="390" t="s">
        <v>959</v>
      </c>
      <c r="D16" s="390" t="s">
        <v>960</v>
      </c>
      <c r="E16" s="719" t="s">
        <v>961</v>
      </c>
      <c r="F16" s="73" t="s">
        <v>43</v>
      </c>
      <c r="G16" s="35">
        <v>44989</v>
      </c>
      <c r="H16" s="403">
        <v>45345</v>
      </c>
      <c r="I16" s="35">
        <v>45229</v>
      </c>
      <c r="J16" s="716" t="s">
        <v>69</v>
      </c>
      <c r="K16" s="709">
        <f t="shared" si="0"/>
        <v>45173</v>
      </c>
      <c r="L16" s="708">
        <f t="shared" si="1"/>
        <v>45229</v>
      </c>
      <c r="M16" s="35">
        <v>45229</v>
      </c>
      <c r="N16" s="313">
        <f>COUNTIF(AC16:XFD16,"Pres")+Y16+U16+T16</f>
        <v>21</v>
      </c>
      <c r="O16" s="313">
        <f>SUM(AC16:XFD16)+V16</f>
        <v>167.8</v>
      </c>
      <c r="P16" s="80" t="str">
        <f>IF(COUNTIF(AD16:XFD16,"Orie")=0,"",COUNTIF(AD16:XFD16,"Orie"))</f>
        <v/>
      </c>
      <c r="Q16" s="313">
        <f>IF(COUNTIF(AE16:XFD16,"Abs")+W16=0,"",COUNTIF(AE16:XFD16,"Abs")+W16)</f>
        <v>3</v>
      </c>
      <c r="R16" s="314" t="str">
        <f>IF(COUNTIF(AD16:XFD16,"Leav")+Z16=0,"",COUNTIF(AD16:XFD16,"Leav")+Z16)</f>
        <v/>
      </c>
      <c r="S16" s="700">
        <f>IF(COUNTIF(AD16:XFD16,"Holi")+AA16=0,"",COUNTIF(AD16:XFD16,"Holi")+AA16)</f>
        <v>1</v>
      </c>
      <c r="T16" s="45"/>
      <c r="U16" s="123"/>
      <c r="V16" s="123"/>
      <c r="W16" s="45"/>
      <c r="X16" s="156"/>
      <c r="Y16" s="82">
        <v>2</v>
      </c>
      <c r="Z16" s="704"/>
      <c r="AA16" s="173"/>
      <c r="AB16" s="173"/>
      <c r="AC16" s="173">
        <v>16</v>
      </c>
      <c r="AD16" s="48"/>
      <c r="AE16" s="226" t="str" cm="1">
        <f t="array" ref="AE16">_xlfn.IFS(AD16="Pres",8,AD16="Abs",0,AD16=0,"",AD16="Orie",2,AD16="Holi",0,AD16="Leav",0)</f>
        <v/>
      </c>
      <c r="AF16" s="48"/>
      <c r="AG16" s="226" t="str" cm="1">
        <f t="array" ref="AG16">_xlfn.IFS(AF16="Pres",8,AF16="Abs",0,AF16=0,"",AF16="Orie",2,AF16="Holi",0,AF16="Leav",0)</f>
        <v/>
      </c>
      <c r="AH16" s="48"/>
      <c r="AI16" s="226" t="str" cm="1">
        <f t="array" ref="AI16">_xlfn.IFS(AH16="Pres",8,AH16="Abs",0,AH16=0,"",AH16="Orie",2,AH16="Holi",0,AH16="Leav",0)</f>
        <v/>
      </c>
      <c r="AJ16" s="48"/>
      <c r="AK16" s="226" t="str" cm="1">
        <f t="array" ref="AK16">_xlfn.IFS(AJ16="Pres",8,AJ16="Abs",0,AJ16=0,"",AJ16="Orie",2,AJ16="Holi",0,AJ16="Leav",0)</f>
        <v/>
      </c>
      <c r="AL16" s="48" t="s">
        <v>35</v>
      </c>
      <c r="AM16" s="226" cm="1">
        <f t="array" ref="AM16">_xlfn.IFS(AL16="Pres",8,AL16="Abs",0,AL16=0,"",AL16="Orie",2,AL16="Holi",0,AL16="Leav",0)</f>
        <v>8</v>
      </c>
      <c r="AN16" s="48" t="s">
        <v>35</v>
      </c>
      <c r="AO16" s="226" cm="1">
        <f t="array" ref="AO16">_xlfn.IFS(AN16="Pres",8,AN16="Abs",0,AN16=0,"",AN16="Orie",2,AN16="Holi",0,AN16="Leav",0)</f>
        <v>8</v>
      </c>
      <c r="AP16" s="48" t="s">
        <v>35</v>
      </c>
      <c r="AQ16" s="226" cm="1">
        <f t="array" ref="AQ16">_xlfn.IFS(AP16="Pres",8,AP16="Abs",0,AP16=0,"",AP16="Orie",2,AP16="Holi",0,AP16="Leav",0)</f>
        <v>8</v>
      </c>
      <c r="AR16" s="48" t="s">
        <v>35</v>
      </c>
      <c r="AS16" s="802" cm="1">
        <f t="array" ref="AS16">_xlfn.IFS(AR16="Pres",8,AR16="Abs",0,AR16=0,"",AR16="Orie",2,AR16="Holi",0,AR16="Leav",0)</f>
        <v>8</v>
      </c>
      <c r="AT16" s="48" t="s">
        <v>35</v>
      </c>
      <c r="AU16" s="226" cm="1">
        <f t="array" ref="AU16">_xlfn.IFS(AT16="Pres",8,AT16="Abs",0,AT16=0,"",AT16="Orie",2,AT16="Holi",0,AT16="Leav",0)</f>
        <v>8</v>
      </c>
      <c r="AV16" s="48" t="s">
        <v>54</v>
      </c>
      <c r="AW16" s="226" cm="1">
        <f t="array" ref="AW16">_xlfn.IFS(AV16="Pres",8,AV16="Abs",0,AV16=0,"",AV16="Orie",2,AV16="Holi",0,AV16="Leav",0)</f>
        <v>0</v>
      </c>
      <c r="AX16" s="48" t="s">
        <v>35</v>
      </c>
      <c r="AY16" s="226" cm="1">
        <f t="array" ref="AY16">_xlfn.IFS(AX16="Pres",8,AX16="Abs",0,AX16=0,"",AX16="Orie",2,AX16="Holi",0,AX16="Leav",0)</f>
        <v>8</v>
      </c>
      <c r="AZ16" s="48" t="s">
        <v>35</v>
      </c>
      <c r="BA16" s="226" cm="1">
        <f t="array" ref="BA16">_xlfn.IFS(AZ16="Pres",8,AZ16="Abs",0,AZ16=0,"",AZ16="Orie",2,AZ16="Holi",0,AZ16="Leav",0)</f>
        <v>8</v>
      </c>
      <c r="BB16" s="48" t="s">
        <v>35</v>
      </c>
      <c r="BC16" s="226" cm="1">
        <f t="array" ref="BC16">_xlfn.IFS(BB16="Pres",8,BB16="Abs",0,BB16=0,"",BB16="Orie",2,BB16="Holi",0,BB16="Leav",0)</f>
        <v>8</v>
      </c>
      <c r="BD16" s="48" t="s">
        <v>35</v>
      </c>
      <c r="BE16" s="226" cm="1">
        <f t="array" ref="BE16">_xlfn.IFS(BD16="Pres",8,BD16="Abs",0,BD16=0,"",BD16="Orie",2,BD16="Holi",0,BD16="Leav",0)</f>
        <v>8</v>
      </c>
      <c r="BF16" s="48" t="s">
        <v>35</v>
      </c>
      <c r="BG16" s="226" cm="1">
        <f t="array" ref="BG16">_xlfn.IFS(BF16="Pres",8,BF16="Abs",0,BF16=0,"",BF16="Orie",2,BF16="Holi",0,BF16="Leav",0)</f>
        <v>8</v>
      </c>
      <c r="BH16" s="48" t="s">
        <v>35</v>
      </c>
      <c r="BI16" s="802" cm="1">
        <f t="array" ref="BI16">_xlfn.IFS(BH16="Pres",8,BH16="Abs",0,BH16=0,"",BH16="Orie",2,BH16="Holi",0,BH16="Leav",0)</f>
        <v>8</v>
      </c>
      <c r="BJ16" s="48" t="s">
        <v>35</v>
      </c>
      <c r="BK16" s="226">
        <v>7.8</v>
      </c>
      <c r="BL16" s="48" t="s">
        <v>35</v>
      </c>
      <c r="BM16" s="226" cm="1">
        <f t="array" ref="BM16">_xlfn.IFS(BL16="Pres",8,BL16="Abs",0,BL16=0,"",BL16="Orie",2,BL16="Holi",0,BL16="Leav",0)</f>
        <v>8</v>
      </c>
      <c r="BN16" s="48" t="s">
        <v>36</v>
      </c>
      <c r="BO16" s="226" cm="1">
        <f t="array" ref="BO16">_xlfn.IFS(BN16="Pres",8,BN16="Abs",0,BN16=0,"",BN16="Orie",2,BN16="Holi",0,BN16="Leav",0)</f>
        <v>0</v>
      </c>
      <c r="BP16" s="48" t="s">
        <v>36</v>
      </c>
      <c r="BQ16" s="226" cm="1">
        <f t="array" ref="BQ16">_xlfn.IFS(BP16="Pres",8,BP16="Abs",0,BP16=0,"",BP16="Orie",2,BP16="Holi",0,BP16="Leav",0)</f>
        <v>0</v>
      </c>
      <c r="BR16" s="48" t="s">
        <v>35</v>
      </c>
      <c r="BS16" s="226" cm="1">
        <f t="array" ref="BS16">_xlfn.IFS(BR16="Pres",8,BR16="Abs",0,BR16=0,"",BR16="Orie",2,BR16="Holi",0,BR16="Leav",0)</f>
        <v>8</v>
      </c>
      <c r="BT16" s="48" t="s">
        <v>35</v>
      </c>
      <c r="BU16" s="226">
        <v>8</v>
      </c>
      <c r="BV16" s="48" t="s">
        <v>35</v>
      </c>
      <c r="BW16" s="226">
        <v>8</v>
      </c>
      <c r="BX16" s="48" t="s">
        <v>36</v>
      </c>
      <c r="BY16" s="226">
        <v>0</v>
      </c>
      <c r="BZ16" s="48" t="s">
        <v>35</v>
      </c>
      <c r="CA16" s="226">
        <v>8</v>
      </c>
      <c r="CB16" s="48" t="s">
        <v>35</v>
      </c>
      <c r="CC16" s="226">
        <v>8</v>
      </c>
      <c r="CD16" s="48" t="s">
        <v>35</v>
      </c>
      <c r="CE16" s="226">
        <v>8</v>
      </c>
      <c r="CF16" s="48"/>
      <c r="CG16" s="226" t="str" cm="1">
        <f t="array" ref="CG16">_xlfn.IFS(CF16="Pres",8,CF16="Abs",0,CF16=0,"",CF16="Orie",2,CF16="Holi",0,CF16="Leav",0)</f>
        <v/>
      </c>
    </row>
    <row r="17" spans="1:85">
      <c r="A17" s="73" t="s">
        <v>31</v>
      </c>
      <c r="B17" s="388" t="s">
        <v>962</v>
      </c>
      <c r="C17" s="390" t="s">
        <v>963</v>
      </c>
      <c r="D17" s="390" t="s">
        <v>408</v>
      </c>
      <c r="E17" s="719" t="s">
        <v>964</v>
      </c>
      <c r="F17" s="73" t="s">
        <v>43</v>
      </c>
      <c r="G17" s="35">
        <v>44989</v>
      </c>
      <c r="H17" s="403">
        <v>45345</v>
      </c>
      <c r="I17" s="35">
        <v>45229</v>
      </c>
      <c r="J17" s="716" t="s">
        <v>69</v>
      </c>
      <c r="K17" s="709">
        <f t="shared" si="0"/>
        <v>45173</v>
      </c>
      <c r="L17" s="708">
        <f t="shared" si="1"/>
        <v>45229</v>
      </c>
      <c r="M17" s="35">
        <v>45229</v>
      </c>
      <c r="N17" s="313">
        <f>COUNTIF(AC17:XFD17,"Pres")+Y17+U17+T17</f>
        <v>21</v>
      </c>
      <c r="O17" s="313">
        <f>SUM(AC17:XFD17)+V17</f>
        <v>161.80000000000001</v>
      </c>
      <c r="P17" s="80" t="str">
        <f>IF(COUNTIF(AD17:XFD17,"Orie")=0,"",COUNTIF(AD17:XFD17,"Orie"))</f>
        <v/>
      </c>
      <c r="Q17" s="313">
        <f>IF(COUNTIF(AE17:XFD17,"Abs")+W17=0,"",COUNTIF(AE17:XFD17,"Abs")+W17)</f>
        <v>4</v>
      </c>
      <c r="R17" s="314" t="str">
        <f>IF(COUNTIF(AD17:XFD17,"Leav")+Z17=0,"",COUNTIF(AD17:XFD17,"Leav")+Z17)</f>
        <v/>
      </c>
      <c r="S17" s="700">
        <f>IF(COUNTIF(AD17:XFD17,"Holi")+AA17=0,"",COUNTIF(AD17:XFD17,"Holi")+AA17)</f>
        <v>1</v>
      </c>
      <c r="T17" s="45"/>
      <c r="U17" s="123"/>
      <c r="V17" s="123"/>
      <c r="W17" s="45"/>
      <c r="X17" s="544"/>
      <c r="Y17" s="82">
        <v>3</v>
      </c>
      <c r="Z17" s="704"/>
      <c r="AA17" s="173"/>
      <c r="AB17" s="173"/>
      <c r="AC17" s="47">
        <v>24</v>
      </c>
      <c r="AD17" s="48"/>
      <c r="AE17" s="226" t="str" cm="1">
        <f t="array" ref="AE17">_xlfn.IFS(AD17="Pres",8,AD17="Abs",0,AD17=0,"",AD17="Orie",2,AD17="Holi",0,AD17="Leav",0)</f>
        <v/>
      </c>
      <c r="AF17" s="48"/>
      <c r="AG17" s="226" t="str" cm="1">
        <f t="array" ref="AG17">_xlfn.IFS(AF17="Pres",8,AF17="Abs",0,AF17=0,"",AF17="Orie",2,AF17="Holi",0,AF17="Leav",0)</f>
        <v/>
      </c>
      <c r="AH17" s="48"/>
      <c r="AI17" s="226" t="str" cm="1">
        <f t="array" ref="AI17">_xlfn.IFS(AH17="Pres",8,AH17="Abs",0,AH17=0,"",AH17="Orie",2,AH17="Holi",0,AH17="Leav",0)</f>
        <v/>
      </c>
      <c r="AJ17" s="48"/>
      <c r="AK17" s="226" t="str" cm="1">
        <f t="array" ref="AK17">_xlfn.IFS(AJ17="Pres",8,AJ17="Abs",0,AJ17=0,"",AJ17="Orie",2,AJ17="Holi",0,AJ17="Leav",0)</f>
        <v/>
      </c>
      <c r="AL17" s="48" t="s">
        <v>35</v>
      </c>
      <c r="AM17" s="226" cm="1">
        <f t="array" ref="AM17">_xlfn.IFS(AL17="Pres",8,AL17="Abs",0,AL17=0,"",AL17="Orie",2,AL17="Holi",0,AL17="Leav",0)</f>
        <v>8</v>
      </c>
      <c r="AN17" s="48" t="s">
        <v>35</v>
      </c>
      <c r="AO17" s="226" cm="1">
        <f t="array" ref="AO17">_xlfn.IFS(AN17="Pres",8,AN17="Abs",0,AN17=0,"",AN17="Orie",2,AN17="Holi",0,AN17="Leav",0)</f>
        <v>8</v>
      </c>
      <c r="AP17" s="48" t="s">
        <v>35</v>
      </c>
      <c r="AQ17" s="226" cm="1">
        <f t="array" ref="AQ17">_xlfn.IFS(AP17="Pres",8,AP17="Abs",0,AP17=0,"",AP17="Orie",2,AP17="Holi",0,AP17="Leav",0)</f>
        <v>8</v>
      </c>
      <c r="AR17" s="48" t="s">
        <v>35</v>
      </c>
      <c r="AS17" s="802" cm="1">
        <f t="array" ref="AS17">_xlfn.IFS(AR17="Pres",8,AR17="Abs",0,AR17=0,"",AR17="Orie",2,AR17="Holi",0,AR17="Leav",0)</f>
        <v>8</v>
      </c>
      <c r="AT17" s="48" t="s">
        <v>35</v>
      </c>
      <c r="AU17" s="226" cm="1">
        <f t="array" ref="AU17">_xlfn.IFS(AT17="Pres",8,AT17="Abs",0,AT17=0,"",AT17="Orie",2,AT17="Holi",0,AT17="Leav",0)</f>
        <v>8</v>
      </c>
      <c r="AV17" s="48" t="s">
        <v>54</v>
      </c>
      <c r="AW17" s="226" cm="1">
        <f t="array" ref="AW17">_xlfn.IFS(AV17="Pres",8,AV17="Abs",0,AV17=0,"",AV17="Orie",2,AV17="Holi",0,AV17="Leav",0)</f>
        <v>0</v>
      </c>
      <c r="AX17" s="48" t="s">
        <v>36</v>
      </c>
      <c r="AY17" s="226" cm="1">
        <f t="array" ref="AY17">_xlfn.IFS(AX17="Pres",8,AX17="Abs",0,AX17=0,"",AX17="Orie",2,AX17="Holi",0,AX17="Leav",0)</f>
        <v>0</v>
      </c>
      <c r="AZ17" s="48" t="s">
        <v>35</v>
      </c>
      <c r="BA17" s="226" cm="1">
        <f t="array" ref="BA17">_xlfn.IFS(AZ17="Pres",8,AZ17="Abs",0,AZ17=0,"",AZ17="Orie",2,AZ17="Holi",0,AZ17="Leav",0)</f>
        <v>8</v>
      </c>
      <c r="BB17" s="48" t="s">
        <v>35</v>
      </c>
      <c r="BC17" s="226">
        <v>6</v>
      </c>
      <c r="BD17" s="48" t="s">
        <v>36</v>
      </c>
      <c r="BE17" s="226" cm="1">
        <f t="array" ref="BE17">_xlfn.IFS(BD17="Pres",8,BD17="Abs",0,BD17=0,"",BD17="Orie",2,BD17="Holi",0,BD17="Leav",0)</f>
        <v>0</v>
      </c>
      <c r="BF17" s="48" t="s">
        <v>35</v>
      </c>
      <c r="BG17" s="226">
        <v>6.5</v>
      </c>
      <c r="BH17" s="48" t="s">
        <v>35</v>
      </c>
      <c r="BI17" s="802">
        <v>7.5</v>
      </c>
      <c r="BJ17" s="48" t="s">
        <v>35</v>
      </c>
      <c r="BK17" s="226">
        <v>7.3</v>
      </c>
      <c r="BL17" s="48" t="s">
        <v>35</v>
      </c>
      <c r="BM17" s="226" cm="1">
        <f t="array" ref="BM17">_xlfn.IFS(BL17="Pres",8,BL17="Abs",0,BL17=0,"",BL17="Orie",2,BL17="Holi",0,BL17="Leav",0)</f>
        <v>8</v>
      </c>
      <c r="BN17" s="48" t="s">
        <v>35</v>
      </c>
      <c r="BO17" s="226">
        <v>7</v>
      </c>
      <c r="BP17" s="48" t="s">
        <v>35</v>
      </c>
      <c r="BQ17" s="226" cm="1">
        <f t="array" ref="BQ17">_xlfn.IFS(BP17="Pres",8,BP17="Abs",0,BP17=0,"",BP17="Orie",2,BP17="Holi",0,BP17="Leav",0)</f>
        <v>8</v>
      </c>
      <c r="BR17" s="48" t="s">
        <v>35</v>
      </c>
      <c r="BS17" s="226" cm="1">
        <f t="array" ref="BS17">_xlfn.IFS(BR17="Pres",8,BR17="Abs",0,BR17=0,"",BR17="Orie",2,BR17="Holi",0,BR17="Leav",0)</f>
        <v>8</v>
      </c>
      <c r="BT17" s="48" t="s">
        <v>36</v>
      </c>
      <c r="BU17" s="226">
        <v>0</v>
      </c>
      <c r="BV17" s="48" t="s">
        <v>35</v>
      </c>
      <c r="BW17" s="226">
        <v>8</v>
      </c>
      <c r="BX17" s="48" t="s">
        <v>35</v>
      </c>
      <c r="BY17" s="226">
        <v>7.5</v>
      </c>
      <c r="BZ17" s="48" t="s">
        <v>35</v>
      </c>
      <c r="CA17" s="226">
        <v>8</v>
      </c>
      <c r="CB17" s="48" t="s">
        <v>36</v>
      </c>
      <c r="CC17" s="226">
        <v>0</v>
      </c>
      <c r="CD17" s="48" t="s">
        <v>35</v>
      </c>
      <c r="CE17" s="226">
        <v>8</v>
      </c>
      <c r="CF17" s="48"/>
      <c r="CG17" s="226" t="str" cm="1">
        <f t="array" ref="CG17">_xlfn.IFS(CF17="Pres",8,CF17="Abs",0,CF17=0,"",CF17="Orie",2,CF17="Holi",0,CF17="Leav",0)</f>
        <v/>
      </c>
    </row>
    <row r="18" spans="1:85">
      <c r="A18" s="73" t="s">
        <v>31</v>
      </c>
      <c r="B18" s="388" t="s">
        <v>965</v>
      </c>
      <c r="C18" s="390" t="s">
        <v>966</v>
      </c>
      <c r="D18" s="390" t="s">
        <v>643</v>
      </c>
      <c r="E18" s="719" t="s">
        <v>967</v>
      </c>
      <c r="F18" s="73" t="s">
        <v>43</v>
      </c>
      <c r="G18" s="35">
        <v>44989</v>
      </c>
      <c r="H18" s="403">
        <v>45345</v>
      </c>
      <c r="I18" s="35">
        <v>45229</v>
      </c>
      <c r="J18" s="716" t="s">
        <v>69</v>
      </c>
      <c r="K18" s="709">
        <f t="shared" si="0"/>
        <v>45173</v>
      </c>
      <c r="L18" s="708">
        <f t="shared" si="1"/>
        <v>45229</v>
      </c>
      <c r="M18" s="35">
        <v>45229</v>
      </c>
      <c r="N18" s="313">
        <f>COUNTIF(AC18:XFD18,"Pres")+Y18+U18+T18</f>
        <v>22</v>
      </c>
      <c r="O18" s="313">
        <f>SUM(AC18:XFD18)+V18</f>
        <v>176</v>
      </c>
      <c r="P18" s="80" t="str">
        <f>IF(COUNTIF(AD18:XFD18,"Orie")=0,"",COUNTIF(AD18:XFD18,"Orie"))</f>
        <v/>
      </c>
      <c r="Q18" s="313" t="str">
        <f>IF(COUNTIF(AE18:XFD18,"Abs")+W18=0,"",COUNTIF(AE18:XFD18,"Abs")+W18)</f>
        <v/>
      </c>
      <c r="R18" s="314" t="str">
        <f>IF(COUNTIF(AD18:XFD18,"Leav")+Z18=0,"",COUNTIF(AD18:XFD18,"Leav")+Z18)</f>
        <v/>
      </c>
      <c r="S18" s="700">
        <f>IF(COUNTIF(AD18:XFD18,"Holi")+AA18=0,"",COUNTIF(AD18:XFD18,"Holi")+AA18)</f>
        <v>1</v>
      </c>
      <c r="T18" s="45"/>
      <c r="U18" s="123"/>
      <c r="V18" s="123"/>
      <c r="W18" s="45"/>
      <c r="X18" s="156"/>
      <c r="Y18" s="82"/>
      <c r="Z18" s="704"/>
      <c r="AA18" s="173"/>
      <c r="AB18" s="173"/>
      <c r="AC18" s="173"/>
      <c r="AD18" s="48"/>
      <c r="AE18" s="226" t="str" cm="1">
        <f t="array" ref="AE18">_xlfn.IFS(AD18="Pres",8,AD18="Abs",0,AD18=0,"",AD18="Orie",2,AD18="Holi",0,AD18="Leav",0)</f>
        <v/>
      </c>
      <c r="AF18" s="48"/>
      <c r="AG18" s="226" t="str" cm="1">
        <f t="array" ref="AG18">_xlfn.IFS(AF18="Pres",8,AF18="Abs",0,AF18=0,"",AF18="Orie",2,AF18="Holi",0,AF18="Leav",0)</f>
        <v/>
      </c>
      <c r="AH18" s="48"/>
      <c r="AI18" s="226" t="str" cm="1">
        <f t="array" ref="AI18">_xlfn.IFS(AH18="Pres",8,AH18="Abs",0,AH18=0,"",AH18="Orie",2,AH18="Holi",0,AH18="Leav",0)</f>
        <v/>
      </c>
      <c r="AJ18" s="48"/>
      <c r="AK18" s="226" t="str" cm="1">
        <f t="array" ref="AK18">_xlfn.IFS(AJ18="Pres",8,AJ18="Abs",0,AJ18=0,"",AJ18="Orie",2,AJ18="Holi",0,AJ18="Leav",0)</f>
        <v/>
      </c>
      <c r="AL18" s="48" t="s">
        <v>35</v>
      </c>
      <c r="AM18" s="226" cm="1">
        <f t="array" ref="AM18">_xlfn.IFS(AL18="Pres",8,AL18="Abs",0,AL18=0,"",AL18="Orie",2,AL18="Holi",0,AL18="Leav",0)</f>
        <v>8</v>
      </c>
      <c r="AN18" s="48" t="s">
        <v>35</v>
      </c>
      <c r="AO18" s="226" cm="1">
        <f t="array" ref="AO18">_xlfn.IFS(AN18="Pres",8,AN18="Abs",0,AN18=0,"",AN18="Orie",2,AN18="Holi",0,AN18="Leav",0)</f>
        <v>8</v>
      </c>
      <c r="AP18" s="48" t="s">
        <v>35</v>
      </c>
      <c r="AQ18" s="226" cm="1">
        <f t="array" ref="AQ18">_xlfn.IFS(AP18="Pres",8,AP18="Abs",0,AP18=0,"",AP18="Orie",2,AP18="Holi",0,AP18="Leav",0)</f>
        <v>8</v>
      </c>
      <c r="AR18" s="48" t="s">
        <v>35</v>
      </c>
      <c r="AS18" s="802" cm="1">
        <f t="array" ref="AS18">_xlfn.IFS(AR18="Pres",8,AR18="Abs",0,AR18=0,"",AR18="Orie",2,AR18="Holi",0,AR18="Leav",0)</f>
        <v>8</v>
      </c>
      <c r="AT18" s="48" t="s">
        <v>35</v>
      </c>
      <c r="AU18" s="226" cm="1">
        <f t="array" ref="AU18">_xlfn.IFS(AT18="Pres",8,AT18="Abs",0,AT18=0,"",AT18="Orie",2,AT18="Holi",0,AT18="Leav",0)</f>
        <v>8</v>
      </c>
      <c r="AV18" s="48" t="s">
        <v>54</v>
      </c>
      <c r="AW18" s="226" cm="1">
        <f t="array" ref="AW18">_xlfn.IFS(AV18="Pres",8,AV18="Abs",0,AV18=0,"",AV18="Orie",2,AV18="Holi",0,AV18="Leav",0)</f>
        <v>0</v>
      </c>
      <c r="AX18" s="48" t="s">
        <v>35</v>
      </c>
      <c r="AY18" s="226" cm="1">
        <f t="array" ref="AY18">_xlfn.IFS(AX18="Pres",8,AX18="Abs",0,AX18=0,"",AX18="Orie",2,AX18="Holi",0,AX18="Leav",0)</f>
        <v>8</v>
      </c>
      <c r="AZ18" s="48" t="s">
        <v>35</v>
      </c>
      <c r="BA18" s="226" cm="1">
        <f t="array" ref="BA18">_xlfn.IFS(AZ18="Pres",8,AZ18="Abs",0,AZ18=0,"",AZ18="Orie",2,AZ18="Holi",0,AZ18="Leav",0)</f>
        <v>8</v>
      </c>
      <c r="BB18" s="48" t="s">
        <v>35</v>
      </c>
      <c r="BC18" s="226" cm="1">
        <f t="array" ref="BC18">_xlfn.IFS(BB18="Pres",8,BB18="Abs",0,BB18=0,"",BB18="Orie",2,BB18="Holi",0,BB18="Leav",0)</f>
        <v>8</v>
      </c>
      <c r="BD18" s="48" t="s">
        <v>35</v>
      </c>
      <c r="BE18" s="226" cm="1">
        <f t="array" ref="BE18">_xlfn.IFS(BD18="Pres",8,BD18="Abs",0,BD18=0,"",BD18="Orie",2,BD18="Holi",0,BD18="Leav",0)</f>
        <v>8</v>
      </c>
      <c r="BF18" s="48" t="s">
        <v>35</v>
      </c>
      <c r="BG18" s="226" cm="1">
        <f t="array" ref="BG18">_xlfn.IFS(BF18="Pres",8,BF18="Abs",0,BF18=0,"",BF18="Orie",2,BF18="Holi",0,BF18="Leav",0)</f>
        <v>8</v>
      </c>
      <c r="BH18" s="48" t="s">
        <v>35</v>
      </c>
      <c r="BI18" s="802" cm="1">
        <f t="array" ref="BI18">_xlfn.IFS(BH18="Pres",8,BH18="Abs",0,BH18=0,"",BH18="Orie",2,BH18="Holi",0,BH18="Leav",0)</f>
        <v>8</v>
      </c>
      <c r="BJ18" s="48" t="s">
        <v>35</v>
      </c>
      <c r="BK18" s="226" cm="1">
        <f t="array" ref="BK18">_xlfn.IFS(BJ18="Pres",8,BJ18="Abs",0,BJ18=0,"",BJ18="Orie",2,BJ18="Holi",0,BJ18="Leav",0)</f>
        <v>8</v>
      </c>
      <c r="BL18" s="48" t="s">
        <v>35</v>
      </c>
      <c r="BM18" s="226" cm="1">
        <f t="array" ref="BM18">_xlfn.IFS(BL18="Pres",8,BL18="Abs",0,BL18=0,"",BL18="Orie",2,BL18="Holi",0,BL18="Leav",0)</f>
        <v>8</v>
      </c>
      <c r="BN18" s="48" t="s">
        <v>35</v>
      </c>
      <c r="BO18" s="226" cm="1">
        <f t="array" ref="BO18">_xlfn.IFS(BN18="Pres",8,BN18="Abs",0,BN18=0,"",BN18="Orie",2,BN18="Holi",0,BN18="Leav",0)</f>
        <v>8</v>
      </c>
      <c r="BP18" s="48" t="s">
        <v>35</v>
      </c>
      <c r="BQ18" s="226" cm="1">
        <f t="array" ref="BQ18">_xlfn.IFS(BP18="Pres",8,BP18="Abs",0,BP18=0,"",BP18="Orie",2,BP18="Holi",0,BP18="Leav",0)</f>
        <v>8</v>
      </c>
      <c r="BR18" s="48" t="s">
        <v>35</v>
      </c>
      <c r="BS18" s="226" cm="1">
        <f t="array" ref="BS18">_xlfn.IFS(BR18="Pres",8,BR18="Abs",0,BR18=0,"",BR18="Orie",2,BR18="Holi",0,BR18="Leav",0)</f>
        <v>8</v>
      </c>
      <c r="BT18" s="48" t="s">
        <v>35</v>
      </c>
      <c r="BU18" s="226" cm="1">
        <f t="array" ref="BU18">_xlfn.IFS(BT18="Pres",8,BT18="Abs",0,BT18=0,"",BT18="Orie",2,BT18="Holi",0,BT18="Leav",0)</f>
        <v>8</v>
      </c>
      <c r="BV18" s="48" t="s">
        <v>35</v>
      </c>
      <c r="BW18" s="226">
        <v>8</v>
      </c>
      <c r="BX18" s="48" t="s">
        <v>35</v>
      </c>
      <c r="BY18" s="226">
        <v>8</v>
      </c>
      <c r="BZ18" s="48" t="s">
        <v>35</v>
      </c>
      <c r="CA18" s="226">
        <v>8</v>
      </c>
      <c r="CB18" s="48" t="s">
        <v>35</v>
      </c>
      <c r="CC18" s="226">
        <v>8</v>
      </c>
      <c r="CD18" s="48" t="s">
        <v>35</v>
      </c>
      <c r="CE18" s="226">
        <v>8</v>
      </c>
      <c r="CF18" s="48"/>
      <c r="CG18" s="226" t="str" cm="1">
        <f t="array" ref="CG18">_xlfn.IFS(CF18="Pres",8,CF18="Abs",0,CF18=0,"",CF18="Orie",2,CF18="Holi",0,CF18="Leav",0)</f>
        <v/>
      </c>
    </row>
    <row r="19" spans="1:85">
      <c r="A19" s="73" t="s">
        <v>31</v>
      </c>
      <c r="B19" s="388" t="s">
        <v>968</v>
      </c>
      <c r="C19" s="390" t="s">
        <v>969</v>
      </c>
      <c r="D19" s="390" t="s">
        <v>970</v>
      </c>
      <c r="E19" s="868" t="s">
        <v>971</v>
      </c>
      <c r="F19" s="73" t="s">
        <v>43</v>
      </c>
      <c r="G19" s="35">
        <v>44989</v>
      </c>
      <c r="H19" s="403">
        <v>45345</v>
      </c>
      <c r="I19" s="35">
        <v>45229</v>
      </c>
      <c r="J19" s="716" t="s">
        <v>69</v>
      </c>
      <c r="K19" s="709">
        <f t="shared" si="0"/>
        <v>45173</v>
      </c>
      <c r="L19" s="708">
        <f t="shared" si="1"/>
        <v>45229</v>
      </c>
      <c r="M19" s="35">
        <v>45229</v>
      </c>
      <c r="N19" s="313">
        <f>COUNTIF(AC19:XFD19,"Pres")+Y19+U19+T19</f>
        <v>22</v>
      </c>
      <c r="O19" s="313">
        <f>SUM(AC19:XFD19)+V19</f>
        <v>175.5</v>
      </c>
      <c r="P19" s="80" t="str">
        <f>IF(COUNTIF(AD19:XFD19,"Orie")=0,"",COUNTIF(AD19:XFD19,"Orie"))</f>
        <v/>
      </c>
      <c r="Q19" s="313" t="str">
        <f>IF(COUNTIF(AE19:XFD19,"Abs")+W19=0,"",COUNTIF(AE19:XFD19,"Abs")+W19)</f>
        <v/>
      </c>
      <c r="R19" s="314" t="str">
        <f>IF(COUNTIF(AD19:XFD19,"Leav")+Z19=0,"",COUNTIF(AD19:XFD19,"Leav")+Z19)</f>
        <v/>
      </c>
      <c r="S19" s="700">
        <f>IF(COUNTIF(AD19:XFD19,"Holi")+AA19=0,"",COUNTIF(AD19:XFD19,"Holi")+AA19)</f>
        <v>1</v>
      </c>
      <c r="T19" s="45"/>
      <c r="U19" s="123"/>
      <c r="V19" s="123"/>
      <c r="W19" s="45"/>
      <c r="X19" s="156"/>
      <c r="Y19" s="82"/>
      <c r="Z19" s="704"/>
      <c r="AA19" s="173"/>
      <c r="AB19" s="173"/>
      <c r="AC19" s="173"/>
      <c r="AD19" s="48"/>
      <c r="AE19" s="226" t="str" cm="1">
        <f t="array" ref="AE19">_xlfn.IFS(AD19="Pres",8,AD19="Abs",0,AD19=0,"",AD19="Orie",2,AD19="Holi",0,AD19="Leav",0)</f>
        <v/>
      </c>
      <c r="AF19" s="48"/>
      <c r="AG19" s="226" t="str" cm="1">
        <f t="array" ref="AG19">_xlfn.IFS(AF19="Pres",8,AF19="Abs",0,AF19=0,"",AF19="Orie",2,AF19="Holi",0,AF19="Leav",0)</f>
        <v/>
      </c>
      <c r="AH19" s="48"/>
      <c r="AI19" s="226" t="str" cm="1">
        <f t="array" ref="AI19">_xlfn.IFS(AH19="Pres",8,AH19="Abs",0,AH19=0,"",AH19="Orie",2,AH19="Holi",0,AH19="Leav",0)</f>
        <v/>
      </c>
      <c r="AJ19" s="48"/>
      <c r="AK19" s="226" t="str" cm="1">
        <f t="array" ref="AK19">_xlfn.IFS(AJ19="Pres",8,AJ19="Abs",0,AJ19=0,"",AJ19="Orie",2,AJ19="Holi",0,AJ19="Leav",0)</f>
        <v/>
      </c>
      <c r="AL19" s="48" t="s">
        <v>35</v>
      </c>
      <c r="AM19" s="226" cm="1">
        <f t="array" ref="AM19">_xlfn.IFS(AL19="Pres",8,AL19="Abs",0,AL19=0,"",AL19="Orie",2,AL19="Holi",0,AL19="Leav",0)</f>
        <v>8</v>
      </c>
      <c r="AN19" s="48" t="s">
        <v>35</v>
      </c>
      <c r="AO19" s="226" cm="1">
        <f t="array" ref="AO19">_xlfn.IFS(AN19="Pres",8,AN19="Abs",0,AN19=0,"",AN19="Orie",2,AN19="Holi",0,AN19="Leav",0)</f>
        <v>8</v>
      </c>
      <c r="AP19" s="48" t="s">
        <v>35</v>
      </c>
      <c r="AQ19" s="226" cm="1">
        <f t="array" ref="AQ19">_xlfn.IFS(AP19="Pres",8,AP19="Abs",0,AP19=0,"",AP19="Orie",2,AP19="Holi",0,AP19="Leav",0)</f>
        <v>8</v>
      </c>
      <c r="AR19" s="48" t="s">
        <v>35</v>
      </c>
      <c r="AS19" s="802" cm="1">
        <f t="array" ref="AS19">_xlfn.IFS(AR19="Pres",8,AR19="Abs",0,AR19=0,"",AR19="Orie",2,AR19="Holi",0,AR19="Leav",0)</f>
        <v>8</v>
      </c>
      <c r="AT19" s="48" t="s">
        <v>35</v>
      </c>
      <c r="AU19" s="226" cm="1">
        <f t="array" ref="AU19">_xlfn.IFS(AT19="Pres",8,AT19="Abs",0,AT19=0,"",AT19="Orie",2,AT19="Holi",0,AT19="Leav",0)</f>
        <v>8</v>
      </c>
      <c r="AV19" s="48" t="s">
        <v>54</v>
      </c>
      <c r="AW19" s="226" cm="1">
        <f t="array" ref="AW19">_xlfn.IFS(AV19="Pres",8,AV19="Abs",0,AV19=0,"",AV19="Orie",2,AV19="Holi",0,AV19="Leav",0)</f>
        <v>0</v>
      </c>
      <c r="AX19" s="48" t="s">
        <v>35</v>
      </c>
      <c r="AY19" s="226" cm="1">
        <f t="array" ref="AY19">_xlfn.IFS(AX19="Pres",8,AX19="Abs",0,AX19=0,"",AX19="Orie",2,AX19="Holi",0,AX19="Leav",0)</f>
        <v>8</v>
      </c>
      <c r="AZ19" s="48" t="s">
        <v>35</v>
      </c>
      <c r="BA19" s="226" cm="1">
        <f t="array" ref="BA19">_xlfn.IFS(AZ19="Pres",8,AZ19="Abs",0,AZ19=0,"",AZ19="Orie",2,AZ19="Holi",0,AZ19="Leav",0)</f>
        <v>8</v>
      </c>
      <c r="BB19" s="48" t="s">
        <v>35</v>
      </c>
      <c r="BC19" s="226" cm="1">
        <f t="array" ref="BC19">_xlfn.IFS(BB19="Pres",8,BB19="Abs",0,BB19=0,"",BB19="Orie",2,BB19="Holi",0,BB19="Leav",0)</f>
        <v>8</v>
      </c>
      <c r="BD19" s="48" t="s">
        <v>35</v>
      </c>
      <c r="BE19" s="226" cm="1">
        <f t="array" ref="BE19">_xlfn.IFS(BD19="Pres",8,BD19="Abs",0,BD19=0,"",BD19="Orie",2,BD19="Holi",0,BD19="Leav",0)</f>
        <v>8</v>
      </c>
      <c r="BF19" s="48" t="s">
        <v>35</v>
      </c>
      <c r="BG19" s="226" cm="1">
        <f t="array" ref="BG19">_xlfn.IFS(BF19="Pres",8,BF19="Abs",0,BF19=0,"",BF19="Orie",2,BF19="Holi",0,BF19="Leav",0)</f>
        <v>8</v>
      </c>
      <c r="BH19" s="48" t="s">
        <v>35</v>
      </c>
      <c r="BI19" s="802">
        <v>7.5</v>
      </c>
      <c r="BJ19" s="48" t="s">
        <v>35</v>
      </c>
      <c r="BK19" s="226" cm="1">
        <f t="array" ref="BK19">_xlfn.IFS(BJ19="Pres",8,BJ19="Abs",0,BJ19=0,"",BJ19="Orie",2,BJ19="Holi",0,BJ19="Leav",0)</f>
        <v>8</v>
      </c>
      <c r="BL19" s="48" t="s">
        <v>35</v>
      </c>
      <c r="BM19" s="226" cm="1">
        <f t="array" ref="BM19">_xlfn.IFS(BL19="Pres",8,BL19="Abs",0,BL19=0,"",BL19="Orie",2,BL19="Holi",0,BL19="Leav",0)</f>
        <v>8</v>
      </c>
      <c r="BN19" s="48" t="s">
        <v>35</v>
      </c>
      <c r="BO19" s="226" cm="1">
        <f t="array" ref="BO19">_xlfn.IFS(BN19="Pres",8,BN19="Abs",0,BN19=0,"",BN19="Orie",2,BN19="Holi",0,BN19="Leav",0)</f>
        <v>8</v>
      </c>
      <c r="BP19" s="48" t="s">
        <v>35</v>
      </c>
      <c r="BQ19" s="226" cm="1">
        <f t="array" ref="BQ19">_xlfn.IFS(BP19="Pres",8,BP19="Abs",0,BP19=0,"",BP19="Orie",2,BP19="Holi",0,BP19="Leav",0)</f>
        <v>8</v>
      </c>
      <c r="BR19" s="48" t="s">
        <v>35</v>
      </c>
      <c r="BS19" s="226" cm="1">
        <f t="array" ref="BS19">_xlfn.IFS(BR19="Pres",8,BR19="Abs",0,BR19=0,"",BR19="Orie",2,BR19="Holi",0,BR19="Leav",0)</f>
        <v>8</v>
      </c>
      <c r="BT19" s="48" t="s">
        <v>35</v>
      </c>
      <c r="BU19" s="226" cm="1">
        <f t="array" ref="BU19">_xlfn.IFS(BT19="Pres",8,BT19="Abs",0,BT19=0,"",BT19="Orie",2,BT19="Holi",0,BT19="Leav",0)</f>
        <v>8</v>
      </c>
      <c r="BV19" s="48" t="s">
        <v>35</v>
      </c>
      <c r="BW19" s="226">
        <v>8</v>
      </c>
      <c r="BX19" s="48" t="s">
        <v>35</v>
      </c>
      <c r="BY19" s="226">
        <v>8</v>
      </c>
      <c r="BZ19" s="48" t="s">
        <v>35</v>
      </c>
      <c r="CA19" s="226">
        <v>8</v>
      </c>
      <c r="CB19" s="48" t="s">
        <v>35</v>
      </c>
      <c r="CC19" s="226">
        <v>8</v>
      </c>
      <c r="CD19" s="48" t="s">
        <v>35</v>
      </c>
      <c r="CE19" s="226">
        <v>8</v>
      </c>
      <c r="CF19" s="48"/>
      <c r="CG19" s="226" t="str" cm="1">
        <f t="array" ref="CG19">_xlfn.IFS(CF19="Pres",8,CF19="Abs",0,CF19=0,"",CF19="Orie",2,CF19="Holi",0,CF19="Leav",0)</f>
        <v/>
      </c>
    </row>
    <row r="20" spans="1:85">
      <c r="A20" s="73" t="s">
        <v>31</v>
      </c>
      <c r="B20" s="436" t="s">
        <v>972</v>
      </c>
      <c r="C20" s="390" t="s">
        <v>973</v>
      </c>
      <c r="D20" s="390" t="s">
        <v>658</v>
      </c>
      <c r="E20" s="719" t="s">
        <v>974</v>
      </c>
      <c r="F20" s="73" t="s">
        <v>43</v>
      </c>
      <c r="G20" s="35">
        <v>44989</v>
      </c>
      <c r="H20" s="403">
        <v>45345</v>
      </c>
      <c r="I20" s="35">
        <v>45229</v>
      </c>
      <c r="J20" s="716" t="s">
        <v>69</v>
      </c>
      <c r="K20" s="709">
        <f t="shared" si="0"/>
        <v>45173</v>
      </c>
      <c r="L20" s="708">
        <f t="shared" si="1"/>
        <v>45229</v>
      </c>
      <c r="M20" s="35">
        <v>45229</v>
      </c>
      <c r="N20" s="313">
        <f>COUNTIF(AC20:XFD20,"Pres")+Y20+U20+T20</f>
        <v>22</v>
      </c>
      <c r="O20" s="313">
        <f>SUM(AC20:XFD20)+V20</f>
        <v>176</v>
      </c>
      <c r="P20" s="80" t="str">
        <f>IF(COUNTIF(AD20:XFD20,"Orie")=0,"",COUNTIF(AD20:XFD20,"Orie"))</f>
        <v/>
      </c>
      <c r="Q20" s="313" t="str">
        <f>IF(COUNTIF(AE20:XFD20,"Abs")+W20=0,"",COUNTIF(AE20:XFD20,"Abs")+W20)</f>
        <v/>
      </c>
      <c r="R20" s="314" t="str">
        <f>IF(COUNTIF(AD20:XFD20,"Leav")+Z20=0,"",COUNTIF(AD20:XFD20,"Leav")+Z20)</f>
        <v/>
      </c>
      <c r="S20" s="700">
        <f>IF(COUNTIF(AD20:XFD20,"Holi")+AA20=0,"",COUNTIF(AD20:XFD20,"Holi")+AA20)</f>
        <v>1</v>
      </c>
      <c r="T20" s="45"/>
      <c r="U20" s="123"/>
      <c r="V20" s="123"/>
      <c r="W20" s="45"/>
      <c r="X20" s="156"/>
      <c r="Y20" s="82"/>
      <c r="Z20" s="704"/>
      <c r="AA20" s="173"/>
      <c r="AB20" s="173"/>
      <c r="AC20" s="173"/>
      <c r="AD20" s="48"/>
      <c r="AE20" s="226" t="str" cm="1">
        <f t="array" ref="AE20">_xlfn.IFS(AD20="Pres",8,AD20="Abs",0,AD20=0,"",AD20="Orie",2,AD20="Holi",0,AD20="Leav",0)</f>
        <v/>
      </c>
      <c r="AF20" s="48"/>
      <c r="AG20" s="226" t="str" cm="1">
        <f t="array" ref="AG20">_xlfn.IFS(AF20="Pres",8,AF20="Abs",0,AF20=0,"",AF20="Orie",2,AF20="Holi",0,AF20="Leav",0)</f>
        <v/>
      </c>
      <c r="AH20" s="48"/>
      <c r="AI20" s="226" t="str" cm="1">
        <f t="array" ref="AI20">_xlfn.IFS(AH20="Pres",8,AH20="Abs",0,AH20=0,"",AH20="Orie",2,AH20="Holi",0,AH20="Leav",0)</f>
        <v/>
      </c>
      <c r="AJ20" s="48"/>
      <c r="AK20" s="226" t="str" cm="1">
        <f t="array" ref="AK20">_xlfn.IFS(AJ20="Pres",8,AJ20="Abs",0,AJ20=0,"",AJ20="Orie",2,AJ20="Holi",0,AJ20="Leav",0)</f>
        <v/>
      </c>
      <c r="AL20" s="48" t="s">
        <v>35</v>
      </c>
      <c r="AM20" s="226" cm="1">
        <f t="array" ref="AM20">_xlfn.IFS(AL20="Pres",8,AL20="Abs",0,AL20=0,"",AL20="Orie",2,AL20="Holi",0,AL20="Leav",0)</f>
        <v>8</v>
      </c>
      <c r="AN20" s="48" t="s">
        <v>35</v>
      </c>
      <c r="AO20" s="226" cm="1">
        <f t="array" ref="AO20">_xlfn.IFS(AN20="Pres",8,AN20="Abs",0,AN20=0,"",AN20="Orie",2,AN20="Holi",0,AN20="Leav",0)</f>
        <v>8</v>
      </c>
      <c r="AP20" s="48" t="s">
        <v>35</v>
      </c>
      <c r="AQ20" s="226" cm="1">
        <f t="array" ref="AQ20">_xlfn.IFS(AP20="Pres",8,AP20="Abs",0,AP20=0,"",AP20="Orie",2,AP20="Holi",0,AP20="Leav",0)</f>
        <v>8</v>
      </c>
      <c r="AR20" s="48" t="s">
        <v>35</v>
      </c>
      <c r="AS20" s="802" cm="1">
        <f t="array" ref="AS20">_xlfn.IFS(AR20="Pres",8,AR20="Abs",0,AR20=0,"",AR20="Orie",2,AR20="Holi",0,AR20="Leav",0)</f>
        <v>8</v>
      </c>
      <c r="AT20" s="48" t="s">
        <v>35</v>
      </c>
      <c r="AU20" s="226" cm="1">
        <f t="array" ref="AU20">_xlfn.IFS(AT20="Pres",8,AT20="Abs",0,AT20=0,"",AT20="Orie",2,AT20="Holi",0,AT20="Leav",0)</f>
        <v>8</v>
      </c>
      <c r="AV20" s="48" t="s">
        <v>54</v>
      </c>
      <c r="AW20" s="226" cm="1">
        <f t="array" ref="AW20">_xlfn.IFS(AV20="Pres",8,AV20="Abs",0,AV20=0,"",AV20="Orie",2,AV20="Holi",0,AV20="Leav",0)</f>
        <v>0</v>
      </c>
      <c r="AX20" s="48" t="s">
        <v>35</v>
      </c>
      <c r="AY20" s="226" cm="1">
        <f t="array" ref="AY20">_xlfn.IFS(AX20="Pres",8,AX20="Abs",0,AX20=0,"",AX20="Orie",2,AX20="Holi",0,AX20="Leav",0)</f>
        <v>8</v>
      </c>
      <c r="AZ20" s="48" t="s">
        <v>35</v>
      </c>
      <c r="BA20" s="226" cm="1">
        <f t="array" ref="BA20">_xlfn.IFS(AZ20="Pres",8,AZ20="Abs",0,AZ20=0,"",AZ20="Orie",2,AZ20="Holi",0,AZ20="Leav",0)</f>
        <v>8</v>
      </c>
      <c r="BB20" s="48" t="s">
        <v>35</v>
      </c>
      <c r="BC20" s="226" cm="1">
        <f t="array" ref="BC20">_xlfn.IFS(BB20="Pres",8,BB20="Abs",0,BB20=0,"",BB20="Orie",2,BB20="Holi",0,BB20="Leav",0)</f>
        <v>8</v>
      </c>
      <c r="BD20" s="48" t="s">
        <v>35</v>
      </c>
      <c r="BE20" s="226" cm="1">
        <f t="array" ref="BE20">_xlfn.IFS(BD20="Pres",8,BD20="Abs",0,BD20=0,"",BD20="Orie",2,BD20="Holi",0,BD20="Leav",0)</f>
        <v>8</v>
      </c>
      <c r="BF20" s="48" t="s">
        <v>35</v>
      </c>
      <c r="BG20" s="226" cm="1">
        <f t="array" ref="BG20">_xlfn.IFS(BF20="Pres",8,BF20="Abs",0,BF20=0,"",BF20="Orie",2,BF20="Holi",0,BF20="Leav",0)</f>
        <v>8</v>
      </c>
      <c r="BH20" s="48" t="s">
        <v>35</v>
      </c>
      <c r="BI20" s="802" cm="1">
        <f t="array" ref="BI20">_xlfn.IFS(BH20="Pres",8,BH20="Abs",0,BH20=0,"",BH20="Orie",2,BH20="Holi",0,BH20="Leav",0)</f>
        <v>8</v>
      </c>
      <c r="BJ20" s="48" t="s">
        <v>35</v>
      </c>
      <c r="BK20" s="226" cm="1">
        <f t="array" ref="BK20">_xlfn.IFS(BJ20="Pres",8,BJ20="Abs",0,BJ20=0,"",BJ20="Orie",2,BJ20="Holi",0,BJ20="Leav",0)</f>
        <v>8</v>
      </c>
      <c r="BL20" s="48" t="s">
        <v>35</v>
      </c>
      <c r="BM20" s="226" cm="1">
        <f t="array" ref="BM20">_xlfn.IFS(BL20="Pres",8,BL20="Abs",0,BL20=0,"",BL20="Orie",2,BL20="Holi",0,BL20="Leav",0)</f>
        <v>8</v>
      </c>
      <c r="BN20" s="48" t="s">
        <v>35</v>
      </c>
      <c r="BO20" s="226" cm="1">
        <f t="array" ref="BO20">_xlfn.IFS(BN20="Pres",8,BN20="Abs",0,BN20=0,"",BN20="Orie",2,BN20="Holi",0,BN20="Leav",0)</f>
        <v>8</v>
      </c>
      <c r="BP20" s="48" t="s">
        <v>35</v>
      </c>
      <c r="BQ20" s="226" cm="1">
        <f t="array" ref="BQ20">_xlfn.IFS(BP20="Pres",8,BP20="Abs",0,BP20=0,"",BP20="Orie",2,BP20="Holi",0,BP20="Leav",0)</f>
        <v>8</v>
      </c>
      <c r="BR20" s="48" t="s">
        <v>35</v>
      </c>
      <c r="BS20" s="226" cm="1">
        <f t="array" ref="BS20">_xlfn.IFS(BR20="Pres",8,BR20="Abs",0,BR20=0,"",BR20="Orie",2,BR20="Holi",0,BR20="Leav",0)</f>
        <v>8</v>
      </c>
      <c r="BT20" s="48" t="s">
        <v>35</v>
      </c>
      <c r="BU20" s="226" cm="1">
        <f t="array" ref="BU20">_xlfn.IFS(BT20="Pres",8,BT20="Abs",0,BT20=0,"",BT20="Orie",2,BT20="Holi",0,BT20="Leav",0)</f>
        <v>8</v>
      </c>
      <c r="BV20" s="48" t="s">
        <v>35</v>
      </c>
      <c r="BW20" s="226">
        <v>8</v>
      </c>
      <c r="BX20" s="48" t="s">
        <v>35</v>
      </c>
      <c r="BY20" s="226">
        <v>8</v>
      </c>
      <c r="BZ20" s="48" t="s">
        <v>35</v>
      </c>
      <c r="CA20" s="226">
        <v>8</v>
      </c>
      <c r="CB20" s="48" t="s">
        <v>35</v>
      </c>
      <c r="CC20" s="226">
        <v>8</v>
      </c>
      <c r="CD20" s="48" t="s">
        <v>35</v>
      </c>
      <c r="CE20" s="226">
        <v>8</v>
      </c>
      <c r="CF20" s="48"/>
      <c r="CG20" s="226" t="str" cm="1">
        <f t="array" ref="CG20">_xlfn.IFS(CF20="Pres",8,CF20="Abs",0,CF20=0,"",CF20="Orie",2,CF20="Holi",0,CF20="Leav",0)</f>
        <v/>
      </c>
    </row>
    <row r="21" spans="1:85">
      <c r="A21" s="73" t="s">
        <v>31</v>
      </c>
      <c r="B21" s="351" t="s">
        <v>975</v>
      </c>
      <c r="C21" s="525" t="s">
        <v>976</v>
      </c>
      <c r="D21" s="787" t="s">
        <v>977</v>
      </c>
      <c r="E21" s="720" t="s">
        <v>978</v>
      </c>
      <c r="F21" s="73" t="s">
        <v>43</v>
      </c>
      <c r="G21" s="35">
        <v>44989</v>
      </c>
      <c r="H21" s="403">
        <v>45345</v>
      </c>
      <c r="I21" s="35">
        <v>45229</v>
      </c>
      <c r="J21" s="716" t="s">
        <v>69</v>
      </c>
      <c r="K21" s="709">
        <f t="shared" si="0"/>
        <v>45173</v>
      </c>
      <c r="L21" s="708">
        <f t="shared" si="1"/>
        <v>45229</v>
      </c>
      <c r="M21" s="35">
        <v>45229</v>
      </c>
      <c r="N21" s="313">
        <f>COUNTIF(AC21:XFD21,"Pres")+Y21+U21+T21</f>
        <v>20</v>
      </c>
      <c r="O21" s="313">
        <f>SUM(AC21:XFD21)+V21</f>
        <v>158.35</v>
      </c>
      <c r="P21" s="80" t="str">
        <f>IF(COUNTIF(AD21:XFD21,"Orie")=0,"",COUNTIF(AD21:XFD21,"Orie"))</f>
        <v/>
      </c>
      <c r="Q21" s="313">
        <f>IF(COUNTIF(AE21:XFD21,"Abs")+W21=0,"",COUNTIF(AE21:XFD21,"Abs")+W21)</f>
        <v>4</v>
      </c>
      <c r="R21" s="314" t="str">
        <f>IF(COUNTIF(AD21:XFD21,"Leav")+Z21=0,"",COUNTIF(AD21:XFD21,"Leav")+Z21)</f>
        <v/>
      </c>
      <c r="S21" s="700">
        <f>IF(COUNTIF(AD21:XFD21,"Holi")+AA21=0,"",COUNTIF(AD21:XFD21,"Holi")+AA21)</f>
        <v>1</v>
      </c>
      <c r="T21" s="45"/>
      <c r="U21" s="123"/>
      <c r="V21" s="123"/>
      <c r="W21" s="45"/>
      <c r="X21" s="156"/>
      <c r="Y21" s="82">
        <v>2</v>
      </c>
      <c r="Z21" s="704"/>
      <c r="AA21" s="173"/>
      <c r="AB21" s="173"/>
      <c r="AC21" s="173">
        <v>16</v>
      </c>
      <c r="AD21" s="48"/>
      <c r="AE21" s="226" t="str" cm="1">
        <f t="array" ref="AE21">_xlfn.IFS(AD21="Pres",8,AD21="Abs",0,AD21=0,"",AD21="Orie",2,AD21="Holi",0,AD21="Leav",0)</f>
        <v/>
      </c>
      <c r="AF21" s="48"/>
      <c r="AG21" s="226" t="str" cm="1">
        <f t="array" ref="AG21">_xlfn.IFS(AF21="Pres",8,AF21="Abs",0,AF21=0,"",AF21="Orie",2,AF21="Holi",0,AF21="Leav",0)</f>
        <v/>
      </c>
      <c r="AH21" s="48"/>
      <c r="AI21" s="226" t="str" cm="1">
        <f t="array" ref="AI21">_xlfn.IFS(AH21="Pres",8,AH21="Abs",0,AH21=0,"",AH21="Orie",2,AH21="Holi",0,AH21="Leav",0)</f>
        <v/>
      </c>
      <c r="AJ21" s="48"/>
      <c r="AK21" s="226" t="str" cm="1">
        <f t="array" ref="AK21">_xlfn.IFS(AJ21="Pres",8,AJ21="Abs",0,AJ21=0,"",AJ21="Orie",2,AJ21="Holi",0,AJ21="Leav",0)</f>
        <v/>
      </c>
      <c r="AL21" s="48" t="s">
        <v>35</v>
      </c>
      <c r="AM21" s="226" cm="1">
        <f t="array" ref="AM21">_xlfn.IFS(AL21="Pres",8,AL21="Abs",0,AL21=0,"",AL21="Orie",2,AL21="Holi",0,AL21="Leav",0)</f>
        <v>8</v>
      </c>
      <c r="AN21" s="48" t="s">
        <v>35</v>
      </c>
      <c r="AO21" s="226" cm="1">
        <f t="array" ref="AO21">_xlfn.IFS(AN21="Pres",8,AN21="Abs",0,AN21=0,"",AN21="Orie",2,AN21="Holi",0,AN21="Leav",0)</f>
        <v>8</v>
      </c>
      <c r="AP21" s="48" t="s">
        <v>35</v>
      </c>
      <c r="AQ21" s="226" cm="1">
        <f t="array" ref="AQ21">_xlfn.IFS(AP21="Pres",8,AP21="Abs",0,AP21=0,"",AP21="Orie",2,AP21="Holi",0,AP21="Leav",0)</f>
        <v>8</v>
      </c>
      <c r="AR21" s="48" t="s">
        <v>35</v>
      </c>
      <c r="AS21" s="802" cm="1">
        <f t="array" ref="AS21">_xlfn.IFS(AR21="Pres",8,AR21="Abs",0,AR21=0,"",AR21="Orie",2,AR21="Holi",0,AR21="Leav",0)</f>
        <v>8</v>
      </c>
      <c r="AT21" s="48" t="s">
        <v>35</v>
      </c>
      <c r="AU21" s="226" cm="1">
        <f t="array" ref="AU21">_xlfn.IFS(AT21="Pres",8,AT21="Abs",0,AT21=0,"",AT21="Orie",2,AT21="Holi",0,AT21="Leav",0)</f>
        <v>8</v>
      </c>
      <c r="AV21" s="48" t="s">
        <v>54</v>
      </c>
      <c r="AW21" s="226" cm="1">
        <f t="array" ref="AW21">_xlfn.IFS(AV21="Pres",8,AV21="Abs",0,AV21=0,"",AV21="Orie",2,AV21="Holi",0,AV21="Leav",0)</f>
        <v>0</v>
      </c>
      <c r="AX21" s="48" t="s">
        <v>35</v>
      </c>
      <c r="AY21" s="226" cm="1">
        <f t="array" ref="AY21">_xlfn.IFS(AX21="Pres",8,AX21="Abs",0,AX21=0,"",AX21="Orie",2,AX21="Holi",0,AX21="Leav",0)</f>
        <v>8</v>
      </c>
      <c r="AZ21" s="48" t="s">
        <v>35</v>
      </c>
      <c r="BA21" s="226" cm="1">
        <f t="array" ref="BA21">_xlfn.IFS(AZ21="Pres",8,AZ21="Abs",0,AZ21=0,"",AZ21="Orie",2,AZ21="Holi",0,AZ21="Leav",0)</f>
        <v>8</v>
      </c>
      <c r="BB21" s="48" t="s">
        <v>35</v>
      </c>
      <c r="BC21" s="226" cm="1">
        <f t="array" ref="BC21">_xlfn.IFS(BB21="Pres",8,BB21="Abs",0,BB21=0,"",BB21="Orie",2,BB21="Holi",0,BB21="Leav",0)</f>
        <v>8</v>
      </c>
      <c r="BD21" s="48" t="s">
        <v>36</v>
      </c>
      <c r="BE21" s="226" cm="1">
        <f t="array" ref="BE21">_xlfn.IFS(BD21="Pres",8,BD21="Abs",0,BD21=0,"",BD21="Orie",2,BD21="Holi",0,BD21="Leav",0)</f>
        <v>0</v>
      </c>
      <c r="BF21" s="48" t="s">
        <v>35</v>
      </c>
      <c r="BG21" s="226" cm="1">
        <f t="array" ref="BG21">_xlfn.IFS(BF21="Pres",8,BF21="Abs",0,BF21=0,"",BF21="Orie",2,BF21="Holi",0,BF21="Leav",0)</f>
        <v>8</v>
      </c>
      <c r="BH21" s="48" t="s">
        <v>36</v>
      </c>
      <c r="BI21" s="226" cm="1">
        <f t="array" ref="BI21">_xlfn.IFS(BH21="Pres",8,BH21="Abs",0,BH21=0,"",BH21="Orie",2,BH21="Holi",0,BH21="Leav",0)</f>
        <v>0</v>
      </c>
      <c r="BJ21" s="48" t="s">
        <v>35</v>
      </c>
      <c r="BK21" s="226">
        <v>6.8</v>
      </c>
      <c r="BL21" s="48" t="s">
        <v>36</v>
      </c>
      <c r="BM21" s="226" cm="1">
        <f t="array" ref="BM21">_xlfn.IFS(BL21="Pres",8,BL21="Abs",0,BL21=0,"",BL21="Orie",2,BL21="Holi",0,BL21="Leav",0)</f>
        <v>0</v>
      </c>
      <c r="BN21" s="48" t="s">
        <v>35</v>
      </c>
      <c r="BO21" s="226">
        <v>7.8</v>
      </c>
      <c r="BP21" s="48" t="s">
        <v>35</v>
      </c>
      <c r="BQ21" s="226" cm="1">
        <f t="array" ref="BQ21">_xlfn.IFS(BP21="Pres",8,BP21="Abs",0,BP21=0,"",BP21="Orie",2,BP21="Holi",0,BP21="Leav",0)</f>
        <v>8</v>
      </c>
      <c r="BR21" s="48" t="s">
        <v>36</v>
      </c>
      <c r="BS21" s="226" cm="1">
        <f t="array" ref="BS21">_xlfn.IFS(BR21="Pres",8,BR21="Abs",0,BR21=0,"",BR21="Orie",2,BR21="Holi",0,BR21="Leav",0)</f>
        <v>0</v>
      </c>
      <c r="BT21" s="48" t="s">
        <v>35</v>
      </c>
      <c r="BU21" s="226" cm="1">
        <f t="array" ref="BU21">_xlfn.IFS(BT21="Pres",8,BT21="Abs",0,BT21=0,"",BT21="Orie",2,BT21="Holi",0,BT21="Leav",0)</f>
        <v>8</v>
      </c>
      <c r="BV21" s="48" t="s">
        <v>35</v>
      </c>
      <c r="BW21" s="226">
        <v>8</v>
      </c>
      <c r="BX21" s="48" t="s">
        <v>35</v>
      </c>
      <c r="BY21" s="226">
        <v>8</v>
      </c>
      <c r="BZ21" s="48" t="s">
        <v>35</v>
      </c>
      <c r="CA21" s="226">
        <v>8</v>
      </c>
      <c r="CB21" s="48" t="s">
        <v>35</v>
      </c>
      <c r="CC21" s="226">
        <v>7.75</v>
      </c>
      <c r="CD21" s="48" t="s">
        <v>35</v>
      </c>
      <c r="CE21" s="226">
        <v>8</v>
      </c>
      <c r="CF21" s="48"/>
      <c r="CG21" s="226" t="str" cm="1">
        <f t="array" ref="CG21">_xlfn.IFS(CF21="Pres",8,CF21="Abs",0,CF21=0,"",CF21="Orie",2,CF21="Holi",0,CF21="Leav",0)</f>
        <v/>
      </c>
    </row>
    <row r="22" spans="1:85" ht="15" customHeight="1">
      <c r="A22" s="73" t="s">
        <v>31</v>
      </c>
      <c r="B22" s="351" t="s">
        <v>979</v>
      </c>
      <c r="C22" s="525" t="s">
        <v>980</v>
      </c>
      <c r="D22" s="787" t="s">
        <v>981</v>
      </c>
      <c r="E22" s="869" t="s">
        <v>982</v>
      </c>
      <c r="F22" s="73" t="s">
        <v>43</v>
      </c>
      <c r="G22" s="35">
        <v>44989</v>
      </c>
      <c r="H22" s="403">
        <v>45345</v>
      </c>
      <c r="I22" s="35">
        <v>45229</v>
      </c>
      <c r="J22" s="716" t="s">
        <v>69</v>
      </c>
      <c r="K22" s="709">
        <f t="shared" si="0"/>
        <v>45173</v>
      </c>
      <c r="L22" s="708">
        <f t="shared" si="1"/>
        <v>45229</v>
      </c>
      <c r="M22" s="35">
        <v>45229</v>
      </c>
      <c r="N22" s="313">
        <f>COUNTIF(AC22:XFD22,"Pres")+Y22+U22+T22</f>
        <v>21</v>
      </c>
      <c r="O22" s="313">
        <f>SUM(AC22:XFD22)+V22</f>
        <v>166.8</v>
      </c>
      <c r="P22" s="80" t="str">
        <f>IF(COUNTIF(AD22:XFD22,"Orie")=0,"",COUNTIF(AD22:XFD22,"Orie"))</f>
        <v/>
      </c>
      <c r="Q22" s="313">
        <f>IF(COUNTIF(AE22:XFD22,"Abs")+W22=0,"",COUNTIF(AE22:XFD22,"Abs")+W22)</f>
        <v>2</v>
      </c>
      <c r="R22" s="314" t="str">
        <f>IF(COUNTIF(AD22:XFD22,"Leav")+Z22=0,"",COUNTIF(AD22:XFD22,"Leav")+Z22)</f>
        <v/>
      </c>
      <c r="S22" s="700">
        <f>IF(COUNTIF(AD22:XFD22,"Holi")+AA22=0,"",COUNTIF(AD22:XFD22,"Holi")+AA22)</f>
        <v>1</v>
      </c>
      <c r="T22" s="45"/>
      <c r="U22" s="123"/>
      <c r="V22" s="123"/>
      <c r="W22" s="45"/>
      <c r="X22" s="156"/>
      <c r="Y22" s="82">
        <v>1</v>
      </c>
      <c r="Z22" s="704"/>
      <c r="AA22" s="173"/>
      <c r="AB22" s="173"/>
      <c r="AC22" s="173">
        <v>8</v>
      </c>
      <c r="AD22" s="48"/>
      <c r="AE22" s="226" t="str" cm="1">
        <f t="array" ref="AE22">_xlfn.IFS(AD22="Pres",8,AD22="Abs",0,AD22=0,"",AD22="Orie",2,AD22="Holi",0,AD22="Leav",0)</f>
        <v/>
      </c>
      <c r="AF22" s="48"/>
      <c r="AG22" s="226" t="str" cm="1">
        <f t="array" ref="AG22">_xlfn.IFS(AF22="Pres",8,AF22="Abs",0,AF22=0,"",AF22="Orie",2,AF22="Holi",0,AF22="Leav",0)</f>
        <v/>
      </c>
      <c r="AH22" s="48"/>
      <c r="AI22" s="226" t="str" cm="1">
        <f t="array" ref="AI22">_xlfn.IFS(AH22="Pres",8,AH22="Abs",0,AH22=0,"",AH22="Orie",2,AH22="Holi",0,AH22="Leav",0)</f>
        <v/>
      </c>
      <c r="AJ22" s="48"/>
      <c r="AK22" s="226" t="str" cm="1">
        <f t="array" ref="AK22">_xlfn.IFS(AJ22="Pres",8,AJ22="Abs",0,AJ22=0,"",AJ22="Orie",2,AJ22="Holi",0,AJ22="Leav",0)</f>
        <v/>
      </c>
      <c r="AL22" s="48" t="s">
        <v>35</v>
      </c>
      <c r="AM22" s="226" cm="1">
        <f t="array" ref="AM22">_xlfn.IFS(AL22="Pres",8,AL22="Abs",0,AL22=0,"",AL22="Orie",2,AL22="Holi",0,AL22="Leav",0)</f>
        <v>8</v>
      </c>
      <c r="AN22" s="48" t="s">
        <v>35</v>
      </c>
      <c r="AO22" s="226" cm="1">
        <f t="array" ref="AO22">_xlfn.IFS(AN22="Pres",8,AN22="Abs",0,AN22=0,"",AN22="Orie",2,AN22="Holi",0,AN22="Leav",0)</f>
        <v>8</v>
      </c>
      <c r="AP22" s="48" t="s">
        <v>35</v>
      </c>
      <c r="AQ22" s="226" cm="1">
        <f t="array" ref="AQ22">_xlfn.IFS(AP22="Pres",8,AP22="Abs",0,AP22=0,"",AP22="Orie",2,AP22="Holi",0,AP22="Leav",0)</f>
        <v>8</v>
      </c>
      <c r="AR22" s="48" t="s">
        <v>35</v>
      </c>
      <c r="AS22" s="802" cm="1">
        <f t="array" ref="AS22">_xlfn.IFS(AR22="Pres",8,AR22="Abs",0,AR22=0,"",AR22="Orie",2,AR22="Holi",0,AR22="Leav",0)</f>
        <v>8</v>
      </c>
      <c r="AT22" s="48" t="s">
        <v>35</v>
      </c>
      <c r="AU22" s="226" cm="1">
        <f t="array" ref="AU22">_xlfn.IFS(AT22="Pres",8,AT22="Abs",0,AT22=0,"",AT22="Orie",2,AT22="Holi",0,AT22="Leav",0)</f>
        <v>8</v>
      </c>
      <c r="AV22" s="48" t="s">
        <v>54</v>
      </c>
      <c r="AW22" s="226" cm="1">
        <f t="array" ref="AW22">_xlfn.IFS(AV22="Pres",8,AV22="Abs",0,AV22=0,"",AV22="Orie",2,AV22="Holi",0,AV22="Leav",0)</f>
        <v>0</v>
      </c>
      <c r="AX22" s="48" t="s">
        <v>36</v>
      </c>
      <c r="AY22" s="226" cm="1">
        <f t="array" ref="AY22">_xlfn.IFS(AX22="Pres",8,AX22="Abs",0,AX22=0,"",AX22="Orie",2,AX22="Holi",0,AX22="Leav",0)</f>
        <v>0</v>
      </c>
      <c r="AZ22" s="48" t="s">
        <v>35</v>
      </c>
      <c r="BA22" s="226" cm="1">
        <f t="array" ref="BA22">_xlfn.IFS(AZ22="Pres",8,AZ22="Abs",0,AZ22=0,"",AZ22="Orie",2,AZ22="Holi",0,AZ22="Leav",0)</f>
        <v>8</v>
      </c>
      <c r="BB22" s="48" t="s">
        <v>35</v>
      </c>
      <c r="BC22" s="226" cm="1">
        <f t="array" ref="BC22">_xlfn.IFS(BB22="Pres",8,BB22="Abs",0,BB22=0,"",BB22="Orie",2,BB22="Holi",0,BB22="Leav",0)</f>
        <v>8</v>
      </c>
      <c r="BD22" s="48" t="s">
        <v>35</v>
      </c>
      <c r="BE22" s="226" cm="1">
        <f t="array" ref="BE22">_xlfn.IFS(BD22="Pres",8,BD22="Abs",0,BD22=0,"",BD22="Orie",2,BD22="Holi",0,BD22="Leav",0)</f>
        <v>8</v>
      </c>
      <c r="BF22" s="48" t="s">
        <v>35</v>
      </c>
      <c r="BG22" s="226" cm="1">
        <f t="array" ref="BG22">_xlfn.IFS(BF22="Pres",8,BF22="Abs",0,BF22=0,"",BF22="Orie",2,BF22="Holi",0,BF22="Leav",0)</f>
        <v>8</v>
      </c>
      <c r="BH22" s="48" t="s">
        <v>35</v>
      </c>
      <c r="BI22" s="802" cm="1">
        <f t="array" ref="BI22">_xlfn.IFS(BH22="Pres",8,BH22="Abs",0,BH22=0,"",BH22="Orie",2,BH22="Holi",0,BH22="Leav",0)</f>
        <v>8</v>
      </c>
      <c r="BJ22" s="48" t="s">
        <v>35</v>
      </c>
      <c r="BK22" s="226" cm="1">
        <f t="array" ref="BK22">_xlfn.IFS(BJ22="Pres",8,BJ22="Abs",0,BJ22=0,"",BJ22="Orie",2,BJ22="Holi",0,BJ22="Leav",0)</f>
        <v>8</v>
      </c>
      <c r="BL22" s="48" t="s">
        <v>35</v>
      </c>
      <c r="BM22" s="226" cm="1">
        <f t="array" ref="BM22">_xlfn.IFS(BL22="Pres",8,BL22="Abs",0,BL22=0,"",BL22="Orie",2,BL22="Holi",0,BL22="Leav",0)</f>
        <v>8</v>
      </c>
      <c r="BN22" s="48" t="s">
        <v>35</v>
      </c>
      <c r="BO22" s="226" cm="1">
        <f t="array" ref="BO22">_xlfn.IFS(BN22="Pres",8,BN22="Abs",0,BN22=0,"",BN22="Orie",2,BN22="Holi",0,BN22="Leav",0)</f>
        <v>8</v>
      </c>
      <c r="BP22" s="48" t="s">
        <v>35</v>
      </c>
      <c r="BQ22" s="226" cm="1">
        <f t="array" ref="BQ22">_xlfn.IFS(BP22="Pres",8,BP22="Abs",0,BP22=0,"",BP22="Orie",2,BP22="Holi",0,BP22="Leav",0)</f>
        <v>8</v>
      </c>
      <c r="BR22" s="48" t="s">
        <v>35</v>
      </c>
      <c r="BS22" s="226" cm="1">
        <f t="array" ref="BS22">_xlfn.IFS(BR22="Pres",8,BR22="Abs",0,BR22=0,"",BR22="Orie",2,BR22="Holi",0,BR22="Leav",0)</f>
        <v>8</v>
      </c>
      <c r="BT22" s="48" t="s">
        <v>35</v>
      </c>
      <c r="BU22" s="226" cm="1">
        <f t="array" ref="BU22">_xlfn.IFS(BT22="Pres",8,BT22="Abs",0,BT22=0,"",BT22="Orie",2,BT22="Holi",0,BT22="Leav",0)</f>
        <v>8</v>
      </c>
      <c r="BV22" s="48" t="s">
        <v>35</v>
      </c>
      <c r="BW22" s="226">
        <v>8</v>
      </c>
      <c r="BX22" s="48" t="s">
        <v>35</v>
      </c>
      <c r="BY22" s="226">
        <v>8</v>
      </c>
      <c r="BZ22" s="48" t="s">
        <v>36</v>
      </c>
      <c r="CA22" s="226">
        <v>0</v>
      </c>
      <c r="CB22" s="48" t="s">
        <v>35</v>
      </c>
      <c r="CC22" s="226">
        <v>8</v>
      </c>
      <c r="CD22" s="48" t="s">
        <v>35</v>
      </c>
      <c r="CE22" s="226">
        <v>6.8</v>
      </c>
      <c r="CF22" s="48"/>
      <c r="CG22" s="226" t="str" cm="1">
        <f t="array" ref="CG22">_xlfn.IFS(CF22="Pres",8,CF22="Abs",0,CF22=0,"",CF22="Orie",2,CF22="Holi",0,CF22="Leav",0)</f>
        <v/>
      </c>
    </row>
    <row r="23" spans="1:85">
      <c r="A23" s="73" t="s">
        <v>66</v>
      </c>
      <c r="B23" s="351" t="s">
        <v>366</v>
      </c>
      <c r="C23" s="504" t="s">
        <v>367</v>
      </c>
      <c r="D23" s="302" t="s">
        <v>368</v>
      </c>
      <c r="E23" s="714" t="s">
        <v>369</v>
      </c>
      <c r="F23" s="73" t="s">
        <v>121</v>
      </c>
      <c r="G23" s="418">
        <v>44808</v>
      </c>
      <c r="H23" s="418">
        <v>45156</v>
      </c>
      <c r="I23" s="418">
        <v>45061</v>
      </c>
      <c r="J23" s="716" t="s">
        <v>69</v>
      </c>
      <c r="K23" s="86">
        <f>I23-8*7</f>
        <v>45005</v>
      </c>
      <c r="L23" s="35">
        <v>45046</v>
      </c>
      <c r="M23" s="35">
        <v>45046</v>
      </c>
      <c r="N23" s="141">
        <v>15</v>
      </c>
      <c r="O23" s="313">
        <f t="shared" ref="O23:O24" si="6">SUM(AC23:XFD23)+V23</f>
        <v>64</v>
      </c>
      <c r="P23" s="80" t="str">
        <f>IF(COUNTIF(AD23:XFD23,"Orie")=0,"",COUNTIF(AD23:XFD23,"Orie"))</f>
        <v/>
      </c>
      <c r="Q23" s="313">
        <v>2</v>
      </c>
      <c r="R23" s="314" t="str">
        <f>IF(COUNTIF(AD23:XFD23,"Leav")+Z23=0,"",COUNTIF(AD23:XFD23,"Leav")+Z23)</f>
        <v/>
      </c>
      <c r="S23" s="700">
        <f>IF(COUNTIF(AD23:XFD23,"Holi")+AA23=0,"",COUNTIF(AD23:XFD23,"Holi")+AA23)</f>
        <v>1</v>
      </c>
      <c r="T23" s="45"/>
      <c r="U23" s="123"/>
      <c r="V23" s="123"/>
      <c r="W23" s="45"/>
      <c r="X23" s="156"/>
      <c r="Y23" s="82"/>
      <c r="Z23" s="704"/>
      <c r="AA23" s="173"/>
      <c r="AB23" s="173"/>
      <c r="AC23" s="173"/>
      <c r="AD23" s="48"/>
      <c r="AE23" s="226" t="str" cm="1">
        <f t="array" ref="AE23">_xlfn.IFS(AD23="Pres",8,AD23="Abs",0,AD23=0,"",AD23="Orie",2,AD23="Holi",0,AD23="Leav",0)</f>
        <v/>
      </c>
      <c r="AF23" s="48"/>
      <c r="AG23" s="226" t="str" cm="1">
        <f t="array" ref="AG23">_xlfn.IFS(AF23="Pres",8,AF23="Abs",0,AF23=0,"",AF23="Orie",2,AF23="Holi",0,AF23="Leav",0)</f>
        <v/>
      </c>
      <c r="AH23" s="48"/>
      <c r="AI23" s="226" t="str" cm="1">
        <f t="array" ref="AI23">_xlfn.IFS(AH23="Pres",8,AH23="Abs",0,AH23=0,"",AH23="Orie",2,AH23="Holi",0,AH23="Leav",0)</f>
        <v/>
      </c>
      <c r="AJ23" s="48"/>
      <c r="AK23" s="226" t="str" cm="1">
        <f t="array" ref="AK23">_xlfn.IFS(AJ23="Pres",8,AJ23="Abs",0,AJ23=0,"",AJ23="Orie",2,AJ23="Holi",0,AJ23="Leav",0)</f>
        <v/>
      </c>
      <c r="AL23" s="48" t="s">
        <v>35</v>
      </c>
      <c r="AM23" s="226" cm="1">
        <f t="array" ref="AM23">_xlfn.IFS(AL23="Pres",8,AL23="Abs",0,AL23=0,"",AL23="Orie",2,AL23="Holi",0,AL23="Leav",0)</f>
        <v>8</v>
      </c>
      <c r="AN23" s="48"/>
      <c r="AO23" s="226"/>
      <c r="AP23" s="48"/>
      <c r="AQ23" s="226" t="str" cm="1">
        <f t="array" ref="AQ23">_xlfn.IFS(AP23="Pres",8,AP23="Abs",0,AP23=0,"",AP23="Orie",2,AP23="Holi",0,AP23="Leav",0)</f>
        <v/>
      </c>
      <c r="AR23" s="48"/>
      <c r="AS23" s="226"/>
      <c r="AT23" s="48"/>
      <c r="AU23" s="226" t="str" cm="1">
        <f t="array" ref="AU23">_xlfn.IFS(AT23="Pres",8,AT23="Abs",0,AT23=0,"",AT23="Orie",2,AT23="Holi",0,AT23="Leav",0)</f>
        <v/>
      </c>
      <c r="AV23" s="48" t="s">
        <v>54</v>
      </c>
      <c r="AW23" s="226" cm="1">
        <f t="array" ref="AW23">_xlfn.IFS(AV23="Pres",8,AV23="Abs",0,AV23=0,"",AV23="Orie",2,AV23="Holi",0,AV23="Leav",0)</f>
        <v>0</v>
      </c>
      <c r="AX23" s="48"/>
      <c r="AY23" s="226" t="str" cm="1">
        <f t="array" ref="AY23">_xlfn.IFS(AX23="Pres",8,AX23="Abs",0,AX23=0,"",AX23="Orie",2,AX23="Holi",0,AX23="Leav",0)</f>
        <v/>
      </c>
      <c r="AZ23" s="48" t="s">
        <v>35</v>
      </c>
      <c r="BA23" s="226" cm="1">
        <f t="array" ref="BA23">_xlfn.IFS(AZ23="Pres",8,AZ23="Abs",0,AZ23=0,"",AZ23="Orie",2,AZ23="Holi",0,AZ23="Leav",0)</f>
        <v>8</v>
      </c>
      <c r="BB23" s="48" t="s">
        <v>35</v>
      </c>
      <c r="BC23" s="226" cm="1">
        <f t="array" ref="BC23">_xlfn.IFS(BB23="Pres",8,BB23="Abs",0,BB23=0,"",BB23="Orie",2,BB23="Holi",0,BB23="Leav",0)</f>
        <v>8</v>
      </c>
      <c r="BD23" s="48"/>
      <c r="BE23" s="226" t="str" cm="1">
        <f t="array" ref="BE23">_xlfn.IFS(BD23="Pres",8,BD23="Abs",0,BD23=0,"",BD23="Orie",2,BD23="Holi",0,BD23="Leav",0)</f>
        <v/>
      </c>
      <c r="BF23" s="48" t="s">
        <v>35</v>
      </c>
      <c r="BG23" s="226" cm="1">
        <f t="array" ref="BG23">_xlfn.IFS(BF23="Pres",8,BF23="Abs",0,BF23=0,"",BF23="Orie",2,BF23="Holi",0,BF23="Leav",0)</f>
        <v>8</v>
      </c>
      <c r="BH23" s="48" t="s">
        <v>35</v>
      </c>
      <c r="BI23" s="802" cm="1">
        <f t="array" ref="BI23">_xlfn.IFS(BH23="Pres",8,BH23="Abs",0,BH23=0,"",BH23="Orie",2,BH23="Holi",0,BH23="Leav",0)</f>
        <v>8</v>
      </c>
      <c r="BJ23" s="48" t="s">
        <v>35</v>
      </c>
      <c r="BK23" s="226" cm="1">
        <f t="array" ref="BK23">_xlfn.IFS(BJ23="Pres",8,BJ23="Abs",0,BJ23=0,"",BJ23="Orie",2,BJ23="Holi",0,BJ23="Leav",0)</f>
        <v>8</v>
      </c>
      <c r="BL23" s="48" t="s">
        <v>35</v>
      </c>
      <c r="BM23" s="226" cm="1">
        <f t="array" ref="BM23">_xlfn.IFS(BL23="Pres",8,BL23="Abs",0,BL23=0,"",BL23="Orie",2,BL23="Holi",0,BL23="Leav",0)</f>
        <v>8</v>
      </c>
      <c r="BN23" s="48" t="s">
        <v>35</v>
      </c>
      <c r="BO23" s="226" cm="1">
        <f t="array" ref="BO23">_xlfn.IFS(BN23="Pres",8,BN23="Abs",0,BN23=0,"",BN23="Orie",2,BN23="Holi",0,BN23="Leav",0)</f>
        <v>8</v>
      </c>
      <c r="BP23" s="48"/>
      <c r="BQ23" s="226" t="str" cm="1">
        <f t="array" ref="BQ23">_xlfn.IFS(BP23="Pres",8,BP23="Abs",0,BP23=0,"",BP23="Orie",2,BP23="Holi",0,BP23="Leav",0)</f>
        <v/>
      </c>
      <c r="BR23" s="48"/>
      <c r="BS23" s="226" t="str" cm="1">
        <f t="array" ref="BS23">_xlfn.IFS(BR23="Pres",8,BR23="Abs",0,BR23=0,"",BR23="Orie",2,BR23="Holi",0,BR23="Leav",0)</f>
        <v/>
      </c>
      <c r="BT23" s="48"/>
      <c r="BU23" s="226" t="str" cm="1">
        <f t="array" ref="BU23">_xlfn.IFS(BT23="Pres",8,BT23="Abs",0,BT23=0,"",BT23="Orie",2,BT23="Holi",0,BT23="Leav",0)</f>
        <v/>
      </c>
      <c r="BV23" s="48"/>
      <c r="BW23" s="226" t="str" cm="1">
        <f t="array" ref="BW23">_xlfn.IFS(BV23="Pres",8,BV23="Abs",0,BV23=0,"",BV23="Orie",2,BV23="Holi",0,BV23="Leav",0)</f>
        <v/>
      </c>
      <c r="BX23" s="48"/>
      <c r="BY23" s="226"/>
      <c r="BZ23" s="48"/>
      <c r="CA23" s="226"/>
      <c r="CB23" s="48"/>
      <c r="CC23" s="226"/>
      <c r="CD23" s="48"/>
      <c r="CE23" s="226"/>
      <c r="CF23" s="48"/>
      <c r="CG23" s="226" t="str" cm="1">
        <f t="array" ref="CG23">_xlfn.IFS(CF23="Pres",8,CF23="Abs",0,CF23=0,"",CF23="Orie",2,CF23="Holi",0,CF23="Leav",0)</f>
        <v/>
      </c>
    </row>
    <row r="24" spans="1:85">
      <c r="A24" s="73" t="s">
        <v>49</v>
      </c>
      <c r="B24" s="167" t="s">
        <v>983</v>
      </c>
      <c r="C24" s="429" t="s">
        <v>984</v>
      </c>
      <c r="D24" s="429" t="s">
        <v>985</v>
      </c>
      <c r="E24" s="429" t="s">
        <v>986</v>
      </c>
      <c r="F24" s="811" t="s">
        <v>43</v>
      </c>
      <c r="G24" s="305">
        <v>44836</v>
      </c>
      <c r="H24" s="305">
        <v>45191</v>
      </c>
      <c r="I24" s="305">
        <v>45089</v>
      </c>
      <c r="J24" s="167" t="s">
        <v>69</v>
      </c>
      <c r="K24" s="305">
        <f t="shared" ref="K24" si="7">I24-8*7</f>
        <v>45033</v>
      </c>
      <c r="L24" s="708">
        <v>45090</v>
      </c>
      <c r="M24" s="812">
        <v>45075</v>
      </c>
      <c r="N24" s="443">
        <f>COUNTIF(AC24:XFD24,"Pres")+Y24+U24+T24</f>
        <v>34</v>
      </c>
      <c r="O24" s="313">
        <f t="shared" si="6"/>
        <v>253.55</v>
      </c>
      <c r="P24" s="80" t="str">
        <f>IF(COUNTIF(AD24:XFD24,"Orie")=0,"",COUNTIF(AD24:XFD24,"Orie"))</f>
        <v/>
      </c>
      <c r="Q24" s="313">
        <f>IF(COUNTIF(AE24:XFD24,"Abs")+W24=0,"",COUNTIF(AE24:XFD24,"Abs")+W24)</f>
        <v>1</v>
      </c>
      <c r="R24" s="314" t="str">
        <f>IF(COUNTIF(AD24:XFD24,"Leav")+Z24=0,"",COUNTIF(AD24:XFD24,"Leav")+Z24)</f>
        <v/>
      </c>
      <c r="S24" s="700">
        <f t="shared" ref="S24:S25" si="8">IF(COUNTIF(AD24:XFD24,"Holi")+AA24=0,"",COUNTIF(AD24:XFD24,"Holi")+AA24)</f>
        <v>1</v>
      </c>
      <c r="T24" s="45"/>
      <c r="U24" s="123">
        <v>21</v>
      </c>
      <c r="V24" s="123">
        <v>158.05000000000001</v>
      </c>
      <c r="W24" s="45"/>
      <c r="X24" s="544"/>
      <c r="Y24" s="82">
        <v>3</v>
      </c>
      <c r="Z24" s="814"/>
      <c r="AA24" s="211"/>
      <c r="AB24" s="211"/>
      <c r="AC24" s="211">
        <v>24</v>
      </c>
      <c r="AD24" s="333"/>
      <c r="AE24" s="336" t="str" cm="1">
        <f t="array" ref="AE24">_xlfn.IFS(AD24="Pres",8,AD24="Abs",0,AD24=0,"",AD24="Orie",2,AD24="Holi",0,AD24="Leav",0)</f>
        <v/>
      </c>
      <c r="AF24" s="333"/>
      <c r="AG24" s="336" t="str" cm="1">
        <f t="array" ref="AG24">_xlfn.IFS(AF24="Pres",8,AF24="Abs",0,AF24=0,"",AF24="Orie",2,AF24="Holi",0,AF24="Leav",0)</f>
        <v/>
      </c>
      <c r="AH24" s="333"/>
      <c r="AI24" s="336" t="str" cm="1">
        <f t="array" ref="AI24">_xlfn.IFS(AH24="Pres",8,AH24="Abs",0,AH24=0,"",AH24="Orie",2,AH24="Holi",0,AH24="Leav",0)</f>
        <v/>
      </c>
      <c r="AJ24" s="333"/>
      <c r="AK24" s="336" t="str" cm="1">
        <f t="array" ref="AK24">_xlfn.IFS(AJ24="Pres",8,AJ24="Abs",0,AJ24=0,"",AJ24="Orie",2,AJ24="Holi",0,AJ24="Leav",0)</f>
        <v/>
      </c>
      <c r="AL24" s="333"/>
      <c r="AM24" s="336" t="str" cm="1">
        <f t="array" ref="AM24">_xlfn.IFS(AL24="Pres",8,AL24="Abs",0,AL24=0,"",AL24="Orie",2,AL24="Holi",0,AL24="Leav",0)</f>
        <v/>
      </c>
      <c r="AN24" s="333"/>
      <c r="AO24" s="336"/>
      <c r="AP24" s="333" t="s">
        <v>35</v>
      </c>
      <c r="AQ24" s="336">
        <v>6</v>
      </c>
      <c r="AR24" s="333" t="s">
        <v>35</v>
      </c>
      <c r="AS24" s="803" cm="1">
        <f t="array" ref="AS24">_xlfn.IFS(AR24="Pres",8,AR24="Abs",0,AR24=0,"",AR24="Orie",2,AR24="Holi",0,AR24="Leav",0)</f>
        <v>8</v>
      </c>
      <c r="AT24" s="48" t="s">
        <v>35</v>
      </c>
      <c r="AU24" s="226" cm="1">
        <f t="array" ref="AU24">_xlfn.IFS(AT24="Pres",8,AT24="Abs",0,AT24=0,"",AT24="Orie",2,AT24="Holi",0,AT24="Leav",0)</f>
        <v>8</v>
      </c>
      <c r="AV24" s="333" t="s">
        <v>54</v>
      </c>
      <c r="AW24" s="336" cm="1">
        <f t="array" ref="AW24">_xlfn.IFS(AV24="Pres",8,AV24="Abs",0,AV24=0,"",AV24="Orie",2,AV24="Holi",0,AV24="Leav",0)</f>
        <v>0</v>
      </c>
      <c r="AX24" s="48" t="s">
        <v>35</v>
      </c>
      <c r="AY24" s="226">
        <v>7.5</v>
      </c>
      <c r="AZ24" s="48" t="s">
        <v>35</v>
      </c>
      <c r="BA24" s="226" cm="1">
        <f t="array" ref="BA24">_xlfn.IFS(AZ24="Pres",8,AZ24="Abs",0,AZ24=0,"",AZ24="Orie",2,AZ24="Holi",0,AZ24="Leav",0)</f>
        <v>8</v>
      </c>
      <c r="BB24" s="48" t="s">
        <v>35</v>
      </c>
      <c r="BC24" s="226">
        <v>7</v>
      </c>
      <c r="BD24" s="48" t="s">
        <v>35</v>
      </c>
      <c r="BE24" s="226" cm="1">
        <f t="array" ref="BE24">_xlfn.IFS(BD24="Pres",8,BD24="Abs",0,BD24=0,"",BD24="Orie",2,BD24="Holi",0,BD24="Leav",0)</f>
        <v>8</v>
      </c>
      <c r="BF24" s="48" t="s">
        <v>35</v>
      </c>
      <c r="BG24" s="226">
        <v>6</v>
      </c>
      <c r="BH24" s="48" t="s">
        <v>35</v>
      </c>
      <c r="BI24" s="802" cm="1">
        <f t="array" ref="BI24">_xlfn.IFS(BH24="Pres",8,BH24="Abs",0,BH24=0,"",BH24="Orie",2,BH24="Holi",0,BH24="Leav",0)</f>
        <v>8</v>
      </c>
      <c r="BJ24" s="48" t="s">
        <v>35</v>
      </c>
      <c r="BK24" s="226">
        <v>5</v>
      </c>
      <c r="BL24" s="48" t="s">
        <v>36</v>
      </c>
      <c r="BM24" s="226" cm="1">
        <f t="array" ref="BM24">_xlfn.IFS(BL24="Pres",8,BL24="Abs",0,BL24=0,"",BL24="Orie",2,BL24="Holi",0,BL24="Leav",0)</f>
        <v>0</v>
      </c>
      <c r="BN24" s="48"/>
      <c r="BO24" s="226"/>
      <c r="BP24" s="48"/>
      <c r="BQ24" s="226" t="str" cm="1">
        <f t="array" ref="BQ24">_xlfn.IFS(BP24="Pres",8,BP24="Abs",0,BP24=0,"",BP24="Orie",2,BP24="Holi",0,BP24="Leav",0)</f>
        <v/>
      </c>
      <c r="BR24" s="48"/>
      <c r="BS24" s="226" t="str" cm="1">
        <f t="array" ref="BS24">_xlfn.IFS(BR24="Pres",8,BR24="Abs",0,BR24=0,"",BR24="Orie",2,BR24="Holi",0,BR24="Leav",0)</f>
        <v/>
      </c>
      <c r="BT24" s="48"/>
      <c r="BU24" s="226" t="str" cm="1">
        <f t="array" ref="BU24">_xlfn.IFS(BT24="Pres",8,BT24="Abs",0,BT24=0,"",BT24="Orie",2,BT24="Holi",0,BT24="Leav",0)</f>
        <v/>
      </c>
      <c r="BV24" s="48"/>
      <c r="BW24" s="226" t="str" cm="1">
        <f t="array" ref="BW24">_xlfn.IFS(BV24="Pres",8,BV24="Abs",0,BV24=0,"",BV24="Orie",2,BV24="Holi",0,BV24="Leav",0)</f>
        <v/>
      </c>
      <c r="BX24" s="48"/>
      <c r="BY24" s="226"/>
      <c r="BZ24" s="48"/>
      <c r="CA24" s="226"/>
      <c r="CB24" s="48"/>
      <c r="CC24" s="226"/>
      <c r="CD24" s="48"/>
      <c r="CE24" s="226"/>
      <c r="CF24" s="48"/>
      <c r="CG24" s="226" t="str" cm="1">
        <f t="array" ref="CG24">_xlfn.IFS(CF24="Pres",8,CF24="Abs",0,CF24=0,"",CF24="Orie",2,CF24="Holi",0,CF24="Leav",0)</f>
        <v/>
      </c>
    </row>
    <row r="25" spans="1:85">
      <c r="A25" s="308" t="s">
        <v>31</v>
      </c>
      <c r="B25" s="388" t="s">
        <v>987</v>
      </c>
      <c r="C25" s="434" t="s">
        <v>988</v>
      </c>
      <c r="D25" s="302" t="s">
        <v>989</v>
      </c>
      <c r="E25" s="822" t="s">
        <v>990</v>
      </c>
      <c r="F25" s="536" t="s">
        <v>43</v>
      </c>
      <c r="G25" s="35">
        <v>45017</v>
      </c>
      <c r="H25" s="35">
        <v>45373</v>
      </c>
      <c r="I25" s="35">
        <v>45257</v>
      </c>
      <c r="J25" s="695" t="s">
        <v>69</v>
      </c>
      <c r="K25" s="86">
        <f>I25-8*7</f>
        <v>45201</v>
      </c>
      <c r="L25" s="35">
        <v>45257</v>
      </c>
      <c r="M25" s="875">
        <v>45241</v>
      </c>
      <c r="N25" s="313">
        <f>COUNTIF(AC25:XFD25,"Pres")+Y25+U25+T25</f>
        <v>18</v>
      </c>
      <c r="O25" s="313">
        <f>SUM(AC25:XFD25)+V25</f>
        <v>148</v>
      </c>
      <c r="P25" s="80" t="str">
        <f>IF(COUNTIF(AD25:XFD25,"Orie")=0,"",COUNTIF(AD25:XFD25,"Orie"))</f>
        <v/>
      </c>
      <c r="Q25" s="313">
        <f>IF(COUNTIF(AE25:XFD25,"Abs")+W25=0,"",COUNTIF(AE25:XFD25,"Abs")+W25)</f>
        <v>1</v>
      </c>
      <c r="R25" s="314" t="str">
        <f>IF(COUNTIF(AD25:XFD25,"Leav")+Z25=0,"",COUNTIF(AD25:XFD25,"Leav")+Z25)</f>
        <v/>
      </c>
      <c r="S25" s="700">
        <f t="shared" si="8"/>
        <v>1</v>
      </c>
      <c r="T25" s="45"/>
      <c r="U25" s="123"/>
      <c r="V25" s="123"/>
      <c r="W25" s="45"/>
      <c r="X25" s="544"/>
      <c r="Y25" s="813">
        <v>1</v>
      </c>
      <c r="Z25" s="173"/>
      <c r="AA25" s="173"/>
      <c r="AB25" s="173"/>
      <c r="AC25" s="173">
        <v>8</v>
      </c>
      <c r="AD25" s="173"/>
      <c r="AE25" s="173"/>
      <c r="AF25" s="173"/>
      <c r="AG25" s="173"/>
      <c r="AH25" s="173"/>
      <c r="AI25" s="173"/>
      <c r="AJ25" s="173"/>
      <c r="AK25" s="173"/>
      <c r="AL25" s="173"/>
      <c r="AM25" s="173"/>
      <c r="AN25" s="173"/>
      <c r="AO25" s="173"/>
      <c r="AP25" s="173"/>
      <c r="AQ25" s="173"/>
      <c r="AR25" s="173"/>
      <c r="AS25" s="173"/>
      <c r="AT25" s="48" t="s">
        <v>35</v>
      </c>
      <c r="AU25" s="226" cm="1">
        <f t="array" ref="AU25">_xlfn.IFS(AT25="Pres",8,AT25="Abs",0,AT25=0,"",AT25="Orie",2,AT25="Holi",0,AT25="Leav",0)</f>
        <v>8</v>
      </c>
      <c r="AV25" s="333" t="s">
        <v>54</v>
      </c>
      <c r="AW25" s="336" cm="1">
        <f t="array" ref="AW25">_xlfn.IFS(AV25="Pres",8,AV25="Abs",0,AV25=0,"",AV25="Orie",2,AV25="Holi",0,AV25="Leav",0)</f>
        <v>0</v>
      </c>
      <c r="AX25" s="48" t="s">
        <v>35</v>
      </c>
      <c r="AY25" s="226" cm="1">
        <f t="array" ref="AY25">_xlfn.IFS(AX25="Pres",8,AX25="Abs",0,AX25=0,"",AX25="Orie",2,AX25="Holi",0,AX25="Leav",0)</f>
        <v>8</v>
      </c>
      <c r="AZ25" s="48" t="s">
        <v>35</v>
      </c>
      <c r="BA25" s="226" cm="1">
        <f t="array" ref="BA25">_xlfn.IFS(AZ25="Pres",8,AZ25="Abs",0,AZ25=0,"",AZ25="Orie",2,AZ25="Holi",0,AZ25="Leav",0)</f>
        <v>8</v>
      </c>
      <c r="BB25" s="48" t="s">
        <v>35</v>
      </c>
      <c r="BC25" s="226" cm="1">
        <f t="array" ref="BC25">_xlfn.IFS(BB25="Pres",8,BB25="Abs",0,BB25=0,"",BB25="Orie",2,BB25="Holi",0,BB25="Leav",0)</f>
        <v>8</v>
      </c>
      <c r="BD25" s="48" t="s">
        <v>35</v>
      </c>
      <c r="BE25" s="226" cm="1">
        <f t="array" ref="BE25">_xlfn.IFS(BD25="Pres",8,BD25="Abs",0,BD25=0,"",BD25="Orie",2,BD25="Holi",0,BD25="Leav",0)</f>
        <v>8</v>
      </c>
      <c r="BF25" s="48" t="s">
        <v>35</v>
      </c>
      <c r="BG25" s="226" cm="1">
        <f t="array" ref="BG25">_xlfn.IFS(BF25="Pres",8,BF25="Abs",0,BF25=0,"",BF25="Orie",2,BF25="Holi",0,BF25="Leav",0)</f>
        <v>8</v>
      </c>
      <c r="BH25" s="48" t="s">
        <v>35</v>
      </c>
      <c r="BI25" s="802" cm="1">
        <f t="array" ref="BI25">_xlfn.IFS(BH25="Pres",8,BH25="Abs",0,BH25=0,"",BH25="Orie",2,BH25="Holi",0,BH25="Leav",0)</f>
        <v>8</v>
      </c>
      <c r="BJ25" s="48" t="s">
        <v>35</v>
      </c>
      <c r="BK25" s="226" cm="1">
        <f t="array" ref="BK25">_xlfn.IFS(BJ25="Pres",8,BJ25="Abs",0,BJ25=0,"",BJ25="Orie",2,BJ25="Holi",0,BJ25="Leav",0)</f>
        <v>8</v>
      </c>
      <c r="BL25" s="48" t="s">
        <v>35</v>
      </c>
      <c r="BM25" s="226" cm="1">
        <f t="array" ref="BM25">_xlfn.IFS(BL25="Pres",8,BL25="Abs",0,BL25=0,"",BL25="Orie",2,BL25="Holi",0,BL25="Leav",0)</f>
        <v>8</v>
      </c>
      <c r="BN25" s="48" t="s">
        <v>35</v>
      </c>
      <c r="BO25" s="226" cm="1">
        <f t="array" ref="BO25">_xlfn.IFS(BN25="Pres",8,BN25="Abs",0,BN25=0,"",BN25="Orie",2,BN25="Holi",0,BN25="Leav",0)</f>
        <v>8</v>
      </c>
      <c r="BP25" s="48" t="s">
        <v>35</v>
      </c>
      <c r="BQ25" s="226" cm="1">
        <f t="array" ref="BQ25">_xlfn.IFS(BP25="Pres",8,BP25="Abs",0,BP25=0,"",BP25="Orie",2,BP25="Holi",0,BP25="Leav",0)</f>
        <v>8</v>
      </c>
      <c r="BR25" s="48" t="s">
        <v>35</v>
      </c>
      <c r="BS25" s="226" cm="1">
        <f t="array" ref="BS25">_xlfn.IFS(BR25="Pres",8,BR25="Abs",0,BR25=0,"",BR25="Orie",2,BR25="Holi",0,BR25="Leav",0)</f>
        <v>8</v>
      </c>
      <c r="BT25" s="48" t="s">
        <v>35</v>
      </c>
      <c r="BU25" s="226" cm="1">
        <f t="array" ref="BU25">_xlfn.IFS(BT25="Pres",8,BT25="Abs",0,BT25=0,"",BT25="Orie",2,BT25="Holi",0,BT25="Leav",0)</f>
        <v>8</v>
      </c>
      <c r="BV25" s="48" t="s">
        <v>35</v>
      </c>
      <c r="BW25" s="226">
        <v>8</v>
      </c>
      <c r="BX25" s="48" t="s">
        <v>36</v>
      </c>
      <c r="BY25" s="226">
        <v>7.5</v>
      </c>
      <c r="BZ25" s="48" t="s">
        <v>35</v>
      </c>
      <c r="CA25" s="226">
        <v>6.5</v>
      </c>
      <c r="CB25" s="48" t="s">
        <v>35</v>
      </c>
      <c r="CC25" s="226">
        <v>6</v>
      </c>
      <c r="CD25" s="48" t="s">
        <v>35</v>
      </c>
      <c r="CE25" s="226">
        <v>8</v>
      </c>
      <c r="CF25" s="48"/>
      <c r="CG25" s="226" t="str" cm="1">
        <f t="array" ref="CG25">_xlfn.IFS(CF25="Pres",8,CF25="Abs",0,CF25=0,"",CF25="Orie",2,CF25="Holi",0,CF25="Leav",0)</f>
        <v/>
      </c>
    </row>
    <row r="26" spans="1:85">
      <c r="A26" s="308" t="s">
        <v>31</v>
      </c>
      <c r="B26" s="388" t="s">
        <v>991</v>
      </c>
      <c r="C26" s="434" t="s">
        <v>525</v>
      </c>
      <c r="D26" s="302" t="s">
        <v>543</v>
      </c>
      <c r="E26" s="822" t="s">
        <v>992</v>
      </c>
      <c r="F26" s="536" t="s">
        <v>43</v>
      </c>
      <c r="G26" s="35">
        <v>45017</v>
      </c>
      <c r="H26" s="35">
        <v>45373</v>
      </c>
      <c r="I26" s="35">
        <v>45257</v>
      </c>
      <c r="J26" s="695" t="s">
        <v>69</v>
      </c>
      <c r="K26" s="86">
        <f>I26-8*7</f>
        <v>45201</v>
      </c>
      <c r="L26" s="35">
        <v>45257</v>
      </c>
      <c r="M26" s="875">
        <v>45241</v>
      </c>
      <c r="N26" s="313">
        <f>COUNTIF(AC26:XFD26,"Pres")+Y26+U26+T26</f>
        <v>17</v>
      </c>
      <c r="O26" s="313">
        <f>SUM(AC26:XFD26)+V26</f>
        <v>128</v>
      </c>
      <c r="P26" s="80" t="str">
        <f>IF(COUNTIF(AD26:XFD26,"Orie")=0,"",COUNTIF(AD26:XFD26,"Orie"))</f>
        <v/>
      </c>
      <c r="Q26" s="313">
        <f>IF(COUNTIF(AE26:XFD26,"Abs")+W26=0,"",COUNTIF(AE26:XFD26,"Abs")+W26)</f>
        <v>2</v>
      </c>
      <c r="R26" s="314" t="str">
        <f>IF(COUNTIF(AD26:XFD26,"Leav")+Z26=0,"",COUNTIF(AD26:XFD26,"Leav")+Z26)</f>
        <v/>
      </c>
      <c r="S26" s="700">
        <f>IF(COUNTIF(AD26:XFD26,"Holi")+AA26=0,"",COUNTIF(AD26:XFD26,"Holi")+AA26)</f>
        <v>1</v>
      </c>
      <c r="T26" s="45"/>
      <c r="U26" s="123"/>
      <c r="V26" s="123"/>
      <c r="W26" s="45"/>
      <c r="X26" s="544"/>
      <c r="Y26" s="813">
        <v>1</v>
      </c>
      <c r="Z26" s="173"/>
      <c r="AA26" s="173"/>
      <c r="AB26" s="173"/>
      <c r="AC26" s="173">
        <v>8</v>
      </c>
      <c r="AD26" s="173"/>
      <c r="AE26" s="173"/>
      <c r="AF26" s="173"/>
      <c r="AG26" s="173"/>
      <c r="AH26" s="173"/>
      <c r="AI26" s="173"/>
      <c r="AJ26" s="173"/>
      <c r="AK26" s="173"/>
      <c r="AL26" s="173"/>
      <c r="AM26" s="173"/>
      <c r="AN26" s="173"/>
      <c r="AO26" s="173"/>
      <c r="AP26" s="173"/>
      <c r="AQ26" s="173"/>
      <c r="AR26" s="173"/>
      <c r="AS26" s="173"/>
      <c r="AT26" s="48" t="s">
        <v>35</v>
      </c>
      <c r="AU26" s="226" cm="1">
        <f t="array" ref="AU26">_xlfn.IFS(AT26="Pres",8,AT26="Abs",0,AT26=0,"",AT26="Orie",2,AT26="Holi",0,AT26="Leav",0)</f>
        <v>8</v>
      </c>
      <c r="AV26" s="333" t="s">
        <v>54</v>
      </c>
      <c r="AW26" s="336" cm="1">
        <f t="array" ref="AW26">_xlfn.IFS(AV26="Pres",8,AV26="Abs",0,AV26=0,"",AV26="Orie",2,AV26="Holi",0,AV26="Leav",0)</f>
        <v>0</v>
      </c>
      <c r="AX26" s="48" t="s">
        <v>35</v>
      </c>
      <c r="AY26" s="226" cm="1">
        <f t="array" ref="AY26">_xlfn.IFS(AX26="Pres",8,AX26="Abs",0,AX26=0,"",AX26="Orie",2,AX26="Holi",0,AX26="Leav",0)</f>
        <v>8</v>
      </c>
      <c r="AZ26" s="48" t="s">
        <v>35</v>
      </c>
      <c r="BA26" s="226" cm="1">
        <f t="array" ref="BA26">_xlfn.IFS(AZ26="Pres",8,AZ26="Abs",0,AZ26=0,"",AZ26="Orie",2,AZ26="Holi",0,AZ26="Leav",0)</f>
        <v>8</v>
      </c>
      <c r="BB26" s="48" t="s">
        <v>35</v>
      </c>
      <c r="BC26" s="226" cm="1">
        <f t="array" ref="BC26">_xlfn.IFS(BB26="Pres",8,BB26="Abs",0,BB26=0,"",BB26="Orie",2,BB26="Holi",0,BB26="Leav",0)</f>
        <v>8</v>
      </c>
      <c r="BD26" s="48" t="s">
        <v>35</v>
      </c>
      <c r="BE26" s="226" cm="1">
        <f t="array" ref="BE26">_xlfn.IFS(BD26="Pres",8,BD26="Abs",0,BD26=0,"",BD26="Orie",2,BD26="Holi",0,BD26="Leav",0)</f>
        <v>8</v>
      </c>
      <c r="BF26" s="48" t="s">
        <v>35</v>
      </c>
      <c r="BG26" s="226" cm="1">
        <f t="array" ref="BG26">_xlfn.IFS(BF26="Pres",8,BF26="Abs",0,BF26=0,"",BF26="Orie",2,BF26="Holi",0,BF26="Leav",0)</f>
        <v>8</v>
      </c>
      <c r="BH26" s="48" t="s">
        <v>35</v>
      </c>
      <c r="BI26" s="802" cm="1">
        <f t="array" ref="BI26">_xlfn.IFS(BH26="Pres",8,BH26="Abs",0,BH26=0,"",BH26="Orie",2,BH26="Holi",0,BH26="Leav",0)</f>
        <v>8</v>
      </c>
      <c r="BJ26" s="48" t="s">
        <v>35</v>
      </c>
      <c r="BK26" s="226" cm="1">
        <f t="array" ref="BK26">_xlfn.IFS(BJ26="Pres",8,BJ26="Abs",0,BJ26=0,"",BJ26="Orie",2,BJ26="Holi",0,BJ26="Leav",0)</f>
        <v>8</v>
      </c>
      <c r="BL26" s="48" t="s">
        <v>35</v>
      </c>
      <c r="BM26" s="226" cm="1">
        <f t="array" ref="BM26">_xlfn.IFS(BL26="Pres",8,BL26="Abs",0,BL26=0,"",BL26="Orie",2,BL26="Holi",0,BL26="Leav",0)</f>
        <v>8</v>
      </c>
      <c r="BN26" s="48" t="s">
        <v>35</v>
      </c>
      <c r="BO26" s="226" cm="1">
        <f t="array" ref="BO26">_xlfn.IFS(BN26="Pres",8,BN26="Abs",0,BN26=0,"",BN26="Orie",2,BN26="Holi",0,BN26="Leav",0)</f>
        <v>8</v>
      </c>
      <c r="BP26" s="48" t="s">
        <v>36</v>
      </c>
      <c r="BQ26" s="226" cm="1">
        <f t="array" ref="BQ26">_xlfn.IFS(BP26="Pres",8,BP26="Abs",0,BP26=0,"",BP26="Orie",2,BP26="Holi",0,BP26="Leav",0)</f>
        <v>0</v>
      </c>
      <c r="BR26" s="48" t="s">
        <v>35</v>
      </c>
      <c r="BS26" s="226" cm="1">
        <f t="array" ref="BS26">_xlfn.IFS(BR26="Pres",8,BR26="Abs",0,BR26=0,"",BR26="Orie",2,BR26="Holi",0,BR26="Leav",0)</f>
        <v>8</v>
      </c>
      <c r="BT26" s="48" t="s">
        <v>35</v>
      </c>
      <c r="BU26" s="226" cm="1">
        <f t="array" ref="BU26">_xlfn.IFS(BT26="Pres",8,BT26="Abs",0,BT26=0,"",BT26="Orie",2,BT26="Holi",0,BT26="Leav",0)</f>
        <v>8</v>
      </c>
      <c r="BV26" s="48" t="s">
        <v>35</v>
      </c>
      <c r="BW26" s="226">
        <v>8</v>
      </c>
      <c r="BX26" s="48" t="s">
        <v>35</v>
      </c>
      <c r="BY26" s="226">
        <v>0</v>
      </c>
      <c r="BZ26" s="48" t="s">
        <v>35</v>
      </c>
      <c r="CA26" s="226">
        <v>8</v>
      </c>
      <c r="CB26" s="48" t="s">
        <v>35</v>
      </c>
      <c r="CC26" s="226">
        <v>8</v>
      </c>
      <c r="CD26" s="48" t="s">
        <v>36</v>
      </c>
      <c r="CE26" s="226">
        <v>0</v>
      </c>
      <c r="CF26" s="48"/>
      <c r="CG26" s="226" t="str" cm="1">
        <f t="array" ref="CG26">_xlfn.IFS(CF26="Pres",8,CF26="Abs",0,CF26=0,"",CF26="Orie",2,CF26="Holi",0,CF26="Leav",0)</f>
        <v/>
      </c>
    </row>
    <row r="27" spans="1:85">
      <c r="A27" s="308" t="s">
        <v>31</v>
      </c>
      <c r="B27" s="388" t="s">
        <v>993</v>
      </c>
      <c r="C27" s="434" t="s">
        <v>994</v>
      </c>
      <c r="D27" s="302" t="s">
        <v>995</v>
      </c>
      <c r="E27" s="822" t="s">
        <v>996</v>
      </c>
      <c r="F27" s="536" t="s">
        <v>43</v>
      </c>
      <c r="G27" s="35">
        <v>45017</v>
      </c>
      <c r="H27" s="35">
        <v>45373</v>
      </c>
      <c r="I27" s="35">
        <v>45257</v>
      </c>
      <c r="J27" s="695" t="s">
        <v>69</v>
      </c>
      <c r="K27" s="86">
        <f>I27-8*7</f>
        <v>45201</v>
      </c>
      <c r="L27" s="35">
        <v>45257</v>
      </c>
      <c r="M27" s="875">
        <v>45241</v>
      </c>
      <c r="N27" s="313">
        <f>COUNTIF(AC27:XFD27,"Pres")+Y27+U27+T27</f>
        <v>18</v>
      </c>
      <c r="O27" s="313">
        <f t="shared" ref="O27:O31" si="9">SUM(AC27:XFD27)+V27</f>
        <v>139</v>
      </c>
      <c r="P27" s="80" t="str">
        <f>IF(COUNTIF(AD27:XFD27,"Orie")=0,"",COUNTIF(AD27:XFD27,"Orie"))</f>
        <v/>
      </c>
      <c r="Q27" s="313">
        <f>IF(COUNTIF(AE27:XFD27,"Abs")+W27=0,"",COUNTIF(AE27:XFD27,"Abs")+W27)</f>
        <v>1</v>
      </c>
      <c r="R27" s="314" t="str">
        <f>IF(COUNTIF(AD27:XFD27,"Leav")+Z27=0,"",COUNTIF(AD27:XFD27,"Leav")+Z27)</f>
        <v/>
      </c>
      <c r="S27" s="700">
        <f>IF(COUNTIF(AD27:XFD27,"Holi")+AA27=0,"",COUNTIF(AD27:XFD27,"Holi")+AA27)</f>
        <v>1</v>
      </c>
      <c r="T27" s="45"/>
      <c r="U27" s="123"/>
      <c r="V27" s="123"/>
      <c r="W27" s="45"/>
      <c r="X27" s="544"/>
      <c r="Y27" s="813">
        <v>1</v>
      </c>
      <c r="Z27" s="173"/>
      <c r="AA27" s="173"/>
      <c r="AB27" s="173"/>
      <c r="AC27" s="173">
        <v>8</v>
      </c>
      <c r="AD27" s="173"/>
      <c r="AE27" s="173"/>
      <c r="AF27" s="173"/>
      <c r="AG27" s="173"/>
      <c r="AH27" s="173"/>
      <c r="AI27" s="173"/>
      <c r="AJ27" s="173"/>
      <c r="AK27" s="173"/>
      <c r="AL27" s="173"/>
      <c r="AM27" s="173"/>
      <c r="AN27" s="173"/>
      <c r="AO27" s="173"/>
      <c r="AP27" s="173"/>
      <c r="AQ27" s="173"/>
      <c r="AR27" s="173"/>
      <c r="AS27" s="173"/>
      <c r="AT27" s="48" t="s">
        <v>35</v>
      </c>
      <c r="AU27" s="226" cm="1">
        <f t="array" ref="AU27">_xlfn.IFS(AT27="Pres",8,AT27="Abs",0,AT27=0,"",AT27="Orie",2,AT27="Holi",0,AT27="Leav",0)</f>
        <v>8</v>
      </c>
      <c r="AV27" s="333" t="s">
        <v>54</v>
      </c>
      <c r="AW27" s="336" cm="1">
        <f t="array" ref="AW27">_xlfn.IFS(AV27="Pres",8,AV27="Abs",0,AV27=0,"",AV27="Orie",2,AV27="Holi",0,AV27="Leav",0)</f>
        <v>0</v>
      </c>
      <c r="AX27" s="48" t="s">
        <v>35</v>
      </c>
      <c r="AY27" s="226" cm="1">
        <f t="array" ref="AY27">_xlfn.IFS(AX27="Pres",8,AX27="Abs",0,AX27=0,"",AX27="Orie",2,AX27="Holi",0,AX27="Leav",0)</f>
        <v>8</v>
      </c>
      <c r="AZ27" s="48" t="s">
        <v>35</v>
      </c>
      <c r="BA27" s="226" cm="1">
        <f t="array" ref="BA27">_xlfn.IFS(AZ27="Pres",8,AZ27="Abs",0,AZ27=0,"",AZ27="Orie",2,AZ27="Holi",0,AZ27="Leav",0)</f>
        <v>8</v>
      </c>
      <c r="BB27" s="48" t="s">
        <v>35</v>
      </c>
      <c r="BC27" s="226" cm="1">
        <f t="array" ref="BC27">_xlfn.IFS(BB27="Pres",8,BB27="Abs",0,BB27=0,"",BB27="Orie",2,BB27="Holi",0,BB27="Leav",0)</f>
        <v>8</v>
      </c>
      <c r="BD27" s="48" t="s">
        <v>35</v>
      </c>
      <c r="BE27" s="226" cm="1">
        <f t="array" ref="BE27">_xlfn.IFS(BD27="Pres",8,BD27="Abs",0,BD27=0,"",BD27="Orie",2,BD27="Holi",0,BD27="Leav",0)</f>
        <v>8</v>
      </c>
      <c r="BF27" s="48" t="s">
        <v>35</v>
      </c>
      <c r="BG27" s="226">
        <v>7</v>
      </c>
      <c r="BH27" s="48" t="s">
        <v>35</v>
      </c>
      <c r="BI27" s="802" cm="1">
        <f t="array" ref="BI27">_xlfn.IFS(BH27="Pres",8,BH27="Abs",0,BH27=0,"",BH27="Orie",2,BH27="Holi",0,BH27="Leav",0)</f>
        <v>8</v>
      </c>
      <c r="BJ27" s="48" t="s">
        <v>35</v>
      </c>
      <c r="BK27" s="226">
        <v>7.5</v>
      </c>
      <c r="BL27" s="48" t="s">
        <v>35</v>
      </c>
      <c r="BM27" s="226">
        <v>7</v>
      </c>
      <c r="BN27" s="48" t="s">
        <v>35</v>
      </c>
      <c r="BO27" s="226" cm="1">
        <f t="array" ref="BO27">_xlfn.IFS(BN27="Pres",8,BN27="Abs",0,BN27=0,"",BN27="Orie",2,BN27="Holi",0,BN27="Leav",0)</f>
        <v>8</v>
      </c>
      <c r="BP27" s="48" t="s">
        <v>35</v>
      </c>
      <c r="BQ27" s="226">
        <v>7.5</v>
      </c>
      <c r="BR27" s="48" t="s">
        <v>36</v>
      </c>
      <c r="BS27" s="226" cm="1">
        <f t="array" ref="BS27">_xlfn.IFS(BR27="Pres",8,BR27="Abs",0,BR27=0,"",BR27="Orie",2,BR27="Holi",0,BR27="Leav",0)</f>
        <v>0</v>
      </c>
      <c r="BT27" s="48" t="s">
        <v>35</v>
      </c>
      <c r="BU27" s="226" cm="1">
        <f t="array" ref="BU27">_xlfn.IFS(BT27="Pres",8,BT27="Abs",0,BT27=0,"",BT27="Orie",2,BT27="Holi",0,BT27="Leav",0)</f>
        <v>8</v>
      </c>
      <c r="BV27" s="48" t="s">
        <v>35</v>
      </c>
      <c r="BW27" s="226">
        <v>8</v>
      </c>
      <c r="BX27" s="48" t="s">
        <v>35</v>
      </c>
      <c r="BY27" s="226">
        <v>8</v>
      </c>
      <c r="BZ27" s="48" t="s">
        <v>35</v>
      </c>
      <c r="CA27" s="226">
        <v>8</v>
      </c>
      <c r="CB27" s="48" t="s">
        <v>35</v>
      </c>
      <c r="CC27" s="226">
        <v>8</v>
      </c>
      <c r="CD27" s="48" t="s">
        <v>35</v>
      </c>
      <c r="CE27" s="226">
        <v>6</v>
      </c>
      <c r="CF27" s="48"/>
      <c r="CG27" s="226" t="str" cm="1">
        <f t="array" ref="CG27">_xlfn.IFS(CF27="Pres",8,CF27="Abs",0,CF27=0,"",CF27="Orie",2,CF27="Holi",0,CF27="Leav",0)</f>
        <v/>
      </c>
    </row>
    <row r="28" spans="1:85">
      <c r="A28" s="308" t="s">
        <v>31</v>
      </c>
      <c r="B28" s="388" t="s">
        <v>997</v>
      </c>
      <c r="C28" s="434" t="s">
        <v>998</v>
      </c>
      <c r="D28" s="302" t="s">
        <v>999</v>
      </c>
      <c r="E28" s="822" t="s">
        <v>1000</v>
      </c>
      <c r="F28" s="536" t="s">
        <v>43</v>
      </c>
      <c r="G28" s="35">
        <v>45017</v>
      </c>
      <c r="H28" s="35">
        <v>45373</v>
      </c>
      <c r="I28" s="35">
        <v>45257</v>
      </c>
      <c r="J28" s="695" t="s">
        <v>69</v>
      </c>
      <c r="K28" s="86">
        <f>I28-8*7</f>
        <v>45201</v>
      </c>
      <c r="L28" s="35">
        <v>45257</v>
      </c>
      <c r="M28" s="875">
        <v>45241</v>
      </c>
      <c r="N28" s="313">
        <f>COUNTIF(AC28:XFD28,"Pres")+Y28+U28+T28</f>
        <v>17</v>
      </c>
      <c r="O28" s="313">
        <f t="shared" si="9"/>
        <v>143.25</v>
      </c>
      <c r="P28" s="80" t="str">
        <f>IF(COUNTIF(AD28:XFD28,"Orie")=0,"",COUNTIF(AD28:XFD28,"Orie"))</f>
        <v/>
      </c>
      <c r="Q28" s="313">
        <f>IF(COUNTIF(AE28:XFD28,"Abs")+W28=0,"",COUNTIF(AE28:XFD28,"Abs")+W28)</f>
        <v>1</v>
      </c>
      <c r="R28" s="314" t="str">
        <f>IF(COUNTIF(AD28:XFD28,"Leav")+Z28=0,"",COUNTIF(AD28:XFD28,"Leav")+Z28)</f>
        <v/>
      </c>
      <c r="S28" s="700">
        <f>IF(COUNTIF(AD28:XFD28,"Holi")+AA28=0,"",COUNTIF(AD28:XFD28,"Holi")+AA28)</f>
        <v>1</v>
      </c>
      <c r="T28" s="45"/>
      <c r="U28" s="123"/>
      <c r="V28" s="123"/>
      <c r="W28" s="45"/>
      <c r="X28" s="544"/>
      <c r="Y28" s="813"/>
      <c r="Z28" s="173"/>
      <c r="AA28" s="173"/>
      <c r="AB28" s="173"/>
      <c r="AC28" s="173"/>
      <c r="AD28" s="173"/>
      <c r="AE28" s="173"/>
      <c r="AF28" s="173"/>
      <c r="AG28" s="173"/>
      <c r="AH28" s="173"/>
      <c r="AI28" s="173"/>
      <c r="AJ28" s="173"/>
      <c r="AK28" s="173"/>
      <c r="AL28" s="173"/>
      <c r="AM28" s="173"/>
      <c r="AN28" s="173"/>
      <c r="AO28" s="173"/>
      <c r="AP28" s="173"/>
      <c r="AQ28" s="173"/>
      <c r="AR28" s="173"/>
      <c r="AS28" s="173"/>
      <c r="AT28" s="48" t="s">
        <v>35</v>
      </c>
      <c r="AU28" s="226" cm="1">
        <f t="array" ref="AU28">_xlfn.IFS(AT28="Pres",8,AT28="Abs",0,AT28=0,"",AT28="Orie",2,AT28="Holi",0,AT28="Leav",0)</f>
        <v>8</v>
      </c>
      <c r="AV28" s="333" t="s">
        <v>54</v>
      </c>
      <c r="AW28" s="336" cm="1">
        <f t="array" ref="AW28">_xlfn.IFS(AV28="Pres",8,AV28="Abs",0,AV28=0,"",AV28="Orie",2,AV28="Holi",0,AV28="Leav",0)</f>
        <v>0</v>
      </c>
      <c r="AX28" s="48" t="s">
        <v>35</v>
      </c>
      <c r="AY28" s="226" cm="1">
        <f t="array" ref="AY28">_xlfn.IFS(AX28="Pres",8,AX28="Abs",0,AX28=0,"",AX28="Orie",2,AX28="Holi",0,AX28="Leav",0)</f>
        <v>8</v>
      </c>
      <c r="AZ28" s="48" t="s">
        <v>35</v>
      </c>
      <c r="BA28" s="226" cm="1">
        <f t="array" ref="BA28">_xlfn.IFS(AZ28="Pres",8,AZ28="Abs",0,AZ28=0,"",AZ28="Orie",2,AZ28="Holi",0,AZ28="Leav",0)</f>
        <v>8</v>
      </c>
      <c r="BB28" s="48" t="s">
        <v>35</v>
      </c>
      <c r="BC28" s="226" cm="1">
        <f t="array" ref="BC28">_xlfn.IFS(BB28="Pres",8,BB28="Abs",0,BB28=0,"",BB28="Orie",2,BB28="Holi",0,BB28="Leav",0)</f>
        <v>8</v>
      </c>
      <c r="BD28" s="48" t="s">
        <v>35</v>
      </c>
      <c r="BE28" s="226" cm="1">
        <f t="array" ref="BE28">_xlfn.IFS(BD28="Pres",8,BD28="Abs",0,BD28=0,"",BD28="Orie",2,BD28="Holi",0,BD28="Leav",0)</f>
        <v>8</v>
      </c>
      <c r="BF28" s="48" t="s">
        <v>35</v>
      </c>
      <c r="BG28" s="226" cm="1">
        <f t="array" ref="BG28">_xlfn.IFS(BF28="Pres",8,BF28="Abs",0,BF28=0,"",BF28="Orie",2,BF28="Holi",0,BF28="Leav",0)</f>
        <v>8</v>
      </c>
      <c r="BH28" s="48" t="s">
        <v>35</v>
      </c>
      <c r="BI28" s="802" cm="1">
        <f t="array" ref="BI28">_xlfn.IFS(BH28="Pres",8,BH28="Abs",0,BH28=0,"",BH28="Orie",2,BH28="Holi",0,BH28="Leav",0)</f>
        <v>8</v>
      </c>
      <c r="BJ28" s="48" t="s">
        <v>35</v>
      </c>
      <c r="BK28" s="226" cm="1">
        <f t="array" ref="BK28">_xlfn.IFS(BJ28="Pres",8,BJ28="Abs",0,BJ28=0,"",BJ28="Orie",2,BJ28="Holi",0,BJ28="Leav",0)</f>
        <v>8</v>
      </c>
      <c r="BL28" s="48" t="s">
        <v>35</v>
      </c>
      <c r="BM28" s="226" cm="1">
        <f t="array" ref="BM28">_xlfn.IFS(BL28="Pres",8,BL28="Abs",0,BL28=0,"",BL28="Orie",2,BL28="Holi",0,BL28="Leav",0)</f>
        <v>8</v>
      </c>
      <c r="BN28" s="48" t="s">
        <v>35</v>
      </c>
      <c r="BO28" s="226" cm="1">
        <f t="array" ref="BO28">_xlfn.IFS(BN28="Pres",8,BN28="Abs",0,BN28=0,"",BN28="Orie",2,BN28="Holi",0,BN28="Leav",0)</f>
        <v>8</v>
      </c>
      <c r="BP28" s="48" t="s">
        <v>35</v>
      </c>
      <c r="BQ28" s="226" cm="1">
        <f t="array" ref="BQ28">_xlfn.IFS(BP28="Pres",8,BP28="Abs",0,BP28=0,"",BP28="Orie",2,BP28="Holi",0,BP28="Leav",0)</f>
        <v>8</v>
      </c>
      <c r="BR28" s="48" t="s">
        <v>35</v>
      </c>
      <c r="BS28" s="226" cm="1">
        <f t="array" ref="BS28">_xlfn.IFS(BR28="Pres",8,BR28="Abs",0,BR28=0,"",BR28="Orie",2,BR28="Holi",0,BR28="Leav",0)</f>
        <v>8</v>
      </c>
      <c r="BT28" s="48" t="s">
        <v>35</v>
      </c>
      <c r="BU28" s="226" cm="1">
        <f t="array" ref="BU28">_xlfn.IFS(BT28="Pres",8,BT28="Abs",0,BT28=0,"",BT28="Orie",2,BT28="Holi",0,BT28="Leav",0)</f>
        <v>8</v>
      </c>
      <c r="BV28" s="48" t="s">
        <v>35</v>
      </c>
      <c r="BW28" s="226">
        <v>8</v>
      </c>
      <c r="BX28" s="48" t="s">
        <v>36</v>
      </c>
      <c r="BY28" s="226">
        <v>8</v>
      </c>
      <c r="BZ28" s="48" t="s">
        <v>35</v>
      </c>
      <c r="CA28" s="226">
        <v>8</v>
      </c>
      <c r="CB28" s="48" t="s">
        <v>35</v>
      </c>
      <c r="CC28" s="226">
        <v>7.25</v>
      </c>
      <c r="CD28" s="48" t="s">
        <v>35</v>
      </c>
      <c r="CE28" s="226">
        <v>8</v>
      </c>
      <c r="CF28" s="48"/>
      <c r="CG28" s="226" t="str" cm="1">
        <f t="array" ref="CG28">_xlfn.IFS(CF28="Pres",8,CF28="Abs",0,CF28=0,"",CF28="Orie",2,CF28="Holi",0,CF28="Leav",0)</f>
        <v/>
      </c>
    </row>
    <row r="29" spans="1:85">
      <c r="A29" s="308" t="s">
        <v>31</v>
      </c>
      <c r="B29" s="388" t="s">
        <v>1001</v>
      </c>
      <c r="C29" s="434" t="s">
        <v>863</v>
      </c>
      <c r="D29" s="302" t="s">
        <v>1002</v>
      </c>
      <c r="E29" s="822" t="s">
        <v>1003</v>
      </c>
      <c r="F29" s="536" t="s">
        <v>43</v>
      </c>
      <c r="G29" s="35">
        <v>45017</v>
      </c>
      <c r="H29" s="35">
        <v>45373</v>
      </c>
      <c r="I29" s="35">
        <v>45257</v>
      </c>
      <c r="J29" s="695" t="s">
        <v>69</v>
      </c>
      <c r="K29" s="86">
        <f>I29-8*7</f>
        <v>45201</v>
      </c>
      <c r="L29" s="35">
        <v>45257</v>
      </c>
      <c r="M29" s="875">
        <v>45241</v>
      </c>
      <c r="N29" s="313">
        <f>COUNTIF(AC29:XFD29,"Pres")+Y29+U29+T29</f>
        <v>18</v>
      </c>
      <c r="O29" s="313">
        <f t="shared" si="9"/>
        <v>144</v>
      </c>
      <c r="P29" s="80" t="str">
        <f>IF(COUNTIF(AD29:XFD29,"Orie")=0,"",COUNTIF(AD29:XFD29,"Orie"))</f>
        <v/>
      </c>
      <c r="Q29" s="313" t="str">
        <f>IF(COUNTIF(AE29:XFD29,"Abs")+W29=0,"",COUNTIF(AE29:XFD29,"Abs")+W29)</f>
        <v/>
      </c>
      <c r="R29" s="314" t="str">
        <f>IF(COUNTIF(AD29:XFD29,"Leav")+Z29=0,"",COUNTIF(AD29:XFD29,"Leav")+Z29)</f>
        <v/>
      </c>
      <c r="S29" s="700">
        <f>IF(COUNTIF(AD29:XFD29,"Holi")+AA29=0,"",COUNTIF(AD29:XFD29,"Holi")+AA29)</f>
        <v>1</v>
      </c>
      <c r="T29" s="45"/>
      <c r="U29" s="123"/>
      <c r="V29" s="123"/>
      <c r="W29" s="45"/>
      <c r="X29" s="544"/>
      <c r="Y29" s="813"/>
      <c r="Z29" s="173"/>
      <c r="AA29" s="173"/>
      <c r="AB29" s="173"/>
      <c r="AC29" s="173"/>
      <c r="AD29" s="173"/>
      <c r="AE29" s="173"/>
      <c r="AF29" s="173"/>
      <c r="AG29" s="173"/>
      <c r="AH29" s="173"/>
      <c r="AI29" s="173"/>
      <c r="AJ29" s="173"/>
      <c r="AK29" s="173"/>
      <c r="AL29" s="173"/>
      <c r="AM29" s="173"/>
      <c r="AN29" s="211"/>
      <c r="AO29" s="211"/>
      <c r="AP29" s="211"/>
      <c r="AQ29" s="211"/>
      <c r="AR29" s="211"/>
      <c r="AS29" s="211"/>
      <c r="AT29" s="333" t="s">
        <v>35</v>
      </c>
      <c r="AU29" s="336" cm="1">
        <f t="array" ref="AU29">_xlfn.IFS(AT29="Pres",8,AT29="Abs",0,AT29=0,"",AT29="Orie",2,AT29="Holi",0,AT29="Leav",0)</f>
        <v>8</v>
      </c>
      <c r="AV29" s="333" t="s">
        <v>54</v>
      </c>
      <c r="AW29" s="336" cm="1">
        <f t="array" ref="AW29">_xlfn.IFS(AV29="Pres",8,AV29="Abs",0,AV29=0,"",AV29="Orie",2,AV29="Holi",0,AV29="Leav",0)</f>
        <v>0</v>
      </c>
      <c r="AX29" s="333" t="s">
        <v>35</v>
      </c>
      <c r="AY29" s="226" cm="1">
        <f t="array" ref="AY29">_xlfn.IFS(AX29="Pres",8,AX29="Abs",0,AX29=0,"",AX29="Orie",2,AX29="Holi",0,AX29="Leav",0)</f>
        <v>8</v>
      </c>
      <c r="AZ29" s="48" t="s">
        <v>35</v>
      </c>
      <c r="BA29" s="226" cm="1">
        <f t="array" ref="BA29">_xlfn.IFS(AZ29="Pres",8,AZ29="Abs",0,AZ29=0,"",AZ29="Orie",2,AZ29="Holi",0,AZ29="Leav",0)</f>
        <v>8</v>
      </c>
      <c r="BB29" s="48" t="s">
        <v>35</v>
      </c>
      <c r="BC29" s="226" cm="1">
        <f t="array" ref="BC29">_xlfn.IFS(BB29="Pres",8,BB29="Abs",0,BB29=0,"",BB29="Orie",2,BB29="Holi",0,BB29="Leav",0)</f>
        <v>8</v>
      </c>
      <c r="BD29" s="48" t="s">
        <v>35</v>
      </c>
      <c r="BE29" s="226" cm="1">
        <f t="array" ref="BE29">_xlfn.IFS(BD29="Pres",8,BD29="Abs",0,BD29=0,"",BD29="Orie",2,BD29="Holi",0,BD29="Leav",0)</f>
        <v>8</v>
      </c>
      <c r="BF29" s="48" t="s">
        <v>35</v>
      </c>
      <c r="BG29" s="226" cm="1">
        <f t="array" ref="BG29">_xlfn.IFS(BF29="Pres",8,BF29="Abs",0,BF29=0,"",BF29="Orie",2,BF29="Holi",0,BF29="Leav",0)</f>
        <v>8</v>
      </c>
      <c r="BH29" s="48" t="s">
        <v>35</v>
      </c>
      <c r="BI29" s="802" cm="1">
        <f t="array" ref="BI29">_xlfn.IFS(BH29="Pres",8,BH29="Abs",0,BH29=0,"",BH29="Orie",2,BH29="Holi",0,BH29="Leav",0)</f>
        <v>8</v>
      </c>
      <c r="BJ29" s="48" t="s">
        <v>35</v>
      </c>
      <c r="BK29" s="226" cm="1">
        <f t="array" ref="BK29">_xlfn.IFS(BJ29="Pres",8,BJ29="Abs",0,BJ29=0,"",BJ29="Orie",2,BJ29="Holi",0,BJ29="Leav",0)</f>
        <v>8</v>
      </c>
      <c r="BL29" s="48" t="s">
        <v>35</v>
      </c>
      <c r="BM29" s="226" cm="1">
        <f t="array" ref="BM29">_xlfn.IFS(BL29="Pres",8,BL29="Abs",0,BL29=0,"",BL29="Orie",2,BL29="Holi",0,BL29="Leav",0)</f>
        <v>8</v>
      </c>
      <c r="BN29" s="48" t="s">
        <v>35</v>
      </c>
      <c r="BO29" s="226" cm="1">
        <f t="array" ref="BO29">_xlfn.IFS(BN29="Pres",8,BN29="Abs",0,BN29=0,"",BN29="Orie",2,BN29="Holi",0,BN29="Leav",0)</f>
        <v>8</v>
      </c>
      <c r="BP29" s="48" t="s">
        <v>35</v>
      </c>
      <c r="BQ29" s="226" cm="1">
        <f t="array" ref="BQ29">_xlfn.IFS(BP29="Pres",8,BP29="Abs",0,BP29=0,"",BP29="Orie",2,BP29="Holi",0,BP29="Leav",0)</f>
        <v>8</v>
      </c>
      <c r="BR29" s="48" t="s">
        <v>35</v>
      </c>
      <c r="BS29" s="226" cm="1">
        <f t="array" ref="BS29">_xlfn.IFS(BR29="Pres",8,BR29="Abs",0,BR29=0,"",BR29="Orie",2,BR29="Holi",0,BR29="Leav",0)</f>
        <v>8</v>
      </c>
      <c r="BT29" s="48" t="s">
        <v>35</v>
      </c>
      <c r="BU29" s="226" cm="1">
        <f t="array" ref="BU29">_xlfn.IFS(BT29="Pres",8,BT29="Abs",0,BT29=0,"",BT29="Orie",2,BT29="Holi",0,BT29="Leav",0)</f>
        <v>8</v>
      </c>
      <c r="BV29" s="48" t="s">
        <v>35</v>
      </c>
      <c r="BW29" s="226">
        <v>8</v>
      </c>
      <c r="BX29" s="48" t="s">
        <v>35</v>
      </c>
      <c r="BY29" s="226">
        <v>8</v>
      </c>
      <c r="BZ29" s="48" t="s">
        <v>35</v>
      </c>
      <c r="CA29" s="226">
        <v>8</v>
      </c>
      <c r="CB29" s="48" t="s">
        <v>35</v>
      </c>
      <c r="CC29" s="226">
        <v>8</v>
      </c>
      <c r="CD29" s="48" t="s">
        <v>35</v>
      </c>
      <c r="CE29" s="226">
        <v>8</v>
      </c>
      <c r="CF29" s="48"/>
      <c r="CG29" s="226" t="str" cm="1">
        <f t="array" ref="CG29">_xlfn.IFS(CF29="Pres",8,CF29="Abs",0,CF29=0,"",CF29="Orie",2,CF29="Holi",0,CF29="Leav",0)</f>
        <v/>
      </c>
    </row>
    <row r="30" spans="1:85">
      <c r="A30" s="308" t="s">
        <v>31</v>
      </c>
      <c r="B30" s="388" t="s">
        <v>1004</v>
      </c>
      <c r="C30" s="434" t="s">
        <v>109</v>
      </c>
      <c r="D30" s="434" t="s">
        <v>390</v>
      </c>
      <c r="E30" s="870" t="s">
        <v>1005</v>
      </c>
      <c r="F30" s="536" t="s">
        <v>43</v>
      </c>
      <c r="G30" s="657">
        <v>45045</v>
      </c>
      <c r="H30" s="657">
        <v>45394</v>
      </c>
      <c r="I30" s="657">
        <v>45278</v>
      </c>
      <c r="J30" s="36" t="str">
        <f t="shared" ref="J30:J31" si="10">TEXT(G30,"ddd")</f>
        <v>Sat</v>
      </c>
      <c r="K30" s="35">
        <f t="shared" ref="K30:K31" si="11">I30-8*7</f>
        <v>45222</v>
      </c>
      <c r="L30" s="657">
        <v>45278</v>
      </c>
      <c r="M30" s="35">
        <v>45262</v>
      </c>
      <c r="N30" s="313">
        <f t="shared" ref="N30:N31" si="12">COUNTIF(AC30:XFD30,"Pres")+Y30+U30+T30</f>
        <v>15</v>
      </c>
      <c r="O30" s="313">
        <f t="shared" si="9"/>
        <v>119.8</v>
      </c>
      <c r="P30" s="80" t="str">
        <f t="shared" ref="P30:P31" si="13">IF(COUNTIF(AD30:XFD30,"Orie")=0,"",COUNTIF(AD30:XFD30,"Orie"))</f>
        <v/>
      </c>
      <c r="Q30" s="313" t="str">
        <f t="shared" ref="Q30:Q31" si="14">IF(COUNTIF(AE30:XFD30,"Abs")+W30=0,"",COUNTIF(AE30:XFD30,"Abs")+W30)</f>
        <v/>
      </c>
      <c r="R30" s="314" t="str">
        <f t="shared" ref="R30:R31" si="15">IF(COUNTIF(AD30:XFD30,"Leav")+Z30=0,"",COUNTIF(AD30:XFD30,"Leav")+Z30)</f>
        <v/>
      </c>
      <c r="S30" s="700" t="str">
        <f>IF(COUNTIF(AD30:XFD30,"Holi")+AA30=0,"",COUNTIF(AD30:XFD30,"Holi")+AA30)</f>
        <v/>
      </c>
      <c r="T30" s="45"/>
      <c r="U30" s="123"/>
      <c r="V30" s="123"/>
      <c r="W30" s="45"/>
      <c r="X30" s="544"/>
      <c r="Y30" s="813"/>
      <c r="Z30" s="173"/>
      <c r="AA30" s="173"/>
      <c r="AB30" s="173"/>
      <c r="AC30" s="173"/>
      <c r="AD30" s="173"/>
      <c r="AE30" s="173"/>
      <c r="AF30" s="173"/>
      <c r="AG30" s="173"/>
      <c r="AH30" s="173"/>
      <c r="AI30" s="173"/>
      <c r="AJ30" s="173"/>
      <c r="AK30" s="173"/>
      <c r="AL30" s="173"/>
      <c r="AM30" s="175"/>
      <c r="AN30" s="173"/>
      <c r="AO30" s="173"/>
      <c r="AP30" s="173"/>
      <c r="AQ30" s="173"/>
      <c r="AR30" s="173"/>
      <c r="AS30" s="173"/>
      <c r="AT30" s="48"/>
      <c r="AU30" s="226"/>
      <c r="AV30" s="48"/>
      <c r="AW30" s="226"/>
      <c r="AX30" s="48"/>
      <c r="AY30" s="863"/>
      <c r="AZ30" s="48"/>
      <c r="BA30" s="226"/>
      <c r="BB30" s="48" t="s">
        <v>35</v>
      </c>
      <c r="BC30" s="226" cm="1">
        <f t="array" ref="BC30">_xlfn.IFS(BB30="Pres",8,BB30="Abs",0,BB30=0,"",BB30="Orie",2,BB30="Holi",0,BB30="Leav",0)</f>
        <v>8</v>
      </c>
      <c r="BD30" s="48" t="s">
        <v>35</v>
      </c>
      <c r="BE30" s="226" cm="1">
        <f t="array" ref="BE30">_xlfn.IFS(BD30="Pres",8,BD30="Abs",0,BD30=0,"",BD30="Orie",2,BD30="Holi",0,BD30="Leav",0)</f>
        <v>8</v>
      </c>
      <c r="BF30" s="48" t="s">
        <v>35</v>
      </c>
      <c r="BG30" s="226" cm="1">
        <f t="array" ref="BG30">_xlfn.IFS(BF30="Pres",8,BF30="Abs",0,BF30=0,"",BF30="Orie",2,BF30="Holi",0,BF30="Leav",0)</f>
        <v>8</v>
      </c>
      <c r="BH30" s="48" t="s">
        <v>35</v>
      </c>
      <c r="BI30" s="802" cm="1">
        <f t="array" ref="BI30">_xlfn.IFS(BH30="Pres",8,BH30="Abs",0,BH30=0,"",BH30="Orie",2,BH30="Holi",0,BH30="Leav",0)</f>
        <v>8</v>
      </c>
      <c r="BJ30" s="48" t="s">
        <v>35</v>
      </c>
      <c r="BK30" s="226">
        <v>7.8</v>
      </c>
      <c r="BL30" s="48" t="s">
        <v>35</v>
      </c>
      <c r="BM30" s="226" cm="1">
        <f t="array" ref="BM30">_xlfn.IFS(BL30="Pres",8,BL30="Abs",0,BL30=0,"",BL30="Orie",2,BL30="Holi",0,BL30="Leav",0)</f>
        <v>8</v>
      </c>
      <c r="BN30" s="48" t="s">
        <v>35</v>
      </c>
      <c r="BO30" s="226" cm="1">
        <f t="array" ref="BO30">_xlfn.IFS(BN30="Pres",8,BN30="Abs",0,BN30=0,"",BN30="Orie",2,BN30="Holi",0,BN30="Leav",0)</f>
        <v>8</v>
      </c>
      <c r="BP30" s="48" t="s">
        <v>35</v>
      </c>
      <c r="BQ30" s="226" cm="1">
        <f t="array" ref="BQ30">_xlfn.IFS(BP30="Pres",8,BP30="Abs",0,BP30=0,"",BP30="Orie",2,BP30="Holi",0,BP30="Leav",0)</f>
        <v>8</v>
      </c>
      <c r="BR30" s="48" t="s">
        <v>35</v>
      </c>
      <c r="BS30" s="226" cm="1">
        <f t="array" ref="BS30">_xlfn.IFS(BR30="Pres",8,BR30="Abs",0,BR30=0,"",BR30="Orie",2,BR30="Holi",0,BR30="Leav",0)</f>
        <v>8</v>
      </c>
      <c r="BT30" s="48" t="s">
        <v>35</v>
      </c>
      <c r="BU30" s="226" cm="1">
        <f t="array" ref="BU30">_xlfn.IFS(BT30="Pres",8,BT30="Abs",0,BT30=0,"",BT30="Orie",2,BT30="Holi",0,BT30="Leav",0)</f>
        <v>8</v>
      </c>
      <c r="BV30" s="48" t="s">
        <v>35</v>
      </c>
      <c r="BW30" s="226">
        <v>8</v>
      </c>
      <c r="BX30" s="48" t="s">
        <v>35</v>
      </c>
      <c r="BY30" s="226">
        <v>8</v>
      </c>
      <c r="BZ30" s="48" t="s">
        <v>35</v>
      </c>
      <c r="CA30" s="226">
        <v>8</v>
      </c>
      <c r="CB30" s="48" t="s">
        <v>35</v>
      </c>
      <c r="CC30" s="226">
        <v>8</v>
      </c>
      <c r="CD30" s="48" t="s">
        <v>35</v>
      </c>
      <c r="CE30" s="226">
        <v>8</v>
      </c>
      <c r="CF30" s="48"/>
      <c r="CG30" s="226" t="str" cm="1">
        <f t="array" ref="CG30">_xlfn.IFS(CF30="Pres",8,CF30="Abs",0,CF30=0,"",CF30="Orie",2,CF30="Holi",0,CF30="Leav",0)</f>
        <v/>
      </c>
    </row>
    <row r="31" spans="1:85">
      <c r="A31" s="308" t="s">
        <v>31</v>
      </c>
      <c r="B31" s="388" t="s">
        <v>1006</v>
      </c>
      <c r="C31" s="434" t="s">
        <v>273</v>
      </c>
      <c r="D31" s="434" t="s">
        <v>1007</v>
      </c>
      <c r="E31" s="870" t="s">
        <v>1008</v>
      </c>
      <c r="F31" s="536" t="s">
        <v>43</v>
      </c>
      <c r="G31" s="657">
        <v>45045</v>
      </c>
      <c r="H31" s="657">
        <v>45394</v>
      </c>
      <c r="I31" s="657">
        <v>45278</v>
      </c>
      <c r="J31" s="36" t="str">
        <f t="shared" si="10"/>
        <v>Sat</v>
      </c>
      <c r="K31" s="35">
        <f t="shared" si="11"/>
        <v>45222</v>
      </c>
      <c r="L31" s="657">
        <v>45278</v>
      </c>
      <c r="M31" s="35">
        <v>45262</v>
      </c>
      <c r="N31" s="313">
        <f t="shared" si="12"/>
        <v>15</v>
      </c>
      <c r="O31" s="313">
        <f t="shared" si="9"/>
        <v>120</v>
      </c>
      <c r="P31" s="80" t="str">
        <f t="shared" si="13"/>
        <v/>
      </c>
      <c r="Q31" s="313" t="str">
        <f t="shared" si="14"/>
        <v/>
      </c>
      <c r="R31" s="314" t="str">
        <f t="shared" si="15"/>
        <v/>
      </c>
      <c r="S31" s="700" t="str">
        <f>IF(COUNTIF(AD31:XFD31,"Holi")+AA31=0,"",COUNTIF(AD31:XFD31,"Holi")+AA31)</f>
        <v/>
      </c>
      <c r="T31" s="45"/>
      <c r="U31" s="123"/>
      <c r="V31" s="123"/>
      <c r="W31" s="45"/>
      <c r="X31" s="544"/>
      <c r="Y31" s="813"/>
      <c r="Z31" s="173"/>
      <c r="AA31" s="173"/>
      <c r="AB31" s="173"/>
      <c r="AC31" s="173"/>
      <c r="AD31" s="173"/>
      <c r="AE31" s="173"/>
      <c r="AF31" s="173"/>
      <c r="AG31" s="173"/>
      <c r="AH31" s="173"/>
      <c r="AI31" s="173"/>
      <c r="AJ31" s="173"/>
      <c r="AK31" s="173"/>
      <c r="AL31" s="173"/>
      <c r="AM31" s="175"/>
      <c r="AN31" s="173"/>
      <c r="AO31" s="173"/>
      <c r="AP31" s="173"/>
      <c r="AQ31" s="173"/>
      <c r="AR31" s="173"/>
      <c r="AS31" s="173"/>
      <c r="AT31" s="48"/>
      <c r="AU31" s="226"/>
      <c r="AV31" s="48"/>
      <c r="AW31" s="226"/>
      <c r="AX31" s="48"/>
      <c r="AY31" s="863"/>
      <c r="AZ31" s="48"/>
      <c r="BA31" s="226"/>
      <c r="BB31" s="48" t="s">
        <v>35</v>
      </c>
      <c r="BC31" s="226" cm="1">
        <f t="array" ref="BC31">_xlfn.IFS(BB31="Pres",8,BB31="Abs",0,BB31=0,"",BB31="Orie",2,BB31="Holi",0,BB31="Leav",0)</f>
        <v>8</v>
      </c>
      <c r="BD31" s="48" t="s">
        <v>35</v>
      </c>
      <c r="BE31" s="226" cm="1">
        <f t="array" ref="BE31">_xlfn.IFS(BD31="Pres",8,BD31="Abs",0,BD31=0,"",BD31="Orie",2,BD31="Holi",0,BD31="Leav",0)</f>
        <v>8</v>
      </c>
      <c r="BF31" s="48" t="s">
        <v>35</v>
      </c>
      <c r="BG31" s="226" cm="1">
        <f t="array" ref="BG31">_xlfn.IFS(BF31="Pres",8,BF31="Abs",0,BF31=0,"",BF31="Orie",2,BF31="Holi",0,BF31="Leav",0)</f>
        <v>8</v>
      </c>
      <c r="BH31" s="48" t="s">
        <v>35</v>
      </c>
      <c r="BI31" s="802" cm="1">
        <f t="array" ref="BI31">_xlfn.IFS(BH31="Pres",8,BH31="Abs",0,BH31=0,"",BH31="Orie",2,BH31="Holi",0,BH31="Leav",0)</f>
        <v>8</v>
      </c>
      <c r="BJ31" s="48" t="s">
        <v>35</v>
      </c>
      <c r="BK31" s="226" cm="1">
        <f t="array" ref="BK31">_xlfn.IFS(BJ31="Pres",8,BJ31="Abs",0,BJ31=0,"",BJ31="Orie",2,BJ31="Holi",0,BJ31="Leav",0)</f>
        <v>8</v>
      </c>
      <c r="BL31" s="48" t="s">
        <v>35</v>
      </c>
      <c r="BM31" s="226" cm="1">
        <f t="array" ref="BM31">_xlfn.IFS(BL31="Pres",8,BL31="Abs",0,BL31=0,"",BL31="Orie",2,BL31="Holi",0,BL31="Leav",0)</f>
        <v>8</v>
      </c>
      <c r="BN31" s="48" t="s">
        <v>35</v>
      </c>
      <c r="BO31" s="226" cm="1">
        <f t="array" ref="BO31">_xlfn.IFS(BN31="Pres",8,BN31="Abs",0,BN31=0,"",BN31="Orie",2,BN31="Holi",0,BN31="Leav",0)</f>
        <v>8</v>
      </c>
      <c r="BP31" s="48" t="s">
        <v>35</v>
      </c>
      <c r="BQ31" s="226" cm="1">
        <f t="array" ref="BQ31">_xlfn.IFS(BP31="Pres",8,BP31="Abs",0,BP31=0,"",BP31="Orie",2,BP31="Holi",0,BP31="Leav",0)</f>
        <v>8</v>
      </c>
      <c r="BR31" s="48" t="s">
        <v>35</v>
      </c>
      <c r="BS31" s="226" cm="1">
        <f t="array" ref="BS31">_xlfn.IFS(BR31="Pres",8,BR31="Abs",0,BR31=0,"",BR31="Orie",2,BR31="Holi",0,BR31="Leav",0)</f>
        <v>8</v>
      </c>
      <c r="BT31" s="48" t="s">
        <v>35</v>
      </c>
      <c r="BU31" s="226" cm="1">
        <f t="array" ref="BU31">_xlfn.IFS(BT31="Pres",8,BT31="Abs",0,BT31=0,"",BT31="Orie",2,BT31="Holi",0,BT31="Leav",0)</f>
        <v>8</v>
      </c>
      <c r="BV31" s="48" t="s">
        <v>35</v>
      </c>
      <c r="BW31" s="226">
        <v>8</v>
      </c>
      <c r="BX31" s="48" t="s">
        <v>35</v>
      </c>
      <c r="BY31" s="226">
        <v>8</v>
      </c>
      <c r="BZ31" s="48" t="s">
        <v>35</v>
      </c>
      <c r="CA31" s="226">
        <v>8</v>
      </c>
      <c r="CB31" s="48" t="s">
        <v>35</v>
      </c>
      <c r="CC31" s="226">
        <v>8</v>
      </c>
      <c r="CD31" s="48" t="s">
        <v>35</v>
      </c>
      <c r="CE31" s="226">
        <v>8</v>
      </c>
      <c r="CF31" s="48"/>
      <c r="CG31" s="226" t="str" cm="1">
        <f t="array" ref="CG31">_xlfn.IFS(CF31="Pres",8,CF31="Abs",0,CF31=0,"",CF31="Orie",2,CF31="Holi",0,CF31="Leav",0)</f>
        <v/>
      </c>
    </row>
  </sheetData>
  <autoFilter ref="A5:BT31" xr:uid="{C5ED7000-F078-4C31-B4F6-95B1DB74ED84}"/>
  <mergeCells count="55">
    <mergeCell ref="CB1:CC1"/>
    <mergeCell ref="CD1:CE1"/>
    <mergeCell ref="CF1:CG1"/>
    <mergeCell ref="BR1:BS1"/>
    <mergeCell ref="BT1:BU1"/>
    <mergeCell ref="BV1:BW1"/>
    <mergeCell ref="BX1:BY1"/>
    <mergeCell ref="BZ1:CA1"/>
    <mergeCell ref="BJ1:BK1"/>
    <mergeCell ref="BL1:BM1"/>
    <mergeCell ref="BN1:BO1"/>
    <mergeCell ref="BP1:BQ1"/>
    <mergeCell ref="AZ1:BA1"/>
    <mergeCell ref="BB1:BC1"/>
    <mergeCell ref="BD1:BE1"/>
    <mergeCell ref="BF1:BG1"/>
    <mergeCell ref="BH1:BI1"/>
    <mergeCell ref="AX1:AY1"/>
    <mergeCell ref="AN1:AO1"/>
    <mergeCell ref="AP1:AQ1"/>
    <mergeCell ref="AR1:AS1"/>
    <mergeCell ref="AT1:AU1"/>
    <mergeCell ref="AV1:AW1"/>
    <mergeCell ref="AD1:AE1"/>
    <mergeCell ref="AF1:AG1"/>
    <mergeCell ref="AH1:AI1"/>
    <mergeCell ref="AJ1:AK1"/>
    <mergeCell ref="AL1:AM1"/>
    <mergeCell ref="O2:O4"/>
    <mergeCell ref="P2:P4"/>
    <mergeCell ref="Q2:Q4"/>
    <mergeCell ref="Y2:Y4"/>
    <mergeCell ref="AC2:AC4"/>
    <mergeCell ref="S2:S4"/>
    <mergeCell ref="T2:T4"/>
    <mergeCell ref="U2:U4"/>
    <mergeCell ref="V2:V4"/>
    <mergeCell ref="W2:W4"/>
    <mergeCell ref="X2:X4"/>
    <mergeCell ref="CH1:CI1"/>
    <mergeCell ref="F2:F4"/>
    <mergeCell ref="A2:A4"/>
    <mergeCell ref="B2:B4"/>
    <mergeCell ref="C2:C4"/>
    <mergeCell ref="D2:D4"/>
    <mergeCell ref="E2:E4"/>
    <mergeCell ref="R2:R4"/>
    <mergeCell ref="G2:G4"/>
    <mergeCell ref="H2:H4"/>
    <mergeCell ref="I2:I4"/>
    <mergeCell ref="J2:J4"/>
    <mergeCell ref="K2:K4"/>
    <mergeCell ref="L2:L4"/>
    <mergeCell ref="M2:M4"/>
    <mergeCell ref="N2:N4"/>
  </mergeCells>
  <conditionalFormatting sqref="A1 A5:A31">
    <cfRule type="containsText" dxfId="12359" priority="489" operator="containsText" text="Active">
      <formula>NOT(ISERROR(SEARCH(("Active"),(A1))))</formula>
    </cfRule>
  </conditionalFormatting>
  <conditionalFormatting sqref="A1 A5:A31">
    <cfRule type="containsText" dxfId="12358" priority="490" operator="containsText" text="Withdrawn">
      <formula>NOT(ISERROR(SEARCH(("Withdrawn"),(A1))))</formula>
    </cfRule>
  </conditionalFormatting>
  <conditionalFormatting sqref="A1 A5:A31">
    <cfRule type="containsText" dxfId="12357" priority="491" operator="containsText" text="Transf">
      <formula>NOT(ISERROR(SEARCH(("Transf"),(A1))))</formula>
    </cfRule>
  </conditionalFormatting>
  <conditionalFormatting sqref="A1 A5:A31">
    <cfRule type="containsText" dxfId="12356" priority="492" operator="containsText" text="Grad">
      <formula>NOT(ISERROR(SEARCH(("Grad"),(A1))))</formula>
    </cfRule>
  </conditionalFormatting>
  <conditionalFormatting sqref="A1 A5:A31">
    <cfRule type="containsText" dxfId="12355" priority="493" operator="containsText" text="Intern">
      <formula>NOT(ISERROR(SEARCH(("Intern"),(A1))))</formula>
    </cfRule>
  </conditionalFormatting>
  <conditionalFormatting sqref="Q1 Q5:Q31">
    <cfRule type="cellIs" dxfId="12354" priority="494" operator="between">
      <formula>1</formula>
      <formula>2</formula>
    </cfRule>
  </conditionalFormatting>
  <conditionalFormatting sqref="Q1 Q5:Q31">
    <cfRule type="cellIs" dxfId="12353" priority="495" operator="between">
      <formula>3</formula>
      <formula>6</formula>
    </cfRule>
  </conditionalFormatting>
  <conditionalFormatting sqref="Q1 Q5:Q31">
    <cfRule type="cellIs" dxfId="12352" priority="496" operator="greaterThan">
      <formula>6</formula>
    </cfRule>
  </conditionalFormatting>
  <conditionalFormatting sqref="N1:O1 N15:N22 N5:O14 N24:N25 N26:O31 O15:O25">
    <cfRule type="cellIs" dxfId="12351" priority="497" operator="between">
      <formula>27</formula>
      <formula>31</formula>
    </cfRule>
  </conditionalFormatting>
  <conditionalFormatting sqref="Q2">
    <cfRule type="cellIs" dxfId="12350" priority="485" operator="between">
      <formula>1</formula>
      <formula>2</formula>
    </cfRule>
  </conditionalFormatting>
  <conditionalFormatting sqref="Q2">
    <cfRule type="cellIs" dxfId="12349" priority="486" operator="between">
      <formula>3</formula>
      <formula>6</formula>
    </cfRule>
  </conditionalFormatting>
  <conditionalFormatting sqref="Q2">
    <cfRule type="cellIs" dxfId="12348" priority="487" operator="greaterThan">
      <formula>6</formula>
    </cfRule>
  </conditionalFormatting>
  <conditionalFormatting sqref="N2:O2">
    <cfRule type="cellIs" dxfId="12347" priority="488" operator="between">
      <formula>27</formula>
      <formula>31</formula>
    </cfRule>
  </conditionalFormatting>
  <conditionalFormatting sqref="A6:A31">
    <cfRule type="containsText" dxfId="12346" priority="479" operator="containsText" text="Flag">
      <formula>NOT(ISERROR(SEARCH(("Flag"),(A6))))</formula>
    </cfRule>
  </conditionalFormatting>
  <conditionalFormatting sqref="N15:N22 N6:O14 N24:N25 N26:O31 O15:O25">
    <cfRule type="cellIs" dxfId="12345" priority="477" operator="greaterThanOrEqual">
      <formula>32</formula>
    </cfRule>
  </conditionalFormatting>
  <conditionalFormatting sqref="AD6:AE14 AD16:AE24 AF11:AG14 AN16:AQ23 AH6:AY14 AR16:AU22 BD16:BE16 AZ13:BG14 BR16:BS20 BH6:BM14 BN9:BO14 BP13:BQ14 AD15:BS15 BT15:BU16 BR6:BW14 BV15:BW22 BX13:BY15 BX22:CA24 BX29:BY31 BX17:BY21 CB14:CC15 BF16:BM25 BX26:BY27 CF13:CG25 BZ26:CG31 AT24:AU25 AV16:BC25 AT27:BA29 BD24:BE25 BN17:BO25 BB27:BO31 AT26:BS26 BT26:BW31 BR25:BW25 BZ25:CA25 CB17:CC25 CD6:CE25">
    <cfRule type="containsText" dxfId="12344" priority="467" operator="containsText" text="Pres">
      <formula>NOT(ISERROR(SEARCH(("Pres"),(AD6))))</formula>
    </cfRule>
  </conditionalFormatting>
  <conditionalFormatting sqref="AD6:AE14 AD16:AE24 AF11:AG14 AN16:AQ23 AH6:AY14 AR16:AU22 BD16:BE16 AZ13:BG14 BR16:BS20 BH6:BM14 BN9:BO14 BP13:BQ14 AD15:BS15 BT15:BU16 BR6:BW14 BV15:BW22 BX13:BY15 BX22:CA24 BX29:BY31 BX17:BY21 CB14:CC15 BF16:BM25 BX26:BY27 CF13:CG25 BZ26:CG31 AT24:AU25 AV16:BC25 AT27:BA29 BD24:BE25 BN17:BO25 BB27:BO31 AT26:BS26 BT26:BW31 BR25:BW25 BZ25:CA25 CB17:CC25 CD6:CE25">
    <cfRule type="containsText" dxfId="12343" priority="468" operator="containsText" text="Abs">
      <formula>NOT(ISERROR(SEARCH(("Abs"),(AD6))))</formula>
    </cfRule>
  </conditionalFormatting>
  <conditionalFormatting sqref="AD6:AE14 AD16:AE24 AF11:AG14 AN16:AQ23 AH6:AY14 AR16:AU22 BD16:BE16 AZ13:BG14 BR16:BS20 BH6:BM14 BN9:BO14 BP13:BQ14 AD15:BS15 BT15:BU16 BR6:BW14 BV15:BW22 BX13:BY15 BX22:CA24 BX29:BY31 BX17:BY21 CB14:CC15 BF16:BM25 BX26:BY27 CF13:CG25 BZ26:CG31 AT24:AU25 AV16:BC25 AT27:BA29 BD24:BE25 BN17:BO25 BB27:BO31 AT26:BS26 BT26:BW31 BR25:BW25 BZ25:CA25 CB17:CC25 CD6:CE25">
    <cfRule type="containsText" dxfId="12342" priority="469" operator="containsText" text="Leav">
      <formula>NOT(ISERROR(SEARCH(("Leav"),(AD6))))</formula>
    </cfRule>
  </conditionalFormatting>
  <conditionalFormatting sqref="AD6:AE14 AD16:AE24 AF11:AG14 AN16:AQ23 AH6:AY14 AR16:AU22 BD16:BE16 AZ13:BG14 BR16:BS20 BH6:BM14 BN9:BO14 BP13:BQ14 AD15:BS15 BT15:BU16 BR6:BW14 BV15:BW22 BX13:BY15 BX22:CA24 BX29:BY31 BX17:BY21 CB14:CC15 BF16:BM25 BX26:BY27 CF13:CG25 BZ26:CG31 AT24:AU25 AV16:BC25 AT27:BA29 BD24:BE25 BN17:BO25 BB27:BO31 AT26:BS26 BT26:BW31 BR25:BW25 BZ25:CA25 CB17:CC25 CD6:CE25">
    <cfRule type="containsText" dxfId="12341" priority="470" operator="containsText" text="Holi">
      <formula>NOT(ISERROR(SEARCH(("Holi"),(AD6))))</formula>
    </cfRule>
  </conditionalFormatting>
  <conditionalFormatting sqref="AD6:AE14 AD16:AE24 AF11:AG14 AN16:AQ23 AH6:AY14 AR16:AU22 BD16:BE16 AZ13:BG14 BR16:BS20 BH6:BM14 BN9:BO14 BP13:BQ14 AD15:BS15 BT15:BU16 BR6:BW14 BV15:BW22 BX13:BY15 BX22:CA24 BX29:BY31 BX17:BY21 CB14:CC15 BF16:BM25 BX26:BY27 CF13:CG25 BZ26:CG31 AT24:AU25 AV16:BC25 AT27:BA29 BD24:BE25 BN17:BO25 BB27:BO31 AT26:BS26 BT26:BW31 BR25:BW25 BZ25:CA25 CB17:CC25 CD6:CE25">
    <cfRule type="containsText" dxfId="12340" priority="471" operator="containsText" text="Orie">
      <formula>NOT(ISERROR(SEARCH(("Orie"),(AD6))))</formula>
    </cfRule>
  </conditionalFormatting>
  <conditionalFormatting sqref="AF16:AM23 AF24:AQ24">
    <cfRule type="containsText" dxfId="12339" priority="462" operator="containsText" text="Pres">
      <formula>NOT(ISERROR(SEARCH(("Pres"),(AF16))))</formula>
    </cfRule>
  </conditionalFormatting>
  <conditionalFormatting sqref="AF16:AM23 AF24:AQ24">
    <cfRule type="containsText" dxfId="12338" priority="463" operator="containsText" text="Abs">
      <formula>NOT(ISERROR(SEARCH(("Abs"),(AF16))))</formula>
    </cfRule>
  </conditionalFormatting>
  <conditionalFormatting sqref="AF16:AM23 AF24:AQ24">
    <cfRule type="containsText" dxfId="12337" priority="464" operator="containsText" text="Leav">
      <formula>NOT(ISERROR(SEARCH(("Leav"),(AF16))))</formula>
    </cfRule>
  </conditionalFormatting>
  <conditionalFormatting sqref="AF16:AM23 AF24:AQ24">
    <cfRule type="containsText" dxfId="12336" priority="465" operator="containsText" text="Holi">
      <formula>NOT(ISERROR(SEARCH(("Holi"),(AF16))))</formula>
    </cfRule>
  </conditionalFormatting>
  <conditionalFormatting sqref="AF16:AM23 AF24:AQ24">
    <cfRule type="containsText" dxfId="12335" priority="466" operator="containsText" text="Orie">
      <formula>NOT(ISERROR(SEARCH(("Orie"),(AF16))))</formula>
    </cfRule>
  </conditionalFormatting>
  <conditionalFormatting sqref="F6:F22 F24:F31">
    <cfRule type="cellIs" dxfId="12334" priority="460" operator="equal">
      <formula>"Ac"</formula>
    </cfRule>
  </conditionalFormatting>
  <conditionalFormatting sqref="F6:F22 F24:F31">
    <cfRule type="cellIs" dxfId="12333" priority="461" operator="equal">
      <formula>"IT"</formula>
    </cfRule>
  </conditionalFormatting>
  <conditionalFormatting sqref="B6">
    <cfRule type="duplicateValues" dxfId="12332" priority="459"/>
  </conditionalFormatting>
  <conditionalFormatting sqref="C6">
    <cfRule type="timePeriod" dxfId="12331" priority="458" timePeriod="lastMonth">
      <formula>AND(MONTH(C6)=MONTH(EDATE(TODAY(),0-1)),YEAR(C6)=YEAR(EDATE(TODAY(),0-1)))</formula>
    </cfRule>
  </conditionalFormatting>
  <conditionalFormatting sqref="B7">
    <cfRule type="duplicateValues" dxfId="12330" priority="457"/>
  </conditionalFormatting>
  <conditionalFormatting sqref="B8">
    <cfRule type="duplicateValues" dxfId="12329" priority="456"/>
  </conditionalFormatting>
  <conditionalFormatting sqref="AF6:AG10">
    <cfRule type="containsText" dxfId="12328" priority="449" operator="containsText" text="Pres">
      <formula>NOT(ISERROR(SEARCH(("Pres"),(AF6))))</formula>
    </cfRule>
  </conditionalFormatting>
  <conditionalFormatting sqref="AF6:AG10">
    <cfRule type="containsText" dxfId="12327" priority="450" operator="containsText" text="Abs">
      <formula>NOT(ISERROR(SEARCH(("Abs"),(AF6))))</formula>
    </cfRule>
  </conditionalFormatting>
  <conditionalFormatting sqref="AF6:AG10">
    <cfRule type="containsText" dxfId="12326" priority="451" operator="containsText" text="Leav">
      <formula>NOT(ISERROR(SEARCH(("Leav"),(AF6))))</formula>
    </cfRule>
  </conditionalFormatting>
  <conditionalFormatting sqref="AF6:AG10">
    <cfRule type="containsText" dxfId="12325" priority="452" operator="containsText" text="Holi">
      <formula>NOT(ISERROR(SEARCH(("Holi"),(AF6))))</formula>
    </cfRule>
  </conditionalFormatting>
  <conditionalFormatting sqref="AF6:AG10">
    <cfRule type="containsText" dxfId="12324" priority="453" operator="containsText" text="Orie">
      <formula>NOT(ISERROR(SEARCH(("Orie"),(AF6))))</formula>
    </cfRule>
  </conditionalFormatting>
  <conditionalFormatting sqref="B16:B19">
    <cfRule type="duplicateValues" dxfId="12323" priority="438"/>
  </conditionalFormatting>
  <conditionalFormatting sqref="B20">
    <cfRule type="duplicateValues" dxfId="12322" priority="437"/>
  </conditionalFormatting>
  <conditionalFormatting sqref="AT23:AU23">
    <cfRule type="containsText" dxfId="12321" priority="427" operator="containsText" text="Pres">
      <formula>NOT(ISERROR(SEARCH(("Pres"),(AT23))))</formula>
    </cfRule>
  </conditionalFormatting>
  <conditionalFormatting sqref="AT23:AU23">
    <cfRule type="containsText" dxfId="12320" priority="428" operator="containsText" text="Abs">
      <formula>NOT(ISERROR(SEARCH(("Abs"),(AT23))))</formula>
    </cfRule>
  </conditionalFormatting>
  <conditionalFormatting sqref="AT23:AU23">
    <cfRule type="containsText" dxfId="12319" priority="429" operator="containsText" text="Leav">
      <formula>NOT(ISERROR(SEARCH(("Leav"),(AT23))))</formula>
    </cfRule>
  </conditionalFormatting>
  <conditionalFormatting sqref="AT23:AU23">
    <cfRule type="containsText" dxfId="12318" priority="430" operator="containsText" text="Holi">
      <formula>NOT(ISERROR(SEARCH(("Holi"),(AT23))))</formula>
    </cfRule>
  </conditionalFormatting>
  <conditionalFormatting sqref="AT23:AU23">
    <cfRule type="containsText" dxfId="12317" priority="431" operator="containsText" text="Orie">
      <formula>NOT(ISERROR(SEARCH(("Orie"),(AT23))))</formula>
    </cfRule>
  </conditionalFormatting>
  <conditionalFormatting sqref="F23">
    <cfRule type="cellIs" dxfId="12316" priority="415" operator="equal">
      <formula>"Ac"</formula>
    </cfRule>
  </conditionalFormatting>
  <conditionalFormatting sqref="F23">
    <cfRule type="cellIs" dxfId="12315" priority="416" operator="equal">
      <formula>"IT"</formula>
    </cfRule>
  </conditionalFormatting>
  <conditionalFormatting sqref="N23">
    <cfRule type="cellIs" dxfId="12314" priority="413" operator="greaterThanOrEqual">
      <formula>32</formula>
    </cfRule>
  </conditionalFormatting>
  <conditionalFormatting sqref="N23">
    <cfRule type="cellIs" dxfId="12313" priority="414" operator="between">
      <formula>27</formula>
      <formula>31</formula>
    </cfRule>
  </conditionalFormatting>
  <conditionalFormatting sqref="AR23:AS23 AR24">
    <cfRule type="containsText" dxfId="12312" priority="404" operator="containsText" text="Pres">
      <formula>NOT(ISERROR(SEARCH(("Pres"),(AR23))))</formula>
    </cfRule>
  </conditionalFormatting>
  <conditionalFormatting sqref="AR23:AS23 AR24">
    <cfRule type="containsText" dxfId="12311" priority="405" operator="containsText" text="Abs">
      <formula>NOT(ISERROR(SEARCH(("Abs"),(AR23))))</formula>
    </cfRule>
  </conditionalFormatting>
  <conditionalFormatting sqref="AR23:AS23 AR24">
    <cfRule type="containsText" dxfId="12310" priority="406" operator="containsText" text="Leav">
      <formula>NOT(ISERROR(SEARCH(("Leav"),(AR23))))</formula>
    </cfRule>
  </conditionalFormatting>
  <conditionalFormatting sqref="AR23:AS23 AR24">
    <cfRule type="containsText" dxfId="12309" priority="407" operator="containsText" text="Holi">
      <formula>NOT(ISERROR(SEARCH(("Holi"),(AR23))))</formula>
    </cfRule>
  </conditionalFormatting>
  <conditionalFormatting sqref="AR23:AS23 AR24">
    <cfRule type="containsText" dxfId="12308" priority="408" operator="containsText" text="Orie">
      <formula>NOT(ISERROR(SEARCH(("Orie"),(AR23))))</formula>
    </cfRule>
  </conditionalFormatting>
  <conditionalFormatting sqref="AS24">
    <cfRule type="containsText" dxfId="12307" priority="399" operator="containsText" text="Pres">
      <formula>NOT(ISERROR(SEARCH(("Pres"),(AS24))))</formula>
    </cfRule>
  </conditionalFormatting>
  <conditionalFormatting sqref="AS24">
    <cfRule type="containsText" dxfId="12306" priority="400" operator="containsText" text="Abs">
      <formula>NOT(ISERROR(SEARCH(("Abs"),(AS24))))</formula>
    </cfRule>
  </conditionalFormatting>
  <conditionalFormatting sqref="AS24">
    <cfRule type="containsText" dxfId="12305" priority="401" operator="containsText" text="Leav">
      <formula>NOT(ISERROR(SEARCH(("Leav"),(AS24))))</formula>
    </cfRule>
  </conditionalFormatting>
  <conditionalFormatting sqref="AS24">
    <cfRule type="containsText" dxfId="12304" priority="402" operator="containsText" text="Holi">
      <formula>NOT(ISERROR(SEARCH(("Holi"),(AS24))))</formula>
    </cfRule>
  </conditionalFormatting>
  <conditionalFormatting sqref="AS24">
    <cfRule type="containsText" dxfId="12303" priority="403" operator="containsText" text="Orie">
      <formula>NOT(ISERROR(SEARCH(("Orie"),(AS24))))</formula>
    </cfRule>
  </conditionalFormatting>
  <conditionalFormatting sqref="B27">
    <cfRule type="duplicateValues" dxfId="12302" priority="397"/>
  </conditionalFormatting>
  <conditionalFormatting sqref="B28">
    <cfRule type="duplicateValues" dxfId="12301" priority="396"/>
  </conditionalFormatting>
  <conditionalFormatting sqref="B29:B31">
    <cfRule type="duplicateValues" dxfId="12300" priority="395"/>
  </conditionalFormatting>
  <conditionalFormatting sqref="C25">
    <cfRule type="timePeriod" dxfId="12299" priority="394" timePeriod="lastMonth">
      <formula>AND(MONTH(C25)=MONTH(EDATE(TODAY(),0-1)),YEAR(C25)=YEAR(EDATE(TODAY(),0-1)))</formula>
    </cfRule>
  </conditionalFormatting>
  <conditionalFormatting sqref="E25">
    <cfRule type="timePeriod" dxfId="12298" priority="393" timePeriod="lastMonth">
      <formula>AND(MONTH(E25)=MONTH(EDATE(TODAY(),0-1)),YEAR(E25)=YEAR(EDATE(TODAY(),0-1)))</formula>
    </cfRule>
  </conditionalFormatting>
  <conditionalFormatting sqref="AZ8:BA8 AZ12:BA12">
    <cfRule type="containsText" dxfId="12297" priority="383" operator="containsText" text="Pres">
      <formula>NOT(ISERROR(SEARCH(("Pres"),(AZ8))))</formula>
    </cfRule>
  </conditionalFormatting>
  <conditionalFormatting sqref="AZ8:BA8 AZ12:BA12">
    <cfRule type="containsText" dxfId="12296" priority="384" operator="containsText" text="Abs">
      <formula>NOT(ISERROR(SEARCH(("Abs"),(AZ8))))</formula>
    </cfRule>
  </conditionalFormatting>
  <conditionalFormatting sqref="AZ8:BA8 AZ12:BA12">
    <cfRule type="containsText" dxfId="12295" priority="385" operator="containsText" text="Leav">
      <formula>NOT(ISERROR(SEARCH(("Leav"),(AZ8))))</formula>
    </cfRule>
  </conditionalFormatting>
  <conditionalFormatting sqref="AZ8:BA8 AZ12:BA12">
    <cfRule type="containsText" dxfId="12294" priority="386" operator="containsText" text="Holi">
      <formula>NOT(ISERROR(SEARCH(("Holi"),(AZ8))))</formula>
    </cfRule>
  </conditionalFormatting>
  <conditionalFormatting sqref="AZ8:BA8 AZ12:BA12">
    <cfRule type="containsText" dxfId="12293" priority="387" operator="containsText" text="Orie">
      <formula>NOT(ISERROR(SEARCH(("Orie"),(AZ8))))</formula>
    </cfRule>
  </conditionalFormatting>
  <conditionalFormatting sqref="BB12:BC12">
    <cfRule type="containsText" dxfId="12292" priority="378" operator="containsText" text="Pres">
      <formula>NOT(ISERROR(SEARCH(("Pres"),(BB12))))</formula>
    </cfRule>
  </conditionalFormatting>
  <conditionalFormatting sqref="BB12:BC12">
    <cfRule type="containsText" dxfId="12291" priority="379" operator="containsText" text="Abs">
      <formula>NOT(ISERROR(SEARCH(("Abs"),(BB12))))</formula>
    </cfRule>
  </conditionalFormatting>
  <conditionalFormatting sqref="BB12:BC12">
    <cfRule type="containsText" dxfId="12290" priority="380" operator="containsText" text="Leav">
      <formula>NOT(ISERROR(SEARCH(("Leav"),(BB12))))</formula>
    </cfRule>
  </conditionalFormatting>
  <conditionalFormatting sqref="BB12:BC12">
    <cfRule type="containsText" dxfId="12289" priority="381" operator="containsText" text="Holi">
      <formula>NOT(ISERROR(SEARCH(("Holi"),(BB12))))</formula>
    </cfRule>
  </conditionalFormatting>
  <conditionalFormatting sqref="BB12:BC12">
    <cfRule type="containsText" dxfId="12288" priority="382" operator="containsText" text="Orie">
      <formula>NOT(ISERROR(SEARCH(("Orie"),(BB12))))</formula>
    </cfRule>
  </conditionalFormatting>
  <conditionalFormatting sqref="BD8:BE8 BD12:BE12">
    <cfRule type="containsText" dxfId="12287" priority="373" operator="containsText" text="Pres">
      <formula>NOT(ISERROR(SEARCH(("Pres"),(BD8))))</formula>
    </cfRule>
  </conditionalFormatting>
  <conditionalFormatting sqref="BD8:BE8 BD12:BE12">
    <cfRule type="containsText" dxfId="12286" priority="374" operator="containsText" text="Abs">
      <formula>NOT(ISERROR(SEARCH(("Abs"),(BD8))))</formula>
    </cfRule>
  </conditionalFormatting>
  <conditionalFormatting sqref="BD8:BE8 BD12:BE12">
    <cfRule type="containsText" dxfId="12285" priority="375" operator="containsText" text="Leav">
      <formula>NOT(ISERROR(SEARCH(("Leav"),(BD8))))</formula>
    </cfRule>
  </conditionalFormatting>
  <conditionalFormatting sqref="BD8:BE8 BD12:BE12">
    <cfRule type="containsText" dxfId="12284" priority="376" operator="containsText" text="Holi">
      <formula>NOT(ISERROR(SEARCH(("Holi"),(BD8))))</formula>
    </cfRule>
  </conditionalFormatting>
  <conditionalFormatting sqref="BD8:BE8 BD12:BE12">
    <cfRule type="containsText" dxfId="12283" priority="377" operator="containsText" text="Orie">
      <formula>NOT(ISERROR(SEARCH(("Orie"),(BD8))))</formula>
    </cfRule>
  </conditionalFormatting>
  <conditionalFormatting sqref="BF8:BG8 BF12:BG12">
    <cfRule type="containsText" dxfId="12282" priority="368" operator="containsText" text="Pres">
      <formula>NOT(ISERROR(SEARCH(("Pres"),(BF8))))</formula>
    </cfRule>
  </conditionalFormatting>
  <conditionalFormatting sqref="BF8:BG8 BF12:BG12">
    <cfRule type="containsText" dxfId="12281" priority="369" operator="containsText" text="Abs">
      <formula>NOT(ISERROR(SEARCH(("Abs"),(BF8))))</formula>
    </cfRule>
  </conditionalFormatting>
  <conditionalFormatting sqref="BF8:BG8 BF12:BG12">
    <cfRule type="containsText" dxfId="12280" priority="370" operator="containsText" text="Leav">
      <formula>NOT(ISERROR(SEARCH(("Leav"),(BF8))))</formula>
    </cfRule>
  </conditionalFormatting>
  <conditionalFormatting sqref="BF8:BG8 BF12:BG12">
    <cfRule type="containsText" dxfId="12279" priority="371" operator="containsText" text="Holi">
      <formula>NOT(ISERROR(SEARCH(("Holi"),(BF8))))</formula>
    </cfRule>
  </conditionalFormatting>
  <conditionalFormatting sqref="BF8:BG8 BF12:BG12">
    <cfRule type="containsText" dxfId="12278" priority="372" operator="containsText" text="Orie">
      <formula>NOT(ISERROR(SEARCH(("Orie"),(BF8))))</formula>
    </cfRule>
  </conditionalFormatting>
  <conditionalFormatting sqref="BN8:BQ8">
    <cfRule type="containsText" dxfId="12277" priority="348" operator="containsText" text="Pres">
      <formula>NOT(ISERROR(SEARCH(("Pres"),(BN8))))</formula>
    </cfRule>
  </conditionalFormatting>
  <conditionalFormatting sqref="BN8:BQ8">
    <cfRule type="containsText" dxfId="12276" priority="349" operator="containsText" text="Abs">
      <formula>NOT(ISERROR(SEARCH(("Abs"),(BN8))))</formula>
    </cfRule>
  </conditionalFormatting>
  <conditionalFormatting sqref="BN8:BQ8">
    <cfRule type="containsText" dxfId="12275" priority="350" operator="containsText" text="Leav">
      <formula>NOT(ISERROR(SEARCH(("Leav"),(BN8))))</formula>
    </cfRule>
  </conditionalFormatting>
  <conditionalFormatting sqref="BN8:BQ8">
    <cfRule type="containsText" dxfId="12274" priority="351" operator="containsText" text="Holi">
      <formula>NOT(ISERROR(SEARCH(("Holi"),(BN8))))</formula>
    </cfRule>
  </conditionalFormatting>
  <conditionalFormatting sqref="BN8:BQ8">
    <cfRule type="containsText" dxfId="12273" priority="352" operator="containsText" text="Orie">
      <formula>NOT(ISERROR(SEARCH(("Orie"),(BN8))))</formula>
    </cfRule>
  </conditionalFormatting>
  <conditionalFormatting sqref="BP12:BQ12">
    <cfRule type="containsText" dxfId="12272" priority="343" operator="containsText" text="Pres">
      <formula>NOT(ISERROR(SEARCH(("Pres"),(BP12))))</formula>
    </cfRule>
  </conditionalFormatting>
  <conditionalFormatting sqref="BP12:BQ12">
    <cfRule type="containsText" dxfId="12271" priority="344" operator="containsText" text="Abs">
      <formula>NOT(ISERROR(SEARCH(("Abs"),(BP12))))</formula>
    </cfRule>
  </conditionalFormatting>
  <conditionalFormatting sqref="BP12:BQ12">
    <cfRule type="containsText" dxfId="12270" priority="345" operator="containsText" text="Leav">
      <formula>NOT(ISERROR(SEARCH(("Leav"),(BP12))))</formula>
    </cfRule>
  </conditionalFormatting>
  <conditionalFormatting sqref="BP12:BQ12">
    <cfRule type="containsText" dxfId="12269" priority="346" operator="containsText" text="Holi">
      <formula>NOT(ISERROR(SEARCH(("Holi"),(BP12))))</formula>
    </cfRule>
  </conditionalFormatting>
  <conditionalFormatting sqref="BP12:BQ12">
    <cfRule type="containsText" dxfId="12268" priority="347" operator="containsText" text="Orie">
      <formula>NOT(ISERROR(SEARCH(("Orie"),(BP12))))</formula>
    </cfRule>
  </conditionalFormatting>
  <conditionalFormatting sqref="AZ6:BA7">
    <cfRule type="containsText" dxfId="12267" priority="333" operator="containsText" text="Pres">
      <formula>NOT(ISERROR(SEARCH(("Pres"),(AZ6))))</formula>
    </cfRule>
  </conditionalFormatting>
  <conditionalFormatting sqref="AZ6:BA7">
    <cfRule type="containsText" dxfId="12266" priority="334" operator="containsText" text="Abs">
      <formula>NOT(ISERROR(SEARCH(("Abs"),(AZ6))))</formula>
    </cfRule>
  </conditionalFormatting>
  <conditionalFormatting sqref="AZ6:BA7">
    <cfRule type="containsText" dxfId="12265" priority="335" operator="containsText" text="Leav">
      <formula>NOT(ISERROR(SEARCH(("Leav"),(AZ6))))</formula>
    </cfRule>
  </conditionalFormatting>
  <conditionalFormatting sqref="AZ6:BA7">
    <cfRule type="containsText" dxfId="12264" priority="336" operator="containsText" text="Holi">
      <formula>NOT(ISERROR(SEARCH(("Holi"),(AZ6))))</formula>
    </cfRule>
  </conditionalFormatting>
  <conditionalFormatting sqref="AZ6:BA7">
    <cfRule type="containsText" dxfId="12263" priority="337" operator="containsText" text="Orie">
      <formula>NOT(ISERROR(SEARCH(("Orie"),(AZ6))))</formula>
    </cfRule>
  </conditionalFormatting>
  <conditionalFormatting sqref="AZ9:BA11">
    <cfRule type="containsText" dxfId="12262" priority="328" operator="containsText" text="Pres">
      <formula>NOT(ISERROR(SEARCH(("Pres"),(AZ9))))</formula>
    </cfRule>
  </conditionalFormatting>
  <conditionalFormatting sqref="AZ9:BA11">
    <cfRule type="containsText" dxfId="12261" priority="329" operator="containsText" text="Abs">
      <formula>NOT(ISERROR(SEARCH(("Abs"),(AZ9))))</formula>
    </cfRule>
  </conditionalFormatting>
  <conditionalFormatting sqref="AZ9:BA11">
    <cfRule type="containsText" dxfId="12260" priority="330" operator="containsText" text="Leav">
      <formula>NOT(ISERROR(SEARCH(("Leav"),(AZ9))))</formula>
    </cfRule>
  </conditionalFormatting>
  <conditionalFormatting sqref="AZ9:BA11">
    <cfRule type="containsText" dxfId="12259" priority="331" operator="containsText" text="Holi">
      <formula>NOT(ISERROR(SEARCH(("Holi"),(AZ9))))</formula>
    </cfRule>
  </conditionalFormatting>
  <conditionalFormatting sqref="AZ9:BA11">
    <cfRule type="containsText" dxfId="12258" priority="332" operator="containsText" text="Orie">
      <formula>NOT(ISERROR(SEARCH(("Orie"),(AZ9))))</formula>
    </cfRule>
  </conditionalFormatting>
  <conditionalFormatting sqref="AX30:AY31">
    <cfRule type="containsText" dxfId="12257" priority="298" operator="containsText" text="Pres">
      <formula>NOT(ISERROR(SEARCH(("Pres"),(AX30))))</formula>
    </cfRule>
  </conditionalFormatting>
  <conditionalFormatting sqref="AX30:AY31">
    <cfRule type="containsText" dxfId="12256" priority="299" operator="containsText" text="Abs">
      <formula>NOT(ISERROR(SEARCH(("Abs"),(AX30))))</formula>
    </cfRule>
  </conditionalFormatting>
  <conditionalFormatting sqref="AX30:AY31">
    <cfRule type="containsText" dxfId="12255" priority="300" operator="containsText" text="Leav">
      <formula>NOT(ISERROR(SEARCH(("Leav"),(AX30))))</formula>
    </cfRule>
  </conditionalFormatting>
  <conditionalFormatting sqref="AX30:AY31">
    <cfRule type="containsText" dxfId="12254" priority="301" operator="containsText" text="Holi">
      <formula>NOT(ISERROR(SEARCH(("Holi"),(AX30))))</formula>
    </cfRule>
  </conditionalFormatting>
  <conditionalFormatting sqref="AX30:AY31">
    <cfRule type="containsText" dxfId="12253" priority="302" operator="containsText" text="Orie">
      <formula>NOT(ISERROR(SEARCH(("Orie"),(AX30))))</formula>
    </cfRule>
  </conditionalFormatting>
  <conditionalFormatting sqref="AT30:AU31">
    <cfRule type="containsText" dxfId="12252" priority="293" operator="containsText" text="Pres">
      <formula>NOT(ISERROR(SEARCH(("Pres"),(AT30))))</formula>
    </cfRule>
  </conditionalFormatting>
  <conditionalFormatting sqref="AT30:AU31">
    <cfRule type="containsText" dxfId="12251" priority="294" operator="containsText" text="Abs">
      <formula>NOT(ISERROR(SEARCH(("Abs"),(AT30))))</formula>
    </cfRule>
  </conditionalFormatting>
  <conditionalFormatting sqref="AT30:AU31">
    <cfRule type="containsText" dxfId="12250" priority="295" operator="containsText" text="Leav">
      <formula>NOT(ISERROR(SEARCH(("Leav"),(AT30))))</formula>
    </cfRule>
  </conditionalFormatting>
  <conditionalFormatting sqref="AT30:AU31">
    <cfRule type="containsText" dxfId="12249" priority="296" operator="containsText" text="Holi">
      <formula>NOT(ISERROR(SEARCH(("Holi"),(AT30))))</formula>
    </cfRule>
  </conditionalFormatting>
  <conditionalFormatting sqref="AT30:AU31">
    <cfRule type="containsText" dxfId="12248" priority="297" operator="containsText" text="Orie">
      <formula>NOT(ISERROR(SEARCH(("Orie"),(AT30))))</formula>
    </cfRule>
  </conditionalFormatting>
  <conditionalFormatting sqref="AV30:AW31">
    <cfRule type="containsText" dxfId="12247" priority="288" operator="containsText" text="Pres">
      <formula>NOT(ISERROR(SEARCH(("Pres"),(AV30))))</formula>
    </cfRule>
  </conditionalFormatting>
  <conditionalFormatting sqref="AV30:AW31">
    <cfRule type="containsText" dxfId="12246" priority="289" operator="containsText" text="Abs">
      <formula>NOT(ISERROR(SEARCH(("Abs"),(AV30))))</formula>
    </cfRule>
  </conditionalFormatting>
  <conditionalFormatting sqref="AV30:AW31">
    <cfRule type="containsText" dxfId="12245" priority="290" operator="containsText" text="Leav">
      <formula>NOT(ISERROR(SEARCH(("Leav"),(AV30))))</formula>
    </cfRule>
  </conditionalFormatting>
  <conditionalFormatting sqref="AV30:AW31">
    <cfRule type="containsText" dxfId="12244" priority="291" operator="containsText" text="Holi">
      <formula>NOT(ISERROR(SEARCH(("Holi"),(AV30))))</formula>
    </cfRule>
  </conditionalFormatting>
  <conditionalFormatting sqref="AV30:AW31">
    <cfRule type="containsText" dxfId="12243" priority="292" operator="containsText" text="Orie">
      <formula>NOT(ISERROR(SEARCH(("Orie"),(AV30))))</formula>
    </cfRule>
  </conditionalFormatting>
  <conditionalFormatting sqref="AZ30:BA31">
    <cfRule type="containsText" dxfId="12242" priority="283" operator="containsText" text="Pres">
      <formula>NOT(ISERROR(SEARCH(("Pres"),(AZ30))))</formula>
    </cfRule>
  </conditionalFormatting>
  <conditionalFormatting sqref="AZ30:BA31">
    <cfRule type="containsText" dxfId="12241" priority="284" operator="containsText" text="Abs">
      <formula>NOT(ISERROR(SEARCH(("Abs"),(AZ30))))</formula>
    </cfRule>
  </conditionalFormatting>
  <conditionalFormatting sqref="AZ30:BA31">
    <cfRule type="containsText" dxfId="12240" priority="285" operator="containsText" text="Leav">
      <formula>NOT(ISERROR(SEARCH(("Leav"),(AZ30))))</formula>
    </cfRule>
  </conditionalFormatting>
  <conditionalFormatting sqref="AZ30:BA31">
    <cfRule type="containsText" dxfId="12239" priority="286" operator="containsText" text="Holi">
      <formula>NOT(ISERROR(SEARCH(("Holi"),(AZ30))))</formula>
    </cfRule>
  </conditionalFormatting>
  <conditionalFormatting sqref="AZ30:BA31">
    <cfRule type="containsText" dxfId="12238" priority="287" operator="containsText" text="Orie">
      <formula>NOT(ISERROR(SEARCH(("Orie"),(AZ30))))</formula>
    </cfRule>
  </conditionalFormatting>
  <conditionalFormatting sqref="BB6:BC11">
    <cfRule type="containsText" dxfId="12237" priority="278" operator="containsText" text="Pres">
      <formula>NOT(ISERROR(SEARCH(("Pres"),(BB6))))</formula>
    </cfRule>
  </conditionalFormatting>
  <conditionalFormatting sqref="BB6:BC11">
    <cfRule type="containsText" dxfId="12236" priority="279" operator="containsText" text="Abs">
      <formula>NOT(ISERROR(SEARCH(("Abs"),(BB6))))</formula>
    </cfRule>
  </conditionalFormatting>
  <conditionalFormatting sqref="BB6:BC11">
    <cfRule type="containsText" dxfId="12235" priority="280" operator="containsText" text="Leav">
      <formula>NOT(ISERROR(SEARCH(("Leav"),(BB6))))</formula>
    </cfRule>
  </conditionalFormatting>
  <conditionalFormatting sqref="BB6:BC11">
    <cfRule type="containsText" dxfId="12234" priority="281" operator="containsText" text="Holi">
      <formula>NOT(ISERROR(SEARCH(("Holi"),(BB6))))</formula>
    </cfRule>
  </conditionalFormatting>
  <conditionalFormatting sqref="BB6:BC11">
    <cfRule type="containsText" dxfId="12233" priority="282" operator="containsText" text="Orie">
      <formula>NOT(ISERROR(SEARCH(("Orie"),(BB6))))</formula>
    </cfRule>
  </conditionalFormatting>
  <conditionalFormatting sqref="BD17:BE17 BD21:BE21 BD23:BE23 BN16:BQ16 BP23:BQ24">
    <cfRule type="containsText" dxfId="12232" priority="268" operator="containsText" text="Pres">
      <formula>NOT(ISERROR(SEARCH(("Pres"),(BD16))))</formula>
    </cfRule>
  </conditionalFormatting>
  <conditionalFormatting sqref="BD17:BE17 BD21:BE21 BD23:BE23 BN16:BQ16 BP23:BQ24">
    <cfRule type="containsText" dxfId="12231" priority="269" operator="containsText" text="Abs">
      <formula>NOT(ISERROR(SEARCH(("Abs"),(BD16))))</formula>
    </cfRule>
  </conditionalFormatting>
  <conditionalFormatting sqref="BD17:BE17 BD21:BE21 BD23:BE23 BN16:BQ16 BP23:BQ24">
    <cfRule type="containsText" dxfId="12230" priority="270" operator="containsText" text="Leav">
      <formula>NOT(ISERROR(SEARCH(("Leav"),(BD16))))</formula>
    </cfRule>
  </conditionalFormatting>
  <conditionalFormatting sqref="BD17:BE17 BD21:BE21 BD23:BE23 BN16:BQ16 BP23:BQ24">
    <cfRule type="containsText" dxfId="12229" priority="271" operator="containsText" text="Holi">
      <formula>NOT(ISERROR(SEARCH(("Holi"),(BD16))))</formula>
    </cfRule>
  </conditionalFormatting>
  <conditionalFormatting sqref="BD17:BE17 BD21:BE21 BD23:BE23 BN16:BQ16 BP23:BQ24">
    <cfRule type="containsText" dxfId="12228" priority="272" operator="containsText" text="Orie">
      <formula>NOT(ISERROR(SEARCH(("Orie"),(BD16))))</formula>
    </cfRule>
  </conditionalFormatting>
  <conditionalFormatting sqref="BD6:BE7">
    <cfRule type="containsText" dxfId="12227" priority="256" operator="containsText" text="Pres">
      <formula>NOT(ISERROR(SEARCH(("Pres"),(BD6))))</formula>
    </cfRule>
  </conditionalFormatting>
  <conditionalFormatting sqref="BD6:BE7">
    <cfRule type="containsText" dxfId="12226" priority="257" operator="containsText" text="Abs">
      <formula>NOT(ISERROR(SEARCH(("Abs"),(BD6))))</formula>
    </cfRule>
  </conditionalFormatting>
  <conditionalFormatting sqref="BD6:BE7">
    <cfRule type="containsText" dxfId="12225" priority="258" operator="containsText" text="Leav">
      <formula>NOT(ISERROR(SEARCH(("Leav"),(BD6))))</formula>
    </cfRule>
  </conditionalFormatting>
  <conditionalFormatting sqref="BD6:BE7">
    <cfRule type="containsText" dxfId="12224" priority="259" operator="containsText" text="Holi">
      <formula>NOT(ISERROR(SEARCH(("Holi"),(BD6))))</formula>
    </cfRule>
  </conditionalFormatting>
  <conditionalFormatting sqref="BD6:BE7">
    <cfRule type="containsText" dxfId="12223" priority="260" operator="containsText" text="Orie">
      <formula>NOT(ISERROR(SEARCH(("Orie"),(BD6))))</formula>
    </cfRule>
  </conditionalFormatting>
  <conditionalFormatting sqref="BD9:BE11">
    <cfRule type="containsText" dxfId="12222" priority="251" operator="containsText" text="Pres">
      <formula>NOT(ISERROR(SEARCH(("Pres"),(BD9))))</formula>
    </cfRule>
  </conditionalFormatting>
  <conditionalFormatting sqref="BD9:BE11">
    <cfRule type="containsText" dxfId="12221" priority="252" operator="containsText" text="Abs">
      <formula>NOT(ISERROR(SEARCH(("Abs"),(BD9))))</formula>
    </cfRule>
  </conditionalFormatting>
  <conditionalFormatting sqref="BD9:BE11">
    <cfRule type="containsText" dxfId="12220" priority="253" operator="containsText" text="Leav">
      <formula>NOT(ISERROR(SEARCH(("Leav"),(BD9))))</formula>
    </cfRule>
  </conditionalFormatting>
  <conditionalFormatting sqref="BD9:BE11">
    <cfRule type="containsText" dxfId="12219" priority="254" operator="containsText" text="Holi">
      <formula>NOT(ISERROR(SEARCH(("Holi"),(BD9))))</formula>
    </cfRule>
  </conditionalFormatting>
  <conditionalFormatting sqref="BD9:BE11">
    <cfRule type="containsText" dxfId="12218" priority="255" operator="containsText" text="Orie">
      <formula>NOT(ISERROR(SEARCH(("Orie"),(BD9))))</formula>
    </cfRule>
  </conditionalFormatting>
  <conditionalFormatting sqref="BD18:BE20">
    <cfRule type="containsText" dxfId="12217" priority="241" operator="containsText" text="Pres">
      <formula>NOT(ISERROR(SEARCH(("Pres"),(BD18))))</formula>
    </cfRule>
  </conditionalFormatting>
  <conditionalFormatting sqref="BD18:BE20">
    <cfRule type="containsText" dxfId="12216" priority="242" operator="containsText" text="Abs">
      <formula>NOT(ISERROR(SEARCH(("Abs"),(BD18))))</formula>
    </cfRule>
  </conditionalFormatting>
  <conditionalFormatting sqref="BD18:BE20">
    <cfRule type="containsText" dxfId="12215" priority="243" operator="containsText" text="Leav">
      <formula>NOT(ISERROR(SEARCH(("Leav"),(BD18))))</formula>
    </cfRule>
  </conditionalFormatting>
  <conditionalFormatting sqref="BD18:BE20">
    <cfRule type="containsText" dxfId="12214" priority="244" operator="containsText" text="Holi">
      <formula>NOT(ISERROR(SEARCH(("Holi"),(BD18))))</formula>
    </cfRule>
  </conditionalFormatting>
  <conditionalFormatting sqref="BD18:BE20">
    <cfRule type="containsText" dxfId="12213" priority="245" operator="containsText" text="Orie">
      <formula>NOT(ISERROR(SEARCH(("Orie"),(BD18))))</formula>
    </cfRule>
  </conditionalFormatting>
  <conditionalFormatting sqref="BD22:BE22">
    <cfRule type="containsText" dxfId="12212" priority="236" operator="containsText" text="Pres">
      <formula>NOT(ISERROR(SEARCH(("Pres"),(BD22))))</formula>
    </cfRule>
  </conditionalFormatting>
  <conditionalFormatting sqref="BD22:BE22">
    <cfRule type="containsText" dxfId="12211" priority="237" operator="containsText" text="Abs">
      <formula>NOT(ISERROR(SEARCH(("Abs"),(BD22))))</formula>
    </cfRule>
  </conditionalFormatting>
  <conditionalFormatting sqref="BD22:BE22">
    <cfRule type="containsText" dxfId="12210" priority="238" operator="containsText" text="Leav">
      <formula>NOT(ISERROR(SEARCH(("Leav"),(BD22))))</formula>
    </cfRule>
  </conditionalFormatting>
  <conditionalFormatting sqref="BD22:BE22">
    <cfRule type="containsText" dxfId="12209" priority="239" operator="containsText" text="Holi">
      <formula>NOT(ISERROR(SEARCH(("Holi"),(BD22))))</formula>
    </cfRule>
  </conditionalFormatting>
  <conditionalFormatting sqref="BD22:BE22">
    <cfRule type="containsText" dxfId="12208" priority="240" operator="containsText" text="Orie">
      <formula>NOT(ISERROR(SEARCH(("Orie"),(BD22))))</formula>
    </cfRule>
  </conditionalFormatting>
  <conditionalFormatting sqref="BF6:BG7">
    <cfRule type="containsText" dxfId="12207" priority="226" operator="containsText" text="Pres">
      <formula>NOT(ISERROR(SEARCH(("Pres"),(BF6))))</formula>
    </cfRule>
  </conditionalFormatting>
  <conditionalFormatting sqref="BF6:BG7">
    <cfRule type="containsText" dxfId="12206" priority="227" operator="containsText" text="Abs">
      <formula>NOT(ISERROR(SEARCH(("Abs"),(BF6))))</formula>
    </cfRule>
  </conditionalFormatting>
  <conditionalFormatting sqref="BF6:BG7">
    <cfRule type="containsText" dxfId="12205" priority="228" operator="containsText" text="Leav">
      <formula>NOT(ISERROR(SEARCH(("Leav"),(BF6))))</formula>
    </cfRule>
  </conditionalFormatting>
  <conditionalFormatting sqref="BF6:BG7">
    <cfRule type="containsText" dxfId="12204" priority="229" operator="containsText" text="Holi">
      <formula>NOT(ISERROR(SEARCH(("Holi"),(BF6))))</formula>
    </cfRule>
  </conditionalFormatting>
  <conditionalFormatting sqref="BF6:BG7">
    <cfRule type="containsText" dxfId="12203" priority="230" operator="containsText" text="Orie">
      <formula>NOT(ISERROR(SEARCH(("Orie"),(BF6))))</formula>
    </cfRule>
  </conditionalFormatting>
  <conditionalFormatting sqref="BF9:BG11">
    <cfRule type="containsText" dxfId="12202" priority="221" operator="containsText" text="Pres">
      <formula>NOT(ISERROR(SEARCH(("Pres"),(BF9))))</formula>
    </cfRule>
  </conditionalFormatting>
  <conditionalFormatting sqref="BF9:BG11">
    <cfRule type="containsText" dxfId="12201" priority="222" operator="containsText" text="Abs">
      <formula>NOT(ISERROR(SEARCH(("Abs"),(BF9))))</formula>
    </cfRule>
  </conditionalFormatting>
  <conditionalFormatting sqref="BF9:BG11">
    <cfRule type="containsText" dxfId="12200" priority="223" operator="containsText" text="Leav">
      <formula>NOT(ISERROR(SEARCH(("Leav"),(BF9))))</formula>
    </cfRule>
  </conditionalFormatting>
  <conditionalFormatting sqref="BF9:BG11">
    <cfRule type="containsText" dxfId="12199" priority="224" operator="containsText" text="Holi">
      <formula>NOT(ISERROR(SEARCH(("Holi"),(BF9))))</formula>
    </cfRule>
  </conditionalFormatting>
  <conditionalFormatting sqref="BF9:BG11">
    <cfRule type="containsText" dxfId="12198" priority="225" operator="containsText" text="Orie">
      <formula>NOT(ISERROR(SEARCH(("Orie"),(BF9))))</formula>
    </cfRule>
  </conditionalFormatting>
  <conditionalFormatting sqref="BR21:BS21 BR23:BS24 BR27:BS27">
    <cfRule type="containsText" dxfId="12197" priority="206" operator="containsText" text="Pres">
      <formula>NOT(ISERROR(SEARCH(("Pres"),(BR21))))</formula>
    </cfRule>
  </conditionalFormatting>
  <conditionalFormatting sqref="BR21:BS21 BR23:BS24 BR27:BS27">
    <cfRule type="containsText" dxfId="12196" priority="207" operator="containsText" text="Abs">
      <formula>NOT(ISERROR(SEARCH(("Abs"),(BR21))))</formula>
    </cfRule>
  </conditionalFormatting>
  <conditionalFormatting sqref="BR21:BS21 BR23:BS24 BR27:BS27">
    <cfRule type="containsText" dxfId="12195" priority="208" operator="containsText" text="Leav">
      <formula>NOT(ISERROR(SEARCH(("Leav"),(BR21))))</formula>
    </cfRule>
  </conditionalFormatting>
  <conditionalFormatting sqref="BR21:BS21 BR23:BS24 BR27:BS27">
    <cfRule type="containsText" dxfId="12194" priority="209" operator="containsText" text="Holi">
      <formula>NOT(ISERROR(SEARCH(("Holi"),(BR21))))</formula>
    </cfRule>
  </conditionalFormatting>
  <conditionalFormatting sqref="BR21:BS21 BR23:BS24 BR27:BS27">
    <cfRule type="containsText" dxfId="12193" priority="210" operator="containsText" text="Orie">
      <formula>NOT(ISERROR(SEARCH(("Orie"),(BR21))))</formula>
    </cfRule>
  </conditionalFormatting>
  <conditionalFormatting sqref="BT17:BU17 BT23:BU24">
    <cfRule type="containsText" dxfId="12192" priority="196" operator="containsText" text="Pres">
      <formula>NOT(ISERROR(SEARCH(("Pres"),(BT17))))</formula>
    </cfRule>
  </conditionalFormatting>
  <conditionalFormatting sqref="BT17:BU17 BT23:BU24">
    <cfRule type="containsText" dxfId="12191" priority="197" operator="containsText" text="Abs">
      <formula>NOT(ISERROR(SEARCH(("Abs"),(BT17))))</formula>
    </cfRule>
  </conditionalFormatting>
  <conditionalFormatting sqref="BT17:BU17 BT23:BU24">
    <cfRule type="containsText" dxfId="12190" priority="198" operator="containsText" text="Leav">
      <formula>NOT(ISERROR(SEARCH(("Leav"),(BT17))))</formula>
    </cfRule>
  </conditionalFormatting>
  <conditionalFormatting sqref="BT17:BU17 BT23:BU24">
    <cfRule type="containsText" dxfId="12189" priority="199" operator="containsText" text="Holi">
      <formula>NOT(ISERROR(SEARCH(("Holi"),(BT17))))</formula>
    </cfRule>
  </conditionalFormatting>
  <conditionalFormatting sqref="BT17:BU17 BT23:BU24">
    <cfRule type="containsText" dxfId="12188" priority="200" operator="containsText" text="Orie">
      <formula>NOT(ISERROR(SEARCH(("Orie"),(BT17))))</formula>
    </cfRule>
  </conditionalFormatting>
  <conditionalFormatting sqref="BV23:BW24">
    <cfRule type="containsText" dxfId="12187" priority="186" operator="containsText" text="Pres">
      <formula>NOT(ISERROR(SEARCH(("Pres"),(BV23))))</formula>
    </cfRule>
  </conditionalFormatting>
  <conditionalFormatting sqref="BV23:BW24">
    <cfRule type="containsText" dxfId="12186" priority="187" operator="containsText" text="Abs">
      <formula>NOT(ISERROR(SEARCH(("Abs"),(BV23))))</formula>
    </cfRule>
  </conditionalFormatting>
  <conditionalFormatting sqref="BV23:BW24">
    <cfRule type="containsText" dxfId="12185" priority="188" operator="containsText" text="Leav">
      <formula>NOT(ISERROR(SEARCH(("Leav"),(BV23))))</formula>
    </cfRule>
  </conditionalFormatting>
  <conditionalFormatting sqref="BV23:BW24">
    <cfRule type="containsText" dxfId="12184" priority="189" operator="containsText" text="Holi">
      <formula>NOT(ISERROR(SEARCH(("Holi"),(BV23))))</formula>
    </cfRule>
  </conditionalFormatting>
  <conditionalFormatting sqref="BV23:BW24">
    <cfRule type="containsText" dxfId="12183" priority="190" operator="containsText" text="Orie">
      <formula>NOT(ISERROR(SEARCH(("Orie"),(BV23))))</formula>
    </cfRule>
  </conditionalFormatting>
  <conditionalFormatting sqref="BX6:BY6 BX11:BY11">
    <cfRule type="containsText" dxfId="12182" priority="181" operator="containsText" text="Pres">
      <formula>NOT(ISERROR(SEARCH(("Pres"),(BX6))))</formula>
    </cfRule>
  </conditionalFormatting>
  <conditionalFormatting sqref="BX6:BY6 BX11:BY11">
    <cfRule type="containsText" dxfId="12181" priority="182" operator="containsText" text="Abs">
      <formula>NOT(ISERROR(SEARCH(("Abs"),(BX6))))</formula>
    </cfRule>
  </conditionalFormatting>
  <conditionalFormatting sqref="BX6:BY6 BX11:BY11">
    <cfRule type="containsText" dxfId="12180" priority="183" operator="containsText" text="Leav">
      <formula>NOT(ISERROR(SEARCH(("Leav"),(BX6))))</formula>
    </cfRule>
  </conditionalFormatting>
  <conditionalFormatting sqref="BX6:BY6 BX11:BY11">
    <cfRule type="containsText" dxfId="12179" priority="184" operator="containsText" text="Holi">
      <formula>NOT(ISERROR(SEARCH(("Holi"),(BX6))))</formula>
    </cfRule>
  </conditionalFormatting>
  <conditionalFormatting sqref="BX6:BY6 BX11:BY11">
    <cfRule type="containsText" dxfId="12178" priority="185" operator="containsText" text="Orie">
      <formula>NOT(ISERROR(SEARCH(("Orie"),(BX6))))</formula>
    </cfRule>
  </conditionalFormatting>
  <conditionalFormatting sqref="CF6:CG12">
    <cfRule type="containsText" dxfId="12177" priority="141" operator="containsText" text="Pres">
      <formula>NOT(ISERROR(SEARCH(("Pres"),(CF6))))</formula>
    </cfRule>
  </conditionalFormatting>
  <conditionalFormatting sqref="CF6:CG12">
    <cfRule type="containsText" dxfId="12176" priority="142" operator="containsText" text="Abs">
      <formula>NOT(ISERROR(SEARCH(("Abs"),(CF6))))</formula>
    </cfRule>
  </conditionalFormatting>
  <conditionalFormatting sqref="CF6:CG12">
    <cfRule type="containsText" dxfId="12175" priority="143" operator="containsText" text="Leav">
      <formula>NOT(ISERROR(SEARCH(("Leav"),(CF6))))</formula>
    </cfRule>
  </conditionalFormatting>
  <conditionalFormatting sqref="CF6:CG12">
    <cfRule type="containsText" dxfId="12174" priority="144" operator="containsText" text="Holi">
      <formula>NOT(ISERROR(SEARCH(("Holi"),(CF6))))</formula>
    </cfRule>
  </conditionalFormatting>
  <conditionalFormatting sqref="CF6:CG12">
    <cfRule type="containsText" dxfId="12173" priority="145" operator="containsText" text="Orie">
      <formula>NOT(ISERROR(SEARCH(("Orie"),(CF6))))</formula>
    </cfRule>
  </conditionalFormatting>
  <conditionalFormatting sqref="BN6:BO7">
    <cfRule type="containsText" dxfId="12172" priority="121" operator="containsText" text="Pres">
      <formula>NOT(ISERROR(SEARCH(("Pres"),(BN6))))</formula>
    </cfRule>
  </conditionalFormatting>
  <conditionalFormatting sqref="BN6:BO7">
    <cfRule type="containsText" dxfId="12171" priority="122" operator="containsText" text="Abs">
      <formula>NOT(ISERROR(SEARCH(("Abs"),(BN6))))</formula>
    </cfRule>
  </conditionalFormatting>
  <conditionalFormatting sqref="BN6:BO7">
    <cfRule type="containsText" dxfId="12170" priority="123" operator="containsText" text="Leav">
      <formula>NOT(ISERROR(SEARCH(("Leav"),(BN6))))</formula>
    </cfRule>
  </conditionalFormatting>
  <conditionalFormatting sqref="BN6:BO7">
    <cfRule type="containsText" dxfId="12169" priority="124" operator="containsText" text="Holi">
      <formula>NOT(ISERROR(SEARCH(("Holi"),(BN6))))</formula>
    </cfRule>
  </conditionalFormatting>
  <conditionalFormatting sqref="BN6:BO7">
    <cfRule type="containsText" dxfId="12168" priority="125" operator="containsText" text="Orie">
      <formula>NOT(ISERROR(SEARCH(("Orie"),(BN6))))</formula>
    </cfRule>
  </conditionalFormatting>
  <conditionalFormatting sqref="BP6:BQ7">
    <cfRule type="containsText" dxfId="12167" priority="106" operator="containsText" text="Pres">
      <formula>NOT(ISERROR(SEARCH(("Pres"),(BP6))))</formula>
    </cfRule>
  </conditionalFormatting>
  <conditionalFormatting sqref="BP6:BQ7">
    <cfRule type="containsText" dxfId="12166" priority="107" operator="containsText" text="Abs">
      <formula>NOT(ISERROR(SEARCH(("Abs"),(BP6))))</formula>
    </cfRule>
  </conditionalFormatting>
  <conditionalFormatting sqref="BP6:BQ7">
    <cfRule type="containsText" dxfId="12165" priority="108" operator="containsText" text="Leav">
      <formula>NOT(ISERROR(SEARCH(("Leav"),(BP6))))</formula>
    </cfRule>
  </conditionalFormatting>
  <conditionalFormatting sqref="BP6:BQ7">
    <cfRule type="containsText" dxfId="12164" priority="109" operator="containsText" text="Holi">
      <formula>NOT(ISERROR(SEARCH(("Holi"),(BP6))))</formula>
    </cfRule>
  </conditionalFormatting>
  <conditionalFormatting sqref="BP6:BQ7">
    <cfRule type="containsText" dxfId="12163" priority="110" operator="containsText" text="Orie">
      <formula>NOT(ISERROR(SEARCH(("Orie"),(BP6))))</formula>
    </cfRule>
  </conditionalFormatting>
  <conditionalFormatting sqref="BP9:BQ11">
    <cfRule type="containsText" dxfId="12162" priority="101" operator="containsText" text="Pres">
      <formula>NOT(ISERROR(SEARCH(("Pres"),(BP9))))</formula>
    </cfRule>
  </conditionalFormatting>
  <conditionalFormatting sqref="BP9:BQ11">
    <cfRule type="containsText" dxfId="12161" priority="102" operator="containsText" text="Abs">
      <formula>NOT(ISERROR(SEARCH(("Abs"),(BP9))))</formula>
    </cfRule>
  </conditionalFormatting>
  <conditionalFormatting sqref="BP9:BQ11">
    <cfRule type="containsText" dxfId="12160" priority="103" operator="containsText" text="Leav">
      <formula>NOT(ISERROR(SEARCH(("Leav"),(BP9))))</formula>
    </cfRule>
  </conditionalFormatting>
  <conditionalFormatting sqref="BP9:BQ11">
    <cfRule type="containsText" dxfId="12159" priority="104" operator="containsText" text="Holi">
      <formula>NOT(ISERROR(SEARCH(("Holi"),(BP9))))</formula>
    </cfRule>
  </conditionalFormatting>
  <conditionalFormatting sqref="BP9:BQ11">
    <cfRule type="containsText" dxfId="12158" priority="105" operator="containsText" text="Orie">
      <formula>NOT(ISERROR(SEARCH(("Orie"),(BP9))))</formula>
    </cfRule>
  </conditionalFormatting>
  <conditionalFormatting sqref="BP25:BQ25 BP17:BQ22">
    <cfRule type="containsText" dxfId="12157" priority="91" operator="containsText" text="Pres">
      <formula>NOT(ISERROR(SEARCH(("Pres"),(BP17))))</formula>
    </cfRule>
  </conditionalFormatting>
  <conditionalFormatting sqref="BP25:BQ25 BP17:BQ22">
    <cfRule type="containsText" dxfId="12156" priority="92" operator="containsText" text="Abs">
      <formula>NOT(ISERROR(SEARCH(("Abs"),(BP17))))</formula>
    </cfRule>
  </conditionalFormatting>
  <conditionalFormatting sqref="BP25:BQ25 BP17:BQ22">
    <cfRule type="containsText" dxfId="12155" priority="93" operator="containsText" text="Leav">
      <formula>NOT(ISERROR(SEARCH(("Leav"),(BP17))))</formula>
    </cfRule>
  </conditionalFormatting>
  <conditionalFormatting sqref="BP25:BQ25 BP17:BQ22">
    <cfRule type="containsText" dxfId="12154" priority="94" operator="containsText" text="Holi">
      <formula>NOT(ISERROR(SEARCH(("Holi"),(BP17))))</formula>
    </cfRule>
  </conditionalFormatting>
  <conditionalFormatting sqref="BP25:BQ25 BP17:BQ22">
    <cfRule type="containsText" dxfId="12153" priority="95" operator="containsText" text="Orie">
      <formula>NOT(ISERROR(SEARCH(("Orie"),(BP17))))</formula>
    </cfRule>
  </conditionalFormatting>
  <conditionalFormatting sqref="BP27:BQ31">
    <cfRule type="containsText" dxfId="12152" priority="86" operator="containsText" text="Pres">
      <formula>NOT(ISERROR(SEARCH(("Pres"),(BP27))))</formula>
    </cfRule>
  </conditionalFormatting>
  <conditionalFormatting sqref="BP27:BQ31">
    <cfRule type="containsText" dxfId="12151" priority="87" operator="containsText" text="Abs">
      <formula>NOT(ISERROR(SEARCH(("Abs"),(BP27))))</formula>
    </cfRule>
  </conditionalFormatting>
  <conditionalFormatting sqref="BP27:BQ31">
    <cfRule type="containsText" dxfId="12150" priority="88" operator="containsText" text="Leav">
      <formula>NOT(ISERROR(SEARCH(("Leav"),(BP27))))</formula>
    </cfRule>
  </conditionalFormatting>
  <conditionalFormatting sqref="BP27:BQ31">
    <cfRule type="containsText" dxfId="12149" priority="89" operator="containsText" text="Holi">
      <formula>NOT(ISERROR(SEARCH(("Holi"),(BP27))))</formula>
    </cfRule>
  </conditionalFormatting>
  <conditionalFormatting sqref="BP27:BQ31">
    <cfRule type="containsText" dxfId="12148" priority="90" operator="containsText" text="Orie">
      <formula>NOT(ISERROR(SEARCH(("Orie"),(BP27))))</formula>
    </cfRule>
  </conditionalFormatting>
  <conditionalFormatting sqref="BR22:BS22">
    <cfRule type="containsText" dxfId="12147" priority="81" operator="containsText" text="Pres">
      <formula>NOT(ISERROR(SEARCH(("Pres"),(BR22))))</formula>
    </cfRule>
  </conditionalFormatting>
  <conditionalFormatting sqref="BR22:BS22">
    <cfRule type="containsText" dxfId="12146" priority="82" operator="containsText" text="Abs">
      <formula>NOT(ISERROR(SEARCH(("Abs"),(BR22))))</formula>
    </cfRule>
  </conditionalFormatting>
  <conditionalFormatting sqref="BR22:BS22">
    <cfRule type="containsText" dxfId="12145" priority="83" operator="containsText" text="Leav">
      <formula>NOT(ISERROR(SEARCH(("Leav"),(BR22))))</formula>
    </cfRule>
  </conditionalFormatting>
  <conditionalFormatting sqref="BR22:BS22">
    <cfRule type="containsText" dxfId="12144" priority="84" operator="containsText" text="Holi">
      <formula>NOT(ISERROR(SEARCH(("Holi"),(BR22))))</formula>
    </cfRule>
  </conditionalFormatting>
  <conditionalFormatting sqref="BR22:BS22">
    <cfRule type="containsText" dxfId="12143" priority="85" operator="containsText" text="Orie">
      <formula>NOT(ISERROR(SEARCH(("Orie"),(BR22))))</formula>
    </cfRule>
  </conditionalFormatting>
  <conditionalFormatting sqref="BR28:BS31">
    <cfRule type="containsText" dxfId="12142" priority="76" operator="containsText" text="Pres">
      <formula>NOT(ISERROR(SEARCH(("Pres"),(BR28))))</formula>
    </cfRule>
  </conditionalFormatting>
  <conditionalFormatting sqref="BR28:BS31">
    <cfRule type="containsText" dxfId="12141" priority="77" operator="containsText" text="Abs">
      <formula>NOT(ISERROR(SEARCH(("Abs"),(BR28))))</formula>
    </cfRule>
  </conditionalFormatting>
  <conditionalFormatting sqref="BR28:BS31">
    <cfRule type="containsText" dxfId="12140" priority="78" operator="containsText" text="Leav">
      <formula>NOT(ISERROR(SEARCH(("Leav"),(BR28))))</formula>
    </cfRule>
  </conditionalFormatting>
  <conditionalFormatting sqref="BR28:BS31">
    <cfRule type="containsText" dxfId="12139" priority="79" operator="containsText" text="Holi">
      <formula>NOT(ISERROR(SEARCH(("Holi"),(BR28))))</formula>
    </cfRule>
  </conditionalFormatting>
  <conditionalFormatting sqref="BR28:BS31">
    <cfRule type="containsText" dxfId="12138" priority="80" operator="containsText" text="Orie">
      <formula>NOT(ISERROR(SEARCH(("Orie"),(BR28))))</formula>
    </cfRule>
  </conditionalFormatting>
  <conditionalFormatting sqref="BT18:BU22">
    <cfRule type="containsText" dxfId="12137" priority="66" operator="containsText" text="Pres">
      <formula>NOT(ISERROR(SEARCH(("Pres"),(BT18))))</formula>
    </cfRule>
  </conditionalFormatting>
  <conditionalFormatting sqref="BT18:BU22">
    <cfRule type="containsText" dxfId="12136" priority="67" operator="containsText" text="Abs">
      <formula>NOT(ISERROR(SEARCH(("Abs"),(BT18))))</formula>
    </cfRule>
  </conditionalFormatting>
  <conditionalFormatting sqref="BT18:BU22">
    <cfRule type="containsText" dxfId="12135" priority="68" operator="containsText" text="Leav">
      <formula>NOT(ISERROR(SEARCH(("Leav"),(BT18))))</formula>
    </cfRule>
  </conditionalFormatting>
  <conditionalFormatting sqref="BT18:BU22">
    <cfRule type="containsText" dxfId="12134" priority="69" operator="containsText" text="Holi">
      <formula>NOT(ISERROR(SEARCH(("Holi"),(BT18))))</formula>
    </cfRule>
  </conditionalFormatting>
  <conditionalFormatting sqref="BT18:BU22">
    <cfRule type="containsText" dxfId="12133" priority="70" operator="containsText" text="Orie">
      <formula>NOT(ISERROR(SEARCH(("Orie"),(BT18))))</formula>
    </cfRule>
  </conditionalFormatting>
  <conditionalFormatting sqref="BX16:BY16">
    <cfRule type="containsText" dxfId="12132" priority="51" operator="containsText" text="Pres">
      <formula>NOT(ISERROR(SEARCH(("Pres"),(BX16))))</formula>
    </cfRule>
  </conditionalFormatting>
  <conditionalFormatting sqref="BX16:BY16">
    <cfRule type="containsText" dxfId="12131" priority="52" operator="containsText" text="Abs">
      <formula>NOT(ISERROR(SEARCH(("Abs"),(BX16))))</formula>
    </cfRule>
  </conditionalFormatting>
  <conditionalFormatting sqref="BX16:BY16">
    <cfRule type="containsText" dxfId="12130" priority="53" operator="containsText" text="Leav">
      <formula>NOT(ISERROR(SEARCH(("Leav"),(BX16))))</formula>
    </cfRule>
  </conditionalFormatting>
  <conditionalFormatting sqref="BX16:BY16">
    <cfRule type="containsText" dxfId="12129" priority="54" operator="containsText" text="Holi">
      <formula>NOT(ISERROR(SEARCH(("Holi"),(BX16))))</formula>
    </cfRule>
  </conditionalFormatting>
  <conditionalFormatting sqref="BX16:BY16">
    <cfRule type="containsText" dxfId="12128" priority="55" operator="containsText" text="Orie">
      <formula>NOT(ISERROR(SEARCH(("Orie"),(BX16))))</formula>
    </cfRule>
  </conditionalFormatting>
  <conditionalFormatting sqref="BX25:BY25">
    <cfRule type="containsText" dxfId="12127" priority="46" operator="containsText" text="Pres">
      <formula>NOT(ISERROR(SEARCH(("Pres"),(BX25))))</formula>
    </cfRule>
  </conditionalFormatting>
  <conditionalFormatting sqref="BX25:BY25">
    <cfRule type="containsText" dxfId="12126" priority="47" operator="containsText" text="Abs">
      <formula>NOT(ISERROR(SEARCH(("Abs"),(BX25))))</formula>
    </cfRule>
  </conditionalFormatting>
  <conditionalFormatting sqref="BX25:BY25">
    <cfRule type="containsText" dxfId="12125" priority="48" operator="containsText" text="Leav">
      <formula>NOT(ISERROR(SEARCH(("Leav"),(BX25))))</formula>
    </cfRule>
  </conditionalFormatting>
  <conditionalFormatting sqref="BX25:BY25">
    <cfRule type="containsText" dxfId="12124" priority="49" operator="containsText" text="Holi">
      <formula>NOT(ISERROR(SEARCH(("Holi"),(BX25))))</formula>
    </cfRule>
  </conditionalFormatting>
  <conditionalFormatting sqref="BX25:BY25">
    <cfRule type="containsText" dxfId="12123" priority="50" operator="containsText" text="Orie">
      <formula>NOT(ISERROR(SEARCH(("Orie"),(BX25))))</formula>
    </cfRule>
  </conditionalFormatting>
  <conditionalFormatting sqref="BX28:BY28">
    <cfRule type="containsText" dxfId="12122" priority="41" operator="containsText" text="Pres">
      <formula>NOT(ISERROR(SEARCH(("Pres"),(BX28))))</formula>
    </cfRule>
  </conditionalFormatting>
  <conditionalFormatting sqref="BX28:BY28">
    <cfRule type="containsText" dxfId="12121" priority="42" operator="containsText" text="Abs">
      <formula>NOT(ISERROR(SEARCH(("Abs"),(BX28))))</formula>
    </cfRule>
  </conditionalFormatting>
  <conditionalFormatting sqref="BX28:BY28">
    <cfRule type="containsText" dxfId="12120" priority="43" operator="containsText" text="Leav">
      <formula>NOT(ISERROR(SEARCH(("Leav"),(BX28))))</formula>
    </cfRule>
  </conditionalFormatting>
  <conditionalFormatting sqref="BX28:BY28">
    <cfRule type="containsText" dxfId="12119" priority="44" operator="containsText" text="Holi">
      <formula>NOT(ISERROR(SEARCH(("Holi"),(BX28))))</formula>
    </cfRule>
  </conditionalFormatting>
  <conditionalFormatting sqref="BX28:BY28">
    <cfRule type="containsText" dxfId="12118" priority="45" operator="containsText" text="Orie">
      <formula>NOT(ISERROR(SEARCH(("Orie"),(BX28))))</formula>
    </cfRule>
  </conditionalFormatting>
  <conditionalFormatting sqref="BX7:BY10">
    <cfRule type="containsText" dxfId="12117" priority="36" operator="containsText" text="Pres">
      <formula>NOT(ISERROR(SEARCH(("Pres"),(BX7))))</formula>
    </cfRule>
  </conditionalFormatting>
  <conditionalFormatting sqref="BX7:BY10">
    <cfRule type="containsText" dxfId="12116" priority="37" operator="containsText" text="Abs">
      <formula>NOT(ISERROR(SEARCH(("Abs"),(BX7))))</formula>
    </cfRule>
  </conditionalFormatting>
  <conditionalFormatting sqref="BX7:BY10">
    <cfRule type="containsText" dxfId="12115" priority="38" operator="containsText" text="Leav">
      <formula>NOT(ISERROR(SEARCH(("Leav"),(BX7))))</formula>
    </cfRule>
  </conditionalFormatting>
  <conditionalFormatting sqref="BX7:BY10">
    <cfRule type="containsText" dxfId="12114" priority="39" operator="containsText" text="Holi">
      <formula>NOT(ISERROR(SEARCH(("Holi"),(BX7))))</formula>
    </cfRule>
  </conditionalFormatting>
  <conditionalFormatting sqref="BX7:BY10">
    <cfRule type="containsText" dxfId="12113" priority="40" operator="containsText" text="Orie">
      <formula>NOT(ISERROR(SEARCH(("Orie"),(BX7))))</formula>
    </cfRule>
  </conditionalFormatting>
  <conditionalFormatting sqref="BX12:BY12">
    <cfRule type="containsText" dxfId="12112" priority="31" operator="containsText" text="Pres">
      <formula>NOT(ISERROR(SEARCH(("Pres"),(BX12))))</formula>
    </cfRule>
  </conditionalFormatting>
  <conditionalFormatting sqref="BX12:BY12">
    <cfRule type="containsText" dxfId="12111" priority="32" operator="containsText" text="Abs">
      <formula>NOT(ISERROR(SEARCH(("Abs"),(BX12))))</formula>
    </cfRule>
  </conditionalFormatting>
  <conditionalFormatting sqref="BX12:BY12">
    <cfRule type="containsText" dxfId="12110" priority="33" operator="containsText" text="Leav">
      <formula>NOT(ISERROR(SEARCH(("Leav"),(BX12))))</formula>
    </cfRule>
  </conditionalFormatting>
  <conditionalFormatting sqref="BX12:BY12">
    <cfRule type="containsText" dxfId="12109" priority="34" operator="containsText" text="Holi">
      <formula>NOT(ISERROR(SEARCH(("Holi"),(BX12))))</formula>
    </cfRule>
  </conditionalFormatting>
  <conditionalFormatting sqref="BX12:BY12">
    <cfRule type="containsText" dxfId="12108" priority="35" operator="containsText" text="Orie">
      <formula>NOT(ISERROR(SEARCH(("Orie"),(BX12))))</formula>
    </cfRule>
  </conditionalFormatting>
  <conditionalFormatting sqref="BZ6:CA21">
    <cfRule type="containsText" dxfId="12107" priority="26" operator="containsText" text="Pres">
      <formula>NOT(ISERROR(SEARCH(("Pres"),(BZ6))))</formula>
    </cfRule>
  </conditionalFormatting>
  <conditionalFormatting sqref="BZ6:CA21">
    <cfRule type="containsText" dxfId="12106" priority="27" operator="containsText" text="Abs">
      <formula>NOT(ISERROR(SEARCH(("Abs"),(BZ6))))</formula>
    </cfRule>
  </conditionalFormatting>
  <conditionalFormatting sqref="BZ6:CA21">
    <cfRule type="containsText" dxfId="12105" priority="28" operator="containsText" text="Leav">
      <formula>NOT(ISERROR(SEARCH(("Leav"),(BZ6))))</formula>
    </cfRule>
  </conditionalFormatting>
  <conditionalFormatting sqref="BZ6:CA21">
    <cfRule type="containsText" dxfId="12104" priority="29" operator="containsText" text="Holi">
      <formula>NOT(ISERROR(SEARCH(("Holi"),(BZ6))))</formula>
    </cfRule>
  </conditionalFormatting>
  <conditionalFormatting sqref="BZ6:CA21">
    <cfRule type="containsText" dxfId="12103" priority="30" operator="containsText" text="Orie">
      <formula>NOT(ISERROR(SEARCH(("Orie"),(BZ6))))</formula>
    </cfRule>
  </conditionalFormatting>
  <conditionalFormatting sqref="CB6:CC13">
    <cfRule type="containsText" dxfId="12102" priority="16" operator="containsText" text="Pres">
      <formula>NOT(ISERROR(SEARCH(("Pres"),(CB6))))</formula>
    </cfRule>
  </conditionalFormatting>
  <conditionalFormatting sqref="CB6:CC13">
    <cfRule type="containsText" dxfId="12101" priority="17" operator="containsText" text="Abs">
      <formula>NOT(ISERROR(SEARCH(("Abs"),(CB6))))</formula>
    </cfRule>
  </conditionalFormatting>
  <conditionalFormatting sqref="CB6:CC13">
    <cfRule type="containsText" dxfId="12100" priority="18" operator="containsText" text="Leav">
      <formula>NOT(ISERROR(SEARCH(("Leav"),(CB6))))</formula>
    </cfRule>
  </conditionalFormatting>
  <conditionalFormatting sqref="CB6:CC13">
    <cfRule type="containsText" dxfId="12099" priority="19" operator="containsText" text="Holi">
      <formula>NOT(ISERROR(SEARCH(("Holi"),(CB6))))</formula>
    </cfRule>
  </conditionalFormatting>
  <conditionalFormatting sqref="CB6:CC13">
    <cfRule type="containsText" dxfId="12098" priority="20" operator="containsText" text="Orie">
      <formula>NOT(ISERROR(SEARCH(("Orie"),(CB6))))</formula>
    </cfRule>
  </conditionalFormatting>
  <conditionalFormatting sqref="CB16:CC16">
    <cfRule type="containsText" dxfId="12097" priority="11" operator="containsText" text="Pres">
      <formula>NOT(ISERROR(SEARCH(("Pres"),(CB16))))</formula>
    </cfRule>
  </conditionalFormatting>
  <conditionalFormatting sqref="CB16:CC16">
    <cfRule type="containsText" dxfId="12096" priority="12" operator="containsText" text="Abs">
      <formula>NOT(ISERROR(SEARCH(("Abs"),(CB16))))</formula>
    </cfRule>
  </conditionalFormatting>
  <conditionalFormatting sqref="CB16:CC16">
    <cfRule type="containsText" dxfId="12095" priority="13" operator="containsText" text="Leav">
      <formula>NOT(ISERROR(SEARCH(("Leav"),(CB16))))</formula>
    </cfRule>
  </conditionalFormatting>
  <conditionalFormatting sqref="CB16:CC16">
    <cfRule type="containsText" dxfId="12094" priority="14" operator="containsText" text="Holi">
      <formula>NOT(ISERROR(SEARCH(("Holi"),(CB16))))</formula>
    </cfRule>
  </conditionalFormatting>
  <conditionalFormatting sqref="CB16:CC16">
    <cfRule type="containsText" dxfId="12093" priority="15" operator="containsText" text="Orie">
      <formula>NOT(ISERROR(SEARCH(("Orie"),(CB16))))</formula>
    </cfRule>
  </conditionalFormatting>
  <conditionalFormatting sqref="B26">
    <cfRule type="duplicateValues" dxfId="12092" priority="4429"/>
  </conditionalFormatting>
  <hyperlinks>
    <hyperlink ref="E8" r:id="rId1" xr:uid="{B05E1DD3-30BA-4B73-9660-D871344B5C87}"/>
    <hyperlink ref="E9" r:id="rId2" xr:uid="{05646E01-8715-4655-81BC-FACD700DD740}"/>
    <hyperlink ref="E10" r:id="rId3" xr:uid="{4796FEB5-C8F5-4E04-8BAF-20B8AE366E2A}"/>
    <hyperlink ref="E11" r:id="rId4" xr:uid="{66267B38-91D6-40B6-8853-A6EB52B6B8F4}"/>
    <hyperlink ref="E12" r:id="rId5" xr:uid="{FDC17B1C-85FD-42F4-8CA1-601EF86CB9A7}"/>
    <hyperlink ref="E13" r:id="rId6" xr:uid="{7BB61044-9CBA-4153-AF00-C7B2D219E944}"/>
    <hyperlink ref="E6" r:id="rId7" xr:uid="{A3C44BB3-50EC-407B-B144-6AD02DACB8AE}"/>
    <hyperlink ref="E7" r:id="rId8" xr:uid="{D488B773-126A-4925-BF3F-33063D4A695F}"/>
    <hyperlink ref="E15" r:id="rId9" xr:uid="{67F7D170-5962-4CE0-8180-3CC8815E3B3A}"/>
    <hyperlink ref="E16" r:id="rId10" xr:uid="{F44E8B5F-69E4-44FD-9EE3-537A8B8D01E6}"/>
    <hyperlink ref="E17" r:id="rId11" xr:uid="{23C4DFCD-0E3E-49EA-B18B-6C66F3FE93B3}"/>
    <hyperlink ref="E18" r:id="rId12" xr:uid="{43A99DC1-5FB3-44AB-81BE-EC7E749A8213}"/>
    <hyperlink ref="E19" r:id="rId13" xr:uid="{EB909CEF-E376-435C-ADAD-C08D9D212269}"/>
    <hyperlink ref="E20" r:id="rId14" xr:uid="{0D74A4CB-DDEE-4889-BF58-B7F6DF2BB5B3}"/>
    <hyperlink ref="E21" r:id="rId15" xr:uid="{854C49F1-E59D-4EA1-84D0-1FF658A6E2E1}"/>
    <hyperlink ref="E22" r:id="rId16" xr:uid="{E5847389-BEA1-459D-94D9-F537B9DAED0C}"/>
    <hyperlink ref="E23" r:id="rId17" xr:uid="{0BB4A27B-1392-405D-A9C2-400B1C95510E}"/>
    <hyperlink ref="E25" r:id="rId18" xr:uid="{DCA44722-9C3D-45D7-A1F2-F91D9E71D794}"/>
    <hyperlink ref="E26" r:id="rId19" xr:uid="{CA02BB55-D1B6-4D8C-A5F5-4B77FC744915}"/>
    <hyperlink ref="E27" r:id="rId20" xr:uid="{B05073DC-A3BE-496A-AFF4-20EFF8C1F267}"/>
    <hyperlink ref="E29" r:id="rId21" xr:uid="{A1AAF120-1D8E-4AF1-BF3B-3B7BF56AB79C}"/>
    <hyperlink ref="E30" r:id="rId22" xr:uid="{0DDFBC6B-FEE4-4F77-AC27-1E0ABB901EC0}"/>
    <hyperlink ref="E31" r:id="rId23" xr:uid="{3623A0BC-E518-4EC3-AE3B-70C5668DE5FA}"/>
    <hyperlink ref="E28" r:id="rId24" xr:uid="{1E2B468B-D79A-4F08-817A-001CBD88FB75}"/>
  </hyperlinks>
  <pageMargins left="0.7" right="0.7" top="0.75" bottom="0.75" header="0.3" footer="0.3"/>
  <legacyDrawing r:id="rId25"/>
  <extLst>
    <ext xmlns:x14="http://schemas.microsoft.com/office/spreadsheetml/2009/9/main" uri="{CCE6A557-97BC-4b89-ADB6-D9C93CAAB3DF}">
      <x14:dataValidations xmlns:xm="http://schemas.microsoft.com/office/excel/2006/main" count="3">
        <x14:dataValidation type="list" allowBlank="1" showInputMessage="1" showErrorMessage="1" xr:uid="{E044A1FA-CFD7-4C4A-A112-E02F7E441520}">
          <x14:formula1>
            <xm:f>Ref!$A$1:$A$6</xm:f>
          </x14:formula1>
          <xm:sqref>AN6:AN24 AR6:AR24 AP6:AP24 AJ6:AJ24 AL6:AL24 AH6:AH24 AF6:AF24 AD6:AD24 CD6:CD25 CD26:CD31 AV6:AV25 AV26:AV31 BN6:BN25 BN26:BN31 AT6:AT25 AT26:AT31 AX6:AX25 AX26:AX31 AZ6:AZ25 AZ26:AZ31 BD6:BD25 BD26:BD31 CF6:CF25 CF26:CF31 BH6:BH25 BH26:BH31 BJ6:BJ25 BJ26:BJ31 BL6:BL25 BL26:BL31 BB6:BB25 BB26:BB31 BF6:BF25 BF26:BF31 BP6:BP25 BP26:BP31 BR6:BR25 BR26:BR31 BT6:BT25 BT26:BT31 BX6:BX25 BX26:BX31 BZ6:BZ25 BZ26:BZ31 CB6:CB25 CB26:CB31 BV6:BV25 BV26:BV31</xm:sqref>
        </x14:dataValidation>
        <x14:dataValidation type="list" allowBlank="1" showInputMessage="1" showErrorMessage="1" xr:uid="{D5803873-3D89-4A4F-822B-785D01322D57}">
          <x14:formula1>
            <xm:f>Ref!$B$1:$B$7</xm:f>
          </x14:formula1>
          <xm:sqref>A6:A25 A26:A31</xm:sqref>
        </x14:dataValidation>
        <x14:dataValidation type="list" allowBlank="1" showInputMessage="1" showErrorMessage="1" xr:uid="{8E7C96F7-FCEB-4F27-8A99-4A684696DA73}">
          <x14:formula1>
            <xm:f>Ref!$C$1:$C$2</xm:f>
          </x14:formula1>
          <xm:sqref>F6:F25 F26:F29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38B47-E7CB-412E-9C3B-8ED3D41517B6}">
  <sheetPr>
    <tabColor rgb="FFF8CBAD"/>
  </sheetPr>
  <dimension ref="A1:JT86"/>
  <sheetViews>
    <sheetView workbookViewId="0">
      <pane xSplit="28" ySplit="5" topLeftCell="GA44" activePane="bottomRight" state="frozen"/>
      <selection pane="bottomRight" activeCell="A55" sqref="A55:XFD55"/>
      <selection pane="bottomLeft"/>
      <selection pane="topRight"/>
    </sheetView>
  </sheetViews>
  <sheetFormatPr defaultColWidth="5.7109375" defaultRowHeight="15"/>
  <cols>
    <col min="1" max="1" width="8.5703125" bestFit="1" customWidth="1"/>
    <col min="2" max="2" width="11.28515625" bestFit="1" customWidth="1"/>
    <col min="3" max="3" width="19.28515625" customWidth="1"/>
    <col min="4" max="4" width="23.140625" bestFit="1" customWidth="1"/>
    <col min="5" max="5" width="23.7109375" customWidth="1"/>
    <col min="6" max="6" width="7.42578125" bestFit="1" customWidth="1"/>
    <col min="7" max="7" width="13.28515625" bestFit="1" customWidth="1"/>
    <col min="8" max="8" width="12.140625" bestFit="1" customWidth="1"/>
    <col min="9" max="9" width="13.85546875" bestFit="1" customWidth="1"/>
    <col min="10" max="10" width="4.7109375" bestFit="1" customWidth="1"/>
    <col min="11" max="11" width="9" bestFit="1" customWidth="1"/>
    <col min="12" max="12" width="12.42578125" bestFit="1" customWidth="1"/>
    <col min="13" max="13" width="8.85546875" customWidth="1"/>
    <col min="14" max="14" width="4.85546875" bestFit="1" customWidth="1"/>
    <col min="15" max="15" width="7.140625" bestFit="1" customWidth="1"/>
    <col min="16" max="21" width="4.85546875" bestFit="1" customWidth="1"/>
    <col min="22" max="22" width="7.140625" bestFit="1" customWidth="1"/>
    <col min="23" max="24" width="4.85546875" bestFit="1" customWidth="1"/>
    <col min="25" max="27" width="4.85546875" customWidth="1"/>
    <col min="28" max="29" width="4.85546875" bestFit="1" customWidth="1"/>
    <col min="30" max="30" width="4.85546875" customWidth="1"/>
    <col min="31" max="31" width="5.5703125" customWidth="1"/>
    <col min="32" max="32" width="4.85546875" customWidth="1"/>
    <col min="33" max="33" width="5.5703125" customWidth="1"/>
    <col min="34" max="34" width="4.85546875" customWidth="1"/>
    <col min="35" max="35" width="6" customWidth="1"/>
    <col min="36" max="36" width="4.85546875" customWidth="1"/>
    <col min="37" max="37" width="6" customWidth="1"/>
    <col min="38" max="42" width="4.85546875" customWidth="1"/>
    <col min="43" max="43" width="5.140625" customWidth="1"/>
    <col min="44" max="44" width="4.85546875" customWidth="1"/>
    <col min="45" max="45" width="5.140625" customWidth="1"/>
    <col min="46" max="48" width="4.85546875" customWidth="1"/>
    <col min="49" max="49" width="5" customWidth="1"/>
    <col min="50" max="50" width="2.85546875" customWidth="1"/>
    <col min="51" max="51" width="5" customWidth="1"/>
    <col min="52" max="102" width="4.85546875" customWidth="1"/>
    <col min="103" max="160" width="4.85546875" bestFit="1" customWidth="1"/>
    <col min="161" max="184" width="5.7109375" customWidth="1"/>
    <col min="185" max="185" width="5" customWidth="1"/>
    <col min="186" max="16383" width="5.7109375" customWidth="1"/>
    <col min="16384" max="16384" width="9.140625" customWidth="1"/>
  </cols>
  <sheetData>
    <row r="1" spans="1:186" ht="42" customHeight="1">
      <c r="A1" s="1" t="s">
        <v>0</v>
      </c>
      <c r="B1" s="2">
        <f>COUNTIF(A:A,"Active")</f>
        <v>16</v>
      </c>
      <c r="C1" s="3" t="s">
        <v>53</v>
      </c>
      <c r="D1" s="3" t="s">
        <v>467</v>
      </c>
      <c r="E1" s="4"/>
      <c r="F1" s="5"/>
      <c r="G1" s="6"/>
      <c r="H1" s="6"/>
      <c r="I1" s="7"/>
      <c r="J1" s="7"/>
      <c r="K1" s="7"/>
      <c r="L1" s="7"/>
      <c r="M1" s="7"/>
      <c r="N1" s="8"/>
      <c r="O1" s="8"/>
      <c r="P1" s="9"/>
      <c r="Q1" s="8"/>
      <c r="R1" s="10"/>
      <c r="S1" s="11"/>
      <c r="T1" s="15"/>
      <c r="U1" s="15"/>
      <c r="V1" s="15"/>
      <c r="W1" s="14"/>
      <c r="X1" s="12"/>
      <c r="Y1" s="14"/>
      <c r="Z1" s="15" t="s">
        <v>2</v>
      </c>
      <c r="AA1" s="15"/>
      <c r="AB1" s="15"/>
      <c r="AC1" s="129"/>
      <c r="AD1" s="129"/>
      <c r="AE1" s="426" t="s">
        <v>203</v>
      </c>
      <c r="AF1" s="129"/>
      <c r="AG1" s="430" t="s">
        <v>204</v>
      </c>
      <c r="AI1" s="432" t="s">
        <v>205</v>
      </c>
      <c r="AJ1" s="432"/>
      <c r="AK1" s="432" t="s">
        <v>206</v>
      </c>
      <c r="AM1" s="432" t="s">
        <v>207</v>
      </c>
      <c r="AO1" s="432" t="s">
        <v>208</v>
      </c>
      <c r="AQ1" s="432" t="s">
        <v>209</v>
      </c>
      <c r="AS1" s="432" t="s">
        <v>210</v>
      </c>
      <c r="AW1" s="997" t="s">
        <v>180</v>
      </c>
      <c r="AX1" s="997"/>
      <c r="AY1" t="s">
        <v>181</v>
      </c>
      <c r="BA1" s="92" t="s">
        <v>182</v>
      </c>
      <c r="BB1" s="92"/>
      <c r="BC1" s="92" t="s">
        <v>183</v>
      </c>
      <c r="BD1" s="92"/>
      <c r="BE1" s="92" t="s">
        <v>184</v>
      </c>
      <c r="BF1" s="92"/>
      <c r="BG1" s="92" t="s">
        <v>1009</v>
      </c>
      <c r="BH1" s="92"/>
      <c r="BI1" s="92" t="s">
        <v>1010</v>
      </c>
      <c r="BJ1" s="92"/>
      <c r="BK1" s="92" t="s">
        <v>468</v>
      </c>
      <c r="BL1" s="92"/>
      <c r="BM1" s="92" t="s">
        <v>469</v>
      </c>
      <c r="BN1" s="92"/>
      <c r="BO1" s="92" t="s">
        <v>189</v>
      </c>
      <c r="BP1" s="92"/>
      <c r="BQ1" s="92" t="s">
        <v>190</v>
      </c>
      <c r="BR1" s="92"/>
      <c r="BS1" s="92" t="s">
        <v>191</v>
      </c>
      <c r="BT1" s="92"/>
      <c r="BU1" s="92" t="s">
        <v>192</v>
      </c>
      <c r="BV1" s="92"/>
      <c r="BW1" s="92" t="s">
        <v>193</v>
      </c>
      <c r="BX1" s="92"/>
      <c r="BY1" s="92" t="s">
        <v>194</v>
      </c>
      <c r="BZ1" s="92"/>
      <c r="CA1" s="92" t="s">
        <v>195</v>
      </c>
      <c r="CB1" s="92"/>
      <c r="CC1" s="92" t="s">
        <v>196</v>
      </c>
      <c r="CD1" s="92"/>
      <c r="CE1" s="92" t="s">
        <v>197</v>
      </c>
      <c r="CF1" s="92"/>
      <c r="CG1" s="92" t="s">
        <v>198</v>
      </c>
      <c r="CH1" s="92"/>
      <c r="CI1" s="92" t="s">
        <v>1011</v>
      </c>
      <c r="CJ1" s="92"/>
      <c r="CK1" s="92" t="s">
        <v>1012</v>
      </c>
      <c r="CL1" s="92"/>
      <c r="CM1" s="92" t="s">
        <v>221</v>
      </c>
      <c r="CN1" s="92"/>
      <c r="CO1" s="92" t="s">
        <v>222</v>
      </c>
      <c r="CP1" s="92"/>
      <c r="CQ1" s="92" t="s">
        <v>203</v>
      </c>
      <c r="CR1" s="92"/>
      <c r="CS1" s="92" t="s">
        <v>204</v>
      </c>
      <c r="CT1" s="92"/>
      <c r="CU1" s="92" t="s">
        <v>205</v>
      </c>
      <c r="CV1" s="92"/>
      <c r="CW1" s="92" t="s">
        <v>206</v>
      </c>
      <c r="CX1" s="92"/>
      <c r="CY1" s="92" t="s">
        <v>207</v>
      </c>
      <c r="CZ1" s="224"/>
      <c r="DA1" s="92" t="s">
        <v>208</v>
      </c>
      <c r="DB1" s="224"/>
      <c r="DC1" s="92" t="s">
        <v>1013</v>
      </c>
      <c r="DD1" s="224"/>
      <c r="DE1" s="92" t="s">
        <v>210</v>
      </c>
      <c r="DF1" s="224"/>
      <c r="DG1" s="632" t="s">
        <v>1014</v>
      </c>
      <c r="DH1" s="224"/>
      <c r="DI1" s="632" t="s">
        <v>1015</v>
      </c>
      <c r="DJ1" s="224"/>
      <c r="DK1" s="92" t="s">
        <v>181</v>
      </c>
      <c r="DL1" s="224"/>
      <c r="DM1" s="92" t="s">
        <v>182</v>
      </c>
      <c r="DN1" s="224"/>
      <c r="DO1" s="92"/>
      <c r="DP1" s="224"/>
      <c r="DQ1" s="92"/>
      <c r="DR1" s="224"/>
      <c r="DS1" s="92" t="s">
        <v>183</v>
      </c>
      <c r="DT1" s="224"/>
      <c r="DU1" s="92" t="s">
        <v>184</v>
      </c>
      <c r="DV1" s="224"/>
      <c r="DW1" s="92" t="s">
        <v>185</v>
      </c>
      <c r="DX1" s="224"/>
      <c r="DY1" s="92" t="s">
        <v>186</v>
      </c>
      <c r="DZ1" s="224"/>
      <c r="EA1" s="92" t="s">
        <v>468</v>
      </c>
      <c r="EB1" s="224"/>
      <c r="EC1" s="92" t="s">
        <v>469</v>
      </c>
      <c r="ED1" s="224"/>
      <c r="EE1" s="92" t="s">
        <v>189</v>
      </c>
      <c r="EF1" s="224"/>
      <c r="EG1" s="92" t="s">
        <v>190</v>
      </c>
      <c r="EH1" s="224"/>
      <c r="EI1" s="92" t="s">
        <v>191</v>
      </c>
      <c r="EJ1" s="224"/>
      <c r="EK1" s="92" t="s">
        <v>192</v>
      </c>
      <c r="EL1" s="224"/>
      <c r="EM1" s="92" t="s">
        <v>193</v>
      </c>
      <c r="EN1" s="224"/>
      <c r="EO1" s="92" t="s">
        <v>194</v>
      </c>
      <c r="EP1" s="224"/>
      <c r="EQ1" s="92" t="s">
        <v>1016</v>
      </c>
      <c r="ER1" s="224"/>
      <c r="ES1" s="632" t="s">
        <v>750</v>
      </c>
      <c r="ET1" s="224"/>
      <c r="EU1" s="847" t="s">
        <v>197</v>
      </c>
      <c r="EV1" s="848"/>
      <c r="EW1" s="847" t="s">
        <v>198</v>
      </c>
      <c r="EX1" s="848"/>
      <c r="EY1" s="847" t="s">
        <v>199</v>
      </c>
      <c r="EZ1" s="848"/>
      <c r="FA1" s="847" t="s">
        <v>200</v>
      </c>
      <c r="FB1" s="848"/>
      <c r="FC1" s="847" t="s">
        <v>221</v>
      </c>
      <c r="FD1" s="848"/>
      <c r="FE1" s="847" t="s">
        <v>222</v>
      </c>
      <c r="FF1" s="847"/>
      <c r="FG1" s="847" t="s">
        <v>203</v>
      </c>
      <c r="FH1" s="847"/>
      <c r="FI1" s="847" t="s">
        <v>204</v>
      </c>
      <c r="FJ1" s="847"/>
      <c r="FK1" s="847" t="s">
        <v>205</v>
      </c>
      <c r="FL1" s="847"/>
      <c r="FM1" s="923" t="s">
        <v>206</v>
      </c>
      <c r="FN1" s="173"/>
      <c r="FO1" s="923" t="s">
        <v>755</v>
      </c>
      <c r="FP1" s="173"/>
      <c r="FQ1" s="923" t="s">
        <v>756</v>
      </c>
      <c r="FR1" s="175"/>
      <c r="FS1" s="924" t="s">
        <v>757</v>
      </c>
      <c r="FT1" s="173"/>
      <c r="FU1" s="924" t="s">
        <v>758</v>
      </c>
      <c r="FV1" s="173"/>
      <c r="FW1" s="924" t="s">
        <v>1017</v>
      </c>
      <c r="FX1" s="175"/>
      <c r="FY1" s="924" t="s">
        <v>1018</v>
      </c>
      <c r="FZ1" s="173"/>
      <c r="GA1" s="924" t="s">
        <v>213</v>
      </c>
      <c r="GB1" s="173"/>
      <c r="GC1" s="924" t="s">
        <v>214</v>
      </c>
      <c r="GD1" s="173"/>
    </row>
    <row r="2" spans="1:186" ht="15" customHeight="1">
      <c r="A2" s="958" t="s">
        <v>3</v>
      </c>
      <c r="B2" s="959" t="s">
        <v>4</v>
      </c>
      <c r="C2" s="959" t="s">
        <v>5</v>
      </c>
      <c r="D2" s="959" t="s">
        <v>6</v>
      </c>
      <c r="E2" s="960" t="s">
        <v>70</v>
      </c>
      <c r="F2" s="959" t="s">
        <v>8</v>
      </c>
      <c r="G2" s="961" t="s">
        <v>9</v>
      </c>
      <c r="H2" s="961" t="s">
        <v>10</v>
      </c>
      <c r="I2" s="962" t="s">
        <v>11</v>
      </c>
      <c r="J2" s="963" t="s">
        <v>12</v>
      </c>
      <c r="K2" s="964" t="s">
        <v>13</v>
      </c>
      <c r="L2" s="957" t="s">
        <v>14</v>
      </c>
      <c r="M2" s="964" t="s">
        <v>1019</v>
      </c>
      <c r="N2" s="954" t="s">
        <v>16</v>
      </c>
      <c r="O2" s="954" t="s">
        <v>17</v>
      </c>
      <c r="P2" s="955" t="s">
        <v>18</v>
      </c>
      <c r="Q2" s="956" t="s">
        <v>19</v>
      </c>
      <c r="R2" s="965" t="s">
        <v>20</v>
      </c>
      <c r="S2" s="966" t="s">
        <v>21</v>
      </c>
      <c r="T2" s="967" t="s">
        <v>30</v>
      </c>
      <c r="U2" s="945" t="s">
        <v>24</v>
      </c>
      <c r="V2" s="945" t="s">
        <v>72</v>
      </c>
      <c r="W2" s="945" t="s">
        <v>25</v>
      </c>
      <c r="X2" s="942" t="s">
        <v>23</v>
      </c>
      <c r="Y2" s="945" t="s">
        <v>26</v>
      </c>
      <c r="Z2" s="945" t="s">
        <v>27</v>
      </c>
      <c r="AA2" s="945" t="s">
        <v>28</v>
      </c>
      <c r="AB2" s="948" t="s">
        <v>73</v>
      </c>
      <c r="AC2" s="252">
        <f t="shared" ref="AC2:AZ2" si="0">AC5</f>
        <v>44604</v>
      </c>
      <c r="AD2" s="252">
        <f t="shared" si="0"/>
        <v>44604</v>
      </c>
      <c r="AE2" s="252">
        <f t="shared" si="0"/>
        <v>44611</v>
      </c>
      <c r="AF2" s="252">
        <f t="shared" si="0"/>
        <v>44611</v>
      </c>
      <c r="AG2" s="252">
        <f t="shared" si="0"/>
        <v>44618</v>
      </c>
      <c r="AH2" s="252">
        <f t="shared" si="0"/>
        <v>44618</v>
      </c>
      <c r="AI2" s="252">
        <f t="shared" si="0"/>
        <v>44625</v>
      </c>
      <c r="AJ2" s="252">
        <f t="shared" si="0"/>
        <v>44625</v>
      </c>
      <c r="AK2" s="252">
        <f t="shared" si="0"/>
        <v>44632</v>
      </c>
      <c r="AL2" s="252">
        <f t="shared" si="0"/>
        <v>44632</v>
      </c>
      <c r="AM2" s="252">
        <f t="shared" si="0"/>
        <v>44639</v>
      </c>
      <c r="AN2" s="252">
        <f t="shared" si="0"/>
        <v>44639</v>
      </c>
      <c r="AO2" s="252">
        <f t="shared" si="0"/>
        <v>44646</v>
      </c>
      <c r="AP2" s="252">
        <f t="shared" si="0"/>
        <v>44646</v>
      </c>
      <c r="AQ2" s="252">
        <f t="shared" si="0"/>
        <v>44653</v>
      </c>
      <c r="AR2" s="252">
        <f t="shared" si="0"/>
        <v>44653</v>
      </c>
      <c r="AS2" s="252">
        <f t="shared" si="0"/>
        <v>44660</v>
      </c>
      <c r="AT2" s="252">
        <f t="shared" si="0"/>
        <v>44660</v>
      </c>
      <c r="AU2" s="252">
        <f t="shared" si="0"/>
        <v>44667</v>
      </c>
      <c r="AV2" s="252">
        <f t="shared" si="0"/>
        <v>44667</v>
      </c>
      <c r="AW2" s="252">
        <f t="shared" si="0"/>
        <v>44674</v>
      </c>
      <c r="AX2" s="252">
        <f t="shared" si="0"/>
        <v>44674</v>
      </c>
      <c r="AY2" s="252">
        <f t="shared" si="0"/>
        <v>44681</v>
      </c>
      <c r="AZ2" s="252">
        <f t="shared" si="0"/>
        <v>44681</v>
      </c>
      <c r="BA2" s="252">
        <f t="shared" ref="BA2:BP2" si="1">BA5</f>
        <v>44688</v>
      </c>
      <c r="BB2" s="252">
        <f t="shared" si="1"/>
        <v>44688</v>
      </c>
      <c r="BC2" s="252">
        <f t="shared" si="1"/>
        <v>44695</v>
      </c>
      <c r="BD2" s="252">
        <f t="shared" si="1"/>
        <v>44695</v>
      </c>
      <c r="BE2" s="252">
        <f t="shared" ref="BE2:BF2" si="2">BE5</f>
        <v>44702</v>
      </c>
      <c r="BF2" s="252">
        <f t="shared" si="2"/>
        <v>44702</v>
      </c>
      <c r="BG2" s="252">
        <f t="shared" si="1"/>
        <v>44709</v>
      </c>
      <c r="BH2" s="252">
        <f t="shared" si="1"/>
        <v>44709</v>
      </c>
      <c r="BI2" s="252">
        <f t="shared" si="1"/>
        <v>44716</v>
      </c>
      <c r="BJ2" s="252">
        <f t="shared" si="1"/>
        <v>44716</v>
      </c>
      <c r="BK2" s="252">
        <f t="shared" si="1"/>
        <v>44723</v>
      </c>
      <c r="BL2" s="252">
        <f t="shared" si="1"/>
        <v>44723</v>
      </c>
      <c r="BM2" s="252">
        <f t="shared" si="1"/>
        <v>44730</v>
      </c>
      <c r="BN2" s="252">
        <f t="shared" si="1"/>
        <v>44730</v>
      </c>
      <c r="BO2" s="252">
        <f t="shared" si="1"/>
        <v>44737</v>
      </c>
      <c r="BP2" s="252">
        <f t="shared" si="1"/>
        <v>44737</v>
      </c>
      <c r="BQ2" s="252">
        <f t="shared" ref="BQ2:DB2" si="3">BQ5</f>
        <v>44744</v>
      </c>
      <c r="BR2" s="252">
        <f t="shared" si="3"/>
        <v>44744</v>
      </c>
      <c r="BS2" s="252">
        <f t="shared" si="3"/>
        <v>44751</v>
      </c>
      <c r="BT2" s="252">
        <f t="shared" si="3"/>
        <v>44751</v>
      </c>
      <c r="BU2" s="252">
        <f t="shared" si="3"/>
        <v>44758</v>
      </c>
      <c r="BV2" s="252">
        <f t="shared" si="3"/>
        <v>44758</v>
      </c>
      <c r="BW2" s="252">
        <f t="shared" si="3"/>
        <v>44765</v>
      </c>
      <c r="BX2" s="252">
        <f t="shared" si="3"/>
        <v>44765</v>
      </c>
      <c r="BY2" s="252">
        <f t="shared" si="3"/>
        <v>44772</v>
      </c>
      <c r="BZ2" s="252">
        <f t="shared" si="3"/>
        <v>44772</v>
      </c>
      <c r="CA2" s="252">
        <f t="shared" si="3"/>
        <v>44779</v>
      </c>
      <c r="CB2" s="252">
        <f t="shared" si="3"/>
        <v>44779</v>
      </c>
      <c r="CC2" s="252">
        <f t="shared" si="3"/>
        <v>44786</v>
      </c>
      <c r="CD2" s="252">
        <f t="shared" si="3"/>
        <v>44786</v>
      </c>
      <c r="CE2" s="252">
        <f t="shared" si="3"/>
        <v>44793</v>
      </c>
      <c r="CF2" s="252">
        <f t="shared" si="3"/>
        <v>44793</v>
      </c>
      <c r="CG2" s="252">
        <f t="shared" si="3"/>
        <v>44800</v>
      </c>
      <c r="CH2" s="252">
        <f t="shared" si="3"/>
        <v>44800</v>
      </c>
      <c r="CI2" s="252">
        <f t="shared" si="3"/>
        <v>44807</v>
      </c>
      <c r="CJ2" s="252">
        <f t="shared" si="3"/>
        <v>44807</v>
      </c>
      <c r="CK2" s="252">
        <f t="shared" si="3"/>
        <v>44814</v>
      </c>
      <c r="CL2" s="252">
        <f t="shared" si="3"/>
        <v>44814</v>
      </c>
      <c r="CM2" s="252">
        <f t="shared" si="3"/>
        <v>44821</v>
      </c>
      <c r="CN2" s="252">
        <f t="shared" si="3"/>
        <v>44821</v>
      </c>
      <c r="CO2" s="252">
        <f t="shared" si="3"/>
        <v>44828</v>
      </c>
      <c r="CP2" s="252">
        <f t="shared" si="3"/>
        <v>44828</v>
      </c>
      <c r="CQ2" s="252">
        <f t="shared" si="3"/>
        <v>44835</v>
      </c>
      <c r="CR2" s="252">
        <f t="shared" si="3"/>
        <v>44835</v>
      </c>
      <c r="CS2" s="252">
        <f t="shared" si="3"/>
        <v>44842</v>
      </c>
      <c r="CT2" s="252">
        <f t="shared" si="3"/>
        <v>44842</v>
      </c>
      <c r="CU2" s="252">
        <f t="shared" si="3"/>
        <v>44849</v>
      </c>
      <c r="CV2" s="252">
        <f t="shared" si="3"/>
        <v>44849</v>
      </c>
      <c r="CW2" s="252">
        <f t="shared" si="3"/>
        <v>44856</v>
      </c>
      <c r="CX2" s="252">
        <f t="shared" si="3"/>
        <v>44856</v>
      </c>
      <c r="CY2" s="252">
        <f t="shared" si="3"/>
        <v>44863</v>
      </c>
      <c r="CZ2" s="252">
        <f t="shared" si="3"/>
        <v>44863</v>
      </c>
      <c r="DA2" s="252">
        <f t="shared" si="3"/>
        <v>44870</v>
      </c>
      <c r="DB2" s="252">
        <f t="shared" si="3"/>
        <v>44870</v>
      </c>
      <c r="DC2" s="252">
        <f t="shared" ref="DC2:DD2" si="4">DC5</f>
        <v>44877</v>
      </c>
      <c r="DD2" s="252">
        <f t="shared" si="4"/>
        <v>44877</v>
      </c>
      <c r="DE2" s="252">
        <f t="shared" ref="DE2:DL2" si="5">DE5</f>
        <v>44884</v>
      </c>
      <c r="DF2" s="252">
        <f t="shared" si="5"/>
        <v>44884</v>
      </c>
      <c r="DG2" s="252">
        <f t="shared" si="5"/>
        <v>44891</v>
      </c>
      <c r="DH2" s="252">
        <f t="shared" si="5"/>
        <v>44891</v>
      </c>
      <c r="DI2" s="252">
        <f t="shared" si="5"/>
        <v>44898</v>
      </c>
      <c r="DJ2" s="252">
        <f t="shared" si="5"/>
        <v>44898</v>
      </c>
      <c r="DK2" s="252">
        <f t="shared" si="5"/>
        <v>44905</v>
      </c>
      <c r="DL2" s="252">
        <f t="shared" si="5"/>
        <v>44905</v>
      </c>
      <c r="DM2" s="252">
        <f t="shared" ref="DM2:DN2" si="6">DM5</f>
        <v>44912</v>
      </c>
      <c r="DN2" s="252">
        <f t="shared" si="6"/>
        <v>44912</v>
      </c>
      <c r="DO2" s="252">
        <f t="shared" ref="DO2:EV2" si="7">DO5</f>
        <v>44919</v>
      </c>
      <c r="DP2" s="252">
        <f t="shared" si="7"/>
        <v>44919</v>
      </c>
      <c r="DQ2" s="252">
        <f t="shared" si="7"/>
        <v>44926</v>
      </c>
      <c r="DR2" s="252">
        <f t="shared" si="7"/>
        <v>44926</v>
      </c>
      <c r="DS2" s="252">
        <f t="shared" si="7"/>
        <v>44933</v>
      </c>
      <c r="DT2" s="252">
        <f t="shared" si="7"/>
        <v>44933</v>
      </c>
      <c r="DU2" s="252">
        <f t="shared" si="7"/>
        <v>44940</v>
      </c>
      <c r="DV2" s="252">
        <f t="shared" si="7"/>
        <v>44940</v>
      </c>
      <c r="DW2" s="252">
        <f t="shared" si="7"/>
        <v>44947</v>
      </c>
      <c r="DX2" s="252">
        <f t="shared" si="7"/>
        <v>44947</v>
      </c>
      <c r="DY2" s="252">
        <f t="shared" si="7"/>
        <v>44954</v>
      </c>
      <c r="DZ2" s="252">
        <f t="shared" si="7"/>
        <v>44954</v>
      </c>
      <c r="EA2" s="252">
        <f t="shared" si="7"/>
        <v>44961</v>
      </c>
      <c r="EB2" s="252">
        <f t="shared" si="7"/>
        <v>44961</v>
      </c>
      <c r="EC2" s="252">
        <f t="shared" si="7"/>
        <v>44968</v>
      </c>
      <c r="ED2" s="252">
        <f t="shared" si="7"/>
        <v>44968</v>
      </c>
      <c r="EE2" s="252">
        <f t="shared" si="7"/>
        <v>44975</v>
      </c>
      <c r="EF2" s="252">
        <f t="shared" si="7"/>
        <v>44975</v>
      </c>
      <c r="EG2" s="252">
        <f t="shared" si="7"/>
        <v>44982</v>
      </c>
      <c r="EH2" s="252">
        <f t="shared" si="7"/>
        <v>44982</v>
      </c>
      <c r="EI2" s="252">
        <f t="shared" si="7"/>
        <v>44989</v>
      </c>
      <c r="EJ2" s="252">
        <f t="shared" si="7"/>
        <v>44989</v>
      </c>
      <c r="EK2" s="252">
        <f t="shared" si="7"/>
        <v>44996</v>
      </c>
      <c r="EL2" s="252">
        <f t="shared" si="7"/>
        <v>44996</v>
      </c>
      <c r="EM2" s="252">
        <f t="shared" si="7"/>
        <v>45003</v>
      </c>
      <c r="EN2" s="252">
        <f t="shared" si="7"/>
        <v>45003</v>
      </c>
      <c r="EO2" s="252">
        <f t="shared" si="7"/>
        <v>45010</v>
      </c>
      <c r="EP2" s="252">
        <f t="shared" si="7"/>
        <v>45010</v>
      </c>
      <c r="EQ2" s="252">
        <f t="shared" si="7"/>
        <v>45017</v>
      </c>
      <c r="ER2" s="252">
        <f t="shared" si="7"/>
        <v>45017</v>
      </c>
      <c r="ES2" s="252">
        <f t="shared" si="7"/>
        <v>45024</v>
      </c>
      <c r="ET2" s="252">
        <f t="shared" si="7"/>
        <v>45024</v>
      </c>
      <c r="EU2" s="252">
        <f t="shared" si="7"/>
        <v>45031</v>
      </c>
      <c r="EV2" s="252">
        <f t="shared" si="7"/>
        <v>45031</v>
      </c>
      <c r="EW2" s="252">
        <f t="shared" ref="EW2:FP2" si="8">EW5</f>
        <v>45038</v>
      </c>
      <c r="EX2" s="252">
        <f t="shared" si="8"/>
        <v>45038</v>
      </c>
      <c r="EY2" s="252">
        <f t="shared" si="8"/>
        <v>45045</v>
      </c>
      <c r="EZ2" s="252">
        <f t="shared" si="8"/>
        <v>45045</v>
      </c>
      <c r="FA2" s="252">
        <f t="shared" si="8"/>
        <v>45052</v>
      </c>
      <c r="FB2" s="252">
        <f t="shared" si="8"/>
        <v>45052</v>
      </c>
      <c r="FC2" s="252">
        <f t="shared" si="8"/>
        <v>45059</v>
      </c>
      <c r="FD2" s="252">
        <f t="shared" si="8"/>
        <v>45059</v>
      </c>
      <c r="FE2" s="252">
        <f t="shared" si="8"/>
        <v>45066</v>
      </c>
      <c r="FF2" s="252">
        <f t="shared" si="8"/>
        <v>45066</v>
      </c>
      <c r="FG2" s="252">
        <f t="shared" si="8"/>
        <v>45073</v>
      </c>
      <c r="FH2" s="252">
        <f t="shared" si="8"/>
        <v>45073</v>
      </c>
      <c r="FI2" s="252">
        <f t="shared" si="8"/>
        <v>45080</v>
      </c>
      <c r="FJ2" s="252">
        <f t="shared" si="8"/>
        <v>45080</v>
      </c>
      <c r="FK2" s="252">
        <f t="shared" si="8"/>
        <v>45087</v>
      </c>
      <c r="FL2" s="252">
        <f t="shared" si="8"/>
        <v>45087</v>
      </c>
      <c r="FM2" s="399">
        <f t="shared" si="8"/>
        <v>45094</v>
      </c>
      <c r="FN2" s="399">
        <f t="shared" si="8"/>
        <v>45094</v>
      </c>
      <c r="FO2" s="399">
        <f t="shared" si="8"/>
        <v>45101</v>
      </c>
      <c r="FP2" s="399">
        <f t="shared" si="8"/>
        <v>45101</v>
      </c>
      <c r="FQ2" s="399">
        <f t="shared" ref="FQ2:FZ2" si="9">FQ5</f>
        <v>45108</v>
      </c>
      <c r="FR2" s="399">
        <f t="shared" si="9"/>
        <v>45108</v>
      </c>
      <c r="FS2" s="399">
        <f t="shared" si="9"/>
        <v>45115</v>
      </c>
      <c r="FT2" s="399">
        <f t="shared" si="9"/>
        <v>45115</v>
      </c>
      <c r="FU2" s="399">
        <f t="shared" si="9"/>
        <v>45122</v>
      </c>
      <c r="FV2" s="399">
        <f t="shared" si="9"/>
        <v>45122</v>
      </c>
      <c r="FW2" s="399">
        <f t="shared" si="9"/>
        <v>45129</v>
      </c>
      <c r="FX2" s="399">
        <f t="shared" si="9"/>
        <v>45129</v>
      </c>
      <c r="FY2" s="399">
        <f t="shared" si="9"/>
        <v>45136</v>
      </c>
      <c r="FZ2" s="399">
        <f t="shared" si="9"/>
        <v>45136</v>
      </c>
      <c r="GA2" s="399">
        <f t="shared" ref="GA2:GB2" si="10">GA5</f>
        <v>45143</v>
      </c>
      <c r="GB2" s="399">
        <f t="shared" si="10"/>
        <v>45143</v>
      </c>
      <c r="GC2" s="399">
        <f t="shared" ref="GC2:GD2" si="11">GC5</f>
        <v>45150</v>
      </c>
      <c r="GD2" s="399">
        <f t="shared" si="11"/>
        <v>45150</v>
      </c>
    </row>
    <row r="3" spans="1:186">
      <c r="A3" s="958"/>
      <c r="B3" s="959"/>
      <c r="C3" s="959"/>
      <c r="D3" s="959"/>
      <c r="E3" s="960"/>
      <c r="F3" s="959"/>
      <c r="G3" s="961"/>
      <c r="H3" s="961"/>
      <c r="I3" s="962"/>
      <c r="J3" s="963"/>
      <c r="K3" s="964"/>
      <c r="L3" s="957"/>
      <c r="M3" s="964"/>
      <c r="N3" s="954"/>
      <c r="O3" s="954"/>
      <c r="P3" s="955"/>
      <c r="Q3" s="956"/>
      <c r="R3" s="965"/>
      <c r="S3" s="966"/>
      <c r="T3" s="967"/>
      <c r="U3" s="946"/>
      <c r="V3" s="946"/>
      <c r="W3" s="946"/>
      <c r="X3" s="943"/>
      <c r="Y3" s="946"/>
      <c r="Z3" s="946"/>
      <c r="AA3" s="946"/>
      <c r="AB3" s="949"/>
      <c r="AC3" s="253">
        <f t="shared" ref="AC3:AZ3" si="12">AC5</f>
        <v>44604</v>
      </c>
      <c r="AD3" s="253">
        <f t="shared" si="12"/>
        <v>44604</v>
      </c>
      <c r="AE3" s="253">
        <f t="shared" si="12"/>
        <v>44611</v>
      </c>
      <c r="AF3" s="253">
        <f t="shared" si="12"/>
        <v>44611</v>
      </c>
      <c r="AG3" s="253">
        <f t="shared" si="12"/>
        <v>44618</v>
      </c>
      <c r="AH3" s="253">
        <f t="shared" si="12"/>
        <v>44618</v>
      </c>
      <c r="AI3" s="253">
        <f t="shared" si="12"/>
        <v>44625</v>
      </c>
      <c r="AJ3" s="253">
        <f t="shared" si="12"/>
        <v>44625</v>
      </c>
      <c r="AK3" s="253">
        <f t="shared" si="12"/>
        <v>44632</v>
      </c>
      <c r="AL3" s="253">
        <f t="shared" si="12"/>
        <v>44632</v>
      </c>
      <c r="AM3" s="253">
        <f t="shared" si="12"/>
        <v>44639</v>
      </c>
      <c r="AN3" s="253">
        <f t="shared" si="12"/>
        <v>44639</v>
      </c>
      <c r="AO3" s="253">
        <f t="shared" si="12"/>
        <v>44646</v>
      </c>
      <c r="AP3" s="253">
        <f t="shared" si="12"/>
        <v>44646</v>
      </c>
      <c r="AQ3" s="253">
        <f t="shared" si="12"/>
        <v>44653</v>
      </c>
      <c r="AR3" s="253">
        <f t="shared" si="12"/>
        <v>44653</v>
      </c>
      <c r="AS3" s="253">
        <f t="shared" si="12"/>
        <v>44660</v>
      </c>
      <c r="AT3" s="253">
        <f t="shared" si="12"/>
        <v>44660</v>
      </c>
      <c r="AU3" s="253">
        <f t="shared" si="12"/>
        <v>44667</v>
      </c>
      <c r="AV3" s="253">
        <f t="shared" si="12"/>
        <v>44667</v>
      </c>
      <c r="AW3" s="253">
        <f t="shared" si="12"/>
        <v>44674</v>
      </c>
      <c r="AX3" s="253">
        <f t="shared" si="12"/>
        <v>44674</v>
      </c>
      <c r="AY3" s="253">
        <f t="shared" si="12"/>
        <v>44681</v>
      </c>
      <c r="AZ3" s="253">
        <f t="shared" si="12"/>
        <v>44681</v>
      </c>
      <c r="BA3" s="253">
        <f t="shared" ref="BA3:BP3" si="13">BA5</f>
        <v>44688</v>
      </c>
      <c r="BB3" s="253">
        <f t="shared" si="13"/>
        <v>44688</v>
      </c>
      <c r="BC3" s="253">
        <f t="shared" si="13"/>
        <v>44695</v>
      </c>
      <c r="BD3" s="253">
        <f t="shared" si="13"/>
        <v>44695</v>
      </c>
      <c r="BE3" s="253">
        <f t="shared" ref="BE3:BF3" si="14">BE5</f>
        <v>44702</v>
      </c>
      <c r="BF3" s="253">
        <f t="shared" si="14"/>
        <v>44702</v>
      </c>
      <c r="BG3" s="253">
        <f t="shared" si="13"/>
        <v>44709</v>
      </c>
      <c r="BH3" s="253">
        <f t="shared" si="13"/>
        <v>44709</v>
      </c>
      <c r="BI3" s="253">
        <f t="shared" si="13"/>
        <v>44716</v>
      </c>
      <c r="BJ3" s="253">
        <f t="shared" si="13"/>
        <v>44716</v>
      </c>
      <c r="BK3" s="253">
        <f t="shared" si="13"/>
        <v>44723</v>
      </c>
      <c r="BL3" s="253">
        <f t="shared" si="13"/>
        <v>44723</v>
      </c>
      <c r="BM3" s="253">
        <f t="shared" si="13"/>
        <v>44730</v>
      </c>
      <c r="BN3" s="253">
        <f t="shared" si="13"/>
        <v>44730</v>
      </c>
      <c r="BO3" s="253">
        <f t="shared" si="13"/>
        <v>44737</v>
      </c>
      <c r="BP3" s="253">
        <f t="shared" si="13"/>
        <v>44737</v>
      </c>
      <c r="BQ3" s="253">
        <f t="shared" ref="BQ3:DB3" si="15">BQ5</f>
        <v>44744</v>
      </c>
      <c r="BR3" s="253">
        <f t="shared" si="15"/>
        <v>44744</v>
      </c>
      <c r="BS3" s="253">
        <f t="shared" si="15"/>
        <v>44751</v>
      </c>
      <c r="BT3" s="253">
        <f t="shared" si="15"/>
        <v>44751</v>
      </c>
      <c r="BU3" s="253">
        <f t="shared" si="15"/>
        <v>44758</v>
      </c>
      <c r="BV3" s="253">
        <f t="shared" si="15"/>
        <v>44758</v>
      </c>
      <c r="BW3" s="253">
        <f t="shared" si="15"/>
        <v>44765</v>
      </c>
      <c r="BX3" s="253">
        <f t="shared" si="15"/>
        <v>44765</v>
      </c>
      <c r="BY3" s="253">
        <f t="shared" si="15"/>
        <v>44772</v>
      </c>
      <c r="BZ3" s="253">
        <f t="shared" si="15"/>
        <v>44772</v>
      </c>
      <c r="CA3" s="253">
        <f t="shared" si="15"/>
        <v>44779</v>
      </c>
      <c r="CB3" s="253">
        <f t="shared" si="15"/>
        <v>44779</v>
      </c>
      <c r="CC3" s="253">
        <f t="shared" si="15"/>
        <v>44786</v>
      </c>
      <c r="CD3" s="253">
        <f t="shared" si="15"/>
        <v>44786</v>
      </c>
      <c r="CE3" s="253">
        <f t="shared" si="15"/>
        <v>44793</v>
      </c>
      <c r="CF3" s="253">
        <f t="shared" si="15"/>
        <v>44793</v>
      </c>
      <c r="CG3" s="253">
        <f t="shared" si="15"/>
        <v>44800</v>
      </c>
      <c r="CH3" s="253">
        <f t="shared" si="15"/>
        <v>44800</v>
      </c>
      <c r="CI3" s="253">
        <f t="shared" si="15"/>
        <v>44807</v>
      </c>
      <c r="CJ3" s="253">
        <f t="shared" si="15"/>
        <v>44807</v>
      </c>
      <c r="CK3" s="253">
        <f t="shared" si="15"/>
        <v>44814</v>
      </c>
      <c r="CL3" s="253">
        <f t="shared" si="15"/>
        <v>44814</v>
      </c>
      <c r="CM3" s="253">
        <f t="shared" si="15"/>
        <v>44821</v>
      </c>
      <c r="CN3" s="253">
        <f t="shared" si="15"/>
        <v>44821</v>
      </c>
      <c r="CO3" s="253">
        <f t="shared" si="15"/>
        <v>44828</v>
      </c>
      <c r="CP3" s="253">
        <f t="shared" si="15"/>
        <v>44828</v>
      </c>
      <c r="CQ3" s="253">
        <f t="shared" si="15"/>
        <v>44835</v>
      </c>
      <c r="CR3" s="253">
        <f t="shared" si="15"/>
        <v>44835</v>
      </c>
      <c r="CS3" s="253">
        <f t="shared" si="15"/>
        <v>44842</v>
      </c>
      <c r="CT3" s="253">
        <f t="shared" si="15"/>
        <v>44842</v>
      </c>
      <c r="CU3" s="253">
        <f t="shared" si="15"/>
        <v>44849</v>
      </c>
      <c r="CV3" s="253">
        <f t="shared" si="15"/>
        <v>44849</v>
      </c>
      <c r="CW3" s="253">
        <f t="shared" si="15"/>
        <v>44856</v>
      </c>
      <c r="CX3" s="253">
        <f t="shared" si="15"/>
        <v>44856</v>
      </c>
      <c r="CY3" s="253">
        <f t="shared" si="15"/>
        <v>44863</v>
      </c>
      <c r="CZ3" s="253">
        <f t="shared" si="15"/>
        <v>44863</v>
      </c>
      <c r="DA3" s="253">
        <f t="shared" si="15"/>
        <v>44870</v>
      </c>
      <c r="DB3" s="253">
        <f t="shared" si="15"/>
        <v>44870</v>
      </c>
      <c r="DC3" s="253">
        <f t="shared" ref="DC3:DD3" si="16">DC5</f>
        <v>44877</v>
      </c>
      <c r="DD3" s="253">
        <f t="shared" si="16"/>
        <v>44877</v>
      </c>
      <c r="DE3" s="253">
        <f t="shared" ref="DE3:DL3" si="17">DE5</f>
        <v>44884</v>
      </c>
      <c r="DF3" s="253">
        <f t="shared" si="17"/>
        <v>44884</v>
      </c>
      <c r="DG3" s="253">
        <f t="shared" si="17"/>
        <v>44891</v>
      </c>
      <c r="DH3" s="253">
        <f t="shared" si="17"/>
        <v>44891</v>
      </c>
      <c r="DI3" s="253">
        <f t="shared" si="17"/>
        <v>44898</v>
      </c>
      <c r="DJ3" s="253">
        <f t="shared" si="17"/>
        <v>44898</v>
      </c>
      <c r="DK3" s="253">
        <f t="shared" si="17"/>
        <v>44905</v>
      </c>
      <c r="DL3" s="253">
        <f t="shared" si="17"/>
        <v>44905</v>
      </c>
      <c r="DM3" s="253">
        <f t="shared" ref="DM3:DN3" si="18">DM5</f>
        <v>44912</v>
      </c>
      <c r="DN3" s="253">
        <f t="shared" si="18"/>
        <v>44912</v>
      </c>
      <c r="DO3" s="253">
        <f t="shared" ref="DO3:EV3" si="19">DO5</f>
        <v>44919</v>
      </c>
      <c r="DP3" s="253">
        <f t="shared" si="19"/>
        <v>44919</v>
      </c>
      <c r="DQ3" s="253">
        <f t="shared" si="19"/>
        <v>44926</v>
      </c>
      <c r="DR3" s="253">
        <f t="shared" si="19"/>
        <v>44926</v>
      </c>
      <c r="DS3" s="253">
        <f t="shared" si="19"/>
        <v>44933</v>
      </c>
      <c r="DT3" s="253">
        <f t="shared" si="19"/>
        <v>44933</v>
      </c>
      <c r="DU3" s="253">
        <f t="shared" si="19"/>
        <v>44940</v>
      </c>
      <c r="DV3" s="253">
        <f t="shared" si="19"/>
        <v>44940</v>
      </c>
      <c r="DW3" s="253">
        <f t="shared" si="19"/>
        <v>44947</v>
      </c>
      <c r="DX3" s="253">
        <f t="shared" si="19"/>
        <v>44947</v>
      </c>
      <c r="DY3" s="253">
        <f t="shared" si="19"/>
        <v>44954</v>
      </c>
      <c r="DZ3" s="253">
        <f t="shared" si="19"/>
        <v>44954</v>
      </c>
      <c r="EA3" s="253">
        <f t="shared" si="19"/>
        <v>44961</v>
      </c>
      <c r="EB3" s="253">
        <f t="shared" si="19"/>
        <v>44961</v>
      </c>
      <c r="EC3" s="253">
        <f t="shared" si="19"/>
        <v>44968</v>
      </c>
      <c r="ED3" s="253">
        <f t="shared" si="19"/>
        <v>44968</v>
      </c>
      <c r="EE3" s="253">
        <f t="shared" si="19"/>
        <v>44975</v>
      </c>
      <c r="EF3" s="253">
        <f t="shared" si="19"/>
        <v>44975</v>
      </c>
      <c r="EG3" s="253">
        <f t="shared" si="19"/>
        <v>44982</v>
      </c>
      <c r="EH3" s="253">
        <f t="shared" si="19"/>
        <v>44982</v>
      </c>
      <c r="EI3" s="253">
        <f t="shared" si="19"/>
        <v>44989</v>
      </c>
      <c r="EJ3" s="253">
        <f t="shared" si="19"/>
        <v>44989</v>
      </c>
      <c r="EK3" s="253">
        <f t="shared" si="19"/>
        <v>44996</v>
      </c>
      <c r="EL3" s="253">
        <f t="shared" si="19"/>
        <v>44996</v>
      </c>
      <c r="EM3" s="253">
        <f t="shared" si="19"/>
        <v>45003</v>
      </c>
      <c r="EN3" s="253">
        <f t="shared" si="19"/>
        <v>45003</v>
      </c>
      <c r="EO3" s="253">
        <f t="shared" si="19"/>
        <v>45010</v>
      </c>
      <c r="EP3" s="253">
        <f t="shared" si="19"/>
        <v>45010</v>
      </c>
      <c r="EQ3" s="253">
        <f t="shared" si="19"/>
        <v>45017</v>
      </c>
      <c r="ER3" s="253">
        <f t="shared" si="19"/>
        <v>45017</v>
      </c>
      <c r="ES3" s="253">
        <f t="shared" si="19"/>
        <v>45024</v>
      </c>
      <c r="ET3" s="253">
        <f t="shared" si="19"/>
        <v>45024</v>
      </c>
      <c r="EU3" s="253">
        <f t="shared" si="19"/>
        <v>45031</v>
      </c>
      <c r="EV3" s="253">
        <f t="shared" si="19"/>
        <v>45031</v>
      </c>
      <c r="EW3" s="253">
        <f t="shared" ref="EW3:FF3" si="20">EW5</f>
        <v>45038</v>
      </c>
      <c r="EX3" s="253">
        <f t="shared" si="20"/>
        <v>45038</v>
      </c>
      <c r="EY3" s="253">
        <f t="shared" si="20"/>
        <v>45045</v>
      </c>
      <c r="EZ3" s="253">
        <f t="shared" si="20"/>
        <v>45045</v>
      </c>
      <c r="FA3" s="253">
        <f t="shared" si="20"/>
        <v>45052</v>
      </c>
      <c r="FB3" s="253">
        <f t="shared" si="20"/>
        <v>45052</v>
      </c>
      <c r="FC3" s="253">
        <f t="shared" si="20"/>
        <v>45059</v>
      </c>
      <c r="FD3" s="253">
        <f t="shared" ref="FD3" si="21">FD5</f>
        <v>45059</v>
      </c>
      <c r="FE3" s="253">
        <f t="shared" si="20"/>
        <v>45066</v>
      </c>
      <c r="FF3" s="253">
        <f>FF5</f>
        <v>45066</v>
      </c>
      <c r="FG3" s="253">
        <f t="shared" ref="FG3:FH3" si="22">FG5</f>
        <v>45073</v>
      </c>
      <c r="FH3" s="253">
        <f>FH5</f>
        <v>45073</v>
      </c>
      <c r="FI3" s="253">
        <f t="shared" ref="FI3:FJ3" si="23">FI5</f>
        <v>45080</v>
      </c>
      <c r="FJ3" s="253">
        <f>FJ5</f>
        <v>45080</v>
      </c>
      <c r="FK3" s="253">
        <f t="shared" ref="FK3:FL3" si="24">FK5</f>
        <v>45087</v>
      </c>
      <c r="FL3" s="253">
        <f>FL5</f>
        <v>45087</v>
      </c>
      <c r="FM3" s="253">
        <f t="shared" ref="FM3:FN3" si="25">FM5</f>
        <v>45094</v>
      </c>
      <c r="FN3" s="253">
        <f>FN5</f>
        <v>45094</v>
      </c>
      <c r="FO3" s="253">
        <f t="shared" ref="FO3:FP3" si="26">FO5</f>
        <v>45101</v>
      </c>
      <c r="FP3" s="253">
        <f>FP5</f>
        <v>45101</v>
      </c>
      <c r="FQ3" s="253">
        <f t="shared" ref="FQ3:FR3" si="27">FQ5</f>
        <v>45108</v>
      </c>
      <c r="FR3" s="253">
        <f>FR5</f>
        <v>45108</v>
      </c>
      <c r="FS3" s="253">
        <f t="shared" ref="FS3:FT3" si="28">FS5</f>
        <v>45115</v>
      </c>
      <c r="FT3" s="253">
        <f>FT5</f>
        <v>45115</v>
      </c>
      <c r="FU3" s="253">
        <f t="shared" ref="FU3:FV3" si="29">FU5</f>
        <v>45122</v>
      </c>
      <c r="FV3" s="253">
        <f>FV5</f>
        <v>45122</v>
      </c>
      <c r="FW3" s="253">
        <f t="shared" ref="FW3:FX3" si="30">FW5</f>
        <v>45129</v>
      </c>
      <c r="FX3" s="253">
        <f>FX5</f>
        <v>45129</v>
      </c>
      <c r="FY3" s="253">
        <f t="shared" ref="FY3:FZ3" si="31">FY5</f>
        <v>45136</v>
      </c>
      <c r="FZ3" s="253">
        <f>FZ5</f>
        <v>45136</v>
      </c>
      <c r="GA3" s="253">
        <f t="shared" ref="GA3:GB3" si="32">GA5</f>
        <v>45143</v>
      </c>
      <c r="GB3" s="253">
        <f>GB5</f>
        <v>45143</v>
      </c>
      <c r="GC3" s="253">
        <f t="shared" ref="GC3:GD3" si="33">GC5</f>
        <v>45150</v>
      </c>
      <c r="GD3" s="253">
        <f>GD5</f>
        <v>45150</v>
      </c>
    </row>
    <row r="4" spans="1:186">
      <c r="A4" s="958"/>
      <c r="B4" s="959"/>
      <c r="C4" s="959"/>
      <c r="D4" s="959"/>
      <c r="E4" s="960"/>
      <c r="F4" s="959"/>
      <c r="G4" s="961"/>
      <c r="H4" s="961"/>
      <c r="I4" s="962"/>
      <c r="J4" s="963"/>
      <c r="K4" s="964"/>
      <c r="L4" s="957"/>
      <c r="M4" s="964"/>
      <c r="N4" s="954"/>
      <c r="O4" s="954"/>
      <c r="P4" s="955"/>
      <c r="Q4" s="956"/>
      <c r="R4" s="965"/>
      <c r="S4" s="966"/>
      <c r="T4" s="967"/>
      <c r="U4" s="947"/>
      <c r="V4" s="947"/>
      <c r="W4" s="947"/>
      <c r="X4" s="944"/>
      <c r="Y4" s="947"/>
      <c r="Z4" s="947"/>
      <c r="AA4" s="947"/>
      <c r="AB4" s="950"/>
      <c r="AC4" s="254">
        <f t="shared" ref="AC4:CO4" si="34">AC5</f>
        <v>44604</v>
      </c>
      <c r="AD4" s="254">
        <f t="shared" si="34"/>
        <v>44604</v>
      </c>
      <c r="AE4" s="254">
        <f t="shared" si="34"/>
        <v>44611</v>
      </c>
      <c r="AF4" s="254">
        <f t="shared" si="34"/>
        <v>44611</v>
      </c>
      <c r="AG4" s="254">
        <f t="shared" si="34"/>
        <v>44618</v>
      </c>
      <c r="AH4" s="254">
        <f t="shared" si="34"/>
        <v>44618</v>
      </c>
      <c r="AI4" s="254">
        <f t="shared" si="34"/>
        <v>44625</v>
      </c>
      <c r="AJ4" s="254">
        <f t="shared" si="34"/>
        <v>44625</v>
      </c>
      <c r="AK4" s="254">
        <f t="shared" si="34"/>
        <v>44632</v>
      </c>
      <c r="AL4" s="254">
        <f t="shared" si="34"/>
        <v>44632</v>
      </c>
      <c r="AM4" s="254">
        <f t="shared" si="34"/>
        <v>44639</v>
      </c>
      <c r="AN4" s="254">
        <f t="shared" si="34"/>
        <v>44639</v>
      </c>
      <c r="AO4" s="254">
        <f t="shared" si="34"/>
        <v>44646</v>
      </c>
      <c r="AP4" s="254">
        <f t="shared" si="34"/>
        <v>44646</v>
      </c>
      <c r="AQ4" s="254">
        <f t="shared" si="34"/>
        <v>44653</v>
      </c>
      <c r="AR4" s="254">
        <f t="shared" si="34"/>
        <v>44653</v>
      </c>
      <c r="AS4" s="254">
        <f t="shared" si="34"/>
        <v>44660</v>
      </c>
      <c r="AT4" s="254">
        <f t="shared" si="34"/>
        <v>44660</v>
      </c>
      <c r="AU4" s="254">
        <f t="shared" si="34"/>
        <v>44667</v>
      </c>
      <c r="AV4" s="254">
        <f t="shared" si="34"/>
        <v>44667</v>
      </c>
      <c r="AW4" s="254">
        <f t="shared" si="34"/>
        <v>44674</v>
      </c>
      <c r="AX4" s="254">
        <f t="shared" si="34"/>
        <v>44674</v>
      </c>
      <c r="AY4" s="254">
        <f t="shared" si="34"/>
        <v>44681</v>
      </c>
      <c r="AZ4" s="254">
        <f t="shared" si="34"/>
        <v>44681</v>
      </c>
      <c r="BA4" s="254">
        <f t="shared" si="34"/>
        <v>44688</v>
      </c>
      <c r="BB4" s="254">
        <f t="shared" si="34"/>
        <v>44688</v>
      </c>
      <c r="BC4" s="254">
        <f t="shared" si="34"/>
        <v>44695</v>
      </c>
      <c r="BD4" s="254">
        <f t="shared" si="34"/>
        <v>44695</v>
      </c>
      <c r="BE4" s="254">
        <f t="shared" si="34"/>
        <v>44702</v>
      </c>
      <c r="BF4" s="254">
        <f t="shared" si="34"/>
        <v>44702</v>
      </c>
      <c r="BG4" s="254">
        <f t="shared" si="34"/>
        <v>44709</v>
      </c>
      <c r="BH4" s="254">
        <f t="shared" si="34"/>
        <v>44709</v>
      </c>
      <c r="BI4" s="254">
        <f t="shared" si="34"/>
        <v>44716</v>
      </c>
      <c r="BJ4" s="254">
        <f t="shared" si="34"/>
        <v>44716</v>
      </c>
      <c r="BK4" s="254">
        <f t="shared" si="34"/>
        <v>44723</v>
      </c>
      <c r="BL4" s="254">
        <f t="shared" si="34"/>
        <v>44723</v>
      </c>
      <c r="BM4" s="254">
        <f t="shared" si="34"/>
        <v>44730</v>
      </c>
      <c r="BN4" s="254">
        <f t="shared" si="34"/>
        <v>44730</v>
      </c>
      <c r="BO4" s="254">
        <f t="shared" si="34"/>
        <v>44737</v>
      </c>
      <c r="BP4" s="254">
        <f t="shared" si="34"/>
        <v>44737</v>
      </c>
      <c r="BQ4" s="254">
        <f t="shared" si="34"/>
        <v>44744</v>
      </c>
      <c r="BR4" s="254">
        <f t="shared" si="34"/>
        <v>44744</v>
      </c>
      <c r="BS4" s="254">
        <f t="shared" si="34"/>
        <v>44751</v>
      </c>
      <c r="BT4" s="254">
        <f t="shared" si="34"/>
        <v>44751</v>
      </c>
      <c r="BU4" s="254">
        <f t="shared" si="34"/>
        <v>44758</v>
      </c>
      <c r="BV4" s="254">
        <f t="shared" si="34"/>
        <v>44758</v>
      </c>
      <c r="BW4" s="254">
        <f t="shared" si="34"/>
        <v>44765</v>
      </c>
      <c r="BX4" s="254">
        <f t="shared" si="34"/>
        <v>44765</v>
      </c>
      <c r="BY4" s="254">
        <f t="shared" si="34"/>
        <v>44772</v>
      </c>
      <c r="BZ4" s="254">
        <f t="shared" si="34"/>
        <v>44772</v>
      </c>
      <c r="CA4" s="254">
        <f t="shared" si="34"/>
        <v>44779</v>
      </c>
      <c r="CB4" s="254">
        <f t="shared" si="34"/>
        <v>44779</v>
      </c>
      <c r="CC4" s="254">
        <f t="shared" si="34"/>
        <v>44786</v>
      </c>
      <c r="CD4" s="254">
        <f t="shared" si="34"/>
        <v>44786</v>
      </c>
      <c r="CE4" s="254">
        <f t="shared" si="34"/>
        <v>44793</v>
      </c>
      <c r="CF4" s="254">
        <f t="shared" si="34"/>
        <v>44793</v>
      </c>
      <c r="CG4" s="254">
        <f t="shared" si="34"/>
        <v>44800</v>
      </c>
      <c r="CH4" s="254">
        <f t="shared" si="34"/>
        <v>44800</v>
      </c>
      <c r="CI4" s="254">
        <f t="shared" si="34"/>
        <v>44807</v>
      </c>
      <c r="CJ4" s="254">
        <f t="shared" si="34"/>
        <v>44807</v>
      </c>
      <c r="CK4" s="254">
        <f t="shared" si="34"/>
        <v>44814</v>
      </c>
      <c r="CL4" s="254">
        <f t="shared" si="34"/>
        <v>44814</v>
      </c>
      <c r="CM4" s="254">
        <f t="shared" si="34"/>
        <v>44821</v>
      </c>
      <c r="CN4" s="254">
        <f t="shared" si="34"/>
        <v>44821</v>
      </c>
      <c r="CO4" s="254">
        <f t="shared" si="34"/>
        <v>44828</v>
      </c>
      <c r="CP4" s="254">
        <f t="shared" ref="CP4:GC4" si="35">CP5</f>
        <v>44828</v>
      </c>
      <c r="CQ4" s="254">
        <f t="shared" si="35"/>
        <v>44835</v>
      </c>
      <c r="CR4" s="254">
        <f t="shared" si="35"/>
        <v>44835</v>
      </c>
      <c r="CS4" s="254">
        <f t="shared" si="35"/>
        <v>44842</v>
      </c>
      <c r="CT4" s="254">
        <f t="shared" si="35"/>
        <v>44842</v>
      </c>
      <c r="CU4" s="254">
        <f t="shared" si="35"/>
        <v>44849</v>
      </c>
      <c r="CV4" s="254">
        <f t="shared" si="35"/>
        <v>44849</v>
      </c>
      <c r="CW4" s="254">
        <f t="shared" si="35"/>
        <v>44856</v>
      </c>
      <c r="CX4" s="254">
        <f t="shared" si="35"/>
        <v>44856</v>
      </c>
      <c r="CY4" s="254">
        <f t="shared" si="35"/>
        <v>44863</v>
      </c>
      <c r="CZ4" s="254">
        <f t="shared" si="35"/>
        <v>44863</v>
      </c>
      <c r="DA4" s="254">
        <f t="shared" si="35"/>
        <v>44870</v>
      </c>
      <c r="DB4" s="254">
        <f t="shared" si="35"/>
        <v>44870</v>
      </c>
      <c r="DC4" s="254">
        <f t="shared" si="35"/>
        <v>44877</v>
      </c>
      <c r="DD4" s="254">
        <f t="shared" si="35"/>
        <v>44877</v>
      </c>
      <c r="DE4" s="254">
        <f t="shared" si="35"/>
        <v>44884</v>
      </c>
      <c r="DF4" s="254">
        <f t="shared" si="35"/>
        <v>44884</v>
      </c>
      <c r="DG4" s="254">
        <f t="shared" si="35"/>
        <v>44891</v>
      </c>
      <c r="DH4" s="254">
        <f t="shared" si="35"/>
        <v>44891</v>
      </c>
      <c r="DI4" s="254">
        <f t="shared" si="35"/>
        <v>44898</v>
      </c>
      <c r="DJ4" s="254">
        <f t="shared" si="35"/>
        <v>44898</v>
      </c>
      <c r="DK4" s="254">
        <f t="shared" si="35"/>
        <v>44905</v>
      </c>
      <c r="DL4" s="254">
        <f t="shared" si="35"/>
        <v>44905</v>
      </c>
      <c r="DM4" s="254">
        <f t="shared" si="35"/>
        <v>44912</v>
      </c>
      <c r="DN4" s="254">
        <f t="shared" si="35"/>
        <v>44912</v>
      </c>
      <c r="DO4" s="254">
        <f t="shared" si="35"/>
        <v>44919</v>
      </c>
      <c r="DP4" s="254">
        <f t="shared" si="35"/>
        <v>44919</v>
      </c>
      <c r="DQ4" s="254">
        <f t="shared" si="35"/>
        <v>44926</v>
      </c>
      <c r="DR4" s="254">
        <f t="shared" si="35"/>
        <v>44926</v>
      </c>
      <c r="DS4" s="254">
        <f t="shared" si="35"/>
        <v>44933</v>
      </c>
      <c r="DT4" s="254">
        <f t="shared" si="35"/>
        <v>44933</v>
      </c>
      <c r="DU4" s="254">
        <f t="shared" si="35"/>
        <v>44940</v>
      </c>
      <c r="DV4" s="254">
        <f t="shared" si="35"/>
        <v>44940</v>
      </c>
      <c r="DW4" s="254">
        <f t="shared" si="35"/>
        <v>44947</v>
      </c>
      <c r="DX4" s="254">
        <f t="shared" si="35"/>
        <v>44947</v>
      </c>
      <c r="DY4" s="254">
        <f t="shared" si="35"/>
        <v>44954</v>
      </c>
      <c r="DZ4" s="254">
        <f t="shared" si="35"/>
        <v>44954</v>
      </c>
      <c r="EA4" s="254">
        <f t="shared" si="35"/>
        <v>44961</v>
      </c>
      <c r="EB4" s="254">
        <f t="shared" si="35"/>
        <v>44961</v>
      </c>
      <c r="EC4" s="254">
        <f t="shared" si="35"/>
        <v>44968</v>
      </c>
      <c r="ED4" s="254">
        <f t="shared" si="35"/>
        <v>44968</v>
      </c>
      <c r="EE4" s="254">
        <f t="shared" si="35"/>
        <v>44975</v>
      </c>
      <c r="EF4" s="254">
        <f t="shared" si="35"/>
        <v>44975</v>
      </c>
      <c r="EG4" s="254">
        <f t="shared" si="35"/>
        <v>44982</v>
      </c>
      <c r="EH4" s="254">
        <f t="shared" si="35"/>
        <v>44982</v>
      </c>
      <c r="EI4" s="254">
        <f t="shared" si="35"/>
        <v>44989</v>
      </c>
      <c r="EJ4" s="254">
        <f t="shared" si="35"/>
        <v>44989</v>
      </c>
      <c r="EK4" s="254">
        <f t="shared" si="35"/>
        <v>44996</v>
      </c>
      <c r="EL4" s="254">
        <f t="shared" si="35"/>
        <v>44996</v>
      </c>
      <c r="EM4" s="254">
        <f t="shared" si="35"/>
        <v>45003</v>
      </c>
      <c r="EN4" s="254">
        <f t="shared" si="35"/>
        <v>45003</v>
      </c>
      <c r="EO4" s="254">
        <f t="shared" si="35"/>
        <v>45010</v>
      </c>
      <c r="EP4" s="254">
        <f t="shared" si="35"/>
        <v>45010</v>
      </c>
      <c r="EQ4" s="254">
        <f t="shared" si="35"/>
        <v>45017</v>
      </c>
      <c r="ER4" s="254">
        <f t="shared" si="35"/>
        <v>45017</v>
      </c>
      <c r="ES4" s="254">
        <f t="shared" si="35"/>
        <v>45024</v>
      </c>
      <c r="ET4" s="254">
        <f t="shared" si="35"/>
        <v>45024</v>
      </c>
      <c r="EU4" s="254">
        <f t="shared" si="35"/>
        <v>45031</v>
      </c>
      <c r="EV4" s="254">
        <f t="shared" si="35"/>
        <v>45031</v>
      </c>
      <c r="EW4" s="254">
        <f t="shared" si="35"/>
        <v>45038</v>
      </c>
      <c r="EX4" s="254">
        <f t="shared" si="35"/>
        <v>45038</v>
      </c>
      <c r="EY4" s="254">
        <f t="shared" si="35"/>
        <v>45045</v>
      </c>
      <c r="EZ4" s="254">
        <f t="shared" si="35"/>
        <v>45045</v>
      </c>
      <c r="FA4" s="254">
        <f t="shared" si="35"/>
        <v>45052</v>
      </c>
      <c r="FB4" s="254">
        <f t="shared" ref="FB4" si="36">FB5</f>
        <v>45052</v>
      </c>
      <c r="FC4" s="254">
        <f t="shared" si="35"/>
        <v>45059</v>
      </c>
      <c r="FD4" s="254">
        <f t="shared" si="35"/>
        <v>45059</v>
      </c>
      <c r="FE4" s="254">
        <f t="shared" si="35"/>
        <v>45066</v>
      </c>
      <c r="FF4" s="254">
        <f t="shared" si="35"/>
        <v>45066</v>
      </c>
      <c r="FG4" s="254">
        <f t="shared" si="35"/>
        <v>45073</v>
      </c>
      <c r="FH4" s="254">
        <f t="shared" ref="FH4:GD4" si="37">FH5</f>
        <v>45073</v>
      </c>
      <c r="FI4" s="254">
        <f t="shared" si="35"/>
        <v>45080</v>
      </c>
      <c r="FJ4" s="254">
        <f t="shared" si="37"/>
        <v>45080</v>
      </c>
      <c r="FK4" s="254">
        <f t="shared" si="35"/>
        <v>45087</v>
      </c>
      <c r="FL4" s="254">
        <f t="shared" si="37"/>
        <v>45087</v>
      </c>
      <c r="FM4" s="254">
        <f t="shared" si="35"/>
        <v>45094</v>
      </c>
      <c r="FN4" s="254">
        <f t="shared" si="37"/>
        <v>45094</v>
      </c>
      <c r="FO4" s="254">
        <f t="shared" si="35"/>
        <v>45101</v>
      </c>
      <c r="FP4" s="254">
        <f t="shared" si="37"/>
        <v>45101</v>
      </c>
      <c r="FQ4" s="254">
        <f t="shared" si="35"/>
        <v>45108</v>
      </c>
      <c r="FR4" s="254">
        <f t="shared" si="37"/>
        <v>45108</v>
      </c>
      <c r="FS4" s="254">
        <f t="shared" si="35"/>
        <v>45115</v>
      </c>
      <c r="FT4" s="254">
        <f t="shared" si="37"/>
        <v>45115</v>
      </c>
      <c r="FU4" s="254">
        <f t="shared" si="35"/>
        <v>45122</v>
      </c>
      <c r="FV4" s="254">
        <f t="shared" si="37"/>
        <v>45122</v>
      </c>
      <c r="FW4" s="254">
        <f t="shared" si="35"/>
        <v>45129</v>
      </c>
      <c r="FX4" s="254">
        <f t="shared" si="37"/>
        <v>45129</v>
      </c>
      <c r="FY4" s="254">
        <f t="shared" si="35"/>
        <v>45136</v>
      </c>
      <c r="FZ4" s="254">
        <f t="shared" si="37"/>
        <v>45136</v>
      </c>
      <c r="GA4" s="254">
        <f t="shared" si="35"/>
        <v>45143</v>
      </c>
      <c r="GB4" s="254">
        <f t="shared" si="37"/>
        <v>45143</v>
      </c>
      <c r="GC4" s="254">
        <f t="shared" si="35"/>
        <v>45150</v>
      </c>
      <c r="GD4" s="254">
        <f t="shared" si="37"/>
        <v>45150</v>
      </c>
    </row>
    <row r="5" spans="1:186" ht="52.5" customHeight="1">
      <c r="A5" s="93" t="s">
        <v>3</v>
      </c>
      <c r="B5" s="94" t="s">
        <v>4</v>
      </c>
      <c r="C5" s="94" t="s">
        <v>5</v>
      </c>
      <c r="D5" s="94" t="s">
        <v>6</v>
      </c>
      <c r="E5" s="94" t="s">
        <v>70</v>
      </c>
      <c r="F5" s="94" t="s">
        <v>8</v>
      </c>
      <c r="G5" s="95" t="s">
        <v>9</v>
      </c>
      <c r="H5" s="95" t="s">
        <v>10</v>
      </c>
      <c r="I5" s="96" t="s">
        <v>11</v>
      </c>
      <c r="J5" s="97" t="s">
        <v>12</v>
      </c>
      <c r="K5" s="96" t="s">
        <v>13</v>
      </c>
      <c r="L5" s="89" t="s">
        <v>14</v>
      </c>
      <c r="M5" s="96" t="s">
        <v>228</v>
      </c>
      <c r="N5" s="66" t="s">
        <v>16</v>
      </c>
      <c r="O5" s="66" t="s">
        <v>17</v>
      </c>
      <c r="P5" s="24" t="s">
        <v>18</v>
      </c>
      <c r="Q5" s="25" t="s">
        <v>19</v>
      </c>
      <c r="R5" s="26" t="s">
        <v>20</v>
      </c>
      <c r="S5" s="27" t="s">
        <v>21</v>
      </c>
      <c r="T5" s="23" t="s">
        <v>30</v>
      </c>
      <c r="U5" s="28" t="s">
        <v>24</v>
      </c>
      <c r="V5" s="28" t="s">
        <v>72</v>
      </c>
      <c r="W5" s="29" t="s">
        <v>25</v>
      </c>
      <c r="X5" s="72" t="s">
        <v>23</v>
      </c>
      <c r="Y5" s="29" t="s">
        <v>26</v>
      </c>
      <c r="Z5" s="29" t="s">
        <v>27</v>
      </c>
      <c r="AA5" s="30" t="s">
        <v>28</v>
      </c>
      <c r="AB5" s="31" t="s">
        <v>73</v>
      </c>
      <c r="AC5" s="32">
        <v>44604</v>
      </c>
      <c r="AD5" s="127">
        <f t="shared" ref="AD5" si="38">AC5</f>
        <v>44604</v>
      </c>
      <c r="AE5" s="32">
        <f t="shared" ref="AE5" si="39">AD5+7</f>
        <v>44611</v>
      </c>
      <c r="AF5" s="127">
        <f t="shared" ref="AF5" si="40">AE5</f>
        <v>44611</v>
      </c>
      <c r="AG5" s="32">
        <f t="shared" ref="AG5" si="41">AF5+7</f>
        <v>44618</v>
      </c>
      <c r="AH5" s="127">
        <f t="shared" ref="AH5" si="42">AG5</f>
        <v>44618</v>
      </c>
      <c r="AI5" s="32">
        <f t="shared" ref="AI5" si="43">AH5+7</f>
        <v>44625</v>
      </c>
      <c r="AJ5" s="127">
        <f t="shared" ref="AJ5" si="44">AI5</f>
        <v>44625</v>
      </c>
      <c r="AK5" s="32">
        <f t="shared" ref="AK5" si="45">AJ5+7</f>
        <v>44632</v>
      </c>
      <c r="AL5" s="127">
        <f t="shared" ref="AL5" si="46">AK5</f>
        <v>44632</v>
      </c>
      <c r="AM5" s="32">
        <f t="shared" ref="AM5" si="47">AL5+7</f>
        <v>44639</v>
      </c>
      <c r="AN5" s="127">
        <f t="shared" ref="AN5" si="48">AM5</f>
        <v>44639</v>
      </c>
      <c r="AO5" s="32">
        <f t="shared" ref="AO5" si="49">AN5+7</f>
        <v>44646</v>
      </c>
      <c r="AP5" s="127">
        <f t="shared" ref="AP5" si="50">AO5</f>
        <v>44646</v>
      </c>
      <c r="AQ5" s="32">
        <f t="shared" ref="AQ5" si="51">AP5+7</f>
        <v>44653</v>
      </c>
      <c r="AR5" s="127">
        <f t="shared" ref="AR5" si="52">AQ5</f>
        <v>44653</v>
      </c>
      <c r="AS5" s="32">
        <f t="shared" ref="AS5" si="53">AR5+7</f>
        <v>44660</v>
      </c>
      <c r="AT5" s="127">
        <f t="shared" ref="AT5" si="54">AS5</f>
        <v>44660</v>
      </c>
      <c r="AU5" s="32">
        <f t="shared" ref="AU5" si="55">AT5+7</f>
        <v>44667</v>
      </c>
      <c r="AV5" s="127">
        <f t="shared" ref="AV5" si="56">AU5</f>
        <v>44667</v>
      </c>
      <c r="AW5" s="32">
        <f t="shared" ref="AW5" si="57">AV5+7</f>
        <v>44674</v>
      </c>
      <c r="AX5" s="127">
        <f t="shared" ref="AX5" si="58">AW5</f>
        <v>44674</v>
      </c>
      <c r="AY5" s="32">
        <f t="shared" ref="AY5:BC5" si="59">AX5+7</f>
        <v>44681</v>
      </c>
      <c r="AZ5" s="127">
        <f t="shared" ref="AZ5:BH5" si="60">AY5</f>
        <v>44681</v>
      </c>
      <c r="BA5" s="32">
        <f t="shared" si="59"/>
        <v>44688</v>
      </c>
      <c r="BB5" s="127">
        <f t="shared" si="60"/>
        <v>44688</v>
      </c>
      <c r="BC5" s="32">
        <f t="shared" si="59"/>
        <v>44695</v>
      </c>
      <c r="BD5" s="127">
        <f t="shared" si="60"/>
        <v>44695</v>
      </c>
      <c r="BE5" s="32">
        <f t="shared" ref="BE5" si="61">BD5+7</f>
        <v>44702</v>
      </c>
      <c r="BF5" s="127">
        <f t="shared" ref="BF5" si="62">BE5</f>
        <v>44702</v>
      </c>
      <c r="BG5" s="32">
        <f>BE5+7</f>
        <v>44709</v>
      </c>
      <c r="BH5" s="127">
        <f t="shared" si="60"/>
        <v>44709</v>
      </c>
      <c r="BI5" s="32">
        <f t="shared" ref="BI5" si="63">BH5+7</f>
        <v>44716</v>
      </c>
      <c r="BJ5" s="127">
        <f t="shared" ref="BJ5" si="64">BI5</f>
        <v>44716</v>
      </c>
      <c r="BK5" s="32">
        <f t="shared" ref="BK5" si="65">BJ5+7</f>
        <v>44723</v>
      </c>
      <c r="BL5" s="127">
        <f t="shared" ref="BL5" si="66">BK5</f>
        <v>44723</v>
      </c>
      <c r="BM5" s="32">
        <f t="shared" ref="BM5" si="67">BL5+7</f>
        <v>44730</v>
      </c>
      <c r="BN5" s="127">
        <f t="shared" ref="BN5" si="68">BM5</f>
        <v>44730</v>
      </c>
      <c r="BO5" s="32">
        <f t="shared" ref="BO5" si="69">BN5+7</f>
        <v>44737</v>
      </c>
      <c r="BP5" s="127">
        <f t="shared" ref="BP5" si="70">BO5</f>
        <v>44737</v>
      </c>
      <c r="BQ5" s="32">
        <f t="shared" ref="BQ5" si="71">BP5+7</f>
        <v>44744</v>
      </c>
      <c r="BR5" s="127">
        <f t="shared" ref="BR5" si="72">BQ5</f>
        <v>44744</v>
      </c>
      <c r="BS5" s="32">
        <f t="shared" ref="BS5" si="73">BR5+7</f>
        <v>44751</v>
      </c>
      <c r="BT5" s="127">
        <f t="shared" ref="BT5" si="74">BS5</f>
        <v>44751</v>
      </c>
      <c r="BU5" s="32">
        <f t="shared" ref="BU5" si="75">BT5+7</f>
        <v>44758</v>
      </c>
      <c r="BV5" s="127">
        <f t="shared" ref="BV5" si="76">BU5</f>
        <v>44758</v>
      </c>
      <c r="BW5" s="32">
        <f t="shared" ref="BW5" si="77">BV5+7</f>
        <v>44765</v>
      </c>
      <c r="BX5" s="127">
        <f t="shared" ref="BX5" si="78">BW5</f>
        <v>44765</v>
      </c>
      <c r="BY5" s="32">
        <f t="shared" ref="BY5" si="79">BX5+7</f>
        <v>44772</v>
      </c>
      <c r="BZ5" s="127">
        <f t="shared" ref="BZ5" si="80">BY5</f>
        <v>44772</v>
      </c>
      <c r="CA5" s="32">
        <f t="shared" ref="CA5" si="81">BZ5+7</f>
        <v>44779</v>
      </c>
      <c r="CB5" s="127">
        <f t="shared" ref="CB5" si="82">CA5</f>
        <v>44779</v>
      </c>
      <c r="CC5" s="32">
        <f t="shared" ref="CC5" si="83">CB5+7</f>
        <v>44786</v>
      </c>
      <c r="CD5" s="127">
        <f t="shared" ref="CD5" si="84">CC5</f>
        <v>44786</v>
      </c>
      <c r="CE5" s="32">
        <f t="shared" ref="CE5" si="85">CD5+7</f>
        <v>44793</v>
      </c>
      <c r="CF5" s="127">
        <f t="shared" ref="CF5" si="86">CE5</f>
        <v>44793</v>
      </c>
      <c r="CG5" s="32">
        <f t="shared" ref="CG5" si="87">CF5+7</f>
        <v>44800</v>
      </c>
      <c r="CH5" s="127">
        <f t="shared" ref="CH5" si="88">CG5</f>
        <v>44800</v>
      </c>
      <c r="CI5" s="32">
        <f t="shared" ref="CI5" si="89">CH5+7</f>
        <v>44807</v>
      </c>
      <c r="CJ5" s="127">
        <f t="shared" ref="CJ5" si="90">CI5</f>
        <v>44807</v>
      </c>
      <c r="CK5" s="32">
        <f t="shared" ref="CK5" si="91">CJ5+7</f>
        <v>44814</v>
      </c>
      <c r="CL5" s="127">
        <f t="shared" ref="CL5" si="92">CK5</f>
        <v>44814</v>
      </c>
      <c r="CM5" s="32">
        <f t="shared" ref="CM5" si="93">CL5+7</f>
        <v>44821</v>
      </c>
      <c r="CN5" s="127">
        <f t="shared" ref="CN5" si="94">CM5</f>
        <v>44821</v>
      </c>
      <c r="CO5" s="32">
        <f t="shared" ref="CO5" si="95">CN5+7</f>
        <v>44828</v>
      </c>
      <c r="CP5" s="127">
        <f t="shared" ref="CP5" si="96">CO5</f>
        <v>44828</v>
      </c>
      <c r="CQ5" s="32">
        <f t="shared" ref="CQ5" si="97">CP5+7</f>
        <v>44835</v>
      </c>
      <c r="CR5" s="127">
        <f t="shared" ref="CR5" si="98">CQ5</f>
        <v>44835</v>
      </c>
      <c r="CS5" s="32">
        <f t="shared" ref="CS5" si="99">CR5+7</f>
        <v>44842</v>
      </c>
      <c r="CT5" s="127">
        <f t="shared" ref="CT5" si="100">CS5</f>
        <v>44842</v>
      </c>
      <c r="CU5" s="32">
        <f t="shared" ref="CU5" si="101">CT5+7</f>
        <v>44849</v>
      </c>
      <c r="CV5" s="127">
        <f t="shared" ref="CV5" si="102">CU5</f>
        <v>44849</v>
      </c>
      <c r="CW5" s="32">
        <f t="shared" ref="CW5" si="103">CV5+7</f>
        <v>44856</v>
      </c>
      <c r="CX5" s="127">
        <f t="shared" ref="CX5" si="104">CW5</f>
        <v>44856</v>
      </c>
      <c r="CY5" s="32">
        <f t="shared" ref="CY5" si="105">CX5+7</f>
        <v>44863</v>
      </c>
      <c r="CZ5" s="127">
        <f t="shared" ref="CZ5" si="106">CY5</f>
        <v>44863</v>
      </c>
      <c r="DA5" s="32">
        <f t="shared" ref="DA5" si="107">CZ5+7</f>
        <v>44870</v>
      </c>
      <c r="DB5" s="127">
        <f t="shared" ref="DB5" si="108">DA5</f>
        <v>44870</v>
      </c>
      <c r="DC5" s="32">
        <f t="shared" ref="DC5" si="109">DB5+7</f>
        <v>44877</v>
      </c>
      <c r="DD5" s="127">
        <f t="shared" ref="DD5" si="110">DC5</f>
        <v>44877</v>
      </c>
      <c r="DE5" s="32">
        <f t="shared" ref="DE5" si="111">DD5+7</f>
        <v>44884</v>
      </c>
      <c r="DF5" s="127">
        <f t="shared" ref="DF5" si="112">DE5</f>
        <v>44884</v>
      </c>
      <c r="DG5" s="32">
        <f t="shared" ref="DG5" si="113">DF5+7</f>
        <v>44891</v>
      </c>
      <c r="DH5" s="127">
        <f t="shared" ref="DH5" si="114">DG5</f>
        <v>44891</v>
      </c>
      <c r="DI5" s="32">
        <f t="shared" ref="DI5" si="115">DH5+7</f>
        <v>44898</v>
      </c>
      <c r="DJ5" s="127">
        <f t="shared" ref="DJ5" si="116">DI5</f>
        <v>44898</v>
      </c>
      <c r="DK5" s="32">
        <f t="shared" ref="DK5" si="117">DJ5+7</f>
        <v>44905</v>
      </c>
      <c r="DL5" s="127">
        <f t="shared" ref="DL5" si="118">DK5</f>
        <v>44905</v>
      </c>
      <c r="DM5" s="32">
        <f t="shared" ref="DM5" si="119">DL5+7</f>
        <v>44912</v>
      </c>
      <c r="DN5" s="127">
        <f t="shared" ref="DN5" si="120">DM5</f>
        <v>44912</v>
      </c>
      <c r="DO5" s="32">
        <f t="shared" ref="DO5" si="121">DN5+7</f>
        <v>44919</v>
      </c>
      <c r="DP5" s="127">
        <f t="shared" ref="DP5" si="122">DO5</f>
        <v>44919</v>
      </c>
      <c r="DQ5" s="32">
        <f t="shared" ref="DQ5" si="123">DP5+7</f>
        <v>44926</v>
      </c>
      <c r="DR5" s="127">
        <f t="shared" ref="DR5" si="124">DQ5</f>
        <v>44926</v>
      </c>
      <c r="DS5" s="32">
        <f t="shared" ref="DS5" si="125">DR5+7</f>
        <v>44933</v>
      </c>
      <c r="DT5" s="127">
        <f t="shared" ref="DT5" si="126">DS5</f>
        <v>44933</v>
      </c>
      <c r="DU5" s="32">
        <f t="shared" ref="DU5" si="127">DT5+7</f>
        <v>44940</v>
      </c>
      <c r="DV5" s="127">
        <f t="shared" ref="DV5" si="128">DU5</f>
        <v>44940</v>
      </c>
      <c r="DW5" s="32">
        <f t="shared" ref="DW5" si="129">DV5+7</f>
        <v>44947</v>
      </c>
      <c r="DX5" s="127">
        <f t="shared" ref="DX5" si="130">DW5</f>
        <v>44947</v>
      </c>
      <c r="DY5" s="32">
        <f t="shared" ref="DY5" si="131">DX5+7</f>
        <v>44954</v>
      </c>
      <c r="DZ5" s="127">
        <f t="shared" ref="DZ5" si="132">DY5</f>
        <v>44954</v>
      </c>
      <c r="EA5" s="32">
        <f t="shared" ref="EA5" si="133">DZ5+7</f>
        <v>44961</v>
      </c>
      <c r="EB5" s="127">
        <f t="shared" ref="EB5" si="134">EA5</f>
        <v>44961</v>
      </c>
      <c r="EC5" s="32">
        <f t="shared" ref="EC5" si="135">EB5+7</f>
        <v>44968</v>
      </c>
      <c r="ED5" s="127">
        <f t="shared" ref="ED5" si="136">EC5</f>
        <v>44968</v>
      </c>
      <c r="EE5" s="32">
        <f t="shared" ref="EE5" si="137">ED5+7</f>
        <v>44975</v>
      </c>
      <c r="EF5" s="127">
        <f t="shared" ref="EF5" si="138">EE5</f>
        <v>44975</v>
      </c>
      <c r="EG5" s="32">
        <f t="shared" ref="EG5" si="139">EF5+7</f>
        <v>44982</v>
      </c>
      <c r="EH5" s="127">
        <f t="shared" ref="EH5" si="140">EG5</f>
        <v>44982</v>
      </c>
      <c r="EI5" s="32">
        <f t="shared" ref="EI5" si="141">EH5+7</f>
        <v>44989</v>
      </c>
      <c r="EJ5" s="127">
        <f t="shared" ref="EJ5" si="142">EI5</f>
        <v>44989</v>
      </c>
      <c r="EK5" s="32">
        <f t="shared" ref="EK5" si="143">EJ5+7</f>
        <v>44996</v>
      </c>
      <c r="EL5" s="127">
        <f t="shared" ref="EL5" si="144">EK5</f>
        <v>44996</v>
      </c>
      <c r="EM5" s="32">
        <f t="shared" ref="EM5" si="145">EL5+7</f>
        <v>45003</v>
      </c>
      <c r="EN5" s="127">
        <f t="shared" ref="EN5" si="146">EM5</f>
        <v>45003</v>
      </c>
      <c r="EO5" s="32">
        <f t="shared" ref="EO5" si="147">EN5+7</f>
        <v>45010</v>
      </c>
      <c r="EP5" s="127">
        <f t="shared" ref="EP5" si="148">EO5</f>
        <v>45010</v>
      </c>
      <c r="EQ5" s="32">
        <f t="shared" ref="EQ5" si="149">EP5+7</f>
        <v>45017</v>
      </c>
      <c r="ER5" s="127">
        <f t="shared" ref="ER5" si="150">EQ5</f>
        <v>45017</v>
      </c>
      <c r="ES5" s="32">
        <f t="shared" ref="ES5" si="151">ER5+7</f>
        <v>45024</v>
      </c>
      <c r="ET5" s="127">
        <f t="shared" ref="ET5" si="152">ES5</f>
        <v>45024</v>
      </c>
      <c r="EU5" s="32">
        <f t="shared" ref="EU5" si="153">ET5+7</f>
        <v>45031</v>
      </c>
      <c r="EV5" s="127">
        <f t="shared" ref="EV5" si="154">EU5</f>
        <v>45031</v>
      </c>
      <c r="EW5" s="32">
        <f t="shared" ref="EW5" si="155">EV5+7</f>
        <v>45038</v>
      </c>
      <c r="EX5" s="127">
        <f t="shared" ref="EX5" si="156">EW5</f>
        <v>45038</v>
      </c>
      <c r="EY5" s="32">
        <f t="shared" ref="EY5" si="157">EX5+7</f>
        <v>45045</v>
      </c>
      <c r="EZ5" s="127">
        <f t="shared" ref="EZ5" si="158">EY5</f>
        <v>45045</v>
      </c>
      <c r="FA5" s="32">
        <f t="shared" ref="FA5" si="159">EZ5+7</f>
        <v>45052</v>
      </c>
      <c r="FB5" s="127">
        <f t="shared" ref="FB5" si="160">FA5</f>
        <v>45052</v>
      </c>
      <c r="FC5" s="32">
        <f t="shared" ref="FC5:FD5" si="161">FB5+7</f>
        <v>45059</v>
      </c>
      <c r="FD5" s="32">
        <f>FC5</f>
        <v>45059</v>
      </c>
      <c r="FE5" s="32">
        <f>FC5+7</f>
        <v>45066</v>
      </c>
      <c r="FF5" s="32">
        <f>FE5</f>
        <v>45066</v>
      </c>
      <c r="FG5" s="32">
        <f>FE5+7</f>
        <v>45073</v>
      </c>
      <c r="FH5" s="32">
        <f>FG5</f>
        <v>45073</v>
      </c>
      <c r="FI5" s="32">
        <f>FG5+7</f>
        <v>45080</v>
      </c>
      <c r="FJ5" s="32">
        <f>FI5</f>
        <v>45080</v>
      </c>
      <c r="FK5" s="32">
        <f>FI5+7</f>
        <v>45087</v>
      </c>
      <c r="FL5" s="32">
        <f>FK5</f>
        <v>45087</v>
      </c>
      <c r="FM5" s="32">
        <f>FK5+7</f>
        <v>45094</v>
      </c>
      <c r="FN5" s="32">
        <f>FM5</f>
        <v>45094</v>
      </c>
      <c r="FO5" s="32">
        <f>FM5+7</f>
        <v>45101</v>
      </c>
      <c r="FP5" s="32">
        <f>FO5</f>
        <v>45101</v>
      </c>
      <c r="FQ5" s="32">
        <f>FO5+7</f>
        <v>45108</v>
      </c>
      <c r="FR5" s="32">
        <f>FQ5</f>
        <v>45108</v>
      </c>
      <c r="FS5" s="32">
        <f>FQ5+7</f>
        <v>45115</v>
      </c>
      <c r="FT5" s="32">
        <f>FS5</f>
        <v>45115</v>
      </c>
      <c r="FU5" s="32">
        <f>FS5+7</f>
        <v>45122</v>
      </c>
      <c r="FV5" s="32">
        <f>FU5</f>
        <v>45122</v>
      </c>
      <c r="FW5" s="32">
        <f>FU5+7</f>
        <v>45129</v>
      </c>
      <c r="FX5" s="32">
        <f>FW5</f>
        <v>45129</v>
      </c>
      <c r="FY5" s="32">
        <f>FW5+7</f>
        <v>45136</v>
      </c>
      <c r="FZ5" s="32">
        <f>FY5</f>
        <v>45136</v>
      </c>
      <c r="GA5" s="32">
        <f>FY5+7</f>
        <v>45143</v>
      </c>
      <c r="GB5" s="32">
        <f>GA5</f>
        <v>45143</v>
      </c>
      <c r="GC5" s="32">
        <f>GA5+7</f>
        <v>45150</v>
      </c>
      <c r="GD5" s="32">
        <f>GC5</f>
        <v>45150</v>
      </c>
    </row>
    <row r="6" spans="1:186" s="85" customFormat="1" ht="18.75" customHeight="1">
      <c r="A6" s="109" t="s">
        <v>49</v>
      </c>
      <c r="B6" s="108" t="s">
        <v>1020</v>
      </c>
      <c r="C6" s="108" t="s">
        <v>109</v>
      </c>
      <c r="D6" s="163" t="s">
        <v>1021</v>
      </c>
      <c r="E6" s="302" t="s">
        <v>1022</v>
      </c>
      <c r="F6" s="625" t="s">
        <v>43</v>
      </c>
      <c r="G6" s="105">
        <v>44611</v>
      </c>
      <c r="H6" s="105">
        <v>44974</v>
      </c>
      <c r="I6" s="105">
        <v>44858</v>
      </c>
      <c r="J6" s="36" t="str">
        <f t="shared" ref="J6:J16" si="162">TEXT(G6,"ddd")</f>
        <v>Sat</v>
      </c>
      <c r="K6" s="86">
        <f t="shared" ref="K6:K31" si="163">L6-8*7</f>
        <v>44802</v>
      </c>
      <c r="L6" s="105">
        <v>44858</v>
      </c>
      <c r="M6" s="86"/>
      <c r="N6" s="79">
        <f>COUNTIF(AB6:XFD6,"Pres")+X6+U6+T6</f>
        <v>32</v>
      </c>
      <c r="O6" s="264">
        <f>SUM(AB6:XFD6)+V6</f>
        <v>257.5</v>
      </c>
      <c r="P6" s="80"/>
      <c r="Q6" s="79">
        <f>IF(COUNTIF(AC6:XFD6,"Abs")+W6=0,"",COUNTIF(AC6:XFD6,"Abs")+W6)</f>
        <v>1</v>
      </c>
      <c r="R6" s="81" t="str">
        <f>IF(COUNTIF(AC6:XFD6,"Leav")+Y6=0,"",COUNTIF(AC6:XFD6,"Leav")+Y6)</f>
        <v/>
      </c>
      <c r="S6" s="155"/>
      <c r="T6" s="45"/>
      <c r="U6" s="123"/>
      <c r="V6" s="123"/>
      <c r="W6" s="45"/>
      <c r="X6" s="82">
        <v>1</v>
      </c>
      <c r="Y6" s="45"/>
      <c r="Z6" s="45"/>
      <c r="AA6" s="46"/>
      <c r="AB6" s="83">
        <v>8</v>
      </c>
      <c r="AC6" s="84" t="s">
        <v>34</v>
      </c>
      <c r="AD6" s="226" cm="1">
        <f t="array" ref="AD6">_xlfn.IFS(AC6="Pres",8,AC6="Abs",0,AC6=0,"",AC6="Orie",2,AC6="Holi",0,AC6="Leav",0)</f>
        <v>2</v>
      </c>
      <c r="AE6" s="84" t="s">
        <v>35</v>
      </c>
      <c r="AF6" s="226" cm="1">
        <f t="array" ref="AF6">_xlfn.IFS(AE6="Pres",8,AE6="Abs",0,AE6=0,"",AE6="Orie",2,AE6="Holi",0,AE6="Leav",0)</f>
        <v>8</v>
      </c>
      <c r="AG6" s="84" t="s">
        <v>35</v>
      </c>
      <c r="AH6" s="226" cm="1">
        <f t="array" ref="AH6">_xlfn.IFS(AG6="Pres",8,AG6="Abs",0,AG6=0,"",AG6="Orie",2,AG6="Holi",0,AG6="Leav",0)</f>
        <v>8</v>
      </c>
      <c r="AI6" s="84" t="s">
        <v>35</v>
      </c>
      <c r="AJ6" s="226" cm="1">
        <f t="array" ref="AJ6">_xlfn.IFS(AI6="Pres",8,AI6="Abs",0,AI6=0,"",AI6="Orie",2,AI6="Holi",0,AI6="Leav",0)</f>
        <v>8</v>
      </c>
      <c r="AK6" s="84" t="s">
        <v>35</v>
      </c>
      <c r="AL6" s="226" cm="1">
        <f t="array" ref="AL6">_xlfn.IFS(AK6="Pres",8,AK6="Abs",0,AK6=0,"",AK6="Orie",2,AK6="Holi",0,AK6="Leav",0)</f>
        <v>8</v>
      </c>
      <c r="AM6" s="84" t="s">
        <v>35</v>
      </c>
      <c r="AN6" s="226" cm="1">
        <f t="array" ref="AN6">_xlfn.IFS(AM6="Pres",8,AM6="Abs",0,AM6=0,"",AM6="Orie",2,AM6="Holi",0,AM6="Leav",0)</f>
        <v>8</v>
      </c>
      <c r="AO6" s="84" t="s">
        <v>35</v>
      </c>
      <c r="AP6" s="226" cm="1">
        <f t="array" ref="AP6">_xlfn.IFS(AO6="Pres",8,AO6="Abs",0,AO6=0,"",AO6="Orie",2,AO6="Holi",0,AO6="Leav",0)</f>
        <v>8</v>
      </c>
      <c r="AQ6" s="84" t="s">
        <v>35</v>
      </c>
      <c r="AR6" s="84">
        <v>8</v>
      </c>
      <c r="AS6" s="84" t="s">
        <v>35</v>
      </c>
      <c r="AT6" s="232">
        <v>8</v>
      </c>
      <c r="AU6" s="84" t="s">
        <v>54</v>
      </c>
      <c r="AV6" s="226" cm="1">
        <f t="array" ref="AV6">_xlfn.IFS(AU6="Pres",8,AU6="Abs",0,AU6=0,"",AU6="Orie",2,AU6="Holi",0,AU6="Leav",0)</f>
        <v>0</v>
      </c>
      <c r="AW6" s="84" t="s">
        <v>35</v>
      </c>
      <c r="AX6" s="232">
        <v>8</v>
      </c>
      <c r="AY6" s="84" t="s">
        <v>35</v>
      </c>
      <c r="AZ6" s="232">
        <v>8</v>
      </c>
      <c r="BA6" s="84" t="s">
        <v>36</v>
      </c>
      <c r="BB6" s="226" cm="1">
        <f t="array" ref="BB6">_xlfn.IFS(BA6="Pres",8,BA6="Abs",0,BA6=0,"",BA6="Orie",2,BA6="Holi",0,BA6="Leav",0)</f>
        <v>0</v>
      </c>
      <c r="BC6" s="84" t="s">
        <v>35</v>
      </c>
      <c r="BD6" s="226" cm="1">
        <f t="array" ref="BD6">_xlfn.IFS(BC6="Pres",8,BC6="Abs",0,BC6=0,"",BC6="Orie",2,BC6="Holi",0,BC6="Leav",0)</f>
        <v>8</v>
      </c>
      <c r="BE6" s="84" t="s">
        <v>35</v>
      </c>
      <c r="BF6" s="226" cm="1">
        <f t="array" ref="BF6">_xlfn.IFS(BE6="Pres",8,BE6="Abs",0,BE6=0,"",BE6="Orie",2,BE6="Holi",0,BE6="Leav",0)</f>
        <v>8</v>
      </c>
      <c r="BG6" s="84" t="s">
        <v>35</v>
      </c>
      <c r="BH6" s="226" cm="1">
        <f t="array" ref="BH6">_xlfn.IFS(BG6="Pres",8,BG6="Abs",0,BG6=0,"",BG6="Orie",2,BG6="Holi",0,BG6="Leav",0)</f>
        <v>8</v>
      </c>
      <c r="BI6" s="84" t="s">
        <v>35</v>
      </c>
      <c r="BJ6" s="226" cm="1">
        <f t="array" ref="BJ6">_xlfn.IFS(BI6="Pres",8,BI6="Abs",0,BI6=0,"",BI6="Orie",2,BI6="Holi",0,BI6="Leav",0)</f>
        <v>8</v>
      </c>
      <c r="BK6" s="84" t="s">
        <v>35</v>
      </c>
      <c r="BL6" s="226" cm="1">
        <f t="array" ref="BL6">_xlfn.IFS(BK6="Pres",8,BK6="Abs",0,BK6=0,"",BK6="Orie",2,BK6="Holi",0,BK6="Leav",0)</f>
        <v>8</v>
      </c>
      <c r="BM6" s="84" t="s">
        <v>35</v>
      </c>
      <c r="BN6" s="226" cm="1">
        <f t="array" ref="BN6">_xlfn.IFS(BM6="Pres",8,BM6="Abs",0,BM6=0,"",BM6="Orie",2,BM6="Holi",0,BM6="Leav",0)</f>
        <v>8</v>
      </c>
      <c r="BO6" s="84" t="s">
        <v>35</v>
      </c>
      <c r="BP6" s="226" cm="1">
        <f t="array" ref="BP6">_xlfn.IFS(BO6="Pres",8,BO6="Abs",0,BO6=0,"",BO6="Orie",2,BO6="Holi",0,BO6="Leav",0)</f>
        <v>8</v>
      </c>
      <c r="BQ6" s="84" t="s">
        <v>35</v>
      </c>
      <c r="BR6" s="226" cm="1">
        <f t="array" ref="BR6">_xlfn.IFS(BQ6="Pres",8,BQ6="Abs",0,BQ6=0,"",BQ6="Orie",2,BQ6="Holi",0,BQ6="Leav",0)</f>
        <v>8</v>
      </c>
      <c r="BS6" s="84" t="s">
        <v>35</v>
      </c>
      <c r="BT6" s="226" cm="1">
        <f t="array" ref="BT6">_xlfn.IFS(BS6="Pres",8,BS6="Abs",0,BS6=0,"",BS6="Orie",2,BS6="Holi",0,BS6="Leav",0)</f>
        <v>8</v>
      </c>
      <c r="BU6" s="84" t="s">
        <v>35</v>
      </c>
      <c r="BV6" s="226" cm="1">
        <f t="array" ref="BV6">_xlfn.IFS(BU6="Pres",8,BU6="Abs",0,BU6=0,"",BU6="Orie",2,BU6="Holi",0,BU6="Leav",0)</f>
        <v>8</v>
      </c>
      <c r="BW6" s="84" t="s">
        <v>35</v>
      </c>
      <c r="BX6" s="226" cm="1">
        <f t="array" ref="BX6">_xlfn.IFS(BW6="Pres",8,BW6="Abs",0,BW6=0,"",BW6="Orie",2,BW6="Holi",0,BW6="Leav",0)</f>
        <v>8</v>
      </c>
      <c r="BY6" s="84" t="s">
        <v>35</v>
      </c>
      <c r="BZ6" s="226" cm="1">
        <f t="array" ref="BZ6">_xlfn.IFS(BY6="Pres",8,BY6="Abs",0,BY6=0,"",BY6="Orie",2,BY6="Holi",0,BY6="Leav",0)</f>
        <v>8</v>
      </c>
      <c r="CA6" s="84" t="s">
        <v>35</v>
      </c>
      <c r="CB6" s="226" cm="1">
        <f t="array" ref="CB6">_xlfn.IFS(CA6="Pres",8,CA6="Abs",0,CA6=0,"",CA6="Orie",2,CA6="Holi",0,CA6="Leav",0)</f>
        <v>8</v>
      </c>
      <c r="CC6" s="84" t="s">
        <v>35</v>
      </c>
      <c r="CD6" s="226" cm="1">
        <f t="array" ref="CD6">_xlfn.IFS(CC6="Pres",8,CC6="Abs",0,CC6=0,"",CC6="Orie",2,CC6="Holi",0,CC6="Leav",0)</f>
        <v>8</v>
      </c>
      <c r="CE6" s="84" t="s">
        <v>35</v>
      </c>
      <c r="CF6" s="226" cm="1">
        <f t="array" ref="CF6">_xlfn.IFS(CE6="Pres",8,CE6="Abs",0,CE6=0,"",CE6="Orie",2,CE6="Holi",0,CE6="Leav",0)</f>
        <v>8</v>
      </c>
      <c r="CG6" s="84" t="s">
        <v>35</v>
      </c>
      <c r="CH6" s="226" cm="1">
        <f t="array" ref="CH6">_xlfn.IFS(CG6="Pres",8,CG6="Abs",0,CG6=0,"",CG6="Orie",2,CG6="Holi",0,CG6="Leav",0)</f>
        <v>8</v>
      </c>
      <c r="CI6" s="84" t="s">
        <v>35</v>
      </c>
      <c r="CJ6" s="226" cm="1">
        <f t="array" ref="CJ6">_xlfn.IFS(CI6="Pres",8,CI6="Abs",0,CI6=0,"",CI6="Orie",2,CI6="Holi",0,CI6="Leav",0)</f>
        <v>8</v>
      </c>
      <c r="CK6" s="84" t="s">
        <v>35</v>
      </c>
      <c r="CL6" s="226" cm="1">
        <f t="array" ref="CL6">_xlfn.IFS(CK6="Pres",8,CK6="Abs",0,CK6=0,"",CK6="Orie",2,CK6="Holi",0,CK6="Leav",0)</f>
        <v>8</v>
      </c>
      <c r="CM6" s="84" t="s">
        <v>35</v>
      </c>
      <c r="CN6" s="226" cm="1">
        <f t="array" ref="CN6">_xlfn.IFS(CM6="Pres",8,CM6="Abs",0,CM6=0,"",CM6="Orie",2,CM6="Holi",0,CM6="Leav",0)</f>
        <v>8</v>
      </c>
      <c r="CO6" s="84" t="s">
        <v>35</v>
      </c>
      <c r="CP6" s="226" cm="1">
        <f t="array" ref="CP6">_xlfn.IFS(CO6="Pres",8,CO6="Abs",0,CO6=0,"",CO6="Orie",2,CO6="Holi",0,CO6="Leav",0)</f>
        <v>8</v>
      </c>
      <c r="CQ6" s="84" t="s">
        <v>35</v>
      </c>
      <c r="CR6" s="226">
        <v>7.5</v>
      </c>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row>
    <row r="7" spans="1:186" ht="18.75" customHeight="1">
      <c r="A7" s="109" t="s">
        <v>49</v>
      </c>
      <c r="B7" s="106" t="s">
        <v>1023</v>
      </c>
      <c r="C7" s="106" t="s">
        <v>464</v>
      </c>
      <c r="D7" s="163" t="s">
        <v>1024</v>
      </c>
      <c r="E7" s="302" t="s">
        <v>1025</v>
      </c>
      <c r="F7" s="625" t="s">
        <v>43</v>
      </c>
      <c r="G7" s="105">
        <v>44611</v>
      </c>
      <c r="H7" s="105">
        <v>44974</v>
      </c>
      <c r="I7" s="105">
        <v>44858</v>
      </c>
      <c r="J7" s="36" t="str">
        <f t="shared" si="162"/>
        <v>Sat</v>
      </c>
      <c r="K7" s="86">
        <f t="shared" si="163"/>
        <v>44802</v>
      </c>
      <c r="L7" s="105">
        <v>44858</v>
      </c>
      <c r="M7" s="86"/>
      <c r="N7" s="79">
        <f>COUNTIF(AB7:XFD7,"Pres")+X7+U7+T7</f>
        <v>32</v>
      </c>
      <c r="O7" s="264">
        <f>SUM(AB7:XFD7)+V7</f>
        <v>257.5</v>
      </c>
      <c r="P7" s="39"/>
      <c r="Q7" s="38">
        <f>IF(COUNTIF(AC7:XFD7,"Abs")+W7=0,"",COUNTIF(AC7:XFD7,"Abs")+W7)</f>
        <v>1</v>
      </c>
      <c r="R7" s="40">
        <f>IF(COUNTIF(AC7:XFD7,"Leav")+Y7=0,"",COUNTIF(AC7:XFD7,"Leav")+Y7)</f>
        <v>2</v>
      </c>
      <c r="S7" s="41"/>
      <c r="T7" s="45"/>
      <c r="U7" s="123"/>
      <c r="V7" s="123"/>
      <c r="W7" s="44"/>
      <c r="X7" s="42">
        <v>3</v>
      </c>
      <c r="Y7" s="44"/>
      <c r="Z7" s="45"/>
      <c r="AA7" s="46"/>
      <c r="AB7" s="83">
        <v>24</v>
      </c>
      <c r="AC7" s="84" t="s">
        <v>34</v>
      </c>
      <c r="AD7" s="226" cm="1">
        <f t="array" ref="AD7">_xlfn.IFS(AC7="Pres",8,AC7="Abs",0,AC7=0,"",AC7="Orie",2,AC7="Holi",0,AC7="Leav",0)</f>
        <v>2</v>
      </c>
      <c r="AE7" s="48" t="s">
        <v>35</v>
      </c>
      <c r="AF7" s="226" cm="1">
        <f t="array" ref="AF7">_xlfn.IFS(AE7="Pres",8,AE7="Abs",0,AE7=0,"",AE7="Orie",2,AE7="Holi",0,AE7="Leav",0)</f>
        <v>8</v>
      </c>
      <c r="AG7" s="84" t="s">
        <v>35</v>
      </c>
      <c r="AH7" s="226" cm="1">
        <f t="array" ref="AH7">_xlfn.IFS(AG7="Pres",8,AG7="Abs",0,AG7=0,"",AG7="Orie",2,AG7="Holi",0,AG7="Leav",0)</f>
        <v>8</v>
      </c>
      <c r="AI7" s="84" t="s">
        <v>35</v>
      </c>
      <c r="AJ7" s="226" cm="1">
        <f t="array" ref="AJ7">_xlfn.IFS(AI7="Pres",8,AI7="Abs",0,AI7=0,"",AI7="Orie",2,AI7="Holi",0,AI7="Leav",0)</f>
        <v>8</v>
      </c>
      <c r="AK7" s="84" t="s">
        <v>35</v>
      </c>
      <c r="AL7" s="226" cm="1">
        <f t="array" ref="AL7">_xlfn.IFS(AK7="Pres",8,AK7="Abs",0,AK7=0,"",AK7="Orie",2,AK7="Holi",0,AK7="Leav",0)</f>
        <v>8</v>
      </c>
      <c r="AM7" s="84" t="s">
        <v>35</v>
      </c>
      <c r="AN7" s="226" cm="1">
        <f t="array" ref="AN7">_xlfn.IFS(AM7="Pres",8,AM7="Abs",0,AM7=0,"",AM7="Orie",2,AM7="Holi",0,AM7="Leav",0)</f>
        <v>8</v>
      </c>
      <c r="AO7" s="84" t="s">
        <v>35</v>
      </c>
      <c r="AP7" s="226" cm="1">
        <f t="array" ref="AP7">_xlfn.IFS(AO7="Pres",8,AO7="Abs",0,AO7=0,"",AO7="Orie",2,AO7="Holi",0,AO7="Leav",0)</f>
        <v>8</v>
      </c>
      <c r="AQ7" s="48" t="s">
        <v>35</v>
      </c>
      <c r="AR7" s="48">
        <v>8</v>
      </c>
      <c r="AS7" s="84" t="s">
        <v>48</v>
      </c>
      <c r="AT7" s="232">
        <v>0</v>
      </c>
      <c r="AU7" s="84" t="s">
        <v>54</v>
      </c>
      <c r="AV7" s="226" cm="1">
        <f t="array" ref="AV7">_xlfn.IFS(AU7="Pres",8,AU7="Abs",0,AU7=0,"",AU7="Orie",2,AU7="Holi",0,AU7="Leav",0)</f>
        <v>0</v>
      </c>
      <c r="AW7" s="84" t="s">
        <v>48</v>
      </c>
      <c r="AX7" s="226" cm="1">
        <f t="array" ref="AX7">_xlfn.IFS(AW7="Pres",8,AW7="Abs",0,AW7=0,"",AW7="Orie",2,AW7="Holi",0,AW7="Leav",0)</f>
        <v>0</v>
      </c>
      <c r="AY7" s="84" t="s">
        <v>35</v>
      </c>
      <c r="AZ7" s="232">
        <v>8</v>
      </c>
      <c r="BA7" s="84" t="s">
        <v>36</v>
      </c>
      <c r="BB7" s="226" cm="1">
        <f t="array" ref="BB7">_xlfn.IFS(BA7="Pres",8,BA7="Abs",0,BA7=0,"",BA7="Orie",2,BA7="Holi",0,BA7="Leav",0)</f>
        <v>0</v>
      </c>
      <c r="BC7" s="84" t="s">
        <v>35</v>
      </c>
      <c r="BD7" s="226" cm="1">
        <f t="array" ref="BD7">_xlfn.IFS(BC7="Pres",8,BC7="Abs",0,BC7=0,"",BC7="Orie",2,BC7="Holi",0,BC7="Leav",0)</f>
        <v>8</v>
      </c>
      <c r="BE7" s="84" t="s">
        <v>35</v>
      </c>
      <c r="BF7" s="226" cm="1">
        <f t="array" ref="BF7">_xlfn.IFS(BE7="Pres",8,BE7="Abs",0,BE7=0,"",BE7="Orie",2,BE7="Holi",0,BE7="Leav",0)</f>
        <v>8</v>
      </c>
      <c r="BG7" s="84" t="s">
        <v>35</v>
      </c>
      <c r="BH7" s="226" cm="1">
        <f t="array" ref="BH7">_xlfn.IFS(BG7="Pres",8,BG7="Abs",0,BG7=0,"",BG7="Orie",2,BG7="Holi",0,BG7="Leav",0)</f>
        <v>8</v>
      </c>
      <c r="BI7" s="84" t="s">
        <v>35</v>
      </c>
      <c r="BJ7" s="226" cm="1">
        <f t="array" ref="BJ7">_xlfn.IFS(BI7="Pres",8,BI7="Abs",0,BI7=0,"",BI7="Orie",2,BI7="Holi",0,BI7="Leav",0)</f>
        <v>8</v>
      </c>
      <c r="BK7" s="84" t="s">
        <v>35</v>
      </c>
      <c r="BL7" s="226" cm="1">
        <f t="array" ref="BL7">_xlfn.IFS(BK7="Pres",8,BK7="Abs",0,BK7=0,"",BK7="Orie",2,BK7="Holi",0,BK7="Leav",0)</f>
        <v>8</v>
      </c>
      <c r="BM7" s="84" t="s">
        <v>35</v>
      </c>
      <c r="BN7" s="226" cm="1">
        <f t="array" ref="BN7">_xlfn.IFS(BM7="Pres",8,BM7="Abs",0,BM7=0,"",BM7="Orie",2,BM7="Holi",0,BM7="Leav",0)</f>
        <v>8</v>
      </c>
      <c r="BO7" s="84" t="s">
        <v>35</v>
      </c>
      <c r="BP7" s="226" cm="1">
        <f t="array" ref="BP7">_xlfn.IFS(BO7="Pres",8,BO7="Abs",0,BO7=0,"",BO7="Orie",2,BO7="Holi",0,BO7="Leav",0)</f>
        <v>8</v>
      </c>
      <c r="BQ7" s="84" t="s">
        <v>35</v>
      </c>
      <c r="BR7" s="226" cm="1">
        <f t="array" ref="BR7">_xlfn.IFS(BQ7="Pres",8,BQ7="Abs",0,BQ7=0,"",BQ7="Orie",2,BQ7="Holi",0,BQ7="Leav",0)</f>
        <v>8</v>
      </c>
      <c r="BS7" s="84" t="s">
        <v>35</v>
      </c>
      <c r="BT7" s="226" cm="1">
        <f t="array" ref="BT7">_xlfn.IFS(BS7="Pres",8,BS7="Abs",0,BS7=0,"",BS7="Orie",2,BS7="Holi",0,BS7="Leav",0)</f>
        <v>8</v>
      </c>
      <c r="BU7" s="84" t="s">
        <v>35</v>
      </c>
      <c r="BV7" s="226" cm="1">
        <f t="array" ref="BV7">_xlfn.IFS(BU7="Pres",8,BU7="Abs",0,BU7=0,"",BU7="Orie",2,BU7="Holi",0,BU7="Leav",0)</f>
        <v>8</v>
      </c>
      <c r="BW7" s="84" t="s">
        <v>35</v>
      </c>
      <c r="BX7" s="226" cm="1">
        <f t="array" ref="BX7">_xlfn.IFS(BW7="Pres",8,BW7="Abs",0,BW7=0,"",BW7="Orie",2,BW7="Holi",0,BW7="Leav",0)</f>
        <v>8</v>
      </c>
      <c r="BY7" s="84" t="s">
        <v>35</v>
      </c>
      <c r="BZ7" s="226" cm="1">
        <f t="array" ref="BZ7">_xlfn.IFS(BY7="Pres",8,BY7="Abs",0,BY7=0,"",BY7="Orie",2,BY7="Holi",0,BY7="Leav",0)</f>
        <v>8</v>
      </c>
      <c r="CA7" s="84" t="s">
        <v>35</v>
      </c>
      <c r="CB7" s="226" cm="1">
        <f t="array" ref="CB7">_xlfn.IFS(CA7="Pres",8,CA7="Abs",0,CA7=0,"",CA7="Orie",2,CA7="Holi",0,CA7="Leav",0)</f>
        <v>8</v>
      </c>
      <c r="CC7" s="84" t="s">
        <v>35</v>
      </c>
      <c r="CD7" s="226" cm="1">
        <f t="array" ref="CD7">_xlfn.IFS(CC7="Pres",8,CC7="Abs",0,CC7=0,"",CC7="Orie",2,CC7="Holi",0,CC7="Leav",0)</f>
        <v>8</v>
      </c>
      <c r="CE7" s="84" t="s">
        <v>35</v>
      </c>
      <c r="CF7" s="226" cm="1">
        <f t="array" ref="CF7">_xlfn.IFS(CE7="Pres",8,CE7="Abs",0,CE7=0,"",CE7="Orie",2,CE7="Holi",0,CE7="Leav",0)</f>
        <v>8</v>
      </c>
      <c r="CG7" s="84" t="s">
        <v>35</v>
      </c>
      <c r="CH7" s="226" cm="1">
        <f t="array" ref="CH7">_xlfn.IFS(CG7="Pres",8,CG7="Abs",0,CG7=0,"",CG7="Orie",2,CG7="Holi",0,CG7="Leav",0)</f>
        <v>8</v>
      </c>
      <c r="CI7" s="84" t="s">
        <v>35</v>
      </c>
      <c r="CJ7" s="226" cm="1">
        <f t="array" ref="CJ7">_xlfn.IFS(CI7="Pres",8,CI7="Abs",0,CI7=0,"",CI7="Orie",2,CI7="Holi",0,CI7="Leav",0)</f>
        <v>8</v>
      </c>
      <c r="CK7" s="84" t="s">
        <v>35</v>
      </c>
      <c r="CL7" s="226" cm="1">
        <f t="array" ref="CL7">_xlfn.IFS(CK7="Pres",8,CK7="Abs",0,CK7=0,"",CK7="Orie",2,CK7="Holi",0,CK7="Leav",0)</f>
        <v>8</v>
      </c>
      <c r="CM7" s="84" t="s">
        <v>35</v>
      </c>
      <c r="CN7" s="226" cm="1">
        <f t="array" ref="CN7">_xlfn.IFS(CM7="Pres",8,CM7="Abs",0,CM7=0,"",CM7="Orie",2,CM7="Holi",0,CM7="Leav",0)</f>
        <v>8</v>
      </c>
      <c r="CO7" s="84" t="s">
        <v>35</v>
      </c>
      <c r="CP7" s="226" cm="1">
        <f t="array" ref="CP7">_xlfn.IFS(CO7="Pres",8,CO7="Abs",0,CO7=0,"",CO7="Orie",2,CO7="Holi",0,CO7="Leav",0)</f>
        <v>8</v>
      </c>
      <c r="CQ7" s="84" t="s">
        <v>35</v>
      </c>
      <c r="CR7" s="226">
        <v>7.5</v>
      </c>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row>
    <row r="8" spans="1:186" ht="18.75" customHeight="1">
      <c r="A8" s="109" t="s">
        <v>49</v>
      </c>
      <c r="B8" s="108" t="s">
        <v>1026</v>
      </c>
      <c r="C8" s="108" t="s">
        <v>1027</v>
      </c>
      <c r="D8" s="163" t="s">
        <v>1028</v>
      </c>
      <c r="E8" s="302" t="s">
        <v>1029</v>
      </c>
      <c r="F8" s="625" t="s">
        <v>43</v>
      </c>
      <c r="G8" s="105">
        <v>44611</v>
      </c>
      <c r="H8" s="105">
        <v>44974</v>
      </c>
      <c r="I8" s="105">
        <v>44858</v>
      </c>
      <c r="J8" s="36" t="str">
        <f t="shared" si="162"/>
        <v>Sat</v>
      </c>
      <c r="K8" s="86">
        <f t="shared" si="163"/>
        <v>44802</v>
      </c>
      <c r="L8" s="105">
        <v>44858</v>
      </c>
      <c r="M8" s="86"/>
      <c r="N8" s="79">
        <f>COUNTIF(AB8:XFD8,"Pres")+X8+U8+T8</f>
        <v>32</v>
      </c>
      <c r="O8" s="264">
        <f>SUM(AB8:XFD8)+V8</f>
        <v>258</v>
      </c>
      <c r="P8" s="39"/>
      <c r="Q8" s="38" t="str">
        <f>IF(COUNTIF(AC8:XFD8,"Abs")+W8=0,"",COUNTIF(AC8:XFD8,"Abs")+W8)</f>
        <v/>
      </c>
      <c r="R8" s="40" t="str">
        <f>IF(COUNTIF(AC8:XFD8,"Leav")+Y8=0,"",COUNTIF(AC8:XFD8,"Leav")+Y8)</f>
        <v/>
      </c>
      <c r="S8" s="41"/>
      <c r="T8" s="45"/>
      <c r="U8" s="123"/>
      <c r="V8" s="123"/>
      <c r="W8" s="44"/>
      <c r="X8" s="42"/>
      <c r="Y8" s="44"/>
      <c r="Z8" s="45"/>
      <c r="AA8" s="46"/>
      <c r="AB8" s="83"/>
      <c r="AC8" s="84" t="s">
        <v>34</v>
      </c>
      <c r="AD8" s="226" cm="1">
        <f t="array" ref="AD8">_xlfn.IFS(AC8="Pres",8,AC8="Abs",0,AC8=0,"",AC8="Orie",2,AC8="Holi",0,AC8="Leav",0)</f>
        <v>2</v>
      </c>
      <c r="AE8" s="48" t="s">
        <v>35</v>
      </c>
      <c r="AF8" s="226" cm="1">
        <f t="array" ref="AF8">_xlfn.IFS(AE8="Pres",8,AE8="Abs",0,AE8=0,"",AE8="Orie",2,AE8="Holi",0,AE8="Leav",0)</f>
        <v>8</v>
      </c>
      <c r="AG8" s="84" t="s">
        <v>35</v>
      </c>
      <c r="AH8" s="226" cm="1">
        <f t="array" ref="AH8">_xlfn.IFS(AG8="Pres",8,AG8="Abs",0,AG8=0,"",AG8="Orie",2,AG8="Holi",0,AG8="Leav",0)</f>
        <v>8</v>
      </c>
      <c r="AI8" s="84" t="s">
        <v>35</v>
      </c>
      <c r="AJ8" s="226" cm="1">
        <f t="array" ref="AJ8">_xlfn.IFS(AI8="Pres",8,AI8="Abs",0,AI8=0,"",AI8="Orie",2,AI8="Holi",0,AI8="Leav",0)</f>
        <v>8</v>
      </c>
      <c r="AK8" s="84" t="s">
        <v>35</v>
      </c>
      <c r="AL8" s="226" cm="1">
        <f t="array" ref="AL8">_xlfn.IFS(AK8="Pres",8,AK8="Abs",0,AK8=0,"",AK8="Orie",2,AK8="Holi",0,AK8="Leav",0)</f>
        <v>8</v>
      </c>
      <c r="AM8" s="84" t="s">
        <v>35</v>
      </c>
      <c r="AN8" s="226" cm="1">
        <f t="array" ref="AN8">_xlfn.IFS(AM8="Pres",8,AM8="Abs",0,AM8=0,"",AM8="Orie",2,AM8="Holi",0,AM8="Leav",0)</f>
        <v>8</v>
      </c>
      <c r="AO8" s="84" t="s">
        <v>35</v>
      </c>
      <c r="AP8" s="226" cm="1">
        <f t="array" ref="AP8">_xlfn.IFS(AO8="Pres",8,AO8="Abs",0,AO8=0,"",AO8="Orie",2,AO8="Holi",0,AO8="Leav",0)</f>
        <v>8</v>
      </c>
      <c r="AQ8" s="48" t="s">
        <v>35</v>
      </c>
      <c r="AR8" s="48">
        <v>8</v>
      </c>
      <c r="AS8" s="84" t="s">
        <v>35</v>
      </c>
      <c r="AT8" s="232">
        <v>8</v>
      </c>
      <c r="AU8" s="84" t="s">
        <v>54</v>
      </c>
      <c r="AV8" s="226" cm="1">
        <f t="array" ref="AV8">_xlfn.IFS(AU8="Pres",8,AU8="Abs",0,AU8=0,"",AU8="Orie",2,AU8="Holi",0,AU8="Leav",0)</f>
        <v>0</v>
      </c>
      <c r="AW8" s="84" t="s">
        <v>35</v>
      </c>
      <c r="AX8" s="232">
        <v>8</v>
      </c>
      <c r="AY8" s="84" t="s">
        <v>35</v>
      </c>
      <c r="AZ8" s="232">
        <v>8</v>
      </c>
      <c r="BA8" s="84" t="s">
        <v>35</v>
      </c>
      <c r="BB8" s="226" cm="1">
        <f t="array" ref="BB8">_xlfn.IFS(BA8="Pres",8,BA8="Abs",0,BA8=0,"",BA8="Orie",2,BA8="Holi",0,BA8="Leav",0)</f>
        <v>8</v>
      </c>
      <c r="BC8" s="84" t="s">
        <v>35</v>
      </c>
      <c r="BD8" s="226" cm="1">
        <f t="array" ref="BD8">_xlfn.IFS(BC8="Pres",8,BC8="Abs",0,BC8=0,"",BC8="Orie",2,BC8="Holi",0,BC8="Leav",0)</f>
        <v>8</v>
      </c>
      <c r="BE8" s="84" t="s">
        <v>35</v>
      </c>
      <c r="BF8" s="226" cm="1">
        <f t="array" ref="BF8">_xlfn.IFS(BE8="Pres",8,BE8="Abs",0,BE8=0,"",BE8="Orie",2,BE8="Holi",0,BE8="Leav",0)</f>
        <v>8</v>
      </c>
      <c r="BG8" s="84" t="s">
        <v>35</v>
      </c>
      <c r="BH8" s="226" cm="1">
        <f t="array" ref="BH8">_xlfn.IFS(BG8="Pres",8,BG8="Abs",0,BG8=0,"",BG8="Orie",2,BG8="Holi",0,BG8="Leav",0)</f>
        <v>8</v>
      </c>
      <c r="BI8" s="84" t="s">
        <v>35</v>
      </c>
      <c r="BJ8" s="226" cm="1">
        <f t="array" ref="BJ8">_xlfn.IFS(BI8="Pres",8,BI8="Abs",0,BI8=0,"",BI8="Orie",2,BI8="Holi",0,BI8="Leav",0)</f>
        <v>8</v>
      </c>
      <c r="BK8" s="84" t="s">
        <v>35</v>
      </c>
      <c r="BL8" s="226" cm="1">
        <f t="array" ref="BL8">_xlfn.IFS(BK8="Pres",8,BK8="Abs",0,BK8=0,"",BK8="Orie",2,BK8="Holi",0,BK8="Leav",0)</f>
        <v>8</v>
      </c>
      <c r="BM8" s="84" t="s">
        <v>35</v>
      </c>
      <c r="BN8" s="226" cm="1">
        <f t="array" ref="BN8">_xlfn.IFS(BM8="Pres",8,BM8="Abs",0,BM8=0,"",BM8="Orie",2,BM8="Holi",0,BM8="Leav",0)</f>
        <v>8</v>
      </c>
      <c r="BO8" s="84" t="s">
        <v>35</v>
      </c>
      <c r="BP8" s="226" cm="1">
        <f t="array" ref="BP8">_xlfn.IFS(BO8="Pres",8,BO8="Abs",0,BO8=0,"",BO8="Orie",2,BO8="Holi",0,BO8="Leav",0)</f>
        <v>8</v>
      </c>
      <c r="BQ8" s="84" t="s">
        <v>35</v>
      </c>
      <c r="BR8" s="226" cm="1">
        <f t="array" ref="BR8">_xlfn.IFS(BQ8="Pres",8,BQ8="Abs",0,BQ8=0,"",BQ8="Orie",2,BQ8="Holi",0,BQ8="Leav",0)</f>
        <v>8</v>
      </c>
      <c r="BS8" s="84" t="s">
        <v>35</v>
      </c>
      <c r="BT8" s="226" cm="1">
        <f t="array" ref="BT8">_xlfn.IFS(BS8="Pres",8,BS8="Abs",0,BS8=0,"",BS8="Orie",2,BS8="Holi",0,BS8="Leav",0)</f>
        <v>8</v>
      </c>
      <c r="BU8" s="84" t="s">
        <v>35</v>
      </c>
      <c r="BV8" s="226" cm="1">
        <f t="array" ref="BV8">_xlfn.IFS(BU8="Pres",8,BU8="Abs",0,BU8=0,"",BU8="Orie",2,BU8="Holi",0,BU8="Leav",0)</f>
        <v>8</v>
      </c>
      <c r="BW8" s="84" t="s">
        <v>35</v>
      </c>
      <c r="BX8" s="226" cm="1">
        <f t="array" ref="BX8">_xlfn.IFS(BW8="Pres",8,BW8="Abs",0,BW8=0,"",BW8="Orie",2,BW8="Holi",0,BW8="Leav",0)</f>
        <v>8</v>
      </c>
      <c r="BY8" s="84" t="s">
        <v>35</v>
      </c>
      <c r="BZ8" s="226" cm="1">
        <f t="array" ref="BZ8">_xlfn.IFS(BY8="Pres",8,BY8="Abs",0,BY8=0,"",BY8="Orie",2,BY8="Holi",0,BY8="Leav",0)</f>
        <v>8</v>
      </c>
      <c r="CA8" s="84" t="s">
        <v>35</v>
      </c>
      <c r="CB8" s="226" cm="1">
        <f t="array" ref="CB8">_xlfn.IFS(CA8="Pres",8,CA8="Abs",0,CA8=0,"",CA8="Orie",2,CA8="Holi",0,CA8="Leav",0)</f>
        <v>8</v>
      </c>
      <c r="CC8" s="84" t="s">
        <v>35</v>
      </c>
      <c r="CD8" s="226" cm="1">
        <f t="array" ref="CD8">_xlfn.IFS(CC8="Pres",8,CC8="Abs",0,CC8=0,"",CC8="Orie",2,CC8="Holi",0,CC8="Leav",0)</f>
        <v>8</v>
      </c>
      <c r="CE8" s="84" t="s">
        <v>35</v>
      </c>
      <c r="CF8" s="226" cm="1">
        <f t="array" ref="CF8">_xlfn.IFS(CE8="Pres",8,CE8="Abs",0,CE8=0,"",CE8="Orie",2,CE8="Holi",0,CE8="Leav",0)</f>
        <v>8</v>
      </c>
      <c r="CG8" s="84" t="s">
        <v>35</v>
      </c>
      <c r="CH8" s="226" cm="1">
        <f t="array" ref="CH8">_xlfn.IFS(CG8="Pres",8,CG8="Abs",0,CG8=0,"",CG8="Orie",2,CG8="Holi",0,CG8="Leav",0)</f>
        <v>8</v>
      </c>
      <c r="CI8" s="84" t="s">
        <v>35</v>
      </c>
      <c r="CJ8" s="226" cm="1">
        <f t="array" ref="CJ8">_xlfn.IFS(CI8="Pres",8,CI8="Abs",0,CI8=0,"",CI8="Orie",2,CI8="Holi",0,CI8="Leav",0)</f>
        <v>8</v>
      </c>
      <c r="CK8" s="84" t="s">
        <v>35</v>
      </c>
      <c r="CL8" s="226" cm="1">
        <f t="array" ref="CL8">_xlfn.IFS(CK8="Pres",8,CK8="Abs",0,CK8=0,"",CK8="Orie",2,CK8="Holi",0,CK8="Leav",0)</f>
        <v>8</v>
      </c>
      <c r="CM8" s="84" t="s">
        <v>35</v>
      </c>
      <c r="CN8" s="226" cm="1">
        <f t="array" ref="CN8">_xlfn.IFS(CM8="Pres",8,CM8="Abs",0,CM8=0,"",CM8="Orie",2,CM8="Holi",0,CM8="Leav",0)</f>
        <v>8</v>
      </c>
      <c r="CO8" s="84" t="s">
        <v>35</v>
      </c>
      <c r="CP8" s="226" cm="1">
        <f t="array" ref="CP8">_xlfn.IFS(CO8="Pres",8,CO8="Abs",0,CO8=0,"",CO8="Orie",2,CO8="Holi",0,CO8="Leav",0)</f>
        <v>8</v>
      </c>
      <c r="CQ8" s="84" t="s">
        <v>35</v>
      </c>
      <c r="CR8" s="226" cm="1">
        <f t="array" ref="CR8">_xlfn.IFS(CQ8="Pres",8,CQ8="Abs",0,CQ8=0,"",CQ8="Orie",2,CQ8="Holi",0,CQ8="Leav",0)</f>
        <v>8</v>
      </c>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row>
    <row r="9" spans="1:186" ht="18.75" customHeight="1">
      <c r="A9" s="109" t="s">
        <v>60</v>
      </c>
      <c r="B9" s="108" t="s">
        <v>1030</v>
      </c>
      <c r="C9" s="108" t="s">
        <v>109</v>
      </c>
      <c r="D9" s="163" t="s">
        <v>709</v>
      </c>
      <c r="E9" s="302" t="s">
        <v>1031</v>
      </c>
      <c r="F9" s="625" t="s">
        <v>43</v>
      </c>
      <c r="G9" s="105">
        <v>44611</v>
      </c>
      <c r="H9" s="105">
        <v>44974</v>
      </c>
      <c r="I9" s="105">
        <v>44858</v>
      </c>
      <c r="J9" s="36" t="str">
        <f t="shared" si="162"/>
        <v>Sat</v>
      </c>
      <c r="K9" s="86">
        <f t="shared" si="163"/>
        <v>44802</v>
      </c>
      <c r="L9" s="105">
        <v>44858</v>
      </c>
      <c r="M9" s="86"/>
      <c r="N9" s="79">
        <f>COUNTIF(AB9:XFD9,"Pres")+X9+U9+T9</f>
        <v>13</v>
      </c>
      <c r="O9" s="264">
        <f>SUM(AB9:XFD9)+V9</f>
        <v>106</v>
      </c>
      <c r="P9" s="39"/>
      <c r="Q9" s="38">
        <f>IF(COUNTIF(AC9:XFD9,"Abs")+W9=0,"",COUNTIF(AC9:XFD9,"Abs")+W9)</f>
        <v>4</v>
      </c>
      <c r="R9" s="40" t="str">
        <f>IF(COUNTIF(AC9:XFD9,"Leav")+Y9=0,"",COUNTIF(AC9:XFD9,"Leav")+Y9)</f>
        <v/>
      </c>
      <c r="S9" s="41"/>
      <c r="T9" s="45"/>
      <c r="U9" s="123"/>
      <c r="V9" s="123"/>
      <c r="W9" s="44"/>
      <c r="X9" s="42">
        <v>3</v>
      </c>
      <c r="Y9" s="44"/>
      <c r="Z9" s="45"/>
      <c r="AA9" s="46"/>
      <c r="AB9" s="83">
        <v>24</v>
      </c>
      <c r="AC9" s="84" t="s">
        <v>34</v>
      </c>
      <c r="AD9" s="226" cm="1">
        <f t="array" ref="AD9">_xlfn.IFS(AC9="Pres",8,AC9="Abs",0,AC9=0,"",AC9="Orie",2,AC9="Holi",0,AC9="Leav",0)</f>
        <v>2</v>
      </c>
      <c r="AE9" s="48" t="s">
        <v>36</v>
      </c>
      <c r="AF9" s="226" cm="1">
        <f t="array" ref="AF9">_xlfn.IFS(AE9="Pres",8,AE9="Abs",0,AE9=0,"",AE9="Orie",2,AE9="Holi",0,AE9="Leav",0)</f>
        <v>0</v>
      </c>
      <c r="AG9" s="84" t="s">
        <v>35</v>
      </c>
      <c r="AH9" s="226" cm="1">
        <f t="array" ref="AH9">_xlfn.IFS(AG9="Pres",8,AG9="Abs",0,AG9=0,"",AG9="Orie",2,AG9="Holi",0,AG9="Leav",0)</f>
        <v>8</v>
      </c>
      <c r="AI9" s="84" t="s">
        <v>35</v>
      </c>
      <c r="AJ9" s="226" cm="1">
        <f t="array" ref="AJ9">_xlfn.IFS(AI9="Pres",8,AI9="Abs",0,AI9=0,"",AI9="Orie",2,AI9="Holi",0,AI9="Leav",0)</f>
        <v>8</v>
      </c>
      <c r="AK9" s="84" t="s">
        <v>35</v>
      </c>
      <c r="AL9" s="226" cm="1">
        <f t="array" ref="AL9">_xlfn.IFS(AK9="Pres",8,AK9="Abs",0,AK9=0,"",AK9="Orie",2,AK9="Holi",0,AK9="Leav",0)</f>
        <v>8</v>
      </c>
      <c r="AM9" s="84" t="s">
        <v>36</v>
      </c>
      <c r="AN9" s="226" cm="1">
        <f t="array" ref="AN9">_xlfn.IFS(AM9="Pres",8,AM9="Abs",0,AM9=0,"",AM9="Orie",2,AM9="Holi",0,AM9="Leav",0)</f>
        <v>0</v>
      </c>
      <c r="AO9" s="84" t="s">
        <v>35</v>
      </c>
      <c r="AP9" s="226" cm="1">
        <f t="array" ref="AP9">_xlfn.IFS(AO9="Pres",8,AO9="Abs",0,AO9=0,"",AO9="Orie",2,AO9="Holi",0,AO9="Leav",0)</f>
        <v>8</v>
      </c>
      <c r="AQ9" s="48" t="s">
        <v>36</v>
      </c>
      <c r="AR9" s="48">
        <v>0</v>
      </c>
      <c r="AS9" s="48" t="s">
        <v>36</v>
      </c>
      <c r="AT9" s="226" cm="1">
        <f t="array" ref="AT9">_xlfn.IFS(AS9="Pres",8,AS9="Abs",0,AS9=0,"",AS9="Orie",2,AS9="Holi",0,AS9="Leav",0)</f>
        <v>0</v>
      </c>
      <c r="AU9" s="48" t="s">
        <v>54</v>
      </c>
      <c r="AV9" s="226" cm="1">
        <f t="array" ref="AV9">_xlfn.IFS(AU9="Pres",8,AU9="Abs",0,AU9=0,"",AU9="Orie",2,AU9="Holi",0,AU9="Leav",0)</f>
        <v>0</v>
      </c>
      <c r="AW9" s="48" t="s">
        <v>35</v>
      </c>
      <c r="AX9" s="232">
        <v>8</v>
      </c>
      <c r="AY9" s="84" t="s">
        <v>35</v>
      </c>
      <c r="AZ9" s="232">
        <v>8</v>
      </c>
      <c r="BA9" s="84" t="s">
        <v>35</v>
      </c>
      <c r="BB9" s="226" cm="1">
        <f t="array" ref="BB9">_xlfn.IFS(BA9="Pres",8,BA9="Abs",0,BA9=0,"",BA9="Orie",2,BA9="Holi",0,BA9="Leav",0)</f>
        <v>8</v>
      </c>
      <c r="BC9" s="84" t="s">
        <v>35</v>
      </c>
      <c r="BD9" s="226" cm="1">
        <f t="array" ref="BD9">_xlfn.IFS(BC9="Pres",8,BC9="Abs",0,BC9=0,"",BC9="Orie",2,BC9="Holi",0,BC9="Leav",0)</f>
        <v>8</v>
      </c>
      <c r="BE9" s="84" t="s">
        <v>35</v>
      </c>
      <c r="BF9" s="226" cm="1">
        <f t="array" ref="BF9">_xlfn.IFS(BE9="Pres",8,BE9="Abs",0,BE9=0,"",BE9="Orie",2,BE9="Holi",0,BE9="Leav",0)</f>
        <v>8</v>
      </c>
      <c r="BG9" s="84" t="s">
        <v>35</v>
      </c>
      <c r="BH9" s="226" cm="1">
        <f t="array" ref="BH9">_xlfn.IFS(BG9="Pres",8,BG9="Abs",0,BG9=0,"",BG9="Orie",2,BG9="Holi",0,BG9="Leav",0)</f>
        <v>8</v>
      </c>
      <c r="BI9" s="84"/>
      <c r="BJ9" s="226" t="str" cm="1">
        <f t="array" ref="BJ9">_xlfn.IFS(BI9="Pres",8,BI9="Abs",0,BI9=0,"",BI9="Orie",2,BI9="Holi",0,BI9="Leav",0)</f>
        <v/>
      </c>
      <c r="BK9" s="84"/>
      <c r="BL9" s="226" t="str" cm="1">
        <f t="array" ref="BL9">_xlfn.IFS(BK9="Pres",8,BK9="Abs",0,BK9=0,"",BK9="Orie",2,BK9="Holi",0,BK9="Leav",0)</f>
        <v/>
      </c>
      <c r="BM9" s="84"/>
      <c r="BN9" s="226" t="str" cm="1">
        <f t="array" ref="BN9">_xlfn.IFS(BM9="Pres",8,BM9="Abs",0,BM9=0,"",BM9="Orie",2,BM9="Holi",0,BM9="Leav",0)</f>
        <v/>
      </c>
      <c r="BO9" s="84"/>
      <c r="BP9" s="226"/>
      <c r="BQ9" s="84"/>
      <c r="BR9" s="226" t="str" cm="1">
        <f t="array" ref="BR9">_xlfn.IFS(BQ9="Pres",8,BQ9="Abs",0,BQ9=0,"",BQ9="Orie",2,BQ9="Holi",0,BQ9="Leav",0)</f>
        <v/>
      </c>
      <c r="BS9" s="84"/>
      <c r="BT9" s="84"/>
      <c r="BU9" s="84"/>
      <c r="BV9" s="226"/>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row>
    <row r="10" spans="1:186" ht="18.75" customHeight="1">
      <c r="A10" s="109" t="s">
        <v>60</v>
      </c>
      <c r="B10" s="108" t="s">
        <v>1032</v>
      </c>
      <c r="C10" s="108" t="s">
        <v>1033</v>
      </c>
      <c r="D10" s="163" t="s">
        <v>1034</v>
      </c>
      <c r="E10" s="302" t="s">
        <v>1035</v>
      </c>
      <c r="F10" s="625" t="s">
        <v>43</v>
      </c>
      <c r="G10" s="105">
        <v>44611</v>
      </c>
      <c r="H10" s="105">
        <v>44974</v>
      </c>
      <c r="I10" s="105">
        <v>44858</v>
      </c>
      <c r="J10" s="36" t="str">
        <f t="shared" si="162"/>
        <v>Sat</v>
      </c>
      <c r="K10" s="86">
        <f t="shared" si="163"/>
        <v>44802</v>
      </c>
      <c r="L10" s="105">
        <v>44858</v>
      </c>
      <c r="M10" s="86"/>
      <c r="N10" s="79">
        <f>COUNTIF(AB10:XFD10,"Pres")+X10+U10+T10</f>
        <v>4</v>
      </c>
      <c r="O10" s="264">
        <f>SUM(AB10:XFD10)+V10</f>
        <v>34</v>
      </c>
      <c r="P10" s="39"/>
      <c r="Q10" s="38" t="str">
        <f>IF(COUNTIF(AC10:XFD10,"Abs")+W10=0,"",COUNTIF(AC10:XFD10,"Abs")+W10)</f>
        <v/>
      </c>
      <c r="R10" s="40">
        <f>IF(COUNTIF(AC10:XFD10,"Leav")+Y10=0,"",COUNTIF(AC10:XFD10,"Leav")+Y10)</f>
        <v>5</v>
      </c>
      <c r="S10" s="41"/>
      <c r="T10" s="45"/>
      <c r="U10" s="123"/>
      <c r="V10" s="123"/>
      <c r="W10" s="44"/>
      <c r="X10" s="42">
        <v>1</v>
      </c>
      <c r="Y10" s="44"/>
      <c r="Z10" s="45"/>
      <c r="AA10" s="46"/>
      <c r="AB10" s="83">
        <v>8</v>
      </c>
      <c r="AC10" s="84" t="s">
        <v>34</v>
      </c>
      <c r="AD10" s="226" cm="1">
        <f t="array" ref="AD10">_xlfn.IFS(AC10="Pres",8,AC10="Abs",0,AC10=0,"",AC10="Orie",2,AC10="Holi",0,AC10="Leav",0)</f>
        <v>2</v>
      </c>
      <c r="AE10" s="48" t="s">
        <v>35</v>
      </c>
      <c r="AF10" s="226" cm="1">
        <f t="array" ref="AF10">_xlfn.IFS(AE10="Pres",8,AE10="Abs",0,AE10=0,"",AE10="Orie",2,AE10="Holi",0,AE10="Leav",0)</f>
        <v>8</v>
      </c>
      <c r="AG10" s="84" t="s">
        <v>35</v>
      </c>
      <c r="AH10" s="226" cm="1">
        <f t="array" ref="AH10">_xlfn.IFS(AG10="Pres",8,AG10="Abs",0,AG10=0,"",AG10="Orie",2,AG10="Holi",0,AG10="Leav",0)</f>
        <v>8</v>
      </c>
      <c r="AI10" s="84" t="s">
        <v>35</v>
      </c>
      <c r="AJ10" s="226" cm="1">
        <f t="array" ref="AJ10">_xlfn.IFS(AI10="Pres",8,AI10="Abs",0,AI10=0,"",AI10="Orie",2,AI10="Holi",0,AI10="Leav",0)</f>
        <v>8</v>
      </c>
      <c r="AK10" s="48" t="s">
        <v>48</v>
      </c>
      <c r="AL10" s="226" cm="1">
        <f t="array" ref="AL10">_xlfn.IFS(AK10="Pres",8,AK10="Abs",0,AK10=0,"",AK10="Orie",2,AK10="Holi",0,AK10="Leav",0)</f>
        <v>0</v>
      </c>
      <c r="AM10" s="48" t="s">
        <v>48</v>
      </c>
      <c r="AN10" s="226" cm="1">
        <f t="array" ref="AN10">_xlfn.IFS(AM10="Pres",8,AM10="Abs",0,AM10=0,"",AM10="Orie",2,AM10="Holi",0,AM10="Leav",0)</f>
        <v>0</v>
      </c>
      <c r="AO10" s="48" t="s">
        <v>48</v>
      </c>
      <c r="AP10" s="226" cm="1">
        <f t="array" ref="AP10">_xlfn.IFS(AO10="Pres",8,AO10="Abs",0,AO10=0,"",AO10="Orie",2,AO10="Holi",0,AO10="Leav",0)</f>
        <v>0</v>
      </c>
      <c r="AQ10" s="48" t="s">
        <v>48</v>
      </c>
      <c r="AR10" s="226">
        <v>0</v>
      </c>
      <c r="AS10" s="48" t="s">
        <v>48</v>
      </c>
      <c r="AT10" s="226" cm="1">
        <f t="array" ref="AT10">_xlfn.IFS(AS10="Pres",8,AS10="Abs",0,AS10=0,"",AS10="Orie",2,AS10="Holi",0,AS10="Leav",0)</f>
        <v>0</v>
      </c>
      <c r="AU10" s="48" t="s">
        <v>54</v>
      </c>
      <c r="AV10" s="226" cm="1">
        <f t="array" ref="AV10">_xlfn.IFS(AU10="Pres",8,AU10="Abs",0,AU10=0,"",AU10="Orie",2,AU10="Holi",0,AU10="Leav",0)</f>
        <v>0</v>
      </c>
      <c r="AW10" s="48"/>
      <c r="AX10" s="48"/>
      <c r="AY10" s="48"/>
      <c r="AZ10" s="48"/>
      <c r="BA10" s="84"/>
      <c r="BB10" s="226" t="str" cm="1">
        <f t="array" ref="BB10">_xlfn.IFS(BA10="Pres",8,BA10="Abs",0,BA10=0,"",BA10="Orie",2,BA10="Holi",0,BA10="Leav",0)</f>
        <v/>
      </c>
      <c r="BC10" s="84"/>
      <c r="BD10" s="226" t="str" cm="1">
        <f t="array" ref="BD10">_xlfn.IFS(BC10="Pres",8,BC10="Abs",0,BC10=0,"",BC10="Orie",2,BC10="Holi",0,BC10="Leav",0)</f>
        <v/>
      </c>
      <c r="BE10" s="84"/>
      <c r="BF10" s="226" t="str" cm="1">
        <f t="array" ref="BF10">_xlfn.IFS(BE10="Pres",8,BE10="Abs",0,BE10=0,"",BE10="Orie",2,BE10="Holi",0,BE10="Leav",0)</f>
        <v/>
      </c>
      <c r="BG10" s="84"/>
      <c r="BH10" s="226" t="str" cm="1">
        <f t="array" ref="BH10">_xlfn.IFS(BG10="Pres",8,BG10="Abs",0,BG10=0,"",BG10="Orie",2,BG10="Holi",0,BG10="Leav",0)</f>
        <v/>
      </c>
      <c r="BI10" s="84"/>
      <c r="BJ10" s="226" t="str" cm="1">
        <f t="array" ref="BJ10">_xlfn.IFS(BI10="Pres",8,BI10="Abs",0,BI10=0,"",BI10="Orie",2,BI10="Holi",0,BI10="Leav",0)</f>
        <v/>
      </c>
      <c r="BK10" s="84"/>
      <c r="BL10" s="226" t="str" cm="1">
        <f t="array" ref="BL10">_xlfn.IFS(BK10="Pres",8,BK10="Abs",0,BK10=0,"",BK10="Orie",2,BK10="Holi",0,BK10="Leav",0)</f>
        <v/>
      </c>
      <c r="BM10" s="84"/>
      <c r="BN10" s="226" t="str" cm="1">
        <f t="array" ref="BN10">_xlfn.IFS(BM10="Pres",8,BM10="Abs",0,BM10=0,"",BM10="Orie",2,BM10="Holi",0,BM10="Leav",0)</f>
        <v/>
      </c>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row>
    <row r="11" spans="1:186" ht="19.5" customHeight="1">
      <c r="A11" s="109" t="s">
        <v>49</v>
      </c>
      <c r="B11" s="108" t="s">
        <v>1036</v>
      </c>
      <c r="C11" s="108" t="s">
        <v>1037</v>
      </c>
      <c r="D11" s="163" t="s">
        <v>1038</v>
      </c>
      <c r="E11" s="302" t="s">
        <v>1039</v>
      </c>
      <c r="F11" s="625" t="s">
        <v>43</v>
      </c>
      <c r="G11" s="105">
        <v>44611</v>
      </c>
      <c r="H11" s="105">
        <v>44974</v>
      </c>
      <c r="I11" s="105">
        <v>44858</v>
      </c>
      <c r="J11" s="36" t="str">
        <f t="shared" si="162"/>
        <v>Sat</v>
      </c>
      <c r="K11" s="86">
        <f t="shared" si="163"/>
        <v>44802</v>
      </c>
      <c r="L11" s="105">
        <v>44858</v>
      </c>
      <c r="M11" s="86"/>
      <c r="N11" s="79">
        <f>COUNTIF(AB11:XFD11,"Pres")+X11+U11+T11</f>
        <v>32</v>
      </c>
      <c r="O11" s="264">
        <f>SUM(AB11:XFD11)+V11</f>
        <v>257.05</v>
      </c>
      <c r="P11" s="39"/>
      <c r="Q11" s="38">
        <f>IF(COUNTIF(AC11:XFD11,"Abs")+W11=0,"",COUNTIF(AC11:XFD11,"Abs")+W11)</f>
        <v>1</v>
      </c>
      <c r="R11" s="40" t="str">
        <f>IF(COUNTIF(AC11:XFD11,"Leav")+Y11=0,"",COUNTIF(AC11:XFD11,"Leav")+Y11)</f>
        <v/>
      </c>
      <c r="S11" s="41"/>
      <c r="T11" s="45"/>
      <c r="U11" s="123"/>
      <c r="V11" s="123"/>
      <c r="W11" s="44"/>
      <c r="X11" s="42">
        <v>1</v>
      </c>
      <c r="Y11" s="44"/>
      <c r="Z11" s="45"/>
      <c r="AA11" s="46"/>
      <c r="AB11" s="83">
        <v>8</v>
      </c>
      <c r="AC11" s="84" t="s">
        <v>34</v>
      </c>
      <c r="AD11" s="226" cm="1">
        <f t="array" ref="AD11">_xlfn.IFS(AC11="Pres",8,AC11="Abs",0,AC11=0,"",AC11="Orie",2,AC11="Holi",0,AC11="Leav",0)</f>
        <v>2</v>
      </c>
      <c r="AE11" s="48" t="s">
        <v>35</v>
      </c>
      <c r="AF11" s="226" cm="1">
        <f t="array" ref="AF11">_xlfn.IFS(AE11="Pres",8,AE11="Abs",0,AE11=0,"",AE11="Orie",2,AE11="Holi",0,AE11="Leav",0)</f>
        <v>8</v>
      </c>
      <c r="AG11" s="84" t="s">
        <v>35</v>
      </c>
      <c r="AH11" s="226" cm="1">
        <f t="array" ref="AH11">_xlfn.IFS(AG11="Pres",8,AG11="Abs",0,AG11=0,"",AG11="Orie",2,AG11="Holi",0,AG11="Leav",0)</f>
        <v>8</v>
      </c>
      <c r="AI11" s="84" t="s">
        <v>35</v>
      </c>
      <c r="AJ11" s="226" cm="1">
        <f t="array" ref="AJ11">_xlfn.IFS(AI11="Pres",8,AI11="Abs",0,AI11=0,"",AI11="Orie",2,AI11="Holi",0,AI11="Leav",0)</f>
        <v>8</v>
      </c>
      <c r="AK11" s="84" t="s">
        <v>35</v>
      </c>
      <c r="AL11" s="226" cm="1">
        <f t="array" ref="AL11">_xlfn.IFS(AK11="Pres",8,AK11="Abs",0,AK11=0,"",AK11="Orie",2,AK11="Holi",0,AK11="Leav",0)</f>
        <v>8</v>
      </c>
      <c r="AM11" s="84" t="s">
        <v>35</v>
      </c>
      <c r="AN11" s="226" cm="1">
        <f t="array" ref="AN11">_xlfn.IFS(AM11="Pres",8,AM11="Abs",0,AM11=0,"",AM11="Orie",2,AM11="Holi",0,AM11="Leav",0)</f>
        <v>8</v>
      </c>
      <c r="AO11" s="84" t="s">
        <v>35</v>
      </c>
      <c r="AP11" s="226" cm="1">
        <f t="array" ref="AP11">_xlfn.IFS(AO11="Pres",8,AO11="Abs",0,AO11=0,"",AO11="Orie",2,AO11="Holi",0,AO11="Leav",0)</f>
        <v>8</v>
      </c>
      <c r="AQ11" s="48" t="s">
        <v>35</v>
      </c>
      <c r="AR11" s="48">
        <v>8</v>
      </c>
      <c r="AS11" s="48" t="s">
        <v>35</v>
      </c>
      <c r="AT11" s="450">
        <v>8</v>
      </c>
      <c r="AU11" s="48" t="s">
        <v>54</v>
      </c>
      <c r="AV11" s="226" cm="1">
        <f t="array" ref="AV11">_xlfn.IFS(AU11="Pres",8,AU11="Abs",0,AU11=0,"",AU11="Orie",2,AU11="Holi",0,AU11="Leav",0)</f>
        <v>0</v>
      </c>
      <c r="AW11" s="48" t="s">
        <v>35</v>
      </c>
      <c r="AX11" s="232">
        <v>8</v>
      </c>
      <c r="AY11" s="84" t="s">
        <v>35</v>
      </c>
      <c r="AZ11" s="232">
        <v>8</v>
      </c>
      <c r="BA11" s="48" t="s">
        <v>35</v>
      </c>
      <c r="BB11" s="226" cm="1">
        <f t="array" ref="BB11">_xlfn.IFS(BA11="Pres",8,BA11="Abs",0,BA11=0,"",BA11="Orie",2,BA11="Holi",0,BA11="Leav",0)</f>
        <v>8</v>
      </c>
      <c r="BC11" s="48" t="s">
        <v>35</v>
      </c>
      <c r="BD11" s="226">
        <v>7.75</v>
      </c>
      <c r="BE11" s="84" t="s">
        <v>35</v>
      </c>
      <c r="BF11" s="226" cm="1">
        <f t="array" ref="BF11">_xlfn.IFS(BE11="Pres",8,BE11="Abs",0,BE11=0,"",BE11="Orie",2,BE11="Holi",0,BE11="Leav",0)</f>
        <v>8</v>
      </c>
      <c r="BG11" s="84" t="s">
        <v>35</v>
      </c>
      <c r="BH11" s="226">
        <v>7.3</v>
      </c>
      <c r="BI11" s="84" t="s">
        <v>35</v>
      </c>
      <c r="BJ11" s="226" cm="1">
        <f t="array" ref="BJ11">_xlfn.IFS(BI11="Pres",8,BI11="Abs",0,BI11=0,"",BI11="Orie",2,BI11="Holi",0,BI11="Leav",0)</f>
        <v>8</v>
      </c>
      <c r="BK11" s="84" t="s">
        <v>35</v>
      </c>
      <c r="BL11" s="226" cm="1">
        <f t="array" ref="BL11">_xlfn.IFS(BK11="Pres",8,BK11="Abs",0,BK11=0,"",BK11="Orie",2,BK11="Holi",0,BK11="Leav",0)</f>
        <v>8</v>
      </c>
      <c r="BM11" s="84" t="s">
        <v>35</v>
      </c>
      <c r="BN11" s="226" cm="1">
        <f t="array" ref="BN11">_xlfn.IFS(BM11="Pres",8,BM11="Abs",0,BM11=0,"",BM11="Orie",2,BM11="Holi",0,BM11="Leav",0)</f>
        <v>8</v>
      </c>
      <c r="BO11" s="84" t="s">
        <v>35</v>
      </c>
      <c r="BP11" s="226" cm="1">
        <f t="array" ref="BP11">_xlfn.IFS(BO11="Pres",8,BO11="Abs",0,BO11=0,"",BO11="Orie",2,BO11="Holi",0,BO11="Leav",0)</f>
        <v>8</v>
      </c>
      <c r="BQ11" s="84" t="s">
        <v>35</v>
      </c>
      <c r="BR11" s="226" cm="1">
        <f t="array" ref="BR11">_xlfn.IFS(BQ11="Pres",8,BQ11="Abs",0,BQ11=0,"",BQ11="Orie",2,BQ11="Holi",0,BQ11="Leav",0)</f>
        <v>8</v>
      </c>
      <c r="BS11" s="84" t="s">
        <v>36</v>
      </c>
      <c r="BT11" s="226" cm="1">
        <f t="array" ref="BT11">_xlfn.IFS(BS11="Pres",8,BS11="Abs",0,BS11=0,"",BS11="Orie",2,BS11="Holi",0,BS11="Leav",0)</f>
        <v>0</v>
      </c>
      <c r="BU11" s="84" t="s">
        <v>35</v>
      </c>
      <c r="BV11" s="226" cm="1">
        <f t="array" ref="BV11">_xlfn.IFS(BU11="Pres",8,BU11="Abs",0,BU11=0,"",BU11="Orie",2,BU11="Holi",0,BU11="Leav",0)</f>
        <v>8</v>
      </c>
      <c r="BW11" s="84" t="s">
        <v>35</v>
      </c>
      <c r="BX11" s="226" cm="1">
        <f t="array" ref="BX11">_xlfn.IFS(BW11="Pres",8,BW11="Abs",0,BW11=0,"",BW11="Orie",2,BW11="Holi",0,BW11="Leav",0)</f>
        <v>8</v>
      </c>
      <c r="BY11" s="84" t="s">
        <v>35</v>
      </c>
      <c r="BZ11" s="226" cm="1">
        <f t="array" ref="BZ11">_xlfn.IFS(BY11="Pres",8,BY11="Abs",0,BY11=0,"",BY11="Orie",2,BY11="Holi",0,BY11="Leav",0)</f>
        <v>8</v>
      </c>
      <c r="CA11" s="84" t="s">
        <v>35</v>
      </c>
      <c r="CB11" s="226" cm="1">
        <f t="array" ref="CB11">_xlfn.IFS(CA11="Pres",8,CA11="Abs",0,CA11=0,"",CA11="Orie",2,CA11="Holi",0,CA11="Leav",0)</f>
        <v>8</v>
      </c>
      <c r="CC11" s="84" t="s">
        <v>35</v>
      </c>
      <c r="CD11" s="226" cm="1">
        <f t="array" ref="CD11">_xlfn.IFS(CC11="Pres",8,CC11="Abs",0,CC11=0,"",CC11="Orie",2,CC11="Holi",0,CC11="Leav",0)</f>
        <v>8</v>
      </c>
      <c r="CE11" s="84" t="s">
        <v>35</v>
      </c>
      <c r="CF11" s="226" cm="1">
        <f t="array" ref="CF11">_xlfn.IFS(CE11="Pres",8,CE11="Abs",0,CE11=0,"",CE11="Orie",2,CE11="Holi",0,CE11="Leav",0)</f>
        <v>8</v>
      </c>
      <c r="CG11" s="84" t="s">
        <v>35</v>
      </c>
      <c r="CH11" s="226" cm="1">
        <f t="array" ref="CH11">_xlfn.IFS(CG11="Pres",8,CG11="Abs",0,CG11=0,"",CG11="Orie",2,CG11="Holi",0,CG11="Leav",0)</f>
        <v>8</v>
      </c>
      <c r="CI11" s="84" t="s">
        <v>35</v>
      </c>
      <c r="CJ11" s="226" cm="1">
        <f t="array" ref="CJ11">_xlfn.IFS(CI11="Pres",8,CI11="Abs",0,CI11=0,"",CI11="Orie",2,CI11="Holi",0,CI11="Leav",0)</f>
        <v>8</v>
      </c>
      <c r="CK11" s="84" t="s">
        <v>35</v>
      </c>
      <c r="CL11" s="226" cm="1">
        <f t="array" ref="CL11">_xlfn.IFS(CK11="Pres",8,CK11="Abs",0,CK11=0,"",CK11="Orie",2,CK11="Holi",0,CK11="Leav",0)</f>
        <v>8</v>
      </c>
      <c r="CM11" s="84" t="s">
        <v>35</v>
      </c>
      <c r="CN11" s="226" cm="1">
        <f t="array" ref="CN11">_xlfn.IFS(CM11="Pres",8,CM11="Abs",0,CM11=0,"",CM11="Orie",2,CM11="Holi",0,CM11="Leav",0)</f>
        <v>8</v>
      </c>
      <c r="CO11" s="84" t="s">
        <v>35</v>
      </c>
      <c r="CP11" s="226" cm="1">
        <f t="array" ref="CP11">_xlfn.IFS(CO11="Pres",8,CO11="Abs",0,CO11=0,"",CO11="Orie",2,CO11="Holi",0,CO11="Leav",0)</f>
        <v>8</v>
      </c>
      <c r="CQ11" s="84" t="s">
        <v>35</v>
      </c>
      <c r="CR11" s="226" cm="1">
        <f t="array" ref="CR11">_xlfn.IFS(CQ11="Pres",8,CQ11="Abs",0,CQ11=0,"",CQ11="Orie",2,CQ11="Holi",0,CQ11="Leav",0)</f>
        <v>8</v>
      </c>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row>
    <row r="12" spans="1:186" ht="18.75" customHeight="1">
      <c r="A12" s="109" t="s">
        <v>60</v>
      </c>
      <c r="B12" s="108" t="s">
        <v>1040</v>
      </c>
      <c r="C12" s="108" t="s">
        <v>1041</v>
      </c>
      <c r="D12" s="163" t="s">
        <v>163</v>
      </c>
      <c r="E12" s="302" t="s">
        <v>1042</v>
      </c>
      <c r="F12" s="625" t="s">
        <v>43</v>
      </c>
      <c r="G12" s="105">
        <v>44639</v>
      </c>
      <c r="H12" s="105">
        <v>44988</v>
      </c>
      <c r="I12" s="99">
        <v>44872</v>
      </c>
      <c r="J12" s="36" t="str">
        <f t="shared" si="162"/>
        <v>Sat</v>
      </c>
      <c r="K12" s="86">
        <f t="shared" si="163"/>
        <v>44816</v>
      </c>
      <c r="L12" s="99">
        <v>44872</v>
      </c>
      <c r="M12" s="86"/>
      <c r="N12" s="79">
        <f>COUNTIF(AB12:XFD12,"Pres")+X12+U12+T12</f>
        <v>5</v>
      </c>
      <c r="O12" s="264">
        <f>SUM(AB12:XFD12)+V12</f>
        <v>40</v>
      </c>
      <c r="P12" s="39"/>
      <c r="Q12" s="38">
        <f>IF(COUNTIF(AC12:XFD12,"Abs")+W12=0,"",COUNTIF(AC12:XFD12,"Abs")+W12)</f>
        <v>1</v>
      </c>
      <c r="R12" s="40">
        <f>IF(COUNTIF(AC12:XFD12,"Leav")+Y12=0,"",COUNTIF(AC12:XFD12,"Leav")+Y12)</f>
        <v>7</v>
      </c>
      <c r="S12" s="41"/>
      <c r="T12" s="45"/>
      <c r="U12" s="123"/>
      <c r="V12" s="123"/>
      <c r="W12" s="44"/>
      <c r="X12" s="42"/>
      <c r="Y12" s="44"/>
      <c r="Z12" s="45"/>
      <c r="AA12" s="46"/>
      <c r="AB12" s="83"/>
      <c r="AC12" s="48"/>
      <c r="AD12" s="48"/>
      <c r="AE12" s="48"/>
      <c r="AF12" s="226" t="str" cm="1">
        <f t="array" ref="AF12">_xlfn.IFS(AE12="Pres",8,AE12="Abs",0,AE12=0,"",AE12="Orie",2,AE12="Holi",0,AE12="Leav",0)</f>
        <v/>
      </c>
      <c r="AG12" s="48"/>
      <c r="AH12" s="226" t="str" cm="1">
        <f t="array" ref="AH12">_xlfn.IFS(AG12="Pres",8,AG12="Abs",0,AG12=0,"",AG12="Orie",2,AG12="Holi",0,AG12="Leav",0)</f>
        <v/>
      </c>
      <c r="AI12" s="48"/>
      <c r="AJ12" s="226" t="str" cm="1">
        <f t="array" ref="AJ12">_xlfn.IFS(AI12="Pres",8,AI12="Abs",0,AI12=0,"",AI12="Orie",2,AI12="Holi",0,AI12="Leav",0)</f>
        <v/>
      </c>
      <c r="AK12" s="48"/>
      <c r="AL12" s="226" t="str" cm="1">
        <f t="array" ref="AL12">_xlfn.IFS(AK12="Pres",8,AK12="Abs",0,AK12=0,"",AK12="Orie",2,AK12="Holi",0,AK12="Leav",0)</f>
        <v/>
      </c>
      <c r="AM12" s="84" t="s">
        <v>35</v>
      </c>
      <c r="AN12" s="226" cm="1">
        <f t="array" ref="AN12">_xlfn.IFS(AM12="Pres",8,AM12="Abs",0,AM12=0,"",AM12="Orie",2,AM12="Holi",0,AM12="Leav",0)</f>
        <v>8</v>
      </c>
      <c r="AO12" s="84" t="s">
        <v>35</v>
      </c>
      <c r="AP12" s="226" cm="1">
        <f t="array" ref="AP12">_xlfn.IFS(AO12="Pres",8,AO12="Abs",0,AO12=0,"",AO12="Orie",2,AO12="Holi",0,AO12="Leav",0)</f>
        <v>8</v>
      </c>
      <c r="AQ12" s="48" t="s">
        <v>35</v>
      </c>
      <c r="AR12" s="48">
        <v>8</v>
      </c>
      <c r="AS12" s="48" t="s">
        <v>35</v>
      </c>
      <c r="AT12" s="450">
        <v>8</v>
      </c>
      <c r="AU12" s="48" t="s">
        <v>54</v>
      </c>
      <c r="AV12" s="226" cm="1">
        <f t="array" ref="AV12">_xlfn.IFS(AU12="Pres",8,AU12="Abs",0,AU12=0,"",AU12="Orie",2,AU12="Holi",0,AU12="Leav",0)</f>
        <v>0</v>
      </c>
      <c r="AW12" s="48" t="s">
        <v>35</v>
      </c>
      <c r="AX12" s="232">
        <v>8</v>
      </c>
      <c r="AY12" s="84" t="s">
        <v>36</v>
      </c>
      <c r="AZ12" s="232">
        <v>0</v>
      </c>
      <c r="BA12" s="48" t="s">
        <v>48</v>
      </c>
      <c r="BB12" s="226" cm="1">
        <f t="array" ref="BB12">_xlfn.IFS(BA12="Pres",8,BA12="Abs",0,BA12=0,"",BA12="Orie",2,BA12="Holi",0,BA12="Leav",0)</f>
        <v>0</v>
      </c>
      <c r="BC12" s="48" t="s">
        <v>48</v>
      </c>
      <c r="BD12" s="226" cm="1">
        <f t="array" ref="BD12">_xlfn.IFS(BC12="Pres",8,BC12="Abs",0,BC12=0,"",BC12="Orie",2,BC12="Holi",0,BC12="Leav",0)</f>
        <v>0</v>
      </c>
      <c r="BE12" s="48" t="s">
        <v>48</v>
      </c>
      <c r="BF12" s="226" cm="1">
        <f t="array" ref="BF12">_xlfn.IFS(BE12="Pres",8,BE12="Abs",0,BE12=0,"",BE12="Orie",2,BE12="Holi",0,BE12="Leav",0)</f>
        <v>0</v>
      </c>
      <c r="BG12" s="84" t="s">
        <v>48</v>
      </c>
      <c r="BH12" s="226" cm="1">
        <f t="array" ref="BH12">_xlfn.IFS(BG12="Pres",8,BG12="Abs",0,BG12=0,"",BG12="Orie",2,BG12="Holi",0,BG12="Leav",0)</f>
        <v>0</v>
      </c>
      <c r="BI12" s="84" t="s">
        <v>48</v>
      </c>
      <c r="BJ12" s="226" cm="1">
        <f t="array" ref="BJ12">_xlfn.IFS(BI12="Pres",8,BI12="Abs",0,BI12=0,"",BI12="Orie",2,BI12="Holi",0,BI12="Leav",0)</f>
        <v>0</v>
      </c>
      <c r="BK12" s="84" t="s">
        <v>48</v>
      </c>
      <c r="BL12" s="226" cm="1">
        <f t="array" ref="BL12">_xlfn.IFS(BK12="Pres",8,BK12="Abs",0,BK12=0,"",BK12="Orie",2,BK12="Holi",0,BK12="Leav",0)</f>
        <v>0</v>
      </c>
      <c r="BM12" s="84" t="s">
        <v>48</v>
      </c>
      <c r="BN12" s="226" cm="1">
        <f t="array" ref="BN12">_xlfn.IFS(BM12="Pres",8,BM12="Abs",0,BM12=0,"",BM12="Orie",2,BM12="Holi",0,BM12="Leav",0)</f>
        <v>0</v>
      </c>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row>
    <row r="13" spans="1:186" ht="18.75" customHeight="1">
      <c r="A13" s="109" t="s">
        <v>66</v>
      </c>
      <c r="B13" s="108" t="s">
        <v>1043</v>
      </c>
      <c r="C13" s="108" t="s">
        <v>109</v>
      </c>
      <c r="D13" s="163" t="s">
        <v>1044</v>
      </c>
      <c r="E13" s="302" t="s">
        <v>1045</v>
      </c>
      <c r="F13" s="625" t="s">
        <v>43</v>
      </c>
      <c r="G13" s="105">
        <v>44639</v>
      </c>
      <c r="H13" s="105">
        <v>44988</v>
      </c>
      <c r="I13" s="99">
        <v>44872</v>
      </c>
      <c r="J13" s="36" t="str">
        <f t="shared" si="162"/>
        <v>Sat</v>
      </c>
      <c r="K13" s="86">
        <f t="shared" si="163"/>
        <v>44816</v>
      </c>
      <c r="L13" s="99">
        <v>44872</v>
      </c>
      <c r="M13" s="86"/>
      <c r="N13" s="79">
        <f>COUNTIF(AB13:XFD13,"Pres")+X13+U13+T13</f>
        <v>30</v>
      </c>
      <c r="O13" s="264">
        <f>SUM(AB13:XFD13)+V13</f>
        <v>237</v>
      </c>
      <c r="P13" s="39"/>
      <c r="Q13" s="38">
        <f>IF(COUNTIF(AC13:XFD13,"Abs")+W13=0,"",COUNTIF(AC13:XFD13,"Abs")+W13)</f>
        <v>5</v>
      </c>
      <c r="R13" s="40" t="str">
        <f>IF(COUNTIF(AC13:XFD13,"Leav")+Y13=0,"",COUNTIF(AC13:XFD13,"Leav")+Y13)</f>
        <v/>
      </c>
      <c r="S13" s="41"/>
      <c r="T13" s="45"/>
      <c r="U13" s="123"/>
      <c r="V13" s="123"/>
      <c r="W13" s="44"/>
      <c r="X13" s="42">
        <v>3</v>
      </c>
      <c r="Y13" s="44"/>
      <c r="Z13" s="45"/>
      <c r="AA13" s="46"/>
      <c r="AB13" s="83">
        <v>24</v>
      </c>
      <c r="AC13" s="48"/>
      <c r="AD13" s="48"/>
      <c r="AE13" s="48"/>
      <c r="AF13" s="226" t="str" cm="1">
        <f t="array" ref="AF13">_xlfn.IFS(AE13="Pres",8,AE13="Abs",0,AE13=0,"",AE13="Orie",2,AE13="Holi",0,AE13="Leav",0)</f>
        <v/>
      </c>
      <c r="AG13" s="48"/>
      <c r="AH13" s="226" t="str" cm="1">
        <f t="array" ref="AH13">_xlfn.IFS(AG13="Pres",8,AG13="Abs",0,AG13=0,"",AG13="Orie",2,AG13="Holi",0,AG13="Leav",0)</f>
        <v/>
      </c>
      <c r="AI13" s="48"/>
      <c r="AJ13" s="226" t="str" cm="1">
        <f t="array" ref="AJ13">_xlfn.IFS(AI13="Pres",8,AI13="Abs",0,AI13=0,"",AI13="Orie",2,AI13="Holi",0,AI13="Leav",0)</f>
        <v/>
      </c>
      <c r="AK13" s="48"/>
      <c r="AL13" s="226" t="str" cm="1">
        <f t="array" ref="AL13">_xlfn.IFS(AK13="Pres",8,AK13="Abs",0,AK13=0,"",AK13="Orie",2,AK13="Holi",0,AK13="Leav",0)</f>
        <v/>
      </c>
      <c r="AM13" s="84" t="s">
        <v>36</v>
      </c>
      <c r="AN13" s="226" cm="1">
        <f t="array" ref="AN13">_xlfn.IFS(AM13="Pres",8,AM13="Abs",0,AM13=0,"",AM13="Orie",2,AM13="Holi",0,AM13="Leav",0)</f>
        <v>0</v>
      </c>
      <c r="AO13" s="84" t="s">
        <v>35</v>
      </c>
      <c r="AP13" s="226" cm="1">
        <f t="array" ref="AP13">_xlfn.IFS(AO13="Pres",8,AO13="Abs",0,AO13=0,"",AO13="Orie",2,AO13="Holi",0,AO13="Leav",0)</f>
        <v>8</v>
      </c>
      <c r="AQ13" s="48" t="s">
        <v>36</v>
      </c>
      <c r="AR13" s="48">
        <v>0</v>
      </c>
      <c r="AS13" s="48" t="s">
        <v>35</v>
      </c>
      <c r="AT13" s="450">
        <v>8</v>
      </c>
      <c r="AU13" s="48" t="s">
        <v>54</v>
      </c>
      <c r="AV13" s="226" cm="1">
        <f t="array" ref="AV13">_xlfn.IFS(AU13="Pres",8,AU13="Abs",0,AU13=0,"",AU13="Orie",2,AU13="Holi",0,AU13="Leav",0)</f>
        <v>0</v>
      </c>
      <c r="AW13" s="48" t="s">
        <v>35</v>
      </c>
      <c r="AX13" s="232">
        <v>8</v>
      </c>
      <c r="AY13" s="84" t="s">
        <v>35</v>
      </c>
      <c r="AZ13" s="232">
        <v>8</v>
      </c>
      <c r="BA13" s="48" t="s">
        <v>35</v>
      </c>
      <c r="BB13" s="226" cm="1">
        <f t="array" ref="BB13">_xlfn.IFS(BA13="Pres",8,BA13="Abs",0,BA13=0,"",BA13="Orie",2,BA13="Holi",0,BA13="Leav",0)</f>
        <v>8</v>
      </c>
      <c r="BC13" s="48" t="s">
        <v>35</v>
      </c>
      <c r="BD13" s="226">
        <v>7</v>
      </c>
      <c r="BE13" s="84" t="s">
        <v>35</v>
      </c>
      <c r="BF13" s="226" cm="1">
        <f t="array" ref="BF13">_xlfn.IFS(BE13="Pres",8,BE13="Abs",0,BE13=0,"",BE13="Orie",2,BE13="Holi",0,BE13="Leav",0)</f>
        <v>8</v>
      </c>
      <c r="BG13" s="84" t="s">
        <v>35</v>
      </c>
      <c r="BH13" s="226" cm="1">
        <f t="array" ref="BH13">_xlfn.IFS(BG13="Pres",8,BG13="Abs",0,BG13=0,"",BG13="Orie",2,BG13="Holi",0,BG13="Leav",0)</f>
        <v>8</v>
      </c>
      <c r="BI13" s="84" t="s">
        <v>35</v>
      </c>
      <c r="BJ13" s="226" cm="1">
        <f t="array" ref="BJ13">_xlfn.IFS(BI13="Pres",8,BI13="Abs",0,BI13=0,"",BI13="Orie",2,BI13="Holi",0,BI13="Leav",0)</f>
        <v>8</v>
      </c>
      <c r="BK13" s="84" t="s">
        <v>35</v>
      </c>
      <c r="BL13" s="226" cm="1">
        <f t="array" ref="BL13">_xlfn.IFS(BK13="Pres",8,BK13="Abs",0,BK13=0,"",BK13="Orie",2,BK13="Holi",0,BK13="Leav",0)</f>
        <v>8</v>
      </c>
      <c r="BM13" s="84" t="s">
        <v>35</v>
      </c>
      <c r="BN13" s="226" cm="1">
        <f t="array" ref="BN13">_xlfn.IFS(BM13="Pres",8,BM13="Abs",0,BM13=0,"",BM13="Orie",2,BM13="Holi",0,BM13="Leav",0)</f>
        <v>8</v>
      </c>
      <c r="BO13" s="84" t="s">
        <v>35</v>
      </c>
      <c r="BP13" s="226" cm="1">
        <f t="array" ref="BP13">_xlfn.IFS(BO13="Pres",8,BO13="Abs",0,BO13=0,"",BO13="Orie",2,BO13="Holi",0,BO13="Leav",0)</f>
        <v>8</v>
      </c>
      <c r="BQ13" s="84" t="s">
        <v>36</v>
      </c>
      <c r="BR13" s="226" cm="1">
        <f t="array" ref="BR13">_xlfn.IFS(BQ13="Pres",8,BQ13="Abs",0,BQ13=0,"",BQ13="Orie",2,BQ13="Holi",0,BQ13="Leav",0)</f>
        <v>0</v>
      </c>
      <c r="BS13" s="84" t="s">
        <v>35</v>
      </c>
      <c r="BT13" s="226" cm="1">
        <f t="array" ref="BT13">_xlfn.IFS(BS13="Pres",8,BS13="Abs",0,BS13=0,"",BS13="Orie",2,BS13="Holi",0,BS13="Leav",0)</f>
        <v>8</v>
      </c>
      <c r="BU13" s="84" t="s">
        <v>35</v>
      </c>
      <c r="BV13" s="226" cm="1">
        <f t="array" ref="BV13">_xlfn.IFS(BU13="Pres",8,BU13="Abs",0,BU13=0,"",BU13="Orie",2,BU13="Holi",0,BU13="Leav",0)</f>
        <v>8</v>
      </c>
      <c r="BW13" s="84" t="s">
        <v>35</v>
      </c>
      <c r="BX13" s="226" cm="1">
        <f t="array" ref="BX13">_xlfn.IFS(BW13="Pres",8,BW13="Abs",0,BW13=0,"",BW13="Orie",2,BW13="Holi",0,BW13="Leav",0)</f>
        <v>8</v>
      </c>
      <c r="BY13" s="84" t="s">
        <v>35</v>
      </c>
      <c r="BZ13" s="226" cm="1">
        <f t="array" ref="BZ13">_xlfn.IFS(BY13="Pres",8,BY13="Abs",0,BY13=0,"",BY13="Orie",2,BY13="Holi",0,BY13="Leav",0)</f>
        <v>8</v>
      </c>
      <c r="CA13" s="84" t="s">
        <v>35</v>
      </c>
      <c r="CB13" s="226" cm="1">
        <f t="array" ref="CB13">_xlfn.IFS(CA13="Pres",8,CA13="Abs",0,CA13=0,"",CA13="Orie",2,CA13="Holi",0,CA13="Leav",0)</f>
        <v>8</v>
      </c>
      <c r="CC13" s="84" t="s">
        <v>35</v>
      </c>
      <c r="CD13" s="226">
        <v>6</v>
      </c>
      <c r="CE13" s="84" t="s">
        <v>35</v>
      </c>
      <c r="CF13" s="226" cm="1">
        <f t="array" ref="CF13">_xlfn.IFS(CE13="Pres",8,CE13="Abs",0,CE13=0,"",CE13="Orie",2,CE13="Holi",0,CE13="Leav",0)</f>
        <v>8</v>
      </c>
      <c r="CG13" s="84" t="s">
        <v>35</v>
      </c>
      <c r="CH13" s="226" cm="1">
        <f t="array" ref="CH13">_xlfn.IFS(CG13="Pres",8,CG13="Abs",0,CG13=0,"",CG13="Orie",2,CG13="Holi",0,CG13="Leav",0)</f>
        <v>8</v>
      </c>
      <c r="CI13" s="84" t="s">
        <v>35</v>
      </c>
      <c r="CJ13" s="226" cm="1">
        <f t="array" ref="CJ13">_xlfn.IFS(CI13="Pres",8,CI13="Abs",0,CI13=0,"",CI13="Orie",2,CI13="Holi",0,CI13="Leav",0)</f>
        <v>8</v>
      </c>
      <c r="CK13" s="84" t="s">
        <v>35</v>
      </c>
      <c r="CL13" s="226" cm="1">
        <f t="array" ref="CL13">_xlfn.IFS(CK13="Pres",8,CK13="Abs",0,CK13=0,"",CK13="Orie",2,CK13="Holi",0,CK13="Leav",0)</f>
        <v>8</v>
      </c>
      <c r="CM13" s="84" t="s">
        <v>35</v>
      </c>
      <c r="CN13" s="226" cm="1">
        <f t="array" ref="CN13">_xlfn.IFS(CM13="Pres",8,CM13="Abs",0,CM13=0,"",CM13="Orie",2,CM13="Holi",0,CM13="Leav",0)</f>
        <v>8</v>
      </c>
      <c r="CO13" s="84" t="s">
        <v>35</v>
      </c>
      <c r="CP13" s="226" cm="1">
        <f t="array" ref="CP13">_xlfn.IFS(CO13="Pres",8,CO13="Abs",0,CO13=0,"",CO13="Orie",2,CO13="Holi",0,CO13="Leav",0)</f>
        <v>8</v>
      </c>
      <c r="CQ13" s="84" t="s">
        <v>35</v>
      </c>
      <c r="CR13" s="226" cm="1">
        <f t="array" ref="CR13">_xlfn.IFS(CQ13="Pres",8,CQ13="Abs",0,CQ13=0,"",CQ13="Orie",2,CQ13="Holi",0,CQ13="Leav",0)</f>
        <v>8</v>
      </c>
      <c r="CS13" s="84" t="s">
        <v>35</v>
      </c>
      <c r="CT13" s="226" cm="1">
        <f t="array" ref="CT13">_xlfn.IFS(CS13="Pres",8,CS13="Abs",0,CS13=0,"",CS13="Orie",2,CS13="Holi",0,CS13="Leav",0)</f>
        <v>8</v>
      </c>
      <c r="CU13" s="84" t="s">
        <v>36</v>
      </c>
      <c r="CV13" s="226" cm="1">
        <f t="array" ref="CV13">_xlfn.IFS(CU13="Pres",8,CU13="Abs",0,CU13=0,"",CU13="Orie",2,CU13="Holi",0,CU13="Leav",0)</f>
        <v>0</v>
      </c>
      <c r="CW13" s="84" t="s">
        <v>36</v>
      </c>
      <c r="CX13" s="226" cm="1">
        <f t="array" ref="CX13">_xlfn.IFS(CW13="Pres",8,CW13="Abs",0,CW13=0,"",CW13="Orie",2,CW13="Holi",0,CW13="Leav",0)</f>
        <v>0</v>
      </c>
      <c r="CY13" s="84" t="s">
        <v>35</v>
      </c>
      <c r="CZ13" s="226" cm="1">
        <f t="array" ref="CZ13">_xlfn.IFS(CY13="Pres",8,CY13="Abs",0,CY13=0,"",CY13="Orie",2,CY13="Holi",0,CY13="Leav",0)</f>
        <v>8</v>
      </c>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row>
    <row r="14" spans="1:186" ht="18.75" customHeight="1">
      <c r="A14" s="109" t="s">
        <v>66</v>
      </c>
      <c r="B14" s="108" t="s">
        <v>1046</v>
      </c>
      <c r="C14" s="108" t="s">
        <v>457</v>
      </c>
      <c r="D14" s="163" t="s">
        <v>1047</v>
      </c>
      <c r="E14" s="302" t="s">
        <v>1048</v>
      </c>
      <c r="F14" s="625" t="s">
        <v>43</v>
      </c>
      <c r="G14" s="105">
        <v>44639</v>
      </c>
      <c r="H14" s="105">
        <v>44988</v>
      </c>
      <c r="I14" s="99">
        <v>44872</v>
      </c>
      <c r="J14" s="36" t="str">
        <f t="shared" si="162"/>
        <v>Sat</v>
      </c>
      <c r="K14" s="86">
        <f t="shared" si="163"/>
        <v>44816</v>
      </c>
      <c r="L14" s="99">
        <v>44872</v>
      </c>
      <c r="M14" s="86"/>
      <c r="N14" s="79">
        <f>COUNTIF(AB14:XFD14,"Pres")+X14+U14+T14</f>
        <v>30</v>
      </c>
      <c r="O14" s="264">
        <f>SUM(AB14:XFD14)+V14</f>
        <v>239.5</v>
      </c>
      <c r="P14" s="39"/>
      <c r="Q14" s="38" t="str">
        <f>IF(COUNTIF(AC14:XFD14,"Abs")+W14=0,"",COUNTIF(AC14:XFD14,"Abs")+W14)</f>
        <v/>
      </c>
      <c r="R14" s="40" t="str">
        <f>IF(COUNTIF(AC14:XFD14,"Leav")+Y14=0,"",COUNTIF(AC14:XFD14,"Leav")+Y14)</f>
        <v/>
      </c>
      <c r="S14" s="41"/>
      <c r="T14" s="45"/>
      <c r="U14" s="123"/>
      <c r="V14" s="123"/>
      <c r="W14" s="44"/>
      <c r="X14" s="42"/>
      <c r="Y14" s="44"/>
      <c r="Z14" s="45"/>
      <c r="AA14" s="46"/>
      <c r="AB14" s="83"/>
      <c r="AC14" s="48"/>
      <c r="AD14" s="48"/>
      <c r="AE14" s="48"/>
      <c r="AF14" s="226" t="str" cm="1">
        <f t="array" ref="AF14">_xlfn.IFS(AE14="Pres",8,AE14="Abs",0,AE14=0,"",AE14="Orie",2,AE14="Holi",0,AE14="Leav",0)</f>
        <v/>
      </c>
      <c r="AG14" s="48"/>
      <c r="AH14" s="226" t="str" cm="1">
        <f t="array" ref="AH14">_xlfn.IFS(AG14="Pres",8,AG14="Abs",0,AG14=0,"",AG14="Orie",2,AG14="Holi",0,AG14="Leav",0)</f>
        <v/>
      </c>
      <c r="AI14" s="48"/>
      <c r="AJ14" s="226" t="str" cm="1">
        <f t="array" ref="AJ14">_xlfn.IFS(AI14="Pres",8,AI14="Abs",0,AI14=0,"",AI14="Orie",2,AI14="Holi",0,AI14="Leav",0)</f>
        <v/>
      </c>
      <c r="AK14" s="48"/>
      <c r="AL14" s="226" t="str" cm="1">
        <f t="array" ref="AL14">_xlfn.IFS(AK14="Pres",8,AK14="Abs",0,AK14=0,"",AK14="Orie",2,AK14="Holi",0,AK14="Leav",0)</f>
        <v/>
      </c>
      <c r="AM14" s="84" t="s">
        <v>35</v>
      </c>
      <c r="AN14" s="226" cm="1">
        <f t="array" ref="AN14">_xlfn.IFS(AM14="Pres",8,AM14="Abs",0,AM14=0,"",AM14="Orie",2,AM14="Holi",0,AM14="Leav",0)</f>
        <v>8</v>
      </c>
      <c r="AO14" s="84" t="s">
        <v>35</v>
      </c>
      <c r="AP14" s="226" cm="1">
        <f t="array" ref="AP14">_xlfn.IFS(AO14="Pres",8,AO14="Abs",0,AO14=0,"",AO14="Orie",2,AO14="Holi",0,AO14="Leav",0)</f>
        <v>8</v>
      </c>
      <c r="AQ14" s="48" t="s">
        <v>35</v>
      </c>
      <c r="AR14" s="48">
        <v>8</v>
      </c>
      <c r="AS14" s="48" t="s">
        <v>35</v>
      </c>
      <c r="AT14" s="450">
        <v>8</v>
      </c>
      <c r="AU14" s="48" t="s">
        <v>54</v>
      </c>
      <c r="AV14" s="226" cm="1">
        <f t="array" ref="AV14">_xlfn.IFS(AU14="Pres",8,AU14="Abs",0,AU14=0,"",AU14="Orie",2,AU14="Holi",0,AU14="Leav",0)</f>
        <v>0</v>
      </c>
      <c r="AW14" s="48" t="s">
        <v>35</v>
      </c>
      <c r="AX14" s="232">
        <v>8</v>
      </c>
      <c r="AY14" s="84" t="s">
        <v>35</v>
      </c>
      <c r="AZ14" s="232">
        <v>8</v>
      </c>
      <c r="BA14" s="48" t="s">
        <v>35</v>
      </c>
      <c r="BB14" s="226" cm="1">
        <f t="array" ref="BB14">_xlfn.IFS(BA14="Pres",8,BA14="Abs",0,BA14=0,"",BA14="Orie",2,BA14="Holi",0,BA14="Leav",0)</f>
        <v>8</v>
      </c>
      <c r="BC14" s="48" t="s">
        <v>35</v>
      </c>
      <c r="BD14" s="226" cm="1">
        <f t="array" ref="BD14">_xlfn.IFS(BC14="Pres",8,BC14="Abs",0,BC14=0,"",BC14="Orie",2,BC14="Holi",0,BC14="Leav",0)</f>
        <v>8</v>
      </c>
      <c r="BE14" s="84" t="s">
        <v>35</v>
      </c>
      <c r="BF14" s="226" cm="1">
        <f t="array" ref="BF14">_xlfn.IFS(BE14="Pres",8,BE14="Abs",0,BE14=0,"",BE14="Orie",2,BE14="Holi",0,BE14="Leav",0)</f>
        <v>8</v>
      </c>
      <c r="BG14" s="84" t="s">
        <v>35</v>
      </c>
      <c r="BH14" s="226" cm="1">
        <f t="array" ref="BH14">_xlfn.IFS(BG14="Pres",8,BG14="Abs",0,BG14=0,"",BG14="Orie",2,BG14="Holi",0,BG14="Leav",0)</f>
        <v>8</v>
      </c>
      <c r="BI14" s="84" t="s">
        <v>35</v>
      </c>
      <c r="BJ14" s="226">
        <v>7.5</v>
      </c>
      <c r="BK14" s="84" t="s">
        <v>35</v>
      </c>
      <c r="BL14" s="226" cm="1">
        <f t="array" ref="BL14">_xlfn.IFS(BK14="Pres",8,BK14="Abs",0,BK14=0,"",BK14="Orie",2,BK14="Holi",0,BK14="Leav",0)</f>
        <v>8</v>
      </c>
      <c r="BM14" s="84" t="s">
        <v>35</v>
      </c>
      <c r="BN14" s="226" cm="1">
        <f t="array" ref="BN14">_xlfn.IFS(BM14="Pres",8,BM14="Abs",0,BM14=0,"",BM14="Orie",2,BM14="Holi",0,BM14="Leav",0)</f>
        <v>8</v>
      </c>
      <c r="BO14" s="84" t="s">
        <v>35</v>
      </c>
      <c r="BP14" s="226" cm="1">
        <f t="array" ref="BP14">_xlfn.IFS(BO14="Pres",8,BO14="Abs",0,BO14=0,"",BO14="Orie",2,BO14="Holi",0,BO14="Leav",0)</f>
        <v>8</v>
      </c>
      <c r="BQ14" s="84" t="s">
        <v>35</v>
      </c>
      <c r="BR14" s="226" cm="1">
        <f t="array" ref="BR14">_xlfn.IFS(BQ14="Pres",8,BQ14="Abs",0,BQ14=0,"",BQ14="Orie",2,BQ14="Holi",0,BQ14="Leav",0)</f>
        <v>8</v>
      </c>
      <c r="BS14" s="84" t="s">
        <v>35</v>
      </c>
      <c r="BT14" s="226" cm="1">
        <f t="array" ref="BT14">_xlfn.IFS(BS14="Pres",8,BS14="Abs",0,BS14=0,"",BS14="Orie",2,BS14="Holi",0,BS14="Leav",0)</f>
        <v>8</v>
      </c>
      <c r="BU14" s="84" t="s">
        <v>35</v>
      </c>
      <c r="BV14" s="226" cm="1">
        <f t="array" ref="BV14">_xlfn.IFS(BU14="Pres",8,BU14="Abs",0,BU14=0,"",BU14="Orie",2,BU14="Holi",0,BU14="Leav",0)</f>
        <v>8</v>
      </c>
      <c r="BW14" s="84" t="s">
        <v>35</v>
      </c>
      <c r="BX14" s="226" cm="1">
        <f t="array" ref="BX14">_xlfn.IFS(BW14="Pres",8,BW14="Abs",0,BW14=0,"",BW14="Orie",2,BW14="Holi",0,BW14="Leav",0)</f>
        <v>8</v>
      </c>
      <c r="BY14" s="84" t="s">
        <v>35</v>
      </c>
      <c r="BZ14" s="226" cm="1">
        <f t="array" ref="BZ14">_xlfn.IFS(BY14="Pres",8,BY14="Abs",0,BY14=0,"",BY14="Orie",2,BY14="Holi",0,BY14="Leav",0)</f>
        <v>8</v>
      </c>
      <c r="CA14" s="84" t="s">
        <v>35</v>
      </c>
      <c r="CB14" s="226" cm="1">
        <f t="array" ref="CB14">_xlfn.IFS(CA14="Pres",8,CA14="Abs",0,CA14=0,"",CA14="Orie",2,CA14="Holi",0,CA14="Leav",0)</f>
        <v>8</v>
      </c>
      <c r="CC14" s="84" t="s">
        <v>35</v>
      </c>
      <c r="CD14" s="226" cm="1">
        <f t="array" ref="CD14">_xlfn.IFS(CC14="Pres",8,CC14="Abs",0,CC14=0,"",CC14="Orie",2,CC14="Holi",0,CC14="Leav",0)</f>
        <v>8</v>
      </c>
      <c r="CE14" s="84" t="s">
        <v>35</v>
      </c>
      <c r="CF14" s="226" cm="1">
        <f t="array" ref="CF14">_xlfn.IFS(CE14="Pres",8,CE14="Abs",0,CE14=0,"",CE14="Orie",2,CE14="Holi",0,CE14="Leav",0)</f>
        <v>8</v>
      </c>
      <c r="CG14" s="84" t="s">
        <v>35</v>
      </c>
      <c r="CH14" s="226" cm="1">
        <f t="array" ref="CH14">_xlfn.IFS(CG14="Pres",8,CG14="Abs",0,CG14=0,"",CG14="Orie",2,CG14="Holi",0,CG14="Leav",0)</f>
        <v>8</v>
      </c>
      <c r="CI14" s="84" t="s">
        <v>35</v>
      </c>
      <c r="CJ14" s="226" cm="1">
        <f t="array" ref="CJ14">_xlfn.IFS(CI14="Pres",8,CI14="Abs",0,CI14=0,"",CI14="Orie",2,CI14="Holi",0,CI14="Leav",0)</f>
        <v>8</v>
      </c>
      <c r="CK14" s="84" t="s">
        <v>35</v>
      </c>
      <c r="CL14" s="226" cm="1">
        <f t="array" ref="CL14">_xlfn.IFS(CK14="Pres",8,CK14="Abs",0,CK14=0,"",CK14="Orie",2,CK14="Holi",0,CK14="Leav",0)</f>
        <v>8</v>
      </c>
      <c r="CM14" s="84" t="s">
        <v>35</v>
      </c>
      <c r="CN14" s="226" cm="1">
        <f t="array" ref="CN14">_xlfn.IFS(CM14="Pres",8,CM14="Abs",0,CM14=0,"",CM14="Orie",2,CM14="Holi",0,CM14="Leav",0)</f>
        <v>8</v>
      </c>
      <c r="CO14" s="84" t="s">
        <v>35</v>
      </c>
      <c r="CP14" s="226" cm="1">
        <f t="array" ref="CP14">_xlfn.IFS(CO14="Pres",8,CO14="Abs",0,CO14=0,"",CO14="Orie",2,CO14="Holi",0,CO14="Leav",0)</f>
        <v>8</v>
      </c>
      <c r="CQ14" s="84" t="s">
        <v>35</v>
      </c>
      <c r="CR14" s="226" cm="1">
        <f t="array" ref="CR14">_xlfn.IFS(CQ14="Pres",8,CQ14="Abs",0,CQ14=0,"",CQ14="Orie",2,CQ14="Holi",0,CQ14="Leav",0)</f>
        <v>8</v>
      </c>
      <c r="CS14" s="84" t="s">
        <v>35</v>
      </c>
      <c r="CT14" s="226" cm="1">
        <f t="array" ref="CT14">_xlfn.IFS(CS14="Pres",8,CS14="Abs",0,CS14=0,"",CS14="Orie",2,CS14="Holi",0,CS14="Leav",0)</f>
        <v>8</v>
      </c>
      <c r="CU14" s="84" t="s">
        <v>35</v>
      </c>
      <c r="CV14" s="226" cm="1">
        <f t="array" ref="CV14">_xlfn.IFS(CU14="Pres",8,CU14="Abs",0,CU14=0,"",CU14="Orie",2,CU14="Holi",0,CU14="Leav",0)</f>
        <v>8</v>
      </c>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row>
    <row r="15" spans="1:186" ht="18.75" customHeight="1">
      <c r="A15" s="109" t="s">
        <v>49</v>
      </c>
      <c r="B15" s="108" t="s">
        <v>154</v>
      </c>
      <c r="C15" s="108" t="s">
        <v>155</v>
      </c>
      <c r="D15" s="163" t="s">
        <v>156</v>
      </c>
      <c r="E15" s="302" t="s">
        <v>1049</v>
      </c>
      <c r="F15" s="625" t="s">
        <v>43</v>
      </c>
      <c r="G15" s="105">
        <v>44467</v>
      </c>
      <c r="H15" s="105">
        <v>44820</v>
      </c>
      <c r="I15" s="187">
        <v>44691</v>
      </c>
      <c r="J15" s="36" t="s">
        <v>56</v>
      </c>
      <c r="K15" s="86">
        <f t="shared" si="163"/>
        <v>44662</v>
      </c>
      <c r="L15" s="35">
        <v>44718</v>
      </c>
      <c r="M15" s="86"/>
      <c r="N15" s="79">
        <f>COUNTIF(AB15:XFD15,"Pres")+X15+U15+T15</f>
        <v>32</v>
      </c>
      <c r="O15" s="264">
        <f>SUM(AB15:XFD15)+V15</f>
        <v>258</v>
      </c>
      <c r="P15" s="39"/>
      <c r="Q15" s="38">
        <f>IF(COUNTIF(AC15:XFD15,"Abs")+W15=0,"",COUNTIF(AC15:XFD15,"Abs")+W15)</f>
        <v>1</v>
      </c>
      <c r="R15" s="40" t="str">
        <f>IF(COUNTIF(AC15:XFD15,"Leav")+Y15=0,"",COUNTIF(AC15:XFD15,"Leav")+Y15)</f>
        <v/>
      </c>
      <c r="S15" s="41"/>
      <c r="T15" s="45"/>
      <c r="U15" s="123">
        <v>25</v>
      </c>
      <c r="V15" s="123">
        <v>202</v>
      </c>
      <c r="W15" s="44"/>
      <c r="X15" s="42">
        <v>1</v>
      </c>
      <c r="Y15" s="44"/>
      <c r="Z15" s="45"/>
      <c r="AA15" s="46"/>
      <c r="AB15" s="83">
        <v>8</v>
      </c>
      <c r="AC15" s="48"/>
      <c r="AD15" s="48"/>
      <c r="AE15" s="48"/>
      <c r="AF15" s="226" t="str" cm="1">
        <f t="array" ref="AF15">_xlfn.IFS(AE15="Pres",8,AE15="Abs",0,AE15=0,"",AE15="Orie",2,AE15="Holi",0,AE15="Leav",0)</f>
        <v/>
      </c>
      <c r="AG15" s="48"/>
      <c r="AH15" s="226" t="str" cm="1">
        <f t="array" ref="AH15">_xlfn.IFS(AG15="Pres",8,AG15="Abs",0,AG15=0,"",AG15="Orie",2,AG15="Holi",0,AG15="Leav",0)</f>
        <v/>
      </c>
      <c r="AI15" s="48"/>
      <c r="AJ15" s="226" t="str" cm="1">
        <f t="array" ref="AJ15">_xlfn.IFS(AI15="Pres",8,AI15="Abs",0,AI15=0,"",AI15="Orie",2,AI15="Holi",0,AI15="Leav",0)</f>
        <v/>
      </c>
      <c r="AK15" s="48"/>
      <c r="AL15" s="226" t="str" cm="1">
        <f t="array" ref="AL15">_xlfn.IFS(AK15="Pres",8,AK15="Abs",0,AK15=0,"",AK15="Orie",2,AK15="Holi",0,AK15="Leav",0)</f>
        <v/>
      </c>
      <c r="AM15" s="48"/>
      <c r="AN15" s="48"/>
      <c r="AO15" s="48"/>
      <c r="AP15" s="48"/>
      <c r="AQ15" s="48" t="s">
        <v>36</v>
      </c>
      <c r="AR15" s="48"/>
      <c r="AS15" s="48" t="s">
        <v>35</v>
      </c>
      <c r="AT15" s="450">
        <v>8</v>
      </c>
      <c r="AU15" s="48" t="s">
        <v>54</v>
      </c>
      <c r="AV15" s="226" cm="1">
        <f t="array" ref="AV15">_xlfn.IFS(AU15="Pres",8,AU15="Abs",0,AU15=0,"",AU15="Orie",2,AU15="Holi",0,AU15="Leav",0)</f>
        <v>0</v>
      </c>
      <c r="AW15" s="48" t="s">
        <v>35</v>
      </c>
      <c r="AX15" s="232">
        <v>8</v>
      </c>
      <c r="AY15" s="84" t="s">
        <v>35</v>
      </c>
      <c r="AZ15" s="232">
        <v>8</v>
      </c>
      <c r="BA15" s="48" t="s">
        <v>35</v>
      </c>
      <c r="BB15" s="226" cm="1">
        <f t="array" ref="BB15">_xlfn.IFS(BA15="Pres",8,BA15="Abs",0,BA15=0,"",BA15="Orie",2,BA15="Holi",0,BA15="Leav",0)</f>
        <v>8</v>
      </c>
      <c r="BC15" s="48" t="s">
        <v>35</v>
      </c>
      <c r="BD15" s="226" cm="1">
        <f t="array" ref="BD15">_xlfn.IFS(BC15="Pres",8,BC15="Abs",0,BC15=0,"",BC15="Orie",2,BC15="Holi",0,BC15="Leav",0)</f>
        <v>8</v>
      </c>
      <c r="BE15" s="84" t="s">
        <v>35</v>
      </c>
      <c r="BF15" s="226" cm="1">
        <f t="array" ref="BF15">_xlfn.IFS(BE15="Pres",8,BE15="Abs",0,BE15=0,"",BE15="Orie",2,BE15="Holi",0,BE15="Leav",0)</f>
        <v>8</v>
      </c>
      <c r="BG15" s="84"/>
      <c r="BH15" s="226" t="str" cm="1">
        <f t="array" ref="BH15">_xlfn.IFS(BG15="Pres",8,BG15="Abs",0,BG15=0,"",BG15="Orie",2,BG15="Holi",0,BG15="Leav",0)</f>
        <v/>
      </c>
      <c r="BI15" s="84"/>
      <c r="BJ15" s="226" t="str" cm="1">
        <f t="array" ref="BJ15">_xlfn.IFS(BI15="Pres",8,BI15="Abs",0,BI15=0,"",BI15="Orie",2,BI15="Holi",0,BI15="Leav",0)</f>
        <v/>
      </c>
      <c r="BK15" s="84"/>
      <c r="BL15" s="226" t="str" cm="1">
        <f t="array" ref="BL15">_xlfn.IFS(BK15="Pres",8,BK15="Abs",0,BK15=0,"",BK15="Orie",2,BK15="Holi",0,BK15="Leav",0)</f>
        <v/>
      </c>
      <c r="BM15" s="84"/>
      <c r="BN15" s="226" t="str" cm="1">
        <f t="array" ref="BN15">_xlfn.IFS(BM15="Pres",8,BM15="Abs",0,BM15=0,"",BM15="Orie",2,BM15="Holi",0,BM15="Leav",0)</f>
        <v/>
      </c>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128"/>
      <c r="CT15" s="84"/>
      <c r="CU15" s="131"/>
      <c r="CV15" s="84"/>
      <c r="CW15" s="131"/>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row>
    <row r="16" spans="1:186" ht="18.75" customHeight="1">
      <c r="A16" s="109" t="s">
        <v>49</v>
      </c>
      <c r="B16" s="108" t="s">
        <v>1050</v>
      </c>
      <c r="C16" s="108" t="s">
        <v>828</v>
      </c>
      <c r="D16" s="620" t="s">
        <v>1051</v>
      </c>
      <c r="E16" s="302" t="s">
        <v>1052</v>
      </c>
      <c r="F16" s="625" t="s">
        <v>43</v>
      </c>
      <c r="G16" s="105">
        <v>44667</v>
      </c>
      <c r="H16" s="105">
        <v>44651</v>
      </c>
      <c r="I16" s="99">
        <v>44900</v>
      </c>
      <c r="J16" s="36" t="str">
        <f t="shared" si="162"/>
        <v>Sat</v>
      </c>
      <c r="K16" s="86">
        <f t="shared" si="163"/>
        <v>44844</v>
      </c>
      <c r="L16" s="99">
        <v>44900</v>
      </c>
      <c r="M16" s="86"/>
      <c r="N16" s="79">
        <f>COUNTIF(AB16:XFD16,"Pres")+X16+U16+T16</f>
        <v>33</v>
      </c>
      <c r="O16" s="264">
        <f>SUM(AB16:XFD16)+V16</f>
        <v>263.8</v>
      </c>
      <c r="P16" s="39"/>
      <c r="Q16" s="38">
        <f>IF(COUNTIF(AC16:XFD16,"Abs")+W16=0,"",COUNTIF(AC16:XFD16,"Abs")+W16)</f>
        <v>3</v>
      </c>
      <c r="R16" s="40" t="str">
        <f>IF(COUNTIF(AC16:XFD16,"Leav")+Y16=0,"",COUNTIF(AC16:XFD16,"Leav")+Y16)</f>
        <v/>
      </c>
      <c r="S16" s="41"/>
      <c r="T16" s="45"/>
      <c r="U16" s="123"/>
      <c r="V16" s="123"/>
      <c r="W16" s="44"/>
      <c r="X16" s="42">
        <v>3</v>
      </c>
      <c r="Y16" s="44"/>
      <c r="Z16" s="45"/>
      <c r="AA16" s="46"/>
      <c r="AB16" s="83">
        <v>24</v>
      </c>
      <c r="AC16" s="48"/>
      <c r="AD16" s="48"/>
      <c r="AE16" s="48"/>
      <c r="AF16" s="226" t="str" cm="1">
        <f t="array" ref="AF16">_xlfn.IFS(AE16="Pres",8,AE16="Abs",0,AE16=0,"",AE16="Orie",2,AE16="Holi",0,AE16="Leav",0)</f>
        <v/>
      </c>
      <c r="AG16" s="48"/>
      <c r="AH16" s="226" t="str" cm="1">
        <f t="array" ref="AH16">_xlfn.IFS(AG16="Pres",8,AG16="Abs",0,AG16=0,"",AG16="Orie",2,AG16="Holi",0,AG16="Leav",0)</f>
        <v/>
      </c>
      <c r="AI16" s="48"/>
      <c r="AJ16" s="226" t="str" cm="1">
        <f t="array" ref="AJ16">_xlfn.IFS(AI16="Pres",8,AI16="Abs",0,AI16=0,"",AI16="Orie",2,AI16="Holi",0,AI16="Leav",0)</f>
        <v/>
      </c>
      <c r="AK16" s="48"/>
      <c r="AL16" s="226" t="str" cm="1">
        <f t="array" ref="AL16">_xlfn.IFS(AK16="Pres",8,AK16="Abs",0,AK16=0,"",AK16="Orie",2,AK16="Holi",0,AK16="Leav",0)</f>
        <v/>
      </c>
      <c r="AM16" s="48"/>
      <c r="AN16" s="48"/>
      <c r="AO16" s="48"/>
      <c r="AP16" s="48"/>
      <c r="AQ16" s="48"/>
      <c r="AR16" s="48"/>
      <c r="AS16" s="48"/>
      <c r="AT16" s="48"/>
      <c r="AU16" s="48" t="s">
        <v>54</v>
      </c>
      <c r="AV16" s="226" cm="1">
        <f t="array" ref="AV16">_xlfn.IFS(AU16="Pres",8,AU16="Abs",0,AU16=0,"",AU16="Orie",2,AU16="Holi",0,AU16="Leav",0)</f>
        <v>0</v>
      </c>
      <c r="AW16" s="48" t="s">
        <v>35</v>
      </c>
      <c r="AX16" s="232">
        <v>8</v>
      </c>
      <c r="AY16" s="84" t="s">
        <v>35</v>
      </c>
      <c r="AZ16" s="232">
        <v>8</v>
      </c>
      <c r="BA16" s="48" t="s">
        <v>35</v>
      </c>
      <c r="BB16" s="226" cm="1">
        <f t="array" ref="BB16">_xlfn.IFS(BA16="Pres",8,BA16="Abs",0,BA16=0,"",BA16="Orie",2,BA16="Holi",0,BA16="Leav",0)</f>
        <v>8</v>
      </c>
      <c r="BC16" s="48" t="s">
        <v>35</v>
      </c>
      <c r="BD16" s="226" cm="1">
        <f t="array" ref="BD16">_xlfn.IFS(BC16="Pres",8,BC16="Abs",0,BC16=0,"",BC16="Orie",2,BC16="Holi",0,BC16="Leav",0)</f>
        <v>8</v>
      </c>
      <c r="BE16" s="84" t="s">
        <v>35</v>
      </c>
      <c r="BF16" s="226" cm="1">
        <f t="array" ref="BF16">_xlfn.IFS(BE16="Pres",8,BE16="Abs",0,BE16=0,"",BE16="Orie",2,BE16="Holi",0,BE16="Leav",0)</f>
        <v>8</v>
      </c>
      <c r="BG16" s="84" t="s">
        <v>35</v>
      </c>
      <c r="BH16" s="226" cm="1">
        <f t="array" ref="BH16">_xlfn.IFS(BG16="Pres",8,BG16="Abs",0,BG16=0,"",BG16="Orie",2,BG16="Holi",0,BG16="Leav",0)</f>
        <v>8</v>
      </c>
      <c r="BI16" s="84" t="s">
        <v>36</v>
      </c>
      <c r="BJ16" s="226" cm="1">
        <f t="array" ref="BJ16">_xlfn.IFS(BI16="Pres",8,BI16="Abs",0,BI16=0,"",BI16="Orie",2,BI16="Holi",0,BI16="Leav",0)</f>
        <v>0</v>
      </c>
      <c r="BK16" s="84" t="s">
        <v>35</v>
      </c>
      <c r="BL16" s="226" cm="1">
        <f t="array" ref="BL16">_xlfn.IFS(BK16="Pres",8,BK16="Abs",0,BK16=0,"",BK16="Orie",2,BK16="Holi",0,BK16="Leav",0)</f>
        <v>8</v>
      </c>
      <c r="BM16" s="84" t="s">
        <v>35</v>
      </c>
      <c r="BN16" s="226" cm="1">
        <f t="array" ref="BN16">_xlfn.IFS(BM16="Pres",8,BM16="Abs",0,BM16=0,"",BM16="Orie",2,BM16="Holi",0,BM16="Leav",0)</f>
        <v>8</v>
      </c>
      <c r="BO16" s="84" t="s">
        <v>35</v>
      </c>
      <c r="BP16" s="226" cm="1">
        <f t="array" ref="BP16">_xlfn.IFS(BO16="Pres",8,BO16="Abs",0,BO16=0,"",BO16="Orie",2,BO16="Holi",0,BO16="Leav",0)</f>
        <v>8</v>
      </c>
      <c r="BQ16" s="84" t="s">
        <v>35</v>
      </c>
      <c r="BR16" s="226" cm="1">
        <f t="array" ref="BR16">_xlfn.IFS(BQ16="Pres",8,BQ16="Abs",0,BQ16=0,"",BQ16="Orie",2,BQ16="Holi",0,BQ16="Leav",0)</f>
        <v>8</v>
      </c>
      <c r="BS16" s="84" t="s">
        <v>35</v>
      </c>
      <c r="BT16" s="226" cm="1">
        <f t="array" ref="BT16">_xlfn.IFS(BS16="Pres",8,BS16="Abs",0,BS16=0,"",BS16="Orie",2,BS16="Holi",0,BS16="Leav",0)</f>
        <v>8</v>
      </c>
      <c r="BU16" s="84" t="s">
        <v>35</v>
      </c>
      <c r="BV16" s="226" cm="1">
        <f t="array" ref="BV16">_xlfn.IFS(BU16="Pres",8,BU16="Abs",0,BU16=0,"",BU16="Orie",2,BU16="Holi",0,BU16="Leav",0)</f>
        <v>8</v>
      </c>
      <c r="BW16" s="84" t="s">
        <v>35</v>
      </c>
      <c r="BX16" s="226" cm="1">
        <f t="array" ref="BX16">_xlfn.IFS(BW16="Pres",8,BW16="Abs",0,BW16=0,"",BW16="Orie",2,BW16="Holi",0,BW16="Leav",0)</f>
        <v>8</v>
      </c>
      <c r="BY16" s="84" t="s">
        <v>36</v>
      </c>
      <c r="BZ16" s="226" cm="1">
        <f t="array" ref="BZ16">_xlfn.IFS(BY16="Pres",8,BY16="Abs",0,BY16=0,"",BY16="Orie",2,BY16="Holi",0,BY16="Leav",0)</f>
        <v>0</v>
      </c>
      <c r="CA16" s="84" t="s">
        <v>35</v>
      </c>
      <c r="CB16" s="226" cm="1">
        <f t="array" ref="CB16">_xlfn.IFS(CA16="Pres",8,CA16="Abs",0,CA16=0,"",CA16="Orie",2,CA16="Holi",0,CA16="Leav",0)</f>
        <v>8</v>
      </c>
      <c r="CC16" s="84" t="s">
        <v>35</v>
      </c>
      <c r="CD16" s="226" cm="1">
        <f t="array" ref="CD16">_xlfn.IFS(CC16="Pres",8,CC16="Abs",0,CC16=0,"",CC16="Orie",2,CC16="Holi",0,CC16="Leav",0)</f>
        <v>8</v>
      </c>
      <c r="CE16" s="84" t="s">
        <v>35</v>
      </c>
      <c r="CF16" s="226" cm="1">
        <f t="array" ref="CF16">_xlfn.IFS(CE16="Pres",8,CE16="Abs",0,CE16=0,"",CE16="Orie",2,CE16="Holi",0,CE16="Leav",0)</f>
        <v>8</v>
      </c>
      <c r="CG16" s="84" t="s">
        <v>35</v>
      </c>
      <c r="CH16" s="226" cm="1">
        <f t="array" ref="CH16">_xlfn.IFS(CG16="Pres",8,CG16="Abs",0,CG16=0,"",CG16="Orie",2,CG16="Holi",0,CG16="Leav",0)</f>
        <v>8</v>
      </c>
      <c r="CI16" s="84" t="s">
        <v>35</v>
      </c>
      <c r="CJ16" s="226" cm="1">
        <f t="array" ref="CJ16">_xlfn.IFS(CI16="Pres",8,CI16="Abs",0,CI16=0,"",CI16="Orie",2,CI16="Holi",0,CI16="Leav",0)</f>
        <v>8</v>
      </c>
      <c r="CK16" s="84" t="s">
        <v>35</v>
      </c>
      <c r="CL16" s="226" cm="1">
        <f t="array" ref="CL16">_xlfn.IFS(CK16="Pres",8,CK16="Abs",0,CK16=0,"",CK16="Orie",2,CK16="Holi",0,CK16="Leav",0)</f>
        <v>8</v>
      </c>
      <c r="CM16" s="84" t="s">
        <v>36</v>
      </c>
      <c r="CN16" s="226" cm="1">
        <f t="array" ref="CN16">_xlfn.IFS(CM16="Pres",8,CM16="Abs",0,CM16=0,"",CM16="Orie",2,CM16="Holi",0,CM16="Leav",0)</f>
        <v>0</v>
      </c>
      <c r="CO16" s="84" t="s">
        <v>35</v>
      </c>
      <c r="CP16" s="226" cm="1">
        <f t="array" ref="CP16">_xlfn.IFS(CO16="Pres",8,CO16="Abs",0,CO16=0,"",CO16="Orie",2,CO16="Holi",0,CO16="Leav",0)</f>
        <v>8</v>
      </c>
      <c r="CQ16" s="84" t="s">
        <v>35</v>
      </c>
      <c r="CR16" s="226" cm="1">
        <f t="array" ref="CR16">_xlfn.IFS(CQ16="Pres",8,CQ16="Abs",0,CQ16=0,"",CQ16="Orie",2,CQ16="Holi",0,CQ16="Leav",0)</f>
        <v>8</v>
      </c>
      <c r="CS16" s="84" t="s">
        <v>35</v>
      </c>
      <c r="CT16" s="226">
        <v>7.8</v>
      </c>
      <c r="CU16" s="84" t="s">
        <v>35</v>
      </c>
      <c r="CV16" s="226" cm="1">
        <f t="array" ref="CV16">_xlfn.IFS(CU16="Pres",8,CU16="Abs",0,CU16=0,"",CU16="Orie",2,CU16="Holi",0,CU16="Leav",0)</f>
        <v>8</v>
      </c>
      <c r="CW16" s="84" t="s">
        <v>35</v>
      </c>
      <c r="CX16" s="226" cm="1">
        <f t="array" ref="CX16">_xlfn.IFS(CW16="Pres",8,CW16="Abs",0,CW16=0,"",CW16="Orie",2,CW16="Holi",0,CW16="Leav",0)</f>
        <v>8</v>
      </c>
      <c r="CY16" s="84" t="s">
        <v>35</v>
      </c>
      <c r="CZ16" s="226" cm="1">
        <f t="array" ref="CZ16">_xlfn.IFS(CY16="Pres",8,CY16="Abs",0,CY16=0,"",CY16="Orie",2,CY16="Holi",0,CY16="Leav",0)</f>
        <v>8</v>
      </c>
      <c r="DA16" s="84" t="s">
        <v>35</v>
      </c>
      <c r="DB16" s="226" cm="1">
        <f t="array" ref="DB16">_xlfn.IFS(DA16="Pres",8,DA16="Abs",0,DA16=0,"",DA16="Orie",2,DA16="Holi",0,DA16="Leav",0)</f>
        <v>8</v>
      </c>
      <c r="DC16" s="84" t="s">
        <v>35</v>
      </c>
      <c r="DD16" s="226" cm="1">
        <f t="array" ref="DD16">_xlfn.IFS(DC16="Pres",8,DC16="Abs",0,DC16=0,"",DC16="Orie",2,DC16="Holi",0,DC16="Leav",0)</f>
        <v>8</v>
      </c>
      <c r="DE16" s="84" t="s">
        <v>35</v>
      </c>
      <c r="DF16" s="226" cm="1">
        <f t="array" ref="DF16">_xlfn.IFS(DE16="Pres",8,DE16="Abs",0,DE16=0,"",DE16="Orie",2,DE16="Holi",0,DE16="Leav",0)</f>
        <v>8</v>
      </c>
      <c r="DG16" s="84" t="s">
        <v>35</v>
      </c>
      <c r="DH16" s="226" cm="1">
        <f t="array" ref="DH16">_xlfn.IFS(DG16="Pres",8,DG16="Abs",0,DG16=0,"",DG16="Orie",2,DG16="Holi",0,DG16="Leav",0)</f>
        <v>8</v>
      </c>
      <c r="DI16" s="84" t="s">
        <v>35</v>
      </c>
      <c r="DJ16" s="226" cm="1">
        <f t="array" ref="DJ16">_xlfn.IFS(DI16="Pres",8,DI16="Abs",0,DI16=0,"",DI16="Orie",2,DI16="Holi",0,DI16="Leav",0)</f>
        <v>8</v>
      </c>
      <c r="DK16" s="84"/>
      <c r="DL16" s="226" t="str" cm="1">
        <f t="array" ref="DL16">_xlfn.IFS(DK16="Pres",8,DK16="Abs",0,DK16=0,"",DK16="Orie",2,DK16="Holi",0,DK16="Leav",0)</f>
        <v/>
      </c>
      <c r="DM16" s="84"/>
      <c r="DN16" s="226" t="str" cm="1">
        <f t="array" ref="DN16">_xlfn.IFS(DM16="Pres",8,DM16="Abs",0,DM16=0,"",DM16="Orie",2,DM16="Holi",0,DM16="Leav",0)</f>
        <v/>
      </c>
      <c r="DO16" s="84"/>
      <c r="DP16" s="226" t="str" cm="1">
        <f t="array" ref="DP16">_xlfn.IFS(DO16="Pres",8,DO16="Abs",0,DO16=0,"",DO16="Orie",2,DO16="Holi",0,DO16="Leav",0)</f>
        <v/>
      </c>
      <c r="DQ16" s="84"/>
      <c r="DR16" s="226" t="str" cm="1">
        <f t="array" ref="DR16">_xlfn.IFS(DQ16="Pres",8,DQ16="Abs",0,DQ16=0,"",DQ16="Orie",2,DQ16="Holi",0,DQ16="Leav",0)</f>
        <v/>
      </c>
      <c r="DS16" s="84"/>
      <c r="DT16" s="226" t="str" cm="1">
        <f t="array" ref="DT16">_xlfn.IFS(DS16="Pres",8,DS16="Abs",0,DS16=0,"",DS16="Orie",2,DS16="Holi",0,DS16="Leav",0)</f>
        <v/>
      </c>
      <c r="DU16" s="84"/>
      <c r="DV16" s="226" t="str" cm="1">
        <f t="array" ref="DV16">_xlfn.IFS(DU16="Pres",8,DU16="Abs",0,DU16=0,"",DU16="Orie",2,DU16="Holi",0,DU16="Leav",0)</f>
        <v/>
      </c>
      <c r="DW16" s="84"/>
      <c r="DX16" s="226" t="str" cm="1">
        <f t="array" ref="DX16">_xlfn.IFS(DW16="Pres",8,DW16="Abs",0,DW16=0,"",DW16="Orie",2,DW16="Holi",0,DW16="Leav",0)</f>
        <v/>
      </c>
      <c r="DY16" s="84"/>
      <c r="DZ16" s="226" t="str" cm="1">
        <f t="array" ref="DZ16">_xlfn.IFS(DY16="Pres",8,DY16="Abs",0,DY16=0,"",DY16="Orie",2,DY16="Holi",0,DY16="Leav",0)</f>
        <v/>
      </c>
      <c r="EA16" s="84"/>
      <c r="EB16" s="226" t="str" cm="1">
        <f t="array" ref="EB16">_xlfn.IFS(EA16="Pres",8,EA16="Abs",0,EA16=0,"",EA16="Orie",2,EA16="Holi",0,EA16="Leav",0)</f>
        <v/>
      </c>
      <c r="EC16" s="84"/>
      <c r="ED16" s="226" t="str" cm="1">
        <f t="array" ref="ED16">_xlfn.IFS(EC16="Pres",8,EC16="Abs",0,EC16=0,"",EC16="Orie",2,EC16="Holi",0,EC16="Leav",0)</f>
        <v/>
      </c>
      <c r="EE16" s="84"/>
      <c r="EF16" s="226" t="str" cm="1">
        <f t="array" ref="EF16">_xlfn.IFS(EE16="Pres",8,EE16="Abs",0,EE16=0,"",EE16="Orie",2,EE16="Holi",0,EE16="Leav",0)</f>
        <v/>
      </c>
      <c r="EG16" s="84"/>
      <c r="EH16" s="226" t="str" cm="1">
        <f t="array" ref="EH16">_xlfn.IFS(EG16="Pres",8,EG16="Abs",0,EG16=0,"",EG16="Orie",2,EG16="Holi",0,EG16="Leav",0)</f>
        <v/>
      </c>
      <c r="EI16" s="84"/>
      <c r="EJ16" s="226" t="str" cm="1">
        <f t="array" ref="EJ16">_xlfn.IFS(EI16="Pres",8,EI16="Abs",0,EI16=0,"",EI16="Orie",2,EI16="Holi",0,EI16="Leav",0)</f>
        <v/>
      </c>
      <c r="EK16" s="84"/>
      <c r="EL16" s="226" t="str" cm="1">
        <f t="array" ref="EL16">_xlfn.IFS(EK16="Pres",8,EK16="Abs",0,EK16=0,"",EK16="Orie",2,EK16="Holi",0,EK16="Leav",0)</f>
        <v/>
      </c>
      <c r="EM16" s="84"/>
      <c r="EN16" s="226" t="str" cm="1">
        <f t="array" ref="EN16">_xlfn.IFS(EM16="Pres",8,EM16="Abs",0,EM16=0,"",EM16="Orie",2,EM16="Holi",0,EM16="Leav",0)</f>
        <v/>
      </c>
      <c r="EO16" s="84"/>
      <c r="EP16" s="226" t="str" cm="1">
        <f t="array" ref="EP16">_xlfn.IFS(EO16="Pres",8,EO16="Abs",0,EO16=0,"",EO16="Orie",2,EO16="Holi",0,EO16="Leav",0)</f>
        <v/>
      </c>
      <c r="EQ16" s="84"/>
      <c r="ER16" s="226" t="str" cm="1">
        <f t="array" ref="ER16">_xlfn.IFS(EQ16="Pres",8,EQ16="Abs",0,EQ16=0,"",EQ16="Orie",2,EQ16="Holi",0,EQ16="Leav",0)</f>
        <v/>
      </c>
      <c r="ES16" s="84"/>
      <c r="ET16" s="226" t="str" cm="1">
        <f t="array" ref="ET16">_xlfn.IFS(ES16="Pres",8,ES16="Abs",0,ES16=0,"",ES16="Orie",2,ES16="Holi",0,ES16="Leav",0)</f>
        <v/>
      </c>
      <c r="EU16" s="84"/>
      <c r="EV16" s="226" t="str" cm="1">
        <f t="array" ref="EV16">_xlfn.IFS(EU16="Pres",8,EU16="Abs",0,EU16=0,"",EU16="Orie",2,EU16="Holi",0,EU16="Leav",0)</f>
        <v/>
      </c>
      <c r="EW16" s="84"/>
      <c r="EX16" s="226" t="str" cm="1">
        <f t="array" ref="EX16">_xlfn.IFS(EW16="Pres",8,EW16="Abs",0,EW16=0,"",EW16="Orie",2,EW16="Holi",0,EW16="Leav",0)</f>
        <v/>
      </c>
      <c r="EY16" s="84"/>
      <c r="EZ16" s="226" t="str" cm="1">
        <f t="array" ref="EZ16">_xlfn.IFS(EY16="Pres",8,EY16="Abs",0,EY16=0,"",EY16="Orie",2,EY16="Holi",0,EY16="Leav",0)</f>
        <v/>
      </c>
      <c r="FA16" s="84"/>
      <c r="FB16" s="226" t="str" cm="1">
        <f t="array" ref="FB16">_xlfn.IFS(FA16="Pres",8,FA16="Abs",0,FA16=0,"",FA16="Orie",2,FA16="Holi",0,FA16="Leav",0)</f>
        <v/>
      </c>
      <c r="FC16" s="84"/>
      <c r="FD16" s="226" t="str" cm="1">
        <f t="array" ref="FD16">_xlfn.IFS(FC16="Pres",8,FC16="Abs",0,FC16=0,"",FC16="Orie",2,FC16="Holi",0,FC16="Leav",0)</f>
        <v/>
      </c>
    </row>
    <row r="17" spans="1:160" ht="18.75" customHeight="1">
      <c r="A17" s="109" t="s">
        <v>66</v>
      </c>
      <c r="B17" s="108" t="s">
        <v>1053</v>
      </c>
      <c r="C17" s="108" t="s">
        <v>1054</v>
      </c>
      <c r="D17" s="163" t="s">
        <v>1055</v>
      </c>
      <c r="E17" s="302" t="s">
        <v>1056</v>
      </c>
      <c r="F17" s="625" t="s">
        <v>43</v>
      </c>
      <c r="G17" s="105">
        <v>44681</v>
      </c>
      <c r="H17" s="105">
        <v>45030</v>
      </c>
      <c r="I17" s="99">
        <v>44914</v>
      </c>
      <c r="J17" s="36" t="str">
        <f>TEXT(G17,"ddd")</f>
        <v>Sat</v>
      </c>
      <c r="K17" s="86">
        <f t="shared" si="163"/>
        <v>44858</v>
      </c>
      <c r="L17" s="99">
        <v>44914</v>
      </c>
      <c r="M17" s="86"/>
      <c r="N17" s="79">
        <f>COUNTIF(AB17:XFD17,"Pres")+X17+U17+T17</f>
        <v>6</v>
      </c>
      <c r="O17" s="264">
        <f>SUM(AB17:XFD17)+V17</f>
        <v>48</v>
      </c>
      <c r="P17" s="39"/>
      <c r="Q17" s="38">
        <f>IF(COUNTIF(AC17:XFD17,"Abs")+W17=0,"",COUNTIF(AC17:XFD17,"Abs")+W17)</f>
        <v>4</v>
      </c>
      <c r="R17" s="40" t="str">
        <f>IF(COUNTIF(AC17:XFD17,"Leav")+Y17=0,"",COUNTIF(AC17:XFD17,"Leav")+Y17)</f>
        <v/>
      </c>
      <c r="S17" s="41"/>
      <c r="T17" s="45"/>
      <c r="U17" s="123"/>
      <c r="V17" s="123"/>
      <c r="W17" s="44"/>
      <c r="X17" s="42"/>
      <c r="Y17" s="44"/>
      <c r="Z17" s="45"/>
      <c r="AA17" s="46"/>
      <c r="AB17" s="83"/>
      <c r="AC17" s="48"/>
      <c r="AD17" s="48"/>
      <c r="AE17" s="48"/>
      <c r="AF17" s="226" t="str" cm="1">
        <f t="array" ref="AF17">_xlfn.IFS(AE17="Pres",8,AE17="Abs",0,AE17=0,"",AE17="Orie",2,AE17="Holi",0,AE17="Leav",0)</f>
        <v/>
      </c>
      <c r="AG17" s="48"/>
      <c r="AH17" s="226" t="str" cm="1">
        <f t="array" ref="AH17">_xlfn.IFS(AG17="Pres",8,AG17="Abs",0,AG17=0,"",AG17="Orie",2,AG17="Holi",0,AG17="Leav",0)</f>
        <v/>
      </c>
      <c r="AI17" s="48"/>
      <c r="AJ17" s="226" t="str" cm="1">
        <f t="array" ref="AJ17">_xlfn.IFS(AI17="Pres",8,AI17="Abs",0,AI17=0,"",AI17="Orie",2,AI17="Holi",0,AI17="Leav",0)</f>
        <v/>
      </c>
      <c r="AK17" s="48"/>
      <c r="AL17" s="226" t="str" cm="1">
        <f t="array" ref="AL17">_xlfn.IFS(AK17="Pres",8,AK17="Abs",0,AK17=0,"",AK17="Orie",2,AK17="Holi",0,AK17="Leav",0)</f>
        <v/>
      </c>
      <c r="AM17" s="48"/>
      <c r="AN17" s="48"/>
      <c r="AO17" s="48"/>
      <c r="AP17" s="48"/>
      <c r="AQ17" s="48"/>
      <c r="AR17" s="48"/>
      <c r="AS17" s="48"/>
      <c r="AT17" s="48"/>
      <c r="AU17" s="48" t="s">
        <v>54</v>
      </c>
      <c r="AV17" s="226" cm="1">
        <f t="array" ref="AV17">_xlfn.IFS(AU17="Pres",8,AU17="Abs",0,AU17=0,"",AU17="Orie",2,AU17="Holi",0,AU17="Leav",0)</f>
        <v>0</v>
      </c>
      <c r="AW17" s="48"/>
      <c r="AX17" s="226" t="str" cm="1">
        <f t="array" ref="AX17">_xlfn.IFS(AW17="Pres",8,AW17="Abs",0,AW17=0,"",AW17="Orie",2,AW17="Holi",0,AW17="Leav",0)</f>
        <v/>
      </c>
      <c r="AY17" s="84" t="s">
        <v>35</v>
      </c>
      <c r="AZ17" s="232">
        <v>8</v>
      </c>
      <c r="BA17" s="48" t="s">
        <v>35</v>
      </c>
      <c r="BB17" s="226" cm="1">
        <f t="array" ref="BB17">_xlfn.IFS(BA17="Pres",8,BA17="Abs",0,BA17=0,"",BA17="Orie",2,BA17="Holi",0,BA17="Leav",0)</f>
        <v>8</v>
      </c>
      <c r="BC17" s="48" t="s">
        <v>35</v>
      </c>
      <c r="BD17" s="226" cm="1">
        <f t="array" ref="BD17">_xlfn.IFS(BC17="Pres",8,BC17="Abs",0,BC17=0,"",BC17="Orie",2,BC17="Holi",0,BC17="Leav",0)</f>
        <v>8</v>
      </c>
      <c r="BE17" s="84" t="s">
        <v>35</v>
      </c>
      <c r="BF17" s="226" cm="1">
        <f t="array" ref="BF17">_xlfn.IFS(BE17="Pres",8,BE17="Abs",0,BE17=0,"",BE17="Orie",2,BE17="Holi",0,BE17="Leav",0)</f>
        <v>8</v>
      </c>
      <c r="BG17" s="84" t="s">
        <v>35</v>
      </c>
      <c r="BH17" s="226" cm="1">
        <f t="array" ref="BH17">_xlfn.IFS(BG17="Pres",8,BG17="Abs",0,BG17=0,"",BG17="Orie",2,BG17="Holi",0,BG17="Leav",0)</f>
        <v>8</v>
      </c>
      <c r="BI17" s="84" t="s">
        <v>35</v>
      </c>
      <c r="BJ17" s="226" cm="1">
        <f t="array" ref="BJ17">_xlfn.IFS(BI17="Pres",8,BI17="Abs",0,BI17=0,"",BI17="Orie",2,BI17="Holi",0,BI17="Leav",0)</f>
        <v>8</v>
      </c>
      <c r="BK17" s="84" t="s">
        <v>36</v>
      </c>
      <c r="BL17" s="226" cm="1">
        <f t="array" ref="BL17">_xlfn.IFS(BK17="Pres",8,BK17="Abs",0,BK17=0,"",BK17="Orie",2,BK17="Holi",0,BK17="Leav",0)</f>
        <v>0</v>
      </c>
      <c r="BM17" s="84" t="s">
        <v>36</v>
      </c>
      <c r="BN17" s="226" cm="1">
        <f t="array" ref="BN17">_xlfn.IFS(BM17="Pres",8,BM17="Abs",0,BM17=0,"",BM17="Orie",2,BM17="Holi",0,BM17="Leav",0)</f>
        <v>0</v>
      </c>
      <c r="BO17" s="84" t="s">
        <v>36</v>
      </c>
      <c r="BP17" s="226" cm="1">
        <f t="array" ref="BP17">_xlfn.IFS(BO17="Pres",8,BO17="Abs",0,BO17=0,"",BO17="Orie",2,BO17="Holi",0,BO17="Leav",0)</f>
        <v>0</v>
      </c>
      <c r="BQ17" s="84" t="s">
        <v>36</v>
      </c>
      <c r="BR17" s="226" cm="1">
        <f t="array" ref="BR17">_xlfn.IFS(BQ17="Pres",8,BQ17="Abs",0,BQ17=0,"",BQ17="Orie",2,BQ17="Holi",0,BQ17="Leav",0)</f>
        <v>0</v>
      </c>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128"/>
      <c r="CT17" s="84"/>
      <c r="CU17" s="131"/>
      <c r="CV17" s="84"/>
      <c r="CW17" s="131"/>
      <c r="CX17" s="84"/>
      <c r="CY17" s="129"/>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row>
    <row r="18" spans="1:160" ht="18.75" customHeight="1">
      <c r="A18" s="109" t="s">
        <v>49</v>
      </c>
      <c r="B18" s="108" t="s">
        <v>1057</v>
      </c>
      <c r="C18" s="108" t="s">
        <v>1058</v>
      </c>
      <c r="D18" s="163" t="s">
        <v>1059</v>
      </c>
      <c r="E18" s="302" t="s">
        <v>1060</v>
      </c>
      <c r="F18" s="625" t="s">
        <v>43</v>
      </c>
      <c r="G18" s="105">
        <v>44681</v>
      </c>
      <c r="H18" s="105">
        <v>45030</v>
      </c>
      <c r="I18" s="99">
        <v>44914</v>
      </c>
      <c r="J18" s="36" t="str">
        <f>TEXT(G18,"ddd")</f>
        <v>Sat</v>
      </c>
      <c r="K18" s="86">
        <f t="shared" si="163"/>
        <v>44858</v>
      </c>
      <c r="L18" s="99">
        <v>44914</v>
      </c>
      <c r="M18" s="86"/>
      <c r="N18" s="79">
        <f>COUNTIF(AB18:XFD18,"Pres")+X18+U18+T18</f>
        <v>32</v>
      </c>
      <c r="O18" s="264">
        <f>SUM(AB18:XFD18)+V18</f>
        <v>256</v>
      </c>
      <c r="P18" s="39"/>
      <c r="Q18" s="38" t="str">
        <f>IF(COUNTIF(AC18:XFD18,"Abs")+W18=0,"",COUNTIF(AC18:XFD18,"Abs")+W18)</f>
        <v/>
      </c>
      <c r="R18" s="40" t="str">
        <f>IF(COUNTIF(AC18:XFD18,"Leav")+Y18=0,"",COUNTIF(AC18:XFD18,"Leav")+Y18)</f>
        <v/>
      </c>
      <c r="S18" s="41"/>
      <c r="T18" s="45"/>
      <c r="U18" s="123"/>
      <c r="V18" s="123"/>
      <c r="W18" s="44"/>
      <c r="X18" s="42"/>
      <c r="Y18" s="44"/>
      <c r="Z18" s="45"/>
      <c r="AA18" s="46"/>
      <c r="AB18" s="83"/>
      <c r="AC18" s="48"/>
      <c r="AD18" s="48"/>
      <c r="AE18" s="48"/>
      <c r="AF18" s="226" t="str" cm="1">
        <f t="array" ref="AF18">_xlfn.IFS(AE18="Pres",8,AE18="Abs",0,AE18=0,"",AE18="Orie",2,AE18="Holi",0,AE18="Leav",0)</f>
        <v/>
      </c>
      <c r="AG18" s="48"/>
      <c r="AH18" s="226" t="str" cm="1">
        <f t="array" ref="AH18">_xlfn.IFS(AG18="Pres",8,AG18="Abs",0,AG18=0,"",AG18="Orie",2,AG18="Holi",0,AG18="Leav",0)</f>
        <v/>
      </c>
      <c r="AI18" s="48"/>
      <c r="AJ18" s="226" t="str" cm="1">
        <f t="array" ref="AJ18">_xlfn.IFS(AI18="Pres",8,AI18="Abs",0,AI18=0,"",AI18="Orie",2,AI18="Holi",0,AI18="Leav",0)</f>
        <v/>
      </c>
      <c r="AK18" s="48"/>
      <c r="AL18" s="48"/>
      <c r="AM18" s="48"/>
      <c r="AN18" s="48"/>
      <c r="AO18" s="48"/>
      <c r="AP18" s="48"/>
      <c r="AQ18" s="48"/>
      <c r="AR18" s="48"/>
      <c r="AS18" s="48"/>
      <c r="AT18" s="48"/>
      <c r="AU18" s="48" t="s">
        <v>54</v>
      </c>
      <c r="AV18" s="226" cm="1">
        <f t="array" ref="AV18">_xlfn.IFS(AU18="Pres",8,AU18="Abs",0,AU18=0,"",AU18="Orie",2,AU18="Holi",0,AU18="Leav",0)</f>
        <v>0</v>
      </c>
      <c r="AW18" s="48"/>
      <c r="AX18" s="226" t="str" cm="1">
        <f t="array" ref="AX18">_xlfn.IFS(AW18="Pres",8,AW18="Abs",0,AW18=0,"",AW18="Orie",2,AW18="Holi",0,AW18="Leav",0)</f>
        <v/>
      </c>
      <c r="AY18" s="84" t="s">
        <v>35</v>
      </c>
      <c r="AZ18" s="232">
        <v>8</v>
      </c>
      <c r="BA18" s="48" t="s">
        <v>35</v>
      </c>
      <c r="BB18" s="226" cm="1">
        <f t="array" ref="BB18">_xlfn.IFS(BA18="Pres",8,BA18="Abs",0,BA18=0,"",BA18="Orie",2,BA18="Holi",0,BA18="Leav",0)</f>
        <v>8</v>
      </c>
      <c r="BC18" s="48" t="s">
        <v>35</v>
      </c>
      <c r="BD18" s="226" cm="1">
        <f t="array" ref="BD18">_xlfn.IFS(BC18="Pres",8,BC18="Abs",0,BC18=0,"",BC18="Orie",2,BC18="Holi",0,BC18="Leav",0)</f>
        <v>8</v>
      </c>
      <c r="BE18" s="84" t="s">
        <v>35</v>
      </c>
      <c r="BF18" s="226" cm="1">
        <f t="array" ref="BF18">_xlfn.IFS(BE18="Pres",8,BE18="Abs",0,BE18=0,"",BE18="Orie",2,BE18="Holi",0,BE18="Leav",0)</f>
        <v>8</v>
      </c>
      <c r="BG18" s="84" t="s">
        <v>35</v>
      </c>
      <c r="BH18" s="226" cm="1">
        <f t="array" ref="BH18">_xlfn.IFS(BG18="Pres",8,BG18="Abs",0,BG18=0,"",BG18="Orie",2,BG18="Holi",0,BG18="Leav",0)</f>
        <v>8</v>
      </c>
      <c r="BI18" s="84" t="s">
        <v>35</v>
      </c>
      <c r="BJ18" s="226" cm="1">
        <f t="array" ref="BJ18">_xlfn.IFS(BI18="Pres",8,BI18="Abs",0,BI18=0,"",BI18="Orie",2,BI18="Holi",0,BI18="Leav",0)</f>
        <v>8</v>
      </c>
      <c r="BK18" s="84" t="s">
        <v>35</v>
      </c>
      <c r="BL18" s="226" cm="1">
        <f t="array" ref="BL18">_xlfn.IFS(BK18="Pres",8,BK18="Abs",0,BK18=0,"",BK18="Orie",2,BK18="Holi",0,BK18="Leav",0)</f>
        <v>8</v>
      </c>
      <c r="BM18" s="84" t="s">
        <v>35</v>
      </c>
      <c r="BN18" s="226" cm="1">
        <f t="array" ref="BN18">_xlfn.IFS(BM18="Pres",8,BM18="Abs",0,BM18=0,"",BM18="Orie",2,BM18="Holi",0,BM18="Leav",0)</f>
        <v>8</v>
      </c>
      <c r="BO18" s="84" t="s">
        <v>35</v>
      </c>
      <c r="BP18" s="226" cm="1">
        <f t="array" ref="BP18">_xlfn.IFS(BO18="Pres",8,BO18="Abs",0,BO18=0,"",BO18="Orie",2,BO18="Holi",0,BO18="Leav",0)</f>
        <v>8</v>
      </c>
      <c r="BQ18" s="84" t="s">
        <v>35</v>
      </c>
      <c r="BR18" s="226" cm="1">
        <f t="array" ref="BR18">_xlfn.IFS(BQ18="Pres",8,BQ18="Abs",0,BQ18=0,"",BQ18="Orie",2,BQ18="Holi",0,BQ18="Leav",0)</f>
        <v>8</v>
      </c>
      <c r="BS18" s="84" t="s">
        <v>35</v>
      </c>
      <c r="BT18" s="226" cm="1">
        <f t="array" ref="BT18">_xlfn.IFS(BS18="Pres",8,BS18="Abs",0,BS18=0,"",BS18="Orie",2,BS18="Holi",0,BS18="Leav",0)</f>
        <v>8</v>
      </c>
      <c r="BU18" s="84" t="s">
        <v>35</v>
      </c>
      <c r="BV18" s="226" cm="1">
        <f t="array" ref="BV18">_xlfn.IFS(BU18="Pres",8,BU18="Abs",0,BU18=0,"",BU18="Orie",2,BU18="Holi",0,BU18="Leav",0)</f>
        <v>8</v>
      </c>
      <c r="BW18" s="84" t="s">
        <v>35</v>
      </c>
      <c r="BX18" s="226" cm="1">
        <f t="array" ref="BX18">_xlfn.IFS(BW18="Pres",8,BW18="Abs",0,BW18=0,"",BW18="Orie",2,BW18="Holi",0,BW18="Leav",0)</f>
        <v>8</v>
      </c>
      <c r="BY18" s="84" t="s">
        <v>35</v>
      </c>
      <c r="BZ18" s="226" cm="1">
        <f t="array" ref="BZ18">_xlfn.IFS(BY18="Pres",8,BY18="Abs",0,BY18=0,"",BY18="Orie",2,BY18="Holi",0,BY18="Leav",0)</f>
        <v>8</v>
      </c>
      <c r="CA18" s="84" t="s">
        <v>35</v>
      </c>
      <c r="CB18" s="226" cm="1">
        <f t="array" ref="CB18">_xlfn.IFS(CA18="Pres",8,CA18="Abs",0,CA18=0,"",CA18="Orie",2,CA18="Holi",0,CA18="Leav",0)</f>
        <v>8</v>
      </c>
      <c r="CC18" s="84" t="s">
        <v>35</v>
      </c>
      <c r="CD18" s="226" cm="1">
        <f t="array" ref="CD18">_xlfn.IFS(CC18="Pres",8,CC18="Abs",0,CC18=0,"",CC18="Orie",2,CC18="Holi",0,CC18="Leav",0)</f>
        <v>8</v>
      </c>
      <c r="CE18" s="84" t="s">
        <v>35</v>
      </c>
      <c r="CF18" s="226" cm="1">
        <f t="array" ref="CF18">_xlfn.IFS(CE18="Pres",8,CE18="Abs",0,CE18=0,"",CE18="Orie",2,CE18="Holi",0,CE18="Leav",0)</f>
        <v>8</v>
      </c>
      <c r="CG18" s="84" t="s">
        <v>35</v>
      </c>
      <c r="CH18" s="226" cm="1">
        <f t="array" ref="CH18">_xlfn.IFS(CG18="Pres",8,CG18="Abs",0,CG18=0,"",CG18="Orie",2,CG18="Holi",0,CG18="Leav",0)</f>
        <v>8</v>
      </c>
      <c r="CI18" s="84" t="s">
        <v>35</v>
      </c>
      <c r="CJ18" s="226" cm="1">
        <f t="array" ref="CJ18">_xlfn.IFS(CI18="Pres",8,CI18="Abs",0,CI18=0,"",CI18="Orie",2,CI18="Holi",0,CI18="Leav",0)</f>
        <v>8</v>
      </c>
      <c r="CK18" s="84" t="s">
        <v>35</v>
      </c>
      <c r="CL18" s="226" cm="1">
        <f t="array" ref="CL18">_xlfn.IFS(CK18="Pres",8,CK18="Abs",0,CK18=0,"",CK18="Orie",2,CK18="Holi",0,CK18="Leav",0)</f>
        <v>8</v>
      </c>
      <c r="CM18" s="84" t="s">
        <v>35</v>
      </c>
      <c r="CN18" s="226" cm="1">
        <f t="array" ref="CN18">_xlfn.IFS(CM18="Pres",8,CM18="Abs",0,CM18=0,"",CM18="Orie",2,CM18="Holi",0,CM18="Leav",0)</f>
        <v>8</v>
      </c>
      <c r="CO18" s="84" t="s">
        <v>35</v>
      </c>
      <c r="CP18" s="226" cm="1">
        <f t="array" ref="CP18">_xlfn.IFS(CO18="Pres",8,CO18="Abs",0,CO18=0,"",CO18="Orie",2,CO18="Holi",0,CO18="Leav",0)</f>
        <v>8</v>
      </c>
      <c r="CQ18" s="84" t="s">
        <v>35</v>
      </c>
      <c r="CR18" s="226" cm="1">
        <f t="array" ref="CR18">_xlfn.IFS(CQ18="Pres",8,CQ18="Abs",0,CQ18=0,"",CQ18="Orie",2,CQ18="Holi",0,CQ18="Leav",0)</f>
        <v>8</v>
      </c>
      <c r="CS18" s="84" t="s">
        <v>35</v>
      </c>
      <c r="CT18" s="226" cm="1">
        <f t="array" ref="CT18">_xlfn.IFS(CS18="Pres",8,CS18="Abs",0,CS18=0,"",CS18="Orie",2,CS18="Holi",0,CS18="Leav",0)</f>
        <v>8</v>
      </c>
      <c r="CU18" s="84" t="s">
        <v>35</v>
      </c>
      <c r="CV18" s="226" cm="1">
        <f t="array" ref="CV18">_xlfn.IFS(CU18="Pres",8,CU18="Abs",0,CU18=0,"",CU18="Orie",2,CU18="Holi",0,CU18="Leav",0)</f>
        <v>8</v>
      </c>
      <c r="CW18" s="84" t="s">
        <v>35</v>
      </c>
      <c r="CX18" s="226" cm="1">
        <f t="array" ref="CX18">_xlfn.IFS(CW18="Pres",8,CW18="Abs",0,CW18=0,"",CW18="Orie",2,CW18="Holi",0,CW18="Leav",0)</f>
        <v>8</v>
      </c>
      <c r="CY18" s="84" t="s">
        <v>35</v>
      </c>
      <c r="CZ18" s="226" cm="1">
        <f t="array" ref="CZ18">_xlfn.IFS(CY18="Pres",8,CY18="Abs",0,CY18=0,"",CY18="Orie",2,CY18="Holi",0,CY18="Leav",0)</f>
        <v>8</v>
      </c>
      <c r="DA18" s="84" t="s">
        <v>35</v>
      </c>
      <c r="DB18" s="226" cm="1">
        <f t="array" ref="DB18">_xlfn.IFS(DA18="Pres",8,DA18="Abs",0,DA18=0,"",DA18="Orie",2,DA18="Holi",0,DA18="Leav",0)</f>
        <v>8</v>
      </c>
      <c r="DC18" s="84" t="s">
        <v>35</v>
      </c>
      <c r="DD18" s="226" cm="1">
        <f t="array" ref="DD18">_xlfn.IFS(DC18="Pres",8,DC18="Abs",0,DC18=0,"",DC18="Orie",2,DC18="Holi",0,DC18="Leav",0)</f>
        <v>8</v>
      </c>
      <c r="DE18" s="84" t="s">
        <v>35</v>
      </c>
      <c r="DF18" s="226" cm="1">
        <f t="array" ref="DF18">_xlfn.IFS(DE18="Pres",8,DE18="Abs",0,DE18=0,"",DE18="Orie",2,DE18="Holi",0,DE18="Leav",0)</f>
        <v>8</v>
      </c>
      <c r="DG18" s="618" t="s">
        <v>35</v>
      </c>
      <c r="DH18" s="226" cm="1">
        <f t="array" ref="DH18">_xlfn.IFS(DG18="Pres",8,DG18="Abs",0,DG18=0,"",DG18="Orie",2,DG18="Holi",0,DG18="Leav",0)</f>
        <v>8</v>
      </c>
      <c r="DI18" s="84" t="s">
        <v>35</v>
      </c>
      <c r="DJ18" s="226" cm="1">
        <f t="array" ref="DJ18">_xlfn.IFS(DI18="Pres",8,DI18="Abs",0,DI18=0,"",DI18="Orie",2,DI18="Holi",0,DI18="Leav",0)</f>
        <v>8</v>
      </c>
      <c r="DK18" s="84"/>
      <c r="DL18" s="226" t="str" cm="1">
        <f t="array" ref="DL18">_xlfn.IFS(DK18="Pres",8,DK18="Abs",0,DK18=0,"",DK18="Orie",2,DK18="Holi",0,DK18="Leav",0)</f>
        <v/>
      </c>
      <c r="DM18" s="84"/>
      <c r="DN18" s="226" t="str" cm="1">
        <f t="array" ref="DN18">_xlfn.IFS(DM18="Pres",8,DM18="Abs",0,DM18=0,"",DM18="Orie",2,DM18="Holi",0,DM18="Leav",0)</f>
        <v/>
      </c>
      <c r="DO18" s="84"/>
      <c r="DP18" s="226" t="str" cm="1">
        <f t="array" ref="DP18">_xlfn.IFS(DO18="Pres",8,DO18="Abs",0,DO18=0,"",DO18="Orie",2,DO18="Holi",0,DO18="Leav",0)</f>
        <v/>
      </c>
      <c r="DQ18" s="84"/>
      <c r="DR18" s="226" t="str" cm="1">
        <f t="array" ref="DR18">_xlfn.IFS(DQ18="Pres",8,DQ18="Abs",0,DQ18=0,"",DQ18="Orie",2,DQ18="Holi",0,DQ18="Leav",0)</f>
        <v/>
      </c>
      <c r="DS18" s="84"/>
      <c r="DT18" s="226" t="str" cm="1">
        <f t="array" ref="DT18">_xlfn.IFS(DS18="Pres",8,DS18="Abs",0,DS18=0,"",DS18="Orie",2,DS18="Holi",0,DS18="Leav",0)</f>
        <v/>
      </c>
      <c r="DU18" s="84"/>
      <c r="DV18" s="226" t="str" cm="1">
        <f t="array" ref="DV18">_xlfn.IFS(DU18="Pres",8,DU18="Abs",0,DU18=0,"",DU18="Orie",2,DU18="Holi",0,DU18="Leav",0)</f>
        <v/>
      </c>
      <c r="DW18" s="84"/>
      <c r="DX18" s="226" t="str" cm="1">
        <f t="array" ref="DX18">_xlfn.IFS(DW18="Pres",8,DW18="Abs",0,DW18=0,"",DW18="Orie",2,DW18="Holi",0,DW18="Leav",0)</f>
        <v/>
      </c>
      <c r="DY18" s="84"/>
      <c r="DZ18" s="226" t="str" cm="1">
        <f t="array" ref="DZ18">_xlfn.IFS(DY18="Pres",8,DY18="Abs",0,DY18=0,"",DY18="Orie",2,DY18="Holi",0,DY18="Leav",0)</f>
        <v/>
      </c>
      <c r="EA18" s="84"/>
      <c r="EB18" s="226" t="str" cm="1">
        <f t="array" ref="EB18">_xlfn.IFS(EA18="Pres",8,EA18="Abs",0,EA18=0,"",EA18="Orie",2,EA18="Holi",0,EA18="Leav",0)</f>
        <v/>
      </c>
      <c r="EC18" s="84"/>
      <c r="ED18" s="226" t="str" cm="1">
        <f t="array" ref="ED18">_xlfn.IFS(EC18="Pres",8,EC18="Abs",0,EC18=0,"",EC18="Orie",2,EC18="Holi",0,EC18="Leav",0)</f>
        <v/>
      </c>
      <c r="EE18" s="84"/>
      <c r="EF18" s="226" t="str" cm="1">
        <f t="array" ref="EF18">_xlfn.IFS(EE18="Pres",8,EE18="Abs",0,EE18=0,"",EE18="Orie",2,EE18="Holi",0,EE18="Leav",0)</f>
        <v/>
      </c>
      <c r="EG18" s="84"/>
      <c r="EH18" s="226" t="str" cm="1">
        <f t="array" ref="EH18">_xlfn.IFS(EG18="Pres",8,EG18="Abs",0,EG18=0,"",EG18="Orie",2,EG18="Holi",0,EG18="Leav",0)</f>
        <v/>
      </c>
      <c r="EI18" s="84"/>
      <c r="EJ18" s="226" t="str" cm="1">
        <f t="array" ref="EJ18">_xlfn.IFS(EI18="Pres",8,EI18="Abs",0,EI18=0,"",EI18="Orie",2,EI18="Holi",0,EI18="Leav",0)</f>
        <v/>
      </c>
      <c r="EK18" s="84"/>
      <c r="EL18" s="226" t="str" cm="1">
        <f t="array" ref="EL18">_xlfn.IFS(EK18="Pres",8,EK18="Abs",0,EK18=0,"",EK18="Orie",2,EK18="Holi",0,EK18="Leav",0)</f>
        <v/>
      </c>
      <c r="EM18" s="84"/>
      <c r="EN18" s="226" t="str" cm="1">
        <f t="array" ref="EN18">_xlfn.IFS(EM18="Pres",8,EM18="Abs",0,EM18=0,"",EM18="Orie",2,EM18="Holi",0,EM18="Leav",0)</f>
        <v/>
      </c>
      <c r="EO18" s="84"/>
      <c r="EP18" s="226" t="str" cm="1">
        <f t="array" ref="EP18">_xlfn.IFS(EO18="Pres",8,EO18="Abs",0,EO18=0,"",EO18="Orie",2,EO18="Holi",0,EO18="Leav",0)</f>
        <v/>
      </c>
      <c r="EQ18" s="84"/>
      <c r="ER18" s="226" t="str" cm="1">
        <f t="array" ref="ER18">_xlfn.IFS(EQ18="Pres",8,EQ18="Abs",0,EQ18=0,"",EQ18="Orie",2,EQ18="Holi",0,EQ18="Leav",0)</f>
        <v/>
      </c>
      <c r="ES18" s="84"/>
      <c r="ET18" s="226" t="str" cm="1">
        <f t="array" ref="ET18">_xlfn.IFS(ES18="Pres",8,ES18="Abs",0,ES18=0,"",ES18="Orie",2,ES18="Holi",0,ES18="Leav",0)</f>
        <v/>
      </c>
      <c r="EU18" s="84"/>
      <c r="EV18" s="226" t="str" cm="1">
        <f t="array" ref="EV18">_xlfn.IFS(EU18="Pres",8,EU18="Abs",0,EU18=0,"",EU18="Orie",2,EU18="Holi",0,EU18="Leav",0)</f>
        <v/>
      </c>
      <c r="EW18" s="84"/>
      <c r="EX18" s="226" t="str" cm="1">
        <f t="array" ref="EX18">_xlfn.IFS(EW18="Pres",8,EW18="Abs",0,EW18=0,"",EW18="Orie",2,EW18="Holi",0,EW18="Leav",0)</f>
        <v/>
      </c>
      <c r="EY18" s="84"/>
      <c r="EZ18" s="226" t="str" cm="1">
        <f t="array" ref="EZ18">_xlfn.IFS(EY18="Pres",8,EY18="Abs",0,EY18=0,"",EY18="Orie",2,EY18="Holi",0,EY18="Leav",0)</f>
        <v/>
      </c>
      <c r="FA18" s="84"/>
      <c r="FB18" s="226" t="str" cm="1">
        <f t="array" ref="FB18">_xlfn.IFS(FA18="Pres",8,FA18="Abs",0,FA18=0,"",FA18="Orie",2,FA18="Holi",0,FA18="Leav",0)</f>
        <v/>
      </c>
      <c r="FC18" s="84"/>
      <c r="FD18" s="226" t="str" cm="1">
        <f t="array" ref="FD18">_xlfn.IFS(FC18="Pres",8,FC18="Abs",0,FC18=0,"",FC18="Orie",2,FC18="Holi",0,FC18="Leav",0)</f>
        <v/>
      </c>
    </row>
    <row r="19" spans="1:160" ht="18.75" customHeight="1">
      <c r="A19" s="109" t="s">
        <v>49</v>
      </c>
      <c r="B19" s="108" t="s">
        <v>1061</v>
      </c>
      <c r="C19" s="108" t="s">
        <v>408</v>
      </c>
      <c r="D19" s="163" t="s">
        <v>1062</v>
      </c>
      <c r="E19" s="302" t="s">
        <v>1063</v>
      </c>
      <c r="F19" s="625" t="s">
        <v>43</v>
      </c>
      <c r="G19" s="105">
        <v>44681</v>
      </c>
      <c r="H19" s="105">
        <v>45030</v>
      </c>
      <c r="I19" s="99">
        <v>44914</v>
      </c>
      <c r="J19" s="36" t="str">
        <f>TEXT(G19,"ddd")</f>
        <v>Sat</v>
      </c>
      <c r="K19" s="86">
        <f t="shared" si="163"/>
        <v>44858</v>
      </c>
      <c r="L19" s="99">
        <v>44914</v>
      </c>
      <c r="M19" s="86"/>
      <c r="N19" s="79">
        <f>COUNTIF(AB19:XFD19,"Pres")+X19+U19+T19</f>
        <v>32</v>
      </c>
      <c r="O19" s="264">
        <f>SUM(AB19:XFD19)+V19</f>
        <v>249.8</v>
      </c>
      <c r="P19" s="39"/>
      <c r="Q19" s="38">
        <f>IF(COUNTIF(AC19:XFD19,"Abs")+W19=0,"",COUNTIF(AC19:XFD19,"Abs")+W19)</f>
        <v>1</v>
      </c>
      <c r="R19" s="40" t="str">
        <f>IF(COUNTIF(AC19:XFD19,"Leav")+Y19=0,"",COUNTIF(AC19:XFD19,"Leav")+Y19)</f>
        <v/>
      </c>
      <c r="S19" s="41"/>
      <c r="T19" s="45"/>
      <c r="U19" s="123"/>
      <c r="V19" s="123"/>
      <c r="W19" s="44"/>
      <c r="X19" s="42">
        <v>1</v>
      </c>
      <c r="Y19" s="44"/>
      <c r="Z19" s="45"/>
      <c r="AA19" s="46"/>
      <c r="AB19" s="83">
        <v>8</v>
      </c>
      <c r="AC19" s="48"/>
      <c r="AD19" s="48"/>
      <c r="AE19" s="48"/>
      <c r="AF19" s="226" t="str" cm="1">
        <f t="array" ref="AF19">_xlfn.IFS(AE19="Pres",8,AE19="Abs",0,AE19=0,"",AE19="Orie",2,AE19="Holi",0,AE19="Leav",0)</f>
        <v/>
      </c>
      <c r="AG19" s="48"/>
      <c r="AH19" s="48"/>
      <c r="AI19" s="48"/>
      <c r="AJ19" s="48"/>
      <c r="AK19" s="48"/>
      <c r="AL19" s="48"/>
      <c r="AM19" s="48"/>
      <c r="AN19" s="48"/>
      <c r="AO19" s="48"/>
      <c r="AP19" s="48"/>
      <c r="AQ19" s="48"/>
      <c r="AR19" s="48"/>
      <c r="AS19" s="48"/>
      <c r="AT19" s="48"/>
      <c r="AU19" s="48" t="s">
        <v>54</v>
      </c>
      <c r="AV19" s="226" cm="1">
        <f t="array" ref="AV19">_xlfn.IFS(AU19="Pres",8,AU19="Abs",0,AU19=0,"",AU19="Orie",2,AU19="Holi",0,AU19="Leav",0)</f>
        <v>0</v>
      </c>
      <c r="AW19" s="48"/>
      <c r="AX19" s="232"/>
      <c r="AY19" s="84" t="s">
        <v>35</v>
      </c>
      <c r="AZ19" s="232">
        <v>8</v>
      </c>
      <c r="BA19" s="48" t="s">
        <v>35</v>
      </c>
      <c r="BB19" s="226" cm="1">
        <f t="array" ref="BB19">_xlfn.IFS(BA19="Pres",8,BA19="Abs",0,BA19=0,"",BA19="Orie",2,BA19="Holi",0,BA19="Leav",0)</f>
        <v>8</v>
      </c>
      <c r="BC19" s="48" t="s">
        <v>35</v>
      </c>
      <c r="BD19" s="226" cm="1">
        <f t="array" ref="BD19">_xlfn.IFS(BC19="Pres",8,BC19="Abs",0,BC19=0,"",BC19="Orie",2,BC19="Holi",0,BC19="Leav",0)</f>
        <v>8</v>
      </c>
      <c r="BE19" s="84" t="s">
        <v>35</v>
      </c>
      <c r="BF19" s="226" cm="1">
        <f t="array" ref="BF19">_xlfn.IFS(BE19="Pres",8,BE19="Abs",0,BE19=0,"",BE19="Orie",2,BE19="Holi",0,BE19="Leav",0)</f>
        <v>8</v>
      </c>
      <c r="BG19" s="84" t="s">
        <v>35</v>
      </c>
      <c r="BH19" s="226" cm="1">
        <f t="array" ref="BH19">_xlfn.IFS(BG19="Pres",8,BG19="Abs",0,BG19=0,"",BG19="Orie",2,BG19="Holi",0,BG19="Leav",0)</f>
        <v>8</v>
      </c>
      <c r="BI19" s="84" t="s">
        <v>35</v>
      </c>
      <c r="BJ19" s="226" cm="1">
        <f t="array" ref="BJ19">_xlfn.IFS(BI19="Pres",8,BI19="Abs",0,BI19=0,"",BI19="Orie",2,BI19="Holi",0,BI19="Leav",0)</f>
        <v>8</v>
      </c>
      <c r="BK19" s="84" t="s">
        <v>35</v>
      </c>
      <c r="BL19" s="226" cm="1">
        <f t="array" ref="BL19">_xlfn.IFS(BK19="Pres",8,BK19="Abs",0,BK19=0,"",BK19="Orie",2,BK19="Holi",0,BK19="Leav",0)</f>
        <v>8</v>
      </c>
      <c r="BM19" s="84" t="s">
        <v>35</v>
      </c>
      <c r="BN19" s="226" cm="1">
        <f t="array" ref="BN19">_xlfn.IFS(BM19="Pres",8,BM19="Abs",0,BM19=0,"",BM19="Orie",2,BM19="Holi",0,BM19="Leav",0)</f>
        <v>8</v>
      </c>
      <c r="BO19" s="84" t="s">
        <v>35</v>
      </c>
      <c r="BP19" s="226" cm="1">
        <f t="array" ref="BP19">_xlfn.IFS(BO19="Pres",8,BO19="Abs",0,BO19=0,"",BO19="Orie",2,BO19="Holi",0,BO19="Leav",0)</f>
        <v>8</v>
      </c>
      <c r="BQ19" s="84" t="s">
        <v>35</v>
      </c>
      <c r="BR19" s="226" cm="1">
        <f t="array" ref="BR19">_xlfn.IFS(BQ19="Pres",8,BQ19="Abs",0,BQ19=0,"",BQ19="Orie",2,BQ19="Holi",0,BQ19="Leav",0)</f>
        <v>8</v>
      </c>
      <c r="BS19" s="84" t="s">
        <v>35</v>
      </c>
      <c r="BT19" s="226" cm="1">
        <f t="array" ref="BT19">_xlfn.IFS(BS19="Pres",8,BS19="Abs",0,BS19=0,"",BS19="Orie",2,BS19="Holi",0,BS19="Leav",0)</f>
        <v>8</v>
      </c>
      <c r="BU19" s="84" t="s">
        <v>36</v>
      </c>
      <c r="BV19" s="226" cm="1">
        <f t="array" ref="BV19">_xlfn.IFS(BU19="Pres",8,BU19="Abs",0,BU19=0,"",BU19="Orie",2,BU19="Holi",0,BU19="Leav",0)</f>
        <v>0</v>
      </c>
      <c r="BW19" s="84" t="s">
        <v>35</v>
      </c>
      <c r="BX19" s="226" cm="1">
        <f t="array" ref="BX19">_xlfn.IFS(BW19="Pres",8,BW19="Abs",0,BW19=0,"",BW19="Orie",2,BW19="Holi",0,BW19="Leav",0)</f>
        <v>8</v>
      </c>
      <c r="BY19" s="84" t="s">
        <v>35</v>
      </c>
      <c r="BZ19" s="226" cm="1">
        <f t="array" ref="BZ19">_xlfn.IFS(BY19="Pres",8,BY19="Abs",0,BY19=0,"",BY19="Orie",2,BY19="Holi",0,BY19="Leav",0)</f>
        <v>8</v>
      </c>
      <c r="CA19" s="84" t="s">
        <v>35</v>
      </c>
      <c r="CB19" s="226" cm="1">
        <f t="array" ref="CB19">_xlfn.IFS(CA19="Pres",8,CA19="Abs",0,CA19=0,"",CA19="Orie",2,CA19="Holi",0,CA19="Leav",0)</f>
        <v>8</v>
      </c>
      <c r="CC19" s="84" t="s">
        <v>35</v>
      </c>
      <c r="CD19" s="226" cm="1">
        <f t="array" ref="CD19">_xlfn.IFS(CC19="Pres",8,CC19="Abs",0,CC19=0,"",CC19="Orie",2,CC19="Holi",0,CC19="Leav",0)</f>
        <v>8</v>
      </c>
      <c r="CE19" s="84" t="s">
        <v>35</v>
      </c>
      <c r="CF19" s="226">
        <v>2</v>
      </c>
      <c r="CG19" s="84" t="s">
        <v>35</v>
      </c>
      <c r="CH19" s="226" cm="1">
        <f t="array" ref="CH19">_xlfn.IFS(CG19="Pres",8,CG19="Abs",0,CG19=0,"",CG19="Orie",2,CG19="Holi",0,CG19="Leav",0)</f>
        <v>8</v>
      </c>
      <c r="CI19" s="84" t="s">
        <v>35</v>
      </c>
      <c r="CJ19" s="226" cm="1">
        <f t="array" ref="CJ19">_xlfn.IFS(CI19="Pres",8,CI19="Abs",0,CI19=0,"",CI19="Orie",2,CI19="Holi",0,CI19="Leav",0)</f>
        <v>8</v>
      </c>
      <c r="CK19" s="84" t="s">
        <v>35</v>
      </c>
      <c r="CL19" s="226" cm="1">
        <f t="array" ref="CL19">_xlfn.IFS(CK19="Pres",8,CK19="Abs",0,CK19=0,"",CK19="Orie",2,CK19="Holi",0,CK19="Leav",0)</f>
        <v>8</v>
      </c>
      <c r="CM19" s="84" t="s">
        <v>35</v>
      </c>
      <c r="CN19" s="226" cm="1">
        <f t="array" ref="CN19">_xlfn.IFS(CM19="Pres",8,CM19="Abs",0,CM19=0,"",CM19="Orie",2,CM19="Holi",0,CM19="Leav",0)</f>
        <v>8</v>
      </c>
      <c r="CO19" s="84" t="s">
        <v>35</v>
      </c>
      <c r="CP19" s="226" cm="1">
        <f t="array" ref="CP19">_xlfn.IFS(CO19="Pres",8,CO19="Abs",0,CO19=0,"",CO19="Orie",2,CO19="Holi",0,CO19="Leav",0)</f>
        <v>8</v>
      </c>
      <c r="CQ19" s="84" t="s">
        <v>35</v>
      </c>
      <c r="CR19" s="226" cm="1">
        <f t="array" ref="CR19">_xlfn.IFS(CQ19="Pres",8,CQ19="Abs",0,CQ19=0,"",CQ19="Orie",2,CQ19="Holi",0,CQ19="Leav",0)</f>
        <v>8</v>
      </c>
      <c r="CS19" s="84" t="s">
        <v>35</v>
      </c>
      <c r="CT19" s="226">
        <v>7.8</v>
      </c>
      <c r="CU19" s="84" t="s">
        <v>35</v>
      </c>
      <c r="CV19" s="226" cm="1">
        <f t="array" ref="CV19">_xlfn.IFS(CU19="Pres",8,CU19="Abs",0,CU19=0,"",CU19="Orie",2,CU19="Holi",0,CU19="Leav",0)</f>
        <v>8</v>
      </c>
      <c r="CW19" s="84" t="s">
        <v>35</v>
      </c>
      <c r="CX19" s="226" cm="1">
        <f t="array" ref="CX19">_xlfn.IFS(CW19="Pres",8,CW19="Abs",0,CW19=0,"",CW19="Orie",2,CW19="Holi",0,CW19="Leav",0)</f>
        <v>8</v>
      </c>
      <c r="CY19" s="84" t="s">
        <v>35</v>
      </c>
      <c r="CZ19" s="226" cm="1">
        <f t="array" ref="CZ19">_xlfn.IFS(CY19="Pres",8,CY19="Abs",0,CY19=0,"",CY19="Orie",2,CY19="Holi",0,CY19="Leav",0)</f>
        <v>8</v>
      </c>
      <c r="DA19" s="84" t="s">
        <v>35</v>
      </c>
      <c r="DB19" s="226" cm="1">
        <f t="array" ref="DB19">_xlfn.IFS(DA19="Pres",8,DA19="Abs",0,DA19=0,"",DA19="Orie",2,DA19="Holi",0,DA19="Leav",0)</f>
        <v>8</v>
      </c>
      <c r="DC19" s="84" t="s">
        <v>35</v>
      </c>
      <c r="DD19" s="226" cm="1">
        <f t="array" ref="DD19">_xlfn.IFS(DC19="Pres",8,DC19="Abs",0,DC19=0,"",DC19="Orie",2,DC19="Holi",0,DC19="Leav",0)</f>
        <v>8</v>
      </c>
      <c r="DE19" s="84" t="s">
        <v>35</v>
      </c>
      <c r="DF19" s="226" cm="1">
        <f t="array" ref="DF19">_xlfn.IFS(DE19="Pres",8,DE19="Abs",0,DE19=0,"",DE19="Orie",2,DE19="Holi",0,DE19="Leav",0)</f>
        <v>8</v>
      </c>
      <c r="DG19" s="618" t="s">
        <v>35</v>
      </c>
      <c r="DH19" s="226" cm="1">
        <f t="array" ref="DH19">_xlfn.IFS(DG19="Pres",8,DG19="Abs",0,DG19=0,"",DG19="Orie",2,DG19="Holi",0,DG19="Leav",0)</f>
        <v>8</v>
      </c>
      <c r="DI19" s="84" t="s">
        <v>35</v>
      </c>
      <c r="DJ19" s="226" cm="1">
        <f t="array" ref="DJ19">_xlfn.IFS(DI19="Pres",8,DI19="Abs",0,DI19=0,"",DI19="Orie",2,DI19="Holi",0,DI19="Leav",0)</f>
        <v>8</v>
      </c>
      <c r="DK19" s="84"/>
      <c r="DL19" s="226" t="str" cm="1">
        <f t="array" ref="DL19">_xlfn.IFS(DK19="Pres",8,DK19="Abs",0,DK19=0,"",DK19="Orie",2,DK19="Holi",0,DK19="Leav",0)</f>
        <v/>
      </c>
      <c r="DM19" s="84"/>
      <c r="DN19" s="226" t="str" cm="1">
        <f t="array" ref="DN19">_xlfn.IFS(DM19="Pres",8,DM19="Abs",0,DM19=0,"",DM19="Orie",2,DM19="Holi",0,DM19="Leav",0)</f>
        <v/>
      </c>
      <c r="DO19" s="84"/>
      <c r="DP19" s="226" t="str" cm="1">
        <f t="array" ref="DP19">_xlfn.IFS(DO19="Pres",8,DO19="Abs",0,DO19=0,"",DO19="Orie",2,DO19="Holi",0,DO19="Leav",0)</f>
        <v/>
      </c>
      <c r="DQ19" s="84"/>
      <c r="DR19" s="226" t="str" cm="1">
        <f t="array" ref="DR19">_xlfn.IFS(DQ19="Pres",8,DQ19="Abs",0,DQ19=0,"",DQ19="Orie",2,DQ19="Holi",0,DQ19="Leav",0)</f>
        <v/>
      </c>
      <c r="DS19" s="84"/>
      <c r="DT19" s="226" t="str" cm="1">
        <f t="array" ref="DT19">_xlfn.IFS(DS19="Pres",8,DS19="Abs",0,DS19=0,"",DS19="Orie",2,DS19="Holi",0,DS19="Leav",0)</f>
        <v/>
      </c>
      <c r="DU19" s="84"/>
      <c r="DV19" s="226" t="str" cm="1">
        <f t="array" ref="DV19">_xlfn.IFS(DU19="Pres",8,DU19="Abs",0,DU19=0,"",DU19="Orie",2,DU19="Holi",0,DU19="Leav",0)</f>
        <v/>
      </c>
      <c r="DW19" s="84"/>
      <c r="DX19" s="226" t="str" cm="1">
        <f t="array" ref="DX19">_xlfn.IFS(DW19="Pres",8,DW19="Abs",0,DW19=0,"",DW19="Orie",2,DW19="Holi",0,DW19="Leav",0)</f>
        <v/>
      </c>
      <c r="DY19" s="84"/>
      <c r="DZ19" s="226" t="str" cm="1">
        <f t="array" ref="DZ19">_xlfn.IFS(DY19="Pres",8,DY19="Abs",0,DY19=0,"",DY19="Orie",2,DY19="Holi",0,DY19="Leav",0)</f>
        <v/>
      </c>
      <c r="EA19" s="84"/>
      <c r="EB19" s="226" t="str" cm="1">
        <f t="array" ref="EB19">_xlfn.IFS(EA19="Pres",8,EA19="Abs",0,EA19=0,"",EA19="Orie",2,EA19="Holi",0,EA19="Leav",0)</f>
        <v/>
      </c>
      <c r="EC19" s="84"/>
      <c r="ED19" s="226" t="str" cm="1">
        <f t="array" ref="ED19">_xlfn.IFS(EC19="Pres",8,EC19="Abs",0,EC19=0,"",EC19="Orie",2,EC19="Holi",0,EC19="Leav",0)</f>
        <v/>
      </c>
      <c r="EE19" s="84"/>
      <c r="EF19" s="226" t="str" cm="1">
        <f t="array" ref="EF19">_xlfn.IFS(EE19="Pres",8,EE19="Abs",0,EE19=0,"",EE19="Orie",2,EE19="Holi",0,EE19="Leav",0)</f>
        <v/>
      </c>
      <c r="EG19" s="84"/>
      <c r="EH19" s="226" t="str" cm="1">
        <f t="array" ref="EH19">_xlfn.IFS(EG19="Pres",8,EG19="Abs",0,EG19=0,"",EG19="Orie",2,EG19="Holi",0,EG19="Leav",0)</f>
        <v/>
      </c>
      <c r="EI19" s="84"/>
      <c r="EJ19" s="226" t="str" cm="1">
        <f t="array" ref="EJ19">_xlfn.IFS(EI19="Pres",8,EI19="Abs",0,EI19=0,"",EI19="Orie",2,EI19="Holi",0,EI19="Leav",0)</f>
        <v/>
      </c>
      <c r="EK19" s="84"/>
      <c r="EL19" s="226" t="str" cm="1">
        <f t="array" ref="EL19">_xlfn.IFS(EK19="Pres",8,EK19="Abs",0,EK19=0,"",EK19="Orie",2,EK19="Holi",0,EK19="Leav",0)</f>
        <v/>
      </c>
      <c r="EM19" s="84"/>
      <c r="EN19" s="226" t="str" cm="1">
        <f t="array" ref="EN19">_xlfn.IFS(EM19="Pres",8,EM19="Abs",0,EM19=0,"",EM19="Orie",2,EM19="Holi",0,EM19="Leav",0)</f>
        <v/>
      </c>
      <c r="EO19" s="84"/>
      <c r="EP19" s="226" t="str" cm="1">
        <f t="array" ref="EP19">_xlfn.IFS(EO19="Pres",8,EO19="Abs",0,EO19=0,"",EO19="Orie",2,EO19="Holi",0,EO19="Leav",0)</f>
        <v/>
      </c>
      <c r="EQ19" s="84"/>
      <c r="ER19" s="226" t="str" cm="1">
        <f t="array" ref="ER19">_xlfn.IFS(EQ19="Pres",8,EQ19="Abs",0,EQ19=0,"",EQ19="Orie",2,EQ19="Holi",0,EQ19="Leav",0)</f>
        <v/>
      </c>
      <c r="ES19" s="84"/>
      <c r="ET19" s="226" t="str" cm="1">
        <f t="array" ref="ET19">_xlfn.IFS(ES19="Pres",8,ES19="Abs",0,ES19=0,"",ES19="Orie",2,ES19="Holi",0,ES19="Leav",0)</f>
        <v/>
      </c>
      <c r="EU19" s="84"/>
      <c r="EV19" s="226" t="str" cm="1">
        <f t="array" ref="EV19">_xlfn.IFS(EU19="Pres",8,EU19="Abs",0,EU19=0,"",EU19="Orie",2,EU19="Holi",0,EU19="Leav",0)</f>
        <v/>
      </c>
      <c r="EW19" s="84"/>
      <c r="EX19" s="226" t="str" cm="1">
        <f t="array" ref="EX19">_xlfn.IFS(EW19="Pres",8,EW19="Abs",0,EW19=0,"",EW19="Orie",2,EW19="Holi",0,EW19="Leav",0)</f>
        <v/>
      </c>
      <c r="EY19" s="84"/>
      <c r="EZ19" s="226" t="str" cm="1">
        <f t="array" ref="EZ19">_xlfn.IFS(EY19="Pres",8,EY19="Abs",0,EY19=0,"",EY19="Orie",2,EY19="Holi",0,EY19="Leav",0)</f>
        <v/>
      </c>
      <c r="FA19" s="84"/>
      <c r="FB19" s="226" t="str" cm="1">
        <f t="array" ref="FB19">_xlfn.IFS(FA19="Pres",8,FA19="Abs",0,FA19=0,"",FA19="Orie",2,FA19="Holi",0,FA19="Leav",0)</f>
        <v/>
      </c>
      <c r="FC19" s="84"/>
      <c r="FD19" s="226" t="str" cm="1">
        <f t="array" ref="FD19">_xlfn.IFS(FC19="Pres",8,FC19="Abs",0,FC19=0,"",FC19="Orie",2,FC19="Holi",0,FC19="Leav",0)</f>
        <v/>
      </c>
    </row>
    <row r="20" spans="1:160" s="211" customFormat="1">
      <c r="A20" s="382" t="s">
        <v>49</v>
      </c>
      <c r="B20" s="459" t="s">
        <v>1064</v>
      </c>
      <c r="C20" s="459" t="s">
        <v>1065</v>
      </c>
      <c r="D20" s="621" t="s">
        <v>1066</v>
      </c>
      <c r="E20" s="302" t="s">
        <v>1067</v>
      </c>
      <c r="F20" s="626" t="s">
        <v>43</v>
      </c>
      <c r="G20" s="460">
        <v>44681</v>
      </c>
      <c r="H20" s="460">
        <v>45030</v>
      </c>
      <c r="I20" s="305">
        <v>44914</v>
      </c>
      <c r="J20" s="167" t="str">
        <f>TEXT(G20,"ddd")</f>
        <v>Sat</v>
      </c>
      <c r="K20" s="86">
        <f>I20-8*7</f>
        <v>44858</v>
      </c>
      <c r="L20" s="305">
        <v>44914</v>
      </c>
      <c r="M20" s="86"/>
      <c r="N20" s="443">
        <f>COUNTIF(AB20:XFD20,"Pres")+X20+U20+T20</f>
        <v>32</v>
      </c>
      <c r="O20" s="461">
        <f>SUM(AB20:XFD20)+V20</f>
        <v>256</v>
      </c>
      <c r="P20" s="39"/>
      <c r="Q20" s="38">
        <f>IF(COUNTIF(AC20:XFD20,"Abs")+W20=0,"",COUNTIF(AC20:XFD20,"Abs")+W20)</f>
        <v>3</v>
      </c>
      <c r="R20" s="40" t="str">
        <f>IF(COUNTIF(AC20:XFD20,"Leav")+Y20=0,"",COUNTIF(AC20:XFD20,"Leav")+Y20)</f>
        <v/>
      </c>
      <c r="S20" s="41"/>
      <c r="T20" s="45"/>
      <c r="U20" s="123"/>
      <c r="V20" s="123"/>
      <c r="W20" s="44"/>
      <c r="X20" s="42">
        <v>3</v>
      </c>
      <c r="Y20" s="44"/>
      <c r="Z20" s="45"/>
      <c r="AA20" s="46"/>
      <c r="AB20" s="211">
        <v>24</v>
      </c>
      <c r="AY20" s="306" t="s">
        <v>35</v>
      </c>
      <c r="AZ20" s="462">
        <v>8</v>
      </c>
      <c r="BA20" s="333" t="s">
        <v>35</v>
      </c>
      <c r="BB20" s="336" cm="1">
        <f t="array" ref="BB20">_xlfn.IFS(BA20="Pres",8,BA20="Abs",0,BA20=0,"",BA20="Orie",2,BA20="Holi",0,BA20="Leav",0)</f>
        <v>8</v>
      </c>
      <c r="BC20" s="48" t="s">
        <v>35</v>
      </c>
      <c r="BD20" s="336" cm="1">
        <f t="array" ref="BD20">_xlfn.IFS(BC20="Pres",8,BC20="Abs",0,BC20=0,"",BC20="Orie",2,BC20="Holi",0,BC20="Leav",0)</f>
        <v>8</v>
      </c>
      <c r="BE20" s="84" t="s">
        <v>35</v>
      </c>
      <c r="BF20" s="336" cm="1">
        <f t="array" ref="BF20">_xlfn.IFS(BE20="Pres",8,BE20="Abs",0,BE20=0,"",BE20="Orie",2,BE20="Holi",0,BE20="Leav",0)</f>
        <v>8</v>
      </c>
      <c r="BG20" s="84" t="s">
        <v>35</v>
      </c>
      <c r="BH20" s="336" cm="1">
        <f t="array" ref="BH20">_xlfn.IFS(BG20="Pres",8,BG20="Abs",0,BG20=0,"",BG20="Orie",2,BG20="Holi",0,BG20="Leav",0)</f>
        <v>8</v>
      </c>
      <c r="BI20" s="84" t="s">
        <v>35</v>
      </c>
      <c r="BJ20" s="226" cm="1">
        <f t="array" ref="BJ20">_xlfn.IFS(BI20="Pres",8,BI20="Abs",0,BI20=0,"",BI20="Orie",2,BI20="Holi",0,BI20="Leav",0)</f>
        <v>8</v>
      </c>
      <c r="BK20" s="84" t="s">
        <v>35</v>
      </c>
      <c r="BL20" s="226" cm="1">
        <f t="array" ref="BL20">_xlfn.IFS(BK20="Pres",8,BK20="Abs",0,BK20=0,"",BK20="Orie",2,BK20="Holi",0,BK20="Leav",0)</f>
        <v>8</v>
      </c>
      <c r="BM20" s="84" t="s">
        <v>35</v>
      </c>
      <c r="BN20" s="226" cm="1">
        <f t="array" ref="BN20">_xlfn.IFS(BM20="Pres",8,BM20="Abs",0,BM20=0,"",BM20="Orie",2,BM20="Holi",0,BM20="Leav",0)</f>
        <v>8</v>
      </c>
      <c r="BO20" s="84" t="s">
        <v>35</v>
      </c>
      <c r="BP20" s="226" cm="1">
        <f t="array" ref="BP20">_xlfn.IFS(BO20="Pres",8,BO20="Abs",0,BO20=0,"",BO20="Orie",2,BO20="Holi",0,BO20="Leav",0)</f>
        <v>8</v>
      </c>
      <c r="BQ20" s="84" t="s">
        <v>35</v>
      </c>
      <c r="BR20" s="226" cm="1">
        <f t="array" ref="BR20">_xlfn.IFS(BQ20="Pres",8,BQ20="Abs",0,BQ20=0,"",BQ20="Orie",2,BQ20="Holi",0,BQ20="Leav",0)</f>
        <v>8</v>
      </c>
      <c r="BS20" s="84" t="s">
        <v>36</v>
      </c>
      <c r="BT20" s="226" cm="1">
        <f t="array" ref="BT20">_xlfn.IFS(BS20="Pres",8,BS20="Abs",0,BS20=0,"",BS20="Orie",2,BS20="Holi",0,BS20="Leav",0)</f>
        <v>0</v>
      </c>
      <c r="BU20" s="84" t="s">
        <v>35</v>
      </c>
      <c r="BV20" s="226" cm="1">
        <f t="array" ref="BV20">_xlfn.IFS(BU20="Pres",8,BU20="Abs",0,BU20=0,"",BU20="Orie",2,BU20="Holi",0,BU20="Leav",0)</f>
        <v>8</v>
      </c>
      <c r="BW20" s="84" t="s">
        <v>35</v>
      </c>
      <c r="BX20" s="226" cm="1">
        <f t="array" ref="BX20">_xlfn.IFS(BW20="Pres",8,BW20="Abs",0,BW20=0,"",BW20="Orie",2,BW20="Holi",0,BW20="Leav",0)</f>
        <v>8</v>
      </c>
      <c r="BY20" s="84" t="s">
        <v>35</v>
      </c>
      <c r="BZ20" s="226" cm="1">
        <f t="array" ref="BZ20">_xlfn.IFS(BY20="Pres",8,BY20="Abs",0,BY20=0,"",BY20="Orie",2,BY20="Holi",0,BY20="Leav",0)</f>
        <v>8</v>
      </c>
      <c r="CA20" s="84" t="s">
        <v>35</v>
      </c>
      <c r="CB20" s="226" cm="1">
        <f t="array" ref="CB20">_xlfn.IFS(CA20="Pres",8,CA20="Abs",0,CA20=0,"",CA20="Orie",2,CA20="Holi",0,CA20="Leav",0)</f>
        <v>8</v>
      </c>
      <c r="CC20" s="84" t="s">
        <v>35</v>
      </c>
      <c r="CD20" s="226" cm="1">
        <f t="array" ref="CD20">_xlfn.IFS(CC20="Pres",8,CC20="Abs",0,CC20=0,"",CC20="Orie",2,CC20="Holi",0,CC20="Leav",0)</f>
        <v>8</v>
      </c>
      <c r="CE20" s="84" t="s">
        <v>35</v>
      </c>
      <c r="CF20" s="226" cm="1">
        <f t="array" ref="CF20">_xlfn.IFS(CE20="Pres",8,CE20="Abs",0,CE20=0,"",CE20="Orie",2,CE20="Holi",0,CE20="Leav",0)</f>
        <v>8</v>
      </c>
      <c r="CG20" s="84" t="s">
        <v>35</v>
      </c>
      <c r="CH20" s="226" cm="1">
        <f t="array" ref="CH20">_xlfn.IFS(CG20="Pres",8,CG20="Abs",0,CG20=0,"",CG20="Orie",2,CG20="Holi",0,CG20="Leav",0)</f>
        <v>8</v>
      </c>
      <c r="CI20" s="84" t="s">
        <v>35</v>
      </c>
      <c r="CJ20" s="226" cm="1">
        <f t="array" ref="CJ20">_xlfn.IFS(CI20="Pres",8,CI20="Abs",0,CI20=0,"",CI20="Orie",2,CI20="Holi",0,CI20="Leav",0)</f>
        <v>8</v>
      </c>
      <c r="CK20" s="84" t="s">
        <v>35</v>
      </c>
      <c r="CL20" s="226" cm="1">
        <f t="array" ref="CL20">_xlfn.IFS(CK20="Pres",8,CK20="Abs",0,CK20=0,"",CK20="Orie",2,CK20="Holi",0,CK20="Leav",0)</f>
        <v>8</v>
      </c>
      <c r="CM20" s="84" t="s">
        <v>36</v>
      </c>
      <c r="CN20" s="226" cm="1">
        <f t="array" ref="CN20">_xlfn.IFS(CM20="Pres",8,CM20="Abs",0,CM20=0,"",CM20="Orie",2,CM20="Holi",0,CM20="Leav",0)</f>
        <v>0</v>
      </c>
      <c r="CO20" s="84" t="s">
        <v>35</v>
      </c>
      <c r="CP20" s="226" cm="1">
        <f t="array" ref="CP20">_xlfn.IFS(CO20="Pres",8,CO20="Abs",0,CO20=0,"",CO20="Orie",2,CO20="Holi",0,CO20="Leav",0)</f>
        <v>8</v>
      </c>
      <c r="CQ20" s="84" t="s">
        <v>35</v>
      </c>
      <c r="CR20" s="226" cm="1">
        <f t="array" ref="CR20">_xlfn.IFS(CQ20="Pres",8,CQ20="Abs",0,CQ20=0,"",CQ20="Orie",2,CQ20="Holi",0,CQ20="Leav",0)</f>
        <v>8</v>
      </c>
      <c r="CS20" s="84" t="s">
        <v>35</v>
      </c>
      <c r="CT20" s="226" cm="1">
        <f t="array" ref="CT20">_xlfn.IFS(CS20="Pres",8,CS20="Abs",0,CS20=0,"",CS20="Orie",2,CS20="Holi",0,CS20="Leav",0)</f>
        <v>8</v>
      </c>
      <c r="CU20" s="84" t="s">
        <v>36</v>
      </c>
      <c r="CV20" s="226" cm="1">
        <f t="array" ref="CV20">_xlfn.IFS(CU20="Pres",8,CU20="Abs",0,CU20=0,"",CU20="Orie",2,CU20="Holi",0,CU20="Leav",0)</f>
        <v>0</v>
      </c>
      <c r="CW20" s="84" t="s">
        <v>35</v>
      </c>
      <c r="CX20" s="226" cm="1">
        <f t="array" ref="CX20">_xlfn.IFS(CW20="Pres",8,CW20="Abs",0,CW20=0,"",CW20="Orie",2,CW20="Holi",0,CW20="Leav",0)</f>
        <v>8</v>
      </c>
      <c r="CY20" s="84" t="s">
        <v>35</v>
      </c>
      <c r="CZ20" s="226" cm="1">
        <f t="array" ref="CZ20">_xlfn.IFS(CY20="Pres",8,CY20="Abs",0,CY20=0,"",CY20="Orie",2,CY20="Holi",0,CY20="Leav",0)</f>
        <v>8</v>
      </c>
      <c r="DA20" s="84" t="s">
        <v>35</v>
      </c>
      <c r="DB20" s="226" cm="1">
        <f t="array" ref="DB20">_xlfn.IFS(DA20="Pres",8,DA20="Abs",0,DA20=0,"",DA20="Orie",2,DA20="Holi",0,DA20="Leav",0)</f>
        <v>8</v>
      </c>
      <c r="DC20" s="84" t="s">
        <v>35</v>
      </c>
      <c r="DD20" s="226" cm="1">
        <f t="array" ref="DD20">_xlfn.IFS(DC20="Pres",8,DC20="Abs",0,DC20=0,"",DC20="Orie",2,DC20="Holi",0,DC20="Leav",0)</f>
        <v>8</v>
      </c>
      <c r="DE20" s="84" t="s">
        <v>35</v>
      </c>
      <c r="DF20" s="226" cm="1">
        <f t="array" ref="DF20">_xlfn.IFS(DE20="Pres",8,DE20="Abs",0,DE20=0,"",DE20="Orie",2,DE20="Holi",0,DE20="Leav",0)</f>
        <v>8</v>
      </c>
      <c r="DG20" s="618" t="s">
        <v>35</v>
      </c>
      <c r="DH20" s="226" cm="1">
        <f t="array" ref="DH20">_xlfn.IFS(DG20="Pres",8,DG20="Abs",0,DG20=0,"",DG20="Orie",2,DG20="Holi",0,DG20="Leav",0)</f>
        <v>8</v>
      </c>
      <c r="DI20" s="84" t="s">
        <v>35</v>
      </c>
      <c r="DJ20" s="226" cm="1">
        <f t="array" ref="DJ20">_xlfn.IFS(DI20="Pres",8,DI20="Abs",0,DI20=0,"",DI20="Orie",2,DI20="Holi",0,DI20="Leav",0)</f>
        <v>8</v>
      </c>
      <c r="DK20" s="84"/>
      <c r="DL20" s="226" t="str" cm="1">
        <f t="array" ref="DL20">_xlfn.IFS(DK20="Pres",8,DK20="Abs",0,DK20=0,"",DK20="Orie",2,DK20="Holi",0,DK20="Leav",0)</f>
        <v/>
      </c>
      <c r="DM20" s="84"/>
      <c r="DN20" s="226" t="str" cm="1">
        <f t="array" ref="DN20">_xlfn.IFS(DM20="Pres",8,DM20="Abs",0,DM20=0,"",DM20="Orie",2,DM20="Holi",0,DM20="Leav",0)</f>
        <v/>
      </c>
      <c r="DO20" s="84"/>
      <c r="DP20" s="226" t="str" cm="1">
        <f t="array" ref="DP20">_xlfn.IFS(DO20="Pres",8,DO20="Abs",0,DO20=0,"",DO20="Orie",2,DO20="Holi",0,DO20="Leav",0)</f>
        <v/>
      </c>
      <c r="DQ20" s="84"/>
      <c r="DR20" s="226" t="str" cm="1">
        <f t="array" ref="DR20">_xlfn.IFS(DQ20="Pres",8,DQ20="Abs",0,DQ20=0,"",DQ20="Orie",2,DQ20="Holi",0,DQ20="Leav",0)</f>
        <v/>
      </c>
      <c r="DS20" s="84"/>
      <c r="DT20" s="226" t="str" cm="1">
        <f t="array" ref="DT20">_xlfn.IFS(DS20="Pres",8,DS20="Abs",0,DS20=0,"",DS20="Orie",2,DS20="Holi",0,DS20="Leav",0)</f>
        <v/>
      </c>
      <c r="DU20" s="84"/>
      <c r="DV20" s="226" t="str" cm="1">
        <f t="array" ref="DV20">_xlfn.IFS(DU20="Pres",8,DU20="Abs",0,DU20=0,"",DU20="Orie",2,DU20="Holi",0,DU20="Leav",0)</f>
        <v/>
      </c>
      <c r="DW20" s="84"/>
      <c r="DX20" s="226" t="str" cm="1">
        <f t="array" ref="DX20">_xlfn.IFS(DW20="Pres",8,DW20="Abs",0,DW20=0,"",DW20="Orie",2,DW20="Holi",0,DW20="Leav",0)</f>
        <v/>
      </c>
      <c r="DY20" s="84"/>
      <c r="DZ20" s="226" t="str" cm="1">
        <f t="array" ref="DZ20">_xlfn.IFS(DY20="Pres",8,DY20="Abs",0,DY20=0,"",DY20="Orie",2,DY20="Holi",0,DY20="Leav",0)</f>
        <v/>
      </c>
      <c r="EA20" s="84"/>
      <c r="EB20" s="226" t="str" cm="1">
        <f t="array" ref="EB20">_xlfn.IFS(EA20="Pres",8,EA20="Abs",0,EA20=0,"",EA20="Orie",2,EA20="Holi",0,EA20="Leav",0)</f>
        <v/>
      </c>
      <c r="EC20" s="84"/>
      <c r="ED20" s="226" t="str" cm="1">
        <f t="array" ref="ED20">_xlfn.IFS(EC20="Pres",8,EC20="Abs",0,EC20=0,"",EC20="Orie",2,EC20="Holi",0,EC20="Leav",0)</f>
        <v/>
      </c>
      <c r="EE20" s="84"/>
      <c r="EF20" s="226" t="str" cm="1">
        <f t="array" ref="EF20">_xlfn.IFS(EE20="Pres",8,EE20="Abs",0,EE20=0,"",EE20="Orie",2,EE20="Holi",0,EE20="Leav",0)</f>
        <v/>
      </c>
      <c r="EG20" s="84"/>
      <c r="EH20" s="226" t="str" cm="1">
        <f t="array" ref="EH20">_xlfn.IFS(EG20="Pres",8,EG20="Abs",0,EG20=0,"",EG20="Orie",2,EG20="Holi",0,EG20="Leav",0)</f>
        <v/>
      </c>
      <c r="EI20" s="84"/>
      <c r="EJ20" s="226" t="str" cm="1">
        <f t="array" ref="EJ20">_xlfn.IFS(EI20="Pres",8,EI20="Abs",0,EI20=0,"",EI20="Orie",2,EI20="Holi",0,EI20="Leav",0)</f>
        <v/>
      </c>
      <c r="EK20" s="84"/>
      <c r="EL20" s="226" t="str" cm="1">
        <f t="array" ref="EL20">_xlfn.IFS(EK20="Pres",8,EK20="Abs",0,EK20=0,"",EK20="Orie",2,EK20="Holi",0,EK20="Leav",0)</f>
        <v/>
      </c>
      <c r="EM20" s="84"/>
      <c r="EN20" s="226" t="str" cm="1">
        <f t="array" ref="EN20">_xlfn.IFS(EM20="Pres",8,EM20="Abs",0,EM20=0,"",EM20="Orie",2,EM20="Holi",0,EM20="Leav",0)</f>
        <v/>
      </c>
      <c r="EO20" s="84"/>
      <c r="EP20" s="226" t="str" cm="1">
        <f t="array" ref="EP20">_xlfn.IFS(EO20="Pres",8,EO20="Abs",0,EO20=0,"",EO20="Orie",2,EO20="Holi",0,EO20="Leav",0)</f>
        <v/>
      </c>
      <c r="EQ20" s="84"/>
      <c r="ER20" s="226" t="str" cm="1">
        <f t="array" ref="ER20">_xlfn.IFS(EQ20="Pres",8,EQ20="Abs",0,EQ20=0,"",EQ20="Orie",2,EQ20="Holi",0,EQ20="Leav",0)</f>
        <v/>
      </c>
      <c r="ES20" s="84"/>
      <c r="ET20" s="226" t="str" cm="1">
        <f t="array" ref="ET20">_xlfn.IFS(ES20="Pres",8,ES20="Abs",0,ES20=0,"",ES20="Orie",2,ES20="Holi",0,ES20="Leav",0)</f>
        <v/>
      </c>
      <c r="EU20" s="84"/>
      <c r="EV20" s="226" t="str" cm="1">
        <f t="array" ref="EV20">_xlfn.IFS(EU20="Pres",8,EU20="Abs",0,EU20=0,"",EU20="Orie",2,EU20="Holi",0,EU20="Leav",0)</f>
        <v/>
      </c>
      <c r="EW20" s="84"/>
      <c r="EX20" s="226" t="str" cm="1">
        <f t="array" ref="EX20">_xlfn.IFS(EW20="Pres",8,EW20="Abs",0,EW20=0,"",EW20="Orie",2,EW20="Holi",0,EW20="Leav",0)</f>
        <v/>
      </c>
      <c r="EY20" s="84"/>
      <c r="EZ20" s="226" t="str" cm="1">
        <f t="array" ref="EZ20">_xlfn.IFS(EY20="Pres",8,EY20="Abs",0,EY20=0,"",EY20="Orie",2,EY20="Holi",0,EY20="Leav",0)</f>
        <v/>
      </c>
      <c r="FA20" s="84"/>
      <c r="FB20" s="226" t="str" cm="1">
        <f t="array" ref="FB20">_xlfn.IFS(FA20="Pres",8,FA20="Abs",0,FA20=0,"",FA20="Orie",2,FA20="Holi",0,FA20="Leav",0)</f>
        <v/>
      </c>
      <c r="FC20" s="84"/>
      <c r="FD20" s="226" t="str" cm="1">
        <f t="array" ref="FD20">_xlfn.IFS(FC20="Pres",8,FC20="Abs",0,FC20=0,"",FC20="Orie",2,FC20="Holi",0,FC20="Leav",0)</f>
        <v/>
      </c>
    </row>
    <row r="21" spans="1:160" s="173" customFormat="1">
      <c r="A21" s="73" t="s">
        <v>49</v>
      </c>
      <c r="B21" s="302" t="s">
        <v>1068</v>
      </c>
      <c r="C21" s="302" t="s">
        <v>1069</v>
      </c>
      <c r="D21" s="463" t="s">
        <v>1070</v>
      </c>
      <c r="E21" s="302" t="s">
        <v>1071</v>
      </c>
      <c r="F21" s="428" t="s">
        <v>43</v>
      </c>
      <c r="G21" s="460">
        <v>44695</v>
      </c>
      <c r="H21" s="460">
        <v>45044</v>
      </c>
      <c r="I21" s="305">
        <v>44942</v>
      </c>
      <c r="J21" s="167" t="str">
        <f>TEXT(G21,"ddd")</f>
        <v>Sat</v>
      </c>
      <c r="K21" s="86">
        <f t="shared" ref="K21:K55" si="164">I21-8*7</f>
        <v>44886</v>
      </c>
      <c r="L21" s="305">
        <v>44942</v>
      </c>
      <c r="M21" s="86"/>
      <c r="N21" s="443">
        <f>COUNTIF(AB21:XFD21,"Pres")+X21+U21+T21</f>
        <v>32</v>
      </c>
      <c r="O21" s="461">
        <f>SUM(AB21:XFD21)+V21</f>
        <v>255.5</v>
      </c>
      <c r="P21" s="39"/>
      <c r="Q21" s="38">
        <f>IF(COUNTIF(AC21:XFD21,"Abs")+W21=0,"",COUNTIF(AC21:XFD21,"Abs")+W21)</f>
        <v>3</v>
      </c>
      <c r="R21" s="40" t="str">
        <f>IF(COUNTIF(AC21:XFD21,"Leav")+Y21=0,"",COUNTIF(AC21:XFD21,"Leav")+Y21)</f>
        <v/>
      </c>
      <c r="S21" s="41"/>
      <c r="T21" s="45"/>
      <c r="U21" s="123"/>
      <c r="V21" s="123"/>
      <c r="W21" s="44"/>
      <c r="X21" s="42">
        <v>3</v>
      </c>
      <c r="Y21" s="44"/>
      <c r="Z21" s="45"/>
      <c r="AA21" s="46"/>
      <c r="AB21" s="173">
        <v>24</v>
      </c>
      <c r="BC21" s="48" t="s">
        <v>35</v>
      </c>
      <c r="BD21" s="336" cm="1">
        <f t="array" ref="BD21">_xlfn.IFS(BC21="Pres",8,BC21="Abs",0,BC21=0,"",BC21="Orie",2,BC21="Holi",0,BC21="Leav",0)</f>
        <v>8</v>
      </c>
      <c r="BE21" s="84" t="s">
        <v>35</v>
      </c>
      <c r="BF21" s="336" cm="1">
        <f t="array" ref="BF21">_xlfn.IFS(BE21="Pres",8,BE21="Abs",0,BE21=0,"",BE21="Orie",2,BE21="Holi",0,BE21="Leav",0)</f>
        <v>8</v>
      </c>
      <c r="BG21" s="84" t="s">
        <v>35</v>
      </c>
      <c r="BH21" s="336">
        <v>7.5</v>
      </c>
      <c r="BI21" s="84" t="s">
        <v>35</v>
      </c>
      <c r="BJ21" s="226" cm="1">
        <f t="array" ref="BJ21">_xlfn.IFS(BI21="Pres",8,BI21="Abs",0,BI21=0,"",BI21="Orie",2,BI21="Holi",0,BI21="Leav",0)</f>
        <v>8</v>
      </c>
      <c r="BK21" s="84" t="s">
        <v>35</v>
      </c>
      <c r="BL21" s="226" cm="1">
        <f t="array" ref="BL21">_xlfn.IFS(BK21="Pres",8,BK21="Abs",0,BK21=0,"",BK21="Orie",2,BK21="Holi",0,BK21="Leav",0)</f>
        <v>8</v>
      </c>
      <c r="BM21" s="84" t="s">
        <v>35</v>
      </c>
      <c r="BN21" s="226" cm="1">
        <f t="array" ref="BN21">_xlfn.IFS(BM21="Pres",8,BM21="Abs",0,BM21=0,"",BM21="Orie",2,BM21="Holi",0,BM21="Leav",0)</f>
        <v>8</v>
      </c>
      <c r="BO21" s="84" t="s">
        <v>35</v>
      </c>
      <c r="BP21" s="226" cm="1">
        <f t="array" ref="BP21">_xlfn.IFS(BO21="Pres",8,BO21="Abs",0,BO21=0,"",BO21="Orie",2,BO21="Holi",0,BO21="Leav",0)</f>
        <v>8</v>
      </c>
      <c r="BQ21" s="84" t="s">
        <v>35</v>
      </c>
      <c r="BR21" s="226" cm="1">
        <f t="array" ref="BR21">_xlfn.IFS(BQ21="Pres",8,BQ21="Abs",0,BQ21=0,"",BQ21="Orie",2,BQ21="Holi",0,BQ21="Leav",0)</f>
        <v>8</v>
      </c>
      <c r="BS21" s="84" t="s">
        <v>35</v>
      </c>
      <c r="BT21" s="226" cm="1">
        <f t="array" ref="BT21">_xlfn.IFS(BS21="Pres",8,BS21="Abs",0,BS21=0,"",BS21="Orie",2,BS21="Holi",0,BS21="Leav",0)</f>
        <v>8</v>
      </c>
      <c r="BU21" s="84" t="s">
        <v>35</v>
      </c>
      <c r="BV21" s="226" cm="1">
        <f t="array" ref="BV21">_xlfn.IFS(BU21="Pres",8,BU21="Abs",0,BU21=0,"",BU21="Orie",2,BU21="Holi",0,BU21="Leav",0)</f>
        <v>8</v>
      </c>
      <c r="BW21" s="84" t="s">
        <v>35</v>
      </c>
      <c r="BX21" s="226" cm="1">
        <f t="array" ref="BX21">_xlfn.IFS(BW21="Pres",8,BW21="Abs",0,BW21=0,"",BW21="Orie",2,BW21="Holi",0,BW21="Leav",0)</f>
        <v>8</v>
      </c>
      <c r="BY21" s="84" t="s">
        <v>35</v>
      </c>
      <c r="BZ21" s="226" cm="1">
        <f t="array" ref="BZ21">_xlfn.IFS(BY21="Pres",8,BY21="Abs",0,BY21=0,"",BY21="Orie",2,BY21="Holi",0,BY21="Leav",0)</f>
        <v>8</v>
      </c>
      <c r="CA21" s="84" t="s">
        <v>35</v>
      </c>
      <c r="CB21" s="226" cm="1">
        <f t="array" ref="CB21">_xlfn.IFS(CA21="Pres",8,CA21="Abs",0,CA21=0,"",CA21="Orie",2,CA21="Holi",0,CA21="Leav",0)</f>
        <v>8</v>
      </c>
      <c r="CC21" s="84" t="s">
        <v>35</v>
      </c>
      <c r="CD21" s="226" cm="1">
        <f t="array" ref="CD21">_xlfn.IFS(CC21="Pres",8,CC21="Abs",0,CC21=0,"",CC21="Orie",2,CC21="Holi",0,CC21="Leav",0)</f>
        <v>8</v>
      </c>
      <c r="CE21" s="84" t="s">
        <v>35</v>
      </c>
      <c r="CF21" s="226" cm="1">
        <f t="array" ref="CF21">_xlfn.IFS(CE21="Pres",8,CE21="Abs",0,CE21=0,"",CE21="Orie",2,CE21="Holi",0,CE21="Leav",0)</f>
        <v>8</v>
      </c>
      <c r="CG21" s="84" t="s">
        <v>35</v>
      </c>
      <c r="CH21" s="226" cm="1">
        <f t="array" ref="CH21">_xlfn.IFS(CG21="Pres",8,CG21="Abs",0,CG21=0,"",CG21="Orie",2,CG21="Holi",0,CG21="Leav",0)</f>
        <v>8</v>
      </c>
      <c r="CI21" s="84" t="s">
        <v>35</v>
      </c>
      <c r="CJ21" s="226" cm="1">
        <f t="array" ref="CJ21">_xlfn.IFS(CI21="Pres",8,CI21="Abs",0,CI21=0,"",CI21="Orie",2,CI21="Holi",0,CI21="Leav",0)</f>
        <v>8</v>
      </c>
      <c r="CK21" s="84" t="s">
        <v>35</v>
      </c>
      <c r="CL21" s="226" cm="1">
        <f t="array" ref="CL21">_xlfn.IFS(CK21="Pres",8,CK21="Abs",0,CK21=0,"",CK21="Orie",2,CK21="Holi",0,CK21="Leav",0)</f>
        <v>8</v>
      </c>
      <c r="CM21" s="84" t="s">
        <v>35</v>
      </c>
      <c r="CN21" s="226" cm="1">
        <f t="array" ref="CN21">_xlfn.IFS(CM21="Pres",8,CM21="Abs",0,CM21=0,"",CM21="Orie",2,CM21="Holi",0,CM21="Leav",0)</f>
        <v>8</v>
      </c>
      <c r="CO21" s="84" t="s">
        <v>35</v>
      </c>
      <c r="CP21" s="226" cm="1">
        <f t="array" ref="CP21">_xlfn.IFS(CO21="Pres",8,CO21="Abs",0,CO21=0,"",CO21="Orie",2,CO21="Holi",0,CO21="Leav",0)</f>
        <v>8</v>
      </c>
      <c r="CQ21" s="84" t="s">
        <v>35</v>
      </c>
      <c r="CR21" s="226" cm="1">
        <f t="array" ref="CR21">_xlfn.IFS(CQ21="Pres",8,CQ21="Abs",0,CQ21=0,"",CQ21="Orie",2,CQ21="Holi",0,CQ21="Leav",0)</f>
        <v>8</v>
      </c>
      <c r="CS21" s="84" t="s">
        <v>35</v>
      </c>
      <c r="CT21" s="226" cm="1">
        <f t="array" ref="CT21">_xlfn.IFS(CS21="Pres",8,CS21="Abs",0,CS21=0,"",CS21="Orie",2,CS21="Holi",0,CS21="Leav",0)</f>
        <v>8</v>
      </c>
      <c r="CU21" s="84" t="s">
        <v>35</v>
      </c>
      <c r="CV21" s="226" cm="1">
        <f t="array" ref="CV21">_xlfn.IFS(CU21="Pres",8,CU21="Abs",0,CU21=0,"",CU21="Orie",2,CU21="Holi",0,CU21="Leav",0)</f>
        <v>8</v>
      </c>
      <c r="CW21" s="84" t="s">
        <v>36</v>
      </c>
      <c r="CX21" s="226" cm="1">
        <f t="array" ref="CX21">_xlfn.IFS(CW21="Pres",8,CW21="Abs",0,CW21=0,"",CW21="Orie",2,CW21="Holi",0,CW21="Leav",0)</f>
        <v>0</v>
      </c>
      <c r="CY21" s="84" t="s">
        <v>36</v>
      </c>
      <c r="CZ21" s="226" cm="1">
        <f t="array" ref="CZ21">_xlfn.IFS(CY21="Pres",8,CY21="Abs",0,CY21=0,"",CY21="Orie",2,CY21="Holi",0,CY21="Leav",0)</f>
        <v>0</v>
      </c>
      <c r="DA21" s="84" t="s">
        <v>36</v>
      </c>
      <c r="DB21" s="226" cm="1">
        <f t="array" ref="DB21">_xlfn.IFS(DA21="Pres",8,DA21="Abs",0,DA21=0,"",DA21="Orie",2,DA21="Holi",0,DA21="Leav",0)</f>
        <v>0</v>
      </c>
      <c r="DC21" s="84" t="s">
        <v>35</v>
      </c>
      <c r="DD21" s="226" cm="1">
        <f t="array" ref="DD21">_xlfn.IFS(DC21="Pres",8,DC21="Abs",0,DC21=0,"",DC21="Orie",2,DC21="Holi",0,DC21="Leav",0)</f>
        <v>8</v>
      </c>
      <c r="DE21" s="84" t="s">
        <v>35</v>
      </c>
      <c r="DF21" s="226" cm="1">
        <f t="array" ref="DF21">_xlfn.IFS(DE21="Pres",8,DE21="Abs",0,DE21=0,"",DE21="Orie",2,DE21="Holi",0,DE21="Leav",0)</f>
        <v>8</v>
      </c>
      <c r="DG21" s="618" t="s">
        <v>35</v>
      </c>
      <c r="DH21" s="226" cm="1">
        <f t="array" ref="DH21">_xlfn.IFS(DG21="Pres",8,DG21="Abs",0,DG21=0,"",DG21="Orie",2,DG21="Holi",0,DG21="Leav",0)</f>
        <v>8</v>
      </c>
      <c r="DI21" s="84" t="s">
        <v>35</v>
      </c>
      <c r="DJ21" s="226" cm="1">
        <f t="array" ref="DJ21">_xlfn.IFS(DI21="Pres",8,DI21="Abs",0,DI21=0,"",DI21="Orie",2,DI21="Holi",0,DI21="Leav",0)</f>
        <v>8</v>
      </c>
      <c r="DK21" s="84" t="s">
        <v>35</v>
      </c>
      <c r="DL21" s="226" cm="1">
        <f t="array" ref="DL21">_xlfn.IFS(DK21="Pres",8,DK21="Abs",0,DK21=0,"",DK21="Orie",2,DK21="Holi",0,DK21="Leav",0)</f>
        <v>8</v>
      </c>
      <c r="DM21" s="84" t="s">
        <v>35</v>
      </c>
      <c r="DN21" s="226" cm="1">
        <f t="array" ref="DN21">_xlfn.IFS(DM21="Pres",8,DM21="Abs",0,DM21=0,"",DM21="Orie",2,DM21="Holi",0,DM21="Leav",0)</f>
        <v>8</v>
      </c>
      <c r="DO21" s="84" t="s">
        <v>54</v>
      </c>
      <c r="DP21" s="226" cm="1">
        <f t="array" ref="DP21">_xlfn.IFS(DO21="Pres",8,DO21="Abs",0,DO21=0,"",DO21="Orie",2,DO21="Holi",0,DO21="Leav",0)</f>
        <v>0</v>
      </c>
      <c r="DQ21" s="84" t="s">
        <v>54</v>
      </c>
      <c r="DR21" s="226" cm="1">
        <f t="array" ref="DR21">_xlfn.IFS(DQ21="Pres",8,DQ21="Abs",0,DQ21=0,"",DQ21="Orie",2,DQ21="Holi",0,DQ21="Leav",0)</f>
        <v>0</v>
      </c>
      <c r="DS21" s="84"/>
      <c r="DT21" s="226" t="str" cm="1">
        <f t="array" ref="DT21">_xlfn.IFS(DS21="Pres",8,DS21="Abs",0,DS21=0,"",DS21="Orie",2,DS21="Holi",0,DS21="Leav",0)</f>
        <v/>
      </c>
      <c r="DU21" s="84"/>
      <c r="DV21" s="226" t="str" cm="1">
        <f t="array" ref="DV21">_xlfn.IFS(DU21="Pres",8,DU21="Abs",0,DU21=0,"",DU21="Orie",2,DU21="Holi",0,DU21="Leav",0)</f>
        <v/>
      </c>
      <c r="DW21" s="84"/>
      <c r="DX21" s="226" t="str" cm="1">
        <f t="array" ref="DX21">_xlfn.IFS(DW21="Pres",8,DW21="Abs",0,DW21=0,"",DW21="Orie",2,DW21="Holi",0,DW21="Leav",0)</f>
        <v/>
      </c>
      <c r="DY21" s="84"/>
      <c r="DZ21" s="226" t="str" cm="1">
        <f t="array" ref="DZ21">_xlfn.IFS(DY21="Pres",8,DY21="Abs",0,DY21=0,"",DY21="Orie",2,DY21="Holi",0,DY21="Leav",0)</f>
        <v/>
      </c>
      <c r="EA21" s="84"/>
      <c r="EB21" s="226" t="str" cm="1">
        <f t="array" ref="EB21">_xlfn.IFS(EA21="Pres",8,EA21="Abs",0,EA21=0,"",EA21="Orie",2,EA21="Holi",0,EA21="Leav",0)</f>
        <v/>
      </c>
      <c r="EC21" s="84"/>
      <c r="ED21" s="226" t="str" cm="1">
        <f t="array" ref="ED21">_xlfn.IFS(EC21="Pres",8,EC21="Abs",0,EC21=0,"",EC21="Orie",2,EC21="Holi",0,EC21="Leav",0)</f>
        <v/>
      </c>
      <c r="EE21" s="84"/>
      <c r="EF21" s="226" t="str" cm="1">
        <f t="array" ref="EF21">_xlfn.IFS(EE21="Pres",8,EE21="Abs",0,EE21=0,"",EE21="Orie",2,EE21="Holi",0,EE21="Leav",0)</f>
        <v/>
      </c>
      <c r="EG21" s="84"/>
      <c r="EH21" s="226" t="str" cm="1">
        <f t="array" ref="EH21">_xlfn.IFS(EG21="Pres",8,EG21="Abs",0,EG21=0,"",EG21="Orie",2,EG21="Holi",0,EG21="Leav",0)</f>
        <v/>
      </c>
      <c r="EI21" s="84"/>
      <c r="EJ21" s="226" t="str" cm="1">
        <f t="array" ref="EJ21">_xlfn.IFS(EI21="Pres",8,EI21="Abs",0,EI21=0,"",EI21="Orie",2,EI21="Holi",0,EI21="Leav",0)</f>
        <v/>
      </c>
      <c r="EK21" s="84"/>
      <c r="EL21" s="226" t="str" cm="1">
        <f t="array" ref="EL21">_xlfn.IFS(EK21="Pres",8,EK21="Abs",0,EK21=0,"",EK21="Orie",2,EK21="Holi",0,EK21="Leav",0)</f>
        <v/>
      </c>
      <c r="EM21" s="84"/>
      <c r="EN21" s="226" t="str" cm="1">
        <f t="array" ref="EN21">_xlfn.IFS(EM21="Pres",8,EM21="Abs",0,EM21=0,"",EM21="Orie",2,EM21="Holi",0,EM21="Leav",0)</f>
        <v/>
      </c>
      <c r="EO21" s="84"/>
      <c r="EP21" s="226" t="str" cm="1">
        <f t="array" ref="EP21">_xlfn.IFS(EO21="Pres",8,EO21="Abs",0,EO21=0,"",EO21="Orie",2,EO21="Holi",0,EO21="Leav",0)</f>
        <v/>
      </c>
      <c r="EQ21" s="84"/>
      <c r="ER21" s="226" t="str" cm="1">
        <f t="array" ref="ER21">_xlfn.IFS(EQ21="Pres",8,EQ21="Abs",0,EQ21=0,"",EQ21="Orie",2,EQ21="Holi",0,EQ21="Leav",0)</f>
        <v/>
      </c>
      <c r="ES21" s="84"/>
      <c r="ET21" s="226" t="str" cm="1">
        <f t="array" ref="ET21">_xlfn.IFS(ES21="Pres",8,ES21="Abs",0,ES21=0,"",ES21="Orie",2,ES21="Holi",0,ES21="Leav",0)</f>
        <v/>
      </c>
      <c r="EU21" s="84"/>
      <c r="EV21" s="226" t="str" cm="1">
        <f t="array" ref="EV21">_xlfn.IFS(EU21="Pres",8,EU21="Abs",0,EU21=0,"",EU21="Orie",2,EU21="Holi",0,EU21="Leav",0)</f>
        <v/>
      </c>
      <c r="EW21" s="84"/>
      <c r="EX21" s="226" t="str" cm="1">
        <f t="array" ref="EX21">_xlfn.IFS(EW21="Pres",8,EW21="Abs",0,EW21=0,"",EW21="Orie",2,EW21="Holi",0,EW21="Leav",0)</f>
        <v/>
      </c>
      <c r="EY21" s="84"/>
      <c r="EZ21" s="226" t="str" cm="1">
        <f t="array" ref="EZ21">_xlfn.IFS(EY21="Pres",8,EY21="Abs",0,EY21=0,"",EY21="Orie",2,EY21="Holi",0,EY21="Leav",0)</f>
        <v/>
      </c>
      <c r="FA21" s="84"/>
      <c r="FB21" s="226" t="str" cm="1">
        <f t="array" ref="FB21">_xlfn.IFS(FA21="Pres",8,FA21="Abs",0,FA21=0,"",FA21="Orie",2,FA21="Holi",0,FA21="Leav",0)</f>
        <v/>
      </c>
      <c r="FC21" s="84"/>
      <c r="FD21" s="226" t="str" cm="1">
        <f t="array" ref="FD21">_xlfn.IFS(FC21="Pres",8,FC21="Abs",0,FC21=0,"",FC21="Orie",2,FC21="Holi",0,FC21="Leav",0)</f>
        <v/>
      </c>
    </row>
    <row r="22" spans="1:160" s="211" customFormat="1">
      <c r="A22" s="382" t="s">
        <v>49</v>
      </c>
      <c r="B22" s="309" t="s">
        <v>1072</v>
      </c>
      <c r="C22" s="309" t="s">
        <v>412</v>
      </c>
      <c r="D22" s="622" t="s">
        <v>1073</v>
      </c>
      <c r="E22" s="302" t="s">
        <v>1074</v>
      </c>
      <c r="F22" s="626" t="s">
        <v>43</v>
      </c>
      <c r="G22" s="460">
        <v>44695</v>
      </c>
      <c r="H22" s="460">
        <v>45044</v>
      </c>
      <c r="I22" s="305">
        <v>44942</v>
      </c>
      <c r="J22" s="167" t="str">
        <f t="shared" ref="J22:J33" si="165">TEXT(G22,"ddd")</f>
        <v>Sat</v>
      </c>
      <c r="K22" s="86">
        <f t="shared" si="164"/>
        <v>44886</v>
      </c>
      <c r="L22" s="305">
        <v>44942</v>
      </c>
      <c r="M22" s="86"/>
      <c r="N22" s="443">
        <f>COUNTIF(AB22:XFD22,"Pres")+X22+U22+T22</f>
        <v>32</v>
      </c>
      <c r="O22" s="461">
        <f>SUM(AB22:XFD22)+V22</f>
        <v>252</v>
      </c>
      <c r="P22" s="39"/>
      <c r="Q22" s="38" t="str">
        <f>IF(COUNTIF(AC22:XFD22,"Abs")+W22=0,"",COUNTIF(AC22:XFD22,"Abs")+W22)</f>
        <v/>
      </c>
      <c r="R22" s="40" t="str">
        <f>IF(COUNTIF(AC22:XFD22,"Leav")+Y22=0,"",COUNTIF(AC22:XFD22,"Leav")+Y22)</f>
        <v/>
      </c>
      <c r="S22" s="41"/>
      <c r="T22" s="45"/>
      <c r="U22" s="123"/>
      <c r="V22" s="123"/>
      <c r="W22" s="44"/>
      <c r="X22" s="42"/>
      <c r="Y22" s="44"/>
      <c r="Z22" s="45"/>
      <c r="AA22" s="46"/>
      <c r="BC22" s="48" t="s">
        <v>35</v>
      </c>
      <c r="BD22" s="336" cm="1">
        <f t="array" ref="BD22">_xlfn.IFS(BC22="Pres",8,BC22="Abs",0,BC22=0,"",BC22="Orie",2,BC22="Holi",0,BC22="Leav",0)</f>
        <v>8</v>
      </c>
      <c r="BE22" s="84" t="s">
        <v>35</v>
      </c>
      <c r="BF22" s="336" cm="1">
        <f t="array" ref="BF22">_xlfn.IFS(BE22="Pres",8,BE22="Abs",0,BE22=0,"",BE22="Orie",2,BE22="Holi",0,BE22="Leav",0)</f>
        <v>8</v>
      </c>
      <c r="BG22" s="84" t="s">
        <v>35</v>
      </c>
      <c r="BH22" s="336" cm="1">
        <f t="array" ref="BH22">_xlfn.IFS(BG22="Pres",8,BG22="Abs",0,BG22=0,"",BG22="Orie",2,BG22="Holi",0,BG22="Leav",0)</f>
        <v>8</v>
      </c>
      <c r="BI22" s="84" t="s">
        <v>35</v>
      </c>
      <c r="BJ22" s="226" cm="1">
        <f t="array" ref="BJ22">_xlfn.IFS(BI22="Pres",8,BI22="Abs",0,BI22=0,"",BI22="Orie",2,BI22="Holi",0,BI22="Leav",0)</f>
        <v>8</v>
      </c>
      <c r="BK22" s="84" t="s">
        <v>35</v>
      </c>
      <c r="BL22" s="226" cm="1">
        <f t="array" ref="BL22">_xlfn.IFS(BK22="Pres",8,BK22="Abs",0,BK22=0,"",BK22="Orie",2,BK22="Holi",0,BK22="Leav",0)</f>
        <v>8</v>
      </c>
      <c r="BM22" s="84" t="s">
        <v>35</v>
      </c>
      <c r="BN22" s="226" cm="1">
        <f t="array" ref="BN22">_xlfn.IFS(BM22="Pres",8,BM22="Abs",0,BM22=0,"",BM22="Orie",2,BM22="Holi",0,BM22="Leav",0)</f>
        <v>8</v>
      </c>
      <c r="BO22" s="84" t="s">
        <v>35</v>
      </c>
      <c r="BP22" s="226" cm="1">
        <f t="array" ref="BP22">_xlfn.IFS(BO22="Pres",8,BO22="Abs",0,BO22=0,"",BO22="Orie",2,BO22="Holi",0,BO22="Leav",0)</f>
        <v>8</v>
      </c>
      <c r="BQ22" s="84" t="s">
        <v>35</v>
      </c>
      <c r="BR22" s="226" cm="1">
        <f t="array" ref="BR22">_xlfn.IFS(BQ22="Pres",8,BQ22="Abs",0,BQ22=0,"",BQ22="Orie",2,BQ22="Holi",0,BQ22="Leav",0)</f>
        <v>8</v>
      </c>
      <c r="BS22" s="84" t="s">
        <v>35</v>
      </c>
      <c r="BT22" s="226" cm="1">
        <f t="array" ref="BT22">_xlfn.IFS(BS22="Pres",8,BS22="Abs",0,BS22=0,"",BS22="Orie",2,BS22="Holi",0,BS22="Leav",0)</f>
        <v>8</v>
      </c>
      <c r="BU22" s="84" t="s">
        <v>35</v>
      </c>
      <c r="BV22" s="226" cm="1">
        <f t="array" ref="BV22">_xlfn.IFS(BU22="Pres",8,BU22="Abs",0,BU22=0,"",BU22="Orie",2,BU22="Holi",0,BU22="Leav",0)</f>
        <v>8</v>
      </c>
      <c r="BW22" s="84" t="s">
        <v>35</v>
      </c>
      <c r="BX22" s="226" cm="1">
        <f t="array" ref="BX22">_xlfn.IFS(BW22="Pres",8,BW22="Abs",0,BW22=0,"",BW22="Orie",2,BW22="Holi",0,BW22="Leav",0)</f>
        <v>8</v>
      </c>
      <c r="BY22" s="84" t="s">
        <v>35</v>
      </c>
      <c r="BZ22" s="226" cm="1">
        <f t="array" ref="BZ22">_xlfn.IFS(BY22="Pres",8,BY22="Abs",0,BY22=0,"",BY22="Orie",2,BY22="Holi",0,BY22="Leav",0)</f>
        <v>8</v>
      </c>
      <c r="CA22" s="84" t="s">
        <v>35</v>
      </c>
      <c r="CB22" s="226" cm="1">
        <f t="array" ref="CB22">_xlfn.IFS(CA22="Pres",8,CA22="Abs",0,CA22=0,"",CA22="Orie",2,CA22="Holi",0,CA22="Leav",0)</f>
        <v>8</v>
      </c>
      <c r="CC22" s="84" t="s">
        <v>35</v>
      </c>
      <c r="CD22" s="226" cm="1">
        <f t="array" ref="CD22">_xlfn.IFS(CC22="Pres",8,CC22="Abs",0,CC22=0,"",CC22="Orie",2,CC22="Holi",0,CC22="Leav",0)</f>
        <v>8</v>
      </c>
      <c r="CE22" s="84" t="s">
        <v>35</v>
      </c>
      <c r="CF22" s="226" cm="1">
        <f t="array" ref="CF22">_xlfn.IFS(CE22="Pres",8,CE22="Abs",0,CE22=0,"",CE22="Orie",2,CE22="Holi",0,CE22="Leav",0)</f>
        <v>8</v>
      </c>
      <c r="CG22" s="84" t="s">
        <v>35</v>
      </c>
      <c r="CH22" s="226" cm="1">
        <f t="array" ref="CH22">_xlfn.IFS(CG22="Pres",8,CG22="Abs",0,CG22=0,"",CG22="Orie",2,CG22="Holi",0,CG22="Leav",0)</f>
        <v>8</v>
      </c>
      <c r="CI22" s="84" t="s">
        <v>35</v>
      </c>
      <c r="CJ22" s="226" cm="1">
        <f t="array" ref="CJ22">_xlfn.IFS(CI22="Pres",8,CI22="Abs",0,CI22=0,"",CI22="Orie",2,CI22="Holi",0,CI22="Leav",0)</f>
        <v>8</v>
      </c>
      <c r="CK22" s="84" t="s">
        <v>35</v>
      </c>
      <c r="CL22" s="226" cm="1">
        <f t="array" ref="CL22">_xlfn.IFS(CK22="Pres",8,CK22="Abs",0,CK22=0,"",CK22="Orie",2,CK22="Holi",0,CK22="Leav",0)</f>
        <v>8</v>
      </c>
      <c r="CM22" s="84" t="s">
        <v>35</v>
      </c>
      <c r="CN22" s="226" cm="1">
        <f t="array" ref="CN22">_xlfn.IFS(CM22="Pres",8,CM22="Abs",0,CM22=0,"",CM22="Orie",2,CM22="Holi",0,CM22="Leav",0)</f>
        <v>8</v>
      </c>
      <c r="CO22" s="84" t="s">
        <v>35</v>
      </c>
      <c r="CP22" s="226" cm="1">
        <f t="array" ref="CP22">_xlfn.IFS(CO22="Pres",8,CO22="Abs",0,CO22=0,"",CO22="Orie",2,CO22="Holi",0,CO22="Leav",0)</f>
        <v>8</v>
      </c>
      <c r="CQ22" s="84" t="s">
        <v>35</v>
      </c>
      <c r="CR22" s="226">
        <v>4</v>
      </c>
      <c r="CS22" s="84" t="s">
        <v>35</v>
      </c>
      <c r="CT22" s="226" cm="1">
        <f t="array" ref="CT22">_xlfn.IFS(CS22="Pres",8,CS22="Abs",0,CS22=0,"",CS22="Orie",2,CS22="Holi",0,CS22="Leav",0)</f>
        <v>8</v>
      </c>
      <c r="CU22" s="84" t="s">
        <v>35</v>
      </c>
      <c r="CV22" s="226" cm="1">
        <f t="array" ref="CV22">_xlfn.IFS(CU22="Pres",8,CU22="Abs",0,CU22=0,"",CU22="Orie",2,CU22="Holi",0,CU22="Leav",0)</f>
        <v>8</v>
      </c>
      <c r="CW22" s="84" t="s">
        <v>35</v>
      </c>
      <c r="CX22" s="226" cm="1">
        <f t="array" ref="CX22">_xlfn.IFS(CW22="Pres",8,CW22="Abs",0,CW22=0,"",CW22="Orie",2,CW22="Holi",0,CW22="Leav",0)</f>
        <v>8</v>
      </c>
      <c r="CY22" s="84" t="s">
        <v>35</v>
      </c>
      <c r="CZ22" s="226" cm="1">
        <f t="array" ref="CZ22">_xlfn.IFS(CY22="Pres",8,CY22="Abs",0,CY22=0,"",CY22="Orie",2,CY22="Holi",0,CY22="Leav",0)</f>
        <v>8</v>
      </c>
      <c r="DA22" s="84" t="s">
        <v>35</v>
      </c>
      <c r="DB22" s="226" cm="1">
        <f t="array" ref="DB22">_xlfn.IFS(DA22="Pres",8,DA22="Abs",0,DA22=0,"",DA22="Orie",2,DA22="Holi",0,DA22="Leav",0)</f>
        <v>8</v>
      </c>
      <c r="DC22" s="84" t="s">
        <v>35</v>
      </c>
      <c r="DD22" s="226" cm="1">
        <f t="array" ref="DD22">_xlfn.IFS(DC22="Pres",8,DC22="Abs",0,DC22=0,"",DC22="Orie",2,DC22="Holi",0,DC22="Leav",0)</f>
        <v>8</v>
      </c>
      <c r="DE22" s="84" t="s">
        <v>35</v>
      </c>
      <c r="DF22" s="226" cm="1">
        <f t="array" ref="DF22">_xlfn.IFS(DE22="Pres",8,DE22="Abs",0,DE22=0,"",DE22="Orie",2,DE22="Holi",0,DE22="Leav",0)</f>
        <v>8</v>
      </c>
      <c r="DG22" s="618" t="s">
        <v>35</v>
      </c>
      <c r="DH22" s="226" cm="1">
        <f t="array" ref="DH22">_xlfn.IFS(DG22="Pres",8,DG22="Abs",0,DG22=0,"",DG22="Orie",2,DG22="Holi",0,DG22="Leav",0)</f>
        <v>8</v>
      </c>
      <c r="DI22" s="84" t="s">
        <v>35</v>
      </c>
      <c r="DJ22" s="226" cm="1">
        <f t="array" ref="DJ22">_xlfn.IFS(DI22="Pres",8,DI22="Abs",0,DI22=0,"",DI22="Orie",2,DI22="Holi",0,DI22="Leav",0)</f>
        <v>8</v>
      </c>
      <c r="DK22" s="84" t="s">
        <v>35</v>
      </c>
      <c r="DL22" s="226" cm="1">
        <f t="array" ref="DL22">_xlfn.IFS(DK22="Pres",8,DK22="Abs",0,DK22=0,"",DK22="Orie",2,DK22="Holi",0,DK22="Leav",0)</f>
        <v>8</v>
      </c>
      <c r="DM22" s="84" t="s">
        <v>35</v>
      </c>
      <c r="DN22" s="226" cm="1">
        <f t="array" ref="DN22">_xlfn.IFS(DM22="Pres",8,DM22="Abs",0,DM22=0,"",DM22="Orie",2,DM22="Holi",0,DM22="Leav",0)</f>
        <v>8</v>
      </c>
      <c r="DO22" s="84" t="s">
        <v>54</v>
      </c>
      <c r="DP22" s="226" cm="1">
        <f t="array" ref="DP22">_xlfn.IFS(DO22="Pres",8,DO22="Abs",0,DO22=0,"",DO22="Orie",2,DO22="Holi",0,DO22="Leav",0)</f>
        <v>0</v>
      </c>
      <c r="DQ22" s="84" t="s">
        <v>54</v>
      </c>
      <c r="DR22" s="226" cm="1">
        <f t="array" ref="DR22">_xlfn.IFS(DQ22="Pres",8,DQ22="Abs",0,DQ22=0,"",DQ22="Orie",2,DQ22="Holi",0,DQ22="Leav",0)</f>
        <v>0</v>
      </c>
      <c r="DS22" s="84"/>
      <c r="DT22" s="226" t="str" cm="1">
        <f t="array" ref="DT22">_xlfn.IFS(DS22="Pres",8,DS22="Abs",0,DS22=0,"",DS22="Orie",2,DS22="Holi",0,DS22="Leav",0)</f>
        <v/>
      </c>
      <c r="DU22" s="84"/>
      <c r="DV22" s="226" t="str" cm="1">
        <f t="array" ref="DV22">_xlfn.IFS(DU22="Pres",8,DU22="Abs",0,DU22=0,"",DU22="Orie",2,DU22="Holi",0,DU22="Leav",0)</f>
        <v/>
      </c>
      <c r="DW22" s="84"/>
      <c r="DX22" s="226" t="str" cm="1">
        <f t="array" ref="DX22">_xlfn.IFS(DW22="Pres",8,DW22="Abs",0,DW22=0,"",DW22="Orie",2,DW22="Holi",0,DW22="Leav",0)</f>
        <v/>
      </c>
      <c r="DY22" s="84"/>
      <c r="DZ22" s="226" t="str" cm="1">
        <f t="array" ref="DZ22">_xlfn.IFS(DY22="Pres",8,DY22="Abs",0,DY22=0,"",DY22="Orie",2,DY22="Holi",0,DY22="Leav",0)</f>
        <v/>
      </c>
      <c r="EA22" s="84"/>
      <c r="EB22" s="226" t="str" cm="1">
        <f t="array" ref="EB22">_xlfn.IFS(EA22="Pres",8,EA22="Abs",0,EA22=0,"",EA22="Orie",2,EA22="Holi",0,EA22="Leav",0)</f>
        <v/>
      </c>
      <c r="EC22" s="84"/>
      <c r="ED22" s="226" t="str" cm="1">
        <f t="array" ref="ED22">_xlfn.IFS(EC22="Pres",8,EC22="Abs",0,EC22=0,"",EC22="Orie",2,EC22="Holi",0,EC22="Leav",0)</f>
        <v/>
      </c>
      <c r="EE22" s="84"/>
      <c r="EF22" s="226" t="str" cm="1">
        <f t="array" ref="EF22">_xlfn.IFS(EE22="Pres",8,EE22="Abs",0,EE22=0,"",EE22="Orie",2,EE22="Holi",0,EE22="Leav",0)</f>
        <v/>
      </c>
      <c r="EG22" s="84"/>
      <c r="EH22" s="226" t="str" cm="1">
        <f t="array" ref="EH22">_xlfn.IFS(EG22="Pres",8,EG22="Abs",0,EG22=0,"",EG22="Orie",2,EG22="Holi",0,EG22="Leav",0)</f>
        <v/>
      </c>
      <c r="EI22" s="84"/>
      <c r="EJ22" s="226" t="str" cm="1">
        <f t="array" ref="EJ22">_xlfn.IFS(EI22="Pres",8,EI22="Abs",0,EI22=0,"",EI22="Orie",2,EI22="Holi",0,EI22="Leav",0)</f>
        <v/>
      </c>
      <c r="EK22" s="84"/>
      <c r="EL22" s="226" t="str" cm="1">
        <f t="array" ref="EL22">_xlfn.IFS(EK22="Pres",8,EK22="Abs",0,EK22=0,"",EK22="Orie",2,EK22="Holi",0,EK22="Leav",0)</f>
        <v/>
      </c>
      <c r="EM22" s="84"/>
      <c r="EN22" s="226" t="str" cm="1">
        <f t="array" ref="EN22">_xlfn.IFS(EM22="Pres",8,EM22="Abs",0,EM22=0,"",EM22="Orie",2,EM22="Holi",0,EM22="Leav",0)</f>
        <v/>
      </c>
      <c r="EO22" s="84"/>
      <c r="EP22" s="226" t="str" cm="1">
        <f t="array" ref="EP22">_xlfn.IFS(EO22="Pres",8,EO22="Abs",0,EO22=0,"",EO22="Orie",2,EO22="Holi",0,EO22="Leav",0)</f>
        <v/>
      </c>
      <c r="EQ22" s="84"/>
      <c r="ER22" s="226" t="str" cm="1">
        <f t="array" ref="ER22">_xlfn.IFS(EQ22="Pres",8,EQ22="Abs",0,EQ22=0,"",EQ22="Orie",2,EQ22="Holi",0,EQ22="Leav",0)</f>
        <v/>
      </c>
      <c r="ES22" s="84"/>
      <c r="ET22" s="226" t="str" cm="1">
        <f t="array" ref="ET22">_xlfn.IFS(ES22="Pres",8,ES22="Abs",0,ES22=0,"",ES22="Orie",2,ES22="Holi",0,ES22="Leav",0)</f>
        <v/>
      </c>
      <c r="EU22" s="84"/>
      <c r="EV22" s="226" t="str" cm="1">
        <f t="array" ref="EV22">_xlfn.IFS(EU22="Pres",8,EU22="Abs",0,EU22=0,"",EU22="Orie",2,EU22="Holi",0,EU22="Leav",0)</f>
        <v/>
      </c>
      <c r="EW22" s="84"/>
      <c r="EX22" s="226" t="str" cm="1">
        <f t="array" ref="EX22">_xlfn.IFS(EW22="Pres",8,EW22="Abs",0,EW22=0,"",EW22="Orie",2,EW22="Holi",0,EW22="Leav",0)</f>
        <v/>
      </c>
      <c r="EY22" s="84"/>
      <c r="EZ22" s="226" t="str" cm="1">
        <f t="array" ref="EZ22">_xlfn.IFS(EY22="Pres",8,EY22="Abs",0,EY22=0,"",EY22="Orie",2,EY22="Holi",0,EY22="Leav",0)</f>
        <v/>
      </c>
      <c r="FA22" s="84"/>
      <c r="FB22" s="226" t="str" cm="1">
        <f t="array" ref="FB22">_xlfn.IFS(FA22="Pres",8,FA22="Abs",0,FA22=0,"",FA22="Orie",2,FA22="Holi",0,FA22="Leav",0)</f>
        <v/>
      </c>
      <c r="FC22" s="84"/>
      <c r="FD22" s="226" t="str" cm="1">
        <f t="array" ref="FD22">_xlfn.IFS(FC22="Pres",8,FC22="Abs",0,FC22=0,"",FC22="Orie",2,FC22="Holi",0,FC22="Leav",0)</f>
        <v/>
      </c>
    </row>
    <row r="23" spans="1:160" s="211" customFormat="1">
      <c r="A23" s="382" t="s">
        <v>49</v>
      </c>
      <c r="B23" s="309" t="s">
        <v>1075</v>
      </c>
      <c r="C23" s="309" t="s">
        <v>1076</v>
      </c>
      <c r="D23" s="622" t="s">
        <v>1077</v>
      </c>
      <c r="E23" s="302" t="s">
        <v>1078</v>
      </c>
      <c r="F23" s="626" t="s">
        <v>43</v>
      </c>
      <c r="G23" s="460">
        <v>44695</v>
      </c>
      <c r="H23" s="460">
        <v>45044</v>
      </c>
      <c r="I23" s="305">
        <v>44942</v>
      </c>
      <c r="J23" s="167" t="str">
        <f t="shared" si="165"/>
        <v>Sat</v>
      </c>
      <c r="K23" s="86">
        <f t="shared" si="164"/>
        <v>44886</v>
      </c>
      <c r="L23" s="305">
        <v>44942</v>
      </c>
      <c r="M23" s="86"/>
      <c r="N23" s="443">
        <f>COUNTIF(AB23:XFD23,"Pres")+X23+U23+T23</f>
        <v>32</v>
      </c>
      <c r="O23" s="461">
        <f>SUM(AB23:XFD23)+V23</f>
        <v>255.5</v>
      </c>
      <c r="P23" s="39"/>
      <c r="Q23" s="38" t="str">
        <f>IF(COUNTIF(AC23:XFD23,"Abs")+W23=0,"",COUNTIF(AC23:XFD23,"Abs")+W23)</f>
        <v/>
      </c>
      <c r="R23" s="40" t="str">
        <f>IF(COUNTIF(AC23:XFD23,"Leav")+Y23=0,"",COUNTIF(AC23:XFD23,"Leav")+Y23)</f>
        <v/>
      </c>
      <c r="S23" s="41"/>
      <c r="T23" s="45"/>
      <c r="U23" s="123"/>
      <c r="V23" s="123"/>
      <c r="W23" s="44"/>
      <c r="X23" s="42"/>
      <c r="Y23" s="44"/>
      <c r="Z23" s="45"/>
      <c r="AA23" s="46"/>
      <c r="BC23" s="48" t="s">
        <v>35</v>
      </c>
      <c r="BD23" s="336" cm="1">
        <f t="array" ref="BD23">_xlfn.IFS(BC23="Pres",8,BC23="Abs",0,BC23=0,"",BC23="Orie",2,BC23="Holi",0,BC23="Leav",0)</f>
        <v>8</v>
      </c>
      <c r="BE23" s="84" t="s">
        <v>35</v>
      </c>
      <c r="BF23" s="336" cm="1">
        <f t="array" ref="BF23">_xlfn.IFS(BE23="Pres",8,BE23="Abs",0,BE23=0,"",BE23="Orie",2,BE23="Holi",0,BE23="Leav",0)</f>
        <v>8</v>
      </c>
      <c r="BG23" s="84" t="s">
        <v>35</v>
      </c>
      <c r="BH23" s="336" cm="1">
        <f t="array" ref="BH23">_xlfn.IFS(BG23="Pres",8,BG23="Abs",0,BG23=0,"",BG23="Orie",2,BG23="Holi",0,BG23="Leav",0)</f>
        <v>8</v>
      </c>
      <c r="BI23" s="84" t="s">
        <v>35</v>
      </c>
      <c r="BJ23" s="226" cm="1">
        <f t="array" ref="BJ23">_xlfn.IFS(BI23="Pres",8,BI23="Abs",0,BI23=0,"",BI23="Orie",2,BI23="Holi",0,BI23="Leav",0)</f>
        <v>8</v>
      </c>
      <c r="BK23" s="84" t="s">
        <v>35</v>
      </c>
      <c r="BL23" s="226" cm="1">
        <f t="array" ref="BL23">_xlfn.IFS(BK23="Pres",8,BK23="Abs",0,BK23=0,"",BK23="Orie",2,BK23="Holi",0,BK23="Leav",0)</f>
        <v>8</v>
      </c>
      <c r="BM23" s="84" t="s">
        <v>35</v>
      </c>
      <c r="BN23" s="226" cm="1">
        <f t="array" ref="BN23">_xlfn.IFS(BM23="Pres",8,BM23="Abs",0,BM23=0,"",BM23="Orie",2,BM23="Holi",0,BM23="Leav",0)</f>
        <v>8</v>
      </c>
      <c r="BO23" s="84" t="s">
        <v>35</v>
      </c>
      <c r="BP23" s="226" cm="1">
        <f t="array" ref="BP23">_xlfn.IFS(BO23="Pres",8,BO23="Abs",0,BO23=0,"",BO23="Orie",2,BO23="Holi",0,BO23="Leav",0)</f>
        <v>8</v>
      </c>
      <c r="BQ23" s="84" t="s">
        <v>35</v>
      </c>
      <c r="BR23" s="226" cm="1">
        <f t="array" ref="BR23">_xlfn.IFS(BQ23="Pres",8,BQ23="Abs",0,BQ23=0,"",BQ23="Orie",2,BQ23="Holi",0,BQ23="Leav",0)</f>
        <v>8</v>
      </c>
      <c r="BS23" s="84" t="s">
        <v>35</v>
      </c>
      <c r="BT23" s="226" cm="1">
        <f t="array" ref="BT23">_xlfn.IFS(BS23="Pres",8,BS23="Abs",0,BS23=0,"",BS23="Orie",2,BS23="Holi",0,BS23="Leav",0)</f>
        <v>8</v>
      </c>
      <c r="BU23" s="84" t="s">
        <v>35</v>
      </c>
      <c r="BV23" s="226" cm="1">
        <f t="array" ref="BV23">_xlfn.IFS(BU23="Pres",8,BU23="Abs",0,BU23=0,"",BU23="Orie",2,BU23="Holi",0,BU23="Leav",0)</f>
        <v>8</v>
      </c>
      <c r="BW23" s="84" t="s">
        <v>35</v>
      </c>
      <c r="BX23" s="226" cm="1">
        <f t="array" ref="BX23">_xlfn.IFS(BW23="Pres",8,BW23="Abs",0,BW23=0,"",BW23="Orie",2,BW23="Holi",0,BW23="Leav",0)</f>
        <v>8</v>
      </c>
      <c r="BY23" s="84" t="s">
        <v>35</v>
      </c>
      <c r="BZ23" s="226" cm="1">
        <f t="array" ref="BZ23">_xlfn.IFS(BY23="Pres",8,BY23="Abs",0,BY23=0,"",BY23="Orie",2,BY23="Holi",0,BY23="Leav",0)</f>
        <v>8</v>
      </c>
      <c r="CA23" s="84" t="s">
        <v>35</v>
      </c>
      <c r="CB23" s="226" cm="1">
        <f t="array" ref="CB23">_xlfn.IFS(CA23="Pres",8,CA23="Abs",0,CA23=0,"",CA23="Orie",2,CA23="Holi",0,CA23="Leav",0)</f>
        <v>8</v>
      </c>
      <c r="CC23" s="84" t="s">
        <v>35</v>
      </c>
      <c r="CD23" s="226" cm="1">
        <f t="array" ref="CD23">_xlfn.IFS(CC23="Pres",8,CC23="Abs",0,CC23=0,"",CC23="Orie",2,CC23="Holi",0,CC23="Leav",0)</f>
        <v>8</v>
      </c>
      <c r="CE23" s="84" t="s">
        <v>35</v>
      </c>
      <c r="CF23" s="226" cm="1">
        <f t="array" ref="CF23">_xlfn.IFS(CE23="Pres",8,CE23="Abs",0,CE23=0,"",CE23="Orie",2,CE23="Holi",0,CE23="Leav",0)</f>
        <v>8</v>
      </c>
      <c r="CG23" s="84" t="s">
        <v>35</v>
      </c>
      <c r="CH23" s="226" cm="1">
        <f t="array" ref="CH23">_xlfn.IFS(CG23="Pres",8,CG23="Abs",0,CG23=0,"",CG23="Orie",2,CG23="Holi",0,CG23="Leav",0)</f>
        <v>8</v>
      </c>
      <c r="CI23" s="84" t="s">
        <v>35</v>
      </c>
      <c r="CJ23" s="226" cm="1">
        <f t="array" ref="CJ23">_xlfn.IFS(CI23="Pres",8,CI23="Abs",0,CI23=0,"",CI23="Orie",2,CI23="Holi",0,CI23="Leav",0)</f>
        <v>8</v>
      </c>
      <c r="CK23" s="84" t="s">
        <v>35</v>
      </c>
      <c r="CL23" s="226" cm="1">
        <f t="array" ref="CL23">_xlfn.IFS(CK23="Pres",8,CK23="Abs",0,CK23=0,"",CK23="Orie",2,CK23="Holi",0,CK23="Leav",0)</f>
        <v>8</v>
      </c>
      <c r="CM23" s="84" t="s">
        <v>35</v>
      </c>
      <c r="CN23" s="226" cm="1">
        <f t="array" ref="CN23">_xlfn.IFS(CM23="Pres",8,CM23="Abs",0,CM23=0,"",CM23="Orie",2,CM23="Holi",0,CM23="Leav",0)</f>
        <v>8</v>
      </c>
      <c r="CO23" s="84" t="s">
        <v>35</v>
      </c>
      <c r="CP23" s="226" cm="1">
        <f t="array" ref="CP23">_xlfn.IFS(CO23="Pres",8,CO23="Abs",0,CO23=0,"",CO23="Orie",2,CO23="Holi",0,CO23="Leav",0)</f>
        <v>8</v>
      </c>
      <c r="CQ23" s="84" t="s">
        <v>35</v>
      </c>
      <c r="CR23" s="226">
        <v>7.5</v>
      </c>
      <c r="CS23" s="84" t="s">
        <v>35</v>
      </c>
      <c r="CT23" s="226" cm="1">
        <f t="array" ref="CT23">_xlfn.IFS(CS23="Pres",8,CS23="Abs",0,CS23=0,"",CS23="Orie",2,CS23="Holi",0,CS23="Leav",0)</f>
        <v>8</v>
      </c>
      <c r="CU23" s="84" t="s">
        <v>35</v>
      </c>
      <c r="CV23" s="226" cm="1">
        <f t="array" ref="CV23">_xlfn.IFS(CU23="Pres",8,CU23="Abs",0,CU23=0,"",CU23="Orie",2,CU23="Holi",0,CU23="Leav",0)</f>
        <v>8</v>
      </c>
      <c r="CW23" s="84" t="s">
        <v>35</v>
      </c>
      <c r="CX23" s="226" cm="1">
        <f t="array" ref="CX23">_xlfn.IFS(CW23="Pres",8,CW23="Abs",0,CW23=0,"",CW23="Orie",2,CW23="Holi",0,CW23="Leav",0)</f>
        <v>8</v>
      </c>
      <c r="CY23" s="84" t="s">
        <v>35</v>
      </c>
      <c r="CZ23" s="226" cm="1">
        <f t="array" ref="CZ23">_xlfn.IFS(CY23="Pres",8,CY23="Abs",0,CY23=0,"",CY23="Orie",2,CY23="Holi",0,CY23="Leav",0)</f>
        <v>8</v>
      </c>
      <c r="DA23" s="84" t="s">
        <v>35</v>
      </c>
      <c r="DB23" s="226" cm="1">
        <f t="array" ref="DB23">_xlfn.IFS(DA23="Pres",8,DA23="Abs",0,DA23=0,"",DA23="Orie",2,DA23="Holi",0,DA23="Leav",0)</f>
        <v>8</v>
      </c>
      <c r="DC23" s="84" t="s">
        <v>35</v>
      </c>
      <c r="DD23" s="226" cm="1">
        <f t="array" ref="DD23">_xlfn.IFS(DC23="Pres",8,DC23="Abs",0,DC23=0,"",DC23="Orie",2,DC23="Holi",0,DC23="Leav",0)</f>
        <v>8</v>
      </c>
      <c r="DE23" s="84" t="s">
        <v>35</v>
      </c>
      <c r="DF23" s="226" cm="1">
        <f t="array" ref="DF23">_xlfn.IFS(DE23="Pres",8,DE23="Abs",0,DE23=0,"",DE23="Orie",2,DE23="Holi",0,DE23="Leav",0)</f>
        <v>8</v>
      </c>
      <c r="DG23" s="618" t="s">
        <v>35</v>
      </c>
      <c r="DH23" s="226" cm="1">
        <f t="array" ref="DH23">_xlfn.IFS(DG23="Pres",8,DG23="Abs",0,DG23=0,"",DG23="Orie",2,DG23="Holi",0,DG23="Leav",0)</f>
        <v>8</v>
      </c>
      <c r="DI23" s="84" t="s">
        <v>35</v>
      </c>
      <c r="DJ23" s="226" cm="1">
        <f t="array" ref="DJ23">_xlfn.IFS(DI23="Pres",8,DI23="Abs",0,DI23=0,"",DI23="Orie",2,DI23="Holi",0,DI23="Leav",0)</f>
        <v>8</v>
      </c>
      <c r="DK23" s="84" t="s">
        <v>35</v>
      </c>
      <c r="DL23" s="226" cm="1">
        <f t="array" ref="DL23">_xlfn.IFS(DK23="Pres",8,DK23="Abs",0,DK23=0,"",DK23="Orie",2,DK23="Holi",0,DK23="Leav",0)</f>
        <v>8</v>
      </c>
      <c r="DM23" s="84" t="s">
        <v>35</v>
      </c>
      <c r="DN23" s="226" cm="1">
        <f t="array" ref="DN23">_xlfn.IFS(DM23="Pres",8,DM23="Abs",0,DM23=0,"",DM23="Orie",2,DM23="Holi",0,DM23="Leav",0)</f>
        <v>8</v>
      </c>
      <c r="DO23" s="84" t="s">
        <v>54</v>
      </c>
      <c r="DP23" s="226" cm="1">
        <f t="array" ref="DP23">_xlfn.IFS(DO23="Pres",8,DO23="Abs",0,DO23=0,"",DO23="Orie",2,DO23="Holi",0,DO23="Leav",0)</f>
        <v>0</v>
      </c>
      <c r="DQ23" s="84" t="s">
        <v>54</v>
      </c>
      <c r="DR23" s="226" cm="1">
        <f t="array" ref="DR23">_xlfn.IFS(DQ23="Pres",8,DQ23="Abs",0,DQ23=0,"",DQ23="Orie",2,DQ23="Holi",0,DQ23="Leav",0)</f>
        <v>0</v>
      </c>
      <c r="DS23" s="84"/>
      <c r="DT23" s="226" t="str" cm="1">
        <f t="array" ref="DT23">_xlfn.IFS(DS23="Pres",8,DS23="Abs",0,DS23=0,"",DS23="Orie",2,DS23="Holi",0,DS23="Leav",0)</f>
        <v/>
      </c>
      <c r="DU23" s="84"/>
      <c r="DV23" s="226" t="str" cm="1">
        <f t="array" ref="DV23">_xlfn.IFS(DU23="Pres",8,DU23="Abs",0,DU23=0,"",DU23="Orie",2,DU23="Holi",0,DU23="Leav",0)</f>
        <v/>
      </c>
      <c r="DW23" s="84"/>
      <c r="DX23" s="226" t="str" cm="1">
        <f t="array" ref="DX23">_xlfn.IFS(DW23="Pres",8,DW23="Abs",0,DW23=0,"",DW23="Orie",2,DW23="Holi",0,DW23="Leav",0)</f>
        <v/>
      </c>
      <c r="DY23" s="84"/>
      <c r="DZ23" s="226" t="str" cm="1">
        <f t="array" ref="DZ23">_xlfn.IFS(DY23="Pres",8,DY23="Abs",0,DY23=0,"",DY23="Orie",2,DY23="Holi",0,DY23="Leav",0)</f>
        <v/>
      </c>
      <c r="EA23" s="84"/>
      <c r="EB23" s="226" t="str" cm="1">
        <f t="array" ref="EB23">_xlfn.IFS(EA23="Pres",8,EA23="Abs",0,EA23=0,"",EA23="Orie",2,EA23="Holi",0,EA23="Leav",0)</f>
        <v/>
      </c>
      <c r="EC23" s="84"/>
      <c r="ED23" s="226" t="str" cm="1">
        <f t="array" ref="ED23">_xlfn.IFS(EC23="Pres",8,EC23="Abs",0,EC23=0,"",EC23="Orie",2,EC23="Holi",0,EC23="Leav",0)</f>
        <v/>
      </c>
      <c r="EE23" s="84"/>
      <c r="EF23" s="226" t="str" cm="1">
        <f t="array" ref="EF23">_xlfn.IFS(EE23="Pres",8,EE23="Abs",0,EE23=0,"",EE23="Orie",2,EE23="Holi",0,EE23="Leav",0)</f>
        <v/>
      </c>
      <c r="EG23" s="84"/>
      <c r="EH23" s="226" t="str" cm="1">
        <f t="array" ref="EH23">_xlfn.IFS(EG23="Pres",8,EG23="Abs",0,EG23=0,"",EG23="Orie",2,EG23="Holi",0,EG23="Leav",0)</f>
        <v/>
      </c>
      <c r="EI23" s="84"/>
      <c r="EJ23" s="226" t="str" cm="1">
        <f t="array" ref="EJ23">_xlfn.IFS(EI23="Pres",8,EI23="Abs",0,EI23=0,"",EI23="Orie",2,EI23="Holi",0,EI23="Leav",0)</f>
        <v/>
      </c>
      <c r="EK23" s="84"/>
      <c r="EL23" s="226" t="str" cm="1">
        <f t="array" ref="EL23">_xlfn.IFS(EK23="Pres",8,EK23="Abs",0,EK23=0,"",EK23="Orie",2,EK23="Holi",0,EK23="Leav",0)</f>
        <v/>
      </c>
      <c r="EM23" s="84"/>
      <c r="EN23" s="226" t="str" cm="1">
        <f t="array" ref="EN23">_xlfn.IFS(EM23="Pres",8,EM23="Abs",0,EM23=0,"",EM23="Orie",2,EM23="Holi",0,EM23="Leav",0)</f>
        <v/>
      </c>
      <c r="EO23" s="84"/>
      <c r="EP23" s="226" t="str" cm="1">
        <f t="array" ref="EP23">_xlfn.IFS(EO23="Pres",8,EO23="Abs",0,EO23=0,"",EO23="Orie",2,EO23="Holi",0,EO23="Leav",0)</f>
        <v/>
      </c>
      <c r="EQ23" s="84"/>
      <c r="ER23" s="226" t="str" cm="1">
        <f t="array" ref="ER23">_xlfn.IFS(EQ23="Pres",8,EQ23="Abs",0,EQ23=0,"",EQ23="Orie",2,EQ23="Holi",0,EQ23="Leav",0)</f>
        <v/>
      </c>
      <c r="ES23" s="84"/>
      <c r="ET23" s="226" t="str" cm="1">
        <f t="array" ref="ET23">_xlfn.IFS(ES23="Pres",8,ES23="Abs",0,ES23=0,"",ES23="Orie",2,ES23="Holi",0,ES23="Leav",0)</f>
        <v/>
      </c>
      <c r="EU23" s="84"/>
      <c r="EV23" s="226" t="str" cm="1">
        <f t="array" ref="EV23">_xlfn.IFS(EU23="Pres",8,EU23="Abs",0,EU23=0,"",EU23="Orie",2,EU23="Holi",0,EU23="Leav",0)</f>
        <v/>
      </c>
      <c r="EW23" s="84"/>
      <c r="EX23" s="226" t="str" cm="1">
        <f t="array" ref="EX23">_xlfn.IFS(EW23="Pres",8,EW23="Abs",0,EW23=0,"",EW23="Orie",2,EW23="Holi",0,EW23="Leav",0)</f>
        <v/>
      </c>
      <c r="EY23" s="84"/>
      <c r="EZ23" s="226" t="str" cm="1">
        <f t="array" ref="EZ23">_xlfn.IFS(EY23="Pres",8,EY23="Abs",0,EY23=0,"",EY23="Orie",2,EY23="Holi",0,EY23="Leav",0)</f>
        <v/>
      </c>
      <c r="FA23" s="84"/>
      <c r="FB23" s="226" t="str" cm="1">
        <f t="array" ref="FB23">_xlfn.IFS(FA23="Pres",8,FA23="Abs",0,FA23=0,"",FA23="Orie",2,FA23="Holi",0,FA23="Leav",0)</f>
        <v/>
      </c>
      <c r="FC23" s="84"/>
      <c r="FD23" s="226" t="str" cm="1">
        <f t="array" ref="FD23">_xlfn.IFS(FC23="Pres",8,FC23="Abs",0,FC23=0,"",FC23="Orie",2,FC23="Holi",0,FC23="Leav",0)</f>
        <v/>
      </c>
    </row>
    <row r="24" spans="1:160" s="173" customFormat="1">
      <c r="A24" s="382" t="s">
        <v>60</v>
      </c>
      <c r="B24" s="302" t="s">
        <v>890</v>
      </c>
      <c r="C24" s="302" t="s">
        <v>891</v>
      </c>
      <c r="D24" s="463" t="s">
        <v>892</v>
      </c>
      <c r="E24" s="302" t="s">
        <v>893</v>
      </c>
      <c r="F24" s="626" t="s">
        <v>43</v>
      </c>
      <c r="G24" s="460">
        <v>44709</v>
      </c>
      <c r="H24" s="460">
        <v>45058</v>
      </c>
      <c r="I24" s="305">
        <v>44956</v>
      </c>
      <c r="J24" s="167" t="str">
        <f t="shared" si="165"/>
        <v>Sat</v>
      </c>
      <c r="K24" s="86">
        <f t="shared" si="164"/>
        <v>44900</v>
      </c>
      <c r="L24" s="305">
        <v>44956</v>
      </c>
      <c r="M24" s="86"/>
      <c r="N24" s="313">
        <f>COUNTIF(AB24:XFD24,"Pres")+X24+U24+T24</f>
        <v>10</v>
      </c>
      <c r="O24" s="458">
        <f>SUM(AB24:XFD24)+V24</f>
        <v>80</v>
      </c>
      <c r="P24" s="39"/>
      <c r="Q24" s="38">
        <f>IF(COUNTIF(AC24:XFD24,"Abs")+W24=0,"",COUNTIF(AC24:XFD24,"Abs")+W24)</f>
        <v>1</v>
      </c>
      <c r="R24" s="40">
        <f>IF(COUNTIF(AC24:XFD24,"Leav")+Y24=0,"",COUNTIF(AC24:XFD24,"Leav")+Y24)</f>
        <v>4</v>
      </c>
      <c r="S24" s="41"/>
      <c r="T24" s="45"/>
      <c r="U24" s="123"/>
      <c r="V24" s="123"/>
      <c r="W24" s="44"/>
      <c r="X24" s="42">
        <v>2</v>
      </c>
      <c r="Y24" s="44"/>
      <c r="Z24" s="45"/>
      <c r="AA24" s="46"/>
      <c r="AB24" s="173">
        <v>16</v>
      </c>
      <c r="BG24" s="84" t="s">
        <v>35</v>
      </c>
      <c r="BH24" s="336" cm="1">
        <f t="array" ref="BH24">_xlfn.IFS(BG24="Pres",8,BG24="Abs",0,BG24=0,"",BG24="Orie",2,BG24="Holi",0,BG24="Leav",0)</f>
        <v>8</v>
      </c>
      <c r="BI24" s="84" t="s">
        <v>35</v>
      </c>
      <c r="BJ24" s="226" cm="1">
        <f t="array" ref="BJ24">_xlfn.IFS(BI24="Pres",8,BI24="Abs",0,BI24=0,"",BI24="Orie",2,BI24="Holi",0,BI24="Leav",0)</f>
        <v>8</v>
      </c>
      <c r="BK24" s="84" t="s">
        <v>35</v>
      </c>
      <c r="BL24" s="226" cm="1">
        <f t="array" ref="BL24">_xlfn.IFS(BK24="Pres",8,BK24="Abs",0,BK24=0,"",BK24="Orie",2,BK24="Holi",0,BK24="Leav",0)</f>
        <v>8</v>
      </c>
      <c r="BM24" s="84" t="s">
        <v>35</v>
      </c>
      <c r="BN24" s="226" cm="1">
        <f t="array" ref="BN24">_xlfn.IFS(BM24="Pres",8,BM24="Abs",0,BM24=0,"",BM24="Orie",2,BM24="Holi",0,BM24="Leav",0)</f>
        <v>8</v>
      </c>
      <c r="BO24" s="84" t="s">
        <v>35</v>
      </c>
      <c r="BP24" s="226" cm="1">
        <f t="array" ref="BP24">_xlfn.IFS(BO24="Pres",8,BO24="Abs",0,BO24=0,"",BO24="Orie",2,BO24="Holi",0,BO24="Leav",0)</f>
        <v>8</v>
      </c>
      <c r="BQ24" s="84" t="s">
        <v>36</v>
      </c>
      <c r="BR24" s="226" cm="1">
        <f t="array" ref="BR24">_xlfn.IFS(BQ24="Pres",8,BQ24="Abs",0,BQ24=0,"",BQ24="Orie",2,BQ24="Holi",0,BQ24="Leav",0)</f>
        <v>0</v>
      </c>
      <c r="BS24" s="84" t="s">
        <v>35</v>
      </c>
      <c r="BT24" s="226" cm="1">
        <f t="array" ref="BT24">_xlfn.IFS(BS24="Pres",8,BS24="Abs",0,BS24=0,"",BS24="Orie",2,BS24="Holi",0,BS24="Leav",0)</f>
        <v>8</v>
      </c>
      <c r="BU24" s="84" t="s">
        <v>35</v>
      </c>
      <c r="BV24" s="226" cm="1">
        <f t="array" ref="BV24">_xlfn.IFS(BU24="Pres",8,BU24="Abs",0,BU24=0,"",BU24="Orie",2,BU24="Holi",0,BU24="Leav",0)</f>
        <v>8</v>
      </c>
      <c r="BW24" s="84" t="s">
        <v>35</v>
      </c>
      <c r="BX24" s="226" cm="1">
        <f t="array" ref="BX24">_xlfn.IFS(BW24="Pres",8,BW24="Abs",0,BW24=0,"",BW24="Orie",2,BW24="Holi",0,BW24="Leav",0)</f>
        <v>8</v>
      </c>
      <c r="BY24" s="84" t="s">
        <v>48</v>
      </c>
      <c r="BZ24" s="226" cm="1">
        <f t="array" ref="BZ24">_xlfn.IFS(BY24="Pres",8,BY24="Abs",0,BY24=0,"",BY24="Orie",2,BY24="Holi",0,BY24="Leav",0)</f>
        <v>0</v>
      </c>
      <c r="CA24" s="84" t="s">
        <v>48</v>
      </c>
      <c r="CB24" s="226" cm="1">
        <f t="array" ref="CB24">_xlfn.IFS(CA24="Pres",8,CA24="Abs",0,CA24=0,"",CA24="Orie",2,CA24="Holi",0,CA24="Leav",0)</f>
        <v>0</v>
      </c>
      <c r="CC24" s="84" t="s">
        <v>48</v>
      </c>
      <c r="CD24" s="226" cm="1">
        <f t="array" ref="CD24">_xlfn.IFS(CC24="Pres",8,CC24="Abs",0,CC24=0,"",CC24="Orie",2,CC24="Holi",0,CC24="Leav",0)</f>
        <v>0</v>
      </c>
      <c r="CE24" s="84" t="s">
        <v>48</v>
      </c>
      <c r="CF24" s="226" cm="1">
        <f t="array" ref="CF24">_xlfn.IFS(CE24="Pres",8,CE24="Abs",0,CE24=0,"",CE24="Orie",2,CE24="Holi",0,CE24="Leav",0)</f>
        <v>0</v>
      </c>
      <c r="CG24" s="84"/>
      <c r="CH24" s="226"/>
      <c r="CI24" s="84"/>
      <c r="CJ24" s="226"/>
    </row>
    <row r="25" spans="1:160" s="173" customFormat="1">
      <c r="A25" s="382" t="s">
        <v>49</v>
      </c>
      <c r="B25" s="302" t="s">
        <v>1079</v>
      </c>
      <c r="C25" s="302" t="s">
        <v>1080</v>
      </c>
      <c r="D25" s="463" t="s">
        <v>1081</v>
      </c>
      <c r="E25" s="302" t="s">
        <v>1082</v>
      </c>
      <c r="F25" s="626" t="s">
        <v>43</v>
      </c>
      <c r="G25" s="460">
        <v>44709</v>
      </c>
      <c r="H25" s="460">
        <v>45058</v>
      </c>
      <c r="I25" s="305">
        <v>44956</v>
      </c>
      <c r="J25" s="167" t="str">
        <f t="shared" si="165"/>
        <v>Sat</v>
      </c>
      <c r="K25" s="86">
        <f t="shared" si="164"/>
        <v>44900</v>
      </c>
      <c r="L25" s="305">
        <v>44956</v>
      </c>
      <c r="M25" s="86"/>
      <c r="N25" s="313">
        <f>COUNTIF(AB25:XFD25,"Pres")+X25+U25+T25</f>
        <v>32</v>
      </c>
      <c r="O25" s="458">
        <f>SUM(AB25:XFD25)+V25</f>
        <v>256</v>
      </c>
      <c r="P25" s="39"/>
      <c r="Q25" s="38">
        <f>IF(COUNTIF(AC25:XFD25,"Abs")+W25=0,"",COUNTIF(AC25:XFD25,"Abs")+W25)</f>
        <v>2</v>
      </c>
      <c r="R25" s="40">
        <f>IF(COUNTIF(AC25:XFD25,"Leav")+Y25=0,"",COUNTIF(AC25:XFD25,"Leav")+Y25)</f>
        <v>2</v>
      </c>
      <c r="S25" s="41"/>
      <c r="T25" s="45"/>
      <c r="U25" s="123"/>
      <c r="V25" s="123"/>
      <c r="W25" s="44"/>
      <c r="X25" s="42">
        <v>2</v>
      </c>
      <c r="Y25" s="44"/>
      <c r="Z25" s="45"/>
      <c r="AA25" s="46"/>
      <c r="AB25" s="173">
        <v>16</v>
      </c>
      <c r="BC25" s="226"/>
      <c r="BE25" s="226"/>
      <c r="BG25" s="84" t="s">
        <v>35</v>
      </c>
      <c r="BH25" s="336" cm="1">
        <f t="array" ref="BH25">_xlfn.IFS(BG25="Pres",8,BG25="Abs",0,BG25=0,"",BG25="Orie",2,BG25="Holi",0,BG25="Leav",0)</f>
        <v>8</v>
      </c>
      <c r="BI25" s="84" t="s">
        <v>35</v>
      </c>
      <c r="BJ25" s="226" cm="1">
        <f t="array" ref="BJ25">_xlfn.IFS(BI25="Pres",8,BI25="Abs",0,BI25=0,"",BI25="Orie",2,BI25="Holi",0,BI25="Leav",0)</f>
        <v>8</v>
      </c>
      <c r="BK25" s="84" t="s">
        <v>35</v>
      </c>
      <c r="BL25" s="226" cm="1">
        <f t="array" ref="BL25">_xlfn.IFS(BK25="Pres",8,BK25="Abs",0,BK25=0,"",BK25="Orie",2,BK25="Holi",0,BK25="Leav",0)</f>
        <v>8</v>
      </c>
      <c r="BM25" s="84" t="s">
        <v>35</v>
      </c>
      <c r="BN25" s="226" cm="1">
        <f t="array" ref="BN25">_xlfn.IFS(BM25="Pres",8,BM25="Abs",0,BM25=0,"",BM25="Orie",2,BM25="Holi",0,BM25="Leav",0)</f>
        <v>8</v>
      </c>
      <c r="BO25" s="84" t="s">
        <v>35</v>
      </c>
      <c r="BP25" s="226" cm="1">
        <f t="array" ref="BP25">_xlfn.IFS(BO25="Pres",8,BO25="Abs",0,BO25=0,"",BO25="Orie",2,BO25="Holi",0,BO25="Leav",0)</f>
        <v>8</v>
      </c>
      <c r="BQ25" s="84" t="s">
        <v>35</v>
      </c>
      <c r="BR25" s="226">
        <v>8</v>
      </c>
      <c r="BS25" s="84" t="s">
        <v>35</v>
      </c>
      <c r="BT25" s="226" cm="1">
        <f t="array" ref="BT25">_xlfn.IFS(BS25="Pres",8,BS25="Abs",0,BS25=0,"",BS25="Orie",2,BS25="Holi",0,BS25="Leav",0)</f>
        <v>8</v>
      </c>
      <c r="BU25" s="84" t="s">
        <v>35</v>
      </c>
      <c r="BV25" s="226" cm="1">
        <f t="array" ref="BV25">_xlfn.IFS(BU25="Pres",8,BU25="Abs",0,BU25=0,"",BU25="Orie",2,BU25="Holi",0,BU25="Leav",0)</f>
        <v>8</v>
      </c>
      <c r="BW25" s="84" t="s">
        <v>35</v>
      </c>
      <c r="BX25" s="226" cm="1">
        <f t="array" ref="BX25">_xlfn.IFS(BW25="Pres",8,BW25="Abs",0,BW25=0,"",BW25="Orie",2,BW25="Holi",0,BW25="Leav",0)</f>
        <v>8</v>
      </c>
      <c r="BY25" s="84" t="s">
        <v>35</v>
      </c>
      <c r="BZ25" s="226" cm="1">
        <f t="array" ref="BZ25">_xlfn.IFS(BY25="Pres",8,BY25="Abs",0,BY25=0,"",BY25="Orie",2,BY25="Holi",0,BY25="Leav",0)</f>
        <v>8</v>
      </c>
      <c r="CA25" s="84" t="s">
        <v>35</v>
      </c>
      <c r="CB25" s="226" cm="1">
        <f t="array" ref="CB25">_xlfn.IFS(CA25="Pres",8,CA25="Abs",0,CA25=0,"",CA25="Orie",2,CA25="Holi",0,CA25="Leav",0)</f>
        <v>8</v>
      </c>
      <c r="CC25" s="84" t="s">
        <v>35</v>
      </c>
      <c r="CD25" s="226" cm="1">
        <f t="array" ref="CD25">_xlfn.IFS(CC25="Pres",8,CC25="Abs",0,CC25=0,"",CC25="Orie",2,CC25="Holi",0,CC25="Leav",0)</f>
        <v>8</v>
      </c>
      <c r="CE25" s="84" t="s">
        <v>35</v>
      </c>
      <c r="CF25" s="226" cm="1">
        <f t="array" ref="CF25">_xlfn.IFS(CE25="Pres",8,CE25="Abs",0,CE25=0,"",CE25="Orie",2,CE25="Holi",0,CE25="Leav",0)</f>
        <v>8</v>
      </c>
      <c r="CG25" s="84" t="s">
        <v>35</v>
      </c>
      <c r="CH25" s="226" cm="1">
        <f t="array" ref="CH25">_xlfn.IFS(CG25="Pres",8,CG25="Abs",0,CG25=0,"",CG25="Orie",2,CG25="Holi",0,CG25="Leav",0)</f>
        <v>8</v>
      </c>
      <c r="CI25" s="84" t="s">
        <v>35</v>
      </c>
      <c r="CJ25" s="226" cm="1">
        <f t="array" ref="CJ25">_xlfn.IFS(CI25="Pres",8,CI25="Abs",0,CI25=0,"",CI25="Orie",2,CI25="Holi",0,CI25="Leav",0)</f>
        <v>8</v>
      </c>
      <c r="CK25" s="84" t="s">
        <v>35</v>
      </c>
      <c r="CL25" s="226" cm="1">
        <f t="array" ref="CL25">_xlfn.IFS(CK25="Pres",8,CK25="Abs",0,CK25=0,"",CK25="Orie",2,CK25="Holi",0,CK25="Leav",0)</f>
        <v>8</v>
      </c>
      <c r="CM25" s="84" t="s">
        <v>35</v>
      </c>
      <c r="CN25" s="226" cm="1">
        <f t="array" ref="CN25">_xlfn.IFS(CM25="Pres",8,CM25="Abs",0,CM25=0,"",CM25="Orie",2,CM25="Holi",0,CM25="Leav",0)</f>
        <v>8</v>
      </c>
      <c r="CO25" s="84" t="s">
        <v>48</v>
      </c>
      <c r="CP25" s="226" cm="1">
        <f t="array" ref="CP25">_xlfn.IFS(CO25="Pres",8,CO25="Abs",0,CO25=0,"",CO25="Orie",2,CO25="Holi",0,CO25="Leav",0)</f>
        <v>0</v>
      </c>
      <c r="CQ25" s="84" t="s">
        <v>48</v>
      </c>
      <c r="CR25" s="226" cm="1">
        <f t="array" ref="CR25">_xlfn.IFS(CQ25="Pres",8,CQ25="Abs",0,CQ25=0,"",CQ25="Orie",2,CQ25="Holi",0,CQ25="Leav",0)</f>
        <v>0</v>
      </c>
      <c r="CS25" s="84" t="s">
        <v>35</v>
      </c>
      <c r="CT25" s="226" cm="1">
        <f t="array" ref="CT25">_xlfn.IFS(CS25="Pres",8,CS25="Abs",0,CS25=0,"",CS25="Orie",2,CS25="Holi",0,CS25="Leav",0)</f>
        <v>8</v>
      </c>
      <c r="CU25" s="84" t="s">
        <v>35</v>
      </c>
      <c r="CV25" s="226" cm="1">
        <f t="array" ref="CV25">_xlfn.IFS(CU25="Pres",8,CU25="Abs",0,CU25=0,"",CU25="Orie",2,CU25="Holi",0,CU25="Leav",0)</f>
        <v>8</v>
      </c>
      <c r="CW25" s="84" t="s">
        <v>35</v>
      </c>
      <c r="CX25" s="226" cm="1">
        <f t="array" ref="CX25">_xlfn.IFS(CW25="Pres",8,CW25="Abs",0,CW25=0,"",CW25="Orie",2,CW25="Holi",0,CW25="Leav",0)</f>
        <v>8</v>
      </c>
      <c r="CY25" s="84" t="s">
        <v>35</v>
      </c>
      <c r="CZ25" s="226" cm="1">
        <f t="array" ref="CZ25">_xlfn.IFS(CY25="Pres",8,CY25="Abs",0,CY25=0,"",CY25="Orie",2,CY25="Holi",0,CY25="Leav",0)</f>
        <v>8</v>
      </c>
      <c r="DA25" s="84" t="s">
        <v>35</v>
      </c>
      <c r="DB25" s="226" cm="1">
        <f t="array" ref="DB25">_xlfn.IFS(DA25="Pres",8,DA25="Abs",0,DA25=0,"",DA25="Orie",2,DA25="Holi",0,DA25="Leav",0)</f>
        <v>8</v>
      </c>
      <c r="DC25" s="84" t="s">
        <v>35</v>
      </c>
      <c r="DD25" s="226" cm="1">
        <f t="array" ref="DD25">_xlfn.IFS(DC25="Pres",8,DC25="Abs",0,DC25=0,"",DC25="Orie",2,DC25="Holi",0,DC25="Leav",0)</f>
        <v>8</v>
      </c>
      <c r="DE25" s="84" t="s">
        <v>35</v>
      </c>
      <c r="DF25" s="226" cm="1">
        <f t="array" ref="DF25">_xlfn.IFS(DE25="Pres",8,DE25="Abs",0,DE25=0,"",DE25="Orie",2,DE25="Holi",0,DE25="Leav",0)</f>
        <v>8</v>
      </c>
      <c r="DG25" s="618" t="s">
        <v>35</v>
      </c>
      <c r="DH25" s="226" cm="1">
        <f t="array" ref="DH25">_xlfn.IFS(DG25="Pres",8,DG25="Abs",0,DG25=0,"",DG25="Orie",2,DG25="Holi",0,DG25="Leav",0)</f>
        <v>8</v>
      </c>
      <c r="DI25" s="84" t="s">
        <v>35</v>
      </c>
      <c r="DJ25" s="226" cm="1">
        <f t="array" ref="DJ25">_xlfn.IFS(DI25="Pres",8,DI25="Abs",0,DI25=0,"",DI25="Orie",2,DI25="Holi",0,DI25="Leav",0)</f>
        <v>8</v>
      </c>
      <c r="DK25" s="84" t="s">
        <v>35</v>
      </c>
      <c r="DL25" s="226" cm="1">
        <f t="array" ref="DL25">_xlfn.IFS(DK25="Pres",8,DK25="Abs",0,DK25=0,"",DK25="Orie",2,DK25="Holi",0,DK25="Leav",0)</f>
        <v>8</v>
      </c>
      <c r="DM25" s="84" t="s">
        <v>35</v>
      </c>
      <c r="DN25" s="226" cm="1">
        <f t="array" ref="DN25">_xlfn.IFS(DM25="Pres",8,DM25="Abs",0,DM25=0,"",DM25="Orie",2,DM25="Holi",0,DM25="Leav",0)</f>
        <v>8</v>
      </c>
      <c r="DO25" s="84" t="s">
        <v>54</v>
      </c>
      <c r="DP25" s="226" cm="1">
        <f t="array" ref="DP25">_xlfn.IFS(DO25="Pres",8,DO25="Abs",0,DO25=0,"",DO25="Orie",2,DO25="Holi",0,DO25="Leav",0)</f>
        <v>0</v>
      </c>
      <c r="DQ25" s="84" t="s">
        <v>54</v>
      </c>
      <c r="DR25" s="226" cm="1">
        <f t="array" ref="DR25">_xlfn.IFS(DQ25="Pres",8,DQ25="Abs",0,DQ25=0,"",DQ25="Orie",2,DQ25="Holi",0,DQ25="Leav",0)</f>
        <v>0</v>
      </c>
      <c r="DS25" s="84" t="s">
        <v>36</v>
      </c>
      <c r="DT25" s="226" cm="1">
        <f t="array" ref="DT25">_xlfn.IFS(DS25="Pres",8,DS25="Abs",0,DS25=0,"",DS25="Orie",2,DS25="Holi",0,DS25="Leav",0)</f>
        <v>0</v>
      </c>
      <c r="DU25" s="84" t="s">
        <v>36</v>
      </c>
      <c r="DV25" s="226" cm="1">
        <f t="array" ref="DV25">_xlfn.IFS(DU25="Pres",8,DU25="Abs",0,DU25=0,"",DU25="Orie",2,DU25="Holi",0,DU25="Leav",0)</f>
        <v>0</v>
      </c>
      <c r="DW25" s="84" t="s">
        <v>35</v>
      </c>
      <c r="DX25" s="226" cm="1">
        <f t="array" ref="DX25">_xlfn.IFS(DW25="Pres",8,DW25="Abs",0,DW25=0,"",DW25="Orie",2,DW25="Holi",0,DW25="Leav",0)</f>
        <v>8</v>
      </c>
      <c r="DY25" s="84" t="s">
        <v>35</v>
      </c>
      <c r="DZ25" s="226" cm="1">
        <f t="array" ref="DZ25">_xlfn.IFS(DY25="Pres",8,DY25="Abs",0,DY25=0,"",DY25="Orie",2,DY25="Holi",0,DY25="Leav",0)</f>
        <v>8</v>
      </c>
      <c r="EA25" s="84"/>
      <c r="EB25" s="226" t="str" cm="1">
        <f t="array" ref="EB25">_xlfn.IFS(EA25="Pres",8,EA25="Abs",0,EA25=0,"",EA25="Orie",2,EA25="Holi",0,EA25="Leav",0)</f>
        <v/>
      </c>
      <c r="EC25" s="84"/>
      <c r="ED25" s="226" t="str" cm="1">
        <f t="array" ref="ED25">_xlfn.IFS(EC25="Pres",8,EC25="Abs",0,EC25=0,"",EC25="Orie",2,EC25="Holi",0,EC25="Leav",0)</f>
        <v/>
      </c>
      <c r="EE25" s="84"/>
      <c r="EF25" s="226" t="str" cm="1">
        <f t="array" ref="EF25">_xlfn.IFS(EE25="Pres",8,EE25="Abs",0,EE25=0,"",EE25="Orie",2,EE25="Holi",0,EE25="Leav",0)</f>
        <v/>
      </c>
      <c r="EG25" s="84"/>
      <c r="EH25" s="226" t="str" cm="1">
        <f t="array" ref="EH25">_xlfn.IFS(EG25="Pres",8,EG25="Abs",0,EG25=0,"",EG25="Orie",2,EG25="Holi",0,EG25="Leav",0)</f>
        <v/>
      </c>
      <c r="EI25" s="84"/>
      <c r="EJ25" s="226" t="str" cm="1">
        <f t="array" ref="EJ25">_xlfn.IFS(EI25="Pres",8,EI25="Abs",0,EI25=0,"",EI25="Orie",2,EI25="Holi",0,EI25="Leav",0)</f>
        <v/>
      </c>
      <c r="EK25" s="84"/>
      <c r="EL25" s="226" t="str" cm="1">
        <f t="array" ref="EL25">_xlfn.IFS(EK25="Pres",8,EK25="Abs",0,EK25=0,"",EK25="Orie",2,EK25="Holi",0,EK25="Leav",0)</f>
        <v/>
      </c>
      <c r="EM25" s="84"/>
      <c r="EN25" s="226" t="str" cm="1">
        <f t="array" ref="EN25">_xlfn.IFS(EM25="Pres",8,EM25="Abs",0,EM25=0,"",EM25="Orie",2,EM25="Holi",0,EM25="Leav",0)</f>
        <v/>
      </c>
      <c r="EO25" s="84"/>
      <c r="EP25" s="226" t="str" cm="1">
        <f t="array" ref="EP25">_xlfn.IFS(EO25="Pres",8,EO25="Abs",0,EO25=0,"",EO25="Orie",2,EO25="Holi",0,EO25="Leav",0)</f>
        <v/>
      </c>
      <c r="EQ25" s="84"/>
      <c r="ER25" s="226" t="str" cm="1">
        <f t="array" ref="ER25">_xlfn.IFS(EQ25="Pres",8,EQ25="Abs",0,EQ25=0,"",EQ25="Orie",2,EQ25="Holi",0,EQ25="Leav",0)</f>
        <v/>
      </c>
      <c r="ES25" s="84"/>
      <c r="ET25" s="226" t="str" cm="1">
        <f t="array" ref="ET25">_xlfn.IFS(ES25="Pres",8,ES25="Abs",0,ES25=0,"",ES25="Orie",2,ES25="Holi",0,ES25="Leav",0)</f>
        <v/>
      </c>
      <c r="EU25" s="84"/>
      <c r="EV25" s="226" t="str" cm="1">
        <f t="array" ref="EV25">_xlfn.IFS(EU25="Pres",8,EU25="Abs",0,EU25=0,"",EU25="Orie",2,EU25="Holi",0,EU25="Leav",0)</f>
        <v/>
      </c>
      <c r="EW25" s="84"/>
      <c r="EX25" s="226" t="str" cm="1">
        <f t="array" ref="EX25">_xlfn.IFS(EW25="Pres",8,EW25="Abs",0,EW25=0,"",EW25="Orie",2,EW25="Holi",0,EW25="Leav",0)</f>
        <v/>
      </c>
      <c r="EY25" s="84"/>
      <c r="EZ25" s="226" t="str" cm="1">
        <f t="array" ref="EZ25">_xlfn.IFS(EY25="Pres",8,EY25="Abs",0,EY25=0,"",EY25="Orie",2,EY25="Holi",0,EY25="Leav",0)</f>
        <v/>
      </c>
      <c r="FA25" s="84"/>
      <c r="FB25" s="226" t="str" cm="1">
        <f t="array" ref="FB25">_xlfn.IFS(FA25="Pres",8,FA25="Abs",0,FA25=0,"",FA25="Orie",2,FA25="Holi",0,FA25="Leav",0)</f>
        <v/>
      </c>
      <c r="FC25" s="84"/>
      <c r="FD25" s="226" t="str" cm="1">
        <f t="array" ref="FD25">_xlfn.IFS(FC25="Pres",8,FC25="Abs",0,FC25=0,"",FC25="Orie",2,FC25="Holi",0,FC25="Leav",0)</f>
        <v/>
      </c>
    </row>
    <row r="26" spans="1:160" s="173" customFormat="1">
      <c r="A26" s="382" t="s">
        <v>49</v>
      </c>
      <c r="B26" s="302" t="s">
        <v>1083</v>
      </c>
      <c r="C26" s="302" t="s">
        <v>776</v>
      </c>
      <c r="D26" s="463" t="s">
        <v>1084</v>
      </c>
      <c r="E26" s="302" t="s">
        <v>1085</v>
      </c>
      <c r="F26" s="626" t="s">
        <v>43</v>
      </c>
      <c r="G26" s="460">
        <v>44709</v>
      </c>
      <c r="H26" s="460">
        <v>45058</v>
      </c>
      <c r="I26" s="305">
        <v>44956</v>
      </c>
      <c r="J26" s="167" t="str">
        <f t="shared" si="165"/>
        <v>Sat</v>
      </c>
      <c r="K26" s="86">
        <f t="shared" si="164"/>
        <v>44900</v>
      </c>
      <c r="L26" s="305">
        <v>44956</v>
      </c>
      <c r="M26" s="86"/>
      <c r="N26" s="313">
        <f>COUNTIF(AB26:XFD26,"Pres")+X26+U26+T26</f>
        <v>32</v>
      </c>
      <c r="O26" s="458">
        <f>SUM(AB26:XFD26)+V26</f>
        <v>255</v>
      </c>
      <c r="P26" s="39"/>
      <c r="Q26" s="38" t="str">
        <f>IF(COUNTIF(AC26:XFD26,"Abs")+W26=0,"",COUNTIF(AC26:XFD26,"Abs")+W26)</f>
        <v/>
      </c>
      <c r="R26" s="40" t="str">
        <f t="shared" ref="R26:R40" si="166">IF(COUNTIF(AC26:XFD26,"Leav")+Y26=0,"",COUNTIF(AC26:XFD26,"Leav")+Y26)</f>
        <v/>
      </c>
      <c r="S26" s="41"/>
      <c r="T26" s="45"/>
      <c r="U26" s="123"/>
      <c r="V26" s="123"/>
      <c r="W26" s="44"/>
      <c r="X26" s="42"/>
      <c r="Y26" s="44"/>
      <c r="Z26" s="45"/>
      <c r="AA26" s="46"/>
      <c r="BG26" s="84" t="s">
        <v>35</v>
      </c>
      <c r="BH26" s="336" cm="1">
        <f t="array" ref="BH26">_xlfn.IFS(BG26="Pres",8,BG26="Abs",0,BG26=0,"",BG26="Orie",2,BG26="Holi",0,BG26="Leav",0)</f>
        <v>8</v>
      </c>
      <c r="BI26" s="84" t="s">
        <v>35</v>
      </c>
      <c r="BJ26" s="226" cm="1">
        <f t="array" ref="BJ26">_xlfn.IFS(BI26="Pres",8,BI26="Abs",0,BI26=0,"",BI26="Orie",2,BI26="Holi",0,BI26="Leav",0)</f>
        <v>8</v>
      </c>
      <c r="BK26" s="84" t="s">
        <v>35</v>
      </c>
      <c r="BL26" s="226" cm="1">
        <f t="array" ref="BL26">_xlfn.IFS(BK26="Pres",8,BK26="Abs",0,BK26=0,"",BK26="Orie",2,BK26="Holi",0,BK26="Leav",0)</f>
        <v>8</v>
      </c>
      <c r="BM26" s="84" t="s">
        <v>35</v>
      </c>
      <c r="BN26" s="226" cm="1">
        <f t="array" ref="BN26">_xlfn.IFS(BM26="Pres",8,BM26="Abs",0,BM26=0,"",BM26="Orie",2,BM26="Holi",0,BM26="Leav",0)</f>
        <v>8</v>
      </c>
      <c r="BO26" s="84" t="s">
        <v>35</v>
      </c>
      <c r="BP26" s="226" cm="1">
        <f t="array" ref="BP26">_xlfn.IFS(BO26="Pres",8,BO26="Abs",0,BO26=0,"",BO26="Orie",2,BO26="Holi",0,BO26="Leav",0)</f>
        <v>8</v>
      </c>
      <c r="BQ26" s="84" t="s">
        <v>35</v>
      </c>
      <c r="BR26" s="226">
        <v>7</v>
      </c>
      <c r="BS26" s="84" t="s">
        <v>35</v>
      </c>
      <c r="BT26" s="226" cm="1">
        <f t="array" ref="BT26">_xlfn.IFS(BS26="Pres",8,BS26="Abs",0,BS26=0,"",BS26="Orie",2,BS26="Holi",0,BS26="Leav",0)</f>
        <v>8</v>
      </c>
      <c r="BU26" s="84" t="s">
        <v>35</v>
      </c>
      <c r="BV26" s="226" cm="1">
        <f t="array" ref="BV26">_xlfn.IFS(BU26="Pres",8,BU26="Abs",0,BU26=0,"",BU26="Orie",2,BU26="Holi",0,BU26="Leav",0)</f>
        <v>8</v>
      </c>
      <c r="BW26" s="84" t="s">
        <v>35</v>
      </c>
      <c r="BX26" s="226" cm="1">
        <f t="array" ref="BX26">_xlfn.IFS(BW26="Pres",8,BW26="Abs",0,BW26=0,"",BW26="Orie",2,BW26="Holi",0,BW26="Leav",0)</f>
        <v>8</v>
      </c>
      <c r="BY26" s="84" t="s">
        <v>35</v>
      </c>
      <c r="BZ26" s="226" cm="1">
        <f t="array" ref="BZ26">_xlfn.IFS(BY26="Pres",8,BY26="Abs",0,BY26=0,"",BY26="Orie",2,BY26="Holi",0,BY26="Leav",0)</f>
        <v>8</v>
      </c>
      <c r="CA26" s="84" t="s">
        <v>35</v>
      </c>
      <c r="CB26" s="226" cm="1">
        <f t="array" ref="CB26">_xlfn.IFS(CA26="Pres",8,CA26="Abs",0,CA26=0,"",CA26="Orie",2,CA26="Holi",0,CA26="Leav",0)</f>
        <v>8</v>
      </c>
      <c r="CC26" s="84" t="s">
        <v>35</v>
      </c>
      <c r="CD26" s="226" cm="1">
        <f t="array" ref="CD26">_xlfn.IFS(CC26="Pres",8,CC26="Abs",0,CC26=0,"",CC26="Orie",2,CC26="Holi",0,CC26="Leav",0)</f>
        <v>8</v>
      </c>
      <c r="CE26" s="84" t="s">
        <v>35</v>
      </c>
      <c r="CF26" s="226" cm="1">
        <f t="array" ref="CF26">_xlfn.IFS(CE26="Pres",8,CE26="Abs",0,CE26=0,"",CE26="Orie",2,CE26="Holi",0,CE26="Leav",0)</f>
        <v>8</v>
      </c>
      <c r="CG26" s="84" t="s">
        <v>35</v>
      </c>
      <c r="CH26" s="226" cm="1">
        <f t="array" ref="CH26">_xlfn.IFS(CG26="Pres",8,CG26="Abs",0,CG26=0,"",CG26="Orie",2,CG26="Holi",0,CG26="Leav",0)</f>
        <v>8</v>
      </c>
      <c r="CI26" s="84" t="s">
        <v>35</v>
      </c>
      <c r="CJ26" s="226" cm="1">
        <f t="array" ref="CJ26">_xlfn.IFS(CI26="Pres",8,CI26="Abs",0,CI26=0,"",CI26="Orie",2,CI26="Holi",0,CI26="Leav",0)</f>
        <v>8</v>
      </c>
      <c r="CK26" s="84" t="s">
        <v>35</v>
      </c>
      <c r="CL26" s="226" cm="1">
        <f t="array" ref="CL26">_xlfn.IFS(CK26="Pres",8,CK26="Abs",0,CK26=0,"",CK26="Orie",2,CK26="Holi",0,CK26="Leav",0)</f>
        <v>8</v>
      </c>
      <c r="CM26" s="84" t="s">
        <v>35</v>
      </c>
      <c r="CN26" s="226" cm="1">
        <f t="array" ref="CN26">_xlfn.IFS(CM26="Pres",8,CM26="Abs",0,CM26=0,"",CM26="Orie",2,CM26="Holi",0,CM26="Leav",0)</f>
        <v>8</v>
      </c>
      <c r="CO26" s="84" t="s">
        <v>35</v>
      </c>
      <c r="CP26" s="226" cm="1">
        <f t="array" ref="CP26">_xlfn.IFS(CO26="Pres",8,CO26="Abs",0,CO26=0,"",CO26="Orie",2,CO26="Holi",0,CO26="Leav",0)</f>
        <v>8</v>
      </c>
      <c r="CQ26" s="84" t="s">
        <v>35</v>
      </c>
      <c r="CR26" s="226" cm="1">
        <f t="array" ref="CR26">_xlfn.IFS(CQ26="Pres",8,CQ26="Abs",0,CQ26=0,"",CQ26="Orie",2,CQ26="Holi",0,CQ26="Leav",0)</f>
        <v>8</v>
      </c>
      <c r="CS26" s="84" t="s">
        <v>35</v>
      </c>
      <c r="CT26" s="226" cm="1">
        <f t="array" ref="CT26">_xlfn.IFS(CS26="Pres",8,CS26="Abs",0,CS26=0,"",CS26="Orie",2,CS26="Holi",0,CS26="Leav",0)</f>
        <v>8</v>
      </c>
      <c r="CU26" s="84" t="s">
        <v>35</v>
      </c>
      <c r="CV26" s="226" cm="1">
        <f t="array" ref="CV26">_xlfn.IFS(CU26="Pres",8,CU26="Abs",0,CU26=0,"",CU26="Orie",2,CU26="Holi",0,CU26="Leav",0)</f>
        <v>8</v>
      </c>
      <c r="CW26" s="84" t="s">
        <v>35</v>
      </c>
      <c r="CX26" s="226" cm="1">
        <f t="array" ref="CX26">_xlfn.IFS(CW26="Pres",8,CW26="Abs",0,CW26=0,"",CW26="Orie",2,CW26="Holi",0,CW26="Leav",0)</f>
        <v>8</v>
      </c>
      <c r="CY26" s="84" t="s">
        <v>35</v>
      </c>
      <c r="CZ26" s="226" cm="1">
        <f t="array" ref="CZ26">_xlfn.IFS(CY26="Pres",8,CY26="Abs",0,CY26=0,"",CY26="Orie",2,CY26="Holi",0,CY26="Leav",0)</f>
        <v>8</v>
      </c>
      <c r="DA26" s="84" t="s">
        <v>35</v>
      </c>
      <c r="DB26" s="226" cm="1">
        <f t="array" ref="DB26">_xlfn.IFS(DA26="Pres",8,DA26="Abs",0,DA26=0,"",DA26="Orie",2,DA26="Holi",0,DA26="Leav",0)</f>
        <v>8</v>
      </c>
      <c r="DC26" s="84" t="s">
        <v>35</v>
      </c>
      <c r="DD26" s="226" cm="1">
        <f t="array" ref="DD26">_xlfn.IFS(DC26="Pres",8,DC26="Abs",0,DC26=0,"",DC26="Orie",2,DC26="Holi",0,DC26="Leav",0)</f>
        <v>8</v>
      </c>
      <c r="DE26" s="84" t="s">
        <v>35</v>
      </c>
      <c r="DF26" s="226" cm="1">
        <f t="array" ref="DF26">_xlfn.IFS(DE26="Pres",8,DE26="Abs",0,DE26=0,"",DE26="Orie",2,DE26="Holi",0,DE26="Leav",0)</f>
        <v>8</v>
      </c>
      <c r="DG26" s="618" t="s">
        <v>35</v>
      </c>
      <c r="DH26" s="226" cm="1">
        <f t="array" ref="DH26">_xlfn.IFS(DG26="Pres",8,DG26="Abs",0,DG26=0,"",DG26="Orie",2,DG26="Holi",0,DG26="Leav",0)</f>
        <v>8</v>
      </c>
      <c r="DI26" s="84" t="s">
        <v>35</v>
      </c>
      <c r="DJ26" s="226" cm="1">
        <f t="array" ref="DJ26">_xlfn.IFS(DI26="Pres",8,DI26="Abs",0,DI26=0,"",DI26="Orie",2,DI26="Holi",0,DI26="Leav",0)</f>
        <v>8</v>
      </c>
      <c r="DK26" s="84" t="s">
        <v>35</v>
      </c>
      <c r="DL26" s="226" cm="1">
        <f t="array" ref="DL26">_xlfn.IFS(DK26="Pres",8,DK26="Abs",0,DK26=0,"",DK26="Orie",2,DK26="Holi",0,DK26="Leav",0)</f>
        <v>8</v>
      </c>
      <c r="DM26" s="84" t="s">
        <v>35</v>
      </c>
      <c r="DN26" s="226" cm="1">
        <f t="array" ref="DN26">_xlfn.IFS(DM26="Pres",8,DM26="Abs",0,DM26=0,"",DM26="Orie",2,DM26="Holi",0,DM26="Leav",0)</f>
        <v>8</v>
      </c>
      <c r="DO26" s="84" t="s">
        <v>54</v>
      </c>
      <c r="DP26" s="226" cm="1">
        <f t="array" ref="DP26">_xlfn.IFS(DO26="Pres",8,DO26="Abs",0,DO26=0,"",DO26="Orie",2,DO26="Holi",0,DO26="Leav",0)</f>
        <v>0</v>
      </c>
      <c r="DQ26" s="84" t="s">
        <v>54</v>
      </c>
      <c r="DR26" s="226" cm="1">
        <f t="array" ref="DR26">_xlfn.IFS(DQ26="Pres",8,DQ26="Abs",0,DQ26=0,"",DQ26="Orie",2,DQ26="Holi",0,DQ26="Leav",0)</f>
        <v>0</v>
      </c>
      <c r="DS26" s="84" t="s">
        <v>35</v>
      </c>
      <c r="DT26" s="226" cm="1">
        <f t="array" ref="DT26">_xlfn.IFS(DS26="Pres",8,DS26="Abs",0,DS26=0,"",DS26="Orie",2,DS26="Holi",0,DS26="Leav",0)</f>
        <v>8</v>
      </c>
      <c r="DU26" s="84" t="s">
        <v>35</v>
      </c>
      <c r="DV26" s="226" cm="1">
        <f t="array" ref="DV26">_xlfn.IFS(DU26="Pres",8,DU26="Abs",0,DU26=0,"",DU26="Orie",2,DU26="Holi",0,DU26="Leav",0)</f>
        <v>8</v>
      </c>
      <c r="DW26" s="84"/>
      <c r="DX26" s="226" t="str" cm="1">
        <f t="array" ref="DX26">_xlfn.IFS(DW26="Pres",8,DW26="Abs",0,DW26=0,"",DW26="Orie",2,DW26="Holi",0,DW26="Leav",0)</f>
        <v/>
      </c>
      <c r="DY26" s="84"/>
      <c r="DZ26" s="226" t="str" cm="1">
        <f t="array" ref="DZ26">_xlfn.IFS(DY26="Pres",8,DY26="Abs",0,DY26=0,"",DY26="Orie",2,DY26="Holi",0,DY26="Leav",0)</f>
        <v/>
      </c>
      <c r="EA26" s="84"/>
      <c r="EB26" s="226" t="str" cm="1">
        <f t="array" ref="EB26">_xlfn.IFS(EA26="Pres",8,EA26="Abs",0,EA26=0,"",EA26="Orie",2,EA26="Holi",0,EA26="Leav",0)</f>
        <v/>
      </c>
      <c r="EC26" s="84"/>
      <c r="ED26" s="226" t="str" cm="1">
        <f t="array" ref="ED26">_xlfn.IFS(EC26="Pres",8,EC26="Abs",0,EC26=0,"",EC26="Orie",2,EC26="Holi",0,EC26="Leav",0)</f>
        <v/>
      </c>
      <c r="EE26" s="84"/>
      <c r="EF26" s="226" t="str" cm="1">
        <f t="array" ref="EF26">_xlfn.IFS(EE26="Pres",8,EE26="Abs",0,EE26=0,"",EE26="Orie",2,EE26="Holi",0,EE26="Leav",0)</f>
        <v/>
      </c>
      <c r="EG26" s="84"/>
      <c r="EH26" s="226" t="str" cm="1">
        <f t="array" ref="EH26">_xlfn.IFS(EG26="Pres",8,EG26="Abs",0,EG26=0,"",EG26="Orie",2,EG26="Holi",0,EG26="Leav",0)</f>
        <v/>
      </c>
      <c r="EI26" s="84"/>
      <c r="EJ26" s="226" t="str" cm="1">
        <f t="array" ref="EJ26">_xlfn.IFS(EI26="Pres",8,EI26="Abs",0,EI26=0,"",EI26="Orie",2,EI26="Holi",0,EI26="Leav",0)</f>
        <v/>
      </c>
      <c r="EK26" s="84"/>
      <c r="EL26" s="226" t="str" cm="1">
        <f t="array" ref="EL26">_xlfn.IFS(EK26="Pres",8,EK26="Abs",0,EK26=0,"",EK26="Orie",2,EK26="Holi",0,EK26="Leav",0)</f>
        <v/>
      </c>
      <c r="EM26" s="84"/>
      <c r="EN26" s="226" t="str" cm="1">
        <f t="array" ref="EN26">_xlfn.IFS(EM26="Pres",8,EM26="Abs",0,EM26=0,"",EM26="Orie",2,EM26="Holi",0,EM26="Leav",0)</f>
        <v/>
      </c>
      <c r="EO26" s="84"/>
      <c r="EP26" s="226" t="str" cm="1">
        <f t="array" ref="EP26">_xlfn.IFS(EO26="Pres",8,EO26="Abs",0,EO26=0,"",EO26="Orie",2,EO26="Holi",0,EO26="Leav",0)</f>
        <v/>
      </c>
      <c r="EQ26" s="84"/>
      <c r="ER26" s="226" t="str" cm="1">
        <f t="array" ref="ER26">_xlfn.IFS(EQ26="Pres",8,EQ26="Abs",0,EQ26=0,"",EQ26="Orie",2,EQ26="Holi",0,EQ26="Leav",0)</f>
        <v/>
      </c>
      <c r="ES26" s="84"/>
      <c r="ET26" s="226" t="str" cm="1">
        <f t="array" ref="ET26">_xlfn.IFS(ES26="Pres",8,ES26="Abs",0,ES26=0,"",ES26="Orie",2,ES26="Holi",0,ES26="Leav",0)</f>
        <v/>
      </c>
      <c r="EU26" s="84"/>
      <c r="EV26" s="226" t="str" cm="1">
        <f t="array" ref="EV26">_xlfn.IFS(EU26="Pres",8,EU26="Abs",0,EU26=0,"",EU26="Orie",2,EU26="Holi",0,EU26="Leav",0)</f>
        <v/>
      </c>
      <c r="EW26" s="84"/>
      <c r="EX26" s="226" t="str" cm="1">
        <f t="array" ref="EX26">_xlfn.IFS(EW26="Pres",8,EW26="Abs",0,EW26=0,"",EW26="Orie",2,EW26="Holi",0,EW26="Leav",0)</f>
        <v/>
      </c>
      <c r="EY26" s="84"/>
      <c r="EZ26" s="226" t="str" cm="1">
        <f t="array" ref="EZ26">_xlfn.IFS(EY26="Pres",8,EY26="Abs",0,EY26=0,"",EY26="Orie",2,EY26="Holi",0,EY26="Leav",0)</f>
        <v/>
      </c>
      <c r="FA26" s="84"/>
      <c r="FB26" s="226" t="str" cm="1">
        <f t="array" ref="FB26">_xlfn.IFS(FA26="Pres",8,FA26="Abs",0,FA26=0,"",FA26="Orie",2,FA26="Holi",0,FA26="Leav",0)</f>
        <v/>
      </c>
      <c r="FC26" s="84"/>
      <c r="FD26" s="226" t="str" cm="1">
        <f t="array" ref="FD26">_xlfn.IFS(FC26="Pres",8,FC26="Abs",0,FC26=0,"",FC26="Orie",2,FC26="Holi",0,FC26="Leav",0)</f>
        <v/>
      </c>
    </row>
    <row r="27" spans="1:160" s="173" customFormat="1">
      <c r="A27" s="382" t="s">
        <v>49</v>
      </c>
      <c r="B27" s="302" t="s">
        <v>692</v>
      </c>
      <c r="C27" s="50" t="s">
        <v>109</v>
      </c>
      <c r="D27" s="623" t="s">
        <v>693</v>
      </c>
      <c r="E27" s="302" t="s">
        <v>1086</v>
      </c>
      <c r="F27" s="428" t="s">
        <v>43</v>
      </c>
      <c r="G27" s="35">
        <v>44499</v>
      </c>
      <c r="H27" s="35">
        <v>44855</v>
      </c>
      <c r="I27" s="35">
        <v>44753</v>
      </c>
      <c r="J27" s="36" t="str">
        <f t="shared" si="165"/>
        <v>Sat</v>
      </c>
      <c r="K27" s="86">
        <f t="shared" si="164"/>
        <v>44697</v>
      </c>
      <c r="L27" s="35">
        <v>44753</v>
      </c>
      <c r="M27" s="86"/>
      <c r="N27" s="79">
        <f>COUNTIF(AB27:XFD27,"Pres")+X27+U27+T27</f>
        <v>32</v>
      </c>
      <c r="O27" s="458">
        <f>SUM(AB27:XFD27)+V27</f>
        <v>258</v>
      </c>
      <c r="P27" s="39"/>
      <c r="Q27" s="38" t="str">
        <f>IF(COUNTIF(AC27:XFD27,"Abs")+W27=0,"",COUNTIF(AC27:XFD27,"Abs")+W27)</f>
        <v/>
      </c>
      <c r="R27" s="40" t="str">
        <f t="shared" si="166"/>
        <v/>
      </c>
      <c r="S27" s="41"/>
      <c r="T27" s="45"/>
      <c r="U27" s="123">
        <v>27</v>
      </c>
      <c r="V27" s="123">
        <v>218</v>
      </c>
      <c r="W27" s="44"/>
      <c r="X27" s="42"/>
      <c r="Y27" s="44"/>
      <c r="Z27" s="45"/>
      <c r="AA27" s="46"/>
      <c r="BI27" s="84" t="s">
        <v>35</v>
      </c>
      <c r="BJ27" s="226" cm="1">
        <f t="array" ref="BJ27">_xlfn.IFS(BI27="Pres",8,BI27="Abs",0,BI27=0,"",BI27="Orie",2,BI27="Holi",0,BI27="Leav",0)</f>
        <v>8</v>
      </c>
      <c r="BK27" s="84" t="s">
        <v>35</v>
      </c>
      <c r="BL27" s="226" cm="1">
        <f t="array" ref="BL27">_xlfn.IFS(BK27="Pres",8,BK27="Abs",0,BK27=0,"",BK27="Orie",2,BK27="Holi",0,BK27="Leav",0)</f>
        <v>8</v>
      </c>
      <c r="BM27" s="84" t="s">
        <v>35</v>
      </c>
      <c r="BN27" s="226" cm="1">
        <f t="array" ref="BN27">_xlfn.IFS(BM27="Pres",8,BM27="Abs",0,BM27=0,"",BM27="Orie",2,BM27="Holi",0,BM27="Leav",0)</f>
        <v>8</v>
      </c>
      <c r="BO27" s="84" t="s">
        <v>35</v>
      </c>
      <c r="BP27" s="226" cm="1">
        <f t="array" ref="BP27">_xlfn.IFS(BO27="Pres",8,BO27="Abs",0,BO27=0,"",BO27="Orie",2,BO27="Holi",0,BO27="Leav",0)</f>
        <v>8</v>
      </c>
      <c r="BQ27" s="84" t="s">
        <v>35</v>
      </c>
      <c r="BR27" s="226" cm="1">
        <f t="array" ref="BR27">_xlfn.IFS(BQ27="Pres",8,BQ27="Abs",0,BQ27=0,"",BQ27="Orie",2,BQ27="Holi",0,BQ27="Leav",0)</f>
        <v>8</v>
      </c>
    </row>
    <row r="28" spans="1:160" s="173" customFormat="1">
      <c r="A28" s="382" t="s">
        <v>49</v>
      </c>
      <c r="B28" s="302" t="s">
        <v>694</v>
      </c>
      <c r="C28" s="50" t="s">
        <v>695</v>
      </c>
      <c r="D28" s="623" t="s">
        <v>696</v>
      </c>
      <c r="E28" s="302" t="s">
        <v>1087</v>
      </c>
      <c r="F28" s="428" t="s">
        <v>43</v>
      </c>
      <c r="G28" s="35">
        <v>44499</v>
      </c>
      <c r="H28" s="35">
        <v>44855</v>
      </c>
      <c r="I28" s="35">
        <v>44753</v>
      </c>
      <c r="J28" s="36" t="str">
        <f t="shared" si="165"/>
        <v>Sat</v>
      </c>
      <c r="K28" s="86">
        <f t="shared" si="164"/>
        <v>44697</v>
      </c>
      <c r="L28" s="35">
        <v>44753</v>
      </c>
      <c r="M28" s="86"/>
      <c r="N28" s="79">
        <f>COUNTIF(AB28:XFD28,"Pres")+X28+U28+T28</f>
        <v>32</v>
      </c>
      <c r="O28" s="458">
        <f>SUM(AB28:XFD28)+V28</f>
        <v>257.55</v>
      </c>
      <c r="P28" s="39"/>
      <c r="Q28" s="38" t="str">
        <f>IF(COUNTIF(AC28:XFD28,"Abs")+W28=0,"",COUNTIF(AC28:XFD28,"Abs")+W28)</f>
        <v/>
      </c>
      <c r="R28" s="40" t="str">
        <f t="shared" si="166"/>
        <v/>
      </c>
      <c r="S28" s="41"/>
      <c r="T28" s="45"/>
      <c r="U28" s="123">
        <v>27</v>
      </c>
      <c r="V28" s="123">
        <v>217.55</v>
      </c>
      <c r="W28" s="44"/>
      <c r="X28" s="42"/>
      <c r="Y28" s="44"/>
      <c r="Z28" s="45"/>
      <c r="AA28" s="46"/>
      <c r="BI28" s="84" t="s">
        <v>35</v>
      </c>
      <c r="BJ28" s="226" cm="1">
        <f t="array" ref="BJ28">_xlfn.IFS(BI28="Pres",8,BI28="Abs",0,BI28=0,"",BI28="Orie",2,BI28="Holi",0,BI28="Leav",0)</f>
        <v>8</v>
      </c>
      <c r="BK28" s="84" t="s">
        <v>35</v>
      </c>
      <c r="BL28" s="226" cm="1">
        <f t="array" ref="BL28">_xlfn.IFS(BK28="Pres",8,BK28="Abs",0,BK28=0,"",BK28="Orie",2,BK28="Holi",0,BK28="Leav",0)</f>
        <v>8</v>
      </c>
      <c r="BM28" s="84" t="s">
        <v>35</v>
      </c>
      <c r="BN28" s="226" cm="1">
        <f t="array" ref="BN28">_xlfn.IFS(BM28="Pres",8,BM28="Abs",0,BM28=0,"",BM28="Orie",2,BM28="Holi",0,BM28="Leav",0)</f>
        <v>8</v>
      </c>
      <c r="BO28" s="84" t="s">
        <v>35</v>
      </c>
      <c r="BP28" s="226" cm="1">
        <f t="array" ref="BP28">_xlfn.IFS(BO28="Pres",8,BO28="Abs",0,BO28=0,"",BO28="Orie",2,BO28="Holi",0,BO28="Leav",0)</f>
        <v>8</v>
      </c>
      <c r="BQ28" s="84" t="s">
        <v>35</v>
      </c>
      <c r="BR28" s="226" cm="1">
        <f t="array" ref="BR28">_xlfn.IFS(BQ28="Pres",8,BQ28="Abs",0,BQ28=0,"",BQ28="Orie",2,BQ28="Holi",0,BQ28="Leav",0)</f>
        <v>8</v>
      </c>
    </row>
    <row r="29" spans="1:160" s="173" customFormat="1">
      <c r="A29" s="382" t="s">
        <v>49</v>
      </c>
      <c r="B29" s="302" t="s">
        <v>697</v>
      </c>
      <c r="C29" s="302" t="s">
        <v>698</v>
      </c>
      <c r="D29" s="463" t="s">
        <v>153</v>
      </c>
      <c r="E29" s="302" t="s">
        <v>1088</v>
      </c>
      <c r="F29" s="428" t="s">
        <v>43</v>
      </c>
      <c r="G29" s="386">
        <v>44569</v>
      </c>
      <c r="H29" s="387">
        <v>44911</v>
      </c>
      <c r="I29" s="387">
        <v>44809</v>
      </c>
      <c r="J29" s="36" t="str">
        <f t="shared" si="165"/>
        <v>Sat</v>
      </c>
      <c r="K29" s="86">
        <f t="shared" si="164"/>
        <v>44753</v>
      </c>
      <c r="L29" s="386">
        <v>44809</v>
      </c>
      <c r="M29" s="86"/>
      <c r="N29" s="79">
        <f>COUNTIF(AB29:XFD29,"Pres")+X29+U29+T29</f>
        <v>32</v>
      </c>
      <c r="O29" s="458">
        <f>SUM(AB29:XFD29)+V29</f>
        <v>256</v>
      </c>
      <c r="P29" s="39"/>
      <c r="Q29" s="38">
        <f>IF(COUNTIF(AC29:XFD29,"Abs")+W29=0,"",COUNTIF(AC29:XFD29,"Abs")+W29)</f>
        <v>6</v>
      </c>
      <c r="R29" s="40" t="str">
        <f t="shared" si="166"/>
        <v/>
      </c>
      <c r="S29" s="41"/>
      <c r="T29" s="45"/>
      <c r="U29" s="123">
        <v>16</v>
      </c>
      <c r="V29" s="123">
        <v>128</v>
      </c>
      <c r="W29" s="44">
        <v>3</v>
      </c>
      <c r="X29" s="42">
        <v>3</v>
      </c>
      <c r="Y29" s="44"/>
      <c r="Z29" s="45"/>
      <c r="AA29" s="46"/>
      <c r="AB29" s="173">
        <v>24</v>
      </c>
      <c r="BI29" s="84" t="s">
        <v>35</v>
      </c>
      <c r="BJ29" s="226" cm="1">
        <f t="array" ref="BJ29">_xlfn.IFS(BI29="Pres",8,BI29="Abs",0,BI29=0,"",BI29="Orie",2,BI29="Holi",0,BI29="Leav",0)</f>
        <v>8</v>
      </c>
      <c r="BK29" s="84" t="s">
        <v>35</v>
      </c>
      <c r="BL29" s="226" cm="1">
        <f t="array" ref="BL29">_xlfn.IFS(BK29="Pres",8,BK29="Abs",0,BK29=0,"",BK29="Orie",2,BK29="Holi",0,BK29="Leav",0)</f>
        <v>8</v>
      </c>
      <c r="BM29" s="84" t="s">
        <v>36</v>
      </c>
      <c r="BN29" s="226" cm="1">
        <f t="array" ref="BN29">_xlfn.IFS(BM29="Pres",8,BM29="Abs",0,BM29=0,"",BM29="Orie",2,BM29="Holi",0,BM29="Leav",0)</f>
        <v>0</v>
      </c>
      <c r="BO29" s="84" t="s">
        <v>36</v>
      </c>
      <c r="BP29" s="226" cm="1">
        <f t="array" ref="BP29">_xlfn.IFS(BO29="Pres",8,BO29="Abs",0,BO29=0,"",BO29="Orie",2,BO29="Holi",0,BO29="Leav",0)</f>
        <v>0</v>
      </c>
      <c r="BQ29" s="84" t="s">
        <v>36</v>
      </c>
      <c r="BR29" s="226" cm="1">
        <f t="array" ref="BR29">_xlfn.IFS(BQ29="Pres",8,BQ29="Abs",0,BQ29=0,"",BQ29="Orie",2,BQ29="Holi",0,BQ29="Leav",0)</f>
        <v>0</v>
      </c>
      <c r="BS29" s="84" t="s">
        <v>35</v>
      </c>
      <c r="BT29" s="226" cm="1">
        <f t="array" ref="BT29">_xlfn.IFS(BS29="Pres",8,BS29="Abs",0,BS29=0,"",BS29="Orie",2,BS29="Holi",0,BS29="Leav",0)</f>
        <v>8</v>
      </c>
      <c r="BU29" s="84" t="s">
        <v>35</v>
      </c>
      <c r="BV29" s="226" cm="1">
        <f t="array" ref="BV29">_xlfn.IFS(BU29="Pres",8,BU29="Abs",0,BU29=0,"",BU29="Orie",2,BU29="Holi",0,BU29="Leav",0)</f>
        <v>8</v>
      </c>
      <c r="BW29" s="84" t="s">
        <v>35</v>
      </c>
      <c r="BX29" s="226" cm="1">
        <f t="array" ref="BX29">_xlfn.IFS(BW29="Pres",8,BW29="Abs",0,BW29=0,"",BW29="Orie",2,BW29="Holi",0,BW29="Leav",0)</f>
        <v>8</v>
      </c>
      <c r="BY29" s="84" t="s">
        <v>35</v>
      </c>
      <c r="BZ29" s="226" cm="1">
        <f t="array" ref="BZ29">_xlfn.IFS(BY29="Pres",8,BY29="Abs",0,BY29=0,"",BY29="Orie",2,BY29="Holi",0,BY29="Leav",0)</f>
        <v>8</v>
      </c>
      <c r="CA29" s="84" t="s">
        <v>35</v>
      </c>
      <c r="CB29" s="226" cm="1">
        <f t="array" ref="CB29">_xlfn.IFS(CA29="Pres",8,CA29="Abs",0,CA29=0,"",CA29="Orie",2,CA29="Holi",0,CA29="Leav",0)</f>
        <v>8</v>
      </c>
      <c r="CC29" s="84" t="s">
        <v>35</v>
      </c>
      <c r="CD29" s="226" cm="1">
        <f t="array" ref="CD29">_xlfn.IFS(CC29="Pres",8,CC29="Abs",0,CC29=0,"",CC29="Orie",2,CC29="Holi",0,CC29="Leav",0)</f>
        <v>8</v>
      </c>
      <c r="CE29" s="84" t="s">
        <v>35</v>
      </c>
      <c r="CF29" s="226" cm="1">
        <f t="array" ref="CF29">_xlfn.IFS(CE29="Pres",8,CE29="Abs",0,CE29=0,"",CE29="Orie",2,CE29="Holi",0,CE29="Leav",0)</f>
        <v>8</v>
      </c>
      <c r="CG29" s="84" t="s">
        <v>35</v>
      </c>
      <c r="CH29" s="226" cm="1">
        <f t="array" ref="CH29">_xlfn.IFS(CG29="Pres",8,CG29="Abs",0,CG29=0,"",CG29="Orie",2,CG29="Holi",0,CG29="Leav",0)</f>
        <v>8</v>
      </c>
      <c r="CI29" s="84" t="s">
        <v>35</v>
      </c>
      <c r="CJ29" s="226" cm="1">
        <f t="array" ref="CJ29">_xlfn.IFS(CI29="Pres",8,CI29="Abs",0,CI29=0,"",CI29="Orie",2,CI29="Holi",0,CI29="Leav",0)</f>
        <v>8</v>
      </c>
      <c r="CK29" s="84" t="s">
        <v>35</v>
      </c>
      <c r="CL29" s="226" cm="1">
        <f t="array" ref="CL29">_xlfn.IFS(CK29="Pres",8,CK29="Abs",0,CK29=0,"",CK29="Orie",2,CK29="Holi",0,CK29="Leav",0)</f>
        <v>8</v>
      </c>
      <c r="CM29" s="84" t="s">
        <v>35</v>
      </c>
      <c r="CN29" s="226" cm="1">
        <f t="array" ref="CN29">_xlfn.IFS(CM29="Pres",8,CM29="Abs",0,CM29=0,"",CM29="Orie",2,CM29="Holi",0,CM29="Leav",0)</f>
        <v>8</v>
      </c>
    </row>
    <row r="30" spans="1:160" s="173" customFormat="1">
      <c r="A30" s="382" t="s">
        <v>49</v>
      </c>
      <c r="B30" s="302" t="s">
        <v>1089</v>
      </c>
      <c r="C30" s="302"/>
      <c r="D30" s="463" t="s">
        <v>510</v>
      </c>
      <c r="E30" s="302" t="s">
        <v>1090</v>
      </c>
      <c r="F30" s="428" t="s">
        <v>43</v>
      </c>
      <c r="G30" s="386">
        <v>44723</v>
      </c>
      <c r="H30" s="387">
        <v>45072</v>
      </c>
      <c r="I30" s="386">
        <v>44605</v>
      </c>
      <c r="J30" s="36" t="str">
        <f t="shared" si="165"/>
        <v>Sat</v>
      </c>
      <c r="K30" s="86">
        <f t="shared" si="164"/>
        <v>44549</v>
      </c>
      <c r="L30" s="386">
        <v>44605</v>
      </c>
      <c r="M30" s="86"/>
      <c r="N30" s="313">
        <f>COUNTIF(AB30:XFD30,"Pres")+X30+U30+T30</f>
        <v>32</v>
      </c>
      <c r="O30" s="458">
        <f>SUM(AB30:XFD30)+V30</f>
        <v>256</v>
      </c>
      <c r="P30" s="39"/>
      <c r="Q30" s="38" t="str">
        <f>IF(COUNTIF(AC30:XFD30,"Abs")+W30=0,"",COUNTIF(AC30:XFD30,"Abs")+W30)</f>
        <v/>
      </c>
      <c r="R30" s="40" t="str">
        <f t="shared" si="166"/>
        <v/>
      </c>
      <c r="S30" s="41"/>
      <c r="T30" s="45"/>
      <c r="U30" s="123"/>
      <c r="V30" s="123"/>
      <c r="W30" s="44"/>
      <c r="X30" s="42"/>
      <c r="Y30" s="44"/>
      <c r="Z30" s="45"/>
      <c r="AA30" s="46"/>
      <c r="BK30" s="84" t="s">
        <v>35</v>
      </c>
      <c r="BL30" s="226" cm="1">
        <f t="array" ref="BL30">_xlfn.IFS(BK30="Pres",8,BK30="Abs",0,BK30=0,"",BK30="Orie",2,BK30="Holi",0,BK30="Leav",0)</f>
        <v>8</v>
      </c>
      <c r="BM30" s="84" t="s">
        <v>35</v>
      </c>
      <c r="BN30" s="226" cm="1">
        <f t="array" ref="BN30">_xlfn.IFS(BM30="Pres",8,BM30="Abs",0,BM30=0,"",BM30="Orie",2,BM30="Holi",0,BM30="Leav",0)</f>
        <v>8</v>
      </c>
      <c r="BO30" s="84" t="s">
        <v>35</v>
      </c>
      <c r="BP30" s="226" cm="1">
        <f t="array" ref="BP30">_xlfn.IFS(BO30="Pres",8,BO30="Abs",0,BO30=0,"",BO30="Orie",2,BO30="Holi",0,BO30="Leav",0)</f>
        <v>8</v>
      </c>
      <c r="BQ30" s="84" t="s">
        <v>35</v>
      </c>
      <c r="BR30" s="226" cm="1">
        <f t="array" ref="BR30">_xlfn.IFS(BQ30="Pres",8,BQ30="Abs",0,BQ30=0,"",BQ30="Orie",2,BQ30="Holi",0,BQ30="Leav",0)</f>
        <v>8</v>
      </c>
      <c r="BS30" s="84" t="s">
        <v>35</v>
      </c>
      <c r="BT30" s="226" cm="1">
        <f t="array" ref="BT30">_xlfn.IFS(BS30="Pres",8,BS30="Abs",0,BS30=0,"",BS30="Orie",2,BS30="Holi",0,BS30="Leav",0)</f>
        <v>8</v>
      </c>
      <c r="BU30" s="84" t="s">
        <v>35</v>
      </c>
      <c r="BV30" s="226" cm="1">
        <f t="array" ref="BV30">_xlfn.IFS(BU30="Pres",8,BU30="Abs",0,BU30=0,"",BU30="Orie",2,BU30="Holi",0,BU30="Leav",0)</f>
        <v>8</v>
      </c>
      <c r="BW30" s="84" t="s">
        <v>35</v>
      </c>
      <c r="BX30" s="226" cm="1">
        <f t="array" ref="BX30">_xlfn.IFS(BW30="Pres",8,BW30="Abs",0,BW30=0,"",BW30="Orie",2,BW30="Holi",0,BW30="Leav",0)</f>
        <v>8</v>
      </c>
      <c r="BY30" s="84" t="s">
        <v>35</v>
      </c>
      <c r="BZ30" s="226" cm="1">
        <f t="array" ref="BZ30">_xlfn.IFS(BY30="Pres",8,BY30="Abs",0,BY30=0,"",BY30="Orie",2,BY30="Holi",0,BY30="Leav",0)</f>
        <v>8</v>
      </c>
      <c r="CA30" s="84" t="s">
        <v>35</v>
      </c>
      <c r="CB30" s="226" cm="1">
        <f t="array" ref="CB30">_xlfn.IFS(CA30="Pres",8,CA30="Abs",0,CA30=0,"",CA30="Orie",2,CA30="Holi",0,CA30="Leav",0)</f>
        <v>8</v>
      </c>
      <c r="CC30" s="84" t="s">
        <v>35</v>
      </c>
      <c r="CD30" s="226" cm="1">
        <f t="array" ref="CD30">_xlfn.IFS(CC30="Pres",8,CC30="Abs",0,CC30=0,"",CC30="Orie",2,CC30="Holi",0,CC30="Leav",0)</f>
        <v>8</v>
      </c>
      <c r="CE30" s="84" t="s">
        <v>35</v>
      </c>
      <c r="CF30" s="226" cm="1">
        <f t="array" ref="CF30">_xlfn.IFS(CE30="Pres",8,CE30="Abs",0,CE30=0,"",CE30="Orie",2,CE30="Holi",0,CE30="Leav",0)</f>
        <v>8</v>
      </c>
      <c r="CG30" s="84" t="s">
        <v>35</v>
      </c>
      <c r="CH30" s="226" cm="1">
        <f t="array" ref="CH30">_xlfn.IFS(CG30="Pres",8,CG30="Abs",0,CG30=0,"",CG30="Orie",2,CG30="Holi",0,CG30="Leav",0)</f>
        <v>8</v>
      </c>
      <c r="CI30" s="84" t="s">
        <v>35</v>
      </c>
      <c r="CJ30" s="226" cm="1">
        <f t="array" ref="CJ30">_xlfn.IFS(CI30="Pres",8,CI30="Abs",0,CI30=0,"",CI30="Orie",2,CI30="Holi",0,CI30="Leav",0)</f>
        <v>8</v>
      </c>
      <c r="CK30" s="84" t="s">
        <v>35</v>
      </c>
      <c r="CL30" s="226" cm="1">
        <f t="array" ref="CL30">_xlfn.IFS(CK30="Pres",8,CK30="Abs",0,CK30=0,"",CK30="Orie",2,CK30="Holi",0,CK30="Leav",0)</f>
        <v>8</v>
      </c>
      <c r="CM30" s="84" t="s">
        <v>35</v>
      </c>
      <c r="CN30" s="226" cm="1">
        <f t="array" ref="CN30">_xlfn.IFS(CM30="Pres",8,CM30="Abs",0,CM30=0,"",CM30="Orie",2,CM30="Holi",0,CM30="Leav",0)</f>
        <v>8</v>
      </c>
      <c r="CO30" s="84" t="s">
        <v>35</v>
      </c>
      <c r="CP30" s="226" cm="1">
        <f t="array" ref="CP30">_xlfn.IFS(CO30="Pres",8,CO30="Abs",0,CO30=0,"",CO30="Orie",2,CO30="Holi",0,CO30="Leav",0)</f>
        <v>8</v>
      </c>
      <c r="CQ30" s="84" t="s">
        <v>35</v>
      </c>
      <c r="CR30" s="226" cm="1">
        <f t="array" ref="CR30">_xlfn.IFS(CQ30="Pres",8,CQ30="Abs",0,CQ30=0,"",CQ30="Orie",2,CQ30="Holi",0,CQ30="Leav",0)</f>
        <v>8</v>
      </c>
      <c r="CS30" s="84" t="s">
        <v>35</v>
      </c>
      <c r="CT30" s="226" cm="1">
        <f t="array" ref="CT30">_xlfn.IFS(CS30="Pres",8,CS30="Abs",0,CS30=0,"",CS30="Orie",2,CS30="Holi",0,CS30="Leav",0)</f>
        <v>8</v>
      </c>
      <c r="CU30" s="84" t="s">
        <v>35</v>
      </c>
      <c r="CV30" s="226" cm="1">
        <f t="array" ref="CV30">_xlfn.IFS(CU30="Pres",8,CU30="Abs",0,CU30=0,"",CU30="Orie",2,CU30="Holi",0,CU30="Leav",0)</f>
        <v>8</v>
      </c>
      <c r="CW30" s="84" t="s">
        <v>35</v>
      </c>
      <c r="CX30" s="226" cm="1">
        <f t="array" ref="CX30">_xlfn.IFS(CW30="Pres",8,CW30="Abs",0,CW30=0,"",CW30="Orie",2,CW30="Holi",0,CW30="Leav",0)</f>
        <v>8</v>
      </c>
      <c r="CY30" s="84" t="s">
        <v>35</v>
      </c>
      <c r="CZ30" s="226" cm="1">
        <f t="array" ref="CZ30">_xlfn.IFS(CY30="Pres",8,CY30="Abs",0,CY30=0,"",CY30="Orie",2,CY30="Holi",0,CY30="Leav",0)</f>
        <v>8</v>
      </c>
      <c r="DA30" s="84" t="s">
        <v>35</v>
      </c>
      <c r="DB30" s="226" cm="1">
        <f t="array" ref="DB30">_xlfn.IFS(DA30="Pres",8,DA30="Abs",0,DA30=0,"",DA30="Orie",2,DA30="Holi",0,DA30="Leav",0)</f>
        <v>8</v>
      </c>
      <c r="DC30" s="84" t="s">
        <v>35</v>
      </c>
      <c r="DD30" s="226" cm="1">
        <f t="array" ref="DD30">_xlfn.IFS(DC30="Pres",8,DC30="Abs",0,DC30=0,"",DC30="Orie",2,DC30="Holi",0,DC30="Leav",0)</f>
        <v>8</v>
      </c>
      <c r="DE30" s="84" t="s">
        <v>35</v>
      </c>
      <c r="DF30" s="226" cm="1">
        <f t="array" ref="DF30">_xlfn.IFS(DE30="Pres",8,DE30="Abs",0,DE30=0,"",DE30="Orie",2,DE30="Holi",0,DE30="Leav",0)</f>
        <v>8</v>
      </c>
      <c r="DG30" s="618" t="s">
        <v>35</v>
      </c>
      <c r="DH30" s="226" cm="1">
        <f t="array" ref="DH30">_xlfn.IFS(DG30="Pres",8,DG30="Abs",0,DG30=0,"",DG30="Orie",2,DG30="Holi",0,DG30="Leav",0)</f>
        <v>8</v>
      </c>
      <c r="DI30" s="84" t="s">
        <v>35</v>
      </c>
      <c r="DJ30" s="226" cm="1">
        <f t="array" ref="DJ30">_xlfn.IFS(DI30="Pres",8,DI30="Abs",0,DI30=0,"",DI30="Orie",2,DI30="Holi",0,DI30="Leav",0)</f>
        <v>8</v>
      </c>
      <c r="DK30" s="84" t="s">
        <v>35</v>
      </c>
      <c r="DL30" s="226" cm="1">
        <f t="array" ref="DL30">_xlfn.IFS(DK30="Pres",8,DK30="Abs",0,DK30=0,"",DK30="Orie",2,DK30="Holi",0,DK30="Leav",0)</f>
        <v>8</v>
      </c>
      <c r="DM30" s="84" t="s">
        <v>35</v>
      </c>
      <c r="DN30" s="226" cm="1">
        <f t="array" ref="DN30">_xlfn.IFS(DM30="Pres",8,DM30="Abs",0,DM30=0,"",DM30="Orie",2,DM30="Holi",0,DM30="Leav",0)</f>
        <v>8</v>
      </c>
      <c r="DO30" s="84" t="s">
        <v>54</v>
      </c>
      <c r="DP30" s="226" cm="1">
        <f t="array" ref="DP30">_xlfn.IFS(DO30="Pres",8,DO30="Abs",0,DO30=0,"",DO30="Orie",2,DO30="Holi",0,DO30="Leav",0)</f>
        <v>0</v>
      </c>
      <c r="DQ30" s="84" t="s">
        <v>54</v>
      </c>
      <c r="DR30" s="226" cm="1">
        <f t="array" ref="DR30">_xlfn.IFS(DQ30="Pres",8,DQ30="Abs",0,DQ30=0,"",DQ30="Orie",2,DQ30="Holi",0,DQ30="Leav",0)</f>
        <v>0</v>
      </c>
      <c r="DS30" s="84" t="s">
        <v>35</v>
      </c>
      <c r="DT30" s="226" cm="1">
        <f t="array" ref="DT30">_xlfn.IFS(DS30="Pres",8,DS30="Abs",0,DS30=0,"",DS30="Orie",2,DS30="Holi",0,DS30="Leav",0)</f>
        <v>8</v>
      </c>
      <c r="DU30" s="84" t="s">
        <v>35</v>
      </c>
      <c r="DV30" s="226" cm="1">
        <f t="array" ref="DV30">_xlfn.IFS(DU30="Pres",8,DU30="Abs",0,DU30=0,"",DU30="Orie",2,DU30="Holi",0,DU30="Leav",0)</f>
        <v>8</v>
      </c>
      <c r="DW30" s="84" t="s">
        <v>35</v>
      </c>
      <c r="DX30" s="226" cm="1">
        <f t="array" ref="DX30">_xlfn.IFS(DW30="Pres",8,DW30="Abs",0,DW30=0,"",DW30="Orie",2,DW30="Holi",0,DW30="Leav",0)</f>
        <v>8</v>
      </c>
      <c r="DY30" s="84" t="s">
        <v>35</v>
      </c>
      <c r="DZ30" s="226" cm="1">
        <f t="array" ref="DZ30">_xlfn.IFS(DY30="Pres",8,DY30="Abs",0,DY30=0,"",DY30="Orie",2,DY30="Holi",0,DY30="Leav",0)</f>
        <v>8</v>
      </c>
      <c r="EA30" s="84"/>
      <c r="EB30" s="226" t="str" cm="1">
        <f t="array" ref="EB30">_xlfn.IFS(EA30="Pres",8,EA30="Abs",0,EA30=0,"",EA30="Orie",2,EA30="Holi",0,EA30="Leav",0)</f>
        <v/>
      </c>
      <c r="EC30" s="84"/>
      <c r="ED30" s="226" t="str" cm="1">
        <f t="array" ref="ED30">_xlfn.IFS(EC30="Pres",8,EC30="Abs",0,EC30=0,"",EC30="Orie",2,EC30="Holi",0,EC30="Leav",0)</f>
        <v/>
      </c>
      <c r="EE30" s="84"/>
      <c r="EF30" s="226" t="str" cm="1">
        <f t="array" ref="EF30">_xlfn.IFS(EE30="Pres",8,EE30="Abs",0,EE30=0,"",EE30="Orie",2,EE30="Holi",0,EE30="Leav",0)</f>
        <v/>
      </c>
      <c r="EG30" s="84"/>
      <c r="EH30" s="226" t="str" cm="1">
        <f t="array" ref="EH30">_xlfn.IFS(EG30="Pres",8,EG30="Abs",0,EG30=0,"",EG30="Orie",2,EG30="Holi",0,EG30="Leav",0)</f>
        <v/>
      </c>
      <c r="EI30" s="84"/>
      <c r="EJ30" s="226" t="str" cm="1">
        <f t="array" ref="EJ30">_xlfn.IFS(EI30="Pres",8,EI30="Abs",0,EI30=0,"",EI30="Orie",2,EI30="Holi",0,EI30="Leav",0)</f>
        <v/>
      </c>
      <c r="EK30" s="84"/>
      <c r="EL30" s="226" t="str" cm="1">
        <f t="array" ref="EL30">_xlfn.IFS(EK30="Pres",8,EK30="Abs",0,EK30=0,"",EK30="Orie",2,EK30="Holi",0,EK30="Leav",0)</f>
        <v/>
      </c>
      <c r="EM30" s="84"/>
      <c r="EN30" s="226" t="str" cm="1">
        <f t="array" ref="EN30">_xlfn.IFS(EM30="Pres",8,EM30="Abs",0,EM30=0,"",EM30="Orie",2,EM30="Holi",0,EM30="Leav",0)</f>
        <v/>
      </c>
      <c r="EO30" s="84"/>
      <c r="EP30" s="226" t="str" cm="1">
        <f t="array" ref="EP30">_xlfn.IFS(EO30="Pres",8,EO30="Abs",0,EO30=0,"",EO30="Orie",2,EO30="Holi",0,EO30="Leav",0)</f>
        <v/>
      </c>
      <c r="EQ30" s="84"/>
      <c r="ER30" s="226" t="str" cm="1">
        <f t="array" ref="ER30">_xlfn.IFS(EQ30="Pres",8,EQ30="Abs",0,EQ30=0,"",EQ30="Orie",2,EQ30="Holi",0,EQ30="Leav",0)</f>
        <v/>
      </c>
      <c r="ES30" s="84"/>
      <c r="ET30" s="226" t="str" cm="1">
        <f t="array" ref="ET30">_xlfn.IFS(ES30="Pres",8,ES30="Abs",0,ES30=0,"",ES30="Orie",2,ES30="Holi",0,ES30="Leav",0)</f>
        <v/>
      </c>
      <c r="EU30" s="84"/>
      <c r="EV30" s="226" t="str" cm="1">
        <f t="array" ref="EV30">_xlfn.IFS(EU30="Pres",8,EU30="Abs",0,EU30=0,"",EU30="Orie",2,EU30="Holi",0,EU30="Leav",0)</f>
        <v/>
      </c>
      <c r="EW30" s="84"/>
      <c r="EX30" s="226" t="str" cm="1">
        <f t="array" ref="EX30">_xlfn.IFS(EW30="Pres",8,EW30="Abs",0,EW30=0,"",EW30="Orie",2,EW30="Holi",0,EW30="Leav",0)</f>
        <v/>
      </c>
      <c r="EY30" s="84"/>
      <c r="EZ30" s="226" t="str" cm="1">
        <f t="array" ref="EZ30">_xlfn.IFS(EY30="Pres",8,EY30="Abs",0,EY30=0,"",EY30="Orie",2,EY30="Holi",0,EY30="Leav",0)</f>
        <v/>
      </c>
      <c r="FA30" s="84"/>
      <c r="FB30" s="226" t="str" cm="1">
        <f t="array" ref="FB30">_xlfn.IFS(FA30="Pres",8,FA30="Abs",0,FA30=0,"",FA30="Orie",2,FA30="Holi",0,FA30="Leav",0)</f>
        <v/>
      </c>
      <c r="FC30" s="84"/>
      <c r="FD30" s="226" t="str" cm="1">
        <f t="array" ref="FD30">_xlfn.IFS(FC30="Pres",8,FC30="Abs",0,FC30=0,"",FC30="Orie",2,FC30="Holi",0,FC30="Leav",0)</f>
        <v/>
      </c>
    </row>
    <row r="31" spans="1:160" s="211" customFormat="1">
      <c r="A31" s="382" t="s">
        <v>49</v>
      </c>
      <c r="B31" s="309" t="s">
        <v>304</v>
      </c>
      <c r="C31" s="309"/>
      <c r="D31" s="622" t="s">
        <v>305</v>
      </c>
      <c r="E31" s="302" t="s">
        <v>1091</v>
      </c>
      <c r="F31" s="626" t="s">
        <v>43</v>
      </c>
      <c r="G31" s="305">
        <v>44657</v>
      </c>
      <c r="H31" s="305">
        <v>44644</v>
      </c>
      <c r="I31" s="166">
        <v>44893</v>
      </c>
      <c r="J31" s="167" t="str">
        <f t="shared" si="165"/>
        <v>Wed</v>
      </c>
      <c r="K31" s="86">
        <f t="shared" si="164"/>
        <v>44837</v>
      </c>
      <c r="L31" s="166">
        <v>44893</v>
      </c>
      <c r="M31" s="86"/>
      <c r="N31" s="443">
        <f>COUNTIF(AB31:XFD31,"Pres")+X31+U31+T31</f>
        <v>33</v>
      </c>
      <c r="O31" s="461">
        <f>SUM(AB31:XFD31)+V31</f>
        <v>250.55</v>
      </c>
      <c r="P31" s="347"/>
      <c r="Q31" s="348">
        <f>IF(COUNTIF(AC31:XFD31,"Abs")+W31=0,"",COUNTIF(AC31:XFD31,"Abs")+W31)</f>
        <v>1</v>
      </c>
      <c r="R31" s="40" t="str">
        <f t="shared" si="166"/>
        <v/>
      </c>
      <c r="S31" s="325"/>
      <c r="T31" s="326"/>
      <c r="U31" s="327">
        <v>16</v>
      </c>
      <c r="V31" s="327">
        <v>120.75</v>
      </c>
      <c r="W31" s="328"/>
      <c r="X31" s="330">
        <v>2</v>
      </c>
      <c r="Y31" s="328"/>
      <c r="Z31" s="326"/>
      <c r="AA31" s="331"/>
      <c r="AB31" s="211">
        <v>16</v>
      </c>
      <c r="BY31" s="306" t="s">
        <v>35</v>
      </c>
      <c r="BZ31" s="336">
        <v>6.5</v>
      </c>
      <c r="CA31" s="84" t="s">
        <v>35</v>
      </c>
      <c r="CB31" s="226" cm="1">
        <f t="array" ref="CB31">_xlfn.IFS(CA31="Pres",8,CA31="Abs",0,CA31=0,"",CA31="Orie",2,CA31="Holi",0,CA31="Leav",0)</f>
        <v>8</v>
      </c>
      <c r="CC31" s="84" t="s">
        <v>35</v>
      </c>
      <c r="CD31" s="226" cm="1">
        <f t="array" ref="CD31">_xlfn.IFS(CC31="Pres",8,CC31="Abs",0,CC31=0,"",CC31="Orie",2,CC31="Holi",0,CC31="Leav",0)</f>
        <v>8</v>
      </c>
      <c r="CE31" s="84" t="s">
        <v>35</v>
      </c>
      <c r="CF31" s="226" cm="1">
        <f t="array" ref="CF31">_xlfn.IFS(CE31="Pres",8,CE31="Abs",0,CE31=0,"",CE31="Orie",2,CE31="Holi",0,CE31="Leav",0)</f>
        <v>8</v>
      </c>
      <c r="CG31" s="84" t="s">
        <v>35</v>
      </c>
      <c r="CH31" s="226">
        <v>7.5</v>
      </c>
      <c r="CI31" s="84" t="s">
        <v>35</v>
      </c>
      <c r="CJ31" s="226" cm="1">
        <f t="array" ref="CJ31">_xlfn.IFS(CI31="Pres",8,CI31="Abs",0,CI31=0,"",CI31="Orie",2,CI31="Holi",0,CI31="Leav",0)</f>
        <v>8</v>
      </c>
      <c r="CK31" s="84" t="s">
        <v>35</v>
      </c>
      <c r="CL31" s="226">
        <v>6</v>
      </c>
      <c r="CM31" s="84" t="s">
        <v>35</v>
      </c>
      <c r="CN31" s="226" cm="1">
        <f t="array" ref="CN31">_xlfn.IFS(CM31="Pres",8,CM31="Abs",0,CM31=0,"",CM31="Orie",2,CM31="Holi",0,CM31="Leav",0)</f>
        <v>8</v>
      </c>
      <c r="CO31" s="84" t="s">
        <v>36</v>
      </c>
      <c r="CP31" s="226" cm="1">
        <f t="array" ref="CP31">_xlfn.IFS(CO31="Pres",8,CO31="Abs",0,CO31=0,"",CO31="Orie",2,CO31="Holi",0,CO31="Leav",0)</f>
        <v>0</v>
      </c>
      <c r="CQ31" s="84" t="s">
        <v>35</v>
      </c>
      <c r="CR31" s="226" cm="1">
        <f t="array" ref="CR31">_xlfn.IFS(CQ31="Pres",8,CQ31="Abs",0,CQ31=0,"",CQ31="Orie",2,CQ31="Holi",0,CQ31="Leav",0)</f>
        <v>8</v>
      </c>
      <c r="CS31" s="84" t="s">
        <v>35</v>
      </c>
      <c r="CT31" s="226">
        <v>7.8</v>
      </c>
      <c r="CU31" s="84" t="s">
        <v>35</v>
      </c>
      <c r="CV31" s="226">
        <v>6</v>
      </c>
      <c r="CW31" s="84" t="s">
        <v>35</v>
      </c>
      <c r="CX31" s="226" cm="1">
        <f t="array" ref="CX31">_xlfn.IFS(CW31="Pres",8,CW31="Abs",0,CW31=0,"",CW31="Orie",2,CW31="Holi",0,CW31="Leav",0)</f>
        <v>8</v>
      </c>
      <c r="CY31" s="84" t="s">
        <v>35</v>
      </c>
      <c r="CZ31" s="226" cm="1">
        <f t="array" ref="CZ31">_xlfn.IFS(CY31="Pres",8,CY31="Abs",0,CY31=0,"",CY31="Orie",2,CY31="Holi",0,CY31="Leav",0)</f>
        <v>8</v>
      </c>
      <c r="DA31" s="84" t="s">
        <v>35</v>
      </c>
      <c r="DB31" s="226" cm="1">
        <f t="array" ref="DB31">_xlfn.IFS(DA31="Pres",8,DA31="Abs",0,DA31=0,"",DA31="Orie",2,DA31="Holi",0,DA31="Leav",0)</f>
        <v>8</v>
      </c>
      <c r="DC31" s="84" t="s">
        <v>35</v>
      </c>
      <c r="DD31" s="226" cm="1">
        <f t="array" ref="DD31">_xlfn.IFS(DC31="Pres",8,DC31="Abs",0,DC31=0,"",DC31="Orie",2,DC31="Holi",0,DC31="Leav",0)</f>
        <v>8</v>
      </c>
      <c r="DE31" s="84"/>
      <c r="DF31" s="226" t="str" cm="1">
        <f t="array" ref="DF31">_xlfn.IFS(DE31="Pres",8,DE31="Abs",0,DE31=0,"",DE31="Orie",2,DE31="Holi",0,DE31="Leav",0)</f>
        <v/>
      </c>
      <c r="DG31" s="84"/>
      <c r="DH31" s="226" t="str" cm="1">
        <f t="array" ref="DH31">_xlfn.IFS(DG31="Pres",8,DG31="Abs",0,DG31=0,"",DG31="Orie",2,DG31="Holi",0,DG31="Leav",0)</f>
        <v/>
      </c>
      <c r="DI31" s="84"/>
      <c r="DJ31" s="226" t="str" cm="1">
        <f t="array" ref="DJ31">_xlfn.IFS(DI31="Pres",8,DI31="Abs",0,DI31=0,"",DI31="Orie",2,DI31="Holi",0,DI31="Leav",0)</f>
        <v/>
      </c>
      <c r="DK31" s="84"/>
      <c r="DL31" s="226" t="str" cm="1">
        <f t="array" ref="DL31">_xlfn.IFS(DK31="Pres",8,DK31="Abs",0,DK31=0,"",DK31="Orie",2,DK31="Holi",0,DK31="Leav",0)</f>
        <v/>
      </c>
      <c r="DM31" s="84"/>
      <c r="DN31" s="226" t="str" cm="1">
        <f t="array" ref="DN31">_xlfn.IFS(DM31="Pres",8,DM31="Abs",0,DM31=0,"",DM31="Orie",2,DM31="Holi",0,DM31="Leav",0)</f>
        <v/>
      </c>
      <c r="DO31" s="84"/>
      <c r="DP31" s="226" t="str" cm="1">
        <f t="array" ref="DP31">_xlfn.IFS(DO31="Pres",8,DO31="Abs",0,DO31=0,"",DO31="Orie",2,DO31="Holi",0,DO31="Leav",0)</f>
        <v/>
      </c>
      <c r="DQ31" s="84"/>
      <c r="DR31" s="226" t="str" cm="1">
        <f t="array" ref="DR31">_xlfn.IFS(DQ31="Pres",8,DQ31="Abs",0,DQ31=0,"",DQ31="Orie",2,DQ31="Holi",0,DQ31="Leav",0)</f>
        <v/>
      </c>
      <c r="DS31" s="84"/>
      <c r="DT31" s="226" t="str" cm="1">
        <f t="array" ref="DT31">_xlfn.IFS(DS31="Pres",8,DS31="Abs",0,DS31=0,"",DS31="Orie",2,DS31="Holi",0,DS31="Leav",0)</f>
        <v/>
      </c>
      <c r="DU31" s="84"/>
      <c r="DV31" s="226" t="str" cm="1">
        <f t="array" ref="DV31">_xlfn.IFS(DU31="Pres",8,DU31="Abs",0,DU31=0,"",DU31="Orie",2,DU31="Holi",0,DU31="Leav",0)</f>
        <v/>
      </c>
      <c r="DW31" s="84"/>
      <c r="DX31" s="226" t="str" cm="1">
        <f t="array" ref="DX31">_xlfn.IFS(DW31="Pres",8,DW31="Abs",0,DW31=0,"",DW31="Orie",2,DW31="Holi",0,DW31="Leav",0)</f>
        <v/>
      </c>
      <c r="DY31" s="84"/>
      <c r="DZ31" s="226" t="str" cm="1">
        <f t="array" ref="DZ31">_xlfn.IFS(DY31="Pres",8,DY31="Abs",0,DY31=0,"",DY31="Orie",2,DY31="Holi",0,DY31="Leav",0)</f>
        <v/>
      </c>
      <c r="EA31" s="84"/>
      <c r="EB31" s="226" t="str" cm="1">
        <f t="array" ref="EB31">_xlfn.IFS(EA31="Pres",8,EA31="Abs",0,EA31=0,"",EA31="Orie",2,EA31="Holi",0,EA31="Leav",0)</f>
        <v/>
      </c>
      <c r="EC31" s="84"/>
      <c r="ED31" s="226" t="str" cm="1">
        <f t="array" ref="ED31">_xlfn.IFS(EC31="Pres",8,EC31="Abs",0,EC31=0,"",EC31="Orie",2,EC31="Holi",0,EC31="Leav",0)</f>
        <v/>
      </c>
      <c r="EE31" s="84"/>
      <c r="EF31" s="226" t="str" cm="1">
        <f t="array" ref="EF31">_xlfn.IFS(EE31="Pres",8,EE31="Abs",0,EE31=0,"",EE31="Orie",2,EE31="Holi",0,EE31="Leav",0)</f>
        <v/>
      </c>
      <c r="EG31" s="84"/>
      <c r="EH31" s="226" t="str" cm="1">
        <f t="array" ref="EH31">_xlfn.IFS(EG31="Pres",8,EG31="Abs",0,EG31=0,"",EG31="Orie",2,EG31="Holi",0,EG31="Leav",0)</f>
        <v/>
      </c>
      <c r="EI31" s="84"/>
      <c r="EJ31" s="226" t="str" cm="1">
        <f t="array" ref="EJ31">_xlfn.IFS(EI31="Pres",8,EI31="Abs",0,EI31=0,"",EI31="Orie",2,EI31="Holi",0,EI31="Leav",0)</f>
        <v/>
      </c>
      <c r="EK31" s="84"/>
      <c r="EL31" s="226" t="str" cm="1">
        <f t="array" ref="EL31">_xlfn.IFS(EK31="Pres",8,EK31="Abs",0,EK31=0,"",EK31="Orie",2,EK31="Holi",0,EK31="Leav",0)</f>
        <v/>
      </c>
      <c r="EM31" s="84"/>
      <c r="EN31" s="226" t="str" cm="1">
        <f t="array" ref="EN31">_xlfn.IFS(EM31="Pres",8,EM31="Abs",0,EM31=0,"",EM31="Orie",2,EM31="Holi",0,EM31="Leav",0)</f>
        <v/>
      </c>
      <c r="EO31" s="84"/>
      <c r="EP31" s="226" t="str" cm="1">
        <f t="array" ref="EP31">_xlfn.IFS(EO31="Pres",8,EO31="Abs",0,EO31=0,"",EO31="Orie",2,EO31="Holi",0,EO31="Leav",0)</f>
        <v/>
      </c>
      <c r="EQ31" s="84"/>
      <c r="ER31" s="226" t="str" cm="1">
        <f t="array" ref="ER31">_xlfn.IFS(EQ31="Pres",8,EQ31="Abs",0,EQ31=0,"",EQ31="Orie",2,EQ31="Holi",0,EQ31="Leav",0)</f>
        <v/>
      </c>
      <c r="ES31" s="84"/>
      <c r="ET31" s="226" t="str" cm="1">
        <f t="array" ref="ET31">_xlfn.IFS(ES31="Pres",8,ES31="Abs",0,ES31=0,"",ES31="Orie",2,ES31="Holi",0,ES31="Leav",0)</f>
        <v/>
      </c>
      <c r="EU31" s="84"/>
      <c r="EV31" s="226" t="str" cm="1">
        <f t="array" ref="EV31">_xlfn.IFS(EU31="Pres",8,EU31="Abs",0,EU31=0,"",EU31="Orie",2,EU31="Holi",0,EU31="Leav",0)</f>
        <v/>
      </c>
      <c r="EW31" s="84"/>
      <c r="EX31" s="226" t="str" cm="1">
        <f t="array" ref="EX31">_xlfn.IFS(EW31="Pres",8,EW31="Abs",0,EW31=0,"",EW31="Orie",2,EW31="Holi",0,EW31="Leav",0)</f>
        <v/>
      </c>
      <c r="EY31" s="84"/>
      <c r="EZ31" s="226" t="str" cm="1">
        <f t="array" ref="EZ31">_xlfn.IFS(EY31="Pres",8,EY31="Abs",0,EY31=0,"",EY31="Orie",2,EY31="Holi",0,EY31="Leav",0)</f>
        <v/>
      </c>
      <c r="FA31" s="84"/>
      <c r="FB31" s="226" t="str" cm="1">
        <f t="array" ref="FB31">_xlfn.IFS(FA31="Pres",8,FA31="Abs",0,FA31=0,"",FA31="Orie",2,FA31="Holi",0,FA31="Leav",0)</f>
        <v/>
      </c>
      <c r="FC31" s="84"/>
      <c r="FD31" s="226" t="str" cm="1">
        <f t="array" ref="FD31">_xlfn.IFS(FC31="Pres",8,FC31="Abs",0,FC31=0,"",FC31="Orie",2,FC31="Holi",0,FC31="Leav",0)</f>
        <v/>
      </c>
    </row>
    <row r="32" spans="1:160" s="173" customFormat="1">
      <c r="A32" s="73" t="s">
        <v>49</v>
      </c>
      <c r="B32" s="33" t="s">
        <v>1092</v>
      </c>
      <c r="C32" s="33" t="s">
        <v>1093</v>
      </c>
      <c r="D32" s="427" t="s">
        <v>1094</v>
      </c>
      <c r="E32" s="302" t="s">
        <v>1095</v>
      </c>
      <c r="F32" s="428" t="s">
        <v>43</v>
      </c>
      <c r="G32" s="35">
        <v>44779</v>
      </c>
      <c r="H32" s="312">
        <v>45128</v>
      </c>
      <c r="I32" s="312">
        <v>45026</v>
      </c>
      <c r="J32" s="36" t="s">
        <v>69</v>
      </c>
      <c r="K32" s="86">
        <f>I32-8*7</f>
        <v>44970</v>
      </c>
      <c r="L32" s="312">
        <v>45026</v>
      </c>
      <c r="M32" s="35">
        <v>45010</v>
      </c>
      <c r="N32" s="490">
        <f>COUNTIF(AB32:XFD32,"Pres")+X32+U32+T32</f>
        <v>33</v>
      </c>
      <c r="O32" s="458">
        <f>SUM(AB32:XFD32)+V32</f>
        <v>264</v>
      </c>
      <c r="P32" s="480"/>
      <c r="Q32" s="819">
        <f>IF(COUNTIF(AC32:XFD32,"Abs")+W32=0,"",COUNTIF(AC32:XFD32,"Abs")+W32)</f>
        <v>4</v>
      </c>
      <c r="R32" s="40" t="str">
        <f t="shared" si="166"/>
        <v/>
      </c>
      <c r="S32" s="315"/>
      <c r="T32" s="316"/>
      <c r="U32" s="316"/>
      <c r="V32" s="316"/>
      <c r="W32" s="317"/>
      <c r="X32" s="318">
        <v>4</v>
      </c>
      <c r="Y32" s="317"/>
      <c r="Z32" s="316"/>
      <c r="AA32" s="316"/>
      <c r="AB32" s="173">
        <v>32</v>
      </c>
      <c r="AC32" s="185"/>
      <c r="CA32" s="84" t="s">
        <v>35</v>
      </c>
      <c r="CB32" s="226" cm="1">
        <f t="array" ref="CB32">_xlfn.IFS(CA32="Pres",8,CA32="Abs",0,CA32=0,"",CA32="Orie",2,CA32="Holi",0,CA32="Leav",0)</f>
        <v>8</v>
      </c>
      <c r="CC32" s="84" t="s">
        <v>35</v>
      </c>
      <c r="CD32" s="226" cm="1">
        <f t="array" ref="CD32">_xlfn.IFS(CC32="Pres",8,CC32="Abs",0,CC32=0,"",CC32="Orie",2,CC32="Holi",0,CC32="Leav",0)</f>
        <v>8</v>
      </c>
      <c r="CE32" s="84" t="s">
        <v>35</v>
      </c>
      <c r="CF32" s="226" cm="1">
        <f t="array" ref="CF32">_xlfn.IFS(CE32="Pres",8,CE32="Abs",0,CE32=0,"",CE32="Orie",2,CE32="Holi",0,CE32="Leav",0)</f>
        <v>8</v>
      </c>
      <c r="CG32" s="84" t="s">
        <v>35</v>
      </c>
      <c r="CH32" s="226" cm="1">
        <f t="array" ref="CH32">_xlfn.IFS(CG32="Pres",8,CG32="Abs",0,CG32=0,"",CG32="Orie",2,CG32="Holi",0,CG32="Leav",0)</f>
        <v>8</v>
      </c>
      <c r="CI32" s="84" t="s">
        <v>35</v>
      </c>
      <c r="CJ32" s="226" cm="1">
        <f t="array" ref="CJ32">_xlfn.IFS(CI32="Pres",8,CI32="Abs",0,CI32=0,"",CI32="Orie",2,CI32="Holi",0,CI32="Leav",0)</f>
        <v>8</v>
      </c>
      <c r="CK32" s="84" t="s">
        <v>35</v>
      </c>
      <c r="CL32" s="226" cm="1">
        <f t="array" ref="CL32">_xlfn.IFS(CK32="Pres",8,CK32="Abs",0,CK32=0,"",CK32="Orie",2,CK32="Holi",0,CK32="Leav",0)</f>
        <v>8</v>
      </c>
      <c r="CM32" s="84" t="s">
        <v>35</v>
      </c>
      <c r="CN32" s="226" cm="1">
        <f t="array" ref="CN32">_xlfn.IFS(CM32="Pres",8,CM32="Abs",0,CM32=0,"",CM32="Orie",2,CM32="Holi",0,CM32="Leav",0)</f>
        <v>8</v>
      </c>
      <c r="CO32" s="84" t="s">
        <v>35</v>
      </c>
      <c r="CP32" s="226" cm="1">
        <f t="array" ref="CP32">_xlfn.IFS(CO32="Pres",8,CO32="Abs",0,CO32=0,"",CO32="Orie",2,CO32="Holi",0,CO32="Leav",0)</f>
        <v>8</v>
      </c>
      <c r="CQ32" s="84" t="s">
        <v>35</v>
      </c>
      <c r="CR32" s="226" cm="1">
        <f t="array" ref="CR32">_xlfn.IFS(CQ32="Pres",8,CQ32="Abs",0,CQ32=0,"",CQ32="Orie",2,CQ32="Holi",0,CQ32="Leav",0)</f>
        <v>8</v>
      </c>
      <c r="CS32" s="84" t="s">
        <v>35</v>
      </c>
      <c r="CT32" s="226" cm="1">
        <f t="array" ref="CT32">_xlfn.IFS(CS32="Pres",8,CS32="Abs",0,CS32=0,"",CS32="Orie",2,CS32="Holi",0,CS32="Leav",0)</f>
        <v>8</v>
      </c>
      <c r="CU32" s="84" t="s">
        <v>35</v>
      </c>
      <c r="CV32" s="226" cm="1">
        <f t="array" ref="CV32">_xlfn.IFS(CU32="Pres",8,CU32="Abs",0,CU32=0,"",CU32="Orie",2,CU32="Holi",0,CU32="Leav",0)</f>
        <v>8</v>
      </c>
      <c r="CW32" s="84" t="s">
        <v>35</v>
      </c>
      <c r="CX32" s="226" cm="1">
        <f t="array" ref="CX32">_xlfn.IFS(CW32="Pres",8,CW32="Abs",0,CW32=0,"",CW32="Orie",2,CW32="Holi",0,CW32="Leav",0)</f>
        <v>8</v>
      </c>
      <c r="CY32" s="84" t="s">
        <v>35</v>
      </c>
      <c r="CZ32" s="226" cm="1">
        <f t="array" ref="CZ32">_xlfn.IFS(CY32="Pres",8,CY32="Abs",0,CY32=0,"",CY32="Orie",2,CY32="Holi",0,CY32="Leav",0)</f>
        <v>8</v>
      </c>
      <c r="DA32" s="84" t="s">
        <v>35</v>
      </c>
      <c r="DB32" s="226" cm="1">
        <f t="array" ref="DB32">_xlfn.IFS(DA32="Pres",8,DA32="Abs",0,DA32=0,"",DA32="Orie",2,DA32="Holi",0,DA32="Leav",0)</f>
        <v>8</v>
      </c>
      <c r="DC32" s="84" t="s">
        <v>35</v>
      </c>
      <c r="DD32" s="226" cm="1">
        <f t="array" ref="DD32">_xlfn.IFS(DC32="Pres",8,DC32="Abs",0,DC32=0,"",DC32="Orie",2,DC32="Holi",0,DC32="Leav",0)</f>
        <v>8</v>
      </c>
      <c r="DE32" s="84" t="s">
        <v>36</v>
      </c>
      <c r="DF32" s="226" cm="1">
        <f t="array" ref="DF32">_xlfn.IFS(DE32="Pres",8,DE32="Abs",0,DE32=0,"",DE32="Orie",2,DE32="Holi",0,DE32="Leav",0)</f>
        <v>0</v>
      </c>
      <c r="DG32" s="633" t="s">
        <v>36</v>
      </c>
      <c r="DH32" s="226" cm="1">
        <f t="array" ref="DH32">_xlfn.IFS(DG32="Pres",8,DG32="Abs",0,DG32=0,"",DG32="Orie",2,DG32="Holi",0,DG32="Leav",0)</f>
        <v>0</v>
      </c>
      <c r="DI32" s="84" t="s">
        <v>36</v>
      </c>
      <c r="DJ32" s="226" cm="1">
        <f t="array" ref="DJ32">_xlfn.IFS(DI32="Pres",8,DI32="Abs",0,DI32=0,"",DI32="Orie",2,DI32="Holi",0,DI32="Leav",0)</f>
        <v>0</v>
      </c>
      <c r="DK32" s="84" t="s">
        <v>35</v>
      </c>
      <c r="DL32" s="226" cm="1">
        <f t="array" ref="DL32">_xlfn.IFS(DK32="Pres",8,DK32="Abs",0,DK32=0,"",DK32="Orie",2,DK32="Holi",0,DK32="Leav",0)</f>
        <v>8</v>
      </c>
      <c r="DM32" s="84" t="s">
        <v>36</v>
      </c>
      <c r="DN32" s="226" cm="1">
        <f t="array" ref="DN32">_xlfn.IFS(DM32="Pres",8,DM32="Abs",0,DM32=0,"",DM32="Orie",2,DM32="Holi",0,DM32="Leav",0)</f>
        <v>0</v>
      </c>
      <c r="DO32" s="84" t="s">
        <v>54</v>
      </c>
      <c r="DP32" s="226" cm="1">
        <f t="array" ref="DP32">_xlfn.IFS(DO32="Pres",8,DO32="Abs",0,DO32=0,"",DO32="Orie",2,DO32="Holi",0,DO32="Leav",0)</f>
        <v>0</v>
      </c>
      <c r="DQ32" s="84" t="s">
        <v>54</v>
      </c>
      <c r="DR32" s="226" cm="1">
        <f t="array" ref="DR32">_xlfn.IFS(DQ32="Pres",8,DQ32="Abs",0,DQ32=0,"",DQ32="Orie",2,DQ32="Holi",0,DQ32="Leav",0)</f>
        <v>0</v>
      </c>
      <c r="DS32" s="84" t="s">
        <v>35</v>
      </c>
      <c r="DT32" s="226" cm="1">
        <f t="array" ref="DT32">_xlfn.IFS(DS32="Pres",8,DS32="Abs",0,DS32=0,"",DS32="Orie",2,DS32="Holi",0,DS32="Leav",0)</f>
        <v>8</v>
      </c>
      <c r="DU32" s="84" t="s">
        <v>35</v>
      </c>
      <c r="DV32" s="226" cm="1">
        <f t="array" ref="DV32">_xlfn.IFS(DU32="Pres",8,DU32="Abs",0,DU32=0,"",DU32="Orie",2,DU32="Holi",0,DU32="Leav",0)</f>
        <v>8</v>
      </c>
      <c r="DW32" s="84" t="s">
        <v>35</v>
      </c>
      <c r="DX32" s="226" cm="1">
        <f t="array" ref="DX32">_xlfn.IFS(DW32="Pres",8,DW32="Abs",0,DW32=0,"",DW32="Orie",2,DW32="Holi",0,DW32="Leav",0)</f>
        <v>8</v>
      </c>
      <c r="DY32" s="84" t="s">
        <v>35</v>
      </c>
      <c r="DZ32" s="226" cm="1">
        <f t="array" ref="DZ32">_xlfn.IFS(DY32="Pres",8,DY32="Abs",0,DY32=0,"",DY32="Orie",2,DY32="Holi",0,DY32="Leav",0)</f>
        <v>8</v>
      </c>
      <c r="EA32" s="84" t="s">
        <v>35</v>
      </c>
      <c r="EB32" s="226" cm="1">
        <f t="array" ref="EB32">_xlfn.IFS(EA32="Pres",8,EA32="Abs",0,EA32=0,"",EA32="Orie",2,EA32="Holi",0,EA32="Leav",0)</f>
        <v>8</v>
      </c>
      <c r="EC32" s="84" t="s">
        <v>35</v>
      </c>
      <c r="ED32" s="226" cm="1">
        <f t="array" ref="ED32">_xlfn.IFS(EC32="Pres",8,EC32="Abs",0,EC32=0,"",EC32="Orie",2,EC32="Holi",0,EC32="Leav",0)</f>
        <v>8</v>
      </c>
      <c r="EE32" s="84" t="s">
        <v>35</v>
      </c>
      <c r="EF32" s="226" cm="1">
        <f t="array" ref="EF32">_xlfn.IFS(EE32="Pres",8,EE32="Abs",0,EE32=0,"",EE32="Orie",2,EE32="Holi",0,EE32="Leav",0)</f>
        <v>8</v>
      </c>
      <c r="EG32" s="84" t="s">
        <v>35</v>
      </c>
      <c r="EH32" s="226" cm="1">
        <f t="array" ref="EH32">_xlfn.IFS(EG32="Pres",8,EG32="Abs",0,EG32=0,"",EG32="Orie",2,EG32="Holi",0,EG32="Leav",0)</f>
        <v>8</v>
      </c>
      <c r="EI32" s="84" t="s">
        <v>35</v>
      </c>
      <c r="EJ32" s="226" cm="1">
        <f t="array" ref="EJ32">_xlfn.IFS(EI32="Pres",8,EI32="Abs",0,EI32=0,"",EI32="Orie",2,EI32="Holi",0,EI32="Leav",0)</f>
        <v>8</v>
      </c>
      <c r="EK32" s="84" t="s">
        <v>35</v>
      </c>
      <c r="EL32" s="226" cm="1">
        <f t="array" ref="EL32">_xlfn.IFS(EK32="Pres",8,EK32="Abs",0,EK32=0,"",EK32="Orie",2,EK32="Holi",0,EK32="Leav",0)</f>
        <v>8</v>
      </c>
      <c r="EM32" s="84" t="s">
        <v>35</v>
      </c>
      <c r="EN32" s="226" cm="1">
        <f t="array" ref="EN32">_xlfn.IFS(EM32="Pres",8,EM32="Abs",0,EM32=0,"",EM32="Orie",2,EM32="Holi",0,EM32="Leav",0)</f>
        <v>8</v>
      </c>
      <c r="EO32" s="84" t="s">
        <v>35</v>
      </c>
      <c r="EP32" s="802" cm="1">
        <f t="array" ref="EP32">_xlfn.IFS(EO32="Pres",8,EO32="Abs",0,EO32=0,"",EO32="Orie",2,EO32="Holi",0,EO32="Leav",0)</f>
        <v>8</v>
      </c>
      <c r="EQ32" s="84" t="s">
        <v>35</v>
      </c>
      <c r="ER32" s="226" cm="1">
        <f t="array" ref="ER32">_xlfn.IFS(EQ32="Pres",8,EQ32="Abs",0,EQ32=0,"",EQ32="Orie",2,EQ32="Holi",0,EQ32="Leav",0)</f>
        <v>8</v>
      </c>
      <c r="ES32" s="84" t="s">
        <v>54</v>
      </c>
      <c r="ET32" s="226" cm="1">
        <f t="array" ref="ET32">_xlfn.IFS(ES32="Pres",8,ES32="Abs",0,ES32=0,"",ES32="Orie",2,ES32="Holi",0,ES32="Leav",0)</f>
        <v>0</v>
      </c>
      <c r="EU32" s="84"/>
      <c r="EV32" s="226" t="str" cm="1">
        <f t="array" ref="EV32">_xlfn.IFS(EU32="Pres",8,EU32="Abs",0,EU32=0,"",EU32="Orie",2,EU32="Holi",0,EU32="Leav",0)</f>
        <v/>
      </c>
      <c r="EW32" s="84"/>
      <c r="EX32" s="226" t="str" cm="1">
        <f t="array" ref="EX32">_xlfn.IFS(EW32="Pres",8,EW32="Abs",0,EW32=0,"",EW32="Orie",2,EW32="Holi",0,EW32="Leav",0)</f>
        <v/>
      </c>
      <c r="EY32" s="84"/>
      <c r="EZ32" s="226" t="str" cm="1">
        <f t="array" ref="EZ32">_xlfn.IFS(EY32="Pres",8,EY32="Abs",0,EY32=0,"",EY32="Orie",2,EY32="Holi",0,EY32="Leav",0)</f>
        <v/>
      </c>
      <c r="FA32" s="84"/>
      <c r="FB32" s="226" t="str" cm="1">
        <f t="array" ref="FB32">_xlfn.IFS(FA32="Pres",8,FA32="Abs",0,FA32=0,"",FA32="Orie",2,FA32="Holi",0,FA32="Leav",0)</f>
        <v/>
      </c>
      <c r="FC32" s="84"/>
      <c r="FD32" s="226" t="str" cm="1">
        <f t="array" ref="FD32">_xlfn.IFS(FC32="Pres",8,FC32="Abs",0,FC32=0,"",FC32="Orie",2,FC32="Holi",0,FC32="Leav",0)</f>
        <v/>
      </c>
    </row>
    <row r="33" spans="1:184" s="173" customFormat="1">
      <c r="A33" s="73" t="s">
        <v>49</v>
      </c>
      <c r="B33" s="33" t="s">
        <v>1096</v>
      </c>
      <c r="C33" s="33" t="s">
        <v>1097</v>
      </c>
      <c r="D33" s="427" t="s">
        <v>1098</v>
      </c>
      <c r="E33" s="302" t="s">
        <v>1099</v>
      </c>
      <c r="F33" s="428" t="s">
        <v>43</v>
      </c>
      <c r="G33" s="35">
        <v>44779</v>
      </c>
      <c r="H33" s="312">
        <v>45128</v>
      </c>
      <c r="I33" s="312">
        <v>45026</v>
      </c>
      <c r="J33" s="36" t="str">
        <f t="shared" si="165"/>
        <v>Sat</v>
      </c>
      <c r="K33" s="86">
        <f t="shared" si="164"/>
        <v>44970</v>
      </c>
      <c r="L33" s="312">
        <v>45026</v>
      </c>
      <c r="M33" s="35">
        <v>45010</v>
      </c>
      <c r="N33" s="490">
        <f>COUNTIF(AB33:XFD33,"Pres")+X33+U33+T33</f>
        <v>33</v>
      </c>
      <c r="O33" s="458">
        <f>SUM(AB33:XFD33)+V33</f>
        <v>263.5</v>
      </c>
      <c r="P33" s="491"/>
      <c r="Q33" s="819" t="str">
        <f>IF(COUNTIF(AC33:XFD33,"Abs")+W33=0,"",COUNTIF(AC33:XFD33,"Abs")+W33)</f>
        <v/>
      </c>
      <c r="R33" s="40" t="str">
        <f t="shared" si="166"/>
        <v/>
      </c>
      <c r="S33" s="315"/>
      <c r="T33" s="316"/>
      <c r="U33" s="316"/>
      <c r="V33" s="316"/>
      <c r="W33" s="317"/>
      <c r="X33" s="318"/>
      <c r="Y33" s="317"/>
      <c r="Z33" s="316"/>
      <c r="AA33" s="316"/>
      <c r="AC33" s="185"/>
      <c r="CA33" s="84" t="s">
        <v>35</v>
      </c>
      <c r="CB33" s="226" cm="1">
        <f t="array" ref="CB33">_xlfn.IFS(CA33="Pres",8,CA33="Abs",0,CA33=0,"",CA33="Orie",2,CA33="Holi",0,CA33="Leav",0)</f>
        <v>8</v>
      </c>
      <c r="CC33" s="84" t="s">
        <v>35</v>
      </c>
      <c r="CD33" s="226" cm="1">
        <f t="array" ref="CD33">_xlfn.IFS(CC33="Pres",8,CC33="Abs",0,CC33=0,"",CC33="Orie",2,CC33="Holi",0,CC33="Leav",0)</f>
        <v>8</v>
      </c>
      <c r="CE33" s="84" t="s">
        <v>35</v>
      </c>
      <c r="CF33" s="226" cm="1">
        <f t="array" ref="CF33">_xlfn.IFS(CE33="Pres",8,CE33="Abs",0,CE33=0,"",CE33="Orie",2,CE33="Holi",0,CE33="Leav",0)</f>
        <v>8</v>
      </c>
      <c r="CG33" s="84" t="s">
        <v>35</v>
      </c>
      <c r="CH33" s="226" cm="1">
        <f t="array" ref="CH33">_xlfn.IFS(CG33="Pres",8,CG33="Abs",0,CG33=0,"",CG33="Orie",2,CG33="Holi",0,CG33="Leav",0)</f>
        <v>8</v>
      </c>
      <c r="CI33" s="84" t="s">
        <v>35</v>
      </c>
      <c r="CJ33" s="226" cm="1">
        <f t="array" ref="CJ33">_xlfn.IFS(CI33="Pres",8,CI33="Abs",0,CI33=0,"",CI33="Orie",2,CI33="Holi",0,CI33="Leav",0)</f>
        <v>8</v>
      </c>
      <c r="CK33" s="84" t="s">
        <v>35</v>
      </c>
      <c r="CL33" s="226" cm="1">
        <f t="array" ref="CL33">_xlfn.IFS(CK33="Pres",8,CK33="Abs",0,CK33=0,"",CK33="Orie",2,CK33="Holi",0,CK33="Leav",0)</f>
        <v>8</v>
      </c>
      <c r="CM33" s="84" t="s">
        <v>35</v>
      </c>
      <c r="CN33" s="226" cm="1">
        <f t="array" ref="CN33">_xlfn.IFS(CM33="Pres",8,CM33="Abs",0,CM33=0,"",CM33="Orie",2,CM33="Holi",0,CM33="Leav",0)</f>
        <v>8</v>
      </c>
      <c r="CO33" s="84" t="s">
        <v>35</v>
      </c>
      <c r="CP33" s="226" cm="1">
        <f t="array" ref="CP33">_xlfn.IFS(CO33="Pres",8,CO33="Abs",0,CO33=0,"",CO33="Orie",2,CO33="Holi",0,CO33="Leav",0)</f>
        <v>8</v>
      </c>
      <c r="CQ33" s="84" t="s">
        <v>35</v>
      </c>
      <c r="CR33" s="226" cm="1">
        <f t="array" ref="CR33">_xlfn.IFS(CQ33="Pres",8,CQ33="Abs",0,CQ33=0,"",CQ33="Orie",2,CQ33="Holi",0,CQ33="Leav",0)</f>
        <v>8</v>
      </c>
      <c r="CS33" s="84" t="s">
        <v>35</v>
      </c>
      <c r="CT33" s="226" cm="1">
        <f t="array" ref="CT33">_xlfn.IFS(CS33="Pres",8,CS33="Abs",0,CS33=0,"",CS33="Orie",2,CS33="Holi",0,CS33="Leav",0)</f>
        <v>8</v>
      </c>
      <c r="CU33" s="84" t="s">
        <v>35</v>
      </c>
      <c r="CV33" s="226" cm="1">
        <f t="array" ref="CV33">_xlfn.IFS(CU33="Pres",8,CU33="Abs",0,CU33=0,"",CU33="Orie",2,CU33="Holi",0,CU33="Leav",0)</f>
        <v>8</v>
      </c>
      <c r="CW33" s="84" t="s">
        <v>35</v>
      </c>
      <c r="CX33" s="226" cm="1">
        <f t="array" ref="CX33">_xlfn.IFS(CW33="Pres",8,CW33="Abs",0,CW33=0,"",CW33="Orie",2,CW33="Holi",0,CW33="Leav",0)</f>
        <v>8</v>
      </c>
      <c r="CY33" s="84" t="s">
        <v>35</v>
      </c>
      <c r="CZ33" s="226" cm="1">
        <f t="array" ref="CZ33">_xlfn.IFS(CY33="Pres",8,CY33="Abs",0,CY33=0,"",CY33="Orie",2,CY33="Holi",0,CY33="Leav",0)</f>
        <v>8</v>
      </c>
      <c r="DA33" s="84" t="s">
        <v>35</v>
      </c>
      <c r="DB33" s="226" cm="1">
        <f t="array" ref="DB33">_xlfn.IFS(DA33="Pres",8,DA33="Abs",0,DA33=0,"",DA33="Orie",2,DA33="Holi",0,DA33="Leav",0)</f>
        <v>8</v>
      </c>
      <c r="DC33" s="84" t="s">
        <v>35</v>
      </c>
      <c r="DD33" s="226" cm="1">
        <f t="array" ref="DD33">_xlfn.IFS(DC33="Pres",8,DC33="Abs",0,DC33=0,"",DC33="Orie",2,DC33="Holi",0,DC33="Leav",0)</f>
        <v>8</v>
      </c>
      <c r="DE33" s="84" t="s">
        <v>35</v>
      </c>
      <c r="DF33" s="226" cm="1">
        <f t="array" ref="DF33">_xlfn.IFS(DE33="Pres",8,DE33="Abs",0,DE33=0,"",DE33="Orie",2,DE33="Holi",0,DE33="Leav",0)</f>
        <v>8</v>
      </c>
      <c r="DG33" s="618" t="s">
        <v>35</v>
      </c>
      <c r="DH33" s="226" cm="1">
        <f t="array" ref="DH33">_xlfn.IFS(DG33="Pres",8,DG33="Abs",0,DG33=0,"",DG33="Orie",2,DG33="Holi",0,DG33="Leav",0)</f>
        <v>8</v>
      </c>
      <c r="DI33" s="84" t="s">
        <v>35</v>
      </c>
      <c r="DJ33" s="226" cm="1">
        <f t="array" ref="DJ33">_xlfn.IFS(DI33="Pres",8,DI33="Abs",0,DI33=0,"",DI33="Orie",2,DI33="Holi",0,DI33="Leav",0)</f>
        <v>8</v>
      </c>
      <c r="DK33" s="84" t="s">
        <v>35</v>
      </c>
      <c r="DL33" s="226" cm="1">
        <f t="array" ref="DL33">_xlfn.IFS(DK33="Pres",8,DK33="Abs",0,DK33=0,"",DK33="Orie",2,DK33="Holi",0,DK33="Leav",0)</f>
        <v>8</v>
      </c>
      <c r="DM33" s="84" t="s">
        <v>35</v>
      </c>
      <c r="DN33" s="226" cm="1">
        <f t="array" ref="DN33">_xlfn.IFS(DM33="Pres",8,DM33="Abs",0,DM33=0,"",DM33="Orie",2,DM33="Holi",0,DM33="Leav",0)</f>
        <v>8</v>
      </c>
      <c r="DO33" s="84" t="s">
        <v>54</v>
      </c>
      <c r="DP33" s="226" cm="1">
        <f t="array" ref="DP33">_xlfn.IFS(DO33="Pres",8,DO33="Abs",0,DO33=0,"",DO33="Orie",2,DO33="Holi",0,DO33="Leav",0)</f>
        <v>0</v>
      </c>
      <c r="DQ33" s="84" t="s">
        <v>54</v>
      </c>
      <c r="DR33" s="226" cm="1">
        <f t="array" ref="DR33">_xlfn.IFS(DQ33="Pres",8,DQ33="Abs",0,DQ33=0,"",DQ33="Orie",2,DQ33="Holi",0,DQ33="Leav",0)</f>
        <v>0</v>
      </c>
      <c r="DS33" s="84" t="s">
        <v>35</v>
      </c>
      <c r="DT33" s="226" cm="1">
        <f t="array" ref="DT33">_xlfn.IFS(DS33="Pres",8,DS33="Abs",0,DS33=0,"",DS33="Orie",2,DS33="Holi",0,DS33="Leav",0)</f>
        <v>8</v>
      </c>
      <c r="DU33" s="84" t="s">
        <v>35</v>
      </c>
      <c r="DV33" s="226" cm="1">
        <f t="array" ref="DV33">_xlfn.IFS(DU33="Pres",8,DU33="Abs",0,DU33=0,"",DU33="Orie",2,DU33="Holi",0,DU33="Leav",0)</f>
        <v>8</v>
      </c>
      <c r="DW33" s="84" t="s">
        <v>35</v>
      </c>
      <c r="DX33" s="226" cm="1">
        <f t="array" ref="DX33">_xlfn.IFS(DW33="Pres",8,DW33="Abs",0,DW33=0,"",DW33="Orie",2,DW33="Holi",0,DW33="Leav",0)</f>
        <v>8</v>
      </c>
      <c r="DY33" s="84" t="s">
        <v>35</v>
      </c>
      <c r="DZ33" s="226" cm="1">
        <f t="array" ref="DZ33">_xlfn.IFS(DY33="Pres",8,DY33="Abs",0,DY33=0,"",DY33="Orie",2,DY33="Holi",0,DY33="Leav",0)</f>
        <v>8</v>
      </c>
      <c r="EA33" s="84" t="s">
        <v>35</v>
      </c>
      <c r="EB33" s="226" cm="1">
        <f t="array" ref="EB33">_xlfn.IFS(EA33="Pres",8,EA33="Abs",0,EA33=0,"",EA33="Orie",2,EA33="Holi",0,EA33="Leav",0)</f>
        <v>8</v>
      </c>
      <c r="EC33" s="84" t="s">
        <v>35</v>
      </c>
      <c r="ED33" s="226">
        <v>7.5</v>
      </c>
      <c r="EE33" s="84" t="s">
        <v>35</v>
      </c>
      <c r="EF33" s="226" cm="1">
        <f t="array" ref="EF33">_xlfn.IFS(EE33="Pres",8,EE33="Abs",0,EE33=0,"",EE33="Orie",2,EE33="Holi",0,EE33="Leav",0)</f>
        <v>8</v>
      </c>
      <c r="EG33" s="84" t="s">
        <v>35</v>
      </c>
      <c r="EH33" s="226" cm="1">
        <f t="array" ref="EH33">_xlfn.IFS(EG33="Pres",8,EG33="Abs",0,EG33=0,"",EG33="Orie",2,EG33="Holi",0,EG33="Leav",0)</f>
        <v>8</v>
      </c>
      <c r="EI33" s="84" t="s">
        <v>35</v>
      </c>
      <c r="EJ33" s="226" cm="1">
        <f t="array" ref="EJ33">_xlfn.IFS(EI33="Pres",8,EI33="Abs",0,EI33=0,"",EI33="Orie",2,EI33="Holi",0,EI33="Leav",0)</f>
        <v>8</v>
      </c>
      <c r="EK33" s="84" t="s">
        <v>35</v>
      </c>
      <c r="EL33" s="226" cm="1">
        <f t="array" ref="EL33">_xlfn.IFS(EK33="Pres",8,EK33="Abs",0,EK33=0,"",EK33="Orie",2,EK33="Holi",0,EK33="Leav",0)</f>
        <v>8</v>
      </c>
      <c r="EM33" s="84" t="s">
        <v>35</v>
      </c>
      <c r="EN33" s="226" cm="1">
        <f t="array" ref="EN33">_xlfn.IFS(EM33="Pres",8,EM33="Abs",0,EM33=0,"",EM33="Orie",2,EM33="Holi",0,EM33="Leav",0)</f>
        <v>8</v>
      </c>
      <c r="EO33" s="84" t="s">
        <v>35</v>
      </c>
      <c r="EP33" s="802" cm="1">
        <f t="array" ref="EP33">_xlfn.IFS(EO33="Pres",8,EO33="Abs",0,EO33=0,"",EO33="Orie",2,EO33="Holi",0,EO33="Leav",0)</f>
        <v>8</v>
      </c>
      <c r="EQ33" s="84" t="s">
        <v>35</v>
      </c>
      <c r="ER33" s="226" cm="1">
        <f t="array" ref="ER33">_xlfn.IFS(EQ33="Pres",8,EQ33="Abs",0,EQ33=0,"",EQ33="Orie",2,EQ33="Holi",0,EQ33="Leav",0)</f>
        <v>8</v>
      </c>
      <c r="ES33" s="84" t="s">
        <v>54</v>
      </c>
      <c r="ET33" s="226" cm="1">
        <f t="array" ref="ET33">_xlfn.IFS(ES33="Pres",8,ES33="Abs",0,ES33=0,"",ES33="Orie",2,ES33="Holi",0,ES33="Leav",0)</f>
        <v>0</v>
      </c>
      <c r="EU33" s="84"/>
      <c r="EV33" s="226" t="str" cm="1">
        <f t="array" ref="EV33">_xlfn.IFS(EU33="Pres",8,EU33="Abs",0,EU33=0,"",EU33="Orie",2,EU33="Holi",0,EU33="Leav",0)</f>
        <v/>
      </c>
      <c r="EW33" s="84"/>
      <c r="EX33" s="226" t="str" cm="1">
        <f t="array" ref="EX33">_xlfn.IFS(EW33="Pres",8,EW33="Abs",0,EW33=0,"",EW33="Orie",2,EW33="Holi",0,EW33="Leav",0)</f>
        <v/>
      </c>
      <c r="EY33" s="84"/>
      <c r="EZ33" s="226" t="str" cm="1">
        <f t="array" ref="EZ33">_xlfn.IFS(EY33="Pres",8,EY33="Abs",0,EY33=0,"",EY33="Orie",2,EY33="Holi",0,EY33="Leav",0)</f>
        <v/>
      </c>
      <c r="FA33" s="84"/>
      <c r="FB33" s="226" t="str" cm="1">
        <f t="array" ref="FB33">_xlfn.IFS(FA33="Pres",8,FA33="Abs",0,FA33=0,"",FA33="Orie",2,FA33="Holi",0,FA33="Leav",0)</f>
        <v/>
      </c>
      <c r="FC33" s="84"/>
      <c r="FD33" s="226" t="str" cm="1">
        <f t="array" ref="FD33">_xlfn.IFS(FC33="Pres",8,FC33="Abs",0,FC33=0,"",FC33="Orie",2,FC33="Holi",0,FC33="Leav",0)</f>
        <v/>
      </c>
    </row>
    <row r="34" spans="1:184" s="211" customFormat="1">
      <c r="A34" s="382" t="s">
        <v>49</v>
      </c>
      <c r="B34" s="282" t="s">
        <v>1100</v>
      </c>
      <c r="C34" s="429" t="s">
        <v>1101</v>
      </c>
      <c r="D34" s="624" t="s">
        <v>1102</v>
      </c>
      <c r="E34" s="302" t="s">
        <v>1103</v>
      </c>
      <c r="F34" s="627" t="s">
        <v>121</v>
      </c>
      <c r="G34" s="305">
        <v>44779</v>
      </c>
      <c r="H34" s="138">
        <v>45121</v>
      </c>
      <c r="I34" s="497">
        <v>45026</v>
      </c>
      <c r="J34" s="36" t="str">
        <f>TEXT(G34,"ddd")</f>
        <v>Sat</v>
      </c>
      <c r="K34" s="86">
        <f t="shared" si="164"/>
        <v>44970</v>
      </c>
      <c r="L34" s="497">
        <v>45026</v>
      </c>
      <c r="M34" s="35">
        <v>45010</v>
      </c>
      <c r="N34" s="490">
        <f>COUNTIF(AB34:XFD34,"Pres")+X34+U34+T34</f>
        <v>33</v>
      </c>
      <c r="O34" s="461">
        <f>SUM(AB34:XFD34)+V34</f>
        <v>263.8</v>
      </c>
      <c r="P34" s="502"/>
      <c r="Q34" s="846">
        <f>IF(COUNTIF(AC34:XFD34,"Abs")+W34=0,"",COUNTIF(AC34:XFD34,"Abs")+W34)</f>
        <v>1</v>
      </c>
      <c r="R34" s="40" t="str">
        <f t="shared" si="166"/>
        <v/>
      </c>
      <c r="S34" s="315"/>
      <c r="T34" s="316"/>
      <c r="U34" s="316"/>
      <c r="V34" s="316"/>
      <c r="W34" s="317"/>
      <c r="X34" s="318">
        <v>1</v>
      </c>
      <c r="Y34" s="317"/>
      <c r="Z34" s="316"/>
      <c r="AA34" s="316"/>
      <c r="AB34" s="173">
        <v>8</v>
      </c>
      <c r="AC34" s="503"/>
      <c r="CA34" s="306" t="s">
        <v>35</v>
      </c>
      <c r="CB34" s="336" cm="1">
        <f t="array" ref="CB34">_xlfn.IFS(CA34="Pres",8,CA34="Abs",0,CA34=0,"",CA34="Orie",2,CA34="Holi",0,CA34="Leav",0)</f>
        <v>8</v>
      </c>
      <c r="CC34" s="306" t="s">
        <v>35</v>
      </c>
      <c r="CD34" s="336" cm="1">
        <f t="array" ref="CD34">_xlfn.IFS(CC34="Pres",8,CC34="Abs",0,CC34=0,"",CC34="Orie",2,CC34="Holi",0,CC34="Leav",0)</f>
        <v>8</v>
      </c>
      <c r="CE34" s="306" t="s">
        <v>35</v>
      </c>
      <c r="CF34" s="336" cm="1">
        <f t="array" ref="CF34">_xlfn.IFS(CE34="Pres",8,CE34="Abs",0,CE34=0,"",CE34="Orie",2,CE34="Holi",0,CE34="Leav",0)</f>
        <v>8</v>
      </c>
      <c r="CG34" s="306" t="s">
        <v>35</v>
      </c>
      <c r="CH34" s="336" cm="1">
        <f t="array" ref="CH34">_xlfn.IFS(CG34="Pres",8,CG34="Abs",0,CG34=0,"",CG34="Orie",2,CG34="Holi",0,CG34="Leav",0)</f>
        <v>8</v>
      </c>
      <c r="CI34" s="84" t="s">
        <v>35</v>
      </c>
      <c r="CJ34" s="226" cm="1">
        <f t="array" ref="CJ34">_xlfn.IFS(CI34="Pres",8,CI34="Abs",0,CI34=0,"",CI34="Orie",2,CI34="Holi",0,CI34="Leav",0)</f>
        <v>8</v>
      </c>
      <c r="CK34" s="84" t="s">
        <v>35</v>
      </c>
      <c r="CL34" s="226" cm="1">
        <f t="array" ref="CL34">_xlfn.IFS(CK34="Pres",8,CK34="Abs",0,CK34=0,"",CK34="Orie",2,CK34="Holi",0,CK34="Leav",0)</f>
        <v>8</v>
      </c>
      <c r="CM34" s="84" t="s">
        <v>35</v>
      </c>
      <c r="CN34" s="226" cm="1">
        <f t="array" ref="CN34">_xlfn.IFS(CM34="Pres",8,CM34="Abs",0,CM34=0,"",CM34="Orie",2,CM34="Holi",0,CM34="Leav",0)</f>
        <v>8</v>
      </c>
      <c r="CO34" s="84" t="s">
        <v>35</v>
      </c>
      <c r="CP34" s="226" cm="1">
        <f t="array" ref="CP34">_xlfn.IFS(CO34="Pres",8,CO34="Abs",0,CO34=0,"",CO34="Orie",2,CO34="Holi",0,CO34="Leav",0)</f>
        <v>8</v>
      </c>
      <c r="CQ34" s="84" t="s">
        <v>36</v>
      </c>
      <c r="CR34" s="226" cm="1">
        <f t="array" ref="CR34">_xlfn.IFS(CQ34="Pres",8,CQ34="Abs",0,CQ34=0,"",CQ34="Orie",2,CQ34="Holi",0,CQ34="Leav",0)</f>
        <v>0</v>
      </c>
      <c r="CS34" s="84" t="s">
        <v>35</v>
      </c>
      <c r="CT34" s="226">
        <v>7.8</v>
      </c>
      <c r="CU34" s="84" t="s">
        <v>35</v>
      </c>
      <c r="CV34" s="226" cm="1">
        <f t="array" ref="CV34">_xlfn.IFS(CU34="Pres",8,CU34="Abs",0,CU34=0,"",CU34="Orie",2,CU34="Holi",0,CU34="Leav",0)</f>
        <v>8</v>
      </c>
      <c r="CW34" s="84" t="s">
        <v>35</v>
      </c>
      <c r="CX34" s="226" cm="1">
        <f t="array" ref="CX34">_xlfn.IFS(CW34="Pres",8,CW34="Abs",0,CW34=0,"",CW34="Orie",2,CW34="Holi",0,CW34="Leav",0)</f>
        <v>8</v>
      </c>
      <c r="CY34" s="84" t="s">
        <v>35</v>
      </c>
      <c r="CZ34" s="226" cm="1">
        <f t="array" ref="CZ34">_xlfn.IFS(CY34="Pres",8,CY34="Abs",0,CY34=0,"",CY34="Orie",2,CY34="Holi",0,CY34="Leav",0)</f>
        <v>8</v>
      </c>
      <c r="DA34" s="84" t="s">
        <v>35</v>
      </c>
      <c r="DB34" s="226" cm="1">
        <f t="array" ref="DB34">_xlfn.IFS(DA34="Pres",8,DA34="Abs",0,DA34=0,"",DA34="Orie",2,DA34="Holi",0,DA34="Leav",0)</f>
        <v>8</v>
      </c>
      <c r="DC34" s="84" t="s">
        <v>35</v>
      </c>
      <c r="DD34" s="226" cm="1">
        <f t="array" ref="DD34">_xlfn.IFS(DC34="Pres",8,DC34="Abs",0,DC34=0,"",DC34="Orie",2,DC34="Holi",0,DC34="Leav",0)</f>
        <v>8</v>
      </c>
      <c r="DE34" s="84" t="s">
        <v>35</v>
      </c>
      <c r="DF34" s="226" cm="1">
        <f t="array" ref="DF34">_xlfn.IFS(DE34="Pres",8,DE34="Abs",0,DE34=0,"",DE34="Orie",2,DE34="Holi",0,DE34="Leav",0)</f>
        <v>8</v>
      </c>
      <c r="DG34" s="618" t="s">
        <v>35</v>
      </c>
      <c r="DH34" s="226" cm="1">
        <f t="array" ref="DH34">_xlfn.IFS(DG34="Pres",8,DG34="Abs",0,DG34=0,"",DG34="Orie",2,DG34="Holi",0,DG34="Leav",0)</f>
        <v>8</v>
      </c>
      <c r="DI34" s="84" t="s">
        <v>35</v>
      </c>
      <c r="DJ34" s="226" cm="1">
        <f t="array" ref="DJ34">_xlfn.IFS(DI34="Pres",8,DI34="Abs",0,DI34=0,"",DI34="Orie",2,DI34="Holi",0,DI34="Leav",0)</f>
        <v>8</v>
      </c>
      <c r="DK34" s="84" t="s">
        <v>35</v>
      </c>
      <c r="DL34" s="226" cm="1">
        <f t="array" ref="DL34">_xlfn.IFS(DK34="Pres",8,DK34="Abs",0,DK34=0,"",DK34="Orie",2,DK34="Holi",0,DK34="Leav",0)</f>
        <v>8</v>
      </c>
      <c r="DM34" s="84" t="s">
        <v>35</v>
      </c>
      <c r="DN34" s="226" cm="1">
        <f t="array" ref="DN34">_xlfn.IFS(DM34="Pres",8,DM34="Abs",0,DM34=0,"",DM34="Orie",2,DM34="Holi",0,DM34="Leav",0)</f>
        <v>8</v>
      </c>
      <c r="DO34" s="84" t="s">
        <v>54</v>
      </c>
      <c r="DP34" s="226" cm="1">
        <f t="array" ref="DP34">_xlfn.IFS(DO34="Pres",8,DO34="Abs",0,DO34=0,"",DO34="Orie",2,DO34="Holi",0,DO34="Leav",0)</f>
        <v>0</v>
      </c>
      <c r="DQ34" s="84" t="s">
        <v>54</v>
      </c>
      <c r="DR34" s="226" cm="1">
        <f t="array" ref="DR34">_xlfn.IFS(DQ34="Pres",8,DQ34="Abs",0,DQ34=0,"",DQ34="Orie",2,DQ34="Holi",0,DQ34="Leav",0)</f>
        <v>0</v>
      </c>
      <c r="DS34" s="84" t="s">
        <v>35</v>
      </c>
      <c r="DT34" s="226" cm="1">
        <f t="array" ref="DT34">_xlfn.IFS(DS34="Pres",8,DS34="Abs",0,DS34=0,"",DS34="Orie",2,DS34="Holi",0,DS34="Leav",0)</f>
        <v>8</v>
      </c>
      <c r="DU34" s="84" t="s">
        <v>35</v>
      </c>
      <c r="DV34" s="226" cm="1">
        <f t="array" ref="DV34">_xlfn.IFS(DU34="Pres",8,DU34="Abs",0,DU34=0,"",DU34="Orie",2,DU34="Holi",0,DU34="Leav",0)</f>
        <v>8</v>
      </c>
      <c r="DW34" s="84" t="s">
        <v>35</v>
      </c>
      <c r="DX34" s="226" cm="1">
        <f t="array" ref="DX34">_xlfn.IFS(DW34="Pres",8,DW34="Abs",0,DW34=0,"",DW34="Orie",2,DW34="Holi",0,DW34="Leav",0)</f>
        <v>8</v>
      </c>
      <c r="DY34" s="84" t="s">
        <v>35</v>
      </c>
      <c r="DZ34" s="226" cm="1">
        <f t="array" ref="DZ34">_xlfn.IFS(DY34="Pres",8,DY34="Abs",0,DY34=0,"",DY34="Orie",2,DY34="Holi",0,DY34="Leav",0)</f>
        <v>8</v>
      </c>
      <c r="EA34" s="84" t="s">
        <v>35</v>
      </c>
      <c r="EB34" s="226" cm="1">
        <f t="array" ref="EB34">_xlfn.IFS(EA34="Pres",8,EA34="Abs",0,EA34=0,"",EA34="Orie",2,EA34="Holi",0,EA34="Leav",0)</f>
        <v>8</v>
      </c>
      <c r="EC34" s="84" t="s">
        <v>35</v>
      </c>
      <c r="ED34" s="226" cm="1">
        <f t="array" ref="ED34">_xlfn.IFS(EC34="Pres",8,EC34="Abs",0,EC34=0,"",EC34="Orie",2,EC34="Holi",0,EC34="Leav",0)</f>
        <v>8</v>
      </c>
      <c r="EE34" s="84" t="s">
        <v>35</v>
      </c>
      <c r="EF34" s="226" cm="1">
        <f t="array" ref="EF34">_xlfn.IFS(EE34="Pres",8,EE34="Abs",0,EE34=0,"",EE34="Orie",2,EE34="Holi",0,EE34="Leav",0)</f>
        <v>8</v>
      </c>
      <c r="EG34" s="84" t="s">
        <v>35</v>
      </c>
      <c r="EH34" s="226" cm="1">
        <f t="array" ref="EH34">_xlfn.IFS(EG34="Pres",8,EG34="Abs",0,EG34=0,"",EG34="Orie",2,EG34="Holi",0,EG34="Leav",0)</f>
        <v>8</v>
      </c>
      <c r="EI34" s="84" t="s">
        <v>35</v>
      </c>
      <c r="EJ34" s="226" cm="1">
        <f t="array" ref="EJ34">_xlfn.IFS(EI34="Pres",8,EI34="Abs",0,EI34=0,"",EI34="Orie",2,EI34="Holi",0,EI34="Leav",0)</f>
        <v>8</v>
      </c>
      <c r="EK34" s="84" t="s">
        <v>35</v>
      </c>
      <c r="EL34" s="226" cm="1">
        <f t="array" ref="EL34">_xlfn.IFS(EK34="Pres",8,EK34="Abs",0,EK34=0,"",EK34="Orie",2,EK34="Holi",0,EK34="Leav",0)</f>
        <v>8</v>
      </c>
      <c r="EM34" s="84" t="s">
        <v>35</v>
      </c>
      <c r="EN34" s="226" cm="1">
        <f t="array" ref="EN34">_xlfn.IFS(EM34="Pres",8,EM34="Abs",0,EM34=0,"",EM34="Orie",2,EM34="Holi",0,EM34="Leav",0)</f>
        <v>8</v>
      </c>
      <c r="EO34" s="84" t="s">
        <v>35</v>
      </c>
      <c r="EP34" s="802" cm="1">
        <f t="array" ref="EP34">_xlfn.IFS(EO34="Pres",8,EO34="Abs",0,EO34=0,"",EO34="Orie",2,EO34="Holi",0,EO34="Leav",0)</f>
        <v>8</v>
      </c>
      <c r="EQ34" s="84" t="s">
        <v>35</v>
      </c>
      <c r="ER34" s="226" cm="1">
        <f t="array" ref="ER34">_xlfn.IFS(EQ34="Pres",8,EQ34="Abs",0,EQ34=0,"",EQ34="Orie",2,EQ34="Holi",0,EQ34="Leav",0)</f>
        <v>8</v>
      </c>
      <c r="ES34" s="84" t="s">
        <v>54</v>
      </c>
      <c r="ET34" s="226" cm="1">
        <f t="array" ref="ET34">_xlfn.IFS(ES34="Pres",8,ES34="Abs",0,ES34=0,"",ES34="Orie",2,ES34="Holi",0,ES34="Leav",0)</f>
        <v>0</v>
      </c>
      <c r="EU34" s="84"/>
      <c r="EV34" s="226" t="str" cm="1">
        <f t="array" ref="EV34">_xlfn.IFS(EU34="Pres",8,EU34="Abs",0,EU34=0,"",EU34="Orie",2,EU34="Holi",0,EU34="Leav",0)</f>
        <v/>
      </c>
      <c r="EW34" s="84"/>
      <c r="EX34" s="226" t="str" cm="1">
        <f t="array" ref="EX34">_xlfn.IFS(EW34="Pres",8,EW34="Abs",0,EW34=0,"",EW34="Orie",2,EW34="Holi",0,EW34="Leav",0)</f>
        <v/>
      </c>
      <c r="EY34" s="84"/>
      <c r="EZ34" s="226" t="str" cm="1">
        <f t="array" ref="EZ34">_xlfn.IFS(EY34="Pres",8,EY34="Abs",0,EY34=0,"",EY34="Orie",2,EY34="Holi",0,EY34="Leav",0)</f>
        <v/>
      </c>
      <c r="FA34" s="84"/>
      <c r="FB34" s="226" t="str" cm="1">
        <f t="array" ref="FB34">_xlfn.IFS(FA34="Pres",8,FA34="Abs",0,FA34=0,"",FA34="Orie",2,FA34="Holi",0,FA34="Leav",0)</f>
        <v/>
      </c>
      <c r="FC34" s="84"/>
      <c r="FD34" s="226" t="str" cm="1">
        <f t="array" ref="FD34">_xlfn.IFS(FC34="Pres",8,FC34="Abs",0,FC34=0,"",FC34="Orie",2,FC34="Holi",0,FC34="Leav",0)</f>
        <v/>
      </c>
    </row>
    <row r="35" spans="1:184" s="173" customFormat="1">
      <c r="A35" s="73" t="s">
        <v>49</v>
      </c>
      <c r="B35" s="302" t="s">
        <v>1104</v>
      </c>
      <c r="C35" s="302" t="s">
        <v>1105</v>
      </c>
      <c r="D35" s="463" t="s">
        <v>1106</v>
      </c>
      <c r="E35" s="302" t="s">
        <v>1107</v>
      </c>
      <c r="F35" s="428" t="s">
        <v>43</v>
      </c>
      <c r="G35" s="305">
        <v>44863</v>
      </c>
      <c r="H35" s="138">
        <v>45219</v>
      </c>
      <c r="I35" s="497">
        <v>44752</v>
      </c>
      <c r="J35" s="36" t="str">
        <f>TEXT(G35,"ddd")</f>
        <v>Sat</v>
      </c>
      <c r="K35" s="86">
        <f t="shared" si="164"/>
        <v>44696</v>
      </c>
      <c r="L35" s="312">
        <v>44752</v>
      </c>
      <c r="M35" s="35">
        <v>45101</v>
      </c>
      <c r="N35" s="490">
        <f>COUNTIF(AB35:XFD35,"Pres")+X35+U35+T35</f>
        <v>32</v>
      </c>
      <c r="O35" s="461">
        <f>SUM(AB35:XFD35)+V35</f>
        <v>250.60000000000002</v>
      </c>
      <c r="Q35" s="846">
        <f>IF(COUNTIF(AC35:XFD35,"Abs")+W35=0,"",COUNTIF(AC35:XFD35,"Abs")+W35)</f>
        <v>2</v>
      </c>
      <c r="R35" s="40" t="str">
        <f t="shared" si="166"/>
        <v/>
      </c>
      <c r="S35" s="315"/>
      <c r="T35" s="316"/>
      <c r="U35" s="316"/>
      <c r="V35" s="316"/>
      <c r="W35" s="317"/>
      <c r="X35" s="318">
        <v>1</v>
      </c>
      <c r="Y35" s="317"/>
      <c r="Z35" s="316"/>
      <c r="AA35" s="316"/>
      <c r="AB35" s="173">
        <v>8</v>
      </c>
      <c r="AC35" s="185"/>
      <c r="CY35" s="84" t="s">
        <v>35</v>
      </c>
      <c r="CZ35" s="226" cm="1">
        <f t="array" ref="CZ35">_xlfn.IFS(CY35="Pres",8,CY35="Abs",0,CY35=0,"",CY35="Orie",2,CY35="Holi",0,CY35="Leav",0)</f>
        <v>8</v>
      </c>
      <c r="DA35" s="84" t="s">
        <v>35</v>
      </c>
      <c r="DB35" s="226" cm="1">
        <f t="array" ref="DB35">_xlfn.IFS(DA35="Pres",8,DA35="Abs",0,DA35=0,"",DA35="Orie",2,DA35="Holi",0,DA35="Leav",0)</f>
        <v>8</v>
      </c>
      <c r="DC35" s="84" t="s">
        <v>35</v>
      </c>
      <c r="DD35" s="226" cm="1">
        <f t="array" ref="DD35">_xlfn.IFS(DC35="Pres",8,DC35="Abs",0,DC35=0,"",DC35="Orie",2,DC35="Holi",0,DC35="Leav",0)</f>
        <v>8</v>
      </c>
      <c r="DE35" s="84" t="s">
        <v>35</v>
      </c>
      <c r="DF35" s="226" cm="1">
        <f t="array" ref="DF35">_xlfn.IFS(DE35="Pres",8,DE35="Abs",0,DE35=0,"",DE35="Orie",2,DE35="Holi",0,DE35="Leav",0)</f>
        <v>8</v>
      </c>
      <c r="DG35" s="618" t="s">
        <v>35</v>
      </c>
      <c r="DH35" s="226" cm="1">
        <f t="array" ref="DH35">_xlfn.IFS(DG35="Pres",8,DG35="Abs",0,DG35=0,"",DG35="Orie",2,DG35="Holi",0,DG35="Leav",0)</f>
        <v>8</v>
      </c>
      <c r="DI35" s="84" t="s">
        <v>35</v>
      </c>
      <c r="DJ35" s="226" cm="1">
        <f t="array" ref="DJ35">_xlfn.IFS(DI35="Pres",8,DI35="Abs",0,DI35=0,"",DI35="Orie",2,DI35="Holi",0,DI35="Leav",0)</f>
        <v>8</v>
      </c>
      <c r="DK35" s="84" t="s">
        <v>35</v>
      </c>
      <c r="DL35" s="226" cm="1">
        <f t="array" ref="DL35">_xlfn.IFS(DK35="Pres",8,DK35="Abs",0,DK35=0,"",DK35="Orie",2,DK35="Holi",0,DK35="Leav",0)</f>
        <v>8</v>
      </c>
      <c r="DM35" s="84" t="s">
        <v>35</v>
      </c>
      <c r="DN35" s="226" cm="1">
        <f t="array" ref="DN35">_xlfn.IFS(DM35="Pres",8,DM35="Abs",0,DM35=0,"",DM35="Orie",2,DM35="Holi",0,DM35="Leav",0)</f>
        <v>8</v>
      </c>
      <c r="DO35" s="84" t="s">
        <v>54</v>
      </c>
      <c r="DP35" s="226" cm="1">
        <f t="array" ref="DP35">_xlfn.IFS(DO35="Pres",8,DO35="Abs",0,DO35=0,"",DO35="Orie",2,DO35="Holi",0,DO35="Leav",0)</f>
        <v>0</v>
      </c>
      <c r="DQ35" s="84" t="s">
        <v>54</v>
      </c>
      <c r="DR35" s="226" cm="1">
        <f t="array" ref="DR35">_xlfn.IFS(DQ35="Pres",8,DQ35="Abs",0,DQ35=0,"",DQ35="Orie",2,DQ35="Holi",0,DQ35="Leav",0)</f>
        <v>0</v>
      </c>
      <c r="DS35" s="84" t="s">
        <v>35</v>
      </c>
      <c r="DT35" s="226">
        <v>7.5</v>
      </c>
      <c r="DU35" s="84" t="s">
        <v>35</v>
      </c>
      <c r="DV35" s="226">
        <v>7.3</v>
      </c>
      <c r="DW35" s="84" t="s">
        <v>35</v>
      </c>
      <c r="DX35" s="226" cm="1">
        <f t="array" ref="DX35">_xlfn.IFS(DW35="Pres",8,DW35="Abs",0,DW35=0,"",DW35="Orie",2,DW35="Holi",0,DW35="Leav",0)</f>
        <v>8</v>
      </c>
      <c r="DY35" s="84" t="s">
        <v>35</v>
      </c>
      <c r="DZ35" s="226" cm="1">
        <f t="array" ref="DZ35">_xlfn.IFS(DY35="Pres",8,DY35="Abs",0,DY35=0,"",DY35="Orie",2,DY35="Holi",0,DY35="Leav",0)</f>
        <v>8</v>
      </c>
      <c r="EA35" s="84" t="s">
        <v>35</v>
      </c>
      <c r="EB35" s="226" cm="1">
        <f t="array" ref="EB35">_xlfn.IFS(EA35="Pres",8,EA35="Abs",0,EA35=0,"",EA35="Orie",2,EA35="Holi",0,EA35="Leav",0)</f>
        <v>8</v>
      </c>
      <c r="EC35" s="84" t="s">
        <v>35</v>
      </c>
      <c r="ED35" s="226">
        <v>7.5</v>
      </c>
      <c r="EE35" s="84" t="s">
        <v>35</v>
      </c>
      <c r="EF35" s="226" cm="1">
        <f t="array" ref="EF35">_xlfn.IFS(EE35="Pres",8,EE35="Abs",0,EE35=0,"",EE35="Orie",2,EE35="Holi",0,EE35="Leav",0)</f>
        <v>8</v>
      </c>
      <c r="EG35" s="84" t="s">
        <v>35</v>
      </c>
      <c r="EH35" s="226" cm="1">
        <f t="array" ref="EH35">_xlfn.IFS(EG35="Pres",8,EG35="Abs",0,EG35=0,"",EG35="Orie",2,EG35="Holi",0,EG35="Leav",0)</f>
        <v>8</v>
      </c>
      <c r="EI35" s="84" t="s">
        <v>35</v>
      </c>
      <c r="EJ35" s="226" cm="1">
        <f t="array" ref="EJ35">_xlfn.IFS(EI35="Pres",8,EI35="Abs",0,EI35=0,"",EI35="Orie",2,EI35="Holi",0,EI35="Leav",0)</f>
        <v>8</v>
      </c>
      <c r="EK35" s="84" t="s">
        <v>35</v>
      </c>
      <c r="EL35" s="226" cm="1">
        <f t="array" ref="EL35">_xlfn.IFS(EK35="Pres",8,EK35="Abs",0,EK35=0,"",EK35="Orie",2,EK35="Holi",0,EK35="Leav",0)</f>
        <v>8</v>
      </c>
      <c r="EM35" s="84" t="s">
        <v>35</v>
      </c>
      <c r="EN35" s="226" cm="1">
        <f t="array" ref="EN35">_xlfn.IFS(EM35="Pres",8,EM35="Abs",0,EM35=0,"",EM35="Orie",2,EM35="Holi",0,EM35="Leav",0)</f>
        <v>8</v>
      </c>
      <c r="EO35" s="84" t="s">
        <v>35</v>
      </c>
      <c r="EP35" s="802" cm="1">
        <f t="array" ref="EP35">_xlfn.IFS(EO35="Pres",8,EO35="Abs",0,EO35=0,"",EO35="Orie",2,EO35="Holi",0,EO35="Leav",0)</f>
        <v>8</v>
      </c>
      <c r="EQ35" s="84" t="s">
        <v>35</v>
      </c>
      <c r="ER35" s="226">
        <v>7</v>
      </c>
      <c r="ES35" s="84" t="s">
        <v>54</v>
      </c>
      <c r="ET35" s="226" cm="1">
        <f t="array" ref="ET35">_xlfn.IFS(ES35="Pres",8,ES35="Abs",0,ES35=0,"",ES35="Orie",2,ES35="Holi",0,ES35="Leav",0)</f>
        <v>0</v>
      </c>
      <c r="EU35" s="84" t="s">
        <v>35</v>
      </c>
      <c r="EV35" s="226" cm="1">
        <f t="array" ref="EV35">_xlfn.IFS(EU35="Pres",8,EU35="Abs",0,EU35=0,"",EU35="Orie",2,EU35="Holi",0,EU35="Leav",0)</f>
        <v>8</v>
      </c>
      <c r="EW35" s="84" t="s">
        <v>36</v>
      </c>
      <c r="EX35" s="226" cm="1">
        <f t="array" ref="EX35">_xlfn.IFS(EW35="Pres",8,EW35="Abs",0,EW35=0,"",EW35="Orie",2,EW35="Holi",0,EW35="Leav",0)</f>
        <v>0</v>
      </c>
      <c r="EY35" s="84" t="s">
        <v>35</v>
      </c>
      <c r="EZ35" s="226">
        <v>7.5</v>
      </c>
      <c r="FA35" s="84" t="s">
        <v>35</v>
      </c>
      <c r="FB35" s="226" cm="1">
        <f t="array" ref="FB35">_xlfn.IFS(FA35="Pres",8,FA35="Abs",0,FA35=0,"",FA35="Orie",2,FA35="Holi",0,FA35="Leav",0)</f>
        <v>8</v>
      </c>
      <c r="FC35" s="84" t="s">
        <v>35</v>
      </c>
      <c r="FD35" s="226" cm="1">
        <f t="array" ref="FD35">_xlfn.IFS(FC35="Pres",8,FC35="Abs",0,FC35=0,"",FC35="Orie",2,FC35="Holi",0,FC35="Leav",0)</f>
        <v>8</v>
      </c>
      <c r="FE35" s="84" t="s">
        <v>36</v>
      </c>
      <c r="FF35" s="226" cm="1">
        <f t="array" ref="FF35">_xlfn.IFS(FE35="Pres",8,FE35="Abs",0,FE35=0,"",FE35="Orie",2,FE35="Holi",0,FE35="Leav",0)</f>
        <v>0</v>
      </c>
      <c r="FG35" s="84" t="s">
        <v>35</v>
      </c>
      <c r="FH35" s="226">
        <v>7.3</v>
      </c>
      <c r="FI35" s="84" t="s">
        <v>35</v>
      </c>
      <c r="FJ35" s="226">
        <v>6.5</v>
      </c>
      <c r="FK35" s="84" t="s">
        <v>35</v>
      </c>
      <c r="FL35" s="226" cm="1">
        <f t="array" ref="FL35">_xlfn.IFS(FK35="Pres",8,FK35="Abs",0,FK35=0,"",FK35="Orie",2,FK35="Holi",0,FK35="Leav",0)</f>
        <v>8</v>
      </c>
      <c r="FM35" s="84" t="s">
        <v>35</v>
      </c>
      <c r="FN35" s="226" cm="1">
        <f t="array" ref="FN35">_xlfn.IFS(FM35="Pres",8,FM35="Abs",0,FM35=0,"",FM35="Orie",2,FM35="Holi",0,FM35="Leav",0)</f>
        <v>8</v>
      </c>
      <c r="FO35" s="84" t="s">
        <v>35</v>
      </c>
      <c r="FP35" s="226" cm="1">
        <f t="array" ref="FP35">_xlfn.IFS(FO35="Pres",8,FO35="Abs",0,FO35=0,"",FO35="Orie",2,FO35="Holi",0,FO35="Leav",0)</f>
        <v>8</v>
      </c>
      <c r="FQ35" s="84" t="s">
        <v>35</v>
      </c>
      <c r="FR35" s="226" cm="1">
        <f t="array" ref="FR35">_xlfn.IFS(FQ35="Pres",8,FQ35="Abs",0,FQ35=0,"",FQ35="Orie",2,FQ35="Holi",0,FQ35="Leav",0)</f>
        <v>8</v>
      </c>
    </row>
    <row r="36" spans="1:184" s="173" customFormat="1">
      <c r="A36" s="73" t="s">
        <v>49</v>
      </c>
      <c r="B36" s="302" t="s">
        <v>1108</v>
      </c>
      <c r="C36" s="302" t="s">
        <v>840</v>
      </c>
      <c r="D36" s="463" t="s">
        <v>1109</v>
      </c>
      <c r="E36" s="302" t="s">
        <v>1110</v>
      </c>
      <c r="F36" s="428" t="s">
        <v>43</v>
      </c>
      <c r="G36" s="305">
        <v>44863</v>
      </c>
      <c r="H36" s="138">
        <v>45219</v>
      </c>
      <c r="I36" s="497">
        <v>44752</v>
      </c>
      <c r="J36" s="36" t="str">
        <f>TEXT(G36,"ddd")</f>
        <v>Sat</v>
      </c>
      <c r="K36" s="86">
        <f t="shared" si="164"/>
        <v>44696</v>
      </c>
      <c r="L36" s="312">
        <v>44752</v>
      </c>
      <c r="M36" s="35">
        <v>45101</v>
      </c>
      <c r="N36" s="490">
        <f>COUNTIF(AB36:XFD36,"Pres")+X36+U36+T36</f>
        <v>32</v>
      </c>
      <c r="O36" s="461">
        <f>SUM(AB36:XFD36)+V36</f>
        <v>256</v>
      </c>
      <c r="Q36" s="846" t="str">
        <f>IF(COUNTIF(AC36:XFD36,"Abs")+W36=0,"",COUNTIF(AC36:XFD36,"Abs")+W36)</f>
        <v/>
      </c>
      <c r="R36" s="40" t="str">
        <f t="shared" si="166"/>
        <v/>
      </c>
      <c r="S36" s="315"/>
      <c r="T36" s="316"/>
      <c r="U36" s="316"/>
      <c r="V36" s="316"/>
      <c r="W36" s="317"/>
      <c r="X36" s="318"/>
      <c r="Y36" s="317"/>
      <c r="Z36" s="316"/>
      <c r="AA36" s="316"/>
      <c r="AC36" s="185"/>
      <c r="CY36" s="84" t="s">
        <v>35</v>
      </c>
      <c r="CZ36" s="226" cm="1">
        <f t="array" ref="CZ36">_xlfn.IFS(CY36="Pres",8,CY36="Abs",0,CY36=0,"",CY36="Orie",2,CY36="Holi",0,CY36="Leav",0)</f>
        <v>8</v>
      </c>
      <c r="DA36" s="84" t="s">
        <v>35</v>
      </c>
      <c r="DB36" s="226" cm="1">
        <f t="array" ref="DB36">_xlfn.IFS(DA36="Pres",8,DA36="Abs",0,DA36=0,"",DA36="Orie",2,DA36="Holi",0,DA36="Leav",0)</f>
        <v>8</v>
      </c>
      <c r="DC36" s="84" t="s">
        <v>35</v>
      </c>
      <c r="DD36" s="226" cm="1">
        <f t="array" ref="DD36">_xlfn.IFS(DC36="Pres",8,DC36="Abs",0,DC36=0,"",DC36="Orie",2,DC36="Holi",0,DC36="Leav",0)</f>
        <v>8</v>
      </c>
      <c r="DE36" s="84" t="s">
        <v>35</v>
      </c>
      <c r="DF36" s="226" cm="1">
        <f t="array" ref="DF36">_xlfn.IFS(DE36="Pres",8,DE36="Abs",0,DE36=0,"",DE36="Orie",2,DE36="Holi",0,DE36="Leav",0)</f>
        <v>8</v>
      </c>
      <c r="DG36" s="618" t="s">
        <v>35</v>
      </c>
      <c r="DH36" s="226" cm="1">
        <f t="array" ref="DH36">_xlfn.IFS(DG36="Pres",8,DG36="Abs",0,DG36=0,"",DG36="Orie",2,DG36="Holi",0,DG36="Leav",0)</f>
        <v>8</v>
      </c>
      <c r="DI36" s="84" t="s">
        <v>35</v>
      </c>
      <c r="DJ36" s="226" cm="1">
        <f t="array" ref="DJ36">_xlfn.IFS(DI36="Pres",8,DI36="Abs",0,DI36=0,"",DI36="Orie",2,DI36="Holi",0,DI36="Leav",0)</f>
        <v>8</v>
      </c>
      <c r="DK36" s="84" t="s">
        <v>35</v>
      </c>
      <c r="DL36" s="226" cm="1">
        <f t="array" ref="DL36">_xlfn.IFS(DK36="Pres",8,DK36="Abs",0,DK36=0,"",DK36="Orie",2,DK36="Holi",0,DK36="Leav",0)</f>
        <v>8</v>
      </c>
      <c r="DM36" s="84" t="s">
        <v>35</v>
      </c>
      <c r="DN36" s="226" cm="1">
        <f t="array" ref="DN36">_xlfn.IFS(DM36="Pres",8,DM36="Abs",0,DM36=0,"",DM36="Orie",2,DM36="Holi",0,DM36="Leav",0)</f>
        <v>8</v>
      </c>
      <c r="DO36" s="84" t="s">
        <v>54</v>
      </c>
      <c r="DP36" s="226" cm="1">
        <f t="array" ref="DP36">_xlfn.IFS(DO36="Pres",8,DO36="Abs",0,DO36=0,"",DO36="Orie",2,DO36="Holi",0,DO36="Leav",0)</f>
        <v>0</v>
      </c>
      <c r="DQ36" s="84" t="s">
        <v>54</v>
      </c>
      <c r="DR36" s="226" cm="1">
        <f t="array" ref="DR36">_xlfn.IFS(DQ36="Pres",8,DQ36="Abs",0,DQ36=0,"",DQ36="Orie",2,DQ36="Holi",0,DQ36="Leav",0)</f>
        <v>0</v>
      </c>
      <c r="DS36" s="84" t="s">
        <v>35</v>
      </c>
      <c r="DT36" s="226" cm="1">
        <f t="array" ref="DT36">_xlfn.IFS(DS36="Pres",8,DS36="Abs",0,DS36=0,"",DS36="Orie",2,DS36="Holi",0,DS36="Leav",0)</f>
        <v>8</v>
      </c>
      <c r="DU36" s="84" t="s">
        <v>35</v>
      </c>
      <c r="DV36" s="226" cm="1">
        <f t="array" ref="DV36">_xlfn.IFS(DU36="Pres",8,DU36="Abs",0,DU36=0,"",DU36="Orie",2,DU36="Holi",0,DU36="Leav",0)</f>
        <v>8</v>
      </c>
      <c r="DW36" s="84" t="s">
        <v>35</v>
      </c>
      <c r="DX36" s="226" cm="1">
        <f t="array" ref="DX36">_xlfn.IFS(DW36="Pres",8,DW36="Abs",0,DW36=0,"",DW36="Orie",2,DW36="Holi",0,DW36="Leav",0)</f>
        <v>8</v>
      </c>
      <c r="DY36" s="84" t="s">
        <v>35</v>
      </c>
      <c r="DZ36" s="226" cm="1">
        <f t="array" ref="DZ36">_xlfn.IFS(DY36="Pres",8,DY36="Abs",0,DY36=0,"",DY36="Orie",2,DY36="Holi",0,DY36="Leav",0)</f>
        <v>8</v>
      </c>
      <c r="EA36" s="84" t="s">
        <v>35</v>
      </c>
      <c r="EB36" s="226" cm="1">
        <f t="array" ref="EB36">_xlfn.IFS(EA36="Pres",8,EA36="Abs",0,EA36=0,"",EA36="Orie",2,EA36="Holi",0,EA36="Leav",0)</f>
        <v>8</v>
      </c>
      <c r="EC36" s="84" t="s">
        <v>35</v>
      </c>
      <c r="ED36" s="226" cm="1">
        <f t="array" ref="ED36">_xlfn.IFS(EC36="Pres",8,EC36="Abs",0,EC36=0,"",EC36="Orie",2,EC36="Holi",0,EC36="Leav",0)</f>
        <v>8</v>
      </c>
      <c r="EE36" s="84" t="s">
        <v>35</v>
      </c>
      <c r="EF36" s="226" cm="1">
        <f t="array" ref="EF36">_xlfn.IFS(EE36="Pres",8,EE36="Abs",0,EE36=0,"",EE36="Orie",2,EE36="Holi",0,EE36="Leav",0)</f>
        <v>8</v>
      </c>
      <c r="EG36" s="84" t="s">
        <v>35</v>
      </c>
      <c r="EH36" s="226" cm="1">
        <f t="array" ref="EH36">_xlfn.IFS(EG36="Pres",8,EG36="Abs",0,EG36=0,"",EG36="Orie",2,EG36="Holi",0,EG36="Leav",0)</f>
        <v>8</v>
      </c>
      <c r="EI36" s="84" t="s">
        <v>35</v>
      </c>
      <c r="EJ36" s="226" cm="1">
        <f t="array" ref="EJ36">_xlfn.IFS(EI36="Pres",8,EI36="Abs",0,EI36=0,"",EI36="Orie",2,EI36="Holi",0,EI36="Leav",0)</f>
        <v>8</v>
      </c>
      <c r="EK36" s="84" t="s">
        <v>35</v>
      </c>
      <c r="EL36" s="226" cm="1">
        <f t="array" ref="EL36">_xlfn.IFS(EK36="Pres",8,EK36="Abs",0,EK36=0,"",EK36="Orie",2,EK36="Holi",0,EK36="Leav",0)</f>
        <v>8</v>
      </c>
      <c r="EM36" s="84" t="s">
        <v>35</v>
      </c>
      <c r="EN36" s="226" cm="1">
        <f t="array" ref="EN36">_xlfn.IFS(EM36="Pres",8,EM36="Abs",0,EM36=0,"",EM36="Orie",2,EM36="Holi",0,EM36="Leav",0)</f>
        <v>8</v>
      </c>
      <c r="EO36" s="84" t="s">
        <v>35</v>
      </c>
      <c r="EP36" s="802" cm="1">
        <f t="array" ref="EP36">_xlfn.IFS(EO36="Pres",8,EO36="Abs",0,EO36=0,"",EO36="Orie",2,EO36="Holi",0,EO36="Leav",0)</f>
        <v>8</v>
      </c>
      <c r="EQ36" s="84" t="s">
        <v>35</v>
      </c>
      <c r="ER36" s="226" cm="1">
        <f t="array" ref="ER36">_xlfn.IFS(EQ36="Pres",8,EQ36="Abs",0,EQ36=0,"",EQ36="Orie",2,EQ36="Holi",0,EQ36="Leav",0)</f>
        <v>8</v>
      </c>
      <c r="ES36" s="84" t="s">
        <v>54</v>
      </c>
      <c r="ET36" s="226" cm="1">
        <f t="array" ref="ET36">_xlfn.IFS(ES36="Pres",8,ES36="Abs",0,ES36=0,"",ES36="Orie",2,ES36="Holi",0,ES36="Leav",0)</f>
        <v>0</v>
      </c>
      <c r="EU36" s="84" t="s">
        <v>35</v>
      </c>
      <c r="EV36" s="226" cm="1">
        <f t="array" ref="EV36">_xlfn.IFS(EU36="Pres",8,EU36="Abs",0,EU36=0,"",EU36="Orie",2,EU36="Holi",0,EU36="Leav",0)</f>
        <v>8</v>
      </c>
      <c r="EW36" s="84" t="s">
        <v>35</v>
      </c>
      <c r="EX36" s="226" cm="1">
        <f t="array" ref="EX36">_xlfn.IFS(EW36="Pres",8,EW36="Abs",0,EW36=0,"",EW36="Orie",2,EW36="Holi",0,EW36="Leav",0)</f>
        <v>8</v>
      </c>
      <c r="EY36" s="84" t="s">
        <v>35</v>
      </c>
      <c r="EZ36" s="226" cm="1">
        <f t="array" ref="EZ36">_xlfn.IFS(EY36="Pres",8,EY36="Abs",0,EY36=0,"",EY36="Orie",2,EY36="Holi",0,EY36="Leav",0)</f>
        <v>8</v>
      </c>
      <c r="FA36" s="84" t="s">
        <v>35</v>
      </c>
      <c r="FB36" s="226" cm="1">
        <f t="array" ref="FB36">_xlfn.IFS(FA36="Pres",8,FA36="Abs",0,FA36=0,"",FA36="Orie",2,FA36="Holi",0,FA36="Leav",0)</f>
        <v>8</v>
      </c>
      <c r="FC36" s="84" t="s">
        <v>35</v>
      </c>
      <c r="FD36" s="226" cm="1">
        <f t="array" ref="FD36">_xlfn.IFS(FC36="Pres",8,FC36="Abs",0,FC36=0,"",FC36="Orie",2,FC36="Holi",0,FC36="Leav",0)</f>
        <v>8</v>
      </c>
      <c r="FE36" s="84" t="s">
        <v>35</v>
      </c>
      <c r="FF36" s="802" cm="1">
        <f t="array" ref="FF36">_xlfn.IFS(FE36="Pres",8,FE36="Abs",0,FE36=0,"",FE36="Orie",2,FE36="Holi",0,FE36="Leav",0)</f>
        <v>8</v>
      </c>
      <c r="FG36" s="84" t="s">
        <v>35</v>
      </c>
      <c r="FH36" s="226" cm="1">
        <f t="array" ref="FH36">_xlfn.IFS(FG36="Pres",8,FG36="Abs",0,FG36=0,"",FG36="Orie",2,FG36="Holi",0,FG36="Leav",0)</f>
        <v>8</v>
      </c>
      <c r="FI36" s="84" t="s">
        <v>35</v>
      </c>
      <c r="FJ36" s="226" cm="1">
        <f t="array" ref="FJ36">_xlfn.IFS(FI36="Pres",8,FI36="Abs",0,FI36=0,"",FI36="Orie",2,FI36="Holi",0,FI36="Leav",0)</f>
        <v>8</v>
      </c>
      <c r="FK36" s="84" t="s">
        <v>35</v>
      </c>
      <c r="FL36" s="226" cm="1">
        <f t="array" ref="FL36">_xlfn.IFS(FK36="Pres",8,FK36="Abs",0,FK36=0,"",FK36="Orie",2,FK36="Holi",0,FK36="Leav",0)</f>
        <v>8</v>
      </c>
      <c r="FM36" s="84" t="s">
        <v>35</v>
      </c>
      <c r="FN36" s="226" cm="1">
        <f t="array" ref="FN36">_xlfn.IFS(FM36="Pres",8,FM36="Abs",0,FM36=0,"",FM36="Orie",2,FM36="Holi",0,FM36="Leav",0)</f>
        <v>8</v>
      </c>
      <c r="FO36" s="84" t="s">
        <v>35</v>
      </c>
      <c r="FP36" s="226" cm="1">
        <f t="array" ref="FP36">_xlfn.IFS(FO36="Pres",8,FO36="Abs",0,FO36=0,"",FO36="Orie",2,FO36="Holi",0,FO36="Leav",0)</f>
        <v>8</v>
      </c>
    </row>
    <row r="37" spans="1:184" s="173" customFormat="1">
      <c r="A37" s="73" t="s">
        <v>49</v>
      </c>
      <c r="B37" s="302" t="s">
        <v>1111</v>
      </c>
      <c r="C37" s="463" t="s">
        <v>1112</v>
      </c>
      <c r="D37" s="302" t="s">
        <v>1113</v>
      </c>
      <c r="E37" s="302" t="s">
        <v>1114</v>
      </c>
      <c r="F37" s="428" t="s">
        <v>43</v>
      </c>
      <c r="G37" s="305">
        <v>44891</v>
      </c>
      <c r="H37" s="138">
        <v>45247</v>
      </c>
      <c r="I37" s="497">
        <v>45145</v>
      </c>
      <c r="J37" s="36" t="str">
        <f>TEXT(G37,"ddd")</f>
        <v>Sat</v>
      </c>
      <c r="K37" s="86">
        <f t="shared" si="164"/>
        <v>45089</v>
      </c>
      <c r="L37" s="312">
        <v>45145</v>
      </c>
      <c r="M37" s="35">
        <v>45129</v>
      </c>
      <c r="N37" s="490">
        <f>COUNTIF(AB37:XFD37,"Pres")+X37+U37+T37</f>
        <v>32</v>
      </c>
      <c r="O37" s="461">
        <f>SUM(AB37:XFD37)+V37</f>
        <v>256</v>
      </c>
      <c r="Q37" s="846" t="str">
        <f>IF(COUNTIF(AC37:XFD37,"Abs")+W37=0,"",COUNTIF(AC37:XFD37,"Abs")+W37)</f>
        <v/>
      </c>
      <c r="R37" s="40" t="str">
        <f t="shared" si="166"/>
        <v/>
      </c>
      <c r="S37" s="315"/>
      <c r="T37" s="316"/>
      <c r="U37" s="316"/>
      <c r="V37" s="316"/>
      <c r="W37" s="317"/>
      <c r="X37" s="318"/>
      <c r="Y37" s="317"/>
      <c r="Z37" s="316"/>
      <c r="AA37" s="316"/>
      <c r="AC37" s="185"/>
      <c r="CY37" s="84"/>
      <c r="CZ37" s="226"/>
      <c r="DA37" s="84"/>
      <c r="DB37" s="226"/>
      <c r="DC37" s="84"/>
      <c r="DD37" s="226"/>
      <c r="DE37" s="84"/>
      <c r="DF37" s="226" t="str" cm="1">
        <f t="array" ref="DF37">_xlfn.IFS(DE37="Pres",8,DE37="Abs",0,DE37=0,"",DE37="Orie",2,DE37="Holi",0,DE37="Leav",0)</f>
        <v/>
      </c>
      <c r="DG37" s="618" t="s">
        <v>35</v>
      </c>
      <c r="DH37" s="226" cm="1">
        <f t="array" ref="DH37">_xlfn.IFS(DG37="Pres",8,DG37="Abs",0,DG37=0,"",DG37="Orie",2,DG37="Holi",0,DG37="Leav",0)</f>
        <v>8</v>
      </c>
      <c r="DI37" s="84" t="s">
        <v>35</v>
      </c>
      <c r="DJ37" s="226" cm="1">
        <f t="array" ref="DJ37">_xlfn.IFS(DI37="Pres",8,DI37="Abs",0,DI37=0,"",DI37="Orie",2,DI37="Holi",0,DI37="Leav",0)</f>
        <v>8</v>
      </c>
      <c r="DK37" s="84" t="s">
        <v>35</v>
      </c>
      <c r="DL37" s="226" cm="1">
        <f t="array" ref="DL37">_xlfn.IFS(DK37="Pres",8,DK37="Abs",0,DK37=0,"",DK37="Orie",2,DK37="Holi",0,DK37="Leav",0)</f>
        <v>8</v>
      </c>
      <c r="DM37" s="84" t="s">
        <v>35</v>
      </c>
      <c r="DN37" s="226" cm="1">
        <f t="array" ref="DN37">_xlfn.IFS(DM37="Pres",8,DM37="Abs",0,DM37=0,"",DM37="Orie",2,DM37="Holi",0,DM37="Leav",0)</f>
        <v>8</v>
      </c>
      <c r="DO37" s="84" t="s">
        <v>54</v>
      </c>
      <c r="DP37" s="226" cm="1">
        <f t="array" ref="DP37">_xlfn.IFS(DO37="Pres",8,DO37="Abs",0,DO37=0,"",DO37="Orie",2,DO37="Holi",0,DO37="Leav",0)</f>
        <v>0</v>
      </c>
      <c r="DQ37" s="84" t="s">
        <v>54</v>
      </c>
      <c r="DR37" s="226" cm="1">
        <f t="array" ref="DR37">_xlfn.IFS(DQ37="Pres",8,DQ37="Abs",0,DQ37=0,"",DQ37="Orie",2,DQ37="Holi",0,DQ37="Leav",0)</f>
        <v>0</v>
      </c>
      <c r="DS37" s="84" t="s">
        <v>35</v>
      </c>
      <c r="DT37" s="226" cm="1">
        <f t="array" ref="DT37">_xlfn.IFS(DS37="Pres",8,DS37="Abs",0,DS37=0,"",DS37="Orie",2,DS37="Holi",0,DS37="Leav",0)</f>
        <v>8</v>
      </c>
      <c r="DU37" s="84" t="s">
        <v>35</v>
      </c>
      <c r="DV37" s="226" cm="1">
        <f t="array" ref="DV37">_xlfn.IFS(DU37="Pres",8,DU37="Abs",0,DU37=0,"",DU37="Orie",2,DU37="Holi",0,DU37="Leav",0)</f>
        <v>8</v>
      </c>
      <c r="DW37" s="84" t="s">
        <v>35</v>
      </c>
      <c r="DX37" s="226" cm="1">
        <f t="array" ref="DX37">_xlfn.IFS(DW37="Pres",8,DW37="Abs",0,DW37=0,"",DW37="Orie",2,DW37="Holi",0,DW37="Leav",0)</f>
        <v>8</v>
      </c>
      <c r="DY37" s="84" t="s">
        <v>35</v>
      </c>
      <c r="DZ37" s="226" cm="1">
        <f t="array" ref="DZ37">_xlfn.IFS(DY37="Pres",8,DY37="Abs",0,DY37=0,"",DY37="Orie",2,DY37="Holi",0,DY37="Leav",0)</f>
        <v>8</v>
      </c>
      <c r="EA37" s="84" t="s">
        <v>35</v>
      </c>
      <c r="EB37" s="226" cm="1">
        <f t="array" ref="EB37">_xlfn.IFS(EA37="Pres",8,EA37="Abs",0,EA37=0,"",EA37="Orie",2,EA37="Holi",0,EA37="Leav",0)</f>
        <v>8</v>
      </c>
      <c r="EC37" s="84" t="s">
        <v>35</v>
      </c>
      <c r="ED37" s="226" cm="1">
        <f t="array" ref="ED37">_xlfn.IFS(EC37="Pres",8,EC37="Abs",0,EC37=0,"",EC37="Orie",2,EC37="Holi",0,EC37="Leav",0)</f>
        <v>8</v>
      </c>
      <c r="EE37" s="84" t="s">
        <v>35</v>
      </c>
      <c r="EF37" s="226" cm="1">
        <f t="array" ref="EF37">_xlfn.IFS(EE37="Pres",8,EE37="Abs",0,EE37=0,"",EE37="Orie",2,EE37="Holi",0,EE37="Leav",0)</f>
        <v>8</v>
      </c>
      <c r="EG37" s="84" t="s">
        <v>35</v>
      </c>
      <c r="EH37" s="226" cm="1">
        <f t="array" ref="EH37">_xlfn.IFS(EG37="Pres",8,EG37="Abs",0,EG37=0,"",EG37="Orie",2,EG37="Holi",0,EG37="Leav",0)</f>
        <v>8</v>
      </c>
      <c r="EI37" s="84" t="s">
        <v>35</v>
      </c>
      <c r="EJ37" s="226" cm="1">
        <f t="array" ref="EJ37">_xlfn.IFS(EI37="Pres",8,EI37="Abs",0,EI37=0,"",EI37="Orie",2,EI37="Holi",0,EI37="Leav",0)</f>
        <v>8</v>
      </c>
      <c r="EK37" s="84" t="s">
        <v>35</v>
      </c>
      <c r="EL37" s="226" cm="1">
        <f t="array" ref="EL37">_xlfn.IFS(EK37="Pres",8,EK37="Abs",0,EK37=0,"",EK37="Orie",2,EK37="Holi",0,EK37="Leav",0)</f>
        <v>8</v>
      </c>
      <c r="EM37" s="84" t="s">
        <v>35</v>
      </c>
      <c r="EN37" s="226" cm="1">
        <f t="array" ref="EN37">_xlfn.IFS(EM37="Pres",8,EM37="Abs",0,EM37=0,"",EM37="Orie",2,EM37="Holi",0,EM37="Leav",0)</f>
        <v>8</v>
      </c>
      <c r="EO37" s="84" t="s">
        <v>35</v>
      </c>
      <c r="EP37" s="802" cm="1">
        <f t="array" ref="EP37">_xlfn.IFS(EO37="Pres",8,EO37="Abs",0,EO37=0,"",EO37="Orie",2,EO37="Holi",0,EO37="Leav",0)</f>
        <v>8</v>
      </c>
      <c r="EQ37" s="84" t="s">
        <v>35</v>
      </c>
      <c r="ER37" s="226" cm="1">
        <f t="array" ref="ER37">_xlfn.IFS(EQ37="Pres",8,EQ37="Abs",0,EQ37=0,"",EQ37="Orie",2,EQ37="Holi",0,EQ37="Leav",0)</f>
        <v>8</v>
      </c>
      <c r="ES37" s="84" t="s">
        <v>54</v>
      </c>
      <c r="ET37" s="226" cm="1">
        <f t="array" ref="ET37">_xlfn.IFS(ES37="Pres",8,ES37="Abs",0,ES37=0,"",ES37="Orie",2,ES37="Holi",0,ES37="Leav",0)</f>
        <v>0</v>
      </c>
      <c r="EU37" s="84" t="s">
        <v>35</v>
      </c>
      <c r="EV37" s="226" cm="1">
        <f t="array" ref="EV37">_xlfn.IFS(EU37="Pres",8,EU37="Abs",0,EU37=0,"",EU37="Orie",2,EU37="Holi",0,EU37="Leav",0)</f>
        <v>8</v>
      </c>
      <c r="EW37" s="84" t="s">
        <v>35</v>
      </c>
      <c r="EX37" s="226" cm="1">
        <f t="array" ref="EX37">_xlfn.IFS(EW37="Pres",8,EW37="Abs",0,EW37=0,"",EW37="Orie",2,EW37="Holi",0,EW37="Leav",0)</f>
        <v>8</v>
      </c>
      <c r="EY37" s="84" t="s">
        <v>35</v>
      </c>
      <c r="EZ37" s="226" cm="1">
        <f t="array" ref="EZ37">_xlfn.IFS(EY37="Pres",8,EY37="Abs",0,EY37=0,"",EY37="Orie",2,EY37="Holi",0,EY37="Leav",0)</f>
        <v>8</v>
      </c>
      <c r="FA37" s="84" t="s">
        <v>35</v>
      </c>
      <c r="FB37" s="226" cm="1">
        <f t="array" ref="FB37">_xlfn.IFS(FA37="Pres",8,FA37="Abs",0,FA37=0,"",FA37="Orie",2,FA37="Holi",0,FA37="Leav",0)</f>
        <v>8</v>
      </c>
      <c r="FC37" s="84" t="s">
        <v>35</v>
      </c>
      <c r="FD37" s="226" cm="1">
        <f t="array" ref="FD37">_xlfn.IFS(FC37="Pres",8,FC37="Abs",0,FC37=0,"",FC37="Orie",2,FC37="Holi",0,FC37="Leav",0)</f>
        <v>8</v>
      </c>
      <c r="FE37" s="84" t="s">
        <v>35</v>
      </c>
      <c r="FF37" s="802" cm="1">
        <f t="array" ref="FF37">_xlfn.IFS(FE37="Pres",8,FE37="Abs",0,FE37=0,"",FE37="Orie",2,FE37="Holi",0,FE37="Leav",0)</f>
        <v>8</v>
      </c>
      <c r="FG37" s="84" t="s">
        <v>35</v>
      </c>
      <c r="FH37" s="226" cm="1">
        <f t="array" ref="FH37">_xlfn.IFS(FG37="Pres",8,FG37="Abs",0,FG37=0,"",FG37="Orie",2,FG37="Holi",0,FG37="Leav",0)</f>
        <v>8</v>
      </c>
      <c r="FI37" s="84" t="s">
        <v>35</v>
      </c>
      <c r="FJ37" s="226" cm="1">
        <f t="array" ref="FJ37">_xlfn.IFS(FI37="Pres",8,FI37="Abs",0,FI37=0,"",FI37="Orie",2,FI37="Holi",0,FI37="Leav",0)</f>
        <v>8</v>
      </c>
      <c r="FK37" s="84" t="s">
        <v>35</v>
      </c>
      <c r="FL37" s="226" cm="1">
        <f t="array" ref="FL37">_xlfn.IFS(FK37="Pres",8,FK37="Abs",0,FK37=0,"",FK37="Orie",2,FK37="Holi",0,FK37="Leav",0)</f>
        <v>8</v>
      </c>
      <c r="FM37" s="84" t="s">
        <v>35</v>
      </c>
      <c r="FN37" s="226" cm="1">
        <f t="array" ref="FN37">_xlfn.IFS(FM37="Pres",8,FM37="Abs",0,FM37=0,"",FM37="Orie",2,FM37="Holi",0,FM37="Leav",0)</f>
        <v>8</v>
      </c>
      <c r="FO37" s="84" t="s">
        <v>35</v>
      </c>
      <c r="FP37" s="226" cm="1">
        <f t="array" ref="FP37">_xlfn.IFS(FO37="Pres",8,FO37="Abs",0,FO37=0,"",FO37="Orie",2,FO37="Holi",0,FO37="Leav",0)</f>
        <v>8</v>
      </c>
      <c r="FQ37" s="84" t="s">
        <v>35</v>
      </c>
      <c r="FR37" s="226" cm="1">
        <f t="array" ref="FR37">_xlfn.IFS(FQ37="Pres",8,FQ37="Abs",0,FQ37=0,"",FQ37="Orie",2,FQ37="Holi",0,FQ37="Leav",0)</f>
        <v>8</v>
      </c>
      <c r="FS37" s="84" t="s">
        <v>35</v>
      </c>
      <c r="FT37" s="226">
        <v>8</v>
      </c>
      <c r="FU37" s="84" t="s">
        <v>35</v>
      </c>
      <c r="FV37" s="226">
        <v>8</v>
      </c>
      <c r="FW37" s="84" t="s">
        <v>35</v>
      </c>
      <c r="FX37" s="226">
        <v>8</v>
      </c>
    </row>
    <row r="38" spans="1:184" s="173" customFormat="1">
      <c r="A38" s="73" t="s">
        <v>49</v>
      </c>
      <c r="B38" s="302" t="s">
        <v>1115</v>
      </c>
      <c r="C38" s="463" t="s">
        <v>1037</v>
      </c>
      <c r="D38" s="302" t="s">
        <v>1116</v>
      </c>
      <c r="E38" s="302" t="s">
        <v>1117</v>
      </c>
      <c r="F38" s="428" t="s">
        <v>43</v>
      </c>
      <c r="G38" s="305">
        <v>44891</v>
      </c>
      <c r="H38" s="305">
        <v>45247</v>
      </c>
      <c r="I38" s="305">
        <v>45145</v>
      </c>
      <c r="J38" s="36" t="str">
        <f>TEXT(G38,"ddd")</f>
        <v>Sat</v>
      </c>
      <c r="K38" s="86">
        <f t="shared" si="164"/>
        <v>45089</v>
      </c>
      <c r="L38" s="305">
        <v>45145</v>
      </c>
      <c r="M38" s="35">
        <v>45129</v>
      </c>
      <c r="N38" s="490">
        <f>COUNTIF(AB38:XFD38,"Pres")+X38+U38+T38</f>
        <v>32</v>
      </c>
      <c r="O38" s="461">
        <f>SUM(AB38:XFD38)+V38</f>
        <v>256</v>
      </c>
      <c r="Q38" s="846" t="str">
        <f>IF(COUNTIF(AC38:XFD38,"Abs")+W38=0,"",COUNTIF(AC38:XFD38,"Abs")+W38)</f>
        <v/>
      </c>
      <c r="R38" s="40" t="str">
        <f t="shared" si="166"/>
        <v/>
      </c>
      <c r="S38" s="315"/>
      <c r="T38" s="316"/>
      <c r="U38" s="316"/>
      <c r="V38" s="316"/>
      <c r="W38" s="317"/>
      <c r="X38" s="318"/>
      <c r="Y38" s="317"/>
      <c r="Z38" s="316"/>
      <c r="AA38" s="316"/>
      <c r="AC38" s="185"/>
      <c r="DE38" s="84"/>
      <c r="DF38" s="226" t="str" cm="1">
        <f t="array" ref="DF38">_xlfn.IFS(DE38="Pres",8,DE38="Abs",0,DE38=0,"",DE38="Orie",2,DE38="Holi",0,DE38="Leav",0)</f>
        <v/>
      </c>
      <c r="DG38" s="618" t="s">
        <v>35</v>
      </c>
      <c r="DH38" s="226" cm="1">
        <f t="array" ref="DH38">_xlfn.IFS(DG38="Pres",8,DG38="Abs",0,DG38=0,"",DG38="Orie",2,DG38="Holi",0,DG38="Leav",0)</f>
        <v>8</v>
      </c>
      <c r="DI38" s="84" t="s">
        <v>35</v>
      </c>
      <c r="DJ38" s="226" cm="1">
        <f t="array" ref="DJ38">_xlfn.IFS(DI38="Pres",8,DI38="Abs",0,DI38=0,"",DI38="Orie",2,DI38="Holi",0,DI38="Leav",0)</f>
        <v>8</v>
      </c>
      <c r="DK38" s="84" t="s">
        <v>35</v>
      </c>
      <c r="DL38" s="226" cm="1">
        <f t="array" ref="DL38">_xlfn.IFS(DK38="Pres",8,DK38="Abs",0,DK38=0,"",DK38="Orie",2,DK38="Holi",0,DK38="Leav",0)</f>
        <v>8</v>
      </c>
      <c r="DM38" s="84" t="s">
        <v>35</v>
      </c>
      <c r="DN38" s="226" cm="1">
        <f t="array" ref="DN38">_xlfn.IFS(DM38="Pres",8,DM38="Abs",0,DM38=0,"",DM38="Orie",2,DM38="Holi",0,DM38="Leav",0)</f>
        <v>8</v>
      </c>
      <c r="DO38" s="84" t="s">
        <v>54</v>
      </c>
      <c r="DP38" s="226" cm="1">
        <f t="array" ref="DP38">_xlfn.IFS(DO38="Pres",8,DO38="Abs",0,DO38=0,"",DO38="Orie",2,DO38="Holi",0,DO38="Leav",0)</f>
        <v>0</v>
      </c>
      <c r="DQ38" s="84" t="s">
        <v>54</v>
      </c>
      <c r="DR38" s="226" cm="1">
        <f t="array" ref="DR38">_xlfn.IFS(DQ38="Pres",8,DQ38="Abs",0,DQ38=0,"",DQ38="Orie",2,DQ38="Holi",0,DQ38="Leav",0)</f>
        <v>0</v>
      </c>
      <c r="DS38" s="84" t="s">
        <v>35</v>
      </c>
      <c r="DT38" s="226" cm="1">
        <f t="array" ref="DT38">_xlfn.IFS(DS38="Pres",8,DS38="Abs",0,DS38=0,"",DS38="Orie",2,DS38="Holi",0,DS38="Leav",0)</f>
        <v>8</v>
      </c>
      <c r="DU38" s="84" t="s">
        <v>35</v>
      </c>
      <c r="DV38" s="226" cm="1">
        <f t="array" ref="DV38">_xlfn.IFS(DU38="Pres",8,DU38="Abs",0,DU38=0,"",DU38="Orie",2,DU38="Holi",0,DU38="Leav",0)</f>
        <v>8</v>
      </c>
      <c r="DW38" s="84" t="s">
        <v>35</v>
      </c>
      <c r="DX38" s="226" cm="1">
        <f t="array" ref="DX38">_xlfn.IFS(DW38="Pres",8,DW38="Abs",0,DW38=0,"",DW38="Orie",2,DW38="Holi",0,DW38="Leav",0)</f>
        <v>8</v>
      </c>
      <c r="DY38" s="84" t="s">
        <v>35</v>
      </c>
      <c r="DZ38" s="226" cm="1">
        <f t="array" ref="DZ38">_xlfn.IFS(DY38="Pres",8,DY38="Abs",0,DY38=0,"",DY38="Orie",2,DY38="Holi",0,DY38="Leav",0)</f>
        <v>8</v>
      </c>
      <c r="EA38" s="84" t="s">
        <v>35</v>
      </c>
      <c r="EB38" s="226" cm="1">
        <f t="array" ref="EB38">_xlfn.IFS(EA38="Pres",8,EA38="Abs",0,EA38=0,"",EA38="Orie",2,EA38="Holi",0,EA38="Leav",0)</f>
        <v>8</v>
      </c>
      <c r="EC38" s="84" t="s">
        <v>35</v>
      </c>
      <c r="ED38" s="226" cm="1">
        <f t="array" ref="ED38">_xlfn.IFS(EC38="Pres",8,EC38="Abs",0,EC38=0,"",EC38="Orie",2,EC38="Holi",0,EC38="Leav",0)</f>
        <v>8</v>
      </c>
      <c r="EE38" s="84" t="s">
        <v>35</v>
      </c>
      <c r="EF38" s="226" cm="1">
        <f t="array" ref="EF38">_xlfn.IFS(EE38="Pres",8,EE38="Abs",0,EE38=0,"",EE38="Orie",2,EE38="Holi",0,EE38="Leav",0)</f>
        <v>8</v>
      </c>
      <c r="EG38" s="84" t="s">
        <v>35</v>
      </c>
      <c r="EH38" s="226" cm="1">
        <f t="array" ref="EH38">_xlfn.IFS(EG38="Pres",8,EG38="Abs",0,EG38=0,"",EG38="Orie",2,EG38="Holi",0,EG38="Leav",0)</f>
        <v>8</v>
      </c>
      <c r="EI38" s="84" t="s">
        <v>35</v>
      </c>
      <c r="EJ38" s="226" cm="1">
        <f t="array" ref="EJ38">_xlfn.IFS(EI38="Pres",8,EI38="Abs",0,EI38=0,"",EI38="Orie",2,EI38="Holi",0,EI38="Leav",0)</f>
        <v>8</v>
      </c>
      <c r="EK38" s="84" t="s">
        <v>35</v>
      </c>
      <c r="EL38" s="226" cm="1">
        <f t="array" ref="EL38">_xlfn.IFS(EK38="Pres",8,EK38="Abs",0,EK38=0,"",EK38="Orie",2,EK38="Holi",0,EK38="Leav",0)</f>
        <v>8</v>
      </c>
      <c r="EM38" s="84" t="s">
        <v>35</v>
      </c>
      <c r="EN38" s="226" cm="1">
        <f t="array" ref="EN38">_xlfn.IFS(EM38="Pres",8,EM38="Abs",0,EM38=0,"",EM38="Orie",2,EM38="Holi",0,EM38="Leav",0)</f>
        <v>8</v>
      </c>
      <c r="EO38" s="84" t="s">
        <v>35</v>
      </c>
      <c r="EP38" s="802" cm="1">
        <f t="array" ref="EP38">_xlfn.IFS(EO38="Pres",8,EO38="Abs",0,EO38=0,"",EO38="Orie",2,EO38="Holi",0,EO38="Leav",0)</f>
        <v>8</v>
      </c>
      <c r="EQ38" s="84" t="s">
        <v>35</v>
      </c>
      <c r="ER38" s="226" cm="1">
        <f t="array" ref="ER38">_xlfn.IFS(EQ38="Pres",8,EQ38="Abs",0,EQ38=0,"",EQ38="Orie",2,EQ38="Holi",0,EQ38="Leav",0)</f>
        <v>8</v>
      </c>
      <c r="ES38" s="84" t="s">
        <v>54</v>
      </c>
      <c r="ET38" s="226" cm="1">
        <f t="array" ref="ET38">_xlfn.IFS(ES38="Pres",8,ES38="Abs",0,ES38=0,"",ES38="Orie",2,ES38="Holi",0,ES38="Leav",0)</f>
        <v>0</v>
      </c>
      <c r="EU38" s="84" t="s">
        <v>35</v>
      </c>
      <c r="EV38" s="226" cm="1">
        <f t="array" ref="EV38">_xlfn.IFS(EU38="Pres",8,EU38="Abs",0,EU38=0,"",EU38="Orie",2,EU38="Holi",0,EU38="Leav",0)</f>
        <v>8</v>
      </c>
      <c r="EW38" s="84" t="s">
        <v>35</v>
      </c>
      <c r="EX38" s="226" cm="1">
        <f t="array" ref="EX38">_xlfn.IFS(EW38="Pres",8,EW38="Abs",0,EW38=0,"",EW38="Orie",2,EW38="Holi",0,EW38="Leav",0)</f>
        <v>8</v>
      </c>
      <c r="EY38" s="84" t="s">
        <v>35</v>
      </c>
      <c r="EZ38" s="226" cm="1">
        <f t="array" ref="EZ38">_xlfn.IFS(EY38="Pres",8,EY38="Abs",0,EY38=0,"",EY38="Orie",2,EY38="Holi",0,EY38="Leav",0)</f>
        <v>8</v>
      </c>
      <c r="FA38" s="84" t="s">
        <v>35</v>
      </c>
      <c r="FB38" s="226" cm="1">
        <f t="array" ref="FB38">_xlfn.IFS(FA38="Pres",8,FA38="Abs",0,FA38=0,"",FA38="Orie",2,FA38="Holi",0,FA38="Leav",0)</f>
        <v>8</v>
      </c>
      <c r="FC38" s="84" t="s">
        <v>35</v>
      </c>
      <c r="FD38" s="226" cm="1">
        <f t="array" ref="FD38">_xlfn.IFS(FC38="Pres",8,FC38="Abs",0,FC38=0,"",FC38="Orie",2,FC38="Holi",0,FC38="Leav",0)</f>
        <v>8</v>
      </c>
      <c r="FE38" s="84" t="s">
        <v>35</v>
      </c>
      <c r="FF38" s="802" cm="1">
        <f t="array" ref="FF38">_xlfn.IFS(FE38="Pres",8,FE38="Abs",0,FE38=0,"",FE38="Orie",2,FE38="Holi",0,FE38="Leav",0)</f>
        <v>8</v>
      </c>
      <c r="FG38" s="84" t="s">
        <v>35</v>
      </c>
      <c r="FH38" s="226" cm="1">
        <f t="array" ref="FH38">_xlfn.IFS(FG38="Pres",8,FG38="Abs",0,FG38=0,"",FG38="Orie",2,FG38="Holi",0,FG38="Leav",0)</f>
        <v>8</v>
      </c>
      <c r="FI38" s="84" t="s">
        <v>35</v>
      </c>
      <c r="FJ38" s="226" cm="1">
        <f t="array" ref="FJ38">_xlfn.IFS(FI38="Pres",8,FI38="Abs",0,FI38=0,"",FI38="Orie",2,FI38="Holi",0,FI38="Leav",0)</f>
        <v>8</v>
      </c>
      <c r="FK38" s="84" t="s">
        <v>35</v>
      </c>
      <c r="FL38" s="226" cm="1">
        <f t="array" ref="FL38">_xlfn.IFS(FK38="Pres",8,FK38="Abs",0,FK38=0,"",FK38="Orie",2,FK38="Holi",0,FK38="Leav",0)</f>
        <v>8</v>
      </c>
      <c r="FM38" s="84" t="s">
        <v>35</v>
      </c>
      <c r="FN38" s="226" cm="1">
        <f t="array" ref="FN38">_xlfn.IFS(FM38="Pres",8,FM38="Abs",0,FM38=0,"",FM38="Orie",2,FM38="Holi",0,FM38="Leav",0)</f>
        <v>8</v>
      </c>
      <c r="FO38" s="84" t="s">
        <v>35</v>
      </c>
      <c r="FP38" s="226" cm="1">
        <f t="array" ref="FP38">_xlfn.IFS(FO38="Pres",8,FO38="Abs",0,FO38=0,"",FO38="Orie",2,FO38="Holi",0,FO38="Leav",0)</f>
        <v>8</v>
      </c>
      <c r="FQ38" s="84" t="s">
        <v>35</v>
      </c>
      <c r="FR38" s="226" cm="1">
        <f t="array" ref="FR38">_xlfn.IFS(FQ38="Pres",8,FQ38="Abs",0,FQ38=0,"",FQ38="Orie",2,FQ38="Holi",0,FQ38="Leav",0)</f>
        <v>8</v>
      </c>
      <c r="FS38" s="84" t="s">
        <v>35</v>
      </c>
      <c r="FT38" s="226">
        <v>8</v>
      </c>
      <c r="FU38" s="84" t="s">
        <v>35</v>
      </c>
      <c r="FV38" s="226">
        <v>8</v>
      </c>
      <c r="FW38" s="84" t="s">
        <v>35</v>
      </c>
      <c r="FX38" s="226">
        <v>8</v>
      </c>
    </row>
    <row r="39" spans="1:184" s="173" customFormat="1">
      <c r="A39" s="382" t="s">
        <v>49</v>
      </c>
      <c r="B39" s="302" t="s">
        <v>1118</v>
      </c>
      <c r="C39" s="463" t="s">
        <v>1119</v>
      </c>
      <c r="D39" s="302" t="s">
        <v>1120</v>
      </c>
      <c r="E39" s="302" t="s">
        <v>1121</v>
      </c>
      <c r="F39" s="428" t="s">
        <v>43</v>
      </c>
      <c r="G39" s="305">
        <v>44891</v>
      </c>
      <c r="H39" s="305">
        <v>45247</v>
      </c>
      <c r="I39" s="305">
        <v>45145</v>
      </c>
      <c r="J39" s="36" t="str">
        <f>TEXT(G39,"ddd")</f>
        <v>Sat</v>
      </c>
      <c r="K39" s="86">
        <f t="shared" si="164"/>
        <v>45089</v>
      </c>
      <c r="L39" s="305">
        <v>45145</v>
      </c>
      <c r="M39" s="35">
        <v>45129</v>
      </c>
      <c r="N39" s="490">
        <f>COUNTIF(AB39:XFD39,"Pres")+X39+U39+T39</f>
        <v>32</v>
      </c>
      <c r="O39" s="461">
        <f>SUM(AB39:XFD39)+V39</f>
        <v>256</v>
      </c>
      <c r="Q39" s="846">
        <f>IF(COUNTIF(AC39:XFD39,"Abs")+W39=0,"",COUNTIF(AC39:XFD39,"Abs")+W39)</f>
        <v>3</v>
      </c>
      <c r="R39" s="40" t="str">
        <f t="shared" si="166"/>
        <v/>
      </c>
      <c r="S39" s="315"/>
      <c r="T39" s="316"/>
      <c r="U39" s="316"/>
      <c r="V39" s="316"/>
      <c r="W39" s="317"/>
      <c r="X39" s="318">
        <v>2</v>
      </c>
      <c r="Y39" s="317"/>
      <c r="Z39" s="316"/>
      <c r="AA39" s="316"/>
      <c r="AB39" s="173">
        <v>16</v>
      </c>
      <c r="AC39" s="185"/>
      <c r="DE39" s="84"/>
      <c r="DF39" s="226" t="str" cm="1">
        <f t="array" ref="DF39">_xlfn.IFS(DE39="Pres",8,DE39="Abs",0,DE39=0,"",DE39="Orie",2,DE39="Holi",0,DE39="Leav",0)</f>
        <v/>
      </c>
      <c r="DG39" s="618" t="s">
        <v>35</v>
      </c>
      <c r="DH39" s="226" cm="1">
        <f t="array" ref="DH39">_xlfn.IFS(DG39="Pres",8,DG39="Abs",0,DG39=0,"",DG39="Orie",2,DG39="Holi",0,DG39="Leav",0)</f>
        <v>8</v>
      </c>
      <c r="DI39" s="84" t="s">
        <v>35</v>
      </c>
      <c r="DJ39" s="226" cm="1">
        <f t="array" ref="DJ39">_xlfn.IFS(DI39="Pres",8,DI39="Abs",0,DI39=0,"",DI39="Orie",2,DI39="Holi",0,DI39="Leav",0)</f>
        <v>8</v>
      </c>
      <c r="DK39" s="84" t="s">
        <v>35</v>
      </c>
      <c r="DL39" s="226" cm="1">
        <f t="array" ref="DL39">_xlfn.IFS(DK39="Pres",8,DK39="Abs",0,DK39=0,"",DK39="Orie",2,DK39="Holi",0,DK39="Leav",0)</f>
        <v>8</v>
      </c>
      <c r="DM39" s="84" t="s">
        <v>35</v>
      </c>
      <c r="DN39" s="226" cm="1">
        <f t="array" ref="DN39">_xlfn.IFS(DM39="Pres",8,DM39="Abs",0,DM39=0,"",DM39="Orie",2,DM39="Holi",0,DM39="Leav",0)</f>
        <v>8</v>
      </c>
      <c r="DO39" s="84" t="s">
        <v>54</v>
      </c>
      <c r="DP39" s="226" cm="1">
        <f t="array" ref="DP39">_xlfn.IFS(DO39="Pres",8,DO39="Abs",0,DO39=0,"",DO39="Orie",2,DO39="Holi",0,DO39="Leav",0)</f>
        <v>0</v>
      </c>
      <c r="DQ39" s="84" t="s">
        <v>54</v>
      </c>
      <c r="DR39" s="226" cm="1">
        <f t="array" ref="DR39">_xlfn.IFS(DQ39="Pres",8,DQ39="Abs",0,DQ39=0,"",DQ39="Orie",2,DQ39="Holi",0,DQ39="Leav",0)</f>
        <v>0</v>
      </c>
      <c r="DS39" s="84" t="s">
        <v>35</v>
      </c>
      <c r="DT39" s="226" cm="1">
        <f t="array" ref="DT39">_xlfn.IFS(DS39="Pres",8,DS39="Abs",0,DS39=0,"",DS39="Orie",2,DS39="Holi",0,DS39="Leav",0)</f>
        <v>8</v>
      </c>
      <c r="DU39" s="84" t="s">
        <v>35</v>
      </c>
      <c r="DV39" s="226" cm="1">
        <f t="array" ref="DV39">_xlfn.IFS(DU39="Pres",8,DU39="Abs",0,DU39=0,"",DU39="Orie",2,DU39="Holi",0,DU39="Leav",0)</f>
        <v>8</v>
      </c>
      <c r="DW39" s="84" t="s">
        <v>35</v>
      </c>
      <c r="DX39" s="226" cm="1">
        <f t="array" ref="DX39">_xlfn.IFS(DW39="Pres",8,DW39="Abs",0,DW39=0,"",DW39="Orie",2,DW39="Holi",0,DW39="Leav",0)</f>
        <v>8</v>
      </c>
      <c r="DY39" s="84" t="s">
        <v>35</v>
      </c>
      <c r="DZ39" s="226" cm="1">
        <f t="array" ref="DZ39">_xlfn.IFS(DY39="Pres",8,DY39="Abs",0,DY39=0,"",DY39="Orie",2,DY39="Holi",0,DY39="Leav",0)</f>
        <v>8</v>
      </c>
      <c r="EA39" s="84" t="s">
        <v>35</v>
      </c>
      <c r="EB39" s="226" cm="1">
        <f t="array" ref="EB39">_xlfn.IFS(EA39="Pres",8,EA39="Abs",0,EA39=0,"",EA39="Orie",2,EA39="Holi",0,EA39="Leav",0)</f>
        <v>8</v>
      </c>
      <c r="EC39" s="84" t="s">
        <v>36</v>
      </c>
      <c r="ED39" s="226" cm="1">
        <f t="array" ref="ED39">_xlfn.IFS(EC39="Pres",8,EC39="Abs",0,EC39=0,"",EC39="Orie",2,EC39="Holi",0,EC39="Leav",0)</f>
        <v>0</v>
      </c>
      <c r="EE39" s="84" t="s">
        <v>35</v>
      </c>
      <c r="EF39" s="226" cm="1">
        <f t="array" ref="EF39">_xlfn.IFS(EE39="Pres",8,EE39="Abs",0,EE39=0,"",EE39="Orie",2,EE39="Holi",0,EE39="Leav",0)</f>
        <v>8</v>
      </c>
      <c r="EG39" s="84" t="s">
        <v>35</v>
      </c>
      <c r="EH39" s="226" cm="1">
        <f t="array" ref="EH39">_xlfn.IFS(EG39="Pres",8,EG39="Abs",0,EG39=0,"",EG39="Orie",2,EG39="Holi",0,EG39="Leav",0)</f>
        <v>8</v>
      </c>
      <c r="EI39" s="84" t="s">
        <v>35</v>
      </c>
      <c r="EJ39" s="226" cm="1">
        <f t="array" ref="EJ39">_xlfn.IFS(EI39="Pres",8,EI39="Abs",0,EI39=0,"",EI39="Orie",2,EI39="Holi",0,EI39="Leav",0)</f>
        <v>8</v>
      </c>
      <c r="EK39" s="84" t="s">
        <v>35</v>
      </c>
      <c r="EL39" s="226" cm="1">
        <f t="array" ref="EL39">_xlfn.IFS(EK39="Pres",8,EK39="Abs",0,EK39=0,"",EK39="Orie",2,EK39="Holi",0,EK39="Leav",0)</f>
        <v>8</v>
      </c>
      <c r="EM39" s="84" t="s">
        <v>35</v>
      </c>
      <c r="EN39" s="226" cm="1">
        <f t="array" ref="EN39">_xlfn.IFS(EM39="Pres",8,EM39="Abs",0,EM39=0,"",EM39="Orie",2,EM39="Holi",0,EM39="Leav",0)</f>
        <v>8</v>
      </c>
      <c r="EO39" s="84" t="s">
        <v>35</v>
      </c>
      <c r="EP39" s="802" cm="1">
        <f t="array" ref="EP39">_xlfn.IFS(EO39="Pres",8,EO39="Abs",0,EO39=0,"",EO39="Orie",2,EO39="Holi",0,EO39="Leav",0)</f>
        <v>8</v>
      </c>
      <c r="EQ39" s="84" t="s">
        <v>35</v>
      </c>
      <c r="ER39" s="226" cm="1">
        <f t="array" ref="ER39">_xlfn.IFS(EQ39="Pres",8,EQ39="Abs",0,EQ39=0,"",EQ39="Orie",2,EQ39="Holi",0,EQ39="Leav",0)</f>
        <v>8</v>
      </c>
      <c r="ES39" s="84" t="s">
        <v>54</v>
      </c>
      <c r="ET39" s="226" cm="1">
        <f t="array" ref="ET39">_xlfn.IFS(ES39="Pres",8,ES39="Abs",0,ES39=0,"",ES39="Orie",2,ES39="Holi",0,ES39="Leav",0)</f>
        <v>0</v>
      </c>
      <c r="EU39" s="84" t="s">
        <v>35</v>
      </c>
      <c r="EV39" s="226" cm="1">
        <f t="array" ref="EV39">_xlfn.IFS(EU39="Pres",8,EU39="Abs",0,EU39=0,"",EU39="Orie",2,EU39="Holi",0,EU39="Leav",0)</f>
        <v>8</v>
      </c>
      <c r="EW39" s="84" t="s">
        <v>35</v>
      </c>
      <c r="EX39" s="226" cm="1">
        <f t="array" ref="EX39">_xlfn.IFS(EW39="Pres",8,EW39="Abs",0,EW39=0,"",EW39="Orie",2,EW39="Holi",0,EW39="Leav",0)</f>
        <v>8</v>
      </c>
      <c r="EY39" s="84" t="s">
        <v>35</v>
      </c>
      <c r="EZ39" s="226" cm="1">
        <f t="array" ref="EZ39">_xlfn.IFS(EY39="Pres",8,EY39="Abs",0,EY39=0,"",EY39="Orie",2,EY39="Holi",0,EY39="Leav",0)</f>
        <v>8</v>
      </c>
      <c r="FA39" s="84" t="s">
        <v>35</v>
      </c>
      <c r="FB39" s="226" cm="1">
        <f t="array" ref="FB39">_xlfn.IFS(FA39="Pres",8,FA39="Abs",0,FA39=0,"",FA39="Orie",2,FA39="Holi",0,FA39="Leav",0)</f>
        <v>8</v>
      </c>
      <c r="FC39" s="84" t="s">
        <v>35</v>
      </c>
      <c r="FD39" s="226" cm="1">
        <f t="array" ref="FD39">_xlfn.IFS(FC39="Pres",8,FC39="Abs",0,FC39=0,"",FC39="Orie",2,FC39="Holi",0,FC39="Leav",0)</f>
        <v>8</v>
      </c>
      <c r="FE39" s="84" t="s">
        <v>35</v>
      </c>
      <c r="FF39" s="802" cm="1">
        <f t="array" ref="FF39">_xlfn.IFS(FE39="Pres",8,FE39="Abs",0,FE39=0,"",FE39="Orie",2,FE39="Holi",0,FE39="Leav",0)</f>
        <v>8</v>
      </c>
      <c r="FG39" s="84" t="s">
        <v>35</v>
      </c>
      <c r="FH39" s="226" cm="1">
        <f t="array" ref="FH39">_xlfn.IFS(FG39="Pres",8,FG39="Abs",0,FG39=0,"",FG39="Orie",2,FG39="Holi",0,FG39="Leav",0)</f>
        <v>8</v>
      </c>
      <c r="FI39" s="84" t="s">
        <v>35</v>
      </c>
      <c r="FJ39" s="226" cm="1">
        <f t="array" ref="FJ39">_xlfn.IFS(FI39="Pres",8,FI39="Abs",0,FI39=0,"",FI39="Orie",2,FI39="Holi",0,FI39="Leav",0)</f>
        <v>8</v>
      </c>
      <c r="FK39" s="84" t="s">
        <v>35</v>
      </c>
      <c r="FL39" s="226" cm="1">
        <f t="array" ref="FL39">_xlfn.IFS(FK39="Pres",8,FK39="Abs",0,FK39=0,"",FK39="Orie",2,FK39="Holi",0,FK39="Leav",0)</f>
        <v>8</v>
      </c>
      <c r="FM39" s="84" t="s">
        <v>36</v>
      </c>
      <c r="FN39" s="226" cm="1">
        <f t="array" ref="FN39">_xlfn.IFS(FM39="Pres",8,FM39="Abs",0,FM39=0,"",FM39="Orie",2,FM39="Holi",0,FM39="Leav",0)</f>
        <v>0</v>
      </c>
      <c r="FO39" s="84" t="s">
        <v>35</v>
      </c>
      <c r="FP39" s="226" cm="1">
        <f t="array" ref="FP39">_xlfn.IFS(FO39="Pres",8,FO39="Abs",0,FO39=0,"",FO39="Orie",2,FO39="Holi",0,FO39="Leav",0)</f>
        <v>8</v>
      </c>
      <c r="FQ39" s="84" t="s">
        <v>35</v>
      </c>
      <c r="FR39" s="226" cm="1">
        <f t="array" ref="FR39">_xlfn.IFS(FQ39="Pres",8,FQ39="Abs",0,FQ39=0,"",FQ39="Orie",2,FQ39="Holi",0,FQ39="Leav",0)</f>
        <v>8</v>
      </c>
      <c r="FS39" s="84" t="s">
        <v>36</v>
      </c>
      <c r="FT39" s="226">
        <v>0</v>
      </c>
      <c r="FU39" s="84" t="s">
        <v>35</v>
      </c>
      <c r="FV39" s="226">
        <v>8</v>
      </c>
      <c r="FW39" s="84" t="s">
        <v>35</v>
      </c>
      <c r="FX39" s="226">
        <v>8</v>
      </c>
      <c r="FY39" s="84" t="s">
        <v>35</v>
      </c>
      <c r="FZ39" s="226">
        <v>8</v>
      </c>
    </row>
    <row r="40" spans="1:184" s="173" customFormat="1">
      <c r="A40" s="382" t="s">
        <v>49</v>
      </c>
      <c r="B40" s="108" t="s">
        <v>1043</v>
      </c>
      <c r="C40" s="163" t="s">
        <v>109</v>
      </c>
      <c r="D40" s="163" t="s">
        <v>1044</v>
      </c>
      <c r="E40" s="302" t="s">
        <v>1045</v>
      </c>
      <c r="F40" s="428" t="s">
        <v>43</v>
      </c>
      <c r="G40" s="305">
        <v>44891</v>
      </c>
      <c r="H40" s="305">
        <v>45247</v>
      </c>
      <c r="I40" s="305">
        <v>45145</v>
      </c>
      <c r="J40" s="36" t="str">
        <f>TEXT(G40,"ddd")</f>
        <v>Sat</v>
      </c>
      <c r="K40" s="86">
        <f t="shared" si="164"/>
        <v>45089</v>
      </c>
      <c r="L40" s="305">
        <v>45145</v>
      </c>
      <c r="M40" s="35">
        <v>45129</v>
      </c>
      <c r="N40" s="490">
        <f>COUNTIF(AB40:XFD40,"Pres")+X40+U40+T40</f>
        <v>32</v>
      </c>
      <c r="O40" s="461">
        <f>SUM(AB40:XFD40)+V40</f>
        <v>249.3</v>
      </c>
      <c r="Q40" s="846" t="str">
        <f>IF(COUNTIF(AC40:XFD40,"Abs")+W40=0,"",COUNTIF(AC40:XFD40,"Abs")+W40)</f>
        <v/>
      </c>
      <c r="R40" s="40" t="str">
        <f t="shared" si="166"/>
        <v/>
      </c>
      <c r="S40" s="315"/>
      <c r="T40" s="316"/>
      <c r="U40" s="316"/>
      <c r="V40" s="316"/>
      <c r="W40" s="317"/>
      <c r="X40" s="318"/>
      <c r="Y40" s="317"/>
      <c r="Z40" s="316"/>
      <c r="AA40" s="316"/>
      <c r="AC40" s="185"/>
      <c r="DE40" s="84"/>
      <c r="DF40" s="226" t="str" cm="1">
        <f t="array" ref="DF40">_xlfn.IFS(DE40="Pres",8,DE40="Abs",0,DE40=0,"",DE40="Orie",2,DE40="Holi",0,DE40="Leav",0)</f>
        <v/>
      </c>
      <c r="DG40" s="618" t="s">
        <v>35</v>
      </c>
      <c r="DH40" s="226" cm="1">
        <f t="array" ref="DH40">_xlfn.IFS(DG40="Pres",8,DG40="Abs",0,DG40=0,"",DG40="Orie",2,DG40="Holi",0,DG40="Leav",0)</f>
        <v>8</v>
      </c>
      <c r="DI40" s="84" t="s">
        <v>35</v>
      </c>
      <c r="DJ40" s="226" cm="1">
        <f t="array" ref="DJ40">_xlfn.IFS(DI40="Pres",8,DI40="Abs",0,DI40=0,"",DI40="Orie",2,DI40="Holi",0,DI40="Leav",0)</f>
        <v>8</v>
      </c>
      <c r="DK40" s="84" t="s">
        <v>35</v>
      </c>
      <c r="DL40" s="226" cm="1">
        <f t="array" ref="DL40">_xlfn.IFS(DK40="Pres",8,DK40="Abs",0,DK40=0,"",DK40="Orie",2,DK40="Holi",0,DK40="Leav",0)</f>
        <v>8</v>
      </c>
      <c r="DM40" s="84" t="s">
        <v>35</v>
      </c>
      <c r="DN40" s="226" cm="1">
        <f t="array" ref="DN40">_xlfn.IFS(DM40="Pres",8,DM40="Abs",0,DM40=0,"",DM40="Orie",2,DM40="Holi",0,DM40="Leav",0)</f>
        <v>8</v>
      </c>
      <c r="DO40" s="84" t="s">
        <v>54</v>
      </c>
      <c r="DP40" s="226" cm="1">
        <f t="array" ref="DP40">_xlfn.IFS(DO40="Pres",8,DO40="Abs",0,DO40=0,"",DO40="Orie",2,DO40="Holi",0,DO40="Leav",0)</f>
        <v>0</v>
      </c>
      <c r="DQ40" s="84" t="s">
        <v>54</v>
      </c>
      <c r="DR40" s="226" cm="1">
        <f t="array" ref="DR40">_xlfn.IFS(DQ40="Pres",8,DQ40="Abs",0,DQ40=0,"",DQ40="Orie",2,DQ40="Holi",0,DQ40="Leav",0)</f>
        <v>0</v>
      </c>
      <c r="DS40" s="84" t="s">
        <v>35</v>
      </c>
      <c r="DT40" s="226" cm="1">
        <f t="array" ref="DT40">_xlfn.IFS(DS40="Pres",8,DS40="Abs",0,DS40=0,"",DS40="Orie",2,DS40="Holi",0,DS40="Leav",0)</f>
        <v>8</v>
      </c>
      <c r="DU40" s="84" t="s">
        <v>35</v>
      </c>
      <c r="DV40" s="226" cm="1">
        <f t="array" ref="DV40">_xlfn.IFS(DU40="Pres",8,DU40="Abs",0,DU40=0,"",DU40="Orie",2,DU40="Holi",0,DU40="Leav",0)</f>
        <v>8</v>
      </c>
      <c r="DW40" s="84" t="s">
        <v>35</v>
      </c>
      <c r="DX40" s="226" cm="1">
        <f t="array" ref="DX40">_xlfn.IFS(DW40="Pres",8,DW40="Abs",0,DW40=0,"",DW40="Orie",2,DW40="Holi",0,DW40="Leav",0)</f>
        <v>8</v>
      </c>
      <c r="DY40" s="84" t="s">
        <v>35</v>
      </c>
      <c r="DZ40" s="226" cm="1">
        <f t="array" ref="DZ40">_xlfn.IFS(DY40="Pres",8,DY40="Abs",0,DY40=0,"",DY40="Orie",2,DY40="Holi",0,DY40="Leav",0)</f>
        <v>8</v>
      </c>
      <c r="EA40" s="84" t="s">
        <v>35</v>
      </c>
      <c r="EB40" s="226" cm="1">
        <f t="array" ref="EB40">_xlfn.IFS(EA40="Pres",8,EA40="Abs",0,EA40=0,"",EA40="Orie",2,EA40="Holi",0,EA40="Leav",0)</f>
        <v>8</v>
      </c>
      <c r="EC40" s="84" t="s">
        <v>35</v>
      </c>
      <c r="ED40" s="226">
        <v>7.5</v>
      </c>
      <c r="EE40" s="84" t="s">
        <v>35</v>
      </c>
      <c r="EF40" s="226" cm="1">
        <f t="array" ref="EF40">_xlfn.IFS(EE40="Pres",8,EE40="Abs",0,EE40=0,"",EE40="Orie",2,EE40="Holi",0,EE40="Leav",0)</f>
        <v>8</v>
      </c>
      <c r="EG40" s="84" t="s">
        <v>35</v>
      </c>
      <c r="EH40" s="226" cm="1">
        <f t="array" ref="EH40">_xlfn.IFS(EG40="Pres",8,EG40="Abs",0,EG40=0,"",EG40="Orie",2,EG40="Holi",0,EG40="Leav",0)</f>
        <v>8</v>
      </c>
      <c r="EI40" s="84" t="s">
        <v>35</v>
      </c>
      <c r="EJ40" s="226" cm="1">
        <f t="array" ref="EJ40">_xlfn.IFS(EI40="Pres",8,EI40="Abs",0,EI40=0,"",EI40="Orie",2,EI40="Holi",0,EI40="Leav",0)</f>
        <v>8</v>
      </c>
      <c r="EK40" s="84" t="s">
        <v>35</v>
      </c>
      <c r="EL40" s="226" cm="1">
        <f t="array" ref="EL40">_xlfn.IFS(EK40="Pres",8,EK40="Abs",0,EK40=0,"",EK40="Orie",2,EK40="Holi",0,EK40="Leav",0)</f>
        <v>8</v>
      </c>
      <c r="EM40" s="84" t="s">
        <v>35</v>
      </c>
      <c r="EN40" s="226" cm="1">
        <f t="array" ref="EN40">_xlfn.IFS(EM40="Pres",8,EM40="Abs",0,EM40=0,"",EM40="Orie",2,EM40="Holi",0,EM40="Leav",0)</f>
        <v>8</v>
      </c>
      <c r="EO40" s="84" t="s">
        <v>35</v>
      </c>
      <c r="EP40" s="802" cm="1">
        <f t="array" ref="EP40">_xlfn.IFS(EO40="Pres",8,EO40="Abs",0,EO40=0,"",EO40="Orie",2,EO40="Holi",0,EO40="Leav",0)</f>
        <v>8</v>
      </c>
      <c r="EQ40" s="84" t="s">
        <v>35</v>
      </c>
      <c r="ER40" s="226">
        <v>4</v>
      </c>
      <c r="ES40" s="84" t="s">
        <v>54</v>
      </c>
      <c r="ET40" s="226" cm="1">
        <f t="array" ref="ET40">_xlfn.IFS(ES40="Pres",8,ES40="Abs",0,ES40=0,"",ES40="Orie",2,ES40="Holi",0,ES40="Leav",0)</f>
        <v>0</v>
      </c>
      <c r="EU40" s="84" t="s">
        <v>35</v>
      </c>
      <c r="EV40" s="226" cm="1">
        <f t="array" ref="EV40">_xlfn.IFS(EU40="Pres",8,EU40="Abs",0,EU40=0,"",EU40="Orie",2,EU40="Holi",0,EU40="Leav",0)</f>
        <v>8</v>
      </c>
      <c r="EW40" s="84" t="s">
        <v>35</v>
      </c>
      <c r="EX40" s="226" cm="1">
        <f t="array" ref="EX40">_xlfn.IFS(EW40="Pres",8,EW40="Abs",0,EW40=0,"",EW40="Orie",2,EW40="Holi",0,EW40="Leav",0)</f>
        <v>8</v>
      </c>
      <c r="EY40" s="84" t="s">
        <v>35</v>
      </c>
      <c r="EZ40" s="226" cm="1">
        <f t="array" ref="EZ40">_xlfn.IFS(EY40="Pres",8,EY40="Abs",0,EY40=0,"",EY40="Orie",2,EY40="Holi",0,EY40="Leav",0)</f>
        <v>8</v>
      </c>
      <c r="FA40" s="84" t="s">
        <v>35</v>
      </c>
      <c r="FB40" s="226" cm="1">
        <f t="array" ref="FB40">_xlfn.IFS(FA40="Pres",8,FA40="Abs",0,FA40=0,"",FA40="Orie",2,FA40="Holi",0,FA40="Leav",0)</f>
        <v>8</v>
      </c>
      <c r="FC40" s="84" t="s">
        <v>35</v>
      </c>
      <c r="FD40" s="226" cm="1">
        <f t="array" ref="FD40">_xlfn.IFS(FC40="Pres",8,FC40="Abs",0,FC40=0,"",FC40="Orie",2,FC40="Holi",0,FC40="Leav",0)</f>
        <v>8</v>
      </c>
      <c r="FE40" s="84" t="s">
        <v>35</v>
      </c>
      <c r="FF40" s="802" cm="1">
        <f t="array" ref="FF40">_xlfn.IFS(FE40="Pres",8,FE40="Abs",0,FE40=0,"",FE40="Orie",2,FE40="Holi",0,FE40="Leav",0)</f>
        <v>8</v>
      </c>
      <c r="FG40" s="84" t="s">
        <v>35</v>
      </c>
      <c r="FH40" s="226">
        <v>7.8</v>
      </c>
      <c r="FI40" s="84" t="s">
        <v>35</v>
      </c>
      <c r="FJ40" s="226" cm="1">
        <f t="array" ref="FJ40">_xlfn.IFS(FI40="Pres",8,FI40="Abs",0,FI40=0,"",FI40="Orie",2,FI40="Holi",0,FI40="Leav",0)</f>
        <v>8</v>
      </c>
      <c r="FK40" s="84" t="s">
        <v>35</v>
      </c>
      <c r="FL40" s="226" cm="1">
        <f t="array" ref="FL40">_xlfn.IFS(FK40="Pres",8,FK40="Abs",0,FK40=0,"",FK40="Orie",2,FK40="Holi",0,FK40="Leav",0)</f>
        <v>8</v>
      </c>
      <c r="FM40" s="84" t="s">
        <v>35</v>
      </c>
      <c r="FN40" s="226">
        <v>6</v>
      </c>
      <c r="FO40" s="84" t="s">
        <v>35</v>
      </c>
      <c r="FP40" s="226" cm="1">
        <f t="array" ref="FP40">_xlfn.IFS(FO40="Pres",8,FO40="Abs",0,FO40=0,"",FO40="Orie",2,FO40="Holi",0,FO40="Leav",0)</f>
        <v>8</v>
      </c>
      <c r="FQ40" s="84" t="s">
        <v>35</v>
      </c>
      <c r="FR40" s="226" cm="1">
        <f t="array" ref="FR40">_xlfn.IFS(FQ40="Pres",8,FQ40="Abs",0,FQ40=0,"",FQ40="Orie",2,FQ40="Holi",0,FQ40="Leav",0)</f>
        <v>8</v>
      </c>
      <c r="FS40" s="84" t="s">
        <v>35</v>
      </c>
      <c r="FT40" s="226">
        <v>8</v>
      </c>
      <c r="FU40" s="84" t="s">
        <v>35</v>
      </c>
      <c r="FV40" s="226">
        <v>8</v>
      </c>
      <c r="FW40" s="84" t="s">
        <v>35</v>
      </c>
      <c r="FX40" s="226">
        <v>8</v>
      </c>
    </row>
    <row r="41" spans="1:184" s="173" customFormat="1">
      <c r="A41" s="382" t="s">
        <v>49</v>
      </c>
      <c r="B41" s="108" t="s">
        <v>1122</v>
      </c>
      <c r="C41" s="163" t="s">
        <v>1123</v>
      </c>
      <c r="D41" s="163" t="s">
        <v>1124</v>
      </c>
      <c r="E41" s="302" t="s">
        <v>1125</v>
      </c>
      <c r="F41" s="428" t="s">
        <v>43</v>
      </c>
      <c r="G41" s="305">
        <v>44905</v>
      </c>
      <c r="H41" s="305">
        <v>45261</v>
      </c>
      <c r="I41" s="305">
        <v>45159</v>
      </c>
      <c r="J41" s="36" t="str">
        <f>TEXT(G41,"ddd")</f>
        <v>Sat</v>
      </c>
      <c r="K41" s="86">
        <f>I41-8*7</f>
        <v>45103</v>
      </c>
      <c r="L41" s="305">
        <v>45159</v>
      </c>
      <c r="M41" s="35">
        <v>45143</v>
      </c>
      <c r="N41" s="490">
        <f>COUNTIF(AB41:XFD41,"Pres")+X41+U41+T41</f>
        <v>32</v>
      </c>
      <c r="O41" s="461">
        <f>SUM(AB41:XFD41)+V41</f>
        <v>255.55</v>
      </c>
      <c r="Q41" s="846">
        <f>IF(COUNTIF(AC41:XFD41,"Abs")+W41=0,"",COUNTIF(AC41:XFD41,"Abs")+W41)</f>
        <v>1</v>
      </c>
      <c r="R41" s="40" t="str">
        <f>IF(COUNTIF(AC41:XFD41,"Leav")+Y41=0,"",COUNTIF(AC41:XFD41,"Leav")+Y41)</f>
        <v/>
      </c>
      <c r="S41" s="315"/>
      <c r="T41" s="316"/>
      <c r="U41" s="316"/>
      <c r="V41" s="316"/>
      <c r="W41" s="317"/>
      <c r="X41" s="318">
        <v>1</v>
      </c>
      <c r="Y41" s="317"/>
      <c r="Z41" s="316"/>
      <c r="AA41" s="316"/>
      <c r="AB41" s="173">
        <v>8</v>
      </c>
      <c r="AC41" s="185"/>
      <c r="DE41" s="84"/>
      <c r="DF41" s="226"/>
      <c r="DG41" s="618"/>
      <c r="DH41" s="226"/>
      <c r="DI41" s="84"/>
      <c r="DJ41" s="226"/>
      <c r="DK41" s="84" t="s">
        <v>36</v>
      </c>
      <c r="DL41" s="226" cm="1">
        <f t="array" ref="DL41">_xlfn.IFS(DK41="Pres",8,DK41="Abs",0,DK41=0,"",DK41="Orie",2,DK41="Holi",0,DK41="Leav",0)</f>
        <v>0</v>
      </c>
      <c r="DM41" s="84" t="s">
        <v>35</v>
      </c>
      <c r="DN41" s="226" cm="1">
        <f t="array" ref="DN41">_xlfn.IFS(DM41="Pres",8,DM41="Abs",0,DM41=0,"",DM41="Orie",2,DM41="Holi",0,DM41="Leav",0)</f>
        <v>8</v>
      </c>
      <c r="DO41" s="84" t="s">
        <v>54</v>
      </c>
      <c r="DP41" s="226" cm="1">
        <f t="array" ref="DP41">_xlfn.IFS(DO41="Pres",8,DO41="Abs",0,DO41=0,"",DO41="Orie",2,DO41="Holi",0,DO41="Leav",0)</f>
        <v>0</v>
      </c>
      <c r="DQ41" s="84" t="s">
        <v>54</v>
      </c>
      <c r="DR41" s="226" cm="1">
        <f t="array" ref="DR41">_xlfn.IFS(DQ41="Pres",8,DQ41="Abs",0,DQ41=0,"",DQ41="Orie",2,DQ41="Holi",0,DQ41="Leav",0)</f>
        <v>0</v>
      </c>
      <c r="DS41" s="84" t="s">
        <v>35</v>
      </c>
      <c r="DT41" s="226" cm="1">
        <f t="array" ref="DT41">_xlfn.IFS(DS41="Pres",8,DS41="Abs",0,DS41=0,"",DS41="Orie",2,DS41="Holi",0,DS41="Leav",0)</f>
        <v>8</v>
      </c>
      <c r="DU41" s="84" t="s">
        <v>35</v>
      </c>
      <c r="DV41" s="226" cm="1">
        <f t="array" ref="DV41">_xlfn.IFS(DU41="Pres",8,DU41="Abs",0,DU41=0,"",DU41="Orie",2,DU41="Holi",0,DU41="Leav",0)</f>
        <v>8</v>
      </c>
      <c r="DW41" s="84" t="s">
        <v>35</v>
      </c>
      <c r="DX41" s="226" cm="1">
        <f t="array" ref="DX41">_xlfn.IFS(DW41="Pres",8,DW41="Abs",0,DW41=0,"",DW41="Orie",2,DW41="Holi",0,DW41="Leav",0)</f>
        <v>8</v>
      </c>
      <c r="DY41" s="84" t="s">
        <v>35</v>
      </c>
      <c r="DZ41" s="226" cm="1">
        <f t="array" ref="DZ41">_xlfn.IFS(DY41="Pres",8,DY41="Abs",0,DY41=0,"",DY41="Orie",2,DY41="Holi",0,DY41="Leav",0)</f>
        <v>8</v>
      </c>
      <c r="EA41" s="84" t="s">
        <v>35</v>
      </c>
      <c r="EB41" s="226" cm="1">
        <f t="array" ref="EB41">_xlfn.IFS(EA41="Pres",8,EA41="Abs",0,EA41=0,"",EA41="Orie",2,EA41="Holi",0,EA41="Leav",0)</f>
        <v>8</v>
      </c>
      <c r="EC41" s="84" t="s">
        <v>35</v>
      </c>
      <c r="ED41" s="226" cm="1">
        <f t="array" ref="ED41">_xlfn.IFS(EC41="Pres",8,EC41="Abs",0,EC41=0,"",EC41="Orie",2,EC41="Holi",0,EC41="Leav",0)</f>
        <v>8</v>
      </c>
      <c r="EE41" s="84" t="s">
        <v>35</v>
      </c>
      <c r="EF41" s="226" cm="1">
        <f t="array" ref="EF41">_xlfn.IFS(EE41="Pres",8,EE41="Abs",0,EE41=0,"",EE41="Orie",2,EE41="Holi",0,EE41="Leav",0)</f>
        <v>8</v>
      </c>
      <c r="EG41" s="84" t="s">
        <v>35</v>
      </c>
      <c r="EH41" s="226" cm="1">
        <f t="array" ref="EH41">_xlfn.IFS(EG41="Pres",8,EG41="Abs",0,EG41=0,"",EG41="Orie",2,EG41="Holi",0,EG41="Leav",0)</f>
        <v>8</v>
      </c>
      <c r="EI41" s="84" t="s">
        <v>35</v>
      </c>
      <c r="EJ41" s="226" cm="1">
        <f t="array" ref="EJ41">_xlfn.IFS(EI41="Pres",8,EI41="Abs",0,EI41=0,"",EI41="Orie",2,EI41="Holi",0,EI41="Leav",0)</f>
        <v>8</v>
      </c>
      <c r="EK41" s="84" t="s">
        <v>35</v>
      </c>
      <c r="EL41" s="226" cm="1">
        <f t="array" ref="EL41">_xlfn.IFS(EK41="Pres",8,EK41="Abs",0,EK41=0,"",EK41="Orie",2,EK41="Holi",0,EK41="Leav",0)</f>
        <v>8</v>
      </c>
      <c r="EM41" s="84" t="s">
        <v>35</v>
      </c>
      <c r="EN41" s="226" cm="1">
        <f t="array" ref="EN41">_xlfn.IFS(EM41="Pres",8,EM41="Abs",0,EM41=0,"",EM41="Orie",2,EM41="Holi",0,EM41="Leav",0)</f>
        <v>8</v>
      </c>
      <c r="EO41" s="84" t="s">
        <v>35</v>
      </c>
      <c r="EP41" s="802" cm="1">
        <f t="array" ref="EP41">_xlfn.IFS(EO41="Pres",8,EO41="Abs",0,EO41=0,"",EO41="Orie",2,EO41="Holi",0,EO41="Leav",0)</f>
        <v>8</v>
      </c>
      <c r="EQ41" s="84" t="s">
        <v>35</v>
      </c>
      <c r="ER41" s="226" cm="1">
        <f t="array" ref="ER41">_xlfn.IFS(EQ41="Pres",8,EQ41="Abs",0,EQ41=0,"",EQ41="Orie",2,EQ41="Holi",0,EQ41="Leav",0)</f>
        <v>8</v>
      </c>
      <c r="ES41" s="84" t="s">
        <v>54</v>
      </c>
      <c r="ET41" s="226" cm="1">
        <f t="array" ref="ET41">_xlfn.IFS(ES41="Pres",8,ES41="Abs",0,ES41=0,"",ES41="Orie",2,ES41="Holi",0,ES41="Leav",0)</f>
        <v>0</v>
      </c>
      <c r="EU41" s="84" t="s">
        <v>35</v>
      </c>
      <c r="EV41" s="226" cm="1">
        <f t="array" ref="EV41">_xlfn.IFS(EU41="Pres",8,EU41="Abs",0,EU41=0,"",EU41="Orie",2,EU41="Holi",0,EU41="Leav",0)</f>
        <v>8</v>
      </c>
      <c r="EW41" s="84" t="s">
        <v>35</v>
      </c>
      <c r="EX41" s="226" cm="1">
        <f t="array" ref="EX41">_xlfn.IFS(EW41="Pres",8,EW41="Abs",0,EW41=0,"",EW41="Orie",2,EW41="Holi",0,EW41="Leav",0)</f>
        <v>8</v>
      </c>
      <c r="EY41" s="84" t="s">
        <v>35</v>
      </c>
      <c r="EZ41" s="226" cm="1">
        <f t="array" ref="EZ41">_xlfn.IFS(EY41="Pres",8,EY41="Abs",0,EY41=0,"",EY41="Orie",2,EY41="Holi",0,EY41="Leav",0)</f>
        <v>8</v>
      </c>
      <c r="FA41" s="84" t="s">
        <v>35</v>
      </c>
      <c r="FB41" s="226" cm="1">
        <f t="array" ref="FB41">_xlfn.IFS(FA41="Pres",8,FA41="Abs",0,FA41=0,"",FA41="Orie",2,FA41="Holi",0,FA41="Leav",0)</f>
        <v>8</v>
      </c>
      <c r="FC41" s="84" t="s">
        <v>35</v>
      </c>
      <c r="FD41" s="226" cm="1">
        <f t="array" ref="FD41">_xlfn.IFS(FC41="Pres",8,FC41="Abs",0,FC41=0,"",FC41="Orie",2,FC41="Holi",0,FC41="Leav",0)</f>
        <v>8</v>
      </c>
      <c r="FE41" s="84" t="s">
        <v>35</v>
      </c>
      <c r="FF41" s="802" cm="1">
        <f t="array" ref="FF41">_xlfn.IFS(FE41="Pres",8,FE41="Abs",0,FE41=0,"",FE41="Orie",2,FE41="Holi",0,FE41="Leav",0)</f>
        <v>8</v>
      </c>
      <c r="FG41" s="84" t="s">
        <v>35</v>
      </c>
      <c r="FH41" s="226">
        <v>7.8</v>
      </c>
      <c r="FI41" s="84" t="s">
        <v>35</v>
      </c>
      <c r="FJ41" s="226" cm="1">
        <f t="array" ref="FJ41">_xlfn.IFS(FI41="Pres",8,FI41="Abs",0,FI41=0,"",FI41="Orie",2,FI41="Holi",0,FI41="Leav",0)</f>
        <v>8</v>
      </c>
      <c r="FK41" s="84" t="s">
        <v>35</v>
      </c>
      <c r="FL41" s="226" cm="1">
        <f t="array" ref="FL41">_xlfn.IFS(FK41="Pres",8,FK41="Abs",0,FK41=0,"",FK41="Orie",2,FK41="Holi",0,FK41="Leav",0)</f>
        <v>8</v>
      </c>
      <c r="FM41" s="84" t="s">
        <v>35</v>
      </c>
      <c r="FN41" s="226" cm="1">
        <f t="array" ref="FN41">_xlfn.IFS(FM41="Pres",8,FM41="Abs",0,FM41=0,"",FM41="Orie",2,FM41="Holi",0,FM41="Leav",0)</f>
        <v>8</v>
      </c>
      <c r="FO41" s="84" t="s">
        <v>35</v>
      </c>
      <c r="FP41" s="226" cm="1">
        <f t="array" ref="FP41">_xlfn.IFS(FO41="Pres",8,FO41="Abs",0,FO41=0,"",FO41="Orie",2,FO41="Holi",0,FO41="Leav",0)</f>
        <v>8</v>
      </c>
      <c r="FQ41" s="84" t="s">
        <v>35</v>
      </c>
      <c r="FR41" s="226" cm="1">
        <f t="array" ref="FR41">_xlfn.IFS(FQ41="Pres",8,FQ41="Abs",0,FQ41=0,"",FQ41="Orie",2,FQ41="Holi",0,FQ41="Leav",0)</f>
        <v>8</v>
      </c>
      <c r="FS41" s="84" t="s">
        <v>35</v>
      </c>
      <c r="FT41" s="226">
        <v>7.75</v>
      </c>
      <c r="FU41" s="84" t="s">
        <v>35</v>
      </c>
      <c r="FV41" s="226">
        <v>8</v>
      </c>
      <c r="FW41" s="84" t="s">
        <v>35</v>
      </c>
      <c r="FX41" s="226">
        <v>8</v>
      </c>
      <c r="FY41" s="84" t="s">
        <v>35</v>
      </c>
      <c r="FZ41" s="226">
        <v>8</v>
      </c>
      <c r="GA41" s="84" t="s">
        <v>35</v>
      </c>
      <c r="GB41" s="226">
        <v>8</v>
      </c>
    </row>
    <row r="42" spans="1:184" s="173" customFormat="1">
      <c r="A42" s="382" t="s">
        <v>31</v>
      </c>
      <c r="B42" s="302" t="s">
        <v>1126</v>
      </c>
      <c r="C42" s="302" t="s">
        <v>1127</v>
      </c>
      <c r="D42" s="463" t="s">
        <v>1128</v>
      </c>
      <c r="E42" s="302" t="s">
        <v>1129</v>
      </c>
      <c r="F42" s="428" t="s">
        <v>43</v>
      </c>
      <c r="G42" s="305">
        <v>44905</v>
      </c>
      <c r="H42" s="305">
        <v>45261</v>
      </c>
      <c r="I42" s="305">
        <v>45159</v>
      </c>
      <c r="J42" s="36" t="str">
        <f>TEXT(G42,"ddd")</f>
        <v>Sat</v>
      </c>
      <c r="K42" s="86">
        <f t="shared" si="164"/>
        <v>45103</v>
      </c>
      <c r="L42" s="305">
        <v>45159</v>
      </c>
      <c r="M42" s="35">
        <v>45143</v>
      </c>
      <c r="N42" s="490">
        <f>COUNTIF(AB42:XFD42,"Pres")+X42+U42+T42</f>
        <v>32</v>
      </c>
      <c r="O42" s="461">
        <f>SUM(AB42:XFD42)+V42</f>
        <v>256</v>
      </c>
      <c r="Q42" s="846" t="str">
        <f>IF(COUNTIF(AC42:XFD42,"Abs")+W42=0,"",COUNTIF(AC42:XFD42,"Abs")+W42)</f>
        <v/>
      </c>
      <c r="R42" s="40" t="str">
        <f>IF(COUNTIF(AC42:XFD42,"Leav")+Y42=0,"",COUNTIF(AC42:XFD42,"Leav")+Y42)</f>
        <v/>
      </c>
      <c r="S42" s="315"/>
      <c r="T42" s="316"/>
      <c r="U42" s="316"/>
      <c r="V42" s="316"/>
      <c r="W42" s="317"/>
      <c r="X42" s="318"/>
      <c r="Y42" s="317"/>
      <c r="Z42" s="316"/>
      <c r="AA42" s="316"/>
      <c r="AC42" s="185"/>
      <c r="DE42" s="84"/>
      <c r="DF42" s="226" t="str" cm="1">
        <f t="array" ref="DF42">_xlfn.IFS(DE42="Pres",8,DE42="Abs",0,DE42=0,"",DE42="Orie",2,DE42="Holi",0,DE42="Leav",0)</f>
        <v/>
      </c>
      <c r="DG42" s="84"/>
      <c r="DH42" s="226" t="str" cm="1">
        <f t="array" ref="DH42">_xlfn.IFS(DG42="Pres",8,DG42="Abs",0,DG42=0,"",DG42="Orie",2,DG42="Holi",0,DG42="Leav",0)</f>
        <v/>
      </c>
      <c r="DI42" s="84"/>
      <c r="DJ42" s="226" t="str" cm="1">
        <f t="array" ref="DJ42">_xlfn.IFS(DI42="Pres",8,DI42="Abs",0,DI42=0,"",DI42="Orie",2,DI42="Holi",0,DI42="Leav",0)</f>
        <v/>
      </c>
      <c r="DK42" s="84" t="s">
        <v>35</v>
      </c>
      <c r="DL42" s="226" cm="1">
        <f t="array" ref="DL42">_xlfn.IFS(DK42="Pres",8,DK42="Abs",0,DK42=0,"",DK42="Orie",2,DK42="Holi",0,DK42="Leav",0)</f>
        <v>8</v>
      </c>
      <c r="DM42" s="84" t="s">
        <v>35</v>
      </c>
      <c r="DN42" s="226" cm="1">
        <f t="array" ref="DN42">_xlfn.IFS(DM42="Pres",8,DM42="Abs",0,DM42=0,"",DM42="Orie",2,DM42="Holi",0,DM42="Leav",0)</f>
        <v>8</v>
      </c>
      <c r="DO42" s="84" t="s">
        <v>54</v>
      </c>
      <c r="DP42" s="226" cm="1">
        <f t="array" ref="DP42">_xlfn.IFS(DO42="Pres",8,DO42="Abs",0,DO42=0,"",DO42="Orie",2,DO42="Holi",0,DO42="Leav",0)</f>
        <v>0</v>
      </c>
      <c r="DQ42" s="84" t="s">
        <v>54</v>
      </c>
      <c r="DR42" s="226" cm="1">
        <f t="array" ref="DR42">_xlfn.IFS(DQ42="Pres",8,DQ42="Abs",0,DQ42=0,"",DQ42="Orie",2,DQ42="Holi",0,DQ42="Leav",0)</f>
        <v>0</v>
      </c>
      <c r="DS42" s="84" t="s">
        <v>35</v>
      </c>
      <c r="DT42" s="226" cm="1">
        <f t="array" ref="DT42">_xlfn.IFS(DS42="Pres",8,DS42="Abs",0,DS42=0,"",DS42="Orie",2,DS42="Holi",0,DS42="Leav",0)</f>
        <v>8</v>
      </c>
      <c r="DU42" s="84" t="s">
        <v>35</v>
      </c>
      <c r="DV42" s="226" cm="1">
        <f t="array" ref="DV42">_xlfn.IFS(DU42="Pres",8,DU42="Abs",0,DU42=0,"",DU42="Orie",2,DU42="Holi",0,DU42="Leav",0)</f>
        <v>8</v>
      </c>
      <c r="DW42" s="84" t="s">
        <v>35</v>
      </c>
      <c r="DX42" s="226" cm="1">
        <f t="array" ref="DX42">_xlfn.IFS(DW42="Pres",8,DW42="Abs",0,DW42=0,"",DW42="Orie",2,DW42="Holi",0,DW42="Leav",0)</f>
        <v>8</v>
      </c>
      <c r="DY42" s="84" t="s">
        <v>35</v>
      </c>
      <c r="DZ42" s="226" cm="1">
        <f t="array" ref="DZ42">_xlfn.IFS(DY42="Pres",8,DY42="Abs",0,DY42=0,"",DY42="Orie",2,DY42="Holi",0,DY42="Leav",0)</f>
        <v>8</v>
      </c>
      <c r="EA42" s="84" t="s">
        <v>35</v>
      </c>
      <c r="EB42" s="226" cm="1">
        <f t="array" ref="EB42">_xlfn.IFS(EA42="Pres",8,EA42="Abs",0,EA42=0,"",EA42="Orie",2,EA42="Holi",0,EA42="Leav",0)</f>
        <v>8</v>
      </c>
      <c r="EC42" s="84" t="s">
        <v>35</v>
      </c>
      <c r="ED42" s="226" cm="1">
        <f t="array" ref="ED42">_xlfn.IFS(EC42="Pres",8,EC42="Abs",0,EC42=0,"",EC42="Orie",2,EC42="Holi",0,EC42="Leav",0)</f>
        <v>8</v>
      </c>
      <c r="EE42" s="84" t="s">
        <v>35</v>
      </c>
      <c r="EF42" s="226" cm="1">
        <f t="array" ref="EF42">_xlfn.IFS(EE42="Pres",8,EE42="Abs",0,EE42=0,"",EE42="Orie",2,EE42="Holi",0,EE42="Leav",0)</f>
        <v>8</v>
      </c>
      <c r="EG42" s="84" t="s">
        <v>35</v>
      </c>
      <c r="EH42" s="226" cm="1">
        <f t="array" ref="EH42">_xlfn.IFS(EG42="Pres",8,EG42="Abs",0,EG42=0,"",EG42="Orie",2,EG42="Holi",0,EG42="Leav",0)</f>
        <v>8</v>
      </c>
      <c r="EI42" s="84" t="s">
        <v>35</v>
      </c>
      <c r="EJ42" s="226" cm="1">
        <f t="array" ref="EJ42">_xlfn.IFS(EI42="Pres",8,EI42="Abs",0,EI42=0,"",EI42="Orie",2,EI42="Holi",0,EI42="Leav",0)</f>
        <v>8</v>
      </c>
      <c r="EK42" s="84" t="s">
        <v>35</v>
      </c>
      <c r="EL42" s="226" cm="1">
        <f t="array" ref="EL42">_xlfn.IFS(EK42="Pres",8,EK42="Abs",0,EK42=0,"",EK42="Orie",2,EK42="Holi",0,EK42="Leav",0)</f>
        <v>8</v>
      </c>
      <c r="EM42" s="84" t="s">
        <v>35</v>
      </c>
      <c r="EN42" s="226" cm="1">
        <f t="array" ref="EN42">_xlfn.IFS(EM42="Pres",8,EM42="Abs",0,EM42=0,"",EM42="Orie",2,EM42="Holi",0,EM42="Leav",0)</f>
        <v>8</v>
      </c>
      <c r="EO42" s="84" t="s">
        <v>35</v>
      </c>
      <c r="EP42" s="802" cm="1">
        <f t="array" ref="EP42">_xlfn.IFS(EO42="Pres",8,EO42="Abs",0,EO42=0,"",EO42="Orie",2,EO42="Holi",0,EO42="Leav",0)</f>
        <v>8</v>
      </c>
      <c r="EQ42" s="84" t="s">
        <v>35</v>
      </c>
      <c r="ER42" s="226" cm="1">
        <f t="array" ref="ER42">_xlfn.IFS(EQ42="Pres",8,EQ42="Abs",0,EQ42=0,"",EQ42="Orie",2,EQ42="Holi",0,EQ42="Leav",0)</f>
        <v>8</v>
      </c>
      <c r="ES42" s="84" t="s">
        <v>54</v>
      </c>
      <c r="ET42" s="226" cm="1">
        <f t="array" ref="ET42">_xlfn.IFS(ES42="Pres",8,ES42="Abs",0,ES42=0,"",ES42="Orie",2,ES42="Holi",0,ES42="Leav",0)</f>
        <v>0</v>
      </c>
      <c r="EU42" s="84" t="s">
        <v>35</v>
      </c>
      <c r="EV42" s="226" cm="1">
        <f t="array" ref="EV42">_xlfn.IFS(EU42="Pres",8,EU42="Abs",0,EU42=0,"",EU42="Orie",2,EU42="Holi",0,EU42="Leav",0)</f>
        <v>8</v>
      </c>
      <c r="EW42" s="84" t="s">
        <v>35</v>
      </c>
      <c r="EX42" s="226" cm="1">
        <f t="array" ref="EX42">_xlfn.IFS(EW42="Pres",8,EW42="Abs",0,EW42=0,"",EW42="Orie",2,EW42="Holi",0,EW42="Leav",0)</f>
        <v>8</v>
      </c>
      <c r="EY42" s="84" t="s">
        <v>35</v>
      </c>
      <c r="EZ42" s="226" cm="1">
        <f t="array" ref="EZ42">_xlfn.IFS(EY42="Pres",8,EY42="Abs",0,EY42=0,"",EY42="Orie",2,EY42="Holi",0,EY42="Leav",0)</f>
        <v>8</v>
      </c>
      <c r="FA42" s="84" t="s">
        <v>35</v>
      </c>
      <c r="FB42" s="226" cm="1">
        <f t="array" ref="FB42">_xlfn.IFS(FA42="Pres",8,FA42="Abs",0,FA42=0,"",FA42="Orie",2,FA42="Holi",0,FA42="Leav",0)</f>
        <v>8</v>
      </c>
      <c r="FC42" s="84" t="s">
        <v>35</v>
      </c>
      <c r="FD42" s="226" cm="1">
        <f t="array" ref="FD42">_xlfn.IFS(FC42="Pres",8,FC42="Abs",0,FC42=0,"",FC42="Orie",2,FC42="Holi",0,FC42="Leav",0)</f>
        <v>8</v>
      </c>
      <c r="FE42" s="84" t="s">
        <v>35</v>
      </c>
      <c r="FF42" s="802" cm="1">
        <f t="array" ref="FF42">_xlfn.IFS(FE42="Pres",8,FE42="Abs",0,FE42=0,"",FE42="Orie",2,FE42="Holi",0,FE42="Leav",0)</f>
        <v>8</v>
      </c>
      <c r="FG42" s="84" t="s">
        <v>35</v>
      </c>
      <c r="FH42" s="226" cm="1">
        <f t="array" ref="FH42">_xlfn.IFS(FG42="Pres",8,FG42="Abs",0,FG42=0,"",FG42="Orie",2,FG42="Holi",0,FG42="Leav",0)</f>
        <v>8</v>
      </c>
      <c r="FI42" s="84" t="s">
        <v>35</v>
      </c>
      <c r="FJ42" s="226" cm="1">
        <f t="array" ref="FJ42">_xlfn.IFS(FI42="Pres",8,FI42="Abs",0,FI42=0,"",FI42="Orie",2,FI42="Holi",0,FI42="Leav",0)</f>
        <v>8</v>
      </c>
      <c r="FK42" s="84" t="s">
        <v>35</v>
      </c>
      <c r="FL42" s="226" cm="1">
        <f t="array" ref="FL42">_xlfn.IFS(FK42="Pres",8,FK42="Abs",0,FK42=0,"",FK42="Orie",2,FK42="Holi",0,FK42="Leav",0)</f>
        <v>8</v>
      </c>
      <c r="FM42" s="84" t="s">
        <v>35</v>
      </c>
      <c r="FN42" s="226" cm="1">
        <f t="array" ref="FN42">_xlfn.IFS(FM42="Pres",8,FM42="Abs",0,FM42=0,"",FM42="Orie",2,FM42="Holi",0,FM42="Leav",0)</f>
        <v>8</v>
      </c>
      <c r="FO42" s="84" t="s">
        <v>35</v>
      </c>
      <c r="FP42" s="226" cm="1">
        <f t="array" ref="FP42">_xlfn.IFS(FO42="Pres",8,FO42="Abs",0,FO42=0,"",FO42="Orie",2,FO42="Holi",0,FO42="Leav",0)</f>
        <v>8</v>
      </c>
      <c r="FQ42" s="84" t="s">
        <v>35</v>
      </c>
      <c r="FR42" s="226" cm="1">
        <f t="array" ref="FR42">_xlfn.IFS(FQ42="Pres",8,FQ42="Abs",0,FQ42=0,"",FQ42="Orie",2,FQ42="Holi",0,FQ42="Leav",0)</f>
        <v>8</v>
      </c>
      <c r="FS42" s="84" t="s">
        <v>35</v>
      </c>
      <c r="FT42" s="226">
        <v>8</v>
      </c>
      <c r="FU42" s="84" t="s">
        <v>35</v>
      </c>
      <c r="FV42" s="226">
        <v>8</v>
      </c>
      <c r="FW42" s="84" t="s">
        <v>35</v>
      </c>
      <c r="FX42" s="226">
        <v>8</v>
      </c>
      <c r="FY42" s="84" t="s">
        <v>35</v>
      </c>
      <c r="FZ42" s="226">
        <v>8</v>
      </c>
      <c r="GA42" s="84" t="s">
        <v>35</v>
      </c>
      <c r="GB42" s="226">
        <v>8</v>
      </c>
    </row>
    <row r="43" spans="1:184" s="173" customFormat="1">
      <c r="A43" s="382" t="s">
        <v>31</v>
      </c>
      <c r="B43" s="302" t="s">
        <v>1130</v>
      </c>
      <c r="C43" s="302" t="s">
        <v>1131</v>
      </c>
      <c r="D43" s="463" t="s">
        <v>1132</v>
      </c>
      <c r="E43" s="302" t="s">
        <v>1133</v>
      </c>
      <c r="F43" s="428" t="s">
        <v>43</v>
      </c>
      <c r="G43" s="305">
        <v>44905</v>
      </c>
      <c r="H43" s="305">
        <v>45261</v>
      </c>
      <c r="I43" s="305">
        <v>45159</v>
      </c>
      <c r="J43" s="36" t="str">
        <f t="shared" ref="J43:J45" si="167">TEXT(G43,"ddd")</f>
        <v>Sat</v>
      </c>
      <c r="K43" s="86">
        <f t="shared" si="164"/>
        <v>45103</v>
      </c>
      <c r="L43" s="305">
        <v>45159</v>
      </c>
      <c r="M43" s="35">
        <v>45143</v>
      </c>
      <c r="N43" s="490">
        <f>COUNTIF(AB43:XFD43,"Pres")+X43+U43+T43</f>
        <v>23</v>
      </c>
      <c r="O43" s="461">
        <f>SUM(AB43:XFD43)+V43</f>
        <v>184</v>
      </c>
      <c r="Q43" s="846">
        <f>IF(COUNTIF(AC43:XFD43,"Abs")+W43=0,"",COUNTIF(AC43:XFD43,"Abs")+W43)</f>
        <v>3</v>
      </c>
      <c r="R43" s="40">
        <f>IF(COUNTIF(AC43:XFD43,"Leav")+Y43=0,"",COUNTIF(AC43:XFD43,"Leav")+Y43)</f>
        <v>6</v>
      </c>
      <c r="S43" s="315"/>
      <c r="T43" s="316"/>
      <c r="U43" s="316"/>
      <c r="V43" s="316"/>
      <c r="W43" s="317"/>
      <c r="X43" s="318"/>
      <c r="Y43" s="317"/>
      <c r="Z43" s="316"/>
      <c r="AA43" s="316"/>
      <c r="AC43" s="185"/>
      <c r="DE43" s="84"/>
      <c r="DF43" s="226" t="str" cm="1">
        <f t="array" ref="DF43">_xlfn.IFS(DE43="Pres",8,DE43="Abs",0,DE43=0,"",DE43="Orie",2,DE43="Holi",0,DE43="Leav",0)</f>
        <v/>
      </c>
      <c r="DG43" s="84"/>
      <c r="DH43" s="226" t="str" cm="1">
        <f t="array" ref="DH43">_xlfn.IFS(DG43="Pres",8,DG43="Abs",0,DG43=0,"",DG43="Orie",2,DG43="Holi",0,DG43="Leav",0)</f>
        <v/>
      </c>
      <c r="DI43" s="84"/>
      <c r="DJ43" s="226" t="str" cm="1">
        <f t="array" ref="DJ43">_xlfn.IFS(DI43="Pres",8,DI43="Abs",0,DI43=0,"",DI43="Orie",2,DI43="Holi",0,DI43="Leav",0)</f>
        <v/>
      </c>
      <c r="DK43" s="84" t="s">
        <v>35</v>
      </c>
      <c r="DL43" s="226" cm="1">
        <f t="array" ref="DL43">_xlfn.IFS(DK43="Pres",8,DK43="Abs",0,DK43=0,"",DK43="Orie",2,DK43="Holi",0,DK43="Leav",0)</f>
        <v>8</v>
      </c>
      <c r="DM43" s="84" t="s">
        <v>35</v>
      </c>
      <c r="DN43" s="226" cm="1">
        <f t="array" ref="DN43">_xlfn.IFS(DM43="Pres",8,DM43="Abs",0,DM43=0,"",DM43="Orie",2,DM43="Holi",0,DM43="Leav",0)</f>
        <v>8</v>
      </c>
      <c r="DO43" s="84" t="s">
        <v>54</v>
      </c>
      <c r="DP43" s="226" cm="1">
        <f t="array" ref="DP43">_xlfn.IFS(DO43="Pres",8,DO43="Abs",0,DO43=0,"",DO43="Orie",2,DO43="Holi",0,DO43="Leav",0)</f>
        <v>0</v>
      </c>
      <c r="DQ43" s="84" t="s">
        <v>54</v>
      </c>
      <c r="DR43" s="226" cm="1">
        <f t="array" ref="DR43">_xlfn.IFS(DQ43="Pres",8,DQ43="Abs",0,DQ43=0,"",DQ43="Orie",2,DQ43="Holi",0,DQ43="Leav",0)</f>
        <v>0</v>
      </c>
      <c r="DS43" s="84" t="s">
        <v>36</v>
      </c>
      <c r="DT43" s="226" cm="1">
        <f t="array" ref="DT43">_xlfn.IFS(DS43="Pres",8,DS43="Abs",0,DS43=0,"",DS43="Orie",2,DS43="Holi",0,DS43="Leav",0)</f>
        <v>0</v>
      </c>
      <c r="DU43" s="84" t="s">
        <v>36</v>
      </c>
      <c r="DV43" s="226" cm="1">
        <f t="array" ref="DV43">_xlfn.IFS(DU43="Pres",8,DU43="Abs",0,DU43=0,"",DU43="Orie",2,DU43="Holi",0,DU43="Leav",0)</f>
        <v>0</v>
      </c>
      <c r="DW43" s="84" t="s">
        <v>35</v>
      </c>
      <c r="DX43" s="226" cm="1">
        <f t="array" ref="DX43">_xlfn.IFS(DW43="Pres",8,DW43="Abs",0,DW43=0,"",DW43="Orie",2,DW43="Holi",0,DW43="Leav",0)</f>
        <v>8</v>
      </c>
      <c r="DY43" s="84" t="s">
        <v>35</v>
      </c>
      <c r="DZ43" s="226" cm="1">
        <f t="array" ref="DZ43">_xlfn.IFS(DY43="Pres",8,DY43="Abs",0,DY43=0,"",DY43="Orie",2,DY43="Holi",0,DY43="Leav",0)</f>
        <v>8</v>
      </c>
      <c r="EA43" s="84" t="s">
        <v>35</v>
      </c>
      <c r="EB43" s="226" cm="1">
        <f t="array" ref="EB43">_xlfn.IFS(EA43="Pres",8,EA43="Abs",0,EA43=0,"",EA43="Orie",2,EA43="Holi",0,EA43="Leav",0)</f>
        <v>8</v>
      </c>
      <c r="EC43" s="84" t="s">
        <v>35</v>
      </c>
      <c r="ED43" s="226" cm="1">
        <f t="array" ref="ED43">_xlfn.IFS(EC43="Pres",8,EC43="Abs",0,EC43=0,"",EC43="Orie",2,EC43="Holi",0,EC43="Leav",0)</f>
        <v>8</v>
      </c>
      <c r="EE43" s="84" t="s">
        <v>35</v>
      </c>
      <c r="EF43" s="226" cm="1">
        <f t="array" ref="EF43">_xlfn.IFS(EE43="Pres",8,EE43="Abs",0,EE43=0,"",EE43="Orie",2,EE43="Holi",0,EE43="Leav",0)</f>
        <v>8</v>
      </c>
      <c r="EG43" s="84" t="s">
        <v>48</v>
      </c>
      <c r="EH43" s="226" cm="1">
        <f t="array" ref="EH43">_xlfn.IFS(EG43="Pres",8,EG43="Abs",0,EG43=0,"",EG43="Orie",2,EG43="Holi",0,EG43="Leav",0)</f>
        <v>0</v>
      </c>
      <c r="EI43" s="84" t="s">
        <v>48</v>
      </c>
      <c r="EJ43" s="226" cm="1">
        <f t="array" ref="EJ43">_xlfn.IFS(EI43="Pres",8,EI43="Abs",0,EI43=0,"",EI43="Orie",2,EI43="Holi",0,EI43="Leav",0)</f>
        <v>0</v>
      </c>
      <c r="EK43" s="84" t="s">
        <v>48</v>
      </c>
      <c r="EL43" s="226" cm="1">
        <f t="array" ref="EL43">_xlfn.IFS(EK43="Pres",8,EK43="Abs",0,EK43=0,"",EK43="Orie",2,EK43="Holi",0,EK43="Leav",0)</f>
        <v>0</v>
      </c>
      <c r="EM43" s="84" t="s">
        <v>48</v>
      </c>
      <c r="EN43" s="226" cm="1">
        <f t="array" ref="EN43">_xlfn.IFS(EM43="Pres",8,EM43="Abs",0,EM43=0,"",EM43="Orie",2,EM43="Holi",0,EM43="Leav",0)</f>
        <v>0</v>
      </c>
      <c r="EO43" s="84" t="s">
        <v>48</v>
      </c>
      <c r="EP43" s="226" cm="1">
        <f t="array" ref="EP43">_xlfn.IFS(EO43="Pres",8,EO43="Abs",0,EO43=0,"",EO43="Orie",2,EO43="Holi",0,EO43="Leav",0)</f>
        <v>0</v>
      </c>
      <c r="EQ43" s="84" t="s">
        <v>48</v>
      </c>
      <c r="ER43" s="226" cm="1">
        <f t="array" ref="ER43">_xlfn.IFS(EQ43="Pres",8,EQ43="Abs",0,EQ43=0,"",EQ43="Orie",2,EQ43="Holi",0,EQ43="Leav",0)</f>
        <v>0</v>
      </c>
      <c r="ES43" s="84" t="s">
        <v>54</v>
      </c>
      <c r="ET43" s="226" cm="1">
        <f t="array" ref="ET43">_xlfn.IFS(ES43="Pres",8,ES43="Abs",0,ES43=0,"",ES43="Orie",2,ES43="Holi",0,ES43="Leav",0)</f>
        <v>0</v>
      </c>
      <c r="EU43" s="84" t="s">
        <v>35</v>
      </c>
      <c r="EV43" s="226" cm="1">
        <f t="array" ref="EV43">_xlfn.IFS(EU43="Pres",8,EU43="Abs",0,EU43=0,"",EU43="Orie",2,EU43="Holi",0,EU43="Leav",0)</f>
        <v>8</v>
      </c>
      <c r="EW43" s="84" t="s">
        <v>35</v>
      </c>
      <c r="EX43" s="226" cm="1">
        <f t="array" ref="EX43">_xlfn.IFS(EW43="Pres",8,EW43="Abs",0,EW43=0,"",EW43="Orie",2,EW43="Holi",0,EW43="Leav",0)</f>
        <v>8</v>
      </c>
      <c r="EY43" s="84" t="s">
        <v>35</v>
      </c>
      <c r="EZ43" s="226" cm="1">
        <f t="array" ref="EZ43">_xlfn.IFS(EY43="Pres",8,EY43="Abs",0,EY43=0,"",EY43="Orie",2,EY43="Holi",0,EY43="Leav",0)</f>
        <v>8</v>
      </c>
      <c r="FA43" s="84" t="s">
        <v>35</v>
      </c>
      <c r="FB43" s="226" cm="1">
        <f t="array" ref="FB43">_xlfn.IFS(FA43="Pres",8,FA43="Abs",0,FA43=0,"",FA43="Orie",2,FA43="Holi",0,FA43="Leav",0)</f>
        <v>8</v>
      </c>
      <c r="FC43" s="84" t="s">
        <v>35</v>
      </c>
      <c r="FD43" s="226" cm="1">
        <f t="array" ref="FD43">_xlfn.IFS(FC43="Pres",8,FC43="Abs",0,FC43=0,"",FC43="Orie",2,FC43="Holi",0,FC43="Leav",0)</f>
        <v>8</v>
      </c>
      <c r="FE43" s="84" t="s">
        <v>35</v>
      </c>
      <c r="FF43" s="802" cm="1">
        <f t="array" ref="FF43">_xlfn.IFS(FE43="Pres",8,FE43="Abs",0,FE43=0,"",FE43="Orie",2,FE43="Holi",0,FE43="Leav",0)</f>
        <v>8</v>
      </c>
      <c r="FG43" s="84" t="s">
        <v>35</v>
      </c>
      <c r="FH43" s="226" cm="1">
        <f t="array" ref="FH43">_xlfn.IFS(FG43="Pres",8,FG43="Abs",0,FG43=0,"",FG43="Orie",2,FG43="Holi",0,FG43="Leav",0)</f>
        <v>8</v>
      </c>
      <c r="FI43" s="84" t="s">
        <v>35</v>
      </c>
      <c r="FJ43" s="226" cm="1">
        <f t="array" ref="FJ43">_xlfn.IFS(FI43="Pres",8,FI43="Abs",0,FI43=0,"",FI43="Orie",2,FI43="Holi",0,FI43="Leav",0)</f>
        <v>8</v>
      </c>
      <c r="FK43" s="84" t="s">
        <v>35</v>
      </c>
      <c r="FL43" s="226" cm="1">
        <f t="array" ref="FL43">_xlfn.IFS(FK43="Pres",8,FK43="Abs",0,FK43=0,"",FK43="Orie",2,FK43="Holi",0,FK43="Leav",0)</f>
        <v>8</v>
      </c>
      <c r="FM43" s="84" t="s">
        <v>35</v>
      </c>
      <c r="FN43" s="226" cm="1">
        <f t="array" ref="FN43">_xlfn.IFS(FM43="Pres",8,FM43="Abs",0,FM43=0,"",FM43="Orie",2,FM43="Holi",0,FM43="Leav",0)</f>
        <v>8</v>
      </c>
      <c r="FO43" s="84" t="s">
        <v>36</v>
      </c>
      <c r="FP43" s="226" cm="1">
        <f t="array" ref="FP43">_xlfn.IFS(FO43="Pres",8,FO43="Abs",0,FO43=0,"",FO43="Orie",2,FO43="Holi",0,FO43="Leav",0)</f>
        <v>0</v>
      </c>
      <c r="FQ43" s="84" t="s">
        <v>35</v>
      </c>
      <c r="FR43" s="226" cm="1">
        <f t="array" ref="FR43">_xlfn.IFS(FQ43="Pres",8,FQ43="Abs",0,FQ43=0,"",FQ43="Orie",2,FQ43="Holi",0,FQ43="Leav",0)</f>
        <v>8</v>
      </c>
      <c r="FS43" s="84" t="s">
        <v>35</v>
      </c>
      <c r="FT43" s="226">
        <v>8</v>
      </c>
      <c r="FU43" s="84" t="s">
        <v>35</v>
      </c>
      <c r="FV43" s="226">
        <v>8</v>
      </c>
      <c r="FW43" s="84" t="s">
        <v>35</v>
      </c>
      <c r="FX43" s="226">
        <v>8</v>
      </c>
      <c r="FY43" s="84" t="s">
        <v>35</v>
      </c>
      <c r="FZ43" s="226">
        <v>8</v>
      </c>
      <c r="GA43" s="84" t="s">
        <v>35</v>
      </c>
      <c r="GB43" s="226">
        <v>8</v>
      </c>
    </row>
    <row r="44" spans="1:184" s="173" customFormat="1">
      <c r="A44" s="382" t="s">
        <v>31</v>
      </c>
      <c r="B44" s="302" t="s">
        <v>1134</v>
      </c>
      <c r="C44" s="302" t="s">
        <v>1135</v>
      </c>
      <c r="D44" s="463" t="s">
        <v>1136</v>
      </c>
      <c r="E44" s="302" t="s">
        <v>1137</v>
      </c>
      <c r="F44" s="428" t="s">
        <v>43</v>
      </c>
      <c r="G44" s="305">
        <v>44905</v>
      </c>
      <c r="H44" s="305">
        <v>45261</v>
      </c>
      <c r="I44" s="305">
        <v>45159</v>
      </c>
      <c r="J44" s="36" t="str">
        <f t="shared" si="167"/>
        <v>Sat</v>
      </c>
      <c r="K44" s="86">
        <f t="shared" si="164"/>
        <v>45103</v>
      </c>
      <c r="L44" s="305">
        <v>45159</v>
      </c>
      <c r="M44" s="35">
        <v>45143</v>
      </c>
      <c r="N44" s="490">
        <f>COUNTIF(AB44:XFD44,"Pres")+X44+U44+T44</f>
        <v>32</v>
      </c>
      <c r="O44" s="461">
        <f>SUM(AB44:XFD44)+V44</f>
        <v>255.55</v>
      </c>
      <c r="Q44" s="846" t="str">
        <f>IF(COUNTIF(AC44:XFD44,"Abs")+W44=0,"",COUNTIF(AC44:XFD44,"Abs")+W44)</f>
        <v/>
      </c>
      <c r="R44" s="40" t="str">
        <f>IF(COUNTIF(AC44:XFD44,"Leav")+Y44=0,"",COUNTIF(AC44:XFD44,"Leav")+Y44)</f>
        <v/>
      </c>
      <c r="S44" s="315"/>
      <c r="T44" s="316"/>
      <c r="U44" s="316"/>
      <c r="V44" s="316"/>
      <c r="W44" s="317"/>
      <c r="X44" s="318"/>
      <c r="Y44" s="317"/>
      <c r="Z44" s="316"/>
      <c r="AA44" s="316"/>
      <c r="AC44" s="185"/>
      <c r="DE44" s="84"/>
      <c r="DF44" s="226" t="str" cm="1">
        <f t="array" ref="DF44">_xlfn.IFS(DE44="Pres",8,DE44="Abs",0,DE44=0,"",DE44="Orie",2,DE44="Holi",0,DE44="Leav",0)</f>
        <v/>
      </c>
      <c r="DG44" s="84"/>
      <c r="DH44" s="226" t="str" cm="1">
        <f t="array" ref="DH44">_xlfn.IFS(DG44="Pres",8,DG44="Abs",0,DG44=0,"",DG44="Orie",2,DG44="Holi",0,DG44="Leav",0)</f>
        <v/>
      </c>
      <c r="DI44" s="84"/>
      <c r="DJ44" s="226" t="str" cm="1">
        <f t="array" ref="DJ44">_xlfn.IFS(DI44="Pres",8,DI44="Abs",0,DI44=0,"",DI44="Orie",2,DI44="Holi",0,DI44="Leav",0)</f>
        <v/>
      </c>
      <c r="DK44" s="84" t="s">
        <v>35</v>
      </c>
      <c r="DL44" s="226" cm="1">
        <f t="array" ref="DL44">_xlfn.IFS(DK44="Pres",8,DK44="Abs",0,DK44=0,"",DK44="Orie",2,DK44="Holi",0,DK44="Leav",0)</f>
        <v>8</v>
      </c>
      <c r="DM44" s="84" t="s">
        <v>35</v>
      </c>
      <c r="DN44" s="226" cm="1">
        <f t="array" ref="DN44">_xlfn.IFS(DM44="Pres",8,DM44="Abs",0,DM44=0,"",DM44="Orie",2,DM44="Holi",0,DM44="Leav",0)</f>
        <v>8</v>
      </c>
      <c r="DO44" s="84" t="s">
        <v>54</v>
      </c>
      <c r="DP44" s="226" cm="1">
        <f t="array" ref="DP44">_xlfn.IFS(DO44="Pres",8,DO44="Abs",0,DO44=0,"",DO44="Orie",2,DO44="Holi",0,DO44="Leav",0)</f>
        <v>0</v>
      </c>
      <c r="DQ44" s="84" t="s">
        <v>54</v>
      </c>
      <c r="DR44" s="226" cm="1">
        <f t="array" ref="DR44">_xlfn.IFS(DQ44="Pres",8,DQ44="Abs",0,DQ44=0,"",DQ44="Orie",2,DQ44="Holi",0,DQ44="Leav",0)</f>
        <v>0</v>
      </c>
      <c r="DS44" s="84" t="s">
        <v>35</v>
      </c>
      <c r="DT44" s="226" cm="1">
        <f t="array" ref="DT44">_xlfn.IFS(DS44="Pres",8,DS44="Abs",0,DS44=0,"",DS44="Orie",2,DS44="Holi",0,DS44="Leav",0)</f>
        <v>8</v>
      </c>
      <c r="DU44" s="84" t="s">
        <v>35</v>
      </c>
      <c r="DV44" s="226" cm="1">
        <f t="array" ref="DV44">_xlfn.IFS(DU44="Pres",8,DU44="Abs",0,DU44=0,"",DU44="Orie",2,DU44="Holi",0,DU44="Leav",0)</f>
        <v>8</v>
      </c>
      <c r="DW44" s="84" t="s">
        <v>35</v>
      </c>
      <c r="DX44" s="226" cm="1">
        <f t="array" ref="DX44">_xlfn.IFS(DW44="Pres",8,DW44="Abs",0,DW44=0,"",DW44="Orie",2,DW44="Holi",0,DW44="Leav",0)</f>
        <v>8</v>
      </c>
      <c r="DY44" s="84" t="s">
        <v>35</v>
      </c>
      <c r="DZ44" s="226" cm="1">
        <f t="array" ref="DZ44">_xlfn.IFS(DY44="Pres",8,DY44="Abs",0,DY44=0,"",DY44="Orie",2,DY44="Holi",0,DY44="Leav",0)</f>
        <v>8</v>
      </c>
      <c r="EA44" s="84" t="s">
        <v>35</v>
      </c>
      <c r="EB44" s="226" cm="1">
        <f t="array" ref="EB44">_xlfn.IFS(EA44="Pres",8,EA44="Abs",0,EA44=0,"",EA44="Orie",2,EA44="Holi",0,EA44="Leav",0)</f>
        <v>8</v>
      </c>
      <c r="EC44" s="84" t="s">
        <v>35</v>
      </c>
      <c r="ED44" s="226" cm="1">
        <f t="array" ref="ED44">_xlfn.IFS(EC44="Pres",8,EC44="Abs",0,EC44=0,"",EC44="Orie",2,EC44="Holi",0,EC44="Leav",0)</f>
        <v>8</v>
      </c>
      <c r="EE44" s="84" t="s">
        <v>35</v>
      </c>
      <c r="EF44" s="226" cm="1">
        <f t="array" ref="EF44">_xlfn.IFS(EE44="Pres",8,EE44="Abs",0,EE44=0,"",EE44="Orie",2,EE44="Holi",0,EE44="Leav",0)</f>
        <v>8</v>
      </c>
      <c r="EG44" s="84" t="s">
        <v>35</v>
      </c>
      <c r="EH44" s="226" cm="1">
        <f t="array" ref="EH44">_xlfn.IFS(EG44="Pres",8,EG44="Abs",0,EG44=0,"",EG44="Orie",2,EG44="Holi",0,EG44="Leav",0)</f>
        <v>8</v>
      </c>
      <c r="EI44" s="84" t="s">
        <v>35</v>
      </c>
      <c r="EJ44" s="226" cm="1">
        <f t="array" ref="EJ44">_xlfn.IFS(EI44="Pres",8,EI44="Abs",0,EI44=0,"",EI44="Orie",2,EI44="Holi",0,EI44="Leav",0)</f>
        <v>8</v>
      </c>
      <c r="EK44" s="84" t="s">
        <v>35</v>
      </c>
      <c r="EL44" s="226" cm="1">
        <f t="array" ref="EL44">_xlfn.IFS(EK44="Pres",8,EK44="Abs",0,EK44=0,"",EK44="Orie",2,EK44="Holi",0,EK44="Leav",0)</f>
        <v>8</v>
      </c>
      <c r="EM44" s="84" t="s">
        <v>35</v>
      </c>
      <c r="EN44" s="226" cm="1">
        <f t="array" ref="EN44">_xlfn.IFS(EM44="Pres",8,EM44="Abs",0,EM44=0,"",EM44="Orie",2,EM44="Holi",0,EM44="Leav",0)</f>
        <v>8</v>
      </c>
      <c r="EO44" s="84" t="s">
        <v>35</v>
      </c>
      <c r="EP44" s="802" cm="1">
        <f t="array" ref="EP44">_xlfn.IFS(EO44="Pres",8,EO44="Abs",0,EO44=0,"",EO44="Orie",2,EO44="Holi",0,EO44="Leav",0)</f>
        <v>8</v>
      </c>
      <c r="EQ44" s="84" t="s">
        <v>35</v>
      </c>
      <c r="ER44" s="226" cm="1">
        <f t="array" ref="ER44">_xlfn.IFS(EQ44="Pres",8,EQ44="Abs",0,EQ44=0,"",EQ44="Orie",2,EQ44="Holi",0,EQ44="Leav",0)</f>
        <v>8</v>
      </c>
      <c r="ES44" s="84" t="s">
        <v>54</v>
      </c>
      <c r="ET44" s="226" cm="1">
        <f t="array" ref="ET44">_xlfn.IFS(ES44="Pres",8,ES44="Abs",0,ES44=0,"",ES44="Orie",2,ES44="Holi",0,ES44="Leav",0)</f>
        <v>0</v>
      </c>
      <c r="EU44" s="84" t="s">
        <v>35</v>
      </c>
      <c r="EV44" s="226" cm="1">
        <f t="array" ref="EV44">_xlfn.IFS(EU44="Pres",8,EU44="Abs",0,EU44=0,"",EU44="Orie",2,EU44="Holi",0,EU44="Leav",0)</f>
        <v>8</v>
      </c>
      <c r="EW44" s="84" t="s">
        <v>35</v>
      </c>
      <c r="EX44" s="226" cm="1">
        <f t="array" ref="EX44">_xlfn.IFS(EW44="Pres",8,EW44="Abs",0,EW44=0,"",EW44="Orie",2,EW44="Holi",0,EW44="Leav",0)</f>
        <v>8</v>
      </c>
      <c r="EY44" s="84" t="s">
        <v>35</v>
      </c>
      <c r="EZ44" s="226" cm="1">
        <f t="array" ref="EZ44">_xlfn.IFS(EY44="Pres",8,EY44="Abs",0,EY44=0,"",EY44="Orie",2,EY44="Holi",0,EY44="Leav",0)</f>
        <v>8</v>
      </c>
      <c r="FA44" s="84" t="s">
        <v>35</v>
      </c>
      <c r="FB44" s="226" cm="1">
        <f t="array" ref="FB44">_xlfn.IFS(FA44="Pres",8,FA44="Abs",0,FA44=0,"",FA44="Orie",2,FA44="Holi",0,FA44="Leav",0)</f>
        <v>8</v>
      </c>
      <c r="FC44" s="84" t="s">
        <v>35</v>
      </c>
      <c r="FD44" s="226" cm="1">
        <f t="array" ref="FD44">_xlfn.IFS(FC44="Pres",8,FC44="Abs",0,FC44=0,"",FC44="Orie",2,FC44="Holi",0,FC44="Leav",0)</f>
        <v>8</v>
      </c>
      <c r="FE44" s="84" t="s">
        <v>35</v>
      </c>
      <c r="FF44" s="802" cm="1">
        <f t="array" ref="FF44">_xlfn.IFS(FE44="Pres",8,FE44="Abs",0,FE44=0,"",FE44="Orie",2,FE44="Holi",0,FE44="Leav",0)</f>
        <v>8</v>
      </c>
      <c r="FG44" s="84" t="s">
        <v>35</v>
      </c>
      <c r="FH44" s="226" cm="1">
        <f t="array" ref="FH44">_xlfn.IFS(FG44="Pres",8,FG44="Abs",0,FG44=0,"",FG44="Orie",2,FG44="Holi",0,FG44="Leav",0)</f>
        <v>8</v>
      </c>
      <c r="FI44" s="84" t="s">
        <v>35</v>
      </c>
      <c r="FJ44" s="226" cm="1">
        <f t="array" ref="FJ44">_xlfn.IFS(FI44="Pres",8,FI44="Abs",0,FI44=0,"",FI44="Orie",2,FI44="Holi",0,FI44="Leav",0)</f>
        <v>8</v>
      </c>
      <c r="FK44" s="84" t="s">
        <v>35</v>
      </c>
      <c r="FL44" s="226">
        <v>7.8</v>
      </c>
      <c r="FM44" s="84" t="s">
        <v>35</v>
      </c>
      <c r="FN44" s="226" cm="1">
        <f t="array" ref="FN44">_xlfn.IFS(FM44="Pres",8,FM44="Abs",0,FM44=0,"",FM44="Orie",2,FM44="Holi",0,FM44="Leav",0)</f>
        <v>8</v>
      </c>
      <c r="FO44" s="84" t="s">
        <v>35</v>
      </c>
      <c r="FP44" s="226" cm="1">
        <f t="array" ref="FP44">_xlfn.IFS(FO44="Pres",8,FO44="Abs",0,FO44=0,"",FO44="Orie",2,FO44="Holi",0,FO44="Leav",0)</f>
        <v>8</v>
      </c>
      <c r="FQ44" s="84" t="s">
        <v>35</v>
      </c>
      <c r="FR44" s="226" cm="1">
        <f t="array" ref="FR44">_xlfn.IFS(FQ44="Pres",8,FQ44="Abs",0,FQ44=0,"",FQ44="Orie",2,FQ44="Holi",0,FQ44="Leav",0)</f>
        <v>8</v>
      </c>
      <c r="FS44" s="84" t="s">
        <v>35</v>
      </c>
      <c r="FT44" s="226">
        <v>7.75</v>
      </c>
      <c r="FU44" s="84" t="s">
        <v>35</v>
      </c>
      <c r="FV44" s="226">
        <v>8</v>
      </c>
      <c r="FW44" s="84" t="s">
        <v>35</v>
      </c>
      <c r="FX44" s="226">
        <v>8</v>
      </c>
      <c r="FY44" s="84" t="s">
        <v>35</v>
      </c>
      <c r="FZ44" s="226">
        <v>8</v>
      </c>
      <c r="GA44" s="84" t="s">
        <v>35</v>
      </c>
      <c r="GB44" s="226">
        <v>8</v>
      </c>
    </row>
    <row r="45" spans="1:184" s="173" customFormat="1">
      <c r="A45" s="382" t="s">
        <v>49</v>
      </c>
      <c r="B45" s="309" t="s">
        <v>1138</v>
      </c>
      <c r="C45" s="309" t="s">
        <v>109</v>
      </c>
      <c r="D45" s="622" t="s">
        <v>1139</v>
      </c>
      <c r="E45" s="309" t="s">
        <v>1140</v>
      </c>
      <c r="F45" s="428" t="s">
        <v>43</v>
      </c>
      <c r="G45" s="35">
        <v>44905</v>
      </c>
      <c r="H45" s="35">
        <v>45261</v>
      </c>
      <c r="I45" s="35">
        <v>45159</v>
      </c>
      <c r="J45" s="36" t="str">
        <f t="shared" si="167"/>
        <v>Sat</v>
      </c>
      <c r="K45" s="86">
        <f t="shared" si="164"/>
        <v>45103</v>
      </c>
      <c r="L45" s="35">
        <v>45159</v>
      </c>
      <c r="M45" s="35">
        <v>45143</v>
      </c>
      <c r="N45" s="643">
        <f>COUNTIF(AB45:XFD45,"Pres")+X45+U45+T45</f>
        <v>32</v>
      </c>
      <c r="O45" s="458">
        <f>SUM(AB45:XFD45)+V45</f>
        <v>256</v>
      </c>
      <c r="Q45" s="846" t="str">
        <f>IF(COUNTIF(AC45:XFD45,"Abs")+W45=0,"",COUNTIF(AC45:XFD45,"Abs")+W45)</f>
        <v/>
      </c>
      <c r="R45" s="40" t="str">
        <f>IF(COUNTIF(AC45:XFD45,"Leav")+Y45=0,"",COUNTIF(AC45:XFD45,"Leav")+Y45)</f>
        <v/>
      </c>
      <c r="S45" s="315"/>
      <c r="T45" s="316"/>
      <c r="U45" s="316"/>
      <c r="V45" s="316"/>
      <c r="W45" s="317"/>
      <c r="X45" s="318"/>
      <c r="Y45" s="317"/>
      <c r="Z45" s="316"/>
      <c r="AA45" s="316"/>
      <c r="AC45" s="185"/>
      <c r="DE45" s="84"/>
      <c r="DF45" s="226" t="str" cm="1">
        <f t="array" ref="DF45">_xlfn.IFS(DE45="Pres",8,DE45="Abs",0,DE45=0,"",DE45="Orie",2,DE45="Holi",0,DE45="Leav",0)</f>
        <v/>
      </c>
      <c r="DG45" s="84"/>
      <c r="DH45" s="226" t="str" cm="1">
        <f t="array" ref="DH45">_xlfn.IFS(DG45="Pres",8,DG45="Abs",0,DG45=0,"",DG45="Orie",2,DG45="Holi",0,DG45="Leav",0)</f>
        <v/>
      </c>
      <c r="DI45" s="84"/>
      <c r="DJ45" s="226" t="str" cm="1">
        <f t="array" ref="DJ45">_xlfn.IFS(DI45="Pres",8,DI45="Abs",0,DI45=0,"",DI45="Orie",2,DI45="Holi",0,DI45="Leav",0)</f>
        <v/>
      </c>
      <c r="DK45" s="84" t="s">
        <v>35</v>
      </c>
      <c r="DL45" s="226" cm="1">
        <f t="array" ref="DL45">_xlfn.IFS(DK45="Pres",8,DK45="Abs",0,DK45=0,"",DK45="Orie",2,DK45="Holi",0,DK45="Leav",0)</f>
        <v>8</v>
      </c>
      <c r="DM45" s="84" t="s">
        <v>35</v>
      </c>
      <c r="DN45" s="226" cm="1">
        <f t="array" ref="DN45">_xlfn.IFS(DM45="Pres",8,DM45="Abs",0,DM45=0,"",DM45="Orie",2,DM45="Holi",0,DM45="Leav",0)</f>
        <v>8</v>
      </c>
      <c r="DO45" s="84" t="s">
        <v>54</v>
      </c>
      <c r="DP45" s="226" cm="1">
        <f t="array" ref="DP45">_xlfn.IFS(DO45="Pres",8,DO45="Abs",0,DO45=0,"",DO45="Orie",2,DO45="Holi",0,DO45="Leav",0)</f>
        <v>0</v>
      </c>
      <c r="DQ45" s="84" t="s">
        <v>54</v>
      </c>
      <c r="DR45" s="226" cm="1">
        <f t="array" ref="DR45">_xlfn.IFS(DQ45="Pres",8,DQ45="Abs",0,DQ45=0,"",DQ45="Orie",2,DQ45="Holi",0,DQ45="Leav",0)</f>
        <v>0</v>
      </c>
      <c r="DS45" s="84" t="s">
        <v>35</v>
      </c>
      <c r="DT45" s="226" cm="1">
        <f t="array" ref="DT45">_xlfn.IFS(DS45="Pres",8,DS45="Abs",0,DS45=0,"",DS45="Orie",2,DS45="Holi",0,DS45="Leav",0)</f>
        <v>8</v>
      </c>
      <c r="DU45" s="84" t="s">
        <v>35</v>
      </c>
      <c r="DV45" s="226" cm="1">
        <f t="array" ref="DV45">_xlfn.IFS(DU45="Pres",8,DU45="Abs",0,DU45=0,"",DU45="Orie",2,DU45="Holi",0,DU45="Leav",0)</f>
        <v>8</v>
      </c>
      <c r="DW45" s="84" t="s">
        <v>35</v>
      </c>
      <c r="DX45" s="226" cm="1">
        <f t="array" ref="DX45">_xlfn.IFS(DW45="Pres",8,DW45="Abs",0,DW45=0,"",DW45="Orie",2,DW45="Holi",0,DW45="Leav",0)</f>
        <v>8</v>
      </c>
      <c r="DY45" s="84" t="s">
        <v>35</v>
      </c>
      <c r="DZ45" s="226" cm="1">
        <f t="array" ref="DZ45">_xlfn.IFS(DY45="Pres",8,DY45="Abs",0,DY45=0,"",DY45="Orie",2,DY45="Holi",0,DY45="Leav",0)</f>
        <v>8</v>
      </c>
      <c r="EA45" s="84" t="s">
        <v>35</v>
      </c>
      <c r="EB45" s="226" cm="1">
        <f t="array" ref="EB45">_xlfn.IFS(EA45="Pres",8,EA45="Abs",0,EA45=0,"",EA45="Orie",2,EA45="Holi",0,EA45="Leav",0)</f>
        <v>8</v>
      </c>
      <c r="EC45" s="84" t="s">
        <v>35</v>
      </c>
      <c r="ED45" s="226" cm="1">
        <f t="array" ref="ED45">_xlfn.IFS(EC45="Pres",8,EC45="Abs",0,EC45=0,"",EC45="Orie",2,EC45="Holi",0,EC45="Leav",0)</f>
        <v>8</v>
      </c>
      <c r="EE45" s="84" t="s">
        <v>35</v>
      </c>
      <c r="EF45" s="226" cm="1">
        <f t="array" ref="EF45">_xlfn.IFS(EE45="Pres",8,EE45="Abs",0,EE45=0,"",EE45="Orie",2,EE45="Holi",0,EE45="Leav",0)</f>
        <v>8</v>
      </c>
      <c r="EG45" s="84" t="s">
        <v>35</v>
      </c>
      <c r="EH45" s="226" cm="1">
        <f t="array" ref="EH45">_xlfn.IFS(EG45="Pres",8,EG45="Abs",0,EG45=0,"",EG45="Orie",2,EG45="Holi",0,EG45="Leav",0)</f>
        <v>8</v>
      </c>
      <c r="EI45" s="84" t="s">
        <v>35</v>
      </c>
      <c r="EJ45" s="226" cm="1">
        <f t="array" ref="EJ45">_xlfn.IFS(EI45="Pres",8,EI45="Abs",0,EI45=0,"",EI45="Orie",2,EI45="Holi",0,EI45="Leav",0)</f>
        <v>8</v>
      </c>
      <c r="EK45" s="84" t="s">
        <v>35</v>
      </c>
      <c r="EL45" s="226" cm="1">
        <f t="array" ref="EL45">_xlfn.IFS(EK45="Pres",8,EK45="Abs",0,EK45=0,"",EK45="Orie",2,EK45="Holi",0,EK45="Leav",0)</f>
        <v>8</v>
      </c>
      <c r="EM45" s="84" t="s">
        <v>35</v>
      </c>
      <c r="EN45" s="226" cm="1">
        <f t="array" ref="EN45">_xlfn.IFS(EM45="Pres",8,EM45="Abs",0,EM45=0,"",EM45="Orie",2,EM45="Holi",0,EM45="Leav",0)</f>
        <v>8</v>
      </c>
      <c r="EO45" s="84" t="s">
        <v>35</v>
      </c>
      <c r="EP45" s="802" cm="1">
        <f t="array" ref="EP45">_xlfn.IFS(EO45="Pres",8,EO45="Abs",0,EO45=0,"",EO45="Orie",2,EO45="Holi",0,EO45="Leav",0)</f>
        <v>8</v>
      </c>
      <c r="EQ45" s="84" t="s">
        <v>35</v>
      </c>
      <c r="ER45" s="226" cm="1">
        <f t="array" ref="ER45">_xlfn.IFS(EQ45="Pres",8,EQ45="Abs",0,EQ45=0,"",EQ45="Orie",2,EQ45="Holi",0,EQ45="Leav",0)</f>
        <v>8</v>
      </c>
      <c r="ES45" s="84" t="s">
        <v>54</v>
      </c>
      <c r="ET45" s="226" cm="1">
        <f t="array" ref="ET45">_xlfn.IFS(ES45="Pres",8,ES45="Abs",0,ES45=0,"",ES45="Orie",2,ES45="Holi",0,ES45="Leav",0)</f>
        <v>0</v>
      </c>
      <c r="EU45" s="84" t="s">
        <v>35</v>
      </c>
      <c r="EV45" s="226" cm="1">
        <f t="array" ref="EV45">_xlfn.IFS(EU45="Pres",8,EU45="Abs",0,EU45=0,"",EU45="Orie",2,EU45="Holi",0,EU45="Leav",0)</f>
        <v>8</v>
      </c>
      <c r="EW45" s="84" t="s">
        <v>35</v>
      </c>
      <c r="EX45" s="226" cm="1">
        <f t="array" ref="EX45">_xlfn.IFS(EW45="Pres",8,EW45="Abs",0,EW45=0,"",EW45="Orie",2,EW45="Holi",0,EW45="Leav",0)</f>
        <v>8</v>
      </c>
      <c r="EY45" s="84" t="s">
        <v>35</v>
      </c>
      <c r="EZ45" s="226" cm="1">
        <f t="array" ref="EZ45">_xlfn.IFS(EY45="Pres",8,EY45="Abs",0,EY45=0,"",EY45="Orie",2,EY45="Holi",0,EY45="Leav",0)</f>
        <v>8</v>
      </c>
      <c r="FA45" s="84" t="s">
        <v>35</v>
      </c>
      <c r="FB45" s="226" cm="1">
        <f t="array" ref="FB45">_xlfn.IFS(FA45="Pres",8,FA45="Abs",0,FA45=0,"",FA45="Orie",2,FA45="Holi",0,FA45="Leav",0)</f>
        <v>8</v>
      </c>
      <c r="FC45" s="84" t="s">
        <v>35</v>
      </c>
      <c r="FD45" s="226" cm="1">
        <f t="array" ref="FD45">_xlfn.IFS(FC45="Pres",8,FC45="Abs",0,FC45=0,"",FC45="Orie",2,FC45="Holi",0,FC45="Leav",0)</f>
        <v>8</v>
      </c>
      <c r="FE45" s="84" t="s">
        <v>35</v>
      </c>
      <c r="FF45" s="802" cm="1">
        <f t="array" ref="FF45">_xlfn.IFS(FE45="Pres",8,FE45="Abs",0,FE45=0,"",FE45="Orie",2,FE45="Holi",0,FE45="Leav",0)</f>
        <v>8</v>
      </c>
      <c r="FG45" s="84" t="s">
        <v>35</v>
      </c>
      <c r="FH45" s="226" cm="1">
        <f t="array" ref="FH45">_xlfn.IFS(FG45="Pres",8,FG45="Abs",0,FG45=0,"",FG45="Orie",2,FG45="Holi",0,FG45="Leav",0)</f>
        <v>8</v>
      </c>
      <c r="FI45" s="84" t="s">
        <v>35</v>
      </c>
      <c r="FJ45" s="226" cm="1">
        <f t="array" ref="FJ45">_xlfn.IFS(FI45="Pres",8,FI45="Abs",0,FI45=0,"",FI45="Orie",2,FI45="Holi",0,FI45="Leav",0)</f>
        <v>8</v>
      </c>
      <c r="FK45" s="84" t="s">
        <v>35</v>
      </c>
      <c r="FL45" s="226" cm="1">
        <f t="array" ref="FL45">_xlfn.IFS(FK45="Pres",8,FK45="Abs",0,FK45=0,"",FK45="Orie",2,FK45="Holi",0,FK45="Leav",0)</f>
        <v>8</v>
      </c>
      <c r="FM45" s="84" t="s">
        <v>35</v>
      </c>
      <c r="FN45" s="226" cm="1">
        <f t="array" ref="FN45">_xlfn.IFS(FM45="Pres",8,FM45="Abs",0,FM45=0,"",FM45="Orie",2,FM45="Holi",0,FM45="Leav",0)</f>
        <v>8</v>
      </c>
      <c r="FO45" s="84" t="s">
        <v>35</v>
      </c>
      <c r="FP45" s="226" cm="1">
        <f t="array" ref="FP45">_xlfn.IFS(FO45="Pres",8,FO45="Abs",0,FO45=0,"",FO45="Orie",2,FO45="Holi",0,FO45="Leav",0)</f>
        <v>8</v>
      </c>
      <c r="FQ45" s="84" t="s">
        <v>35</v>
      </c>
      <c r="FR45" s="226" cm="1">
        <f t="array" ref="FR45">_xlfn.IFS(FQ45="Pres",8,FQ45="Abs",0,FQ45=0,"",FQ45="Orie",2,FQ45="Holi",0,FQ45="Leav",0)</f>
        <v>8</v>
      </c>
      <c r="FS45" s="84" t="s">
        <v>35</v>
      </c>
      <c r="FT45" s="226">
        <v>8</v>
      </c>
      <c r="FU45" s="84" t="s">
        <v>35</v>
      </c>
      <c r="FV45" s="226">
        <v>8</v>
      </c>
      <c r="FW45" s="84" t="s">
        <v>35</v>
      </c>
      <c r="FX45" s="226">
        <v>8</v>
      </c>
      <c r="FY45" s="84" t="s">
        <v>35</v>
      </c>
      <c r="FZ45" s="226">
        <v>8</v>
      </c>
      <c r="GA45" s="84" t="s">
        <v>35</v>
      </c>
      <c r="GB45" s="226">
        <v>8</v>
      </c>
    </row>
    <row r="46" spans="1:184" s="173" customFormat="1">
      <c r="A46" s="73" t="s">
        <v>31</v>
      </c>
      <c r="B46" s="302" t="s">
        <v>1141</v>
      </c>
      <c r="C46" s="302" t="s">
        <v>679</v>
      </c>
      <c r="D46" s="302" t="s">
        <v>1142</v>
      </c>
      <c r="E46" s="302" t="s">
        <v>1143</v>
      </c>
      <c r="F46" s="644" t="s">
        <v>43</v>
      </c>
      <c r="G46" s="35">
        <v>44905</v>
      </c>
      <c r="H46" s="35">
        <v>45261</v>
      </c>
      <c r="I46" s="35">
        <v>45159</v>
      </c>
      <c r="J46" s="36" t="str">
        <f t="shared" ref="J46" si="168">TEXT(G46,"ddd")</f>
        <v>Sat</v>
      </c>
      <c r="K46" s="86">
        <f t="shared" si="164"/>
        <v>45103</v>
      </c>
      <c r="L46" s="35">
        <v>45159</v>
      </c>
      <c r="M46" s="35">
        <v>45143</v>
      </c>
      <c r="N46" s="645">
        <f>COUNTIF(AB46:XFD46,"Pres")+X46+U46+T46</f>
        <v>32</v>
      </c>
      <c r="O46" s="646">
        <f>SUM(AB46:XFD46)+V46</f>
        <v>256</v>
      </c>
      <c r="P46" s="221"/>
      <c r="Q46" s="846" t="str">
        <f>IF(COUNTIF(AC46:XFD46,"Abs")+W46=0,"",COUNTIF(AC46:XFD46,"Abs")+W46)</f>
        <v/>
      </c>
      <c r="R46" s="40" t="str">
        <f>IF(COUNTIF(AC46:XFD46,"Leav")+Y46=0,"",COUNTIF(AC46:XFD46,"Leav")+Y46)</f>
        <v/>
      </c>
      <c r="S46" s="315"/>
      <c r="T46" s="316"/>
      <c r="U46" s="316"/>
      <c r="V46" s="316"/>
      <c r="W46" s="317"/>
      <c r="X46" s="318"/>
      <c r="Y46" s="317"/>
      <c r="Z46" s="316"/>
      <c r="AA46" s="316"/>
      <c r="AC46" s="185"/>
      <c r="DE46" s="84"/>
      <c r="DF46" s="226" t="str" cm="1">
        <f t="array" ref="DF46">_xlfn.IFS(DE46="Pres",8,DE46="Abs",0,DE46=0,"",DE46="Orie",2,DE46="Holi",0,DE46="Leav",0)</f>
        <v/>
      </c>
      <c r="DG46" s="84"/>
      <c r="DH46" s="226" t="str" cm="1">
        <f t="array" ref="DH46">_xlfn.IFS(DG46="Pres",8,DG46="Abs",0,DG46=0,"",DG46="Orie",2,DG46="Holi",0,DG46="Leav",0)</f>
        <v/>
      </c>
      <c r="DI46" s="84"/>
      <c r="DJ46" s="226" t="str" cm="1">
        <f t="array" ref="DJ46">_xlfn.IFS(DI46="Pres",8,DI46="Abs",0,DI46=0,"",DI46="Orie",2,DI46="Holi",0,DI46="Leav",0)</f>
        <v/>
      </c>
      <c r="DK46" s="84" t="s">
        <v>35</v>
      </c>
      <c r="DL46" s="226" cm="1">
        <f t="array" ref="DL46">_xlfn.IFS(DK46="Pres",8,DK46="Abs",0,DK46=0,"",DK46="Orie",2,DK46="Holi",0,DK46="Leav",0)</f>
        <v>8</v>
      </c>
      <c r="DM46" s="84" t="s">
        <v>35</v>
      </c>
      <c r="DN46" s="226" cm="1">
        <f t="array" ref="DN46">_xlfn.IFS(DM46="Pres",8,DM46="Abs",0,DM46=0,"",DM46="Orie",2,DM46="Holi",0,DM46="Leav",0)</f>
        <v>8</v>
      </c>
      <c r="DO46" s="84" t="s">
        <v>54</v>
      </c>
      <c r="DP46" s="226" cm="1">
        <f t="array" ref="DP46">_xlfn.IFS(DO46="Pres",8,DO46="Abs",0,DO46=0,"",DO46="Orie",2,DO46="Holi",0,DO46="Leav",0)</f>
        <v>0</v>
      </c>
      <c r="DQ46" s="84" t="s">
        <v>54</v>
      </c>
      <c r="DR46" s="226" cm="1">
        <f t="array" ref="DR46">_xlfn.IFS(DQ46="Pres",8,DQ46="Abs",0,DQ46=0,"",DQ46="Orie",2,DQ46="Holi",0,DQ46="Leav",0)</f>
        <v>0</v>
      </c>
      <c r="DS46" s="84" t="s">
        <v>35</v>
      </c>
      <c r="DT46" s="226" cm="1">
        <f t="array" ref="DT46">_xlfn.IFS(DS46="Pres",8,DS46="Abs",0,DS46=0,"",DS46="Orie",2,DS46="Holi",0,DS46="Leav",0)</f>
        <v>8</v>
      </c>
      <c r="DU46" s="84" t="s">
        <v>35</v>
      </c>
      <c r="DV46" s="226" cm="1">
        <f t="array" ref="DV46">_xlfn.IFS(DU46="Pres",8,DU46="Abs",0,DU46=0,"",DU46="Orie",2,DU46="Holi",0,DU46="Leav",0)</f>
        <v>8</v>
      </c>
      <c r="DW46" s="84" t="s">
        <v>35</v>
      </c>
      <c r="DX46" s="226" cm="1">
        <f t="array" ref="DX46">_xlfn.IFS(DW46="Pres",8,DW46="Abs",0,DW46=0,"",DW46="Orie",2,DW46="Holi",0,DW46="Leav",0)</f>
        <v>8</v>
      </c>
      <c r="DY46" s="84" t="s">
        <v>35</v>
      </c>
      <c r="DZ46" s="226" cm="1">
        <f t="array" ref="DZ46">_xlfn.IFS(DY46="Pres",8,DY46="Abs",0,DY46=0,"",DY46="Orie",2,DY46="Holi",0,DY46="Leav",0)</f>
        <v>8</v>
      </c>
      <c r="EA46" s="84" t="s">
        <v>35</v>
      </c>
      <c r="EB46" s="226" cm="1">
        <f t="array" ref="EB46">_xlfn.IFS(EA46="Pres",8,EA46="Abs",0,EA46=0,"",EA46="Orie",2,EA46="Holi",0,EA46="Leav",0)</f>
        <v>8</v>
      </c>
      <c r="EC46" s="84" t="s">
        <v>35</v>
      </c>
      <c r="ED46" s="226" cm="1">
        <f t="array" ref="ED46">_xlfn.IFS(EC46="Pres",8,EC46="Abs",0,EC46=0,"",EC46="Orie",2,EC46="Holi",0,EC46="Leav",0)</f>
        <v>8</v>
      </c>
      <c r="EE46" s="84" t="s">
        <v>35</v>
      </c>
      <c r="EF46" s="226" cm="1">
        <f t="array" ref="EF46">_xlfn.IFS(EE46="Pres",8,EE46="Abs",0,EE46=0,"",EE46="Orie",2,EE46="Holi",0,EE46="Leav",0)</f>
        <v>8</v>
      </c>
      <c r="EG46" s="84" t="s">
        <v>35</v>
      </c>
      <c r="EH46" s="226" cm="1">
        <f t="array" ref="EH46">_xlfn.IFS(EG46="Pres",8,EG46="Abs",0,EG46=0,"",EG46="Orie",2,EG46="Holi",0,EG46="Leav",0)</f>
        <v>8</v>
      </c>
      <c r="EI46" s="84" t="s">
        <v>35</v>
      </c>
      <c r="EJ46" s="226" cm="1">
        <f t="array" ref="EJ46">_xlfn.IFS(EI46="Pres",8,EI46="Abs",0,EI46=0,"",EI46="Orie",2,EI46="Holi",0,EI46="Leav",0)</f>
        <v>8</v>
      </c>
      <c r="EK46" s="84" t="s">
        <v>35</v>
      </c>
      <c r="EL46" s="226" cm="1">
        <f t="array" ref="EL46">_xlfn.IFS(EK46="Pres",8,EK46="Abs",0,EK46=0,"",EK46="Orie",2,EK46="Holi",0,EK46="Leav",0)</f>
        <v>8</v>
      </c>
      <c r="EM46" s="84" t="s">
        <v>35</v>
      </c>
      <c r="EN46" s="226" cm="1">
        <f t="array" ref="EN46">_xlfn.IFS(EM46="Pres",8,EM46="Abs",0,EM46=0,"",EM46="Orie",2,EM46="Holi",0,EM46="Leav",0)</f>
        <v>8</v>
      </c>
      <c r="EO46" s="84" t="s">
        <v>35</v>
      </c>
      <c r="EP46" s="802" cm="1">
        <f t="array" ref="EP46">_xlfn.IFS(EO46="Pres",8,EO46="Abs",0,EO46=0,"",EO46="Orie",2,EO46="Holi",0,EO46="Leav",0)</f>
        <v>8</v>
      </c>
      <c r="EQ46" s="84" t="s">
        <v>35</v>
      </c>
      <c r="ER46" s="226" cm="1">
        <f t="array" ref="ER46">_xlfn.IFS(EQ46="Pres",8,EQ46="Abs",0,EQ46=0,"",EQ46="Orie",2,EQ46="Holi",0,EQ46="Leav",0)</f>
        <v>8</v>
      </c>
      <c r="ES46" s="84" t="s">
        <v>54</v>
      </c>
      <c r="ET46" s="226" cm="1">
        <f t="array" ref="ET46">_xlfn.IFS(ES46="Pres",8,ES46="Abs",0,ES46=0,"",ES46="Orie",2,ES46="Holi",0,ES46="Leav",0)</f>
        <v>0</v>
      </c>
      <c r="EU46" s="84" t="s">
        <v>35</v>
      </c>
      <c r="EV46" s="226" cm="1">
        <f t="array" ref="EV46">_xlfn.IFS(EU46="Pres",8,EU46="Abs",0,EU46=0,"",EU46="Orie",2,EU46="Holi",0,EU46="Leav",0)</f>
        <v>8</v>
      </c>
      <c r="EW46" s="84" t="s">
        <v>35</v>
      </c>
      <c r="EX46" s="226" cm="1">
        <f t="array" ref="EX46">_xlfn.IFS(EW46="Pres",8,EW46="Abs",0,EW46=0,"",EW46="Orie",2,EW46="Holi",0,EW46="Leav",0)</f>
        <v>8</v>
      </c>
      <c r="EY46" s="84" t="s">
        <v>35</v>
      </c>
      <c r="EZ46" s="226" cm="1">
        <f t="array" ref="EZ46">_xlfn.IFS(EY46="Pres",8,EY46="Abs",0,EY46=0,"",EY46="Orie",2,EY46="Holi",0,EY46="Leav",0)</f>
        <v>8</v>
      </c>
      <c r="FA46" s="84" t="s">
        <v>35</v>
      </c>
      <c r="FB46" s="226" cm="1">
        <f t="array" ref="FB46">_xlfn.IFS(FA46="Pres",8,FA46="Abs",0,FA46=0,"",FA46="Orie",2,FA46="Holi",0,FA46="Leav",0)</f>
        <v>8</v>
      </c>
      <c r="FC46" s="84" t="s">
        <v>35</v>
      </c>
      <c r="FD46" s="226" cm="1">
        <f t="array" ref="FD46">_xlfn.IFS(FC46="Pres",8,FC46="Abs",0,FC46=0,"",FC46="Orie",2,FC46="Holi",0,FC46="Leav",0)</f>
        <v>8</v>
      </c>
      <c r="FE46" s="84" t="s">
        <v>35</v>
      </c>
      <c r="FF46" s="802" cm="1">
        <f t="array" ref="FF46">_xlfn.IFS(FE46="Pres",8,FE46="Abs",0,FE46=0,"",FE46="Orie",2,FE46="Holi",0,FE46="Leav",0)</f>
        <v>8</v>
      </c>
      <c r="FG46" s="84" t="s">
        <v>35</v>
      </c>
      <c r="FH46" s="226" cm="1">
        <f t="array" ref="FH46">_xlfn.IFS(FG46="Pres",8,FG46="Abs",0,FG46=0,"",FG46="Orie",2,FG46="Holi",0,FG46="Leav",0)</f>
        <v>8</v>
      </c>
      <c r="FI46" s="84" t="s">
        <v>35</v>
      </c>
      <c r="FJ46" s="226" cm="1">
        <f t="array" ref="FJ46">_xlfn.IFS(FI46="Pres",8,FI46="Abs",0,FI46=0,"",FI46="Orie",2,FI46="Holi",0,FI46="Leav",0)</f>
        <v>8</v>
      </c>
      <c r="FK46" s="84" t="s">
        <v>35</v>
      </c>
      <c r="FL46" s="226" cm="1">
        <f t="array" ref="FL46">_xlfn.IFS(FK46="Pres",8,FK46="Abs",0,FK46=0,"",FK46="Orie",2,FK46="Holi",0,FK46="Leav",0)</f>
        <v>8</v>
      </c>
      <c r="FM46" s="84" t="s">
        <v>35</v>
      </c>
      <c r="FN46" s="226" cm="1">
        <f t="array" ref="FN46">_xlfn.IFS(FM46="Pres",8,FM46="Abs",0,FM46=0,"",FM46="Orie",2,FM46="Holi",0,FM46="Leav",0)</f>
        <v>8</v>
      </c>
      <c r="FO46" s="84" t="s">
        <v>35</v>
      </c>
      <c r="FP46" s="226" cm="1">
        <f t="array" ref="FP46">_xlfn.IFS(FO46="Pres",8,FO46="Abs",0,FO46=0,"",FO46="Orie",2,FO46="Holi",0,FO46="Leav",0)</f>
        <v>8</v>
      </c>
      <c r="FQ46" s="84" t="s">
        <v>35</v>
      </c>
      <c r="FR46" s="226" cm="1">
        <f t="array" ref="FR46">_xlfn.IFS(FQ46="Pres",8,FQ46="Abs",0,FQ46=0,"",FQ46="Orie",2,FQ46="Holi",0,FQ46="Leav",0)</f>
        <v>8</v>
      </c>
      <c r="FS46" s="84" t="s">
        <v>35</v>
      </c>
      <c r="FT46" s="226">
        <v>8</v>
      </c>
      <c r="FU46" s="84" t="s">
        <v>35</v>
      </c>
      <c r="FV46" s="226">
        <v>8</v>
      </c>
      <c r="FW46" s="84" t="s">
        <v>35</v>
      </c>
      <c r="FX46" s="226">
        <v>8</v>
      </c>
      <c r="FY46" s="84" t="s">
        <v>35</v>
      </c>
      <c r="FZ46" s="226">
        <v>8</v>
      </c>
      <c r="GA46" s="84" t="s">
        <v>35</v>
      </c>
      <c r="GB46" s="226">
        <v>8</v>
      </c>
    </row>
    <row r="47" spans="1:184" s="173" customFormat="1">
      <c r="A47" s="73" t="s">
        <v>31</v>
      </c>
      <c r="B47" s="650" t="s">
        <v>1144</v>
      </c>
      <c r="C47" s="651" t="s">
        <v>1145</v>
      </c>
      <c r="D47" s="651" t="s">
        <v>1146</v>
      </c>
      <c r="E47" s="654" t="s">
        <v>1147</v>
      </c>
      <c r="F47" s="656" t="s">
        <v>43</v>
      </c>
      <c r="G47" s="657">
        <v>44933</v>
      </c>
      <c r="H47" s="657">
        <v>45275</v>
      </c>
      <c r="I47" s="657">
        <v>45173</v>
      </c>
      <c r="J47" s="36" t="str">
        <f>TEXT(G47,"ddd")</f>
        <v>Sat</v>
      </c>
      <c r="K47" s="86">
        <f t="shared" si="164"/>
        <v>45117</v>
      </c>
      <c r="L47" s="657">
        <v>45173</v>
      </c>
      <c r="M47" s="35">
        <v>45157</v>
      </c>
      <c r="N47" s="490">
        <f>COUNTIF(AB47:XFD47,"Pres")+X47+U47+T47</f>
        <v>30</v>
      </c>
      <c r="O47" s="461">
        <f>SUM(AB47:XFD47)+V47</f>
        <v>238.85000000000002</v>
      </c>
      <c r="Q47" s="846" t="str">
        <f>IF(COUNTIF(AC47:XFD47,"Abs")+W47=0,"",COUNTIF(AC47:XFD47,"Abs")+W47)</f>
        <v/>
      </c>
      <c r="R47" s="40" t="str">
        <f>IF(COUNTIF(AC47:XFD47,"Leav")+Y47=0,"",COUNTIF(AC47:XFD47,"Leav")+Y47)</f>
        <v/>
      </c>
      <c r="S47" s="315"/>
      <c r="T47" s="316"/>
      <c r="U47" s="316"/>
      <c r="V47" s="316"/>
      <c r="W47" s="317"/>
      <c r="X47" s="318"/>
      <c r="Y47" s="317"/>
      <c r="Z47" s="316"/>
      <c r="AA47" s="316"/>
      <c r="AC47" s="185"/>
      <c r="DE47" s="84"/>
      <c r="DF47" s="226" t="str" cm="1">
        <f t="array" ref="DF47">_xlfn.IFS(DE47="Pres",8,DE47="Abs",0,DE47=0,"",DE47="Orie",2,DE47="Holi",0,DE47="Leav",0)</f>
        <v/>
      </c>
      <c r="DG47" s="84"/>
      <c r="DH47" s="226" t="str" cm="1">
        <f t="array" ref="DH47">_xlfn.IFS(DG47="Pres",8,DG47="Abs",0,DG47=0,"",DG47="Orie",2,DG47="Holi",0,DG47="Leav",0)</f>
        <v/>
      </c>
      <c r="DI47" s="84"/>
      <c r="DJ47" s="226" t="str" cm="1">
        <f t="array" ref="DJ47">_xlfn.IFS(DI47="Pres",8,DI47="Abs",0,DI47=0,"",DI47="Orie",2,DI47="Holi",0,DI47="Leav",0)</f>
        <v/>
      </c>
      <c r="DK47" s="84"/>
      <c r="DL47" s="226" t="str" cm="1">
        <f t="array" ref="DL47">_xlfn.IFS(DK47="Pres",8,DK47="Abs",0,DK47=0,"",DK47="Orie",2,DK47="Holi",0,DK47="Leav",0)</f>
        <v/>
      </c>
      <c r="DM47" s="84"/>
      <c r="DN47" s="226" t="str" cm="1">
        <f t="array" ref="DN47">_xlfn.IFS(DM47="Pres",8,DM47="Abs",0,DM47=0,"",DM47="Orie",2,DM47="Holi",0,DM47="Leav",0)</f>
        <v/>
      </c>
      <c r="DO47" s="84"/>
      <c r="DP47" s="226" t="str" cm="1">
        <f t="array" ref="DP47">_xlfn.IFS(DO47="Pres",8,DO47="Abs",0,DO47=0,"",DO47="Orie",2,DO47="Holi",0,DO47="Leav",0)</f>
        <v/>
      </c>
      <c r="DQ47" s="84"/>
      <c r="DR47" s="226" t="str" cm="1">
        <f t="array" ref="DR47">_xlfn.IFS(DQ47="Pres",8,DQ47="Abs",0,DQ47=0,"",DQ47="Orie",2,DQ47="Holi",0,DQ47="Leav",0)</f>
        <v/>
      </c>
      <c r="DS47" s="84" t="s">
        <v>35</v>
      </c>
      <c r="DT47" s="226" cm="1">
        <f t="array" ref="DT47">_xlfn.IFS(DS47="Pres",8,DS47="Abs",0,DS47=0,"",DS47="Orie",2,DS47="Holi",0,DS47="Leav",0)</f>
        <v>8</v>
      </c>
      <c r="DU47" s="84" t="s">
        <v>35</v>
      </c>
      <c r="DV47" s="226" cm="1">
        <f t="array" ref="DV47">_xlfn.IFS(DU47="Pres",8,DU47="Abs",0,DU47=0,"",DU47="Orie",2,DU47="Holi",0,DU47="Leav",0)</f>
        <v>8</v>
      </c>
      <c r="DW47" s="84" t="s">
        <v>35</v>
      </c>
      <c r="DX47" s="226" cm="1">
        <f t="array" ref="DX47">_xlfn.IFS(DW47="Pres",8,DW47="Abs",0,DW47=0,"",DW47="Orie",2,DW47="Holi",0,DW47="Leav",0)</f>
        <v>8</v>
      </c>
      <c r="DY47" s="84" t="s">
        <v>35</v>
      </c>
      <c r="DZ47" s="226" cm="1">
        <f t="array" ref="DZ47">_xlfn.IFS(DY47="Pres",8,DY47="Abs",0,DY47=0,"",DY47="Orie",2,DY47="Holi",0,DY47="Leav",0)</f>
        <v>8</v>
      </c>
      <c r="EA47" s="84" t="s">
        <v>35</v>
      </c>
      <c r="EB47" s="226" cm="1">
        <f t="array" ref="EB47">_xlfn.IFS(EA47="Pres",8,EA47="Abs",0,EA47=0,"",EA47="Orie",2,EA47="Holi",0,EA47="Leav",0)</f>
        <v>8</v>
      </c>
      <c r="EC47" s="84" t="s">
        <v>35</v>
      </c>
      <c r="ED47" s="226">
        <v>7.3</v>
      </c>
      <c r="EE47" s="84" t="s">
        <v>35</v>
      </c>
      <c r="EF47" s="226" cm="1">
        <f t="array" ref="EF47">_xlfn.IFS(EE47="Pres",8,EE47="Abs",0,EE47=0,"",EE47="Orie",2,EE47="Holi",0,EE47="Leav",0)</f>
        <v>8</v>
      </c>
      <c r="EG47" s="84" t="s">
        <v>35</v>
      </c>
      <c r="EH47" s="226" cm="1">
        <f t="array" ref="EH47">_xlfn.IFS(EG47="Pres",8,EG47="Abs",0,EG47=0,"",EG47="Orie",2,EG47="Holi",0,EG47="Leav",0)</f>
        <v>8</v>
      </c>
      <c r="EI47" s="84" t="s">
        <v>35</v>
      </c>
      <c r="EJ47" s="226" cm="1">
        <f t="array" ref="EJ47">_xlfn.IFS(EI47="Pres",8,EI47="Abs",0,EI47=0,"",EI47="Orie",2,EI47="Holi",0,EI47="Leav",0)</f>
        <v>8</v>
      </c>
      <c r="EK47" s="84" t="s">
        <v>35</v>
      </c>
      <c r="EL47" s="226" cm="1">
        <f t="array" ref="EL47">_xlfn.IFS(EK47="Pres",8,EK47="Abs",0,EK47=0,"",EK47="Orie",2,EK47="Holi",0,EK47="Leav",0)</f>
        <v>8</v>
      </c>
      <c r="EM47" s="84" t="s">
        <v>35</v>
      </c>
      <c r="EN47" s="226" cm="1">
        <f t="array" ref="EN47">_xlfn.IFS(EM47="Pres",8,EM47="Abs",0,EM47=0,"",EM47="Orie",2,EM47="Holi",0,EM47="Leav",0)</f>
        <v>8</v>
      </c>
      <c r="EO47" s="84" t="s">
        <v>35</v>
      </c>
      <c r="EP47" s="802" cm="1">
        <f t="array" ref="EP47">_xlfn.IFS(EO47="Pres",8,EO47="Abs",0,EO47=0,"",EO47="Orie",2,EO47="Holi",0,EO47="Leav",0)</f>
        <v>8</v>
      </c>
      <c r="EQ47" s="84" t="s">
        <v>35</v>
      </c>
      <c r="ER47" s="226" cm="1">
        <f t="array" ref="ER47">_xlfn.IFS(EQ47="Pres",8,EQ47="Abs",0,EQ47=0,"",EQ47="Orie",2,EQ47="Holi",0,EQ47="Leav",0)</f>
        <v>8</v>
      </c>
      <c r="ES47" s="84" t="s">
        <v>54</v>
      </c>
      <c r="ET47" s="226" cm="1">
        <f t="array" ref="ET47">_xlfn.IFS(ES47="Pres",8,ES47="Abs",0,ES47=0,"",ES47="Orie",2,ES47="Holi",0,ES47="Leav",0)</f>
        <v>0</v>
      </c>
      <c r="EU47" s="84" t="s">
        <v>35</v>
      </c>
      <c r="EV47" s="226" cm="1">
        <f t="array" ref="EV47">_xlfn.IFS(EU47="Pres",8,EU47="Abs",0,EU47=0,"",EU47="Orie",2,EU47="Holi",0,EU47="Leav",0)</f>
        <v>8</v>
      </c>
      <c r="EW47" s="84" t="s">
        <v>35</v>
      </c>
      <c r="EX47" s="226" cm="1">
        <f t="array" ref="EX47">_xlfn.IFS(EW47="Pres",8,EW47="Abs",0,EW47=0,"",EW47="Orie",2,EW47="Holi",0,EW47="Leav",0)</f>
        <v>8</v>
      </c>
      <c r="EY47" s="84" t="s">
        <v>35</v>
      </c>
      <c r="EZ47" s="226" cm="1">
        <f t="array" ref="EZ47">_xlfn.IFS(EY47="Pres",8,EY47="Abs",0,EY47=0,"",EY47="Orie",2,EY47="Holi",0,EY47="Leav",0)</f>
        <v>8</v>
      </c>
      <c r="FA47" s="84" t="s">
        <v>35</v>
      </c>
      <c r="FB47" s="226" cm="1">
        <f t="array" ref="FB47">_xlfn.IFS(FA47="Pres",8,FA47="Abs",0,FA47=0,"",FA47="Orie",2,FA47="Holi",0,FA47="Leav",0)</f>
        <v>8</v>
      </c>
      <c r="FC47" s="84" t="s">
        <v>35</v>
      </c>
      <c r="FD47" s="226" cm="1">
        <f t="array" ref="FD47">_xlfn.IFS(FC47="Pres",8,FC47="Abs",0,FC47=0,"",FC47="Orie",2,FC47="Holi",0,FC47="Leav",0)</f>
        <v>8</v>
      </c>
      <c r="FE47" s="84" t="s">
        <v>35</v>
      </c>
      <c r="FF47" s="802" cm="1">
        <f t="array" ref="FF47">_xlfn.IFS(FE47="Pres",8,FE47="Abs",0,FE47=0,"",FE47="Orie",2,FE47="Holi",0,FE47="Leav",0)</f>
        <v>8</v>
      </c>
      <c r="FG47" s="84" t="s">
        <v>35</v>
      </c>
      <c r="FH47" s="226" cm="1">
        <f t="array" ref="FH47">_xlfn.IFS(FG47="Pres",8,FG47="Abs",0,FG47=0,"",FG47="Orie",2,FG47="Holi",0,FG47="Leav",0)</f>
        <v>8</v>
      </c>
      <c r="FI47" s="84" t="s">
        <v>35</v>
      </c>
      <c r="FJ47" s="226" cm="1">
        <f t="array" ref="FJ47">_xlfn.IFS(FI47="Pres",8,FI47="Abs",0,FI47=0,"",FI47="Orie",2,FI47="Holi",0,FI47="Leav",0)</f>
        <v>8</v>
      </c>
      <c r="FK47" s="84" t="s">
        <v>35</v>
      </c>
      <c r="FL47" s="226">
        <v>7.8</v>
      </c>
      <c r="FM47" s="84" t="s">
        <v>35</v>
      </c>
      <c r="FN47" s="226" cm="1">
        <f t="array" ref="FN47">_xlfn.IFS(FM47="Pres",8,FM47="Abs",0,FM47=0,"",FM47="Orie",2,FM47="Holi",0,FM47="Leav",0)</f>
        <v>8</v>
      </c>
      <c r="FO47" s="84" t="s">
        <v>35</v>
      </c>
      <c r="FP47" s="226" cm="1">
        <f t="array" ref="FP47">_xlfn.IFS(FO47="Pres",8,FO47="Abs",0,FO47=0,"",FO47="Orie",2,FO47="Holi",0,FO47="Leav",0)</f>
        <v>8</v>
      </c>
      <c r="FQ47" s="84" t="s">
        <v>35</v>
      </c>
      <c r="FR47" s="226" cm="1">
        <f t="array" ref="FR47">_xlfn.IFS(FQ47="Pres",8,FQ47="Abs",0,FQ47=0,"",FQ47="Orie",2,FQ47="Holi",0,FQ47="Leav",0)</f>
        <v>8</v>
      </c>
      <c r="FS47" s="84" t="s">
        <v>35</v>
      </c>
      <c r="FT47" s="226">
        <v>7.75</v>
      </c>
      <c r="FU47" s="84" t="s">
        <v>35</v>
      </c>
      <c r="FV47" s="226">
        <v>8</v>
      </c>
      <c r="FW47" s="84" t="s">
        <v>35</v>
      </c>
      <c r="FX47" s="226">
        <v>8</v>
      </c>
      <c r="FY47" s="84" t="s">
        <v>35</v>
      </c>
      <c r="FZ47" s="226">
        <v>8</v>
      </c>
      <c r="GA47" s="84" t="s">
        <v>35</v>
      </c>
      <c r="GB47" s="226">
        <v>8</v>
      </c>
    </row>
    <row r="48" spans="1:184" s="173" customFormat="1">
      <c r="A48" s="73" t="s">
        <v>31</v>
      </c>
      <c r="B48" s="650" t="s">
        <v>1148</v>
      </c>
      <c r="C48" s="652" t="s">
        <v>1149</v>
      </c>
      <c r="D48" s="653" t="s">
        <v>1150</v>
      </c>
      <c r="E48" s="655" t="s">
        <v>1151</v>
      </c>
      <c r="F48" s="73" t="s">
        <v>43</v>
      </c>
      <c r="G48" s="657">
        <v>44933</v>
      </c>
      <c r="H48" s="657">
        <v>45275</v>
      </c>
      <c r="I48" s="657">
        <v>45173</v>
      </c>
      <c r="J48" s="36" t="str">
        <f>TEXT(G48,"ddd")</f>
        <v>Sat</v>
      </c>
      <c r="K48" s="86">
        <f t="shared" si="164"/>
        <v>45117</v>
      </c>
      <c r="L48" s="657">
        <v>45173</v>
      </c>
      <c r="M48" s="35">
        <v>45157</v>
      </c>
      <c r="N48" s="313">
        <f>COUNTIF(AB48:XFD48,"Pres")+X48+U48+T48</f>
        <v>30</v>
      </c>
      <c r="O48" s="458">
        <f>SUM(AB48:XFD48)+V48</f>
        <v>240</v>
      </c>
      <c r="P48" s="185"/>
      <c r="Q48" s="846" t="str">
        <f>IF(COUNTIF(AC48:XFD48,"Abs")+W48=0,"",COUNTIF(AC48:XFD48,"Abs")+W48)</f>
        <v/>
      </c>
      <c r="R48" s="40" t="str">
        <f>IF(COUNTIF(AC48:XFD48,"Leav")+Y48=0,"",COUNTIF(AC48:XFD48,"Leav")+Y48)</f>
        <v/>
      </c>
      <c r="S48" s="315"/>
      <c r="T48" s="316"/>
      <c r="U48" s="316"/>
      <c r="V48" s="316"/>
      <c r="W48" s="317"/>
      <c r="X48" s="318"/>
      <c r="Y48" s="317"/>
      <c r="Z48" s="316"/>
      <c r="AA48" s="316"/>
      <c r="AC48" s="185"/>
      <c r="DE48" s="84"/>
      <c r="DF48" s="226" t="str" cm="1">
        <f t="array" ref="DF48">_xlfn.IFS(DE48="Pres",8,DE48="Abs",0,DE48=0,"",DE48="Orie",2,DE48="Holi",0,DE48="Leav",0)</f>
        <v/>
      </c>
      <c r="DG48" s="84"/>
      <c r="DH48" s="226" t="str" cm="1">
        <f t="array" ref="DH48">_xlfn.IFS(DG48="Pres",8,DG48="Abs",0,DG48=0,"",DG48="Orie",2,DG48="Holi",0,DG48="Leav",0)</f>
        <v/>
      </c>
      <c r="DI48" s="84"/>
      <c r="DJ48" s="226" t="str" cm="1">
        <f t="array" ref="DJ48">_xlfn.IFS(DI48="Pres",8,DI48="Abs",0,DI48=0,"",DI48="Orie",2,DI48="Holi",0,DI48="Leav",0)</f>
        <v/>
      </c>
      <c r="DK48" s="84"/>
      <c r="DL48" s="226" t="str" cm="1">
        <f t="array" ref="DL48">_xlfn.IFS(DK48="Pres",8,DK48="Abs",0,DK48=0,"",DK48="Orie",2,DK48="Holi",0,DK48="Leav",0)</f>
        <v/>
      </c>
      <c r="DM48" s="84"/>
      <c r="DN48" s="226" t="str" cm="1">
        <f t="array" ref="DN48">_xlfn.IFS(DM48="Pres",8,DM48="Abs",0,DM48=0,"",DM48="Orie",2,DM48="Holi",0,DM48="Leav",0)</f>
        <v/>
      </c>
      <c r="DO48" s="84"/>
      <c r="DP48" s="226" t="str" cm="1">
        <f t="array" ref="DP48">_xlfn.IFS(DO48="Pres",8,DO48="Abs",0,DO48=0,"",DO48="Orie",2,DO48="Holi",0,DO48="Leav",0)</f>
        <v/>
      </c>
      <c r="DQ48" s="84"/>
      <c r="DR48" s="226" t="str" cm="1">
        <f t="array" ref="DR48">_xlfn.IFS(DQ48="Pres",8,DQ48="Abs",0,DQ48=0,"",DQ48="Orie",2,DQ48="Holi",0,DQ48="Leav",0)</f>
        <v/>
      </c>
      <c r="DS48" s="84" t="s">
        <v>35</v>
      </c>
      <c r="DT48" s="226" cm="1">
        <f t="array" ref="DT48">_xlfn.IFS(DS48="Pres",8,DS48="Abs",0,DS48=0,"",DS48="Orie",2,DS48="Holi",0,DS48="Leav",0)</f>
        <v>8</v>
      </c>
      <c r="DU48" s="84" t="s">
        <v>35</v>
      </c>
      <c r="DV48" s="226" cm="1">
        <f t="array" ref="DV48">_xlfn.IFS(DU48="Pres",8,DU48="Abs",0,DU48=0,"",DU48="Orie",2,DU48="Holi",0,DU48="Leav",0)</f>
        <v>8</v>
      </c>
      <c r="DW48" s="84" t="s">
        <v>35</v>
      </c>
      <c r="DX48" s="226" cm="1">
        <f t="array" ref="DX48">_xlfn.IFS(DW48="Pres",8,DW48="Abs",0,DW48=0,"",DW48="Orie",2,DW48="Holi",0,DW48="Leav",0)</f>
        <v>8</v>
      </c>
      <c r="DY48" s="84" t="s">
        <v>35</v>
      </c>
      <c r="DZ48" s="226" cm="1">
        <f t="array" ref="DZ48">_xlfn.IFS(DY48="Pres",8,DY48="Abs",0,DY48=0,"",DY48="Orie",2,DY48="Holi",0,DY48="Leav",0)</f>
        <v>8</v>
      </c>
      <c r="EA48" s="84" t="s">
        <v>35</v>
      </c>
      <c r="EB48" s="226" cm="1">
        <f t="array" ref="EB48">_xlfn.IFS(EA48="Pres",8,EA48="Abs",0,EA48=0,"",EA48="Orie",2,EA48="Holi",0,EA48="Leav",0)</f>
        <v>8</v>
      </c>
      <c r="EC48" s="84" t="s">
        <v>35</v>
      </c>
      <c r="ED48" s="226" cm="1">
        <f t="array" ref="ED48">_xlfn.IFS(EC48="Pres",8,EC48="Abs",0,EC48=0,"",EC48="Orie",2,EC48="Holi",0,EC48="Leav",0)</f>
        <v>8</v>
      </c>
      <c r="EE48" s="84" t="s">
        <v>35</v>
      </c>
      <c r="EF48" s="226" cm="1">
        <f t="array" ref="EF48">_xlfn.IFS(EE48="Pres",8,EE48="Abs",0,EE48=0,"",EE48="Orie",2,EE48="Holi",0,EE48="Leav",0)</f>
        <v>8</v>
      </c>
      <c r="EG48" s="84" t="s">
        <v>35</v>
      </c>
      <c r="EH48" s="226" cm="1">
        <f t="array" ref="EH48">_xlfn.IFS(EG48="Pres",8,EG48="Abs",0,EG48=0,"",EG48="Orie",2,EG48="Holi",0,EG48="Leav",0)</f>
        <v>8</v>
      </c>
      <c r="EI48" s="84" t="s">
        <v>35</v>
      </c>
      <c r="EJ48" s="226" cm="1">
        <f t="array" ref="EJ48">_xlfn.IFS(EI48="Pres",8,EI48="Abs",0,EI48=0,"",EI48="Orie",2,EI48="Holi",0,EI48="Leav",0)</f>
        <v>8</v>
      </c>
      <c r="EK48" s="84" t="s">
        <v>35</v>
      </c>
      <c r="EL48" s="226" cm="1">
        <f t="array" ref="EL48">_xlfn.IFS(EK48="Pres",8,EK48="Abs",0,EK48=0,"",EK48="Orie",2,EK48="Holi",0,EK48="Leav",0)</f>
        <v>8</v>
      </c>
      <c r="EM48" s="84" t="s">
        <v>35</v>
      </c>
      <c r="EN48" s="226" cm="1">
        <f t="array" ref="EN48">_xlfn.IFS(EM48="Pres",8,EM48="Abs",0,EM48=0,"",EM48="Orie",2,EM48="Holi",0,EM48="Leav",0)</f>
        <v>8</v>
      </c>
      <c r="EO48" s="84" t="s">
        <v>35</v>
      </c>
      <c r="EP48" s="802" cm="1">
        <f t="array" ref="EP48">_xlfn.IFS(EO48="Pres",8,EO48="Abs",0,EO48=0,"",EO48="Orie",2,EO48="Holi",0,EO48="Leav",0)</f>
        <v>8</v>
      </c>
      <c r="EQ48" s="84" t="s">
        <v>35</v>
      </c>
      <c r="ER48" s="226" cm="1">
        <f t="array" ref="ER48">_xlfn.IFS(EQ48="Pres",8,EQ48="Abs",0,EQ48=0,"",EQ48="Orie",2,EQ48="Holi",0,EQ48="Leav",0)</f>
        <v>8</v>
      </c>
      <c r="ES48" s="84" t="s">
        <v>54</v>
      </c>
      <c r="ET48" s="226" cm="1">
        <f t="array" ref="ET48">_xlfn.IFS(ES48="Pres",8,ES48="Abs",0,ES48=0,"",ES48="Orie",2,ES48="Holi",0,ES48="Leav",0)</f>
        <v>0</v>
      </c>
      <c r="EU48" s="84" t="s">
        <v>35</v>
      </c>
      <c r="EV48" s="226" cm="1">
        <f t="array" ref="EV48">_xlfn.IFS(EU48="Pres",8,EU48="Abs",0,EU48=0,"",EU48="Orie",2,EU48="Holi",0,EU48="Leav",0)</f>
        <v>8</v>
      </c>
      <c r="EW48" s="84" t="s">
        <v>35</v>
      </c>
      <c r="EX48" s="226" cm="1">
        <f t="array" ref="EX48">_xlfn.IFS(EW48="Pres",8,EW48="Abs",0,EW48=0,"",EW48="Orie",2,EW48="Holi",0,EW48="Leav",0)</f>
        <v>8</v>
      </c>
      <c r="EY48" s="84" t="s">
        <v>35</v>
      </c>
      <c r="EZ48" s="226" cm="1">
        <f t="array" ref="EZ48">_xlfn.IFS(EY48="Pres",8,EY48="Abs",0,EY48=0,"",EY48="Orie",2,EY48="Holi",0,EY48="Leav",0)</f>
        <v>8</v>
      </c>
      <c r="FA48" s="84" t="s">
        <v>35</v>
      </c>
      <c r="FB48" s="226" cm="1">
        <f t="array" ref="FB48">_xlfn.IFS(FA48="Pres",8,FA48="Abs",0,FA48=0,"",FA48="Orie",2,FA48="Holi",0,FA48="Leav",0)</f>
        <v>8</v>
      </c>
      <c r="FC48" s="84" t="s">
        <v>35</v>
      </c>
      <c r="FD48" s="226" cm="1">
        <f t="array" ref="FD48">_xlfn.IFS(FC48="Pres",8,FC48="Abs",0,FC48=0,"",FC48="Orie",2,FC48="Holi",0,FC48="Leav",0)</f>
        <v>8</v>
      </c>
      <c r="FE48" s="84" t="s">
        <v>35</v>
      </c>
      <c r="FF48" s="802" cm="1">
        <f t="array" ref="FF48">_xlfn.IFS(FE48="Pres",8,FE48="Abs",0,FE48=0,"",FE48="Orie",2,FE48="Holi",0,FE48="Leav",0)</f>
        <v>8</v>
      </c>
      <c r="FG48" s="84" t="s">
        <v>35</v>
      </c>
      <c r="FH48" s="226" cm="1">
        <f t="array" ref="FH48">_xlfn.IFS(FG48="Pres",8,FG48="Abs",0,FG48=0,"",FG48="Orie",2,FG48="Holi",0,FG48="Leav",0)</f>
        <v>8</v>
      </c>
      <c r="FI48" s="84" t="s">
        <v>35</v>
      </c>
      <c r="FJ48" s="226" cm="1">
        <f t="array" ref="FJ48">_xlfn.IFS(FI48="Pres",8,FI48="Abs",0,FI48=0,"",FI48="Orie",2,FI48="Holi",0,FI48="Leav",0)</f>
        <v>8</v>
      </c>
      <c r="FK48" s="84" t="s">
        <v>35</v>
      </c>
      <c r="FL48" s="226" cm="1">
        <f t="array" ref="FL48">_xlfn.IFS(FK48="Pres",8,FK48="Abs",0,FK48=0,"",FK48="Orie",2,FK48="Holi",0,FK48="Leav",0)</f>
        <v>8</v>
      </c>
      <c r="FM48" s="84" t="s">
        <v>35</v>
      </c>
      <c r="FN48" s="226" cm="1">
        <f t="array" ref="FN48">_xlfn.IFS(FM48="Pres",8,FM48="Abs",0,FM48=0,"",FM48="Orie",2,FM48="Holi",0,FM48="Leav",0)</f>
        <v>8</v>
      </c>
      <c r="FO48" s="84" t="s">
        <v>35</v>
      </c>
      <c r="FP48" s="226" cm="1">
        <f t="array" ref="FP48">_xlfn.IFS(FO48="Pres",8,FO48="Abs",0,FO48=0,"",FO48="Orie",2,FO48="Holi",0,FO48="Leav",0)</f>
        <v>8</v>
      </c>
      <c r="FQ48" s="84" t="s">
        <v>35</v>
      </c>
      <c r="FR48" s="226" cm="1">
        <f t="array" ref="FR48">_xlfn.IFS(FQ48="Pres",8,FQ48="Abs",0,FQ48=0,"",FQ48="Orie",2,FQ48="Holi",0,FQ48="Leav",0)</f>
        <v>8</v>
      </c>
      <c r="FS48" s="84" t="s">
        <v>35</v>
      </c>
      <c r="FT48" s="226">
        <v>8</v>
      </c>
      <c r="FU48" s="84" t="s">
        <v>35</v>
      </c>
      <c r="FV48" s="226">
        <v>8</v>
      </c>
      <c r="FW48" s="84" t="s">
        <v>35</v>
      </c>
      <c r="FX48" s="226">
        <v>8</v>
      </c>
      <c r="FY48" s="84" t="s">
        <v>35</v>
      </c>
      <c r="FZ48" s="226">
        <v>8</v>
      </c>
      <c r="GA48" s="84" t="s">
        <v>35</v>
      </c>
      <c r="GB48" s="226">
        <v>8</v>
      </c>
    </row>
    <row r="49" spans="1:280" s="173" customFormat="1">
      <c r="A49" s="73" t="s">
        <v>31</v>
      </c>
      <c r="B49" s="390" t="s">
        <v>1152</v>
      </c>
      <c r="C49" s="390" t="s">
        <v>840</v>
      </c>
      <c r="D49" s="463" t="s">
        <v>1153</v>
      </c>
      <c r="E49" s="654" t="s">
        <v>1154</v>
      </c>
      <c r="F49" s="627" t="s">
        <v>121</v>
      </c>
      <c r="G49" s="657">
        <v>44947</v>
      </c>
      <c r="H49" s="657">
        <v>45282</v>
      </c>
      <c r="I49" s="657">
        <v>45187</v>
      </c>
      <c r="J49" s="36" t="str">
        <f>TEXT(G49,"ddd")</f>
        <v>Sat</v>
      </c>
      <c r="K49" s="86">
        <f t="shared" si="164"/>
        <v>45131</v>
      </c>
      <c r="L49" s="657">
        <v>45187</v>
      </c>
      <c r="M49" s="35">
        <v>45171</v>
      </c>
      <c r="N49" s="645">
        <f>COUNTIF(AB49:XFD49,"Pres")+X49+U49+T49</f>
        <v>28</v>
      </c>
      <c r="O49" s="646">
        <f>SUM(AB49:XFD49)+V49</f>
        <v>223.75</v>
      </c>
      <c r="Q49" s="846" t="str">
        <f>IF(COUNTIF(AC49:XFD49,"Abs")+W49=0,"",COUNTIF(AC49:XFD49,"Abs")+W49)</f>
        <v/>
      </c>
      <c r="R49" s="40" t="str">
        <f>IF(COUNTIF(AC49:XFD49,"Leav")+Y49=0,"",COUNTIF(AC49:XFD49,"Leav")+Y49)</f>
        <v/>
      </c>
      <c r="S49" s="315"/>
      <c r="T49" s="316"/>
      <c r="U49" s="316"/>
      <c r="V49" s="316"/>
      <c r="W49" s="317"/>
      <c r="X49" s="318"/>
      <c r="Y49" s="317"/>
      <c r="Z49" s="316"/>
      <c r="AA49" s="316"/>
      <c r="AC49" s="185"/>
      <c r="DE49" s="84"/>
      <c r="DF49" s="226" t="str" cm="1">
        <f t="array" ref="DF49">_xlfn.IFS(DE49="Pres",8,DE49="Abs",0,DE49=0,"",DE49="Orie",2,DE49="Holi",0,DE49="Leav",0)</f>
        <v/>
      </c>
      <c r="DG49" s="84"/>
      <c r="DH49" s="226" t="str" cm="1">
        <f t="array" ref="DH49">_xlfn.IFS(DG49="Pres",8,DG49="Abs",0,DG49=0,"",DG49="Orie",2,DG49="Holi",0,DG49="Leav",0)</f>
        <v/>
      </c>
      <c r="DI49" s="84"/>
      <c r="DJ49" s="226" t="str" cm="1">
        <f t="array" ref="DJ49">_xlfn.IFS(DI49="Pres",8,DI49="Abs",0,DI49=0,"",DI49="Orie",2,DI49="Holi",0,DI49="Leav",0)</f>
        <v/>
      </c>
      <c r="DK49" s="84"/>
      <c r="DL49" s="226" t="str" cm="1">
        <f t="array" ref="DL49">_xlfn.IFS(DK49="Pres",8,DK49="Abs",0,DK49=0,"",DK49="Orie",2,DK49="Holi",0,DK49="Leav",0)</f>
        <v/>
      </c>
      <c r="DM49" s="84"/>
      <c r="DN49" s="226" t="str" cm="1">
        <f t="array" ref="DN49">_xlfn.IFS(DM49="Pres",8,DM49="Abs",0,DM49=0,"",DM49="Orie",2,DM49="Holi",0,DM49="Leav",0)</f>
        <v/>
      </c>
      <c r="DO49" s="84"/>
      <c r="DP49" s="226" t="str" cm="1">
        <f t="array" ref="DP49">_xlfn.IFS(DO49="Pres",8,DO49="Abs",0,DO49=0,"",DO49="Orie",2,DO49="Holi",0,DO49="Leav",0)</f>
        <v/>
      </c>
      <c r="DQ49" s="84"/>
      <c r="DR49" s="226" t="str" cm="1">
        <f t="array" ref="DR49">_xlfn.IFS(DQ49="Pres",8,DQ49="Abs",0,DQ49=0,"",DQ49="Orie",2,DQ49="Holi",0,DQ49="Leav",0)</f>
        <v/>
      </c>
      <c r="DS49" s="84"/>
      <c r="DT49" s="226" t="str" cm="1">
        <f t="array" ref="DT49">_xlfn.IFS(DS49="Pres",8,DS49="Abs",0,DS49=0,"",DS49="Orie",2,DS49="Holi",0,DS49="Leav",0)</f>
        <v/>
      </c>
      <c r="DU49" s="84"/>
      <c r="DV49" s="226" t="str" cm="1">
        <f t="array" ref="DV49">_xlfn.IFS(DU49="Pres",8,DU49="Abs",0,DU49=0,"",DU49="Orie",2,DU49="Holi",0,DU49="Leav",0)</f>
        <v/>
      </c>
      <c r="DW49" s="84" t="s">
        <v>35</v>
      </c>
      <c r="DX49" s="226" cm="1">
        <f t="array" ref="DX49">_xlfn.IFS(DW49="Pres",8,DW49="Abs",0,DW49=0,"",DW49="Orie",2,DW49="Holi",0,DW49="Leav",0)</f>
        <v>8</v>
      </c>
      <c r="DY49" s="84" t="s">
        <v>35</v>
      </c>
      <c r="DZ49" s="226" cm="1">
        <f t="array" ref="DZ49">_xlfn.IFS(DY49="Pres",8,DY49="Abs",0,DY49=0,"",DY49="Orie",2,DY49="Holi",0,DY49="Leav",0)</f>
        <v>8</v>
      </c>
      <c r="EA49" s="84" t="s">
        <v>35</v>
      </c>
      <c r="EB49" s="226" cm="1">
        <f t="array" ref="EB49">_xlfn.IFS(EA49="Pres",8,EA49="Abs",0,EA49=0,"",EA49="Orie",2,EA49="Holi",0,EA49="Leav",0)</f>
        <v>8</v>
      </c>
      <c r="EC49" s="84" t="s">
        <v>35</v>
      </c>
      <c r="ED49" s="226" cm="1">
        <f t="array" ref="ED49">_xlfn.IFS(EC49="Pres",8,EC49="Abs",0,EC49=0,"",EC49="Orie",2,EC49="Holi",0,EC49="Leav",0)</f>
        <v>8</v>
      </c>
      <c r="EE49" s="84" t="s">
        <v>35</v>
      </c>
      <c r="EF49" s="226" cm="1">
        <f t="array" ref="EF49">_xlfn.IFS(EE49="Pres",8,EE49="Abs",0,EE49=0,"",EE49="Orie",2,EE49="Holi",0,EE49="Leav",0)</f>
        <v>8</v>
      </c>
      <c r="EG49" s="84" t="s">
        <v>35</v>
      </c>
      <c r="EH49" s="226" cm="1">
        <f t="array" ref="EH49">_xlfn.IFS(EG49="Pres",8,EG49="Abs",0,EG49=0,"",EG49="Orie",2,EG49="Holi",0,EG49="Leav",0)</f>
        <v>8</v>
      </c>
      <c r="EI49" s="84" t="s">
        <v>35</v>
      </c>
      <c r="EJ49" s="226" cm="1">
        <f t="array" ref="EJ49">_xlfn.IFS(EI49="Pres",8,EI49="Abs",0,EI49=0,"",EI49="Orie",2,EI49="Holi",0,EI49="Leav",0)</f>
        <v>8</v>
      </c>
      <c r="EK49" s="84" t="s">
        <v>35</v>
      </c>
      <c r="EL49" s="226" cm="1">
        <f t="array" ref="EL49">_xlfn.IFS(EK49="Pres",8,EK49="Abs",0,EK49=0,"",EK49="Orie",2,EK49="Holi",0,EK49="Leav",0)</f>
        <v>8</v>
      </c>
      <c r="EM49" s="84" t="s">
        <v>35</v>
      </c>
      <c r="EN49" s="226" cm="1">
        <f t="array" ref="EN49">_xlfn.IFS(EM49="Pres",8,EM49="Abs",0,EM49=0,"",EM49="Orie",2,EM49="Holi",0,EM49="Leav",0)</f>
        <v>8</v>
      </c>
      <c r="EO49" s="84" t="s">
        <v>35</v>
      </c>
      <c r="EP49" s="802" cm="1">
        <f t="array" ref="EP49">_xlfn.IFS(EO49="Pres",8,EO49="Abs",0,EO49=0,"",EO49="Orie",2,EO49="Holi",0,EO49="Leav",0)</f>
        <v>8</v>
      </c>
      <c r="EQ49" s="84" t="s">
        <v>35</v>
      </c>
      <c r="ER49" s="226" cm="1">
        <f t="array" ref="ER49">_xlfn.IFS(EQ49="Pres",8,EQ49="Abs",0,EQ49=0,"",EQ49="Orie",2,EQ49="Holi",0,EQ49="Leav",0)</f>
        <v>8</v>
      </c>
      <c r="ES49" s="84" t="s">
        <v>54</v>
      </c>
      <c r="ET49" s="226" cm="1">
        <f t="array" ref="ET49">_xlfn.IFS(ES49="Pres",8,ES49="Abs",0,ES49=0,"",ES49="Orie",2,ES49="Holi",0,ES49="Leav",0)</f>
        <v>0</v>
      </c>
      <c r="EU49" s="84" t="s">
        <v>35</v>
      </c>
      <c r="EV49" s="226" cm="1">
        <f t="array" ref="EV49">_xlfn.IFS(EU49="Pres",8,EU49="Abs",0,EU49=0,"",EU49="Orie",2,EU49="Holi",0,EU49="Leav",0)</f>
        <v>8</v>
      </c>
      <c r="EW49" s="84" t="s">
        <v>35</v>
      </c>
      <c r="EX49" s="226" cm="1">
        <f t="array" ref="EX49">_xlfn.IFS(EW49="Pres",8,EW49="Abs",0,EW49=0,"",EW49="Orie",2,EW49="Holi",0,EW49="Leav",0)</f>
        <v>8</v>
      </c>
      <c r="EY49" s="84" t="s">
        <v>35</v>
      </c>
      <c r="EZ49" s="226" cm="1">
        <f t="array" ref="EZ49">_xlfn.IFS(EY49="Pres",8,EY49="Abs",0,EY49=0,"",EY49="Orie",2,EY49="Holi",0,EY49="Leav",0)</f>
        <v>8</v>
      </c>
      <c r="FA49" s="84" t="s">
        <v>35</v>
      </c>
      <c r="FB49" s="226" cm="1">
        <f t="array" ref="FB49">_xlfn.IFS(FA49="Pres",8,FA49="Abs",0,FA49=0,"",FA49="Orie",2,FA49="Holi",0,FA49="Leav",0)</f>
        <v>8</v>
      </c>
      <c r="FC49" s="84" t="s">
        <v>35</v>
      </c>
      <c r="FD49" s="226" cm="1">
        <f t="array" ref="FD49">_xlfn.IFS(FC49="Pres",8,FC49="Abs",0,FC49=0,"",FC49="Orie",2,FC49="Holi",0,FC49="Leav",0)</f>
        <v>8</v>
      </c>
      <c r="FE49" s="84" t="s">
        <v>35</v>
      </c>
      <c r="FF49" s="802" cm="1">
        <f t="array" ref="FF49">_xlfn.IFS(FE49="Pres",8,FE49="Abs",0,FE49=0,"",FE49="Orie",2,FE49="Holi",0,FE49="Leav",0)</f>
        <v>8</v>
      </c>
      <c r="FG49" s="84" t="s">
        <v>35</v>
      </c>
      <c r="FH49" s="226" cm="1">
        <f t="array" ref="FH49">_xlfn.IFS(FG49="Pres",8,FG49="Abs",0,FG49=0,"",FG49="Orie",2,FG49="Holi",0,FG49="Leav",0)</f>
        <v>8</v>
      </c>
      <c r="FI49" s="84" t="s">
        <v>35</v>
      </c>
      <c r="FJ49" s="226" cm="1">
        <f t="array" ref="FJ49">_xlfn.IFS(FI49="Pres",8,FI49="Abs",0,FI49=0,"",FI49="Orie",2,FI49="Holi",0,FI49="Leav",0)</f>
        <v>8</v>
      </c>
      <c r="FK49" s="84" t="s">
        <v>35</v>
      </c>
      <c r="FL49" s="226" cm="1">
        <f t="array" ref="FL49">_xlfn.IFS(FK49="Pres",8,FK49="Abs",0,FK49=0,"",FK49="Orie",2,FK49="Holi",0,FK49="Leav",0)</f>
        <v>8</v>
      </c>
      <c r="FM49" s="84" t="s">
        <v>35</v>
      </c>
      <c r="FN49" s="226" cm="1">
        <f t="array" ref="FN49">_xlfn.IFS(FM49="Pres",8,FM49="Abs",0,FM49=0,"",FM49="Orie",2,FM49="Holi",0,FM49="Leav",0)</f>
        <v>8</v>
      </c>
      <c r="FO49" s="84" t="s">
        <v>35</v>
      </c>
      <c r="FP49" s="226" cm="1">
        <f t="array" ref="FP49">_xlfn.IFS(FO49="Pres",8,FO49="Abs",0,FO49=0,"",FO49="Orie",2,FO49="Holi",0,FO49="Leav",0)</f>
        <v>8</v>
      </c>
      <c r="FQ49" s="84" t="s">
        <v>35</v>
      </c>
      <c r="FR49" s="226" cm="1">
        <f t="array" ref="FR49">_xlfn.IFS(FQ49="Pres",8,FQ49="Abs",0,FQ49=0,"",FQ49="Orie",2,FQ49="Holi",0,FQ49="Leav",0)</f>
        <v>8</v>
      </c>
      <c r="FS49" s="84" t="s">
        <v>35</v>
      </c>
      <c r="FT49" s="226">
        <v>7.75</v>
      </c>
      <c r="FU49" s="84" t="s">
        <v>35</v>
      </c>
      <c r="FV49" s="226">
        <v>8</v>
      </c>
      <c r="FW49" s="84" t="s">
        <v>35</v>
      </c>
      <c r="FX49" s="226">
        <v>8</v>
      </c>
      <c r="FY49" s="84" t="s">
        <v>35</v>
      </c>
      <c r="FZ49" s="226">
        <v>8</v>
      </c>
      <c r="GA49" s="84" t="s">
        <v>35</v>
      </c>
      <c r="GB49" s="226">
        <v>8</v>
      </c>
    </row>
    <row r="50" spans="1:280" s="173" customFormat="1">
      <c r="A50" s="73" t="s">
        <v>31</v>
      </c>
      <c r="B50" s="685" t="s">
        <v>1155</v>
      </c>
      <c r="C50" s="687" t="s">
        <v>1156</v>
      </c>
      <c r="D50" s="463" t="s">
        <v>1157</v>
      </c>
      <c r="E50" s="691" t="s">
        <v>1158</v>
      </c>
      <c r="F50" s="73" t="s">
        <v>43</v>
      </c>
      <c r="G50" s="657">
        <v>44947</v>
      </c>
      <c r="H50" s="657">
        <v>45296</v>
      </c>
      <c r="I50" s="657">
        <v>45187</v>
      </c>
      <c r="J50" s="36" t="str">
        <f>TEXT(G50,"ddd")</f>
        <v>Sat</v>
      </c>
      <c r="K50" s="86">
        <f t="shared" si="164"/>
        <v>45131</v>
      </c>
      <c r="L50" s="657">
        <v>45187</v>
      </c>
      <c r="M50" s="35">
        <v>45171</v>
      </c>
      <c r="N50" s="490">
        <f>COUNTIF(AB50:XFD50,"Pres")+X50+U50+T50</f>
        <v>28</v>
      </c>
      <c r="O50" s="461">
        <f>SUM(AB50:XFD50)+V50</f>
        <v>223.75</v>
      </c>
      <c r="Q50" s="846" t="str">
        <f>IF(COUNTIF(AC50:XFD50,"Abs")+W50=0,"",COUNTIF(AC50:XFD50,"Abs")+W50)</f>
        <v/>
      </c>
      <c r="R50" s="40" t="str">
        <f>IF(COUNTIF(AC50:XFD50,"Leav")+Y50=0,"",COUNTIF(AC50:XFD50,"Leav")+Y50)</f>
        <v/>
      </c>
      <c r="S50" s="315"/>
      <c r="T50" s="316"/>
      <c r="U50" s="316"/>
      <c r="V50" s="316"/>
      <c r="W50" s="317"/>
      <c r="X50" s="318"/>
      <c r="Y50" s="317"/>
      <c r="Z50" s="316"/>
      <c r="AA50" s="316"/>
      <c r="AC50" s="185"/>
      <c r="DE50" s="84"/>
      <c r="DF50" s="226" t="str" cm="1">
        <f t="array" ref="DF50">_xlfn.IFS(DE50="Pres",8,DE50="Abs",0,DE50=0,"",DE50="Orie",2,DE50="Holi",0,DE50="Leav",0)</f>
        <v/>
      </c>
      <c r="DG50" s="84"/>
      <c r="DH50" s="226" t="str" cm="1">
        <f t="array" ref="DH50">_xlfn.IFS(DG50="Pres",8,DG50="Abs",0,DG50=0,"",DG50="Orie",2,DG50="Holi",0,DG50="Leav",0)</f>
        <v/>
      </c>
      <c r="DI50" s="84"/>
      <c r="DJ50" s="226" t="str" cm="1">
        <f t="array" ref="DJ50">_xlfn.IFS(DI50="Pres",8,DI50="Abs",0,DI50=0,"",DI50="Orie",2,DI50="Holi",0,DI50="Leav",0)</f>
        <v/>
      </c>
      <c r="DK50" s="84"/>
      <c r="DL50" s="226" t="str" cm="1">
        <f t="array" ref="DL50">_xlfn.IFS(DK50="Pres",8,DK50="Abs",0,DK50=0,"",DK50="Orie",2,DK50="Holi",0,DK50="Leav",0)</f>
        <v/>
      </c>
      <c r="DM50" s="84"/>
      <c r="DN50" s="226" t="str" cm="1">
        <f t="array" ref="DN50">_xlfn.IFS(DM50="Pres",8,DM50="Abs",0,DM50=0,"",DM50="Orie",2,DM50="Holi",0,DM50="Leav",0)</f>
        <v/>
      </c>
      <c r="DO50" s="84"/>
      <c r="DP50" s="226" t="str" cm="1">
        <f t="array" ref="DP50">_xlfn.IFS(DO50="Pres",8,DO50="Abs",0,DO50=0,"",DO50="Orie",2,DO50="Holi",0,DO50="Leav",0)</f>
        <v/>
      </c>
      <c r="DQ50" s="84"/>
      <c r="DR50" s="226" t="str" cm="1">
        <f t="array" ref="DR50">_xlfn.IFS(DQ50="Pres",8,DQ50="Abs",0,DQ50=0,"",DQ50="Orie",2,DQ50="Holi",0,DQ50="Leav",0)</f>
        <v/>
      </c>
      <c r="DS50" s="84"/>
      <c r="DT50" s="226" t="str" cm="1">
        <f t="array" ref="DT50">_xlfn.IFS(DS50="Pres",8,DS50="Abs",0,DS50=0,"",DS50="Orie",2,DS50="Holi",0,DS50="Leav",0)</f>
        <v/>
      </c>
      <c r="DU50" s="84"/>
      <c r="DV50" s="226" t="str" cm="1">
        <f t="array" ref="DV50">_xlfn.IFS(DU50="Pres",8,DU50="Abs",0,DU50=0,"",DU50="Orie",2,DU50="Holi",0,DU50="Leav",0)</f>
        <v/>
      </c>
      <c r="DW50" s="84" t="s">
        <v>35</v>
      </c>
      <c r="DX50" s="226" cm="1">
        <f t="array" ref="DX50">_xlfn.IFS(DW50="Pres",8,DW50="Abs",0,DW50=0,"",DW50="Orie",2,DW50="Holi",0,DW50="Leav",0)</f>
        <v>8</v>
      </c>
      <c r="DY50" s="84" t="s">
        <v>35</v>
      </c>
      <c r="DZ50" s="226" cm="1">
        <f t="array" ref="DZ50">_xlfn.IFS(DY50="Pres",8,DY50="Abs",0,DY50=0,"",DY50="Orie",2,DY50="Holi",0,DY50="Leav",0)</f>
        <v>8</v>
      </c>
      <c r="EA50" s="84" t="s">
        <v>35</v>
      </c>
      <c r="EB50" s="226" cm="1">
        <f t="array" ref="EB50">_xlfn.IFS(EA50="Pres",8,EA50="Abs",0,EA50=0,"",EA50="Orie",2,EA50="Holi",0,EA50="Leav",0)</f>
        <v>8</v>
      </c>
      <c r="EC50" s="84" t="s">
        <v>35</v>
      </c>
      <c r="ED50" s="226" cm="1">
        <f t="array" ref="ED50">_xlfn.IFS(EC50="Pres",8,EC50="Abs",0,EC50=0,"",EC50="Orie",2,EC50="Holi",0,EC50="Leav",0)</f>
        <v>8</v>
      </c>
      <c r="EE50" s="84" t="s">
        <v>35</v>
      </c>
      <c r="EF50" s="226" cm="1">
        <f t="array" ref="EF50">_xlfn.IFS(EE50="Pres",8,EE50="Abs",0,EE50=0,"",EE50="Orie",2,EE50="Holi",0,EE50="Leav",0)</f>
        <v>8</v>
      </c>
      <c r="EG50" s="84" t="s">
        <v>35</v>
      </c>
      <c r="EH50" s="226" cm="1">
        <f t="array" ref="EH50">_xlfn.IFS(EG50="Pres",8,EG50="Abs",0,EG50=0,"",EG50="Orie",2,EG50="Holi",0,EG50="Leav",0)</f>
        <v>8</v>
      </c>
      <c r="EI50" s="84" t="s">
        <v>35</v>
      </c>
      <c r="EJ50" s="226" cm="1">
        <f t="array" ref="EJ50">_xlfn.IFS(EI50="Pres",8,EI50="Abs",0,EI50=0,"",EI50="Orie",2,EI50="Holi",0,EI50="Leav",0)</f>
        <v>8</v>
      </c>
      <c r="EK50" s="84" t="s">
        <v>35</v>
      </c>
      <c r="EL50" s="226" cm="1">
        <f t="array" ref="EL50">_xlfn.IFS(EK50="Pres",8,EK50="Abs",0,EK50=0,"",EK50="Orie",2,EK50="Holi",0,EK50="Leav",0)</f>
        <v>8</v>
      </c>
      <c r="EM50" s="84" t="s">
        <v>35</v>
      </c>
      <c r="EN50" s="226" cm="1">
        <f t="array" ref="EN50">_xlfn.IFS(EM50="Pres",8,EM50="Abs",0,EM50=0,"",EM50="Orie",2,EM50="Holi",0,EM50="Leav",0)</f>
        <v>8</v>
      </c>
      <c r="EO50" s="84" t="s">
        <v>35</v>
      </c>
      <c r="EP50" s="802" cm="1">
        <f t="array" ref="EP50">_xlfn.IFS(EO50="Pres",8,EO50="Abs",0,EO50=0,"",EO50="Orie",2,EO50="Holi",0,EO50="Leav",0)</f>
        <v>8</v>
      </c>
      <c r="EQ50" s="84" t="s">
        <v>35</v>
      </c>
      <c r="ER50" s="226" cm="1">
        <f t="array" ref="ER50">_xlfn.IFS(EQ50="Pres",8,EQ50="Abs",0,EQ50=0,"",EQ50="Orie",2,EQ50="Holi",0,EQ50="Leav",0)</f>
        <v>8</v>
      </c>
      <c r="ES50" s="84" t="s">
        <v>54</v>
      </c>
      <c r="ET50" s="226" cm="1">
        <f t="array" ref="ET50">_xlfn.IFS(ES50="Pres",8,ES50="Abs",0,ES50=0,"",ES50="Orie",2,ES50="Holi",0,ES50="Leav",0)</f>
        <v>0</v>
      </c>
      <c r="EU50" s="84" t="s">
        <v>35</v>
      </c>
      <c r="EV50" s="226" cm="1">
        <f t="array" ref="EV50">_xlfn.IFS(EU50="Pres",8,EU50="Abs",0,EU50=0,"",EU50="Orie",2,EU50="Holi",0,EU50="Leav",0)</f>
        <v>8</v>
      </c>
      <c r="EW50" s="84" t="s">
        <v>35</v>
      </c>
      <c r="EX50" s="226" cm="1">
        <f t="array" ref="EX50">_xlfn.IFS(EW50="Pres",8,EW50="Abs",0,EW50=0,"",EW50="Orie",2,EW50="Holi",0,EW50="Leav",0)</f>
        <v>8</v>
      </c>
      <c r="EY50" s="84" t="s">
        <v>35</v>
      </c>
      <c r="EZ50" s="226" cm="1">
        <f t="array" ref="EZ50">_xlfn.IFS(EY50="Pres",8,EY50="Abs",0,EY50=0,"",EY50="Orie",2,EY50="Holi",0,EY50="Leav",0)</f>
        <v>8</v>
      </c>
      <c r="FA50" s="84" t="s">
        <v>35</v>
      </c>
      <c r="FB50" s="226" cm="1">
        <f t="array" ref="FB50">_xlfn.IFS(FA50="Pres",8,FA50="Abs",0,FA50=0,"",FA50="Orie",2,FA50="Holi",0,FA50="Leav",0)</f>
        <v>8</v>
      </c>
      <c r="FC50" s="84" t="s">
        <v>35</v>
      </c>
      <c r="FD50" s="226" cm="1">
        <f t="array" ref="FD50">_xlfn.IFS(FC50="Pres",8,FC50="Abs",0,FC50=0,"",FC50="Orie",2,FC50="Holi",0,FC50="Leav",0)</f>
        <v>8</v>
      </c>
      <c r="FE50" s="84" t="s">
        <v>35</v>
      </c>
      <c r="FF50" s="802" cm="1">
        <f t="array" ref="FF50">_xlfn.IFS(FE50="Pres",8,FE50="Abs",0,FE50=0,"",FE50="Orie",2,FE50="Holi",0,FE50="Leav",0)</f>
        <v>8</v>
      </c>
      <c r="FG50" s="84" t="s">
        <v>35</v>
      </c>
      <c r="FH50" s="226" cm="1">
        <f t="array" ref="FH50">_xlfn.IFS(FG50="Pres",8,FG50="Abs",0,FG50=0,"",FG50="Orie",2,FG50="Holi",0,FG50="Leav",0)</f>
        <v>8</v>
      </c>
      <c r="FI50" s="84" t="s">
        <v>35</v>
      </c>
      <c r="FJ50" s="226" cm="1">
        <f t="array" ref="FJ50">_xlfn.IFS(FI50="Pres",8,FI50="Abs",0,FI50=0,"",FI50="Orie",2,FI50="Holi",0,FI50="Leav",0)</f>
        <v>8</v>
      </c>
      <c r="FK50" s="84" t="s">
        <v>35</v>
      </c>
      <c r="FL50" s="226" cm="1">
        <f t="array" ref="FL50">_xlfn.IFS(FK50="Pres",8,FK50="Abs",0,FK50=0,"",FK50="Orie",2,FK50="Holi",0,FK50="Leav",0)</f>
        <v>8</v>
      </c>
      <c r="FM50" s="84" t="s">
        <v>35</v>
      </c>
      <c r="FN50" s="226" cm="1">
        <f t="array" ref="FN50">_xlfn.IFS(FM50="Pres",8,FM50="Abs",0,FM50=0,"",FM50="Orie",2,FM50="Holi",0,FM50="Leav",0)</f>
        <v>8</v>
      </c>
      <c r="FO50" s="84" t="s">
        <v>35</v>
      </c>
      <c r="FP50" s="226" cm="1">
        <f t="array" ref="FP50">_xlfn.IFS(FO50="Pres",8,FO50="Abs",0,FO50=0,"",FO50="Orie",2,FO50="Holi",0,FO50="Leav",0)</f>
        <v>8</v>
      </c>
      <c r="FQ50" s="84" t="s">
        <v>35</v>
      </c>
      <c r="FR50" s="226" cm="1">
        <f t="array" ref="FR50">_xlfn.IFS(FQ50="Pres",8,FQ50="Abs",0,FQ50=0,"",FQ50="Orie",2,FQ50="Holi",0,FQ50="Leav",0)</f>
        <v>8</v>
      </c>
      <c r="FS50" s="84" t="s">
        <v>35</v>
      </c>
      <c r="FT50" s="226">
        <v>7.75</v>
      </c>
      <c r="FU50" s="84" t="s">
        <v>35</v>
      </c>
      <c r="FV50" s="226">
        <v>8</v>
      </c>
      <c r="FW50" s="84" t="s">
        <v>35</v>
      </c>
      <c r="FX50" s="226">
        <v>8</v>
      </c>
      <c r="FY50" s="84" t="s">
        <v>35</v>
      </c>
      <c r="FZ50" s="226">
        <v>8</v>
      </c>
      <c r="GA50" s="84" t="s">
        <v>35</v>
      </c>
      <c r="GB50" s="226">
        <v>8</v>
      </c>
    </row>
    <row r="51" spans="1:280" s="173" customFormat="1">
      <c r="A51" s="73" t="s">
        <v>31</v>
      </c>
      <c r="B51" s="685" t="s">
        <v>1159</v>
      </c>
      <c r="C51" s="688" t="s">
        <v>109</v>
      </c>
      <c r="D51" s="463" t="s">
        <v>1160</v>
      </c>
      <c r="E51" s="691" t="s">
        <v>1161</v>
      </c>
      <c r="F51" s="73" t="s">
        <v>43</v>
      </c>
      <c r="G51" s="657">
        <v>44947</v>
      </c>
      <c r="H51" s="657">
        <v>45296</v>
      </c>
      <c r="I51" s="657">
        <v>45187</v>
      </c>
      <c r="J51" s="36" t="str">
        <f>TEXT(G51,"ddd")</f>
        <v>Sat</v>
      </c>
      <c r="K51" s="86">
        <f t="shared" si="164"/>
        <v>45131</v>
      </c>
      <c r="L51" s="657">
        <v>45187</v>
      </c>
      <c r="M51" s="35">
        <v>45171</v>
      </c>
      <c r="N51" s="490">
        <f>COUNTIF(AB51:XFD51,"Pres")+X51+U51+T51</f>
        <v>28</v>
      </c>
      <c r="O51" s="461">
        <f>SUM(AB51:XFD51)+V51</f>
        <v>222</v>
      </c>
      <c r="Q51" s="846" t="str">
        <f>IF(COUNTIF(AC51:XFD51,"Abs")+W51=0,"",COUNTIF(AC51:XFD51,"Abs")+W51)</f>
        <v/>
      </c>
      <c r="R51" s="40" t="str">
        <f>IF(COUNTIF(AC51:XFD51,"Leav")+Y51=0,"",COUNTIF(AC51:XFD51,"Leav")+Y51)</f>
        <v/>
      </c>
      <c r="S51" s="315"/>
      <c r="T51" s="316"/>
      <c r="U51" s="316"/>
      <c r="V51" s="316"/>
      <c r="W51" s="317"/>
      <c r="X51" s="318"/>
      <c r="Y51" s="317"/>
      <c r="Z51" s="316"/>
      <c r="AA51" s="316"/>
      <c r="AC51" s="185"/>
      <c r="DE51" s="84"/>
      <c r="DF51" s="226" t="str" cm="1">
        <f t="array" ref="DF51">_xlfn.IFS(DE51="Pres",8,DE51="Abs",0,DE51=0,"",DE51="Orie",2,DE51="Holi",0,DE51="Leav",0)</f>
        <v/>
      </c>
      <c r="DG51" s="84"/>
      <c r="DH51" s="226" t="str" cm="1">
        <f t="array" ref="DH51">_xlfn.IFS(DG51="Pres",8,DG51="Abs",0,DG51=0,"",DG51="Orie",2,DG51="Holi",0,DG51="Leav",0)</f>
        <v/>
      </c>
      <c r="DI51" s="84"/>
      <c r="DJ51" s="226" t="str" cm="1">
        <f t="array" ref="DJ51">_xlfn.IFS(DI51="Pres",8,DI51="Abs",0,DI51=0,"",DI51="Orie",2,DI51="Holi",0,DI51="Leav",0)</f>
        <v/>
      </c>
      <c r="DK51" s="84"/>
      <c r="DL51" s="226" t="str" cm="1">
        <f t="array" ref="DL51">_xlfn.IFS(DK51="Pres",8,DK51="Abs",0,DK51=0,"",DK51="Orie",2,DK51="Holi",0,DK51="Leav",0)</f>
        <v/>
      </c>
      <c r="DM51" s="84"/>
      <c r="DN51" s="226" t="str" cm="1">
        <f t="array" ref="DN51">_xlfn.IFS(DM51="Pres",8,DM51="Abs",0,DM51=0,"",DM51="Orie",2,DM51="Holi",0,DM51="Leav",0)</f>
        <v/>
      </c>
      <c r="DO51" s="84"/>
      <c r="DP51" s="226" t="str" cm="1">
        <f t="array" ref="DP51">_xlfn.IFS(DO51="Pres",8,DO51="Abs",0,DO51=0,"",DO51="Orie",2,DO51="Holi",0,DO51="Leav",0)</f>
        <v/>
      </c>
      <c r="DQ51" s="84"/>
      <c r="DR51" s="226" t="str" cm="1">
        <f t="array" ref="DR51">_xlfn.IFS(DQ51="Pres",8,DQ51="Abs",0,DQ51=0,"",DQ51="Orie",2,DQ51="Holi",0,DQ51="Leav",0)</f>
        <v/>
      </c>
      <c r="DS51" s="84"/>
      <c r="DT51" s="226" t="str" cm="1">
        <f t="array" ref="DT51">_xlfn.IFS(DS51="Pres",8,DS51="Abs",0,DS51=0,"",DS51="Orie",2,DS51="Holi",0,DS51="Leav",0)</f>
        <v/>
      </c>
      <c r="DU51" s="84"/>
      <c r="DV51" s="226" t="str" cm="1">
        <f t="array" ref="DV51">_xlfn.IFS(DU51="Pres",8,DU51="Abs",0,DU51=0,"",DU51="Orie",2,DU51="Holi",0,DU51="Leav",0)</f>
        <v/>
      </c>
      <c r="DW51" s="84" t="s">
        <v>35</v>
      </c>
      <c r="DX51" s="226" cm="1">
        <f t="array" ref="DX51">_xlfn.IFS(DW51="Pres",8,DW51="Abs",0,DW51=0,"",DW51="Orie",2,DW51="Holi",0,DW51="Leav",0)</f>
        <v>8</v>
      </c>
      <c r="DY51" s="84" t="s">
        <v>35</v>
      </c>
      <c r="DZ51" s="226" cm="1">
        <f t="array" ref="DZ51">_xlfn.IFS(DY51="Pres",8,DY51="Abs",0,DY51=0,"",DY51="Orie",2,DY51="Holi",0,DY51="Leav",0)</f>
        <v>8</v>
      </c>
      <c r="EA51" s="84" t="s">
        <v>35</v>
      </c>
      <c r="EB51" s="226" cm="1">
        <f t="array" ref="EB51">_xlfn.IFS(EA51="Pres",8,EA51="Abs",0,EA51=0,"",EA51="Orie",2,EA51="Holi",0,EA51="Leav",0)</f>
        <v>8</v>
      </c>
      <c r="EC51" s="84" t="s">
        <v>35</v>
      </c>
      <c r="ED51" s="226" cm="1">
        <f t="array" ref="ED51">_xlfn.IFS(EC51="Pres",8,EC51="Abs",0,EC51=0,"",EC51="Orie",2,EC51="Holi",0,EC51="Leav",0)</f>
        <v>8</v>
      </c>
      <c r="EE51" s="84" t="s">
        <v>35</v>
      </c>
      <c r="EF51" s="226" cm="1">
        <f t="array" ref="EF51">_xlfn.IFS(EE51="Pres",8,EE51="Abs",0,EE51=0,"",EE51="Orie",2,EE51="Holi",0,EE51="Leav",0)</f>
        <v>8</v>
      </c>
      <c r="EG51" s="84" t="s">
        <v>35</v>
      </c>
      <c r="EH51" s="226" cm="1">
        <f t="array" ref="EH51">_xlfn.IFS(EG51="Pres",8,EG51="Abs",0,EG51=0,"",EG51="Orie",2,EG51="Holi",0,EG51="Leav",0)</f>
        <v>8</v>
      </c>
      <c r="EI51" s="84" t="s">
        <v>35</v>
      </c>
      <c r="EJ51" s="226" cm="1">
        <f t="array" ref="EJ51">_xlfn.IFS(EI51="Pres",8,EI51="Abs",0,EI51=0,"",EI51="Orie",2,EI51="Holi",0,EI51="Leav",0)</f>
        <v>8</v>
      </c>
      <c r="EK51" s="84" t="s">
        <v>35</v>
      </c>
      <c r="EL51" s="226" cm="1">
        <f t="array" ref="EL51">_xlfn.IFS(EK51="Pres",8,EK51="Abs",0,EK51=0,"",EK51="Orie",2,EK51="Holi",0,EK51="Leav",0)</f>
        <v>8</v>
      </c>
      <c r="EM51" s="84" t="s">
        <v>35</v>
      </c>
      <c r="EN51" s="226" cm="1">
        <f t="array" ref="EN51">_xlfn.IFS(EM51="Pres",8,EM51="Abs",0,EM51=0,"",EM51="Orie",2,EM51="Holi",0,EM51="Leav",0)</f>
        <v>8</v>
      </c>
      <c r="EO51" s="84" t="s">
        <v>35</v>
      </c>
      <c r="EP51" s="802" cm="1">
        <f t="array" ref="EP51">_xlfn.IFS(EO51="Pres",8,EO51="Abs",0,EO51=0,"",EO51="Orie",2,EO51="Holi",0,EO51="Leav",0)</f>
        <v>8</v>
      </c>
      <c r="EQ51" s="84" t="s">
        <v>35</v>
      </c>
      <c r="ER51" s="226" cm="1">
        <f t="array" ref="ER51">_xlfn.IFS(EQ51="Pres",8,EQ51="Abs",0,EQ51=0,"",EQ51="Orie",2,EQ51="Holi",0,EQ51="Leav",0)</f>
        <v>8</v>
      </c>
      <c r="ES51" s="84" t="s">
        <v>54</v>
      </c>
      <c r="ET51" s="226" cm="1">
        <f t="array" ref="ET51">_xlfn.IFS(ES51="Pres",8,ES51="Abs",0,ES51=0,"",ES51="Orie",2,ES51="Holi",0,ES51="Leav",0)</f>
        <v>0</v>
      </c>
      <c r="EU51" s="84" t="s">
        <v>35</v>
      </c>
      <c r="EV51" s="226" cm="1">
        <f t="array" ref="EV51">_xlfn.IFS(EU51="Pres",8,EU51="Abs",0,EU51=0,"",EU51="Orie",2,EU51="Holi",0,EU51="Leav",0)</f>
        <v>8</v>
      </c>
      <c r="EW51" s="84" t="s">
        <v>35</v>
      </c>
      <c r="EX51" s="226" cm="1">
        <f t="array" ref="EX51">_xlfn.IFS(EW51="Pres",8,EW51="Abs",0,EW51=0,"",EW51="Orie",2,EW51="Holi",0,EW51="Leav",0)</f>
        <v>8</v>
      </c>
      <c r="EY51" s="84" t="s">
        <v>35</v>
      </c>
      <c r="EZ51" s="226" cm="1">
        <f t="array" ref="EZ51">_xlfn.IFS(EY51="Pres",8,EY51="Abs",0,EY51=0,"",EY51="Orie",2,EY51="Holi",0,EY51="Leav",0)</f>
        <v>8</v>
      </c>
      <c r="FA51" s="84" t="s">
        <v>35</v>
      </c>
      <c r="FB51" s="226" cm="1">
        <f t="array" ref="FB51">_xlfn.IFS(FA51="Pres",8,FA51="Abs",0,FA51=0,"",FA51="Orie",2,FA51="Holi",0,FA51="Leav",0)</f>
        <v>8</v>
      </c>
      <c r="FC51" s="84" t="s">
        <v>35</v>
      </c>
      <c r="FD51" s="226" cm="1">
        <f t="array" ref="FD51">_xlfn.IFS(FC51="Pres",8,FC51="Abs",0,FC51=0,"",FC51="Orie",2,FC51="Holi",0,FC51="Leav",0)</f>
        <v>8</v>
      </c>
      <c r="FE51" s="84" t="s">
        <v>35</v>
      </c>
      <c r="FF51" s="802" cm="1">
        <f t="array" ref="FF51">_xlfn.IFS(FE51="Pres",8,FE51="Abs",0,FE51=0,"",FE51="Orie",2,FE51="Holi",0,FE51="Leav",0)</f>
        <v>8</v>
      </c>
      <c r="FG51" s="84" t="s">
        <v>35</v>
      </c>
      <c r="FH51" s="226" cm="1">
        <f t="array" ref="FH51">_xlfn.IFS(FG51="Pres",8,FG51="Abs",0,FG51=0,"",FG51="Orie",2,FG51="Holi",0,FG51="Leav",0)</f>
        <v>8</v>
      </c>
      <c r="FI51" s="84" t="s">
        <v>35</v>
      </c>
      <c r="FJ51" s="226" cm="1">
        <f t="array" ref="FJ51">_xlfn.IFS(FI51="Pres",8,FI51="Abs",0,FI51=0,"",FI51="Orie",2,FI51="Holi",0,FI51="Leav",0)</f>
        <v>8</v>
      </c>
      <c r="FK51" s="84" t="s">
        <v>35</v>
      </c>
      <c r="FL51" s="226" cm="1">
        <f t="array" ref="FL51">_xlfn.IFS(FK51="Pres",8,FK51="Abs",0,FK51=0,"",FK51="Orie",2,FK51="Holi",0,FK51="Leav",0)</f>
        <v>8</v>
      </c>
      <c r="FM51" s="84" t="s">
        <v>35</v>
      </c>
      <c r="FN51" s="226" cm="1">
        <f t="array" ref="FN51">_xlfn.IFS(FM51="Pres",8,FM51="Abs",0,FM51=0,"",FM51="Orie",2,FM51="Holi",0,FM51="Leav",0)</f>
        <v>8</v>
      </c>
      <c r="FO51" s="84" t="s">
        <v>35</v>
      </c>
      <c r="FP51" s="226" cm="1">
        <f t="array" ref="FP51">_xlfn.IFS(FO51="Pres",8,FO51="Abs",0,FO51=0,"",FO51="Orie",2,FO51="Holi",0,FO51="Leav",0)</f>
        <v>8</v>
      </c>
      <c r="FQ51" s="84" t="s">
        <v>35</v>
      </c>
      <c r="FR51" s="226" cm="1">
        <f t="array" ref="FR51">_xlfn.IFS(FQ51="Pres",8,FQ51="Abs",0,FQ51=0,"",FQ51="Orie",2,FQ51="Holi",0,FQ51="Leav",0)</f>
        <v>8</v>
      </c>
      <c r="FS51" s="84" t="s">
        <v>35</v>
      </c>
      <c r="FT51" s="226">
        <v>8</v>
      </c>
      <c r="FU51" s="84" t="s">
        <v>35</v>
      </c>
      <c r="FV51" s="226">
        <v>8</v>
      </c>
      <c r="FW51" s="84" t="s">
        <v>35</v>
      </c>
      <c r="FX51" s="226">
        <v>8</v>
      </c>
      <c r="FY51" s="84" t="s">
        <v>35</v>
      </c>
      <c r="FZ51" s="226">
        <v>6</v>
      </c>
      <c r="GA51" s="84" t="s">
        <v>35</v>
      </c>
      <c r="GB51" s="226">
        <v>8</v>
      </c>
    </row>
    <row r="52" spans="1:280" s="173" customFormat="1">
      <c r="A52" s="73" t="s">
        <v>31</v>
      </c>
      <c r="B52" s="390" t="s">
        <v>1162</v>
      </c>
      <c r="C52" s="689" t="s">
        <v>712</v>
      </c>
      <c r="D52" s="463" t="s">
        <v>1163</v>
      </c>
      <c r="E52" s="692" t="s">
        <v>1164</v>
      </c>
      <c r="F52" s="73" t="s">
        <v>43</v>
      </c>
      <c r="G52" s="657">
        <v>44947</v>
      </c>
      <c r="H52" s="657">
        <v>45296</v>
      </c>
      <c r="I52" s="657">
        <v>45187</v>
      </c>
      <c r="J52" s="36" t="str">
        <f>TEXT(G52,"ddd")</f>
        <v>Sat</v>
      </c>
      <c r="K52" s="86">
        <f t="shared" si="164"/>
        <v>45131</v>
      </c>
      <c r="L52" s="657">
        <v>45187</v>
      </c>
      <c r="M52" s="35">
        <v>45171</v>
      </c>
      <c r="N52" s="490">
        <f>COUNTIF(AB52:XFD52,"Pres")+X52+U52+T52</f>
        <v>28</v>
      </c>
      <c r="O52" s="461">
        <f>SUM(AB52:XFD52)+V52</f>
        <v>223.8</v>
      </c>
      <c r="Q52" s="846" t="str">
        <f>IF(COUNTIF(AC52:XFD52,"Abs")+W52=0,"",COUNTIF(AC52:XFD52,"Abs")+W52)</f>
        <v/>
      </c>
      <c r="R52" s="40" t="str">
        <f>IF(COUNTIF(AC52:XFD52,"Leav")+Y52=0,"",COUNTIF(AC52:XFD52,"Leav")+Y52)</f>
        <v/>
      </c>
      <c r="S52" s="315"/>
      <c r="T52" s="316"/>
      <c r="U52" s="316"/>
      <c r="V52" s="316"/>
      <c r="W52" s="317"/>
      <c r="X52" s="318"/>
      <c r="Y52" s="317"/>
      <c r="Z52" s="316"/>
      <c r="AA52" s="316"/>
      <c r="AC52" s="185"/>
      <c r="DE52" s="84"/>
      <c r="DF52" s="226" t="str" cm="1">
        <f t="array" ref="DF52">_xlfn.IFS(DE52="Pres",8,DE52="Abs",0,DE52=0,"",DE52="Orie",2,DE52="Holi",0,DE52="Leav",0)</f>
        <v/>
      </c>
      <c r="DG52" s="84"/>
      <c r="DH52" s="226" t="str" cm="1">
        <f t="array" ref="DH52">_xlfn.IFS(DG52="Pres",8,DG52="Abs",0,DG52=0,"",DG52="Orie",2,DG52="Holi",0,DG52="Leav",0)</f>
        <v/>
      </c>
      <c r="DI52" s="84"/>
      <c r="DJ52" s="226" t="str" cm="1">
        <f t="array" ref="DJ52">_xlfn.IFS(DI52="Pres",8,DI52="Abs",0,DI52=0,"",DI52="Orie",2,DI52="Holi",0,DI52="Leav",0)</f>
        <v/>
      </c>
      <c r="DK52" s="84"/>
      <c r="DL52" s="226" t="str" cm="1">
        <f t="array" ref="DL52">_xlfn.IFS(DK52="Pres",8,DK52="Abs",0,DK52=0,"",DK52="Orie",2,DK52="Holi",0,DK52="Leav",0)</f>
        <v/>
      </c>
      <c r="DM52" s="84"/>
      <c r="DN52" s="226" t="str" cm="1">
        <f t="array" ref="DN52">_xlfn.IFS(DM52="Pres",8,DM52="Abs",0,DM52=0,"",DM52="Orie",2,DM52="Holi",0,DM52="Leav",0)</f>
        <v/>
      </c>
      <c r="DO52" s="84"/>
      <c r="DP52" s="226" t="str" cm="1">
        <f t="array" ref="DP52">_xlfn.IFS(DO52="Pres",8,DO52="Abs",0,DO52=0,"",DO52="Orie",2,DO52="Holi",0,DO52="Leav",0)</f>
        <v/>
      </c>
      <c r="DQ52" s="84"/>
      <c r="DR52" s="226" t="str" cm="1">
        <f t="array" ref="DR52">_xlfn.IFS(DQ52="Pres",8,DQ52="Abs",0,DQ52=0,"",DQ52="Orie",2,DQ52="Holi",0,DQ52="Leav",0)</f>
        <v/>
      </c>
      <c r="DS52" s="84"/>
      <c r="DT52" s="226" t="str" cm="1">
        <f t="array" ref="DT52">_xlfn.IFS(DS52="Pres",8,DS52="Abs",0,DS52=0,"",DS52="Orie",2,DS52="Holi",0,DS52="Leav",0)</f>
        <v/>
      </c>
      <c r="DU52" s="84"/>
      <c r="DV52" s="226" t="str" cm="1">
        <f t="array" ref="DV52">_xlfn.IFS(DU52="Pres",8,DU52="Abs",0,DU52=0,"",DU52="Orie",2,DU52="Holi",0,DU52="Leav",0)</f>
        <v/>
      </c>
      <c r="DW52" s="84" t="s">
        <v>35</v>
      </c>
      <c r="DX52" s="226" cm="1">
        <f t="array" ref="DX52">_xlfn.IFS(DW52="Pres",8,DW52="Abs",0,DW52=0,"",DW52="Orie",2,DW52="Holi",0,DW52="Leav",0)</f>
        <v>8</v>
      </c>
      <c r="DY52" s="84" t="s">
        <v>35</v>
      </c>
      <c r="DZ52" s="226" cm="1">
        <f t="array" ref="DZ52">_xlfn.IFS(DY52="Pres",8,DY52="Abs",0,DY52=0,"",DY52="Orie",2,DY52="Holi",0,DY52="Leav",0)</f>
        <v>8</v>
      </c>
      <c r="EA52" s="84" t="s">
        <v>35</v>
      </c>
      <c r="EB52" s="226" cm="1">
        <f t="array" ref="EB52">_xlfn.IFS(EA52="Pres",8,EA52="Abs",0,EA52=0,"",EA52="Orie",2,EA52="Holi",0,EA52="Leav",0)</f>
        <v>8</v>
      </c>
      <c r="EC52" s="84" t="s">
        <v>35</v>
      </c>
      <c r="ED52" s="226" cm="1">
        <f t="array" ref="ED52">_xlfn.IFS(EC52="Pres",8,EC52="Abs",0,EC52=0,"",EC52="Orie",2,EC52="Holi",0,EC52="Leav",0)</f>
        <v>8</v>
      </c>
      <c r="EE52" s="84" t="s">
        <v>35</v>
      </c>
      <c r="EF52" s="226" cm="1">
        <f t="array" ref="EF52">_xlfn.IFS(EE52="Pres",8,EE52="Abs",0,EE52=0,"",EE52="Orie",2,EE52="Holi",0,EE52="Leav",0)</f>
        <v>8</v>
      </c>
      <c r="EG52" s="84" t="s">
        <v>35</v>
      </c>
      <c r="EH52" s="226" cm="1">
        <f t="array" ref="EH52">_xlfn.IFS(EG52="Pres",8,EG52="Abs",0,EG52=0,"",EG52="Orie",2,EG52="Holi",0,EG52="Leav",0)</f>
        <v>8</v>
      </c>
      <c r="EI52" s="84" t="s">
        <v>35</v>
      </c>
      <c r="EJ52" s="226" cm="1">
        <f t="array" ref="EJ52">_xlfn.IFS(EI52="Pres",8,EI52="Abs",0,EI52=0,"",EI52="Orie",2,EI52="Holi",0,EI52="Leav",0)</f>
        <v>8</v>
      </c>
      <c r="EK52" s="84" t="s">
        <v>35</v>
      </c>
      <c r="EL52" s="226" cm="1">
        <f t="array" ref="EL52">_xlfn.IFS(EK52="Pres",8,EK52="Abs",0,EK52=0,"",EK52="Orie",2,EK52="Holi",0,EK52="Leav",0)</f>
        <v>8</v>
      </c>
      <c r="EM52" s="84" t="s">
        <v>35</v>
      </c>
      <c r="EN52" s="226" cm="1">
        <f t="array" ref="EN52">_xlfn.IFS(EM52="Pres",8,EM52="Abs",0,EM52=0,"",EM52="Orie",2,EM52="Holi",0,EM52="Leav",0)</f>
        <v>8</v>
      </c>
      <c r="EO52" s="84" t="s">
        <v>35</v>
      </c>
      <c r="EP52" s="802" cm="1">
        <f t="array" ref="EP52">_xlfn.IFS(EO52="Pres",8,EO52="Abs",0,EO52=0,"",EO52="Orie",2,EO52="Holi",0,EO52="Leav",0)</f>
        <v>8</v>
      </c>
      <c r="EQ52" s="84" t="s">
        <v>35</v>
      </c>
      <c r="ER52" s="226" cm="1">
        <f t="array" ref="ER52">_xlfn.IFS(EQ52="Pres",8,EQ52="Abs",0,EQ52=0,"",EQ52="Orie",2,EQ52="Holi",0,EQ52="Leav",0)</f>
        <v>8</v>
      </c>
      <c r="ES52" s="84" t="s">
        <v>54</v>
      </c>
      <c r="ET52" s="226" cm="1">
        <f t="array" ref="ET52">_xlfn.IFS(ES52="Pres",8,ES52="Abs",0,ES52=0,"",ES52="Orie",2,ES52="Holi",0,ES52="Leav",0)</f>
        <v>0</v>
      </c>
      <c r="EU52" s="84" t="s">
        <v>35</v>
      </c>
      <c r="EV52" s="226" cm="1">
        <f t="array" ref="EV52">_xlfn.IFS(EU52="Pres",8,EU52="Abs",0,EU52=0,"",EU52="Orie",2,EU52="Holi",0,EU52="Leav",0)</f>
        <v>8</v>
      </c>
      <c r="EW52" s="84" t="s">
        <v>35</v>
      </c>
      <c r="EX52" s="226" cm="1">
        <f t="array" ref="EX52">_xlfn.IFS(EW52="Pres",8,EW52="Abs",0,EW52=0,"",EW52="Orie",2,EW52="Holi",0,EW52="Leav",0)</f>
        <v>8</v>
      </c>
      <c r="EY52" s="84" t="s">
        <v>35</v>
      </c>
      <c r="EZ52" s="226" cm="1">
        <f t="array" ref="EZ52">_xlfn.IFS(EY52="Pres",8,EY52="Abs",0,EY52=0,"",EY52="Orie",2,EY52="Holi",0,EY52="Leav",0)</f>
        <v>8</v>
      </c>
      <c r="FA52" s="84" t="s">
        <v>35</v>
      </c>
      <c r="FB52" s="226" cm="1">
        <f t="array" ref="FB52">_xlfn.IFS(FA52="Pres",8,FA52="Abs",0,FA52=0,"",FA52="Orie",2,FA52="Holi",0,FA52="Leav",0)</f>
        <v>8</v>
      </c>
      <c r="FC52" s="84" t="s">
        <v>35</v>
      </c>
      <c r="FD52" s="226" cm="1">
        <f t="array" ref="FD52">_xlfn.IFS(FC52="Pres",8,FC52="Abs",0,FC52=0,"",FC52="Orie",2,FC52="Holi",0,FC52="Leav",0)</f>
        <v>8</v>
      </c>
      <c r="FE52" s="84" t="s">
        <v>35</v>
      </c>
      <c r="FF52" s="802" cm="1">
        <f t="array" ref="FF52">_xlfn.IFS(FE52="Pres",8,FE52="Abs",0,FE52=0,"",FE52="Orie",2,FE52="Holi",0,FE52="Leav",0)</f>
        <v>8</v>
      </c>
      <c r="FG52" s="84" t="s">
        <v>35</v>
      </c>
      <c r="FH52" s="226">
        <v>7.8</v>
      </c>
      <c r="FI52" s="84" t="s">
        <v>35</v>
      </c>
      <c r="FJ52" s="226" cm="1">
        <f t="array" ref="FJ52">_xlfn.IFS(FI52="Pres",8,FI52="Abs",0,FI52=0,"",FI52="Orie",2,FI52="Holi",0,FI52="Leav",0)</f>
        <v>8</v>
      </c>
      <c r="FK52" s="84" t="s">
        <v>35</v>
      </c>
      <c r="FL52" s="226" cm="1">
        <f t="array" ref="FL52">_xlfn.IFS(FK52="Pres",8,FK52="Abs",0,FK52=0,"",FK52="Orie",2,FK52="Holi",0,FK52="Leav",0)</f>
        <v>8</v>
      </c>
      <c r="FM52" s="84" t="s">
        <v>35</v>
      </c>
      <c r="FN52" s="226" cm="1">
        <f t="array" ref="FN52">_xlfn.IFS(FM52="Pres",8,FM52="Abs",0,FM52=0,"",FM52="Orie",2,FM52="Holi",0,FM52="Leav",0)</f>
        <v>8</v>
      </c>
      <c r="FO52" s="84" t="s">
        <v>35</v>
      </c>
      <c r="FP52" s="226" cm="1">
        <f t="array" ref="FP52">_xlfn.IFS(FO52="Pres",8,FO52="Abs",0,FO52=0,"",FO52="Orie",2,FO52="Holi",0,FO52="Leav",0)</f>
        <v>8</v>
      </c>
      <c r="FQ52" s="84" t="s">
        <v>35</v>
      </c>
      <c r="FR52" s="226" cm="1">
        <f t="array" ref="FR52">_xlfn.IFS(FQ52="Pres",8,FQ52="Abs",0,FQ52=0,"",FQ52="Orie",2,FQ52="Holi",0,FQ52="Leav",0)</f>
        <v>8</v>
      </c>
      <c r="FS52" s="84" t="s">
        <v>35</v>
      </c>
      <c r="FT52" s="226">
        <v>8</v>
      </c>
      <c r="FU52" s="84" t="s">
        <v>35</v>
      </c>
      <c r="FV52" s="226">
        <v>8</v>
      </c>
      <c r="FW52" s="84" t="s">
        <v>35</v>
      </c>
      <c r="FX52" s="226">
        <v>8</v>
      </c>
      <c r="FY52" s="84" t="s">
        <v>35</v>
      </c>
      <c r="FZ52" s="226">
        <v>8</v>
      </c>
      <c r="GA52" s="84" t="s">
        <v>35</v>
      </c>
      <c r="GB52" s="226">
        <v>8</v>
      </c>
    </row>
    <row r="53" spans="1:280" s="173" customFormat="1">
      <c r="A53" s="73" t="s">
        <v>31</v>
      </c>
      <c r="B53" s="686" t="s">
        <v>1165</v>
      </c>
      <c r="C53" s="690" t="s">
        <v>1166</v>
      </c>
      <c r="D53" s="463" t="s">
        <v>773</v>
      </c>
      <c r="E53" s="693" t="s">
        <v>1167</v>
      </c>
      <c r="F53" s="627" t="s">
        <v>121</v>
      </c>
      <c r="G53" s="657">
        <v>44947</v>
      </c>
      <c r="H53" s="657">
        <v>45282</v>
      </c>
      <c r="I53" s="657">
        <v>45187</v>
      </c>
      <c r="J53" s="36" t="str">
        <f>TEXT(G53,"ddd")</f>
        <v>Sat</v>
      </c>
      <c r="K53" s="381">
        <f t="shared" si="164"/>
        <v>45131</v>
      </c>
      <c r="L53" s="660">
        <v>45187</v>
      </c>
      <c r="M53" s="35">
        <v>45171</v>
      </c>
      <c r="N53" s="490">
        <f>COUNTIF(AB53:XFD53,"Pres")+X53+U53+T53</f>
        <v>28</v>
      </c>
      <c r="O53" s="461">
        <f>SUM(AB53:XFD53)+V53</f>
        <v>223.5</v>
      </c>
      <c r="Q53" s="846" t="str">
        <f>IF(COUNTIF(AC53:XFD53,"Abs")+W53=0,"",COUNTIF(AC53:XFD53,"Abs")+W53)</f>
        <v/>
      </c>
      <c r="R53" s="40" t="str">
        <f>IF(COUNTIF(AC53:XFD53,"Leav")+Y53=0,"",COUNTIF(AC53:XFD53,"Leav")+Y53)</f>
        <v/>
      </c>
      <c r="S53" s="315"/>
      <c r="T53" s="316"/>
      <c r="U53" s="316"/>
      <c r="V53" s="316"/>
      <c r="W53" s="317"/>
      <c r="X53" s="318"/>
      <c r="Y53" s="317"/>
      <c r="Z53" s="316"/>
      <c r="AA53" s="316"/>
      <c r="AC53" s="185"/>
      <c r="DE53" s="84"/>
      <c r="DF53" s="226" t="str" cm="1">
        <f t="array" ref="DF53">_xlfn.IFS(DE53="Pres",8,DE53="Abs",0,DE53=0,"",DE53="Orie",2,DE53="Holi",0,DE53="Leav",0)</f>
        <v/>
      </c>
      <c r="DG53" s="84"/>
      <c r="DH53" s="226" t="str" cm="1">
        <f t="array" ref="DH53">_xlfn.IFS(DG53="Pres",8,DG53="Abs",0,DG53=0,"",DG53="Orie",2,DG53="Holi",0,DG53="Leav",0)</f>
        <v/>
      </c>
      <c r="DI53" s="84"/>
      <c r="DJ53" s="226" t="str" cm="1">
        <f t="array" ref="DJ53">_xlfn.IFS(DI53="Pres",8,DI53="Abs",0,DI53=0,"",DI53="Orie",2,DI53="Holi",0,DI53="Leav",0)</f>
        <v/>
      </c>
      <c r="DK53" s="84"/>
      <c r="DL53" s="226" t="str" cm="1">
        <f t="array" ref="DL53">_xlfn.IFS(DK53="Pres",8,DK53="Abs",0,DK53=0,"",DK53="Orie",2,DK53="Holi",0,DK53="Leav",0)</f>
        <v/>
      </c>
      <c r="DM53" s="84"/>
      <c r="DN53" s="226" t="str" cm="1">
        <f t="array" ref="DN53">_xlfn.IFS(DM53="Pres",8,DM53="Abs",0,DM53=0,"",DM53="Orie",2,DM53="Holi",0,DM53="Leav",0)</f>
        <v/>
      </c>
      <c r="DO53" s="84"/>
      <c r="DP53" s="226" t="str" cm="1">
        <f t="array" ref="DP53">_xlfn.IFS(DO53="Pres",8,DO53="Abs",0,DO53=0,"",DO53="Orie",2,DO53="Holi",0,DO53="Leav",0)</f>
        <v/>
      </c>
      <c r="DQ53" s="84"/>
      <c r="DR53" s="226" t="str" cm="1">
        <f t="array" ref="DR53">_xlfn.IFS(DQ53="Pres",8,DQ53="Abs",0,DQ53=0,"",DQ53="Orie",2,DQ53="Holi",0,DQ53="Leav",0)</f>
        <v/>
      </c>
      <c r="DS53" s="84"/>
      <c r="DT53" s="226" t="str" cm="1">
        <f t="array" ref="DT53">_xlfn.IFS(DS53="Pres",8,DS53="Abs",0,DS53=0,"",DS53="Orie",2,DS53="Holi",0,DS53="Leav",0)</f>
        <v/>
      </c>
      <c r="DU53" s="84"/>
      <c r="DV53" s="226" t="str" cm="1">
        <f t="array" ref="DV53">_xlfn.IFS(DU53="Pres",8,DU53="Abs",0,DU53=0,"",DU53="Orie",2,DU53="Holi",0,DU53="Leav",0)</f>
        <v/>
      </c>
      <c r="DW53" s="84" t="s">
        <v>35</v>
      </c>
      <c r="DX53" s="226" cm="1">
        <f t="array" ref="DX53">_xlfn.IFS(DW53="Pres",8,DW53="Abs",0,DW53=0,"",DW53="Orie",2,DW53="Holi",0,DW53="Leav",0)</f>
        <v>8</v>
      </c>
      <c r="DY53" s="84" t="s">
        <v>35</v>
      </c>
      <c r="DZ53" s="226" cm="1">
        <f t="array" ref="DZ53">_xlfn.IFS(DY53="Pres",8,DY53="Abs",0,DY53=0,"",DY53="Orie",2,DY53="Holi",0,DY53="Leav",0)</f>
        <v>8</v>
      </c>
      <c r="EA53" s="84" t="s">
        <v>35</v>
      </c>
      <c r="EB53" s="226" cm="1">
        <f t="array" ref="EB53">_xlfn.IFS(EA53="Pres",8,EA53="Abs",0,EA53=0,"",EA53="Orie",2,EA53="Holi",0,EA53="Leav",0)</f>
        <v>8</v>
      </c>
      <c r="EC53" s="84" t="s">
        <v>35</v>
      </c>
      <c r="ED53" s="226" cm="1">
        <f t="array" ref="ED53">_xlfn.IFS(EC53="Pres",8,EC53="Abs",0,EC53=0,"",EC53="Orie",2,EC53="Holi",0,EC53="Leav",0)</f>
        <v>8</v>
      </c>
      <c r="EE53" s="84" t="s">
        <v>35</v>
      </c>
      <c r="EF53" s="226" cm="1">
        <f t="array" ref="EF53">_xlfn.IFS(EE53="Pres",8,EE53="Abs",0,EE53=0,"",EE53="Orie",2,EE53="Holi",0,EE53="Leav",0)</f>
        <v>8</v>
      </c>
      <c r="EG53" s="84" t="s">
        <v>35</v>
      </c>
      <c r="EH53" s="226" cm="1">
        <f t="array" ref="EH53">_xlfn.IFS(EG53="Pres",8,EG53="Abs",0,EG53=0,"",EG53="Orie",2,EG53="Holi",0,EG53="Leav",0)</f>
        <v>8</v>
      </c>
      <c r="EI53" s="84" t="s">
        <v>35</v>
      </c>
      <c r="EJ53" s="226" cm="1">
        <f t="array" ref="EJ53">_xlfn.IFS(EI53="Pres",8,EI53="Abs",0,EI53=0,"",EI53="Orie",2,EI53="Holi",0,EI53="Leav",0)</f>
        <v>8</v>
      </c>
      <c r="EK53" s="84" t="s">
        <v>35</v>
      </c>
      <c r="EL53" s="226" cm="1">
        <f t="array" ref="EL53">_xlfn.IFS(EK53="Pres",8,EK53="Abs",0,EK53=0,"",EK53="Orie",2,EK53="Holi",0,EK53="Leav",0)</f>
        <v>8</v>
      </c>
      <c r="EM53" s="84" t="s">
        <v>35</v>
      </c>
      <c r="EN53" s="226" cm="1">
        <f t="array" ref="EN53">_xlfn.IFS(EM53="Pres",8,EM53="Abs",0,EM53=0,"",EM53="Orie",2,EM53="Holi",0,EM53="Leav",0)</f>
        <v>8</v>
      </c>
      <c r="EO53" s="84" t="s">
        <v>35</v>
      </c>
      <c r="EP53" s="802" cm="1">
        <f t="array" ref="EP53">_xlfn.IFS(EO53="Pres",8,EO53="Abs",0,EO53=0,"",EO53="Orie",2,EO53="Holi",0,EO53="Leav",0)</f>
        <v>8</v>
      </c>
      <c r="EQ53" s="84" t="s">
        <v>35</v>
      </c>
      <c r="ER53" s="226" cm="1">
        <f t="array" ref="ER53">_xlfn.IFS(EQ53="Pres",8,EQ53="Abs",0,EQ53=0,"",EQ53="Orie",2,EQ53="Holi",0,EQ53="Leav",0)</f>
        <v>8</v>
      </c>
      <c r="ES53" s="84" t="s">
        <v>54</v>
      </c>
      <c r="ET53" s="226" cm="1">
        <f t="array" ref="ET53">_xlfn.IFS(ES53="Pres",8,ES53="Abs",0,ES53=0,"",ES53="Orie",2,ES53="Holi",0,ES53="Leav",0)</f>
        <v>0</v>
      </c>
      <c r="EU53" s="84" t="s">
        <v>35</v>
      </c>
      <c r="EV53" s="226" cm="1">
        <f t="array" ref="EV53">_xlfn.IFS(EU53="Pres",8,EU53="Abs",0,EU53=0,"",EU53="Orie",2,EU53="Holi",0,EU53="Leav",0)</f>
        <v>8</v>
      </c>
      <c r="EW53" s="84" t="s">
        <v>35</v>
      </c>
      <c r="EX53" s="226" cm="1">
        <f t="array" ref="EX53">_xlfn.IFS(EW53="Pres",8,EW53="Abs",0,EW53=0,"",EW53="Orie",2,EW53="Holi",0,EW53="Leav",0)</f>
        <v>8</v>
      </c>
      <c r="EY53" s="84" t="s">
        <v>35</v>
      </c>
      <c r="EZ53" s="226" cm="1">
        <f t="array" ref="EZ53">_xlfn.IFS(EY53="Pres",8,EY53="Abs",0,EY53=0,"",EY53="Orie",2,EY53="Holi",0,EY53="Leav",0)</f>
        <v>8</v>
      </c>
      <c r="FA53" s="84" t="s">
        <v>35</v>
      </c>
      <c r="FB53" s="226" cm="1">
        <f t="array" ref="FB53">_xlfn.IFS(FA53="Pres",8,FA53="Abs",0,FA53=0,"",FA53="Orie",2,FA53="Holi",0,FA53="Leav",0)</f>
        <v>8</v>
      </c>
      <c r="FC53" s="84" t="s">
        <v>35</v>
      </c>
      <c r="FD53" s="226" cm="1">
        <f t="array" ref="FD53">_xlfn.IFS(FC53="Pres",8,FC53="Abs",0,FC53=0,"",FC53="Orie",2,FC53="Holi",0,FC53="Leav",0)</f>
        <v>8</v>
      </c>
      <c r="FE53" s="84" t="s">
        <v>35</v>
      </c>
      <c r="FF53" s="802" cm="1">
        <f t="array" ref="FF53">_xlfn.IFS(FE53="Pres",8,FE53="Abs",0,FE53=0,"",FE53="Orie",2,FE53="Holi",0,FE53="Leav",0)</f>
        <v>8</v>
      </c>
      <c r="FG53" s="84" t="s">
        <v>35</v>
      </c>
      <c r="FH53" s="226" cm="1">
        <f t="array" ref="FH53">_xlfn.IFS(FG53="Pres",8,FG53="Abs",0,FG53=0,"",FG53="Orie",2,FG53="Holi",0,FG53="Leav",0)</f>
        <v>8</v>
      </c>
      <c r="FI53" s="84" t="s">
        <v>35</v>
      </c>
      <c r="FJ53" s="226" cm="1">
        <f t="array" ref="FJ53">_xlfn.IFS(FI53="Pres",8,FI53="Abs",0,FI53=0,"",FI53="Orie",2,FI53="Holi",0,FI53="Leav",0)</f>
        <v>8</v>
      </c>
      <c r="FK53" s="84" t="s">
        <v>35</v>
      </c>
      <c r="FL53" s="226" cm="1">
        <f t="array" ref="FL53">_xlfn.IFS(FK53="Pres",8,FK53="Abs",0,FK53=0,"",FK53="Orie",2,FK53="Holi",0,FK53="Leav",0)</f>
        <v>8</v>
      </c>
      <c r="FM53" s="84" t="s">
        <v>35</v>
      </c>
      <c r="FN53" s="226" cm="1">
        <f t="array" ref="FN53">_xlfn.IFS(FM53="Pres",8,FM53="Abs",0,FM53=0,"",FM53="Orie",2,FM53="Holi",0,FM53="Leav",0)</f>
        <v>8</v>
      </c>
      <c r="FO53" s="84" t="s">
        <v>35</v>
      </c>
      <c r="FP53" s="226" cm="1">
        <f t="array" ref="FP53">_xlfn.IFS(FO53="Pres",8,FO53="Abs",0,FO53=0,"",FO53="Orie",2,FO53="Holi",0,FO53="Leav",0)</f>
        <v>8</v>
      </c>
      <c r="FQ53" s="84" t="s">
        <v>35</v>
      </c>
      <c r="FR53" s="226" cm="1">
        <f t="array" ref="FR53">_xlfn.IFS(FQ53="Pres",8,FQ53="Abs",0,FQ53=0,"",FQ53="Orie",2,FQ53="Holi",0,FQ53="Leav",0)</f>
        <v>8</v>
      </c>
      <c r="FS53" s="84" t="s">
        <v>35</v>
      </c>
      <c r="FT53" s="226">
        <v>7.5</v>
      </c>
      <c r="FU53" s="84" t="s">
        <v>35</v>
      </c>
      <c r="FV53" s="226">
        <v>8</v>
      </c>
      <c r="FW53" s="84" t="s">
        <v>35</v>
      </c>
      <c r="FX53" s="226">
        <v>8</v>
      </c>
      <c r="FY53" s="84" t="s">
        <v>35</v>
      </c>
      <c r="FZ53" s="226">
        <v>8</v>
      </c>
      <c r="GA53" s="84" t="s">
        <v>35</v>
      </c>
      <c r="GB53" s="226">
        <v>8</v>
      </c>
    </row>
    <row r="54" spans="1:280">
      <c r="A54" s="73" t="s">
        <v>31</v>
      </c>
      <c r="B54" s="390" t="s">
        <v>1168</v>
      </c>
      <c r="C54" s="694" t="s">
        <v>1169</v>
      </c>
      <c r="D54" s="390" t="s">
        <v>1170</v>
      </c>
      <c r="E54" s="654" t="s">
        <v>1171</v>
      </c>
      <c r="F54" s="73" t="s">
        <v>43</v>
      </c>
      <c r="G54" s="657">
        <v>44947</v>
      </c>
      <c r="H54" s="657">
        <v>45282</v>
      </c>
      <c r="I54" s="657">
        <v>45187</v>
      </c>
      <c r="J54" s="233" t="str">
        <f>TEXT(G54,"ddd")</f>
        <v>Sat</v>
      </c>
      <c r="K54" s="35">
        <f t="shared" si="164"/>
        <v>45131</v>
      </c>
      <c r="L54" s="657">
        <v>45187</v>
      </c>
      <c r="M54" s="56">
        <v>45171</v>
      </c>
      <c r="N54" s="490">
        <f>COUNTIF(AB54:XFD54,"Pres")+X54+U54+T54</f>
        <v>22</v>
      </c>
      <c r="O54" s="461">
        <f>SUM(AB54:XFD54)+V54</f>
        <v>176</v>
      </c>
      <c r="P54" s="173"/>
      <c r="Q54" s="846" t="str">
        <f>IF(COUNTIF(AC54:XFD54,"Abs")+W54=0,"",COUNTIF(AC54:XFD54,"Abs")+W54)</f>
        <v/>
      </c>
      <c r="R54" s="40" t="str">
        <f>IF(COUNTIF(AC54:XFD54,"Leav")+Y54=0,"",COUNTIF(AC54:XFD54,"Leav")+Y54)</f>
        <v/>
      </c>
      <c r="S54" s="315"/>
      <c r="T54" s="316"/>
      <c r="U54" s="316"/>
      <c r="V54" s="316"/>
      <c r="W54" s="317"/>
      <c r="X54" s="318"/>
      <c r="Y54" s="317"/>
      <c r="Z54" s="316"/>
      <c r="AA54" s="316"/>
      <c r="AB54" s="173"/>
      <c r="AC54" s="185"/>
      <c r="AD54" s="173"/>
      <c r="AE54" s="173"/>
      <c r="AF54" s="173"/>
      <c r="AG54" s="173"/>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c r="BF54" s="173"/>
      <c r="BG54" s="173"/>
      <c r="BH54" s="173"/>
      <c r="BI54" s="173"/>
      <c r="BJ54" s="173"/>
      <c r="BK54" s="173"/>
      <c r="BL54" s="173"/>
      <c r="BM54" s="173"/>
      <c r="BN54" s="173"/>
      <c r="BO54" s="173"/>
      <c r="BP54" s="173"/>
      <c r="BQ54" s="173"/>
      <c r="BR54" s="173"/>
      <c r="BS54" s="173"/>
      <c r="BT54" s="173"/>
      <c r="BU54" s="173"/>
      <c r="BV54" s="173"/>
      <c r="BW54" s="173"/>
      <c r="BX54" s="173"/>
      <c r="BY54" s="173"/>
      <c r="BZ54" s="173"/>
      <c r="CA54" s="173"/>
      <c r="CB54" s="173"/>
      <c r="CC54" s="173"/>
      <c r="CD54" s="173"/>
      <c r="CE54" s="173"/>
      <c r="CF54" s="173"/>
      <c r="CG54" s="173"/>
      <c r="CH54" s="173"/>
      <c r="CI54" s="173"/>
      <c r="CJ54" s="173"/>
      <c r="CK54" s="173"/>
      <c r="CL54" s="173"/>
      <c r="CM54" s="173"/>
      <c r="CN54" s="173"/>
      <c r="CO54" s="173"/>
      <c r="CP54" s="173"/>
      <c r="CQ54" s="173"/>
      <c r="CR54" s="173"/>
      <c r="CS54" s="173"/>
      <c r="CT54" s="173"/>
      <c r="CU54" s="173"/>
      <c r="CV54" s="173"/>
      <c r="CW54" s="173"/>
      <c r="CX54" s="173"/>
      <c r="CY54" s="173"/>
      <c r="CZ54" s="173"/>
      <c r="DA54" s="173"/>
      <c r="DB54" s="173"/>
      <c r="DC54" s="173"/>
      <c r="DD54" s="173"/>
      <c r="DE54" s="84"/>
      <c r="DF54" s="226" t="str" cm="1">
        <f t="array" ref="DF54">_xlfn.IFS(DE54="Pres",8,DE54="Abs",0,DE54=0,"",DE54="Orie",2,DE54="Holi",0,DE54="Leav",0)</f>
        <v/>
      </c>
      <c r="DG54" s="84"/>
      <c r="DH54" s="226" t="str" cm="1">
        <f t="array" ref="DH54">_xlfn.IFS(DG54="Pres",8,DG54="Abs",0,DG54=0,"",DG54="Orie",2,DG54="Holi",0,DG54="Leav",0)</f>
        <v/>
      </c>
      <c r="DI54" s="84"/>
      <c r="DJ54" s="226" t="str" cm="1">
        <f t="array" ref="DJ54">_xlfn.IFS(DI54="Pres",8,DI54="Abs",0,DI54=0,"",DI54="Orie",2,DI54="Holi",0,DI54="Leav",0)</f>
        <v/>
      </c>
      <c r="DK54" s="84"/>
      <c r="DL54" s="226" t="str" cm="1">
        <f t="array" ref="DL54">_xlfn.IFS(DK54="Pres",8,DK54="Abs",0,DK54=0,"",DK54="Orie",2,DK54="Holi",0,DK54="Leav",0)</f>
        <v/>
      </c>
      <c r="DM54" s="84"/>
      <c r="DN54" s="226" t="str" cm="1">
        <f t="array" ref="DN54">_xlfn.IFS(DM54="Pres",8,DM54="Abs",0,DM54=0,"",DM54="Orie",2,DM54="Holi",0,DM54="Leav",0)</f>
        <v/>
      </c>
      <c r="DO54" s="84"/>
      <c r="DP54" s="226" t="str" cm="1">
        <f t="array" ref="DP54">_xlfn.IFS(DO54="Pres",8,DO54="Abs",0,DO54=0,"",DO54="Orie",2,DO54="Holi",0,DO54="Leav",0)</f>
        <v/>
      </c>
      <c r="DQ54" s="84"/>
      <c r="DR54" s="226" t="str" cm="1">
        <f t="array" ref="DR54">_xlfn.IFS(DQ54="Pres",8,DQ54="Abs",0,DQ54=0,"",DQ54="Orie",2,DQ54="Holi",0,DQ54="Leav",0)</f>
        <v/>
      </c>
      <c r="DS54" s="84"/>
      <c r="DT54" s="226" t="str" cm="1">
        <f t="array" ref="DT54">_xlfn.IFS(DS54="Pres",8,DS54="Abs",0,DS54=0,"",DS54="Orie",2,DS54="Holi",0,DS54="Leav",0)</f>
        <v/>
      </c>
      <c r="DU54" s="84"/>
      <c r="DV54" s="226" t="str" cm="1">
        <f t="array" ref="DV54">_xlfn.IFS(DU54="Pres",8,DU54="Abs",0,DU54=0,"",DU54="Orie",2,DU54="Holi",0,DU54="Leav",0)</f>
        <v/>
      </c>
      <c r="DW54" s="84"/>
      <c r="DX54" s="226" t="str" cm="1">
        <f t="array" ref="DX54">_xlfn.IFS(DW54="Pres",8,DW54="Abs",0,DW54=0,"",DW54="Orie",2,DW54="Holi",0,DW54="Leav",0)</f>
        <v/>
      </c>
      <c r="DY54" s="84"/>
      <c r="DZ54" s="226" t="str" cm="1">
        <f t="array" ref="DZ54">_xlfn.IFS(DY54="Pres",8,DY54="Abs",0,DY54=0,"",DY54="Orie",2,DY54="Holi",0,DY54="Leav",0)</f>
        <v/>
      </c>
      <c r="EA54" s="84"/>
      <c r="EB54" s="226" t="str" cm="1">
        <f t="array" ref="EB54">_xlfn.IFS(EA54="Pres",8,EA54="Abs",0,EA54=0,"",EA54="Orie",2,EA54="Holi",0,EA54="Leav",0)</f>
        <v/>
      </c>
      <c r="EC54" s="84"/>
      <c r="ED54" s="226" t="str" cm="1">
        <f t="array" ref="ED54">_xlfn.IFS(EC54="Pres",8,EC54="Abs",0,EC54=0,"",EC54="Orie",2,EC54="Holi",0,EC54="Leav",0)</f>
        <v/>
      </c>
      <c r="EE54" s="178"/>
      <c r="EF54" s="173"/>
      <c r="EG54" s="173"/>
      <c r="EH54" s="173"/>
      <c r="EI54" s="84" t="s">
        <v>35</v>
      </c>
      <c r="EJ54" s="226" cm="1">
        <f t="array" ref="EJ54">_xlfn.IFS(EI54="Pres",8,EI54="Abs",0,EI54=0,"",EI54="Orie",2,EI54="Holi",0,EI54="Leav",0)</f>
        <v>8</v>
      </c>
      <c r="EK54" s="84" t="s">
        <v>35</v>
      </c>
      <c r="EL54" s="226" cm="1">
        <f t="array" ref="EL54">_xlfn.IFS(EK54="Pres",8,EK54="Abs",0,EK54=0,"",EK54="Orie",2,EK54="Holi",0,EK54="Leav",0)</f>
        <v>8</v>
      </c>
      <c r="EM54" s="84" t="s">
        <v>35</v>
      </c>
      <c r="EN54" s="226" cm="1">
        <f t="array" ref="EN54">_xlfn.IFS(EM54="Pres",8,EM54="Abs",0,EM54=0,"",EM54="Orie",2,EM54="Holi",0,EM54="Leav",0)</f>
        <v>8</v>
      </c>
      <c r="EO54" s="84" t="s">
        <v>35</v>
      </c>
      <c r="EP54" s="802" cm="1">
        <f t="array" ref="EP54">_xlfn.IFS(EO54="Pres",8,EO54="Abs",0,EO54=0,"",EO54="Orie",2,EO54="Holi",0,EO54="Leav",0)</f>
        <v>8</v>
      </c>
      <c r="EQ54" s="84" t="s">
        <v>35</v>
      </c>
      <c r="ER54" s="226" cm="1">
        <f t="array" ref="ER54">_xlfn.IFS(EQ54="Pres",8,EQ54="Abs",0,EQ54=0,"",EQ54="Orie",2,EQ54="Holi",0,EQ54="Leav",0)</f>
        <v>8</v>
      </c>
      <c r="ES54" s="84" t="s">
        <v>54</v>
      </c>
      <c r="ET54" s="226" cm="1">
        <f t="array" ref="ET54">_xlfn.IFS(ES54="Pres",8,ES54="Abs",0,ES54=0,"",ES54="Orie",2,ES54="Holi",0,ES54="Leav",0)</f>
        <v>0</v>
      </c>
      <c r="EU54" s="84" t="s">
        <v>35</v>
      </c>
      <c r="EV54" s="226" cm="1">
        <f t="array" ref="EV54">_xlfn.IFS(EU54="Pres",8,EU54="Abs",0,EU54=0,"",EU54="Orie",2,EU54="Holi",0,EU54="Leav",0)</f>
        <v>8</v>
      </c>
      <c r="EW54" s="84" t="s">
        <v>35</v>
      </c>
      <c r="EX54" s="226" cm="1">
        <f t="array" ref="EX54">_xlfn.IFS(EW54="Pres",8,EW54="Abs",0,EW54=0,"",EW54="Orie",2,EW54="Holi",0,EW54="Leav",0)</f>
        <v>8</v>
      </c>
      <c r="EY54" s="84" t="s">
        <v>35</v>
      </c>
      <c r="EZ54" s="226" cm="1">
        <f t="array" ref="EZ54">_xlfn.IFS(EY54="Pres",8,EY54="Abs",0,EY54=0,"",EY54="Orie",2,EY54="Holi",0,EY54="Leav",0)</f>
        <v>8</v>
      </c>
      <c r="FA54" s="84" t="s">
        <v>35</v>
      </c>
      <c r="FB54" s="226" cm="1">
        <f t="array" ref="FB54">_xlfn.IFS(FA54="Pres",8,FA54="Abs",0,FA54=0,"",FA54="Orie",2,FA54="Holi",0,FA54="Leav",0)</f>
        <v>8</v>
      </c>
      <c r="FC54" s="84" t="s">
        <v>35</v>
      </c>
      <c r="FD54" s="226" cm="1">
        <f t="array" ref="FD54">_xlfn.IFS(FC54="Pres",8,FC54="Abs",0,FC54=0,"",FC54="Orie",2,FC54="Holi",0,FC54="Leav",0)</f>
        <v>8</v>
      </c>
      <c r="FE54" s="84" t="s">
        <v>35</v>
      </c>
      <c r="FF54" s="802" cm="1">
        <f t="array" ref="FF54">_xlfn.IFS(FE54="Pres",8,FE54="Abs",0,FE54=0,"",FE54="Orie",2,FE54="Holi",0,FE54="Leav",0)</f>
        <v>8</v>
      </c>
      <c r="FG54" s="84" t="s">
        <v>35</v>
      </c>
      <c r="FH54" s="226" cm="1">
        <f t="array" ref="FH54">_xlfn.IFS(FG54="Pres",8,FG54="Abs",0,FG54=0,"",FG54="Orie",2,FG54="Holi",0,FG54="Leav",0)</f>
        <v>8</v>
      </c>
      <c r="FI54" s="84" t="s">
        <v>35</v>
      </c>
      <c r="FJ54" s="226" cm="1">
        <f t="array" ref="FJ54">_xlfn.IFS(FI54="Pres",8,FI54="Abs",0,FI54=0,"",FI54="Orie",2,FI54="Holi",0,FI54="Leav",0)</f>
        <v>8</v>
      </c>
      <c r="FK54" s="84" t="s">
        <v>35</v>
      </c>
      <c r="FL54" s="226" cm="1">
        <f t="array" ref="FL54">_xlfn.IFS(FK54="Pres",8,FK54="Abs",0,FK54=0,"",FK54="Orie",2,FK54="Holi",0,FK54="Leav",0)</f>
        <v>8</v>
      </c>
      <c r="FM54" s="84" t="s">
        <v>35</v>
      </c>
      <c r="FN54" s="226" cm="1">
        <f t="array" ref="FN54">_xlfn.IFS(FM54="Pres",8,FM54="Abs",0,FM54=0,"",FM54="Orie",2,FM54="Holi",0,FM54="Leav",0)</f>
        <v>8</v>
      </c>
      <c r="FO54" s="84" t="s">
        <v>35</v>
      </c>
      <c r="FP54" s="226" cm="1">
        <f t="array" ref="FP54">_xlfn.IFS(FO54="Pres",8,FO54="Abs",0,FO54=0,"",FO54="Orie",2,FO54="Holi",0,FO54="Leav",0)</f>
        <v>8</v>
      </c>
      <c r="FQ54" s="84" t="s">
        <v>35</v>
      </c>
      <c r="FR54" s="226" cm="1">
        <f t="array" ref="FR54">_xlfn.IFS(FQ54="Pres",8,FQ54="Abs",0,FQ54=0,"",FQ54="Orie",2,FQ54="Holi",0,FQ54="Leav",0)</f>
        <v>8</v>
      </c>
      <c r="FS54" s="84" t="s">
        <v>35</v>
      </c>
      <c r="FT54" s="226">
        <v>8</v>
      </c>
      <c r="FU54" s="84" t="s">
        <v>35</v>
      </c>
      <c r="FV54" s="226">
        <v>8</v>
      </c>
      <c r="FW54" s="84" t="s">
        <v>35</v>
      </c>
      <c r="FX54" s="226">
        <v>8</v>
      </c>
      <c r="FY54" s="84" t="s">
        <v>35</v>
      </c>
      <c r="FZ54" s="226">
        <v>8</v>
      </c>
      <c r="GA54" s="84" t="s">
        <v>35</v>
      </c>
      <c r="GB54" s="226">
        <v>8</v>
      </c>
      <c r="GC54" s="173"/>
      <c r="GD54" s="175"/>
      <c r="GE54" s="173"/>
      <c r="GF54" s="173"/>
      <c r="GG54" s="173"/>
      <c r="GH54" s="173"/>
      <c r="GI54" s="173"/>
      <c r="GJ54" s="173"/>
      <c r="GK54" s="175"/>
      <c r="GL54" s="173"/>
      <c r="GM54" s="173"/>
      <c r="GN54" s="173"/>
      <c r="GO54" s="173"/>
      <c r="GP54" s="173"/>
      <c r="GQ54" s="173"/>
      <c r="GR54" s="175"/>
      <c r="GS54" s="173"/>
      <c r="GT54" s="173"/>
      <c r="GU54" s="173"/>
      <c r="GV54" s="173"/>
      <c r="GW54" s="173"/>
      <c r="GX54" s="173"/>
      <c r="GY54" s="175"/>
      <c r="GZ54" s="173"/>
      <c r="HA54" s="173"/>
      <c r="HB54" s="173"/>
      <c r="HC54" s="173"/>
      <c r="HD54" s="173"/>
      <c r="HE54" s="173"/>
      <c r="HF54" s="173"/>
      <c r="HG54" s="173"/>
      <c r="HH54" s="173"/>
      <c r="HI54" s="173"/>
      <c r="HJ54" s="173"/>
      <c r="HK54" s="173"/>
      <c r="HL54" s="173"/>
      <c r="HM54" s="173"/>
      <c r="HN54" s="173"/>
      <c r="HO54" s="173"/>
      <c r="HP54" s="173"/>
      <c r="HQ54" s="173"/>
      <c r="HR54" s="173"/>
      <c r="HS54" s="173"/>
      <c r="HT54" s="173"/>
      <c r="HU54" s="173"/>
      <c r="HV54" s="173"/>
      <c r="HW54" s="173"/>
      <c r="HX54" s="173"/>
      <c r="HY54" s="173"/>
      <c r="HZ54" s="173"/>
      <c r="IA54" s="173"/>
      <c r="IB54" s="173"/>
      <c r="IC54" s="173"/>
      <c r="ID54" s="173"/>
      <c r="IE54" s="173"/>
      <c r="IF54" s="173"/>
      <c r="IG54" s="173"/>
      <c r="IH54" s="173"/>
      <c r="II54" s="173"/>
      <c r="IJ54" s="173"/>
      <c r="IK54" s="173"/>
      <c r="IL54" s="173"/>
      <c r="IM54" s="173"/>
      <c r="IN54" s="173"/>
      <c r="IO54" s="173"/>
      <c r="IP54" s="173"/>
      <c r="IQ54" s="173"/>
      <c r="IR54" s="173"/>
      <c r="IS54" s="173"/>
      <c r="IT54" s="173"/>
      <c r="IU54" s="173"/>
      <c r="IV54" s="173"/>
      <c r="IW54" s="173"/>
      <c r="IX54" s="173"/>
      <c r="IY54" s="173"/>
      <c r="IZ54" s="173"/>
      <c r="JA54" s="173"/>
      <c r="JB54" s="173"/>
      <c r="JC54" s="173"/>
      <c r="JD54" s="173"/>
      <c r="JE54" s="173"/>
      <c r="JF54" s="173"/>
      <c r="JG54" s="173"/>
      <c r="JH54" s="173"/>
      <c r="JI54" s="173"/>
      <c r="JJ54" s="173"/>
      <c r="JK54" s="173"/>
      <c r="JL54" s="173"/>
      <c r="JM54" s="175"/>
      <c r="JN54" s="173"/>
      <c r="JO54" s="173"/>
      <c r="JP54" s="173"/>
      <c r="JQ54" s="173"/>
      <c r="JR54" s="173"/>
      <c r="JS54" s="173"/>
      <c r="JT54" s="173"/>
    </row>
    <row r="55" spans="1:280">
      <c r="A55" s="382" t="s">
        <v>60</v>
      </c>
      <c r="B55" s="854" t="s">
        <v>1172</v>
      </c>
      <c r="C55" s="855" t="s">
        <v>1173</v>
      </c>
      <c r="D55" s="680" t="s">
        <v>1174</v>
      </c>
      <c r="E55" s="697" t="s">
        <v>1175</v>
      </c>
      <c r="F55" s="382" t="s">
        <v>43</v>
      </c>
      <c r="G55" s="660">
        <v>44947</v>
      </c>
      <c r="H55" s="660">
        <v>45282</v>
      </c>
      <c r="I55" s="660">
        <v>45187</v>
      </c>
      <c r="J55" s="926" t="str">
        <f>TEXT(G55,"ddd")</f>
        <v>Sat</v>
      </c>
      <c r="K55" s="35">
        <f t="shared" si="164"/>
        <v>45131</v>
      </c>
      <c r="L55" s="660">
        <v>45187</v>
      </c>
      <c r="M55" s="845">
        <v>45171</v>
      </c>
      <c r="N55" s="443">
        <f>COUNTIF(AB55:XFD55,"Pres")+X55+U55+T55</f>
        <v>15</v>
      </c>
      <c r="O55" s="461">
        <f>SUM(AB55:XFD55)+V55</f>
        <v>119.8</v>
      </c>
      <c r="P55" s="185"/>
      <c r="Q55" s="846">
        <f>IF(COUNTIF(AC55:XFD55,"Abs")+W55=0,"",COUNTIF(AC55:XFD55,"Abs")+W55)</f>
        <v>1</v>
      </c>
      <c r="R55" s="40">
        <f>IF(COUNTIF(AC55:XFD55,"Leav")+Y55=0,"",COUNTIF(AC55:XFD55,"Leav")+Y55)</f>
        <v>4</v>
      </c>
      <c r="S55" s="315"/>
      <c r="T55" s="316"/>
      <c r="U55" s="316"/>
      <c r="V55" s="316"/>
      <c r="W55" s="317"/>
      <c r="X55" s="318"/>
      <c r="Y55" s="317"/>
      <c r="Z55" s="316"/>
      <c r="AA55" s="316"/>
      <c r="AB55" s="173"/>
      <c r="AC55" s="185"/>
      <c r="AD55" s="173"/>
      <c r="AE55" s="173"/>
      <c r="AF55" s="173"/>
      <c r="AG55" s="173"/>
      <c r="AH55" s="173"/>
      <c r="AI55" s="173"/>
      <c r="AJ55" s="173"/>
      <c r="AK55" s="173"/>
      <c r="AL55" s="173"/>
      <c r="AM55" s="173"/>
      <c r="AN55" s="173"/>
      <c r="AO55" s="173"/>
      <c r="AP55" s="173"/>
      <c r="AQ55" s="173"/>
      <c r="AR55" s="173"/>
      <c r="AS55" s="173"/>
      <c r="AT55" s="173"/>
      <c r="AU55" s="173"/>
      <c r="AV55" s="173"/>
      <c r="AW55" s="173"/>
      <c r="AX55" s="173"/>
      <c r="AY55" s="173"/>
      <c r="AZ55" s="173"/>
      <c r="BA55" s="173"/>
      <c r="BB55" s="173"/>
      <c r="BC55" s="173"/>
      <c r="BD55" s="173"/>
      <c r="BE55" s="173"/>
      <c r="BF55" s="173"/>
      <c r="BG55" s="173"/>
      <c r="BH55" s="173"/>
      <c r="BI55" s="173"/>
      <c r="BJ55" s="173"/>
      <c r="BK55" s="173"/>
      <c r="BL55" s="173"/>
      <c r="BM55" s="173"/>
      <c r="BN55" s="173"/>
      <c r="BO55" s="173"/>
      <c r="BP55" s="173"/>
      <c r="BQ55" s="173"/>
      <c r="BR55" s="173"/>
      <c r="BS55" s="173"/>
      <c r="BT55" s="173"/>
      <c r="BU55" s="173"/>
      <c r="BV55" s="173"/>
      <c r="BW55" s="173"/>
      <c r="BX55" s="173"/>
      <c r="BY55" s="173"/>
      <c r="BZ55" s="173"/>
      <c r="CA55" s="173"/>
      <c r="CB55" s="173"/>
      <c r="CC55" s="173"/>
      <c r="CD55" s="173"/>
      <c r="CE55" s="173"/>
      <c r="CF55" s="173"/>
      <c r="CG55" s="173"/>
      <c r="CH55" s="173"/>
      <c r="CI55" s="173"/>
      <c r="CJ55" s="173"/>
      <c r="CK55" s="173"/>
      <c r="CL55" s="173"/>
      <c r="CM55" s="173"/>
      <c r="CN55" s="173"/>
      <c r="CO55" s="173"/>
      <c r="CP55" s="173"/>
      <c r="CQ55" s="173"/>
      <c r="CR55" s="173"/>
      <c r="CS55" s="173"/>
      <c r="CT55" s="173"/>
      <c r="CU55" s="173"/>
      <c r="CV55" s="173"/>
      <c r="CW55" s="173"/>
      <c r="CX55" s="173"/>
      <c r="CY55" s="173"/>
      <c r="CZ55" s="173"/>
      <c r="DA55" s="173"/>
      <c r="DB55" s="173"/>
      <c r="DC55" s="173"/>
      <c r="DD55" s="173"/>
      <c r="DE55" s="84"/>
      <c r="DF55" s="226" t="str" cm="1">
        <f t="array" ref="DF55">_xlfn.IFS(DE55="Pres",8,DE55="Abs",0,DE55=0,"",DE55="Orie",2,DE55="Holi",0,DE55="Leav",0)</f>
        <v/>
      </c>
      <c r="DG55" s="84"/>
      <c r="DH55" s="226" t="str" cm="1">
        <f t="array" ref="DH55">_xlfn.IFS(DG55="Pres",8,DG55="Abs",0,DG55=0,"",DG55="Orie",2,DG55="Holi",0,DG55="Leav",0)</f>
        <v/>
      </c>
      <c r="DI55" s="84"/>
      <c r="DJ55" s="226" t="str" cm="1">
        <f t="array" ref="DJ55">_xlfn.IFS(DI55="Pres",8,DI55="Abs",0,DI55=0,"",DI55="Orie",2,DI55="Holi",0,DI55="Leav",0)</f>
        <v/>
      </c>
      <c r="DK55" s="84"/>
      <c r="DL55" s="226" t="str" cm="1">
        <f t="array" ref="DL55">_xlfn.IFS(DK55="Pres",8,DK55="Abs",0,DK55=0,"",DK55="Orie",2,DK55="Holi",0,DK55="Leav",0)</f>
        <v/>
      </c>
      <c r="DM55" s="84"/>
      <c r="DN55" s="226" t="str" cm="1">
        <f t="array" ref="DN55">_xlfn.IFS(DM55="Pres",8,DM55="Abs",0,DM55=0,"",DM55="Orie",2,DM55="Holi",0,DM55="Leav",0)</f>
        <v/>
      </c>
      <c r="DO55" s="84"/>
      <c r="DP55" s="226" t="str" cm="1">
        <f t="array" ref="DP55">_xlfn.IFS(DO55="Pres",8,DO55="Abs",0,DO55=0,"",DO55="Orie",2,DO55="Holi",0,DO55="Leav",0)</f>
        <v/>
      </c>
      <c r="DQ55" s="84"/>
      <c r="DR55" s="226" t="str" cm="1">
        <f t="array" ref="DR55">_xlfn.IFS(DQ55="Pres",8,DQ55="Abs",0,DQ55=0,"",DQ55="Orie",2,DQ55="Holi",0,DQ55="Leav",0)</f>
        <v/>
      </c>
      <c r="DS55" s="84"/>
      <c r="DT55" s="226" t="str" cm="1">
        <f t="array" ref="DT55">_xlfn.IFS(DS55="Pres",8,DS55="Abs",0,DS55=0,"",DS55="Orie",2,DS55="Holi",0,DS55="Leav",0)</f>
        <v/>
      </c>
      <c r="DU55" s="84"/>
      <c r="DV55" s="226" t="str" cm="1">
        <f t="array" ref="DV55">_xlfn.IFS(DU55="Pres",8,DU55="Abs",0,DU55=0,"",DU55="Orie",2,DU55="Holi",0,DU55="Leav",0)</f>
        <v/>
      </c>
      <c r="DW55" s="84"/>
      <c r="DX55" s="226" t="str" cm="1">
        <f t="array" ref="DX55">_xlfn.IFS(DW55="Pres",8,DW55="Abs",0,DW55=0,"",DW55="Orie",2,DW55="Holi",0,DW55="Leav",0)</f>
        <v/>
      </c>
      <c r="DY55" s="84"/>
      <c r="DZ55" s="226" t="str" cm="1">
        <f t="array" ref="DZ55">_xlfn.IFS(DY55="Pres",8,DY55="Abs",0,DY55=0,"",DY55="Orie",2,DY55="Holi",0,DY55="Leav",0)</f>
        <v/>
      </c>
      <c r="EA55" s="84"/>
      <c r="EB55" s="226" t="str" cm="1">
        <f t="array" ref="EB55">_xlfn.IFS(EA55="Pres",8,EA55="Abs",0,EA55=0,"",EA55="Orie",2,EA55="Holi",0,EA55="Leav",0)</f>
        <v/>
      </c>
      <c r="EC55" s="84"/>
      <c r="ED55" s="226" t="str" cm="1">
        <f t="array" ref="ED55">_xlfn.IFS(EC55="Pres",8,EC55="Abs",0,EC55=0,"",EC55="Orie",2,EC55="Holi",0,EC55="Leav",0)</f>
        <v/>
      </c>
      <c r="EE55" s="178"/>
      <c r="EF55" s="173"/>
      <c r="EG55" s="173"/>
      <c r="EH55" s="173"/>
      <c r="EI55" s="84" t="s">
        <v>35</v>
      </c>
      <c r="EJ55" s="226" cm="1">
        <f t="array" ref="EJ55">_xlfn.IFS(EI55="Pres",8,EI55="Abs",0,EI55=0,"",EI55="Orie",2,EI55="Holi",0,EI55="Leav",0)</f>
        <v>8</v>
      </c>
      <c r="EK55" s="84" t="s">
        <v>35</v>
      </c>
      <c r="EL55" s="226" cm="1">
        <f t="array" ref="EL55">_xlfn.IFS(EK55="Pres",8,EK55="Abs",0,EK55=0,"",EK55="Orie",2,EK55="Holi",0,EK55="Leav",0)</f>
        <v>8</v>
      </c>
      <c r="EM55" s="84" t="s">
        <v>35</v>
      </c>
      <c r="EN55" s="226" cm="1">
        <f t="array" ref="EN55">_xlfn.IFS(EM55="Pres",8,EM55="Abs",0,EM55=0,"",EM55="Orie",2,EM55="Holi",0,EM55="Leav",0)</f>
        <v>8</v>
      </c>
      <c r="EO55" s="84" t="s">
        <v>35</v>
      </c>
      <c r="EP55" s="802" cm="1">
        <f t="array" ref="EP55">_xlfn.IFS(EO55="Pres",8,EO55="Abs",0,EO55=0,"",EO55="Orie",2,EO55="Holi",0,EO55="Leav",0)</f>
        <v>8</v>
      </c>
      <c r="EQ55" s="84" t="s">
        <v>35</v>
      </c>
      <c r="ER55" s="226" cm="1">
        <f t="array" ref="ER55">_xlfn.IFS(EQ55="Pres",8,EQ55="Abs",0,EQ55=0,"",EQ55="Orie",2,EQ55="Holi",0,EQ55="Leav",0)</f>
        <v>8</v>
      </c>
      <c r="ES55" s="84" t="s">
        <v>54</v>
      </c>
      <c r="ET55" s="226" cm="1">
        <f t="array" ref="ET55">_xlfn.IFS(ES55="Pres",8,ES55="Abs",0,ES55=0,"",ES55="Orie",2,ES55="Holi",0,ES55="Leav",0)</f>
        <v>0</v>
      </c>
      <c r="EU55" s="84" t="s">
        <v>35</v>
      </c>
      <c r="EV55" s="226" cm="1">
        <f t="array" ref="EV55">_xlfn.IFS(EU55="Pres",8,EU55="Abs",0,EU55=0,"",EU55="Orie",2,EU55="Holi",0,EU55="Leav",0)</f>
        <v>8</v>
      </c>
      <c r="EW55" s="84" t="s">
        <v>35</v>
      </c>
      <c r="EX55" s="226" cm="1">
        <f t="array" ref="EX55">_xlfn.IFS(EW55="Pres",8,EW55="Abs",0,EW55=0,"",EW55="Orie",2,EW55="Holi",0,EW55="Leav",0)</f>
        <v>8</v>
      </c>
      <c r="EY55" s="84" t="s">
        <v>35</v>
      </c>
      <c r="EZ55" s="226" cm="1">
        <f t="array" ref="EZ55">_xlfn.IFS(EY55="Pres",8,EY55="Abs",0,EY55=0,"",EY55="Orie",2,EY55="Holi",0,EY55="Leav",0)</f>
        <v>8</v>
      </c>
      <c r="FA55" s="84" t="s">
        <v>35</v>
      </c>
      <c r="FB55" s="226" cm="1">
        <f t="array" ref="FB55">_xlfn.IFS(FA55="Pres",8,FA55="Abs",0,FA55=0,"",FA55="Orie",2,FA55="Holi",0,FA55="Leav",0)</f>
        <v>8</v>
      </c>
      <c r="FC55" s="84" t="s">
        <v>35</v>
      </c>
      <c r="FD55" s="226" cm="1">
        <f t="array" ref="FD55">_xlfn.IFS(FC55="Pres",8,FC55="Abs",0,FC55=0,"",FC55="Orie",2,FC55="Holi",0,FC55="Leav",0)</f>
        <v>8</v>
      </c>
      <c r="FE55" s="84" t="s">
        <v>35</v>
      </c>
      <c r="FF55" s="802" cm="1">
        <f t="array" ref="FF55">_xlfn.IFS(FE55="Pres",8,FE55="Abs",0,FE55=0,"",FE55="Orie",2,FE55="Holi",0,FE55="Leav",0)</f>
        <v>8</v>
      </c>
      <c r="FG55" s="84" t="s">
        <v>35</v>
      </c>
      <c r="FH55" s="226">
        <v>7.8</v>
      </c>
      <c r="FI55" s="84" t="s">
        <v>35</v>
      </c>
      <c r="FJ55" s="226" cm="1">
        <f t="array" ref="FJ55">_xlfn.IFS(FI55="Pres",8,FI55="Abs",0,FI55=0,"",FI55="Orie",2,FI55="Holi",0,FI55="Leav",0)</f>
        <v>8</v>
      </c>
      <c r="FK55" s="84" t="s">
        <v>35</v>
      </c>
      <c r="FL55" s="226" cm="1">
        <f t="array" ref="FL55">_xlfn.IFS(FK55="Pres",8,FK55="Abs",0,FK55=0,"",FK55="Orie",2,FK55="Holi",0,FK55="Leav",0)</f>
        <v>8</v>
      </c>
      <c r="FM55" s="84" t="s">
        <v>35</v>
      </c>
      <c r="FN55" s="226" cm="1">
        <f t="array" ref="FN55">_xlfn.IFS(FM55="Pres",8,FM55="Abs",0,FM55=0,"",FM55="Orie",2,FM55="Holi",0,FM55="Leav",0)</f>
        <v>8</v>
      </c>
      <c r="FO55" s="84" t="s">
        <v>36</v>
      </c>
      <c r="FP55" s="226" cm="1">
        <f t="array" ref="FP55">_xlfn.IFS(FO55="Pres",8,FO55="Abs",0,FO55=0,"",FO55="Orie",2,FO55="Holi",0,FO55="Leav",0)</f>
        <v>0</v>
      </c>
      <c r="FQ55" s="84" t="s">
        <v>48</v>
      </c>
      <c r="FR55" s="226" cm="1">
        <f t="array" ref="FR55">_xlfn.IFS(FQ55="Pres",8,FQ55="Abs",0,FQ55=0,"",FQ55="Orie",2,FQ55="Holi",0,FQ55="Leav",0)</f>
        <v>0</v>
      </c>
      <c r="FS55" s="84" t="s">
        <v>48</v>
      </c>
      <c r="FT55" s="226">
        <v>0</v>
      </c>
      <c r="FU55" s="84" t="s">
        <v>48</v>
      </c>
      <c r="FV55" s="226" cm="1">
        <f t="array" ref="FV55">_xlfn.IFS(FU55="Pres",8,FU55="Abs",0,FU55=0,"",FU55="Orie",2,FU55="Holi",0,FU55="Leav",0)</f>
        <v>0</v>
      </c>
      <c r="FW55" s="84" t="s">
        <v>48</v>
      </c>
      <c r="FX55" s="226" cm="1">
        <f t="array" ref="FX55">_xlfn.IFS(FW55="Pres",8,FW55="Abs",0,FW55=0,"",FW55="Orie",2,FW55="Holi",0,FW55="Leav",0)</f>
        <v>0</v>
      </c>
      <c r="FY55" s="173"/>
      <c r="FZ55" s="173"/>
      <c r="GA55" s="173"/>
      <c r="GB55" s="173"/>
      <c r="GC55" s="173"/>
      <c r="GD55" s="175"/>
      <c r="GE55" s="173"/>
      <c r="GF55" s="173"/>
      <c r="GG55" s="173"/>
      <c r="GH55" s="173"/>
      <c r="GI55" s="173"/>
      <c r="GJ55" s="173"/>
      <c r="GK55" s="175"/>
      <c r="GL55" s="173"/>
      <c r="GM55" s="173"/>
      <c r="GN55" s="173"/>
      <c r="GO55" s="173"/>
      <c r="GP55" s="173"/>
      <c r="GQ55" s="173"/>
      <c r="GR55" s="175"/>
      <c r="GS55" s="173"/>
      <c r="GT55" s="173"/>
      <c r="GU55" s="173"/>
      <c r="GV55" s="173"/>
      <c r="GW55" s="173"/>
      <c r="GX55" s="173"/>
      <c r="GY55" s="175"/>
      <c r="GZ55" s="173"/>
      <c r="HA55" s="173"/>
      <c r="HB55" s="173"/>
      <c r="HC55" s="173"/>
      <c r="HD55" s="173"/>
      <c r="HE55" s="173"/>
      <c r="HF55" s="173"/>
      <c r="HG55" s="173"/>
      <c r="HH55" s="173"/>
      <c r="HI55" s="173"/>
      <c r="HJ55" s="173"/>
      <c r="HK55" s="173"/>
      <c r="HL55" s="173"/>
      <c r="HM55" s="173"/>
      <c r="HN55" s="173"/>
      <c r="HO55" s="173"/>
      <c r="HP55" s="173"/>
      <c r="HQ55" s="173"/>
      <c r="HR55" s="173"/>
      <c r="HS55" s="173"/>
      <c r="HT55" s="173"/>
      <c r="HU55" s="173"/>
      <c r="HV55" s="173"/>
      <c r="HW55" s="173"/>
      <c r="HX55" s="173"/>
      <c r="HY55" s="173"/>
      <c r="HZ55" s="173"/>
      <c r="IA55" s="173"/>
      <c r="IB55" s="173"/>
      <c r="IC55" s="173"/>
      <c r="ID55" s="173"/>
      <c r="IE55" s="173"/>
      <c r="IF55" s="173"/>
      <c r="IG55" s="173"/>
      <c r="IH55" s="173"/>
      <c r="II55" s="173"/>
      <c r="IJ55" s="173"/>
      <c r="IK55" s="173"/>
      <c r="IL55" s="173"/>
      <c r="IM55" s="173"/>
      <c r="IN55" s="173"/>
      <c r="IO55" s="173"/>
      <c r="IP55" s="173"/>
      <c r="IQ55" s="173"/>
      <c r="IR55" s="173"/>
      <c r="IS55" s="173"/>
      <c r="IT55" s="173"/>
      <c r="IU55" s="173"/>
      <c r="IV55" s="173"/>
      <c r="IW55" s="173"/>
      <c r="IX55" s="173"/>
      <c r="IY55" s="173"/>
      <c r="IZ55" s="173"/>
      <c r="JA55" s="173"/>
      <c r="JB55" s="173"/>
      <c r="JC55" s="173"/>
      <c r="JD55" s="173"/>
      <c r="JE55" s="173"/>
      <c r="JF55" s="173"/>
      <c r="JG55" s="173"/>
      <c r="JH55" s="173"/>
      <c r="JI55" s="173"/>
      <c r="JJ55" s="173"/>
      <c r="JK55" s="173"/>
      <c r="JL55" s="173"/>
      <c r="JM55" s="175"/>
      <c r="JN55" s="173"/>
      <c r="JO55" s="173"/>
      <c r="JP55" s="173"/>
      <c r="JQ55" s="173"/>
      <c r="JR55" s="173"/>
      <c r="JS55" s="173"/>
      <c r="JT55" s="173"/>
    </row>
    <row r="56" spans="1:280">
      <c r="A56" s="73" t="s">
        <v>31</v>
      </c>
      <c r="B56" s="302" t="s">
        <v>1176</v>
      </c>
      <c r="C56" s="302" t="s">
        <v>863</v>
      </c>
      <c r="D56" s="302" t="s">
        <v>1177</v>
      </c>
      <c r="E56" s="691" t="s">
        <v>1178</v>
      </c>
      <c r="F56" s="73" t="s">
        <v>43</v>
      </c>
      <c r="G56" s="657">
        <v>45045</v>
      </c>
      <c r="H56" s="657">
        <v>45394</v>
      </c>
      <c r="I56" s="657">
        <v>45278</v>
      </c>
      <c r="J56" s="36" t="str">
        <f>TEXT(G56,"ddd")</f>
        <v>Sat</v>
      </c>
      <c r="K56" s="99">
        <f t="shared" ref="K56:K57" si="169">I56-8*7</f>
        <v>45222</v>
      </c>
      <c r="L56" s="657">
        <v>45278</v>
      </c>
      <c r="M56" s="35">
        <v>45262</v>
      </c>
      <c r="N56" s="313">
        <f>COUNTIF(AB56:XFD56,"Pres")+X56+U56+T56</f>
        <v>15</v>
      </c>
      <c r="O56" s="458">
        <f>SUM(AB56:XFD56)+V56</f>
        <v>120</v>
      </c>
      <c r="P56" s="185"/>
      <c r="Q56" s="846" t="str">
        <f>IF(COUNTIF(AC56:XFD56,"Abs")+W56=0,"",COUNTIF(AC56:XFD56,"Abs")+W56)</f>
        <v/>
      </c>
      <c r="R56" s="40" t="str">
        <f>IF(COUNTIF(AC56:XFD56,"Leav")+Y56=0,"",COUNTIF(AC56:XFD56,"Leav")+Y56)</f>
        <v/>
      </c>
      <c r="S56" s="315"/>
      <c r="T56" s="316"/>
      <c r="U56" s="316"/>
      <c r="V56" s="316"/>
      <c r="W56" s="317"/>
      <c r="X56" s="318"/>
      <c r="Y56" s="317"/>
      <c r="Z56" s="316"/>
      <c r="AA56" s="316"/>
      <c r="AB56" s="173"/>
      <c r="AC56" s="185"/>
      <c r="AD56" s="173"/>
      <c r="AE56" s="173"/>
      <c r="AF56" s="173"/>
      <c r="AG56" s="173"/>
      <c r="AH56" s="173"/>
      <c r="AI56" s="173"/>
      <c r="AJ56" s="173"/>
      <c r="AK56" s="173"/>
      <c r="AL56" s="173"/>
      <c r="AM56" s="173"/>
      <c r="AN56" s="173"/>
      <c r="AO56" s="173"/>
      <c r="AP56" s="173"/>
      <c r="AQ56" s="173"/>
      <c r="AR56" s="173"/>
      <c r="AS56" s="173"/>
      <c r="AT56" s="173"/>
      <c r="AU56" s="173"/>
      <c r="AV56" s="173"/>
      <c r="AW56" s="173"/>
      <c r="AX56" s="173"/>
      <c r="AY56" s="173"/>
      <c r="AZ56" s="173"/>
      <c r="BA56" s="173"/>
      <c r="BB56" s="173"/>
      <c r="BC56" s="173"/>
      <c r="BD56" s="173"/>
      <c r="BE56" s="173"/>
      <c r="BF56" s="173"/>
      <c r="BG56" s="173"/>
      <c r="BH56" s="173"/>
      <c r="BI56" s="173"/>
      <c r="BJ56" s="173"/>
      <c r="BK56" s="173"/>
      <c r="BL56" s="173"/>
      <c r="BM56" s="173"/>
      <c r="BN56" s="173"/>
      <c r="BO56" s="173"/>
      <c r="BP56" s="173"/>
      <c r="BQ56" s="173"/>
      <c r="BR56" s="173"/>
      <c r="BS56" s="173"/>
      <c r="BT56" s="173"/>
      <c r="BU56" s="173"/>
      <c r="BV56" s="173"/>
      <c r="BW56" s="173"/>
      <c r="BX56" s="173"/>
      <c r="BY56" s="173"/>
      <c r="BZ56" s="173"/>
      <c r="CA56" s="173"/>
      <c r="CB56" s="173"/>
      <c r="CC56" s="173"/>
      <c r="CD56" s="173"/>
      <c r="CE56" s="173"/>
      <c r="CF56" s="173"/>
      <c r="CG56" s="173"/>
      <c r="CH56" s="173"/>
      <c r="CI56" s="173"/>
      <c r="CJ56" s="173"/>
      <c r="CK56" s="173"/>
      <c r="CL56" s="173"/>
      <c r="CM56" s="173"/>
      <c r="CN56" s="173"/>
      <c r="CO56" s="173"/>
      <c r="CP56" s="173"/>
      <c r="CQ56" s="173"/>
      <c r="CR56" s="173"/>
      <c r="CS56" s="173"/>
      <c r="CT56" s="173"/>
      <c r="CU56" s="173"/>
      <c r="CV56" s="173"/>
      <c r="CW56" s="173"/>
      <c r="CX56" s="173"/>
      <c r="CY56" s="173"/>
      <c r="CZ56" s="173"/>
      <c r="DA56" s="173"/>
      <c r="DB56" s="173"/>
      <c r="DC56" s="173"/>
      <c r="DD56" s="173"/>
      <c r="DE56" s="84"/>
      <c r="DF56" s="226" t="str" cm="1">
        <f t="array" ref="DF56">_xlfn.IFS(DE56="Pres",8,DE56="Abs",0,DE56=0,"",DE56="Orie",2,DE56="Holi",0,DE56="Leav",0)</f>
        <v/>
      </c>
      <c r="DG56" s="84"/>
      <c r="DH56" s="226" t="str" cm="1">
        <f t="array" ref="DH56">_xlfn.IFS(DG56="Pres",8,DG56="Abs",0,DG56=0,"",DG56="Orie",2,DG56="Holi",0,DG56="Leav",0)</f>
        <v/>
      </c>
      <c r="DI56" s="84"/>
      <c r="DJ56" s="226" t="str" cm="1">
        <f t="array" ref="DJ56">_xlfn.IFS(DI56="Pres",8,DI56="Abs",0,DI56=0,"",DI56="Orie",2,DI56="Holi",0,DI56="Leav",0)</f>
        <v/>
      </c>
      <c r="DK56" s="84"/>
      <c r="DL56" s="226" t="str" cm="1">
        <f t="array" ref="DL56">_xlfn.IFS(DK56="Pres",8,DK56="Abs",0,DK56=0,"",DK56="Orie",2,DK56="Holi",0,DK56="Leav",0)</f>
        <v/>
      </c>
      <c r="DM56" s="84"/>
      <c r="DN56" s="226" t="str" cm="1">
        <f t="array" ref="DN56">_xlfn.IFS(DM56="Pres",8,DM56="Abs",0,DM56=0,"",DM56="Orie",2,DM56="Holi",0,DM56="Leav",0)</f>
        <v/>
      </c>
      <c r="DO56" s="84"/>
      <c r="DP56" s="226" t="str" cm="1">
        <f t="array" ref="DP56">_xlfn.IFS(DO56="Pres",8,DO56="Abs",0,DO56=0,"",DO56="Orie",2,DO56="Holi",0,DO56="Leav",0)</f>
        <v/>
      </c>
      <c r="DQ56" s="84"/>
      <c r="DR56" s="226" t="str" cm="1">
        <f t="array" ref="DR56">_xlfn.IFS(DQ56="Pres",8,DQ56="Abs",0,DQ56=0,"",DQ56="Orie",2,DQ56="Holi",0,DQ56="Leav",0)</f>
        <v/>
      </c>
      <c r="DS56" s="84"/>
      <c r="DT56" s="226" t="str" cm="1">
        <f t="array" ref="DT56">_xlfn.IFS(DS56="Pres",8,DS56="Abs",0,DS56=0,"",DS56="Orie",2,DS56="Holi",0,DS56="Leav",0)</f>
        <v/>
      </c>
      <c r="DU56" s="84"/>
      <c r="DV56" s="226" t="str" cm="1">
        <f t="array" ref="DV56">_xlfn.IFS(DU56="Pres",8,DU56="Abs",0,DU56=0,"",DU56="Orie",2,DU56="Holi",0,DU56="Leav",0)</f>
        <v/>
      </c>
      <c r="DW56" s="84"/>
      <c r="DX56" s="226" t="str" cm="1">
        <f t="array" ref="DX56">_xlfn.IFS(DW56="Pres",8,DW56="Abs",0,DW56=0,"",DW56="Orie",2,DW56="Holi",0,DW56="Leav",0)</f>
        <v/>
      </c>
      <c r="DY56" s="84"/>
      <c r="DZ56" s="226" t="str" cm="1">
        <f t="array" ref="DZ56">_xlfn.IFS(DY56="Pres",8,DY56="Abs",0,DY56=0,"",DY56="Orie",2,DY56="Holi",0,DY56="Leav",0)</f>
        <v/>
      </c>
      <c r="EA56" s="84"/>
      <c r="EB56" s="226" t="str" cm="1">
        <f t="array" ref="EB56">_xlfn.IFS(EA56="Pres",8,EA56="Abs",0,EA56=0,"",EA56="Orie",2,EA56="Holi",0,EA56="Leav",0)</f>
        <v/>
      </c>
      <c r="EC56" s="84"/>
      <c r="ED56" s="226" t="str" cm="1">
        <f t="array" ref="ED56">_xlfn.IFS(EC56="Pres",8,EC56="Abs",0,EC56=0,"",EC56="Orie",2,EC56="Holi",0,EC56="Leav",0)</f>
        <v/>
      </c>
      <c r="EE56" s="178"/>
      <c r="EF56" s="173"/>
      <c r="EG56" s="173"/>
      <c r="EH56" s="173"/>
      <c r="EI56" s="84"/>
      <c r="EJ56" s="226" t="str" cm="1">
        <f t="array" ref="EJ56">_xlfn.IFS(EI56="Pres",8,EI56="Abs",0,EI56=0,"",EI56="Orie",2,EI56="Holi",0,EI56="Leav",0)</f>
        <v/>
      </c>
      <c r="EK56" s="84"/>
      <c r="EL56" s="226" t="str" cm="1">
        <f t="array" ref="EL56">_xlfn.IFS(EK56="Pres",8,EK56="Abs",0,EK56=0,"",EK56="Orie",2,EK56="Holi",0,EK56="Leav",0)</f>
        <v/>
      </c>
      <c r="EM56" s="84"/>
      <c r="EN56" s="226" t="str" cm="1">
        <f t="array" ref="EN56">_xlfn.IFS(EM56="Pres",8,EM56="Abs",0,EM56=0,"",EM56="Orie",2,EM56="Holi",0,EM56="Leav",0)</f>
        <v/>
      </c>
      <c r="EO56" s="84"/>
      <c r="EP56" s="839" t="str" cm="1">
        <f t="array" ref="EP56">_xlfn.IFS(EO56="Pres",8,EO56="Abs",0,EO56=0,"",EO56="Orie",2,EO56="Holi",0,EO56="Leav",0)</f>
        <v/>
      </c>
      <c r="EQ56" s="84"/>
      <c r="ER56" s="226" t="str" cm="1">
        <f t="array" ref="ER56">_xlfn.IFS(EQ56="Pres",8,EQ56="Abs",0,EQ56=0,"",EQ56="Orie",2,EQ56="Holi",0,EQ56="Leav",0)</f>
        <v/>
      </c>
      <c r="ES56" s="84"/>
      <c r="ET56" s="226" t="str" cm="1">
        <f t="array" ref="ET56">_xlfn.IFS(ES56="Pres",8,ES56="Abs",0,ES56=0,"",ES56="Orie",2,ES56="Holi",0,ES56="Leav",0)</f>
        <v/>
      </c>
      <c r="EU56" s="175"/>
      <c r="EV56" s="173"/>
      <c r="EW56" s="84"/>
      <c r="EX56" s="226"/>
      <c r="EY56" s="84" t="s">
        <v>35</v>
      </c>
      <c r="EZ56" s="226" cm="1">
        <f t="array" ref="EZ56">_xlfn.IFS(EY56="Pres",8,EY56="Abs",0,EY56=0,"",EY56="Orie",2,EY56="Holi",0,EY56="Leav",0)</f>
        <v>8</v>
      </c>
      <c r="FA56" s="84" t="s">
        <v>35</v>
      </c>
      <c r="FB56" s="226" cm="1">
        <f t="array" ref="FB56">_xlfn.IFS(FA56="Pres",8,FA56="Abs",0,FA56=0,"",FA56="Orie",2,FA56="Holi",0,FA56="Leav",0)</f>
        <v>8</v>
      </c>
      <c r="FC56" s="84" t="s">
        <v>35</v>
      </c>
      <c r="FD56" s="226" cm="1">
        <f t="array" ref="FD56">_xlfn.IFS(FC56="Pres",8,FC56="Abs",0,FC56=0,"",FC56="Orie",2,FC56="Holi",0,FC56="Leav",0)</f>
        <v>8</v>
      </c>
      <c r="FE56" s="84" t="s">
        <v>35</v>
      </c>
      <c r="FF56" s="802" cm="1">
        <f t="array" ref="FF56">_xlfn.IFS(FE56="Pres",8,FE56="Abs",0,FE56=0,"",FE56="Orie",2,FE56="Holi",0,FE56="Leav",0)</f>
        <v>8</v>
      </c>
      <c r="FG56" s="84" t="s">
        <v>35</v>
      </c>
      <c r="FH56" s="226" cm="1">
        <f t="array" ref="FH56">_xlfn.IFS(FG56="Pres",8,FG56="Abs",0,FG56=0,"",FG56="Orie",2,FG56="Holi",0,FG56="Leav",0)</f>
        <v>8</v>
      </c>
      <c r="FI56" s="84" t="s">
        <v>35</v>
      </c>
      <c r="FJ56" s="226" cm="1">
        <f t="array" ref="FJ56">_xlfn.IFS(FI56="Pres",8,FI56="Abs",0,FI56=0,"",FI56="Orie",2,FI56="Holi",0,FI56="Leav",0)</f>
        <v>8</v>
      </c>
      <c r="FK56" s="84" t="s">
        <v>35</v>
      </c>
      <c r="FL56" s="226" cm="1">
        <f t="array" ref="FL56">_xlfn.IFS(FK56="Pres",8,FK56="Abs",0,FK56=0,"",FK56="Orie",2,FK56="Holi",0,FK56="Leav",0)</f>
        <v>8</v>
      </c>
      <c r="FM56" s="84" t="s">
        <v>35</v>
      </c>
      <c r="FN56" s="226" cm="1">
        <f t="array" ref="FN56">_xlfn.IFS(FM56="Pres",8,FM56="Abs",0,FM56=0,"",FM56="Orie",2,FM56="Holi",0,FM56="Leav",0)</f>
        <v>8</v>
      </c>
      <c r="FO56" s="84" t="s">
        <v>35</v>
      </c>
      <c r="FP56" s="226" cm="1">
        <f t="array" ref="FP56">_xlfn.IFS(FO56="Pres",8,FO56="Abs",0,FO56=0,"",FO56="Orie",2,FO56="Holi",0,FO56="Leav",0)</f>
        <v>8</v>
      </c>
      <c r="FQ56" s="84" t="s">
        <v>35</v>
      </c>
      <c r="FR56" s="226" cm="1">
        <f t="array" ref="FR56">_xlfn.IFS(FQ56="Pres",8,FQ56="Abs",0,FQ56=0,"",FQ56="Orie",2,FQ56="Holi",0,FQ56="Leav",0)</f>
        <v>8</v>
      </c>
      <c r="FS56" s="84" t="s">
        <v>35</v>
      </c>
      <c r="FT56" s="226">
        <v>8</v>
      </c>
      <c r="FU56" s="84" t="s">
        <v>35</v>
      </c>
      <c r="FV56" s="226">
        <v>8</v>
      </c>
      <c r="FW56" s="84" t="s">
        <v>35</v>
      </c>
      <c r="FX56" s="226">
        <v>8</v>
      </c>
      <c r="FY56" s="84" t="s">
        <v>35</v>
      </c>
      <c r="FZ56" s="226">
        <v>8</v>
      </c>
      <c r="GA56" s="84" t="s">
        <v>35</v>
      </c>
      <c r="GB56" s="226">
        <v>8</v>
      </c>
    </row>
    <row r="57" spans="1:280">
      <c r="A57" s="73" t="s">
        <v>31</v>
      </c>
      <c r="B57" s="302" t="s">
        <v>1179</v>
      </c>
      <c r="C57" s="302" t="s">
        <v>791</v>
      </c>
      <c r="D57" s="302" t="s">
        <v>1180</v>
      </c>
      <c r="E57" s="849" t="s">
        <v>1181</v>
      </c>
      <c r="F57" s="73" t="s">
        <v>43</v>
      </c>
      <c r="G57" s="657">
        <v>45045</v>
      </c>
      <c r="H57" s="657">
        <v>45394</v>
      </c>
      <c r="I57" s="657">
        <v>45278</v>
      </c>
      <c r="J57" s="36" t="str">
        <f>TEXT(G57,"ddd")</f>
        <v>Sat</v>
      </c>
      <c r="K57" s="35">
        <f t="shared" si="169"/>
        <v>45222</v>
      </c>
      <c r="L57" s="657">
        <v>45278</v>
      </c>
      <c r="M57" s="35">
        <v>45262</v>
      </c>
      <c r="N57" s="313">
        <f t="shared" ref="N57:N59" si="170">COUNTIF(AB57:XFD57,"Pres")+X57+U57+T57</f>
        <v>15</v>
      </c>
      <c r="O57" s="458">
        <f t="shared" ref="O57:O59" si="171">SUM(AB57:XFD57)+V57</f>
        <v>119</v>
      </c>
      <c r="P57" s="185"/>
      <c r="Q57" s="846" t="str">
        <f t="shared" ref="Q57:Q59" si="172">IF(COUNTIF(AC57:XFD57,"Abs")+W57=0,"",COUNTIF(AC57:XFD57,"Abs")+W57)</f>
        <v/>
      </c>
      <c r="R57" s="40" t="str">
        <f>IF(COUNTIF(AC57:XFD57,"Leav")+Y57=0,"",COUNTIF(AC57:XFD57,"Leav")+Y57)</f>
        <v/>
      </c>
      <c r="S57" s="315"/>
      <c r="T57" s="316"/>
      <c r="U57" s="316"/>
      <c r="V57" s="316"/>
      <c r="W57" s="317"/>
      <c r="X57" s="318"/>
      <c r="Y57" s="317"/>
      <c r="Z57" s="316"/>
      <c r="AA57" s="316"/>
      <c r="AB57" s="173"/>
      <c r="AC57" s="503"/>
      <c r="AD57" s="211"/>
      <c r="AE57" s="211"/>
      <c r="AF57" s="211"/>
      <c r="AG57" s="211"/>
      <c r="AH57" s="211"/>
      <c r="AI57" s="211"/>
      <c r="AJ57" s="211"/>
      <c r="AK57" s="211"/>
      <c r="AL57" s="211"/>
      <c r="AM57" s="211"/>
      <c r="AN57" s="211"/>
      <c r="AO57" s="211"/>
      <c r="AP57" s="211"/>
      <c r="AQ57" s="211"/>
      <c r="AR57" s="211"/>
      <c r="AS57" s="211"/>
      <c r="AT57" s="211"/>
      <c r="AU57" s="211"/>
      <c r="AV57" s="211"/>
      <c r="AW57" s="211"/>
      <c r="AX57" s="211"/>
      <c r="AY57" s="211"/>
      <c r="AZ57" s="211"/>
      <c r="BA57" s="211"/>
      <c r="BB57" s="211"/>
      <c r="BC57" s="211"/>
      <c r="BD57" s="211"/>
      <c r="BE57" s="211"/>
      <c r="BF57" s="211"/>
      <c r="BG57" s="211"/>
      <c r="BH57" s="211"/>
      <c r="BI57" s="211"/>
      <c r="BJ57" s="211"/>
      <c r="BK57" s="211"/>
      <c r="BL57" s="211"/>
      <c r="BM57" s="211"/>
      <c r="BN57" s="211"/>
      <c r="BO57" s="211"/>
      <c r="BP57" s="211"/>
      <c r="BQ57" s="211"/>
      <c r="BR57" s="211"/>
      <c r="BS57" s="211"/>
      <c r="BT57" s="211"/>
      <c r="BU57" s="211"/>
      <c r="BV57" s="211"/>
      <c r="BW57" s="211"/>
      <c r="BX57" s="211"/>
      <c r="BY57" s="211"/>
      <c r="BZ57" s="211"/>
      <c r="CA57" s="211"/>
      <c r="CB57" s="211"/>
      <c r="CC57" s="211"/>
      <c r="CD57" s="211"/>
      <c r="CE57" s="211"/>
      <c r="CF57" s="211"/>
      <c r="CG57" s="211"/>
      <c r="CH57" s="211"/>
      <c r="CI57" s="211"/>
      <c r="CJ57" s="211"/>
      <c r="CK57" s="211"/>
      <c r="CL57" s="211"/>
      <c r="CM57" s="211"/>
      <c r="CN57" s="211"/>
      <c r="CO57" s="211"/>
      <c r="CP57" s="211"/>
      <c r="CQ57" s="211"/>
      <c r="CR57" s="211"/>
      <c r="CS57" s="211"/>
      <c r="CT57" s="211"/>
      <c r="CU57" s="211"/>
      <c r="CV57" s="211"/>
      <c r="CW57" s="211"/>
      <c r="CX57" s="211"/>
      <c r="CY57" s="211"/>
      <c r="CZ57" s="211"/>
      <c r="DA57" s="211"/>
      <c r="DB57" s="211"/>
      <c r="DC57" s="211"/>
      <c r="DD57" s="211"/>
      <c r="DE57" s="306"/>
      <c r="DF57" s="336" t="str" cm="1">
        <f t="array" ref="DF57">_xlfn.IFS(DE57="Pres",8,DE57="Abs",0,DE57=0,"",DE57="Orie",2,DE57="Holi",0,DE57="Leav",0)</f>
        <v/>
      </c>
      <c r="DG57" s="306"/>
      <c r="DH57" s="336" t="str" cm="1">
        <f t="array" ref="DH57">_xlfn.IFS(DG57="Pres",8,DG57="Abs",0,DG57=0,"",DG57="Orie",2,DG57="Holi",0,DG57="Leav",0)</f>
        <v/>
      </c>
      <c r="DI57" s="306"/>
      <c r="DJ57" s="336" t="str" cm="1">
        <f t="array" ref="DJ57">_xlfn.IFS(DI57="Pres",8,DI57="Abs",0,DI57=0,"",DI57="Orie",2,DI57="Holi",0,DI57="Leav",0)</f>
        <v/>
      </c>
      <c r="DK57" s="306"/>
      <c r="DL57" s="336" t="str" cm="1">
        <f t="array" ref="DL57">_xlfn.IFS(DK57="Pres",8,DK57="Abs",0,DK57=0,"",DK57="Orie",2,DK57="Holi",0,DK57="Leav",0)</f>
        <v/>
      </c>
      <c r="DM57" s="306"/>
      <c r="DN57" s="336" t="str" cm="1">
        <f t="array" ref="DN57">_xlfn.IFS(DM57="Pres",8,DM57="Abs",0,DM57=0,"",DM57="Orie",2,DM57="Holi",0,DM57="Leav",0)</f>
        <v/>
      </c>
      <c r="DO57" s="306"/>
      <c r="DP57" s="336" t="str" cm="1">
        <f t="array" ref="DP57">_xlfn.IFS(DO57="Pres",8,DO57="Abs",0,DO57=0,"",DO57="Orie",2,DO57="Holi",0,DO57="Leav",0)</f>
        <v/>
      </c>
      <c r="DQ57" s="306"/>
      <c r="DR57" s="336" t="str" cm="1">
        <f t="array" ref="DR57">_xlfn.IFS(DQ57="Pres",8,DQ57="Abs",0,DQ57=0,"",DQ57="Orie",2,DQ57="Holi",0,DQ57="Leav",0)</f>
        <v/>
      </c>
      <c r="DS57" s="306"/>
      <c r="DT57" s="336" t="str" cm="1">
        <f t="array" ref="DT57">_xlfn.IFS(DS57="Pres",8,DS57="Abs",0,DS57=0,"",DS57="Orie",2,DS57="Holi",0,DS57="Leav",0)</f>
        <v/>
      </c>
      <c r="DU57" s="306"/>
      <c r="DV57" s="336" t="str" cm="1">
        <f t="array" ref="DV57">_xlfn.IFS(DU57="Pres",8,DU57="Abs",0,DU57=0,"",DU57="Orie",2,DU57="Holi",0,DU57="Leav",0)</f>
        <v/>
      </c>
      <c r="DW57" s="306"/>
      <c r="DX57" s="336" t="str" cm="1">
        <f t="array" ref="DX57">_xlfn.IFS(DW57="Pres",8,DW57="Abs",0,DW57=0,"",DW57="Orie",2,DW57="Holi",0,DW57="Leav",0)</f>
        <v/>
      </c>
      <c r="DY57" s="306"/>
      <c r="DZ57" s="336" t="str" cm="1">
        <f t="array" ref="DZ57">_xlfn.IFS(DY57="Pres",8,DY57="Abs",0,DY57=0,"",DY57="Orie",2,DY57="Holi",0,DY57="Leav",0)</f>
        <v/>
      </c>
      <c r="EA57" s="306"/>
      <c r="EB57" s="336" t="str" cm="1">
        <f t="array" ref="EB57">_xlfn.IFS(EA57="Pres",8,EA57="Abs",0,EA57=0,"",EA57="Orie",2,EA57="Holi",0,EA57="Leav",0)</f>
        <v/>
      </c>
      <c r="EC57" s="306"/>
      <c r="ED57" s="336" t="str" cm="1">
        <f t="array" ref="ED57">_xlfn.IFS(EC57="Pres",8,EC57="Abs",0,EC57=0,"",EC57="Orie",2,EC57="Holi",0,EC57="Leav",0)</f>
        <v/>
      </c>
      <c r="EE57" s="861"/>
      <c r="EF57" s="211"/>
      <c r="EG57" s="211"/>
      <c r="EH57" s="211"/>
      <c r="EI57" s="306"/>
      <c r="EJ57" s="336" t="str" cm="1">
        <f t="array" ref="EJ57">_xlfn.IFS(EI57="Pres",8,EI57="Abs",0,EI57=0,"",EI57="Orie",2,EI57="Holi",0,EI57="Leav",0)</f>
        <v/>
      </c>
      <c r="EK57" s="306"/>
      <c r="EL57" s="336" t="str" cm="1">
        <f t="array" ref="EL57">_xlfn.IFS(EK57="Pres",8,EK57="Abs",0,EK57=0,"",EK57="Orie",2,EK57="Holi",0,EK57="Leav",0)</f>
        <v/>
      </c>
      <c r="EM57" s="306"/>
      <c r="EN57" s="336" t="str" cm="1">
        <f t="array" ref="EN57">_xlfn.IFS(EM57="Pres",8,EM57="Abs",0,EM57=0,"",EM57="Orie",2,EM57="Holi",0,EM57="Leav",0)</f>
        <v/>
      </c>
      <c r="EO57" s="306"/>
      <c r="EP57" s="862" t="str" cm="1">
        <f t="array" ref="EP57">_xlfn.IFS(EO57="Pres",8,EO57="Abs",0,EO57=0,"",EO57="Orie",2,EO57="Holi",0,EO57="Leav",0)</f>
        <v/>
      </c>
      <c r="EQ57" s="306"/>
      <c r="ER57" s="336" t="str" cm="1">
        <f t="array" ref="ER57">_xlfn.IFS(EQ57="Pres",8,EQ57="Abs",0,EQ57=0,"",EQ57="Orie",2,EQ57="Holi",0,EQ57="Leav",0)</f>
        <v/>
      </c>
      <c r="ES57" s="306"/>
      <c r="ET57" s="336" t="str" cm="1">
        <f t="array" ref="ET57">_xlfn.IFS(ES57="Pres",8,ES57="Abs",0,ES57=0,"",ES57="Orie",2,ES57="Holi",0,ES57="Leav",0)</f>
        <v/>
      </c>
      <c r="EU57" s="406"/>
      <c r="EV57" s="211"/>
      <c r="EW57" s="306"/>
      <c r="EX57" s="336"/>
      <c r="EY57" s="84" t="s">
        <v>35</v>
      </c>
      <c r="EZ57" s="226" cm="1">
        <f t="array" ref="EZ57">_xlfn.IFS(EY57="Pres",8,EY57="Abs",0,EY57=0,"",EY57="Orie",2,EY57="Holi",0,EY57="Leav",0)</f>
        <v>8</v>
      </c>
      <c r="FA57" s="84" t="s">
        <v>35</v>
      </c>
      <c r="FB57" s="226" cm="1">
        <f t="array" ref="FB57">_xlfn.IFS(FA57="Pres",8,FA57="Abs",0,FA57=0,"",FA57="Orie",2,FA57="Holi",0,FA57="Leav",0)</f>
        <v>8</v>
      </c>
      <c r="FC57" s="84" t="s">
        <v>35</v>
      </c>
      <c r="FD57" s="226" cm="1">
        <f t="array" ref="FD57">_xlfn.IFS(FC57="Pres",8,FC57="Abs",0,FC57=0,"",FC57="Orie",2,FC57="Holi",0,FC57="Leav",0)</f>
        <v>8</v>
      </c>
      <c r="FE57" s="84" t="s">
        <v>35</v>
      </c>
      <c r="FF57" s="802" cm="1">
        <f t="array" ref="FF57">_xlfn.IFS(FE57="Pres",8,FE57="Abs",0,FE57=0,"",FE57="Orie",2,FE57="Holi",0,FE57="Leav",0)</f>
        <v>8</v>
      </c>
      <c r="FG57" s="84" t="s">
        <v>35</v>
      </c>
      <c r="FH57" s="226">
        <v>7.5</v>
      </c>
      <c r="FI57" s="84" t="s">
        <v>35</v>
      </c>
      <c r="FJ57" s="226" cm="1">
        <f t="array" ref="FJ57">_xlfn.IFS(FI57="Pres",8,FI57="Abs",0,FI57=0,"",FI57="Orie",2,FI57="Holi",0,FI57="Leav",0)</f>
        <v>8</v>
      </c>
      <c r="FK57" s="84" t="s">
        <v>35</v>
      </c>
      <c r="FL57" s="226" cm="1">
        <f t="array" ref="FL57">_xlfn.IFS(FK57="Pres",8,FK57="Abs",0,FK57=0,"",FK57="Orie",2,FK57="Holi",0,FK57="Leav",0)</f>
        <v>8</v>
      </c>
      <c r="FM57" s="84" t="s">
        <v>35</v>
      </c>
      <c r="FN57" s="226" cm="1">
        <f t="array" ref="FN57">_xlfn.IFS(FM57="Pres",8,FM57="Abs",0,FM57=0,"",FM57="Orie",2,FM57="Holi",0,FM57="Leav",0)</f>
        <v>8</v>
      </c>
      <c r="FO57" s="84" t="s">
        <v>35</v>
      </c>
      <c r="FP57" s="226" cm="1">
        <f t="array" ref="FP57">_xlfn.IFS(FO57="Pres",8,FO57="Abs",0,FO57=0,"",FO57="Orie",2,FO57="Holi",0,FO57="Leav",0)</f>
        <v>8</v>
      </c>
      <c r="FQ57" s="84" t="s">
        <v>35</v>
      </c>
      <c r="FR57" s="226" cm="1">
        <f t="array" ref="FR57">_xlfn.IFS(FQ57="Pres",8,FQ57="Abs",0,FQ57=0,"",FQ57="Orie",2,FQ57="Holi",0,FQ57="Leav",0)</f>
        <v>8</v>
      </c>
      <c r="FS57" s="84" t="s">
        <v>35</v>
      </c>
      <c r="FT57" s="226">
        <v>7.5</v>
      </c>
      <c r="FU57" s="84" t="s">
        <v>35</v>
      </c>
      <c r="FV57" s="226">
        <v>8</v>
      </c>
      <c r="FW57" s="84" t="s">
        <v>35</v>
      </c>
      <c r="FX57" s="226">
        <v>8</v>
      </c>
      <c r="FY57" s="84" t="s">
        <v>35</v>
      </c>
      <c r="FZ57" s="226">
        <v>8</v>
      </c>
      <c r="GA57" s="84" t="s">
        <v>35</v>
      </c>
      <c r="GB57" s="226">
        <v>8</v>
      </c>
    </row>
    <row r="58" spans="1:280">
      <c r="A58" s="73" t="s">
        <v>31</v>
      </c>
      <c r="B58" s="302" t="s">
        <v>1182</v>
      </c>
      <c r="C58" s="302" t="s">
        <v>1183</v>
      </c>
      <c r="D58" s="302" t="s">
        <v>1184</v>
      </c>
      <c r="E58" s="849" t="s">
        <v>1185</v>
      </c>
      <c r="F58" s="73" t="s">
        <v>43</v>
      </c>
      <c r="G58" s="657">
        <v>45045</v>
      </c>
      <c r="H58" s="657">
        <v>45394</v>
      </c>
      <c r="I58" s="657">
        <v>45278</v>
      </c>
      <c r="J58" s="36" t="str">
        <f t="shared" ref="J58:J59" si="173">TEXT(G58,"ddd")</f>
        <v>Sat</v>
      </c>
      <c r="K58" s="35">
        <f t="shared" ref="K58:K59" si="174">I58-8*7</f>
        <v>45222</v>
      </c>
      <c r="L58" s="657">
        <v>45278</v>
      </c>
      <c r="M58" s="35">
        <v>45262</v>
      </c>
      <c r="N58" s="313">
        <f t="shared" si="170"/>
        <v>15</v>
      </c>
      <c r="O58" s="458">
        <f t="shared" si="171"/>
        <v>120</v>
      </c>
      <c r="P58" s="185"/>
      <c r="Q58" s="846" t="str">
        <f t="shared" si="172"/>
        <v/>
      </c>
      <c r="R58" s="40" t="str">
        <f>IF(COUNTIF(AC58:XFD58,"Leav")+Y58=0,"",COUNTIF(AC58:XFD58,"Leav")+Y58)</f>
        <v/>
      </c>
      <c r="S58" s="315"/>
      <c r="T58" s="316"/>
      <c r="U58" s="316"/>
      <c r="V58" s="316"/>
      <c r="W58" s="317"/>
      <c r="X58" s="318"/>
      <c r="Y58" s="317"/>
      <c r="Z58" s="316"/>
      <c r="AA58" s="316"/>
      <c r="AB58" s="173"/>
      <c r="AC58" s="185"/>
      <c r="AD58" s="173"/>
      <c r="AE58" s="173"/>
      <c r="AF58" s="173"/>
      <c r="AG58" s="173"/>
      <c r="AH58" s="173"/>
      <c r="AI58" s="173"/>
      <c r="AJ58" s="173"/>
      <c r="AK58" s="173"/>
      <c r="AL58" s="173"/>
      <c r="AM58" s="173"/>
      <c r="AN58" s="173"/>
      <c r="AO58" s="173"/>
      <c r="AP58" s="173"/>
      <c r="AQ58" s="173"/>
      <c r="AR58" s="173"/>
      <c r="AS58" s="173"/>
      <c r="AT58" s="173"/>
      <c r="AU58" s="173"/>
      <c r="AV58" s="173"/>
      <c r="AW58" s="173"/>
      <c r="AX58" s="173"/>
      <c r="AY58" s="173"/>
      <c r="AZ58" s="173"/>
      <c r="BA58" s="173"/>
      <c r="BB58" s="173"/>
      <c r="BC58" s="173"/>
      <c r="BD58" s="173"/>
      <c r="BE58" s="173"/>
      <c r="BF58" s="173"/>
      <c r="BG58" s="173"/>
      <c r="BH58" s="173"/>
      <c r="BI58" s="173"/>
      <c r="BJ58" s="173"/>
      <c r="BK58" s="173"/>
      <c r="BL58" s="173"/>
      <c r="BM58" s="173"/>
      <c r="BN58" s="173"/>
      <c r="BO58" s="173"/>
      <c r="BP58" s="173"/>
      <c r="BQ58" s="173"/>
      <c r="BR58" s="173"/>
      <c r="BS58" s="173"/>
      <c r="BT58" s="173"/>
      <c r="BU58" s="173"/>
      <c r="BV58" s="173"/>
      <c r="BW58" s="173"/>
      <c r="BX58" s="173"/>
      <c r="BY58" s="173"/>
      <c r="BZ58" s="173"/>
      <c r="CA58" s="173"/>
      <c r="CB58" s="173"/>
      <c r="CC58" s="173"/>
      <c r="CD58" s="173"/>
      <c r="CE58" s="173"/>
      <c r="CF58" s="173"/>
      <c r="CG58" s="173"/>
      <c r="CH58" s="173"/>
      <c r="CI58" s="173"/>
      <c r="CJ58" s="173"/>
      <c r="CK58" s="173"/>
      <c r="CL58" s="173"/>
      <c r="CM58" s="173"/>
      <c r="CN58" s="173"/>
      <c r="CO58" s="173"/>
      <c r="CP58" s="173"/>
      <c r="CQ58" s="173"/>
      <c r="CR58" s="173"/>
      <c r="CS58" s="173"/>
      <c r="CT58" s="173"/>
      <c r="CU58" s="173"/>
      <c r="CV58" s="173"/>
      <c r="CW58" s="173"/>
      <c r="CX58" s="173"/>
      <c r="CY58" s="173"/>
      <c r="CZ58" s="173"/>
      <c r="DA58" s="173"/>
      <c r="DB58" s="173"/>
      <c r="DC58" s="173"/>
      <c r="DD58" s="173"/>
      <c r="DE58" s="84"/>
      <c r="DF58" s="226"/>
      <c r="DG58" s="84"/>
      <c r="DH58" s="226"/>
      <c r="DI58" s="84"/>
      <c r="DJ58" s="226"/>
      <c r="DK58" s="84"/>
      <c r="DL58" s="226"/>
      <c r="DM58" s="84"/>
      <c r="DN58" s="226"/>
      <c r="DO58" s="84"/>
      <c r="DP58" s="226"/>
      <c r="DQ58" s="84"/>
      <c r="DR58" s="226"/>
      <c r="DS58" s="84"/>
      <c r="DT58" s="226"/>
      <c r="DU58" s="84"/>
      <c r="DV58" s="226"/>
      <c r="DW58" s="84"/>
      <c r="DX58" s="226"/>
      <c r="DY58" s="84"/>
      <c r="DZ58" s="226"/>
      <c r="EA58" s="84"/>
      <c r="EB58" s="226"/>
      <c r="EC58" s="84"/>
      <c r="ED58" s="226"/>
      <c r="EE58" s="84"/>
      <c r="EF58" s="173"/>
      <c r="EG58" s="173"/>
      <c r="EH58" s="173"/>
      <c r="EI58" s="84"/>
      <c r="EJ58" s="226"/>
      <c r="EK58" s="84"/>
      <c r="EL58" s="226"/>
      <c r="EM58" s="84"/>
      <c r="EN58" s="226"/>
      <c r="EO58" s="84"/>
      <c r="EP58" s="839"/>
      <c r="EQ58" s="84"/>
      <c r="ER58" s="226"/>
      <c r="ES58" s="84"/>
      <c r="ET58" s="226"/>
      <c r="EU58" s="173"/>
      <c r="EV58" s="173"/>
      <c r="EW58" s="84"/>
      <c r="EX58" s="226"/>
      <c r="EY58" s="84" t="s">
        <v>35</v>
      </c>
      <c r="EZ58" s="226" cm="1">
        <f t="array" ref="EZ58">_xlfn.IFS(EY58="Pres",8,EY58="Abs",0,EY58=0,"",EY58="Orie",2,EY58="Holi",0,EY58="Leav",0)</f>
        <v>8</v>
      </c>
      <c r="FA58" s="84" t="s">
        <v>35</v>
      </c>
      <c r="FB58" s="226" cm="1">
        <f t="array" ref="FB58">_xlfn.IFS(FA58="Pres",8,FA58="Abs",0,FA58=0,"",FA58="Orie",2,FA58="Holi",0,FA58="Leav",0)</f>
        <v>8</v>
      </c>
      <c r="FC58" s="84" t="s">
        <v>35</v>
      </c>
      <c r="FD58" s="226" cm="1">
        <f t="array" ref="FD58">_xlfn.IFS(FC58="Pres",8,FC58="Abs",0,FC58=0,"",FC58="Orie",2,FC58="Holi",0,FC58="Leav",0)</f>
        <v>8</v>
      </c>
      <c r="FE58" s="84" t="s">
        <v>35</v>
      </c>
      <c r="FF58" s="802" cm="1">
        <f t="array" ref="FF58">_xlfn.IFS(FE58="Pres",8,FE58="Abs",0,FE58=0,"",FE58="Orie",2,FE58="Holi",0,FE58="Leav",0)</f>
        <v>8</v>
      </c>
      <c r="FG58" s="84" t="s">
        <v>35</v>
      </c>
      <c r="FH58" s="226" cm="1">
        <f t="array" ref="FH58">_xlfn.IFS(FG58="Pres",8,FG58="Abs",0,FG58=0,"",FG58="Orie",2,FG58="Holi",0,FG58="Leav",0)</f>
        <v>8</v>
      </c>
      <c r="FI58" s="84" t="s">
        <v>35</v>
      </c>
      <c r="FJ58" s="226" cm="1">
        <f t="array" ref="FJ58">_xlfn.IFS(FI58="Pres",8,FI58="Abs",0,FI58=0,"",FI58="Orie",2,FI58="Holi",0,FI58="Leav",0)</f>
        <v>8</v>
      </c>
      <c r="FK58" s="84" t="s">
        <v>35</v>
      </c>
      <c r="FL58" s="226" cm="1">
        <f t="array" ref="FL58">_xlfn.IFS(FK58="Pres",8,FK58="Abs",0,FK58=0,"",FK58="Orie",2,FK58="Holi",0,FK58="Leav",0)</f>
        <v>8</v>
      </c>
      <c r="FM58" s="84" t="s">
        <v>35</v>
      </c>
      <c r="FN58" s="226" cm="1">
        <f t="array" ref="FN58">_xlfn.IFS(FM58="Pres",8,FM58="Abs",0,FM58=0,"",FM58="Orie",2,FM58="Holi",0,FM58="Leav",0)</f>
        <v>8</v>
      </c>
      <c r="FO58" s="84" t="s">
        <v>35</v>
      </c>
      <c r="FP58" s="226" cm="1">
        <f t="array" ref="FP58">_xlfn.IFS(FO58="Pres",8,FO58="Abs",0,FO58=0,"",FO58="Orie",2,FO58="Holi",0,FO58="Leav",0)</f>
        <v>8</v>
      </c>
      <c r="FQ58" s="84" t="s">
        <v>35</v>
      </c>
      <c r="FR58" s="226" cm="1">
        <f t="array" ref="FR58">_xlfn.IFS(FQ58="Pres",8,FQ58="Abs",0,FQ58=0,"",FQ58="Orie",2,FQ58="Holi",0,FQ58="Leav",0)</f>
        <v>8</v>
      </c>
      <c r="FS58" s="84" t="s">
        <v>35</v>
      </c>
      <c r="FT58" s="226">
        <v>8</v>
      </c>
      <c r="FU58" s="84" t="s">
        <v>35</v>
      </c>
      <c r="FV58" s="226">
        <v>8</v>
      </c>
      <c r="FW58" s="84" t="s">
        <v>35</v>
      </c>
      <c r="FX58" s="226">
        <v>8</v>
      </c>
      <c r="FY58" s="84" t="s">
        <v>35</v>
      </c>
      <c r="FZ58" s="226">
        <v>8</v>
      </c>
      <c r="GA58" s="84" t="s">
        <v>35</v>
      </c>
      <c r="GB58" s="226">
        <v>8</v>
      </c>
    </row>
    <row r="59" spans="1:280">
      <c r="A59" s="73" t="s">
        <v>31</v>
      </c>
      <c r="B59" s="302" t="s">
        <v>1186</v>
      </c>
      <c r="C59" s="302" t="s">
        <v>1187</v>
      </c>
      <c r="D59" s="856" t="s">
        <v>1188</v>
      </c>
      <c r="E59" s="849" t="s">
        <v>1189</v>
      </c>
      <c r="F59" s="73" t="s">
        <v>43</v>
      </c>
      <c r="G59" s="657">
        <v>45045</v>
      </c>
      <c r="H59" s="657">
        <v>45394</v>
      </c>
      <c r="I59" s="657">
        <v>45278</v>
      </c>
      <c r="J59" s="36" t="str">
        <f t="shared" si="173"/>
        <v>Sat</v>
      </c>
      <c r="K59" s="35">
        <f t="shared" si="174"/>
        <v>45222</v>
      </c>
      <c r="L59" s="657">
        <v>45278</v>
      </c>
      <c r="M59" s="35">
        <v>45262</v>
      </c>
      <c r="N59" s="313">
        <f t="shared" si="170"/>
        <v>15</v>
      </c>
      <c r="O59" s="458">
        <f t="shared" si="171"/>
        <v>118</v>
      </c>
      <c r="P59" s="185"/>
      <c r="Q59" s="846" t="str">
        <f t="shared" si="172"/>
        <v/>
      </c>
      <c r="R59" s="40" t="str">
        <f>IF(COUNTIF(AC59:XFD59,"Leav")+Y59=0,"",COUNTIF(AC59:XFD59,"Leav")+Y59)</f>
        <v/>
      </c>
      <c r="S59" s="315"/>
      <c r="T59" s="316"/>
      <c r="U59" s="316"/>
      <c r="V59" s="316"/>
      <c r="W59" s="317"/>
      <c r="X59" s="318"/>
      <c r="Y59" s="317"/>
      <c r="Z59" s="316"/>
      <c r="AA59" s="316"/>
      <c r="AB59" s="173"/>
      <c r="AC59" s="185"/>
      <c r="AD59" s="173"/>
      <c r="AE59" s="173"/>
      <c r="AF59" s="173"/>
      <c r="AG59" s="173"/>
      <c r="AH59" s="173"/>
      <c r="AI59" s="173"/>
      <c r="AJ59" s="173"/>
      <c r="AK59" s="173"/>
      <c r="AL59" s="173"/>
      <c r="AM59" s="173"/>
      <c r="AN59" s="173"/>
      <c r="AO59" s="173"/>
      <c r="AP59" s="173"/>
      <c r="AQ59" s="173"/>
      <c r="AR59" s="173"/>
      <c r="AS59" s="173"/>
      <c r="AT59" s="173"/>
      <c r="AU59" s="173"/>
      <c r="AV59" s="173"/>
      <c r="AW59" s="173"/>
      <c r="AX59" s="173"/>
      <c r="AY59" s="173"/>
      <c r="AZ59" s="173"/>
      <c r="BA59" s="173"/>
      <c r="BB59" s="173"/>
      <c r="BC59" s="173"/>
      <c r="BD59" s="173"/>
      <c r="BE59" s="173"/>
      <c r="BF59" s="173"/>
      <c r="BG59" s="173"/>
      <c r="BH59" s="173"/>
      <c r="BI59" s="173"/>
      <c r="BJ59" s="173"/>
      <c r="BK59" s="173"/>
      <c r="BL59" s="173"/>
      <c r="BM59" s="173"/>
      <c r="BN59" s="173"/>
      <c r="BO59" s="173"/>
      <c r="BP59" s="173"/>
      <c r="BQ59" s="173"/>
      <c r="BR59" s="173"/>
      <c r="BS59" s="173"/>
      <c r="BT59" s="173"/>
      <c r="BU59" s="173"/>
      <c r="BV59" s="173"/>
      <c r="BW59" s="173"/>
      <c r="BX59" s="173"/>
      <c r="BY59" s="173"/>
      <c r="BZ59" s="173"/>
      <c r="CA59" s="173"/>
      <c r="CB59" s="173"/>
      <c r="CC59" s="173"/>
      <c r="CD59" s="173"/>
      <c r="CE59" s="173"/>
      <c r="CF59" s="173"/>
      <c r="CG59" s="173"/>
      <c r="CH59" s="173"/>
      <c r="CI59" s="173"/>
      <c r="CJ59" s="173"/>
      <c r="CK59" s="173"/>
      <c r="CL59" s="173"/>
      <c r="CM59" s="173"/>
      <c r="CN59" s="173"/>
      <c r="CO59" s="173"/>
      <c r="CP59" s="173"/>
      <c r="CQ59" s="173"/>
      <c r="CR59" s="173"/>
      <c r="CS59" s="173"/>
      <c r="CT59" s="173"/>
      <c r="CU59" s="173"/>
      <c r="CV59" s="173"/>
      <c r="CW59" s="173"/>
      <c r="CX59" s="173"/>
      <c r="CY59" s="173"/>
      <c r="CZ59" s="173"/>
      <c r="DA59" s="173"/>
      <c r="DB59" s="173"/>
      <c r="DC59" s="173"/>
      <c r="DD59" s="173"/>
      <c r="DE59" s="173"/>
      <c r="DF59" s="173"/>
      <c r="DG59" s="173"/>
      <c r="DH59" s="173"/>
      <c r="DI59" s="173"/>
      <c r="DJ59" s="173"/>
      <c r="DK59" s="173"/>
      <c r="DL59" s="173"/>
      <c r="DM59" s="173"/>
      <c r="DN59" s="173"/>
      <c r="DO59" s="173"/>
      <c r="DP59" s="173"/>
      <c r="DQ59" s="173"/>
      <c r="DR59" s="173"/>
      <c r="DS59" s="173"/>
      <c r="DT59" s="173"/>
      <c r="DU59" s="173"/>
      <c r="DV59" s="173"/>
      <c r="DW59" s="173"/>
      <c r="DX59" s="173"/>
      <c r="DY59" s="173"/>
      <c r="DZ59" s="173"/>
      <c r="EA59" s="173"/>
      <c r="EB59" s="173"/>
      <c r="EC59" s="173"/>
      <c r="ED59" s="173"/>
      <c r="EE59" s="173"/>
      <c r="EF59" s="173"/>
      <c r="EG59" s="173"/>
      <c r="EH59" s="173"/>
      <c r="EI59" s="173"/>
      <c r="EJ59" s="173"/>
      <c r="EK59" s="173"/>
      <c r="EL59" s="173"/>
      <c r="EM59" s="173"/>
      <c r="EN59" s="173"/>
      <c r="EO59" s="173"/>
      <c r="EP59" s="173"/>
      <c r="EQ59" s="173"/>
      <c r="ER59" s="173"/>
      <c r="ES59" s="173"/>
      <c r="ET59" s="173"/>
      <c r="EU59" s="173"/>
      <c r="EV59" s="173"/>
      <c r="EW59" s="173"/>
      <c r="EX59" s="173"/>
      <c r="EY59" s="84" t="s">
        <v>35</v>
      </c>
      <c r="EZ59" s="226" cm="1">
        <f t="array" ref="EZ59">_xlfn.IFS(EY59="Pres",8,EY59="Abs",0,EY59=0,"",EY59="Orie",2,EY59="Holi",0,EY59="Leav",0)</f>
        <v>8</v>
      </c>
      <c r="FA59" s="84" t="s">
        <v>35</v>
      </c>
      <c r="FB59" s="226" cm="1">
        <f t="array" ref="FB59">_xlfn.IFS(FA59="Pres",8,FA59="Abs",0,FA59=0,"",FA59="Orie",2,FA59="Holi",0,FA59="Leav",0)</f>
        <v>8</v>
      </c>
      <c r="FC59" s="84" t="s">
        <v>35</v>
      </c>
      <c r="FD59" s="226" cm="1">
        <f t="array" ref="FD59">_xlfn.IFS(FC59="Pres",8,FC59="Abs",0,FC59=0,"",FC59="Orie",2,FC59="Holi",0,FC59="Leav",0)</f>
        <v>8</v>
      </c>
      <c r="FE59" s="84" t="s">
        <v>35</v>
      </c>
      <c r="FF59" s="802" cm="1">
        <f t="array" ref="FF59">_xlfn.IFS(FE59="Pres",8,FE59="Abs",0,FE59=0,"",FE59="Orie",2,FE59="Holi",0,FE59="Leav",0)</f>
        <v>8</v>
      </c>
      <c r="FG59" s="84" t="s">
        <v>35</v>
      </c>
      <c r="FH59" s="226" cm="1">
        <f t="array" ref="FH59">_xlfn.IFS(FG59="Pres",8,FG59="Abs",0,FG59=0,"",FG59="Orie",2,FG59="Holi",0,FG59="Leav",0)</f>
        <v>8</v>
      </c>
      <c r="FI59" s="84" t="s">
        <v>35</v>
      </c>
      <c r="FJ59" s="226">
        <v>6.5</v>
      </c>
      <c r="FK59" s="84" t="s">
        <v>35</v>
      </c>
      <c r="FL59" s="226" cm="1">
        <f t="array" ref="FL59">_xlfn.IFS(FK59="Pres",8,FK59="Abs",0,FK59=0,"",FK59="Orie",2,FK59="Holi",0,FK59="Leav",0)</f>
        <v>8</v>
      </c>
      <c r="FM59" s="84" t="s">
        <v>35</v>
      </c>
      <c r="FN59" s="226" cm="1">
        <f t="array" ref="FN59">_xlfn.IFS(FM59="Pres",8,FM59="Abs",0,FM59=0,"",FM59="Orie",2,FM59="Holi",0,FM59="Leav",0)</f>
        <v>8</v>
      </c>
      <c r="FO59" s="84" t="s">
        <v>35</v>
      </c>
      <c r="FP59" s="226" cm="1">
        <f t="array" ref="FP59">_xlfn.IFS(FO59="Pres",8,FO59="Abs",0,FO59=0,"",FO59="Orie",2,FO59="Holi",0,FO59="Leav",0)</f>
        <v>8</v>
      </c>
      <c r="FQ59" s="84" t="s">
        <v>35</v>
      </c>
      <c r="FR59" s="226" cm="1">
        <f t="array" ref="FR59">_xlfn.IFS(FQ59="Pres",8,FQ59="Abs",0,FQ59=0,"",FQ59="Orie",2,FQ59="Holi",0,FQ59="Leav",0)</f>
        <v>8</v>
      </c>
      <c r="FS59" s="84" t="s">
        <v>35</v>
      </c>
      <c r="FT59" s="226">
        <v>7.5</v>
      </c>
      <c r="FU59" s="84" t="s">
        <v>35</v>
      </c>
      <c r="FV59" s="226">
        <v>8</v>
      </c>
      <c r="FW59" s="84" t="s">
        <v>35</v>
      </c>
      <c r="FX59" s="226">
        <v>8</v>
      </c>
      <c r="FY59" s="84" t="s">
        <v>35</v>
      </c>
      <c r="FZ59" s="226">
        <v>8</v>
      </c>
      <c r="GA59" s="84" t="s">
        <v>35</v>
      </c>
      <c r="GB59" s="226">
        <v>8</v>
      </c>
    </row>
    <row r="60" spans="1:280">
      <c r="A60" s="73"/>
    </row>
    <row r="61" spans="1:280">
      <c r="A61" s="73"/>
    </row>
    <row r="62" spans="1:280">
      <c r="A62" s="73"/>
    </row>
    <row r="63" spans="1:280">
      <c r="A63" s="73"/>
    </row>
    <row r="64" spans="1:280">
      <c r="A64" s="73"/>
    </row>
    <row r="65" spans="1:1">
      <c r="A65" s="73"/>
    </row>
    <row r="66" spans="1:1">
      <c r="A66" s="73"/>
    </row>
    <row r="67" spans="1:1">
      <c r="A67" s="73"/>
    </row>
    <row r="68" spans="1:1">
      <c r="A68" s="73"/>
    </row>
    <row r="69" spans="1:1">
      <c r="A69" s="73"/>
    </row>
    <row r="70" spans="1:1">
      <c r="A70" s="73"/>
    </row>
    <row r="71" spans="1:1">
      <c r="A71" s="73"/>
    </row>
    <row r="72" spans="1:1">
      <c r="A72" s="73"/>
    </row>
    <row r="73" spans="1:1">
      <c r="A73" s="73"/>
    </row>
    <row r="74" spans="1:1">
      <c r="A74" s="73"/>
    </row>
    <row r="75" spans="1:1">
      <c r="A75" s="73"/>
    </row>
    <row r="76" spans="1:1">
      <c r="A76" s="73"/>
    </row>
    <row r="77" spans="1:1">
      <c r="A77" s="73"/>
    </row>
    <row r="78" spans="1:1">
      <c r="A78" s="73"/>
    </row>
    <row r="79" spans="1:1">
      <c r="A79" s="73"/>
    </row>
    <row r="80" spans="1:1">
      <c r="A80" s="73"/>
    </row>
    <row r="81" spans="1:1">
      <c r="A81" s="73"/>
    </row>
    <row r="82" spans="1:1">
      <c r="A82" s="73"/>
    </row>
    <row r="83" spans="1:1">
      <c r="A83" s="73"/>
    </row>
    <row r="84" spans="1:1">
      <c r="A84" s="73"/>
    </row>
    <row r="85" spans="1:1">
      <c r="A85" s="73"/>
    </row>
    <row r="86" spans="1:1">
      <c r="A86" s="73"/>
    </row>
  </sheetData>
  <autoFilter ref="A5:JT59" xr:uid="{4BB38B47-E7CB-412E-9C3B-8ED3D41517B6}"/>
  <mergeCells count="29">
    <mergeCell ref="W2:W4"/>
    <mergeCell ref="L2:L4"/>
    <mergeCell ref="A2:A4"/>
    <mergeCell ref="B2:B4"/>
    <mergeCell ref="C2:C4"/>
    <mergeCell ref="D2:D4"/>
    <mergeCell ref="E2:E4"/>
    <mergeCell ref="F2:F4"/>
    <mergeCell ref="G2:G4"/>
    <mergeCell ref="H2:H4"/>
    <mergeCell ref="I2:I4"/>
    <mergeCell ref="J2:J4"/>
    <mergeCell ref="K2:K4"/>
    <mergeCell ref="R2:R4"/>
    <mergeCell ref="S2:S4"/>
    <mergeCell ref="T2:T4"/>
    <mergeCell ref="U2:U4"/>
    <mergeCell ref="V2:V4"/>
    <mergeCell ref="M2:M4"/>
    <mergeCell ref="N2:N4"/>
    <mergeCell ref="O2:O4"/>
    <mergeCell ref="P2:P4"/>
    <mergeCell ref="Q2:Q4"/>
    <mergeCell ref="AW1:AX1"/>
    <mergeCell ref="X2:X4"/>
    <mergeCell ref="Y2:Y4"/>
    <mergeCell ref="Z2:Z4"/>
    <mergeCell ref="AA2:AA4"/>
    <mergeCell ref="AB2:AB4"/>
  </mergeCells>
  <conditionalFormatting sqref="AG19:AL19 BX15:CW15 AC12:AE19 AE6:AE11 AG12:AG18 AI12:AI18 AK18:AL18 AK10 AM15:AT19 AM10 AK12:AK17 AQ13:AR14 AW15:AW17 BF6:BN15 BX17:CW17 BB6:BB19 BD6:BD19 BA13:BA19 BC15:BC19 AY11:AY19 BE13:BE19 BC21:BF23 BG21:BH26 BF16:BP19 BI21:BJ29 BQ18:BR19 BK21:BR30 BU21:BX26 BY21:CF23 CG21:CH26 CI21:CJ22 BU18:CR19 CK21:CR23 CU21:CV23 AY20:CX20 CY20:DD23 CU18:DD19 DF18:DF23 DH18:DH23 DK18:DN20 CA29:CN31 CQ30:CR31 CA33:CR34 CU33:CX34 CU30:DD31 CY33:DD36 CA32:DF32 DI31:DJ31 EC30:EV31 DY44:EN53 DE49:DV57 DY54:EE57 EI54:EJ57 EO44:ET57 DY42:ET43 EU42:EV55 DE33:DF41 DE42:DX48 DH32:EV41 EW41:EX55 EY41:FN59 EW35:FD40 FI35:FP40 FO41:FP42 FE36:FH40 FQ37:FR40 FQ41:GB54 FS40:FT40 FU37:FX40">
    <cfRule type="containsText" dxfId="12091" priority="2754" operator="containsText" text="Pres">
      <formula>NOT(ISERROR(SEARCH(("Pres"),(AC6))))</formula>
    </cfRule>
  </conditionalFormatting>
  <conditionalFormatting sqref="AG19:AL19 BX15:CW15 AC12:AE19 AE6:AE11 AG12:AG18 AI12:AI18 AK18:AL18 AK10 AM15:AT19 AM10 AK12:AK17 AQ13:AR14 AW15:AW17 BF6:BN15 BX17:CW17 BB6:BB19 BD6:BD19 BA13:BA19 BC15:BC19 AY11:AY19 BE13:BE19 BC21:BF23 BG21:BH26 BF16:BP19 BI21:BJ29 BQ18:BR19 BK21:BR30 BU21:BX26 BY21:CF23 CG21:CH26 CI21:CJ22 BU18:CR19 CK21:CR23 CU21:CV23 AY20:CX20 CY20:DD23 CU18:DD19 DF18:DF23 DH18:DH23 DK18:DN20 CA29:CN31 CQ30:CR31 CA33:CR34 CU33:CX34 CU30:DD31 CY33:DD36 CA32:DF32 DI31:DJ31 EC30:EV31 DY44:EN53 DE49:DV57 DY54:EE57 EI54:EJ57 EO44:ET57 DY42:ET43 EU42:EV55 DE33:DF41 DE42:DX48 DH32:EV41 EW41:EX55 EY41:FN59 EW35:FD40 FI35:FP40 FO41:FP42 FE36:FH40 FQ37:FR40 FQ41:GB54 FS40:FT40 FU37:FX40">
    <cfRule type="containsText" dxfId="12090" priority="2755" operator="containsText" text="Abs">
      <formula>NOT(ISERROR(SEARCH(("Abs"),(AC6))))</formula>
    </cfRule>
  </conditionalFormatting>
  <conditionalFormatting sqref="AG19:AL19 BX15:CW15 AC12:AE19 AE6:AE11 AG12:AG18 AI12:AI18 AK18:AL18 AK10 AM15:AT19 AM10 AK12:AK17 AQ13:AR14 AW15:AW17 BF6:BN15 BX17:CW17 BB6:BB19 BD6:BD19 BA13:BA19 BC15:BC19 AY11:AY19 BE13:BE19 BC21:BF23 BG21:BH26 BF16:BP19 BI21:BJ29 BQ18:BR19 BK21:BR30 BU21:BX26 BY21:CF23 CG21:CH26 CI21:CJ22 BU18:CR19 CK21:CR23 CU21:CV23 AY20:CX20 CY20:DD23 CU18:DD19 DF18:DF23 DH18:DH23 DK18:DN20 CA29:CN31 CQ30:CR31 CA33:CR34 CU33:CX34 CU30:DD31 CY33:DD36 CA32:DF32 DI31:DJ31 EC30:EV31 DY44:EN53 DE49:DV57 DY54:EE57 EI54:EJ57 EO44:ET57 DY42:ET43 EU42:EV55 DE33:DF41 DE42:DX48 DH32:EV41 EW41:EX55 EY41:FN59 EW35:FD40 FI35:FP40 FO41:FP42 FE36:FH40 FQ37:FR40 FQ41:GB54 FS40:FT40 FU37:FX40">
    <cfRule type="containsText" dxfId="12089" priority="2756" operator="containsText" text="Leav">
      <formula>NOT(ISERROR(SEARCH(("Leav"),(AC6))))</formula>
    </cfRule>
  </conditionalFormatting>
  <conditionalFormatting sqref="AG19:AL19 BX15:CW15 AC12:AE19 AE6:AE11 AG12:AG18 AI12:AI18 AK18:AL18 AK10 AM15:AT19 AM10 AK12:AK17 AQ13:AR14 AW15:AW17 BF6:BN15 BX17:CW17 BB6:BB19 BD6:BD19 BA13:BA19 BC15:BC19 AY11:AY19 BE13:BE19 BC21:BF23 BG21:BH26 BF16:BP19 BI21:BJ29 BQ18:BR19 BK21:BR30 BU21:BX26 BY21:CF23 CG21:CH26 CI21:CJ22 BU18:CR19 CK21:CR23 CU21:CV23 AY20:CX20 CY20:DD23 CU18:DD19 DF18:DF23 DH18:DH23 DK18:DN20 CA29:CN31 CQ30:CR31 CA33:CR34 CU33:CX34 CU30:DD31 CY33:DD36 CA32:DF32 DI31:DJ31 EC30:EV31 DY44:EN53 DE49:DV57 DY54:EE57 EI54:EJ57 EO44:ET57 DY42:ET43 EU42:EV55 DE33:DF41 DE42:DX48 DH32:EV41 EW41:EX55 EY41:FN59 EW35:FD40 FI35:FP40 FO41:FP42 FE36:FH40 FQ37:FR40 FQ41:GB54 FS40:FT40 FU37:FX40">
    <cfRule type="containsText" dxfId="12088" priority="2757" operator="containsText" text="Holi">
      <formula>NOT(ISERROR(SEARCH(("Holi"),(AC6))))</formula>
    </cfRule>
  </conditionalFormatting>
  <conditionalFormatting sqref="F6:F26 F50:F52 F30:F33 F54:F58 F35:F48">
    <cfRule type="cellIs" dxfId="12087" priority="2758" operator="equal">
      <formula>"Ac"</formula>
    </cfRule>
  </conditionalFormatting>
  <conditionalFormatting sqref="F6:F26 F50:F52 F30:F33 F54:F58 F35:F48">
    <cfRule type="cellIs" dxfId="12086" priority="2759" operator="equal">
      <formula>"IT"</formula>
    </cfRule>
  </conditionalFormatting>
  <conditionalFormatting sqref="N21:N26 N6:O20 N30:N31 O21:O31 N32:O59">
    <cfRule type="cellIs" dxfId="12085" priority="2760" operator="greaterThanOrEqual">
      <formula>32</formula>
    </cfRule>
  </conditionalFormatting>
  <conditionalFormatting sqref="A6:A11 A15:A34 A39:A86">
    <cfRule type="containsText" dxfId="12084" priority="2761" operator="containsText" text="Flag">
      <formula>NOT(ISERROR(SEARCH(("Flag"),(A6))))</formula>
    </cfRule>
  </conditionalFormatting>
  <conditionalFormatting sqref="A1 A6:A11 A15:A34 A39:A86">
    <cfRule type="containsText" dxfId="12083" priority="2762" operator="containsText" text="Active">
      <formula>NOT(ISERROR(SEARCH(("Active"),(A1))))</formula>
    </cfRule>
  </conditionalFormatting>
  <conditionalFormatting sqref="A1 A6:A11 A15:A34 A39:A86">
    <cfRule type="containsText" dxfId="12082" priority="2763" operator="containsText" text="Withdrawn">
      <formula>NOT(ISERROR(SEARCH(("Withdrawn"),(A1))))</formula>
    </cfRule>
  </conditionalFormatting>
  <conditionalFormatting sqref="A1 A6:A11 A15:A34 A39:A86">
    <cfRule type="containsText" dxfId="12081" priority="2764" operator="containsText" text="Transf">
      <formula>NOT(ISERROR(SEARCH(("Transf"),(A1))))</formula>
    </cfRule>
  </conditionalFormatting>
  <conditionalFormatting sqref="A1 A6:A11 A15:A34 A39:A86">
    <cfRule type="containsText" dxfId="12080" priority="2765" operator="containsText" text="Grad">
      <formula>NOT(ISERROR(SEARCH(("Grad"),(A1))))</formula>
    </cfRule>
  </conditionalFormatting>
  <conditionalFormatting sqref="A1 A6:A11 A15:A34 A39:A86">
    <cfRule type="containsText" dxfId="12079" priority="2766" operator="containsText" text="Intern">
      <formula>NOT(ISERROR(SEARCH(("Intern"),(A1))))</formula>
    </cfRule>
  </conditionalFormatting>
  <conditionalFormatting sqref="AG19:AL19 BX15:CW15 AC12:AE19 AE6:AE11 AG12:AG18 AI12:AI18 AK18:AL18 AK10 AM15:AT19 AM10 AK12:AK17 AQ13:AR14 AW15:AW17 BF6:BN15 BX17:CW17 BB6:BB19 BD6:BD19 BA13:BA19 BC15:BC19 AY11:AY19 BE13:BE19 BC21:BF23 BG21:BH26 BF16:BP19 BI21:BJ29 BQ18:BR19 BK21:BR30 BU21:BX26 BY21:CF23 CG21:CH26 CI21:CJ22 BU18:CR19 CK21:CR23 CU21:CV23 AY20:CX20 CY20:DD23 CU18:DD19 DF18:DF23 DH18:DH23 DK18:DN20 CA29:CN31 CQ30:CR31 CA33:CR34 CU33:CX34 CU30:DD31 CY33:DD36 CA32:DF32 DI31:DJ31 EC30:EV31 DY44:EN53 DE49:DV57 DY54:EE57 EI54:EJ57 EO44:ET57 DY42:ET43 EU42:EV55 DE33:DF41 DE42:DX48 DH32:EV41 EW41:EX55 EY41:FN59 EW35:FD40 FI35:FP40 FO41:FP42 FE36:FH40 FQ37:FR40 FQ41:GB54 FS40:FT40 FU37:FX40">
    <cfRule type="containsText" dxfId="12078" priority="2767" operator="containsText" text="Orie">
      <formula>NOT(ISERROR(SEARCH(("Orie"),(AC6))))</formula>
    </cfRule>
  </conditionalFormatting>
  <conditionalFormatting sqref="Q1 Q6:Q59">
    <cfRule type="cellIs" dxfId="12077" priority="2768" operator="between">
      <formula>1</formula>
      <formula>2</formula>
    </cfRule>
  </conditionalFormatting>
  <conditionalFormatting sqref="Q1 Q6:Q59">
    <cfRule type="cellIs" dxfId="12076" priority="2769" operator="between">
      <formula>3</formula>
      <formula>6</formula>
    </cfRule>
  </conditionalFormatting>
  <conditionalFormatting sqref="Q1 Q6:Q59">
    <cfRule type="cellIs" dxfId="12075" priority="2770" operator="greaterThan">
      <formula>6</formula>
    </cfRule>
  </conditionalFormatting>
  <conditionalFormatting sqref="N1:O1 N21:N26 N6:O20 N30:N31 O21:O31 N32:O59">
    <cfRule type="cellIs" dxfId="12074" priority="2771" operator="between">
      <formula>27</formula>
      <formula>31</formula>
    </cfRule>
  </conditionalFormatting>
  <conditionalFormatting sqref="AG6:AG11">
    <cfRule type="containsText" dxfId="12073" priority="2749" operator="containsText" text="Pres">
      <formula>NOT(ISERROR(SEARCH(("Pres"),(AG6))))</formula>
    </cfRule>
  </conditionalFormatting>
  <conditionalFormatting sqref="AG6:AG11">
    <cfRule type="containsText" dxfId="12072" priority="2750" operator="containsText" text="Abs">
      <formula>NOT(ISERROR(SEARCH(("Abs"),(AG6))))</formula>
    </cfRule>
  </conditionalFormatting>
  <conditionalFormatting sqref="AG6:AG11">
    <cfRule type="containsText" dxfId="12071" priority="2751" operator="containsText" text="Leav">
      <formula>NOT(ISERROR(SEARCH(("Leav"),(AG6))))</formula>
    </cfRule>
  </conditionalFormatting>
  <conditionalFormatting sqref="AG6:AG11">
    <cfRule type="containsText" dxfId="12070" priority="2752" operator="containsText" text="Holi">
      <formula>NOT(ISERROR(SEARCH(("Holi"),(AG6))))</formula>
    </cfRule>
  </conditionalFormatting>
  <conditionalFormatting sqref="AG6:AG11">
    <cfRule type="containsText" dxfId="12069" priority="2753" operator="containsText" text="Orie">
      <formula>NOT(ISERROR(SEARCH(("Orie"),(AG6))))</formula>
    </cfRule>
  </conditionalFormatting>
  <conditionalFormatting sqref="AQ7:AR7 AQ9:AR9">
    <cfRule type="containsText" dxfId="12068" priority="2724" operator="containsText" text="Pres">
      <formula>NOT(ISERROR(SEARCH(("Pres"),(AQ7))))</formula>
    </cfRule>
  </conditionalFormatting>
  <conditionalFormatting sqref="AQ7:AR7 AQ9:AR9">
    <cfRule type="containsText" dxfId="12067" priority="2725" operator="containsText" text="Abs">
      <formula>NOT(ISERROR(SEARCH(("Abs"),(AQ7))))</formula>
    </cfRule>
  </conditionalFormatting>
  <conditionalFormatting sqref="AQ7:AR7 AQ9:AR9">
    <cfRule type="containsText" dxfId="12066" priority="2726" operator="containsText" text="Leav">
      <formula>NOT(ISERROR(SEARCH(("Leav"),(AQ7))))</formula>
    </cfRule>
  </conditionalFormatting>
  <conditionalFormatting sqref="AQ7:AR7 AQ9:AR9">
    <cfRule type="containsText" dxfId="12065" priority="2727" operator="containsText" text="Holi">
      <formula>NOT(ISERROR(SEARCH(("Holi"),(AQ7))))</formula>
    </cfRule>
  </conditionalFormatting>
  <conditionalFormatting sqref="AQ7:AR7 AQ9:AR9">
    <cfRule type="containsText" dxfId="12064" priority="2728" operator="containsText" text="Orie">
      <formula>NOT(ISERROR(SEARCH(("Orie"),(AQ7))))</formula>
    </cfRule>
  </conditionalFormatting>
  <conditionalFormatting sqref="AS9 AS13">
    <cfRule type="containsText" dxfId="12063" priority="2719" operator="containsText" text="Pres">
      <formula>NOT(ISERROR(SEARCH(("Pres"),(AS9))))</formula>
    </cfRule>
  </conditionalFormatting>
  <conditionalFormatting sqref="AS9 AS13">
    <cfRule type="containsText" dxfId="12062" priority="2720" operator="containsText" text="Abs">
      <formula>NOT(ISERROR(SEARCH(("Abs"),(AS9))))</formula>
    </cfRule>
  </conditionalFormatting>
  <conditionalFormatting sqref="AS9 AS13">
    <cfRule type="containsText" dxfId="12061" priority="2721" operator="containsText" text="Leav">
      <formula>NOT(ISERROR(SEARCH(("Leav"),(AS9))))</formula>
    </cfRule>
  </conditionalFormatting>
  <conditionalFormatting sqref="AS9 AS13">
    <cfRule type="containsText" dxfId="12060" priority="2722" operator="containsText" text="Holi">
      <formula>NOT(ISERROR(SEARCH(("Holi"),(AS9))))</formula>
    </cfRule>
  </conditionalFormatting>
  <conditionalFormatting sqref="AS9 AS13">
    <cfRule type="containsText" dxfId="12059" priority="2723" operator="containsText" text="Orie">
      <formula>NOT(ISERROR(SEARCH(("Orie"),(AS9))))</formula>
    </cfRule>
  </conditionalFormatting>
  <conditionalFormatting sqref="AR8">
    <cfRule type="containsText" dxfId="12058" priority="2684" operator="containsText" text="Pres">
      <formula>NOT(ISERROR(SEARCH(("Pres"),(AR8))))</formula>
    </cfRule>
  </conditionalFormatting>
  <conditionalFormatting sqref="AR8">
    <cfRule type="containsText" dxfId="12057" priority="2685" operator="containsText" text="Abs">
      <formula>NOT(ISERROR(SEARCH(("Abs"),(AR8))))</formula>
    </cfRule>
  </conditionalFormatting>
  <conditionalFormatting sqref="AR8">
    <cfRule type="containsText" dxfId="12056" priority="2686" operator="containsText" text="Leav">
      <formula>NOT(ISERROR(SEARCH(("Leav"),(AR8))))</formula>
    </cfRule>
  </conditionalFormatting>
  <conditionalFormatting sqref="AR8">
    <cfRule type="containsText" dxfId="12055" priority="2687" operator="containsText" text="Holi">
      <formula>NOT(ISERROR(SEARCH(("Holi"),(AR8))))</formula>
    </cfRule>
  </conditionalFormatting>
  <conditionalFormatting sqref="AR8">
    <cfRule type="containsText" dxfId="12054" priority="2688" operator="containsText" text="Orie">
      <formula>NOT(ISERROR(SEARCH(("Orie"),(AR8))))</formula>
    </cfRule>
  </conditionalFormatting>
  <conditionalFormatting sqref="AU9:AU10">
    <cfRule type="containsText" dxfId="12053" priority="2679" operator="containsText" text="Pres">
      <formula>NOT(ISERROR(SEARCH(("Pres"),(AU9))))</formula>
    </cfRule>
  </conditionalFormatting>
  <conditionalFormatting sqref="AU9:AU10">
    <cfRule type="containsText" dxfId="12052" priority="2680" operator="containsText" text="Abs">
      <formula>NOT(ISERROR(SEARCH(("Abs"),(AU9))))</formula>
    </cfRule>
  </conditionalFormatting>
  <conditionalFormatting sqref="AU9:AU10">
    <cfRule type="containsText" dxfId="12051" priority="2681" operator="containsText" text="Leav">
      <formula>NOT(ISERROR(SEARCH(("Leav"),(AU9))))</formula>
    </cfRule>
  </conditionalFormatting>
  <conditionalFormatting sqref="AU9:AU10">
    <cfRule type="containsText" dxfId="12050" priority="2682" operator="containsText" text="Holi">
      <formula>NOT(ISERROR(SEARCH(("Holi"),(AU9))))</formula>
    </cfRule>
  </conditionalFormatting>
  <conditionalFormatting sqref="AU9:AU10">
    <cfRule type="containsText" dxfId="12049" priority="2683" operator="containsText" text="Orie">
      <formula>NOT(ISERROR(SEARCH(("Orie"),(AU9))))</formula>
    </cfRule>
  </conditionalFormatting>
  <conditionalFormatting sqref="AW9">
    <cfRule type="containsText" dxfId="12048" priority="2674" operator="containsText" text="Pres">
      <formula>NOT(ISERROR(SEARCH(("Pres"),(AW9))))</formula>
    </cfRule>
  </conditionalFormatting>
  <conditionalFormatting sqref="AW9">
    <cfRule type="containsText" dxfId="12047" priority="2675" operator="containsText" text="Abs">
      <formula>NOT(ISERROR(SEARCH(("Abs"),(AW9))))</formula>
    </cfRule>
  </conditionalFormatting>
  <conditionalFormatting sqref="AW9">
    <cfRule type="containsText" dxfId="12046" priority="2676" operator="containsText" text="Leav">
      <formula>NOT(ISERROR(SEARCH(("Leav"),(AW9))))</formula>
    </cfRule>
  </conditionalFormatting>
  <conditionalFormatting sqref="AW9">
    <cfRule type="containsText" dxfId="12045" priority="2677" operator="containsText" text="Holi">
      <formula>NOT(ISERROR(SEARCH(("Holi"),(AW9))))</formula>
    </cfRule>
  </conditionalFormatting>
  <conditionalFormatting sqref="AW9">
    <cfRule type="containsText" dxfId="12044" priority="2678" operator="containsText" text="Orie">
      <formula>NOT(ISERROR(SEARCH(("Orie"),(AW9))))</formula>
    </cfRule>
  </conditionalFormatting>
  <conditionalFormatting sqref="AY10">
    <cfRule type="containsText" dxfId="12043" priority="2669" operator="containsText" text="Pres">
      <formula>NOT(ISERROR(SEARCH(("Pres"),(AY10))))</formula>
    </cfRule>
  </conditionalFormatting>
  <conditionalFormatting sqref="AY10">
    <cfRule type="containsText" dxfId="12042" priority="2670" operator="containsText" text="Abs">
      <formula>NOT(ISERROR(SEARCH(("Abs"),(AY10))))</formula>
    </cfRule>
  </conditionalFormatting>
  <conditionalFormatting sqref="AY10">
    <cfRule type="containsText" dxfId="12041" priority="2671" operator="containsText" text="Leav">
      <formula>NOT(ISERROR(SEARCH(("Leav"),(AY10))))</formula>
    </cfRule>
  </conditionalFormatting>
  <conditionalFormatting sqref="AY10">
    <cfRule type="containsText" dxfId="12040" priority="2672" operator="containsText" text="Holi">
      <formula>NOT(ISERROR(SEARCH(("Holi"),(AY10))))</formula>
    </cfRule>
  </conditionalFormatting>
  <conditionalFormatting sqref="AY10">
    <cfRule type="containsText" dxfId="12039" priority="2673" operator="containsText" text="Orie">
      <formula>NOT(ISERROR(SEARCH(("Orie"),(AY10))))</formula>
    </cfRule>
  </conditionalFormatting>
  <conditionalFormatting sqref="AW10:AX10">
    <cfRule type="containsText" dxfId="12038" priority="2644" operator="containsText" text="Pres">
      <formula>NOT(ISERROR(SEARCH(("Pres"),(AW10))))</formula>
    </cfRule>
  </conditionalFormatting>
  <conditionalFormatting sqref="AW10:AX10">
    <cfRule type="containsText" dxfId="12037" priority="2645" operator="containsText" text="Abs">
      <formula>NOT(ISERROR(SEARCH(("Abs"),(AW10))))</formula>
    </cfRule>
  </conditionalFormatting>
  <conditionalFormatting sqref="AW10:AX10">
    <cfRule type="containsText" dxfId="12036" priority="2646" operator="containsText" text="Leav">
      <formula>NOT(ISERROR(SEARCH(("Leav"),(AW10))))</formula>
    </cfRule>
  </conditionalFormatting>
  <conditionalFormatting sqref="AW10:AX10">
    <cfRule type="containsText" dxfId="12035" priority="2647" operator="containsText" text="Holi">
      <formula>NOT(ISERROR(SEARCH(("Holi"),(AW10))))</formula>
    </cfRule>
  </conditionalFormatting>
  <conditionalFormatting sqref="AW10:AX10">
    <cfRule type="containsText" dxfId="12034" priority="2648" operator="containsText" text="Orie">
      <formula>NOT(ISERROR(SEARCH(("Orie"),(AW10))))</formula>
    </cfRule>
  </conditionalFormatting>
  <conditionalFormatting sqref="AZ10">
    <cfRule type="containsText" dxfId="12033" priority="2639" operator="containsText" text="Pres">
      <formula>NOT(ISERROR(SEARCH(("Pres"),(AZ10))))</formula>
    </cfRule>
  </conditionalFormatting>
  <conditionalFormatting sqref="AZ10">
    <cfRule type="containsText" dxfId="12032" priority="2640" operator="containsText" text="Abs">
      <formula>NOT(ISERROR(SEARCH(("Abs"),(AZ10))))</formula>
    </cfRule>
  </conditionalFormatting>
  <conditionalFormatting sqref="AZ10">
    <cfRule type="containsText" dxfId="12031" priority="2641" operator="containsText" text="Leav">
      <formula>NOT(ISERROR(SEARCH(("Leav"),(AZ10))))</formula>
    </cfRule>
  </conditionalFormatting>
  <conditionalFormatting sqref="AZ10">
    <cfRule type="containsText" dxfId="12030" priority="2642" operator="containsText" text="Holi">
      <formula>NOT(ISERROR(SEARCH(("Holi"),(AZ10))))</formula>
    </cfRule>
  </conditionalFormatting>
  <conditionalFormatting sqref="AZ10">
    <cfRule type="containsText" dxfId="12029" priority="2643" operator="containsText" text="Orie">
      <formula>NOT(ISERROR(SEARCH(("Orie"),(AZ10))))</formula>
    </cfRule>
  </conditionalFormatting>
  <conditionalFormatting sqref="AQ11:AR11">
    <cfRule type="containsText" dxfId="12028" priority="2629" operator="containsText" text="Pres">
      <formula>NOT(ISERROR(SEARCH(("Pres"),(AQ11))))</formula>
    </cfRule>
  </conditionalFormatting>
  <conditionalFormatting sqref="AQ11:AR11">
    <cfRule type="containsText" dxfId="12027" priority="2630" operator="containsText" text="Abs">
      <formula>NOT(ISERROR(SEARCH(("Abs"),(AQ11))))</formula>
    </cfRule>
  </conditionalFormatting>
  <conditionalFormatting sqref="AQ11:AR11">
    <cfRule type="containsText" dxfId="12026" priority="2631" operator="containsText" text="Leav">
      <formula>NOT(ISERROR(SEARCH(("Leav"),(AQ11))))</formula>
    </cfRule>
  </conditionalFormatting>
  <conditionalFormatting sqref="AQ11:AR11">
    <cfRule type="containsText" dxfId="12025" priority="2632" operator="containsText" text="Holi">
      <formula>NOT(ISERROR(SEARCH(("Holi"),(AQ11))))</formula>
    </cfRule>
  </conditionalFormatting>
  <conditionalFormatting sqref="AQ11:AR11">
    <cfRule type="containsText" dxfId="12024" priority="2633" operator="containsText" text="Orie">
      <formula>NOT(ISERROR(SEARCH(("Orie"),(AQ11))))</formula>
    </cfRule>
  </conditionalFormatting>
  <conditionalFormatting sqref="AS11:AT11">
    <cfRule type="containsText" dxfId="12023" priority="2624" operator="containsText" text="Pres">
      <formula>NOT(ISERROR(SEARCH(("Pres"),(AS11))))</formula>
    </cfRule>
  </conditionalFormatting>
  <conditionalFormatting sqref="AS11:AT11">
    <cfRule type="containsText" dxfId="12022" priority="2625" operator="containsText" text="Abs">
      <formula>NOT(ISERROR(SEARCH(("Abs"),(AS11))))</formula>
    </cfRule>
  </conditionalFormatting>
  <conditionalFormatting sqref="AS11:AT11">
    <cfRule type="containsText" dxfId="12021" priority="2626" operator="containsText" text="Leav">
      <formula>NOT(ISERROR(SEARCH(("Leav"),(AS11))))</formula>
    </cfRule>
  </conditionalFormatting>
  <conditionalFormatting sqref="AS11:AT11">
    <cfRule type="containsText" dxfId="12020" priority="2627" operator="containsText" text="Holi">
      <formula>NOT(ISERROR(SEARCH(("Holi"),(AS11))))</formula>
    </cfRule>
  </conditionalFormatting>
  <conditionalFormatting sqref="AS11:AT11">
    <cfRule type="containsText" dxfId="12019" priority="2628" operator="containsText" text="Orie">
      <formula>NOT(ISERROR(SEARCH(("Orie"),(AS11))))</formula>
    </cfRule>
  </conditionalFormatting>
  <conditionalFormatting sqref="AU11:AU19">
    <cfRule type="containsText" dxfId="12018" priority="2619" operator="containsText" text="Pres">
      <formula>NOT(ISERROR(SEARCH(("Pres"),(AU11))))</formula>
    </cfRule>
  </conditionalFormatting>
  <conditionalFormatting sqref="AU11:AU19">
    <cfRule type="containsText" dxfId="12017" priority="2620" operator="containsText" text="Abs">
      <formula>NOT(ISERROR(SEARCH(("Abs"),(AU11))))</formula>
    </cfRule>
  </conditionalFormatting>
  <conditionalFormatting sqref="AU11:AU19">
    <cfRule type="containsText" dxfId="12016" priority="2621" operator="containsText" text="Leav">
      <formula>NOT(ISERROR(SEARCH(("Leav"),(AU11))))</formula>
    </cfRule>
  </conditionalFormatting>
  <conditionalFormatting sqref="AU11:AU19">
    <cfRule type="containsText" dxfId="12015" priority="2622" operator="containsText" text="Holi">
      <formula>NOT(ISERROR(SEARCH(("Holi"),(AU11))))</formula>
    </cfRule>
  </conditionalFormatting>
  <conditionalFormatting sqref="AU11:AU19">
    <cfRule type="containsText" dxfId="12014" priority="2623" operator="containsText" text="Orie">
      <formula>NOT(ISERROR(SEARCH(("Orie"),(AU11))))</formula>
    </cfRule>
  </conditionalFormatting>
  <conditionalFormatting sqref="AW11">
    <cfRule type="containsText" dxfId="12013" priority="2614" operator="containsText" text="Pres">
      <formula>NOT(ISERROR(SEARCH(("Pres"),(AW11))))</formula>
    </cfRule>
  </conditionalFormatting>
  <conditionalFormatting sqref="AW11">
    <cfRule type="containsText" dxfId="12012" priority="2615" operator="containsText" text="Abs">
      <formula>NOT(ISERROR(SEARCH(("Abs"),(AW11))))</formula>
    </cfRule>
  </conditionalFormatting>
  <conditionalFormatting sqref="AW11">
    <cfRule type="containsText" dxfId="12011" priority="2616" operator="containsText" text="Leav">
      <formula>NOT(ISERROR(SEARCH(("Leav"),(AW11))))</formula>
    </cfRule>
  </conditionalFormatting>
  <conditionalFormatting sqref="AW11">
    <cfRule type="containsText" dxfId="12010" priority="2617" operator="containsText" text="Holi">
      <formula>NOT(ISERROR(SEARCH(("Holi"),(AW11))))</formula>
    </cfRule>
  </conditionalFormatting>
  <conditionalFormatting sqref="AW11">
    <cfRule type="containsText" dxfId="12009" priority="2618" operator="containsText" text="Orie">
      <formula>NOT(ISERROR(SEARCH(("Orie"),(AW11))))</formula>
    </cfRule>
  </conditionalFormatting>
  <conditionalFormatting sqref="BA11">
    <cfRule type="containsText" dxfId="12008" priority="2604" operator="containsText" text="Pres">
      <formula>NOT(ISERROR(SEARCH(("Pres"),(BA11))))</formula>
    </cfRule>
  </conditionalFormatting>
  <conditionalFormatting sqref="BA11">
    <cfRule type="containsText" dxfId="12007" priority="2605" operator="containsText" text="Abs">
      <formula>NOT(ISERROR(SEARCH(("Abs"),(BA11))))</formula>
    </cfRule>
  </conditionalFormatting>
  <conditionalFormatting sqref="BA11">
    <cfRule type="containsText" dxfId="12006" priority="2606" operator="containsText" text="Leav">
      <formula>NOT(ISERROR(SEARCH(("Leav"),(BA11))))</formula>
    </cfRule>
  </conditionalFormatting>
  <conditionalFormatting sqref="BA11">
    <cfRule type="containsText" dxfId="12005" priority="2607" operator="containsText" text="Holi">
      <formula>NOT(ISERROR(SEARCH(("Holi"),(BA11))))</formula>
    </cfRule>
  </conditionalFormatting>
  <conditionalFormatting sqref="BA11">
    <cfRule type="containsText" dxfId="12004" priority="2608" operator="containsText" text="Orie">
      <formula>NOT(ISERROR(SEARCH(("Orie"),(BA11))))</formula>
    </cfRule>
  </conditionalFormatting>
  <conditionalFormatting sqref="BC11">
    <cfRule type="containsText" dxfId="12003" priority="2599" operator="containsText" text="Pres">
      <formula>NOT(ISERROR(SEARCH(("Pres"),(BC11))))</formula>
    </cfRule>
  </conditionalFormatting>
  <conditionalFormatting sqref="BC11">
    <cfRule type="containsText" dxfId="12002" priority="2600" operator="containsText" text="Abs">
      <formula>NOT(ISERROR(SEARCH(("Abs"),(BC11))))</formula>
    </cfRule>
  </conditionalFormatting>
  <conditionalFormatting sqref="BC11">
    <cfRule type="containsText" dxfId="12001" priority="2601" operator="containsText" text="Leav">
      <formula>NOT(ISERROR(SEARCH(("Leav"),(BC11))))</formula>
    </cfRule>
  </conditionalFormatting>
  <conditionalFormatting sqref="BC11">
    <cfRule type="containsText" dxfId="12000" priority="2602" operator="containsText" text="Holi">
      <formula>NOT(ISERROR(SEARCH(("Holi"),(BC11))))</formula>
    </cfRule>
  </conditionalFormatting>
  <conditionalFormatting sqref="BC11">
    <cfRule type="containsText" dxfId="11999" priority="2603" operator="containsText" text="Orie">
      <formula>NOT(ISERROR(SEARCH(("Orie"),(BC11))))</formula>
    </cfRule>
  </conditionalFormatting>
  <conditionalFormatting sqref="AQ12:AR12">
    <cfRule type="containsText" dxfId="11998" priority="2589" operator="containsText" text="Pres">
      <formula>NOT(ISERROR(SEARCH(("Pres"),(AQ12))))</formula>
    </cfRule>
  </conditionalFormatting>
  <conditionalFormatting sqref="AQ12:AR12">
    <cfRule type="containsText" dxfId="11997" priority="2590" operator="containsText" text="Abs">
      <formula>NOT(ISERROR(SEARCH(("Abs"),(AQ12))))</formula>
    </cfRule>
  </conditionalFormatting>
  <conditionalFormatting sqref="AQ12:AR12">
    <cfRule type="containsText" dxfId="11996" priority="2591" operator="containsText" text="Leav">
      <formula>NOT(ISERROR(SEARCH(("Leav"),(AQ12))))</formula>
    </cfRule>
  </conditionalFormatting>
  <conditionalFormatting sqref="AQ12:AR12">
    <cfRule type="containsText" dxfId="11995" priority="2592" operator="containsText" text="Holi">
      <formula>NOT(ISERROR(SEARCH(("Holi"),(AQ12))))</formula>
    </cfRule>
  </conditionalFormatting>
  <conditionalFormatting sqref="AQ12:AR12">
    <cfRule type="containsText" dxfId="11994" priority="2593" operator="containsText" text="Orie">
      <formula>NOT(ISERROR(SEARCH(("Orie"),(AQ12))))</formula>
    </cfRule>
  </conditionalFormatting>
  <conditionalFormatting sqref="AS12:AT12">
    <cfRule type="containsText" dxfId="11993" priority="2584" operator="containsText" text="Pres">
      <formula>NOT(ISERROR(SEARCH(("Pres"),(AS12))))</formula>
    </cfRule>
  </conditionalFormatting>
  <conditionalFormatting sqref="AS12:AT12">
    <cfRule type="containsText" dxfId="11992" priority="2585" operator="containsText" text="Abs">
      <formula>NOT(ISERROR(SEARCH(("Abs"),(AS12))))</formula>
    </cfRule>
  </conditionalFormatting>
  <conditionalFormatting sqref="AS12:AT12">
    <cfRule type="containsText" dxfId="11991" priority="2586" operator="containsText" text="Leav">
      <formula>NOT(ISERROR(SEARCH(("Leav"),(AS12))))</formula>
    </cfRule>
  </conditionalFormatting>
  <conditionalFormatting sqref="AS12:AT12">
    <cfRule type="containsText" dxfId="11990" priority="2587" operator="containsText" text="Holi">
      <formula>NOT(ISERROR(SEARCH(("Holi"),(AS12))))</formula>
    </cfRule>
  </conditionalFormatting>
  <conditionalFormatting sqref="AS12:AT12">
    <cfRule type="containsText" dxfId="11989" priority="2588" operator="containsText" text="Orie">
      <formula>NOT(ISERROR(SEARCH(("Orie"),(AS12))))</formula>
    </cfRule>
  </conditionalFormatting>
  <conditionalFormatting sqref="AW12">
    <cfRule type="containsText" dxfId="11988" priority="2574" operator="containsText" text="Pres">
      <formula>NOT(ISERROR(SEARCH(("Pres"),(AW12))))</formula>
    </cfRule>
  </conditionalFormatting>
  <conditionalFormatting sqref="AW12">
    <cfRule type="containsText" dxfId="11987" priority="2575" operator="containsText" text="Abs">
      <formula>NOT(ISERROR(SEARCH(("Abs"),(AW12))))</formula>
    </cfRule>
  </conditionalFormatting>
  <conditionalFormatting sqref="AW12">
    <cfRule type="containsText" dxfId="11986" priority="2576" operator="containsText" text="Leav">
      <formula>NOT(ISERROR(SEARCH(("Leav"),(AW12))))</formula>
    </cfRule>
  </conditionalFormatting>
  <conditionalFormatting sqref="AW12">
    <cfRule type="containsText" dxfId="11985" priority="2577" operator="containsText" text="Holi">
      <formula>NOT(ISERROR(SEARCH(("Holi"),(AW12))))</formula>
    </cfRule>
  </conditionalFormatting>
  <conditionalFormatting sqref="AW12">
    <cfRule type="containsText" dxfId="11984" priority="2578" operator="containsText" text="Orie">
      <formula>NOT(ISERROR(SEARCH(("Orie"),(AW12))))</formula>
    </cfRule>
  </conditionalFormatting>
  <conditionalFormatting sqref="BA12">
    <cfRule type="containsText" dxfId="11983" priority="2564" operator="containsText" text="Pres">
      <formula>NOT(ISERROR(SEARCH(("Pres"),(BA12))))</formula>
    </cfRule>
  </conditionalFormatting>
  <conditionalFormatting sqref="BA12">
    <cfRule type="containsText" dxfId="11982" priority="2565" operator="containsText" text="Abs">
      <formula>NOT(ISERROR(SEARCH(("Abs"),(BA12))))</formula>
    </cfRule>
  </conditionalFormatting>
  <conditionalFormatting sqref="BA12">
    <cfRule type="containsText" dxfId="11981" priority="2566" operator="containsText" text="Leav">
      <formula>NOT(ISERROR(SEARCH(("Leav"),(BA12))))</formula>
    </cfRule>
  </conditionalFormatting>
  <conditionalFormatting sqref="BA12">
    <cfRule type="containsText" dxfId="11980" priority="2567" operator="containsText" text="Holi">
      <formula>NOT(ISERROR(SEARCH(("Holi"),(BA12))))</formula>
    </cfRule>
  </conditionalFormatting>
  <conditionalFormatting sqref="BA12">
    <cfRule type="containsText" dxfId="11979" priority="2568" operator="containsText" text="Orie">
      <formula>NOT(ISERROR(SEARCH(("Orie"),(BA12))))</formula>
    </cfRule>
  </conditionalFormatting>
  <conditionalFormatting sqref="AT13">
    <cfRule type="containsText" dxfId="11978" priority="2554" operator="containsText" text="Pres">
      <formula>NOT(ISERROR(SEARCH(("Pres"),(AT13))))</formula>
    </cfRule>
  </conditionalFormatting>
  <conditionalFormatting sqref="AT13">
    <cfRule type="containsText" dxfId="11977" priority="2555" operator="containsText" text="Abs">
      <formula>NOT(ISERROR(SEARCH(("Abs"),(AT13))))</formula>
    </cfRule>
  </conditionalFormatting>
  <conditionalFormatting sqref="AT13">
    <cfRule type="containsText" dxfId="11976" priority="2556" operator="containsText" text="Leav">
      <formula>NOT(ISERROR(SEARCH(("Leav"),(AT13))))</formula>
    </cfRule>
  </conditionalFormatting>
  <conditionalFormatting sqref="AT13">
    <cfRule type="containsText" dxfId="11975" priority="2557" operator="containsText" text="Holi">
      <formula>NOT(ISERROR(SEARCH(("Holi"),(AT13))))</formula>
    </cfRule>
  </conditionalFormatting>
  <conditionalFormatting sqref="AT13">
    <cfRule type="containsText" dxfId="11974" priority="2558" operator="containsText" text="Orie">
      <formula>NOT(ISERROR(SEARCH(("Orie"),(AT13))))</formula>
    </cfRule>
  </conditionalFormatting>
  <conditionalFormatting sqref="AS14">
    <cfRule type="containsText" dxfId="11973" priority="2524" operator="containsText" text="Pres">
      <formula>NOT(ISERROR(SEARCH(("Pres"),(AS14))))</formula>
    </cfRule>
  </conditionalFormatting>
  <conditionalFormatting sqref="AS14">
    <cfRule type="containsText" dxfId="11972" priority="2525" operator="containsText" text="Abs">
      <formula>NOT(ISERROR(SEARCH(("Abs"),(AS14))))</formula>
    </cfRule>
  </conditionalFormatting>
  <conditionalFormatting sqref="AS14">
    <cfRule type="containsText" dxfId="11971" priority="2526" operator="containsText" text="Leav">
      <formula>NOT(ISERROR(SEARCH(("Leav"),(AS14))))</formula>
    </cfRule>
  </conditionalFormatting>
  <conditionalFormatting sqref="AS14">
    <cfRule type="containsText" dxfId="11970" priority="2527" operator="containsText" text="Holi">
      <formula>NOT(ISERROR(SEARCH(("Holi"),(AS14))))</formula>
    </cfRule>
  </conditionalFormatting>
  <conditionalFormatting sqref="AS14">
    <cfRule type="containsText" dxfId="11969" priority="2528" operator="containsText" text="Orie">
      <formula>NOT(ISERROR(SEARCH(("Orie"),(AS14))))</formula>
    </cfRule>
  </conditionalFormatting>
  <conditionalFormatting sqref="AT14">
    <cfRule type="containsText" dxfId="11968" priority="2519" operator="containsText" text="Pres">
      <formula>NOT(ISERROR(SEARCH(("Pres"),(AT14))))</formula>
    </cfRule>
  </conditionalFormatting>
  <conditionalFormatting sqref="AT14">
    <cfRule type="containsText" dxfId="11967" priority="2520" operator="containsText" text="Abs">
      <formula>NOT(ISERROR(SEARCH(("Abs"),(AT14))))</formula>
    </cfRule>
  </conditionalFormatting>
  <conditionalFormatting sqref="AT14">
    <cfRule type="containsText" dxfId="11966" priority="2521" operator="containsText" text="Leav">
      <formula>NOT(ISERROR(SEARCH(("Leav"),(AT14))))</formula>
    </cfRule>
  </conditionalFormatting>
  <conditionalFormatting sqref="AT14">
    <cfRule type="containsText" dxfId="11965" priority="2522" operator="containsText" text="Holi">
      <formula>NOT(ISERROR(SEARCH(("Holi"),(AT14))))</formula>
    </cfRule>
  </conditionalFormatting>
  <conditionalFormatting sqref="AT14">
    <cfRule type="containsText" dxfId="11964" priority="2523" operator="containsText" text="Orie">
      <formula>NOT(ISERROR(SEARCH(("Orie"),(AT14))))</formula>
    </cfRule>
  </conditionalFormatting>
  <conditionalFormatting sqref="AW14">
    <cfRule type="containsText" dxfId="11963" priority="2509" operator="containsText" text="Pres">
      <formula>NOT(ISERROR(SEARCH(("Pres"),(AW14))))</formula>
    </cfRule>
  </conditionalFormatting>
  <conditionalFormatting sqref="AW14">
    <cfRule type="containsText" dxfId="11962" priority="2510" operator="containsText" text="Abs">
      <formula>NOT(ISERROR(SEARCH(("Abs"),(AW14))))</formula>
    </cfRule>
  </conditionalFormatting>
  <conditionalFormatting sqref="AW14">
    <cfRule type="containsText" dxfId="11961" priority="2511" operator="containsText" text="Leav">
      <formula>NOT(ISERROR(SEARCH(("Leav"),(AW14))))</formula>
    </cfRule>
  </conditionalFormatting>
  <conditionalFormatting sqref="AW14">
    <cfRule type="containsText" dxfId="11960" priority="2512" operator="containsText" text="Holi">
      <formula>NOT(ISERROR(SEARCH(("Holi"),(AW14))))</formula>
    </cfRule>
  </conditionalFormatting>
  <conditionalFormatting sqref="AW14">
    <cfRule type="containsText" dxfId="11959" priority="2513" operator="containsText" text="Orie">
      <formula>NOT(ISERROR(SEARCH(("Orie"),(AW14))))</formula>
    </cfRule>
  </conditionalFormatting>
  <conditionalFormatting sqref="BC14">
    <cfRule type="containsText" dxfId="11958" priority="2494" operator="containsText" text="Pres">
      <formula>NOT(ISERROR(SEARCH(("Pres"),(BC14))))</formula>
    </cfRule>
  </conditionalFormatting>
  <conditionalFormatting sqref="BC14">
    <cfRule type="containsText" dxfId="11957" priority="2495" operator="containsText" text="Abs">
      <formula>NOT(ISERROR(SEARCH(("Abs"),(BC14))))</formula>
    </cfRule>
  </conditionalFormatting>
  <conditionalFormatting sqref="BC14">
    <cfRule type="containsText" dxfId="11956" priority="2496" operator="containsText" text="Leav">
      <formula>NOT(ISERROR(SEARCH(("Leav"),(BC14))))</formula>
    </cfRule>
  </conditionalFormatting>
  <conditionalFormatting sqref="BC14">
    <cfRule type="containsText" dxfId="11955" priority="2497" operator="containsText" text="Holi">
      <formula>NOT(ISERROR(SEARCH(("Holi"),(BC14))))</formula>
    </cfRule>
  </conditionalFormatting>
  <conditionalFormatting sqref="BC14">
    <cfRule type="containsText" dxfId="11954" priority="2498" operator="containsText" text="Orie">
      <formula>NOT(ISERROR(SEARCH(("Orie"),(BC14))))</formula>
    </cfRule>
  </conditionalFormatting>
  <conditionalFormatting sqref="BO15">
    <cfRule type="containsText" dxfId="11953" priority="2414" operator="containsText" text="Pres">
      <formula>NOT(ISERROR(SEARCH(("Pres"),(BO15))))</formula>
    </cfRule>
  </conditionalFormatting>
  <conditionalFormatting sqref="BO15">
    <cfRule type="containsText" dxfId="11952" priority="2415" operator="containsText" text="Abs">
      <formula>NOT(ISERROR(SEARCH(("Abs"),(BO15))))</formula>
    </cfRule>
  </conditionalFormatting>
  <conditionalFormatting sqref="BO15">
    <cfRule type="containsText" dxfId="11951" priority="2416" operator="containsText" text="Leav">
      <formula>NOT(ISERROR(SEARCH(("Leav"),(BO15))))</formula>
    </cfRule>
  </conditionalFormatting>
  <conditionalFormatting sqref="BO15">
    <cfRule type="containsText" dxfId="11950" priority="2417" operator="containsText" text="Holi">
      <formula>NOT(ISERROR(SEARCH(("Holi"),(BO15))))</formula>
    </cfRule>
  </conditionalFormatting>
  <conditionalFormatting sqref="BO15">
    <cfRule type="containsText" dxfId="11949" priority="2418" operator="containsText" text="Orie">
      <formula>NOT(ISERROR(SEARCH(("Orie"),(BO15))))</formula>
    </cfRule>
  </conditionalFormatting>
  <conditionalFormatting sqref="BP15:BQ15">
    <cfRule type="containsText" dxfId="11948" priority="2409" operator="containsText" text="Pres">
      <formula>NOT(ISERROR(SEARCH(("Pres"),(BP15))))</formula>
    </cfRule>
  </conditionalFormatting>
  <conditionalFormatting sqref="BP15:BQ15">
    <cfRule type="containsText" dxfId="11947" priority="2410" operator="containsText" text="Abs">
      <formula>NOT(ISERROR(SEARCH(("Abs"),(BP15))))</formula>
    </cfRule>
  </conditionalFormatting>
  <conditionalFormatting sqref="BP15:BQ15">
    <cfRule type="containsText" dxfId="11946" priority="2411" operator="containsText" text="Leav">
      <formula>NOT(ISERROR(SEARCH(("Leav"),(BP15))))</formula>
    </cfRule>
  </conditionalFormatting>
  <conditionalFormatting sqref="BP15:BQ15">
    <cfRule type="containsText" dxfId="11945" priority="2412" operator="containsText" text="Holi">
      <formula>NOT(ISERROR(SEARCH(("Holi"),(BP15))))</formula>
    </cfRule>
  </conditionalFormatting>
  <conditionalFormatting sqref="BP15:BQ15">
    <cfRule type="containsText" dxfId="11944" priority="2413" operator="containsText" text="Orie">
      <formula>NOT(ISERROR(SEARCH(("Orie"),(BP15))))</formula>
    </cfRule>
  </conditionalFormatting>
  <conditionalFormatting sqref="BR15:BS15">
    <cfRule type="containsText" dxfId="11943" priority="2404" operator="containsText" text="Pres">
      <formula>NOT(ISERROR(SEARCH(("Pres"),(BR15))))</formula>
    </cfRule>
  </conditionalFormatting>
  <conditionalFormatting sqref="BR15:BS15">
    <cfRule type="containsText" dxfId="11942" priority="2405" operator="containsText" text="Abs">
      <formula>NOT(ISERROR(SEARCH(("Abs"),(BR15))))</formula>
    </cfRule>
  </conditionalFormatting>
  <conditionalFormatting sqref="BR15:BS15">
    <cfRule type="containsText" dxfId="11941" priority="2406" operator="containsText" text="Leav">
      <formula>NOT(ISERROR(SEARCH(("Leav"),(BR15))))</formula>
    </cfRule>
  </conditionalFormatting>
  <conditionalFormatting sqref="BR15:BS15">
    <cfRule type="containsText" dxfId="11940" priority="2407" operator="containsText" text="Holi">
      <formula>NOT(ISERROR(SEARCH(("Holi"),(BR15))))</formula>
    </cfRule>
  </conditionalFormatting>
  <conditionalFormatting sqref="BR15:BS15">
    <cfRule type="containsText" dxfId="11939" priority="2408" operator="containsText" text="Orie">
      <formula>NOT(ISERROR(SEARCH(("Orie"),(BR15))))</formula>
    </cfRule>
  </conditionalFormatting>
  <conditionalFormatting sqref="BT15:BU15">
    <cfRule type="containsText" dxfId="11938" priority="2399" operator="containsText" text="Pres">
      <formula>NOT(ISERROR(SEARCH(("Pres"),(BT15))))</formula>
    </cfRule>
  </conditionalFormatting>
  <conditionalFormatting sqref="BT15:BU15">
    <cfRule type="containsText" dxfId="11937" priority="2400" operator="containsText" text="Abs">
      <formula>NOT(ISERROR(SEARCH(("Abs"),(BT15))))</formula>
    </cfRule>
  </conditionalFormatting>
  <conditionalFormatting sqref="BT15:BU15">
    <cfRule type="containsText" dxfId="11936" priority="2401" operator="containsText" text="Leav">
      <formula>NOT(ISERROR(SEARCH(("Leav"),(BT15))))</formula>
    </cfRule>
  </conditionalFormatting>
  <conditionalFormatting sqref="BT15:BU15">
    <cfRule type="containsText" dxfId="11935" priority="2402" operator="containsText" text="Holi">
      <formula>NOT(ISERROR(SEARCH(("Holi"),(BT15))))</formula>
    </cfRule>
  </conditionalFormatting>
  <conditionalFormatting sqref="BT15:BU15">
    <cfRule type="containsText" dxfId="11934" priority="2403" operator="containsText" text="Orie">
      <formula>NOT(ISERROR(SEARCH(("Orie"),(BT15))))</formula>
    </cfRule>
  </conditionalFormatting>
  <conditionalFormatting sqref="BV15:BW15">
    <cfRule type="containsText" dxfId="11933" priority="2394" operator="containsText" text="Pres">
      <formula>NOT(ISERROR(SEARCH(("Pres"),(BV15))))</formula>
    </cfRule>
  </conditionalFormatting>
  <conditionalFormatting sqref="BV15:BW15">
    <cfRule type="containsText" dxfId="11932" priority="2395" operator="containsText" text="Abs">
      <formula>NOT(ISERROR(SEARCH(("Abs"),(BV15))))</formula>
    </cfRule>
  </conditionalFormatting>
  <conditionalFormatting sqref="BV15:BW15">
    <cfRule type="containsText" dxfId="11931" priority="2396" operator="containsText" text="Leav">
      <formula>NOT(ISERROR(SEARCH(("Leav"),(BV15))))</formula>
    </cfRule>
  </conditionalFormatting>
  <conditionalFormatting sqref="BV15:BW15">
    <cfRule type="containsText" dxfId="11930" priority="2397" operator="containsText" text="Holi">
      <formula>NOT(ISERROR(SEARCH(("Holi"),(BV15))))</formula>
    </cfRule>
  </conditionalFormatting>
  <conditionalFormatting sqref="BV15:BW15">
    <cfRule type="containsText" dxfId="11929" priority="2398" operator="containsText" text="Orie">
      <formula>NOT(ISERROR(SEARCH(("Orie"),(BV15))))</formula>
    </cfRule>
  </conditionalFormatting>
  <conditionalFormatting sqref="BS17">
    <cfRule type="containsText" dxfId="11928" priority="2319" operator="containsText" text="Pres">
      <formula>NOT(ISERROR(SEARCH(("Pres"),(BS17))))</formula>
    </cfRule>
  </conditionalFormatting>
  <conditionalFormatting sqref="BS17">
    <cfRule type="containsText" dxfId="11927" priority="2320" operator="containsText" text="Abs">
      <formula>NOT(ISERROR(SEARCH(("Abs"),(BS17))))</formula>
    </cfRule>
  </conditionalFormatting>
  <conditionalFormatting sqref="BS17">
    <cfRule type="containsText" dxfId="11926" priority="2321" operator="containsText" text="Leav">
      <formula>NOT(ISERROR(SEARCH(("Leav"),(BS17))))</formula>
    </cfRule>
  </conditionalFormatting>
  <conditionalFormatting sqref="BS17">
    <cfRule type="containsText" dxfId="11925" priority="2322" operator="containsText" text="Holi">
      <formula>NOT(ISERROR(SEARCH(("Holi"),(BS17))))</formula>
    </cfRule>
  </conditionalFormatting>
  <conditionalFormatting sqref="BS17">
    <cfRule type="containsText" dxfId="11924" priority="2323" operator="containsText" text="Orie">
      <formula>NOT(ISERROR(SEARCH(("Orie"),(BS17))))</formula>
    </cfRule>
  </conditionalFormatting>
  <conditionalFormatting sqref="BT17:BU17">
    <cfRule type="containsText" dxfId="11923" priority="2314" operator="containsText" text="Pres">
      <formula>NOT(ISERROR(SEARCH(("Pres"),(BT17))))</formula>
    </cfRule>
  </conditionalFormatting>
  <conditionalFormatting sqref="BT17:BU17">
    <cfRule type="containsText" dxfId="11922" priority="2315" operator="containsText" text="Abs">
      <formula>NOT(ISERROR(SEARCH(("Abs"),(BT17))))</formula>
    </cfRule>
  </conditionalFormatting>
  <conditionalFormatting sqref="BT17:BU17">
    <cfRule type="containsText" dxfId="11921" priority="2316" operator="containsText" text="Leav">
      <formula>NOT(ISERROR(SEARCH(("Leav"),(BT17))))</formula>
    </cfRule>
  </conditionalFormatting>
  <conditionalFormatting sqref="BT17:BU17">
    <cfRule type="containsText" dxfId="11920" priority="2317" operator="containsText" text="Holi">
      <formula>NOT(ISERROR(SEARCH(("Holi"),(BT17))))</formula>
    </cfRule>
  </conditionalFormatting>
  <conditionalFormatting sqref="BT17:BU17">
    <cfRule type="containsText" dxfId="11919" priority="2318" operator="containsText" text="Orie">
      <formula>NOT(ISERROR(SEARCH(("Orie"),(BT17))))</formula>
    </cfRule>
  </conditionalFormatting>
  <conditionalFormatting sqref="BV17:BW17">
    <cfRule type="containsText" dxfId="11918" priority="2309" operator="containsText" text="Pres">
      <formula>NOT(ISERROR(SEARCH(("Pres"),(BV17))))</formula>
    </cfRule>
  </conditionalFormatting>
  <conditionalFormatting sqref="BV17:BW17">
    <cfRule type="containsText" dxfId="11917" priority="2310" operator="containsText" text="Abs">
      <formula>NOT(ISERROR(SEARCH(("Abs"),(BV17))))</formula>
    </cfRule>
  </conditionalFormatting>
  <conditionalFormatting sqref="BV17:BW17">
    <cfRule type="containsText" dxfId="11916" priority="2311" operator="containsText" text="Leav">
      <formula>NOT(ISERROR(SEARCH(("Leav"),(BV17))))</formula>
    </cfRule>
  </conditionalFormatting>
  <conditionalFormatting sqref="BV17:BW17">
    <cfRule type="containsText" dxfId="11915" priority="2312" operator="containsText" text="Holi">
      <formula>NOT(ISERROR(SEARCH(("Holi"),(BV17))))</formula>
    </cfRule>
  </conditionalFormatting>
  <conditionalFormatting sqref="BV17:BW17">
    <cfRule type="containsText" dxfId="11914" priority="2313" operator="containsText" text="Orie">
      <formula>NOT(ISERROR(SEARCH(("Orie"),(BV17))))</formula>
    </cfRule>
  </conditionalFormatting>
  <conditionalFormatting sqref="CX17">
    <cfRule type="containsText" dxfId="11913" priority="2253" operator="containsText" text="Pres">
      <formula>NOT(ISERROR(SEARCH(("Pres"),(CX17))))</formula>
    </cfRule>
  </conditionalFormatting>
  <conditionalFormatting sqref="CX17">
    <cfRule type="containsText" dxfId="11912" priority="2254" operator="containsText" text="Abs">
      <formula>NOT(ISERROR(SEARCH(("Abs"),(CX17))))</formula>
    </cfRule>
  </conditionalFormatting>
  <conditionalFormatting sqref="CX17">
    <cfRule type="containsText" dxfId="11911" priority="2255" operator="containsText" text="Leav">
      <formula>NOT(ISERROR(SEARCH(("Leav"),(CX17))))</formula>
    </cfRule>
  </conditionalFormatting>
  <conditionalFormatting sqref="CX17">
    <cfRule type="containsText" dxfId="11910" priority="2256" operator="containsText" text="Holi">
      <formula>NOT(ISERROR(SEARCH(("Holi"),(CX17))))</formula>
    </cfRule>
  </conditionalFormatting>
  <conditionalFormatting sqref="CX17">
    <cfRule type="containsText" dxfId="11909" priority="2257" operator="containsText" text="Orie">
      <formula>NOT(ISERROR(SEARCH(("Orie"),(CX17))))</formula>
    </cfRule>
  </conditionalFormatting>
  <conditionalFormatting sqref="CZ6:CZ12 CZ14:CZ15 CZ17">
    <cfRule type="containsText" dxfId="11908" priority="2248" operator="containsText" text="Pres">
      <formula>NOT(ISERROR(SEARCH(("Pres"),(CZ6))))</formula>
    </cfRule>
  </conditionalFormatting>
  <conditionalFormatting sqref="CZ6:CZ12 CZ14:CZ15 CZ17">
    <cfRule type="containsText" dxfId="11907" priority="2249" operator="containsText" text="Abs">
      <formula>NOT(ISERROR(SEARCH(("Abs"),(CZ6))))</formula>
    </cfRule>
  </conditionalFormatting>
  <conditionalFormatting sqref="CZ6:CZ12 CZ14:CZ15 CZ17">
    <cfRule type="containsText" dxfId="11906" priority="2250" operator="containsText" text="Leav">
      <formula>NOT(ISERROR(SEARCH(("Leav"),(CZ6))))</formula>
    </cfRule>
  </conditionalFormatting>
  <conditionalFormatting sqref="CZ6:CZ12 CZ14:CZ15 CZ17">
    <cfRule type="containsText" dxfId="11905" priority="2251" operator="containsText" text="Holi">
      <formula>NOT(ISERROR(SEARCH(("Holi"),(CZ6))))</formula>
    </cfRule>
  </conditionalFormatting>
  <conditionalFormatting sqref="CZ6:CZ12 CZ14:CZ15 CZ17">
    <cfRule type="containsText" dxfId="11904" priority="2252" operator="containsText" text="Orie">
      <formula>NOT(ISERROR(SEARCH(("Orie"),(CZ6))))</formula>
    </cfRule>
  </conditionalFormatting>
  <conditionalFormatting sqref="AQ6:AU6 AW6:AY6 AY7:AY9 BA6 BC6 CS6:CY6">
    <cfRule type="containsText" dxfId="11903" priority="2243" operator="containsText" text="Pres">
      <formula>NOT(ISERROR(SEARCH(("Pres"),(AQ6))))</formula>
    </cfRule>
  </conditionalFormatting>
  <conditionalFormatting sqref="AQ6:AU6 AW6:AY6 AY7:AY9 BA6 BC6 CS6:CY6">
    <cfRule type="containsText" dxfId="11902" priority="2244" operator="containsText" text="Abs">
      <formula>NOT(ISERROR(SEARCH(("Abs"),(AQ6))))</formula>
    </cfRule>
  </conditionalFormatting>
  <conditionalFormatting sqref="AQ6:AU6 AW6:AY6 AY7:AY9 BA6 BC6 CS6:CY6">
    <cfRule type="containsText" dxfId="11901" priority="2245" operator="containsText" text="Leav">
      <formula>NOT(ISERROR(SEARCH(("Leav"),(AQ6))))</formula>
    </cfRule>
  </conditionalFormatting>
  <conditionalFormatting sqref="AQ6:AU6 AW6:AY6 AY7:AY9 BA6 BC6 CS6:CY6">
    <cfRule type="containsText" dxfId="11900" priority="2246" operator="containsText" text="Holi">
      <formula>NOT(ISERROR(SEARCH(("Holi"),(AQ6))))</formula>
    </cfRule>
  </conditionalFormatting>
  <conditionalFormatting sqref="AQ6:AU6 AW6:AY6 AY7:AY9 BA6 BC6 CS6:CY6">
    <cfRule type="containsText" dxfId="11899" priority="2247" operator="containsText" text="Orie">
      <formula>NOT(ISERROR(SEARCH(("Orie"),(AQ6))))</formula>
    </cfRule>
  </conditionalFormatting>
  <conditionalFormatting sqref="AQ8">
    <cfRule type="containsText" dxfId="11898" priority="2238" operator="containsText" text="Pres">
      <formula>NOT(ISERROR(SEARCH(("Pres"),(AQ8))))</formula>
    </cfRule>
  </conditionalFormatting>
  <conditionalFormatting sqref="AQ8">
    <cfRule type="containsText" dxfId="11897" priority="2239" operator="containsText" text="Abs">
      <formula>NOT(ISERROR(SEARCH(("Abs"),(AQ8))))</formula>
    </cfRule>
  </conditionalFormatting>
  <conditionalFormatting sqref="AQ8">
    <cfRule type="containsText" dxfId="11896" priority="2240" operator="containsText" text="Leav">
      <formula>NOT(ISERROR(SEARCH(("Leav"),(AQ8))))</formula>
    </cfRule>
  </conditionalFormatting>
  <conditionalFormatting sqref="AQ8">
    <cfRule type="containsText" dxfId="11895" priority="2241" operator="containsText" text="Holi">
      <formula>NOT(ISERROR(SEARCH(("Holi"),(AQ8))))</formula>
    </cfRule>
  </conditionalFormatting>
  <conditionalFormatting sqref="AQ8">
    <cfRule type="containsText" dxfId="11894" priority="2242" operator="containsText" text="Orie">
      <formula>NOT(ISERROR(SEARCH(("Orie"),(AQ8))))</formula>
    </cfRule>
  </conditionalFormatting>
  <conditionalFormatting sqref="AS8:AU8 AW7:AW8 BA7:BA8 AS7:AT7 BC7:BC8 CS7:CY8">
    <cfRule type="containsText" dxfId="11893" priority="2233" operator="containsText" text="Pres">
      <formula>NOT(ISERROR(SEARCH(("Pres"),(AS7))))</formula>
    </cfRule>
  </conditionalFormatting>
  <conditionalFormatting sqref="AS8:AU8 AW7:AW8 BA7:BA8 AS7:AT7 BC7:BC8 CS7:CY8">
    <cfRule type="containsText" dxfId="11892" priority="2234" operator="containsText" text="Abs">
      <formula>NOT(ISERROR(SEARCH(("Abs"),(AS7))))</formula>
    </cfRule>
  </conditionalFormatting>
  <conditionalFormatting sqref="AS8:AU8 AW7:AW8 BA7:BA8 AS7:AT7 BC7:BC8 CS7:CY8">
    <cfRule type="containsText" dxfId="11891" priority="2235" operator="containsText" text="Leav">
      <formula>NOT(ISERROR(SEARCH(("Leav"),(AS7))))</formula>
    </cfRule>
  </conditionalFormatting>
  <conditionalFormatting sqref="AS8:AU8 AW7:AW8 BA7:BA8 AS7:AT7 BC7:BC8 CS7:CY8">
    <cfRule type="containsText" dxfId="11890" priority="2236" operator="containsText" text="Holi">
      <formula>NOT(ISERROR(SEARCH(("Holi"),(AS7))))</formula>
    </cfRule>
  </conditionalFormatting>
  <conditionalFormatting sqref="AS8:AU8 AW7:AW8 BA7:BA8 AS7:AT7 BC7:BC8 CS7:CY8">
    <cfRule type="containsText" dxfId="11889" priority="2237" operator="containsText" text="Orie">
      <formula>NOT(ISERROR(SEARCH(("Orie"),(AS7))))</formula>
    </cfRule>
  </conditionalFormatting>
  <conditionalFormatting sqref="BA9:BA10 BC9:BC10 BO10:CY10 BW9:CY9">
    <cfRule type="containsText" dxfId="11888" priority="2228" operator="containsText" text="Pres">
      <formula>NOT(ISERROR(SEARCH(("Pres"),(BA9))))</formula>
    </cfRule>
  </conditionalFormatting>
  <conditionalFormatting sqref="BA9:BA10 BC9:BC10 BO10:CY10 BW9:CY9">
    <cfRule type="containsText" dxfId="11887" priority="2229" operator="containsText" text="Abs">
      <formula>NOT(ISERROR(SEARCH(("Abs"),(BA9))))</formula>
    </cfRule>
  </conditionalFormatting>
  <conditionalFormatting sqref="BA9:BA10 BC9:BC10 BO10:CY10 BW9:CY9">
    <cfRule type="containsText" dxfId="11886" priority="2230" operator="containsText" text="Leav">
      <formula>NOT(ISERROR(SEARCH(("Leav"),(BA9))))</formula>
    </cfRule>
  </conditionalFormatting>
  <conditionalFormatting sqref="BA9:BA10 BC9:BC10 BO10:CY10 BW9:CY9">
    <cfRule type="containsText" dxfId="11885" priority="2231" operator="containsText" text="Holi">
      <formula>NOT(ISERROR(SEARCH(("Holi"),(BA9))))</formula>
    </cfRule>
  </conditionalFormatting>
  <conditionalFormatting sqref="BA9:BA10 BC9:BC10 BO10:CY10 BW9:CY9">
    <cfRule type="containsText" dxfId="11884" priority="2232" operator="containsText" text="Orie">
      <formula>NOT(ISERROR(SEARCH(("Orie"),(BA9))))</formula>
    </cfRule>
  </conditionalFormatting>
  <conditionalFormatting sqref="BC12:BC13">
    <cfRule type="containsText" dxfId="11883" priority="2223" operator="containsText" text="Pres">
      <formula>NOT(ISERROR(SEARCH(("Pres"),(BC12))))</formula>
    </cfRule>
  </conditionalFormatting>
  <conditionalFormatting sqref="BC12:BC13">
    <cfRule type="containsText" dxfId="11882" priority="2224" operator="containsText" text="Abs">
      <formula>NOT(ISERROR(SEARCH(("Abs"),(BC12))))</formula>
    </cfRule>
  </conditionalFormatting>
  <conditionalFormatting sqref="BC12:BC13">
    <cfRule type="containsText" dxfId="11881" priority="2225" operator="containsText" text="Leav">
      <formula>NOT(ISERROR(SEARCH(("Leav"),(BC12))))</formula>
    </cfRule>
  </conditionalFormatting>
  <conditionalFormatting sqref="BC12:BC13">
    <cfRule type="containsText" dxfId="11880" priority="2226" operator="containsText" text="Holi">
      <formula>NOT(ISERROR(SEARCH(("Holi"),(BC12))))</formula>
    </cfRule>
  </conditionalFormatting>
  <conditionalFormatting sqref="BC12:BC13">
    <cfRule type="containsText" dxfId="11879" priority="2227" operator="containsText" text="Orie">
      <formula>NOT(ISERROR(SEARCH(("Orie"),(BC12))))</formula>
    </cfRule>
  </conditionalFormatting>
  <conditionalFormatting sqref="BO12:CY12 CS11:CY11 CW14:CY14">
    <cfRule type="containsText" dxfId="11878" priority="2218" operator="containsText" text="Pres">
      <formula>NOT(ISERROR(SEARCH(("Pres"),(BO11))))</formula>
    </cfRule>
  </conditionalFormatting>
  <conditionalFormatting sqref="BO12:CY12 CS11:CY11 CW14:CY14">
    <cfRule type="containsText" dxfId="11877" priority="2219" operator="containsText" text="Abs">
      <formula>NOT(ISERROR(SEARCH(("Abs"),(BO11))))</formula>
    </cfRule>
  </conditionalFormatting>
  <conditionalFormatting sqref="BO12:CY12 CS11:CY11 CW14:CY14">
    <cfRule type="containsText" dxfId="11876" priority="2220" operator="containsText" text="Leav">
      <formula>NOT(ISERROR(SEARCH(("Leav"),(BO11))))</formula>
    </cfRule>
  </conditionalFormatting>
  <conditionalFormatting sqref="BO12:CY12 CS11:CY11 CW14:CY14">
    <cfRule type="containsText" dxfId="11875" priority="2221" operator="containsText" text="Holi">
      <formula>NOT(ISERROR(SEARCH(("Holi"),(BO11))))</formula>
    </cfRule>
  </conditionalFormatting>
  <conditionalFormatting sqref="BO12:CY12 CS11:CY11 CW14:CY14">
    <cfRule type="containsText" dxfId="11874" priority="2222" operator="containsText" text="Orie">
      <formula>NOT(ISERROR(SEARCH(("Orie"),(BO11))))</formula>
    </cfRule>
  </conditionalFormatting>
  <conditionalFormatting sqref="CX15:CY15">
    <cfRule type="containsText" dxfId="11873" priority="2213" operator="containsText" text="Pres">
      <formula>NOT(ISERROR(SEARCH(("Pres"),(CX15))))</formula>
    </cfRule>
  </conditionalFormatting>
  <conditionalFormatting sqref="CX15:CY15">
    <cfRule type="containsText" dxfId="11872" priority="2214" operator="containsText" text="Abs">
      <formula>NOT(ISERROR(SEARCH(("Abs"),(CX15))))</formula>
    </cfRule>
  </conditionalFormatting>
  <conditionalFormatting sqref="CX15:CY15">
    <cfRule type="containsText" dxfId="11871" priority="2215" operator="containsText" text="Leav">
      <formula>NOT(ISERROR(SEARCH(("Leav"),(CX15))))</formula>
    </cfRule>
  </conditionalFormatting>
  <conditionalFormatting sqref="CX15:CY15">
    <cfRule type="containsText" dxfId="11870" priority="2216" operator="containsText" text="Holi">
      <formula>NOT(ISERROR(SEARCH(("Holi"),(CX15))))</formula>
    </cfRule>
  </conditionalFormatting>
  <conditionalFormatting sqref="CX15:CY15">
    <cfRule type="containsText" dxfId="11869" priority="2217" operator="containsText" text="Orie">
      <formula>NOT(ISERROR(SEARCH(("Orie"),(CX15))))</formula>
    </cfRule>
  </conditionalFormatting>
  <conditionalFormatting sqref="DB6:DB15 DB17">
    <cfRule type="containsText" dxfId="11868" priority="2203" operator="containsText" text="Pres">
      <formula>NOT(ISERROR(SEARCH(("Pres"),(DB6))))</formula>
    </cfRule>
  </conditionalFormatting>
  <conditionalFormatting sqref="DB6:DB15 DB17">
    <cfRule type="containsText" dxfId="11867" priority="2204" operator="containsText" text="Abs">
      <formula>NOT(ISERROR(SEARCH(("Abs"),(DB6))))</formula>
    </cfRule>
  </conditionalFormatting>
  <conditionalFormatting sqref="DB6:DB15 DB17">
    <cfRule type="containsText" dxfId="11866" priority="2205" operator="containsText" text="Leav">
      <formula>NOT(ISERROR(SEARCH(("Leav"),(DB6))))</formula>
    </cfRule>
  </conditionalFormatting>
  <conditionalFormatting sqref="DB6:DB15 DB17">
    <cfRule type="containsText" dxfId="11865" priority="2206" operator="containsText" text="Holi">
      <formula>NOT(ISERROR(SEARCH(("Holi"),(DB6))))</formula>
    </cfRule>
  </conditionalFormatting>
  <conditionalFormatting sqref="DB6:DB15 DB17">
    <cfRule type="containsText" dxfId="11864" priority="2207" operator="containsText" text="Orie">
      <formula>NOT(ISERROR(SEARCH(("Orie"),(DB6))))</formula>
    </cfRule>
  </conditionalFormatting>
  <conditionalFormatting sqref="DA6:DA15 DA17">
    <cfRule type="containsText" dxfId="11863" priority="2193" operator="containsText" text="Pres">
      <formula>NOT(ISERROR(SEARCH(("Pres"),(DA6))))</formula>
    </cfRule>
  </conditionalFormatting>
  <conditionalFormatting sqref="DA6:DA15 DA17">
    <cfRule type="containsText" dxfId="11862" priority="2194" operator="containsText" text="Abs">
      <formula>NOT(ISERROR(SEARCH(("Abs"),(DA6))))</formula>
    </cfRule>
  </conditionalFormatting>
  <conditionalFormatting sqref="DA6:DA15 DA17">
    <cfRule type="containsText" dxfId="11861" priority="2195" operator="containsText" text="Leav">
      <formula>NOT(ISERROR(SEARCH(("Leav"),(DA6))))</formula>
    </cfRule>
  </conditionalFormatting>
  <conditionalFormatting sqref="DA6:DA15 DA17">
    <cfRule type="containsText" dxfId="11860" priority="2196" operator="containsText" text="Holi">
      <formula>NOT(ISERROR(SEARCH(("Holi"),(DA6))))</formula>
    </cfRule>
  </conditionalFormatting>
  <conditionalFormatting sqref="DA6:DA15 DA17">
    <cfRule type="containsText" dxfId="11859" priority="2197" operator="containsText" text="Orie">
      <formula>NOT(ISERROR(SEARCH(("Orie"),(DA6))))</formula>
    </cfRule>
  </conditionalFormatting>
  <conditionalFormatting sqref="A5">
    <cfRule type="containsText" dxfId="11858" priority="2009" operator="containsText" text="Active">
      <formula>NOT(ISERROR(SEARCH(("Active"),(A5))))</formula>
    </cfRule>
  </conditionalFormatting>
  <conditionalFormatting sqref="A5">
    <cfRule type="containsText" dxfId="11857" priority="2010" operator="containsText" text="Withdrawn">
      <formula>NOT(ISERROR(SEARCH(("Withdrawn"),(A5))))</formula>
    </cfRule>
  </conditionalFormatting>
  <conditionalFormatting sqref="A5">
    <cfRule type="containsText" dxfId="11856" priority="2011" operator="containsText" text="Transf">
      <formula>NOT(ISERROR(SEARCH(("Transf"),(A5))))</formula>
    </cfRule>
  </conditionalFormatting>
  <conditionalFormatting sqref="A5">
    <cfRule type="containsText" dxfId="11855" priority="2012" operator="containsText" text="Grad">
      <formula>NOT(ISERROR(SEARCH(("Grad"),(A5))))</formula>
    </cfRule>
  </conditionalFormatting>
  <conditionalFormatting sqref="A5">
    <cfRule type="containsText" dxfId="11854" priority="2013" operator="containsText" text="Intern">
      <formula>NOT(ISERROR(SEARCH(("Intern"),(A5))))</formula>
    </cfRule>
  </conditionalFormatting>
  <conditionalFormatting sqref="Q5">
    <cfRule type="cellIs" dxfId="11853" priority="2014" operator="between">
      <formula>1</formula>
      <formula>2</formula>
    </cfRule>
  </conditionalFormatting>
  <conditionalFormatting sqref="Q5">
    <cfRule type="cellIs" dxfId="11852" priority="2015" operator="between">
      <formula>3</formula>
      <formula>6</formula>
    </cfRule>
  </conditionalFormatting>
  <conditionalFormatting sqref="Q5">
    <cfRule type="cellIs" dxfId="11851" priority="2016" operator="greaterThan">
      <formula>6</formula>
    </cfRule>
  </conditionalFormatting>
  <conditionalFormatting sqref="N5:O5">
    <cfRule type="cellIs" dxfId="11850" priority="2017" operator="between">
      <formula>27</formula>
      <formula>31</formula>
    </cfRule>
  </conditionalFormatting>
  <conditionalFormatting sqref="Q2">
    <cfRule type="cellIs" dxfId="11849" priority="2005" operator="between">
      <formula>1</formula>
      <formula>2</formula>
    </cfRule>
  </conditionalFormatting>
  <conditionalFormatting sqref="Q2">
    <cfRule type="cellIs" dxfId="11848" priority="2006" operator="between">
      <formula>3</formula>
      <formula>6</formula>
    </cfRule>
  </conditionalFormatting>
  <conditionalFormatting sqref="Q2">
    <cfRule type="cellIs" dxfId="11847" priority="2007" operator="greaterThan">
      <formula>6</formula>
    </cfRule>
  </conditionalFormatting>
  <conditionalFormatting sqref="N2:O2">
    <cfRule type="cellIs" dxfId="11846" priority="2008" operator="between">
      <formula>27</formula>
      <formula>31</formula>
    </cfRule>
  </conditionalFormatting>
  <conditionalFormatting sqref="A2">
    <cfRule type="containsText" dxfId="11845" priority="2000" operator="containsText" text="Active">
      <formula>NOT(ISERROR(SEARCH(("Active"),(A2))))</formula>
    </cfRule>
  </conditionalFormatting>
  <conditionalFormatting sqref="A2">
    <cfRule type="containsText" dxfId="11844" priority="2001" operator="containsText" text="Withdrawn">
      <formula>NOT(ISERROR(SEARCH(("Withdrawn"),(A2))))</formula>
    </cfRule>
  </conditionalFormatting>
  <conditionalFormatting sqref="A2">
    <cfRule type="containsText" dxfId="11843" priority="2002" operator="containsText" text="Transf">
      <formula>NOT(ISERROR(SEARCH(("Transf"),(A2))))</formula>
    </cfRule>
  </conditionalFormatting>
  <conditionalFormatting sqref="A2">
    <cfRule type="containsText" dxfId="11842" priority="2003" operator="containsText" text="Grad">
      <formula>NOT(ISERROR(SEARCH(("Grad"),(A2))))</formula>
    </cfRule>
  </conditionalFormatting>
  <conditionalFormatting sqref="A2">
    <cfRule type="containsText" dxfId="11841" priority="2004" operator="containsText" text="Intern">
      <formula>NOT(ISERROR(SEARCH(("Intern"),(A2))))</formula>
    </cfRule>
  </conditionalFormatting>
  <conditionalFormatting sqref="AC6:AC11">
    <cfRule type="containsText" dxfId="11840" priority="1995" operator="containsText" text="Pres">
      <formula>NOT(ISERROR(SEARCH(("Pres"),(AC6))))</formula>
    </cfRule>
  </conditionalFormatting>
  <conditionalFormatting sqref="AC6:AC11">
    <cfRule type="containsText" dxfId="11839" priority="1996" operator="containsText" text="Abs">
      <formula>NOT(ISERROR(SEARCH(("Abs"),(AC6))))</formula>
    </cfRule>
  </conditionalFormatting>
  <conditionalFormatting sqref="AC6:AC11">
    <cfRule type="containsText" dxfId="11838" priority="1997" operator="containsText" text="Leav">
      <formula>NOT(ISERROR(SEARCH(("Leav"),(AC6))))</formula>
    </cfRule>
  </conditionalFormatting>
  <conditionalFormatting sqref="AC6:AC11">
    <cfRule type="containsText" dxfId="11837" priority="1998" operator="containsText" text="Holi">
      <formula>NOT(ISERROR(SEARCH(("Holi"),(AC6))))</formula>
    </cfRule>
  </conditionalFormatting>
  <conditionalFormatting sqref="AC6:AC11">
    <cfRule type="containsText" dxfId="11836" priority="1999" operator="containsText" text="Orie">
      <formula>NOT(ISERROR(SEARCH(("Orie"),(AC6))))</formula>
    </cfRule>
  </conditionalFormatting>
  <conditionalFormatting sqref="AD6:AD11">
    <cfRule type="containsText" dxfId="11835" priority="1985" operator="containsText" text="Pres">
      <formula>NOT(ISERROR(SEARCH(("Pres"),(AD6))))</formula>
    </cfRule>
  </conditionalFormatting>
  <conditionalFormatting sqref="AD6:AD11">
    <cfRule type="containsText" dxfId="11834" priority="1986" operator="containsText" text="Abs">
      <formula>NOT(ISERROR(SEARCH(("Abs"),(AD6))))</formula>
    </cfRule>
  </conditionalFormatting>
  <conditionalFormatting sqref="AD6:AD11">
    <cfRule type="containsText" dxfId="11833" priority="1987" operator="containsText" text="Leav">
      <formula>NOT(ISERROR(SEARCH(("Leav"),(AD6))))</formula>
    </cfRule>
  </conditionalFormatting>
  <conditionalFormatting sqref="AD6:AD11">
    <cfRule type="containsText" dxfId="11832" priority="1988" operator="containsText" text="Holi">
      <formula>NOT(ISERROR(SEARCH(("Holi"),(AD6))))</formula>
    </cfRule>
  </conditionalFormatting>
  <conditionalFormatting sqref="AD6:AD11">
    <cfRule type="containsText" dxfId="11831" priority="1989" operator="containsText" text="Orie">
      <formula>NOT(ISERROR(SEARCH(("Orie"),(AD6))))</formula>
    </cfRule>
  </conditionalFormatting>
  <conditionalFormatting sqref="AF6:AF19">
    <cfRule type="containsText" dxfId="11830" priority="1980" operator="containsText" text="Pres">
      <formula>NOT(ISERROR(SEARCH(("Pres"),(AF6))))</formula>
    </cfRule>
  </conditionalFormatting>
  <conditionalFormatting sqref="AF6:AF19">
    <cfRule type="containsText" dxfId="11829" priority="1981" operator="containsText" text="Abs">
      <formula>NOT(ISERROR(SEARCH(("Abs"),(AF6))))</formula>
    </cfRule>
  </conditionalFormatting>
  <conditionalFormatting sqref="AF6:AF19">
    <cfRule type="containsText" dxfId="11828" priority="1982" operator="containsText" text="Leav">
      <formula>NOT(ISERROR(SEARCH(("Leav"),(AF6))))</formula>
    </cfRule>
  </conditionalFormatting>
  <conditionalFormatting sqref="AF6:AF19">
    <cfRule type="containsText" dxfId="11827" priority="1983" operator="containsText" text="Holi">
      <formula>NOT(ISERROR(SEARCH(("Holi"),(AF6))))</formula>
    </cfRule>
  </conditionalFormatting>
  <conditionalFormatting sqref="AF6:AF19">
    <cfRule type="containsText" dxfId="11826" priority="1984" operator="containsText" text="Orie">
      <formula>NOT(ISERROR(SEARCH(("Orie"),(AF6))))</formula>
    </cfRule>
  </conditionalFormatting>
  <conditionalFormatting sqref="AH6:AH18">
    <cfRule type="containsText" dxfId="11825" priority="1975" operator="containsText" text="Pres">
      <formula>NOT(ISERROR(SEARCH(("Pres"),(AH6))))</formula>
    </cfRule>
  </conditionalFormatting>
  <conditionalFormatting sqref="AH6:AH18">
    <cfRule type="containsText" dxfId="11824" priority="1976" operator="containsText" text="Abs">
      <formula>NOT(ISERROR(SEARCH(("Abs"),(AH6))))</formula>
    </cfRule>
  </conditionalFormatting>
  <conditionalFormatting sqref="AH6:AH18">
    <cfRule type="containsText" dxfId="11823" priority="1977" operator="containsText" text="Leav">
      <formula>NOT(ISERROR(SEARCH(("Leav"),(AH6))))</formula>
    </cfRule>
  </conditionalFormatting>
  <conditionalFormatting sqref="AH6:AH18">
    <cfRule type="containsText" dxfId="11822" priority="1978" operator="containsText" text="Holi">
      <formula>NOT(ISERROR(SEARCH(("Holi"),(AH6))))</formula>
    </cfRule>
  </conditionalFormatting>
  <conditionalFormatting sqref="AH6:AH18">
    <cfRule type="containsText" dxfId="11821" priority="1979" operator="containsText" text="Orie">
      <formula>NOT(ISERROR(SEARCH(("Orie"),(AH6))))</formula>
    </cfRule>
  </conditionalFormatting>
  <conditionalFormatting sqref="AJ12:AJ18">
    <cfRule type="containsText" dxfId="11820" priority="1970" operator="containsText" text="Pres">
      <formula>NOT(ISERROR(SEARCH(("Pres"),(AJ12))))</formula>
    </cfRule>
  </conditionalFormatting>
  <conditionalFormatting sqref="AJ12:AJ18">
    <cfRule type="containsText" dxfId="11819" priority="1971" operator="containsText" text="Abs">
      <formula>NOT(ISERROR(SEARCH(("Abs"),(AJ12))))</formula>
    </cfRule>
  </conditionalFormatting>
  <conditionalFormatting sqref="AJ12:AJ18">
    <cfRule type="containsText" dxfId="11818" priority="1972" operator="containsText" text="Leav">
      <formula>NOT(ISERROR(SEARCH(("Leav"),(AJ12))))</formula>
    </cfRule>
  </conditionalFormatting>
  <conditionalFormatting sqref="AJ12:AJ18">
    <cfRule type="containsText" dxfId="11817" priority="1973" operator="containsText" text="Holi">
      <formula>NOT(ISERROR(SEARCH(("Holi"),(AJ12))))</formula>
    </cfRule>
  </conditionalFormatting>
  <conditionalFormatting sqref="AJ12:AJ18">
    <cfRule type="containsText" dxfId="11816" priority="1974" operator="containsText" text="Orie">
      <formula>NOT(ISERROR(SEARCH(("Orie"),(AJ12))))</formula>
    </cfRule>
  </conditionalFormatting>
  <conditionalFormatting sqref="AL10 AL12:AL17">
    <cfRule type="containsText" dxfId="11815" priority="1965" operator="containsText" text="Pres">
      <formula>NOT(ISERROR(SEARCH(("Pres"),(AL10))))</formula>
    </cfRule>
  </conditionalFormatting>
  <conditionalFormatting sqref="AL10 AL12:AL17">
    <cfRule type="containsText" dxfId="11814" priority="1966" operator="containsText" text="Abs">
      <formula>NOT(ISERROR(SEARCH(("Abs"),(AL10))))</formula>
    </cfRule>
  </conditionalFormatting>
  <conditionalFormatting sqref="AL10 AL12:AL17">
    <cfRule type="containsText" dxfId="11813" priority="1967" operator="containsText" text="Leav">
      <formula>NOT(ISERROR(SEARCH(("Leav"),(AL10))))</formula>
    </cfRule>
  </conditionalFormatting>
  <conditionalFormatting sqref="AL10 AL12:AL17">
    <cfRule type="containsText" dxfId="11812" priority="1968" operator="containsText" text="Holi">
      <formula>NOT(ISERROR(SEARCH(("Holi"),(AL10))))</formula>
    </cfRule>
  </conditionalFormatting>
  <conditionalFormatting sqref="AL10 AL12:AL17">
    <cfRule type="containsText" dxfId="11811" priority="1969" operator="containsText" text="Orie">
      <formula>NOT(ISERROR(SEARCH(("Orie"),(AL10))))</formula>
    </cfRule>
  </conditionalFormatting>
  <conditionalFormatting sqref="AO10">
    <cfRule type="containsText" dxfId="11810" priority="1960" operator="containsText" text="Pres">
      <formula>NOT(ISERROR(SEARCH(("Pres"),(AO10))))</formula>
    </cfRule>
  </conditionalFormatting>
  <conditionalFormatting sqref="AO10">
    <cfRule type="containsText" dxfId="11809" priority="1961" operator="containsText" text="Abs">
      <formula>NOT(ISERROR(SEARCH(("Abs"),(AO10))))</formula>
    </cfRule>
  </conditionalFormatting>
  <conditionalFormatting sqref="AO10">
    <cfRule type="containsText" dxfId="11808" priority="1962" operator="containsText" text="Leav">
      <formula>NOT(ISERROR(SEARCH(("Leav"),(AO10))))</formula>
    </cfRule>
  </conditionalFormatting>
  <conditionalFormatting sqref="AO10">
    <cfRule type="containsText" dxfId="11807" priority="1963" operator="containsText" text="Holi">
      <formula>NOT(ISERROR(SEARCH(("Holi"),(AO10))))</formula>
    </cfRule>
  </conditionalFormatting>
  <conditionalFormatting sqref="AO10">
    <cfRule type="containsText" dxfId="11806" priority="1964" operator="containsText" text="Orie">
      <formula>NOT(ISERROR(SEARCH(("Orie"),(AO10))))</formula>
    </cfRule>
  </conditionalFormatting>
  <conditionalFormatting sqref="AQ10">
    <cfRule type="containsText" dxfId="11805" priority="1955" operator="containsText" text="Pres">
      <formula>NOT(ISERROR(SEARCH(("Pres"),(AQ10))))</formula>
    </cfRule>
  </conditionalFormatting>
  <conditionalFormatting sqref="AQ10">
    <cfRule type="containsText" dxfId="11804" priority="1956" operator="containsText" text="Abs">
      <formula>NOT(ISERROR(SEARCH(("Abs"),(AQ10))))</formula>
    </cfRule>
  </conditionalFormatting>
  <conditionalFormatting sqref="AQ10">
    <cfRule type="containsText" dxfId="11803" priority="1957" operator="containsText" text="Leav">
      <formula>NOT(ISERROR(SEARCH(("Leav"),(AQ10))))</formula>
    </cfRule>
  </conditionalFormatting>
  <conditionalFormatting sqref="AQ10">
    <cfRule type="containsText" dxfId="11802" priority="1958" operator="containsText" text="Holi">
      <formula>NOT(ISERROR(SEARCH(("Holi"),(AQ10))))</formula>
    </cfRule>
  </conditionalFormatting>
  <conditionalFormatting sqref="AQ10">
    <cfRule type="containsText" dxfId="11801" priority="1959" operator="containsText" text="Orie">
      <formula>NOT(ISERROR(SEARCH(("Orie"),(AQ10))))</formula>
    </cfRule>
  </conditionalFormatting>
  <conditionalFormatting sqref="AS10">
    <cfRule type="containsText" dxfId="11800" priority="1950" operator="containsText" text="Pres">
      <formula>NOT(ISERROR(SEARCH(("Pres"),(AS10))))</formula>
    </cfRule>
  </conditionalFormatting>
  <conditionalFormatting sqref="AS10">
    <cfRule type="containsText" dxfId="11799" priority="1951" operator="containsText" text="Abs">
      <formula>NOT(ISERROR(SEARCH(("Abs"),(AS10))))</formula>
    </cfRule>
  </conditionalFormatting>
  <conditionalFormatting sqref="AS10">
    <cfRule type="containsText" dxfId="11798" priority="1952" operator="containsText" text="Leav">
      <formula>NOT(ISERROR(SEARCH(("Leav"),(AS10))))</formula>
    </cfRule>
  </conditionalFormatting>
  <conditionalFormatting sqref="AS10">
    <cfRule type="containsText" dxfId="11797" priority="1953" operator="containsText" text="Holi">
      <formula>NOT(ISERROR(SEARCH(("Holi"),(AS10))))</formula>
    </cfRule>
  </conditionalFormatting>
  <conditionalFormatting sqref="AS10">
    <cfRule type="containsText" dxfId="11796" priority="1954" operator="containsText" text="Orie">
      <formula>NOT(ISERROR(SEARCH(("Orie"),(AS10))))</formula>
    </cfRule>
  </conditionalFormatting>
  <conditionalFormatting sqref="AN10">
    <cfRule type="containsText" dxfId="11795" priority="1940" operator="containsText" text="Pres">
      <formula>NOT(ISERROR(SEARCH(("Pres"),(AN10))))</formula>
    </cfRule>
  </conditionalFormatting>
  <conditionalFormatting sqref="AN10">
    <cfRule type="containsText" dxfId="11794" priority="1941" operator="containsText" text="Abs">
      <formula>NOT(ISERROR(SEARCH(("Abs"),(AN10))))</formula>
    </cfRule>
  </conditionalFormatting>
  <conditionalFormatting sqref="AN10">
    <cfRule type="containsText" dxfId="11793" priority="1942" operator="containsText" text="Leav">
      <formula>NOT(ISERROR(SEARCH(("Leav"),(AN10))))</formula>
    </cfRule>
  </conditionalFormatting>
  <conditionalFormatting sqref="AN10">
    <cfRule type="containsText" dxfId="11792" priority="1943" operator="containsText" text="Holi">
      <formula>NOT(ISERROR(SEARCH(("Holi"),(AN10))))</formula>
    </cfRule>
  </conditionalFormatting>
  <conditionalFormatting sqref="AN10">
    <cfRule type="containsText" dxfId="11791" priority="1944" operator="containsText" text="Orie">
      <formula>NOT(ISERROR(SEARCH(("Orie"),(AN10))))</formula>
    </cfRule>
  </conditionalFormatting>
  <conditionalFormatting sqref="AP10">
    <cfRule type="containsText" dxfId="11790" priority="1935" operator="containsText" text="Pres">
      <formula>NOT(ISERROR(SEARCH(("Pres"),(AP10))))</formula>
    </cfRule>
  </conditionalFormatting>
  <conditionalFormatting sqref="AP10">
    <cfRule type="containsText" dxfId="11789" priority="1936" operator="containsText" text="Abs">
      <formula>NOT(ISERROR(SEARCH(("Abs"),(AP10))))</formula>
    </cfRule>
  </conditionalFormatting>
  <conditionalFormatting sqref="AP10">
    <cfRule type="containsText" dxfId="11788" priority="1937" operator="containsText" text="Leav">
      <formula>NOT(ISERROR(SEARCH(("Leav"),(AP10))))</formula>
    </cfRule>
  </conditionalFormatting>
  <conditionalFormatting sqref="AP10">
    <cfRule type="containsText" dxfId="11787" priority="1938" operator="containsText" text="Holi">
      <formula>NOT(ISERROR(SEARCH(("Holi"),(AP10))))</formula>
    </cfRule>
  </conditionalFormatting>
  <conditionalFormatting sqref="AP10">
    <cfRule type="containsText" dxfId="11786" priority="1939" operator="containsText" text="Orie">
      <formula>NOT(ISERROR(SEARCH(("Orie"),(AP10))))</formula>
    </cfRule>
  </conditionalFormatting>
  <conditionalFormatting sqref="AR10">
    <cfRule type="containsText" dxfId="11785" priority="1930" operator="containsText" text="Pres">
      <formula>NOT(ISERROR(SEARCH(("Pres"),(AR10))))</formula>
    </cfRule>
  </conditionalFormatting>
  <conditionalFormatting sqref="AR10">
    <cfRule type="containsText" dxfId="11784" priority="1931" operator="containsText" text="Abs">
      <formula>NOT(ISERROR(SEARCH(("Abs"),(AR10))))</formula>
    </cfRule>
  </conditionalFormatting>
  <conditionalFormatting sqref="AR10">
    <cfRule type="containsText" dxfId="11783" priority="1932" operator="containsText" text="Leav">
      <formula>NOT(ISERROR(SEARCH(("Leav"),(AR10))))</formula>
    </cfRule>
  </conditionalFormatting>
  <conditionalFormatting sqref="AR10">
    <cfRule type="containsText" dxfId="11782" priority="1933" operator="containsText" text="Holi">
      <formula>NOT(ISERROR(SEARCH(("Holi"),(AR10))))</formula>
    </cfRule>
  </conditionalFormatting>
  <conditionalFormatting sqref="AR10">
    <cfRule type="containsText" dxfId="11781" priority="1934" operator="containsText" text="Orie">
      <formula>NOT(ISERROR(SEARCH(("Orie"),(AR10))))</formula>
    </cfRule>
  </conditionalFormatting>
  <conditionalFormatting sqref="AT10">
    <cfRule type="containsText" dxfId="11780" priority="1925" operator="containsText" text="Pres">
      <formula>NOT(ISERROR(SEARCH(("Pres"),(AT10))))</formula>
    </cfRule>
  </conditionalFormatting>
  <conditionalFormatting sqref="AT10">
    <cfRule type="containsText" dxfId="11779" priority="1926" operator="containsText" text="Abs">
      <formula>NOT(ISERROR(SEARCH(("Abs"),(AT10))))</formula>
    </cfRule>
  </conditionalFormatting>
  <conditionalFormatting sqref="AT10">
    <cfRule type="containsText" dxfId="11778" priority="1927" operator="containsText" text="Leav">
      <formula>NOT(ISERROR(SEARCH(("Leav"),(AT10))))</formula>
    </cfRule>
  </conditionalFormatting>
  <conditionalFormatting sqref="AT10">
    <cfRule type="containsText" dxfId="11777" priority="1928" operator="containsText" text="Holi">
      <formula>NOT(ISERROR(SEARCH(("Holi"),(AT10))))</formula>
    </cfRule>
  </conditionalFormatting>
  <conditionalFormatting sqref="AT10">
    <cfRule type="containsText" dxfId="11776" priority="1929" operator="containsText" text="Orie">
      <formula>NOT(ISERROR(SEARCH(("Orie"),(AT10))))</formula>
    </cfRule>
  </conditionalFormatting>
  <conditionalFormatting sqref="AV10">
    <cfRule type="containsText" dxfId="11775" priority="1920" operator="containsText" text="Pres">
      <formula>NOT(ISERROR(SEARCH(("Pres"),(AV10))))</formula>
    </cfRule>
  </conditionalFormatting>
  <conditionalFormatting sqref="AV10">
    <cfRule type="containsText" dxfId="11774" priority="1921" operator="containsText" text="Abs">
      <formula>NOT(ISERROR(SEARCH(("Abs"),(AV10))))</formula>
    </cfRule>
  </conditionalFormatting>
  <conditionalFormatting sqref="AV10">
    <cfRule type="containsText" dxfId="11773" priority="1922" operator="containsText" text="Leav">
      <formula>NOT(ISERROR(SEARCH(("Leav"),(AV10))))</formula>
    </cfRule>
  </conditionalFormatting>
  <conditionalFormatting sqref="AV10">
    <cfRule type="containsText" dxfId="11772" priority="1923" operator="containsText" text="Holi">
      <formula>NOT(ISERROR(SEARCH(("Holi"),(AV10))))</formula>
    </cfRule>
  </conditionalFormatting>
  <conditionalFormatting sqref="AV10">
    <cfRule type="containsText" dxfId="11771" priority="1924" operator="containsText" text="Orie">
      <formula>NOT(ISERROR(SEARCH(("Orie"),(AV10))))</formula>
    </cfRule>
  </conditionalFormatting>
  <conditionalFormatting sqref="AK6">
    <cfRule type="containsText" dxfId="11770" priority="1915" operator="containsText" text="Pres">
      <formula>NOT(ISERROR(SEARCH(("Pres"),(AK6))))</formula>
    </cfRule>
  </conditionalFormatting>
  <conditionalFormatting sqref="AK6">
    <cfRule type="containsText" dxfId="11769" priority="1916" operator="containsText" text="Abs">
      <formula>NOT(ISERROR(SEARCH(("Abs"),(AK6))))</formula>
    </cfRule>
  </conditionalFormatting>
  <conditionalFormatting sqref="AK6">
    <cfRule type="containsText" dxfId="11768" priority="1917" operator="containsText" text="Leav">
      <formula>NOT(ISERROR(SEARCH(("Leav"),(AK6))))</formula>
    </cfRule>
  </conditionalFormatting>
  <conditionalFormatting sqref="AK6">
    <cfRule type="containsText" dxfId="11767" priority="1918" operator="containsText" text="Holi">
      <formula>NOT(ISERROR(SEARCH(("Holi"),(AK6))))</formula>
    </cfRule>
  </conditionalFormatting>
  <conditionalFormatting sqref="AK6">
    <cfRule type="containsText" dxfId="11766" priority="1919" operator="containsText" text="Orie">
      <formula>NOT(ISERROR(SEARCH(("Orie"),(AK6))))</formula>
    </cfRule>
  </conditionalFormatting>
  <conditionalFormatting sqref="AL6">
    <cfRule type="containsText" dxfId="11765" priority="1910" operator="containsText" text="Pres">
      <formula>NOT(ISERROR(SEARCH(("Pres"),(AL6))))</formula>
    </cfRule>
  </conditionalFormatting>
  <conditionalFormatting sqref="AL6">
    <cfRule type="containsText" dxfId="11764" priority="1911" operator="containsText" text="Abs">
      <formula>NOT(ISERROR(SEARCH(("Abs"),(AL6))))</formula>
    </cfRule>
  </conditionalFormatting>
  <conditionalFormatting sqref="AL6">
    <cfRule type="containsText" dxfId="11763" priority="1912" operator="containsText" text="Leav">
      <formula>NOT(ISERROR(SEARCH(("Leav"),(AL6))))</formula>
    </cfRule>
  </conditionalFormatting>
  <conditionalFormatting sqref="AL6">
    <cfRule type="containsText" dxfId="11762" priority="1913" operator="containsText" text="Holi">
      <formula>NOT(ISERROR(SEARCH(("Holi"),(AL6))))</formula>
    </cfRule>
  </conditionalFormatting>
  <conditionalFormatting sqref="AL6">
    <cfRule type="containsText" dxfId="11761" priority="1914" operator="containsText" text="Orie">
      <formula>NOT(ISERROR(SEARCH(("Orie"),(AL6))))</formula>
    </cfRule>
  </conditionalFormatting>
  <conditionalFormatting sqref="AK7">
    <cfRule type="containsText" dxfId="11760" priority="1905" operator="containsText" text="Pres">
      <formula>NOT(ISERROR(SEARCH(("Pres"),(AK7))))</formula>
    </cfRule>
  </conditionalFormatting>
  <conditionalFormatting sqref="AK7">
    <cfRule type="containsText" dxfId="11759" priority="1906" operator="containsText" text="Abs">
      <formula>NOT(ISERROR(SEARCH(("Abs"),(AK7))))</formula>
    </cfRule>
  </conditionalFormatting>
  <conditionalFormatting sqref="AK7">
    <cfRule type="containsText" dxfId="11758" priority="1907" operator="containsText" text="Leav">
      <formula>NOT(ISERROR(SEARCH(("Leav"),(AK7))))</formula>
    </cfRule>
  </conditionalFormatting>
  <conditionalFormatting sqref="AK7">
    <cfRule type="containsText" dxfId="11757" priority="1908" operator="containsText" text="Holi">
      <formula>NOT(ISERROR(SEARCH(("Holi"),(AK7))))</formula>
    </cfRule>
  </conditionalFormatting>
  <conditionalFormatting sqref="AK7">
    <cfRule type="containsText" dxfId="11756" priority="1909" operator="containsText" text="Orie">
      <formula>NOT(ISERROR(SEARCH(("Orie"),(AK7))))</formula>
    </cfRule>
  </conditionalFormatting>
  <conditionalFormatting sqref="AL7">
    <cfRule type="containsText" dxfId="11755" priority="1900" operator="containsText" text="Pres">
      <formula>NOT(ISERROR(SEARCH(("Pres"),(AL7))))</formula>
    </cfRule>
  </conditionalFormatting>
  <conditionalFormatting sqref="AL7">
    <cfRule type="containsText" dxfId="11754" priority="1901" operator="containsText" text="Abs">
      <formula>NOT(ISERROR(SEARCH(("Abs"),(AL7))))</formula>
    </cfRule>
  </conditionalFormatting>
  <conditionalFormatting sqref="AL7">
    <cfRule type="containsText" dxfId="11753" priority="1902" operator="containsText" text="Leav">
      <formula>NOT(ISERROR(SEARCH(("Leav"),(AL7))))</formula>
    </cfRule>
  </conditionalFormatting>
  <conditionalFormatting sqref="AL7">
    <cfRule type="containsText" dxfId="11752" priority="1903" operator="containsText" text="Holi">
      <formula>NOT(ISERROR(SEARCH(("Holi"),(AL7))))</formula>
    </cfRule>
  </conditionalFormatting>
  <conditionalFormatting sqref="AL7">
    <cfRule type="containsText" dxfId="11751" priority="1904" operator="containsText" text="Orie">
      <formula>NOT(ISERROR(SEARCH(("Orie"),(AL7))))</formula>
    </cfRule>
  </conditionalFormatting>
  <conditionalFormatting sqref="AK8">
    <cfRule type="containsText" dxfId="11750" priority="1895" operator="containsText" text="Pres">
      <formula>NOT(ISERROR(SEARCH(("Pres"),(AK8))))</formula>
    </cfRule>
  </conditionalFormatting>
  <conditionalFormatting sqref="AK8">
    <cfRule type="containsText" dxfId="11749" priority="1896" operator="containsText" text="Abs">
      <formula>NOT(ISERROR(SEARCH(("Abs"),(AK8))))</formula>
    </cfRule>
  </conditionalFormatting>
  <conditionalFormatting sqref="AK8">
    <cfRule type="containsText" dxfId="11748" priority="1897" operator="containsText" text="Leav">
      <formula>NOT(ISERROR(SEARCH(("Leav"),(AK8))))</formula>
    </cfRule>
  </conditionalFormatting>
  <conditionalFormatting sqref="AK8">
    <cfRule type="containsText" dxfId="11747" priority="1898" operator="containsText" text="Holi">
      <formula>NOT(ISERROR(SEARCH(("Holi"),(AK8))))</formula>
    </cfRule>
  </conditionalFormatting>
  <conditionalFormatting sqref="AK8">
    <cfRule type="containsText" dxfId="11746" priority="1899" operator="containsText" text="Orie">
      <formula>NOT(ISERROR(SEARCH(("Orie"),(AK8))))</formula>
    </cfRule>
  </conditionalFormatting>
  <conditionalFormatting sqref="AL8">
    <cfRule type="containsText" dxfId="11745" priority="1890" operator="containsText" text="Pres">
      <formula>NOT(ISERROR(SEARCH(("Pres"),(AL8))))</formula>
    </cfRule>
  </conditionalFormatting>
  <conditionalFormatting sqref="AL8">
    <cfRule type="containsText" dxfId="11744" priority="1891" operator="containsText" text="Abs">
      <formula>NOT(ISERROR(SEARCH(("Abs"),(AL8))))</formula>
    </cfRule>
  </conditionalFormatting>
  <conditionalFormatting sqref="AL8">
    <cfRule type="containsText" dxfId="11743" priority="1892" operator="containsText" text="Leav">
      <formula>NOT(ISERROR(SEARCH(("Leav"),(AL8))))</formula>
    </cfRule>
  </conditionalFormatting>
  <conditionalFormatting sqref="AL8">
    <cfRule type="containsText" dxfId="11742" priority="1893" operator="containsText" text="Holi">
      <formula>NOT(ISERROR(SEARCH(("Holi"),(AL8))))</formula>
    </cfRule>
  </conditionalFormatting>
  <conditionalFormatting sqref="AL8">
    <cfRule type="containsText" dxfId="11741" priority="1894" operator="containsText" text="Orie">
      <formula>NOT(ISERROR(SEARCH(("Orie"),(AL8))))</formula>
    </cfRule>
  </conditionalFormatting>
  <conditionalFormatting sqref="AK9">
    <cfRule type="containsText" dxfId="11740" priority="1885" operator="containsText" text="Pres">
      <formula>NOT(ISERROR(SEARCH(("Pres"),(AK9))))</formula>
    </cfRule>
  </conditionalFormatting>
  <conditionalFormatting sqref="AK9">
    <cfRule type="containsText" dxfId="11739" priority="1886" operator="containsText" text="Abs">
      <formula>NOT(ISERROR(SEARCH(("Abs"),(AK9))))</formula>
    </cfRule>
  </conditionalFormatting>
  <conditionalFormatting sqref="AK9">
    <cfRule type="containsText" dxfId="11738" priority="1887" operator="containsText" text="Leav">
      <formula>NOT(ISERROR(SEARCH(("Leav"),(AK9))))</formula>
    </cfRule>
  </conditionalFormatting>
  <conditionalFormatting sqref="AK9">
    <cfRule type="containsText" dxfId="11737" priority="1888" operator="containsText" text="Holi">
      <formula>NOT(ISERROR(SEARCH(("Holi"),(AK9))))</formula>
    </cfRule>
  </conditionalFormatting>
  <conditionalFormatting sqref="AK9">
    <cfRule type="containsText" dxfId="11736" priority="1889" operator="containsText" text="Orie">
      <formula>NOT(ISERROR(SEARCH(("Orie"),(AK9))))</formula>
    </cfRule>
  </conditionalFormatting>
  <conditionalFormatting sqref="AL9">
    <cfRule type="containsText" dxfId="11735" priority="1880" operator="containsText" text="Pres">
      <formula>NOT(ISERROR(SEARCH(("Pres"),(AL9))))</formula>
    </cfRule>
  </conditionalFormatting>
  <conditionalFormatting sqref="AL9">
    <cfRule type="containsText" dxfId="11734" priority="1881" operator="containsText" text="Abs">
      <formula>NOT(ISERROR(SEARCH(("Abs"),(AL9))))</formula>
    </cfRule>
  </conditionalFormatting>
  <conditionalFormatting sqref="AL9">
    <cfRule type="containsText" dxfId="11733" priority="1882" operator="containsText" text="Leav">
      <formula>NOT(ISERROR(SEARCH(("Leav"),(AL9))))</formula>
    </cfRule>
  </conditionalFormatting>
  <conditionalFormatting sqref="AL9">
    <cfRule type="containsText" dxfId="11732" priority="1883" operator="containsText" text="Holi">
      <formula>NOT(ISERROR(SEARCH(("Holi"),(AL9))))</formula>
    </cfRule>
  </conditionalFormatting>
  <conditionalFormatting sqref="AL9">
    <cfRule type="containsText" dxfId="11731" priority="1884" operator="containsText" text="Orie">
      <formula>NOT(ISERROR(SEARCH(("Orie"),(AL9))))</formula>
    </cfRule>
  </conditionalFormatting>
  <conditionalFormatting sqref="AK11">
    <cfRule type="containsText" dxfId="11730" priority="1875" operator="containsText" text="Pres">
      <formula>NOT(ISERROR(SEARCH(("Pres"),(AK11))))</formula>
    </cfRule>
  </conditionalFormatting>
  <conditionalFormatting sqref="AK11">
    <cfRule type="containsText" dxfId="11729" priority="1876" operator="containsText" text="Abs">
      <formula>NOT(ISERROR(SEARCH(("Abs"),(AK11))))</formula>
    </cfRule>
  </conditionalFormatting>
  <conditionalFormatting sqref="AK11">
    <cfRule type="containsText" dxfId="11728" priority="1877" operator="containsText" text="Leav">
      <formula>NOT(ISERROR(SEARCH(("Leav"),(AK11))))</formula>
    </cfRule>
  </conditionalFormatting>
  <conditionalFormatting sqref="AK11">
    <cfRule type="containsText" dxfId="11727" priority="1878" operator="containsText" text="Holi">
      <formula>NOT(ISERROR(SEARCH(("Holi"),(AK11))))</formula>
    </cfRule>
  </conditionalFormatting>
  <conditionalFormatting sqref="AK11">
    <cfRule type="containsText" dxfId="11726" priority="1879" operator="containsText" text="Orie">
      <formula>NOT(ISERROR(SEARCH(("Orie"),(AK11))))</formula>
    </cfRule>
  </conditionalFormatting>
  <conditionalFormatting sqref="AL11">
    <cfRule type="containsText" dxfId="11725" priority="1870" operator="containsText" text="Pres">
      <formula>NOT(ISERROR(SEARCH(("Pres"),(AL11))))</formula>
    </cfRule>
  </conditionalFormatting>
  <conditionalFormatting sqref="AL11">
    <cfRule type="containsText" dxfId="11724" priority="1871" operator="containsText" text="Abs">
      <formula>NOT(ISERROR(SEARCH(("Abs"),(AL11))))</formula>
    </cfRule>
  </conditionalFormatting>
  <conditionalFormatting sqref="AL11">
    <cfRule type="containsText" dxfId="11723" priority="1872" operator="containsText" text="Leav">
      <formula>NOT(ISERROR(SEARCH(("Leav"),(AL11))))</formula>
    </cfRule>
  </conditionalFormatting>
  <conditionalFormatting sqref="AL11">
    <cfRule type="containsText" dxfId="11722" priority="1873" operator="containsText" text="Holi">
      <formula>NOT(ISERROR(SEARCH(("Holi"),(AL11))))</formula>
    </cfRule>
  </conditionalFormatting>
  <conditionalFormatting sqref="AL11">
    <cfRule type="containsText" dxfId="11721" priority="1874" operator="containsText" text="Orie">
      <formula>NOT(ISERROR(SEARCH(("Orie"),(AL11))))</formula>
    </cfRule>
  </conditionalFormatting>
  <conditionalFormatting sqref="A12:A14">
    <cfRule type="containsText" dxfId="11720" priority="1864" operator="containsText" text="Flag">
      <formula>NOT(ISERROR(SEARCH(("Flag"),(A12))))</formula>
    </cfRule>
  </conditionalFormatting>
  <conditionalFormatting sqref="A12:A14">
    <cfRule type="containsText" dxfId="11719" priority="1865" operator="containsText" text="Active">
      <formula>NOT(ISERROR(SEARCH(("Active"),(A12))))</formula>
    </cfRule>
  </conditionalFormatting>
  <conditionalFormatting sqref="A12:A14">
    <cfRule type="containsText" dxfId="11718" priority="1866" operator="containsText" text="Withdrawn">
      <formula>NOT(ISERROR(SEARCH(("Withdrawn"),(A12))))</formula>
    </cfRule>
  </conditionalFormatting>
  <conditionalFormatting sqref="A12:A14">
    <cfRule type="containsText" dxfId="11717" priority="1867" operator="containsText" text="Transf">
      <formula>NOT(ISERROR(SEARCH(("Transf"),(A12))))</formula>
    </cfRule>
  </conditionalFormatting>
  <conditionalFormatting sqref="A12:A14">
    <cfRule type="containsText" dxfId="11716" priority="1868" operator="containsText" text="Grad">
      <formula>NOT(ISERROR(SEARCH(("Grad"),(A12))))</formula>
    </cfRule>
  </conditionalFormatting>
  <conditionalFormatting sqref="A12:A14">
    <cfRule type="containsText" dxfId="11715" priority="1869" operator="containsText" text="Intern">
      <formula>NOT(ISERROR(SEARCH(("Intern"),(A12))))</formula>
    </cfRule>
  </conditionalFormatting>
  <conditionalFormatting sqref="AM6:AM9">
    <cfRule type="containsText" dxfId="11714" priority="1859" operator="containsText" text="Pres">
      <formula>NOT(ISERROR(SEARCH(("Pres"),(AM6))))</formula>
    </cfRule>
  </conditionalFormatting>
  <conditionalFormatting sqref="AM6:AM9">
    <cfRule type="containsText" dxfId="11713" priority="1860" operator="containsText" text="Abs">
      <formula>NOT(ISERROR(SEARCH(("Abs"),(AM6))))</formula>
    </cfRule>
  </conditionalFormatting>
  <conditionalFormatting sqref="AM6:AM9">
    <cfRule type="containsText" dxfId="11712" priority="1861" operator="containsText" text="Leav">
      <formula>NOT(ISERROR(SEARCH(("Leav"),(AM6))))</formula>
    </cfRule>
  </conditionalFormatting>
  <conditionalFormatting sqref="AM6:AM9">
    <cfRule type="containsText" dxfId="11711" priority="1862" operator="containsText" text="Holi">
      <formula>NOT(ISERROR(SEARCH(("Holi"),(AM6))))</formula>
    </cfRule>
  </conditionalFormatting>
  <conditionalFormatting sqref="AM6:AM9">
    <cfRule type="containsText" dxfId="11710" priority="1863" operator="containsText" text="Orie">
      <formula>NOT(ISERROR(SEARCH(("Orie"),(AM6))))</formula>
    </cfRule>
  </conditionalFormatting>
  <conditionalFormatting sqref="AN6:AN9">
    <cfRule type="containsText" dxfId="11709" priority="1854" operator="containsText" text="Pres">
      <formula>NOT(ISERROR(SEARCH(("Pres"),(AN6))))</formula>
    </cfRule>
  </conditionalFormatting>
  <conditionalFormatting sqref="AN6:AN9">
    <cfRule type="containsText" dxfId="11708" priority="1855" operator="containsText" text="Abs">
      <formula>NOT(ISERROR(SEARCH(("Abs"),(AN6))))</formula>
    </cfRule>
  </conditionalFormatting>
  <conditionalFormatting sqref="AN6:AN9">
    <cfRule type="containsText" dxfId="11707" priority="1856" operator="containsText" text="Leav">
      <formula>NOT(ISERROR(SEARCH(("Leav"),(AN6))))</formula>
    </cfRule>
  </conditionalFormatting>
  <conditionalFormatting sqref="AN6:AN9">
    <cfRule type="containsText" dxfId="11706" priority="1857" operator="containsText" text="Holi">
      <formula>NOT(ISERROR(SEARCH(("Holi"),(AN6))))</formula>
    </cfRule>
  </conditionalFormatting>
  <conditionalFormatting sqref="AN6:AN9">
    <cfRule type="containsText" dxfId="11705" priority="1858" operator="containsText" text="Orie">
      <formula>NOT(ISERROR(SEARCH(("Orie"),(AN6))))</formula>
    </cfRule>
  </conditionalFormatting>
  <conditionalFormatting sqref="AM11:AM14">
    <cfRule type="containsText" dxfId="11704" priority="1849" operator="containsText" text="Pres">
      <formula>NOT(ISERROR(SEARCH(("Pres"),(AM11))))</formula>
    </cfRule>
  </conditionalFormatting>
  <conditionalFormatting sqref="AM11:AM14">
    <cfRule type="containsText" dxfId="11703" priority="1850" operator="containsText" text="Abs">
      <formula>NOT(ISERROR(SEARCH(("Abs"),(AM11))))</formula>
    </cfRule>
  </conditionalFormatting>
  <conditionalFormatting sqref="AM11:AM14">
    <cfRule type="containsText" dxfId="11702" priority="1851" operator="containsText" text="Leav">
      <formula>NOT(ISERROR(SEARCH(("Leav"),(AM11))))</formula>
    </cfRule>
  </conditionalFormatting>
  <conditionalFormatting sqref="AM11:AM14">
    <cfRule type="containsText" dxfId="11701" priority="1852" operator="containsText" text="Holi">
      <formula>NOT(ISERROR(SEARCH(("Holi"),(AM11))))</formula>
    </cfRule>
  </conditionalFormatting>
  <conditionalFormatting sqref="AM11:AM14">
    <cfRule type="containsText" dxfId="11700" priority="1853" operator="containsText" text="Orie">
      <formula>NOT(ISERROR(SEARCH(("Orie"),(AM11))))</formula>
    </cfRule>
  </conditionalFormatting>
  <conditionalFormatting sqref="AN11:AN14">
    <cfRule type="containsText" dxfId="11699" priority="1844" operator="containsText" text="Pres">
      <formula>NOT(ISERROR(SEARCH(("Pres"),(AN11))))</formula>
    </cfRule>
  </conditionalFormatting>
  <conditionalFormatting sqref="AN11:AN14">
    <cfRule type="containsText" dxfId="11698" priority="1845" operator="containsText" text="Abs">
      <formula>NOT(ISERROR(SEARCH(("Abs"),(AN11))))</formula>
    </cfRule>
  </conditionalFormatting>
  <conditionalFormatting sqref="AN11:AN14">
    <cfRule type="containsText" dxfId="11697" priority="1846" operator="containsText" text="Leav">
      <formula>NOT(ISERROR(SEARCH(("Leav"),(AN11))))</formula>
    </cfRule>
  </conditionalFormatting>
  <conditionalFormatting sqref="AN11:AN14">
    <cfRule type="containsText" dxfId="11696" priority="1847" operator="containsText" text="Holi">
      <formula>NOT(ISERROR(SEARCH(("Holi"),(AN11))))</formula>
    </cfRule>
  </conditionalFormatting>
  <conditionalFormatting sqref="AN11:AN14">
    <cfRule type="containsText" dxfId="11695" priority="1848" operator="containsText" text="Orie">
      <formula>NOT(ISERROR(SEARCH(("Orie"),(AN11))))</formula>
    </cfRule>
  </conditionalFormatting>
  <conditionalFormatting sqref="AO6:AO9">
    <cfRule type="containsText" dxfId="11694" priority="1839" operator="containsText" text="Pres">
      <formula>NOT(ISERROR(SEARCH(("Pres"),(AO6))))</formula>
    </cfRule>
  </conditionalFormatting>
  <conditionalFormatting sqref="AO6:AO9">
    <cfRule type="containsText" dxfId="11693" priority="1840" operator="containsText" text="Abs">
      <formula>NOT(ISERROR(SEARCH(("Abs"),(AO6))))</formula>
    </cfRule>
  </conditionalFormatting>
  <conditionalFormatting sqref="AO6:AO9">
    <cfRule type="containsText" dxfId="11692" priority="1841" operator="containsText" text="Leav">
      <formula>NOT(ISERROR(SEARCH(("Leav"),(AO6))))</formula>
    </cfRule>
  </conditionalFormatting>
  <conditionalFormatting sqref="AO6:AO9">
    <cfRule type="containsText" dxfId="11691" priority="1842" operator="containsText" text="Holi">
      <formula>NOT(ISERROR(SEARCH(("Holi"),(AO6))))</formula>
    </cfRule>
  </conditionalFormatting>
  <conditionalFormatting sqref="AO6:AO9">
    <cfRule type="containsText" dxfId="11690" priority="1843" operator="containsText" text="Orie">
      <formula>NOT(ISERROR(SEARCH(("Orie"),(AO6))))</formula>
    </cfRule>
  </conditionalFormatting>
  <conditionalFormatting sqref="AP6:AP9">
    <cfRule type="containsText" dxfId="11689" priority="1834" operator="containsText" text="Pres">
      <formula>NOT(ISERROR(SEARCH(("Pres"),(AP6))))</formula>
    </cfRule>
  </conditionalFormatting>
  <conditionalFormatting sqref="AP6:AP9">
    <cfRule type="containsText" dxfId="11688" priority="1835" operator="containsText" text="Abs">
      <formula>NOT(ISERROR(SEARCH(("Abs"),(AP6))))</formula>
    </cfRule>
  </conditionalFormatting>
  <conditionalFormatting sqref="AP6:AP9">
    <cfRule type="containsText" dxfId="11687" priority="1836" operator="containsText" text="Leav">
      <formula>NOT(ISERROR(SEARCH(("Leav"),(AP6))))</formula>
    </cfRule>
  </conditionalFormatting>
  <conditionalFormatting sqref="AP6:AP9">
    <cfRule type="containsText" dxfId="11686" priority="1837" operator="containsText" text="Holi">
      <formula>NOT(ISERROR(SEARCH(("Holi"),(AP6))))</formula>
    </cfRule>
  </conditionalFormatting>
  <conditionalFormatting sqref="AP6:AP9">
    <cfRule type="containsText" dxfId="11685" priority="1838" operator="containsText" text="Orie">
      <formula>NOT(ISERROR(SEARCH(("Orie"),(AP6))))</formula>
    </cfRule>
  </conditionalFormatting>
  <conditionalFormatting sqref="AO11:AO14">
    <cfRule type="containsText" dxfId="11684" priority="1829" operator="containsText" text="Pres">
      <formula>NOT(ISERROR(SEARCH(("Pres"),(AO11))))</formula>
    </cfRule>
  </conditionalFormatting>
  <conditionalFormatting sqref="AO11:AO14">
    <cfRule type="containsText" dxfId="11683" priority="1830" operator="containsText" text="Abs">
      <formula>NOT(ISERROR(SEARCH(("Abs"),(AO11))))</formula>
    </cfRule>
  </conditionalFormatting>
  <conditionalFormatting sqref="AO11:AO14">
    <cfRule type="containsText" dxfId="11682" priority="1831" operator="containsText" text="Leav">
      <formula>NOT(ISERROR(SEARCH(("Leav"),(AO11))))</formula>
    </cfRule>
  </conditionalFormatting>
  <conditionalFormatting sqref="AO11:AO14">
    <cfRule type="containsText" dxfId="11681" priority="1832" operator="containsText" text="Holi">
      <formula>NOT(ISERROR(SEARCH(("Holi"),(AO11))))</formula>
    </cfRule>
  </conditionalFormatting>
  <conditionalFormatting sqref="AO11:AO14">
    <cfRule type="containsText" dxfId="11680" priority="1833" operator="containsText" text="Orie">
      <formula>NOT(ISERROR(SEARCH(("Orie"),(AO11))))</formula>
    </cfRule>
  </conditionalFormatting>
  <conditionalFormatting sqref="AP11:AP14">
    <cfRule type="containsText" dxfId="11679" priority="1824" operator="containsText" text="Pres">
      <formula>NOT(ISERROR(SEARCH(("Pres"),(AP11))))</formula>
    </cfRule>
  </conditionalFormatting>
  <conditionalFormatting sqref="AP11:AP14">
    <cfRule type="containsText" dxfId="11678" priority="1825" operator="containsText" text="Abs">
      <formula>NOT(ISERROR(SEARCH(("Abs"),(AP11))))</formula>
    </cfRule>
  </conditionalFormatting>
  <conditionalFormatting sqref="AP11:AP14">
    <cfRule type="containsText" dxfId="11677" priority="1826" operator="containsText" text="Leav">
      <formula>NOT(ISERROR(SEARCH(("Leav"),(AP11))))</formula>
    </cfRule>
  </conditionalFormatting>
  <conditionalFormatting sqref="AP11:AP14">
    <cfRule type="containsText" dxfId="11676" priority="1827" operator="containsText" text="Holi">
      <formula>NOT(ISERROR(SEARCH(("Holi"),(AP11))))</formula>
    </cfRule>
  </conditionalFormatting>
  <conditionalFormatting sqref="AP11:AP14">
    <cfRule type="containsText" dxfId="11675" priority="1828" operator="containsText" text="Orie">
      <formula>NOT(ISERROR(SEARCH(("Orie"),(AP11))))</formula>
    </cfRule>
  </conditionalFormatting>
  <conditionalFormatting sqref="AI6:AI11">
    <cfRule type="containsText" dxfId="11674" priority="1819" operator="containsText" text="Pres">
      <formula>NOT(ISERROR(SEARCH(("Pres"),(AI6))))</formula>
    </cfRule>
  </conditionalFormatting>
  <conditionalFormatting sqref="AI6:AI11">
    <cfRule type="containsText" dxfId="11673" priority="1820" operator="containsText" text="Abs">
      <formula>NOT(ISERROR(SEARCH(("Abs"),(AI6))))</formula>
    </cfRule>
  </conditionalFormatting>
  <conditionalFormatting sqref="AI6:AI11">
    <cfRule type="containsText" dxfId="11672" priority="1821" operator="containsText" text="Leav">
      <formula>NOT(ISERROR(SEARCH(("Leav"),(AI6))))</formula>
    </cfRule>
  </conditionalFormatting>
  <conditionalFormatting sqref="AI6:AI11">
    <cfRule type="containsText" dxfId="11671" priority="1822" operator="containsText" text="Holi">
      <formula>NOT(ISERROR(SEARCH(("Holi"),(AI6))))</formula>
    </cfRule>
  </conditionalFormatting>
  <conditionalFormatting sqref="AI6:AI11">
    <cfRule type="containsText" dxfId="11670" priority="1823" operator="containsText" text="Orie">
      <formula>NOT(ISERROR(SEARCH(("Orie"),(AI6))))</formula>
    </cfRule>
  </conditionalFormatting>
  <conditionalFormatting sqref="AJ6:AJ11">
    <cfRule type="containsText" dxfId="11669" priority="1814" operator="containsText" text="Pres">
      <formula>NOT(ISERROR(SEARCH(("Pres"),(AJ6))))</formula>
    </cfRule>
  </conditionalFormatting>
  <conditionalFormatting sqref="AJ6:AJ11">
    <cfRule type="containsText" dxfId="11668" priority="1815" operator="containsText" text="Abs">
      <formula>NOT(ISERROR(SEARCH(("Abs"),(AJ6))))</formula>
    </cfRule>
  </conditionalFormatting>
  <conditionalFormatting sqref="AJ6:AJ11">
    <cfRule type="containsText" dxfId="11667" priority="1816" operator="containsText" text="Leav">
      <formula>NOT(ISERROR(SEARCH(("Leav"),(AJ6))))</formula>
    </cfRule>
  </conditionalFormatting>
  <conditionalFormatting sqref="AJ6:AJ11">
    <cfRule type="containsText" dxfId="11666" priority="1817" operator="containsText" text="Holi">
      <formula>NOT(ISERROR(SEARCH(("Holi"),(AJ6))))</formula>
    </cfRule>
  </conditionalFormatting>
  <conditionalFormatting sqref="AJ6:AJ11">
    <cfRule type="containsText" dxfId="11665" priority="1818" operator="containsText" text="Orie">
      <formula>NOT(ISERROR(SEARCH(("Orie"),(AJ6))))</formula>
    </cfRule>
  </conditionalFormatting>
  <conditionalFormatting sqref="AV6:AV9">
    <cfRule type="containsText" dxfId="11664" priority="1809" operator="containsText" text="Pres">
      <formula>NOT(ISERROR(SEARCH(("Pres"),(AV6))))</formula>
    </cfRule>
  </conditionalFormatting>
  <conditionalFormatting sqref="AV6:AV9">
    <cfRule type="containsText" dxfId="11663" priority="1810" operator="containsText" text="Abs">
      <formula>NOT(ISERROR(SEARCH(("Abs"),(AV6))))</formula>
    </cfRule>
  </conditionalFormatting>
  <conditionalFormatting sqref="AV6:AV9">
    <cfRule type="containsText" dxfId="11662" priority="1811" operator="containsText" text="Leav">
      <formula>NOT(ISERROR(SEARCH(("Leav"),(AV6))))</formula>
    </cfRule>
  </conditionalFormatting>
  <conditionalFormatting sqref="AV6:AV9">
    <cfRule type="containsText" dxfId="11661" priority="1812" operator="containsText" text="Holi">
      <formula>NOT(ISERROR(SEARCH(("Holi"),(AV6))))</formula>
    </cfRule>
  </conditionalFormatting>
  <conditionalFormatting sqref="AV6:AV9">
    <cfRule type="containsText" dxfId="11660" priority="1813" operator="containsText" text="Orie">
      <formula>NOT(ISERROR(SEARCH(("Orie"),(AV6))))</formula>
    </cfRule>
  </conditionalFormatting>
  <conditionalFormatting sqref="AV11:AV19">
    <cfRule type="containsText" dxfId="11659" priority="1804" operator="containsText" text="Pres">
      <formula>NOT(ISERROR(SEARCH(("Pres"),(AV11))))</formula>
    </cfRule>
  </conditionalFormatting>
  <conditionalFormatting sqref="AV11:AV19">
    <cfRule type="containsText" dxfId="11658" priority="1805" operator="containsText" text="Abs">
      <formula>NOT(ISERROR(SEARCH(("Abs"),(AV11))))</formula>
    </cfRule>
  </conditionalFormatting>
  <conditionalFormatting sqref="AV11:AV19">
    <cfRule type="containsText" dxfId="11657" priority="1806" operator="containsText" text="Leav">
      <formula>NOT(ISERROR(SEARCH(("Leav"),(AV11))))</formula>
    </cfRule>
  </conditionalFormatting>
  <conditionalFormatting sqref="AV11:AV19">
    <cfRule type="containsText" dxfId="11656" priority="1807" operator="containsText" text="Holi">
      <formula>NOT(ISERROR(SEARCH(("Holi"),(AV11))))</formula>
    </cfRule>
  </conditionalFormatting>
  <conditionalFormatting sqref="AV11:AV19">
    <cfRule type="containsText" dxfId="11655" priority="1808" operator="containsText" text="Orie">
      <formula>NOT(ISERROR(SEARCH(("Orie"),(AV11))))</formula>
    </cfRule>
  </conditionalFormatting>
  <conditionalFormatting sqref="AT9">
    <cfRule type="containsText" dxfId="11654" priority="1799" operator="containsText" text="Pres">
      <formula>NOT(ISERROR(SEARCH(("Pres"),(AT9))))</formula>
    </cfRule>
  </conditionalFormatting>
  <conditionalFormatting sqref="AT9">
    <cfRule type="containsText" dxfId="11653" priority="1800" operator="containsText" text="Abs">
      <formula>NOT(ISERROR(SEARCH(("Abs"),(AT9))))</formula>
    </cfRule>
  </conditionalFormatting>
  <conditionalFormatting sqref="AT9">
    <cfRule type="containsText" dxfId="11652" priority="1801" operator="containsText" text="Leav">
      <formula>NOT(ISERROR(SEARCH(("Leav"),(AT9))))</formula>
    </cfRule>
  </conditionalFormatting>
  <conditionalFormatting sqref="AT9">
    <cfRule type="containsText" dxfId="11651" priority="1802" operator="containsText" text="Holi">
      <formula>NOT(ISERROR(SEARCH(("Holi"),(AT9))))</formula>
    </cfRule>
  </conditionalFormatting>
  <conditionalFormatting sqref="AT9">
    <cfRule type="containsText" dxfId="11650" priority="1803" operator="containsText" text="Orie">
      <formula>NOT(ISERROR(SEARCH(("Orie"),(AT9))))</formula>
    </cfRule>
  </conditionalFormatting>
  <conditionalFormatting sqref="AX7">
    <cfRule type="containsText" dxfId="11649" priority="1794" operator="containsText" text="Pres">
      <formula>NOT(ISERROR(SEARCH(("Pres"),(AX7))))</formula>
    </cfRule>
  </conditionalFormatting>
  <conditionalFormatting sqref="AX7">
    <cfRule type="containsText" dxfId="11648" priority="1795" operator="containsText" text="Abs">
      <formula>NOT(ISERROR(SEARCH(("Abs"),(AX7))))</formula>
    </cfRule>
  </conditionalFormatting>
  <conditionalFormatting sqref="AX7">
    <cfRule type="containsText" dxfId="11647" priority="1796" operator="containsText" text="Leav">
      <formula>NOT(ISERROR(SEARCH(("Leav"),(AX7))))</formula>
    </cfRule>
  </conditionalFormatting>
  <conditionalFormatting sqref="AX7">
    <cfRule type="containsText" dxfId="11646" priority="1797" operator="containsText" text="Holi">
      <formula>NOT(ISERROR(SEARCH(("Holi"),(AX7))))</formula>
    </cfRule>
  </conditionalFormatting>
  <conditionalFormatting sqref="AX7">
    <cfRule type="containsText" dxfId="11645" priority="1798" operator="containsText" text="Orie">
      <formula>NOT(ISERROR(SEARCH(("Orie"),(AX7))))</formula>
    </cfRule>
  </conditionalFormatting>
  <conditionalFormatting sqref="AW13">
    <cfRule type="containsText" dxfId="11644" priority="1789" operator="containsText" text="Pres">
      <formula>NOT(ISERROR(SEARCH(("Pres"),(AW13))))</formula>
    </cfRule>
  </conditionalFormatting>
  <conditionalFormatting sqref="AW13">
    <cfRule type="containsText" dxfId="11643" priority="1790" operator="containsText" text="Abs">
      <formula>NOT(ISERROR(SEARCH(("Abs"),(AW13))))</formula>
    </cfRule>
  </conditionalFormatting>
  <conditionalFormatting sqref="AW13">
    <cfRule type="containsText" dxfId="11642" priority="1791" operator="containsText" text="Leav">
      <formula>NOT(ISERROR(SEARCH(("Leav"),(AW13))))</formula>
    </cfRule>
  </conditionalFormatting>
  <conditionalFormatting sqref="AW13">
    <cfRule type="containsText" dxfId="11641" priority="1792" operator="containsText" text="Holi">
      <formula>NOT(ISERROR(SEARCH(("Holi"),(AW13))))</formula>
    </cfRule>
  </conditionalFormatting>
  <conditionalFormatting sqref="AW13">
    <cfRule type="containsText" dxfId="11640" priority="1793" operator="containsText" text="Orie">
      <formula>NOT(ISERROR(SEARCH(("Orie"),(AW13))))</formula>
    </cfRule>
  </conditionalFormatting>
  <conditionalFormatting sqref="AW19">
    <cfRule type="containsText" dxfId="11639" priority="1784" operator="containsText" text="Pres">
      <formula>NOT(ISERROR(SEARCH(("Pres"),(AW19))))</formula>
    </cfRule>
  </conditionalFormatting>
  <conditionalFormatting sqref="AW19">
    <cfRule type="containsText" dxfId="11638" priority="1785" operator="containsText" text="Abs">
      <formula>NOT(ISERROR(SEARCH(("Abs"),(AW19))))</formula>
    </cfRule>
  </conditionalFormatting>
  <conditionalFormatting sqref="AW19">
    <cfRule type="containsText" dxfId="11637" priority="1786" operator="containsText" text="Leav">
      <formula>NOT(ISERROR(SEARCH(("Leav"),(AW19))))</formula>
    </cfRule>
  </conditionalFormatting>
  <conditionalFormatting sqref="AW19">
    <cfRule type="containsText" dxfId="11636" priority="1787" operator="containsText" text="Holi">
      <formula>NOT(ISERROR(SEARCH(("Holi"),(AW19))))</formula>
    </cfRule>
  </conditionalFormatting>
  <conditionalFormatting sqref="AW19">
    <cfRule type="containsText" dxfId="11635" priority="1788" operator="containsText" text="Orie">
      <formula>NOT(ISERROR(SEARCH(("Orie"),(AW19))))</formula>
    </cfRule>
  </conditionalFormatting>
  <conditionalFormatting sqref="AW18">
    <cfRule type="containsText" dxfId="11634" priority="1779" operator="containsText" text="Pres">
      <formula>NOT(ISERROR(SEARCH(("Pres"),(AW18))))</formula>
    </cfRule>
  </conditionalFormatting>
  <conditionalFormatting sqref="AW18">
    <cfRule type="containsText" dxfId="11633" priority="1780" operator="containsText" text="Abs">
      <formula>NOT(ISERROR(SEARCH(("Abs"),(AW18))))</formula>
    </cfRule>
  </conditionalFormatting>
  <conditionalFormatting sqref="AW18">
    <cfRule type="containsText" dxfId="11632" priority="1781" operator="containsText" text="Leav">
      <formula>NOT(ISERROR(SEARCH(("Leav"),(AW18))))</formula>
    </cfRule>
  </conditionalFormatting>
  <conditionalFormatting sqref="AW18">
    <cfRule type="containsText" dxfId="11631" priority="1782" operator="containsText" text="Holi">
      <formula>NOT(ISERROR(SEARCH(("Holi"),(AW18))))</formula>
    </cfRule>
  </conditionalFormatting>
  <conditionalFormatting sqref="AW18">
    <cfRule type="containsText" dxfId="11630" priority="1783" operator="containsText" text="Orie">
      <formula>NOT(ISERROR(SEARCH(("Orie"),(AW18))))</formula>
    </cfRule>
  </conditionalFormatting>
  <conditionalFormatting sqref="AX11:AX16 AX8:AX9">
    <cfRule type="containsText" dxfId="11629" priority="1774" operator="containsText" text="Pres">
      <formula>NOT(ISERROR(SEARCH(("Pres"),(AX8))))</formula>
    </cfRule>
  </conditionalFormatting>
  <conditionalFormatting sqref="AX11:AX16 AX8:AX9">
    <cfRule type="containsText" dxfId="11628" priority="1775" operator="containsText" text="Abs">
      <formula>NOT(ISERROR(SEARCH(("Abs"),(AX8))))</formula>
    </cfRule>
  </conditionalFormatting>
  <conditionalFormatting sqref="AX11:AX16 AX8:AX9">
    <cfRule type="containsText" dxfId="11627" priority="1776" operator="containsText" text="Leav">
      <formula>NOT(ISERROR(SEARCH(("Leav"),(AX8))))</formula>
    </cfRule>
  </conditionalFormatting>
  <conditionalFormatting sqref="AX11:AX16 AX8:AX9">
    <cfRule type="containsText" dxfId="11626" priority="1777" operator="containsText" text="Holi">
      <formula>NOT(ISERROR(SEARCH(("Holi"),(AX8))))</formula>
    </cfRule>
  </conditionalFormatting>
  <conditionalFormatting sqref="AX11:AX16 AX8:AX9">
    <cfRule type="containsText" dxfId="11625" priority="1778" operator="containsText" text="Orie">
      <formula>NOT(ISERROR(SEARCH(("Orie"),(AX8))))</formula>
    </cfRule>
  </conditionalFormatting>
  <conditionalFormatting sqref="AX19">
    <cfRule type="containsText" dxfId="11624" priority="1769" operator="containsText" text="Pres">
      <formula>NOT(ISERROR(SEARCH(("Pres"),(AX19))))</formula>
    </cfRule>
  </conditionalFormatting>
  <conditionalFormatting sqref="AX19">
    <cfRule type="containsText" dxfId="11623" priority="1770" operator="containsText" text="Abs">
      <formula>NOT(ISERROR(SEARCH(("Abs"),(AX19))))</formula>
    </cfRule>
  </conditionalFormatting>
  <conditionalFormatting sqref="AX19">
    <cfRule type="containsText" dxfId="11622" priority="1771" operator="containsText" text="Leav">
      <formula>NOT(ISERROR(SEARCH(("Leav"),(AX19))))</formula>
    </cfRule>
  </conditionalFormatting>
  <conditionalFormatting sqref="AX19">
    <cfRule type="containsText" dxfId="11621" priority="1772" operator="containsText" text="Holi">
      <formula>NOT(ISERROR(SEARCH(("Holi"),(AX19))))</formula>
    </cfRule>
  </conditionalFormatting>
  <conditionalFormatting sqref="AX19">
    <cfRule type="containsText" dxfId="11620" priority="1773" operator="containsText" text="Orie">
      <formula>NOT(ISERROR(SEARCH(("Orie"),(AX19))))</formula>
    </cfRule>
  </conditionalFormatting>
  <conditionalFormatting sqref="AX17">
    <cfRule type="containsText" dxfId="11619" priority="1764" operator="containsText" text="Pres">
      <formula>NOT(ISERROR(SEARCH(("Pres"),(AX17))))</formula>
    </cfRule>
  </conditionalFormatting>
  <conditionalFormatting sqref="AX17">
    <cfRule type="containsText" dxfId="11618" priority="1765" operator="containsText" text="Abs">
      <formula>NOT(ISERROR(SEARCH(("Abs"),(AX17))))</formula>
    </cfRule>
  </conditionalFormatting>
  <conditionalFormatting sqref="AX17">
    <cfRule type="containsText" dxfId="11617" priority="1766" operator="containsText" text="Leav">
      <formula>NOT(ISERROR(SEARCH(("Leav"),(AX17))))</formula>
    </cfRule>
  </conditionalFormatting>
  <conditionalFormatting sqref="AX17">
    <cfRule type="containsText" dxfId="11616" priority="1767" operator="containsText" text="Holi">
      <formula>NOT(ISERROR(SEARCH(("Holi"),(AX17))))</formula>
    </cfRule>
  </conditionalFormatting>
  <conditionalFormatting sqref="AX17">
    <cfRule type="containsText" dxfId="11615" priority="1768" operator="containsText" text="Orie">
      <formula>NOT(ISERROR(SEARCH(("Orie"),(AX17))))</formula>
    </cfRule>
  </conditionalFormatting>
  <conditionalFormatting sqref="AX18">
    <cfRule type="containsText" dxfId="11614" priority="1759" operator="containsText" text="Pres">
      <formula>NOT(ISERROR(SEARCH(("Pres"),(AX18))))</formula>
    </cfRule>
  </conditionalFormatting>
  <conditionalFormatting sqref="AX18">
    <cfRule type="containsText" dxfId="11613" priority="1760" operator="containsText" text="Abs">
      <formula>NOT(ISERROR(SEARCH(("Abs"),(AX18))))</formula>
    </cfRule>
  </conditionalFormatting>
  <conditionalFormatting sqref="AX18">
    <cfRule type="containsText" dxfId="11612" priority="1761" operator="containsText" text="Leav">
      <formula>NOT(ISERROR(SEARCH(("Leav"),(AX18))))</formula>
    </cfRule>
  </conditionalFormatting>
  <conditionalFormatting sqref="AX18">
    <cfRule type="containsText" dxfId="11611" priority="1762" operator="containsText" text="Holi">
      <formula>NOT(ISERROR(SEARCH(("Holi"),(AX18))))</formula>
    </cfRule>
  </conditionalFormatting>
  <conditionalFormatting sqref="AX18">
    <cfRule type="containsText" dxfId="11610" priority="1763" operator="containsText" text="Orie">
      <formula>NOT(ISERROR(SEARCH(("Orie"),(AX18))))</formula>
    </cfRule>
  </conditionalFormatting>
  <conditionalFormatting sqref="AU7">
    <cfRule type="containsText" dxfId="11609" priority="1754" operator="containsText" text="Pres">
      <formula>NOT(ISERROR(SEARCH(("Pres"),(AU7))))</formula>
    </cfRule>
  </conditionalFormatting>
  <conditionalFormatting sqref="AU7">
    <cfRule type="containsText" dxfId="11608" priority="1755" operator="containsText" text="Abs">
      <formula>NOT(ISERROR(SEARCH(("Abs"),(AU7))))</formula>
    </cfRule>
  </conditionalFormatting>
  <conditionalFormatting sqref="AU7">
    <cfRule type="containsText" dxfId="11607" priority="1756" operator="containsText" text="Leav">
      <formula>NOT(ISERROR(SEARCH(("Leav"),(AU7))))</formula>
    </cfRule>
  </conditionalFormatting>
  <conditionalFormatting sqref="AU7">
    <cfRule type="containsText" dxfId="11606" priority="1757" operator="containsText" text="Holi">
      <formula>NOT(ISERROR(SEARCH(("Holi"),(AU7))))</formula>
    </cfRule>
  </conditionalFormatting>
  <conditionalFormatting sqref="AU7">
    <cfRule type="containsText" dxfId="11605" priority="1758" operator="containsText" text="Orie">
      <formula>NOT(ISERROR(SEARCH(("Orie"),(AU7))))</formula>
    </cfRule>
  </conditionalFormatting>
  <conditionalFormatting sqref="AZ11:AZ19 AZ6:AZ9">
    <cfRule type="containsText" dxfId="11604" priority="1741" operator="containsText" text="Pres">
      <formula>NOT(ISERROR(SEARCH(("Pres"),(AZ6))))</formula>
    </cfRule>
  </conditionalFormatting>
  <conditionalFormatting sqref="AZ11:AZ19 AZ6:AZ9">
    <cfRule type="containsText" dxfId="11603" priority="1742" operator="containsText" text="Abs">
      <formula>NOT(ISERROR(SEARCH(("Abs"),(AZ6))))</formula>
    </cfRule>
  </conditionalFormatting>
  <conditionalFormatting sqref="AZ11:AZ19 AZ6:AZ9">
    <cfRule type="containsText" dxfId="11602" priority="1743" operator="containsText" text="Leav">
      <formula>NOT(ISERROR(SEARCH(("Leav"),(AZ6))))</formula>
    </cfRule>
  </conditionalFormatting>
  <conditionalFormatting sqref="AZ11:AZ19 AZ6:AZ9">
    <cfRule type="containsText" dxfId="11601" priority="1744" operator="containsText" text="Holi">
      <formula>NOT(ISERROR(SEARCH(("Holi"),(AZ6))))</formula>
    </cfRule>
  </conditionalFormatting>
  <conditionalFormatting sqref="AZ11:AZ19 AZ6:AZ9">
    <cfRule type="containsText" dxfId="11600" priority="1745" operator="containsText" text="Orie">
      <formula>NOT(ISERROR(SEARCH(("Orie"),(AZ6))))</formula>
    </cfRule>
  </conditionalFormatting>
  <conditionalFormatting sqref="BC25">
    <cfRule type="containsText" dxfId="11599" priority="1681" operator="containsText" text="Pres">
      <formula>NOT(ISERROR(SEARCH(("Pres"),(BC25))))</formula>
    </cfRule>
  </conditionalFormatting>
  <conditionalFormatting sqref="BC25">
    <cfRule type="containsText" dxfId="11598" priority="1682" operator="containsText" text="Abs">
      <formula>NOT(ISERROR(SEARCH(("Abs"),(BC25))))</formula>
    </cfRule>
  </conditionalFormatting>
  <conditionalFormatting sqref="BC25">
    <cfRule type="containsText" dxfId="11597" priority="1683" operator="containsText" text="Leav">
      <formula>NOT(ISERROR(SEARCH(("Leav"),(BC25))))</formula>
    </cfRule>
  </conditionalFormatting>
  <conditionalFormatting sqref="BC25">
    <cfRule type="containsText" dxfId="11596" priority="1684" operator="containsText" text="Holi">
      <formula>NOT(ISERROR(SEARCH(("Holi"),(BC25))))</formula>
    </cfRule>
  </conditionalFormatting>
  <conditionalFormatting sqref="BC25">
    <cfRule type="containsText" dxfId="11595" priority="1685" operator="containsText" text="Orie">
      <formula>NOT(ISERROR(SEARCH(("Orie"),(BC25))))</formula>
    </cfRule>
  </conditionalFormatting>
  <conditionalFormatting sqref="BE6">
    <cfRule type="containsText" dxfId="11594" priority="1656" operator="containsText" text="Pres">
      <formula>NOT(ISERROR(SEARCH(("Pres"),(BE6))))</formula>
    </cfRule>
  </conditionalFormatting>
  <conditionalFormatting sqref="BE6">
    <cfRule type="containsText" dxfId="11593" priority="1657" operator="containsText" text="Abs">
      <formula>NOT(ISERROR(SEARCH(("Abs"),(BE6))))</formula>
    </cfRule>
  </conditionalFormatting>
  <conditionalFormatting sqref="BE6">
    <cfRule type="containsText" dxfId="11592" priority="1658" operator="containsText" text="Leav">
      <formula>NOT(ISERROR(SEARCH(("Leav"),(BE6))))</formula>
    </cfRule>
  </conditionalFormatting>
  <conditionalFormatting sqref="BE6">
    <cfRule type="containsText" dxfId="11591" priority="1659" operator="containsText" text="Holi">
      <formula>NOT(ISERROR(SEARCH(("Holi"),(BE6))))</formula>
    </cfRule>
  </conditionalFormatting>
  <conditionalFormatting sqref="BE6">
    <cfRule type="containsText" dxfId="11590" priority="1660" operator="containsText" text="Orie">
      <formula>NOT(ISERROR(SEARCH(("Orie"),(BE6))))</formula>
    </cfRule>
  </conditionalFormatting>
  <conditionalFormatting sqref="BE7:BE8">
    <cfRule type="containsText" dxfId="11589" priority="1651" operator="containsText" text="Pres">
      <formula>NOT(ISERROR(SEARCH(("Pres"),(BE7))))</formula>
    </cfRule>
  </conditionalFormatting>
  <conditionalFormatting sqref="BE7:BE8">
    <cfRule type="containsText" dxfId="11588" priority="1652" operator="containsText" text="Abs">
      <formula>NOT(ISERROR(SEARCH(("Abs"),(BE7))))</formula>
    </cfRule>
  </conditionalFormatting>
  <conditionalFormatting sqref="BE7:BE8">
    <cfRule type="containsText" dxfId="11587" priority="1653" operator="containsText" text="Leav">
      <formula>NOT(ISERROR(SEARCH(("Leav"),(BE7))))</formula>
    </cfRule>
  </conditionalFormatting>
  <conditionalFormatting sqref="BE7:BE8">
    <cfRule type="containsText" dxfId="11586" priority="1654" operator="containsText" text="Holi">
      <formula>NOT(ISERROR(SEARCH(("Holi"),(BE7))))</formula>
    </cfRule>
  </conditionalFormatting>
  <conditionalFormatting sqref="BE7:BE8">
    <cfRule type="containsText" dxfId="11585" priority="1655" operator="containsText" text="Orie">
      <formula>NOT(ISERROR(SEARCH(("Orie"),(BE7))))</formula>
    </cfRule>
  </conditionalFormatting>
  <conditionalFormatting sqref="BE9:BE10">
    <cfRule type="containsText" dxfId="11584" priority="1646" operator="containsText" text="Pres">
      <formula>NOT(ISERROR(SEARCH(("Pres"),(BE9))))</formula>
    </cfRule>
  </conditionalFormatting>
  <conditionalFormatting sqref="BE9:BE10">
    <cfRule type="containsText" dxfId="11583" priority="1647" operator="containsText" text="Abs">
      <formula>NOT(ISERROR(SEARCH(("Abs"),(BE9))))</formula>
    </cfRule>
  </conditionalFormatting>
  <conditionalFormatting sqref="BE9:BE10">
    <cfRule type="containsText" dxfId="11582" priority="1648" operator="containsText" text="Leav">
      <formula>NOT(ISERROR(SEARCH(("Leav"),(BE9))))</formula>
    </cfRule>
  </conditionalFormatting>
  <conditionalFormatting sqref="BE9:BE10">
    <cfRule type="containsText" dxfId="11581" priority="1649" operator="containsText" text="Holi">
      <formula>NOT(ISERROR(SEARCH(("Holi"),(BE9))))</formula>
    </cfRule>
  </conditionalFormatting>
  <conditionalFormatting sqref="BE9:BE10">
    <cfRule type="containsText" dxfId="11580" priority="1650" operator="containsText" text="Orie">
      <formula>NOT(ISERROR(SEARCH(("Orie"),(BE9))))</formula>
    </cfRule>
  </conditionalFormatting>
  <conditionalFormatting sqref="BE12">
    <cfRule type="containsText" dxfId="11579" priority="1641" operator="containsText" text="Pres">
      <formula>NOT(ISERROR(SEARCH(("Pres"),(BE12))))</formula>
    </cfRule>
  </conditionalFormatting>
  <conditionalFormatting sqref="BE12">
    <cfRule type="containsText" dxfId="11578" priority="1642" operator="containsText" text="Abs">
      <formula>NOT(ISERROR(SEARCH(("Abs"),(BE12))))</formula>
    </cfRule>
  </conditionalFormatting>
  <conditionalFormatting sqref="BE12">
    <cfRule type="containsText" dxfId="11577" priority="1643" operator="containsText" text="Leav">
      <formula>NOT(ISERROR(SEARCH(("Leav"),(BE12))))</formula>
    </cfRule>
  </conditionalFormatting>
  <conditionalFormatting sqref="BE12">
    <cfRule type="containsText" dxfId="11576" priority="1644" operator="containsText" text="Holi">
      <formula>NOT(ISERROR(SEARCH(("Holi"),(BE12))))</formula>
    </cfRule>
  </conditionalFormatting>
  <conditionalFormatting sqref="BE12">
    <cfRule type="containsText" dxfId="11575" priority="1645" operator="containsText" text="Orie">
      <formula>NOT(ISERROR(SEARCH(("Orie"),(BE12))))</formula>
    </cfRule>
  </conditionalFormatting>
  <conditionalFormatting sqref="BE25">
    <cfRule type="containsText" dxfId="11574" priority="1631" operator="containsText" text="Pres">
      <formula>NOT(ISERROR(SEARCH(("Pres"),(BE25))))</formula>
    </cfRule>
  </conditionalFormatting>
  <conditionalFormatting sqref="BE25">
    <cfRule type="containsText" dxfId="11573" priority="1632" operator="containsText" text="Abs">
      <formula>NOT(ISERROR(SEARCH(("Abs"),(BE25))))</formula>
    </cfRule>
  </conditionalFormatting>
  <conditionalFormatting sqref="BE25">
    <cfRule type="containsText" dxfId="11572" priority="1633" operator="containsText" text="Leav">
      <formula>NOT(ISERROR(SEARCH(("Leav"),(BE25))))</formula>
    </cfRule>
  </conditionalFormatting>
  <conditionalFormatting sqref="BE25">
    <cfRule type="containsText" dxfId="11571" priority="1634" operator="containsText" text="Holi">
      <formula>NOT(ISERROR(SEARCH(("Holi"),(BE25))))</formula>
    </cfRule>
  </conditionalFormatting>
  <conditionalFormatting sqref="BE25">
    <cfRule type="containsText" dxfId="11570" priority="1635" operator="containsText" text="Orie">
      <formula>NOT(ISERROR(SEARCH(("Orie"),(BE25))))</formula>
    </cfRule>
  </conditionalFormatting>
  <conditionalFormatting sqref="BE11">
    <cfRule type="containsText" dxfId="11569" priority="1576" operator="containsText" text="Pres">
      <formula>NOT(ISERROR(SEARCH(("Pres"),(BE11))))</formula>
    </cfRule>
  </conditionalFormatting>
  <conditionalFormatting sqref="BE11">
    <cfRule type="containsText" dxfId="11568" priority="1577" operator="containsText" text="Abs">
      <formula>NOT(ISERROR(SEARCH(("Abs"),(BE11))))</formula>
    </cfRule>
  </conditionalFormatting>
  <conditionalFormatting sqref="BE11">
    <cfRule type="containsText" dxfId="11567" priority="1578" operator="containsText" text="Leav">
      <formula>NOT(ISERROR(SEARCH(("Leav"),(BE11))))</formula>
    </cfRule>
  </conditionalFormatting>
  <conditionalFormatting sqref="BE11">
    <cfRule type="containsText" dxfId="11566" priority="1579" operator="containsText" text="Holi">
      <formula>NOT(ISERROR(SEARCH(("Holi"),(BE11))))</formula>
    </cfRule>
  </conditionalFormatting>
  <conditionalFormatting sqref="BE11">
    <cfRule type="containsText" dxfId="11565" priority="1580" operator="containsText" text="Orie">
      <formula>NOT(ISERROR(SEARCH(("Orie"),(BE11))))</formula>
    </cfRule>
  </conditionalFormatting>
  <conditionalFormatting sqref="F27:F29">
    <cfRule type="cellIs" dxfId="11564" priority="1559" operator="equal">
      <formula>"Ac"</formula>
    </cfRule>
  </conditionalFormatting>
  <conditionalFormatting sqref="F27:F29">
    <cfRule type="cellIs" dxfId="11563" priority="1560" operator="equal">
      <formula>"IT"</formula>
    </cfRule>
  </conditionalFormatting>
  <conditionalFormatting sqref="N27:N29">
    <cfRule type="cellIs" dxfId="11562" priority="1557" operator="greaterThanOrEqual">
      <formula>32</formula>
    </cfRule>
  </conditionalFormatting>
  <conditionalFormatting sqref="N27:N29">
    <cfRule type="cellIs" dxfId="11561" priority="1558" operator="between">
      <formula>27</formula>
      <formula>31</formula>
    </cfRule>
  </conditionalFormatting>
  <conditionalFormatting sqref="BO13:BP14 BO11:BP11 BO6:BP9">
    <cfRule type="containsText" dxfId="11560" priority="1530" operator="containsText" text="Pres">
      <formula>NOT(ISERROR(SEARCH(("Pres"),(BO6))))</formula>
    </cfRule>
  </conditionalFormatting>
  <conditionalFormatting sqref="BO13:BP14 BO11:BP11 BO6:BP9">
    <cfRule type="containsText" dxfId="11559" priority="1531" operator="containsText" text="Abs">
      <formula>NOT(ISERROR(SEARCH(("Abs"),(BO6))))</formula>
    </cfRule>
  </conditionalFormatting>
  <conditionalFormatting sqref="BO13:BP14 BO11:BP11 BO6:BP9">
    <cfRule type="containsText" dxfId="11558" priority="1532" operator="containsText" text="Leav">
      <formula>NOT(ISERROR(SEARCH(("Leav"),(BO6))))</formula>
    </cfRule>
  </conditionalFormatting>
  <conditionalFormatting sqref="BO13:BP14 BO11:BP11 BO6:BP9">
    <cfRule type="containsText" dxfId="11557" priority="1533" operator="containsText" text="Holi">
      <formula>NOT(ISERROR(SEARCH(("Holi"),(BO6))))</formula>
    </cfRule>
  </conditionalFormatting>
  <conditionalFormatting sqref="BO13:BP14 BO11:BP11 BO6:BP9">
    <cfRule type="containsText" dxfId="11556" priority="1534" operator="containsText" text="Orie">
      <formula>NOT(ISERROR(SEARCH(("Orie"),(BO6))))</formula>
    </cfRule>
  </conditionalFormatting>
  <conditionalFormatting sqref="BQ6:BR8 BQ9">
    <cfRule type="containsText" dxfId="11555" priority="1525" operator="containsText" text="Pres">
      <formula>NOT(ISERROR(SEARCH(("Pres"),(BQ6))))</formula>
    </cfRule>
  </conditionalFormatting>
  <conditionalFormatting sqref="BQ6:BR8 BQ9">
    <cfRule type="containsText" dxfId="11554" priority="1526" operator="containsText" text="Abs">
      <formula>NOT(ISERROR(SEARCH(("Abs"),(BQ6))))</formula>
    </cfRule>
  </conditionalFormatting>
  <conditionalFormatting sqref="BQ6:BR8 BQ9">
    <cfRule type="containsText" dxfId="11553" priority="1527" operator="containsText" text="Leav">
      <formula>NOT(ISERROR(SEARCH(("Leav"),(BQ6))))</formula>
    </cfRule>
  </conditionalFormatting>
  <conditionalFormatting sqref="BQ6:BR8 BQ9">
    <cfRule type="containsText" dxfId="11552" priority="1528" operator="containsText" text="Holi">
      <formula>NOT(ISERROR(SEARCH(("Holi"),(BQ6))))</formula>
    </cfRule>
  </conditionalFormatting>
  <conditionalFormatting sqref="BQ6:BR8 BQ9">
    <cfRule type="containsText" dxfId="11551" priority="1529" operator="containsText" text="Orie">
      <formula>NOT(ISERROR(SEARCH(("Orie"),(BQ6))))</formula>
    </cfRule>
  </conditionalFormatting>
  <conditionalFormatting sqref="BQ16:BR16 BQ13:BR14 BQ11:BR11">
    <cfRule type="containsText" dxfId="11550" priority="1520" operator="containsText" text="Pres">
      <formula>NOT(ISERROR(SEARCH(("Pres"),(BQ11))))</formula>
    </cfRule>
  </conditionalFormatting>
  <conditionalFormatting sqref="BQ16:BR16 BQ13:BR14 BQ11:BR11">
    <cfRule type="containsText" dxfId="11549" priority="1521" operator="containsText" text="Abs">
      <formula>NOT(ISERROR(SEARCH(("Abs"),(BQ11))))</formula>
    </cfRule>
  </conditionalFormatting>
  <conditionalFormatting sqref="BQ16:BR16 BQ13:BR14 BQ11:BR11">
    <cfRule type="containsText" dxfId="11548" priority="1522" operator="containsText" text="Leav">
      <formula>NOT(ISERROR(SEARCH(("Leav"),(BQ11))))</formula>
    </cfRule>
  </conditionalFormatting>
  <conditionalFormatting sqref="BQ16:BR16 BQ13:BR14 BQ11:BR11">
    <cfRule type="containsText" dxfId="11547" priority="1523" operator="containsText" text="Holi">
      <formula>NOT(ISERROR(SEARCH(("Holi"),(BQ11))))</formula>
    </cfRule>
  </conditionalFormatting>
  <conditionalFormatting sqref="BQ16:BR16 BQ13:BR14 BQ11:BR11">
    <cfRule type="containsText" dxfId="11546" priority="1524" operator="containsText" text="Orie">
      <formula>NOT(ISERROR(SEARCH(("Orie"),(BQ11))))</formula>
    </cfRule>
  </conditionalFormatting>
  <conditionalFormatting sqref="BR9">
    <cfRule type="containsText" dxfId="11545" priority="1515" operator="containsText" text="Pres">
      <formula>NOT(ISERROR(SEARCH(("Pres"),(BR9))))</formula>
    </cfRule>
  </conditionalFormatting>
  <conditionalFormatting sqref="BR9">
    <cfRule type="containsText" dxfId="11544" priority="1516" operator="containsText" text="Abs">
      <formula>NOT(ISERROR(SEARCH(("Abs"),(BR9))))</formula>
    </cfRule>
  </conditionalFormatting>
  <conditionalFormatting sqref="BR9">
    <cfRule type="containsText" dxfId="11543" priority="1517" operator="containsText" text="Leav">
      <formula>NOT(ISERROR(SEARCH(("Leav"),(BR9))))</formula>
    </cfRule>
  </conditionalFormatting>
  <conditionalFormatting sqref="BR9">
    <cfRule type="containsText" dxfId="11542" priority="1518" operator="containsText" text="Holi">
      <formula>NOT(ISERROR(SEARCH(("Holi"),(BR9))))</formula>
    </cfRule>
  </conditionalFormatting>
  <conditionalFormatting sqref="BR9">
    <cfRule type="containsText" dxfId="11541" priority="1519" operator="containsText" text="Orie">
      <formula>NOT(ISERROR(SEARCH(("Orie"),(BR9))))</formula>
    </cfRule>
  </conditionalFormatting>
  <conditionalFormatting sqref="BQ17:BR17">
    <cfRule type="containsText" dxfId="11540" priority="1510" operator="containsText" text="Pres">
      <formula>NOT(ISERROR(SEARCH(("Pres"),(BQ17))))</formula>
    </cfRule>
  </conditionalFormatting>
  <conditionalFormatting sqref="BQ17:BR17">
    <cfRule type="containsText" dxfId="11539" priority="1511" operator="containsText" text="Abs">
      <formula>NOT(ISERROR(SEARCH(("Abs"),(BQ17))))</formula>
    </cfRule>
  </conditionalFormatting>
  <conditionalFormatting sqref="BQ17:BR17">
    <cfRule type="containsText" dxfId="11538" priority="1512" operator="containsText" text="Leav">
      <formula>NOT(ISERROR(SEARCH(("Leav"),(BQ17))))</formula>
    </cfRule>
  </conditionalFormatting>
  <conditionalFormatting sqref="BQ17:BR17">
    <cfRule type="containsText" dxfId="11537" priority="1513" operator="containsText" text="Holi">
      <formula>NOT(ISERROR(SEARCH(("Holi"),(BQ17))))</formula>
    </cfRule>
  </conditionalFormatting>
  <conditionalFormatting sqref="BQ17:BR17">
    <cfRule type="containsText" dxfId="11536" priority="1514" operator="containsText" text="Orie">
      <formula>NOT(ISERROR(SEARCH(("Orie"),(BQ17))))</formula>
    </cfRule>
  </conditionalFormatting>
  <conditionalFormatting sqref="BS11:BT11">
    <cfRule type="containsText" dxfId="11535" priority="1500" operator="containsText" text="Pres">
      <formula>NOT(ISERROR(SEARCH(("Pres"),(BS11))))</formula>
    </cfRule>
  </conditionalFormatting>
  <conditionalFormatting sqref="BS11:BT11">
    <cfRule type="containsText" dxfId="11534" priority="1501" operator="containsText" text="Abs">
      <formula>NOT(ISERROR(SEARCH(("Abs"),(BS11))))</formula>
    </cfRule>
  </conditionalFormatting>
  <conditionalFormatting sqref="BS11:BT11">
    <cfRule type="containsText" dxfId="11533" priority="1502" operator="containsText" text="Leav">
      <formula>NOT(ISERROR(SEARCH(("Leav"),(BS11))))</formula>
    </cfRule>
  </conditionalFormatting>
  <conditionalFormatting sqref="BS11:BT11">
    <cfRule type="containsText" dxfId="11532" priority="1503" operator="containsText" text="Holi">
      <formula>NOT(ISERROR(SEARCH(("Holi"),(BS11))))</formula>
    </cfRule>
  </conditionalFormatting>
  <conditionalFormatting sqref="BS11:BT11">
    <cfRule type="containsText" dxfId="11531" priority="1504" operator="containsText" text="Orie">
      <formula>NOT(ISERROR(SEARCH(("Orie"),(BS11))))</formula>
    </cfRule>
  </conditionalFormatting>
  <conditionalFormatting sqref="BS24:BT24">
    <cfRule type="containsText" dxfId="11530" priority="1495" operator="containsText" text="Pres">
      <formula>NOT(ISERROR(SEARCH(("Pres"),(BS24))))</formula>
    </cfRule>
  </conditionalFormatting>
  <conditionalFormatting sqref="BS24:BT24">
    <cfRule type="containsText" dxfId="11529" priority="1496" operator="containsText" text="Abs">
      <formula>NOT(ISERROR(SEARCH(("Abs"),(BS24))))</formula>
    </cfRule>
  </conditionalFormatting>
  <conditionalFormatting sqref="BS24:BT24">
    <cfRule type="containsText" dxfId="11528" priority="1497" operator="containsText" text="Leav">
      <formula>NOT(ISERROR(SEARCH(("Leav"),(BS24))))</formula>
    </cfRule>
  </conditionalFormatting>
  <conditionalFormatting sqref="BS24:BT24">
    <cfRule type="containsText" dxfId="11527" priority="1498" operator="containsText" text="Holi">
      <formula>NOT(ISERROR(SEARCH(("Holi"),(BS24))))</formula>
    </cfRule>
  </conditionalFormatting>
  <conditionalFormatting sqref="BS24:BT24">
    <cfRule type="containsText" dxfId="11526" priority="1499" operator="containsText" text="Orie">
      <formula>NOT(ISERROR(SEARCH(("Orie"),(BS24))))</formula>
    </cfRule>
  </conditionalFormatting>
  <conditionalFormatting sqref="BS6:BT8">
    <cfRule type="containsText" dxfId="11525" priority="1490" operator="containsText" text="Pres">
      <formula>NOT(ISERROR(SEARCH(("Pres"),(BS6))))</formula>
    </cfRule>
  </conditionalFormatting>
  <conditionalFormatting sqref="BS6:BT8">
    <cfRule type="containsText" dxfId="11524" priority="1491" operator="containsText" text="Abs">
      <formula>NOT(ISERROR(SEARCH(("Abs"),(BS6))))</formula>
    </cfRule>
  </conditionalFormatting>
  <conditionalFormatting sqref="BS6:BT8">
    <cfRule type="containsText" dxfId="11523" priority="1492" operator="containsText" text="Leav">
      <formula>NOT(ISERROR(SEARCH(("Leav"),(BS6))))</formula>
    </cfRule>
  </conditionalFormatting>
  <conditionalFormatting sqref="BS6:BT8">
    <cfRule type="containsText" dxfId="11522" priority="1493" operator="containsText" text="Holi">
      <formula>NOT(ISERROR(SEARCH(("Holi"),(BS6))))</formula>
    </cfRule>
  </conditionalFormatting>
  <conditionalFormatting sqref="BS6:BT8">
    <cfRule type="containsText" dxfId="11521" priority="1494" operator="containsText" text="Orie">
      <formula>NOT(ISERROR(SEARCH(("Orie"),(BS6))))</formula>
    </cfRule>
  </conditionalFormatting>
  <conditionalFormatting sqref="BS18:BT19 BS16:BT16 BS13:BT14">
    <cfRule type="containsText" dxfId="11520" priority="1485" operator="containsText" text="Pres">
      <formula>NOT(ISERROR(SEARCH(("Pres"),(BS13))))</formula>
    </cfRule>
  </conditionalFormatting>
  <conditionalFormatting sqref="BS18:BT19 BS16:BT16 BS13:BT14">
    <cfRule type="containsText" dxfId="11519" priority="1486" operator="containsText" text="Abs">
      <formula>NOT(ISERROR(SEARCH(("Abs"),(BS13))))</formula>
    </cfRule>
  </conditionalFormatting>
  <conditionalFormatting sqref="BS18:BT19 BS16:BT16 BS13:BT14">
    <cfRule type="containsText" dxfId="11518" priority="1487" operator="containsText" text="Leav">
      <formula>NOT(ISERROR(SEARCH(("Leav"),(BS13))))</formula>
    </cfRule>
  </conditionalFormatting>
  <conditionalFormatting sqref="BS18:BT19 BS16:BT16 BS13:BT14">
    <cfRule type="containsText" dxfId="11517" priority="1488" operator="containsText" text="Holi">
      <formula>NOT(ISERROR(SEARCH(("Holi"),(BS13))))</formula>
    </cfRule>
  </conditionalFormatting>
  <conditionalFormatting sqref="BS18:BT19 BS16:BT16 BS13:BT14">
    <cfRule type="containsText" dxfId="11516" priority="1489" operator="containsText" text="Orie">
      <formula>NOT(ISERROR(SEARCH(("Orie"),(BS13))))</formula>
    </cfRule>
  </conditionalFormatting>
  <conditionalFormatting sqref="BS21:BT23">
    <cfRule type="containsText" dxfId="11515" priority="1480" operator="containsText" text="Pres">
      <formula>NOT(ISERROR(SEARCH(("Pres"),(BS21))))</formula>
    </cfRule>
  </conditionalFormatting>
  <conditionalFormatting sqref="BS21:BT23">
    <cfRule type="containsText" dxfId="11514" priority="1481" operator="containsText" text="Abs">
      <formula>NOT(ISERROR(SEARCH(("Abs"),(BS21))))</formula>
    </cfRule>
  </conditionalFormatting>
  <conditionalFormatting sqref="BS21:BT23">
    <cfRule type="containsText" dxfId="11513" priority="1482" operator="containsText" text="Leav">
      <formula>NOT(ISERROR(SEARCH(("Leav"),(BS21))))</formula>
    </cfRule>
  </conditionalFormatting>
  <conditionalFormatting sqref="BS21:BT23">
    <cfRule type="containsText" dxfId="11512" priority="1483" operator="containsText" text="Holi">
      <formula>NOT(ISERROR(SEARCH(("Holi"),(BS21))))</formula>
    </cfRule>
  </conditionalFormatting>
  <conditionalFormatting sqref="BS21:BT23">
    <cfRule type="containsText" dxfId="11511" priority="1484" operator="containsText" text="Orie">
      <formula>NOT(ISERROR(SEARCH(("Orie"),(BS21))))</formula>
    </cfRule>
  </conditionalFormatting>
  <conditionalFormatting sqref="BS29:BT30 BS25:BT26">
    <cfRule type="containsText" dxfId="11510" priority="1475" operator="containsText" text="Pres">
      <formula>NOT(ISERROR(SEARCH(("Pres"),(BS25))))</formula>
    </cfRule>
  </conditionalFormatting>
  <conditionalFormatting sqref="BS29:BT30 BS25:BT26">
    <cfRule type="containsText" dxfId="11509" priority="1476" operator="containsText" text="Abs">
      <formula>NOT(ISERROR(SEARCH(("Abs"),(BS25))))</formula>
    </cfRule>
  </conditionalFormatting>
  <conditionalFormatting sqref="BS29:BT30 BS25:BT26">
    <cfRule type="containsText" dxfId="11508" priority="1477" operator="containsText" text="Leav">
      <formula>NOT(ISERROR(SEARCH(("Leav"),(BS25))))</formula>
    </cfRule>
  </conditionalFormatting>
  <conditionalFormatting sqref="BS29:BT30 BS25:BT26">
    <cfRule type="containsText" dxfId="11507" priority="1478" operator="containsText" text="Holi">
      <formula>NOT(ISERROR(SEARCH(("Holi"),(BS25))))</formula>
    </cfRule>
  </conditionalFormatting>
  <conditionalFormatting sqref="BS29:BT30 BS25:BT26">
    <cfRule type="containsText" dxfId="11506" priority="1479" operator="containsText" text="Orie">
      <formula>NOT(ISERROR(SEARCH(("Orie"),(BS25))))</formula>
    </cfRule>
  </conditionalFormatting>
  <conditionalFormatting sqref="BS9:BT9">
    <cfRule type="containsText" dxfId="11505" priority="1460" operator="containsText" text="Pres">
      <formula>NOT(ISERROR(SEARCH(("Pres"),(BS9))))</formula>
    </cfRule>
  </conditionalFormatting>
  <conditionalFormatting sqref="BS9:BT9">
    <cfRule type="containsText" dxfId="11504" priority="1461" operator="containsText" text="Abs">
      <formula>NOT(ISERROR(SEARCH(("Abs"),(BS9))))</formula>
    </cfRule>
  </conditionalFormatting>
  <conditionalFormatting sqref="BS9:BT9">
    <cfRule type="containsText" dxfId="11503" priority="1462" operator="containsText" text="Leav">
      <formula>NOT(ISERROR(SEARCH(("Leav"),(BS9))))</formula>
    </cfRule>
  </conditionalFormatting>
  <conditionalFormatting sqref="BS9:BT9">
    <cfRule type="containsText" dxfId="11502" priority="1463" operator="containsText" text="Holi">
      <formula>NOT(ISERROR(SEARCH(("Holi"),(BS9))))</formula>
    </cfRule>
  </conditionalFormatting>
  <conditionalFormatting sqref="BS9:BT9">
    <cfRule type="containsText" dxfId="11501" priority="1464" operator="containsText" text="Orie">
      <formula>NOT(ISERROR(SEARCH(("Orie"),(BS9))))</formula>
    </cfRule>
  </conditionalFormatting>
  <conditionalFormatting sqref="BU29:BV30 BU16:BV16 BU13:BV14 BU11:BV11 BU6:BV9">
    <cfRule type="containsText" dxfId="11500" priority="1455" operator="containsText" text="Pres">
      <formula>NOT(ISERROR(SEARCH(("Pres"),(BU6))))</formula>
    </cfRule>
  </conditionalFormatting>
  <conditionalFormatting sqref="BU29:BV30 BU16:BV16 BU13:BV14 BU11:BV11 BU6:BV9">
    <cfRule type="containsText" dxfId="11499" priority="1456" operator="containsText" text="Abs">
      <formula>NOT(ISERROR(SEARCH(("Abs"),(BU6))))</formula>
    </cfRule>
  </conditionalFormatting>
  <conditionalFormatting sqref="BU29:BV30 BU16:BV16 BU13:BV14 BU11:BV11 BU6:BV9">
    <cfRule type="containsText" dxfId="11498" priority="1457" operator="containsText" text="Leav">
      <formula>NOT(ISERROR(SEARCH(("Leav"),(BU6))))</formula>
    </cfRule>
  </conditionalFormatting>
  <conditionalFormatting sqref="BU29:BV30 BU16:BV16 BU13:BV14 BU11:BV11 BU6:BV9">
    <cfRule type="containsText" dxfId="11497" priority="1458" operator="containsText" text="Holi">
      <formula>NOT(ISERROR(SEARCH(("Holi"),(BU6))))</formula>
    </cfRule>
  </conditionalFormatting>
  <conditionalFormatting sqref="BU29:BV30 BU16:BV16 BU13:BV14 BU11:BV11 BU6:BV9">
    <cfRule type="containsText" dxfId="11496" priority="1459" operator="containsText" text="Orie">
      <formula>NOT(ISERROR(SEARCH(("Orie"),(BU6))))</formula>
    </cfRule>
  </conditionalFormatting>
  <conditionalFormatting sqref="BW29:BX30 BW16:BX16 BW13:BX14 BW11:BX11 BW6:BX8">
    <cfRule type="containsText" dxfId="11495" priority="1450" operator="containsText" text="Pres">
      <formula>NOT(ISERROR(SEARCH(("Pres"),(BW6))))</formula>
    </cfRule>
  </conditionalFormatting>
  <conditionalFormatting sqref="BW29:BX30 BW16:BX16 BW13:BX14 BW11:BX11 BW6:BX8">
    <cfRule type="containsText" dxfId="11494" priority="1451" operator="containsText" text="Abs">
      <formula>NOT(ISERROR(SEARCH(("Abs"),(BW6))))</formula>
    </cfRule>
  </conditionalFormatting>
  <conditionalFormatting sqref="BW29:BX30 BW16:BX16 BW13:BX14 BW11:BX11 BW6:BX8">
    <cfRule type="containsText" dxfId="11493" priority="1452" operator="containsText" text="Leav">
      <formula>NOT(ISERROR(SEARCH(("Leav"),(BW6))))</formula>
    </cfRule>
  </conditionalFormatting>
  <conditionalFormatting sqref="BW29:BX30 BW16:BX16 BW13:BX14 BW11:BX11 BW6:BX8">
    <cfRule type="containsText" dxfId="11492" priority="1453" operator="containsText" text="Holi">
      <formula>NOT(ISERROR(SEARCH(("Holi"),(BW6))))</formula>
    </cfRule>
  </conditionalFormatting>
  <conditionalFormatting sqref="BW29:BX30 BW16:BX16 BW13:BX14 BW11:BX11 BW6:BX8">
    <cfRule type="containsText" dxfId="11491" priority="1454" operator="containsText" text="Orie">
      <formula>NOT(ISERROR(SEARCH(("Orie"),(BW6))))</formula>
    </cfRule>
  </conditionalFormatting>
  <conditionalFormatting sqref="BY24">
    <cfRule type="containsText" dxfId="11490" priority="1445" operator="containsText" text="Pres">
      <formula>NOT(ISERROR(SEARCH(("Pres"),(BY24))))</formula>
    </cfRule>
  </conditionalFormatting>
  <conditionalFormatting sqref="BY24">
    <cfRule type="containsText" dxfId="11489" priority="1446" operator="containsText" text="Abs">
      <formula>NOT(ISERROR(SEARCH(("Abs"),(BY24))))</formula>
    </cfRule>
  </conditionalFormatting>
  <conditionalFormatting sqref="BY24">
    <cfRule type="containsText" dxfId="11488" priority="1447" operator="containsText" text="Leav">
      <formula>NOT(ISERROR(SEARCH(("Leav"),(BY24))))</formula>
    </cfRule>
  </conditionalFormatting>
  <conditionalFormatting sqref="BY24">
    <cfRule type="containsText" dxfId="11487" priority="1448" operator="containsText" text="Holi">
      <formula>NOT(ISERROR(SEARCH(("Holi"),(BY24))))</formula>
    </cfRule>
  </conditionalFormatting>
  <conditionalFormatting sqref="BY24">
    <cfRule type="containsText" dxfId="11486" priority="1449" operator="containsText" text="Orie">
      <formula>NOT(ISERROR(SEARCH(("Orie"),(BY24))))</formula>
    </cfRule>
  </conditionalFormatting>
  <conditionalFormatting sqref="BZ24">
    <cfRule type="containsText" dxfId="11485" priority="1440" operator="containsText" text="Pres">
      <formula>NOT(ISERROR(SEARCH(("Pres"),(BZ24))))</formula>
    </cfRule>
  </conditionalFormatting>
  <conditionalFormatting sqref="BZ24">
    <cfRule type="containsText" dxfId="11484" priority="1441" operator="containsText" text="Abs">
      <formula>NOT(ISERROR(SEARCH(("Abs"),(BZ24))))</formula>
    </cfRule>
  </conditionalFormatting>
  <conditionalFormatting sqref="BZ24">
    <cfRule type="containsText" dxfId="11483" priority="1442" operator="containsText" text="Leav">
      <formula>NOT(ISERROR(SEARCH(("Leav"),(BZ24))))</formula>
    </cfRule>
  </conditionalFormatting>
  <conditionalFormatting sqref="BZ24">
    <cfRule type="containsText" dxfId="11482" priority="1443" operator="containsText" text="Holi">
      <formula>NOT(ISERROR(SEARCH(("Holi"),(BZ24))))</formula>
    </cfRule>
  </conditionalFormatting>
  <conditionalFormatting sqref="BZ24">
    <cfRule type="containsText" dxfId="11481" priority="1444" operator="containsText" text="Orie">
      <formula>NOT(ISERROR(SEARCH(("Orie"),(BZ24))))</formula>
    </cfRule>
  </conditionalFormatting>
  <conditionalFormatting sqref="CA24 CC24 CE24">
    <cfRule type="containsText" dxfId="11480" priority="1435" operator="containsText" text="Pres">
      <formula>NOT(ISERROR(SEARCH(("Pres"),(CA24))))</formula>
    </cfRule>
  </conditionalFormatting>
  <conditionalFormatting sqref="CA24 CC24 CE24">
    <cfRule type="containsText" dxfId="11479" priority="1436" operator="containsText" text="Abs">
      <formula>NOT(ISERROR(SEARCH(("Abs"),(CA24))))</formula>
    </cfRule>
  </conditionalFormatting>
  <conditionalFormatting sqref="CA24 CC24 CE24">
    <cfRule type="containsText" dxfId="11478" priority="1437" operator="containsText" text="Leav">
      <formula>NOT(ISERROR(SEARCH(("Leav"),(CA24))))</formula>
    </cfRule>
  </conditionalFormatting>
  <conditionalFormatting sqref="CA24 CC24 CE24">
    <cfRule type="containsText" dxfId="11477" priority="1438" operator="containsText" text="Holi">
      <formula>NOT(ISERROR(SEARCH(("Holi"),(CA24))))</formula>
    </cfRule>
  </conditionalFormatting>
  <conditionalFormatting sqref="CA24 CC24 CE24">
    <cfRule type="containsText" dxfId="11476" priority="1439" operator="containsText" text="Orie">
      <formula>NOT(ISERROR(SEARCH(("Orie"),(CA24))))</formula>
    </cfRule>
  </conditionalFormatting>
  <conditionalFormatting sqref="CB24 CD24 CF24">
    <cfRule type="containsText" dxfId="11475" priority="1430" operator="containsText" text="Pres">
      <formula>NOT(ISERROR(SEARCH(("Pres"),(CB24))))</formula>
    </cfRule>
  </conditionalFormatting>
  <conditionalFormatting sqref="CB24 CD24 CF24">
    <cfRule type="containsText" dxfId="11474" priority="1431" operator="containsText" text="Abs">
      <formula>NOT(ISERROR(SEARCH(("Abs"),(CB24))))</formula>
    </cfRule>
  </conditionalFormatting>
  <conditionalFormatting sqref="CB24 CD24 CF24">
    <cfRule type="containsText" dxfId="11473" priority="1432" operator="containsText" text="Leav">
      <formula>NOT(ISERROR(SEARCH(("Leav"),(CB24))))</formula>
    </cfRule>
  </conditionalFormatting>
  <conditionalFormatting sqref="CB24 CD24 CF24">
    <cfRule type="containsText" dxfId="11472" priority="1433" operator="containsText" text="Holi">
      <formula>NOT(ISERROR(SEARCH(("Holi"),(CB24))))</formula>
    </cfRule>
  </conditionalFormatting>
  <conditionalFormatting sqref="CB24 CD24 CF24">
    <cfRule type="containsText" dxfId="11471" priority="1434" operator="containsText" text="Orie">
      <formula>NOT(ISERROR(SEARCH(("Orie"),(CB24))))</formula>
    </cfRule>
  </conditionalFormatting>
  <conditionalFormatting sqref="BY13:BZ14 BY6:BZ8 BY11:CB11 BY16:CB16">
    <cfRule type="containsText" dxfId="11470" priority="1425" operator="containsText" text="Pres">
      <formula>NOT(ISERROR(SEARCH(("Pres"),(BY6))))</formula>
    </cfRule>
  </conditionalFormatting>
  <conditionalFormatting sqref="BY13:BZ14 BY6:BZ8 BY11:CB11 BY16:CB16">
    <cfRule type="containsText" dxfId="11469" priority="1426" operator="containsText" text="Abs">
      <formula>NOT(ISERROR(SEARCH(("Abs"),(BY6))))</formula>
    </cfRule>
  </conditionalFormatting>
  <conditionalFormatting sqref="BY13:BZ14 BY6:BZ8 BY11:CB11 BY16:CB16">
    <cfRule type="containsText" dxfId="11468" priority="1427" operator="containsText" text="Leav">
      <formula>NOT(ISERROR(SEARCH(("Leav"),(BY6))))</formula>
    </cfRule>
  </conditionalFormatting>
  <conditionalFormatting sqref="BY13:BZ14 BY6:BZ8 BY11:CB11 BY16:CB16">
    <cfRule type="containsText" dxfId="11467" priority="1428" operator="containsText" text="Holi">
      <formula>NOT(ISERROR(SEARCH(("Holi"),(BY6))))</formula>
    </cfRule>
  </conditionalFormatting>
  <conditionalFormatting sqref="BY13:BZ14 BY6:BZ8 BY11:CB11 BY16:CB16">
    <cfRule type="containsText" dxfId="11466" priority="1429" operator="containsText" text="Orie">
      <formula>NOT(ISERROR(SEARCH(("Orie"),(BY6))))</formula>
    </cfRule>
  </conditionalFormatting>
  <conditionalFormatting sqref="BY29:BZ31 BY25:BZ26">
    <cfRule type="containsText" dxfId="11465" priority="1420" operator="containsText" text="Pres">
      <formula>NOT(ISERROR(SEARCH(("Pres"),(BY25))))</formula>
    </cfRule>
  </conditionalFormatting>
  <conditionalFormatting sqref="BY29:BZ31 BY25:BZ26">
    <cfRule type="containsText" dxfId="11464" priority="1421" operator="containsText" text="Abs">
      <formula>NOT(ISERROR(SEARCH(("Abs"),(BY25))))</formula>
    </cfRule>
  </conditionalFormatting>
  <conditionalFormatting sqref="BY29:BZ31 BY25:BZ26">
    <cfRule type="containsText" dxfId="11463" priority="1422" operator="containsText" text="Leav">
      <formula>NOT(ISERROR(SEARCH(("Leav"),(BY25))))</formula>
    </cfRule>
  </conditionalFormatting>
  <conditionalFormatting sqref="BY29:BZ31 BY25:BZ26">
    <cfRule type="containsText" dxfId="11462" priority="1423" operator="containsText" text="Holi">
      <formula>NOT(ISERROR(SEARCH(("Holi"),(BY25))))</formula>
    </cfRule>
  </conditionalFormatting>
  <conditionalFormatting sqref="BY29:BZ31 BY25:BZ26">
    <cfRule type="containsText" dxfId="11461" priority="1424" operator="containsText" text="Orie">
      <formula>NOT(ISERROR(SEARCH(("Orie"),(BY25))))</formula>
    </cfRule>
  </conditionalFormatting>
  <conditionalFormatting sqref="F34">
    <cfRule type="cellIs" dxfId="11460" priority="1418" operator="equal">
      <formula>"Ac"</formula>
    </cfRule>
  </conditionalFormatting>
  <conditionalFormatting sqref="F34">
    <cfRule type="cellIs" dxfId="11459" priority="1419" operator="equal">
      <formula>"IT"</formula>
    </cfRule>
  </conditionalFormatting>
  <conditionalFormatting sqref="CA13:CB14 CA6:CB8">
    <cfRule type="containsText" dxfId="11458" priority="1413" operator="containsText" text="Pres">
      <formula>NOT(ISERROR(SEARCH(("Pres"),(CA6))))</formula>
    </cfRule>
  </conditionalFormatting>
  <conditionalFormatting sqref="CA13:CB14 CA6:CB8">
    <cfRule type="containsText" dxfId="11457" priority="1414" operator="containsText" text="Abs">
      <formula>NOT(ISERROR(SEARCH(("Abs"),(CA6))))</formula>
    </cfRule>
  </conditionalFormatting>
  <conditionalFormatting sqref="CA13:CB14 CA6:CB8">
    <cfRule type="containsText" dxfId="11456" priority="1415" operator="containsText" text="Leav">
      <formula>NOT(ISERROR(SEARCH(("Leav"),(CA6))))</formula>
    </cfRule>
  </conditionalFormatting>
  <conditionalFormatting sqref="CA13:CB14 CA6:CB8">
    <cfRule type="containsText" dxfId="11455" priority="1416" operator="containsText" text="Holi">
      <formula>NOT(ISERROR(SEARCH(("Holi"),(CA6))))</formula>
    </cfRule>
  </conditionalFormatting>
  <conditionalFormatting sqref="CA13:CB14 CA6:CB8">
    <cfRule type="containsText" dxfId="11454" priority="1417" operator="containsText" text="Orie">
      <formula>NOT(ISERROR(SEARCH(("Orie"),(CA6))))</formula>
    </cfRule>
  </conditionalFormatting>
  <conditionalFormatting sqref="CA25:CB26">
    <cfRule type="containsText" dxfId="11453" priority="1408" operator="containsText" text="Pres">
      <formula>NOT(ISERROR(SEARCH(("Pres"),(CA25))))</formula>
    </cfRule>
  </conditionalFormatting>
  <conditionalFormatting sqref="CA25:CB26">
    <cfRule type="containsText" dxfId="11452" priority="1409" operator="containsText" text="Abs">
      <formula>NOT(ISERROR(SEARCH(("Abs"),(CA25))))</formula>
    </cfRule>
  </conditionalFormatting>
  <conditionalFormatting sqref="CA25:CB26">
    <cfRule type="containsText" dxfId="11451" priority="1410" operator="containsText" text="Leav">
      <formula>NOT(ISERROR(SEARCH(("Leav"),(CA25))))</formula>
    </cfRule>
  </conditionalFormatting>
  <conditionalFormatting sqref="CA25:CB26">
    <cfRule type="containsText" dxfId="11450" priority="1411" operator="containsText" text="Holi">
      <formula>NOT(ISERROR(SEARCH(("Holi"),(CA25))))</formula>
    </cfRule>
  </conditionalFormatting>
  <conditionalFormatting sqref="CA25:CB26">
    <cfRule type="containsText" dxfId="11449" priority="1412" operator="containsText" text="Orie">
      <formula>NOT(ISERROR(SEARCH(("Orie"),(CA25))))</formula>
    </cfRule>
  </conditionalFormatting>
  <conditionalFormatting sqref="CC13:CD14 CC6:CD8 CC11:CF11 CC16:CF16">
    <cfRule type="containsText" dxfId="11448" priority="1403" operator="containsText" text="Pres">
      <formula>NOT(ISERROR(SEARCH(("Pres"),(CC6))))</formula>
    </cfRule>
  </conditionalFormatting>
  <conditionalFormatting sqref="CC13:CD14 CC6:CD8 CC11:CF11 CC16:CF16">
    <cfRule type="containsText" dxfId="11447" priority="1404" operator="containsText" text="Abs">
      <formula>NOT(ISERROR(SEARCH(("Abs"),(CC6))))</formula>
    </cfRule>
  </conditionalFormatting>
  <conditionalFormatting sqref="CC13:CD14 CC6:CD8 CC11:CF11 CC16:CF16">
    <cfRule type="containsText" dxfId="11446" priority="1405" operator="containsText" text="Leav">
      <formula>NOT(ISERROR(SEARCH(("Leav"),(CC6))))</formula>
    </cfRule>
  </conditionalFormatting>
  <conditionalFormatting sqref="CC13:CD14 CC6:CD8 CC11:CF11 CC16:CF16">
    <cfRule type="containsText" dxfId="11445" priority="1406" operator="containsText" text="Holi">
      <formula>NOT(ISERROR(SEARCH(("Holi"),(CC6))))</formula>
    </cfRule>
  </conditionalFormatting>
  <conditionalFormatting sqref="CC13:CD14 CC6:CD8 CC11:CF11 CC16:CF16">
    <cfRule type="containsText" dxfId="11444" priority="1407" operator="containsText" text="Orie">
      <formula>NOT(ISERROR(SEARCH(("Orie"),(CC6))))</formula>
    </cfRule>
  </conditionalFormatting>
  <conditionalFormatting sqref="CC25:CD26">
    <cfRule type="containsText" dxfId="11443" priority="1398" operator="containsText" text="Pres">
      <formula>NOT(ISERROR(SEARCH(("Pres"),(CC25))))</formula>
    </cfRule>
  </conditionalFormatting>
  <conditionalFormatting sqref="CC25:CD26">
    <cfRule type="containsText" dxfId="11442" priority="1399" operator="containsText" text="Abs">
      <formula>NOT(ISERROR(SEARCH(("Abs"),(CC25))))</formula>
    </cfRule>
  </conditionalFormatting>
  <conditionalFormatting sqref="CC25:CD26">
    <cfRule type="containsText" dxfId="11441" priority="1400" operator="containsText" text="Leav">
      <formula>NOT(ISERROR(SEARCH(("Leav"),(CC25))))</formula>
    </cfRule>
  </conditionalFormatting>
  <conditionalFormatting sqref="CC25:CD26">
    <cfRule type="containsText" dxfId="11440" priority="1401" operator="containsText" text="Holi">
      <formula>NOT(ISERROR(SEARCH(("Holi"),(CC25))))</formula>
    </cfRule>
  </conditionalFormatting>
  <conditionalFormatting sqref="CC25:CD26">
    <cfRule type="containsText" dxfId="11439" priority="1402" operator="containsText" text="Orie">
      <formula>NOT(ISERROR(SEARCH(("Orie"),(CC25))))</formula>
    </cfRule>
  </conditionalFormatting>
  <conditionalFormatting sqref="CE13:CF14 CE6:CF8">
    <cfRule type="containsText" dxfId="11438" priority="1393" operator="containsText" text="Pres">
      <formula>NOT(ISERROR(SEARCH(("Pres"),(CE6))))</formula>
    </cfRule>
  </conditionalFormatting>
  <conditionalFormatting sqref="CE13:CF14 CE6:CF8">
    <cfRule type="containsText" dxfId="11437" priority="1394" operator="containsText" text="Abs">
      <formula>NOT(ISERROR(SEARCH(("Abs"),(CE6))))</formula>
    </cfRule>
  </conditionalFormatting>
  <conditionalFormatting sqref="CE13:CF14 CE6:CF8">
    <cfRule type="containsText" dxfId="11436" priority="1395" operator="containsText" text="Leav">
      <formula>NOT(ISERROR(SEARCH(("Leav"),(CE6))))</formula>
    </cfRule>
  </conditionalFormatting>
  <conditionalFormatting sqref="CE13:CF14 CE6:CF8">
    <cfRule type="containsText" dxfId="11435" priority="1396" operator="containsText" text="Holi">
      <formula>NOT(ISERROR(SEARCH(("Holi"),(CE6))))</formula>
    </cfRule>
  </conditionalFormatting>
  <conditionalFormatting sqref="CE13:CF14 CE6:CF8">
    <cfRule type="containsText" dxfId="11434" priority="1397" operator="containsText" text="Orie">
      <formula>NOT(ISERROR(SEARCH(("Orie"),(CE6))))</formula>
    </cfRule>
  </conditionalFormatting>
  <conditionalFormatting sqref="CE25:CF26">
    <cfRule type="containsText" dxfId="11433" priority="1388" operator="containsText" text="Pres">
      <formula>NOT(ISERROR(SEARCH(("Pres"),(CE25))))</formula>
    </cfRule>
  </conditionalFormatting>
  <conditionalFormatting sqref="CE25:CF26">
    <cfRule type="containsText" dxfId="11432" priority="1389" operator="containsText" text="Abs">
      <formula>NOT(ISERROR(SEARCH(("Abs"),(CE25))))</formula>
    </cfRule>
  </conditionalFormatting>
  <conditionalFormatting sqref="CE25:CF26">
    <cfRule type="containsText" dxfId="11431" priority="1390" operator="containsText" text="Leav">
      <formula>NOT(ISERROR(SEARCH(("Leav"),(CE25))))</formula>
    </cfRule>
  </conditionalFormatting>
  <conditionalFormatting sqref="CE25:CF26">
    <cfRule type="containsText" dxfId="11430" priority="1391" operator="containsText" text="Holi">
      <formula>NOT(ISERROR(SEARCH(("Holi"),(CE25))))</formula>
    </cfRule>
  </conditionalFormatting>
  <conditionalFormatting sqref="CE25:CF26">
    <cfRule type="containsText" dxfId="11429" priority="1392" operator="containsText" text="Orie">
      <formula>NOT(ISERROR(SEARCH(("Orie"),(CE25))))</formula>
    </cfRule>
  </conditionalFormatting>
  <conditionalFormatting sqref="CG13:CH14 CG6:CH8 CG11:CJ11 CG16:CJ16">
    <cfRule type="containsText" dxfId="11428" priority="1383" operator="containsText" text="Pres">
      <formula>NOT(ISERROR(SEARCH(("Pres"),(CG6))))</formula>
    </cfRule>
  </conditionalFormatting>
  <conditionalFormatting sqref="CG13:CH14 CG6:CH8 CG11:CJ11 CG16:CJ16">
    <cfRule type="containsText" dxfId="11427" priority="1384" operator="containsText" text="Abs">
      <formula>NOT(ISERROR(SEARCH(("Abs"),(CG6))))</formula>
    </cfRule>
  </conditionalFormatting>
  <conditionalFormatting sqref="CG13:CH14 CG6:CH8 CG11:CJ11 CG16:CJ16">
    <cfRule type="containsText" dxfId="11426" priority="1385" operator="containsText" text="Leav">
      <formula>NOT(ISERROR(SEARCH(("Leav"),(CG6))))</formula>
    </cfRule>
  </conditionalFormatting>
  <conditionalFormatting sqref="CG13:CH14 CG6:CH8 CG11:CJ11 CG16:CJ16">
    <cfRule type="containsText" dxfId="11425" priority="1386" operator="containsText" text="Holi">
      <formula>NOT(ISERROR(SEARCH(("Holi"),(CG6))))</formula>
    </cfRule>
  </conditionalFormatting>
  <conditionalFormatting sqref="CG13:CH14 CG6:CH8 CG11:CJ11 CG16:CJ16">
    <cfRule type="containsText" dxfId="11424" priority="1387" operator="containsText" text="Orie">
      <formula>NOT(ISERROR(SEARCH(("Orie"),(CG6))))</formula>
    </cfRule>
  </conditionalFormatting>
  <conditionalFormatting sqref="CI24:CJ24">
    <cfRule type="containsText" dxfId="11423" priority="1378" operator="containsText" text="Pres">
      <formula>NOT(ISERROR(SEARCH(("Pres"),(CI24))))</formula>
    </cfRule>
  </conditionalFormatting>
  <conditionalFormatting sqref="CI24:CJ24">
    <cfRule type="containsText" dxfId="11422" priority="1379" operator="containsText" text="Abs">
      <formula>NOT(ISERROR(SEARCH(("Abs"),(CI24))))</formula>
    </cfRule>
  </conditionalFormatting>
  <conditionalFormatting sqref="CI24:CJ24">
    <cfRule type="containsText" dxfId="11421" priority="1380" operator="containsText" text="Leav">
      <formula>NOT(ISERROR(SEARCH(("Leav"),(CI24))))</formula>
    </cfRule>
  </conditionalFormatting>
  <conditionalFormatting sqref="CI24:CJ24">
    <cfRule type="containsText" dxfId="11420" priority="1381" operator="containsText" text="Holi">
      <formula>NOT(ISERROR(SEARCH(("Holi"),(CI24))))</formula>
    </cfRule>
  </conditionalFormatting>
  <conditionalFormatting sqref="CI24:CJ24">
    <cfRule type="containsText" dxfId="11419" priority="1382" operator="containsText" text="Orie">
      <formula>NOT(ISERROR(SEARCH(("Orie"),(CI24))))</formula>
    </cfRule>
  </conditionalFormatting>
  <conditionalFormatting sqref="CI13:CJ14 CI6:CJ8">
    <cfRule type="containsText" dxfId="11418" priority="1373" operator="containsText" text="Pres">
      <formula>NOT(ISERROR(SEARCH(("Pres"),(CI6))))</formula>
    </cfRule>
  </conditionalFormatting>
  <conditionalFormatting sqref="CI13:CJ14 CI6:CJ8">
    <cfRule type="containsText" dxfId="11417" priority="1374" operator="containsText" text="Abs">
      <formula>NOT(ISERROR(SEARCH(("Abs"),(CI6))))</formula>
    </cfRule>
  </conditionalFormatting>
  <conditionalFormatting sqref="CI13:CJ14 CI6:CJ8">
    <cfRule type="containsText" dxfId="11416" priority="1375" operator="containsText" text="Leav">
      <formula>NOT(ISERROR(SEARCH(("Leav"),(CI6))))</formula>
    </cfRule>
  </conditionalFormatting>
  <conditionalFormatting sqref="CI13:CJ14 CI6:CJ8">
    <cfRule type="containsText" dxfId="11415" priority="1376" operator="containsText" text="Holi">
      <formula>NOT(ISERROR(SEARCH(("Holi"),(CI6))))</formula>
    </cfRule>
  </conditionalFormatting>
  <conditionalFormatting sqref="CI13:CJ14 CI6:CJ8">
    <cfRule type="containsText" dxfId="11414" priority="1377" operator="containsText" text="Orie">
      <formula>NOT(ISERROR(SEARCH(("Orie"),(CI6))))</formula>
    </cfRule>
  </conditionalFormatting>
  <conditionalFormatting sqref="CI23:CJ23">
    <cfRule type="containsText" dxfId="11413" priority="1368" operator="containsText" text="Pres">
      <formula>NOT(ISERROR(SEARCH(("Pres"),(CI23))))</formula>
    </cfRule>
  </conditionalFormatting>
  <conditionalFormatting sqref="CI23:CJ23">
    <cfRule type="containsText" dxfId="11412" priority="1369" operator="containsText" text="Abs">
      <formula>NOT(ISERROR(SEARCH(("Abs"),(CI23))))</formula>
    </cfRule>
  </conditionalFormatting>
  <conditionalFormatting sqref="CI23:CJ23">
    <cfRule type="containsText" dxfId="11411" priority="1370" operator="containsText" text="Leav">
      <formula>NOT(ISERROR(SEARCH(("Leav"),(CI23))))</formula>
    </cfRule>
  </conditionalFormatting>
  <conditionalFormatting sqref="CI23:CJ23">
    <cfRule type="containsText" dxfId="11410" priority="1371" operator="containsText" text="Holi">
      <formula>NOT(ISERROR(SEARCH(("Holi"),(CI23))))</formula>
    </cfRule>
  </conditionalFormatting>
  <conditionalFormatting sqref="CI23:CJ23">
    <cfRule type="containsText" dxfId="11409" priority="1372" operator="containsText" text="Orie">
      <formula>NOT(ISERROR(SEARCH(("Orie"),(CI23))))</formula>
    </cfRule>
  </conditionalFormatting>
  <conditionalFormatting sqref="CI25:CJ26">
    <cfRule type="containsText" dxfId="11408" priority="1363" operator="containsText" text="Pres">
      <formula>NOT(ISERROR(SEARCH(("Pres"),(CI25))))</formula>
    </cfRule>
  </conditionalFormatting>
  <conditionalFormatting sqref="CI25:CJ26">
    <cfRule type="containsText" dxfId="11407" priority="1364" operator="containsText" text="Abs">
      <formula>NOT(ISERROR(SEARCH(("Abs"),(CI25))))</formula>
    </cfRule>
  </conditionalFormatting>
  <conditionalFormatting sqref="CI25:CJ26">
    <cfRule type="containsText" dxfId="11406" priority="1365" operator="containsText" text="Leav">
      <formula>NOT(ISERROR(SEARCH(("Leav"),(CI25))))</formula>
    </cfRule>
  </conditionalFormatting>
  <conditionalFormatting sqref="CI25:CJ26">
    <cfRule type="containsText" dxfId="11405" priority="1366" operator="containsText" text="Holi">
      <formula>NOT(ISERROR(SEARCH(("Holi"),(CI25))))</formula>
    </cfRule>
  </conditionalFormatting>
  <conditionalFormatting sqref="CI25:CJ26">
    <cfRule type="containsText" dxfId="11404" priority="1367" operator="containsText" text="Orie">
      <formula>NOT(ISERROR(SEARCH(("Orie"),(CI25))))</formula>
    </cfRule>
  </conditionalFormatting>
  <conditionalFormatting sqref="CK25:CL26 CK13:CL14 CK6:CL8 CK11:CN11 CK16:CN16">
    <cfRule type="containsText" dxfId="11403" priority="1358" operator="containsText" text="Pres">
      <formula>NOT(ISERROR(SEARCH(("Pres"),(CK6))))</formula>
    </cfRule>
  </conditionalFormatting>
  <conditionalFormatting sqref="CK25:CL26 CK13:CL14 CK6:CL8 CK11:CN11 CK16:CN16">
    <cfRule type="containsText" dxfId="11402" priority="1359" operator="containsText" text="Abs">
      <formula>NOT(ISERROR(SEARCH(("Abs"),(CK6))))</formula>
    </cfRule>
  </conditionalFormatting>
  <conditionalFormatting sqref="CK25:CL26 CK13:CL14 CK6:CL8 CK11:CN11 CK16:CN16">
    <cfRule type="containsText" dxfId="11401" priority="1360" operator="containsText" text="Leav">
      <formula>NOT(ISERROR(SEARCH(("Leav"),(CK6))))</formula>
    </cfRule>
  </conditionalFormatting>
  <conditionalFormatting sqref="CK25:CL26 CK13:CL14 CK6:CL8 CK11:CN11 CK16:CN16">
    <cfRule type="containsText" dxfId="11400" priority="1361" operator="containsText" text="Holi">
      <formula>NOT(ISERROR(SEARCH(("Holi"),(CK6))))</formula>
    </cfRule>
  </conditionalFormatting>
  <conditionalFormatting sqref="CK25:CL26 CK13:CL14 CK6:CL8 CK11:CN11 CK16:CN16">
    <cfRule type="containsText" dxfId="11399" priority="1362" operator="containsText" text="Orie">
      <formula>NOT(ISERROR(SEARCH(("Orie"),(CK6))))</formula>
    </cfRule>
  </conditionalFormatting>
  <conditionalFormatting sqref="CM25:CN26 CM13:CN14 CM6:CN8">
    <cfRule type="containsText" dxfId="11398" priority="1353" operator="containsText" text="Pres">
      <formula>NOT(ISERROR(SEARCH(("Pres"),(CM6))))</formula>
    </cfRule>
  </conditionalFormatting>
  <conditionalFormatting sqref="CM25:CN26 CM13:CN14 CM6:CN8">
    <cfRule type="containsText" dxfId="11397" priority="1354" operator="containsText" text="Abs">
      <formula>NOT(ISERROR(SEARCH(("Abs"),(CM6))))</formula>
    </cfRule>
  </conditionalFormatting>
  <conditionalFormatting sqref="CM25:CN26 CM13:CN14 CM6:CN8">
    <cfRule type="containsText" dxfId="11396" priority="1355" operator="containsText" text="Leav">
      <formula>NOT(ISERROR(SEARCH(("Leav"),(CM6))))</formula>
    </cfRule>
  </conditionalFormatting>
  <conditionalFormatting sqref="CM25:CN26 CM13:CN14 CM6:CN8">
    <cfRule type="containsText" dxfId="11395" priority="1356" operator="containsText" text="Holi">
      <formula>NOT(ISERROR(SEARCH(("Holi"),(CM6))))</formula>
    </cfRule>
  </conditionalFormatting>
  <conditionalFormatting sqref="CM25:CN26 CM13:CN14 CM6:CN8">
    <cfRule type="containsText" dxfId="11394" priority="1357" operator="containsText" text="Orie">
      <formula>NOT(ISERROR(SEARCH(("Orie"),(CM6))))</formula>
    </cfRule>
  </conditionalFormatting>
  <conditionalFormatting sqref="CO30:CP30 CO25:CP26 CO13:CP14 CO6:CP8 CO31 CO11:CR11 CO16:CR16">
    <cfRule type="containsText" dxfId="11393" priority="1348" operator="containsText" text="Pres">
      <formula>NOT(ISERROR(SEARCH(("Pres"),(CO6))))</formula>
    </cfRule>
  </conditionalFormatting>
  <conditionalFormatting sqref="CO30:CP30 CO25:CP26 CO13:CP14 CO6:CP8 CO31 CO11:CR11 CO16:CR16">
    <cfRule type="containsText" dxfId="11392" priority="1349" operator="containsText" text="Abs">
      <formula>NOT(ISERROR(SEARCH(("Abs"),(CO6))))</formula>
    </cfRule>
  </conditionalFormatting>
  <conditionalFormatting sqref="CO30:CP30 CO25:CP26 CO13:CP14 CO6:CP8 CO31 CO11:CR11 CO16:CR16">
    <cfRule type="containsText" dxfId="11391" priority="1350" operator="containsText" text="Leav">
      <formula>NOT(ISERROR(SEARCH(("Leav"),(CO6))))</formula>
    </cfRule>
  </conditionalFormatting>
  <conditionalFormatting sqref="CO30:CP30 CO25:CP26 CO13:CP14 CO6:CP8 CO31 CO11:CR11 CO16:CR16">
    <cfRule type="containsText" dxfId="11390" priority="1351" operator="containsText" text="Holi">
      <formula>NOT(ISERROR(SEARCH(("Holi"),(CO6))))</formula>
    </cfRule>
  </conditionalFormatting>
  <conditionalFormatting sqref="CO30:CP30 CO25:CP26 CO13:CP14 CO6:CP8 CO31 CO11:CR11 CO16:CR16">
    <cfRule type="containsText" dxfId="11389" priority="1352" operator="containsText" text="Orie">
      <formula>NOT(ISERROR(SEARCH(("Orie"),(CO6))))</formula>
    </cfRule>
  </conditionalFormatting>
  <conditionalFormatting sqref="CP31">
    <cfRule type="containsText" dxfId="11388" priority="1338" operator="containsText" text="Pres">
      <formula>NOT(ISERROR(SEARCH(("Pres"),(CP31))))</formula>
    </cfRule>
  </conditionalFormatting>
  <conditionalFormatting sqref="CP31">
    <cfRule type="containsText" dxfId="11387" priority="1339" operator="containsText" text="Abs">
      <formula>NOT(ISERROR(SEARCH(("Abs"),(CP31))))</formula>
    </cfRule>
  </conditionalFormatting>
  <conditionalFormatting sqref="CP31">
    <cfRule type="containsText" dxfId="11386" priority="1340" operator="containsText" text="Leav">
      <formula>NOT(ISERROR(SEARCH(("Leav"),(CP31))))</formula>
    </cfRule>
  </conditionalFormatting>
  <conditionalFormatting sqref="CP31">
    <cfRule type="containsText" dxfId="11385" priority="1341" operator="containsText" text="Holi">
      <formula>NOT(ISERROR(SEARCH(("Holi"),(CP31))))</formula>
    </cfRule>
  </conditionalFormatting>
  <conditionalFormatting sqref="CP31">
    <cfRule type="containsText" dxfId="11384" priority="1342" operator="containsText" text="Orie">
      <formula>NOT(ISERROR(SEARCH(("Orie"),(CP31))))</formula>
    </cfRule>
  </conditionalFormatting>
  <conditionalFormatting sqref="CQ25:CR26 CQ13:CR14 CQ6:CR8">
    <cfRule type="containsText" dxfId="11383" priority="1333" operator="containsText" text="Pres">
      <formula>NOT(ISERROR(SEARCH(("Pres"),(CQ6))))</formula>
    </cfRule>
  </conditionalFormatting>
  <conditionalFormatting sqref="CQ25:CR26 CQ13:CR14 CQ6:CR8">
    <cfRule type="containsText" dxfId="11382" priority="1334" operator="containsText" text="Abs">
      <formula>NOT(ISERROR(SEARCH(("Abs"),(CQ6))))</formula>
    </cfRule>
  </conditionalFormatting>
  <conditionalFormatting sqref="CQ25:CR26 CQ13:CR14 CQ6:CR8">
    <cfRule type="containsText" dxfId="11381" priority="1335" operator="containsText" text="Leav">
      <formula>NOT(ISERROR(SEARCH(("Leav"),(CQ6))))</formula>
    </cfRule>
  </conditionalFormatting>
  <conditionalFormatting sqref="CQ25:CR26 CQ13:CR14 CQ6:CR8">
    <cfRule type="containsText" dxfId="11380" priority="1336" operator="containsText" text="Holi">
      <formula>NOT(ISERROR(SEARCH(("Holi"),(CQ6))))</formula>
    </cfRule>
  </conditionalFormatting>
  <conditionalFormatting sqref="CQ25:CR26 CQ13:CR14 CQ6:CR8">
    <cfRule type="containsText" dxfId="11379" priority="1337" operator="containsText" text="Orie">
      <formula>NOT(ISERROR(SEARCH(("Orie"),(CQ6))))</formula>
    </cfRule>
  </conditionalFormatting>
  <conditionalFormatting sqref="CS34">
    <cfRule type="containsText" dxfId="11378" priority="1328" operator="containsText" text="Pres">
      <formula>NOT(ISERROR(SEARCH(("Pres"),(CS34))))</formula>
    </cfRule>
  </conditionalFormatting>
  <conditionalFormatting sqref="CS34">
    <cfRule type="containsText" dxfId="11377" priority="1329" operator="containsText" text="Abs">
      <formula>NOT(ISERROR(SEARCH(("Abs"),(CS34))))</formula>
    </cfRule>
  </conditionalFormatting>
  <conditionalFormatting sqref="CS34">
    <cfRule type="containsText" dxfId="11376" priority="1330" operator="containsText" text="Leav">
      <formula>NOT(ISERROR(SEARCH(("Leav"),(CS34))))</formula>
    </cfRule>
  </conditionalFormatting>
  <conditionalFormatting sqref="CS34">
    <cfRule type="containsText" dxfId="11375" priority="1331" operator="containsText" text="Holi">
      <formula>NOT(ISERROR(SEARCH(("Holi"),(CS34))))</formula>
    </cfRule>
  </conditionalFormatting>
  <conditionalFormatting sqref="CS34">
    <cfRule type="containsText" dxfId="11374" priority="1332" operator="containsText" text="Orie">
      <formula>NOT(ISERROR(SEARCH(("Orie"),(CS34))))</formula>
    </cfRule>
  </conditionalFormatting>
  <conditionalFormatting sqref="CS33:CT33">
    <cfRule type="containsText" dxfId="11373" priority="1323" operator="containsText" text="Pres">
      <formula>NOT(ISERROR(SEARCH(("Pres"),(CS33))))</formula>
    </cfRule>
  </conditionalFormatting>
  <conditionalFormatting sqref="CS33:CT33">
    <cfRule type="containsText" dxfId="11372" priority="1324" operator="containsText" text="Abs">
      <formula>NOT(ISERROR(SEARCH(("Abs"),(CS33))))</formula>
    </cfRule>
  </conditionalFormatting>
  <conditionalFormatting sqref="CS33:CT33">
    <cfRule type="containsText" dxfId="11371" priority="1325" operator="containsText" text="Leav">
      <formula>NOT(ISERROR(SEARCH(("Leav"),(CS33))))</formula>
    </cfRule>
  </conditionalFormatting>
  <conditionalFormatting sqref="CS33:CT33">
    <cfRule type="containsText" dxfId="11370" priority="1326" operator="containsText" text="Holi">
      <formula>NOT(ISERROR(SEARCH(("Holi"),(CS33))))</formula>
    </cfRule>
  </conditionalFormatting>
  <conditionalFormatting sqref="CS33:CT33">
    <cfRule type="containsText" dxfId="11369" priority="1327" operator="containsText" text="Orie">
      <formula>NOT(ISERROR(SEARCH(("Orie"),(CS33))))</formula>
    </cfRule>
  </conditionalFormatting>
  <conditionalFormatting sqref="CS30:CT30">
    <cfRule type="containsText" dxfId="11368" priority="1308" operator="containsText" text="Pres">
      <formula>NOT(ISERROR(SEARCH(("Pres"),(CS30))))</formula>
    </cfRule>
  </conditionalFormatting>
  <conditionalFormatting sqref="CS30:CT30">
    <cfRule type="containsText" dxfId="11367" priority="1309" operator="containsText" text="Abs">
      <formula>NOT(ISERROR(SEARCH(("Abs"),(CS30))))</formula>
    </cfRule>
  </conditionalFormatting>
  <conditionalFormatting sqref="CS30:CT30">
    <cfRule type="containsText" dxfId="11366" priority="1310" operator="containsText" text="Leav">
      <formula>NOT(ISERROR(SEARCH(("Leav"),(CS30))))</formula>
    </cfRule>
  </conditionalFormatting>
  <conditionalFormatting sqref="CS30:CT30">
    <cfRule type="containsText" dxfId="11365" priority="1311" operator="containsText" text="Holi">
      <formula>NOT(ISERROR(SEARCH(("Holi"),(CS30))))</formula>
    </cfRule>
  </conditionalFormatting>
  <conditionalFormatting sqref="CS30:CT30">
    <cfRule type="containsText" dxfId="11364" priority="1312" operator="containsText" text="Orie">
      <formula>NOT(ISERROR(SEARCH(("Orie"),(CS30))))</formula>
    </cfRule>
  </conditionalFormatting>
  <conditionalFormatting sqref="CS26:CT26">
    <cfRule type="containsText" dxfId="11363" priority="1303" operator="containsText" text="Pres">
      <formula>NOT(ISERROR(SEARCH(("Pres"),(CS26))))</formula>
    </cfRule>
  </conditionalFormatting>
  <conditionalFormatting sqref="CS26:CT26">
    <cfRule type="containsText" dxfId="11362" priority="1304" operator="containsText" text="Abs">
      <formula>NOT(ISERROR(SEARCH(("Abs"),(CS26))))</formula>
    </cfRule>
  </conditionalFormatting>
  <conditionalFormatting sqref="CS26:CT26">
    <cfRule type="containsText" dxfId="11361" priority="1305" operator="containsText" text="Leav">
      <formula>NOT(ISERROR(SEARCH(("Leav"),(CS26))))</formula>
    </cfRule>
  </conditionalFormatting>
  <conditionalFormatting sqref="CS26:CT26">
    <cfRule type="containsText" dxfId="11360" priority="1306" operator="containsText" text="Holi">
      <formula>NOT(ISERROR(SEARCH(("Holi"),(CS26))))</formula>
    </cfRule>
  </conditionalFormatting>
  <conditionalFormatting sqref="CS26:CT26">
    <cfRule type="containsText" dxfId="11359" priority="1307" operator="containsText" text="Orie">
      <formula>NOT(ISERROR(SEARCH(("Orie"),(CS26))))</formula>
    </cfRule>
  </conditionalFormatting>
  <conditionalFormatting sqref="CS25:CT25">
    <cfRule type="containsText" dxfId="11358" priority="1298" operator="containsText" text="Pres">
      <formula>NOT(ISERROR(SEARCH(("Pres"),(CS25))))</formula>
    </cfRule>
  </conditionalFormatting>
  <conditionalFormatting sqref="CS25:CT25">
    <cfRule type="containsText" dxfId="11357" priority="1299" operator="containsText" text="Abs">
      <formula>NOT(ISERROR(SEARCH(("Abs"),(CS25))))</formula>
    </cfRule>
  </conditionalFormatting>
  <conditionalFormatting sqref="CS25:CT25">
    <cfRule type="containsText" dxfId="11356" priority="1300" operator="containsText" text="Leav">
      <formula>NOT(ISERROR(SEARCH(("Leav"),(CS25))))</formula>
    </cfRule>
  </conditionalFormatting>
  <conditionalFormatting sqref="CS25:CT25">
    <cfRule type="containsText" dxfId="11355" priority="1301" operator="containsText" text="Holi">
      <formula>NOT(ISERROR(SEARCH(("Holi"),(CS25))))</formula>
    </cfRule>
  </conditionalFormatting>
  <conditionalFormatting sqref="CS25:CT25">
    <cfRule type="containsText" dxfId="11354" priority="1302" operator="containsText" text="Orie">
      <formula>NOT(ISERROR(SEARCH(("Orie"),(CS25))))</formula>
    </cfRule>
  </conditionalFormatting>
  <conditionalFormatting sqref="CS23:CT23">
    <cfRule type="containsText" dxfId="11353" priority="1293" operator="containsText" text="Pres">
      <formula>NOT(ISERROR(SEARCH(("Pres"),(CS23))))</formula>
    </cfRule>
  </conditionalFormatting>
  <conditionalFormatting sqref="CS23:CT23">
    <cfRule type="containsText" dxfId="11352" priority="1294" operator="containsText" text="Abs">
      <formula>NOT(ISERROR(SEARCH(("Abs"),(CS23))))</formula>
    </cfRule>
  </conditionalFormatting>
  <conditionalFormatting sqref="CS23:CT23">
    <cfRule type="containsText" dxfId="11351" priority="1295" operator="containsText" text="Leav">
      <formula>NOT(ISERROR(SEARCH(("Leav"),(CS23))))</formula>
    </cfRule>
  </conditionalFormatting>
  <conditionalFormatting sqref="CS23:CT23">
    <cfRule type="containsText" dxfId="11350" priority="1296" operator="containsText" text="Holi">
      <formula>NOT(ISERROR(SEARCH(("Holi"),(CS23))))</formula>
    </cfRule>
  </conditionalFormatting>
  <conditionalFormatting sqref="CS23:CT23">
    <cfRule type="containsText" dxfId="11349" priority="1297" operator="containsText" text="Orie">
      <formula>NOT(ISERROR(SEARCH(("Orie"),(CS23))))</formula>
    </cfRule>
  </conditionalFormatting>
  <conditionalFormatting sqref="CS22:CT22">
    <cfRule type="containsText" dxfId="11348" priority="1288" operator="containsText" text="Pres">
      <formula>NOT(ISERROR(SEARCH(("Pres"),(CS22))))</formula>
    </cfRule>
  </conditionalFormatting>
  <conditionalFormatting sqref="CS22:CT22">
    <cfRule type="containsText" dxfId="11347" priority="1289" operator="containsText" text="Abs">
      <formula>NOT(ISERROR(SEARCH(("Abs"),(CS22))))</formula>
    </cfRule>
  </conditionalFormatting>
  <conditionalFormatting sqref="CS22:CT22">
    <cfRule type="containsText" dxfId="11346" priority="1290" operator="containsText" text="Leav">
      <formula>NOT(ISERROR(SEARCH(("Leav"),(CS22))))</formula>
    </cfRule>
  </conditionalFormatting>
  <conditionalFormatting sqref="CS22:CT22">
    <cfRule type="containsText" dxfId="11345" priority="1291" operator="containsText" text="Holi">
      <formula>NOT(ISERROR(SEARCH(("Holi"),(CS22))))</formula>
    </cfRule>
  </conditionalFormatting>
  <conditionalFormatting sqref="CS22:CT22">
    <cfRule type="containsText" dxfId="11344" priority="1292" operator="containsText" text="Orie">
      <formula>NOT(ISERROR(SEARCH(("Orie"),(CS22))))</formula>
    </cfRule>
  </conditionalFormatting>
  <conditionalFormatting sqref="CS21:CT21">
    <cfRule type="containsText" dxfId="11343" priority="1283" operator="containsText" text="Pres">
      <formula>NOT(ISERROR(SEARCH(("Pres"),(CS21))))</formula>
    </cfRule>
  </conditionalFormatting>
  <conditionalFormatting sqref="CS21:CT21">
    <cfRule type="containsText" dxfId="11342" priority="1284" operator="containsText" text="Abs">
      <formula>NOT(ISERROR(SEARCH(("Abs"),(CS21))))</formula>
    </cfRule>
  </conditionalFormatting>
  <conditionalFormatting sqref="CS21:CT21">
    <cfRule type="containsText" dxfId="11341" priority="1285" operator="containsText" text="Leav">
      <formula>NOT(ISERROR(SEARCH(("Leav"),(CS21))))</formula>
    </cfRule>
  </conditionalFormatting>
  <conditionalFormatting sqref="CS21:CT21">
    <cfRule type="containsText" dxfId="11340" priority="1286" operator="containsText" text="Holi">
      <formula>NOT(ISERROR(SEARCH(("Holi"),(CS21))))</formula>
    </cfRule>
  </conditionalFormatting>
  <conditionalFormatting sqref="CS21:CT21">
    <cfRule type="containsText" dxfId="11339" priority="1287" operator="containsText" text="Orie">
      <formula>NOT(ISERROR(SEARCH(("Orie"),(CS21))))</formula>
    </cfRule>
  </conditionalFormatting>
  <conditionalFormatting sqref="CS18:CT18">
    <cfRule type="containsText" dxfId="11338" priority="1268" operator="containsText" text="Pres">
      <formula>NOT(ISERROR(SEARCH(("Pres"),(CS18))))</formula>
    </cfRule>
  </conditionalFormatting>
  <conditionalFormatting sqref="CS18:CT18">
    <cfRule type="containsText" dxfId="11337" priority="1269" operator="containsText" text="Abs">
      <formula>NOT(ISERROR(SEARCH(("Abs"),(CS18))))</formula>
    </cfRule>
  </conditionalFormatting>
  <conditionalFormatting sqref="CS18:CT18">
    <cfRule type="containsText" dxfId="11336" priority="1270" operator="containsText" text="Leav">
      <formula>NOT(ISERROR(SEARCH(("Leav"),(CS18))))</formula>
    </cfRule>
  </conditionalFormatting>
  <conditionalFormatting sqref="CS18:CT18">
    <cfRule type="containsText" dxfId="11335" priority="1271" operator="containsText" text="Holi">
      <formula>NOT(ISERROR(SEARCH(("Holi"),(CS18))))</formula>
    </cfRule>
  </conditionalFormatting>
  <conditionalFormatting sqref="CS18:CT18">
    <cfRule type="containsText" dxfId="11334" priority="1272" operator="containsText" text="Orie">
      <formula>NOT(ISERROR(SEARCH(("Orie"),(CS18))))</formula>
    </cfRule>
  </conditionalFormatting>
  <conditionalFormatting sqref="CS13:CT13">
    <cfRule type="containsText" dxfId="11333" priority="1263" operator="containsText" text="Pres">
      <formula>NOT(ISERROR(SEARCH(("Pres"),(CS13))))</formula>
    </cfRule>
  </conditionalFormatting>
  <conditionalFormatting sqref="CS13:CT13">
    <cfRule type="containsText" dxfId="11332" priority="1264" operator="containsText" text="Abs">
      <formula>NOT(ISERROR(SEARCH(("Abs"),(CS13))))</formula>
    </cfRule>
  </conditionalFormatting>
  <conditionalFormatting sqref="CS13:CT13">
    <cfRule type="containsText" dxfId="11331" priority="1265" operator="containsText" text="Leav">
      <formula>NOT(ISERROR(SEARCH(("Leav"),(CS13))))</formula>
    </cfRule>
  </conditionalFormatting>
  <conditionalFormatting sqref="CS13:CT13">
    <cfRule type="containsText" dxfId="11330" priority="1266" operator="containsText" text="Holi">
      <formula>NOT(ISERROR(SEARCH(("Holi"),(CS13))))</formula>
    </cfRule>
  </conditionalFormatting>
  <conditionalFormatting sqref="CS13:CT13">
    <cfRule type="containsText" dxfId="11329" priority="1267" operator="containsText" text="Orie">
      <formula>NOT(ISERROR(SEARCH(("Orie"),(CS13))))</formula>
    </cfRule>
  </conditionalFormatting>
  <conditionalFormatting sqref="CS14:CT14">
    <cfRule type="containsText" dxfId="11328" priority="1258" operator="containsText" text="Pres">
      <formula>NOT(ISERROR(SEARCH(("Pres"),(CS14))))</formula>
    </cfRule>
  </conditionalFormatting>
  <conditionalFormatting sqref="CS14:CT14">
    <cfRule type="containsText" dxfId="11327" priority="1259" operator="containsText" text="Abs">
      <formula>NOT(ISERROR(SEARCH(("Abs"),(CS14))))</formula>
    </cfRule>
  </conditionalFormatting>
  <conditionalFormatting sqref="CS14:CT14">
    <cfRule type="containsText" dxfId="11326" priority="1260" operator="containsText" text="Leav">
      <formula>NOT(ISERROR(SEARCH(("Leav"),(CS14))))</formula>
    </cfRule>
  </conditionalFormatting>
  <conditionalFormatting sqref="CS14:CT14">
    <cfRule type="containsText" dxfId="11325" priority="1261" operator="containsText" text="Holi">
      <formula>NOT(ISERROR(SEARCH(("Holi"),(CS14))))</formula>
    </cfRule>
  </conditionalFormatting>
  <conditionalFormatting sqref="CS14:CT14">
    <cfRule type="containsText" dxfId="11324" priority="1262" operator="containsText" text="Orie">
      <formula>NOT(ISERROR(SEARCH(("Orie"),(CS14))))</formula>
    </cfRule>
  </conditionalFormatting>
  <conditionalFormatting sqref="CT16">
    <cfRule type="containsText" dxfId="11323" priority="1253" operator="containsText" text="Pres">
      <formula>NOT(ISERROR(SEARCH(("Pres"),(CT16))))</formula>
    </cfRule>
  </conditionalFormatting>
  <conditionalFormatting sqref="CT16">
    <cfRule type="containsText" dxfId="11322" priority="1254" operator="containsText" text="Abs">
      <formula>NOT(ISERROR(SEARCH(("Abs"),(CT16))))</formula>
    </cfRule>
  </conditionalFormatting>
  <conditionalFormatting sqref="CT16">
    <cfRule type="containsText" dxfId="11321" priority="1255" operator="containsText" text="Leav">
      <formula>NOT(ISERROR(SEARCH(("Leav"),(CT16))))</formula>
    </cfRule>
  </conditionalFormatting>
  <conditionalFormatting sqref="CT16">
    <cfRule type="containsText" dxfId="11320" priority="1256" operator="containsText" text="Holi">
      <formula>NOT(ISERROR(SEARCH(("Holi"),(CT16))))</formula>
    </cfRule>
  </conditionalFormatting>
  <conditionalFormatting sqref="CT16">
    <cfRule type="containsText" dxfId="11319" priority="1257" operator="containsText" text="Orie">
      <formula>NOT(ISERROR(SEARCH(("Orie"),(CT16))))</formula>
    </cfRule>
  </conditionalFormatting>
  <conditionalFormatting sqref="CT19">
    <cfRule type="containsText" dxfId="11318" priority="1248" operator="containsText" text="Pres">
      <formula>NOT(ISERROR(SEARCH(("Pres"),(CT19))))</formula>
    </cfRule>
  </conditionalFormatting>
  <conditionalFormatting sqref="CT19">
    <cfRule type="containsText" dxfId="11317" priority="1249" operator="containsText" text="Abs">
      <formula>NOT(ISERROR(SEARCH(("Abs"),(CT19))))</formula>
    </cfRule>
  </conditionalFormatting>
  <conditionalFormatting sqref="CT19">
    <cfRule type="containsText" dxfId="11316" priority="1250" operator="containsText" text="Leav">
      <formula>NOT(ISERROR(SEARCH(("Leav"),(CT19))))</formula>
    </cfRule>
  </conditionalFormatting>
  <conditionalFormatting sqref="CT19">
    <cfRule type="containsText" dxfId="11315" priority="1251" operator="containsText" text="Holi">
      <formula>NOT(ISERROR(SEARCH(("Holi"),(CT19))))</formula>
    </cfRule>
  </conditionalFormatting>
  <conditionalFormatting sqref="CT19">
    <cfRule type="containsText" dxfId="11314" priority="1252" operator="containsText" text="Orie">
      <formula>NOT(ISERROR(SEARCH(("Orie"),(CT19))))</formula>
    </cfRule>
  </conditionalFormatting>
  <conditionalFormatting sqref="CT31">
    <cfRule type="containsText" dxfId="11313" priority="1243" operator="containsText" text="Pres">
      <formula>NOT(ISERROR(SEARCH(("Pres"),(CT31))))</formula>
    </cfRule>
  </conditionalFormatting>
  <conditionalFormatting sqref="CT31">
    <cfRule type="containsText" dxfId="11312" priority="1244" operator="containsText" text="Abs">
      <formula>NOT(ISERROR(SEARCH(("Abs"),(CT31))))</formula>
    </cfRule>
  </conditionalFormatting>
  <conditionalFormatting sqref="CT31">
    <cfRule type="containsText" dxfId="11311" priority="1245" operator="containsText" text="Leav">
      <formula>NOT(ISERROR(SEARCH(("Leav"),(CT31))))</formula>
    </cfRule>
  </conditionalFormatting>
  <conditionalFormatting sqref="CT31">
    <cfRule type="containsText" dxfId="11310" priority="1246" operator="containsText" text="Holi">
      <formula>NOT(ISERROR(SEARCH(("Holi"),(CT31))))</formula>
    </cfRule>
  </conditionalFormatting>
  <conditionalFormatting sqref="CT31">
    <cfRule type="containsText" dxfId="11309" priority="1247" operator="containsText" text="Orie">
      <formula>NOT(ISERROR(SEARCH(("Orie"),(CT31))))</formula>
    </cfRule>
  </conditionalFormatting>
  <conditionalFormatting sqref="CT34">
    <cfRule type="containsText" dxfId="11308" priority="1238" operator="containsText" text="Pres">
      <formula>NOT(ISERROR(SEARCH(("Pres"),(CT34))))</formula>
    </cfRule>
  </conditionalFormatting>
  <conditionalFormatting sqref="CT34">
    <cfRule type="containsText" dxfId="11307" priority="1239" operator="containsText" text="Abs">
      <formula>NOT(ISERROR(SEARCH(("Abs"),(CT34))))</formula>
    </cfRule>
  </conditionalFormatting>
  <conditionalFormatting sqref="CT34">
    <cfRule type="containsText" dxfId="11306" priority="1240" operator="containsText" text="Leav">
      <formula>NOT(ISERROR(SEARCH(("Leav"),(CT34))))</formula>
    </cfRule>
  </conditionalFormatting>
  <conditionalFormatting sqref="CT34">
    <cfRule type="containsText" dxfId="11305" priority="1241" operator="containsText" text="Holi">
      <formula>NOT(ISERROR(SEARCH(("Holi"),(CT34))))</formula>
    </cfRule>
  </conditionalFormatting>
  <conditionalFormatting sqref="CT34">
    <cfRule type="containsText" dxfId="11304" priority="1242" operator="containsText" text="Orie">
      <formula>NOT(ISERROR(SEARCH(("Orie"),(CT34))))</formula>
    </cfRule>
  </conditionalFormatting>
  <conditionalFormatting sqref="CS31">
    <cfRule type="containsText" dxfId="11303" priority="1233" operator="containsText" text="Pres">
      <formula>NOT(ISERROR(SEARCH(("Pres"),(CS31))))</formula>
    </cfRule>
  </conditionalFormatting>
  <conditionalFormatting sqref="CS31">
    <cfRule type="containsText" dxfId="11302" priority="1234" operator="containsText" text="Abs">
      <formula>NOT(ISERROR(SEARCH(("Abs"),(CS31))))</formula>
    </cfRule>
  </conditionalFormatting>
  <conditionalFormatting sqref="CS31">
    <cfRule type="containsText" dxfId="11301" priority="1235" operator="containsText" text="Leav">
      <formula>NOT(ISERROR(SEARCH(("Leav"),(CS31))))</formula>
    </cfRule>
  </conditionalFormatting>
  <conditionalFormatting sqref="CS31">
    <cfRule type="containsText" dxfId="11300" priority="1236" operator="containsText" text="Holi">
      <formula>NOT(ISERROR(SEARCH(("Holi"),(CS31))))</formula>
    </cfRule>
  </conditionalFormatting>
  <conditionalFormatting sqref="CS31">
    <cfRule type="containsText" dxfId="11299" priority="1237" operator="containsText" text="Orie">
      <formula>NOT(ISERROR(SEARCH(("Orie"),(CS31))))</formula>
    </cfRule>
  </conditionalFormatting>
  <conditionalFormatting sqref="CS19">
    <cfRule type="containsText" dxfId="11298" priority="1228" operator="containsText" text="Pres">
      <formula>NOT(ISERROR(SEARCH(("Pres"),(CS19))))</formula>
    </cfRule>
  </conditionalFormatting>
  <conditionalFormatting sqref="CS19">
    <cfRule type="containsText" dxfId="11297" priority="1229" operator="containsText" text="Abs">
      <formula>NOT(ISERROR(SEARCH(("Abs"),(CS19))))</formula>
    </cfRule>
  </conditionalFormatting>
  <conditionalFormatting sqref="CS19">
    <cfRule type="containsText" dxfId="11296" priority="1230" operator="containsText" text="Leav">
      <formula>NOT(ISERROR(SEARCH(("Leav"),(CS19))))</formula>
    </cfRule>
  </conditionalFormatting>
  <conditionalFormatting sqref="CS19">
    <cfRule type="containsText" dxfId="11295" priority="1231" operator="containsText" text="Holi">
      <formula>NOT(ISERROR(SEARCH(("Holi"),(CS19))))</formula>
    </cfRule>
  </conditionalFormatting>
  <conditionalFormatting sqref="CS19">
    <cfRule type="containsText" dxfId="11294" priority="1232" operator="containsText" text="Orie">
      <formula>NOT(ISERROR(SEARCH(("Orie"),(CS19))))</formula>
    </cfRule>
  </conditionalFormatting>
  <conditionalFormatting sqref="CS16">
    <cfRule type="containsText" dxfId="11293" priority="1223" operator="containsText" text="Pres">
      <formula>NOT(ISERROR(SEARCH(("Pres"),(CS16))))</formula>
    </cfRule>
  </conditionalFormatting>
  <conditionalFormatting sqref="CS16">
    <cfRule type="containsText" dxfId="11292" priority="1224" operator="containsText" text="Abs">
      <formula>NOT(ISERROR(SEARCH(("Abs"),(CS16))))</formula>
    </cfRule>
  </conditionalFormatting>
  <conditionalFormatting sqref="CS16">
    <cfRule type="containsText" dxfId="11291" priority="1225" operator="containsText" text="Leav">
      <formula>NOT(ISERROR(SEARCH(("Leav"),(CS16))))</formula>
    </cfRule>
  </conditionalFormatting>
  <conditionalFormatting sqref="CS16">
    <cfRule type="containsText" dxfId="11290" priority="1226" operator="containsText" text="Holi">
      <formula>NOT(ISERROR(SEARCH(("Holi"),(CS16))))</formula>
    </cfRule>
  </conditionalFormatting>
  <conditionalFormatting sqref="CS16">
    <cfRule type="containsText" dxfId="11289" priority="1227" operator="containsText" text="Orie">
      <formula>NOT(ISERROR(SEARCH(("Orie"),(CS16))))</formula>
    </cfRule>
  </conditionalFormatting>
  <conditionalFormatting sqref="CU25:CV26 CU13:CV14 CU16:CX16">
    <cfRule type="containsText" dxfId="11288" priority="1218" operator="containsText" text="Pres">
      <formula>NOT(ISERROR(SEARCH(("Pres"),(CU13))))</formula>
    </cfRule>
  </conditionalFormatting>
  <conditionalFormatting sqref="CU25:CV26 CU13:CV14 CU16:CX16">
    <cfRule type="containsText" dxfId="11287" priority="1219" operator="containsText" text="Abs">
      <formula>NOT(ISERROR(SEARCH(("Abs"),(CU13))))</formula>
    </cfRule>
  </conditionalFormatting>
  <conditionalFormatting sqref="CU25:CV26 CU13:CV14 CU16:CX16">
    <cfRule type="containsText" dxfId="11286" priority="1220" operator="containsText" text="Leav">
      <formula>NOT(ISERROR(SEARCH(("Leav"),(CU13))))</formula>
    </cfRule>
  </conditionalFormatting>
  <conditionalFormatting sqref="CU25:CV26 CU13:CV14 CU16:CX16">
    <cfRule type="containsText" dxfId="11285" priority="1221" operator="containsText" text="Holi">
      <formula>NOT(ISERROR(SEARCH(("Holi"),(CU13))))</formula>
    </cfRule>
  </conditionalFormatting>
  <conditionalFormatting sqref="CU25:CV26 CU13:CV14 CU16:CX16">
    <cfRule type="containsText" dxfId="11284" priority="1222" operator="containsText" text="Orie">
      <formula>NOT(ISERROR(SEARCH(("Orie"),(CU13))))</formula>
    </cfRule>
  </conditionalFormatting>
  <conditionalFormatting sqref="CW13:CX13">
    <cfRule type="containsText" dxfId="11283" priority="1213" operator="containsText" text="Pres">
      <formula>NOT(ISERROR(SEARCH(("Pres"),(CW13))))</formula>
    </cfRule>
  </conditionalFormatting>
  <conditionalFormatting sqref="CW13:CX13">
    <cfRule type="containsText" dxfId="11282" priority="1214" operator="containsText" text="Abs">
      <formula>NOT(ISERROR(SEARCH(("Abs"),(CW13))))</formula>
    </cfRule>
  </conditionalFormatting>
  <conditionalFormatting sqref="CW13:CX13">
    <cfRule type="containsText" dxfId="11281" priority="1215" operator="containsText" text="Leav">
      <formula>NOT(ISERROR(SEARCH(("Leav"),(CW13))))</formula>
    </cfRule>
  </conditionalFormatting>
  <conditionalFormatting sqref="CW13:CX13">
    <cfRule type="containsText" dxfId="11280" priority="1216" operator="containsText" text="Holi">
      <formula>NOT(ISERROR(SEARCH(("Holi"),(CW13))))</formula>
    </cfRule>
  </conditionalFormatting>
  <conditionalFormatting sqref="CW13:CX13">
    <cfRule type="containsText" dxfId="11279" priority="1217" operator="containsText" text="Orie">
      <formula>NOT(ISERROR(SEARCH(("Orie"),(CW13))))</formula>
    </cfRule>
  </conditionalFormatting>
  <conditionalFormatting sqref="CW21">
    <cfRule type="containsText" dxfId="11278" priority="1208" operator="containsText" text="Pres">
      <formula>NOT(ISERROR(SEARCH(("Pres"),(CW21))))</formula>
    </cfRule>
  </conditionalFormatting>
  <conditionalFormatting sqref="CW21">
    <cfRule type="containsText" dxfId="11277" priority="1209" operator="containsText" text="Abs">
      <formula>NOT(ISERROR(SEARCH(("Abs"),(CW21))))</formula>
    </cfRule>
  </conditionalFormatting>
  <conditionalFormatting sqref="CW21">
    <cfRule type="containsText" dxfId="11276" priority="1210" operator="containsText" text="Leav">
      <formula>NOT(ISERROR(SEARCH(("Leav"),(CW21))))</formula>
    </cfRule>
  </conditionalFormatting>
  <conditionalFormatting sqref="CW21">
    <cfRule type="containsText" dxfId="11275" priority="1211" operator="containsText" text="Holi">
      <formula>NOT(ISERROR(SEARCH(("Holi"),(CW21))))</formula>
    </cfRule>
  </conditionalFormatting>
  <conditionalFormatting sqref="CW21">
    <cfRule type="containsText" dxfId="11274" priority="1212" operator="containsText" text="Orie">
      <formula>NOT(ISERROR(SEARCH(("Orie"),(CW21))))</formula>
    </cfRule>
  </conditionalFormatting>
  <conditionalFormatting sqref="CW22:CX23 CW25:CX26">
    <cfRule type="containsText" dxfId="11273" priority="1198" operator="containsText" text="Pres">
      <formula>NOT(ISERROR(SEARCH(("Pres"),(CW22))))</formula>
    </cfRule>
  </conditionalFormatting>
  <conditionalFormatting sqref="CW22:CX23 CW25:CX26">
    <cfRule type="containsText" dxfId="11272" priority="1199" operator="containsText" text="Abs">
      <formula>NOT(ISERROR(SEARCH(("Abs"),(CW22))))</formula>
    </cfRule>
  </conditionalFormatting>
  <conditionalFormatting sqref="CW22:CX23 CW25:CX26">
    <cfRule type="containsText" dxfId="11271" priority="1200" operator="containsText" text="Leav">
      <formula>NOT(ISERROR(SEARCH(("Leav"),(CW22))))</formula>
    </cfRule>
  </conditionalFormatting>
  <conditionalFormatting sqref="CW22:CX23 CW25:CX26">
    <cfRule type="containsText" dxfId="11270" priority="1201" operator="containsText" text="Holi">
      <formula>NOT(ISERROR(SEARCH(("Holi"),(CW22))))</formula>
    </cfRule>
  </conditionalFormatting>
  <conditionalFormatting sqref="CW22:CX23 CW25:CX26">
    <cfRule type="containsText" dxfId="11269" priority="1202" operator="containsText" text="Orie">
      <formula>NOT(ISERROR(SEARCH(("Orie"),(CW22))))</formula>
    </cfRule>
  </conditionalFormatting>
  <conditionalFormatting sqref="CX21">
    <cfRule type="containsText" dxfId="11268" priority="1188" operator="containsText" text="Pres">
      <formula>NOT(ISERROR(SEARCH(("Pres"),(CX21))))</formula>
    </cfRule>
  </conditionalFormatting>
  <conditionalFormatting sqref="CX21">
    <cfRule type="containsText" dxfId="11267" priority="1189" operator="containsText" text="Abs">
      <formula>NOT(ISERROR(SEARCH(("Abs"),(CX21))))</formula>
    </cfRule>
  </conditionalFormatting>
  <conditionalFormatting sqref="CX21">
    <cfRule type="containsText" dxfId="11266" priority="1190" operator="containsText" text="Leav">
      <formula>NOT(ISERROR(SEARCH(("Leav"),(CX21))))</formula>
    </cfRule>
  </conditionalFormatting>
  <conditionalFormatting sqref="CX21">
    <cfRule type="containsText" dxfId="11265" priority="1191" operator="containsText" text="Holi">
      <formula>NOT(ISERROR(SEARCH(("Holi"),(CX21))))</formula>
    </cfRule>
  </conditionalFormatting>
  <conditionalFormatting sqref="CX21">
    <cfRule type="containsText" dxfId="11264" priority="1192" operator="containsText" text="Orie">
      <formula>NOT(ISERROR(SEARCH(("Orie"),(CX21))))</formula>
    </cfRule>
  </conditionalFormatting>
  <conditionalFormatting sqref="A35:A38">
    <cfRule type="containsText" dxfId="11263" priority="1180" operator="containsText" text="Flag">
      <formula>NOT(ISERROR(SEARCH(("Flag"),(A35))))</formula>
    </cfRule>
  </conditionalFormatting>
  <conditionalFormatting sqref="A35:A38">
    <cfRule type="containsText" dxfId="11262" priority="1181" operator="containsText" text="Active">
      <formula>NOT(ISERROR(SEARCH(("Active"),(A35))))</formula>
    </cfRule>
  </conditionalFormatting>
  <conditionalFormatting sqref="A35:A38">
    <cfRule type="containsText" dxfId="11261" priority="1182" operator="containsText" text="Withdrawn">
      <formula>NOT(ISERROR(SEARCH(("Withdrawn"),(A35))))</formula>
    </cfRule>
  </conditionalFormatting>
  <conditionalFormatting sqref="A35:A38">
    <cfRule type="containsText" dxfId="11260" priority="1183" operator="containsText" text="Transf">
      <formula>NOT(ISERROR(SEARCH(("Transf"),(A35))))</formula>
    </cfRule>
  </conditionalFormatting>
  <conditionalFormatting sqref="A35:A38">
    <cfRule type="containsText" dxfId="11259" priority="1184" operator="containsText" text="Grad">
      <formula>NOT(ISERROR(SEARCH(("Grad"),(A35))))</formula>
    </cfRule>
  </conditionalFormatting>
  <conditionalFormatting sqref="A35:A38">
    <cfRule type="containsText" dxfId="11258" priority="1185" operator="containsText" text="Intern">
      <formula>NOT(ISERROR(SEARCH(("Intern"),(A35))))</formula>
    </cfRule>
  </conditionalFormatting>
  <conditionalFormatting sqref="CY25:CZ26 CY13:CZ13 CY16:FD16">
    <cfRule type="containsText" dxfId="11257" priority="1175" operator="containsText" text="Pres">
      <formula>NOT(ISERROR(SEARCH(("Pres"),(CY13))))</formula>
    </cfRule>
  </conditionalFormatting>
  <conditionalFormatting sqref="CY25:CZ26 CY13:CZ13 CY16:FD16">
    <cfRule type="containsText" dxfId="11256" priority="1176" operator="containsText" text="Abs">
      <formula>NOT(ISERROR(SEARCH(("Abs"),(CY13))))</formula>
    </cfRule>
  </conditionalFormatting>
  <conditionalFormatting sqref="CY25:CZ26 CY13:CZ13 CY16:FD16">
    <cfRule type="containsText" dxfId="11255" priority="1177" operator="containsText" text="Leav">
      <formula>NOT(ISERROR(SEARCH(("Leav"),(CY13))))</formula>
    </cfRule>
  </conditionalFormatting>
  <conditionalFormatting sqref="CY25:CZ26 CY13:CZ13 CY16:FD16">
    <cfRule type="containsText" dxfId="11254" priority="1178" operator="containsText" text="Holi">
      <formula>NOT(ISERROR(SEARCH(("Holi"),(CY13))))</formula>
    </cfRule>
  </conditionalFormatting>
  <conditionalFormatting sqref="CY25:CZ26 CY13:CZ13 CY16:FD16">
    <cfRule type="containsText" dxfId="11253" priority="1179" operator="containsText" text="Orie">
      <formula>NOT(ISERROR(SEARCH(("Orie"),(CY13))))</formula>
    </cfRule>
  </conditionalFormatting>
  <conditionalFormatting sqref="DA25:DB26">
    <cfRule type="containsText" dxfId="11252" priority="1170" operator="containsText" text="Pres">
      <formula>NOT(ISERROR(SEARCH(("Pres"),(DA25))))</formula>
    </cfRule>
  </conditionalFormatting>
  <conditionalFormatting sqref="DA25:DB26">
    <cfRule type="containsText" dxfId="11251" priority="1171" operator="containsText" text="Abs">
      <formula>NOT(ISERROR(SEARCH(("Abs"),(DA25))))</formula>
    </cfRule>
  </conditionalFormatting>
  <conditionalFormatting sqref="DA25:DB26">
    <cfRule type="containsText" dxfId="11250" priority="1172" operator="containsText" text="Leav">
      <formula>NOT(ISERROR(SEARCH(("Leav"),(DA25))))</formula>
    </cfRule>
  </conditionalFormatting>
  <conditionalFormatting sqref="DA25:DB26">
    <cfRule type="containsText" dxfId="11249" priority="1173" operator="containsText" text="Holi">
      <formula>NOT(ISERROR(SEARCH(("Holi"),(DA25))))</formula>
    </cfRule>
  </conditionalFormatting>
  <conditionalFormatting sqref="DA25:DB26">
    <cfRule type="containsText" dxfId="11248" priority="1174" operator="containsText" text="Orie">
      <formula>NOT(ISERROR(SEARCH(("Orie"),(DA25))))</formula>
    </cfRule>
  </conditionalFormatting>
  <conditionalFormatting sqref="DD6:DD15 DD17">
    <cfRule type="containsText" dxfId="11247" priority="1155" operator="containsText" text="Pres">
      <formula>NOT(ISERROR(SEARCH(("Pres"),(DD6))))</formula>
    </cfRule>
  </conditionalFormatting>
  <conditionalFormatting sqref="DD6:DD15 DD17">
    <cfRule type="containsText" dxfId="11246" priority="1156" operator="containsText" text="Abs">
      <formula>NOT(ISERROR(SEARCH(("Abs"),(DD6))))</formula>
    </cfRule>
  </conditionalFormatting>
  <conditionalFormatting sqref="DD6:DD15 DD17">
    <cfRule type="containsText" dxfId="11245" priority="1157" operator="containsText" text="Leav">
      <formula>NOT(ISERROR(SEARCH(("Leav"),(DD6))))</formula>
    </cfRule>
  </conditionalFormatting>
  <conditionalFormatting sqref="DD6:DD15 DD17">
    <cfRule type="containsText" dxfId="11244" priority="1158" operator="containsText" text="Holi">
      <formula>NOT(ISERROR(SEARCH(("Holi"),(DD6))))</formula>
    </cfRule>
  </conditionalFormatting>
  <conditionalFormatting sqref="DD6:DD15 DD17">
    <cfRule type="containsText" dxfId="11243" priority="1159" operator="containsText" text="Orie">
      <formula>NOT(ISERROR(SEARCH(("Orie"),(DD6))))</formula>
    </cfRule>
  </conditionalFormatting>
  <conditionalFormatting sqref="DC6:DC15 DC17">
    <cfRule type="containsText" dxfId="11242" priority="1150" operator="containsText" text="Pres">
      <formula>NOT(ISERROR(SEARCH(("Pres"),(DC6))))</formula>
    </cfRule>
  </conditionalFormatting>
  <conditionalFormatting sqref="DC6:DC15 DC17">
    <cfRule type="containsText" dxfId="11241" priority="1151" operator="containsText" text="Abs">
      <formula>NOT(ISERROR(SEARCH(("Abs"),(DC6))))</formula>
    </cfRule>
  </conditionalFormatting>
  <conditionalFormatting sqref="DC6:DC15 DC17">
    <cfRule type="containsText" dxfId="11240" priority="1152" operator="containsText" text="Leav">
      <formula>NOT(ISERROR(SEARCH(("Leav"),(DC6))))</formula>
    </cfRule>
  </conditionalFormatting>
  <conditionalFormatting sqref="DC6:DC15 DC17">
    <cfRule type="containsText" dxfId="11239" priority="1153" operator="containsText" text="Holi">
      <formula>NOT(ISERROR(SEARCH(("Holi"),(DC6))))</formula>
    </cfRule>
  </conditionalFormatting>
  <conditionalFormatting sqref="DC6:DC15 DC17">
    <cfRule type="containsText" dxfId="11238" priority="1154" operator="containsText" text="Orie">
      <formula>NOT(ISERROR(SEARCH(("Orie"),(DC6))))</formula>
    </cfRule>
  </conditionalFormatting>
  <conditionalFormatting sqref="DC25:DD26">
    <cfRule type="containsText" dxfId="11237" priority="1145" operator="containsText" text="Pres">
      <formula>NOT(ISERROR(SEARCH(("Pres"),(DC25))))</formula>
    </cfRule>
  </conditionalFormatting>
  <conditionalFormatting sqref="DC25:DD26">
    <cfRule type="containsText" dxfId="11236" priority="1146" operator="containsText" text="Abs">
      <formula>NOT(ISERROR(SEARCH(("Abs"),(DC25))))</formula>
    </cfRule>
  </conditionalFormatting>
  <conditionalFormatting sqref="DC25:DD26">
    <cfRule type="containsText" dxfId="11235" priority="1147" operator="containsText" text="Leav">
      <formula>NOT(ISERROR(SEARCH(("Leav"),(DC25))))</formula>
    </cfRule>
  </conditionalFormatting>
  <conditionalFormatting sqref="DC25:DD26">
    <cfRule type="containsText" dxfId="11234" priority="1148" operator="containsText" text="Holi">
      <formula>NOT(ISERROR(SEARCH(("Holi"),(DC25))))</formula>
    </cfRule>
  </conditionalFormatting>
  <conditionalFormatting sqref="DC25:DD26">
    <cfRule type="containsText" dxfId="11233" priority="1149" operator="containsText" text="Orie">
      <formula>NOT(ISERROR(SEARCH(("Orie"),(DC25))))</formula>
    </cfRule>
  </conditionalFormatting>
  <conditionalFormatting sqref="DF6:DF15 DF17">
    <cfRule type="containsText" dxfId="11232" priority="1140" operator="containsText" text="Pres">
      <formula>NOT(ISERROR(SEARCH(("Pres"),(DF6))))</formula>
    </cfRule>
  </conditionalFormatting>
  <conditionalFormatting sqref="DF6:DF15 DF17">
    <cfRule type="containsText" dxfId="11231" priority="1141" operator="containsText" text="Abs">
      <formula>NOT(ISERROR(SEARCH(("Abs"),(DF6))))</formula>
    </cfRule>
  </conditionalFormatting>
  <conditionalFormatting sqref="DF6:DF15 DF17">
    <cfRule type="containsText" dxfId="11230" priority="1142" operator="containsText" text="Leav">
      <formula>NOT(ISERROR(SEARCH(("Leav"),(DF6))))</formula>
    </cfRule>
  </conditionalFormatting>
  <conditionalFormatting sqref="DF6:DF15 DF17">
    <cfRule type="containsText" dxfId="11229" priority="1143" operator="containsText" text="Holi">
      <formula>NOT(ISERROR(SEARCH(("Holi"),(DF6))))</formula>
    </cfRule>
  </conditionalFormatting>
  <conditionalFormatting sqref="DF6:DF15 DF17">
    <cfRule type="containsText" dxfId="11228" priority="1144" operator="containsText" text="Orie">
      <formula>NOT(ISERROR(SEARCH(("Orie"),(DF6))))</formula>
    </cfRule>
  </conditionalFormatting>
  <conditionalFormatting sqref="DE6:DE15 DE17">
    <cfRule type="containsText" dxfId="11227" priority="1135" operator="containsText" text="Pres">
      <formula>NOT(ISERROR(SEARCH(("Pres"),(DE6))))</formula>
    </cfRule>
  </conditionalFormatting>
  <conditionalFormatting sqref="DE6:DE15 DE17">
    <cfRule type="containsText" dxfId="11226" priority="1136" operator="containsText" text="Abs">
      <formula>NOT(ISERROR(SEARCH(("Abs"),(DE6))))</formula>
    </cfRule>
  </conditionalFormatting>
  <conditionalFormatting sqref="DE6:DE15 DE17">
    <cfRule type="containsText" dxfId="11225" priority="1137" operator="containsText" text="Leav">
      <formula>NOT(ISERROR(SEARCH(("Leav"),(DE6))))</formula>
    </cfRule>
  </conditionalFormatting>
  <conditionalFormatting sqref="DE6:DE15 DE17">
    <cfRule type="containsText" dxfId="11224" priority="1138" operator="containsText" text="Holi">
      <formula>NOT(ISERROR(SEARCH(("Holi"),(DE6))))</formula>
    </cfRule>
  </conditionalFormatting>
  <conditionalFormatting sqref="DE6:DE15 DE17">
    <cfRule type="containsText" dxfId="11223" priority="1139" operator="containsText" text="Orie">
      <formula>NOT(ISERROR(SEARCH(("Orie"),(DE6))))</formula>
    </cfRule>
  </conditionalFormatting>
  <conditionalFormatting sqref="DF25:DF26 DF30:DF31">
    <cfRule type="containsText" dxfId="11222" priority="1130" operator="containsText" text="Pres">
      <formula>NOT(ISERROR(SEARCH(("Pres"),(DF25))))</formula>
    </cfRule>
  </conditionalFormatting>
  <conditionalFormatting sqref="DF25:DF26 DF30:DF31">
    <cfRule type="containsText" dxfId="11221" priority="1131" operator="containsText" text="Abs">
      <formula>NOT(ISERROR(SEARCH(("Abs"),(DF25))))</formula>
    </cfRule>
  </conditionalFormatting>
  <conditionalFormatting sqref="DF25:DF26 DF30:DF31">
    <cfRule type="containsText" dxfId="11220" priority="1132" operator="containsText" text="Leav">
      <formula>NOT(ISERROR(SEARCH(("Leav"),(DF25))))</formula>
    </cfRule>
  </conditionalFormatting>
  <conditionalFormatting sqref="DF25:DF26 DF30:DF31">
    <cfRule type="containsText" dxfId="11219" priority="1133" operator="containsText" text="Holi">
      <formula>NOT(ISERROR(SEARCH(("Holi"),(DF25))))</formula>
    </cfRule>
  </conditionalFormatting>
  <conditionalFormatting sqref="DF25:DF26 DF30:DF31">
    <cfRule type="containsText" dxfId="11218" priority="1134" operator="containsText" text="Orie">
      <formula>NOT(ISERROR(SEARCH(("Orie"),(DF25))))</formula>
    </cfRule>
  </conditionalFormatting>
  <conditionalFormatting sqref="DH6:DH15 DH17">
    <cfRule type="containsText" dxfId="11217" priority="1125" operator="containsText" text="Pres">
      <formula>NOT(ISERROR(SEARCH(("Pres"),(DH6))))</formula>
    </cfRule>
  </conditionalFormatting>
  <conditionalFormatting sqref="DH6:DH15 DH17">
    <cfRule type="containsText" dxfId="11216" priority="1126" operator="containsText" text="Abs">
      <formula>NOT(ISERROR(SEARCH(("Abs"),(DH6))))</formula>
    </cfRule>
  </conditionalFormatting>
  <conditionalFormatting sqref="DH6:DH15 DH17">
    <cfRule type="containsText" dxfId="11215" priority="1127" operator="containsText" text="Leav">
      <formula>NOT(ISERROR(SEARCH(("Leav"),(DH6))))</formula>
    </cfRule>
  </conditionalFormatting>
  <conditionalFormatting sqref="DH6:DH15 DH17">
    <cfRule type="containsText" dxfId="11214" priority="1128" operator="containsText" text="Holi">
      <formula>NOT(ISERROR(SEARCH(("Holi"),(DH6))))</formula>
    </cfRule>
  </conditionalFormatting>
  <conditionalFormatting sqref="DH6:DH15 DH17">
    <cfRule type="containsText" dxfId="11213" priority="1129" operator="containsText" text="Orie">
      <formula>NOT(ISERROR(SEARCH(("Orie"),(DH6))))</formula>
    </cfRule>
  </conditionalFormatting>
  <conditionalFormatting sqref="DG6:DG15 DG17">
    <cfRule type="containsText" dxfId="11212" priority="1120" operator="containsText" text="Pres">
      <formula>NOT(ISERROR(SEARCH(("Pres"),(DG6))))</formula>
    </cfRule>
  </conditionalFormatting>
  <conditionalFormatting sqref="DG6:DG15 DG17">
    <cfRule type="containsText" dxfId="11211" priority="1121" operator="containsText" text="Abs">
      <formula>NOT(ISERROR(SEARCH(("Abs"),(DG6))))</formula>
    </cfRule>
  </conditionalFormatting>
  <conditionalFormatting sqref="DG6:DG15 DG17">
    <cfRule type="containsText" dxfId="11210" priority="1122" operator="containsText" text="Leav">
      <formula>NOT(ISERROR(SEARCH(("Leav"),(DG6))))</formula>
    </cfRule>
  </conditionalFormatting>
  <conditionalFormatting sqref="DG6:DG15 DG17">
    <cfRule type="containsText" dxfId="11209" priority="1123" operator="containsText" text="Holi">
      <formula>NOT(ISERROR(SEARCH(("Holi"),(DG6))))</formula>
    </cfRule>
  </conditionalFormatting>
  <conditionalFormatting sqref="DG6:DG15 DG17">
    <cfRule type="containsText" dxfId="11208" priority="1124" operator="containsText" text="Orie">
      <formula>NOT(ISERROR(SEARCH(("Orie"),(DG6))))</formula>
    </cfRule>
  </conditionalFormatting>
  <conditionalFormatting sqref="DG31:DH31 DH25:DH26 DH30">
    <cfRule type="containsText" dxfId="11207" priority="1115" operator="containsText" text="Pres">
      <formula>NOT(ISERROR(SEARCH(("Pres"),(DG25))))</formula>
    </cfRule>
  </conditionalFormatting>
  <conditionalFormatting sqref="DG31:DH31 DH25:DH26 DH30">
    <cfRule type="containsText" dxfId="11206" priority="1116" operator="containsText" text="Abs">
      <formula>NOT(ISERROR(SEARCH(("Abs"),(DG25))))</formula>
    </cfRule>
  </conditionalFormatting>
  <conditionalFormatting sqref="DG31:DH31 DH25:DH26 DH30">
    <cfRule type="containsText" dxfId="11205" priority="1117" operator="containsText" text="Leav">
      <formula>NOT(ISERROR(SEARCH(("Leav"),(DG25))))</formula>
    </cfRule>
  </conditionalFormatting>
  <conditionalFormatting sqref="DG31:DH31 DH25:DH26 DH30">
    <cfRule type="containsText" dxfId="11204" priority="1118" operator="containsText" text="Holi">
      <formula>NOT(ISERROR(SEARCH(("Holi"),(DG25))))</formula>
    </cfRule>
  </conditionalFormatting>
  <conditionalFormatting sqref="DG31:DH31 DH25:DH26 DH30">
    <cfRule type="containsText" dxfId="11203" priority="1119" operator="containsText" text="Orie">
      <formula>NOT(ISERROR(SEARCH(("Orie"),(DG25))))</formula>
    </cfRule>
  </conditionalFormatting>
  <conditionalFormatting sqref="DJ6:DJ15 DJ17">
    <cfRule type="containsText" dxfId="11202" priority="1110" operator="containsText" text="Pres">
      <formula>NOT(ISERROR(SEARCH(("Pres"),(DJ6))))</formula>
    </cfRule>
  </conditionalFormatting>
  <conditionalFormatting sqref="DJ6:DJ15 DJ17">
    <cfRule type="containsText" dxfId="11201" priority="1111" operator="containsText" text="Abs">
      <formula>NOT(ISERROR(SEARCH(("Abs"),(DJ6))))</formula>
    </cfRule>
  </conditionalFormatting>
  <conditionalFormatting sqref="DJ6:DJ15 DJ17">
    <cfRule type="containsText" dxfId="11200" priority="1112" operator="containsText" text="Leav">
      <formula>NOT(ISERROR(SEARCH(("Leav"),(DJ6))))</formula>
    </cfRule>
  </conditionalFormatting>
  <conditionalFormatting sqref="DJ6:DJ15 DJ17">
    <cfRule type="containsText" dxfId="11199" priority="1113" operator="containsText" text="Holi">
      <formula>NOT(ISERROR(SEARCH(("Holi"),(DJ6))))</formula>
    </cfRule>
  </conditionalFormatting>
  <conditionalFormatting sqref="DJ6:DJ15 DJ17">
    <cfRule type="containsText" dxfId="11198" priority="1114" operator="containsText" text="Orie">
      <formula>NOT(ISERROR(SEARCH(("Orie"),(DJ6))))</formula>
    </cfRule>
  </conditionalFormatting>
  <conditionalFormatting sqref="DI6:DI15 DI17">
    <cfRule type="containsText" dxfId="11197" priority="1105" operator="containsText" text="Pres">
      <formula>NOT(ISERROR(SEARCH(("Pres"),(DI6))))</formula>
    </cfRule>
  </conditionalFormatting>
  <conditionalFormatting sqref="DI6:DI15 DI17">
    <cfRule type="containsText" dxfId="11196" priority="1106" operator="containsText" text="Abs">
      <formula>NOT(ISERROR(SEARCH(("Abs"),(DI6))))</formula>
    </cfRule>
  </conditionalFormatting>
  <conditionalFormatting sqref="DI6:DI15 DI17">
    <cfRule type="containsText" dxfId="11195" priority="1107" operator="containsText" text="Leav">
      <formula>NOT(ISERROR(SEARCH(("Leav"),(DI6))))</formula>
    </cfRule>
  </conditionalFormatting>
  <conditionalFormatting sqref="DI6:DI15 DI17">
    <cfRule type="containsText" dxfId="11194" priority="1108" operator="containsText" text="Holi">
      <formula>NOT(ISERROR(SEARCH(("Holi"),(DI6))))</formula>
    </cfRule>
  </conditionalFormatting>
  <conditionalFormatting sqref="DI6:DI15 DI17">
    <cfRule type="containsText" dxfId="11193" priority="1109" operator="containsText" text="Orie">
      <formula>NOT(ISERROR(SEARCH(("Orie"),(DI6))))</formula>
    </cfRule>
  </conditionalFormatting>
  <conditionalFormatting sqref="DL6:DL15 DL17">
    <cfRule type="containsText" dxfId="11192" priority="1095" operator="containsText" text="Pres">
      <formula>NOT(ISERROR(SEARCH(("Pres"),(DL6))))</formula>
    </cfRule>
  </conditionalFormatting>
  <conditionalFormatting sqref="DL6:DL15 DL17">
    <cfRule type="containsText" dxfId="11191" priority="1096" operator="containsText" text="Abs">
      <formula>NOT(ISERROR(SEARCH(("Abs"),(DL6))))</formula>
    </cfRule>
  </conditionalFormatting>
  <conditionalFormatting sqref="DL6:DL15 DL17">
    <cfRule type="containsText" dxfId="11190" priority="1097" operator="containsText" text="Leav">
      <formula>NOT(ISERROR(SEARCH(("Leav"),(DL6))))</formula>
    </cfRule>
  </conditionalFormatting>
  <conditionalFormatting sqref="DL6:DL15 DL17">
    <cfRule type="containsText" dxfId="11189" priority="1098" operator="containsText" text="Holi">
      <formula>NOT(ISERROR(SEARCH(("Holi"),(DL6))))</formula>
    </cfRule>
  </conditionalFormatting>
  <conditionalFormatting sqref="DL6:DL15 DL17">
    <cfRule type="containsText" dxfId="11188" priority="1099" operator="containsText" text="Orie">
      <formula>NOT(ISERROR(SEARCH(("Orie"),(DL6))))</formula>
    </cfRule>
  </conditionalFormatting>
  <conditionalFormatting sqref="DK6:DK15 DK17">
    <cfRule type="containsText" dxfId="11187" priority="1090" operator="containsText" text="Pres">
      <formula>NOT(ISERROR(SEARCH(("Pres"),(DK6))))</formula>
    </cfRule>
  </conditionalFormatting>
  <conditionalFormatting sqref="DK6:DK15 DK17">
    <cfRule type="containsText" dxfId="11186" priority="1091" operator="containsText" text="Abs">
      <formula>NOT(ISERROR(SEARCH(("Abs"),(DK6))))</formula>
    </cfRule>
  </conditionalFormatting>
  <conditionalFormatting sqref="DK6:DK15 DK17">
    <cfRule type="containsText" dxfId="11185" priority="1092" operator="containsText" text="Leav">
      <formula>NOT(ISERROR(SEARCH(("Leav"),(DK6))))</formula>
    </cfRule>
  </conditionalFormatting>
  <conditionalFormatting sqref="DK6:DK15 DK17">
    <cfRule type="containsText" dxfId="11184" priority="1093" operator="containsText" text="Holi">
      <formula>NOT(ISERROR(SEARCH(("Holi"),(DK6))))</formula>
    </cfRule>
  </conditionalFormatting>
  <conditionalFormatting sqref="DK6:DK15 DK17">
    <cfRule type="containsText" dxfId="11183" priority="1094" operator="containsText" text="Orie">
      <formula>NOT(ISERROR(SEARCH(("Orie"),(DK6))))</formula>
    </cfRule>
  </conditionalFormatting>
  <conditionalFormatting sqref="DK31:DL31">
    <cfRule type="containsText" dxfId="11182" priority="1085" operator="containsText" text="Pres">
      <formula>NOT(ISERROR(SEARCH(("Pres"),(DK31))))</formula>
    </cfRule>
  </conditionalFormatting>
  <conditionalFormatting sqref="DK31:DL31">
    <cfRule type="containsText" dxfId="11181" priority="1086" operator="containsText" text="Abs">
      <formula>NOT(ISERROR(SEARCH(("Abs"),(DK31))))</formula>
    </cfRule>
  </conditionalFormatting>
  <conditionalFormatting sqref="DK31:DL31">
    <cfRule type="containsText" dxfId="11180" priority="1087" operator="containsText" text="Leav">
      <formula>NOT(ISERROR(SEARCH(("Leav"),(DK31))))</formula>
    </cfRule>
  </conditionalFormatting>
  <conditionalFormatting sqref="DK31:DL31">
    <cfRule type="containsText" dxfId="11179" priority="1088" operator="containsText" text="Holi">
      <formula>NOT(ISERROR(SEARCH(("Holi"),(DK31))))</formula>
    </cfRule>
  </conditionalFormatting>
  <conditionalFormatting sqref="DK31:DL31">
    <cfRule type="containsText" dxfId="11178" priority="1089" operator="containsText" text="Orie">
      <formula>NOT(ISERROR(SEARCH(("Orie"),(DK31))))</formula>
    </cfRule>
  </conditionalFormatting>
  <conditionalFormatting sqref="DN6:DN15 DN17">
    <cfRule type="containsText" dxfId="11177" priority="1080" operator="containsText" text="Pres">
      <formula>NOT(ISERROR(SEARCH(("Pres"),(DN6))))</formula>
    </cfRule>
  </conditionalFormatting>
  <conditionalFormatting sqref="DN6:DN15 DN17">
    <cfRule type="containsText" dxfId="11176" priority="1081" operator="containsText" text="Abs">
      <formula>NOT(ISERROR(SEARCH(("Abs"),(DN6))))</formula>
    </cfRule>
  </conditionalFormatting>
  <conditionalFormatting sqref="DN6:DN15 DN17">
    <cfRule type="containsText" dxfId="11175" priority="1082" operator="containsText" text="Leav">
      <formula>NOT(ISERROR(SEARCH(("Leav"),(DN6))))</formula>
    </cfRule>
  </conditionalFormatting>
  <conditionalFormatting sqref="DN6:DN15 DN17">
    <cfRule type="containsText" dxfId="11174" priority="1083" operator="containsText" text="Holi">
      <formula>NOT(ISERROR(SEARCH(("Holi"),(DN6))))</formula>
    </cfRule>
  </conditionalFormatting>
  <conditionalFormatting sqref="DN6:DN15 DN17">
    <cfRule type="containsText" dxfId="11173" priority="1084" operator="containsText" text="Orie">
      <formula>NOT(ISERROR(SEARCH(("Orie"),(DN6))))</formula>
    </cfRule>
  </conditionalFormatting>
  <conditionalFormatting sqref="DM6:DM15 DM17">
    <cfRule type="containsText" dxfId="11172" priority="1075" operator="containsText" text="Pres">
      <formula>NOT(ISERROR(SEARCH(("Pres"),(DM6))))</formula>
    </cfRule>
  </conditionalFormatting>
  <conditionalFormatting sqref="DM6:DM15 DM17">
    <cfRule type="containsText" dxfId="11171" priority="1076" operator="containsText" text="Abs">
      <formula>NOT(ISERROR(SEARCH(("Abs"),(DM6))))</formula>
    </cfRule>
  </conditionalFormatting>
  <conditionalFormatting sqref="DM6:DM15 DM17">
    <cfRule type="containsText" dxfId="11170" priority="1077" operator="containsText" text="Leav">
      <formula>NOT(ISERROR(SEARCH(("Leav"),(DM6))))</formula>
    </cfRule>
  </conditionalFormatting>
  <conditionalFormatting sqref="DM6:DM15 DM17">
    <cfRule type="containsText" dxfId="11169" priority="1078" operator="containsText" text="Holi">
      <formula>NOT(ISERROR(SEARCH(("Holi"),(DM6))))</formula>
    </cfRule>
  </conditionalFormatting>
  <conditionalFormatting sqref="DM6:DM15 DM17">
    <cfRule type="containsText" dxfId="11168" priority="1079" operator="containsText" text="Orie">
      <formula>NOT(ISERROR(SEARCH(("Orie"),(DM6))))</formula>
    </cfRule>
  </conditionalFormatting>
  <conditionalFormatting sqref="DM31:DN31">
    <cfRule type="containsText" dxfId="11167" priority="1070" operator="containsText" text="Pres">
      <formula>NOT(ISERROR(SEARCH(("Pres"),(DM31))))</formula>
    </cfRule>
  </conditionalFormatting>
  <conditionalFormatting sqref="DM31:DN31">
    <cfRule type="containsText" dxfId="11166" priority="1071" operator="containsText" text="Abs">
      <formula>NOT(ISERROR(SEARCH(("Abs"),(DM31))))</formula>
    </cfRule>
  </conditionalFormatting>
  <conditionalFormatting sqref="DM31:DN31">
    <cfRule type="containsText" dxfId="11165" priority="1072" operator="containsText" text="Leav">
      <formula>NOT(ISERROR(SEARCH(("Leav"),(DM31))))</formula>
    </cfRule>
  </conditionalFormatting>
  <conditionalFormatting sqref="DM31:DN31">
    <cfRule type="containsText" dxfId="11164" priority="1073" operator="containsText" text="Holi">
      <formula>NOT(ISERROR(SEARCH(("Holi"),(DM31))))</formula>
    </cfRule>
  </conditionalFormatting>
  <conditionalFormatting sqref="DM31:DN31">
    <cfRule type="containsText" dxfId="11163" priority="1074" operator="containsText" text="Orie">
      <formula>NOT(ISERROR(SEARCH(("Orie"),(DM31))))</formula>
    </cfRule>
  </conditionalFormatting>
  <conditionalFormatting sqref="DE18:DE23">
    <cfRule type="containsText" dxfId="11162" priority="1065" operator="containsText" text="Pres">
      <formula>NOT(ISERROR(SEARCH(("Pres"),(DE18))))</formula>
    </cfRule>
  </conditionalFormatting>
  <conditionalFormatting sqref="DE18:DE23">
    <cfRule type="containsText" dxfId="11161" priority="1066" operator="containsText" text="Abs">
      <formula>NOT(ISERROR(SEARCH(("Abs"),(DE18))))</formula>
    </cfRule>
  </conditionalFormatting>
  <conditionalFormatting sqref="DE18:DE23">
    <cfRule type="containsText" dxfId="11160" priority="1067" operator="containsText" text="Leav">
      <formula>NOT(ISERROR(SEARCH(("Leav"),(DE18))))</formula>
    </cfRule>
  </conditionalFormatting>
  <conditionalFormatting sqref="DE18:DE23">
    <cfRule type="containsText" dxfId="11159" priority="1068" operator="containsText" text="Holi">
      <formula>NOT(ISERROR(SEARCH(("Holi"),(DE18))))</formula>
    </cfRule>
  </conditionalFormatting>
  <conditionalFormatting sqref="DE18:DE23">
    <cfRule type="containsText" dxfId="11158" priority="1069" operator="containsText" text="Orie">
      <formula>NOT(ISERROR(SEARCH(("Orie"),(DE18))))</formula>
    </cfRule>
  </conditionalFormatting>
  <conditionalFormatting sqref="DE25:DE26">
    <cfRule type="containsText" dxfId="11157" priority="1060" operator="containsText" text="Pres">
      <formula>NOT(ISERROR(SEARCH(("Pres"),(DE25))))</formula>
    </cfRule>
  </conditionalFormatting>
  <conditionalFormatting sqref="DE25:DE26">
    <cfRule type="containsText" dxfId="11156" priority="1061" operator="containsText" text="Abs">
      <formula>NOT(ISERROR(SEARCH(("Abs"),(DE25))))</formula>
    </cfRule>
  </conditionalFormatting>
  <conditionalFormatting sqref="DE25:DE26">
    <cfRule type="containsText" dxfId="11155" priority="1062" operator="containsText" text="Leav">
      <formula>NOT(ISERROR(SEARCH(("Leav"),(DE25))))</formula>
    </cfRule>
  </conditionalFormatting>
  <conditionalFormatting sqref="DE25:DE26">
    <cfRule type="containsText" dxfId="11154" priority="1063" operator="containsText" text="Holi">
      <formula>NOT(ISERROR(SEARCH(("Holi"),(DE25))))</formula>
    </cfRule>
  </conditionalFormatting>
  <conditionalFormatting sqref="DE25:DE26">
    <cfRule type="containsText" dxfId="11153" priority="1064" operator="containsText" text="Orie">
      <formula>NOT(ISERROR(SEARCH(("Orie"),(DE25))))</formula>
    </cfRule>
  </conditionalFormatting>
  <conditionalFormatting sqref="DE30:DE31">
    <cfRule type="containsText" dxfId="11152" priority="1055" operator="containsText" text="Pres">
      <formula>NOT(ISERROR(SEARCH(("Pres"),(DE30))))</formula>
    </cfRule>
  </conditionalFormatting>
  <conditionalFormatting sqref="DE30:DE31">
    <cfRule type="containsText" dxfId="11151" priority="1056" operator="containsText" text="Abs">
      <formula>NOT(ISERROR(SEARCH(("Abs"),(DE30))))</formula>
    </cfRule>
  </conditionalFormatting>
  <conditionalFormatting sqref="DE30:DE31">
    <cfRule type="containsText" dxfId="11150" priority="1057" operator="containsText" text="Leav">
      <formula>NOT(ISERROR(SEARCH(("Leav"),(DE30))))</formula>
    </cfRule>
  </conditionalFormatting>
  <conditionalFormatting sqref="DE30:DE31">
    <cfRule type="containsText" dxfId="11149" priority="1058" operator="containsText" text="Holi">
      <formula>NOT(ISERROR(SEARCH(("Holi"),(DE30))))</formula>
    </cfRule>
  </conditionalFormatting>
  <conditionalFormatting sqref="DE30:DE31">
    <cfRule type="containsText" dxfId="11148" priority="1059" operator="containsText" text="Orie">
      <formula>NOT(ISERROR(SEARCH(("Orie"),(DE30))))</formula>
    </cfRule>
  </conditionalFormatting>
  <conditionalFormatting sqref="CY37:CZ37">
    <cfRule type="containsText" dxfId="11147" priority="1045" operator="containsText" text="Pres">
      <formula>NOT(ISERROR(SEARCH(("Pres"),(CY37))))</formula>
    </cfRule>
  </conditionalFormatting>
  <conditionalFormatting sqref="CY37:CZ37">
    <cfRule type="containsText" dxfId="11146" priority="1046" operator="containsText" text="Abs">
      <formula>NOT(ISERROR(SEARCH(("Abs"),(CY37))))</formula>
    </cfRule>
  </conditionalFormatting>
  <conditionalFormatting sqref="CY37:CZ37">
    <cfRule type="containsText" dxfId="11145" priority="1047" operator="containsText" text="Leav">
      <formula>NOT(ISERROR(SEARCH(("Leav"),(CY37))))</formula>
    </cfRule>
  </conditionalFormatting>
  <conditionalFormatting sqref="CY37:CZ37">
    <cfRule type="containsText" dxfId="11144" priority="1048" operator="containsText" text="Holi">
      <formula>NOT(ISERROR(SEARCH(("Holi"),(CY37))))</formula>
    </cfRule>
  </conditionalFormatting>
  <conditionalFormatting sqref="CY37:CZ37">
    <cfRule type="containsText" dxfId="11143" priority="1049" operator="containsText" text="Orie">
      <formula>NOT(ISERROR(SEARCH(("Orie"),(CY37))))</formula>
    </cfRule>
  </conditionalFormatting>
  <conditionalFormatting sqref="DA37:DB37">
    <cfRule type="containsText" dxfId="11142" priority="1040" operator="containsText" text="Pres">
      <formula>NOT(ISERROR(SEARCH(("Pres"),(DA37))))</formula>
    </cfRule>
  </conditionalFormatting>
  <conditionalFormatting sqref="DA37:DB37">
    <cfRule type="containsText" dxfId="11141" priority="1041" operator="containsText" text="Abs">
      <formula>NOT(ISERROR(SEARCH(("Abs"),(DA37))))</formula>
    </cfRule>
  </conditionalFormatting>
  <conditionalFormatting sqref="DA37:DB37">
    <cfRule type="containsText" dxfId="11140" priority="1042" operator="containsText" text="Leav">
      <formula>NOT(ISERROR(SEARCH(("Leav"),(DA37))))</formula>
    </cfRule>
  </conditionalFormatting>
  <conditionalFormatting sqref="DA37:DB37">
    <cfRule type="containsText" dxfId="11139" priority="1043" operator="containsText" text="Holi">
      <formula>NOT(ISERROR(SEARCH(("Holi"),(DA37))))</formula>
    </cfRule>
  </conditionalFormatting>
  <conditionalFormatting sqref="DA37:DB37">
    <cfRule type="containsText" dxfId="11138" priority="1044" operator="containsText" text="Orie">
      <formula>NOT(ISERROR(SEARCH(("Orie"),(DA37))))</formula>
    </cfRule>
  </conditionalFormatting>
  <conditionalFormatting sqref="DC37:DD37">
    <cfRule type="containsText" dxfId="11137" priority="1035" operator="containsText" text="Pres">
      <formula>NOT(ISERROR(SEARCH(("Pres"),(DC37))))</formula>
    </cfRule>
  </conditionalFormatting>
  <conditionalFormatting sqref="DC37:DD37">
    <cfRule type="containsText" dxfId="11136" priority="1036" operator="containsText" text="Abs">
      <formula>NOT(ISERROR(SEARCH(("Abs"),(DC37))))</formula>
    </cfRule>
  </conditionalFormatting>
  <conditionalFormatting sqref="DC37:DD37">
    <cfRule type="containsText" dxfId="11135" priority="1037" operator="containsText" text="Leav">
      <formula>NOT(ISERROR(SEARCH(("Leav"),(DC37))))</formula>
    </cfRule>
  </conditionalFormatting>
  <conditionalFormatting sqref="DC37:DD37">
    <cfRule type="containsText" dxfId="11134" priority="1038" operator="containsText" text="Holi">
      <formula>NOT(ISERROR(SEARCH(("Holi"),(DC37))))</formula>
    </cfRule>
  </conditionalFormatting>
  <conditionalFormatting sqref="DC37:DD37">
    <cfRule type="containsText" dxfId="11133" priority="1039" operator="containsText" text="Orie">
      <formula>NOT(ISERROR(SEARCH(("Orie"),(DC37))))</formula>
    </cfRule>
  </conditionalFormatting>
  <conditionalFormatting sqref="DO18:DP23">
    <cfRule type="containsText" dxfId="11132" priority="970" operator="containsText" text="Pres">
      <formula>NOT(ISERROR(SEARCH(("Pres"),(DO18))))</formula>
    </cfRule>
  </conditionalFormatting>
  <conditionalFormatting sqref="DO18:DP23">
    <cfRule type="containsText" dxfId="11131" priority="971" operator="containsText" text="Abs">
      <formula>NOT(ISERROR(SEARCH(("Abs"),(DO18))))</formula>
    </cfRule>
  </conditionalFormatting>
  <conditionalFormatting sqref="DO18:DP23">
    <cfRule type="containsText" dxfId="11130" priority="972" operator="containsText" text="Leav">
      <formula>NOT(ISERROR(SEARCH(("Leav"),(DO18))))</formula>
    </cfRule>
  </conditionalFormatting>
  <conditionalFormatting sqref="DO18:DP23">
    <cfRule type="containsText" dxfId="11129" priority="973" operator="containsText" text="Holi">
      <formula>NOT(ISERROR(SEARCH(("Holi"),(DO18))))</formula>
    </cfRule>
  </conditionalFormatting>
  <conditionalFormatting sqref="DO18:DP23">
    <cfRule type="containsText" dxfId="11128" priority="974" operator="containsText" text="Orie">
      <formula>NOT(ISERROR(SEARCH(("Orie"),(DO18))))</formula>
    </cfRule>
  </conditionalFormatting>
  <conditionalFormatting sqref="DP6:DP15 DP17">
    <cfRule type="containsText" dxfId="11127" priority="965" operator="containsText" text="Pres">
      <formula>NOT(ISERROR(SEARCH(("Pres"),(DP6))))</formula>
    </cfRule>
  </conditionalFormatting>
  <conditionalFormatting sqref="DP6:DP15 DP17">
    <cfRule type="containsText" dxfId="11126" priority="966" operator="containsText" text="Abs">
      <formula>NOT(ISERROR(SEARCH(("Abs"),(DP6))))</formula>
    </cfRule>
  </conditionalFormatting>
  <conditionalFormatting sqref="DP6:DP15 DP17">
    <cfRule type="containsText" dxfId="11125" priority="967" operator="containsText" text="Leav">
      <formula>NOT(ISERROR(SEARCH(("Leav"),(DP6))))</formula>
    </cfRule>
  </conditionalFormatting>
  <conditionalFormatting sqref="DP6:DP15 DP17">
    <cfRule type="containsText" dxfId="11124" priority="968" operator="containsText" text="Holi">
      <formula>NOT(ISERROR(SEARCH(("Holi"),(DP6))))</formula>
    </cfRule>
  </conditionalFormatting>
  <conditionalFormatting sqref="DP6:DP15 DP17">
    <cfRule type="containsText" dxfId="11123" priority="969" operator="containsText" text="Orie">
      <formula>NOT(ISERROR(SEARCH(("Orie"),(DP6))))</formula>
    </cfRule>
  </conditionalFormatting>
  <conditionalFormatting sqref="DO6:DO15 DO17">
    <cfRule type="containsText" dxfId="11122" priority="960" operator="containsText" text="Pres">
      <formula>NOT(ISERROR(SEARCH(("Pres"),(DO6))))</formula>
    </cfRule>
  </conditionalFormatting>
  <conditionalFormatting sqref="DO6:DO15 DO17">
    <cfRule type="containsText" dxfId="11121" priority="961" operator="containsText" text="Abs">
      <formula>NOT(ISERROR(SEARCH(("Abs"),(DO6))))</formula>
    </cfRule>
  </conditionalFormatting>
  <conditionalFormatting sqref="DO6:DO15 DO17">
    <cfRule type="containsText" dxfId="11120" priority="962" operator="containsText" text="Leav">
      <formula>NOT(ISERROR(SEARCH(("Leav"),(DO6))))</formula>
    </cfRule>
  </conditionalFormatting>
  <conditionalFormatting sqref="DO6:DO15 DO17">
    <cfRule type="containsText" dxfId="11119" priority="963" operator="containsText" text="Holi">
      <formula>NOT(ISERROR(SEARCH(("Holi"),(DO6))))</formula>
    </cfRule>
  </conditionalFormatting>
  <conditionalFormatting sqref="DO6:DO15 DO17">
    <cfRule type="containsText" dxfId="11118" priority="964" operator="containsText" text="Orie">
      <formula>NOT(ISERROR(SEARCH(("Orie"),(DO6))))</formula>
    </cfRule>
  </conditionalFormatting>
  <conditionalFormatting sqref="DO31:DP31">
    <cfRule type="containsText" dxfId="11117" priority="955" operator="containsText" text="Pres">
      <formula>NOT(ISERROR(SEARCH(("Pres"),(DO31))))</formula>
    </cfRule>
  </conditionalFormatting>
  <conditionalFormatting sqref="DO31:DP31">
    <cfRule type="containsText" dxfId="11116" priority="956" operator="containsText" text="Abs">
      <formula>NOT(ISERROR(SEARCH(("Abs"),(DO31))))</formula>
    </cfRule>
  </conditionalFormatting>
  <conditionalFormatting sqref="DO31:DP31">
    <cfRule type="containsText" dxfId="11115" priority="957" operator="containsText" text="Leav">
      <formula>NOT(ISERROR(SEARCH(("Leav"),(DO31))))</formula>
    </cfRule>
  </conditionalFormatting>
  <conditionalFormatting sqref="DO31:DP31">
    <cfRule type="containsText" dxfId="11114" priority="958" operator="containsText" text="Holi">
      <formula>NOT(ISERROR(SEARCH(("Holi"),(DO31))))</formula>
    </cfRule>
  </conditionalFormatting>
  <conditionalFormatting sqref="DO31:DP31">
    <cfRule type="containsText" dxfId="11113" priority="959" operator="containsText" text="Orie">
      <formula>NOT(ISERROR(SEARCH(("Orie"),(DO31))))</formula>
    </cfRule>
  </conditionalFormatting>
  <conditionalFormatting sqref="DQ18:DR23">
    <cfRule type="containsText" dxfId="11112" priority="940" operator="containsText" text="Pres">
      <formula>NOT(ISERROR(SEARCH(("Pres"),(DQ18))))</formula>
    </cfRule>
  </conditionalFormatting>
  <conditionalFormatting sqref="DQ18:DR23">
    <cfRule type="containsText" dxfId="11111" priority="941" operator="containsText" text="Abs">
      <formula>NOT(ISERROR(SEARCH(("Abs"),(DQ18))))</formula>
    </cfRule>
  </conditionalFormatting>
  <conditionalFormatting sqref="DQ18:DR23">
    <cfRule type="containsText" dxfId="11110" priority="942" operator="containsText" text="Leav">
      <formula>NOT(ISERROR(SEARCH(("Leav"),(DQ18))))</formula>
    </cfRule>
  </conditionalFormatting>
  <conditionalFormatting sqref="DQ18:DR23">
    <cfRule type="containsText" dxfId="11109" priority="943" operator="containsText" text="Holi">
      <formula>NOT(ISERROR(SEARCH(("Holi"),(DQ18))))</formula>
    </cfRule>
  </conditionalFormatting>
  <conditionalFormatting sqref="DQ18:DR23">
    <cfRule type="containsText" dxfId="11108" priority="944" operator="containsText" text="Orie">
      <formula>NOT(ISERROR(SEARCH(("Orie"),(DQ18))))</formula>
    </cfRule>
  </conditionalFormatting>
  <conditionalFormatting sqref="DR6:DR15 DR17">
    <cfRule type="containsText" dxfId="11107" priority="935" operator="containsText" text="Pres">
      <formula>NOT(ISERROR(SEARCH(("Pres"),(DR6))))</formula>
    </cfRule>
  </conditionalFormatting>
  <conditionalFormatting sqref="DR6:DR15 DR17">
    <cfRule type="containsText" dxfId="11106" priority="936" operator="containsText" text="Abs">
      <formula>NOT(ISERROR(SEARCH(("Abs"),(DR6))))</formula>
    </cfRule>
  </conditionalFormatting>
  <conditionalFormatting sqref="DR6:DR15 DR17">
    <cfRule type="containsText" dxfId="11105" priority="937" operator="containsText" text="Leav">
      <formula>NOT(ISERROR(SEARCH(("Leav"),(DR6))))</formula>
    </cfRule>
  </conditionalFormatting>
  <conditionalFormatting sqref="DR6:DR15 DR17">
    <cfRule type="containsText" dxfId="11104" priority="938" operator="containsText" text="Holi">
      <formula>NOT(ISERROR(SEARCH(("Holi"),(DR6))))</formula>
    </cfRule>
  </conditionalFormatting>
  <conditionalFormatting sqref="DR6:DR15 DR17">
    <cfRule type="containsText" dxfId="11103" priority="939" operator="containsText" text="Orie">
      <formula>NOT(ISERROR(SEARCH(("Orie"),(DR6))))</formula>
    </cfRule>
  </conditionalFormatting>
  <conditionalFormatting sqref="DQ6:DQ15 DQ17">
    <cfRule type="containsText" dxfId="11102" priority="930" operator="containsText" text="Pres">
      <formula>NOT(ISERROR(SEARCH(("Pres"),(DQ6))))</formula>
    </cfRule>
  </conditionalFormatting>
  <conditionalFormatting sqref="DQ6:DQ15 DQ17">
    <cfRule type="containsText" dxfId="11101" priority="931" operator="containsText" text="Abs">
      <formula>NOT(ISERROR(SEARCH(("Abs"),(DQ6))))</formula>
    </cfRule>
  </conditionalFormatting>
  <conditionalFormatting sqref="DQ6:DQ15 DQ17">
    <cfRule type="containsText" dxfId="11100" priority="932" operator="containsText" text="Leav">
      <formula>NOT(ISERROR(SEARCH(("Leav"),(DQ6))))</formula>
    </cfRule>
  </conditionalFormatting>
  <conditionalFormatting sqref="DQ6:DQ15 DQ17">
    <cfRule type="containsText" dxfId="11099" priority="933" operator="containsText" text="Holi">
      <formula>NOT(ISERROR(SEARCH(("Holi"),(DQ6))))</formula>
    </cfRule>
  </conditionalFormatting>
  <conditionalFormatting sqref="DQ6:DQ15 DQ17">
    <cfRule type="containsText" dxfId="11098" priority="934" operator="containsText" text="Orie">
      <formula>NOT(ISERROR(SEARCH(("Orie"),(DQ6))))</formula>
    </cfRule>
  </conditionalFormatting>
  <conditionalFormatting sqref="DQ31:DR31">
    <cfRule type="containsText" dxfId="11097" priority="925" operator="containsText" text="Pres">
      <formula>NOT(ISERROR(SEARCH(("Pres"),(DQ31))))</formula>
    </cfRule>
  </conditionalFormatting>
  <conditionalFormatting sqref="DQ31:DR31">
    <cfRule type="containsText" dxfId="11096" priority="926" operator="containsText" text="Abs">
      <formula>NOT(ISERROR(SEARCH(("Abs"),(DQ31))))</formula>
    </cfRule>
  </conditionalFormatting>
  <conditionalFormatting sqref="DQ31:DR31">
    <cfRule type="containsText" dxfId="11095" priority="927" operator="containsText" text="Leav">
      <formula>NOT(ISERROR(SEARCH(("Leav"),(DQ31))))</formula>
    </cfRule>
  </conditionalFormatting>
  <conditionalFormatting sqref="DQ31:DR31">
    <cfRule type="containsText" dxfId="11094" priority="928" operator="containsText" text="Holi">
      <formula>NOT(ISERROR(SEARCH(("Holi"),(DQ31))))</formula>
    </cfRule>
  </conditionalFormatting>
  <conditionalFormatting sqref="DQ31:DR31">
    <cfRule type="containsText" dxfId="11093" priority="929" operator="containsText" text="Orie">
      <formula>NOT(ISERROR(SEARCH(("Orie"),(DQ31))))</formula>
    </cfRule>
  </conditionalFormatting>
  <conditionalFormatting sqref="DS18:DT23">
    <cfRule type="containsText" dxfId="11092" priority="910" operator="containsText" text="Pres">
      <formula>NOT(ISERROR(SEARCH(("Pres"),(DS18))))</formula>
    </cfRule>
  </conditionalFormatting>
  <conditionalFormatting sqref="DS18:DT23">
    <cfRule type="containsText" dxfId="11091" priority="911" operator="containsText" text="Abs">
      <formula>NOT(ISERROR(SEARCH(("Abs"),(DS18))))</formula>
    </cfRule>
  </conditionalFormatting>
  <conditionalFormatting sqref="DS18:DT23">
    <cfRule type="containsText" dxfId="11090" priority="912" operator="containsText" text="Leav">
      <formula>NOT(ISERROR(SEARCH(("Leav"),(DS18))))</formula>
    </cfRule>
  </conditionalFormatting>
  <conditionalFormatting sqref="DS18:DT23">
    <cfRule type="containsText" dxfId="11089" priority="913" operator="containsText" text="Holi">
      <formula>NOT(ISERROR(SEARCH(("Holi"),(DS18))))</formula>
    </cfRule>
  </conditionalFormatting>
  <conditionalFormatting sqref="DS18:DT23">
    <cfRule type="containsText" dxfId="11088" priority="914" operator="containsText" text="Orie">
      <formula>NOT(ISERROR(SEARCH(("Orie"),(DS18))))</formula>
    </cfRule>
  </conditionalFormatting>
  <conditionalFormatting sqref="DT6:DT15 DT17">
    <cfRule type="containsText" dxfId="11087" priority="905" operator="containsText" text="Pres">
      <formula>NOT(ISERROR(SEARCH(("Pres"),(DT6))))</formula>
    </cfRule>
  </conditionalFormatting>
  <conditionalFormatting sqref="DT6:DT15 DT17">
    <cfRule type="containsText" dxfId="11086" priority="906" operator="containsText" text="Abs">
      <formula>NOT(ISERROR(SEARCH(("Abs"),(DT6))))</formula>
    </cfRule>
  </conditionalFormatting>
  <conditionalFormatting sqref="DT6:DT15 DT17">
    <cfRule type="containsText" dxfId="11085" priority="907" operator="containsText" text="Leav">
      <formula>NOT(ISERROR(SEARCH(("Leav"),(DT6))))</formula>
    </cfRule>
  </conditionalFormatting>
  <conditionalFormatting sqref="DT6:DT15 DT17">
    <cfRule type="containsText" dxfId="11084" priority="908" operator="containsText" text="Holi">
      <formula>NOT(ISERROR(SEARCH(("Holi"),(DT6))))</formula>
    </cfRule>
  </conditionalFormatting>
  <conditionalFormatting sqref="DT6:DT15 DT17">
    <cfRule type="containsText" dxfId="11083" priority="909" operator="containsText" text="Orie">
      <formula>NOT(ISERROR(SEARCH(("Orie"),(DT6))))</formula>
    </cfRule>
  </conditionalFormatting>
  <conditionalFormatting sqref="DS6:DS15 DS17">
    <cfRule type="containsText" dxfId="11082" priority="900" operator="containsText" text="Pres">
      <formula>NOT(ISERROR(SEARCH(("Pres"),(DS6))))</formula>
    </cfRule>
  </conditionalFormatting>
  <conditionalFormatting sqref="DS6:DS15 DS17">
    <cfRule type="containsText" dxfId="11081" priority="901" operator="containsText" text="Abs">
      <formula>NOT(ISERROR(SEARCH(("Abs"),(DS6))))</formula>
    </cfRule>
  </conditionalFormatting>
  <conditionalFormatting sqref="DS6:DS15 DS17">
    <cfRule type="containsText" dxfId="11080" priority="902" operator="containsText" text="Leav">
      <formula>NOT(ISERROR(SEARCH(("Leav"),(DS6))))</formula>
    </cfRule>
  </conditionalFormatting>
  <conditionalFormatting sqref="DS6:DS15 DS17">
    <cfRule type="containsText" dxfId="11079" priority="903" operator="containsText" text="Holi">
      <formula>NOT(ISERROR(SEARCH(("Holi"),(DS6))))</formula>
    </cfRule>
  </conditionalFormatting>
  <conditionalFormatting sqref="DS6:DS15 DS17">
    <cfRule type="containsText" dxfId="11078" priority="904" operator="containsText" text="Orie">
      <formula>NOT(ISERROR(SEARCH(("Orie"),(DS6))))</formula>
    </cfRule>
  </conditionalFormatting>
  <conditionalFormatting sqref="DS31:DT31">
    <cfRule type="containsText" dxfId="11077" priority="895" operator="containsText" text="Pres">
      <formula>NOT(ISERROR(SEARCH(("Pres"),(DS31))))</formula>
    </cfRule>
  </conditionalFormatting>
  <conditionalFormatting sqref="DS31:DT31">
    <cfRule type="containsText" dxfId="11076" priority="896" operator="containsText" text="Abs">
      <formula>NOT(ISERROR(SEARCH(("Abs"),(DS31))))</formula>
    </cfRule>
  </conditionalFormatting>
  <conditionalFormatting sqref="DS31:DT31">
    <cfRule type="containsText" dxfId="11075" priority="897" operator="containsText" text="Leav">
      <formula>NOT(ISERROR(SEARCH(("Leav"),(DS31))))</formula>
    </cfRule>
  </conditionalFormatting>
  <conditionalFormatting sqref="DS31:DT31">
    <cfRule type="containsText" dxfId="11074" priority="898" operator="containsText" text="Holi">
      <formula>NOT(ISERROR(SEARCH(("Holi"),(DS31))))</formula>
    </cfRule>
  </conditionalFormatting>
  <conditionalFormatting sqref="DS31:DT31">
    <cfRule type="containsText" dxfId="11073" priority="899" operator="containsText" text="Orie">
      <formula>NOT(ISERROR(SEARCH(("Orie"),(DS31))))</formula>
    </cfRule>
  </conditionalFormatting>
  <conditionalFormatting sqref="DU18:DV23">
    <cfRule type="containsText" dxfId="11072" priority="880" operator="containsText" text="Pres">
      <formula>NOT(ISERROR(SEARCH(("Pres"),(DU18))))</formula>
    </cfRule>
  </conditionalFormatting>
  <conditionalFormatting sqref="DU18:DV23">
    <cfRule type="containsText" dxfId="11071" priority="881" operator="containsText" text="Abs">
      <formula>NOT(ISERROR(SEARCH(("Abs"),(DU18))))</formula>
    </cfRule>
  </conditionalFormatting>
  <conditionalFormatting sqref="DU18:DV23">
    <cfRule type="containsText" dxfId="11070" priority="882" operator="containsText" text="Leav">
      <formula>NOT(ISERROR(SEARCH(("Leav"),(DU18))))</formula>
    </cfRule>
  </conditionalFormatting>
  <conditionalFormatting sqref="DU18:DV23">
    <cfRule type="containsText" dxfId="11069" priority="883" operator="containsText" text="Holi">
      <formula>NOT(ISERROR(SEARCH(("Holi"),(DU18))))</formula>
    </cfRule>
  </conditionalFormatting>
  <conditionalFormatting sqref="DU18:DV23">
    <cfRule type="containsText" dxfId="11068" priority="884" operator="containsText" text="Orie">
      <formula>NOT(ISERROR(SEARCH(("Orie"),(DU18))))</formula>
    </cfRule>
  </conditionalFormatting>
  <conditionalFormatting sqref="DV6:DV15 DV17">
    <cfRule type="containsText" dxfId="11067" priority="875" operator="containsText" text="Pres">
      <formula>NOT(ISERROR(SEARCH(("Pres"),(DV6))))</formula>
    </cfRule>
  </conditionalFormatting>
  <conditionalFormatting sqref="DV6:DV15 DV17">
    <cfRule type="containsText" dxfId="11066" priority="876" operator="containsText" text="Abs">
      <formula>NOT(ISERROR(SEARCH(("Abs"),(DV6))))</formula>
    </cfRule>
  </conditionalFormatting>
  <conditionalFormatting sqref="DV6:DV15 DV17">
    <cfRule type="containsText" dxfId="11065" priority="877" operator="containsText" text="Leav">
      <formula>NOT(ISERROR(SEARCH(("Leav"),(DV6))))</formula>
    </cfRule>
  </conditionalFormatting>
  <conditionalFormatting sqref="DV6:DV15 DV17">
    <cfRule type="containsText" dxfId="11064" priority="878" operator="containsText" text="Holi">
      <formula>NOT(ISERROR(SEARCH(("Holi"),(DV6))))</formula>
    </cfRule>
  </conditionalFormatting>
  <conditionalFormatting sqref="DV6:DV15 DV17">
    <cfRule type="containsText" dxfId="11063" priority="879" operator="containsText" text="Orie">
      <formula>NOT(ISERROR(SEARCH(("Orie"),(DV6))))</formula>
    </cfRule>
  </conditionalFormatting>
  <conditionalFormatting sqref="DU6:DU15 DU17">
    <cfRule type="containsText" dxfId="11062" priority="870" operator="containsText" text="Pres">
      <formula>NOT(ISERROR(SEARCH(("Pres"),(DU6))))</formula>
    </cfRule>
  </conditionalFormatting>
  <conditionalFormatting sqref="DU6:DU15 DU17">
    <cfRule type="containsText" dxfId="11061" priority="871" operator="containsText" text="Abs">
      <formula>NOT(ISERROR(SEARCH(("Abs"),(DU6))))</formula>
    </cfRule>
  </conditionalFormatting>
  <conditionalFormatting sqref="DU6:DU15 DU17">
    <cfRule type="containsText" dxfId="11060" priority="872" operator="containsText" text="Leav">
      <formula>NOT(ISERROR(SEARCH(("Leav"),(DU6))))</formula>
    </cfRule>
  </conditionalFormatting>
  <conditionalFormatting sqref="DU6:DU15 DU17">
    <cfRule type="containsText" dxfId="11059" priority="873" operator="containsText" text="Holi">
      <formula>NOT(ISERROR(SEARCH(("Holi"),(DU6))))</formula>
    </cfRule>
  </conditionalFormatting>
  <conditionalFormatting sqref="DU6:DU15 DU17">
    <cfRule type="containsText" dxfId="11058" priority="874" operator="containsText" text="Orie">
      <formula>NOT(ISERROR(SEARCH(("Orie"),(DU6))))</formula>
    </cfRule>
  </conditionalFormatting>
  <conditionalFormatting sqref="DU31:DV31 DU25:DV25">
    <cfRule type="containsText" dxfId="11057" priority="865" operator="containsText" text="Pres">
      <formula>NOT(ISERROR(SEARCH(("Pres"),(DU25))))</formula>
    </cfRule>
  </conditionalFormatting>
  <conditionalFormatting sqref="DU31:DV31 DU25:DV25">
    <cfRule type="containsText" dxfId="11056" priority="866" operator="containsText" text="Abs">
      <formula>NOT(ISERROR(SEARCH(("Abs"),(DU25))))</formula>
    </cfRule>
  </conditionalFormatting>
  <conditionalFormatting sqref="DU31:DV31 DU25:DV25">
    <cfRule type="containsText" dxfId="11055" priority="867" operator="containsText" text="Leav">
      <formula>NOT(ISERROR(SEARCH(("Leav"),(DU25))))</formula>
    </cfRule>
  </conditionalFormatting>
  <conditionalFormatting sqref="DU31:DV31 DU25:DV25">
    <cfRule type="containsText" dxfId="11054" priority="868" operator="containsText" text="Holi">
      <formula>NOT(ISERROR(SEARCH(("Holi"),(DU25))))</formula>
    </cfRule>
  </conditionalFormatting>
  <conditionalFormatting sqref="DU31:DV31 DU25:DV25">
    <cfRule type="containsText" dxfId="11053" priority="869" operator="containsText" text="Orie">
      <formula>NOT(ISERROR(SEARCH(("Orie"),(DU25))))</formula>
    </cfRule>
  </conditionalFormatting>
  <conditionalFormatting sqref="DW18:DX23">
    <cfRule type="containsText" dxfId="11052" priority="850" operator="containsText" text="Pres">
      <formula>NOT(ISERROR(SEARCH(("Pres"),(DW18))))</formula>
    </cfRule>
  </conditionalFormatting>
  <conditionalFormatting sqref="DW18:DX23">
    <cfRule type="containsText" dxfId="11051" priority="851" operator="containsText" text="Abs">
      <formula>NOT(ISERROR(SEARCH(("Abs"),(DW18))))</formula>
    </cfRule>
  </conditionalFormatting>
  <conditionalFormatting sqref="DW18:DX23">
    <cfRule type="containsText" dxfId="11050" priority="852" operator="containsText" text="Leav">
      <formula>NOT(ISERROR(SEARCH(("Leav"),(DW18))))</formula>
    </cfRule>
  </conditionalFormatting>
  <conditionalFormatting sqref="DW18:DX23">
    <cfRule type="containsText" dxfId="11049" priority="853" operator="containsText" text="Holi">
      <formula>NOT(ISERROR(SEARCH(("Holi"),(DW18))))</formula>
    </cfRule>
  </conditionalFormatting>
  <conditionalFormatting sqref="DW18:DX23">
    <cfRule type="containsText" dxfId="11048" priority="854" operator="containsText" text="Orie">
      <formula>NOT(ISERROR(SEARCH(("Orie"),(DW18))))</formula>
    </cfRule>
  </conditionalFormatting>
  <conditionalFormatting sqref="DX6:DX15 DX17">
    <cfRule type="containsText" dxfId="11047" priority="845" operator="containsText" text="Pres">
      <formula>NOT(ISERROR(SEARCH(("Pres"),(DX6))))</formula>
    </cfRule>
  </conditionalFormatting>
  <conditionalFormatting sqref="DX6:DX15 DX17">
    <cfRule type="containsText" dxfId="11046" priority="846" operator="containsText" text="Abs">
      <formula>NOT(ISERROR(SEARCH(("Abs"),(DX6))))</formula>
    </cfRule>
  </conditionalFormatting>
  <conditionalFormatting sqref="DX6:DX15 DX17">
    <cfRule type="containsText" dxfId="11045" priority="847" operator="containsText" text="Leav">
      <formula>NOT(ISERROR(SEARCH(("Leav"),(DX6))))</formula>
    </cfRule>
  </conditionalFormatting>
  <conditionalFormatting sqref="DX6:DX15 DX17">
    <cfRule type="containsText" dxfId="11044" priority="848" operator="containsText" text="Holi">
      <formula>NOT(ISERROR(SEARCH(("Holi"),(DX6))))</formula>
    </cfRule>
  </conditionalFormatting>
  <conditionalFormatting sqref="DX6:DX15 DX17">
    <cfRule type="containsText" dxfId="11043" priority="849" operator="containsText" text="Orie">
      <formula>NOT(ISERROR(SEARCH(("Orie"),(DX6))))</formula>
    </cfRule>
  </conditionalFormatting>
  <conditionalFormatting sqref="DW6:DW15 DW17">
    <cfRule type="containsText" dxfId="11042" priority="840" operator="containsText" text="Pres">
      <formula>NOT(ISERROR(SEARCH(("Pres"),(DW6))))</formula>
    </cfRule>
  </conditionalFormatting>
  <conditionalFormatting sqref="DW6:DW15 DW17">
    <cfRule type="containsText" dxfId="11041" priority="841" operator="containsText" text="Abs">
      <formula>NOT(ISERROR(SEARCH(("Abs"),(DW6))))</formula>
    </cfRule>
  </conditionalFormatting>
  <conditionalFormatting sqref="DW6:DW15 DW17">
    <cfRule type="containsText" dxfId="11040" priority="842" operator="containsText" text="Leav">
      <formula>NOT(ISERROR(SEARCH(("Leav"),(DW6))))</formula>
    </cfRule>
  </conditionalFormatting>
  <conditionalFormatting sqref="DW6:DW15 DW17">
    <cfRule type="containsText" dxfId="11039" priority="843" operator="containsText" text="Holi">
      <formula>NOT(ISERROR(SEARCH(("Holi"),(DW6))))</formula>
    </cfRule>
  </conditionalFormatting>
  <conditionalFormatting sqref="DW6:DW15 DW17">
    <cfRule type="containsText" dxfId="11038" priority="844" operator="containsText" text="Orie">
      <formula>NOT(ISERROR(SEARCH(("Orie"),(DW6))))</formula>
    </cfRule>
  </conditionalFormatting>
  <conditionalFormatting sqref="DW31:DX31 DW26:DX26">
    <cfRule type="containsText" dxfId="11037" priority="835" operator="containsText" text="Pres">
      <formula>NOT(ISERROR(SEARCH(("Pres"),(DW26))))</formula>
    </cfRule>
  </conditionalFormatting>
  <conditionalFormatting sqref="DW31:DX31 DW26:DX26">
    <cfRule type="containsText" dxfId="11036" priority="836" operator="containsText" text="Abs">
      <formula>NOT(ISERROR(SEARCH(("Abs"),(DW26))))</formula>
    </cfRule>
  </conditionalFormatting>
  <conditionalFormatting sqref="DW31:DX31 DW26:DX26">
    <cfRule type="containsText" dxfId="11035" priority="837" operator="containsText" text="Leav">
      <formula>NOT(ISERROR(SEARCH(("Leav"),(DW26))))</formula>
    </cfRule>
  </conditionalFormatting>
  <conditionalFormatting sqref="DW31:DX31 DW26:DX26">
    <cfRule type="containsText" dxfId="11034" priority="838" operator="containsText" text="Holi">
      <formula>NOT(ISERROR(SEARCH(("Holi"),(DW26))))</formula>
    </cfRule>
  </conditionalFormatting>
  <conditionalFormatting sqref="DW31:DX31 DW26:DX26">
    <cfRule type="containsText" dxfId="11033" priority="839" operator="containsText" text="Orie">
      <formula>NOT(ISERROR(SEARCH(("Orie"),(DW26))))</formula>
    </cfRule>
  </conditionalFormatting>
  <conditionalFormatting sqref="DY18:DZ23">
    <cfRule type="containsText" dxfId="11032" priority="820" operator="containsText" text="Pres">
      <formula>NOT(ISERROR(SEARCH(("Pres"),(DY18))))</formula>
    </cfRule>
  </conditionalFormatting>
  <conditionalFormatting sqref="DY18:DZ23">
    <cfRule type="containsText" dxfId="11031" priority="821" operator="containsText" text="Abs">
      <formula>NOT(ISERROR(SEARCH(("Abs"),(DY18))))</formula>
    </cfRule>
  </conditionalFormatting>
  <conditionalFormatting sqref="DY18:DZ23">
    <cfRule type="containsText" dxfId="11030" priority="822" operator="containsText" text="Leav">
      <formula>NOT(ISERROR(SEARCH(("Leav"),(DY18))))</formula>
    </cfRule>
  </conditionalFormatting>
  <conditionalFormatting sqref="DY18:DZ23">
    <cfRule type="containsText" dxfId="11029" priority="823" operator="containsText" text="Holi">
      <formula>NOT(ISERROR(SEARCH(("Holi"),(DY18))))</formula>
    </cfRule>
  </conditionalFormatting>
  <conditionalFormatting sqref="DY18:DZ23">
    <cfRule type="containsText" dxfId="11028" priority="824" operator="containsText" text="Orie">
      <formula>NOT(ISERROR(SEARCH(("Orie"),(DY18))))</formula>
    </cfRule>
  </conditionalFormatting>
  <conditionalFormatting sqref="DZ6:DZ15 DZ17">
    <cfRule type="containsText" dxfId="11027" priority="815" operator="containsText" text="Pres">
      <formula>NOT(ISERROR(SEARCH(("Pres"),(DZ6))))</formula>
    </cfRule>
  </conditionalFormatting>
  <conditionalFormatting sqref="DZ6:DZ15 DZ17">
    <cfRule type="containsText" dxfId="11026" priority="816" operator="containsText" text="Abs">
      <formula>NOT(ISERROR(SEARCH(("Abs"),(DZ6))))</formula>
    </cfRule>
  </conditionalFormatting>
  <conditionalFormatting sqref="DZ6:DZ15 DZ17">
    <cfRule type="containsText" dxfId="11025" priority="817" operator="containsText" text="Leav">
      <formula>NOT(ISERROR(SEARCH(("Leav"),(DZ6))))</formula>
    </cfRule>
  </conditionalFormatting>
  <conditionalFormatting sqref="DZ6:DZ15 DZ17">
    <cfRule type="containsText" dxfId="11024" priority="818" operator="containsText" text="Holi">
      <formula>NOT(ISERROR(SEARCH(("Holi"),(DZ6))))</formula>
    </cfRule>
  </conditionalFormatting>
  <conditionalFormatting sqref="DZ6:DZ15 DZ17">
    <cfRule type="containsText" dxfId="11023" priority="819" operator="containsText" text="Orie">
      <formula>NOT(ISERROR(SEARCH(("Orie"),(DZ6))))</formula>
    </cfRule>
  </conditionalFormatting>
  <conditionalFormatting sqref="DY6:DY15 DY17">
    <cfRule type="containsText" dxfId="11022" priority="810" operator="containsText" text="Pres">
      <formula>NOT(ISERROR(SEARCH(("Pres"),(DY6))))</formula>
    </cfRule>
  </conditionalFormatting>
  <conditionalFormatting sqref="DY6:DY15 DY17">
    <cfRule type="containsText" dxfId="11021" priority="811" operator="containsText" text="Abs">
      <formula>NOT(ISERROR(SEARCH(("Abs"),(DY6))))</formula>
    </cfRule>
  </conditionalFormatting>
  <conditionalFormatting sqref="DY6:DY15 DY17">
    <cfRule type="containsText" dxfId="11020" priority="812" operator="containsText" text="Leav">
      <formula>NOT(ISERROR(SEARCH(("Leav"),(DY6))))</formula>
    </cfRule>
  </conditionalFormatting>
  <conditionalFormatting sqref="DY6:DY15 DY17">
    <cfRule type="containsText" dxfId="11019" priority="813" operator="containsText" text="Holi">
      <formula>NOT(ISERROR(SEARCH(("Holi"),(DY6))))</formula>
    </cfRule>
  </conditionalFormatting>
  <conditionalFormatting sqref="DY6:DY15 DY17">
    <cfRule type="containsText" dxfId="11018" priority="814" operator="containsText" text="Orie">
      <formula>NOT(ISERROR(SEARCH(("Orie"),(DY6))))</formula>
    </cfRule>
  </conditionalFormatting>
  <conditionalFormatting sqref="DY31:DZ31 DY26:DZ26">
    <cfRule type="containsText" dxfId="11017" priority="805" operator="containsText" text="Pres">
      <formula>NOT(ISERROR(SEARCH(("Pres"),(DY26))))</formula>
    </cfRule>
  </conditionalFormatting>
  <conditionalFormatting sqref="DY31:DZ31 DY26:DZ26">
    <cfRule type="containsText" dxfId="11016" priority="806" operator="containsText" text="Abs">
      <formula>NOT(ISERROR(SEARCH(("Abs"),(DY26))))</formula>
    </cfRule>
  </conditionalFormatting>
  <conditionalFormatting sqref="DY31:DZ31 DY26:DZ26">
    <cfRule type="containsText" dxfId="11015" priority="807" operator="containsText" text="Leav">
      <formula>NOT(ISERROR(SEARCH(("Leav"),(DY26))))</formula>
    </cfRule>
  </conditionalFormatting>
  <conditionalFormatting sqref="DY31:DZ31 DY26:DZ26">
    <cfRule type="containsText" dxfId="11014" priority="808" operator="containsText" text="Holi">
      <formula>NOT(ISERROR(SEARCH(("Holi"),(DY26))))</formula>
    </cfRule>
  </conditionalFormatting>
  <conditionalFormatting sqref="DY31:DZ31 DY26:DZ26">
    <cfRule type="containsText" dxfId="11013" priority="809" operator="containsText" text="Orie">
      <formula>NOT(ISERROR(SEARCH(("Orie"),(DY26))))</formula>
    </cfRule>
  </conditionalFormatting>
  <conditionalFormatting sqref="EA18:EB23">
    <cfRule type="containsText" dxfId="11012" priority="790" operator="containsText" text="Pres">
      <formula>NOT(ISERROR(SEARCH(("Pres"),(EA18))))</formula>
    </cfRule>
  </conditionalFormatting>
  <conditionalFormatting sqref="EA18:EB23">
    <cfRule type="containsText" dxfId="11011" priority="791" operator="containsText" text="Abs">
      <formula>NOT(ISERROR(SEARCH(("Abs"),(EA18))))</formula>
    </cfRule>
  </conditionalFormatting>
  <conditionalFormatting sqref="EA18:EB23">
    <cfRule type="containsText" dxfId="11010" priority="792" operator="containsText" text="Leav">
      <formula>NOT(ISERROR(SEARCH(("Leav"),(EA18))))</formula>
    </cfRule>
  </conditionalFormatting>
  <conditionalFormatting sqref="EA18:EB23">
    <cfRule type="containsText" dxfId="11009" priority="793" operator="containsText" text="Holi">
      <formula>NOT(ISERROR(SEARCH(("Holi"),(EA18))))</formula>
    </cfRule>
  </conditionalFormatting>
  <conditionalFormatting sqref="EA18:EB23">
    <cfRule type="containsText" dxfId="11008" priority="794" operator="containsText" text="Orie">
      <formula>NOT(ISERROR(SEARCH(("Orie"),(EA18))))</formula>
    </cfRule>
  </conditionalFormatting>
  <conditionalFormatting sqref="EB6:EB15 EB17">
    <cfRule type="containsText" dxfId="11007" priority="785" operator="containsText" text="Pres">
      <formula>NOT(ISERROR(SEARCH(("Pres"),(EB6))))</formula>
    </cfRule>
  </conditionalFormatting>
  <conditionalFormatting sqref="EB6:EB15 EB17">
    <cfRule type="containsText" dxfId="11006" priority="786" operator="containsText" text="Abs">
      <formula>NOT(ISERROR(SEARCH(("Abs"),(EB6))))</formula>
    </cfRule>
  </conditionalFormatting>
  <conditionalFormatting sqref="EB6:EB15 EB17">
    <cfRule type="containsText" dxfId="11005" priority="787" operator="containsText" text="Leav">
      <formula>NOT(ISERROR(SEARCH(("Leav"),(EB6))))</formula>
    </cfRule>
  </conditionalFormatting>
  <conditionalFormatting sqref="EB6:EB15 EB17">
    <cfRule type="containsText" dxfId="11004" priority="788" operator="containsText" text="Holi">
      <formula>NOT(ISERROR(SEARCH(("Holi"),(EB6))))</formula>
    </cfRule>
  </conditionalFormatting>
  <conditionalFormatting sqref="EB6:EB15 EB17">
    <cfRule type="containsText" dxfId="11003" priority="789" operator="containsText" text="Orie">
      <formula>NOT(ISERROR(SEARCH(("Orie"),(EB6))))</formula>
    </cfRule>
  </conditionalFormatting>
  <conditionalFormatting sqref="EA6:EA15 EA17">
    <cfRule type="containsText" dxfId="11002" priority="780" operator="containsText" text="Pres">
      <formula>NOT(ISERROR(SEARCH(("Pres"),(EA6))))</formula>
    </cfRule>
  </conditionalFormatting>
  <conditionalFormatting sqref="EA6:EA15 EA17">
    <cfRule type="containsText" dxfId="11001" priority="781" operator="containsText" text="Abs">
      <formula>NOT(ISERROR(SEARCH(("Abs"),(EA6))))</formula>
    </cfRule>
  </conditionalFormatting>
  <conditionalFormatting sqref="EA6:EA15 EA17">
    <cfRule type="containsText" dxfId="11000" priority="782" operator="containsText" text="Leav">
      <formula>NOT(ISERROR(SEARCH(("Leav"),(EA6))))</formula>
    </cfRule>
  </conditionalFormatting>
  <conditionalFormatting sqref="EA6:EA15 EA17">
    <cfRule type="containsText" dxfId="10999" priority="783" operator="containsText" text="Holi">
      <formula>NOT(ISERROR(SEARCH(("Holi"),(EA6))))</formula>
    </cfRule>
  </conditionalFormatting>
  <conditionalFormatting sqref="EA6:EA15 EA17">
    <cfRule type="containsText" dxfId="10998" priority="784" operator="containsText" text="Orie">
      <formula>NOT(ISERROR(SEARCH(("Orie"),(EA6))))</formula>
    </cfRule>
  </conditionalFormatting>
  <conditionalFormatting sqref="EA30:EB31 EA25:EB26">
    <cfRule type="containsText" dxfId="10997" priority="775" operator="containsText" text="Pres">
      <formula>NOT(ISERROR(SEARCH(("Pres"),(EA25))))</formula>
    </cfRule>
  </conditionalFormatting>
  <conditionalFormatting sqref="EA30:EB31 EA25:EB26">
    <cfRule type="containsText" dxfId="10996" priority="776" operator="containsText" text="Abs">
      <formula>NOT(ISERROR(SEARCH(("Abs"),(EA25))))</formula>
    </cfRule>
  </conditionalFormatting>
  <conditionalFormatting sqref="EA30:EB31 EA25:EB26">
    <cfRule type="containsText" dxfId="10995" priority="777" operator="containsText" text="Leav">
      <formula>NOT(ISERROR(SEARCH(("Leav"),(EA25))))</formula>
    </cfRule>
  </conditionalFormatting>
  <conditionalFormatting sqref="EA30:EB31 EA25:EB26">
    <cfRule type="containsText" dxfId="10994" priority="778" operator="containsText" text="Holi">
      <formula>NOT(ISERROR(SEARCH(("Holi"),(EA25))))</formula>
    </cfRule>
  </conditionalFormatting>
  <conditionalFormatting sqref="EA30:EB31 EA25:EB26">
    <cfRule type="containsText" dxfId="10993" priority="779" operator="containsText" text="Orie">
      <formula>NOT(ISERROR(SEARCH(("Orie"),(EA25))))</formula>
    </cfRule>
  </conditionalFormatting>
  <conditionalFormatting sqref="EC18:ED23">
    <cfRule type="containsText" dxfId="10992" priority="760" operator="containsText" text="Pres">
      <formula>NOT(ISERROR(SEARCH(("Pres"),(EC18))))</formula>
    </cfRule>
  </conditionalFormatting>
  <conditionalFormatting sqref="EC18:ED23">
    <cfRule type="containsText" dxfId="10991" priority="761" operator="containsText" text="Abs">
      <formula>NOT(ISERROR(SEARCH(("Abs"),(EC18))))</formula>
    </cfRule>
  </conditionalFormatting>
  <conditionalFormatting sqref="EC18:ED23">
    <cfRule type="containsText" dxfId="10990" priority="762" operator="containsText" text="Leav">
      <formula>NOT(ISERROR(SEARCH(("Leav"),(EC18))))</formula>
    </cfRule>
  </conditionalFormatting>
  <conditionalFormatting sqref="EC18:ED23">
    <cfRule type="containsText" dxfId="10989" priority="763" operator="containsText" text="Holi">
      <formula>NOT(ISERROR(SEARCH(("Holi"),(EC18))))</formula>
    </cfRule>
  </conditionalFormatting>
  <conditionalFormatting sqref="EC18:ED23">
    <cfRule type="containsText" dxfId="10988" priority="764" operator="containsText" text="Orie">
      <formula>NOT(ISERROR(SEARCH(("Orie"),(EC18))))</formula>
    </cfRule>
  </conditionalFormatting>
  <conditionalFormatting sqref="ED6:ED15 ED17">
    <cfRule type="containsText" dxfId="10987" priority="755" operator="containsText" text="Pres">
      <formula>NOT(ISERROR(SEARCH(("Pres"),(ED6))))</formula>
    </cfRule>
  </conditionalFormatting>
  <conditionalFormatting sqref="ED6:ED15 ED17">
    <cfRule type="containsText" dxfId="10986" priority="756" operator="containsText" text="Abs">
      <formula>NOT(ISERROR(SEARCH(("Abs"),(ED6))))</formula>
    </cfRule>
  </conditionalFormatting>
  <conditionalFormatting sqref="ED6:ED15 ED17">
    <cfRule type="containsText" dxfId="10985" priority="757" operator="containsText" text="Leav">
      <formula>NOT(ISERROR(SEARCH(("Leav"),(ED6))))</formula>
    </cfRule>
  </conditionalFormatting>
  <conditionalFormatting sqref="ED6:ED15 ED17">
    <cfRule type="containsText" dxfId="10984" priority="758" operator="containsText" text="Holi">
      <formula>NOT(ISERROR(SEARCH(("Holi"),(ED6))))</formula>
    </cfRule>
  </conditionalFormatting>
  <conditionalFormatting sqref="ED6:ED15 ED17">
    <cfRule type="containsText" dxfId="10983" priority="759" operator="containsText" text="Orie">
      <formula>NOT(ISERROR(SEARCH(("Orie"),(ED6))))</formula>
    </cfRule>
  </conditionalFormatting>
  <conditionalFormatting sqref="EC6:EC15 EC17">
    <cfRule type="containsText" dxfId="10982" priority="750" operator="containsText" text="Pres">
      <formula>NOT(ISERROR(SEARCH(("Pres"),(EC6))))</formula>
    </cfRule>
  </conditionalFormatting>
  <conditionalFormatting sqref="EC6:EC15 EC17">
    <cfRule type="containsText" dxfId="10981" priority="751" operator="containsText" text="Abs">
      <formula>NOT(ISERROR(SEARCH(("Abs"),(EC6))))</formula>
    </cfRule>
  </conditionalFormatting>
  <conditionalFormatting sqref="EC6:EC15 EC17">
    <cfRule type="containsText" dxfId="10980" priority="752" operator="containsText" text="Leav">
      <formula>NOT(ISERROR(SEARCH(("Leav"),(EC6))))</formula>
    </cfRule>
  </conditionalFormatting>
  <conditionalFormatting sqref="EC6:EC15 EC17">
    <cfRule type="containsText" dxfId="10979" priority="753" operator="containsText" text="Holi">
      <formula>NOT(ISERROR(SEARCH(("Holi"),(EC6))))</formula>
    </cfRule>
  </conditionalFormatting>
  <conditionalFormatting sqref="EC6:EC15 EC17">
    <cfRule type="containsText" dxfId="10978" priority="754" operator="containsText" text="Orie">
      <formula>NOT(ISERROR(SEARCH(("Orie"),(EC6))))</formula>
    </cfRule>
  </conditionalFormatting>
  <conditionalFormatting sqref="EC25:ED26">
    <cfRule type="containsText" dxfId="10977" priority="745" operator="containsText" text="Pres">
      <formula>NOT(ISERROR(SEARCH(("Pres"),(EC25))))</formula>
    </cfRule>
  </conditionalFormatting>
  <conditionalFormatting sqref="EC25:ED26">
    <cfRule type="containsText" dxfId="10976" priority="746" operator="containsText" text="Abs">
      <formula>NOT(ISERROR(SEARCH(("Abs"),(EC25))))</formula>
    </cfRule>
  </conditionalFormatting>
  <conditionalFormatting sqref="EC25:ED26">
    <cfRule type="containsText" dxfId="10975" priority="747" operator="containsText" text="Leav">
      <formula>NOT(ISERROR(SEARCH(("Leav"),(EC25))))</formula>
    </cfRule>
  </conditionalFormatting>
  <conditionalFormatting sqref="EC25:ED26">
    <cfRule type="containsText" dxfId="10974" priority="748" operator="containsText" text="Holi">
      <formula>NOT(ISERROR(SEARCH(("Holi"),(EC25))))</formula>
    </cfRule>
  </conditionalFormatting>
  <conditionalFormatting sqref="EC25:ED26">
    <cfRule type="containsText" dxfId="10973" priority="749" operator="containsText" text="Orie">
      <formula>NOT(ISERROR(SEARCH(("Orie"),(EC25))))</formula>
    </cfRule>
  </conditionalFormatting>
  <conditionalFormatting sqref="EE18:EF23">
    <cfRule type="containsText" dxfId="10972" priority="730" operator="containsText" text="Pres">
      <formula>NOT(ISERROR(SEARCH(("Pres"),(EE18))))</formula>
    </cfRule>
  </conditionalFormatting>
  <conditionalFormatting sqref="EE18:EF23">
    <cfRule type="containsText" dxfId="10971" priority="731" operator="containsText" text="Abs">
      <formula>NOT(ISERROR(SEARCH(("Abs"),(EE18))))</formula>
    </cfRule>
  </conditionalFormatting>
  <conditionalFormatting sqref="EE18:EF23">
    <cfRule type="containsText" dxfId="10970" priority="732" operator="containsText" text="Leav">
      <formula>NOT(ISERROR(SEARCH(("Leav"),(EE18))))</formula>
    </cfRule>
  </conditionalFormatting>
  <conditionalFormatting sqref="EE18:EF23">
    <cfRule type="containsText" dxfId="10969" priority="733" operator="containsText" text="Holi">
      <formula>NOT(ISERROR(SEARCH(("Holi"),(EE18))))</formula>
    </cfRule>
  </conditionalFormatting>
  <conditionalFormatting sqref="EE18:EF23">
    <cfRule type="containsText" dxfId="10968" priority="734" operator="containsText" text="Orie">
      <formula>NOT(ISERROR(SEARCH(("Orie"),(EE18))))</formula>
    </cfRule>
  </conditionalFormatting>
  <conditionalFormatting sqref="EF6:EF15 EF17">
    <cfRule type="containsText" dxfId="10967" priority="725" operator="containsText" text="Pres">
      <formula>NOT(ISERROR(SEARCH(("Pres"),(EF6))))</formula>
    </cfRule>
  </conditionalFormatting>
  <conditionalFormatting sqref="EF6:EF15 EF17">
    <cfRule type="containsText" dxfId="10966" priority="726" operator="containsText" text="Abs">
      <formula>NOT(ISERROR(SEARCH(("Abs"),(EF6))))</formula>
    </cfRule>
  </conditionalFormatting>
  <conditionalFormatting sqref="EF6:EF15 EF17">
    <cfRule type="containsText" dxfId="10965" priority="727" operator="containsText" text="Leav">
      <formula>NOT(ISERROR(SEARCH(("Leav"),(EF6))))</formula>
    </cfRule>
  </conditionalFormatting>
  <conditionalFormatting sqref="EF6:EF15 EF17">
    <cfRule type="containsText" dxfId="10964" priority="728" operator="containsText" text="Holi">
      <formula>NOT(ISERROR(SEARCH(("Holi"),(EF6))))</formula>
    </cfRule>
  </conditionalFormatting>
  <conditionalFormatting sqref="EF6:EF15 EF17">
    <cfRule type="containsText" dxfId="10963" priority="729" operator="containsText" text="Orie">
      <formula>NOT(ISERROR(SEARCH(("Orie"),(EF6))))</formula>
    </cfRule>
  </conditionalFormatting>
  <conditionalFormatting sqref="EE6:EE15 EE17">
    <cfRule type="containsText" dxfId="10962" priority="720" operator="containsText" text="Pres">
      <formula>NOT(ISERROR(SEARCH(("Pres"),(EE6))))</formula>
    </cfRule>
  </conditionalFormatting>
  <conditionalFormatting sqref="EE6:EE15 EE17">
    <cfRule type="containsText" dxfId="10961" priority="721" operator="containsText" text="Abs">
      <formula>NOT(ISERROR(SEARCH(("Abs"),(EE6))))</formula>
    </cfRule>
  </conditionalFormatting>
  <conditionalFormatting sqref="EE6:EE15 EE17">
    <cfRule type="containsText" dxfId="10960" priority="722" operator="containsText" text="Leav">
      <formula>NOT(ISERROR(SEARCH(("Leav"),(EE6))))</formula>
    </cfRule>
  </conditionalFormatting>
  <conditionalFormatting sqref="EE6:EE15 EE17">
    <cfRule type="containsText" dxfId="10959" priority="723" operator="containsText" text="Holi">
      <formula>NOT(ISERROR(SEARCH(("Holi"),(EE6))))</formula>
    </cfRule>
  </conditionalFormatting>
  <conditionalFormatting sqref="EE6:EE15 EE17">
    <cfRule type="containsText" dxfId="10958" priority="724" operator="containsText" text="Orie">
      <formula>NOT(ISERROR(SEARCH(("Orie"),(EE6))))</formula>
    </cfRule>
  </conditionalFormatting>
  <conditionalFormatting sqref="EE25:EF26">
    <cfRule type="containsText" dxfId="10957" priority="715" operator="containsText" text="Pres">
      <formula>NOT(ISERROR(SEARCH(("Pres"),(EE25))))</formula>
    </cfRule>
  </conditionalFormatting>
  <conditionalFormatting sqref="EE25:EF26">
    <cfRule type="containsText" dxfId="10956" priority="716" operator="containsText" text="Abs">
      <formula>NOT(ISERROR(SEARCH(("Abs"),(EE25))))</formula>
    </cfRule>
  </conditionalFormatting>
  <conditionalFormatting sqref="EE25:EF26">
    <cfRule type="containsText" dxfId="10955" priority="717" operator="containsText" text="Leav">
      <formula>NOT(ISERROR(SEARCH(("Leav"),(EE25))))</formula>
    </cfRule>
  </conditionalFormatting>
  <conditionalFormatting sqref="EE25:EF26">
    <cfRule type="containsText" dxfId="10954" priority="718" operator="containsText" text="Holi">
      <formula>NOT(ISERROR(SEARCH(("Holi"),(EE25))))</formula>
    </cfRule>
  </conditionalFormatting>
  <conditionalFormatting sqref="EE25:EF26">
    <cfRule type="containsText" dxfId="10953" priority="719" operator="containsText" text="Orie">
      <formula>NOT(ISERROR(SEARCH(("Orie"),(EE25))))</formula>
    </cfRule>
  </conditionalFormatting>
  <conditionalFormatting sqref="EG18:EH23">
    <cfRule type="containsText" dxfId="10952" priority="700" operator="containsText" text="Pres">
      <formula>NOT(ISERROR(SEARCH(("Pres"),(EG18))))</formula>
    </cfRule>
  </conditionalFormatting>
  <conditionalFormatting sqref="EG18:EH23">
    <cfRule type="containsText" dxfId="10951" priority="701" operator="containsText" text="Abs">
      <formula>NOT(ISERROR(SEARCH(("Abs"),(EG18))))</formula>
    </cfRule>
  </conditionalFormatting>
  <conditionalFormatting sqref="EG18:EH23">
    <cfRule type="containsText" dxfId="10950" priority="702" operator="containsText" text="Leav">
      <formula>NOT(ISERROR(SEARCH(("Leav"),(EG18))))</formula>
    </cfRule>
  </conditionalFormatting>
  <conditionalFormatting sqref="EG18:EH23">
    <cfRule type="containsText" dxfId="10949" priority="703" operator="containsText" text="Holi">
      <formula>NOT(ISERROR(SEARCH(("Holi"),(EG18))))</formula>
    </cfRule>
  </conditionalFormatting>
  <conditionalFormatting sqref="EG18:EH23">
    <cfRule type="containsText" dxfId="10948" priority="704" operator="containsText" text="Orie">
      <formula>NOT(ISERROR(SEARCH(("Orie"),(EG18))))</formula>
    </cfRule>
  </conditionalFormatting>
  <conditionalFormatting sqref="EH6:EH15 EH17">
    <cfRule type="containsText" dxfId="10947" priority="695" operator="containsText" text="Pres">
      <formula>NOT(ISERROR(SEARCH(("Pres"),(EH6))))</formula>
    </cfRule>
  </conditionalFormatting>
  <conditionalFormatting sqref="EH6:EH15 EH17">
    <cfRule type="containsText" dxfId="10946" priority="696" operator="containsText" text="Abs">
      <formula>NOT(ISERROR(SEARCH(("Abs"),(EH6))))</formula>
    </cfRule>
  </conditionalFormatting>
  <conditionalFormatting sqref="EH6:EH15 EH17">
    <cfRule type="containsText" dxfId="10945" priority="697" operator="containsText" text="Leav">
      <formula>NOT(ISERROR(SEARCH(("Leav"),(EH6))))</formula>
    </cfRule>
  </conditionalFormatting>
  <conditionalFormatting sqref="EH6:EH15 EH17">
    <cfRule type="containsText" dxfId="10944" priority="698" operator="containsText" text="Holi">
      <formula>NOT(ISERROR(SEARCH(("Holi"),(EH6))))</formula>
    </cfRule>
  </conditionalFormatting>
  <conditionalFormatting sqref="EH6:EH15 EH17">
    <cfRule type="containsText" dxfId="10943" priority="699" operator="containsText" text="Orie">
      <formula>NOT(ISERROR(SEARCH(("Orie"),(EH6))))</formula>
    </cfRule>
  </conditionalFormatting>
  <conditionalFormatting sqref="EG6:EG15 EG17">
    <cfRule type="containsText" dxfId="10942" priority="690" operator="containsText" text="Pres">
      <formula>NOT(ISERROR(SEARCH(("Pres"),(EG6))))</formula>
    </cfRule>
  </conditionalFormatting>
  <conditionalFormatting sqref="EG6:EG15 EG17">
    <cfRule type="containsText" dxfId="10941" priority="691" operator="containsText" text="Abs">
      <formula>NOT(ISERROR(SEARCH(("Abs"),(EG6))))</formula>
    </cfRule>
  </conditionalFormatting>
  <conditionalFormatting sqref="EG6:EG15 EG17">
    <cfRule type="containsText" dxfId="10940" priority="692" operator="containsText" text="Leav">
      <formula>NOT(ISERROR(SEARCH(("Leav"),(EG6))))</formula>
    </cfRule>
  </conditionalFormatting>
  <conditionalFormatting sqref="EG6:EG15 EG17">
    <cfRule type="containsText" dxfId="10939" priority="693" operator="containsText" text="Holi">
      <formula>NOT(ISERROR(SEARCH(("Holi"),(EG6))))</formula>
    </cfRule>
  </conditionalFormatting>
  <conditionalFormatting sqref="EG6:EG15 EG17">
    <cfRule type="containsText" dxfId="10938" priority="694" operator="containsText" text="Orie">
      <formula>NOT(ISERROR(SEARCH(("Orie"),(EG6))))</formula>
    </cfRule>
  </conditionalFormatting>
  <conditionalFormatting sqref="EG25:EH26">
    <cfRule type="containsText" dxfId="10937" priority="685" operator="containsText" text="Pres">
      <formula>NOT(ISERROR(SEARCH(("Pres"),(EG25))))</formula>
    </cfRule>
  </conditionalFormatting>
  <conditionalFormatting sqref="EG25:EH26">
    <cfRule type="containsText" dxfId="10936" priority="686" operator="containsText" text="Abs">
      <formula>NOT(ISERROR(SEARCH(("Abs"),(EG25))))</formula>
    </cfRule>
  </conditionalFormatting>
  <conditionalFormatting sqref="EG25:EH26">
    <cfRule type="containsText" dxfId="10935" priority="687" operator="containsText" text="Leav">
      <formula>NOT(ISERROR(SEARCH(("Leav"),(EG25))))</formula>
    </cfRule>
  </conditionalFormatting>
  <conditionalFormatting sqref="EG25:EH26">
    <cfRule type="containsText" dxfId="10934" priority="688" operator="containsText" text="Holi">
      <formula>NOT(ISERROR(SEARCH(("Holi"),(EG25))))</formula>
    </cfRule>
  </conditionalFormatting>
  <conditionalFormatting sqref="EG25:EH26">
    <cfRule type="containsText" dxfId="10933" priority="689" operator="containsText" text="Orie">
      <formula>NOT(ISERROR(SEARCH(("Orie"),(EG25))))</formula>
    </cfRule>
  </conditionalFormatting>
  <conditionalFormatting sqref="EI18:EJ23">
    <cfRule type="containsText" dxfId="10932" priority="670" operator="containsText" text="Pres">
      <formula>NOT(ISERROR(SEARCH(("Pres"),(EI18))))</formula>
    </cfRule>
  </conditionalFormatting>
  <conditionalFormatting sqref="EI18:EJ23">
    <cfRule type="containsText" dxfId="10931" priority="671" operator="containsText" text="Abs">
      <formula>NOT(ISERROR(SEARCH(("Abs"),(EI18))))</formula>
    </cfRule>
  </conditionalFormatting>
  <conditionalFormatting sqref="EI18:EJ23">
    <cfRule type="containsText" dxfId="10930" priority="672" operator="containsText" text="Leav">
      <formula>NOT(ISERROR(SEARCH(("Leav"),(EI18))))</formula>
    </cfRule>
  </conditionalFormatting>
  <conditionalFormatting sqref="EI18:EJ23">
    <cfRule type="containsText" dxfId="10929" priority="673" operator="containsText" text="Holi">
      <formula>NOT(ISERROR(SEARCH(("Holi"),(EI18))))</formula>
    </cfRule>
  </conditionalFormatting>
  <conditionalFormatting sqref="EI18:EJ23">
    <cfRule type="containsText" dxfId="10928" priority="674" operator="containsText" text="Orie">
      <formula>NOT(ISERROR(SEARCH(("Orie"),(EI18))))</formula>
    </cfRule>
  </conditionalFormatting>
  <conditionalFormatting sqref="EJ6:EJ15 EJ17">
    <cfRule type="containsText" dxfId="10927" priority="665" operator="containsText" text="Pres">
      <formula>NOT(ISERROR(SEARCH(("Pres"),(EJ6))))</formula>
    </cfRule>
  </conditionalFormatting>
  <conditionalFormatting sqref="EJ6:EJ15 EJ17">
    <cfRule type="containsText" dxfId="10926" priority="666" operator="containsText" text="Abs">
      <formula>NOT(ISERROR(SEARCH(("Abs"),(EJ6))))</formula>
    </cfRule>
  </conditionalFormatting>
  <conditionalFormatting sqref="EJ6:EJ15 EJ17">
    <cfRule type="containsText" dxfId="10925" priority="667" operator="containsText" text="Leav">
      <formula>NOT(ISERROR(SEARCH(("Leav"),(EJ6))))</formula>
    </cfRule>
  </conditionalFormatting>
  <conditionalFormatting sqref="EJ6:EJ15 EJ17">
    <cfRule type="containsText" dxfId="10924" priority="668" operator="containsText" text="Holi">
      <formula>NOT(ISERROR(SEARCH(("Holi"),(EJ6))))</formula>
    </cfRule>
  </conditionalFormatting>
  <conditionalFormatting sqref="EJ6:EJ15 EJ17">
    <cfRule type="containsText" dxfId="10923" priority="669" operator="containsText" text="Orie">
      <formula>NOT(ISERROR(SEARCH(("Orie"),(EJ6))))</formula>
    </cfRule>
  </conditionalFormatting>
  <conditionalFormatting sqref="EI6:EI15 EI17">
    <cfRule type="containsText" dxfId="10922" priority="660" operator="containsText" text="Pres">
      <formula>NOT(ISERROR(SEARCH(("Pres"),(EI6))))</formula>
    </cfRule>
  </conditionalFormatting>
  <conditionalFormatting sqref="EI6:EI15 EI17">
    <cfRule type="containsText" dxfId="10921" priority="661" operator="containsText" text="Abs">
      <formula>NOT(ISERROR(SEARCH(("Abs"),(EI6))))</formula>
    </cfRule>
  </conditionalFormatting>
  <conditionalFormatting sqref="EI6:EI15 EI17">
    <cfRule type="containsText" dxfId="10920" priority="662" operator="containsText" text="Leav">
      <formula>NOT(ISERROR(SEARCH(("Leav"),(EI6))))</formula>
    </cfRule>
  </conditionalFormatting>
  <conditionalFormatting sqref="EI6:EI15 EI17">
    <cfRule type="containsText" dxfId="10919" priority="663" operator="containsText" text="Holi">
      <formula>NOT(ISERROR(SEARCH(("Holi"),(EI6))))</formula>
    </cfRule>
  </conditionalFormatting>
  <conditionalFormatting sqref="EI6:EI15 EI17">
    <cfRule type="containsText" dxfId="10918" priority="664" operator="containsText" text="Orie">
      <formula>NOT(ISERROR(SEARCH(("Orie"),(EI6))))</formula>
    </cfRule>
  </conditionalFormatting>
  <conditionalFormatting sqref="EI25:EJ26">
    <cfRule type="containsText" dxfId="10917" priority="655" operator="containsText" text="Pres">
      <formula>NOT(ISERROR(SEARCH(("Pres"),(EI25))))</formula>
    </cfRule>
  </conditionalFormatting>
  <conditionalFormatting sqref="EI25:EJ26">
    <cfRule type="containsText" dxfId="10916" priority="656" operator="containsText" text="Abs">
      <formula>NOT(ISERROR(SEARCH(("Abs"),(EI25))))</formula>
    </cfRule>
  </conditionalFormatting>
  <conditionalFormatting sqref="EI25:EJ26">
    <cfRule type="containsText" dxfId="10915" priority="657" operator="containsText" text="Leav">
      <formula>NOT(ISERROR(SEARCH(("Leav"),(EI25))))</formula>
    </cfRule>
  </conditionalFormatting>
  <conditionalFormatting sqref="EI25:EJ26">
    <cfRule type="containsText" dxfId="10914" priority="658" operator="containsText" text="Holi">
      <formula>NOT(ISERROR(SEARCH(("Holi"),(EI25))))</formula>
    </cfRule>
  </conditionalFormatting>
  <conditionalFormatting sqref="EI25:EJ26">
    <cfRule type="containsText" dxfId="10913" priority="659" operator="containsText" text="Orie">
      <formula>NOT(ISERROR(SEARCH(("Orie"),(EI25))))</formula>
    </cfRule>
  </conditionalFormatting>
  <conditionalFormatting sqref="EK18:EL23">
    <cfRule type="containsText" dxfId="10912" priority="640" operator="containsText" text="Pres">
      <formula>NOT(ISERROR(SEARCH(("Pres"),(EK18))))</formula>
    </cfRule>
  </conditionalFormatting>
  <conditionalFormatting sqref="EK18:EL23">
    <cfRule type="containsText" dxfId="10911" priority="641" operator="containsText" text="Abs">
      <formula>NOT(ISERROR(SEARCH(("Abs"),(EK18))))</formula>
    </cfRule>
  </conditionalFormatting>
  <conditionalFormatting sqref="EK18:EL23">
    <cfRule type="containsText" dxfId="10910" priority="642" operator="containsText" text="Leav">
      <formula>NOT(ISERROR(SEARCH(("Leav"),(EK18))))</formula>
    </cfRule>
  </conditionalFormatting>
  <conditionalFormatting sqref="EK18:EL23">
    <cfRule type="containsText" dxfId="10909" priority="643" operator="containsText" text="Holi">
      <formula>NOT(ISERROR(SEARCH(("Holi"),(EK18))))</formula>
    </cfRule>
  </conditionalFormatting>
  <conditionalFormatting sqref="EK18:EL23">
    <cfRule type="containsText" dxfId="10908" priority="644" operator="containsText" text="Orie">
      <formula>NOT(ISERROR(SEARCH(("Orie"),(EK18))))</formula>
    </cfRule>
  </conditionalFormatting>
  <conditionalFormatting sqref="EL6:EL15 EL17">
    <cfRule type="containsText" dxfId="10907" priority="635" operator="containsText" text="Pres">
      <formula>NOT(ISERROR(SEARCH(("Pres"),(EL6))))</formula>
    </cfRule>
  </conditionalFormatting>
  <conditionalFormatting sqref="EL6:EL15 EL17">
    <cfRule type="containsText" dxfId="10906" priority="636" operator="containsText" text="Abs">
      <formula>NOT(ISERROR(SEARCH(("Abs"),(EL6))))</formula>
    </cfRule>
  </conditionalFormatting>
  <conditionalFormatting sqref="EL6:EL15 EL17">
    <cfRule type="containsText" dxfId="10905" priority="637" operator="containsText" text="Leav">
      <formula>NOT(ISERROR(SEARCH(("Leav"),(EL6))))</formula>
    </cfRule>
  </conditionalFormatting>
  <conditionalFormatting sqref="EL6:EL15 EL17">
    <cfRule type="containsText" dxfId="10904" priority="638" operator="containsText" text="Holi">
      <formula>NOT(ISERROR(SEARCH(("Holi"),(EL6))))</formula>
    </cfRule>
  </conditionalFormatting>
  <conditionalFormatting sqref="EL6:EL15 EL17">
    <cfRule type="containsText" dxfId="10903" priority="639" operator="containsText" text="Orie">
      <formula>NOT(ISERROR(SEARCH(("Orie"),(EL6))))</formula>
    </cfRule>
  </conditionalFormatting>
  <conditionalFormatting sqref="EK6:EK15 EK17">
    <cfRule type="containsText" dxfId="10902" priority="630" operator="containsText" text="Pres">
      <formula>NOT(ISERROR(SEARCH(("Pres"),(EK6))))</formula>
    </cfRule>
  </conditionalFormatting>
  <conditionalFormatting sqref="EK6:EK15 EK17">
    <cfRule type="containsText" dxfId="10901" priority="631" operator="containsText" text="Abs">
      <formula>NOT(ISERROR(SEARCH(("Abs"),(EK6))))</formula>
    </cfRule>
  </conditionalFormatting>
  <conditionalFormatting sqref="EK6:EK15 EK17">
    <cfRule type="containsText" dxfId="10900" priority="632" operator="containsText" text="Leav">
      <formula>NOT(ISERROR(SEARCH(("Leav"),(EK6))))</formula>
    </cfRule>
  </conditionalFormatting>
  <conditionalFormatting sqref="EK6:EK15 EK17">
    <cfRule type="containsText" dxfId="10899" priority="633" operator="containsText" text="Holi">
      <formula>NOT(ISERROR(SEARCH(("Holi"),(EK6))))</formula>
    </cfRule>
  </conditionalFormatting>
  <conditionalFormatting sqref="EK6:EK15 EK17">
    <cfRule type="containsText" dxfId="10898" priority="634" operator="containsText" text="Orie">
      <formula>NOT(ISERROR(SEARCH(("Orie"),(EK6))))</formula>
    </cfRule>
  </conditionalFormatting>
  <conditionalFormatting sqref="EK25:EL26">
    <cfRule type="containsText" dxfId="10897" priority="625" operator="containsText" text="Pres">
      <formula>NOT(ISERROR(SEARCH(("Pres"),(EK25))))</formula>
    </cfRule>
  </conditionalFormatting>
  <conditionalFormatting sqref="EK25:EL26">
    <cfRule type="containsText" dxfId="10896" priority="626" operator="containsText" text="Abs">
      <formula>NOT(ISERROR(SEARCH(("Abs"),(EK25))))</formula>
    </cfRule>
  </conditionalFormatting>
  <conditionalFormatting sqref="EK25:EL26">
    <cfRule type="containsText" dxfId="10895" priority="627" operator="containsText" text="Leav">
      <formula>NOT(ISERROR(SEARCH(("Leav"),(EK25))))</formula>
    </cfRule>
  </conditionalFormatting>
  <conditionalFormatting sqref="EK25:EL26">
    <cfRule type="containsText" dxfId="10894" priority="628" operator="containsText" text="Holi">
      <formula>NOT(ISERROR(SEARCH(("Holi"),(EK25))))</formula>
    </cfRule>
  </conditionalFormatting>
  <conditionalFormatting sqref="EK25:EL26">
    <cfRule type="containsText" dxfId="10893" priority="629" operator="containsText" text="Orie">
      <formula>NOT(ISERROR(SEARCH(("Orie"),(EK25))))</formula>
    </cfRule>
  </conditionalFormatting>
  <conditionalFormatting sqref="EM18:EN23">
    <cfRule type="containsText" dxfId="10892" priority="610" operator="containsText" text="Pres">
      <formula>NOT(ISERROR(SEARCH(("Pres"),(EM18))))</formula>
    </cfRule>
  </conditionalFormatting>
  <conditionalFormatting sqref="EM18:EN23">
    <cfRule type="containsText" dxfId="10891" priority="611" operator="containsText" text="Abs">
      <formula>NOT(ISERROR(SEARCH(("Abs"),(EM18))))</formula>
    </cfRule>
  </conditionalFormatting>
  <conditionalFormatting sqref="EM18:EN23">
    <cfRule type="containsText" dxfId="10890" priority="612" operator="containsText" text="Leav">
      <formula>NOT(ISERROR(SEARCH(("Leav"),(EM18))))</formula>
    </cfRule>
  </conditionalFormatting>
  <conditionalFormatting sqref="EM18:EN23">
    <cfRule type="containsText" dxfId="10889" priority="613" operator="containsText" text="Holi">
      <formula>NOT(ISERROR(SEARCH(("Holi"),(EM18))))</formula>
    </cfRule>
  </conditionalFormatting>
  <conditionalFormatting sqref="EM18:EN23">
    <cfRule type="containsText" dxfId="10888" priority="614" operator="containsText" text="Orie">
      <formula>NOT(ISERROR(SEARCH(("Orie"),(EM18))))</formula>
    </cfRule>
  </conditionalFormatting>
  <conditionalFormatting sqref="EN6:EN15 EN17">
    <cfRule type="containsText" dxfId="10887" priority="605" operator="containsText" text="Pres">
      <formula>NOT(ISERROR(SEARCH(("Pres"),(EN6))))</formula>
    </cfRule>
  </conditionalFormatting>
  <conditionalFormatting sqref="EN6:EN15 EN17">
    <cfRule type="containsText" dxfId="10886" priority="606" operator="containsText" text="Abs">
      <formula>NOT(ISERROR(SEARCH(("Abs"),(EN6))))</formula>
    </cfRule>
  </conditionalFormatting>
  <conditionalFormatting sqref="EN6:EN15 EN17">
    <cfRule type="containsText" dxfId="10885" priority="607" operator="containsText" text="Leav">
      <formula>NOT(ISERROR(SEARCH(("Leav"),(EN6))))</formula>
    </cfRule>
  </conditionalFormatting>
  <conditionalFormatting sqref="EN6:EN15 EN17">
    <cfRule type="containsText" dxfId="10884" priority="608" operator="containsText" text="Holi">
      <formula>NOT(ISERROR(SEARCH(("Holi"),(EN6))))</formula>
    </cfRule>
  </conditionalFormatting>
  <conditionalFormatting sqref="EN6:EN15 EN17">
    <cfRule type="containsText" dxfId="10883" priority="609" operator="containsText" text="Orie">
      <formula>NOT(ISERROR(SEARCH(("Orie"),(EN6))))</formula>
    </cfRule>
  </conditionalFormatting>
  <conditionalFormatting sqref="EM6:EM15 EM17">
    <cfRule type="containsText" dxfId="10882" priority="600" operator="containsText" text="Pres">
      <formula>NOT(ISERROR(SEARCH(("Pres"),(EM6))))</formula>
    </cfRule>
  </conditionalFormatting>
  <conditionalFormatting sqref="EM6:EM15 EM17">
    <cfRule type="containsText" dxfId="10881" priority="601" operator="containsText" text="Abs">
      <formula>NOT(ISERROR(SEARCH(("Abs"),(EM6))))</formula>
    </cfRule>
  </conditionalFormatting>
  <conditionalFormatting sqref="EM6:EM15 EM17">
    <cfRule type="containsText" dxfId="10880" priority="602" operator="containsText" text="Leav">
      <formula>NOT(ISERROR(SEARCH(("Leav"),(EM6))))</formula>
    </cfRule>
  </conditionalFormatting>
  <conditionalFormatting sqref="EM6:EM15 EM17">
    <cfRule type="containsText" dxfId="10879" priority="603" operator="containsText" text="Holi">
      <formula>NOT(ISERROR(SEARCH(("Holi"),(EM6))))</formula>
    </cfRule>
  </conditionalFormatting>
  <conditionalFormatting sqref="EM6:EM15 EM17">
    <cfRule type="containsText" dxfId="10878" priority="604" operator="containsText" text="Orie">
      <formula>NOT(ISERROR(SEARCH(("Orie"),(EM6))))</formula>
    </cfRule>
  </conditionalFormatting>
  <conditionalFormatting sqref="EM25:EN26">
    <cfRule type="containsText" dxfId="10877" priority="595" operator="containsText" text="Pres">
      <formula>NOT(ISERROR(SEARCH(("Pres"),(EM25))))</formula>
    </cfRule>
  </conditionalFormatting>
  <conditionalFormatting sqref="EM25:EN26">
    <cfRule type="containsText" dxfId="10876" priority="596" operator="containsText" text="Abs">
      <formula>NOT(ISERROR(SEARCH(("Abs"),(EM25))))</formula>
    </cfRule>
  </conditionalFormatting>
  <conditionalFormatting sqref="EM25:EN26">
    <cfRule type="containsText" dxfId="10875" priority="597" operator="containsText" text="Leav">
      <formula>NOT(ISERROR(SEARCH(("Leav"),(EM25))))</formula>
    </cfRule>
  </conditionalFormatting>
  <conditionalFormatting sqref="EM25:EN26">
    <cfRule type="containsText" dxfId="10874" priority="598" operator="containsText" text="Holi">
      <formula>NOT(ISERROR(SEARCH(("Holi"),(EM25))))</formula>
    </cfRule>
  </conditionalFormatting>
  <conditionalFormatting sqref="EM25:EN26">
    <cfRule type="containsText" dxfId="10873" priority="599" operator="containsText" text="Orie">
      <formula>NOT(ISERROR(SEARCH(("Orie"),(EM25))))</formula>
    </cfRule>
  </conditionalFormatting>
  <conditionalFormatting sqref="EO18:EP23">
    <cfRule type="containsText" dxfId="10872" priority="580" operator="containsText" text="Pres">
      <formula>NOT(ISERROR(SEARCH(("Pres"),(EO18))))</formula>
    </cfRule>
  </conditionalFormatting>
  <conditionalFormatting sqref="EO18:EP23">
    <cfRule type="containsText" dxfId="10871" priority="581" operator="containsText" text="Abs">
      <formula>NOT(ISERROR(SEARCH(("Abs"),(EO18))))</formula>
    </cfRule>
  </conditionalFormatting>
  <conditionalFormatting sqref="EO18:EP23">
    <cfRule type="containsText" dxfId="10870" priority="582" operator="containsText" text="Leav">
      <formula>NOT(ISERROR(SEARCH(("Leav"),(EO18))))</formula>
    </cfRule>
  </conditionalFormatting>
  <conditionalFormatting sqref="EO18:EP23">
    <cfRule type="containsText" dxfId="10869" priority="583" operator="containsText" text="Holi">
      <formula>NOT(ISERROR(SEARCH(("Holi"),(EO18))))</formula>
    </cfRule>
  </conditionalFormatting>
  <conditionalFormatting sqref="EO18:EP23">
    <cfRule type="containsText" dxfId="10868" priority="584" operator="containsText" text="Orie">
      <formula>NOT(ISERROR(SEARCH(("Orie"),(EO18))))</formula>
    </cfRule>
  </conditionalFormatting>
  <conditionalFormatting sqref="EP6:EP15 EP17">
    <cfRule type="containsText" dxfId="10867" priority="575" operator="containsText" text="Pres">
      <formula>NOT(ISERROR(SEARCH(("Pres"),(EP6))))</formula>
    </cfRule>
  </conditionalFormatting>
  <conditionalFormatting sqref="EP6:EP15 EP17">
    <cfRule type="containsText" dxfId="10866" priority="576" operator="containsText" text="Abs">
      <formula>NOT(ISERROR(SEARCH(("Abs"),(EP6))))</formula>
    </cfRule>
  </conditionalFormatting>
  <conditionalFormatting sqref="EP6:EP15 EP17">
    <cfRule type="containsText" dxfId="10865" priority="577" operator="containsText" text="Leav">
      <formula>NOT(ISERROR(SEARCH(("Leav"),(EP6))))</formula>
    </cfRule>
  </conditionalFormatting>
  <conditionalFormatting sqref="EP6:EP15 EP17">
    <cfRule type="containsText" dxfId="10864" priority="578" operator="containsText" text="Holi">
      <formula>NOT(ISERROR(SEARCH(("Holi"),(EP6))))</formula>
    </cfRule>
  </conditionalFormatting>
  <conditionalFormatting sqref="EP6:EP15 EP17">
    <cfRule type="containsText" dxfId="10863" priority="579" operator="containsText" text="Orie">
      <formula>NOT(ISERROR(SEARCH(("Orie"),(EP6))))</formula>
    </cfRule>
  </conditionalFormatting>
  <conditionalFormatting sqref="EO6:EO15 EO17">
    <cfRule type="containsText" dxfId="10862" priority="570" operator="containsText" text="Pres">
      <formula>NOT(ISERROR(SEARCH(("Pres"),(EO6))))</formula>
    </cfRule>
  </conditionalFormatting>
  <conditionalFormatting sqref="EO6:EO15 EO17">
    <cfRule type="containsText" dxfId="10861" priority="571" operator="containsText" text="Abs">
      <formula>NOT(ISERROR(SEARCH(("Abs"),(EO6))))</formula>
    </cfRule>
  </conditionalFormatting>
  <conditionalFormatting sqref="EO6:EO15 EO17">
    <cfRule type="containsText" dxfId="10860" priority="572" operator="containsText" text="Leav">
      <formula>NOT(ISERROR(SEARCH(("Leav"),(EO6))))</formula>
    </cfRule>
  </conditionalFormatting>
  <conditionalFormatting sqref="EO6:EO15 EO17">
    <cfRule type="containsText" dxfId="10859" priority="573" operator="containsText" text="Holi">
      <formula>NOT(ISERROR(SEARCH(("Holi"),(EO6))))</formula>
    </cfRule>
  </conditionalFormatting>
  <conditionalFormatting sqref="EO6:EO15 EO17">
    <cfRule type="containsText" dxfId="10858" priority="574" operator="containsText" text="Orie">
      <formula>NOT(ISERROR(SEARCH(("Orie"),(EO6))))</formula>
    </cfRule>
  </conditionalFormatting>
  <conditionalFormatting sqref="EO25:EP26">
    <cfRule type="containsText" dxfId="10857" priority="565" operator="containsText" text="Pres">
      <formula>NOT(ISERROR(SEARCH(("Pres"),(EO25))))</formula>
    </cfRule>
  </conditionalFormatting>
  <conditionalFormatting sqref="EO25:EP26">
    <cfRule type="containsText" dxfId="10856" priority="566" operator="containsText" text="Abs">
      <formula>NOT(ISERROR(SEARCH(("Abs"),(EO25))))</formula>
    </cfRule>
  </conditionalFormatting>
  <conditionalFormatting sqref="EO25:EP26">
    <cfRule type="containsText" dxfId="10855" priority="567" operator="containsText" text="Leav">
      <formula>NOT(ISERROR(SEARCH(("Leav"),(EO25))))</formula>
    </cfRule>
  </conditionalFormatting>
  <conditionalFormatting sqref="EO25:EP26">
    <cfRule type="containsText" dxfId="10854" priority="568" operator="containsText" text="Holi">
      <formula>NOT(ISERROR(SEARCH(("Holi"),(EO25))))</formula>
    </cfRule>
  </conditionalFormatting>
  <conditionalFormatting sqref="EO25:EP26">
    <cfRule type="containsText" dxfId="10853" priority="569" operator="containsText" text="Orie">
      <formula>NOT(ISERROR(SEARCH(("Orie"),(EO25))))</formula>
    </cfRule>
  </conditionalFormatting>
  <conditionalFormatting sqref="EQ18:ER23">
    <cfRule type="containsText" dxfId="10852" priority="490" operator="containsText" text="Pres">
      <formula>NOT(ISERROR(SEARCH(("Pres"),(EQ18))))</formula>
    </cfRule>
  </conditionalFormatting>
  <conditionalFormatting sqref="EQ18:ER23">
    <cfRule type="containsText" dxfId="10851" priority="491" operator="containsText" text="Abs">
      <formula>NOT(ISERROR(SEARCH(("Abs"),(EQ18))))</formula>
    </cfRule>
  </conditionalFormatting>
  <conditionalFormatting sqref="EQ18:ER23">
    <cfRule type="containsText" dxfId="10850" priority="492" operator="containsText" text="Leav">
      <formula>NOT(ISERROR(SEARCH(("Leav"),(EQ18))))</formula>
    </cfRule>
  </conditionalFormatting>
  <conditionalFormatting sqref="EQ18:ER23">
    <cfRule type="containsText" dxfId="10849" priority="493" operator="containsText" text="Holi">
      <formula>NOT(ISERROR(SEARCH(("Holi"),(EQ18))))</formula>
    </cfRule>
  </conditionalFormatting>
  <conditionalFormatting sqref="EQ18:ER23">
    <cfRule type="containsText" dxfId="10848" priority="494" operator="containsText" text="Orie">
      <formula>NOT(ISERROR(SEARCH(("Orie"),(EQ18))))</formula>
    </cfRule>
  </conditionalFormatting>
  <conditionalFormatting sqref="ER6:ER15 ER17">
    <cfRule type="containsText" dxfId="10847" priority="485" operator="containsText" text="Pres">
      <formula>NOT(ISERROR(SEARCH(("Pres"),(ER6))))</formula>
    </cfRule>
  </conditionalFormatting>
  <conditionalFormatting sqref="ER6:ER15 ER17">
    <cfRule type="containsText" dxfId="10846" priority="486" operator="containsText" text="Abs">
      <formula>NOT(ISERROR(SEARCH(("Abs"),(ER6))))</formula>
    </cfRule>
  </conditionalFormatting>
  <conditionalFormatting sqref="ER6:ER15 ER17">
    <cfRule type="containsText" dxfId="10845" priority="487" operator="containsText" text="Leav">
      <formula>NOT(ISERROR(SEARCH(("Leav"),(ER6))))</formula>
    </cfRule>
  </conditionalFormatting>
  <conditionalFormatting sqref="ER6:ER15 ER17">
    <cfRule type="containsText" dxfId="10844" priority="488" operator="containsText" text="Holi">
      <formula>NOT(ISERROR(SEARCH(("Holi"),(ER6))))</formula>
    </cfRule>
  </conditionalFormatting>
  <conditionalFormatting sqref="ER6:ER15 ER17">
    <cfRule type="containsText" dxfId="10843" priority="489" operator="containsText" text="Orie">
      <formula>NOT(ISERROR(SEARCH(("Orie"),(ER6))))</formula>
    </cfRule>
  </conditionalFormatting>
  <conditionalFormatting sqref="EQ6:EQ15 EQ17">
    <cfRule type="containsText" dxfId="10842" priority="480" operator="containsText" text="Pres">
      <formula>NOT(ISERROR(SEARCH(("Pres"),(EQ6))))</formula>
    </cfRule>
  </conditionalFormatting>
  <conditionalFormatting sqref="EQ6:EQ15 EQ17">
    <cfRule type="containsText" dxfId="10841" priority="481" operator="containsText" text="Abs">
      <formula>NOT(ISERROR(SEARCH(("Abs"),(EQ6))))</formula>
    </cfRule>
  </conditionalFormatting>
  <conditionalFormatting sqref="EQ6:EQ15 EQ17">
    <cfRule type="containsText" dxfId="10840" priority="482" operator="containsText" text="Leav">
      <formula>NOT(ISERROR(SEARCH(("Leav"),(EQ6))))</formula>
    </cfRule>
  </conditionalFormatting>
  <conditionalFormatting sqref="EQ6:EQ15 EQ17">
    <cfRule type="containsText" dxfId="10839" priority="483" operator="containsText" text="Holi">
      <formula>NOT(ISERROR(SEARCH(("Holi"),(EQ6))))</formula>
    </cfRule>
  </conditionalFormatting>
  <conditionalFormatting sqref="EQ6:EQ15 EQ17">
    <cfRule type="containsText" dxfId="10838" priority="484" operator="containsText" text="Orie">
      <formula>NOT(ISERROR(SEARCH(("Orie"),(EQ6))))</formula>
    </cfRule>
  </conditionalFormatting>
  <conditionalFormatting sqref="EQ25:ER26">
    <cfRule type="containsText" dxfId="10837" priority="475" operator="containsText" text="Pres">
      <formula>NOT(ISERROR(SEARCH(("Pres"),(EQ25))))</formula>
    </cfRule>
  </conditionalFormatting>
  <conditionalFormatting sqref="EQ25:ER26">
    <cfRule type="containsText" dxfId="10836" priority="476" operator="containsText" text="Abs">
      <formula>NOT(ISERROR(SEARCH(("Abs"),(EQ25))))</formula>
    </cfRule>
  </conditionalFormatting>
  <conditionalFormatting sqref="EQ25:ER26">
    <cfRule type="containsText" dxfId="10835" priority="477" operator="containsText" text="Leav">
      <formula>NOT(ISERROR(SEARCH(("Leav"),(EQ25))))</formula>
    </cfRule>
  </conditionalFormatting>
  <conditionalFormatting sqref="EQ25:ER26">
    <cfRule type="containsText" dxfId="10834" priority="478" operator="containsText" text="Holi">
      <formula>NOT(ISERROR(SEARCH(("Holi"),(EQ25))))</formula>
    </cfRule>
  </conditionalFormatting>
  <conditionalFormatting sqref="EQ25:ER26">
    <cfRule type="containsText" dxfId="10833" priority="479" operator="containsText" text="Orie">
      <formula>NOT(ISERROR(SEARCH(("Orie"),(EQ25))))</formula>
    </cfRule>
  </conditionalFormatting>
  <conditionalFormatting sqref="ES18:ET23">
    <cfRule type="containsText" dxfId="10832" priority="460" operator="containsText" text="Pres">
      <formula>NOT(ISERROR(SEARCH(("Pres"),(ES18))))</formula>
    </cfRule>
  </conditionalFormatting>
  <conditionalFormatting sqref="ES18:ET23">
    <cfRule type="containsText" dxfId="10831" priority="461" operator="containsText" text="Abs">
      <formula>NOT(ISERROR(SEARCH(("Abs"),(ES18))))</formula>
    </cfRule>
  </conditionalFormatting>
  <conditionalFormatting sqref="ES18:ET23">
    <cfRule type="containsText" dxfId="10830" priority="462" operator="containsText" text="Leav">
      <formula>NOT(ISERROR(SEARCH(("Leav"),(ES18))))</formula>
    </cfRule>
  </conditionalFormatting>
  <conditionalFormatting sqref="ES18:ET23">
    <cfRule type="containsText" dxfId="10829" priority="463" operator="containsText" text="Holi">
      <formula>NOT(ISERROR(SEARCH(("Holi"),(ES18))))</formula>
    </cfRule>
  </conditionalFormatting>
  <conditionalFormatting sqref="ES18:ET23">
    <cfRule type="containsText" dxfId="10828" priority="464" operator="containsText" text="Orie">
      <formula>NOT(ISERROR(SEARCH(("Orie"),(ES18))))</formula>
    </cfRule>
  </conditionalFormatting>
  <conditionalFormatting sqref="ET6:ET15 ET17">
    <cfRule type="containsText" dxfId="10827" priority="455" operator="containsText" text="Pres">
      <formula>NOT(ISERROR(SEARCH(("Pres"),(ET6))))</formula>
    </cfRule>
  </conditionalFormatting>
  <conditionalFormatting sqref="ET6:ET15 ET17">
    <cfRule type="containsText" dxfId="10826" priority="456" operator="containsText" text="Abs">
      <formula>NOT(ISERROR(SEARCH(("Abs"),(ET6))))</formula>
    </cfRule>
  </conditionalFormatting>
  <conditionalFormatting sqref="ET6:ET15 ET17">
    <cfRule type="containsText" dxfId="10825" priority="457" operator="containsText" text="Leav">
      <formula>NOT(ISERROR(SEARCH(("Leav"),(ET6))))</formula>
    </cfRule>
  </conditionalFormatting>
  <conditionalFormatting sqref="ET6:ET15 ET17">
    <cfRule type="containsText" dxfId="10824" priority="458" operator="containsText" text="Holi">
      <formula>NOT(ISERROR(SEARCH(("Holi"),(ET6))))</formula>
    </cfRule>
  </conditionalFormatting>
  <conditionalFormatting sqref="ET6:ET15 ET17">
    <cfRule type="containsText" dxfId="10823" priority="459" operator="containsText" text="Orie">
      <formula>NOT(ISERROR(SEARCH(("Orie"),(ET6))))</formula>
    </cfRule>
  </conditionalFormatting>
  <conditionalFormatting sqref="ES6:ES15 ES17">
    <cfRule type="containsText" dxfId="10822" priority="450" operator="containsText" text="Pres">
      <formula>NOT(ISERROR(SEARCH(("Pres"),(ES6))))</formula>
    </cfRule>
  </conditionalFormatting>
  <conditionalFormatting sqref="ES6:ES15 ES17">
    <cfRule type="containsText" dxfId="10821" priority="451" operator="containsText" text="Abs">
      <formula>NOT(ISERROR(SEARCH(("Abs"),(ES6))))</formula>
    </cfRule>
  </conditionalFormatting>
  <conditionalFormatting sqref="ES6:ES15 ES17">
    <cfRule type="containsText" dxfId="10820" priority="452" operator="containsText" text="Leav">
      <formula>NOT(ISERROR(SEARCH(("Leav"),(ES6))))</formula>
    </cfRule>
  </conditionalFormatting>
  <conditionalFormatting sqref="ES6:ES15 ES17">
    <cfRule type="containsText" dxfId="10819" priority="453" operator="containsText" text="Holi">
      <formula>NOT(ISERROR(SEARCH(("Holi"),(ES6))))</formula>
    </cfRule>
  </conditionalFormatting>
  <conditionalFormatting sqref="ES6:ES15 ES17">
    <cfRule type="containsText" dxfId="10818" priority="454" operator="containsText" text="Orie">
      <formula>NOT(ISERROR(SEARCH(("Orie"),(ES6))))</formula>
    </cfRule>
  </conditionalFormatting>
  <conditionalFormatting sqref="ES25:ET26">
    <cfRule type="containsText" dxfId="10817" priority="445" operator="containsText" text="Pres">
      <formula>NOT(ISERROR(SEARCH(("Pres"),(ES25))))</formula>
    </cfRule>
  </conditionalFormatting>
  <conditionalFormatting sqref="ES25:ET26">
    <cfRule type="containsText" dxfId="10816" priority="446" operator="containsText" text="Abs">
      <formula>NOT(ISERROR(SEARCH(("Abs"),(ES25))))</formula>
    </cfRule>
  </conditionalFormatting>
  <conditionalFormatting sqref="ES25:ET26">
    <cfRule type="containsText" dxfId="10815" priority="447" operator="containsText" text="Leav">
      <formula>NOT(ISERROR(SEARCH(("Leav"),(ES25))))</formula>
    </cfRule>
  </conditionalFormatting>
  <conditionalFormatting sqref="ES25:ET26">
    <cfRule type="containsText" dxfId="10814" priority="448" operator="containsText" text="Holi">
      <formula>NOT(ISERROR(SEARCH(("Holi"),(ES25))))</formula>
    </cfRule>
  </conditionalFormatting>
  <conditionalFormatting sqref="ES25:ET26">
    <cfRule type="containsText" dxfId="10813" priority="449" operator="containsText" text="Orie">
      <formula>NOT(ISERROR(SEARCH(("Orie"),(ES25))))</formula>
    </cfRule>
  </conditionalFormatting>
  <conditionalFormatting sqref="EU18:EV23">
    <cfRule type="containsText" dxfId="10812" priority="430" operator="containsText" text="Pres">
      <formula>NOT(ISERROR(SEARCH(("Pres"),(EU18))))</formula>
    </cfRule>
  </conditionalFormatting>
  <conditionalFormatting sqref="EU18:EV23">
    <cfRule type="containsText" dxfId="10811" priority="431" operator="containsText" text="Abs">
      <formula>NOT(ISERROR(SEARCH(("Abs"),(EU18))))</formula>
    </cfRule>
  </conditionalFormatting>
  <conditionalFormatting sqref="EU18:EV23">
    <cfRule type="containsText" dxfId="10810" priority="432" operator="containsText" text="Leav">
      <formula>NOT(ISERROR(SEARCH(("Leav"),(EU18))))</formula>
    </cfRule>
  </conditionalFormatting>
  <conditionalFormatting sqref="EU18:EV23">
    <cfRule type="containsText" dxfId="10809" priority="433" operator="containsText" text="Holi">
      <formula>NOT(ISERROR(SEARCH(("Holi"),(EU18))))</formula>
    </cfRule>
  </conditionalFormatting>
  <conditionalFormatting sqref="EU18:EV23">
    <cfRule type="containsText" dxfId="10808" priority="434" operator="containsText" text="Orie">
      <formula>NOT(ISERROR(SEARCH(("Orie"),(EU18))))</formula>
    </cfRule>
  </conditionalFormatting>
  <conditionalFormatting sqref="EV6:EV15 EV17">
    <cfRule type="containsText" dxfId="10807" priority="425" operator="containsText" text="Pres">
      <formula>NOT(ISERROR(SEARCH(("Pres"),(EV6))))</formula>
    </cfRule>
  </conditionalFormatting>
  <conditionalFormatting sqref="EV6:EV15 EV17">
    <cfRule type="containsText" dxfId="10806" priority="426" operator="containsText" text="Abs">
      <formula>NOT(ISERROR(SEARCH(("Abs"),(EV6))))</formula>
    </cfRule>
  </conditionalFormatting>
  <conditionalFormatting sqref="EV6:EV15 EV17">
    <cfRule type="containsText" dxfId="10805" priority="427" operator="containsText" text="Leav">
      <formula>NOT(ISERROR(SEARCH(("Leav"),(EV6))))</formula>
    </cfRule>
  </conditionalFormatting>
  <conditionalFormatting sqref="EV6:EV15 EV17">
    <cfRule type="containsText" dxfId="10804" priority="428" operator="containsText" text="Holi">
      <formula>NOT(ISERROR(SEARCH(("Holi"),(EV6))))</formula>
    </cfRule>
  </conditionalFormatting>
  <conditionalFormatting sqref="EV6:EV15 EV17">
    <cfRule type="containsText" dxfId="10803" priority="429" operator="containsText" text="Orie">
      <formula>NOT(ISERROR(SEARCH(("Orie"),(EV6))))</formula>
    </cfRule>
  </conditionalFormatting>
  <conditionalFormatting sqref="EU6:EU15 EU17">
    <cfRule type="containsText" dxfId="10802" priority="420" operator="containsText" text="Pres">
      <formula>NOT(ISERROR(SEARCH(("Pres"),(EU6))))</formula>
    </cfRule>
  </conditionalFormatting>
  <conditionalFormatting sqref="EU6:EU15 EU17">
    <cfRule type="containsText" dxfId="10801" priority="421" operator="containsText" text="Abs">
      <formula>NOT(ISERROR(SEARCH(("Abs"),(EU6))))</formula>
    </cfRule>
  </conditionalFormatting>
  <conditionalFormatting sqref="EU6:EU15 EU17">
    <cfRule type="containsText" dxfId="10800" priority="422" operator="containsText" text="Leav">
      <formula>NOT(ISERROR(SEARCH(("Leav"),(EU6))))</formula>
    </cfRule>
  </conditionalFormatting>
  <conditionalFormatting sqref="EU6:EU15 EU17">
    <cfRule type="containsText" dxfId="10799" priority="423" operator="containsText" text="Holi">
      <formula>NOT(ISERROR(SEARCH(("Holi"),(EU6))))</formula>
    </cfRule>
  </conditionalFormatting>
  <conditionalFormatting sqref="EU6:EU15 EU17">
    <cfRule type="containsText" dxfId="10798" priority="424" operator="containsText" text="Orie">
      <formula>NOT(ISERROR(SEARCH(("Orie"),(EU6))))</formula>
    </cfRule>
  </conditionalFormatting>
  <conditionalFormatting sqref="EU25:EV26">
    <cfRule type="containsText" dxfId="10797" priority="415" operator="containsText" text="Pres">
      <formula>NOT(ISERROR(SEARCH(("Pres"),(EU25))))</formula>
    </cfRule>
  </conditionalFormatting>
  <conditionalFormatting sqref="EU25:EV26">
    <cfRule type="containsText" dxfId="10796" priority="416" operator="containsText" text="Abs">
      <formula>NOT(ISERROR(SEARCH(("Abs"),(EU25))))</formula>
    </cfRule>
  </conditionalFormatting>
  <conditionalFormatting sqref="EU25:EV26">
    <cfRule type="containsText" dxfId="10795" priority="417" operator="containsText" text="Leav">
      <formula>NOT(ISERROR(SEARCH(("Leav"),(EU25))))</formula>
    </cfRule>
  </conditionalFormatting>
  <conditionalFormatting sqref="EU25:EV26">
    <cfRule type="containsText" dxfId="10794" priority="418" operator="containsText" text="Holi">
      <formula>NOT(ISERROR(SEARCH(("Holi"),(EU25))))</formula>
    </cfRule>
  </conditionalFormatting>
  <conditionalFormatting sqref="EU25:EV26">
    <cfRule type="containsText" dxfId="10793" priority="419" operator="containsText" text="Orie">
      <formula>NOT(ISERROR(SEARCH(("Orie"),(EU25))))</formula>
    </cfRule>
  </conditionalFormatting>
  <conditionalFormatting sqref="DI25:DJ26 DI18:DJ23 DI30:DL30">
    <cfRule type="containsText" dxfId="10792" priority="400" operator="containsText" text="Pres">
      <formula>NOT(ISERROR(SEARCH(("Pres"),(DI18))))</formula>
    </cfRule>
  </conditionalFormatting>
  <conditionalFormatting sqref="DI25:DJ26 DI18:DJ23 DI30:DL30">
    <cfRule type="containsText" dxfId="10791" priority="401" operator="containsText" text="Abs">
      <formula>NOT(ISERROR(SEARCH(("Abs"),(DI18))))</formula>
    </cfRule>
  </conditionalFormatting>
  <conditionalFormatting sqref="DI25:DJ26 DI18:DJ23 DI30:DL30">
    <cfRule type="containsText" dxfId="10790" priority="402" operator="containsText" text="Leav">
      <formula>NOT(ISERROR(SEARCH(("Leav"),(DI18))))</formula>
    </cfRule>
  </conditionalFormatting>
  <conditionalFormatting sqref="DI25:DJ26 DI18:DJ23 DI30:DL30">
    <cfRule type="containsText" dxfId="10789" priority="403" operator="containsText" text="Holi">
      <formula>NOT(ISERROR(SEARCH(("Holi"),(DI18))))</formula>
    </cfRule>
  </conditionalFormatting>
  <conditionalFormatting sqref="DI25:DJ26 DI18:DJ23 DI30:DL30">
    <cfRule type="containsText" dxfId="10788" priority="404" operator="containsText" text="Orie">
      <formula>NOT(ISERROR(SEARCH(("Orie"),(DI18))))</formula>
    </cfRule>
  </conditionalFormatting>
  <conditionalFormatting sqref="DK25:DL26 DK21:DL23">
    <cfRule type="containsText" dxfId="10787" priority="388" operator="containsText" text="Pres">
      <formula>NOT(ISERROR(SEARCH(("Pres"),(DK21))))</formula>
    </cfRule>
  </conditionalFormatting>
  <conditionalFormatting sqref="DK25:DL26 DK21:DL23">
    <cfRule type="containsText" dxfId="10786" priority="389" operator="containsText" text="Abs">
      <formula>NOT(ISERROR(SEARCH(("Abs"),(DK21))))</formula>
    </cfRule>
  </conditionalFormatting>
  <conditionalFormatting sqref="DK25:DL26 DK21:DL23">
    <cfRule type="containsText" dxfId="10785" priority="390" operator="containsText" text="Leav">
      <formula>NOT(ISERROR(SEARCH(("Leav"),(DK21))))</formula>
    </cfRule>
  </conditionalFormatting>
  <conditionalFormatting sqref="DK25:DL26 DK21:DL23">
    <cfRule type="containsText" dxfId="10784" priority="391" operator="containsText" text="Holi">
      <formula>NOT(ISERROR(SEARCH(("Holi"),(DK21))))</formula>
    </cfRule>
  </conditionalFormatting>
  <conditionalFormatting sqref="DK25:DL26 DK21:DL23">
    <cfRule type="containsText" dxfId="10783" priority="392" operator="containsText" text="Orie">
      <formula>NOT(ISERROR(SEARCH(("Orie"),(DK21))))</formula>
    </cfRule>
  </conditionalFormatting>
  <conditionalFormatting sqref="DM30:DN30 DM25:DN26 DM21:DN23">
    <cfRule type="containsText" dxfId="10782" priority="383" operator="containsText" text="Pres">
      <formula>NOT(ISERROR(SEARCH(("Pres"),(DM21))))</formula>
    </cfRule>
  </conditionalFormatting>
  <conditionalFormatting sqref="DM30:DN30 DM25:DN26 DM21:DN23">
    <cfRule type="containsText" dxfId="10781" priority="384" operator="containsText" text="Abs">
      <formula>NOT(ISERROR(SEARCH(("Abs"),(DM21))))</formula>
    </cfRule>
  </conditionalFormatting>
  <conditionalFormatting sqref="DM30:DN30 DM25:DN26 DM21:DN23">
    <cfRule type="containsText" dxfId="10780" priority="385" operator="containsText" text="Leav">
      <formula>NOT(ISERROR(SEARCH(("Leav"),(DM21))))</formula>
    </cfRule>
  </conditionalFormatting>
  <conditionalFormatting sqref="DM30:DN30 DM25:DN26 DM21:DN23">
    <cfRule type="containsText" dxfId="10779" priority="386" operator="containsText" text="Holi">
      <formula>NOT(ISERROR(SEARCH(("Holi"),(DM21))))</formula>
    </cfRule>
  </conditionalFormatting>
  <conditionalFormatting sqref="DM30:DN30 DM25:DN26 DM21:DN23">
    <cfRule type="containsText" dxfId="10778" priority="387" operator="containsText" text="Orie">
      <formula>NOT(ISERROR(SEARCH(("Orie"),(DM21))))</formula>
    </cfRule>
  </conditionalFormatting>
  <conditionalFormatting sqref="DO30:DP30 DO25:DP26">
    <cfRule type="containsText" dxfId="10777" priority="378" operator="containsText" text="Pres">
      <formula>NOT(ISERROR(SEARCH(("Pres"),(DO25))))</formula>
    </cfRule>
  </conditionalFormatting>
  <conditionalFormatting sqref="DO30:DP30 DO25:DP26">
    <cfRule type="containsText" dxfId="10776" priority="379" operator="containsText" text="Abs">
      <formula>NOT(ISERROR(SEARCH(("Abs"),(DO25))))</formula>
    </cfRule>
  </conditionalFormatting>
  <conditionalFormatting sqref="DO30:DP30 DO25:DP26">
    <cfRule type="containsText" dxfId="10775" priority="380" operator="containsText" text="Leav">
      <formula>NOT(ISERROR(SEARCH(("Leav"),(DO25))))</formula>
    </cfRule>
  </conditionalFormatting>
  <conditionalFormatting sqref="DO30:DP30 DO25:DP26">
    <cfRule type="containsText" dxfId="10774" priority="381" operator="containsText" text="Holi">
      <formula>NOT(ISERROR(SEARCH(("Holi"),(DO25))))</formula>
    </cfRule>
  </conditionalFormatting>
  <conditionalFormatting sqref="DO30:DP30 DO25:DP26">
    <cfRule type="containsText" dxfId="10773" priority="382" operator="containsText" text="Orie">
      <formula>NOT(ISERROR(SEARCH(("Orie"),(DO25))))</formula>
    </cfRule>
  </conditionalFormatting>
  <conditionalFormatting sqref="DQ30:DR30 DQ25:DR26">
    <cfRule type="containsText" dxfId="10772" priority="373" operator="containsText" text="Pres">
      <formula>NOT(ISERROR(SEARCH(("Pres"),(DQ25))))</formula>
    </cfRule>
  </conditionalFormatting>
  <conditionalFormatting sqref="DQ30:DR30 DQ25:DR26">
    <cfRule type="containsText" dxfId="10771" priority="374" operator="containsText" text="Abs">
      <formula>NOT(ISERROR(SEARCH(("Abs"),(DQ25))))</formula>
    </cfRule>
  </conditionalFormatting>
  <conditionalFormatting sqref="DQ30:DR30 DQ25:DR26">
    <cfRule type="containsText" dxfId="10770" priority="375" operator="containsText" text="Leav">
      <formula>NOT(ISERROR(SEARCH(("Leav"),(DQ25))))</formula>
    </cfRule>
  </conditionalFormatting>
  <conditionalFormatting sqref="DQ30:DR30 DQ25:DR26">
    <cfRule type="containsText" dxfId="10769" priority="376" operator="containsText" text="Holi">
      <formula>NOT(ISERROR(SEARCH(("Holi"),(DQ25))))</formula>
    </cfRule>
  </conditionalFormatting>
  <conditionalFormatting sqref="DQ30:DR30 DQ25:DR26">
    <cfRule type="containsText" dxfId="10768" priority="377" operator="containsText" text="Orie">
      <formula>NOT(ISERROR(SEARCH(("Orie"),(DQ25))))</formula>
    </cfRule>
  </conditionalFormatting>
  <conditionalFormatting sqref="B47">
    <cfRule type="duplicateValues" dxfId="10767" priority="372"/>
  </conditionalFormatting>
  <conditionalFormatting sqref="B48">
    <cfRule type="duplicateValues" dxfId="10766" priority="371"/>
  </conditionalFormatting>
  <conditionalFormatting sqref="C47:C48">
    <cfRule type="timePeriod" dxfId="10765" priority="370" timePeriod="lastMonth">
      <formula>AND(MONTH(C47)=MONTH(EDATE(TODAY(),0-1)),YEAR(C47)=YEAR(EDATE(TODAY(),0-1)))</formula>
    </cfRule>
  </conditionalFormatting>
  <conditionalFormatting sqref="D47:D48">
    <cfRule type="timePeriod" dxfId="10764" priority="369" timePeriod="lastMonth">
      <formula>AND(MONTH(D47)=MONTH(EDATE(TODAY(),0-1)),YEAR(D47)=YEAR(EDATE(TODAY(),0-1)))</formula>
    </cfRule>
  </conditionalFormatting>
  <conditionalFormatting sqref="DS25:DT26 DS30:DX30">
    <cfRule type="containsText" dxfId="10763" priority="364" operator="containsText" text="Pres">
      <formula>NOT(ISERROR(SEARCH(("Pres"),(DS25))))</formula>
    </cfRule>
  </conditionalFormatting>
  <conditionalFormatting sqref="DS25:DT26 DS30:DX30">
    <cfRule type="containsText" dxfId="10762" priority="365" operator="containsText" text="Abs">
      <formula>NOT(ISERROR(SEARCH(("Abs"),(DS25))))</formula>
    </cfRule>
  </conditionalFormatting>
  <conditionalFormatting sqref="DS25:DT26 DS30:DX30">
    <cfRule type="containsText" dxfId="10761" priority="366" operator="containsText" text="Leav">
      <formula>NOT(ISERROR(SEARCH(("Leav"),(DS25))))</formula>
    </cfRule>
  </conditionalFormatting>
  <conditionalFormatting sqref="DS25:DT26 DS30:DX30">
    <cfRule type="containsText" dxfId="10760" priority="367" operator="containsText" text="Holi">
      <formula>NOT(ISERROR(SEARCH(("Holi"),(DS25))))</formula>
    </cfRule>
  </conditionalFormatting>
  <conditionalFormatting sqref="DS25:DT26 DS30:DX30">
    <cfRule type="containsText" dxfId="10759" priority="368" operator="containsText" text="Orie">
      <formula>NOT(ISERROR(SEARCH(("Orie"),(DS25))))</formula>
    </cfRule>
  </conditionalFormatting>
  <conditionalFormatting sqref="DU26:DV26">
    <cfRule type="containsText" dxfId="10758" priority="359" operator="containsText" text="Pres">
      <formula>NOT(ISERROR(SEARCH(("Pres"),(DU26))))</formula>
    </cfRule>
  </conditionalFormatting>
  <conditionalFormatting sqref="DU26:DV26">
    <cfRule type="containsText" dxfId="10757" priority="360" operator="containsText" text="Abs">
      <formula>NOT(ISERROR(SEARCH(("Abs"),(DU26))))</formula>
    </cfRule>
  </conditionalFormatting>
  <conditionalFormatting sqref="DU26:DV26">
    <cfRule type="containsText" dxfId="10756" priority="361" operator="containsText" text="Leav">
      <formula>NOT(ISERROR(SEARCH(("Leav"),(DU26))))</formula>
    </cfRule>
  </conditionalFormatting>
  <conditionalFormatting sqref="DU26:DV26">
    <cfRule type="containsText" dxfId="10755" priority="362" operator="containsText" text="Holi">
      <formula>NOT(ISERROR(SEARCH(("Holi"),(DU26))))</formula>
    </cfRule>
  </conditionalFormatting>
  <conditionalFormatting sqref="DU26:DV26">
    <cfRule type="containsText" dxfId="10754" priority="363" operator="containsText" text="Orie">
      <formula>NOT(ISERROR(SEARCH(("Orie"),(DU26))))</formula>
    </cfRule>
  </conditionalFormatting>
  <conditionalFormatting sqref="B49">
    <cfRule type="duplicateValues" dxfId="10753" priority="358"/>
  </conditionalFormatting>
  <conditionalFormatting sqref="B50">
    <cfRule type="duplicateValues" dxfId="10752" priority="357"/>
  </conditionalFormatting>
  <conditionalFormatting sqref="B51">
    <cfRule type="duplicateValues" dxfId="10751" priority="356"/>
  </conditionalFormatting>
  <conditionalFormatting sqref="B52">
    <cfRule type="duplicateValues" dxfId="10750" priority="355"/>
  </conditionalFormatting>
  <conditionalFormatting sqref="B53">
    <cfRule type="duplicateValues" dxfId="10749" priority="354"/>
  </conditionalFormatting>
  <conditionalFormatting sqref="F49">
    <cfRule type="cellIs" dxfId="10748" priority="352" operator="equal">
      <formula>"Ac"</formula>
    </cfRule>
  </conditionalFormatting>
  <conditionalFormatting sqref="F49">
    <cfRule type="cellIs" dxfId="10747" priority="353" operator="equal">
      <formula>"IT"</formula>
    </cfRule>
  </conditionalFormatting>
  <conditionalFormatting sqref="F53">
    <cfRule type="cellIs" dxfId="10746" priority="350" operator="equal">
      <formula>"Ac"</formula>
    </cfRule>
  </conditionalFormatting>
  <conditionalFormatting sqref="F53">
    <cfRule type="cellIs" dxfId="10745" priority="351" operator="equal">
      <formula>"IT"</formula>
    </cfRule>
  </conditionalFormatting>
  <conditionalFormatting sqref="DW25:DZ25">
    <cfRule type="containsText" dxfId="10744" priority="345" operator="containsText" text="Pres">
      <formula>NOT(ISERROR(SEARCH(("Pres"),(DW25))))</formula>
    </cfRule>
  </conditionalFormatting>
  <conditionalFormatting sqref="DW25:DZ25">
    <cfRule type="containsText" dxfId="10743" priority="346" operator="containsText" text="Abs">
      <formula>NOT(ISERROR(SEARCH(("Abs"),(DW25))))</formula>
    </cfRule>
  </conditionalFormatting>
  <conditionalFormatting sqref="DW25:DZ25">
    <cfRule type="containsText" dxfId="10742" priority="347" operator="containsText" text="Leav">
      <formula>NOT(ISERROR(SEARCH(("Leav"),(DW25))))</formula>
    </cfRule>
  </conditionalFormatting>
  <conditionalFormatting sqref="DW25:DZ25">
    <cfRule type="containsText" dxfId="10741" priority="348" operator="containsText" text="Holi">
      <formula>NOT(ISERROR(SEARCH(("Holi"),(DW25))))</formula>
    </cfRule>
  </conditionalFormatting>
  <conditionalFormatting sqref="DW25:DZ25">
    <cfRule type="containsText" dxfId="10740" priority="349" operator="containsText" text="Orie">
      <formula>NOT(ISERROR(SEARCH(("Orie"),(DW25))))</formula>
    </cfRule>
  </conditionalFormatting>
  <conditionalFormatting sqref="DW49:DX57">
    <cfRule type="containsText" dxfId="10739" priority="340" operator="containsText" text="Pres">
      <formula>NOT(ISERROR(SEARCH(("Pres"),(DW49))))</formula>
    </cfRule>
  </conditionalFormatting>
  <conditionalFormatting sqref="DW49:DX57">
    <cfRule type="containsText" dxfId="10738" priority="341" operator="containsText" text="Abs">
      <formula>NOT(ISERROR(SEARCH(("Abs"),(DW49))))</formula>
    </cfRule>
  </conditionalFormatting>
  <conditionalFormatting sqref="DW49:DX57">
    <cfRule type="containsText" dxfId="10737" priority="342" operator="containsText" text="Leav">
      <formula>NOT(ISERROR(SEARCH(("Leav"),(DW49))))</formula>
    </cfRule>
  </conditionalFormatting>
  <conditionalFormatting sqref="DW49:DX57">
    <cfRule type="containsText" dxfId="10736" priority="343" operator="containsText" text="Holi">
      <formula>NOT(ISERROR(SEARCH(("Holi"),(DW49))))</formula>
    </cfRule>
  </conditionalFormatting>
  <conditionalFormatting sqref="DW49:DX57">
    <cfRule type="containsText" dxfId="10735" priority="344" operator="containsText" text="Orie">
      <formula>NOT(ISERROR(SEARCH(("Orie"),(DW49))))</formula>
    </cfRule>
  </conditionalFormatting>
  <conditionalFormatting sqref="DY30:DZ30">
    <cfRule type="containsText" dxfId="10734" priority="335" operator="containsText" text="Pres">
      <formula>NOT(ISERROR(SEARCH(("Pres"),(DY30))))</formula>
    </cfRule>
  </conditionalFormatting>
  <conditionalFormatting sqref="DY30:DZ30">
    <cfRule type="containsText" dxfId="10733" priority="336" operator="containsText" text="Abs">
      <formula>NOT(ISERROR(SEARCH(("Abs"),(DY30))))</formula>
    </cfRule>
  </conditionalFormatting>
  <conditionalFormatting sqref="DY30:DZ30">
    <cfRule type="containsText" dxfId="10732" priority="337" operator="containsText" text="Leav">
      <formula>NOT(ISERROR(SEARCH(("Leav"),(DY30))))</formula>
    </cfRule>
  </conditionalFormatting>
  <conditionalFormatting sqref="DY30:DZ30">
    <cfRule type="containsText" dxfId="10731" priority="338" operator="containsText" text="Holi">
      <formula>NOT(ISERROR(SEARCH(("Holi"),(DY30))))</formula>
    </cfRule>
  </conditionalFormatting>
  <conditionalFormatting sqref="DY30:DZ30">
    <cfRule type="containsText" dxfId="10730" priority="339" operator="containsText" text="Orie">
      <formula>NOT(ISERROR(SEARCH(("Orie"),(DY30))))</formula>
    </cfRule>
  </conditionalFormatting>
  <conditionalFormatting sqref="B54:B55">
    <cfRule type="duplicateValues" dxfId="10729" priority="329"/>
  </conditionalFormatting>
  <conditionalFormatting sqref="EK54:EL57">
    <cfRule type="containsText" dxfId="10728" priority="324" operator="containsText" text="Pres">
      <formula>NOT(ISERROR(SEARCH(("Pres"),(EK54))))</formula>
    </cfRule>
  </conditionalFormatting>
  <conditionalFormatting sqref="EK54:EL57">
    <cfRule type="containsText" dxfId="10727" priority="325" operator="containsText" text="Abs">
      <formula>NOT(ISERROR(SEARCH(("Abs"),(EK54))))</formula>
    </cfRule>
  </conditionalFormatting>
  <conditionalFormatting sqref="EK54:EL57">
    <cfRule type="containsText" dxfId="10726" priority="326" operator="containsText" text="Leav">
      <formula>NOT(ISERROR(SEARCH(("Leav"),(EK54))))</formula>
    </cfRule>
  </conditionalFormatting>
  <conditionalFormatting sqref="EK54:EL57">
    <cfRule type="containsText" dxfId="10725" priority="327" operator="containsText" text="Holi">
      <formula>NOT(ISERROR(SEARCH(("Holi"),(EK54))))</formula>
    </cfRule>
  </conditionalFormatting>
  <conditionalFormatting sqref="EK54:EL57">
    <cfRule type="containsText" dxfId="10724" priority="328" operator="containsText" text="Orie">
      <formula>NOT(ISERROR(SEARCH(("Orie"),(EK54))))</formula>
    </cfRule>
  </conditionalFormatting>
  <conditionalFormatting sqref="EM54:EN57">
    <cfRule type="containsText" dxfId="10723" priority="319" operator="containsText" text="Pres">
      <formula>NOT(ISERROR(SEARCH(("Pres"),(EM54))))</formula>
    </cfRule>
  </conditionalFormatting>
  <conditionalFormatting sqref="EM54:EN57">
    <cfRule type="containsText" dxfId="10722" priority="320" operator="containsText" text="Abs">
      <formula>NOT(ISERROR(SEARCH(("Abs"),(EM54))))</formula>
    </cfRule>
  </conditionalFormatting>
  <conditionalFormatting sqref="EM54:EN57">
    <cfRule type="containsText" dxfId="10721" priority="321" operator="containsText" text="Leav">
      <formula>NOT(ISERROR(SEARCH(("Leav"),(EM54))))</formula>
    </cfRule>
  </conditionalFormatting>
  <conditionalFormatting sqref="EM54:EN57">
    <cfRule type="containsText" dxfId="10720" priority="322" operator="containsText" text="Holi">
      <formula>NOT(ISERROR(SEARCH(("Holi"),(EM54))))</formula>
    </cfRule>
  </conditionalFormatting>
  <conditionalFormatting sqref="EM54:EN57">
    <cfRule type="containsText" dxfId="10719" priority="323" operator="containsText" text="Orie">
      <formula>NOT(ISERROR(SEARCH(("Orie"),(EM54))))</formula>
    </cfRule>
  </conditionalFormatting>
  <conditionalFormatting sqref="EW30:EX34">
    <cfRule type="containsText" dxfId="10718" priority="314" operator="containsText" text="Pres">
      <formula>NOT(ISERROR(SEARCH(("Pres"),(EW30))))</formula>
    </cfRule>
  </conditionalFormatting>
  <conditionalFormatting sqref="EW30:EX34">
    <cfRule type="containsText" dxfId="10717" priority="315" operator="containsText" text="Abs">
      <formula>NOT(ISERROR(SEARCH(("Abs"),(EW30))))</formula>
    </cfRule>
  </conditionalFormatting>
  <conditionalFormatting sqref="EW30:EX34">
    <cfRule type="containsText" dxfId="10716" priority="316" operator="containsText" text="Leav">
      <formula>NOT(ISERROR(SEARCH(("Leav"),(EW30))))</formula>
    </cfRule>
  </conditionalFormatting>
  <conditionalFormatting sqref="EW30:EX34">
    <cfRule type="containsText" dxfId="10715" priority="317" operator="containsText" text="Holi">
      <formula>NOT(ISERROR(SEARCH(("Holi"),(EW30))))</formula>
    </cfRule>
  </conditionalFormatting>
  <conditionalFormatting sqref="EW30:EX34">
    <cfRule type="containsText" dxfId="10714" priority="318" operator="containsText" text="Orie">
      <formula>NOT(ISERROR(SEARCH(("Orie"),(EW30))))</formula>
    </cfRule>
  </conditionalFormatting>
  <conditionalFormatting sqref="EW18:EX23">
    <cfRule type="containsText" dxfId="10713" priority="309" operator="containsText" text="Pres">
      <formula>NOT(ISERROR(SEARCH(("Pres"),(EW18))))</formula>
    </cfRule>
  </conditionalFormatting>
  <conditionalFormatting sqref="EW18:EX23">
    <cfRule type="containsText" dxfId="10712" priority="310" operator="containsText" text="Abs">
      <formula>NOT(ISERROR(SEARCH(("Abs"),(EW18))))</formula>
    </cfRule>
  </conditionalFormatting>
  <conditionalFormatting sqref="EW18:EX23">
    <cfRule type="containsText" dxfId="10711" priority="311" operator="containsText" text="Leav">
      <formula>NOT(ISERROR(SEARCH(("Leav"),(EW18))))</formula>
    </cfRule>
  </conditionalFormatting>
  <conditionalFormatting sqref="EW18:EX23">
    <cfRule type="containsText" dxfId="10710" priority="312" operator="containsText" text="Holi">
      <formula>NOT(ISERROR(SEARCH(("Holi"),(EW18))))</formula>
    </cfRule>
  </conditionalFormatting>
  <conditionalFormatting sqref="EW18:EX23">
    <cfRule type="containsText" dxfId="10709" priority="313" operator="containsText" text="Orie">
      <formula>NOT(ISERROR(SEARCH(("Orie"),(EW18))))</formula>
    </cfRule>
  </conditionalFormatting>
  <conditionalFormatting sqref="EX6:EX15 EX17">
    <cfRule type="containsText" dxfId="10708" priority="304" operator="containsText" text="Pres">
      <formula>NOT(ISERROR(SEARCH(("Pres"),(EX6))))</formula>
    </cfRule>
  </conditionalFormatting>
  <conditionalFormatting sqref="EX6:EX15 EX17">
    <cfRule type="containsText" dxfId="10707" priority="305" operator="containsText" text="Abs">
      <formula>NOT(ISERROR(SEARCH(("Abs"),(EX6))))</formula>
    </cfRule>
  </conditionalFormatting>
  <conditionalFormatting sqref="EX6:EX15 EX17">
    <cfRule type="containsText" dxfId="10706" priority="306" operator="containsText" text="Leav">
      <formula>NOT(ISERROR(SEARCH(("Leav"),(EX6))))</formula>
    </cfRule>
  </conditionalFormatting>
  <conditionalFormatting sqref="EX6:EX15 EX17">
    <cfRule type="containsText" dxfId="10705" priority="307" operator="containsText" text="Holi">
      <formula>NOT(ISERROR(SEARCH(("Holi"),(EX6))))</formula>
    </cfRule>
  </conditionalFormatting>
  <conditionalFormatting sqref="EX6:EX15 EX17">
    <cfRule type="containsText" dxfId="10704" priority="308" operator="containsText" text="Orie">
      <formula>NOT(ISERROR(SEARCH(("Orie"),(EX6))))</formula>
    </cfRule>
  </conditionalFormatting>
  <conditionalFormatting sqref="EW6:EW15 EW17">
    <cfRule type="containsText" dxfId="10703" priority="299" operator="containsText" text="Pres">
      <formula>NOT(ISERROR(SEARCH(("Pres"),(EW6))))</formula>
    </cfRule>
  </conditionalFormatting>
  <conditionalFormatting sqref="EW6:EW15 EW17">
    <cfRule type="containsText" dxfId="10702" priority="300" operator="containsText" text="Abs">
      <formula>NOT(ISERROR(SEARCH(("Abs"),(EW6))))</formula>
    </cfRule>
  </conditionalFormatting>
  <conditionalFormatting sqref="EW6:EW15 EW17">
    <cfRule type="containsText" dxfId="10701" priority="301" operator="containsText" text="Leav">
      <formula>NOT(ISERROR(SEARCH(("Leav"),(EW6))))</formula>
    </cfRule>
  </conditionalFormatting>
  <conditionalFormatting sqref="EW6:EW15 EW17">
    <cfRule type="containsText" dxfId="10700" priority="302" operator="containsText" text="Holi">
      <formula>NOT(ISERROR(SEARCH(("Holi"),(EW6))))</formula>
    </cfRule>
  </conditionalFormatting>
  <conditionalFormatting sqref="EW6:EW15 EW17">
    <cfRule type="containsText" dxfId="10699" priority="303" operator="containsText" text="Orie">
      <formula>NOT(ISERROR(SEARCH(("Orie"),(EW6))))</formula>
    </cfRule>
  </conditionalFormatting>
  <conditionalFormatting sqref="EW25:EX26">
    <cfRule type="containsText" dxfId="10698" priority="294" operator="containsText" text="Pres">
      <formula>NOT(ISERROR(SEARCH(("Pres"),(EW25))))</formula>
    </cfRule>
  </conditionalFormatting>
  <conditionalFormatting sqref="EW25:EX26">
    <cfRule type="containsText" dxfId="10697" priority="295" operator="containsText" text="Abs">
      <formula>NOT(ISERROR(SEARCH(("Abs"),(EW25))))</formula>
    </cfRule>
  </conditionalFormatting>
  <conditionalFormatting sqref="EW25:EX26">
    <cfRule type="containsText" dxfId="10696" priority="296" operator="containsText" text="Leav">
      <formula>NOT(ISERROR(SEARCH(("Leav"),(EW25))))</formula>
    </cfRule>
  </conditionalFormatting>
  <conditionalFormatting sqref="EW25:EX26">
    <cfRule type="containsText" dxfId="10695" priority="297" operator="containsText" text="Holi">
      <formula>NOT(ISERROR(SEARCH(("Holi"),(EW25))))</formula>
    </cfRule>
  </conditionalFormatting>
  <conditionalFormatting sqref="EW25:EX26">
    <cfRule type="containsText" dxfId="10694" priority="298" operator="containsText" text="Orie">
      <formula>NOT(ISERROR(SEARCH(("Orie"),(EW25))))</formula>
    </cfRule>
  </conditionalFormatting>
  <conditionalFormatting sqref="EY30:EZ34">
    <cfRule type="containsText" dxfId="10693" priority="289" operator="containsText" text="Pres">
      <formula>NOT(ISERROR(SEARCH(("Pres"),(EY30))))</formula>
    </cfRule>
  </conditionalFormatting>
  <conditionalFormatting sqref="EY30:EZ34">
    <cfRule type="containsText" dxfId="10692" priority="290" operator="containsText" text="Abs">
      <formula>NOT(ISERROR(SEARCH(("Abs"),(EY30))))</formula>
    </cfRule>
  </conditionalFormatting>
  <conditionalFormatting sqref="EY30:EZ34">
    <cfRule type="containsText" dxfId="10691" priority="291" operator="containsText" text="Leav">
      <formula>NOT(ISERROR(SEARCH(("Leav"),(EY30))))</formula>
    </cfRule>
  </conditionalFormatting>
  <conditionalFormatting sqref="EY30:EZ34">
    <cfRule type="containsText" dxfId="10690" priority="292" operator="containsText" text="Holi">
      <formula>NOT(ISERROR(SEARCH(("Holi"),(EY30))))</formula>
    </cfRule>
  </conditionalFormatting>
  <conditionalFormatting sqref="EY30:EZ34">
    <cfRule type="containsText" dxfId="10689" priority="293" operator="containsText" text="Orie">
      <formula>NOT(ISERROR(SEARCH(("Orie"),(EY30))))</formula>
    </cfRule>
  </conditionalFormatting>
  <conditionalFormatting sqref="EY18:EZ23">
    <cfRule type="containsText" dxfId="10688" priority="284" operator="containsText" text="Pres">
      <formula>NOT(ISERROR(SEARCH(("Pres"),(EY18))))</formula>
    </cfRule>
  </conditionalFormatting>
  <conditionalFormatting sqref="EY18:EZ23">
    <cfRule type="containsText" dxfId="10687" priority="285" operator="containsText" text="Abs">
      <formula>NOT(ISERROR(SEARCH(("Abs"),(EY18))))</formula>
    </cfRule>
  </conditionalFormatting>
  <conditionalFormatting sqref="EY18:EZ23">
    <cfRule type="containsText" dxfId="10686" priority="286" operator="containsText" text="Leav">
      <formula>NOT(ISERROR(SEARCH(("Leav"),(EY18))))</formula>
    </cfRule>
  </conditionalFormatting>
  <conditionalFormatting sqref="EY18:EZ23">
    <cfRule type="containsText" dxfId="10685" priority="287" operator="containsText" text="Holi">
      <formula>NOT(ISERROR(SEARCH(("Holi"),(EY18))))</formula>
    </cfRule>
  </conditionalFormatting>
  <conditionalFormatting sqref="EY18:EZ23">
    <cfRule type="containsText" dxfId="10684" priority="288" operator="containsText" text="Orie">
      <formula>NOT(ISERROR(SEARCH(("Orie"),(EY18))))</formula>
    </cfRule>
  </conditionalFormatting>
  <conditionalFormatting sqref="EZ6:EZ15 EZ17">
    <cfRule type="containsText" dxfId="10683" priority="279" operator="containsText" text="Pres">
      <formula>NOT(ISERROR(SEARCH(("Pres"),(EZ6))))</formula>
    </cfRule>
  </conditionalFormatting>
  <conditionalFormatting sqref="EZ6:EZ15 EZ17">
    <cfRule type="containsText" dxfId="10682" priority="280" operator="containsText" text="Abs">
      <formula>NOT(ISERROR(SEARCH(("Abs"),(EZ6))))</formula>
    </cfRule>
  </conditionalFormatting>
  <conditionalFormatting sqref="EZ6:EZ15 EZ17">
    <cfRule type="containsText" dxfId="10681" priority="281" operator="containsText" text="Leav">
      <formula>NOT(ISERROR(SEARCH(("Leav"),(EZ6))))</formula>
    </cfRule>
  </conditionalFormatting>
  <conditionalFormatting sqref="EZ6:EZ15 EZ17">
    <cfRule type="containsText" dxfId="10680" priority="282" operator="containsText" text="Holi">
      <formula>NOT(ISERROR(SEARCH(("Holi"),(EZ6))))</formula>
    </cfRule>
  </conditionalFormatting>
  <conditionalFormatting sqref="EZ6:EZ15 EZ17">
    <cfRule type="containsText" dxfId="10679" priority="283" operator="containsText" text="Orie">
      <formula>NOT(ISERROR(SEARCH(("Orie"),(EZ6))))</formula>
    </cfRule>
  </conditionalFormatting>
  <conditionalFormatting sqref="EY6:EY15 EY17">
    <cfRule type="containsText" dxfId="10678" priority="274" operator="containsText" text="Pres">
      <formula>NOT(ISERROR(SEARCH(("Pres"),(EY6))))</formula>
    </cfRule>
  </conditionalFormatting>
  <conditionalFormatting sqref="EY6:EY15 EY17">
    <cfRule type="containsText" dxfId="10677" priority="275" operator="containsText" text="Abs">
      <formula>NOT(ISERROR(SEARCH(("Abs"),(EY6))))</formula>
    </cfRule>
  </conditionalFormatting>
  <conditionalFormatting sqref="EY6:EY15 EY17">
    <cfRule type="containsText" dxfId="10676" priority="276" operator="containsText" text="Leav">
      <formula>NOT(ISERROR(SEARCH(("Leav"),(EY6))))</formula>
    </cfRule>
  </conditionalFormatting>
  <conditionalFormatting sqref="EY6:EY15 EY17">
    <cfRule type="containsText" dxfId="10675" priority="277" operator="containsText" text="Holi">
      <formula>NOT(ISERROR(SEARCH(("Holi"),(EY6))))</formula>
    </cfRule>
  </conditionalFormatting>
  <conditionalFormatting sqref="EY6:EY15 EY17">
    <cfRule type="containsText" dxfId="10674" priority="278" operator="containsText" text="Orie">
      <formula>NOT(ISERROR(SEARCH(("Orie"),(EY6))))</formula>
    </cfRule>
  </conditionalFormatting>
  <conditionalFormatting sqref="EY25:EZ26">
    <cfRule type="containsText" dxfId="10673" priority="269" operator="containsText" text="Pres">
      <formula>NOT(ISERROR(SEARCH(("Pres"),(EY25))))</formula>
    </cfRule>
  </conditionalFormatting>
  <conditionalFormatting sqref="EY25:EZ26">
    <cfRule type="containsText" dxfId="10672" priority="270" operator="containsText" text="Abs">
      <formula>NOT(ISERROR(SEARCH(("Abs"),(EY25))))</formula>
    </cfRule>
  </conditionalFormatting>
  <conditionalFormatting sqref="EY25:EZ26">
    <cfRule type="containsText" dxfId="10671" priority="271" operator="containsText" text="Leav">
      <formula>NOT(ISERROR(SEARCH(("Leav"),(EY25))))</formula>
    </cfRule>
  </conditionalFormatting>
  <conditionalFormatting sqref="EY25:EZ26">
    <cfRule type="containsText" dxfId="10670" priority="272" operator="containsText" text="Holi">
      <formula>NOT(ISERROR(SEARCH(("Holi"),(EY25))))</formula>
    </cfRule>
  </conditionalFormatting>
  <conditionalFormatting sqref="EY25:EZ26">
    <cfRule type="containsText" dxfId="10669" priority="273" operator="containsText" text="Orie">
      <formula>NOT(ISERROR(SEARCH(("Orie"),(EY25))))</formula>
    </cfRule>
  </conditionalFormatting>
  <conditionalFormatting sqref="FA30:FB34">
    <cfRule type="containsText" dxfId="10668" priority="264" operator="containsText" text="Pres">
      <formula>NOT(ISERROR(SEARCH(("Pres"),(FA30))))</formula>
    </cfRule>
  </conditionalFormatting>
  <conditionalFormatting sqref="FA30:FB34">
    <cfRule type="containsText" dxfId="10667" priority="265" operator="containsText" text="Abs">
      <formula>NOT(ISERROR(SEARCH(("Abs"),(FA30))))</formula>
    </cfRule>
  </conditionalFormatting>
  <conditionalFormatting sqref="FA30:FB34">
    <cfRule type="containsText" dxfId="10666" priority="266" operator="containsText" text="Leav">
      <formula>NOT(ISERROR(SEARCH(("Leav"),(FA30))))</formula>
    </cfRule>
  </conditionalFormatting>
  <conditionalFormatting sqref="FA30:FB34">
    <cfRule type="containsText" dxfId="10665" priority="267" operator="containsText" text="Holi">
      <formula>NOT(ISERROR(SEARCH(("Holi"),(FA30))))</formula>
    </cfRule>
  </conditionalFormatting>
  <conditionalFormatting sqref="FA30:FB34">
    <cfRule type="containsText" dxfId="10664" priority="268" operator="containsText" text="Orie">
      <formula>NOT(ISERROR(SEARCH(("Orie"),(FA30))))</formula>
    </cfRule>
  </conditionalFormatting>
  <conditionalFormatting sqref="FA18:FB23">
    <cfRule type="containsText" dxfId="10663" priority="259" operator="containsText" text="Pres">
      <formula>NOT(ISERROR(SEARCH(("Pres"),(FA18))))</formula>
    </cfRule>
  </conditionalFormatting>
  <conditionalFormatting sqref="FA18:FB23">
    <cfRule type="containsText" dxfId="10662" priority="260" operator="containsText" text="Abs">
      <formula>NOT(ISERROR(SEARCH(("Abs"),(FA18))))</formula>
    </cfRule>
  </conditionalFormatting>
  <conditionalFormatting sqref="FA18:FB23">
    <cfRule type="containsText" dxfId="10661" priority="261" operator="containsText" text="Leav">
      <formula>NOT(ISERROR(SEARCH(("Leav"),(FA18))))</formula>
    </cfRule>
  </conditionalFormatting>
  <conditionalFormatting sqref="FA18:FB23">
    <cfRule type="containsText" dxfId="10660" priority="262" operator="containsText" text="Holi">
      <formula>NOT(ISERROR(SEARCH(("Holi"),(FA18))))</formula>
    </cfRule>
  </conditionalFormatting>
  <conditionalFormatting sqref="FA18:FB23">
    <cfRule type="containsText" dxfId="10659" priority="263" operator="containsText" text="Orie">
      <formula>NOT(ISERROR(SEARCH(("Orie"),(FA18))))</formula>
    </cfRule>
  </conditionalFormatting>
  <conditionalFormatting sqref="FB6:FB15 FB17">
    <cfRule type="containsText" dxfId="10658" priority="254" operator="containsText" text="Pres">
      <formula>NOT(ISERROR(SEARCH(("Pres"),(FB6))))</formula>
    </cfRule>
  </conditionalFormatting>
  <conditionalFormatting sqref="FB6:FB15 FB17">
    <cfRule type="containsText" dxfId="10657" priority="255" operator="containsText" text="Abs">
      <formula>NOT(ISERROR(SEARCH(("Abs"),(FB6))))</formula>
    </cfRule>
  </conditionalFormatting>
  <conditionalFormatting sqref="FB6:FB15 FB17">
    <cfRule type="containsText" dxfId="10656" priority="256" operator="containsText" text="Leav">
      <formula>NOT(ISERROR(SEARCH(("Leav"),(FB6))))</formula>
    </cfRule>
  </conditionalFormatting>
  <conditionalFormatting sqref="FB6:FB15 FB17">
    <cfRule type="containsText" dxfId="10655" priority="257" operator="containsText" text="Holi">
      <formula>NOT(ISERROR(SEARCH(("Holi"),(FB6))))</formula>
    </cfRule>
  </conditionalFormatting>
  <conditionalFormatting sqref="FB6:FB15 FB17">
    <cfRule type="containsText" dxfId="10654" priority="258" operator="containsText" text="Orie">
      <formula>NOT(ISERROR(SEARCH(("Orie"),(FB6))))</formula>
    </cfRule>
  </conditionalFormatting>
  <conditionalFormatting sqref="FA6:FA15 FA17">
    <cfRule type="containsText" dxfId="10653" priority="249" operator="containsText" text="Pres">
      <formula>NOT(ISERROR(SEARCH(("Pres"),(FA6))))</formula>
    </cfRule>
  </conditionalFormatting>
  <conditionalFormatting sqref="FA6:FA15 FA17">
    <cfRule type="containsText" dxfId="10652" priority="250" operator="containsText" text="Abs">
      <formula>NOT(ISERROR(SEARCH(("Abs"),(FA6))))</formula>
    </cfRule>
  </conditionalFormatting>
  <conditionalFormatting sqref="FA6:FA15 FA17">
    <cfRule type="containsText" dxfId="10651" priority="251" operator="containsText" text="Leav">
      <formula>NOT(ISERROR(SEARCH(("Leav"),(FA6))))</formula>
    </cfRule>
  </conditionalFormatting>
  <conditionalFormatting sqref="FA6:FA15 FA17">
    <cfRule type="containsText" dxfId="10650" priority="252" operator="containsText" text="Holi">
      <formula>NOT(ISERROR(SEARCH(("Holi"),(FA6))))</formula>
    </cfRule>
  </conditionalFormatting>
  <conditionalFormatting sqref="FA6:FA15 FA17">
    <cfRule type="containsText" dxfId="10649" priority="253" operator="containsText" text="Orie">
      <formula>NOT(ISERROR(SEARCH(("Orie"),(FA6))))</formula>
    </cfRule>
  </conditionalFormatting>
  <conditionalFormatting sqref="FA25:FB26">
    <cfRule type="containsText" dxfId="10648" priority="244" operator="containsText" text="Pres">
      <formula>NOT(ISERROR(SEARCH(("Pres"),(FA25))))</formula>
    </cfRule>
  </conditionalFormatting>
  <conditionalFormatting sqref="FA25:FB26">
    <cfRule type="containsText" dxfId="10647" priority="245" operator="containsText" text="Abs">
      <formula>NOT(ISERROR(SEARCH(("Abs"),(FA25))))</formula>
    </cfRule>
  </conditionalFormatting>
  <conditionalFormatting sqref="FA25:FB26">
    <cfRule type="containsText" dxfId="10646" priority="246" operator="containsText" text="Leav">
      <formula>NOT(ISERROR(SEARCH(("Leav"),(FA25))))</formula>
    </cfRule>
  </conditionalFormatting>
  <conditionalFormatting sqref="FA25:FB26">
    <cfRule type="containsText" dxfId="10645" priority="247" operator="containsText" text="Holi">
      <formula>NOT(ISERROR(SEARCH(("Holi"),(FA25))))</formula>
    </cfRule>
  </conditionalFormatting>
  <conditionalFormatting sqref="FA25:FB26">
    <cfRule type="containsText" dxfId="10644" priority="248" operator="containsText" text="Orie">
      <formula>NOT(ISERROR(SEARCH(("Orie"),(FA25))))</formula>
    </cfRule>
  </conditionalFormatting>
  <conditionalFormatting sqref="FC30:FD34">
    <cfRule type="containsText" dxfId="10643" priority="239" operator="containsText" text="Pres">
      <formula>NOT(ISERROR(SEARCH(("Pres"),(FC30))))</formula>
    </cfRule>
  </conditionalFormatting>
  <conditionalFormatting sqref="FC30:FD34">
    <cfRule type="containsText" dxfId="10642" priority="240" operator="containsText" text="Abs">
      <formula>NOT(ISERROR(SEARCH(("Abs"),(FC30))))</formula>
    </cfRule>
  </conditionalFormatting>
  <conditionalFormatting sqref="FC30:FD34">
    <cfRule type="containsText" dxfId="10641" priority="241" operator="containsText" text="Leav">
      <formula>NOT(ISERROR(SEARCH(("Leav"),(FC30))))</formula>
    </cfRule>
  </conditionalFormatting>
  <conditionalFormatting sqref="FC30:FD34">
    <cfRule type="containsText" dxfId="10640" priority="242" operator="containsText" text="Holi">
      <formula>NOT(ISERROR(SEARCH(("Holi"),(FC30))))</formula>
    </cfRule>
  </conditionalFormatting>
  <conditionalFormatting sqref="FC30:FD34">
    <cfRule type="containsText" dxfId="10639" priority="243" operator="containsText" text="Orie">
      <formula>NOT(ISERROR(SEARCH(("Orie"),(FC30))))</formula>
    </cfRule>
  </conditionalFormatting>
  <conditionalFormatting sqref="FC18:FD23">
    <cfRule type="containsText" dxfId="10638" priority="234" operator="containsText" text="Pres">
      <formula>NOT(ISERROR(SEARCH(("Pres"),(FC18))))</formula>
    </cfRule>
  </conditionalFormatting>
  <conditionalFormatting sqref="FC18:FD23">
    <cfRule type="containsText" dxfId="10637" priority="235" operator="containsText" text="Abs">
      <formula>NOT(ISERROR(SEARCH(("Abs"),(FC18))))</formula>
    </cfRule>
  </conditionalFormatting>
  <conditionalFormatting sqref="FC18:FD23">
    <cfRule type="containsText" dxfId="10636" priority="236" operator="containsText" text="Leav">
      <formula>NOT(ISERROR(SEARCH(("Leav"),(FC18))))</formula>
    </cfRule>
  </conditionalFormatting>
  <conditionalFormatting sqref="FC18:FD23">
    <cfRule type="containsText" dxfId="10635" priority="237" operator="containsText" text="Holi">
      <formula>NOT(ISERROR(SEARCH(("Holi"),(FC18))))</formula>
    </cfRule>
  </conditionalFormatting>
  <conditionalFormatting sqref="FC18:FD23">
    <cfRule type="containsText" dxfId="10634" priority="238" operator="containsText" text="Orie">
      <formula>NOT(ISERROR(SEARCH(("Orie"),(FC18))))</formula>
    </cfRule>
  </conditionalFormatting>
  <conditionalFormatting sqref="FD6:FD15 FD17">
    <cfRule type="containsText" dxfId="10633" priority="229" operator="containsText" text="Pres">
      <formula>NOT(ISERROR(SEARCH(("Pres"),(FD6))))</formula>
    </cfRule>
  </conditionalFormatting>
  <conditionalFormatting sqref="FD6:FD15 FD17">
    <cfRule type="containsText" dxfId="10632" priority="230" operator="containsText" text="Abs">
      <formula>NOT(ISERROR(SEARCH(("Abs"),(FD6))))</formula>
    </cfRule>
  </conditionalFormatting>
  <conditionalFormatting sqref="FD6:FD15 FD17">
    <cfRule type="containsText" dxfId="10631" priority="231" operator="containsText" text="Leav">
      <formula>NOT(ISERROR(SEARCH(("Leav"),(FD6))))</formula>
    </cfRule>
  </conditionalFormatting>
  <conditionalFormatting sqref="FD6:FD15 FD17">
    <cfRule type="containsText" dxfId="10630" priority="232" operator="containsText" text="Holi">
      <formula>NOT(ISERROR(SEARCH(("Holi"),(FD6))))</formula>
    </cfRule>
  </conditionalFormatting>
  <conditionalFormatting sqref="FD6:FD15 FD17">
    <cfRule type="containsText" dxfId="10629" priority="233" operator="containsText" text="Orie">
      <formula>NOT(ISERROR(SEARCH(("Orie"),(FD6))))</formula>
    </cfRule>
  </conditionalFormatting>
  <conditionalFormatting sqref="FC6:FC15 FC17">
    <cfRule type="containsText" dxfId="10628" priority="224" operator="containsText" text="Pres">
      <formula>NOT(ISERROR(SEARCH(("Pres"),(FC6))))</formula>
    </cfRule>
  </conditionalFormatting>
  <conditionalFormatting sqref="FC6:FC15 FC17">
    <cfRule type="containsText" dxfId="10627" priority="225" operator="containsText" text="Abs">
      <formula>NOT(ISERROR(SEARCH(("Abs"),(FC6))))</formula>
    </cfRule>
  </conditionalFormatting>
  <conditionalFormatting sqref="FC6:FC15 FC17">
    <cfRule type="containsText" dxfId="10626" priority="226" operator="containsText" text="Leav">
      <formula>NOT(ISERROR(SEARCH(("Leav"),(FC6))))</formula>
    </cfRule>
  </conditionalFormatting>
  <conditionalFormatting sqref="FC6:FC15 FC17">
    <cfRule type="containsText" dxfId="10625" priority="227" operator="containsText" text="Holi">
      <formula>NOT(ISERROR(SEARCH(("Holi"),(FC6))))</formula>
    </cfRule>
  </conditionalFormatting>
  <conditionalFormatting sqref="FC6:FC15 FC17">
    <cfRule type="containsText" dxfId="10624" priority="228" operator="containsText" text="Orie">
      <formula>NOT(ISERROR(SEARCH(("Orie"),(FC6))))</formula>
    </cfRule>
  </conditionalFormatting>
  <conditionalFormatting sqref="FC25:FD26">
    <cfRule type="containsText" dxfId="10623" priority="219" operator="containsText" text="Pres">
      <formula>NOT(ISERROR(SEARCH(("Pres"),(FC25))))</formula>
    </cfRule>
  </conditionalFormatting>
  <conditionalFormatting sqref="FC25:FD26">
    <cfRule type="containsText" dxfId="10622" priority="220" operator="containsText" text="Abs">
      <formula>NOT(ISERROR(SEARCH(("Abs"),(FC25))))</formula>
    </cfRule>
  </conditionalFormatting>
  <conditionalFormatting sqref="FC25:FD26">
    <cfRule type="containsText" dxfId="10621" priority="221" operator="containsText" text="Leav">
      <formula>NOT(ISERROR(SEARCH(("Leav"),(FC25))))</formula>
    </cfRule>
  </conditionalFormatting>
  <conditionalFormatting sqref="FC25:FD26">
    <cfRule type="containsText" dxfId="10620" priority="222" operator="containsText" text="Holi">
      <formula>NOT(ISERROR(SEARCH(("Holi"),(FC25))))</formula>
    </cfRule>
  </conditionalFormatting>
  <conditionalFormatting sqref="FC25:FD26">
    <cfRule type="containsText" dxfId="10619" priority="223" operator="containsText" text="Orie">
      <formula>NOT(ISERROR(SEARCH(("Orie"),(FC25))))</formula>
    </cfRule>
  </conditionalFormatting>
  <conditionalFormatting sqref="E56">
    <cfRule type="timePeriod" dxfId="10618" priority="218" timePeriod="lastMonth">
      <formula>AND(MONTH(E56)=MONTH(EDATE(TODAY(),0-1)),YEAR(E56)=YEAR(EDATE(TODAY(),0-1)))</formula>
    </cfRule>
  </conditionalFormatting>
  <conditionalFormatting sqref="E57:E58">
    <cfRule type="timePeriod" dxfId="10617" priority="217" timePeriod="lastMonth">
      <formula>AND(MONTH(E57)=MONTH(EDATE(TODAY(),0-1)),YEAR(E57)=YEAR(EDATE(TODAY(),0-1)))</formula>
    </cfRule>
  </conditionalFormatting>
  <conditionalFormatting sqref="EW56:EX57">
    <cfRule type="containsText" dxfId="10616" priority="207" operator="containsText" text="Pres">
      <formula>NOT(ISERROR(SEARCH(("Pres"),(EW56))))</formula>
    </cfRule>
  </conditionalFormatting>
  <conditionalFormatting sqref="EW56:EX57">
    <cfRule type="containsText" dxfId="10615" priority="208" operator="containsText" text="Abs">
      <formula>NOT(ISERROR(SEARCH(("Abs"),(EW56))))</formula>
    </cfRule>
  </conditionalFormatting>
  <conditionalFormatting sqref="EW56:EX57">
    <cfRule type="containsText" dxfId="10614" priority="209" operator="containsText" text="Leav">
      <formula>NOT(ISERROR(SEARCH(("Leav"),(EW56))))</formula>
    </cfRule>
  </conditionalFormatting>
  <conditionalFormatting sqref="EW56:EX57">
    <cfRule type="containsText" dxfId="10613" priority="210" operator="containsText" text="Holi">
      <formula>NOT(ISERROR(SEARCH(("Holi"),(EW56))))</formula>
    </cfRule>
  </conditionalFormatting>
  <conditionalFormatting sqref="EW56:EX57">
    <cfRule type="containsText" dxfId="10612" priority="211" operator="containsText" text="Orie">
      <formula>NOT(ISERROR(SEARCH(("Orie"),(EW56))))</formula>
    </cfRule>
  </conditionalFormatting>
  <conditionalFormatting sqref="DE58:DV58 DY58:EE58 EI58:EJ58 EO58:ET58">
    <cfRule type="containsText" dxfId="10611" priority="200" operator="containsText" text="Pres">
      <formula>NOT(ISERROR(SEARCH(("Pres"),(DE58))))</formula>
    </cfRule>
  </conditionalFormatting>
  <conditionalFormatting sqref="DE58:DV58 DY58:EE58 EI58:EJ58 EO58:ET58">
    <cfRule type="containsText" dxfId="10610" priority="201" operator="containsText" text="Abs">
      <formula>NOT(ISERROR(SEARCH(("Abs"),(DE58))))</formula>
    </cfRule>
  </conditionalFormatting>
  <conditionalFormatting sqref="DE58:DV58 DY58:EE58 EI58:EJ58 EO58:ET58">
    <cfRule type="containsText" dxfId="10609" priority="202" operator="containsText" text="Leav">
      <formula>NOT(ISERROR(SEARCH(("Leav"),(DE58))))</formula>
    </cfRule>
  </conditionalFormatting>
  <conditionalFormatting sqref="DE58:DV58 DY58:EE58 EI58:EJ58 EO58:ET58">
    <cfRule type="containsText" dxfId="10608" priority="203" operator="containsText" text="Holi">
      <formula>NOT(ISERROR(SEARCH(("Holi"),(DE58))))</formula>
    </cfRule>
  </conditionalFormatting>
  <conditionalFormatting sqref="DE58:DV58 DY58:EE58 EI58:EJ58 EO58:ET58">
    <cfRule type="containsText" dxfId="10607" priority="205" operator="containsText" text="Orie">
      <formula>NOT(ISERROR(SEARCH(("Orie"),(DE58))))</formula>
    </cfRule>
  </conditionalFormatting>
  <conditionalFormatting sqref="DW58:DX58">
    <cfRule type="containsText" dxfId="10606" priority="195" operator="containsText" text="Pres">
      <formula>NOT(ISERROR(SEARCH(("Pres"),(DW58))))</formula>
    </cfRule>
  </conditionalFormatting>
  <conditionalFormatting sqref="DW58:DX58">
    <cfRule type="containsText" dxfId="10605" priority="196" operator="containsText" text="Abs">
      <formula>NOT(ISERROR(SEARCH(("Abs"),(DW58))))</formula>
    </cfRule>
  </conditionalFormatting>
  <conditionalFormatting sqref="DW58:DX58">
    <cfRule type="containsText" dxfId="10604" priority="197" operator="containsText" text="Leav">
      <formula>NOT(ISERROR(SEARCH(("Leav"),(DW58))))</formula>
    </cfRule>
  </conditionalFormatting>
  <conditionalFormatting sqref="DW58:DX58">
    <cfRule type="containsText" dxfId="10603" priority="198" operator="containsText" text="Holi">
      <formula>NOT(ISERROR(SEARCH(("Holi"),(DW58))))</formula>
    </cfRule>
  </conditionalFormatting>
  <conditionalFormatting sqref="DW58:DX58">
    <cfRule type="containsText" dxfId="10602" priority="199" operator="containsText" text="Orie">
      <formula>NOT(ISERROR(SEARCH(("Orie"),(DW58))))</formula>
    </cfRule>
  </conditionalFormatting>
  <conditionalFormatting sqref="EK58:EL58">
    <cfRule type="containsText" dxfId="10601" priority="190" operator="containsText" text="Pres">
      <formula>NOT(ISERROR(SEARCH(("Pres"),(EK58))))</formula>
    </cfRule>
  </conditionalFormatting>
  <conditionalFormatting sqref="EK58:EL58">
    <cfRule type="containsText" dxfId="10600" priority="191" operator="containsText" text="Abs">
      <formula>NOT(ISERROR(SEARCH(("Abs"),(EK58))))</formula>
    </cfRule>
  </conditionalFormatting>
  <conditionalFormatting sqref="EK58:EL58">
    <cfRule type="containsText" dxfId="10599" priority="192" operator="containsText" text="Leav">
      <formula>NOT(ISERROR(SEARCH(("Leav"),(EK58))))</formula>
    </cfRule>
  </conditionalFormatting>
  <conditionalFormatting sqref="EK58:EL58">
    <cfRule type="containsText" dxfId="10598" priority="193" operator="containsText" text="Holi">
      <formula>NOT(ISERROR(SEARCH(("Holi"),(EK58))))</formula>
    </cfRule>
  </conditionalFormatting>
  <conditionalFormatting sqref="EK58:EL58">
    <cfRule type="containsText" dxfId="10597" priority="194" operator="containsText" text="Orie">
      <formula>NOT(ISERROR(SEARCH(("Orie"),(EK58))))</formula>
    </cfRule>
  </conditionalFormatting>
  <conditionalFormatting sqref="EM58:EN58">
    <cfRule type="containsText" dxfId="10596" priority="185" operator="containsText" text="Pres">
      <formula>NOT(ISERROR(SEARCH(("Pres"),(EM58))))</formula>
    </cfRule>
  </conditionalFormatting>
  <conditionalFormatting sqref="EM58:EN58">
    <cfRule type="containsText" dxfId="10595" priority="186" operator="containsText" text="Abs">
      <formula>NOT(ISERROR(SEARCH(("Abs"),(EM58))))</formula>
    </cfRule>
  </conditionalFormatting>
  <conditionalFormatting sqref="EM58:EN58">
    <cfRule type="containsText" dxfId="10594" priority="187" operator="containsText" text="Leav">
      <formula>NOT(ISERROR(SEARCH(("Leav"),(EM58))))</formula>
    </cfRule>
  </conditionalFormatting>
  <conditionalFormatting sqref="EM58:EN58">
    <cfRule type="containsText" dxfId="10593" priority="188" operator="containsText" text="Holi">
      <formula>NOT(ISERROR(SEARCH(("Holi"),(EM58))))</formula>
    </cfRule>
  </conditionalFormatting>
  <conditionalFormatting sqref="EM58:EN58">
    <cfRule type="containsText" dxfId="10592" priority="189" operator="containsText" text="Orie">
      <formula>NOT(ISERROR(SEARCH(("Orie"),(EM58))))</formula>
    </cfRule>
  </conditionalFormatting>
  <conditionalFormatting sqref="EW58:EX58">
    <cfRule type="containsText" dxfId="10591" priority="180" operator="containsText" text="Pres">
      <formula>NOT(ISERROR(SEARCH(("Pres"),(EW58))))</formula>
    </cfRule>
  </conditionalFormatting>
  <conditionalFormatting sqref="EW58:EX58">
    <cfRule type="containsText" dxfId="10590" priority="181" operator="containsText" text="Abs">
      <formula>NOT(ISERROR(SEARCH(("Abs"),(EW58))))</formula>
    </cfRule>
  </conditionalFormatting>
  <conditionalFormatting sqref="EW58:EX58">
    <cfRule type="containsText" dxfId="10589" priority="182" operator="containsText" text="Leav">
      <formula>NOT(ISERROR(SEARCH(("Leav"),(EW58))))</formula>
    </cfRule>
  </conditionalFormatting>
  <conditionalFormatting sqref="EW58:EX58">
    <cfRule type="containsText" dxfId="10588" priority="183" operator="containsText" text="Holi">
      <formula>NOT(ISERROR(SEARCH(("Holi"),(EW58))))</formula>
    </cfRule>
  </conditionalFormatting>
  <conditionalFormatting sqref="EW58:EX58">
    <cfRule type="containsText" dxfId="10587" priority="184" operator="containsText" text="Orie">
      <formula>NOT(ISERROR(SEARCH(("Orie"),(EW58))))</formula>
    </cfRule>
  </conditionalFormatting>
  <conditionalFormatting sqref="F59">
    <cfRule type="cellIs" dxfId="10586" priority="172" operator="equal">
      <formula>"Ac"</formula>
    </cfRule>
  </conditionalFormatting>
  <conditionalFormatting sqref="F59">
    <cfRule type="cellIs" dxfId="10585" priority="173" operator="equal">
      <formula>"IT"</formula>
    </cfRule>
  </conditionalFormatting>
  <conditionalFormatting sqref="E59">
    <cfRule type="timePeriod" dxfId="10584" priority="171" timePeriod="lastMonth">
      <formula>AND(MONTH(E59)=MONTH(EDATE(TODAY(),0-1)),YEAR(E59)=YEAR(EDATE(TODAY(),0-1)))</formula>
    </cfRule>
  </conditionalFormatting>
  <conditionalFormatting sqref="FO43 FE35:FH35 FO55 FO44:FP54 FO56:FP59">
    <cfRule type="containsText" dxfId="10583" priority="146" operator="containsText" text="Pres">
      <formula>NOT(ISERROR(SEARCH(("Pres"),(FE35))))</formula>
    </cfRule>
  </conditionalFormatting>
  <conditionalFormatting sqref="FO43 FE35:FH35 FO55 FO44:FP54 FO56:FP59">
    <cfRule type="containsText" dxfId="10582" priority="147" operator="containsText" text="Abs">
      <formula>NOT(ISERROR(SEARCH(("Abs"),(FE35))))</formula>
    </cfRule>
  </conditionalFormatting>
  <conditionalFormatting sqref="FO43 FE35:FH35 FO55 FO44:FP54 FO56:FP59">
    <cfRule type="containsText" dxfId="10581" priority="148" operator="containsText" text="Leav">
      <formula>NOT(ISERROR(SEARCH(("Leav"),(FE35))))</formula>
    </cfRule>
  </conditionalFormatting>
  <conditionalFormatting sqref="FO43 FE35:FH35 FO55 FO44:FP54 FO56:FP59">
    <cfRule type="containsText" dxfId="10580" priority="149" operator="containsText" text="Holi">
      <formula>NOT(ISERROR(SEARCH(("Holi"),(FE35))))</formula>
    </cfRule>
  </conditionalFormatting>
  <conditionalFormatting sqref="FO43 FE35:FH35 FO55 FO44:FP54 FO56:FP59">
    <cfRule type="containsText" dxfId="10579" priority="150" operator="containsText" text="Orie">
      <formula>NOT(ISERROR(SEARCH(("Orie"),(FE35))))</formula>
    </cfRule>
  </conditionalFormatting>
  <conditionalFormatting sqref="FP43 FP55">
    <cfRule type="containsText" dxfId="10578" priority="106" operator="containsText" text="Pres">
      <formula>NOT(ISERROR(SEARCH(("Pres"),(FP43))))</formula>
    </cfRule>
  </conditionalFormatting>
  <conditionalFormatting sqref="FP43 FP55">
    <cfRule type="containsText" dxfId="10577" priority="107" operator="containsText" text="Abs">
      <formula>NOT(ISERROR(SEARCH(("Abs"),(FP43))))</formula>
    </cfRule>
  </conditionalFormatting>
  <conditionalFormatting sqref="FP43 FP55">
    <cfRule type="containsText" dxfId="10576" priority="108" operator="containsText" text="Leav">
      <formula>NOT(ISERROR(SEARCH(("Leav"),(FP43))))</formula>
    </cfRule>
  </conditionalFormatting>
  <conditionalFormatting sqref="FP43 FP55">
    <cfRule type="containsText" dxfId="10575" priority="109" operator="containsText" text="Holi">
      <formula>NOT(ISERROR(SEARCH(("Holi"),(FP43))))</formula>
    </cfRule>
  </conditionalFormatting>
  <conditionalFormatting sqref="FP43 FP55">
    <cfRule type="containsText" dxfId="10574" priority="110" operator="containsText" text="Orie">
      <formula>NOT(ISERROR(SEARCH(("Orie"),(FP43))))</formula>
    </cfRule>
  </conditionalFormatting>
  <conditionalFormatting sqref="FQ55">
    <cfRule type="containsText" dxfId="10573" priority="101" operator="containsText" text="Pres">
      <formula>NOT(ISERROR(SEARCH(("Pres"),(FQ55))))</formula>
    </cfRule>
  </conditionalFormatting>
  <conditionalFormatting sqref="FQ55">
    <cfRule type="containsText" dxfId="10572" priority="102" operator="containsText" text="Abs">
      <formula>NOT(ISERROR(SEARCH(("Abs"),(FQ55))))</formula>
    </cfRule>
  </conditionalFormatting>
  <conditionalFormatting sqref="FQ55">
    <cfRule type="containsText" dxfId="10571" priority="103" operator="containsText" text="Leav">
      <formula>NOT(ISERROR(SEARCH(("Leav"),(FQ55))))</formula>
    </cfRule>
  </conditionalFormatting>
  <conditionalFormatting sqref="FQ55">
    <cfRule type="containsText" dxfId="10570" priority="104" operator="containsText" text="Holi">
      <formula>NOT(ISERROR(SEARCH(("Holi"),(FQ55))))</formula>
    </cfRule>
  </conditionalFormatting>
  <conditionalFormatting sqref="FQ55">
    <cfRule type="containsText" dxfId="10569" priority="105" operator="containsText" text="Orie">
      <formula>NOT(ISERROR(SEARCH(("Orie"),(FQ55))))</formula>
    </cfRule>
  </conditionalFormatting>
  <conditionalFormatting sqref="FR55">
    <cfRule type="containsText" dxfId="10568" priority="96" operator="containsText" text="Pres">
      <formula>NOT(ISERROR(SEARCH(("Pres"),(FR55))))</formula>
    </cfRule>
  </conditionalFormatting>
  <conditionalFormatting sqref="FR55">
    <cfRule type="containsText" dxfId="10567" priority="97" operator="containsText" text="Abs">
      <formula>NOT(ISERROR(SEARCH(("Abs"),(FR55))))</formula>
    </cfRule>
  </conditionalFormatting>
  <conditionalFormatting sqref="FR55">
    <cfRule type="containsText" dxfId="10566" priority="98" operator="containsText" text="Leav">
      <formula>NOT(ISERROR(SEARCH(("Leav"),(FR55))))</formula>
    </cfRule>
  </conditionalFormatting>
  <conditionalFormatting sqref="FR55">
    <cfRule type="containsText" dxfId="10565" priority="99" operator="containsText" text="Holi">
      <formula>NOT(ISERROR(SEARCH(("Holi"),(FR55))))</formula>
    </cfRule>
  </conditionalFormatting>
  <conditionalFormatting sqref="FR55">
    <cfRule type="containsText" dxfId="10564" priority="100" operator="containsText" text="Orie">
      <formula>NOT(ISERROR(SEARCH(("Orie"),(FR55))))</formula>
    </cfRule>
  </conditionalFormatting>
  <conditionalFormatting sqref="FQ35:FR35">
    <cfRule type="containsText" dxfId="10563" priority="91" operator="containsText" text="Pres">
      <formula>NOT(ISERROR(SEARCH(("Pres"),(FQ35))))</formula>
    </cfRule>
  </conditionalFormatting>
  <conditionalFormatting sqref="FQ35:FR35">
    <cfRule type="containsText" dxfId="10562" priority="92" operator="containsText" text="Abs">
      <formula>NOT(ISERROR(SEARCH(("Abs"),(FQ35))))</formula>
    </cfRule>
  </conditionalFormatting>
  <conditionalFormatting sqref="FQ35:FR35">
    <cfRule type="containsText" dxfId="10561" priority="93" operator="containsText" text="Leav">
      <formula>NOT(ISERROR(SEARCH(("Leav"),(FQ35))))</formula>
    </cfRule>
  </conditionalFormatting>
  <conditionalFormatting sqref="FQ35:FR35">
    <cfRule type="containsText" dxfId="10560" priority="94" operator="containsText" text="Holi">
      <formula>NOT(ISERROR(SEARCH(("Holi"),(FQ35))))</formula>
    </cfRule>
  </conditionalFormatting>
  <conditionalFormatting sqref="FQ35:FR35">
    <cfRule type="containsText" dxfId="10559" priority="95" operator="containsText" text="Orie">
      <formula>NOT(ISERROR(SEARCH(("Orie"),(FQ35))))</formula>
    </cfRule>
  </conditionalFormatting>
  <conditionalFormatting sqref="FQ56:FR59">
    <cfRule type="containsText" dxfId="10558" priority="86" operator="containsText" text="Pres">
      <formula>NOT(ISERROR(SEARCH(("Pres"),(FQ56))))</formula>
    </cfRule>
  </conditionalFormatting>
  <conditionalFormatting sqref="FQ56:FR59">
    <cfRule type="containsText" dxfId="10557" priority="87" operator="containsText" text="Abs">
      <formula>NOT(ISERROR(SEARCH(("Abs"),(FQ56))))</formula>
    </cfRule>
  </conditionalFormatting>
  <conditionalFormatting sqref="FQ56:FR59">
    <cfRule type="containsText" dxfId="10556" priority="88" operator="containsText" text="Leav">
      <formula>NOT(ISERROR(SEARCH(("Leav"),(FQ56))))</formula>
    </cfRule>
  </conditionalFormatting>
  <conditionalFormatting sqref="FQ56:FR59">
    <cfRule type="containsText" dxfId="10555" priority="89" operator="containsText" text="Holi">
      <formula>NOT(ISERROR(SEARCH(("Holi"),(FQ56))))</formula>
    </cfRule>
  </conditionalFormatting>
  <conditionalFormatting sqref="FQ56:FR59">
    <cfRule type="containsText" dxfId="10554" priority="90" operator="containsText" text="Orie">
      <formula>NOT(ISERROR(SEARCH(("Orie"),(FQ56))))</formula>
    </cfRule>
  </conditionalFormatting>
  <conditionalFormatting sqref="FS55">
    <cfRule type="containsText" dxfId="10553" priority="81" operator="containsText" text="Pres">
      <formula>NOT(ISERROR(SEARCH(("Pres"),(FS55))))</formula>
    </cfRule>
  </conditionalFormatting>
  <conditionalFormatting sqref="FS55">
    <cfRule type="containsText" dxfId="10552" priority="82" operator="containsText" text="Abs">
      <formula>NOT(ISERROR(SEARCH(("Abs"),(FS55))))</formula>
    </cfRule>
  </conditionalFormatting>
  <conditionalFormatting sqref="FS55">
    <cfRule type="containsText" dxfId="10551" priority="83" operator="containsText" text="Leav">
      <formula>NOT(ISERROR(SEARCH(("Leav"),(FS55))))</formula>
    </cfRule>
  </conditionalFormatting>
  <conditionalFormatting sqref="FS55">
    <cfRule type="containsText" dxfId="10550" priority="84" operator="containsText" text="Holi">
      <formula>NOT(ISERROR(SEARCH(("Holi"),(FS55))))</formula>
    </cfRule>
  </conditionalFormatting>
  <conditionalFormatting sqref="FS55">
    <cfRule type="containsText" dxfId="10549" priority="85" operator="containsText" text="Orie">
      <formula>NOT(ISERROR(SEARCH(("Orie"),(FS55))))</formula>
    </cfRule>
  </conditionalFormatting>
  <conditionalFormatting sqref="FT55">
    <cfRule type="containsText" dxfId="10548" priority="76" operator="containsText" text="Pres">
      <formula>NOT(ISERROR(SEARCH(("Pres"),(FT55))))</formula>
    </cfRule>
  </conditionalFormatting>
  <conditionalFormatting sqref="FT55">
    <cfRule type="containsText" dxfId="10547" priority="77" operator="containsText" text="Abs">
      <formula>NOT(ISERROR(SEARCH(("Abs"),(FT55))))</formula>
    </cfRule>
  </conditionalFormatting>
  <conditionalFormatting sqref="FT55">
    <cfRule type="containsText" dxfId="10546" priority="78" operator="containsText" text="Leav">
      <formula>NOT(ISERROR(SEARCH(("Leav"),(FT55))))</formula>
    </cfRule>
  </conditionalFormatting>
  <conditionalFormatting sqref="FT55">
    <cfRule type="containsText" dxfId="10545" priority="79" operator="containsText" text="Holi">
      <formula>NOT(ISERROR(SEARCH(("Holi"),(FT55))))</formula>
    </cfRule>
  </conditionalFormatting>
  <conditionalFormatting sqref="FT55">
    <cfRule type="containsText" dxfId="10544" priority="80" operator="containsText" text="Orie">
      <formula>NOT(ISERROR(SEARCH(("Orie"),(FT55))))</formula>
    </cfRule>
  </conditionalFormatting>
  <conditionalFormatting sqref="FU55">
    <cfRule type="containsText" dxfId="10543" priority="71" operator="containsText" text="Pres">
      <formula>NOT(ISERROR(SEARCH(("Pres"),(FU55))))</formula>
    </cfRule>
  </conditionalFormatting>
  <conditionalFormatting sqref="FU55">
    <cfRule type="containsText" dxfId="10542" priority="72" operator="containsText" text="Abs">
      <formula>NOT(ISERROR(SEARCH(("Abs"),(FU55))))</formula>
    </cfRule>
  </conditionalFormatting>
  <conditionalFormatting sqref="FU55">
    <cfRule type="containsText" dxfId="10541" priority="73" operator="containsText" text="Leav">
      <formula>NOT(ISERROR(SEARCH(("Leav"),(FU55))))</formula>
    </cfRule>
  </conditionalFormatting>
  <conditionalFormatting sqref="FU55">
    <cfRule type="containsText" dxfId="10540" priority="74" operator="containsText" text="Holi">
      <formula>NOT(ISERROR(SEARCH(("Holi"),(FU55))))</formula>
    </cfRule>
  </conditionalFormatting>
  <conditionalFormatting sqref="FU55">
    <cfRule type="containsText" dxfId="10539" priority="75" operator="containsText" text="Orie">
      <formula>NOT(ISERROR(SEARCH(("Orie"),(FU55))))</formula>
    </cfRule>
  </conditionalFormatting>
  <conditionalFormatting sqref="FV55">
    <cfRule type="containsText" dxfId="10538" priority="66" operator="containsText" text="Pres">
      <formula>NOT(ISERROR(SEARCH(("Pres"),(FV55))))</formula>
    </cfRule>
  </conditionalFormatting>
  <conditionalFormatting sqref="FV55">
    <cfRule type="containsText" dxfId="10537" priority="67" operator="containsText" text="Abs">
      <formula>NOT(ISERROR(SEARCH(("Abs"),(FV55))))</formula>
    </cfRule>
  </conditionalFormatting>
  <conditionalFormatting sqref="FV55">
    <cfRule type="containsText" dxfId="10536" priority="68" operator="containsText" text="Leav">
      <formula>NOT(ISERROR(SEARCH(("Leav"),(FV55))))</formula>
    </cfRule>
  </conditionalFormatting>
  <conditionalFormatting sqref="FV55">
    <cfRule type="containsText" dxfId="10535" priority="69" operator="containsText" text="Holi">
      <formula>NOT(ISERROR(SEARCH(("Holi"),(FV55))))</formula>
    </cfRule>
  </conditionalFormatting>
  <conditionalFormatting sqref="FV55">
    <cfRule type="containsText" dxfId="10534" priority="70" operator="containsText" text="Orie">
      <formula>NOT(ISERROR(SEARCH(("Orie"),(FV55))))</formula>
    </cfRule>
  </conditionalFormatting>
  <conditionalFormatting sqref="FW55">
    <cfRule type="containsText" dxfId="10533" priority="61" operator="containsText" text="Pres">
      <formula>NOT(ISERROR(SEARCH(("Pres"),(FW55))))</formula>
    </cfRule>
  </conditionalFormatting>
  <conditionalFormatting sqref="FW55">
    <cfRule type="containsText" dxfId="10532" priority="62" operator="containsText" text="Abs">
      <formula>NOT(ISERROR(SEARCH(("Abs"),(FW55))))</formula>
    </cfRule>
  </conditionalFormatting>
  <conditionalFormatting sqref="FW55">
    <cfRule type="containsText" dxfId="10531" priority="63" operator="containsText" text="Leav">
      <formula>NOT(ISERROR(SEARCH(("Leav"),(FW55))))</formula>
    </cfRule>
  </conditionalFormatting>
  <conditionalFormatting sqref="FW55">
    <cfRule type="containsText" dxfId="10530" priority="64" operator="containsText" text="Holi">
      <formula>NOT(ISERROR(SEARCH(("Holi"),(FW55))))</formula>
    </cfRule>
  </conditionalFormatting>
  <conditionalFormatting sqref="FW55">
    <cfRule type="containsText" dxfId="10529" priority="65" operator="containsText" text="Orie">
      <formula>NOT(ISERROR(SEARCH(("Orie"),(FW55))))</formula>
    </cfRule>
  </conditionalFormatting>
  <conditionalFormatting sqref="FX55">
    <cfRule type="containsText" dxfId="10528" priority="56" operator="containsText" text="Pres">
      <formula>NOT(ISERROR(SEARCH(("Pres"),(FX55))))</formula>
    </cfRule>
  </conditionalFormatting>
  <conditionalFormatting sqref="FX55">
    <cfRule type="containsText" dxfId="10527" priority="57" operator="containsText" text="Abs">
      <formula>NOT(ISERROR(SEARCH(("Abs"),(FX55))))</formula>
    </cfRule>
  </conditionalFormatting>
  <conditionalFormatting sqref="FX55">
    <cfRule type="containsText" dxfId="10526" priority="58" operator="containsText" text="Leav">
      <formula>NOT(ISERROR(SEARCH(("Leav"),(FX55))))</formula>
    </cfRule>
  </conditionalFormatting>
  <conditionalFormatting sqref="FX55">
    <cfRule type="containsText" dxfId="10525" priority="59" operator="containsText" text="Holi">
      <formula>NOT(ISERROR(SEARCH(("Holi"),(FX55))))</formula>
    </cfRule>
  </conditionalFormatting>
  <conditionalFormatting sqref="FX55">
    <cfRule type="containsText" dxfId="10524" priority="60" operator="containsText" text="Orie">
      <formula>NOT(ISERROR(SEARCH(("Orie"),(FX55))))</formula>
    </cfRule>
  </conditionalFormatting>
  <conditionalFormatting sqref="FS39">
    <cfRule type="containsText" dxfId="10523" priority="51" operator="containsText" text="Pres">
      <formula>NOT(ISERROR(SEARCH(("Pres"),(FS39))))</formula>
    </cfRule>
  </conditionalFormatting>
  <conditionalFormatting sqref="FS39">
    <cfRule type="containsText" dxfId="10522" priority="52" operator="containsText" text="Abs">
      <formula>NOT(ISERROR(SEARCH(("Abs"),(FS39))))</formula>
    </cfRule>
  </conditionalFormatting>
  <conditionalFormatting sqref="FS39">
    <cfRule type="containsText" dxfId="10521" priority="53" operator="containsText" text="Leav">
      <formula>NOT(ISERROR(SEARCH(("Leav"),(FS39))))</formula>
    </cfRule>
  </conditionalFormatting>
  <conditionalFormatting sqref="FS39">
    <cfRule type="containsText" dxfId="10520" priority="54" operator="containsText" text="Holi">
      <formula>NOT(ISERROR(SEARCH(("Holi"),(FS39))))</formula>
    </cfRule>
  </conditionalFormatting>
  <conditionalFormatting sqref="FS39">
    <cfRule type="containsText" dxfId="10519" priority="55" operator="containsText" text="Orie">
      <formula>NOT(ISERROR(SEARCH(("Orie"),(FS39))))</formula>
    </cfRule>
  </conditionalFormatting>
  <conditionalFormatting sqref="FT39">
    <cfRule type="containsText" dxfId="10518" priority="46" operator="containsText" text="Pres">
      <formula>NOT(ISERROR(SEARCH(("Pres"),(FT39))))</formula>
    </cfRule>
  </conditionalFormatting>
  <conditionalFormatting sqref="FT39">
    <cfRule type="containsText" dxfId="10517" priority="47" operator="containsText" text="Abs">
      <formula>NOT(ISERROR(SEARCH(("Abs"),(FT39))))</formula>
    </cfRule>
  </conditionalFormatting>
  <conditionalFormatting sqref="FT39">
    <cfRule type="containsText" dxfId="10516" priority="48" operator="containsText" text="Leav">
      <formula>NOT(ISERROR(SEARCH(("Leav"),(FT39))))</formula>
    </cfRule>
  </conditionalFormatting>
  <conditionalFormatting sqref="FT39">
    <cfRule type="containsText" dxfId="10515" priority="49" operator="containsText" text="Holi">
      <formula>NOT(ISERROR(SEARCH(("Holi"),(FT39))))</formula>
    </cfRule>
  </conditionalFormatting>
  <conditionalFormatting sqref="FT39">
    <cfRule type="containsText" dxfId="10514" priority="50" operator="containsText" text="Orie">
      <formula>NOT(ISERROR(SEARCH(("Orie"),(FT39))))</formula>
    </cfRule>
  </conditionalFormatting>
  <conditionalFormatting sqref="FS37:FT38">
    <cfRule type="containsText" dxfId="10513" priority="41" operator="containsText" text="Pres">
      <formula>NOT(ISERROR(SEARCH(("Pres"),(FS37))))</formula>
    </cfRule>
  </conditionalFormatting>
  <conditionalFormatting sqref="FS37:FT38">
    <cfRule type="containsText" dxfId="10512" priority="42" operator="containsText" text="Abs">
      <formula>NOT(ISERROR(SEARCH(("Abs"),(FS37))))</formula>
    </cfRule>
  </conditionalFormatting>
  <conditionalFormatting sqref="FS37:FT38">
    <cfRule type="containsText" dxfId="10511" priority="43" operator="containsText" text="Leav">
      <formula>NOT(ISERROR(SEARCH(("Leav"),(FS37))))</formula>
    </cfRule>
  </conditionalFormatting>
  <conditionalFormatting sqref="FS37:FT38">
    <cfRule type="containsText" dxfId="10510" priority="44" operator="containsText" text="Holi">
      <formula>NOT(ISERROR(SEARCH(("Holi"),(FS37))))</formula>
    </cfRule>
  </conditionalFormatting>
  <conditionalFormatting sqref="FS37:FT38">
    <cfRule type="containsText" dxfId="10509" priority="45" operator="containsText" text="Orie">
      <formula>NOT(ISERROR(SEARCH(("Orie"),(FS37))))</formula>
    </cfRule>
  </conditionalFormatting>
  <conditionalFormatting sqref="FS56:FT59">
    <cfRule type="containsText" dxfId="10508" priority="31" operator="containsText" text="Pres">
      <formula>NOT(ISERROR(SEARCH(("Pres"),(FS56))))</formula>
    </cfRule>
  </conditionalFormatting>
  <conditionalFormatting sqref="FS56:FT59">
    <cfRule type="containsText" dxfId="10507" priority="32" operator="containsText" text="Abs">
      <formula>NOT(ISERROR(SEARCH(("Abs"),(FS56))))</formula>
    </cfRule>
  </conditionalFormatting>
  <conditionalFormatting sqref="FS56:FT59">
    <cfRule type="containsText" dxfId="10506" priority="33" operator="containsText" text="Leav">
      <formula>NOT(ISERROR(SEARCH(("Leav"),(FS56))))</formula>
    </cfRule>
  </conditionalFormatting>
  <conditionalFormatting sqref="FS56:FT59">
    <cfRule type="containsText" dxfId="10505" priority="34" operator="containsText" text="Holi">
      <formula>NOT(ISERROR(SEARCH(("Holi"),(FS56))))</formula>
    </cfRule>
  </conditionalFormatting>
  <conditionalFormatting sqref="FS56:FT59">
    <cfRule type="containsText" dxfId="10504" priority="35" operator="containsText" text="Orie">
      <formula>NOT(ISERROR(SEARCH(("Orie"),(FS56))))</formula>
    </cfRule>
  </conditionalFormatting>
  <conditionalFormatting sqref="FU56:FV59">
    <cfRule type="containsText" dxfId="10503" priority="26" operator="containsText" text="Pres">
      <formula>NOT(ISERROR(SEARCH(("Pres"),(FU56))))</formula>
    </cfRule>
  </conditionalFormatting>
  <conditionalFormatting sqref="FU56:FV59">
    <cfRule type="containsText" dxfId="10502" priority="27" operator="containsText" text="Abs">
      <formula>NOT(ISERROR(SEARCH(("Abs"),(FU56))))</formula>
    </cfRule>
  </conditionalFormatting>
  <conditionalFormatting sqref="FU56:FV59">
    <cfRule type="containsText" dxfId="10501" priority="28" operator="containsText" text="Leav">
      <formula>NOT(ISERROR(SEARCH(("Leav"),(FU56))))</formula>
    </cfRule>
  </conditionalFormatting>
  <conditionalFormatting sqref="FU56:FV59">
    <cfRule type="containsText" dxfId="10500" priority="29" operator="containsText" text="Holi">
      <formula>NOT(ISERROR(SEARCH(("Holi"),(FU56))))</formula>
    </cfRule>
  </conditionalFormatting>
  <conditionalFormatting sqref="FU56:FV59">
    <cfRule type="containsText" dxfId="10499" priority="30" operator="containsText" text="Orie">
      <formula>NOT(ISERROR(SEARCH(("Orie"),(FU56))))</formula>
    </cfRule>
  </conditionalFormatting>
  <conditionalFormatting sqref="FW56:FX59">
    <cfRule type="containsText" dxfId="10498" priority="21" operator="containsText" text="Pres">
      <formula>NOT(ISERROR(SEARCH(("Pres"),(FW56))))</formula>
    </cfRule>
  </conditionalFormatting>
  <conditionalFormatting sqref="FW56:FX59">
    <cfRule type="containsText" dxfId="10497" priority="22" operator="containsText" text="Abs">
      <formula>NOT(ISERROR(SEARCH(("Abs"),(FW56))))</formula>
    </cfRule>
  </conditionalFormatting>
  <conditionalFormatting sqref="FW56:FX59">
    <cfRule type="containsText" dxfId="10496" priority="23" operator="containsText" text="Leav">
      <formula>NOT(ISERROR(SEARCH(("Leav"),(FW56))))</formula>
    </cfRule>
  </conditionalFormatting>
  <conditionalFormatting sqref="FW56:FX59">
    <cfRule type="containsText" dxfId="10495" priority="24" operator="containsText" text="Holi">
      <formula>NOT(ISERROR(SEARCH(("Holi"),(FW56))))</formula>
    </cfRule>
  </conditionalFormatting>
  <conditionalFormatting sqref="FW56:FX59">
    <cfRule type="containsText" dxfId="10494" priority="25" operator="containsText" text="Orie">
      <formula>NOT(ISERROR(SEARCH(("Orie"),(FW56))))</formula>
    </cfRule>
  </conditionalFormatting>
  <conditionalFormatting sqref="FY56:FY59 FY39">
    <cfRule type="containsText" dxfId="10493" priority="16" operator="containsText" text="Pres">
      <formula>NOT(ISERROR(SEARCH(("Pres"),(FY39))))</formula>
    </cfRule>
  </conditionalFormatting>
  <conditionalFormatting sqref="FY56:FY59 FY39">
    <cfRule type="containsText" dxfId="10492" priority="17" operator="containsText" text="Abs">
      <formula>NOT(ISERROR(SEARCH(("Abs"),(FY39))))</formula>
    </cfRule>
  </conditionalFormatting>
  <conditionalFormatting sqref="FY56:FY59 FY39">
    <cfRule type="containsText" dxfId="10491" priority="18" operator="containsText" text="Leav">
      <formula>NOT(ISERROR(SEARCH(("Leav"),(FY39))))</formula>
    </cfRule>
  </conditionalFormatting>
  <conditionalFormatting sqref="FY56:FY59 FY39">
    <cfRule type="containsText" dxfId="10490" priority="19" operator="containsText" text="Holi">
      <formula>NOT(ISERROR(SEARCH(("Holi"),(FY39))))</formula>
    </cfRule>
  </conditionalFormatting>
  <conditionalFormatting sqref="FY56:FY59 FY39">
    <cfRule type="containsText" dxfId="10489" priority="20" operator="containsText" text="Orie">
      <formula>NOT(ISERROR(SEARCH(("Orie"),(FY39))))</formula>
    </cfRule>
  </conditionalFormatting>
  <conditionalFormatting sqref="FZ56:FZ59 FZ39">
    <cfRule type="containsText" dxfId="10488" priority="11" operator="containsText" text="Pres">
      <formula>NOT(ISERROR(SEARCH(("Pres"),(FZ39))))</formula>
    </cfRule>
  </conditionalFormatting>
  <conditionalFormatting sqref="FZ56:FZ59 FZ39">
    <cfRule type="containsText" dxfId="10487" priority="12" operator="containsText" text="Abs">
      <formula>NOT(ISERROR(SEARCH(("Abs"),(FZ39))))</formula>
    </cfRule>
  </conditionalFormatting>
  <conditionalFormatting sqref="FZ56:FZ59 FZ39">
    <cfRule type="containsText" dxfId="10486" priority="13" operator="containsText" text="Leav">
      <formula>NOT(ISERROR(SEARCH(("Leav"),(FZ39))))</formula>
    </cfRule>
  </conditionalFormatting>
  <conditionalFormatting sqref="FZ56:FZ59 FZ39">
    <cfRule type="containsText" dxfId="10485" priority="14" operator="containsText" text="Holi">
      <formula>NOT(ISERROR(SEARCH(("Holi"),(FZ39))))</formula>
    </cfRule>
  </conditionalFormatting>
  <conditionalFormatting sqref="FZ56:FZ59 FZ39">
    <cfRule type="containsText" dxfId="10484" priority="15" operator="containsText" text="Orie">
      <formula>NOT(ISERROR(SEARCH(("Orie"),(FZ39))))</formula>
    </cfRule>
  </conditionalFormatting>
  <conditionalFormatting sqref="GA56:GA59">
    <cfRule type="containsText" dxfId="10483" priority="6" operator="containsText" text="Pres">
      <formula>NOT(ISERROR(SEARCH(("Pres"),(GA56))))</formula>
    </cfRule>
  </conditionalFormatting>
  <conditionalFormatting sqref="GA56:GA59">
    <cfRule type="containsText" dxfId="10482" priority="7" operator="containsText" text="Abs">
      <formula>NOT(ISERROR(SEARCH(("Abs"),(GA56))))</formula>
    </cfRule>
  </conditionalFormatting>
  <conditionalFormatting sqref="GA56:GA59">
    <cfRule type="containsText" dxfId="10481" priority="8" operator="containsText" text="Leav">
      <formula>NOT(ISERROR(SEARCH(("Leav"),(GA56))))</formula>
    </cfRule>
  </conditionalFormatting>
  <conditionalFormatting sqref="GA56:GA59">
    <cfRule type="containsText" dxfId="10480" priority="9" operator="containsText" text="Holi">
      <formula>NOT(ISERROR(SEARCH(("Holi"),(GA56))))</formula>
    </cfRule>
  </conditionalFormatting>
  <conditionalFormatting sqref="GA56:GA59">
    <cfRule type="containsText" dxfId="10479" priority="10" operator="containsText" text="Orie">
      <formula>NOT(ISERROR(SEARCH(("Orie"),(GA56))))</formula>
    </cfRule>
  </conditionalFormatting>
  <conditionalFormatting sqref="GB56:GB59">
    <cfRule type="containsText" dxfId="10478" priority="1" operator="containsText" text="Pres">
      <formula>NOT(ISERROR(SEARCH(("Pres"),(GB56))))</formula>
    </cfRule>
  </conditionalFormatting>
  <conditionalFormatting sqref="GB56:GB59">
    <cfRule type="containsText" dxfId="10477" priority="2" operator="containsText" text="Abs">
      <formula>NOT(ISERROR(SEARCH(("Abs"),(GB56))))</formula>
    </cfRule>
  </conditionalFormatting>
  <conditionalFormatting sqref="GB56:GB59">
    <cfRule type="containsText" dxfId="10476" priority="3" operator="containsText" text="Leav">
      <formula>NOT(ISERROR(SEARCH(("Leav"),(GB56))))</formula>
    </cfRule>
  </conditionalFormatting>
  <conditionalFormatting sqref="GB56:GB59">
    <cfRule type="containsText" dxfId="10475" priority="4" operator="containsText" text="Holi">
      <formula>NOT(ISERROR(SEARCH(("Holi"),(GB56))))</formula>
    </cfRule>
  </conditionalFormatting>
  <conditionalFormatting sqref="GB56:GB59">
    <cfRule type="containsText" dxfId="10474" priority="5" operator="containsText" text="Orie">
      <formula>NOT(ISERROR(SEARCH(("Orie"),(GB56))))</formula>
    </cfRule>
  </conditionalFormatting>
  <hyperlinks>
    <hyperlink ref="E47" r:id="rId1" xr:uid="{12E60E26-9570-44E9-8F4F-F104F74B9565}"/>
    <hyperlink ref="E49" r:id="rId2" xr:uid="{1945EAA5-7F6A-4917-8EB3-8C8646BDD0BC}"/>
    <hyperlink ref="E52" r:id="rId3" xr:uid="{B38D44F7-A6DF-4996-B771-DF76EEF8AF79}"/>
    <hyperlink ref="E53" r:id="rId4" xr:uid="{6D04937F-023D-4283-93C5-89F34D984FB3}"/>
    <hyperlink ref="E54" r:id="rId5" xr:uid="{BB0E294E-3103-4F73-BF5B-374C6D41CA86}"/>
    <hyperlink ref="E55" r:id="rId6" xr:uid="{9D4CAF60-7532-4781-98A1-D64E67EBC463}"/>
    <hyperlink ref="E57" r:id="rId7" xr:uid="{AF8F9D63-F9FA-42D0-A4C3-7ADBC45DC48D}"/>
  </hyperlinks>
  <pageMargins left="0.7" right="0.7" top="0.75" bottom="0.75" header="0.3" footer="0.3"/>
  <legacyDrawing r:id="rId8"/>
  <extLst>
    <ext xmlns:x14="http://schemas.microsoft.com/office/spreadsheetml/2009/9/main" uri="{CCE6A557-97BC-4b89-ADB6-D9C93CAAB3DF}">
      <x14:dataValidations xmlns:xm="http://schemas.microsoft.com/office/excel/2006/main" count="3">
        <x14:dataValidation type="list" allowBlank="1" showInputMessage="1" showErrorMessage="1" xr:uid="{74FD08F4-AD45-49CD-BB55-EBC10DB1505C}">
          <x14:formula1>
            <xm:f>Ref!$A$1:$A$6</xm:f>
          </x14:formula1>
          <xm:sqref>AK6:AK19 AC6:AC19 AG6:AG19 AO6:AO19 AI6:AI19 AE6:AE19 AM6:AM19 AW6:AW19 AS6:AS19 AQ6:AQ19 AU6:AU19 BU29:BU30 BY29:BY31 BS6:BS8 BO6:BO9 CS16 DQ18:DQ23 DS18:DS23 BP10 BO11 BP12 BO13:BO14 BP15 BQ6:BQ9 BQ11 BR12 BQ13:BQ14 BR15 BR10 BS29:BS30 BS11 BT9:BT10 BT12 BS13:BS14 BT15 BS16 BT17 BU6:BU9 BV10 BU11 BV12 BU13:BU14 BV15 BU16 BV17 BW6:BW8 BX9:BX10 BW11 BX12 BW13:BW14 BX15 BW16 BX17 BW29:BW30 BY6:BY8 BZ9:BZ10 BY11 BZ12 BY13:BY14 BZ15 BY16 BZ17 CA6:CA8 CB9:CB10 CA11 CB12 CA13:CA14 CB15 CA16 CB17 CC6:CC8 CD9:CD10 CC11 CD12 CC13:CC14 CD15 CC16 CD17 CE6:CE8 CF9:CF10 CE11 CF12 CE13:CE14 CF15 CE16 CF17 CG6:CG8 CH9:CH10 CG11 CH12 CG13:CG14 CH15 CG16 CH17 CI6:CI8 CJ9:CJ10 CI11 CJ12 CI13:CI14 CJ15 CI16 CJ17 CK6:CK8 CL9:CL10 CK11 CL12 CK13:CK14 CL15 CK16 CL17 CK25:CK26 CM6:CM8 CN9:CN10 CM11 CN12 CM13:CM14 CN15 CM16 CN17 CM25:CM26 CO6:CO8 CP9:CP10 CO11 CP12 CO13:CO14 CP15 CO16 CP17 CO25:CO26 CQ6:CQ8 CR9:CR10 CQ11 CR12 CQ13:CQ14 CR15 CQ16 CR17 CQ25:CQ26 CS25:CS26 CT6:CT12 CS13:CS14 CT15 CT17 CV6:CV12 CU13:CU14 CV15 CU16 CV17 CU25:CU26 CX6:CX12 CW13 CX14:CX15 CW16 CX17 CW25:CW26 CZ6:CZ12 CY13 CZ14:CZ15 CY16 CZ17 CY25:CY26 DB6:DB15 DA16 DB17 DA25:DA26 DC25:DC26 DD6:DD15 DC16 DD17 DN17 DE18:DE23 DE25:DE26 DF6:DF15 DE16 DF17 DH6:DH15 DG16 DH17 DI18:DI23 DJ6:DJ15 DJ17 DK18:DK23 DL6:DL15 DK16 DL17 DM18:DM23 DN6:DN15 DM16 DA18:DA23 CY18:CY23 CW18:CW23 CU18:CU23 CS18:CS23 CQ18:CQ23 CO18:CO23 CM18:CM23 CK18:CK23 CI18:CI26 CG18:CG26 CE18:CE26 CC18:CC26 CA18:CA26 BY18:BY26 BW18:BW26 BU18:BU26 BS18:BS26 BQ16:BQ30 BM6:BM30 BK6:BK30 BI6:BI29 BG6:BG26 AY6:AY20 BA6:BA20 DI16 BE6:BE23 DC18:DC23 BC6:BC23 BO16:BO30 DP17 DG31 DP6:DP15 DO16 DR17 DO18:DO23 DR6:DR15 DQ16 DT17 DT6:DT15 DS16 DV17 DV6:DV15 DU16 DU18:DU23 DX17 DX6:DX15 DW16 DW18:DW23 DZ17 DZ6:DZ15 DY16 DY18:DY23 EB17 EA25:EA26 EB6:EB15 EA16 EA18:EA23 ED17 EC25:EC26 ED6:ED15 EC16 EC18:EC23 EF17 EE25:EE26 EF6:EF15 EE16 EE18:EE23 EH17 EG25:EG26 EH6:EH15 EG16 EG18:EG23 EJ17 EI25:EI26 EJ6:EJ15 EI16 EI18:EI23 EL17 EK25:EK26 EL6:EL15 EK16 EK18:EK23 EN17 EM25:EM26 EN6:EN15 EM16 EM18:EM23 EP17 EO25:EO26 EP6:EP15 EO16 EO18:EO23 ER17 EQ25:EQ26 ER6:ER15 EQ16 EQ18:EQ23 ET17 ES25:ES26 ET6:ET15 ES16 ES18:ES23 EV17 EU25:EU26 EU18:EU23 EV6:EV15 EU16 DI25:DI26 DK25:DK26 DM25:DM26 DO25:DO26 DS25:DS26 DU25:DU26 DW25:DW26 DY25:DY26 DQ25:DQ26 DG42:DG57 CU30:CU34 DC30:DC36 CQ30:CQ34 CG29:CG34 DA30:DA36 CW30:CW34 CY30:CY36 CS30:CS34 CO30:CO34 CI29:CI34 CK29:CK34 CM29:CM34 CE29:CE34 CC29:CC34 CA29:CA34 EX17 EW25:EW26 EW18:EW23 EX6:EX15 EW16 EZ17 EY25:EY26 EY18:EY23 EZ6:EZ15 EY16 FB17 FA25:FA26 FA18:FA23 FB6:FB15 FA16 FD17 FC25:FC26 FC18:FC23 FD6:FD15 FC16 FQ35 FY39 FY56:FY59 GA56:GA59 GA41:GA54 FY41:FY54 FW37:FW40 FW41:FW59 FU37:FU40 FU41:FU59 FS37:FS40 FS41:FS59 FQ37:FQ40 FQ41:FQ59 FO35:FO40 FO41:FO59 FK35:FK40 FK41:FK59 FI35:FI40 FI41:FI59 FG35:FG40 FG41:FG59 FM35:FM40 FM41:FM59 FE35:FE40 FE41:FE59 FC30:FC40 FC41:FC59 EY30:EY40 EY41:EY59 EW30:EW40 EW41:EW57 EU30:EU40 EU41:EU55 EQ30:EQ40 EQ41:EQ57 EA30:EA40 EA41:EA57 DO30:DO40 DO41:DO57 ES30:ES40 ES41:ES57 EI30:EI40 EI41:EI57 EE30:EE40 EE41:EE57 DY30:DY40 DY41:DY57 DE30:DE40 DE41:DE57 DW30:DW40 DW41:DW57 DU30:DU40 DU41:DU57 DS30:DS40 DS41:DS57 DQ30:DQ40 DQ41:DQ57 DI30:DI40 DI41:DI57 DK30:DK40 DK41:DK57 EC30:EC40 EC41:EC57 DM30:DM40 DM41:DM57 EK30:EK40 EK41:EK57 FA30:FA40 FA41:FA59 EO30:EO40 EO41:EO57 EG30:EG40 EG41:EG53 EM30:EM40 EM41:EM57</xm:sqref>
        </x14:dataValidation>
        <x14:dataValidation type="list" allowBlank="1" showInputMessage="1" showErrorMessage="1" xr:uid="{FD9D1FB5-3D19-4AE3-BE8F-285603A5A2D7}">
          <x14:formula1>
            <xm:f>Ref!$B$1:$B$7</xm:f>
          </x14:formula1>
          <xm:sqref>A6:A40 A41:A86</xm:sqref>
        </x14:dataValidation>
        <x14:dataValidation type="list" allowBlank="1" showInputMessage="1" showErrorMessage="1" xr:uid="{22B8DF0B-34CA-4DCE-B384-20A6AE6FF8F6}">
          <x14:formula1>
            <xm:f>Ref!$C$1:$C$2</xm:f>
          </x14:formula1>
          <xm:sqref>F6:F40 F41:F57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E1CB8-0C64-430E-901B-5D745AC6C2AA}">
  <sheetPr>
    <tabColor rgb="FFF8CBAD"/>
  </sheetPr>
  <dimension ref="A1:FN54"/>
  <sheetViews>
    <sheetView workbookViewId="0">
      <pane xSplit="28" ySplit="5" topLeftCell="EG30" activePane="bottomRight" state="frozen"/>
      <selection pane="bottomRight" activeCell="I34" sqref="I34"/>
      <selection pane="bottomLeft"/>
      <selection pane="topRight"/>
    </sheetView>
  </sheetViews>
  <sheetFormatPr defaultRowHeight="15"/>
  <cols>
    <col min="1" max="1" width="6.42578125" customWidth="1"/>
    <col min="2" max="2" width="15.140625" customWidth="1"/>
    <col min="3" max="3" width="23.85546875" bestFit="1" customWidth="1"/>
    <col min="4" max="4" width="13.7109375" customWidth="1"/>
    <col min="5" max="5" width="40.42578125" style="432" bestFit="1" customWidth="1"/>
    <col min="6" max="6" width="5.140625" bestFit="1" customWidth="1"/>
    <col min="7" max="7" width="11" bestFit="1" customWidth="1"/>
    <col min="8" max="8" width="9.85546875" bestFit="1" customWidth="1"/>
    <col min="9" max="9" width="11.5703125" bestFit="1" customWidth="1"/>
    <col min="10" max="10" width="3.7109375" bestFit="1" customWidth="1"/>
    <col min="11" max="11" width="9" bestFit="1" customWidth="1"/>
    <col min="12" max="12" width="12.42578125" bestFit="1" customWidth="1"/>
    <col min="13" max="13" width="9.7109375" bestFit="1" customWidth="1"/>
    <col min="14" max="23" width="6.42578125" customWidth="1"/>
    <col min="24" max="24" width="6.42578125" style="173" customWidth="1"/>
    <col min="25" max="27" width="0" style="173" hidden="1" customWidth="1"/>
    <col min="28" max="28" width="5.7109375" style="552" customWidth="1"/>
    <col min="29" max="94" width="5.7109375" customWidth="1"/>
    <col min="95" max="98" width="4.7109375" customWidth="1"/>
    <col min="99" max="99" width="4.85546875" customWidth="1"/>
    <col min="100" max="102" width="4.7109375" customWidth="1"/>
    <col min="103" max="104" width="4.85546875" customWidth="1"/>
    <col min="105" max="105" width="4.7109375" customWidth="1"/>
    <col min="106" max="106" width="4.85546875" customWidth="1"/>
    <col min="107" max="114" width="4.7109375" customWidth="1"/>
    <col min="115" max="170" width="5.7109375" customWidth="1"/>
  </cols>
  <sheetData>
    <row r="1" spans="1:170" s="474" customFormat="1" ht="42" customHeight="1">
      <c r="A1" s="1" t="s">
        <v>0</v>
      </c>
      <c r="B1" s="630">
        <f>COUNTIF(A:A,"Active")</f>
        <v>20</v>
      </c>
      <c r="C1" s="634" t="s">
        <v>53</v>
      </c>
      <c r="D1" s="634" t="s">
        <v>1190</v>
      </c>
      <c r="E1" s="635"/>
      <c r="F1" s="466"/>
      <c r="G1" s="517"/>
      <c r="H1" s="517"/>
      <c r="I1" s="518"/>
      <c r="J1" s="518"/>
      <c r="K1" s="518"/>
      <c r="L1" s="518"/>
      <c r="M1" s="518"/>
      <c r="N1" s="635"/>
      <c r="O1" s="635"/>
      <c r="P1" s="631"/>
      <c r="Q1" s="635"/>
      <c r="R1" s="636"/>
      <c r="S1" s="637"/>
      <c r="T1" s="638"/>
      <c r="U1" s="638"/>
      <c r="V1" s="638"/>
      <c r="W1" s="472"/>
      <c r="X1" s="17"/>
      <c r="Y1" s="629"/>
      <c r="Z1" s="18" t="s">
        <v>2</v>
      </c>
      <c r="AA1" s="18"/>
      <c r="AB1" s="639"/>
      <c r="AC1" s="640" t="s">
        <v>199</v>
      </c>
      <c r="AD1" s="641"/>
      <c r="AE1" s="640" t="s">
        <v>200</v>
      </c>
      <c r="AF1" s="640"/>
      <c r="AG1" s="640" t="s">
        <v>221</v>
      </c>
      <c r="AH1" s="640"/>
      <c r="AI1" s="640" t="s">
        <v>222</v>
      </c>
      <c r="AJ1" s="640"/>
      <c r="AK1" s="640" t="s">
        <v>203</v>
      </c>
      <c r="AL1" s="640"/>
      <c r="AM1" s="640" t="s">
        <v>204</v>
      </c>
      <c r="AN1" s="640"/>
      <c r="AO1" s="640" t="s">
        <v>205</v>
      </c>
      <c r="AP1" s="640"/>
      <c r="AQ1" s="640" t="s">
        <v>206</v>
      </c>
      <c r="AR1" s="640"/>
      <c r="AS1" s="640" t="s">
        <v>207</v>
      </c>
      <c r="AT1" s="640"/>
      <c r="AU1" s="640" t="s">
        <v>208</v>
      </c>
      <c r="AV1" s="640"/>
      <c r="AW1" s="640" t="s">
        <v>209</v>
      </c>
      <c r="AX1" s="640"/>
      <c r="AY1" s="640" t="s">
        <v>210</v>
      </c>
      <c r="AZ1" s="640"/>
      <c r="BA1" s="640" t="s">
        <v>211</v>
      </c>
      <c r="BB1" s="640"/>
      <c r="BC1" s="640" t="s">
        <v>212</v>
      </c>
      <c r="BD1" s="640"/>
      <c r="BE1" s="640" t="s">
        <v>181</v>
      </c>
      <c r="BF1" s="640"/>
      <c r="BG1" s="640" t="s">
        <v>182</v>
      </c>
      <c r="BH1" s="640"/>
      <c r="BI1" s="640" t="s">
        <v>183</v>
      </c>
      <c r="BJ1" s="640"/>
      <c r="BK1" s="640" t="s">
        <v>184</v>
      </c>
      <c r="BL1" s="640"/>
      <c r="BM1" s="640" t="s">
        <v>185</v>
      </c>
      <c r="BN1" s="640"/>
      <c r="BO1" s="640" t="s">
        <v>186</v>
      </c>
      <c r="BP1" s="640"/>
      <c r="BQ1" s="640" t="s">
        <v>468</v>
      </c>
      <c r="BR1" s="640"/>
      <c r="BS1" s="640" t="s">
        <v>469</v>
      </c>
      <c r="BT1" s="640"/>
      <c r="BU1" s="640" t="s">
        <v>1191</v>
      </c>
      <c r="BV1" s="640"/>
      <c r="BW1" s="640" t="s">
        <v>1192</v>
      </c>
      <c r="BX1" s="640"/>
      <c r="BY1" s="640" t="s">
        <v>191</v>
      </c>
      <c r="BZ1" s="640"/>
      <c r="CA1" s="640" t="s">
        <v>192</v>
      </c>
      <c r="CB1" s="640"/>
      <c r="CC1" s="640"/>
      <c r="CD1" s="640"/>
      <c r="CE1" s="640"/>
      <c r="CF1" s="640"/>
      <c r="CG1" s="640" t="s">
        <v>193</v>
      </c>
      <c r="CH1" s="640"/>
      <c r="CI1" s="640" t="s">
        <v>194</v>
      </c>
      <c r="CJ1" s="628"/>
      <c r="CK1" s="628" t="s">
        <v>195</v>
      </c>
      <c r="CL1" s="628"/>
      <c r="CM1" s="628" t="s">
        <v>196</v>
      </c>
      <c r="CN1" s="628"/>
      <c r="CO1" s="628" t="s">
        <v>197</v>
      </c>
      <c r="CP1" s="628"/>
      <c r="CQ1" s="1001" t="s">
        <v>198</v>
      </c>
      <c r="CR1" s="1002"/>
      <c r="CS1" s="1001" t="s">
        <v>199</v>
      </c>
      <c r="CT1" s="1002"/>
      <c r="CU1" s="1001" t="s">
        <v>200</v>
      </c>
      <c r="CV1" s="1002"/>
      <c r="CW1" s="1001" t="s">
        <v>221</v>
      </c>
      <c r="CX1" s="1002"/>
      <c r="CY1" s="1001" t="s">
        <v>222</v>
      </c>
      <c r="CZ1" s="1002"/>
      <c r="DA1" s="1001" t="s">
        <v>203</v>
      </c>
      <c r="DB1" s="1002"/>
      <c r="DC1" s="1001" t="s">
        <v>204</v>
      </c>
      <c r="DD1" s="1002"/>
      <c r="DE1" s="1001" t="s">
        <v>1193</v>
      </c>
      <c r="DF1" s="1002"/>
      <c r="DG1" s="1001" t="s">
        <v>750</v>
      </c>
      <c r="DH1" s="1002"/>
      <c r="DI1" s="1001" t="s">
        <v>755</v>
      </c>
      <c r="DJ1" s="1002"/>
      <c r="DK1" s="1001" t="s">
        <v>756</v>
      </c>
      <c r="DL1" s="1002"/>
      <c r="DM1" s="1001" t="s">
        <v>757</v>
      </c>
      <c r="DN1" s="1002"/>
      <c r="DO1" s="1001" t="s">
        <v>758</v>
      </c>
      <c r="DP1" s="1002"/>
      <c r="DQ1" s="1001" t="s">
        <v>1194</v>
      </c>
      <c r="DR1" s="1002"/>
      <c r="DS1" s="628" t="s">
        <v>212</v>
      </c>
      <c r="DT1" s="628"/>
      <c r="DU1" s="628" t="s">
        <v>181</v>
      </c>
      <c r="DV1" s="628"/>
      <c r="DW1" s="628" t="s">
        <v>182</v>
      </c>
      <c r="DX1" s="628"/>
      <c r="DY1" s="628" t="s">
        <v>183</v>
      </c>
      <c r="DZ1" s="628"/>
      <c r="EA1" s="628" t="s">
        <v>184</v>
      </c>
      <c r="EB1" s="925"/>
      <c r="EC1" s="300" t="s">
        <v>185</v>
      </c>
      <c r="ED1" s="267"/>
      <c r="EE1" s="628" t="s">
        <v>186</v>
      </c>
      <c r="EF1" s="628"/>
      <c r="EG1" s="628" t="s">
        <v>1195</v>
      </c>
      <c r="EH1" s="628"/>
      <c r="EI1" s="628" t="s">
        <v>1196</v>
      </c>
      <c r="EJ1" s="628"/>
      <c r="EK1" s="628" t="s">
        <v>189</v>
      </c>
      <c r="EL1" s="628"/>
      <c r="EM1" s="628" t="s">
        <v>190</v>
      </c>
      <c r="EN1" s="628"/>
      <c r="EO1" s="628" t="s">
        <v>191</v>
      </c>
      <c r="EP1" s="628"/>
      <c r="EQ1" s="628" t="s">
        <v>192</v>
      </c>
      <c r="ER1" s="628"/>
      <c r="ES1" s="628"/>
      <c r="ET1" s="628"/>
      <c r="EU1" s="628"/>
      <c r="EV1" s="628"/>
      <c r="EW1" s="628"/>
      <c r="EX1" s="628"/>
      <c r="EY1" s="628"/>
      <c r="EZ1" s="628"/>
      <c r="FA1" s="628"/>
      <c r="FB1" s="628"/>
      <c r="FC1" s="628"/>
      <c r="FD1" s="628"/>
      <c r="FE1" s="628"/>
      <c r="FF1" s="628"/>
      <c r="FG1" s="628"/>
      <c r="FH1" s="628"/>
      <c r="FI1" s="628"/>
      <c r="FJ1" s="628"/>
      <c r="FK1" s="628"/>
      <c r="FL1" s="628"/>
      <c r="FM1" s="628"/>
      <c r="FN1" s="628"/>
    </row>
    <row r="2" spans="1:170" ht="15" customHeight="1">
      <c r="A2" s="958" t="s">
        <v>3</v>
      </c>
      <c r="B2" s="959" t="s">
        <v>4</v>
      </c>
      <c r="C2" s="959" t="s">
        <v>5</v>
      </c>
      <c r="D2" s="959" t="s">
        <v>6</v>
      </c>
      <c r="E2" s="960" t="s">
        <v>70</v>
      </c>
      <c r="F2" s="959" t="s">
        <v>8</v>
      </c>
      <c r="G2" s="961" t="s">
        <v>9</v>
      </c>
      <c r="H2" s="961" t="s">
        <v>10</v>
      </c>
      <c r="I2" s="962" t="s">
        <v>11</v>
      </c>
      <c r="J2" s="963" t="s">
        <v>12</v>
      </c>
      <c r="K2" s="964" t="s">
        <v>13</v>
      </c>
      <c r="L2" s="957" t="s">
        <v>14</v>
      </c>
      <c r="M2" s="998" t="s">
        <v>228</v>
      </c>
      <c r="N2" s="954" t="s">
        <v>16</v>
      </c>
      <c r="O2" s="954" t="s">
        <v>17</v>
      </c>
      <c r="P2" s="955" t="s">
        <v>18</v>
      </c>
      <c r="Q2" s="956" t="s">
        <v>19</v>
      </c>
      <c r="R2" s="965" t="s">
        <v>20</v>
      </c>
      <c r="S2" s="966" t="s">
        <v>21</v>
      </c>
      <c r="T2" s="967" t="s">
        <v>30</v>
      </c>
      <c r="U2" s="945" t="s">
        <v>24</v>
      </c>
      <c r="V2" s="945" t="s">
        <v>72</v>
      </c>
      <c r="W2" s="985" t="s">
        <v>25</v>
      </c>
      <c r="X2" s="984" t="s">
        <v>23</v>
      </c>
      <c r="Y2" s="982" t="s">
        <v>26</v>
      </c>
      <c r="Z2" s="982" t="s">
        <v>27</v>
      </c>
      <c r="AA2" s="982" t="s">
        <v>28</v>
      </c>
      <c r="AB2" s="983" t="s">
        <v>73</v>
      </c>
      <c r="AC2" s="259">
        <f>AC5</f>
        <v>44737</v>
      </c>
      <c r="AD2" s="252">
        <f t="shared" ref="AD2:CO2" si="0">AD5</f>
        <v>44737</v>
      </c>
      <c r="AE2" s="252">
        <f t="shared" si="0"/>
        <v>44744</v>
      </c>
      <c r="AF2" s="252">
        <f t="shared" si="0"/>
        <v>44744</v>
      </c>
      <c r="AG2" s="252">
        <f t="shared" si="0"/>
        <v>44751</v>
      </c>
      <c r="AH2" s="252">
        <f t="shared" si="0"/>
        <v>44751</v>
      </c>
      <c r="AI2" s="252">
        <f t="shared" si="0"/>
        <v>44758</v>
      </c>
      <c r="AJ2" s="252">
        <f t="shared" si="0"/>
        <v>44758</v>
      </c>
      <c r="AK2" s="252">
        <f t="shared" si="0"/>
        <v>44765</v>
      </c>
      <c r="AL2" s="252">
        <f t="shared" si="0"/>
        <v>44765</v>
      </c>
      <c r="AM2" s="252">
        <f t="shared" si="0"/>
        <v>44772</v>
      </c>
      <c r="AN2" s="252">
        <f t="shared" si="0"/>
        <v>44772</v>
      </c>
      <c r="AO2" s="252">
        <f t="shared" si="0"/>
        <v>44779</v>
      </c>
      <c r="AP2" s="252">
        <f t="shared" si="0"/>
        <v>44779</v>
      </c>
      <c r="AQ2" s="252">
        <f t="shared" si="0"/>
        <v>44786</v>
      </c>
      <c r="AR2" s="252">
        <f t="shared" si="0"/>
        <v>44786</v>
      </c>
      <c r="AS2" s="252">
        <f t="shared" si="0"/>
        <v>44793</v>
      </c>
      <c r="AT2" s="252">
        <f t="shared" si="0"/>
        <v>44793</v>
      </c>
      <c r="AU2" s="252">
        <f t="shared" si="0"/>
        <v>44800</v>
      </c>
      <c r="AV2" s="252">
        <f t="shared" si="0"/>
        <v>44800</v>
      </c>
      <c r="AW2" s="252">
        <f t="shared" si="0"/>
        <v>44807</v>
      </c>
      <c r="AX2" s="252">
        <f t="shared" si="0"/>
        <v>44807</v>
      </c>
      <c r="AY2" s="252">
        <f t="shared" si="0"/>
        <v>44814</v>
      </c>
      <c r="AZ2" s="252">
        <f t="shared" si="0"/>
        <v>44814</v>
      </c>
      <c r="BA2" s="252">
        <f t="shared" si="0"/>
        <v>44821</v>
      </c>
      <c r="BB2" s="252">
        <f t="shared" si="0"/>
        <v>44821</v>
      </c>
      <c r="BC2" s="252">
        <f t="shared" si="0"/>
        <v>44828</v>
      </c>
      <c r="BD2" s="252">
        <f t="shared" si="0"/>
        <v>44828</v>
      </c>
      <c r="BE2" s="252">
        <f t="shared" ref="BE2:BF2" si="1">BE5</f>
        <v>44835</v>
      </c>
      <c r="BF2" s="252">
        <f t="shared" si="1"/>
        <v>44835</v>
      </c>
      <c r="BG2" s="252">
        <f t="shared" si="0"/>
        <v>44842</v>
      </c>
      <c r="BH2" s="252">
        <f t="shared" si="0"/>
        <v>44842</v>
      </c>
      <c r="BI2" s="252">
        <f t="shared" si="0"/>
        <v>44849</v>
      </c>
      <c r="BJ2" s="252">
        <f t="shared" si="0"/>
        <v>44849</v>
      </c>
      <c r="BK2" s="252">
        <f t="shared" si="0"/>
        <v>44856</v>
      </c>
      <c r="BL2" s="252">
        <f t="shared" si="0"/>
        <v>44856</v>
      </c>
      <c r="BM2" s="252">
        <f t="shared" si="0"/>
        <v>44863</v>
      </c>
      <c r="BN2" s="252">
        <f t="shared" si="0"/>
        <v>44863</v>
      </c>
      <c r="BO2" s="252">
        <f t="shared" si="0"/>
        <v>44870</v>
      </c>
      <c r="BP2" s="252">
        <f t="shared" si="0"/>
        <v>44870</v>
      </c>
      <c r="BQ2" s="252">
        <f t="shared" si="0"/>
        <v>44877</v>
      </c>
      <c r="BR2" s="252">
        <f t="shared" si="0"/>
        <v>44877</v>
      </c>
      <c r="BS2" s="252">
        <f t="shared" si="0"/>
        <v>44884</v>
      </c>
      <c r="BT2" s="252">
        <f t="shared" si="0"/>
        <v>44884</v>
      </c>
      <c r="BU2" s="252">
        <f t="shared" si="0"/>
        <v>44891</v>
      </c>
      <c r="BV2" s="252">
        <f t="shared" si="0"/>
        <v>44891</v>
      </c>
      <c r="BW2" s="252">
        <f t="shared" si="0"/>
        <v>44898</v>
      </c>
      <c r="BX2" s="252">
        <f t="shared" si="0"/>
        <v>44898</v>
      </c>
      <c r="BY2" s="252">
        <f t="shared" si="0"/>
        <v>44905</v>
      </c>
      <c r="BZ2" s="252">
        <f t="shared" si="0"/>
        <v>44905</v>
      </c>
      <c r="CA2" s="252">
        <f t="shared" si="0"/>
        <v>44912</v>
      </c>
      <c r="CB2" s="252">
        <f t="shared" si="0"/>
        <v>44912</v>
      </c>
      <c r="CC2" s="252">
        <f t="shared" si="0"/>
        <v>44919</v>
      </c>
      <c r="CD2" s="252">
        <f t="shared" si="0"/>
        <v>44919</v>
      </c>
      <c r="CE2" s="252">
        <f t="shared" si="0"/>
        <v>44926</v>
      </c>
      <c r="CF2" s="252">
        <f t="shared" si="0"/>
        <v>44926</v>
      </c>
      <c r="CG2" s="252">
        <f t="shared" si="0"/>
        <v>44933</v>
      </c>
      <c r="CH2" s="252">
        <f t="shared" si="0"/>
        <v>44933</v>
      </c>
      <c r="CI2" s="252">
        <f t="shared" si="0"/>
        <v>44940</v>
      </c>
      <c r="CJ2" s="252">
        <f t="shared" si="0"/>
        <v>44940</v>
      </c>
      <c r="CK2" s="252">
        <f t="shared" si="0"/>
        <v>44947</v>
      </c>
      <c r="CL2" s="252">
        <f t="shared" si="0"/>
        <v>44947</v>
      </c>
      <c r="CM2" s="252">
        <f t="shared" si="0"/>
        <v>44954</v>
      </c>
      <c r="CN2" s="252">
        <f t="shared" si="0"/>
        <v>44954</v>
      </c>
      <c r="CO2" s="252">
        <f t="shared" si="0"/>
        <v>44961</v>
      </c>
      <c r="CP2" s="252">
        <f t="shared" ref="CP2:DH2" si="2">CP5</f>
        <v>44961</v>
      </c>
      <c r="CQ2" s="252">
        <f t="shared" si="2"/>
        <v>44968</v>
      </c>
      <c r="CR2" s="252">
        <f t="shared" si="2"/>
        <v>44968</v>
      </c>
      <c r="CS2" s="252">
        <f t="shared" si="2"/>
        <v>44975</v>
      </c>
      <c r="CT2" s="252">
        <f t="shared" si="2"/>
        <v>44975</v>
      </c>
      <c r="CU2" s="252">
        <f t="shared" si="2"/>
        <v>44982</v>
      </c>
      <c r="CV2" s="252">
        <f t="shared" si="2"/>
        <v>44982</v>
      </c>
      <c r="CW2" s="252">
        <f t="shared" si="2"/>
        <v>44989</v>
      </c>
      <c r="CX2" s="252">
        <f t="shared" si="2"/>
        <v>44989</v>
      </c>
      <c r="CY2" s="252">
        <f t="shared" si="2"/>
        <v>44996</v>
      </c>
      <c r="CZ2" s="252">
        <f t="shared" si="2"/>
        <v>44996</v>
      </c>
      <c r="DA2" s="252">
        <f t="shared" si="2"/>
        <v>45003</v>
      </c>
      <c r="DB2" s="252">
        <f t="shared" si="2"/>
        <v>45003</v>
      </c>
      <c r="DC2" s="252">
        <f t="shared" si="2"/>
        <v>45010</v>
      </c>
      <c r="DD2" s="252">
        <f t="shared" si="2"/>
        <v>45010</v>
      </c>
      <c r="DE2" s="252">
        <f t="shared" si="2"/>
        <v>45017</v>
      </c>
      <c r="DF2" s="252">
        <f t="shared" si="2"/>
        <v>45017</v>
      </c>
      <c r="DG2" s="252">
        <f t="shared" si="2"/>
        <v>45024</v>
      </c>
      <c r="DH2" s="252">
        <f t="shared" si="2"/>
        <v>45024</v>
      </c>
      <c r="DI2" s="252">
        <f t="shared" ref="DI2:DT2" si="3">DI5</f>
        <v>45031</v>
      </c>
      <c r="DJ2" s="252">
        <f t="shared" si="3"/>
        <v>45031</v>
      </c>
      <c r="DK2" s="252">
        <f t="shared" si="3"/>
        <v>45038</v>
      </c>
      <c r="DL2" s="252">
        <f t="shared" si="3"/>
        <v>45038</v>
      </c>
      <c r="DM2" s="252">
        <f t="shared" si="3"/>
        <v>45045</v>
      </c>
      <c r="DN2" s="252">
        <f t="shared" si="3"/>
        <v>45045</v>
      </c>
      <c r="DO2" s="252">
        <f t="shared" si="3"/>
        <v>45052</v>
      </c>
      <c r="DP2" s="252">
        <f t="shared" si="3"/>
        <v>45052</v>
      </c>
      <c r="DQ2" s="252">
        <f t="shared" si="3"/>
        <v>45059</v>
      </c>
      <c r="DR2" s="252">
        <f t="shared" si="3"/>
        <v>45059</v>
      </c>
      <c r="DS2" s="252">
        <f t="shared" si="3"/>
        <v>45066</v>
      </c>
      <c r="DT2" s="252">
        <f t="shared" si="3"/>
        <v>45066</v>
      </c>
      <c r="DU2" s="252">
        <f t="shared" ref="DU2:EB2" si="4">DU5</f>
        <v>45073</v>
      </c>
      <c r="DV2" s="252">
        <f t="shared" si="4"/>
        <v>45073</v>
      </c>
      <c r="DW2" s="252">
        <f t="shared" si="4"/>
        <v>45080</v>
      </c>
      <c r="DX2" s="252">
        <f t="shared" si="4"/>
        <v>45080</v>
      </c>
      <c r="DY2" s="252">
        <f t="shared" si="4"/>
        <v>45087</v>
      </c>
      <c r="DZ2" s="252">
        <f t="shared" si="4"/>
        <v>45087</v>
      </c>
      <c r="EA2" s="252">
        <f t="shared" si="4"/>
        <v>45094</v>
      </c>
      <c r="EB2" s="252">
        <f t="shared" si="4"/>
        <v>45094</v>
      </c>
      <c r="EC2" s="399">
        <f t="shared" ref="EC2:EN2" si="5">EC5</f>
        <v>45101</v>
      </c>
      <c r="ED2" s="399">
        <f t="shared" si="5"/>
        <v>45101</v>
      </c>
      <c r="EE2" s="252">
        <f t="shared" si="5"/>
        <v>45108</v>
      </c>
      <c r="EF2" s="252">
        <f t="shared" si="5"/>
        <v>45108</v>
      </c>
      <c r="EG2" s="252">
        <f t="shared" si="5"/>
        <v>45115</v>
      </c>
      <c r="EH2" s="252">
        <f t="shared" si="5"/>
        <v>45115</v>
      </c>
      <c r="EI2" s="252">
        <f t="shared" si="5"/>
        <v>45122</v>
      </c>
      <c r="EJ2" s="252">
        <f t="shared" si="5"/>
        <v>45122</v>
      </c>
      <c r="EK2" s="252">
        <f t="shared" si="5"/>
        <v>45129</v>
      </c>
      <c r="EL2" s="252">
        <f t="shared" si="5"/>
        <v>45129</v>
      </c>
      <c r="EM2" s="252">
        <f t="shared" si="5"/>
        <v>45136</v>
      </c>
      <c r="EN2" s="252">
        <f t="shared" si="5"/>
        <v>45136</v>
      </c>
      <c r="EO2" s="252">
        <f t="shared" ref="EO2:EP2" si="6">EO5</f>
        <v>45143</v>
      </c>
      <c r="EP2" s="252">
        <f t="shared" si="6"/>
        <v>45143</v>
      </c>
      <c r="EQ2" s="252">
        <f t="shared" ref="EQ2:FN2" si="7">EQ5</f>
        <v>45150</v>
      </c>
      <c r="ER2" s="252">
        <f t="shared" si="7"/>
        <v>45150</v>
      </c>
      <c r="ES2" s="252">
        <f t="shared" si="7"/>
        <v>45157</v>
      </c>
      <c r="ET2" s="252">
        <f t="shared" si="7"/>
        <v>45157</v>
      </c>
      <c r="EU2" s="252">
        <f t="shared" si="7"/>
        <v>45164</v>
      </c>
      <c r="EV2" s="252">
        <f t="shared" si="7"/>
        <v>45164</v>
      </c>
      <c r="EW2" s="252">
        <f t="shared" si="7"/>
        <v>45171</v>
      </c>
      <c r="EX2" s="252">
        <f t="shared" si="7"/>
        <v>45171</v>
      </c>
      <c r="EY2" s="252">
        <f t="shared" si="7"/>
        <v>45178</v>
      </c>
      <c r="EZ2" s="252">
        <f t="shared" si="7"/>
        <v>45178</v>
      </c>
      <c r="FA2" s="252">
        <f t="shared" si="7"/>
        <v>45185</v>
      </c>
      <c r="FB2" s="252">
        <f t="shared" si="7"/>
        <v>45185</v>
      </c>
      <c r="FC2" s="252">
        <f t="shared" si="7"/>
        <v>45192</v>
      </c>
      <c r="FD2" s="252">
        <f t="shared" si="7"/>
        <v>45192</v>
      </c>
      <c r="FE2" s="252">
        <f t="shared" si="7"/>
        <v>45199</v>
      </c>
      <c r="FF2" s="252">
        <f t="shared" si="7"/>
        <v>45199</v>
      </c>
      <c r="FG2" s="252">
        <f t="shared" si="7"/>
        <v>45206</v>
      </c>
      <c r="FH2" s="252">
        <f t="shared" si="7"/>
        <v>45206</v>
      </c>
      <c r="FI2" s="252">
        <f t="shared" si="7"/>
        <v>45213</v>
      </c>
      <c r="FJ2" s="252">
        <f t="shared" si="7"/>
        <v>45213</v>
      </c>
      <c r="FK2" s="252">
        <f t="shared" si="7"/>
        <v>45220</v>
      </c>
      <c r="FL2" s="252">
        <f t="shared" si="7"/>
        <v>45220</v>
      </c>
      <c r="FM2" s="252">
        <f t="shared" si="7"/>
        <v>45227</v>
      </c>
      <c r="FN2" s="252">
        <f t="shared" si="7"/>
        <v>45227</v>
      </c>
    </row>
    <row r="3" spans="1:170">
      <c r="A3" s="958"/>
      <c r="B3" s="959"/>
      <c r="C3" s="959"/>
      <c r="D3" s="959"/>
      <c r="E3" s="960"/>
      <c r="F3" s="959"/>
      <c r="G3" s="961"/>
      <c r="H3" s="961"/>
      <c r="I3" s="962"/>
      <c r="J3" s="963"/>
      <c r="K3" s="964"/>
      <c r="L3" s="957"/>
      <c r="M3" s="999"/>
      <c r="N3" s="954"/>
      <c r="O3" s="954"/>
      <c r="P3" s="955"/>
      <c r="Q3" s="956"/>
      <c r="R3" s="965"/>
      <c r="S3" s="966"/>
      <c r="T3" s="967"/>
      <c r="U3" s="946"/>
      <c r="V3" s="946"/>
      <c r="W3" s="986"/>
      <c r="X3" s="984"/>
      <c r="Y3" s="982"/>
      <c r="Z3" s="982"/>
      <c r="AA3" s="982"/>
      <c r="AB3" s="983"/>
      <c r="AC3" s="248">
        <f t="shared" ref="AC3:CO3" si="8">AC5</f>
        <v>44737</v>
      </c>
      <c r="AD3" s="253">
        <f t="shared" si="8"/>
        <v>44737</v>
      </c>
      <c r="AE3" s="253">
        <f t="shared" si="8"/>
        <v>44744</v>
      </c>
      <c r="AF3" s="253">
        <f t="shared" si="8"/>
        <v>44744</v>
      </c>
      <c r="AG3" s="253">
        <f t="shared" si="8"/>
        <v>44751</v>
      </c>
      <c r="AH3" s="253">
        <f t="shared" si="8"/>
        <v>44751</v>
      </c>
      <c r="AI3" s="253">
        <f t="shared" si="8"/>
        <v>44758</v>
      </c>
      <c r="AJ3" s="253">
        <f t="shared" si="8"/>
        <v>44758</v>
      </c>
      <c r="AK3" s="253">
        <f t="shared" si="8"/>
        <v>44765</v>
      </c>
      <c r="AL3" s="253">
        <f t="shared" si="8"/>
        <v>44765</v>
      </c>
      <c r="AM3" s="253">
        <f t="shared" si="8"/>
        <v>44772</v>
      </c>
      <c r="AN3" s="253">
        <f t="shared" si="8"/>
        <v>44772</v>
      </c>
      <c r="AO3" s="253">
        <f t="shared" si="8"/>
        <v>44779</v>
      </c>
      <c r="AP3" s="253">
        <f t="shared" si="8"/>
        <v>44779</v>
      </c>
      <c r="AQ3" s="253">
        <f t="shared" si="8"/>
        <v>44786</v>
      </c>
      <c r="AR3" s="253">
        <f t="shared" si="8"/>
        <v>44786</v>
      </c>
      <c r="AS3" s="253">
        <f t="shared" si="8"/>
        <v>44793</v>
      </c>
      <c r="AT3" s="253">
        <f t="shared" si="8"/>
        <v>44793</v>
      </c>
      <c r="AU3" s="253">
        <f t="shared" si="8"/>
        <v>44800</v>
      </c>
      <c r="AV3" s="253">
        <f t="shared" si="8"/>
        <v>44800</v>
      </c>
      <c r="AW3" s="253">
        <f t="shared" si="8"/>
        <v>44807</v>
      </c>
      <c r="AX3" s="253">
        <f t="shared" si="8"/>
        <v>44807</v>
      </c>
      <c r="AY3" s="253">
        <f t="shared" si="8"/>
        <v>44814</v>
      </c>
      <c r="AZ3" s="253">
        <f t="shared" si="8"/>
        <v>44814</v>
      </c>
      <c r="BA3" s="253">
        <f t="shared" si="8"/>
        <v>44821</v>
      </c>
      <c r="BB3" s="253">
        <f t="shared" si="8"/>
        <v>44821</v>
      </c>
      <c r="BC3" s="253">
        <f t="shared" si="8"/>
        <v>44828</v>
      </c>
      <c r="BD3" s="253">
        <f t="shared" si="8"/>
        <v>44828</v>
      </c>
      <c r="BE3" s="253">
        <f t="shared" ref="BE3:BF3" si="9">BE5</f>
        <v>44835</v>
      </c>
      <c r="BF3" s="253">
        <f t="shared" si="9"/>
        <v>44835</v>
      </c>
      <c r="BG3" s="253">
        <f t="shared" si="8"/>
        <v>44842</v>
      </c>
      <c r="BH3" s="253">
        <f t="shared" si="8"/>
        <v>44842</v>
      </c>
      <c r="BI3" s="253">
        <f t="shared" si="8"/>
        <v>44849</v>
      </c>
      <c r="BJ3" s="253">
        <f t="shared" si="8"/>
        <v>44849</v>
      </c>
      <c r="BK3" s="253">
        <f t="shared" si="8"/>
        <v>44856</v>
      </c>
      <c r="BL3" s="253">
        <f t="shared" si="8"/>
        <v>44856</v>
      </c>
      <c r="BM3" s="253">
        <f t="shared" si="8"/>
        <v>44863</v>
      </c>
      <c r="BN3" s="253">
        <f t="shared" si="8"/>
        <v>44863</v>
      </c>
      <c r="BO3" s="253">
        <f t="shared" si="8"/>
        <v>44870</v>
      </c>
      <c r="BP3" s="253">
        <f t="shared" si="8"/>
        <v>44870</v>
      </c>
      <c r="BQ3" s="253">
        <f t="shared" si="8"/>
        <v>44877</v>
      </c>
      <c r="BR3" s="253">
        <f t="shared" si="8"/>
        <v>44877</v>
      </c>
      <c r="BS3" s="253">
        <f t="shared" si="8"/>
        <v>44884</v>
      </c>
      <c r="BT3" s="253">
        <f t="shared" si="8"/>
        <v>44884</v>
      </c>
      <c r="BU3" s="253">
        <f t="shared" si="8"/>
        <v>44891</v>
      </c>
      <c r="BV3" s="253">
        <f t="shared" si="8"/>
        <v>44891</v>
      </c>
      <c r="BW3" s="253">
        <f t="shared" si="8"/>
        <v>44898</v>
      </c>
      <c r="BX3" s="253">
        <f t="shared" si="8"/>
        <v>44898</v>
      </c>
      <c r="BY3" s="253">
        <f t="shared" si="8"/>
        <v>44905</v>
      </c>
      <c r="BZ3" s="253">
        <f t="shared" si="8"/>
        <v>44905</v>
      </c>
      <c r="CA3" s="253">
        <f t="shared" si="8"/>
        <v>44912</v>
      </c>
      <c r="CB3" s="253">
        <f t="shared" si="8"/>
        <v>44912</v>
      </c>
      <c r="CC3" s="253">
        <f t="shared" si="8"/>
        <v>44919</v>
      </c>
      <c r="CD3" s="253">
        <f t="shared" si="8"/>
        <v>44919</v>
      </c>
      <c r="CE3" s="253">
        <f t="shared" si="8"/>
        <v>44926</v>
      </c>
      <c r="CF3" s="253">
        <f t="shared" si="8"/>
        <v>44926</v>
      </c>
      <c r="CG3" s="253">
        <f t="shared" si="8"/>
        <v>44933</v>
      </c>
      <c r="CH3" s="253">
        <f t="shared" si="8"/>
        <v>44933</v>
      </c>
      <c r="CI3" s="253">
        <f t="shared" si="8"/>
        <v>44940</v>
      </c>
      <c r="CJ3" s="253">
        <f t="shared" si="8"/>
        <v>44940</v>
      </c>
      <c r="CK3" s="253">
        <f t="shared" si="8"/>
        <v>44947</v>
      </c>
      <c r="CL3" s="253">
        <f t="shared" si="8"/>
        <v>44947</v>
      </c>
      <c r="CM3" s="253">
        <f t="shared" si="8"/>
        <v>44954</v>
      </c>
      <c r="CN3" s="253">
        <f t="shared" si="8"/>
        <v>44954</v>
      </c>
      <c r="CO3" s="253">
        <f t="shared" si="8"/>
        <v>44961</v>
      </c>
      <c r="CP3" s="253">
        <f t="shared" ref="CP3:DH3" si="10">CP5</f>
        <v>44961</v>
      </c>
      <c r="CQ3" s="253">
        <f t="shared" si="10"/>
        <v>44968</v>
      </c>
      <c r="CR3" s="253">
        <f t="shared" si="10"/>
        <v>44968</v>
      </c>
      <c r="CS3" s="253">
        <f t="shared" si="10"/>
        <v>44975</v>
      </c>
      <c r="CT3" s="253">
        <f t="shared" si="10"/>
        <v>44975</v>
      </c>
      <c r="CU3" s="253">
        <f t="shared" si="10"/>
        <v>44982</v>
      </c>
      <c r="CV3" s="253">
        <f t="shared" si="10"/>
        <v>44982</v>
      </c>
      <c r="CW3" s="253">
        <f t="shared" si="10"/>
        <v>44989</v>
      </c>
      <c r="CX3" s="253">
        <f t="shared" si="10"/>
        <v>44989</v>
      </c>
      <c r="CY3" s="253">
        <f t="shared" si="10"/>
        <v>44996</v>
      </c>
      <c r="CZ3" s="253">
        <f t="shared" si="10"/>
        <v>44996</v>
      </c>
      <c r="DA3" s="253">
        <f t="shared" si="10"/>
        <v>45003</v>
      </c>
      <c r="DB3" s="253">
        <f t="shared" si="10"/>
        <v>45003</v>
      </c>
      <c r="DC3" s="253">
        <f t="shared" si="10"/>
        <v>45010</v>
      </c>
      <c r="DD3" s="253">
        <f t="shared" si="10"/>
        <v>45010</v>
      </c>
      <c r="DE3" s="253">
        <f t="shared" si="10"/>
        <v>45017</v>
      </c>
      <c r="DF3" s="253">
        <f t="shared" si="10"/>
        <v>45017</v>
      </c>
      <c r="DG3" s="253">
        <f t="shared" si="10"/>
        <v>45024</v>
      </c>
      <c r="DH3" s="253">
        <f t="shared" si="10"/>
        <v>45024</v>
      </c>
      <c r="DI3" s="253">
        <f t="shared" ref="DI3:DT3" si="11">DI5</f>
        <v>45031</v>
      </c>
      <c r="DJ3" s="253">
        <f t="shared" si="11"/>
        <v>45031</v>
      </c>
      <c r="DK3" s="253">
        <f t="shared" si="11"/>
        <v>45038</v>
      </c>
      <c r="DL3" s="253">
        <f t="shared" si="11"/>
        <v>45038</v>
      </c>
      <c r="DM3" s="253">
        <f t="shared" si="11"/>
        <v>45045</v>
      </c>
      <c r="DN3" s="253">
        <f t="shared" si="11"/>
        <v>45045</v>
      </c>
      <c r="DO3" s="253">
        <f t="shared" si="11"/>
        <v>45052</v>
      </c>
      <c r="DP3" s="253">
        <f t="shared" si="11"/>
        <v>45052</v>
      </c>
      <c r="DQ3" s="253">
        <f t="shared" si="11"/>
        <v>45059</v>
      </c>
      <c r="DR3" s="253">
        <f t="shared" si="11"/>
        <v>45059</v>
      </c>
      <c r="DS3" s="253">
        <f t="shared" si="11"/>
        <v>45066</v>
      </c>
      <c r="DT3" s="253">
        <f t="shared" si="11"/>
        <v>45066</v>
      </c>
      <c r="DU3" s="253">
        <f t="shared" ref="DU3:EB3" si="12">DU5</f>
        <v>45073</v>
      </c>
      <c r="DV3" s="253">
        <f t="shared" si="12"/>
        <v>45073</v>
      </c>
      <c r="DW3" s="253">
        <f t="shared" si="12"/>
        <v>45080</v>
      </c>
      <c r="DX3" s="253">
        <f t="shared" si="12"/>
        <v>45080</v>
      </c>
      <c r="DY3" s="253">
        <f t="shared" si="12"/>
        <v>45087</v>
      </c>
      <c r="DZ3" s="253">
        <f t="shared" si="12"/>
        <v>45087</v>
      </c>
      <c r="EA3" s="253">
        <f t="shared" si="12"/>
        <v>45094</v>
      </c>
      <c r="EB3" s="253">
        <f t="shared" si="12"/>
        <v>45094</v>
      </c>
      <c r="EC3" s="253">
        <f t="shared" ref="EC3:EN3" si="13">EC5</f>
        <v>45101</v>
      </c>
      <c r="ED3" s="253">
        <f t="shared" si="13"/>
        <v>45101</v>
      </c>
      <c r="EE3" s="253">
        <f t="shared" si="13"/>
        <v>45108</v>
      </c>
      <c r="EF3" s="253">
        <f t="shared" si="13"/>
        <v>45108</v>
      </c>
      <c r="EG3" s="253">
        <f t="shared" si="13"/>
        <v>45115</v>
      </c>
      <c r="EH3" s="253">
        <f t="shared" si="13"/>
        <v>45115</v>
      </c>
      <c r="EI3" s="253">
        <f t="shared" si="13"/>
        <v>45122</v>
      </c>
      <c r="EJ3" s="253">
        <f t="shared" si="13"/>
        <v>45122</v>
      </c>
      <c r="EK3" s="253">
        <f t="shared" si="13"/>
        <v>45129</v>
      </c>
      <c r="EL3" s="253">
        <f t="shared" si="13"/>
        <v>45129</v>
      </c>
      <c r="EM3" s="253">
        <f t="shared" si="13"/>
        <v>45136</v>
      </c>
      <c r="EN3" s="253">
        <f t="shared" si="13"/>
        <v>45136</v>
      </c>
      <c r="EO3" s="253">
        <f t="shared" ref="EO3:EP3" si="14">EO5</f>
        <v>45143</v>
      </c>
      <c r="EP3" s="253">
        <f t="shared" si="14"/>
        <v>45143</v>
      </c>
      <c r="EQ3" s="253">
        <f t="shared" ref="EQ3:FN3" si="15">EQ5</f>
        <v>45150</v>
      </c>
      <c r="ER3" s="253">
        <f t="shared" si="15"/>
        <v>45150</v>
      </c>
      <c r="ES3" s="253">
        <f t="shared" si="15"/>
        <v>45157</v>
      </c>
      <c r="ET3" s="253">
        <f t="shared" si="15"/>
        <v>45157</v>
      </c>
      <c r="EU3" s="253">
        <f t="shared" si="15"/>
        <v>45164</v>
      </c>
      <c r="EV3" s="253">
        <f t="shared" si="15"/>
        <v>45164</v>
      </c>
      <c r="EW3" s="253">
        <f t="shared" si="15"/>
        <v>45171</v>
      </c>
      <c r="EX3" s="253">
        <f t="shared" si="15"/>
        <v>45171</v>
      </c>
      <c r="EY3" s="253">
        <f t="shared" si="15"/>
        <v>45178</v>
      </c>
      <c r="EZ3" s="253">
        <f t="shared" si="15"/>
        <v>45178</v>
      </c>
      <c r="FA3" s="253">
        <f t="shared" si="15"/>
        <v>45185</v>
      </c>
      <c r="FB3" s="253">
        <f t="shared" si="15"/>
        <v>45185</v>
      </c>
      <c r="FC3" s="253">
        <f t="shared" si="15"/>
        <v>45192</v>
      </c>
      <c r="FD3" s="253">
        <f t="shared" si="15"/>
        <v>45192</v>
      </c>
      <c r="FE3" s="253">
        <f t="shared" si="15"/>
        <v>45199</v>
      </c>
      <c r="FF3" s="253">
        <f t="shared" si="15"/>
        <v>45199</v>
      </c>
      <c r="FG3" s="253">
        <f t="shared" si="15"/>
        <v>45206</v>
      </c>
      <c r="FH3" s="253">
        <f t="shared" si="15"/>
        <v>45206</v>
      </c>
      <c r="FI3" s="253">
        <f t="shared" si="15"/>
        <v>45213</v>
      </c>
      <c r="FJ3" s="253">
        <f t="shared" si="15"/>
        <v>45213</v>
      </c>
      <c r="FK3" s="253">
        <f t="shared" si="15"/>
        <v>45220</v>
      </c>
      <c r="FL3" s="253">
        <f t="shared" si="15"/>
        <v>45220</v>
      </c>
      <c r="FM3" s="253">
        <f t="shared" si="15"/>
        <v>45227</v>
      </c>
      <c r="FN3" s="253">
        <f t="shared" si="15"/>
        <v>45227</v>
      </c>
    </row>
    <row r="4" spans="1:170">
      <c r="A4" s="958"/>
      <c r="B4" s="959"/>
      <c r="C4" s="959"/>
      <c r="D4" s="959"/>
      <c r="E4" s="960"/>
      <c r="F4" s="959"/>
      <c r="G4" s="961"/>
      <c r="H4" s="961"/>
      <c r="I4" s="962"/>
      <c r="J4" s="963"/>
      <c r="K4" s="964"/>
      <c r="L4" s="957"/>
      <c r="M4" s="1000"/>
      <c r="N4" s="954"/>
      <c r="O4" s="954"/>
      <c r="P4" s="955"/>
      <c r="Q4" s="956"/>
      <c r="R4" s="965"/>
      <c r="S4" s="966"/>
      <c r="T4" s="967"/>
      <c r="U4" s="947"/>
      <c r="V4" s="947"/>
      <c r="W4" s="987"/>
      <c r="X4" s="984"/>
      <c r="Y4" s="982"/>
      <c r="Z4" s="982"/>
      <c r="AA4" s="982"/>
      <c r="AB4" s="983"/>
      <c r="AC4" s="260">
        <f t="shared" ref="AC4:CO4" si="16">AC5</f>
        <v>44737</v>
      </c>
      <c r="AD4" s="254">
        <f t="shared" si="16"/>
        <v>44737</v>
      </c>
      <c r="AE4" s="254">
        <f t="shared" si="16"/>
        <v>44744</v>
      </c>
      <c r="AF4" s="254">
        <f t="shared" si="16"/>
        <v>44744</v>
      </c>
      <c r="AG4" s="254">
        <f t="shared" si="16"/>
        <v>44751</v>
      </c>
      <c r="AH4" s="254">
        <f t="shared" si="16"/>
        <v>44751</v>
      </c>
      <c r="AI4" s="254">
        <f t="shared" si="16"/>
        <v>44758</v>
      </c>
      <c r="AJ4" s="254">
        <f t="shared" si="16"/>
        <v>44758</v>
      </c>
      <c r="AK4" s="254">
        <f t="shared" si="16"/>
        <v>44765</v>
      </c>
      <c r="AL4" s="254">
        <f t="shared" si="16"/>
        <v>44765</v>
      </c>
      <c r="AM4" s="254">
        <f t="shared" si="16"/>
        <v>44772</v>
      </c>
      <c r="AN4" s="254">
        <f t="shared" si="16"/>
        <v>44772</v>
      </c>
      <c r="AO4" s="254">
        <f t="shared" si="16"/>
        <v>44779</v>
      </c>
      <c r="AP4" s="254">
        <f t="shared" si="16"/>
        <v>44779</v>
      </c>
      <c r="AQ4" s="254">
        <f t="shared" si="16"/>
        <v>44786</v>
      </c>
      <c r="AR4" s="254">
        <f t="shared" si="16"/>
        <v>44786</v>
      </c>
      <c r="AS4" s="254">
        <f t="shared" si="16"/>
        <v>44793</v>
      </c>
      <c r="AT4" s="254">
        <f t="shared" si="16"/>
        <v>44793</v>
      </c>
      <c r="AU4" s="254">
        <f t="shared" si="16"/>
        <v>44800</v>
      </c>
      <c r="AV4" s="254">
        <f t="shared" si="16"/>
        <v>44800</v>
      </c>
      <c r="AW4" s="254">
        <f t="shared" si="16"/>
        <v>44807</v>
      </c>
      <c r="AX4" s="254">
        <f t="shared" si="16"/>
        <v>44807</v>
      </c>
      <c r="AY4" s="254">
        <f t="shared" si="16"/>
        <v>44814</v>
      </c>
      <c r="AZ4" s="254">
        <f t="shared" si="16"/>
        <v>44814</v>
      </c>
      <c r="BA4" s="254">
        <f t="shared" si="16"/>
        <v>44821</v>
      </c>
      <c r="BB4" s="254">
        <f t="shared" si="16"/>
        <v>44821</v>
      </c>
      <c r="BC4" s="254">
        <f t="shared" si="16"/>
        <v>44828</v>
      </c>
      <c r="BD4" s="254">
        <f t="shared" si="16"/>
        <v>44828</v>
      </c>
      <c r="BE4" s="254">
        <f t="shared" si="16"/>
        <v>44835</v>
      </c>
      <c r="BF4" s="254">
        <f t="shared" si="16"/>
        <v>44835</v>
      </c>
      <c r="BG4" s="254">
        <f t="shared" si="16"/>
        <v>44842</v>
      </c>
      <c r="BH4" s="254">
        <f t="shared" si="16"/>
        <v>44842</v>
      </c>
      <c r="BI4" s="254">
        <f t="shared" si="16"/>
        <v>44849</v>
      </c>
      <c r="BJ4" s="254">
        <f t="shared" si="16"/>
        <v>44849</v>
      </c>
      <c r="BK4" s="254">
        <f t="shared" si="16"/>
        <v>44856</v>
      </c>
      <c r="BL4" s="254">
        <f t="shared" si="16"/>
        <v>44856</v>
      </c>
      <c r="BM4" s="254">
        <f t="shared" si="16"/>
        <v>44863</v>
      </c>
      <c r="BN4" s="254">
        <f t="shared" si="16"/>
        <v>44863</v>
      </c>
      <c r="BO4" s="254">
        <f t="shared" si="16"/>
        <v>44870</v>
      </c>
      <c r="BP4" s="254">
        <f t="shared" si="16"/>
        <v>44870</v>
      </c>
      <c r="BQ4" s="254">
        <f t="shared" si="16"/>
        <v>44877</v>
      </c>
      <c r="BR4" s="254">
        <f t="shared" si="16"/>
        <v>44877</v>
      </c>
      <c r="BS4" s="254">
        <f t="shared" si="16"/>
        <v>44884</v>
      </c>
      <c r="BT4" s="254">
        <f t="shared" si="16"/>
        <v>44884</v>
      </c>
      <c r="BU4" s="254">
        <f t="shared" si="16"/>
        <v>44891</v>
      </c>
      <c r="BV4" s="254">
        <f t="shared" si="16"/>
        <v>44891</v>
      </c>
      <c r="BW4" s="254">
        <f t="shared" si="16"/>
        <v>44898</v>
      </c>
      <c r="BX4" s="254">
        <f t="shared" si="16"/>
        <v>44898</v>
      </c>
      <c r="BY4" s="254">
        <f t="shared" si="16"/>
        <v>44905</v>
      </c>
      <c r="BZ4" s="254">
        <f t="shared" si="16"/>
        <v>44905</v>
      </c>
      <c r="CA4" s="254">
        <f t="shared" si="16"/>
        <v>44912</v>
      </c>
      <c r="CB4" s="254">
        <f t="shared" si="16"/>
        <v>44912</v>
      </c>
      <c r="CC4" s="254">
        <f t="shared" si="16"/>
        <v>44919</v>
      </c>
      <c r="CD4" s="254">
        <f t="shared" si="16"/>
        <v>44919</v>
      </c>
      <c r="CE4" s="254">
        <f t="shared" si="16"/>
        <v>44926</v>
      </c>
      <c r="CF4" s="254">
        <f t="shared" si="16"/>
        <v>44926</v>
      </c>
      <c r="CG4" s="254">
        <f t="shared" si="16"/>
        <v>44933</v>
      </c>
      <c r="CH4" s="254">
        <f t="shared" si="16"/>
        <v>44933</v>
      </c>
      <c r="CI4" s="254">
        <f t="shared" si="16"/>
        <v>44940</v>
      </c>
      <c r="CJ4" s="254">
        <f t="shared" si="16"/>
        <v>44940</v>
      </c>
      <c r="CK4" s="254">
        <f t="shared" si="16"/>
        <v>44947</v>
      </c>
      <c r="CL4" s="254">
        <f t="shared" si="16"/>
        <v>44947</v>
      </c>
      <c r="CM4" s="254">
        <f t="shared" si="16"/>
        <v>44954</v>
      </c>
      <c r="CN4" s="254">
        <f t="shared" si="16"/>
        <v>44954</v>
      </c>
      <c r="CO4" s="254">
        <f t="shared" si="16"/>
        <v>44961</v>
      </c>
      <c r="CP4" s="254">
        <f t="shared" ref="CP4:FA4" si="17">CP5</f>
        <v>44961</v>
      </c>
      <c r="CQ4" s="254">
        <f t="shared" si="17"/>
        <v>44968</v>
      </c>
      <c r="CR4" s="254">
        <f t="shared" si="17"/>
        <v>44968</v>
      </c>
      <c r="CS4" s="254">
        <f t="shared" si="17"/>
        <v>44975</v>
      </c>
      <c r="CT4" s="254">
        <f t="shared" si="17"/>
        <v>44975</v>
      </c>
      <c r="CU4" s="254">
        <f t="shared" si="17"/>
        <v>44982</v>
      </c>
      <c r="CV4" s="254">
        <f t="shared" si="17"/>
        <v>44982</v>
      </c>
      <c r="CW4" s="254">
        <f t="shared" si="17"/>
        <v>44989</v>
      </c>
      <c r="CX4" s="254">
        <f t="shared" si="17"/>
        <v>44989</v>
      </c>
      <c r="CY4" s="254">
        <f t="shared" si="17"/>
        <v>44996</v>
      </c>
      <c r="CZ4" s="254">
        <f t="shared" si="17"/>
        <v>44996</v>
      </c>
      <c r="DA4" s="254">
        <f t="shared" si="17"/>
        <v>45003</v>
      </c>
      <c r="DB4" s="254">
        <f t="shared" si="17"/>
        <v>45003</v>
      </c>
      <c r="DC4" s="254">
        <f t="shared" si="17"/>
        <v>45010</v>
      </c>
      <c r="DD4" s="254">
        <f t="shared" si="17"/>
        <v>45010</v>
      </c>
      <c r="DE4" s="254">
        <f t="shared" si="17"/>
        <v>45017</v>
      </c>
      <c r="DF4" s="254">
        <f t="shared" si="17"/>
        <v>45017</v>
      </c>
      <c r="DG4" s="254">
        <f t="shared" si="17"/>
        <v>45024</v>
      </c>
      <c r="DH4" s="254">
        <f t="shared" si="17"/>
        <v>45024</v>
      </c>
      <c r="DI4" s="254">
        <f t="shared" si="17"/>
        <v>45031</v>
      </c>
      <c r="DJ4" s="254">
        <f t="shared" si="17"/>
        <v>45031</v>
      </c>
      <c r="DK4" s="254">
        <f t="shared" si="17"/>
        <v>45038</v>
      </c>
      <c r="DL4" s="254">
        <f t="shared" si="17"/>
        <v>45038</v>
      </c>
      <c r="DM4" s="254">
        <f t="shared" si="17"/>
        <v>45045</v>
      </c>
      <c r="DN4" s="254">
        <f t="shared" si="17"/>
        <v>45045</v>
      </c>
      <c r="DO4" s="254">
        <f t="shared" si="17"/>
        <v>45052</v>
      </c>
      <c r="DP4" s="254">
        <f t="shared" si="17"/>
        <v>45052</v>
      </c>
      <c r="DQ4" s="254">
        <f t="shared" si="17"/>
        <v>45059</v>
      </c>
      <c r="DR4" s="254">
        <f t="shared" si="17"/>
        <v>45059</v>
      </c>
      <c r="DS4" s="254">
        <f t="shared" si="17"/>
        <v>45066</v>
      </c>
      <c r="DT4" s="254">
        <f t="shared" si="17"/>
        <v>45066</v>
      </c>
      <c r="DU4" s="254">
        <f t="shared" si="17"/>
        <v>45073</v>
      </c>
      <c r="DV4" s="254">
        <f t="shared" si="17"/>
        <v>45073</v>
      </c>
      <c r="DW4" s="254">
        <f t="shared" si="17"/>
        <v>45080</v>
      </c>
      <c r="DX4" s="254">
        <f t="shared" si="17"/>
        <v>45080</v>
      </c>
      <c r="DY4" s="254">
        <f t="shared" si="17"/>
        <v>45087</v>
      </c>
      <c r="DZ4" s="254">
        <f t="shared" si="17"/>
        <v>45087</v>
      </c>
      <c r="EA4" s="254">
        <f t="shared" si="17"/>
        <v>45094</v>
      </c>
      <c r="EB4" s="254">
        <f t="shared" si="17"/>
        <v>45094</v>
      </c>
      <c r="EC4" s="254">
        <f t="shared" si="17"/>
        <v>45101</v>
      </c>
      <c r="ED4" s="254">
        <f t="shared" si="17"/>
        <v>45101</v>
      </c>
      <c r="EE4" s="254">
        <f t="shared" si="17"/>
        <v>45108</v>
      </c>
      <c r="EF4" s="254">
        <f t="shared" si="17"/>
        <v>45108</v>
      </c>
      <c r="EG4" s="254">
        <f t="shared" si="17"/>
        <v>45115</v>
      </c>
      <c r="EH4" s="254">
        <f t="shared" si="17"/>
        <v>45115</v>
      </c>
      <c r="EI4" s="254">
        <f t="shared" si="17"/>
        <v>45122</v>
      </c>
      <c r="EJ4" s="254">
        <f t="shared" si="17"/>
        <v>45122</v>
      </c>
      <c r="EK4" s="254">
        <f t="shared" si="17"/>
        <v>45129</v>
      </c>
      <c r="EL4" s="254">
        <f t="shared" si="17"/>
        <v>45129</v>
      </c>
      <c r="EM4" s="254">
        <f t="shared" si="17"/>
        <v>45136</v>
      </c>
      <c r="EN4" s="254">
        <f t="shared" si="17"/>
        <v>45136</v>
      </c>
      <c r="EO4" s="254">
        <f t="shared" si="17"/>
        <v>45143</v>
      </c>
      <c r="EP4" s="254">
        <f t="shared" si="17"/>
        <v>45143</v>
      </c>
      <c r="EQ4" s="254">
        <f t="shared" si="17"/>
        <v>45150</v>
      </c>
      <c r="ER4" s="254">
        <f t="shared" si="17"/>
        <v>45150</v>
      </c>
      <c r="ES4" s="254">
        <f t="shared" si="17"/>
        <v>45157</v>
      </c>
      <c r="ET4" s="254">
        <f t="shared" si="17"/>
        <v>45157</v>
      </c>
      <c r="EU4" s="254">
        <f t="shared" si="17"/>
        <v>45164</v>
      </c>
      <c r="EV4" s="254">
        <f t="shared" si="17"/>
        <v>45164</v>
      </c>
      <c r="EW4" s="254">
        <f t="shared" si="17"/>
        <v>45171</v>
      </c>
      <c r="EX4" s="254">
        <f t="shared" si="17"/>
        <v>45171</v>
      </c>
      <c r="EY4" s="254">
        <f t="shared" si="17"/>
        <v>45178</v>
      </c>
      <c r="EZ4" s="254">
        <f t="shared" si="17"/>
        <v>45178</v>
      </c>
      <c r="FA4" s="254">
        <f t="shared" si="17"/>
        <v>45185</v>
      </c>
      <c r="FB4" s="254">
        <f t="shared" ref="FB4:FN4" si="18">FB5</f>
        <v>45185</v>
      </c>
      <c r="FC4" s="254">
        <f t="shared" si="18"/>
        <v>45192</v>
      </c>
      <c r="FD4" s="254">
        <f t="shared" si="18"/>
        <v>45192</v>
      </c>
      <c r="FE4" s="254">
        <f t="shared" si="18"/>
        <v>45199</v>
      </c>
      <c r="FF4" s="254">
        <f t="shared" si="18"/>
        <v>45199</v>
      </c>
      <c r="FG4" s="254">
        <f t="shared" si="18"/>
        <v>45206</v>
      </c>
      <c r="FH4" s="254">
        <f t="shared" si="18"/>
        <v>45206</v>
      </c>
      <c r="FI4" s="254">
        <f t="shared" si="18"/>
        <v>45213</v>
      </c>
      <c r="FJ4" s="254">
        <f t="shared" si="18"/>
        <v>45213</v>
      </c>
      <c r="FK4" s="254">
        <f t="shared" si="18"/>
        <v>45220</v>
      </c>
      <c r="FL4" s="254">
        <f t="shared" si="18"/>
        <v>45220</v>
      </c>
      <c r="FM4" s="254">
        <f t="shared" si="18"/>
        <v>45227</v>
      </c>
      <c r="FN4" s="254">
        <f t="shared" si="18"/>
        <v>45227</v>
      </c>
    </row>
    <row r="5" spans="1:170" ht="90">
      <c r="A5" s="93" t="s">
        <v>3</v>
      </c>
      <c r="B5" s="94" t="s">
        <v>4</v>
      </c>
      <c r="C5" s="94" t="s">
        <v>5</v>
      </c>
      <c r="D5" s="94" t="s">
        <v>6</v>
      </c>
      <c r="E5" s="94" t="s">
        <v>70</v>
      </c>
      <c r="F5" s="94" t="s">
        <v>8</v>
      </c>
      <c r="G5" s="95" t="s">
        <v>9</v>
      </c>
      <c r="H5" s="95" t="s">
        <v>10</v>
      </c>
      <c r="I5" s="96" t="s">
        <v>11</v>
      </c>
      <c r="J5" s="97" t="s">
        <v>12</v>
      </c>
      <c r="K5" s="96" t="s">
        <v>13</v>
      </c>
      <c r="L5" s="89" t="s">
        <v>14</v>
      </c>
      <c r="M5" s="733" t="s">
        <v>228</v>
      </c>
      <c r="N5" s="66" t="s">
        <v>16</v>
      </c>
      <c r="O5" s="66" t="s">
        <v>17</v>
      </c>
      <c r="P5" s="24" t="s">
        <v>18</v>
      </c>
      <c r="Q5" s="25" t="s">
        <v>19</v>
      </c>
      <c r="R5" s="26" t="s">
        <v>20</v>
      </c>
      <c r="S5" s="27" t="s">
        <v>21</v>
      </c>
      <c r="T5" s="23" t="s">
        <v>30</v>
      </c>
      <c r="U5" s="28" t="s">
        <v>24</v>
      </c>
      <c r="V5" s="28" t="s">
        <v>72</v>
      </c>
      <c r="W5" s="547" t="s">
        <v>25</v>
      </c>
      <c r="X5" s="66" t="s">
        <v>23</v>
      </c>
      <c r="Y5" s="29" t="s">
        <v>26</v>
      </c>
      <c r="Z5" s="29" t="s">
        <v>27</v>
      </c>
      <c r="AA5" s="29" t="s">
        <v>28</v>
      </c>
      <c r="AB5" s="550" t="s">
        <v>73</v>
      </c>
      <c r="AC5" s="261">
        <v>44737</v>
      </c>
      <c r="AD5" s="127">
        <f t="shared" ref="AD5" si="19">AC5</f>
        <v>44737</v>
      </c>
      <c r="AE5" s="32">
        <f t="shared" ref="AE5" si="20">AD5+7</f>
        <v>44744</v>
      </c>
      <c r="AF5" s="127">
        <f t="shared" ref="AF5" si="21">AE5</f>
        <v>44744</v>
      </c>
      <c r="AG5" s="32">
        <f t="shared" ref="AG5" si="22">AF5+7</f>
        <v>44751</v>
      </c>
      <c r="AH5" s="127">
        <f t="shared" ref="AH5" si="23">AG5</f>
        <v>44751</v>
      </c>
      <c r="AI5" s="32">
        <f t="shared" ref="AI5" si="24">AH5+7</f>
        <v>44758</v>
      </c>
      <c r="AJ5" s="127">
        <f t="shared" ref="AJ5" si="25">AI5</f>
        <v>44758</v>
      </c>
      <c r="AK5" s="32">
        <f t="shared" ref="AK5" si="26">AJ5+7</f>
        <v>44765</v>
      </c>
      <c r="AL5" s="127">
        <f t="shared" ref="AL5" si="27">AK5</f>
        <v>44765</v>
      </c>
      <c r="AM5" s="32">
        <f t="shared" ref="AM5" si="28">AL5+7</f>
        <v>44772</v>
      </c>
      <c r="AN5" s="127">
        <f t="shared" ref="AN5" si="29">AM5</f>
        <v>44772</v>
      </c>
      <c r="AO5" s="32">
        <f t="shared" ref="AO5" si="30">AN5+7</f>
        <v>44779</v>
      </c>
      <c r="AP5" s="127">
        <f t="shared" ref="AP5" si="31">AO5</f>
        <v>44779</v>
      </c>
      <c r="AQ5" s="32">
        <f t="shared" ref="AQ5" si="32">AP5+7</f>
        <v>44786</v>
      </c>
      <c r="AR5" s="127">
        <f t="shared" ref="AR5" si="33">AQ5</f>
        <v>44786</v>
      </c>
      <c r="AS5" s="32">
        <f t="shared" ref="AS5" si="34">AR5+7</f>
        <v>44793</v>
      </c>
      <c r="AT5" s="127">
        <f t="shared" ref="AT5" si="35">AS5</f>
        <v>44793</v>
      </c>
      <c r="AU5" s="32">
        <f t="shared" ref="AU5" si="36">AT5+7</f>
        <v>44800</v>
      </c>
      <c r="AV5" s="127">
        <f t="shared" ref="AV5" si="37">AU5</f>
        <v>44800</v>
      </c>
      <c r="AW5" s="32">
        <f t="shared" ref="AW5" si="38">AV5+7</f>
        <v>44807</v>
      </c>
      <c r="AX5" s="127">
        <f t="shared" ref="AX5" si="39">AW5</f>
        <v>44807</v>
      </c>
      <c r="AY5" s="32">
        <f t="shared" ref="AY5:BC5" si="40">AX5+7</f>
        <v>44814</v>
      </c>
      <c r="AZ5" s="127">
        <f t="shared" ref="AZ5:BH5" si="41">AY5</f>
        <v>44814</v>
      </c>
      <c r="BA5" s="32">
        <f t="shared" si="40"/>
        <v>44821</v>
      </c>
      <c r="BB5" s="127">
        <f t="shared" si="41"/>
        <v>44821</v>
      </c>
      <c r="BC5" s="32">
        <f t="shared" si="40"/>
        <v>44828</v>
      </c>
      <c r="BD5" s="127">
        <f t="shared" si="41"/>
        <v>44828</v>
      </c>
      <c r="BE5" s="32">
        <f t="shared" ref="BE5" si="42">BD5+7</f>
        <v>44835</v>
      </c>
      <c r="BF5" s="127">
        <f t="shared" ref="BF5" si="43">BE5</f>
        <v>44835</v>
      </c>
      <c r="BG5" s="32">
        <f>BE5+7</f>
        <v>44842</v>
      </c>
      <c r="BH5" s="127">
        <f t="shared" si="41"/>
        <v>44842</v>
      </c>
      <c r="BI5" s="32">
        <f t="shared" ref="BI5" si="44">BH5+7</f>
        <v>44849</v>
      </c>
      <c r="BJ5" s="127">
        <f t="shared" ref="BJ5" si="45">BI5</f>
        <v>44849</v>
      </c>
      <c r="BK5" s="32">
        <f t="shared" ref="BK5" si="46">BJ5+7</f>
        <v>44856</v>
      </c>
      <c r="BL5" s="127">
        <f t="shared" ref="BL5" si="47">BK5</f>
        <v>44856</v>
      </c>
      <c r="BM5" s="32">
        <f t="shared" ref="BM5" si="48">BL5+7</f>
        <v>44863</v>
      </c>
      <c r="BN5" s="127">
        <f t="shared" ref="BN5" si="49">BM5</f>
        <v>44863</v>
      </c>
      <c r="BO5" s="32">
        <f t="shared" ref="BO5" si="50">BN5+7</f>
        <v>44870</v>
      </c>
      <c r="BP5" s="127">
        <f t="shared" ref="BP5" si="51">BO5</f>
        <v>44870</v>
      </c>
      <c r="BQ5" s="32">
        <f t="shared" ref="BQ5" si="52">BP5+7</f>
        <v>44877</v>
      </c>
      <c r="BR5" s="127">
        <f t="shared" ref="BR5" si="53">BQ5</f>
        <v>44877</v>
      </c>
      <c r="BS5" s="32">
        <f t="shared" ref="BS5" si="54">BR5+7</f>
        <v>44884</v>
      </c>
      <c r="BT5" s="127">
        <f t="shared" ref="BT5" si="55">BS5</f>
        <v>44884</v>
      </c>
      <c r="BU5" s="32">
        <f t="shared" ref="BU5" si="56">BT5+7</f>
        <v>44891</v>
      </c>
      <c r="BV5" s="127">
        <f t="shared" ref="BV5" si="57">BU5</f>
        <v>44891</v>
      </c>
      <c r="BW5" s="32">
        <f t="shared" ref="BW5" si="58">BV5+7</f>
        <v>44898</v>
      </c>
      <c r="BX5" s="127">
        <f t="shared" ref="BX5" si="59">BW5</f>
        <v>44898</v>
      </c>
      <c r="BY5" s="32">
        <f t="shared" ref="BY5" si="60">BX5+7</f>
        <v>44905</v>
      </c>
      <c r="BZ5" s="127">
        <f t="shared" ref="BZ5" si="61">BY5</f>
        <v>44905</v>
      </c>
      <c r="CA5" s="32">
        <f t="shared" ref="CA5" si="62">BZ5+7</f>
        <v>44912</v>
      </c>
      <c r="CB5" s="127">
        <f t="shared" ref="CB5" si="63">CA5</f>
        <v>44912</v>
      </c>
      <c r="CC5" s="32">
        <f t="shared" ref="CC5" si="64">CB5+7</f>
        <v>44919</v>
      </c>
      <c r="CD5" s="127">
        <f t="shared" ref="CD5" si="65">CC5</f>
        <v>44919</v>
      </c>
      <c r="CE5" s="32">
        <f t="shared" ref="CE5" si="66">CD5+7</f>
        <v>44926</v>
      </c>
      <c r="CF5" s="127">
        <f t="shared" ref="CF5" si="67">CE5</f>
        <v>44926</v>
      </c>
      <c r="CG5" s="32">
        <f t="shared" ref="CG5" si="68">CF5+7</f>
        <v>44933</v>
      </c>
      <c r="CH5" s="127">
        <f t="shared" ref="CH5" si="69">CG5</f>
        <v>44933</v>
      </c>
      <c r="CI5" s="32">
        <f t="shared" ref="CI5" si="70">CH5+7</f>
        <v>44940</v>
      </c>
      <c r="CJ5" s="127">
        <f t="shared" ref="CJ5" si="71">CI5</f>
        <v>44940</v>
      </c>
      <c r="CK5" s="32">
        <f t="shared" ref="CK5" si="72">CJ5+7</f>
        <v>44947</v>
      </c>
      <c r="CL5" s="127">
        <f t="shared" ref="CL5" si="73">CK5</f>
        <v>44947</v>
      </c>
      <c r="CM5" s="32">
        <f t="shared" ref="CM5" si="74">CL5+7</f>
        <v>44954</v>
      </c>
      <c r="CN5" s="127">
        <f t="shared" ref="CN5" si="75">CM5</f>
        <v>44954</v>
      </c>
      <c r="CO5" s="32">
        <f t="shared" ref="CO5" si="76">CN5+7</f>
        <v>44961</v>
      </c>
      <c r="CP5" s="127">
        <f t="shared" ref="CP5" si="77">CO5</f>
        <v>44961</v>
      </c>
      <c r="CQ5" s="32">
        <f t="shared" ref="CQ5" si="78">CP5+7</f>
        <v>44968</v>
      </c>
      <c r="CR5" s="127">
        <f t="shared" ref="CR5" si="79">CQ5</f>
        <v>44968</v>
      </c>
      <c r="CS5" s="32">
        <f t="shared" ref="CS5" si="80">CR5+7</f>
        <v>44975</v>
      </c>
      <c r="CT5" s="127">
        <f t="shared" ref="CT5" si="81">CS5</f>
        <v>44975</v>
      </c>
      <c r="CU5" s="32">
        <f t="shared" ref="CU5" si="82">CT5+7</f>
        <v>44982</v>
      </c>
      <c r="CV5" s="127">
        <f t="shared" ref="CV5" si="83">CU5</f>
        <v>44982</v>
      </c>
      <c r="CW5" s="32">
        <f t="shared" ref="CW5" si="84">CV5+7</f>
        <v>44989</v>
      </c>
      <c r="CX5" s="127">
        <f t="shared" ref="CX5" si="85">CW5</f>
        <v>44989</v>
      </c>
      <c r="CY5" s="32">
        <f t="shared" ref="CY5" si="86">CX5+7</f>
        <v>44996</v>
      </c>
      <c r="CZ5" s="127">
        <f t="shared" ref="CZ5" si="87">CY5</f>
        <v>44996</v>
      </c>
      <c r="DA5" s="32">
        <f t="shared" ref="DA5" si="88">CZ5+7</f>
        <v>45003</v>
      </c>
      <c r="DB5" s="127">
        <f t="shared" ref="DB5" si="89">DA5</f>
        <v>45003</v>
      </c>
      <c r="DC5" s="32">
        <f t="shared" ref="DC5" si="90">DB5+7</f>
        <v>45010</v>
      </c>
      <c r="DD5" s="127">
        <f t="shared" ref="DD5" si="91">DC5</f>
        <v>45010</v>
      </c>
      <c r="DE5" s="32">
        <f t="shared" ref="DE5" si="92">DD5+7</f>
        <v>45017</v>
      </c>
      <c r="DF5" s="127">
        <f t="shared" ref="DF5" si="93">DE5</f>
        <v>45017</v>
      </c>
      <c r="DG5" s="32">
        <f t="shared" ref="DG5" si="94">DF5+7</f>
        <v>45024</v>
      </c>
      <c r="DH5" s="127">
        <f t="shared" ref="DH5" si="95">DG5</f>
        <v>45024</v>
      </c>
      <c r="DI5" s="32">
        <f t="shared" ref="DI5" si="96">DH5+7</f>
        <v>45031</v>
      </c>
      <c r="DJ5" s="127">
        <f t="shared" ref="DJ5" si="97">DI5</f>
        <v>45031</v>
      </c>
      <c r="DK5" s="32">
        <f t="shared" ref="DK5" si="98">DJ5+7</f>
        <v>45038</v>
      </c>
      <c r="DL5" s="127">
        <f t="shared" ref="DL5" si="99">DK5</f>
        <v>45038</v>
      </c>
      <c r="DM5" s="32">
        <f t="shared" ref="DM5" si="100">DL5+7</f>
        <v>45045</v>
      </c>
      <c r="DN5" s="127">
        <f t="shared" ref="DN5" si="101">DM5</f>
        <v>45045</v>
      </c>
      <c r="DO5" s="32">
        <f t="shared" ref="DO5" si="102">DN5+7</f>
        <v>45052</v>
      </c>
      <c r="DP5" s="127">
        <f t="shared" ref="DP5" si="103">DO5</f>
        <v>45052</v>
      </c>
      <c r="DQ5" s="32">
        <f t="shared" ref="DQ5" si="104">DP5+7</f>
        <v>45059</v>
      </c>
      <c r="DR5" s="127">
        <f t="shared" ref="DR5" si="105">DQ5</f>
        <v>45059</v>
      </c>
      <c r="DS5" s="32">
        <f t="shared" ref="DS5" si="106">DR5+7</f>
        <v>45066</v>
      </c>
      <c r="DT5" s="127">
        <f t="shared" ref="DT5" si="107">DS5</f>
        <v>45066</v>
      </c>
      <c r="DU5" s="32">
        <f t="shared" ref="DU5" si="108">DT5+7</f>
        <v>45073</v>
      </c>
      <c r="DV5" s="127">
        <f t="shared" ref="DV5" si="109">DU5</f>
        <v>45073</v>
      </c>
      <c r="DW5" s="32">
        <f t="shared" ref="DW5" si="110">DV5+7</f>
        <v>45080</v>
      </c>
      <c r="DX5" s="127">
        <f t="shared" ref="DX5" si="111">DW5</f>
        <v>45080</v>
      </c>
      <c r="DY5" s="32">
        <f t="shared" ref="DY5" si="112">DX5+7</f>
        <v>45087</v>
      </c>
      <c r="DZ5" s="127">
        <f t="shared" ref="DZ5" si="113">DY5</f>
        <v>45087</v>
      </c>
      <c r="EA5" s="32">
        <f t="shared" ref="EA5" si="114">DZ5+7</f>
        <v>45094</v>
      </c>
      <c r="EB5" s="127">
        <f t="shared" ref="EB5:EC5" si="115">EA5</f>
        <v>45094</v>
      </c>
      <c r="EC5" s="32">
        <f t="shared" ref="EC5" si="116">EB5+7</f>
        <v>45101</v>
      </c>
      <c r="ED5" s="127">
        <f t="shared" ref="ED5" si="117">EC5</f>
        <v>45101</v>
      </c>
      <c r="EE5" s="32">
        <f t="shared" ref="EE5" si="118">ED5+7</f>
        <v>45108</v>
      </c>
      <c r="EF5" s="127">
        <f t="shared" ref="EF5" si="119">EE5</f>
        <v>45108</v>
      </c>
      <c r="EG5" s="32">
        <f t="shared" ref="EG5" si="120">EF5+7</f>
        <v>45115</v>
      </c>
      <c r="EH5" s="127">
        <f t="shared" ref="EH5" si="121">EG5</f>
        <v>45115</v>
      </c>
      <c r="EI5" s="32">
        <f t="shared" ref="EI5" si="122">EH5+7</f>
        <v>45122</v>
      </c>
      <c r="EJ5" s="127">
        <f t="shared" ref="EJ5" si="123">EI5</f>
        <v>45122</v>
      </c>
      <c r="EK5" s="32">
        <f t="shared" ref="EK5" si="124">EJ5+7</f>
        <v>45129</v>
      </c>
      <c r="EL5" s="127">
        <f t="shared" ref="EL5" si="125">EK5</f>
        <v>45129</v>
      </c>
      <c r="EM5" s="32">
        <f t="shared" ref="EM5" si="126">EL5+7</f>
        <v>45136</v>
      </c>
      <c r="EN5" s="127">
        <f t="shared" ref="EN5" si="127">EM5</f>
        <v>45136</v>
      </c>
      <c r="EO5" s="32">
        <f t="shared" ref="EO5" si="128">EN5+7</f>
        <v>45143</v>
      </c>
      <c r="EP5" s="127">
        <f t="shared" ref="EP5" si="129">EO5</f>
        <v>45143</v>
      </c>
      <c r="EQ5" s="32">
        <f t="shared" ref="EQ5" si="130">EP5+7</f>
        <v>45150</v>
      </c>
      <c r="ER5" s="127">
        <f t="shared" ref="ER5" si="131">EQ5</f>
        <v>45150</v>
      </c>
      <c r="ES5" s="32">
        <f t="shared" ref="ES5" si="132">ER5+7</f>
        <v>45157</v>
      </c>
      <c r="ET5" s="127">
        <f t="shared" ref="ET5" si="133">ES5</f>
        <v>45157</v>
      </c>
      <c r="EU5" s="32">
        <f t="shared" ref="EU5" si="134">ET5+7</f>
        <v>45164</v>
      </c>
      <c r="EV5" s="127">
        <f t="shared" ref="EV5" si="135">EU5</f>
        <v>45164</v>
      </c>
      <c r="EW5" s="32">
        <f t="shared" ref="EW5" si="136">EV5+7</f>
        <v>45171</v>
      </c>
      <c r="EX5" s="127">
        <f t="shared" ref="EX5" si="137">EW5</f>
        <v>45171</v>
      </c>
      <c r="EY5" s="32">
        <f t="shared" ref="EY5" si="138">EX5+7</f>
        <v>45178</v>
      </c>
      <c r="EZ5" s="127">
        <f t="shared" ref="EZ5" si="139">EY5</f>
        <v>45178</v>
      </c>
      <c r="FA5" s="32">
        <f t="shared" ref="FA5" si="140">EZ5+7</f>
        <v>45185</v>
      </c>
      <c r="FB5" s="127">
        <f t="shared" ref="FB5" si="141">FA5</f>
        <v>45185</v>
      </c>
      <c r="FC5" s="32">
        <f t="shared" ref="FC5" si="142">FB5+7</f>
        <v>45192</v>
      </c>
      <c r="FD5" s="127">
        <f t="shared" ref="FD5" si="143">FC5</f>
        <v>45192</v>
      </c>
      <c r="FE5" s="32">
        <f t="shared" ref="FE5" si="144">FD5+7</f>
        <v>45199</v>
      </c>
      <c r="FF5" s="127">
        <f t="shared" ref="FF5" si="145">FE5</f>
        <v>45199</v>
      </c>
      <c r="FG5" s="32">
        <f t="shared" ref="FG5" si="146">FF5+7</f>
        <v>45206</v>
      </c>
      <c r="FH5" s="127">
        <f t="shared" ref="FH5" si="147">FG5</f>
        <v>45206</v>
      </c>
      <c r="FI5" s="32">
        <f t="shared" ref="FI5" si="148">FH5+7</f>
        <v>45213</v>
      </c>
      <c r="FJ5" s="127">
        <f t="shared" ref="FJ5" si="149">FI5</f>
        <v>45213</v>
      </c>
      <c r="FK5" s="32">
        <f t="shared" ref="FK5" si="150">FJ5+7</f>
        <v>45220</v>
      </c>
      <c r="FL5" s="127">
        <f t="shared" ref="FL5" si="151">FK5</f>
        <v>45220</v>
      </c>
      <c r="FM5" s="32">
        <f t="shared" ref="FM5" si="152">FL5+7</f>
        <v>45227</v>
      </c>
      <c r="FN5" s="127">
        <f t="shared" ref="FN5" si="153">FM5</f>
        <v>45227</v>
      </c>
    </row>
    <row r="6" spans="1:170" s="85" customFormat="1" ht="18.75" customHeight="1">
      <c r="A6" s="109" t="s">
        <v>49</v>
      </c>
      <c r="B6" s="108" t="s">
        <v>1197</v>
      </c>
      <c r="C6" s="108" t="s">
        <v>318</v>
      </c>
      <c r="D6" s="108" t="s">
        <v>1198</v>
      </c>
      <c r="E6" s="509" t="s">
        <v>1199</v>
      </c>
      <c r="F6" s="102" t="s">
        <v>43</v>
      </c>
      <c r="G6" s="105">
        <v>44737</v>
      </c>
      <c r="H6" s="403">
        <v>44721</v>
      </c>
      <c r="I6" s="105">
        <v>44619</v>
      </c>
      <c r="J6" s="745" t="str">
        <f t="shared" ref="J6:J16" si="154">TEXT(G6,"ddd")</f>
        <v>Sat</v>
      </c>
      <c r="K6" s="35">
        <f>I6-8*7</f>
        <v>44563</v>
      </c>
      <c r="L6" s="746">
        <v>44619</v>
      </c>
      <c r="M6" s="105">
        <v>44968</v>
      </c>
      <c r="N6" s="141">
        <f t="shared" ref="N6:N20" si="155">COUNTIF(AB6:XFD6,"Pres")+X6+U6+T6</f>
        <v>32</v>
      </c>
      <c r="O6" s="264">
        <f t="shared" ref="O6:O20" si="156">SUM(AB6:XFD6)+V6</f>
        <v>256</v>
      </c>
      <c r="P6" s="80"/>
      <c r="Q6" s="79">
        <f t="shared" ref="Q6:Q20" si="157">IF(COUNTIF(AC6:XFD6,"Abs")+W6=0,"",COUNTIF(AC6:XFD6,"Abs")+W6)</f>
        <v>2</v>
      </c>
      <c r="R6" s="81">
        <f t="shared" ref="R6:R20" si="158">IF(COUNTIF(AC6:XFD6,"Leav")+Y6=0,"",COUNTIF(AC6:XFD6,"Leav")+Y6)</f>
        <v>5</v>
      </c>
      <c r="S6" s="155"/>
      <c r="T6" s="45"/>
      <c r="U6" s="123"/>
      <c r="V6" s="123"/>
      <c r="W6" s="123"/>
      <c r="X6" s="313">
        <v>3</v>
      </c>
      <c r="Y6" s="316"/>
      <c r="Z6" s="316"/>
      <c r="AA6" s="316"/>
      <c r="AB6" s="551">
        <v>24</v>
      </c>
      <c r="AC6" s="262" t="s">
        <v>35</v>
      </c>
      <c r="AD6" s="226" cm="1">
        <f t="array" ref="AD6">_xlfn.IFS(AC6="Pres",8,AC6="Abs",0,AC6=0,"",AC6="Orie",2,AC6="Holi",0,AC6="Leav",0)</f>
        <v>8</v>
      </c>
      <c r="AE6" s="84" t="s">
        <v>35</v>
      </c>
      <c r="AF6" s="226" cm="1">
        <f t="array" ref="AF6">_xlfn.IFS(AE6="Pres",8,AE6="Abs",0,AE6=0,"",AE6="Orie",2,AE6="Holi",0,AE6="Leav",0)</f>
        <v>8</v>
      </c>
      <c r="AG6" s="84" t="s">
        <v>35</v>
      </c>
      <c r="AH6" s="226" cm="1">
        <f t="array" ref="AH6">_xlfn.IFS(AG6="Pres",8,AG6="Abs",0,AG6=0,"",AG6="Orie",2,AG6="Holi",0,AG6="Leav",0)</f>
        <v>8</v>
      </c>
      <c r="AI6" s="84" t="s">
        <v>35</v>
      </c>
      <c r="AJ6" s="226" cm="1">
        <f t="array" ref="AJ6">_xlfn.IFS(AI6="Pres",8,AI6="Abs",0,AI6=0,"",AI6="Orie",2,AI6="Holi",0,AI6="Leav",0)</f>
        <v>8</v>
      </c>
      <c r="AK6" s="84" t="s">
        <v>35</v>
      </c>
      <c r="AL6" s="226" cm="1">
        <f t="array" ref="AL6">_xlfn.IFS(AK6="Pres",8,AK6="Abs",0,AK6=0,"",AK6="Orie",2,AK6="Holi",0,AK6="Leav",0)</f>
        <v>8</v>
      </c>
      <c r="AM6" s="84" t="s">
        <v>35</v>
      </c>
      <c r="AN6" s="226" cm="1">
        <f t="array" ref="AN6">_xlfn.IFS(AM6="Pres",8,AM6="Abs",0,AM6=0,"",AM6="Orie",2,AM6="Holi",0,AM6="Leav",0)</f>
        <v>8</v>
      </c>
      <c r="AO6" s="84" t="s">
        <v>35</v>
      </c>
      <c r="AP6" s="226" cm="1">
        <f t="array" ref="AP6">_xlfn.IFS(AO6="Pres",8,AO6="Abs",0,AO6=0,"",AO6="Orie",2,AO6="Holi",0,AO6="Leav",0)</f>
        <v>8</v>
      </c>
      <c r="AQ6" s="84" t="s">
        <v>35</v>
      </c>
      <c r="AR6" s="226" cm="1">
        <f t="array" ref="AR6">_xlfn.IFS(AQ6="Pres",8,AQ6="Abs",0,AQ6=0,"",AQ6="Orie",2,AQ6="Holi",0,AQ6="Leav",0)</f>
        <v>8</v>
      </c>
      <c r="AS6" s="84" t="s">
        <v>35</v>
      </c>
      <c r="AT6" s="226" cm="1">
        <f t="array" ref="AT6">_xlfn.IFS(AS6="Pres",8,AS6="Abs",0,AS6=0,"",AS6="Orie",2,AS6="Holi",0,AS6="Leav",0)</f>
        <v>8</v>
      </c>
      <c r="AU6" s="84" t="s">
        <v>35</v>
      </c>
      <c r="AV6" s="226" cm="1">
        <f t="array" ref="AV6">_xlfn.IFS(AU6="Pres",8,AU6="Abs",0,AU6=0,"",AU6="Orie",2,AU6="Holi",0,AU6="Leav",0)</f>
        <v>8</v>
      </c>
      <c r="AW6" s="84" t="s">
        <v>35</v>
      </c>
      <c r="AX6" s="226" cm="1">
        <f t="array" ref="AX6">_xlfn.IFS(AW6="Pres",8,AW6="Abs",0,AW6=0,"",AW6="Orie",2,AW6="Holi",0,AW6="Leav",0)</f>
        <v>8</v>
      </c>
      <c r="AY6" s="84" t="s">
        <v>35</v>
      </c>
      <c r="AZ6" s="226" cm="1">
        <f t="array" ref="AZ6">_xlfn.IFS(AY6="Pres",8,AY6="Abs",0,AY6=0,"",AY6="Orie",2,AY6="Holi",0,AY6="Leav",0)</f>
        <v>8</v>
      </c>
      <c r="BA6" s="84" t="s">
        <v>35</v>
      </c>
      <c r="BB6" s="226" cm="1">
        <f t="array" ref="BB6">_xlfn.IFS(BA6="Pres",8,BA6="Abs",0,BA6=0,"",BA6="Orie",2,BA6="Holi",0,BA6="Leav",0)</f>
        <v>8</v>
      </c>
      <c r="BC6" s="84" t="s">
        <v>35</v>
      </c>
      <c r="BD6" s="226" cm="1">
        <f t="array" ref="BD6">_xlfn.IFS(BC6="Pres",8,BC6="Abs",0,BC6=0,"",BC6="Orie",2,BC6="Holi",0,BC6="Leav",0)</f>
        <v>8</v>
      </c>
      <c r="BE6" s="84" t="s">
        <v>35</v>
      </c>
      <c r="BF6" s="226" cm="1">
        <f t="array" ref="BF6">_xlfn.IFS(BE6="Pres",8,BE6="Abs",0,BE6=0,"",BE6="Orie",2,BE6="Holi",0,BE6="Leav",0)</f>
        <v>8</v>
      </c>
      <c r="BG6" s="84" t="s">
        <v>35</v>
      </c>
      <c r="BH6" s="226" cm="1">
        <f t="array" ref="BH6">_xlfn.IFS(BG6="Pres",8,BG6="Abs",0,BG6=0,"",BG6="Orie",2,BG6="Holi",0,BG6="Leav",0)</f>
        <v>8</v>
      </c>
      <c r="BI6" s="84" t="s">
        <v>35</v>
      </c>
      <c r="BJ6" s="226" cm="1">
        <f t="array" ref="BJ6">_xlfn.IFS(BI6="Pres",8,BI6="Abs",0,BI6=0,"",BI6="Orie",2,BI6="Holi",0,BI6="Leav",0)</f>
        <v>8</v>
      </c>
      <c r="BK6" s="84" t="s">
        <v>35</v>
      </c>
      <c r="BL6" s="226" cm="1">
        <f t="array" ref="BL6">_xlfn.IFS(BK6="Pres",8,BK6="Abs",0,BK6=0,"",BK6="Orie",2,BK6="Holi",0,BK6="Leav",0)</f>
        <v>8</v>
      </c>
      <c r="BM6" s="84" t="s">
        <v>35</v>
      </c>
      <c r="BN6" s="226" cm="1">
        <f t="array" ref="BN6">_xlfn.IFS(BM6="Pres",8,BM6="Abs",0,BM6=0,"",BM6="Orie",2,BM6="Holi",0,BM6="Leav",0)</f>
        <v>8</v>
      </c>
      <c r="BO6" s="84" t="s">
        <v>35</v>
      </c>
      <c r="BP6" s="226" cm="1">
        <f t="array" ref="BP6">_xlfn.IFS(BO6="Pres",8,BO6="Abs",0,BO6=0,"",BO6="Orie",2,BO6="Holi",0,BO6="Leav",0)</f>
        <v>8</v>
      </c>
      <c r="BQ6" s="84" t="s">
        <v>35</v>
      </c>
      <c r="BR6" s="226" cm="1">
        <f t="array" ref="BR6">_xlfn.IFS(BQ6="Pres",8,BQ6="Abs",0,BQ6=0,"",BQ6="Orie",2,BQ6="Holi",0,BQ6="Leav",0)</f>
        <v>8</v>
      </c>
      <c r="BS6" s="84" t="s">
        <v>35</v>
      </c>
      <c r="BT6" s="226" cm="1">
        <f t="array" ref="BT6">_xlfn.IFS(BS6="Pres",8,BS6="Abs",0,BS6=0,"",BS6="Orie",2,BS6="Holi",0,BS6="Leav",0)</f>
        <v>8</v>
      </c>
      <c r="BU6" s="618" t="s">
        <v>35</v>
      </c>
      <c r="BV6" s="226" cm="1">
        <f t="array" ref="BV6">_xlfn.IFS(BU6="Pres",8,BU6="Abs",0,BU6=0,"",BU6="Orie",2,BU6="Holi",0,BU6="Leav",0)</f>
        <v>8</v>
      </c>
      <c r="BW6" s="84" t="s">
        <v>35</v>
      </c>
      <c r="BX6" s="226" cm="1">
        <f t="array" ref="BX6">_xlfn.IFS(BW6="Pres",8,BW6="Abs",0,BW6=0,"",BW6="Orie",2,BW6="Holi",0,BW6="Leav",0)</f>
        <v>8</v>
      </c>
      <c r="BY6" s="84" t="s">
        <v>35</v>
      </c>
      <c r="BZ6" s="226" cm="1">
        <f t="array" ref="BZ6">_xlfn.IFS(BY6="Pres",8,BY6="Abs",0,BY6=0,"",BY6="Orie",2,BY6="Holi",0,BY6="Leav",0)</f>
        <v>8</v>
      </c>
      <c r="CA6" s="84" t="s">
        <v>35</v>
      </c>
      <c r="CB6" s="226" cm="1">
        <f t="array" ref="CB6">_xlfn.IFS(CA6="Pres",8,CA6="Abs",0,CA6=0,"",CA6="Orie",2,CA6="Holi",0,CA6="Leav",0)</f>
        <v>8</v>
      </c>
      <c r="CC6" s="84" t="s">
        <v>54</v>
      </c>
      <c r="CD6" s="226" cm="1">
        <f t="array" ref="CD6">_xlfn.IFS(CC6="Pres",8,CC6="Abs",0,CC6=0,"",CC6="Orie",2,CC6="Holi",0,CC6="Leav",0)</f>
        <v>0</v>
      </c>
      <c r="CE6" s="84" t="s">
        <v>54</v>
      </c>
      <c r="CF6" s="226" cm="1">
        <f t="array" ref="CF6">_xlfn.IFS(CE6="Pres",8,CE6="Abs",0,CE6=0,"",CE6="Orie",2,CE6="Holi",0,CE6="Leav",0)</f>
        <v>0</v>
      </c>
      <c r="CG6" s="84" t="s">
        <v>35</v>
      </c>
      <c r="CH6" s="226" cm="1">
        <f t="array" ref="CH6">_xlfn.IFS(CG6="Pres",8,CG6="Abs",0,CG6=0,"",CG6="Orie",2,CG6="Holi",0,CG6="Leav",0)</f>
        <v>8</v>
      </c>
      <c r="CI6" s="84" t="s">
        <v>36</v>
      </c>
      <c r="CJ6" s="226" cm="1">
        <f t="array" ref="CJ6">_xlfn.IFS(CI6="Pres",8,CI6="Abs",0,CI6=0,"",CI6="Orie",2,CI6="Holi",0,CI6="Leav",0)</f>
        <v>0</v>
      </c>
      <c r="CK6" s="84" t="s">
        <v>35</v>
      </c>
      <c r="CL6" s="226" cm="1">
        <f t="array" ref="CL6">_xlfn.IFS(CK6="Pres",8,CK6="Abs",0,CK6=0,"",CK6="Orie",2,CK6="Holi",0,CK6="Leav",0)</f>
        <v>8</v>
      </c>
      <c r="CM6" s="84" t="s">
        <v>35</v>
      </c>
      <c r="CN6" s="226" cm="1">
        <f t="array" ref="CN6">_xlfn.IFS(CM6="Pres",8,CM6="Abs",0,CM6=0,"",CM6="Orie",2,CM6="Holi",0,CM6="Leav",0)</f>
        <v>8</v>
      </c>
      <c r="CO6" s="84" t="s">
        <v>36</v>
      </c>
      <c r="CP6" s="226" cm="1">
        <f t="array" ref="CP6">_xlfn.IFS(CO6="Pres",8,CO6="Abs",0,CO6=0,"",CO6="Orie",2,CO6="Holi",0,CO6="Leav",0)</f>
        <v>0</v>
      </c>
      <c r="CQ6" s="84" t="s">
        <v>48</v>
      </c>
      <c r="CR6" s="226" cm="1">
        <f t="array" ref="CR6">_xlfn.IFS(CQ6="Pres",8,CQ6="Abs",0,CQ6=0,"",CQ6="Orie",2,CQ6="Holi",0,CQ6="Leav",0)</f>
        <v>0</v>
      </c>
      <c r="CS6" s="84" t="s">
        <v>48</v>
      </c>
      <c r="CT6" s="226" cm="1">
        <f t="array" ref="CT6">_xlfn.IFS(CS6="Pres",8,CS6="Abs",0,CS6=0,"",CS6="Orie",2,CS6="Holi",0,CS6="Leav",0)</f>
        <v>0</v>
      </c>
      <c r="CU6" s="84" t="s">
        <v>48</v>
      </c>
      <c r="CV6" s="226" cm="1">
        <f t="array" ref="CV6">_xlfn.IFS(CU6="Pres",8,CU6="Abs",0,CU6=0,"",CU6="Orie",2,CU6="Holi",0,CU6="Leav",0)</f>
        <v>0</v>
      </c>
      <c r="CW6" s="84" t="s">
        <v>48</v>
      </c>
      <c r="CX6" s="226" cm="1">
        <f t="array" ref="CX6">_xlfn.IFS(CW6="Pres",8,CW6="Abs",0,CW6=0,"",CW6="Orie",2,CW6="Holi",0,CW6="Leav",0)</f>
        <v>0</v>
      </c>
      <c r="CY6" s="84" t="s">
        <v>48</v>
      </c>
      <c r="CZ6" s="226" cm="1">
        <f t="array" ref="CZ6">_xlfn.IFS(CY6="Pres",8,CY6="Abs",0,CY6=0,"",CY6="Orie",2,CY6="Holi",0,CY6="Leav",0)</f>
        <v>0</v>
      </c>
      <c r="DA6" s="84"/>
      <c r="DB6" s="226" t="str" cm="1">
        <f t="array" ref="DB6">_xlfn.IFS(DA6="Pres",8,DA6="Abs",0,DA6=0,"",DA6="Orie",2,DA6="Holi",0,DA6="Leav",0)</f>
        <v/>
      </c>
      <c r="DC6" s="84"/>
      <c r="DD6" s="226" t="str" cm="1">
        <f t="array" ref="DD6">_xlfn.IFS(DC6="Pres",8,DC6="Abs",0,DC6=0,"",DC6="Orie",2,DC6="Holi",0,DC6="Leav",0)</f>
        <v/>
      </c>
      <c r="DE6" s="84"/>
      <c r="DF6" s="226" t="str" cm="1">
        <f t="array" ref="DF6">_xlfn.IFS(DE6="Pres",8,DE6="Abs",0,DE6=0,"",DE6="Orie",2,DE6="Holi",0,DE6="Leav",0)</f>
        <v/>
      </c>
      <c r="DG6" s="84" t="s">
        <v>54</v>
      </c>
      <c r="DH6" s="226" cm="1">
        <f t="array" ref="DH6">_xlfn.IFS(DG6="Pres",8,DG6="Abs",0,DG6=0,"",DG6="Orie",2,DG6="Holi",0,DG6="Leav",0)</f>
        <v>0</v>
      </c>
      <c r="DI6" s="84"/>
      <c r="DJ6" s="226" t="str" cm="1">
        <f t="array" ref="DJ6">_xlfn.IFS(DI6="Pres",8,DI6="Abs",0,DI6=0,"",DI6="Orie",2,DI6="Holi",0,DI6="Leav",0)</f>
        <v/>
      </c>
      <c r="DK6" s="84"/>
      <c r="DL6" s="226" t="str" cm="1">
        <f t="array" ref="DL6">_xlfn.IFS(DK6="Pres",8,DK6="Abs",0,DK6=0,"",DK6="Orie",2,DK6="Holi",0,DK6="Leav",0)</f>
        <v/>
      </c>
      <c r="DM6" s="84"/>
      <c r="DN6" s="226" t="str" cm="1">
        <f t="array" ref="DN6">_xlfn.IFS(DM6="Pres",8,DM6="Abs",0,DM6=0,"",DM6="Orie",2,DM6="Holi",0,DM6="Leav",0)</f>
        <v/>
      </c>
      <c r="DO6" s="84"/>
      <c r="DP6" s="226" t="str" cm="1">
        <f t="array" ref="DP6">_xlfn.IFS(DO6="Pres",8,DO6="Abs",0,DO6=0,"",DO6="Orie",2,DO6="Holi",0,DO6="Leav",0)</f>
        <v/>
      </c>
      <c r="DQ6" s="84"/>
      <c r="DR6" s="226" t="str" cm="1">
        <f t="array" ref="DR6">_xlfn.IFS(DQ6="Pres",8,DQ6="Abs",0,DQ6=0,"",DQ6="Orie",2,DQ6="Holi",0,DQ6="Leav",0)</f>
        <v/>
      </c>
      <c r="DS6" s="84"/>
      <c r="DT6" s="226" t="str" cm="1">
        <f t="array" ref="DT6">_xlfn.IFS(DS6="Pres",8,DS6="Abs",0,DS6=0,"",DS6="Orie",2,DS6="Holi",0,DS6="Leav",0)</f>
        <v/>
      </c>
      <c r="DU6" s="84"/>
      <c r="DV6" s="226" t="str" cm="1">
        <f t="array" ref="DV6">_xlfn.IFS(DU6="Pres",8,DU6="Abs",0,DU6=0,"",DU6="Orie",2,DU6="Holi",0,DU6="Leav",0)</f>
        <v/>
      </c>
      <c r="DW6" s="84"/>
      <c r="DX6" s="226" t="str" cm="1">
        <f t="array" ref="DX6">_xlfn.IFS(DW6="Pres",8,DW6="Abs",0,DW6=0,"",DW6="Orie",2,DW6="Holi",0,DW6="Leav",0)</f>
        <v/>
      </c>
      <c r="DY6" s="84"/>
      <c r="DZ6" s="226" t="str" cm="1">
        <f t="array" ref="DZ6">_xlfn.IFS(DY6="Pres",8,DY6="Abs",0,DY6=0,"",DY6="Orie",2,DY6="Holi",0,DY6="Leav",0)</f>
        <v/>
      </c>
      <c r="EA6" s="84"/>
      <c r="EB6" s="226" t="str" cm="1">
        <f t="array" ref="EB6">_xlfn.IFS(EA6="Pres",8,EA6="Abs",0,EA6=0,"",EA6="Orie",2,EA6="Holi",0,EA6="Leav",0)</f>
        <v/>
      </c>
    </row>
    <row r="7" spans="1:170" ht="18.75" customHeight="1">
      <c r="A7" s="109" t="s">
        <v>49</v>
      </c>
      <c r="B7" s="106" t="s">
        <v>1200</v>
      </c>
      <c r="C7" s="106" t="s">
        <v>1201</v>
      </c>
      <c r="D7" s="108" t="s">
        <v>1202</v>
      </c>
      <c r="E7" s="510" t="s">
        <v>1203</v>
      </c>
      <c r="F7" s="102" t="s">
        <v>121</v>
      </c>
      <c r="G7" s="105">
        <v>44737</v>
      </c>
      <c r="H7" s="105">
        <v>44714</v>
      </c>
      <c r="I7" s="105">
        <v>44619</v>
      </c>
      <c r="J7" s="233" t="str">
        <f t="shared" si="154"/>
        <v>Sat</v>
      </c>
      <c r="K7" s="35">
        <f t="shared" ref="K7:K8" si="159">I7-8*7</f>
        <v>44563</v>
      </c>
      <c r="L7" s="746">
        <v>44619</v>
      </c>
      <c r="M7" s="105">
        <v>44968</v>
      </c>
      <c r="N7" s="141">
        <f t="shared" si="155"/>
        <v>32</v>
      </c>
      <c r="O7" s="264">
        <f t="shared" si="156"/>
        <v>262.20000000000005</v>
      </c>
      <c r="P7" s="39"/>
      <c r="Q7" s="38">
        <f t="shared" si="157"/>
        <v>7</v>
      </c>
      <c r="R7" s="40">
        <f t="shared" si="158"/>
        <v>6</v>
      </c>
      <c r="S7" s="41"/>
      <c r="T7" s="45"/>
      <c r="U7" s="123"/>
      <c r="V7" s="123"/>
      <c r="W7" s="541"/>
      <c r="X7" s="318">
        <v>7</v>
      </c>
      <c r="Y7" s="317"/>
      <c r="Z7" s="316"/>
      <c r="AA7" s="316"/>
      <c r="AB7" s="551">
        <v>63</v>
      </c>
      <c r="AC7" s="263" t="s">
        <v>36</v>
      </c>
      <c r="AD7" s="226" cm="1">
        <f t="array" ref="AD7">_xlfn.IFS(AC7="Pres",8,AC7="Abs",0,AC7=0,"",AC7="Orie",2,AC7="Holi",0,AC7="Leav",0)</f>
        <v>0</v>
      </c>
      <c r="AE7" s="84" t="s">
        <v>35</v>
      </c>
      <c r="AF7" s="226" cm="1">
        <f t="array" ref="AF7">_xlfn.IFS(AE7="Pres",8,AE7="Abs",0,AE7=0,"",AE7="Orie",2,AE7="Holi",0,AE7="Leav",0)</f>
        <v>8</v>
      </c>
      <c r="AG7" s="84" t="s">
        <v>35</v>
      </c>
      <c r="AH7" s="226" cm="1">
        <f t="array" ref="AH7">_xlfn.IFS(AG7="Pres",8,AG7="Abs",0,AG7=0,"",AG7="Orie",2,AG7="Holi",0,AG7="Leav",0)</f>
        <v>8</v>
      </c>
      <c r="AI7" s="48" t="s">
        <v>36</v>
      </c>
      <c r="AJ7" s="226" cm="1">
        <f t="array" ref="AJ7">_xlfn.IFS(AI7="Pres",8,AI7="Abs",0,AI7=0,"",AI7="Orie",2,AI7="Holi",0,AI7="Leav",0)</f>
        <v>0</v>
      </c>
      <c r="AK7" s="84" t="s">
        <v>35</v>
      </c>
      <c r="AL7" s="226" cm="1">
        <f t="array" ref="AL7">_xlfn.IFS(AK7="Pres",8,AK7="Abs",0,AK7=0,"",AK7="Orie",2,AK7="Holi",0,AK7="Leav",0)</f>
        <v>8</v>
      </c>
      <c r="AM7" s="84" t="s">
        <v>36</v>
      </c>
      <c r="AN7" s="226" cm="1">
        <f t="array" ref="AN7">_xlfn.IFS(AM7="Pres",8,AM7="Abs",0,AM7=0,"",AM7="Orie",2,AM7="Holi",0,AM7="Leav",0)</f>
        <v>0</v>
      </c>
      <c r="AO7" s="84" t="s">
        <v>36</v>
      </c>
      <c r="AP7" s="226" cm="1">
        <f t="array" ref="AP7">_xlfn.IFS(AO7="Pres",8,AO7="Abs",0,AO7=0,"",AO7="Orie",2,AO7="Holi",0,AO7="Leav",0)</f>
        <v>0</v>
      </c>
      <c r="AQ7" s="84" t="s">
        <v>36</v>
      </c>
      <c r="AR7" s="226" cm="1">
        <f t="array" ref="AR7">_xlfn.IFS(AQ7="Pres",8,AQ7="Abs",0,AQ7=0,"",AQ7="Orie",2,AQ7="Holi",0,AQ7="Leav",0)</f>
        <v>0</v>
      </c>
      <c r="AS7" s="84" t="s">
        <v>35</v>
      </c>
      <c r="AT7" s="226" cm="1">
        <f t="array" ref="AT7">_xlfn.IFS(AS7="Pres",8,AS7="Abs",0,AS7=0,"",AS7="Orie",2,AS7="Holi",0,AS7="Leav",0)</f>
        <v>8</v>
      </c>
      <c r="AU7" s="84" t="s">
        <v>36</v>
      </c>
      <c r="AV7" s="226" cm="1">
        <f t="array" ref="AV7">_xlfn.IFS(AU7="Pres",8,AU7="Abs",0,AU7=0,"",AU7="Orie",2,AU7="Holi",0,AU7="Leav",0)</f>
        <v>0</v>
      </c>
      <c r="AW7" s="84" t="s">
        <v>35</v>
      </c>
      <c r="AX7" s="226" cm="1">
        <f t="array" ref="AX7">_xlfn.IFS(AW7="Pres",8,AW7="Abs",0,AW7=0,"",AW7="Orie",2,AW7="Holi",0,AW7="Leav",0)</f>
        <v>8</v>
      </c>
      <c r="AY7" s="84" t="s">
        <v>35</v>
      </c>
      <c r="AZ7" s="226" cm="1">
        <f t="array" ref="AZ7">_xlfn.IFS(AY7="Pres",8,AY7="Abs",0,AY7=0,"",AY7="Orie",2,AY7="Holi",0,AY7="Leav",0)</f>
        <v>8</v>
      </c>
      <c r="BA7" s="84" t="s">
        <v>35</v>
      </c>
      <c r="BB7" s="226" cm="1">
        <f t="array" ref="BB7">_xlfn.IFS(BA7="Pres",8,BA7="Abs",0,BA7=0,"",BA7="Orie",2,BA7="Holi",0,BA7="Leav",0)</f>
        <v>8</v>
      </c>
      <c r="BC7" s="84" t="s">
        <v>35</v>
      </c>
      <c r="BD7" s="226" cm="1">
        <f t="array" ref="BD7">_xlfn.IFS(BC7="Pres",8,BC7="Abs",0,BC7=0,"",BC7="Orie",2,BC7="Holi",0,BC7="Leav",0)</f>
        <v>8</v>
      </c>
      <c r="BE7" s="84" t="s">
        <v>35</v>
      </c>
      <c r="BF7" s="226" cm="1">
        <f t="array" ref="BF7">_xlfn.IFS(BE7="Pres",8,BE7="Abs",0,BE7=0,"",BE7="Orie",2,BE7="Holi",0,BE7="Leav",0)</f>
        <v>8</v>
      </c>
      <c r="BG7" s="84" t="s">
        <v>35</v>
      </c>
      <c r="BH7" s="226" cm="1">
        <f t="array" ref="BH7">_xlfn.IFS(BG7="Pres",8,BG7="Abs",0,BG7=0,"",BG7="Orie",2,BG7="Holi",0,BG7="Leav",0)</f>
        <v>8</v>
      </c>
      <c r="BI7" s="84" t="s">
        <v>35</v>
      </c>
      <c r="BJ7" s="226" cm="1">
        <f t="array" ref="BJ7">_xlfn.IFS(BI7="Pres",8,BI7="Abs",0,BI7=0,"",BI7="Orie",2,BI7="Holi",0,BI7="Leav",0)</f>
        <v>8</v>
      </c>
      <c r="BK7" s="84" t="s">
        <v>35</v>
      </c>
      <c r="BL7" s="226" cm="1">
        <f t="array" ref="BL7">_xlfn.IFS(BK7="Pres",8,BK7="Abs",0,BK7=0,"",BK7="Orie",2,BK7="Holi",0,BK7="Leav",0)</f>
        <v>8</v>
      </c>
      <c r="BM7" s="84" t="s">
        <v>35</v>
      </c>
      <c r="BN7" s="226" cm="1">
        <f t="array" ref="BN7">_xlfn.IFS(BM7="Pres",8,BM7="Abs",0,BM7=0,"",BM7="Orie",2,BM7="Holi",0,BM7="Leav",0)</f>
        <v>8</v>
      </c>
      <c r="BO7" s="84" t="s">
        <v>35</v>
      </c>
      <c r="BP7" s="226" cm="1">
        <f t="array" ref="BP7">_xlfn.IFS(BO7="Pres",8,BO7="Abs",0,BO7=0,"",BO7="Orie",2,BO7="Holi",0,BO7="Leav",0)</f>
        <v>8</v>
      </c>
      <c r="BQ7" s="84" t="s">
        <v>35</v>
      </c>
      <c r="BR7" s="226" cm="1">
        <f t="array" ref="BR7">_xlfn.IFS(BQ7="Pres",8,BQ7="Abs",0,BQ7=0,"",BQ7="Orie",2,BQ7="Holi",0,BQ7="Leav",0)</f>
        <v>8</v>
      </c>
      <c r="BS7" s="84" t="s">
        <v>35</v>
      </c>
      <c r="BT7" s="226" cm="1">
        <f t="array" ref="BT7">_xlfn.IFS(BS7="Pres",8,BS7="Abs",0,BS7=0,"",BS7="Orie",2,BS7="Holi",0,BS7="Leav",0)</f>
        <v>8</v>
      </c>
      <c r="BU7" s="618" t="s">
        <v>35</v>
      </c>
      <c r="BV7" s="226" cm="1">
        <f t="array" ref="BV7">_xlfn.IFS(BU7="Pres",8,BU7="Abs",0,BU7=0,"",BU7="Orie",2,BU7="Holi",0,BU7="Leav",0)</f>
        <v>8</v>
      </c>
      <c r="BW7" s="84" t="s">
        <v>35</v>
      </c>
      <c r="BX7" s="226">
        <v>7.8</v>
      </c>
      <c r="BY7" s="84" t="s">
        <v>35</v>
      </c>
      <c r="BZ7" s="226">
        <v>7.8</v>
      </c>
      <c r="CA7" s="84" t="s">
        <v>35</v>
      </c>
      <c r="CB7" s="226" cm="1">
        <f t="array" ref="CB7">_xlfn.IFS(CA7="Pres",8,CA7="Abs",0,CA7=0,"",CA7="Orie",2,CA7="Holi",0,CA7="Leav",0)</f>
        <v>8</v>
      </c>
      <c r="CC7" s="84" t="s">
        <v>54</v>
      </c>
      <c r="CD7" s="226" cm="1">
        <f t="array" ref="CD7">_xlfn.IFS(CC7="Pres",8,CC7="Abs",0,CC7=0,"",CC7="Orie",2,CC7="Holi",0,CC7="Leav",0)</f>
        <v>0</v>
      </c>
      <c r="CE7" s="84" t="s">
        <v>54</v>
      </c>
      <c r="CF7" s="226" cm="1">
        <f t="array" ref="CF7">_xlfn.IFS(CE7="Pres",8,CE7="Abs",0,CE7=0,"",CE7="Orie",2,CE7="Holi",0,CE7="Leav",0)</f>
        <v>0</v>
      </c>
      <c r="CG7" s="84" t="s">
        <v>35</v>
      </c>
      <c r="CH7" s="226">
        <v>7.8</v>
      </c>
      <c r="CI7" s="84" t="s">
        <v>48</v>
      </c>
      <c r="CJ7" s="226" cm="1">
        <f t="array" ref="CJ7">_xlfn.IFS(CI7="Pres",8,CI7="Abs",0,CI7=0,"",CI7="Orie",2,CI7="Holi",0,CI7="Leav",0)</f>
        <v>0</v>
      </c>
      <c r="CK7" s="84" t="s">
        <v>48</v>
      </c>
      <c r="CL7" s="226" cm="1">
        <f t="array" ref="CL7">_xlfn.IFS(CK7="Pres",8,CK7="Abs",0,CK7=0,"",CK7="Orie",2,CK7="Holi",0,CK7="Leav",0)</f>
        <v>0</v>
      </c>
      <c r="CM7" s="84" t="s">
        <v>48</v>
      </c>
      <c r="CN7" s="226" cm="1">
        <f t="array" ref="CN7">_xlfn.IFS(CM7="Pres",8,CM7="Abs",0,CM7=0,"",CM7="Orie",2,CM7="Holi",0,CM7="Leav",0)</f>
        <v>0</v>
      </c>
      <c r="CO7" s="84" t="s">
        <v>48</v>
      </c>
      <c r="CP7" s="226" cm="1">
        <f t="array" ref="CP7">_xlfn.IFS(CO7="Pres",8,CO7="Abs",0,CO7=0,"",CO7="Orie",2,CO7="Holi",0,CO7="Leav",0)</f>
        <v>0</v>
      </c>
      <c r="CQ7" s="84" t="s">
        <v>48</v>
      </c>
      <c r="CR7" s="226" cm="1">
        <f t="array" ref="CR7">_xlfn.IFS(CQ7="Pres",8,CQ7="Abs",0,CQ7=0,"",CQ7="Orie",2,CQ7="Holi",0,CQ7="Leav",0)</f>
        <v>0</v>
      </c>
      <c r="CS7" s="84" t="s">
        <v>48</v>
      </c>
      <c r="CT7" s="226" cm="1">
        <f t="array" ref="CT7">_xlfn.IFS(CS7="Pres",8,CS7="Abs",0,CS7=0,"",CS7="Orie",2,CS7="Holi",0,CS7="Leav",0)</f>
        <v>0</v>
      </c>
      <c r="CU7" s="84" t="s">
        <v>35</v>
      </c>
      <c r="CV7" s="226" cm="1">
        <f t="array" ref="CV7">_xlfn.IFS(CU7="Pres",8,CU7="Abs",0,CU7=0,"",CU7="Orie",2,CU7="Holi",0,CU7="Leav",0)</f>
        <v>8</v>
      </c>
      <c r="CW7" s="84" t="s">
        <v>35</v>
      </c>
      <c r="CX7" s="226">
        <v>7.8</v>
      </c>
      <c r="CY7" s="84" t="s">
        <v>35</v>
      </c>
      <c r="CZ7" s="226" cm="1">
        <f t="array" ref="CZ7">_xlfn.IFS(CY7="Pres",8,CY7="Abs",0,CY7=0,"",CY7="Orie",2,CY7="Holi",0,CY7="Leav",0)</f>
        <v>8</v>
      </c>
      <c r="DA7" s="84" t="s">
        <v>35</v>
      </c>
      <c r="DB7" s="226" cm="1">
        <f t="array" ref="DB7">_xlfn.IFS(DA7="Pres",8,DA7="Abs",0,DA7=0,"",DA7="Orie",2,DA7="Holi",0,DA7="Leav",0)</f>
        <v>8</v>
      </c>
      <c r="DC7" s="84" t="s">
        <v>36</v>
      </c>
      <c r="DD7" s="802" cm="1">
        <f t="array" ref="DD7">_xlfn.IFS(DC7="Pres",8,DC7="Abs",0,DC7=0,"",DC7="Orie",2,DC7="Holi",0,DC7="Leav",0)</f>
        <v>0</v>
      </c>
      <c r="DE7" s="84"/>
      <c r="DF7" s="226"/>
      <c r="DG7" s="84" t="s">
        <v>54</v>
      </c>
      <c r="DH7" s="226" cm="1">
        <f t="array" ref="DH7">_xlfn.IFS(DG7="Pres",8,DG7="Abs",0,DG7=0,"",DG7="Orie",2,DG7="Holi",0,DG7="Leav",0)</f>
        <v>0</v>
      </c>
      <c r="DI7" s="84"/>
      <c r="DJ7" s="226" t="str" cm="1">
        <f t="array" ref="DJ7">_xlfn.IFS(DI7="Pres",8,DI7="Abs",0,DI7=0,"",DI7="Orie",2,DI7="Holi",0,DI7="Leav",0)</f>
        <v/>
      </c>
      <c r="DK7" s="84"/>
      <c r="DL7" s="226" t="str" cm="1">
        <f t="array" ref="DL7">_xlfn.IFS(DK7="Pres",8,DK7="Abs",0,DK7=0,"",DK7="Orie",2,DK7="Holi",0,DK7="Leav",0)</f>
        <v/>
      </c>
      <c r="DM7" s="84"/>
      <c r="DN7" s="226" t="str" cm="1">
        <f t="array" ref="DN7">_xlfn.IFS(DM7="Pres",8,DM7="Abs",0,DM7=0,"",DM7="Orie",2,DM7="Holi",0,DM7="Leav",0)</f>
        <v/>
      </c>
      <c r="DO7" s="84"/>
      <c r="DP7" s="226" t="str" cm="1">
        <f t="array" ref="DP7">_xlfn.IFS(DO7="Pres",8,DO7="Abs",0,DO7=0,"",DO7="Orie",2,DO7="Holi",0,DO7="Leav",0)</f>
        <v/>
      </c>
      <c r="DQ7" s="84"/>
      <c r="DR7" s="226" t="str" cm="1">
        <f t="array" ref="DR7">_xlfn.IFS(DQ7="Pres",8,DQ7="Abs",0,DQ7=0,"",DQ7="Orie",2,DQ7="Holi",0,DQ7="Leav",0)</f>
        <v/>
      </c>
      <c r="DS7" s="84"/>
      <c r="DT7" s="226" t="str" cm="1">
        <f t="array" ref="DT7">_xlfn.IFS(DS7="Pres",8,DS7="Abs",0,DS7=0,"",DS7="Orie",2,DS7="Holi",0,DS7="Leav",0)</f>
        <v/>
      </c>
      <c r="DU7" s="84"/>
      <c r="DV7" s="226" t="str" cm="1">
        <f t="array" ref="DV7">_xlfn.IFS(DU7="Pres",8,DU7="Abs",0,DU7=0,"",DU7="Orie",2,DU7="Holi",0,DU7="Leav",0)</f>
        <v/>
      </c>
      <c r="DW7" s="84"/>
      <c r="DX7" s="226" t="str" cm="1">
        <f t="array" ref="DX7">_xlfn.IFS(DW7="Pres",8,DW7="Abs",0,DW7=0,"",DW7="Orie",2,DW7="Holi",0,DW7="Leav",0)</f>
        <v/>
      </c>
      <c r="DY7" s="84"/>
      <c r="DZ7" s="226" t="str" cm="1">
        <f t="array" ref="DZ7">_xlfn.IFS(DY7="Pres",8,DY7="Abs",0,DY7=0,"",DY7="Orie",2,DY7="Holi",0,DY7="Leav",0)</f>
        <v/>
      </c>
      <c r="EA7" s="84"/>
      <c r="EB7" s="475" t="str" cm="1">
        <f t="array" ref="EB7">_xlfn.IFS(EA7="Pres",8,EA7="Abs",0,EA7=0,"",EA7="Orie",2,EA7="Holi",0,EA7="Leav",0)</f>
        <v/>
      </c>
      <c r="EC7" s="173"/>
      <c r="ED7" s="173"/>
      <c r="EE7" s="173"/>
      <c r="EF7" s="173"/>
    </row>
    <row r="8" spans="1:170" ht="18.75" customHeight="1">
      <c r="A8" s="109" t="s">
        <v>49</v>
      </c>
      <c r="B8" s="108" t="s">
        <v>1204</v>
      </c>
      <c r="C8" s="108"/>
      <c r="D8" s="108" t="s">
        <v>1205</v>
      </c>
      <c r="E8" s="510" t="s">
        <v>1206</v>
      </c>
      <c r="F8" s="102" t="s">
        <v>43</v>
      </c>
      <c r="G8" s="105">
        <v>44737</v>
      </c>
      <c r="H8" s="105">
        <v>44721</v>
      </c>
      <c r="I8" s="105">
        <v>44619</v>
      </c>
      <c r="J8" s="233" t="str">
        <f t="shared" si="154"/>
        <v>Sat</v>
      </c>
      <c r="K8" s="35">
        <f t="shared" si="159"/>
        <v>44563</v>
      </c>
      <c r="L8" s="746">
        <v>44619</v>
      </c>
      <c r="M8" s="105">
        <v>44968</v>
      </c>
      <c r="N8" s="141">
        <f t="shared" si="155"/>
        <v>32</v>
      </c>
      <c r="O8" s="264">
        <f t="shared" si="156"/>
        <v>255.5</v>
      </c>
      <c r="P8" s="39"/>
      <c r="Q8" s="38">
        <f t="shared" si="157"/>
        <v>3</v>
      </c>
      <c r="R8" s="40">
        <f t="shared" si="158"/>
        <v>5</v>
      </c>
      <c r="S8" s="41"/>
      <c r="T8" s="45"/>
      <c r="U8" s="123"/>
      <c r="V8" s="123"/>
      <c r="W8" s="541"/>
      <c r="X8" s="318">
        <v>5</v>
      </c>
      <c r="Y8" s="317"/>
      <c r="Z8" s="316"/>
      <c r="AA8" s="316"/>
      <c r="AB8" s="551">
        <v>40</v>
      </c>
      <c r="AC8" s="263" t="s">
        <v>35</v>
      </c>
      <c r="AD8" s="226" cm="1">
        <f t="array" ref="AD8">_xlfn.IFS(AC8="Pres",8,AC8="Abs",0,AC8=0,"",AC8="Orie",2,AC8="Holi",0,AC8="Leav",0)</f>
        <v>8</v>
      </c>
      <c r="AE8" s="84" t="s">
        <v>35</v>
      </c>
      <c r="AF8" s="226" cm="1">
        <f t="array" ref="AF8">_xlfn.IFS(AE8="Pres",8,AE8="Abs",0,AE8=0,"",AE8="Orie",2,AE8="Holi",0,AE8="Leav",0)</f>
        <v>8</v>
      </c>
      <c r="AG8" s="84" t="s">
        <v>35</v>
      </c>
      <c r="AH8" s="226" cm="1">
        <f t="array" ref="AH8">_xlfn.IFS(AG8="Pres",8,AG8="Abs",0,AG8=0,"",AG8="Orie",2,AG8="Holi",0,AG8="Leav",0)</f>
        <v>8</v>
      </c>
      <c r="AI8" s="84" t="s">
        <v>35</v>
      </c>
      <c r="AJ8" s="226" cm="1">
        <f t="array" ref="AJ8">_xlfn.IFS(AI8="Pres",8,AI8="Abs",0,AI8=0,"",AI8="Orie",2,AI8="Holi",0,AI8="Leav",0)</f>
        <v>8</v>
      </c>
      <c r="AK8" s="84" t="s">
        <v>35</v>
      </c>
      <c r="AL8" s="226" cm="1">
        <f t="array" ref="AL8">_xlfn.IFS(AK8="Pres",8,AK8="Abs",0,AK8=0,"",AK8="Orie",2,AK8="Holi",0,AK8="Leav",0)</f>
        <v>8</v>
      </c>
      <c r="AM8" s="84" t="s">
        <v>35</v>
      </c>
      <c r="AN8" s="226" cm="1">
        <f t="array" ref="AN8">_xlfn.IFS(AM8="Pres",8,AM8="Abs",0,AM8=0,"",AM8="Orie",2,AM8="Holi",0,AM8="Leav",0)</f>
        <v>8</v>
      </c>
      <c r="AO8" s="84" t="s">
        <v>35</v>
      </c>
      <c r="AP8" s="226" cm="1">
        <f t="array" ref="AP8">_xlfn.IFS(AO8="Pres",8,AO8="Abs",0,AO8=0,"",AO8="Orie",2,AO8="Holi",0,AO8="Leav",0)</f>
        <v>8</v>
      </c>
      <c r="AQ8" s="84" t="s">
        <v>35</v>
      </c>
      <c r="AR8" s="226" cm="1">
        <f t="array" ref="AR8">_xlfn.IFS(AQ8="Pres",8,AQ8="Abs",0,AQ8=0,"",AQ8="Orie",2,AQ8="Holi",0,AQ8="Leav",0)</f>
        <v>8</v>
      </c>
      <c r="AS8" s="84" t="s">
        <v>35</v>
      </c>
      <c r="AT8" s="226" cm="1">
        <f t="array" ref="AT8">_xlfn.IFS(AS8="Pres",8,AS8="Abs",0,AS8=0,"",AS8="Orie",2,AS8="Holi",0,AS8="Leav",0)</f>
        <v>8</v>
      </c>
      <c r="AU8" s="84" t="s">
        <v>35</v>
      </c>
      <c r="AV8" s="226" cm="1">
        <f t="array" ref="AV8">_xlfn.IFS(AU8="Pres",8,AU8="Abs",0,AU8=0,"",AU8="Orie",2,AU8="Holi",0,AU8="Leav",0)</f>
        <v>8</v>
      </c>
      <c r="AW8" s="84" t="s">
        <v>35</v>
      </c>
      <c r="AX8" s="226" cm="1">
        <f t="array" ref="AX8">_xlfn.IFS(AW8="Pres",8,AW8="Abs",0,AW8=0,"",AW8="Orie",2,AW8="Holi",0,AW8="Leav",0)</f>
        <v>8</v>
      </c>
      <c r="AY8" s="84" t="s">
        <v>35</v>
      </c>
      <c r="AZ8" s="226" cm="1">
        <f t="array" ref="AZ8">_xlfn.IFS(AY8="Pres",8,AY8="Abs",0,AY8=0,"",AY8="Orie",2,AY8="Holi",0,AY8="Leav",0)</f>
        <v>8</v>
      </c>
      <c r="BA8" s="84" t="s">
        <v>35</v>
      </c>
      <c r="BB8" s="226" cm="1">
        <f t="array" ref="BB8">_xlfn.IFS(BA8="Pres",8,BA8="Abs",0,BA8=0,"",BA8="Orie",2,BA8="Holi",0,BA8="Leav",0)</f>
        <v>8</v>
      </c>
      <c r="BC8" s="84" t="s">
        <v>35</v>
      </c>
      <c r="BD8" s="226" cm="1">
        <f t="array" ref="BD8">_xlfn.IFS(BC8="Pres",8,BC8="Abs",0,BC8=0,"",BC8="Orie",2,BC8="Holi",0,BC8="Leav",0)</f>
        <v>8</v>
      </c>
      <c r="BE8" s="84" t="s">
        <v>35</v>
      </c>
      <c r="BF8" s="226" cm="1">
        <f t="array" ref="BF8">_xlfn.IFS(BE8="Pres",8,BE8="Abs",0,BE8=0,"",BE8="Orie",2,BE8="Holi",0,BE8="Leav",0)</f>
        <v>8</v>
      </c>
      <c r="BG8" s="84" t="s">
        <v>35</v>
      </c>
      <c r="BH8" s="226" cm="1">
        <f t="array" ref="BH8">_xlfn.IFS(BG8="Pres",8,BG8="Abs",0,BG8=0,"",BG8="Orie",2,BG8="Holi",0,BG8="Leav",0)</f>
        <v>8</v>
      </c>
      <c r="BI8" s="84" t="s">
        <v>35</v>
      </c>
      <c r="BJ8" s="226" cm="1">
        <f t="array" ref="BJ8">_xlfn.IFS(BI8="Pres",8,BI8="Abs",0,BI8=0,"",BI8="Orie",2,BI8="Holi",0,BI8="Leav",0)</f>
        <v>8</v>
      </c>
      <c r="BK8" s="84" t="s">
        <v>35</v>
      </c>
      <c r="BL8" s="226" cm="1">
        <f t="array" ref="BL8">_xlfn.IFS(BK8="Pres",8,BK8="Abs",0,BK8=0,"",BK8="Orie",2,BK8="Holi",0,BK8="Leav",0)</f>
        <v>8</v>
      </c>
      <c r="BM8" s="84" t="s">
        <v>35</v>
      </c>
      <c r="BN8" s="226" cm="1">
        <f t="array" ref="BN8">_xlfn.IFS(BM8="Pres",8,BM8="Abs",0,BM8=0,"",BM8="Orie",2,BM8="Holi",0,BM8="Leav",0)</f>
        <v>8</v>
      </c>
      <c r="BO8" s="84" t="s">
        <v>35</v>
      </c>
      <c r="BP8" s="226" cm="1">
        <f t="array" ref="BP8">_xlfn.IFS(BO8="Pres",8,BO8="Abs",0,BO8=0,"",BO8="Orie",2,BO8="Holi",0,BO8="Leav",0)</f>
        <v>8</v>
      </c>
      <c r="BQ8" s="84" t="s">
        <v>35</v>
      </c>
      <c r="BR8" s="226" cm="1">
        <f t="array" ref="BR8">_xlfn.IFS(BQ8="Pres",8,BQ8="Abs",0,BQ8=0,"",BQ8="Orie",2,BQ8="Holi",0,BQ8="Leav",0)</f>
        <v>8</v>
      </c>
      <c r="BS8" s="84" t="s">
        <v>35</v>
      </c>
      <c r="BT8" s="226" cm="1">
        <f t="array" ref="BT8">_xlfn.IFS(BS8="Pres",8,BS8="Abs",0,BS8=0,"",BS8="Orie",2,BS8="Holi",0,BS8="Leav",0)</f>
        <v>8</v>
      </c>
      <c r="BU8" s="618" t="s">
        <v>35</v>
      </c>
      <c r="BV8" s="226" cm="1">
        <f t="array" ref="BV8">_xlfn.IFS(BU8="Pres",8,BU8="Abs",0,BU8=0,"",BU8="Orie",2,BU8="Holi",0,BU8="Leav",0)</f>
        <v>8</v>
      </c>
      <c r="BW8" s="84" t="s">
        <v>48</v>
      </c>
      <c r="BX8" s="226" cm="1">
        <f t="array" ref="BX8">_xlfn.IFS(BW8="Pres",8,BW8="Abs",0,BW8=0,"",BW8="Orie",2,BW8="Holi",0,BW8="Leav",0)</f>
        <v>0</v>
      </c>
      <c r="BY8" s="84" t="s">
        <v>48</v>
      </c>
      <c r="BZ8" s="226" cm="1">
        <f t="array" ref="BZ8">_xlfn.IFS(BY8="Pres",8,BY8="Abs",0,BY8=0,"",BY8="Orie",2,BY8="Holi",0,BY8="Leav",0)</f>
        <v>0</v>
      </c>
      <c r="CA8" s="84" t="s">
        <v>48</v>
      </c>
      <c r="CB8" s="226" cm="1">
        <f t="array" ref="CB8">_xlfn.IFS(CA8="Pres",8,CA8="Abs",0,CA8=0,"",CA8="Orie",2,CA8="Holi",0,CA8="Leav",0)</f>
        <v>0</v>
      </c>
      <c r="CC8" s="84" t="s">
        <v>54</v>
      </c>
      <c r="CD8" s="226" cm="1">
        <f t="array" ref="CD8">_xlfn.IFS(CC8="Pres",8,CC8="Abs",0,CC8=0,"",CC8="Orie",2,CC8="Holi",0,CC8="Leav",0)</f>
        <v>0</v>
      </c>
      <c r="CE8" s="84" t="s">
        <v>54</v>
      </c>
      <c r="CF8" s="226" cm="1">
        <f t="array" ref="CF8">_xlfn.IFS(CE8="Pres",8,CE8="Abs",0,CE8=0,"",CE8="Orie",2,CE8="Holi",0,CE8="Leav",0)</f>
        <v>0</v>
      </c>
      <c r="CG8" s="84" t="s">
        <v>48</v>
      </c>
      <c r="CH8" s="226" cm="1">
        <f t="array" ref="CH8">_xlfn.IFS(CG8="Pres",8,CG8="Abs",0,CG8=0,"",CG8="Orie",2,CG8="Holi",0,CG8="Leav",0)</f>
        <v>0</v>
      </c>
      <c r="CI8" s="84" t="s">
        <v>48</v>
      </c>
      <c r="CJ8" s="226" cm="1">
        <f t="array" ref="CJ8">_xlfn.IFS(CI8="Pres",8,CI8="Abs",0,CI8=0,"",CI8="Orie",2,CI8="Holi",0,CI8="Leav",0)</f>
        <v>0</v>
      </c>
      <c r="CK8" s="84" t="s">
        <v>35</v>
      </c>
      <c r="CL8" s="226" cm="1">
        <f t="array" ref="CL8">_xlfn.IFS(CK8="Pres",8,CK8="Abs",0,CK8=0,"",CK8="Orie",2,CK8="Holi",0,CK8="Leav",0)</f>
        <v>8</v>
      </c>
      <c r="CM8" s="84" t="s">
        <v>35</v>
      </c>
      <c r="CN8" s="226" cm="1">
        <f t="array" ref="CN8">_xlfn.IFS(CM8="Pres",8,CM8="Abs",0,CM8=0,"",CM8="Orie",2,CM8="Holi",0,CM8="Leav",0)</f>
        <v>8</v>
      </c>
      <c r="CO8" s="84" t="s">
        <v>35</v>
      </c>
      <c r="CP8" s="226">
        <v>7.5</v>
      </c>
      <c r="CQ8" s="84" t="s">
        <v>35</v>
      </c>
      <c r="CR8" s="226" cm="1">
        <f t="array" ref="CR8">_xlfn.IFS(CQ8="Pres",8,CQ8="Abs",0,CQ8=0,"",CQ8="Orie",2,CQ8="Holi",0,CQ8="Leav",0)</f>
        <v>8</v>
      </c>
      <c r="CS8" s="84" t="s">
        <v>36</v>
      </c>
      <c r="CT8" s="226" cm="1">
        <f t="array" ref="CT8">_xlfn.IFS(CS8="Pres",8,CS8="Abs",0,CS8=0,"",CS8="Orie",2,CS8="Holi",0,CS8="Leav",0)</f>
        <v>0</v>
      </c>
      <c r="CU8" s="84" t="s">
        <v>36</v>
      </c>
      <c r="CV8" s="226" cm="1">
        <f t="array" ref="CV8">_xlfn.IFS(CU8="Pres",8,CU8="Abs",0,CU8=0,"",CU8="Orie",2,CU8="Holi",0,CU8="Leav",0)</f>
        <v>0</v>
      </c>
      <c r="CW8" s="84" t="s">
        <v>36</v>
      </c>
      <c r="CX8" s="226" cm="1">
        <f t="array" ref="CX8">_xlfn.IFS(CW8="Pres",8,CW8="Abs",0,CW8=0,"",CW8="Orie",2,CW8="Holi",0,CW8="Leav",0)</f>
        <v>0</v>
      </c>
      <c r="CY8" s="84"/>
      <c r="CZ8" s="226" t="str" cm="1">
        <f t="array" ref="CZ8">_xlfn.IFS(CY8="Pres",8,CY8="Abs",0,CY8=0,"",CY8="Orie",2,CY8="Holi",0,CY8="Leav",0)</f>
        <v/>
      </c>
      <c r="DA8" s="84"/>
      <c r="DB8" s="226" t="str" cm="1">
        <f t="array" ref="DB8">_xlfn.IFS(DA8="Pres",8,DA8="Abs",0,DA8=0,"",DA8="Orie",2,DA8="Holi",0,DA8="Leav",0)</f>
        <v/>
      </c>
      <c r="DC8" s="84"/>
      <c r="DD8" s="226" t="str" cm="1">
        <f t="array" ref="DD8">_xlfn.IFS(DC8="Pres",8,DC8="Abs",0,DC8=0,"",DC8="Orie",2,DC8="Holi",0,DC8="Leav",0)</f>
        <v/>
      </c>
      <c r="DE8" s="84"/>
      <c r="DF8" s="226" t="str" cm="1">
        <f t="array" ref="DF8">_xlfn.IFS(DE8="Pres",8,DE8="Abs",0,DE8=0,"",DE8="Orie",2,DE8="Holi",0,DE8="Leav",0)</f>
        <v/>
      </c>
      <c r="DG8" s="84" t="s">
        <v>54</v>
      </c>
      <c r="DH8" s="226" cm="1">
        <f t="array" ref="DH8">_xlfn.IFS(DG8="Pres",8,DG8="Abs",0,DG8=0,"",DG8="Orie",2,DG8="Holi",0,DG8="Leav",0)</f>
        <v>0</v>
      </c>
      <c r="DI8" s="84"/>
      <c r="DJ8" s="226" t="str" cm="1">
        <f t="array" ref="DJ8">_xlfn.IFS(DI8="Pres",8,DI8="Abs",0,DI8=0,"",DI8="Orie",2,DI8="Holi",0,DI8="Leav",0)</f>
        <v/>
      </c>
      <c r="DK8" s="84"/>
      <c r="DL8" s="226" t="str" cm="1">
        <f t="array" ref="DL8">_xlfn.IFS(DK8="Pres",8,DK8="Abs",0,DK8=0,"",DK8="Orie",2,DK8="Holi",0,DK8="Leav",0)</f>
        <v/>
      </c>
      <c r="DM8" s="84"/>
      <c r="DN8" s="226" t="str" cm="1">
        <f t="array" ref="DN8">_xlfn.IFS(DM8="Pres",8,DM8="Abs",0,DM8=0,"",DM8="Orie",2,DM8="Holi",0,DM8="Leav",0)</f>
        <v/>
      </c>
      <c r="DO8" s="84"/>
      <c r="DP8" s="226" t="str" cm="1">
        <f t="array" ref="DP8">_xlfn.IFS(DO8="Pres",8,DO8="Abs",0,DO8=0,"",DO8="Orie",2,DO8="Holi",0,DO8="Leav",0)</f>
        <v/>
      </c>
      <c r="DQ8" s="84"/>
      <c r="DR8" s="226" t="str" cm="1">
        <f t="array" ref="DR8">_xlfn.IFS(DQ8="Pres",8,DQ8="Abs",0,DQ8=0,"",DQ8="Orie",2,DQ8="Holi",0,DQ8="Leav",0)</f>
        <v/>
      </c>
      <c r="DS8" s="84"/>
      <c r="DT8" s="226" t="str" cm="1">
        <f t="array" ref="DT8">_xlfn.IFS(DS8="Pres",8,DS8="Abs",0,DS8=0,"",DS8="Orie",2,DS8="Holi",0,DS8="Leav",0)</f>
        <v/>
      </c>
      <c r="DU8" s="84"/>
      <c r="DV8" s="226" t="str" cm="1">
        <f t="array" ref="DV8">_xlfn.IFS(DU8="Pres",8,DU8="Abs",0,DU8=0,"",DU8="Orie",2,DU8="Holi",0,DU8="Leav",0)</f>
        <v/>
      </c>
      <c r="DW8" s="84"/>
      <c r="DX8" s="226" t="str" cm="1">
        <f t="array" ref="DX8">_xlfn.IFS(DW8="Pres",8,DW8="Abs",0,DW8=0,"",DW8="Orie",2,DW8="Holi",0,DW8="Leav",0)</f>
        <v/>
      </c>
      <c r="DY8" s="84"/>
      <c r="DZ8" s="226" t="str" cm="1">
        <f t="array" ref="DZ8">_xlfn.IFS(DY8="Pres",8,DY8="Abs",0,DY8=0,"",DY8="Orie",2,DY8="Holi",0,DY8="Leav",0)</f>
        <v/>
      </c>
      <c r="EA8" s="84"/>
      <c r="EB8" s="226" t="str" cm="1">
        <f t="array" ref="EB8">_xlfn.IFS(EA8="Pres",8,EA8="Abs",0,EA8=0,"",EA8="Orie",2,EA8="Holi",0,EA8="Leav",0)</f>
        <v/>
      </c>
    </row>
    <row r="9" spans="1:170" ht="18.75" customHeight="1">
      <c r="A9" s="109" t="s">
        <v>60</v>
      </c>
      <c r="B9" s="108" t="s">
        <v>1040</v>
      </c>
      <c r="C9" s="108" t="s">
        <v>1041</v>
      </c>
      <c r="D9" s="108" t="s">
        <v>163</v>
      </c>
      <c r="E9" s="510" t="s">
        <v>1042</v>
      </c>
      <c r="F9" s="102" t="s">
        <v>43</v>
      </c>
      <c r="G9" s="105">
        <v>44639</v>
      </c>
      <c r="H9" s="105">
        <v>44988</v>
      </c>
      <c r="I9" s="99">
        <v>44872</v>
      </c>
      <c r="J9" s="36" t="str">
        <f t="shared" si="154"/>
        <v>Sat</v>
      </c>
      <c r="K9" s="100">
        <f t="shared" ref="K9:K27" si="160">L9-8*7</f>
        <v>44816</v>
      </c>
      <c r="L9" s="99">
        <v>44872</v>
      </c>
      <c r="M9" s="87"/>
      <c r="N9" s="79">
        <f t="shared" si="155"/>
        <v>13</v>
      </c>
      <c r="O9" s="264">
        <f>SUM(AB9:XFD9)+V9</f>
        <v>95</v>
      </c>
      <c r="P9" s="39"/>
      <c r="Q9" s="38" t="str">
        <f t="shared" si="157"/>
        <v/>
      </c>
      <c r="R9" s="40" t="str">
        <f t="shared" si="158"/>
        <v/>
      </c>
      <c r="S9" s="41"/>
      <c r="T9" s="45"/>
      <c r="U9" s="123">
        <v>5</v>
      </c>
      <c r="V9" s="123">
        <v>40</v>
      </c>
      <c r="W9" s="541"/>
      <c r="X9" s="318"/>
      <c r="Y9" s="317"/>
      <c r="Z9" s="316"/>
      <c r="AA9" s="316"/>
      <c r="AB9" s="551"/>
      <c r="AC9" s="263" t="s">
        <v>35</v>
      </c>
      <c r="AD9" s="226">
        <v>7</v>
      </c>
      <c r="AE9" s="84" t="s">
        <v>35</v>
      </c>
      <c r="AF9" s="226">
        <v>7.5</v>
      </c>
      <c r="AG9" s="84" t="s">
        <v>35</v>
      </c>
      <c r="AH9" s="226">
        <v>7.5</v>
      </c>
      <c r="AI9" s="84" t="s">
        <v>35</v>
      </c>
      <c r="AJ9" s="226">
        <v>7</v>
      </c>
      <c r="AK9" s="84" t="s">
        <v>35</v>
      </c>
      <c r="AL9" s="226" cm="1">
        <f t="array" ref="AL9">_xlfn.IFS(AK9="Pres",8,AK9="Abs",0,AK9=0,"",AK9="Orie",2,AK9="Holi",0,AK9="Leav",0)</f>
        <v>8</v>
      </c>
      <c r="AM9" s="84" t="s">
        <v>35</v>
      </c>
      <c r="AN9" s="226" cm="1">
        <f t="array" ref="AN9">_xlfn.IFS(AM9="Pres",8,AM9="Abs",0,AM9=0,"",AM9="Orie",2,AM9="Holi",0,AM9="Leav",0)</f>
        <v>8</v>
      </c>
      <c r="AO9" s="84" t="s">
        <v>35</v>
      </c>
      <c r="AP9" s="226" cm="1">
        <f t="array" ref="AP9">_xlfn.IFS(AO9="Pres",8,AO9="Abs",0,AO9=0,"",AO9="Orie",2,AO9="Holi",0,AO9="Leav",0)</f>
        <v>8</v>
      </c>
      <c r="AQ9" s="84" t="s">
        <v>35</v>
      </c>
      <c r="AR9" s="226">
        <v>2</v>
      </c>
      <c r="AS9" s="84"/>
      <c r="AT9" s="226"/>
      <c r="AU9" s="48"/>
      <c r="AV9" s="226" t="str" cm="1">
        <f t="array" ref="AV9">_xlfn.IFS(AU9="Pres",8,AU9="Abs",0,AU9=0,"",AU9="Orie",2,AU9="Holi",0,AU9="Leav",0)</f>
        <v/>
      </c>
      <c r="AW9" s="48"/>
      <c r="AX9" s="226" t="str" cm="1">
        <f t="array" ref="AX9">_xlfn.IFS(AW9="Pres",8,AW9="Abs",0,AW9=0,"",AW9="Orie",2,AW9="Holi",0,AW9="Leav",0)</f>
        <v/>
      </c>
      <c r="AY9" s="48"/>
      <c r="AZ9" s="226" t="str" cm="1">
        <f t="array" ref="AZ9">_xlfn.IFS(AY9="Pres",8,AY9="Abs",0,AY9=0,"",AY9="Orie",2,AY9="Holi",0,AY9="Leav",0)</f>
        <v/>
      </c>
      <c r="BA9" s="84"/>
      <c r="BB9" s="226" t="str" cm="1">
        <f t="array" ref="BB9">_xlfn.IFS(BA9="Pres",8,BA9="Abs",0,BA9=0,"",BA9="Orie",2,BA9="Holi",0,BA9="Leav",0)</f>
        <v/>
      </c>
      <c r="BC9" s="84"/>
      <c r="BD9" s="84"/>
      <c r="BE9" s="84"/>
      <c r="BF9" s="84"/>
      <c r="BG9" s="84"/>
      <c r="BH9" s="226" t="str" cm="1">
        <f t="array" ref="BH9">_xlfn.IFS(BG9="Pres",8,BG9="Abs",0,BG9=0,"",BG9="Orie",2,BG9="Holi",0,BG9="Leav",0)</f>
        <v/>
      </c>
      <c r="BI9" s="84"/>
      <c r="BJ9" s="226" t="str" cm="1">
        <f t="array" ref="BJ9">_xlfn.IFS(BI9="Pres",8,BI9="Abs",0,BI9=0,"",BI9="Orie",2,BI9="Holi",0,BI9="Leav",0)</f>
        <v/>
      </c>
      <c r="BK9" s="84"/>
      <c r="BL9" s="226" t="str" cm="1">
        <f t="array" ref="BL9">_xlfn.IFS(BK9="Pres",8,BK9="Abs",0,BK9=0,"",BK9="Orie",2,BK9="Holi",0,BK9="Leav",0)</f>
        <v/>
      </c>
      <c r="BM9" s="84"/>
      <c r="BN9" s="226" t="str" cm="1">
        <f t="array" ref="BN9">_xlfn.IFS(BM9="Pres",8,BM9="Abs",0,BM9=0,"",BM9="Orie",2,BM9="Holi",0,BM9="Leav",0)</f>
        <v/>
      </c>
      <c r="BO9" s="84"/>
      <c r="BP9" s="226" t="str" cm="1">
        <f t="array" ref="BP9">_xlfn.IFS(BO9="Pres",8,BO9="Abs",0,BO9=0,"",BO9="Orie",2,BO9="Holi",0,BO9="Leav",0)</f>
        <v/>
      </c>
      <c r="BQ9" s="84"/>
      <c r="BR9" s="226" t="str" cm="1">
        <f t="array" ref="BR9">_xlfn.IFS(BQ9="Pres",8,BQ9="Abs",0,BQ9=0,"",BQ9="Orie",2,BQ9="Holi",0,BQ9="Leav",0)</f>
        <v/>
      </c>
      <c r="BS9" s="84"/>
      <c r="BT9" s="226" t="str" cm="1">
        <f t="array" ref="BT9">_xlfn.IFS(BS9="Pres",8,BS9="Abs",0,BS9=0,"",BS9="Orie",2,BS9="Holi",0,BS9="Leav",0)</f>
        <v/>
      </c>
      <c r="BU9" s="84"/>
      <c r="BV9" s="226" t="str" cm="1">
        <f t="array" ref="BV9">_xlfn.IFS(BU9="Pres",8,BU9="Abs",0,BU9=0,"",BU9="Orie",2,BU9="Holi",0,BU9="Leav",0)</f>
        <v/>
      </c>
      <c r="BW9" s="84"/>
      <c r="BX9" s="226" t="str" cm="1">
        <f t="array" ref="BX9">_xlfn.IFS(BW9="Pres",8,BW9="Abs",0,BW9=0,"",BW9="Orie",2,BW9="Holi",0,BW9="Leav",0)</f>
        <v/>
      </c>
      <c r="BY9" s="84"/>
      <c r="BZ9" s="226" t="str" cm="1">
        <f t="array" ref="BZ9">_xlfn.IFS(BY9="Pres",8,BY9="Abs",0,BY9=0,"",BY9="Orie",2,BY9="Holi",0,BY9="Leav",0)</f>
        <v/>
      </c>
      <c r="CA9" s="84"/>
      <c r="CB9" s="226" t="str" cm="1">
        <f t="array" ref="CB9">_xlfn.IFS(CA9="Pres",8,CA9="Abs",0,CA9=0,"",CA9="Orie",2,CA9="Holi",0,CA9="Leav",0)</f>
        <v/>
      </c>
      <c r="CC9" s="84"/>
      <c r="CD9" s="226" t="str" cm="1">
        <f t="array" ref="CD9">_xlfn.IFS(CC9="Pres",8,CC9="Abs",0,CC9=0,"",CC9="Orie",2,CC9="Holi",0,CC9="Leav",0)</f>
        <v/>
      </c>
      <c r="CE9" s="84"/>
      <c r="CF9" s="226" t="str" cm="1">
        <f t="array" ref="CF9">_xlfn.IFS(CE9="Pres",8,CE9="Abs",0,CE9=0,"",CE9="Orie",2,CE9="Holi",0,CE9="Leav",0)</f>
        <v/>
      </c>
      <c r="CG9" s="84"/>
      <c r="CH9" s="226" t="str" cm="1">
        <f t="array" ref="CH9">_xlfn.IFS(CG9="Pres",8,CG9="Abs",0,CG9=0,"",CG9="Orie",2,CG9="Holi",0,CG9="Leav",0)</f>
        <v/>
      </c>
      <c r="CI9" s="84"/>
      <c r="CJ9" s="226" t="str" cm="1">
        <f t="array" ref="CJ9">_xlfn.IFS(CI9="Pres",8,CI9="Abs",0,CI9=0,"",CI9="Orie",2,CI9="Holi",0,CI9="Leav",0)</f>
        <v/>
      </c>
      <c r="CK9" s="84"/>
      <c r="CL9" s="226" t="str" cm="1">
        <f t="array" ref="CL9">_xlfn.IFS(CK9="Pres",8,CK9="Abs",0,CK9=0,"",CK9="Orie",2,CK9="Holi",0,CK9="Leav",0)</f>
        <v/>
      </c>
      <c r="CM9" s="84"/>
      <c r="CN9" s="226" t="str" cm="1">
        <f t="array" ref="CN9">_xlfn.IFS(CM9="Pres",8,CM9="Abs",0,CM9=0,"",CM9="Orie",2,CM9="Holi",0,CM9="Leav",0)</f>
        <v/>
      </c>
      <c r="CO9" s="84"/>
      <c r="CP9" s="226" t="str" cm="1">
        <f t="array" ref="CP9">_xlfn.IFS(CO9="Pres",8,CO9="Abs",0,CO9=0,"",CO9="Orie",2,CO9="Holi",0,CO9="Leav",0)</f>
        <v/>
      </c>
      <c r="CQ9" s="84"/>
      <c r="CR9" s="226" t="str" cm="1">
        <f t="array" ref="CR9">_xlfn.IFS(CQ9="Pres",8,CQ9="Abs",0,CQ9=0,"",CQ9="Orie",2,CQ9="Holi",0,CQ9="Leav",0)</f>
        <v/>
      </c>
      <c r="CS9" s="84"/>
      <c r="CT9" s="226" t="str" cm="1">
        <f t="array" ref="CT9">_xlfn.IFS(CS9="Pres",8,CS9="Abs",0,CS9=0,"",CS9="Orie",2,CS9="Holi",0,CS9="Leav",0)</f>
        <v/>
      </c>
      <c r="CU9" s="84"/>
      <c r="CV9" s="226" t="str" cm="1">
        <f t="array" ref="CV9">_xlfn.IFS(CU9="Pres",8,CU9="Abs",0,CU9=0,"",CU9="Orie",2,CU9="Holi",0,CU9="Leav",0)</f>
        <v/>
      </c>
      <c r="CW9" s="84"/>
      <c r="CX9" s="226" t="str" cm="1">
        <f t="array" ref="CX9">_xlfn.IFS(CW9="Pres",8,CW9="Abs",0,CW9=0,"",CW9="Orie",2,CW9="Holi",0,CW9="Leav",0)</f>
        <v/>
      </c>
      <c r="CY9" s="84"/>
      <c r="CZ9" s="226" t="str" cm="1">
        <f t="array" ref="CZ9">_xlfn.IFS(CY9="Pres",8,CY9="Abs",0,CY9=0,"",CY9="Orie",2,CY9="Holi",0,CY9="Leav",0)</f>
        <v/>
      </c>
      <c r="DA9" s="84"/>
      <c r="DB9" s="226" t="str" cm="1">
        <f t="array" ref="DB9">_xlfn.IFS(DA9="Pres",8,DA9="Abs",0,DA9=0,"",DA9="Orie",2,DA9="Holi",0,DA9="Leav",0)</f>
        <v/>
      </c>
      <c r="DC9" s="84"/>
      <c r="DD9" s="226" t="str" cm="1">
        <f t="array" ref="DD9">_xlfn.IFS(DC9="Pres",8,DC9="Abs",0,DC9=0,"",DC9="Orie",2,DC9="Holi",0,DC9="Leav",0)</f>
        <v/>
      </c>
      <c r="DE9" s="84"/>
      <c r="DF9" s="226" t="str" cm="1">
        <f t="array" ref="DF9">_xlfn.IFS(DE9="Pres",8,DE9="Abs",0,DE9=0,"",DE9="Orie",2,DE9="Holi",0,DE9="Leav",0)</f>
        <v/>
      </c>
      <c r="DG9" s="84"/>
      <c r="DH9" s="226" t="str" cm="1">
        <f t="array" ref="DH9">_xlfn.IFS(DG9="Pres",8,DG9="Abs",0,DG9=0,"",DG9="Orie",2,DG9="Holi",0,DG9="Leav",0)</f>
        <v/>
      </c>
      <c r="DI9" s="84"/>
      <c r="DJ9" s="226" t="str" cm="1">
        <f t="array" ref="DJ9">_xlfn.IFS(DI9="Pres",8,DI9="Abs",0,DI9=0,"",DI9="Orie",2,DI9="Holi",0,DI9="Leav",0)</f>
        <v/>
      </c>
      <c r="DK9" s="84"/>
      <c r="DL9" s="226" t="str" cm="1">
        <f t="array" ref="DL9">_xlfn.IFS(DK9="Pres",8,DK9="Abs",0,DK9=0,"",DK9="Orie",2,DK9="Holi",0,DK9="Leav",0)</f>
        <v/>
      </c>
      <c r="DM9" s="84"/>
      <c r="DN9" s="226" t="str" cm="1">
        <f t="array" ref="DN9">_xlfn.IFS(DM9="Pres",8,DM9="Abs",0,DM9=0,"",DM9="Orie",2,DM9="Holi",0,DM9="Leav",0)</f>
        <v/>
      </c>
      <c r="DO9" s="84"/>
      <c r="DP9" s="226" t="str" cm="1">
        <f t="array" ref="DP9">_xlfn.IFS(DO9="Pres",8,DO9="Abs",0,DO9=0,"",DO9="Orie",2,DO9="Holi",0,DO9="Leav",0)</f>
        <v/>
      </c>
      <c r="DQ9" s="84"/>
      <c r="DR9" s="226" t="str" cm="1">
        <f t="array" ref="DR9">_xlfn.IFS(DQ9="Pres",8,DQ9="Abs",0,DQ9=0,"",DQ9="Orie",2,DQ9="Holi",0,DQ9="Leav",0)</f>
        <v/>
      </c>
      <c r="DS9" s="84"/>
      <c r="DT9" s="226" t="str" cm="1">
        <f t="array" ref="DT9">_xlfn.IFS(DS9="Pres",8,DS9="Abs",0,DS9=0,"",DS9="Orie",2,DS9="Holi",0,DS9="Leav",0)</f>
        <v/>
      </c>
      <c r="DU9" s="84"/>
      <c r="DV9" s="226" t="str" cm="1">
        <f t="array" ref="DV9">_xlfn.IFS(DU9="Pres",8,DU9="Abs",0,DU9=0,"",DU9="Orie",2,DU9="Holi",0,DU9="Leav",0)</f>
        <v/>
      </c>
      <c r="DW9" s="84"/>
      <c r="DX9" s="226" t="str" cm="1">
        <f t="array" ref="DX9">_xlfn.IFS(DW9="Pres",8,DW9="Abs",0,DW9=0,"",DW9="Orie",2,DW9="Holi",0,DW9="Leav",0)</f>
        <v/>
      </c>
      <c r="DY9" s="84"/>
      <c r="DZ9" s="226" t="str" cm="1">
        <f t="array" ref="DZ9">_xlfn.IFS(DY9="Pres",8,DY9="Abs",0,DY9=0,"",DY9="Orie",2,DY9="Holi",0,DY9="Leav",0)</f>
        <v/>
      </c>
      <c r="EA9" s="84"/>
      <c r="EB9" s="226" t="str" cm="1">
        <f t="array" ref="EB9">_xlfn.IFS(EA9="Pres",8,EA9="Abs",0,EA9=0,"",EA9="Orie",2,EA9="Holi",0,EA9="Leav",0)</f>
        <v/>
      </c>
    </row>
    <row r="10" spans="1:170" ht="18.75" customHeight="1">
      <c r="A10" s="109" t="s">
        <v>49</v>
      </c>
      <c r="B10" s="108" t="s">
        <v>1207</v>
      </c>
      <c r="C10" s="108" t="s">
        <v>1208</v>
      </c>
      <c r="D10" s="108" t="s">
        <v>1209</v>
      </c>
      <c r="E10" s="510" t="s">
        <v>1210</v>
      </c>
      <c r="F10" s="102" t="s">
        <v>121</v>
      </c>
      <c r="G10" s="99">
        <v>44499</v>
      </c>
      <c r="H10" s="99">
        <v>44848</v>
      </c>
      <c r="I10" s="105">
        <v>44753</v>
      </c>
      <c r="J10" s="36" t="str">
        <f t="shared" si="154"/>
        <v>Sat</v>
      </c>
      <c r="K10" s="381">
        <f t="shared" si="160"/>
        <v>44697</v>
      </c>
      <c r="L10" s="105">
        <v>44753</v>
      </c>
      <c r="M10" s="171"/>
      <c r="N10" s="79">
        <f t="shared" si="155"/>
        <v>32</v>
      </c>
      <c r="O10" s="264">
        <f t="shared" si="156"/>
        <v>258</v>
      </c>
      <c r="P10" s="39"/>
      <c r="Q10" s="38" t="str">
        <f t="shared" si="157"/>
        <v/>
      </c>
      <c r="R10" s="40" t="str">
        <f t="shared" si="158"/>
        <v/>
      </c>
      <c r="S10" s="41"/>
      <c r="T10" s="45"/>
      <c r="U10" s="123">
        <v>26</v>
      </c>
      <c r="V10" s="123">
        <v>210</v>
      </c>
      <c r="W10" s="541"/>
      <c r="X10" s="318"/>
      <c r="Y10" s="317"/>
      <c r="Z10" s="316"/>
      <c r="AA10" s="316"/>
      <c r="AB10" s="551"/>
      <c r="AC10" s="263"/>
      <c r="AD10" s="226" t="str" cm="1">
        <f t="array" ref="AD10">_xlfn.IFS(AC10="Pres",8,AC10="Abs",0,AC10=0,"",AC10="Orie",2,AC10="Holi",0,AC10="Leav",0)</f>
        <v/>
      </c>
      <c r="AE10" s="48"/>
      <c r="AF10" s="226" t="str" cm="1">
        <f t="array" ref="AF10">_xlfn.IFS(AE10="Pres",8,AE10="Abs",0,AE10=0,"",AE10="Orie",2,AE10="Holi",0,AE10="Leav",0)</f>
        <v/>
      </c>
      <c r="AG10" s="84" t="s">
        <v>35</v>
      </c>
      <c r="AH10" s="226" cm="1">
        <f t="array" ref="AH10">_xlfn.IFS(AG10="Pres",8,AG10="Abs",0,AG10=0,"",AG10="Orie",2,AG10="Holi",0,AG10="Leav",0)</f>
        <v>8</v>
      </c>
      <c r="AI10" s="84" t="s">
        <v>35</v>
      </c>
      <c r="AJ10" s="226" cm="1">
        <f t="array" ref="AJ10">_xlfn.IFS(AI10="Pres",8,AI10="Abs",0,AI10=0,"",AI10="Orie",2,AI10="Holi",0,AI10="Leav",0)</f>
        <v>8</v>
      </c>
      <c r="AK10" s="84" t="s">
        <v>35</v>
      </c>
      <c r="AL10" s="226" cm="1">
        <f t="array" ref="AL10">_xlfn.IFS(AK10="Pres",8,AK10="Abs",0,AK10=0,"",AK10="Orie",2,AK10="Holi",0,AK10="Leav",0)</f>
        <v>8</v>
      </c>
      <c r="AM10" s="84" t="s">
        <v>35</v>
      </c>
      <c r="AN10" s="226" cm="1">
        <f t="array" ref="AN10">_xlfn.IFS(AM10="Pres",8,AM10="Abs",0,AM10=0,"",AM10="Orie",2,AM10="Holi",0,AM10="Leav",0)</f>
        <v>8</v>
      </c>
      <c r="AO10" s="84" t="s">
        <v>35</v>
      </c>
      <c r="AP10" s="226" cm="1">
        <f t="array" ref="AP10">_xlfn.IFS(AO10="Pres",8,AO10="Abs",0,AO10=0,"",AO10="Orie",2,AO10="Holi",0,AO10="Leav",0)</f>
        <v>8</v>
      </c>
      <c r="AQ10" s="84" t="s">
        <v>35</v>
      </c>
      <c r="AR10" s="226" cm="1">
        <f t="array" ref="AR10">_xlfn.IFS(AQ10="Pres",8,AQ10="Abs",0,AQ10=0,"",AQ10="Orie",2,AQ10="Holi",0,AQ10="Leav",0)</f>
        <v>8</v>
      </c>
      <c r="AS10" s="84"/>
      <c r="AT10" s="226"/>
      <c r="AU10" s="48"/>
      <c r="AV10" s="226" t="str" cm="1">
        <f t="array" ref="AV10">_xlfn.IFS(AU10="Pres",8,AU10="Abs",0,AU10=0,"",AU10="Orie",2,AU10="Holi",0,AU10="Leav",0)</f>
        <v/>
      </c>
      <c r="AW10" s="48"/>
      <c r="AX10" s="226" t="str" cm="1">
        <f t="array" ref="AX10">_xlfn.IFS(AW10="Pres",8,AW10="Abs",0,AW10=0,"",AW10="Orie",2,AW10="Holi",0,AW10="Leav",0)</f>
        <v/>
      </c>
      <c r="AY10" s="48"/>
      <c r="AZ10" s="226" t="str" cm="1">
        <f t="array" ref="AZ10">_xlfn.IFS(AY10="Pres",8,AY10="Abs",0,AY10=0,"",AY10="Orie",2,AY10="Holi",0,AY10="Leav",0)</f>
        <v/>
      </c>
      <c r="BA10" s="84"/>
      <c r="BB10" s="226" t="str" cm="1">
        <f t="array" ref="BB10">_xlfn.IFS(BA10="Pres",8,BA10="Abs",0,BA10=0,"",BA10="Orie",2,BA10="Holi",0,BA10="Leav",0)</f>
        <v/>
      </c>
      <c r="BC10" s="84"/>
      <c r="BD10" s="84"/>
      <c r="BE10" s="84"/>
      <c r="BF10" s="84"/>
      <c r="BG10" s="84"/>
      <c r="BH10" s="226" t="str" cm="1">
        <f t="array" ref="BH10">_xlfn.IFS(BG10="Pres",8,BG10="Abs",0,BG10=0,"",BG10="Orie",2,BG10="Holi",0,BG10="Leav",0)</f>
        <v/>
      </c>
      <c r="BI10" s="84"/>
      <c r="BJ10" s="226" t="str" cm="1">
        <f t="array" ref="BJ10">_xlfn.IFS(BI10="Pres",8,BI10="Abs",0,BI10=0,"",BI10="Orie",2,BI10="Holi",0,BI10="Leav",0)</f>
        <v/>
      </c>
      <c r="BK10" s="84"/>
      <c r="BL10" s="226" t="str" cm="1">
        <f t="array" ref="BL10">_xlfn.IFS(BK10="Pres",8,BK10="Abs",0,BK10=0,"",BK10="Orie",2,BK10="Holi",0,BK10="Leav",0)</f>
        <v/>
      </c>
      <c r="BM10" s="84"/>
      <c r="BN10" s="226" t="str" cm="1">
        <f t="array" ref="BN10">_xlfn.IFS(BM10="Pres",8,BM10="Abs",0,BM10=0,"",BM10="Orie",2,BM10="Holi",0,BM10="Leav",0)</f>
        <v/>
      </c>
      <c r="BO10" s="84"/>
      <c r="BP10" s="226" t="str" cm="1">
        <f t="array" ref="BP10">_xlfn.IFS(BO10="Pres",8,BO10="Abs",0,BO10=0,"",BO10="Orie",2,BO10="Holi",0,BO10="Leav",0)</f>
        <v/>
      </c>
      <c r="BQ10" s="84"/>
      <c r="BR10" s="226" t="str" cm="1">
        <f t="array" ref="BR10">_xlfn.IFS(BQ10="Pres",8,BQ10="Abs",0,BQ10=0,"",BQ10="Orie",2,BQ10="Holi",0,BQ10="Leav",0)</f>
        <v/>
      </c>
      <c r="BS10" s="84"/>
      <c r="BT10" s="226" t="str" cm="1">
        <f t="array" ref="BT10">_xlfn.IFS(BS10="Pres",8,BS10="Abs",0,BS10=0,"",BS10="Orie",2,BS10="Holi",0,BS10="Leav",0)</f>
        <v/>
      </c>
      <c r="BU10" s="84"/>
      <c r="BV10" s="226" t="str" cm="1">
        <f t="array" ref="BV10">_xlfn.IFS(BU10="Pres",8,BU10="Abs",0,BU10=0,"",BU10="Orie",2,BU10="Holi",0,BU10="Leav",0)</f>
        <v/>
      </c>
      <c r="BW10" s="84"/>
      <c r="BX10" s="226" t="str" cm="1">
        <f t="array" ref="BX10">_xlfn.IFS(BW10="Pres",8,BW10="Abs",0,BW10=0,"",BW10="Orie",2,BW10="Holi",0,BW10="Leav",0)</f>
        <v/>
      </c>
      <c r="BY10" s="84"/>
      <c r="BZ10" s="226" t="str" cm="1">
        <f t="array" ref="BZ10">_xlfn.IFS(BY10="Pres",8,BY10="Abs",0,BY10=0,"",BY10="Orie",2,BY10="Holi",0,BY10="Leav",0)</f>
        <v/>
      </c>
      <c r="CA10" s="84"/>
      <c r="CB10" s="226" t="str" cm="1">
        <f t="array" ref="CB10">_xlfn.IFS(CA10="Pres",8,CA10="Abs",0,CA10=0,"",CA10="Orie",2,CA10="Holi",0,CA10="Leav",0)</f>
        <v/>
      </c>
      <c r="CC10" s="84"/>
      <c r="CD10" s="226" t="str" cm="1">
        <f t="array" ref="CD10">_xlfn.IFS(CC10="Pres",8,CC10="Abs",0,CC10=0,"",CC10="Orie",2,CC10="Holi",0,CC10="Leav",0)</f>
        <v/>
      </c>
      <c r="CE10" s="84"/>
      <c r="CF10" s="226" t="str" cm="1">
        <f t="array" ref="CF10">_xlfn.IFS(CE10="Pres",8,CE10="Abs",0,CE10=0,"",CE10="Orie",2,CE10="Holi",0,CE10="Leav",0)</f>
        <v/>
      </c>
      <c r="CG10" s="84"/>
      <c r="CH10" s="226" t="str" cm="1">
        <f t="array" ref="CH10">_xlfn.IFS(CG10="Pres",8,CG10="Abs",0,CG10=0,"",CG10="Orie",2,CG10="Holi",0,CG10="Leav",0)</f>
        <v/>
      </c>
      <c r="CI10" s="84"/>
      <c r="CJ10" s="226" t="str" cm="1">
        <f t="array" ref="CJ10">_xlfn.IFS(CI10="Pres",8,CI10="Abs",0,CI10=0,"",CI10="Orie",2,CI10="Holi",0,CI10="Leav",0)</f>
        <v/>
      </c>
      <c r="CK10" s="84"/>
      <c r="CL10" s="226" t="str" cm="1">
        <f t="array" ref="CL10">_xlfn.IFS(CK10="Pres",8,CK10="Abs",0,CK10=0,"",CK10="Orie",2,CK10="Holi",0,CK10="Leav",0)</f>
        <v/>
      </c>
      <c r="CM10" s="84"/>
      <c r="CN10" s="226" t="str" cm="1">
        <f t="array" ref="CN10">_xlfn.IFS(CM10="Pres",8,CM10="Abs",0,CM10=0,"",CM10="Orie",2,CM10="Holi",0,CM10="Leav",0)</f>
        <v/>
      </c>
      <c r="CO10" s="84"/>
      <c r="CP10" s="226" t="str" cm="1">
        <f t="array" ref="CP10">_xlfn.IFS(CO10="Pres",8,CO10="Abs",0,CO10=0,"",CO10="Orie",2,CO10="Holi",0,CO10="Leav",0)</f>
        <v/>
      </c>
      <c r="CQ10" s="84"/>
      <c r="CR10" s="226" t="str" cm="1">
        <f t="array" ref="CR10">_xlfn.IFS(CQ10="Pres",8,CQ10="Abs",0,CQ10=0,"",CQ10="Orie",2,CQ10="Holi",0,CQ10="Leav",0)</f>
        <v/>
      </c>
      <c r="CS10" s="84"/>
      <c r="CT10" s="226" t="str" cm="1">
        <f t="array" ref="CT10">_xlfn.IFS(CS10="Pres",8,CS10="Abs",0,CS10=0,"",CS10="Orie",2,CS10="Holi",0,CS10="Leav",0)</f>
        <v/>
      </c>
      <c r="CU10" s="84"/>
      <c r="CV10" s="226" t="str" cm="1">
        <f t="array" ref="CV10">_xlfn.IFS(CU10="Pres",8,CU10="Abs",0,CU10=0,"",CU10="Orie",2,CU10="Holi",0,CU10="Leav",0)</f>
        <v/>
      </c>
      <c r="CW10" s="84"/>
      <c r="CX10" s="226" t="str" cm="1">
        <f t="array" ref="CX10">_xlfn.IFS(CW10="Pres",8,CW10="Abs",0,CW10=0,"",CW10="Orie",2,CW10="Holi",0,CW10="Leav",0)</f>
        <v/>
      </c>
      <c r="CY10" s="84"/>
      <c r="CZ10" s="226" t="str" cm="1">
        <f t="array" ref="CZ10">_xlfn.IFS(CY10="Pres",8,CY10="Abs",0,CY10=0,"",CY10="Orie",2,CY10="Holi",0,CY10="Leav",0)</f>
        <v/>
      </c>
      <c r="DA10" s="84"/>
      <c r="DB10" s="226" t="str" cm="1">
        <f t="array" ref="DB10">_xlfn.IFS(DA10="Pres",8,DA10="Abs",0,DA10=0,"",DA10="Orie",2,DA10="Holi",0,DA10="Leav",0)</f>
        <v/>
      </c>
      <c r="DC10" s="84"/>
      <c r="DD10" s="226" t="str" cm="1">
        <f t="array" ref="DD10">_xlfn.IFS(DC10="Pres",8,DC10="Abs",0,DC10=0,"",DC10="Orie",2,DC10="Holi",0,DC10="Leav",0)</f>
        <v/>
      </c>
      <c r="DE10" s="84"/>
      <c r="DF10" s="226" t="str" cm="1">
        <f t="array" ref="DF10">_xlfn.IFS(DE10="Pres",8,DE10="Abs",0,DE10=0,"",DE10="Orie",2,DE10="Holi",0,DE10="Leav",0)</f>
        <v/>
      </c>
      <c r="DG10" s="84"/>
      <c r="DH10" s="226" t="str" cm="1">
        <f t="array" ref="DH10">_xlfn.IFS(DG10="Pres",8,DG10="Abs",0,DG10=0,"",DG10="Orie",2,DG10="Holi",0,DG10="Leav",0)</f>
        <v/>
      </c>
      <c r="DI10" s="84"/>
      <c r="DJ10" s="226" t="str" cm="1">
        <f t="array" ref="DJ10">_xlfn.IFS(DI10="Pres",8,DI10="Abs",0,DI10=0,"",DI10="Orie",2,DI10="Holi",0,DI10="Leav",0)</f>
        <v/>
      </c>
      <c r="DK10" s="84"/>
      <c r="DL10" s="226" t="str" cm="1">
        <f t="array" ref="DL10">_xlfn.IFS(DK10="Pres",8,DK10="Abs",0,DK10=0,"",DK10="Orie",2,DK10="Holi",0,DK10="Leav",0)</f>
        <v/>
      </c>
      <c r="DM10" s="84"/>
      <c r="DN10" s="226" t="str" cm="1">
        <f t="array" ref="DN10">_xlfn.IFS(DM10="Pres",8,DM10="Abs",0,DM10=0,"",DM10="Orie",2,DM10="Holi",0,DM10="Leav",0)</f>
        <v/>
      </c>
      <c r="DO10" s="84"/>
      <c r="DP10" s="226" t="str" cm="1">
        <f t="array" ref="DP10">_xlfn.IFS(DO10="Pres",8,DO10="Abs",0,DO10=0,"",DO10="Orie",2,DO10="Holi",0,DO10="Leav",0)</f>
        <v/>
      </c>
      <c r="DQ10" s="84"/>
      <c r="DR10" s="226" t="str" cm="1">
        <f t="array" ref="DR10">_xlfn.IFS(DQ10="Pres",8,DQ10="Abs",0,DQ10=0,"",DQ10="Orie",2,DQ10="Holi",0,DQ10="Leav",0)</f>
        <v/>
      </c>
      <c r="DS10" s="84"/>
      <c r="DT10" s="226" t="str" cm="1">
        <f t="array" ref="DT10">_xlfn.IFS(DS10="Pres",8,DS10="Abs",0,DS10=0,"",DS10="Orie",2,DS10="Holi",0,DS10="Leav",0)</f>
        <v/>
      </c>
      <c r="DU10" s="84"/>
      <c r="DV10" s="226" t="str" cm="1">
        <f t="array" ref="DV10">_xlfn.IFS(DU10="Pres",8,DU10="Abs",0,DU10=0,"",DU10="Orie",2,DU10="Holi",0,DU10="Leav",0)</f>
        <v/>
      </c>
      <c r="DW10" s="84"/>
      <c r="DX10" s="226" t="str" cm="1">
        <f t="array" ref="DX10">_xlfn.IFS(DW10="Pres",8,DW10="Abs",0,DW10=0,"",DW10="Orie",2,DW10="Holi",0,DW10="Leav",0)</f>
        <v/>
      </c>
      <c r="DY10" s="84"/>
      <c r="DZ10" s="226" t="str" cm="1">
        <f t="array" ref="DZ10">_xlfn.IFS(DY10="Pres",8,DY10="Abs",0,DY10=0,"",DY10="Orie",2,DY10="Holi",0,DY10="Leav",0)</f>
        <v/>
      </c>
      <c r="EA10" s="84"/>
      <c r="EB10" s="226" t="str" cm="1">
        <f t="array" ref="EB10">_xlfn.IFS(EA10="Pres",8,EA10="Abs",0,EA10=0,"",EA10="Orie",2,EA10="Holi",0,EA10="Leav",0)</f>
        <v/>
      </c>
    </row>
    <row r="11" spans="1:170" ht="19.5" customHeight="1">
      <c r="A11" s="109" t="s">
        <v>49</v>
      </c>
      <c r="B11" s="108" t="s">
        <v>1211</v>
      </c>
      <c r="C11" s="108" t="s">
        <v>1212</v>
      </c>
      <c r="D11" s="108" t="s">
        <v>1213</v>
      </c>
      <c r="E11" s="510" t="s">
        <v>1214</v>
      </c>
      <c r="F11" s="102" t="s">
        <v>43</v>
      </c>
      <c r="G11" s="99">
        <v>44751</v>
      </c>
      <c r="H11" s="105">
        <v>45100</v>
      </c>
      <c r="I11" s="105">
        <v>44998</v>
      </c>
      <c r="J11" s="233" t="str">
        <f t="shared" si="154"/>
        <v>Sat</v>
      </c>
      <c r="K11" s="35">
        <f t="shared" ref="K11:K19" si="161">I11-8*7</f>
        <v>44942</v>
      </c>
      <c r="L11" s="746">
        <v>44998</v>
      </c>
      <c r="M11" s="105">
        <v>44982</v>
      </c>
      <c r="N11" s="141">
        <f t="shared" si="155"/>
        <v>32</v>
      </c>
      <c r="O11" s="264">
        <f t="shared" si="156"/>
        <v>255.60000000000002</v>
      </c>
      <c r="P11" s="39"/>
      <c r="Q11" s="38">
        <f t="shared" si="157"/>
        <v>1</v>
      </c>
      <c r="R11" s="40" t="str">
        <f t="shared" si="158"/>
        <v/>
      </c>
      <c r="S11" s="41"/>
      <c r="T11" s="45"/>
      <c r="U11" s="123"/>
      <c r="V11" s="123"/>
      <c r="W11" s="541"/>
      <c r="X11" s="318"/>
      <c r="Y11" s="317"/>
      <c r="Z11" s="316"/>
      <c r="AA11" s="316"/>
      <c r="AB11" s="551"/>
      <c r="AC11" s="263"/>
      <c r="AD11" s="226" t="str" cm="1">
        <f t="array" ref="AD11">_xlfn.IFS(AC11="Pres",8,AC11="Abs",0,AC11=0,"",AC11="Orie",2,AC11="Holi",0,AC11="Leav",0)</f>
        <v/>
      </c>
      <c r="AE11" s="48"/>
      <c r="AF11" s="226" t="str" cm="1">
        <f t="array" ref="AF11">_xlfn.IFS(AE11="Pres",8,AE11="Abs",0,AE11=0,"",AE11="Orie",2,AE11="Holi",0,AE11="Leav",0)</f>
        <v/>
      </c>
      <c r="AG11" s="84" t="s">
        <v>35</v>
      </c>
      <c r="AH11" s="226" cm="1">
        <f t="array" ref="AH11">_xlfn.IFS(AG11="Pres",8,AG11="Abs",0,AG11=0,"",AG11="Orie",2,AG11="Holi",0,AG11="Leav",0)</f>
        <v>8</v>
      </c>
      <c r="AI11" s="84" t="s">
        <v>35</v>
      </c>
      <c r="AJ11" s="226" cm="1">
        <f t="array" ref="AJ11">_xlfn.IFS(AI11="Pres",8,AI11="Abs",0,AI11=0,"",AI11="Orie",2,AI11="Holi",0,AI11="Leav",0)</f>
        <v>8</v>
      </c>
      <c r="AK11" s="84" t="s">
        <v>35</v>
      </c>
      <c r="AL11" s="226" cm="1">
        <f t="array" ref="AL11">_xlfn.IFS(AK11="Pres",8,AK11="Abs",0,AK11=0,"",AK11="Orie",2,AK11="Holi",0,AK11="Leav",0)</f>
        <v>8</v>
      </c>
      <c r="AM11" s="84" t="s">
        <v>35</v>
      </c>
      <c r="AN11" s="226" cm="1">
        <f t="array" ref="AN11">_xlfn.IFS(AM11="Pres",8,AM11="Abs",0,AM11=0,"",AM11="Orie",2,AM11="Holi",0,AM11="Leav",0)</f>
        <v>8</v>
      </c>
      <c r="AO11" s="84" t="s">
        <v>35</v>
      </c>
      <c r="AP11" s="226" cm="1">
        <f t="array" ref="AP11">_xlfn.IFS(AO11="Pres",8,AO11="Abs",0,AO11=0,"",AO11="Orie",2,AO11="Holi",0,AO11="Leav",0)</f>
        <v>8</v>
      </c>
      <c r="AQ11" s="84" t="s">
        <v>35</v>
      </c>
      <c r="AR11" s="226" cm="1">
        <f t="array" ref="AR11">_xlfn.IFS(AQ11="Pres",8,AQ11="Abs",0,AQ11=0,"",AQ11="Orie",2,AQ11="Holi",0,AQ11="Leav",0)</f>
        <v>8</v>
      </c>
      <c r="AS11" s="84" t="s">
        <v>35</v>
      </c>
      <c r="AT11" s="226">
        <v>7.8</v>
      </c>
      <c r="AU11" s="84" t="s">
        <v>35</v>
      </c>
      <c r="AV11" s="226" cm="1">
        <f t="array" ref="AV11">_xlfn.IFS(AU11="Pres",8,AU11="Abs",0,AU11=0,"",AU11="Orie",2,AU11="Holi",0,AU11="Leav",0)</f>
        <v>8</v>
      </c>
      <c r="AW11" s="84" t="s">
        <v>35</v>
      </c>
      <c r="AX11" s="226" cm="1">
        <f t="array" ref="AX11">_xlfn.IFS(AW11="Pres",8,AW11="Abs",0,AW11=0,"",AW11="Orie",2,AW11="Holi",0,AW11="Leav",0)</f>
        <v>8</v>
      </c>
      <c r="AY11" s="84" t="s">
        <v>35</v>
      </c>
      <c r="AZ11" s="226" cm="1">
        <f t="array" ref="AZ11">_xlfn.IFS(AY11="Pres",8,AY11="Abs",0,AY11=0,"",AY11="Orie",2,AY11="Holi",0,AY11="Leav",0)</f>
        <v>8</v>
      </c>
      <c r="BA11" s="84" t="s">
        <v>35</v>
      </c>
      <c r="BB11" s="226" cm="1">
        <f t="array" ref="BB11">_xlfn.IFS(BA11="Pres",8,BA11="Abs",0,BA11=0,"",BA11="Orie",2,BA11="Holi",0,BA11="Leav",0)</f>
        <v>8</v>
      </c>
      <c r="BC11" s="84" t="s">
        <v>35</v>
      </c>
      <c r="BD11" s="226" cm="1">
        <f t="array" ref="BD11">_xlfn.IFS(BC11="Pres",8,BC11="Abs",0,BC11=0,"",BC11="Orie",2,BC11="Holi",0,BC11="Leav",0)</f>
        <v>8</v>
      </c>
      <c r="BE11" s="84" t="s">
        <v>35</v>
      </c>
      <c r="BF11" s="226" cm="1">
        <f t="array" ref="BF11">_xlfn.IFS(BE11="Pres",8,BE11="Abs",0,BE11=0,"",BE11="Orie",2,BE11="Holi",0,BE11="Leav",0)</f>
        <v>8</v>
      </c>
      <c r="BG11" s="84" t="s">
        <v>35</v>
      </c>
      <c r="BH11" s="226" cm="1">
        <f t="array" ref="BH11">_xlfn.IFS(BG11="Pres",8,BG11="Abs",0,BG11=0,"",BG11="Orie",2,BG11="Holi",0,BG11="Leav",0)</f>
        <v>8</v>
      </c>
      <c r="BI11" s="84" t="s">
        <v>35</v>
      </c>
      <c r="BJ11" s="226" cm="1">
        <f t="array" ref="BJ11">_xlfn.IFS(BI11="Pres",8,BI11="Abs",0,BI11=0,"",BI11="Orie",2,BI11="Holi",0,BI11="Leav",0)</f>
        <v>8</v>
      </c>
      <c r="BK11" s="84" t="s">
        <v>35</v>
      </c>
      <c r="BL11" s="226" cm="1">
        <f t="array" ref="BL11">_xlfn.IFS(BK11="Pres",8,BK11="Abs",0,BK11=0,"",BK11="Orie",2,BK11="Holi",0,BK11="Leav",0)</f>
        <v>8</v>
      </c>
      <c r="BM11" s="84" t="s">
        <v>35</v>
      </c>
      <c r="BN11" s="226" cm="1">
        <f t="array" ref="BN11">_xlfn.IFS(BM11="Pres",8,BM11="Abs",0,BM11=0,"",BM11="Orie",2,BM11="Holi",0,BM11="Leav",0)</f>
        <v>8</v>
      </c>
      <c r="BO11" s="84" t="s">
        <v>35</v>
      </c>
      <c r="BP11" s="226" cm="1">
        <f t="array" ref="BP11">_xlfn.IFS(BO11="Pres",8,BO11="Abs",0,BO11=0,"",BO11="Orie",2,BO11="Holi",0,BO11="Leav",0)</f>
        <v>8</v>
      </c>
      <c r="BQ11" s="84" t="s">
        <v>35</v>
      </c>
      <c r="BR11" s="226" cm="1">
        <f t="array" ref="BR11">_xlfn.IFS(BQ11="Pres",8,BQ11="Abs",0,BQ11=0,"",BQ11="Orie",2,BQ11="Holi",0,BQ11="Leav",0)</f>
        <v>8</v>
      </c>
      <c r="BS11" s="84" t="s">
        <v>35</v>
      </c>
      <c r="BT11" s="226" cm="1">
        <f t="array" ref="BT11">_xlfn.IFS(BS11="Pres",8,BS11="Abs",0,BS11=0,"",BS11="Orie",2,BS11="Holi",0,BS11="Leav",0)</f>
        <v>8</v>
      </c>
      <c r="BU11" s="618" t="s">
        <v>35</v>
      </c>
      <c r="BV11" s="226" cm="1">
        <f t="array" ref="BV11">_xlfn.IFS(BU11="Pres",8,BU11="Abs",0,BU11=0,"",BU11="Orie",2,BU11="Holi",0,BU11="Leav",0)</f>
        <v>8</v>
      </c>
      <c r="BW11" s="84" t="s">
        <v>35</v>
      </c>
      <c r="BX11" s="226" cm="1">
        <f t="array" ref="BX11">_xlfn.IFS(BW11="Pres",8,BW11="Abs",0,BW11=0,"",BW11="Orie",2,BW11="Holi",0,BW11="Leav",0)</f>
        <v>8</v>
      </c>
      <c r="BY11" s="84" t="s">
        <v>35</v>
      </c>
      <c r="BZ11" s="226" cm="1">
        <f t="array" ref="BZ11">_xlfn.IFS(BY11="Pres",8,BY11="Abs",0,BY11=0,"",BY11="Orie",2,BY11="Holi",0,BY11="Leav",0)</f>
        <v>8</v>
      </c>
      <c r="CA11" s="84" t="s">
        <v>35</v>
      </c>
      <c r="CB11" s="226" cm="1">
        <f t="array" ref="CB11">_xlfn.IFS(CA11="Pres",8,CA11="Abs",0,CA11=0,"",CA11="Orie",2,CA11="Holi",0,CA11="Leav",0)</f>
        <v>8</v>
      </c>
      <c r="CC11" s="84" t="s">
        <v>54</v>
      </c>
      <c r="CD11" s="226" cm="1">
        <f t="array" ref="CD11">_xlfn.IFS(CC11="Pres",8,CC11="Abs",0,CC11=0,"",CC11="Orie",2,CC11="Holi",0,CC11="Leav",0)</f>
        <v>0</v>
      </c>
      <c r="CE11" s="84" t="s">
        <v>54</v>
      </c>
      <c r="CF11" s="226" cm="1">
        <f t="array" ref="CF11">_xlfn.IFS(CE11="Pres",8,CE11="Abs",0,CE11=0,"",CE11="Orie",2,CE11="Holi",0,CE11="Leav",0)</f>
        <v>0</v>
      </c>
      <c r="CG11" s="84" t="s">
        <v>35</v>
      </c>
      <c r="CH11" s="226">
        <v>7.8</v>
      </c>
      <c r="CI11" s="84" t="s">
        <v>36</v>
      </c>
      <c r="CJ11" s="226" cm="1">
        <f t="array" ref="CJ11">_xlfn.IFS(CI11="Pres",8,CI11="Abs",0,CI11=0,"",CI11="Orie",2,CI11="Holi",0,CI11="Leav",0)</f>
        <v>0</v>
      </c>
      <c r="CK11" s="84" t="s">
        <v>35</v>
      </c>
      <c r="CL11" s="226" cm="1">
        <f t="array" ref="CL11">_xlfn.IFS(CK11="Pres",8,CK11="Abs",0,CK11=0,"",CK11="Orie",2,CK11="Holi",0,CK11="Leav",0)</f>
        <v>8</v>
      </c>
      <c r="CM11" s="84" t="s">
        <v>35</v>
      </c>
      <c r="CN11" s="226" cm="1">
        <f t="array" ref="CN11">_xlfn.IFS(CM11="Pres",8,CM11="Abs",0,CM11=0,"",CM11="Orie",2,CM11="Holi",0,CM11="Leav",0)</f>
        <v>8</v>
      </c>
      <c r="CO11" s="84" t="s">
        <v>35</v>
      </c>
      <c r="CP11" s="226" cm="1">
        <f t="array" ref="CP11">_xlfn.IFS(CO11="Pres",8,CO11="Abs",0,CO11=0,"",CO11="Orie",2,CO11="Holi",0,CO11="Leav",0)</f>
        <v>8</v>
      </c>
      <c r="CQ11" s="84" t="s">
        <v>35</v>
      </c>
      <c r="CR11" s="226" cm="1">
        <f t="array" ref="CR11">_xlfn.IFS(CQ11="Pres",8,CQ11="Abs",0,CQ11=0,"",CQ11="Orie",2,CQ11="Holi",0,CQ11="Leav",0)</f>
        <v>8</v>
      </c>
      <c r="CS11" s="84" t="s">
        <v>35</v>
      </c>
      <c r="CT11" s="226" cm="1">
        <f t="array" ref="CT11">_xlfn.IFS(CS11="Pres",8,CS11="Abs",0,CS11=0,"",CS11="Orie",2,CS11="Holi",0,CS11="Leav",0)</f>
        <v>8</v>
      </c>
      <c r="CU11" s="84" t="s">
        <v>35</v>
      </c>
      <c r="CV11" s="226" cm="1">
        <f t="array" ref="CV11">_xlfn.IFS(CU11="Pres",8,CU11="Abs",0,CU11=0,"",CU11="Orie",2,CU11="Holi",0,CU11="Leav",0)</f>
        <v>8</v>
      </c>
      <c r="CW11" s="84" t="s">
        <v>35</v>
      </c>
      <c r="CX11" s="226" cm="1">
        <f t="array" ref="CX11">_xlfn.IFS(CW11="Pres",8,CW11="Abs",0,CW11=0,"",CW11="Orie",2,CW11="Holi",0,CW11="Leav",0)</f>
        <v>8</v>
      </c>
      <c r="CY11" s="84"/>
      <c r="CZ11" s="226" t="str" cm="1">
        <f t="array" ref="CZ11">_xlfn.IFS(CY11="Pres",8,CY11="Abs",0,CY11=0,"",CY11="Orie",2,CY11="Holi",0,CY11="Leav",0)</f>
        <v/>
      </c>
      <c r="DA11" s="84"/>
      <c r="DB11" s="226" t="str" cm="1">
        <f t="array" ref="DB11">_xlfn.IFS(DA11="Pres",8,DA11="Abs",0,DA11=0,"",DA11="Orie",2,DA11="Holi",0,DA11="Leav",0)</f>
        <v/>
      </c>
      <c r="DC11" s="84"/>
      <c r="DD11" s="226" t="str" cm="1">
        <f t="array" ref="DD11">_xlfn.IFS(DC11="Pres",8,DC11="Abs",0,DC11=0,"",DC11="Orie",2,DC11="Holi",0,DC11="Leav",0)</f>
        <v/>
      </c>
      <c r="DE11" s="84"/>
      <c r="DF11" s="226" t="str" cm="1">
        <f t="array" ref="DF11">_xlfn.IFS(DE11="Pres",8,DE11="Abs",0,DE11=0,"",DE11="Orie",2,DE11="Holi",0,DE11="Leav",0)</f>
        <v/>
      </c>
      <c r="DG11" s="84" t="s">
        <v>54</v>
      </c>
      <c r="DH11" s="226" cm="1">
        <f t="array" ref="DH11">_xlfn.IFS(DG11="Pres",8,DG11="Abs",0,DG11=0,"",DG11="Orie",2,DG11="Holi",0,DG11="Leav",0)</f>
        <v>0</v>
      </c>
      <c r="DI11" s="84"/>
      <c r="DJ11" s="226" t="str" cm="1">
        <f t="array" ref="DJ11">_xlfn.IFS(DI11="Pres",8,DI11="Abs",0,DI11=0,"",DI11="Orie",2,DI11="Holi",0,DI11="Leav",0)</f>
        <v/>
      </c>
      <c r="DK11" s="84"/>
      <c r="DL11" s="226" t="str" cm="1">
        <f t="array" ref="DL11">_xlfn.IFS(DK11="Pres",8,DK11="Abs",0,DK11=0,"",DK11="Orie",2,DK11="Holi",0,DK11="Leav",0)</f>
        <v/>
      </c>
      <c r="DM11" s="84"/>
      <c r="DN11" s="226" t="str" cm="1">
        <f t="array" ref="DN11">_xlfn.IFS(DM11="Pres",8,DM11="Abs",0,DM11=0,"",DM11="Orie",2,DM11="Holi",0,DM11="Leav",0)</f>
        <v/>
      </c>
      <c r="DO11" s="84"/>
      <c r="DP11" s="226" t="str" cm="1">
        <f t="array" ref="DP11">_xlfn.IFS(DO11="Pres",8,DO11="Abs",0,DO11=0,"",DO11="Orie",2,DO11="Holi",0,DO11="Leav",0)</f>
        <v/>
      </c>
      <c r="DQ11" s="84"/>
      <c r="DR11" s="226" t="str" cm="1">
        <f t="array" ref="DR11">_xlfn.IFS(DQ11="Pres",8,DQ11="Abs",0,DQ11=0,"",DQ11="Orie",2,DQ11="Holi",0,DQ11="Leav",0)</f>
        <v/>
      </c>
      <c r="DS11" s="84"/>
      <c r="DT11" s="226" t="str" cm="1">
        <f t="array" ref="DT11">_xlfn.IFS(DS11="Pres",8,DS11="Abs",0,DS11=0,"",DS11="Orie",2,DS11="Holi",0,DS11="Leav",0)</f>
        <v/>
      </c>
      <c r="DU11" s="84"/>
      <c r="DV11" s="226" t="str" cm="1">
        <f t="array" ref="DV11">_xlfn.IFS(DU11="Pres",8,DU11="Abs",0,DU11=0,"",DU11="Orie",2,DU11="Holi",0,DU11="Leav",0)</f>
        <v/>
      </c>
      <c r="DW11" s="84"/>
      <c r="DX11" s="226" t="str" cm="1">
        <f t="array" ref="DX11">_xlfn.IFS(DW11="Pres",8,DW11="Abs",0,DW11=0,"",DW11="Orie",2,DW11="Holi",0,DW11="Leav",0)</f>
        <v/>
      </c>
      <c r="DY11" s="84"/>
      <c r="DZ11" s="226" t="str" cm="1">
        <f t="array" ref="DZ11">_xlfn.IFS(DY11="Pres",8,DY11="Abs",0,DY11=0,"",DY11="Orie",2,DY11="Holi",0,DY11="Leav",0)</f>
        <v/>
      </c>
      <c r="EA11" s="84"/>
      <c r="EB11" s="226" t="str" cm="1">
        <f t="array" ref="EB11">_xlfn.IFS(EA11="Pres",8,EA11="Abs",0,EA11=0,"",EA11="Orie",2,EA11="Holi",0,EA11="Leav",0)</f>
        <v/>
      </c>
    </row>
    <row r="12" spans="1:170" ht="18.75" customHeight="1">
      <c r="A12" s="109" t="s">
        <v>49</v>
      </c>
      <c r="B12" s="108" t="s">
        <v>1215</v>
      </c>
      <c r="C12" s="108" t="s">
        <v>1216</v>
      </c>
      <c r="D12" s="108" t="s">
        <v>1217</v>
      </c>
      <c r="E12" s="510" t="s">
        <v>1218</v>
      </c>
      <c r="F12" s="102" t="s">
        <v>121</v>
      </c>
      <c r="G12" s="99">
        <v>44751</v>
      </c>
      <c r="H12" s="105">
        <v>45093</v>
      </c>
      <c r="I12" s="105">
        <v>44998</v>
      </c>
      <c r="J12" s="233" t="str">
        <f t="shared" si="154"/>
        <v>Sat</v>
      </c>
      <c r="K12" s="35">
        <f t="shared" si="161"/>
        <v>44942</v>
      </c>
      <c r="L12" s="746">
        <v>44998</v>
      </c>
      <c r="M12" s="105">
        <v>44982</v>
      </c>
      <c r="N12" s="141">
        <f t="shared" si="155"/>
        <v>32</v>
      </c>
      <c r="O12" s="264">
        <f t="shared" si="156"/>
        <v>256</v>
      </c>
      <c r="P12" s="39"/>
      <c r="Q12" s="38" t="str">
        <f t="shared" si="157"/>
        <v/>
      </c>
      <c r="R12" s="40" t="str">
        <f t="shared" si="158"/>
        <v/>
      </c>
      <c r="S12" s="41"/>
      <c r="T12" s="45"/>
      <c r="U12" s="123"/>
      <c r="V12" s="123"/>
      <c r="W12" s="541"/>
      <c r="X12" s="318"/>
      <c r="Y12" s="317"/>
      <c r="Z12" s="316"/>
      <c r="AA12" s="316"/>
      <c r="AB12" s="551"/>
      <c r="AC12" s="263"/>
      <c r="AD12" s="226" t="str" cm="1">
        <f t="array" ref="AD12">_xlfn.IFS(AC12="Pres",8,AC12="Abs",0,AC12=0,"",AC12="Orie",2,AC12="Holi",0,AC12="Leav",0)</f>
        <v/>
      </c>
      <c r="AE12" s="48"/>
      <c r="AF12" s="226" t="str" cm="1">
        <f t="array" ref="AF12">_xlfn.IFS(AE12="Pres",8,AE12="Abs",0,AE12=0,"",AE12="Orie",2,AE12="Holi",0,AE12="Leav",0)</f>
        <v/>
      </c>
      <c r="AG12" s="84" t="s">
        <v>35</v>
      </c>
      <c r="AH12" s="226" cm="1">
        <f t="array" ref="AH12">_xlfn.IFS(AG12="Pres",8,AG12="Abs",0,AG12=0,"",AG12="Orie",2,AG12="Holi",0,AG12="Leav",0)</f>
        <v>8</v>
      </c>
      <c r="AI12" s="84" t="s">
        <v>35</v>
      </c>
      <c r="AJ12" s="226" cm="1">
        <f t="array" ref="AJ12">_xlfn.IFS(AI12="Pres",8,AI12="Abs",0,AI12=0,"",AI12="Orie",2,AI12="Holi",0,AI12="Leav",0)</f>
        <v>8</v>
      </c>
      <c r="AK12" s="84" t="s">
        <v>35</v>
      </c>
      <c r="AL12" s="226" cm="1">
        <f t="array" ref="AL12">_xlfn.IFS(AK12="Pres",8,AK12="Abs",0,AK12=0,"",AK12="Orie",2,AK12="Holi",0,AK12="Leav",0)</f>
        <v>8</v>
      </c>
      <c r="AM12" s="84" t="s">
        <v>35</v>
      </c>
      <c r="AN12" s="226" cm="1">
        <f t="array" ref="AN12">_xlfn.IFS(AM12="Pres",8,AM12="Abs",0,AM12=0,"",AM12="Orie",2,AM12="Holi",0,AM12="Leav",0)</f>
        <v>8</v>
      </c>
      <c r="AO12" s="84" t="s">
        <v>35</v>
      </c>
      <c r="AP12" s="226" cm="1">
        <f t="array" ref="AP12">_xlfn.IFS(AO12="Pres",8,AO12="Abs",0,AO12=0,"",AO12="Orie",2,AO12="Holi",0,AO12="Leav",0)</f>
        <v>8</v>
      </c>
      <c r="AQ12" s="84" t="s">
        <v>35</v>
      </c>
      <c r="AR12" s="226" cm="1">
        <f t="array" ref="AR12">_xlfn.IFS(AQ12="Pres",8,AQ12="Abs",0,AQ12=0,"",AQ12="Orie",2,AQ12="Holi",0,AQ12="Leav",0)</f>
        <v>8</v>
      </c>
      <c r="AS12" s="84" t="s">
        <v>35</v>
      </c>
      <c r="AT12" s="226" cm="1">
        <f t="array" ref="AT12">_xlfn.IFS(AS12="Pres",8,AS12="Abs",0,AS12=0,"",AS12="Orie",2,AS12="Holi",0,AS12="Leav",0)</f>
        <v>8</v>
      </c>
      <c r="AU12" s="84" t="s">
        <v>35</v>
      </c>
      <c r="AV12" s="226" cm="1">
        <f t="array" ref="AV12">_xlfn.IFS(AU12="Pres",8,AU12="Abs",0,AU12=0,"",AU12="Orie",2,AU12="Holi",0,AU12="Leav",0)</f>
        <v>8</v>
      </c>
      <c r="AW12" s="84" t="s">
        <v>35</v>
      </c>
      <c r="AX12" s="226" cm="1">
        <f t="array" ref="AX12">_xlfn.IFS(AW12="Pres",8,AW12="Abs",0,AW12=0,"",AW12="Orie",2,AW12="Holi",0,AW12="Leav",0)</f>
        <v>8</v>
      </c>
      <c r="AY12" s="84" t="s">
        <v>35</v>
      </c>
      <c r="AZ12" s="226" cm="1">
        <f t="array" ref="AZ12">_xlfn.IFS(AY12="Pres",8,AY12="Abs",0,AY12=0,"",AY12="Orie",2,AY12="Holi",0,AY12="Leav",0)</f>
        <v>8</v>
      </c>
      <c r="BA12" s="84" t="s">
        <v>35</v>
      </c>
      <c r="BB12" s="226" cm="1">
        <f t="array" ref="BB12">_xlfn.IFS(BA12="Pres",8,BA12="Abs",0,BA12=0,"",BA12="Orie",2,BA12="Holi",0,BA12="Leav",0)</f>
        <v>8</v>
      </c>
      <c r="BC12" s="84" t="s">
        <v>35</v>
      </c>
      <c r="BD12" s="226" cm="1">
        <f t="array" ref="BD12">_xlfn.IFS(BC12="Pres",8,BC12="Abs",0,BC12=0,"",BC12="Orie",2,BC12="Holi",0,BC12="Leav",0)</f>
        <v>8</v>
      </c>
      <c r="BE12" s="84" t="s">
        <v>35</v>
      </c>
      <c r="BF12" s="226" cm="1">
        <f t="array" ref="BF12">_xlfn.IFS(BE12="Pres",8,BE12="Abs",0,BE12=0,"",BE12="Orie",2,BE12="Holi",0,BE12="Leav",0)</f>
        <v>8</v>
      </c>
      <c r="BG12" s="84" t="s">
        <v>35</v>
      </c>
      <c r="BH12" s="226" cm="1">
        <f t="array" ref="BH12">_xlfn.IFS(BG12="Pres",8,BG12="Abs",0,BG12=0,"",BG12="Orie",2,BG12="Holi",0,BG12="Leav",0)</f>
        <v>8</v>
      </c>
      <c r="BI12" s="84" t="s">
        <v>35</v>
      </c>
      <c r="BJ12" s="226" cm="1">
        <f t="array" ref="BJ12">_xlfn.IFS(BI12="Pres",8,BI12="Abs",0,BI12=0,"",BI12="Orie",2,BI12="Holi",0,BI12="Leav",0)</f>
        <v>8</v>
      </c>
      <c r="BK12" s="84" t="s">
        <v>35</v>
      </c>
      <c r="BL12" s="226" cm="1">
        <f t="array" ref="BL12">_xlfn.IFS(BK12="Pres",8,BK12="Abs",0,BK12=0,"",BK12="Orie",2,BK12="Holi",0,BK12="Leav",0)</f>
        <v>8</v>
      </c>
      <c r="BM12" s="84" t="s">
        <v>35</v>
      </c>
      <c r="BN12" s="226" cm="1">
        <f t="array" ref="BN12">_xlfn.IFS(BM12="Pres",8,BM12="Abs",0,BM12=0,"",BM12="Orie",2,BM12="Holi",0,BM12="Leav",0)</f>
        <v>8</v>
      </c>
      <c r="BO12" s="84" t="s">
        <v>35</v>
      </c>
      <c r="BP12" s="226" cm="1">
        <f t="array" ref="BP12">_xlfn.IFS(BO12="Pres",8,BO12="Abs",0,BO12=0,"",BO12="Orie",2,BO12="Holi",0,BO12="Leav",0)</f>
        <v>8</v>
      </c>
      <c r="BQ12" s="84" t="s">
        <v>35</v>
      </c>
      <c r="BR12" s="226" cm="1">
        <f t="array" ref="BR12">_xlfn.IFS(BQ12="Pres",8,BQ12="Abs",0,BQ12=0,"",BQ12="Orie",2,BQ12="Holi",0,BQ12="Leav",0)</f>
        <v>8</v>
      </c>
      <c r="BS12" s="84" t="s">
        <v>35</v>
      </c>
      <c r="BT12" s="226" cm="1">
        <f t="array" ref="BT12">_xlfn.IFS(BS12="Pres",8,BS12="Abs",0,BS12=0,"",BS12="Orie",2,BS12="Holi",0,BS12="Leav",0)</f>
        <v>8</v>
      </c>
      <c r="BU12" s="618" t="s">
        <v>35</v>
      </c>
      <c r="BV12" s="226" cm="1">
        <f t="array" ref="BV12">_xlfn.IFS(BU12="Pres",8,BU12="Abs",0,BU12=0,"",BU12="Orie",2,BU12="Holi",0,BU12="Leav",0)</f>
        <v>8</v>
      </c>
      <c r="BW12" s="84" t="s">
        <v>35</v>
      </c>
      <c r="BX12" s="226" cm="1">
        <f t="array" ref="BX12">_xlfn.IFS(BW12="Pres",8,BW12="Abs",0,BW12=0,"",BW12="Orie",2,BW12="Holi",0,BW12="Leav",0)</f>
        <v>8</v>
      </c>
      <c r="BY12" s="84" t="s">
        <v>35</v>
      </c>
      <c r="BZ12" s="226" cm="1">
        <f t="array" ref="BZ12">_xlfn.IFS(BY12="Pres",8,BY12="Abs",0,BY12=0,"",BY12="Orie",2,BY12="Holi",0,BY12="Leav",0)</f>
        <v>8</v>
      </c>
      <c r="CA12" s="84" t="s">
        <v>35</v>
      </c>
      <c r="CB12" s="226" cm="1">
        <f t="array" ref="CB12">_xlfn.IFS(CA12="Pres",8,CA12="Abs",0,CA12=0,"",CA12="Orie",2,CA12="Holi",0,CA12="Leav",0)</f>
        <v>8</v>
      </c>
      <c r="CC12" s="84" t="s">
        <v>54</v>
      </c>
      <c r="CD12" s="226" cm="1">
        <f t="array" ref="CD12">_xlfn.IFS(CC12="Pres",8,CC12="Abs",0,CC12=0,"",CC12="Orie",2,CC12="Holi",0,CC12="Leav",0)</f>
        <v>0</v>
      </c>
      <c r="CE12" s="84" t="s">
        <v>54</v>
      </c>
      <c r="CF12" s="226" cm="1">
        <f t="array" ref="CF12">_xlfn.IFS(CE12="Pres",8,CE12="Abs",0,CE12=0,"",CE12="Orie",2,CE12="Holi",0,CE12="Leav",0)</f>
        <v>0</v>
      </c>
      <c r="CG12" s="84" t="s">
        <v>35</v>
      </c>
      <c r="CH12" s="226" cm="1">
        <f t="array" ref="CH12">_xlfn.IFS(CG12="Pres",8,CG12="Abs",0,CG12=0,"",CG12="Orie",2,CG12="Holi",0,CG12="Leav",0)</f>
        <v>8</v>
      </c>
      <c r="CI12" s="84" t="s">
        <v>35</v>
      </c>
      <c r="CJ12" s="226" cm="1">
        <f t="array" ref="CJ12">_xlfn.IFS(CI12="Pres",8,CI12="Abs",0,CI12=0,"",CI12="Orie",2,CI12="Holi",0,CI12="Leav",0)</f>
        <v>8</v>
      </c>
      <c r="CK12" s="84" t="s">
        <v>35</v>
      </c>
      <c r="CL12" s="226" cm="1">
        <f t="array" ref="CL12">_xlfn.IFS(CK12="Pres",8,CK12="Abs",0,CK12=0,"",CK12="Orie",2,CK12="Holi",0,CK12="Leav",0)</f>
        <v>8</v>
      </c>
      <c r="CM12" s="84" t="s">
        <v>35</v>
      </c>
      <c r="CN12" s="226" cm="1">
        <f t="array" ref="CN12">_xlfn.IFS(CM12="Pres",8,CM12="Abs",0,CM12=0,"",CM12="Orie",2,CM12="Holi",0,CM12="Leav",0)</f>
        <v>8</v>
      </c>
      <c r="CO12" s="84" t="s">
        <v>35</v>
      </c>
      <c r="CP12" s="226" cm="1">
        <f t="array" ref="CP12">_xlfn.IFS(CO12="Pres",8,CO12="Abs",0,CO12=0,"",CO12="Orie",2,CO12="Holi",0,CO12="Leav",0)</f>
        <v>8</v>
      </c>
      <c r="CQ12" s="84" t="s">
        <v>35</v>
      </c>
      <c r="CR12" s="226" cm="1">
        <f t="array" ref="CR12">_xlfn.IFS(CQ12="Pres",8,CQ12="Abs",0,CQ12=0,"",CQ12="Orie",2,CQ12="Holi",0,CQ12="Leav",0)</f>
        <v>8</v>
      </c>
      <c r="CS12" s="84" t="s">
        <v>35</v>
      </c>
      <c r="CT12" s="226" cm="1">
        <f t="array" ref="CT12">_xlfn.IFS(CS12="Pres",8,CS12="Abs",0,CS12=0,"",CS12="Orie",2,CS12="Holi",0,CS12="Leav",0)</f>
        <v>8</v>
      </c>
      <c r="CU12" s="84" t="s">
        <v>35</v>
      </c>
      <c r="CV12" s="226" cm="1">
        <f t="array" ref="CV12">_xlfn.IFS(CU12="Pres",8,CU12="Abs",0,CU12=0,"",CU12="Orie",2,CU12="Holi",0,CU12="Leav",0)</f>
        <v>8</v>
      </c>
      <c r="CW12" s="84"/>
      <c r="CX12" s="226" t="str" cm="1">
        <f t="array" ref="CX12">_xlfn.IFS(CW12="Pres",8,CW12="Abs",0,CW12=0,"",CW12="Orie",2,CW12="Holi",0,CW12="Leav",0)</f>
        <v/>
      </c>
      <c r="CY12" s="84"/>
      <c r="CZ12" s="226" t="str" cm="1">
        <f t="array" ref="CZ12">_xlfn.IFS(CY12="Pres",8,CY12="Abs",0,CY12=0,"",CY12="Orie",2,CY12="Holi",0,CY12="Leav",0)</f>
        <v/>
      </c>
      <c r="DA12" s="84"/>
      <c r="DB12" s="226" t="str" cm="1">
        <f t="array" ref="DB12">_xlfn.IFS(DA12="Pres",8,DA12="Abs",0,DA12=0,"",DA12="Orie",2,DA12="Holi",0,DA12="Leav",0)</f>
        <v/>
      </c>
      <c r="DC12" s="84"/>
      <c r="DD12" s="226" t="str" cm="1">
        <f t="array" ref="DD12">_xlfn.IFS(DC12="Pres",8,DC12="Abs",0,DC12=0,"",DC12="Orie",2,DC12="Holi",0,DC12="Leav",0)</f>
        <v/>
      </c>
      <c r="DE12" s="84"/>
      <c r="DF12" s="226" t="str" cm="1">
        <f t="array" ref="DF12">_xlfn.IFS(DE12="Pres",8,DE12="Abs",0,DE12=0,"",DE12="Orie",2,DE12="Holi",0,DE12="Leav",0)</f>
        <v/>
      </c>
      <c r="DG12" s="84" t="s">
        <v>54</v>
      </c>
      <c r="DH12" s="226" cm="1">
        <f t="array" ref="DH12">_xlfn.IFS(DG12="Pres",8,DG12="Abs",0,DG12=0,"",DG12="Orie",2,DG12="Holi",0,DG12="Leav",0)</f>
        <v>0</v>
      </c>
      <c r="DI12" s="84"/>
      <c r="DJ12" s="226" t="str" cm="1">
        <f t="array" ref="DJ12">_xlfn.IFS(DI12="Pres",8,DI12="Abs",0,DI12=0,"",DI12="Orie",2,DI12="Holi",0,DI12="Leav",0)</f>
        <v/>
      </c>
      <c r="DK12" s="84"/>
      <c r="DL12" s="226" t="str" cm="1">
        <f t="array" ref="DL12">_xlfn.IFS(DK12="Pres",8,DK12="Abs",0,DK12=0,"",DK12="Orie",2,DK12="Holi",0,DK12="Leav",0)</f>
        <v/>
      </c>
      <c r="DM12" s="84"/>
      <c r="DN12" s="226" t="str" cm="1">
        <f t="array" ref="DN12">_xlfn.IFS(DM12="Pres",8,DM12="Abs",0,DM12=0,"",DM12="Orie",2,DM12="Holi",0,DM12="Leav",0)</f>
        <v/>
      </c>
      <c r="DO12" s="84"/>
      <c r="DP12" s="226" t="str" cm="1">
        <f t="array" ref="DP12">_xlfn.IFS(DO12="Pres",8,DO12="Abs",0,DO12=0,"",DO12="Orie",2,DO12="Holi",0,DO12="Leav",0)</f>
        <v/>
      </c>
      <c r="DQ12" s="84"/>
      <c r="DR12" s="226" t="str" cm="1">
        <f t="array" ref="DR12">_xlfn.IFS(DQ12="Pres",8,DQ12="Abs",0,DQ12=0,"",DQ12="Orie",2,DQ12="Holi",0,DQ12="Leav",0)</f>
        <v/>
      </c>
      <c r="DS12" s="84"/>
      <c r="DT12" s="226" t="str" cm="1">
        <f t="array" ref="DT12">_xlfn.IFS(DS12="Pres",8,DS12="Abs",0,DS12=0,"",DS12="Orie",2,DS12="Holi",0,DS12="Leav",0)</f>
        <v/>
      </c>
      <c r="DU12" s="84"/>
      <c r="DV12" s="226" t="str" cm="1">
        <f t="array" ref="DV12">_xlfn.IFS(DU12="Pres",8,DU12="Abs",0,DU12=0,"",DU12="Orie",2,DU12="Holi",0,DU12="Leav",0)</f>
        <v/>
      </c>
      <c r="DW12" s="84"/>
      <c r="DX12" s="226" t="str" cm="1">
        <f t="array" ref="DX12">_xlfn.IFS(DW12="Pres",8,DW12="Abs",0,DW12=0,"",DW12="Orie",2,DW12="Holi",0,DW12="Leav",0)</f>
        <v/>
      </c>
      <c r="DY12" s="84"/>
      <c r="DZ12" s="226" t="str" cm="1">
        <f t="array" ref="DZ12">_xlfn.IFS(DY12="Pres",8,DY12="Abs",0,DY12=0,"",DY12="Orie",2,DY12="Holi",0,DY12="Leav",0)</f>
        <v/>
      </c>
      <c r="EA12" s="84"/>
      <c r="EB12" s="226" t="str" cm="1">
        <f t="array" ref="EB12">_xlfn.IFS(EA12="Pres",8,EA12="Abs",0,EA12=0,"",EA12="Orie",2,EA12="Holi",0,EA12="Leav",0)</f>
        <v/>
      </c>
    </row>
    <row r="13" spans="1:170" ht="18.75" customHeight="1">
      <c r="A13" s="109" t="s">
        <v>49</v>
      </c>
      <c r="B13" s="108" t="s">
        <v>1219</v>
      </c>
      <c r="C13" s="108" t="s">
        <v>1220</v>
      </c>
      <c r="D13" s="108" t="s">
        <v>1221</v>
      </c>
      <c r="E13" s="857" t="s">
        <v>1222</v>
      </c>
      <c r="F13" s="102" t="s">
        <v>43</v>
      </c>
      <c r="G13" s="99">
        <v>44751</v>
      </c>
      <c r="H13" s="105">
        <v>45100</v>
      </c>
      <c r="I13" s="105">
        <v>44998</v>
      </c>
      <c r="J13" s="233" t="str">
        <f t="shared" si="154"/>
        <v>Sat</v>
      </c>
      <c r="K13" s="35">
        <f t="shared" si="161"/>
        <v>44942</v>
      </c>
      <c r="L13" s="746">
        <v>44998</v>
      </c>
      <c r="M13" s="105">
        <v>44982</v>
      </c>
      <c r="N13" s="141">
        <f t="shared" si="155"/>
        <v>32</v>
      </c>
      <c r="O13" s="264">
        <f t="shared" si="156"/>
        <v>255.10000000000002</v>
      </c>
      <c r="P13" s="39"/>
      <c r="Q13" s="38">
        <f t="shared" si="157"/>
        <v>1</v>
      </c>
      <c r="R13" s="40" t="str">
        <f t="shared" si="158"/>
        <v/>
      </c>
      <c r="S13" s="757"/>
      <c r="T13" s="45"/>
      <c r="U13" s="123"/>
      <c r="V13" s="123"/>
      <c r="W13" s="541"/>
      <c r="X13" s="318">
        <v>1</v>
      </c>
      <c r="Y13" s="317"/>
      <c r="Z13" s="316"/>
      <c r="AA13" s="316"/>
      <c r="AB13" s="551">
        <v>8</v>
      </c>
      <c r="AC13" s="263"/>
      <c r="AD13" s="226" t="str" cm="1">
        <f t="array" ref="AD13">_xlfn.IFS(AC13="Pres",8,AC13="Abs",0,AC13=0,"",AC13="Orie",2,AC13="Holi",0,AC13="Leav",0)</f>
        <v/>
      </c>
      <c r="AE13" s="48"/>
      <c r="AF13" s="226" t="str" cm="1">
        <f t="array" ref="AF13">_xlfn.IFS(AE13="Pres",8,AE13="Abs",0,AE13=0,"",AE13="Orie",2,AE13="Holi",0,AE13="Leav",0)</f>
        <v/>
      </c>
      <c r="AG13" s="84" t="s">
        <v>35</v>
      </c>
      <c r="AH13" s="226" cm="1">
        <f t="array" ref="AH13">_xlfn.IFS(AG13="Pres",8,AG13="Abs",0,AG13=0,"",AG13="Orie",2,AG13="Holi",0,AG13="Leav",0)</f>
        <v>8</v>
      </c>
      <c r="AI13" s="84" t="s">
        <v>35</v>
      </c>
      <c r="AJ13" s="226">
        <v>7.5</v>
      </c>
      <c r="AK13" s="84" t="s">
        <v>35</v>
      </c>
      <c r="AL13" s="226">
        <v>7.8</v>
      </c>
      <c r="AM13" s="84" t="s">
        <v>35</v>
      </c>
      <c r="AN13" s="226" cm="1">
        <f t="array" ref="AN13">_xlfn.IFS(AM13="Pres",8,AM13="Abs",0,AM13=0,"",AM13="Orie",2,AM13="Holi",0,AM13="Leav",0)</f>
        <v>8</v>
      </c>
      <c r="AO13" s="84" t="s">
        <v>35</v>
      </c>
      <c r="AP13" s="226" cm="1">
        <f t="array" ref="AP13">_xlfn.IFS(AO13="Pres",8,AO13="Abs",0,AO13=0,"",AO13="Orie",2,AO13="Holi",0,AO13="Leav",0)</f>
        <v>8</v>
      </c>
      <c r="AQ13" s="84" t="s">
        <v>35</v>
      </c>
      <c r="AR13" s="226" cm="1">
        <f t="array" ref="AR13">_xlfn.IFS(AQ13="Pres",8,AQ13="Abs",0,AQ13=0,"",AQ13="Orie",2,AQ13="Holi",0,AQ13="Leav",0)</f>
        <v>8</v>
      </c>
      <c r="AS13" s="84" t="s">
        <v>35</v>
      </c>
      <c r="AT13" s="226" cm="1">
        <f t="array" ref="AT13">_xlfn.IFS(AS13="Pres",8,AS13="Abs",0,AS13=0,"",AS13="Orie",2,AS13="Holi",0,AS13="Leav",0)</f>
        <v>8</v>
      </c>
      <c r="AU13" s="84" t="s">
        <v>35</v>
      </c>
      <c r="AV13" s="226" cm="1">
        <f t="array" ref="AV13">_xlfn.IFS(AU13="Pres",8,AU13="Abs",0,AU13=0,"",AU13="Orie",2,AU13="Holi",0,AU13="Leav",0)</f>
        <v>8</v>
      </c>
      <c r="AW13" s="84" t="s">
        <v>35</v>
      </c>
      <c r="AX13" s="226" cm="1">
        <f t="array" ref="AX13">_xlfn.IFS(AW13="Pres",8,AW13="Abs",0,AW13=0,"",AW13="Orie",2,AW13="Holi",0,AW13="Leav",0)</f>
        <v>8</v>
      </c>
      <c r="AY13" s="84" t="s">
        <v>35</v>
      </c>
      <c r="AZ13" s="226" cm="1">
        <f t="array" ref="AZ13">_xlfn.IFS(AY13="Pres",8,AY13="Abs",0,AY13=0,"",AY13="Orie",2,AY13="Holi",0,AY13="Leav",0)</f>
        <v>8</v>
      </c>
      <c r="BA13" s="84" t="s">
        <v>36</v>
      </c>
      <c r="BB13" s="226" cm="1">
        <f t="array" ref="BB13">_xlfn.IFS(BA13="Pres",8,BA13="Abs",0,BA13=0,"",BA13="Orie",2,BA13="Holi",0,BA13="Leav",0)</f>
        <v>0</v>
      </c>
      <c r="BC13" s="84" t="s">
        <v>35</v>
      </c>
      <c r="BD13" s="226" cm="1">
        <f t="array" ref="BD13">_xlfn.IFS(BC13="Pres",8,BC13="Abs",0,BC13=0,"",BC13="Orie",2,BC13="Holi",0,BC13="Leav",0)</f>
        <v>8</v>
      </c>
      <c r="BE13" s="84" t="s">
        <v>35</v>
      </c>
      <c r="BF13" s="226" cm="1">
        <f t="array" ref="BF13">_xlfn.IFS(BE13="Pres",8,BE13="Abs",0,BE13=0,"",BE13="Orie",2,BE13="Holi",0,BE13="Leav",0)</f>
        <v>8</v>
      </c>
      <c r="BG13" s="84" t="s">
        <v>35</v>
      </c>
      <c r="BH13" s="226" cm="1">
        <f t="array" ref="BH13">_xlfn.IFS(BG13="Pres",8,BG13="Abs",0,BG13=0,"",BG13="Orie",2,BG13="Holi",0,BG13="Leav",0)</f>
        <v>8</v>
      </c>
      <c r="BI13" s="84" t="s">
        <v>35</v>
      </c>
      <c r="BJ13" s="226" cm="1">
        <f t="array" ref="BJ13">_xlfn.IFS(BI13="Pres",8,BI13="Abs",0,BI13=0,"",BI13="Orie",2,BI13="Holi",0,BI13="Leav",0)</f>
        <v>8</v>
      </c>
      <c r="BK13" s="84" t="s">
        <v>35</v>
      </c>
      <c r="BL13" s="226" cm="1">
        <f t="array" ref="BL13">_xlfn.IFS(BK13="Pres",8,BK13="Abs",0,BK13=0,"",BK13="Orie",2,BK13="Holi",0,BK13="Leav",0)</f>
        <v>8</v>
      </c>
      <c r="BM13" s="84" t="s">
        <v>35</v>
      </c>
      <c r="BN13" s="226" cm="1">
        <f t="array" ref="BN13">_xlfn.IFS(BM13="Pres",8,BM13="Abs",0,BM13=0,"",BM13="Orie",2,BM13="Holi",0,BM13="Leav",0)</f>
        <v>8</v>
      </c>
      <c r="BO13" s="84" t="s">
        <v>35</v>
      </c>
      <c r="BP13" s="226" cm="1">
        <f t="array" ref="BP13">_xlfn.IFS(BO13="Pres",8,BO13="Abs",0,BO13=0,"",BO13="Orie",2,BO13="Holi",0,BO13="Leav",0)</f>
        <v>8</v>
      </c>
      <c r="BQ13" s="84" t="s">
        <v>35</v>
      </c>
      <c r="BR13" s="226" cm="1">
        <f t="array" ref="BR13">_xlfn.IFS(BQ13="Pres",8,BQ13="Abs",0,BQ13=0,"",BQ13="Orie",2,BQ13="Holi",0,BQ13="Leav",0)</f>
        <v>8</v>
      </c>
      <c r="BS13" s="84" t="s">
        <v>35</v>
      </c>
      <c r="BT13" s="226" cm="1">
        <f t="array" ref="BT13">_xlfn.IFS(BS13="Pres",8,BS13="Abs",0,BS13=0,"",BS13="Orie",2,BS13="Holi",0,BS13="Leav",0)</f>
        <v>8</v>
      </c>
      <c r="BU13" s="618" t="s">
        <v>35</v>
      </c>
      <c r="BV13" s="226">
        <v>7.8</v>
      </c>
      <c r="BW13" s="84" t="s">
        <v>35</v>
      </c>
      <c r="BX13" s="226" cm="1">
        <f t="array" ref="BX13">_xlfn.IFS(BW13="Pres",8,BW13="Abs",0,BW13=0,"",BW13="Orie",2,BW13="Holi",0,BW13="Leav",0)</f>
        <v>8</v>
      </c>
      <c r="BY13" s="84" t="s">
        <v>35</v>
      </c>
      <c r="BZ13" s="226" cm="1">
        <f t="array" ref="BZ13">_xlfn.IFS(BY13="Pres",8,BY13="Abs",0,BY13=0,"",BY13="Orie",2,BY13="Holi",0,BY13="Leav",0)</f>
        <v>8</v>
      </c>
      <c r="CA13" s="84" t="s">
        <v>35</v>
      </c>
      <c r="CB13" s="226" cm="1">
        <f t="array" ref="CB13">_xlfn.IFS(CA13="Pres",8,CA13="Abs",0,CA13=0,"",CA13="Orie",2,CA13="Holi",0,CA13="Leav",0)</f>
        <v>8</v>
      </c>
      <c r="CC13" s="84" t="s">
        <v>54</v>
      </c>
      <c r="CD13" s="226" cm="1">
        <f t="array" ref="CD13">_xlfn.IFS(CC13="Pres",8,CC13="Abs",0,CC13=0,"",CC13="Orie",2,CC13="Holi",0,CC13="Leav",0)</f>
        <v>0</v>
      </c>
      <c r="CE13" s="84" t="s">
        <v>54</v>
      </c>
      <c r="CF13" s="226" cm="1">
        <f t="array" ref="CF13">_xlfn.IFS(CE13="Pres",8,CE13="Abs",0,CE13=0,"",CE13="Orie",2,CE13="Holi",0,CE13="Leav",0)</f>
        <v>0</v>
      </c>
      <c r="CG13" s="84" t="s">
        <v>35</v>
      </c>
      <c r="CH13" s="226" cm="1">
        <f t="array" ref="CH13">_xlfn.IFS(CG13="Pres",8,CG13="Abs",0,CG13=0,"",CG13="Orie",2,CG13="Holi",0,CG13="Leav",0)</f>
        <v>8</v>
      </c>
      <c r="CI13" s="84" t="s">
        <v>35</v>
      </c>
      <c r="CJ13" s="226" cm="1">
        <f t="array" ref="CJ13">_xlfn.IFS(CI13="Pres",8,CI13="Abs",0,CI13=0,"",CI13="Orie",2,CI13="Holi",0,CI13="Leav",0)</f>
        <v>8</v>
      </c>
      <c r="CK13" s="84" t="s">
        <v>35</v>
      </c>
      <c r="CL13" s="226" cm="1">
        <f t="array" ref="CL13">_xlfn.IFS(CK13="Pres",8,CK13="Abs",0,CK13=0,"",CK13="Orie",2,CK13="Holi",0,CK13="Leav",0)</f>
        <v>8</v>
      </c>
      <c r="CM13" s="84" t="s">
        <v>35</v>
      </c>
      <c r="CN13" s="226" cm="1">
        <f t="array" ref="CN13">_xlfn.IFS(CM13="Pres",8,CM13="Abs",0,CM13=0,"",CM13="Orie",2,CM13="Holi",0,CM13="Leav",0)</f>
        <v>8</v>
      </c>
      <c r="CO13" s="84" t="s">
        <v>35</v>
      </c>
      <c r="CP13" s="226" cm="1">
        <f t="array" ref="CP13">_xlfn.IFS(CO13="Pres",8,CO13="Abs",0,CO13=0,"",CO13="Orie",2,CO13="Holi",0,CO13="Leav",0)</f>
        <v>8</v>
      </c>
      <c r="CQ13" s="84" t="s">
        <v>35</v>
      </c>
      <c r="CR13" s="226" cm="1">
        <f t="array" ref="CR13">_xlfn.IFS(CQ13="Pres",8,CQ13="Abs",0,CQ13=0,"",CQ13="Orie",2,CQ13="Holi",0,CQ13="Leav",0)</f>
        <v>8</v>
      </c>
      <c r="CS13" s="84" t="s">
        <v>35</v>
      </c>
      <c r="CT13" s="226" cm="1">
        <f t="array" ref="CT13">_xlfn.IFS(CS13="Pres",8,CS13="Abs",0,CS13=0,"",CS13="Orie",2,CS13="Holi",0,CS13="Leav",0)</f>
        <v>8</v>
      </c>
      <c r="CU13" s="84" t="s">
        <v>35</v>
      </c>
      <c r="CV13" s="226" cm="1">
        <f t="array" ref="CV13">_xlfn.IFS(CU13="Pres",8,CU13="Abs",0,CU13=0,"",CU13="Orie",2,CU13="Holi",0,CU13="Leav",0)</f>
        <v>8</v>
      </c>
      <c r="CW13" s="84"/>
      <c r="CX13" s="226" t="str" cm="1">
        <f t="array" ref="CX13">_xlfn.IFS(CW13="Pres",8,CW13="Abs",0,CW13=0,"",CW13="Orie",2,CW13="Holi",0,CW13="Leav",0)</f>
        <v/>
      </c>
      <c r="CY13" s="84"/>
      <c r="CZ13" s="226" t="str" cm="1">
        <f t="array" ref="CZ13">_xlfn.IFS(CY13="Pres",8,CY13="Abs",0,CY13=0,"",CY13="Orie",2,CY13="Holi",0,CY13="Leav",0)</f>
        <v/>
      </c>
      <c r="DA13" s="84"/>
      <c r="DB13" s="226" t="str" cm="1">
        <f t="array" ref="DB13">_xlfn.IFS(DA13="Pres",8,DA13="Abs",0,DA13=0,"",DA13="Orie",2,DA13="Holi",0,DA13="Leav",0)</f>
        <v/>
      </c>
      <c r="DC13" s="84"/>
      <c r="DD13" s="226" t="str" cm="1">
        <f t="array" ref="DD13">_xlfn.IFS(DC13="Pres",8,DC13="Abs",0,DC13=0,"",DC13="Orie",2,DC13="Holi",0,DC13="Leav",0)</f>
        <v/>
      </c>
      <c r="DE13" s="84"/>
      <c r="DF13" s="226" t="str" cm="1">
        <f t="array" ref="DF13">_xlfn.IFS(DE13="Pres",8,DE13="Abs",0,DE13=0,"",DE13="Orie",2,DE13="Holi",0,DE13="Leav",0)</f>
        <v/>
      </c>
      <c r="DG13" s="84" t="s">
        <v>54</v>
      </c>
      <c r="DH13" s="226" cm="1">
        <f t="array" ref="DH13">_xlfn.IFS(DG13="Pres",8,DG13="Abs",0,DG13=0,"",DG13="Orie",2,DG13="Holi",0,DG13="Leav",0)</f>
        <v>0</v>
      </c>
      <c r="DI13" s="84"/>
      <c r="DJ13" s="226" t="str" cm="1">
        <f t="array" ref="DJ13">_xlfn.IFS(DI13="Pres",8,DI13="Abs",0,DI13=0,"",DI13="Orie",2,DI13="Holi",0,DI13="Leav",0)</f>
        <v/>
      </c>
      <c r="DK13" s="84"/>
      <c r="DL13" s="226" t="str" cm="1">
        <f t="array" ref="DL13">_xlfn.IFS(DK13="Pres",8,DK13="Abs",0,DK13=0,"",DK13="Orie",2,DK13="Holi",0,DK13="Leav",0)</f>
        <v/>
      </c>
      <c r="DM13" s="84"/>
      <c r="DN13" s="226" t="str" cm="1">
        <f t="array" ref="DN13">_xlfn.IFS(DM13="Pres",8,DM13="Abs",0,DM13=0,"",DM13="Orie",2,DM13="Holi",0,DM13="Leav",0)</f>
        <v/>
      </c>
      <c r="DO13" s="84"/>
      <c r="DP13" s="226" t="str" cm="1">
        <f t="array" ref="DP13">_xlfn.IFS(DO13="Pres",8,DO13="Abs",0,DO13=0,"",DO13="Orie",2,DO13="Holi",0,DO13="Leav",0)</f>
        <v/>
      </c>
      <c r="DQ13" s="84"/>
      <c r="DR13" s="226" t="str" cm="1">
        <f t="array" ref="DR13">_xlfn.IFS(DQ13="Pres",8,DQ13="Abs",0,DQ13=0,"",DQ13="Orie",2,DQ13="Holi",0,DQ13="Leav",0)</f>
        <v/>
      </c>
      <c r="DS13" s="84"/>
      <c r="DT13" s="226" t="str" cm="1">
        <f t="array" ref="DT13">_xlfn.IFS(DS13="Pres",8,DS13="Abs",0,DS13=0,"",DS13="Orie",2,DS13="Holi",0,DS13="Leav",0)</f>
        <v/>
      </c>
      <c r="DU13" s="84"/>
      <c r="DV13" s="226" t="str" cm="1">
        <f t="array" ref="DV13">_xlfn.IFS(DU13="Pres",8,DU13="Abs",0,DU13=0,"",DU13="Orie",2,DU13="Holi",0,DU13="Leav",0)</f>
        <v/>
      </c>
      <c r="DW13" s="84"/>
      <c r="DX13" s="226" t="str" cm="1">
        <f t="array" ref="DX13">_xlfn.IFS(DW13="Pres",8,DW13="Abs",0,DW13=0,"",DW13="Orie",2,DW13="Holi",0,DW13="Leav",0)</f>
        <v/>
      </c>
      <c r="DY13" s="84"/>
      <c r="DZ13" s="226" t="str" cm="1">
        <f t="array" ref="DZ13">_xlfn.IFS(DY13="Pres",8,DY13="Abs",0,DY13=0,"",DY13="Orie",2,DY13="Holi",0,DY13="Leav",0)</f>
        <v/>
      </c>
      <c r="EA13" s="84"/>
      <c r="EB13" s="226" t="str" cm="1">
        <f t="array" ref="EB13">_xlfn.IFS(EA13="Pres",8,EA13="Abs",0,EA13=0,"",EA13="Orie",2,EA13="Holi",0,EA13="Leav",0)</f>
        <v/>
      </c>
    </row>
    <row r="14" spans="1:170" ht="18.75" customHeight="1">
      <c r="A14" s="109" t="s">
        <v>49</v>
      </c>
      <c r="B14" s="108" t="s">
        <v>1223</v>
      </c>
      <c r="C14" s="108" t="s">
        <v>1224</v>
      </c>
      <c r="D14" s="108" t="s">
        <v>1225</v>
      </c>
      <c r="E14" s="857" t="s">
        <v>1226</v>
      </c>
      <c r="F14" s="102" t="s">
        <v>43</v>
      </c>
      <c r="G14" s="99">
        <v>44751</v>
      </c>
      <c r="H14" s="105">
        <v>45100</v>
      </c>
      <c r="I14" s="105">
        <v>44998</v>
      </c>
      <c r="J14" s="233" t="str">
        <f t="shared" si="154"/>
        <v>Sat</v>
      </c>
      <c r="K14" s="35">
        <f t="shared" si="161"/>
        <v>44942</v>
      </c>
      <c r="L14" s="746">
        <v>44998</v>
      </c>
      <c r="M14" s="105">
        <v>44982</v>
      </c>
      <c r="N14" s="141">
        <f t="shared" si="155"/>
        <v>32</v>
      </c>
      <c r="O14" s="264">
        <f t="shared" si="156"/>
        <v>255.10000000000002</v>
      </c>
      <c r="P14" s="39"/>
      <c r="Q14" s="38" t="str">
        <f t="shared" si="157"/>
        <v/>
      </c>
      <c r="R14" s="40" t="str">
        <f t="shared" si="158"/>
        <v/>
      </c>
      <c r="S14" s="41"/>
      <c r="T14" s="45"/>
      <c r="U14" s="123"/>
      <c r="V14" s="123"/>
      <c r="W14" s="541"/>
      <c r="X14" s="318"/>
      <c r="Y14" s="317"/>
      <c r="Z14" s="316"/>
      <c r="AA14" s="316"/>
      <c r="AB14" s="551"/>
      <c r="AC14" s="263"/>
      <c r="AD14" s="226" t="str" cm="1">
        <f t="array" ref="AD14">_xlfn.IFS(AC14="Pres",8,AC14="Abs",0,AC14=0,"",AC14="Orie",2,AC14="Holi",0,AC14="Leav",0)</f>
        <v/>
      </c>
      <c r="AE14" s="48"/>
      <c r="AF14" s="226" t="str" cm="1">
        <f t="array" ref="AF14">_xlfn.IFS(AE14="Pres",8,AE14="Abs",0,AE14=0,"",AE14="Orie",2,AE14="Holi",0,AE14="Leav",0)</f>
        <v/>
      </c>
      <c r="AG14" s="84" t="s">
        <v>35</v>
      </c>
      <c r="AH14" s="226" cm="1">
        <f t="array" ref="AH14">_xlfn.IFS(AG14="Pres",8,AG14="Abs",0,AG14=0,"",AG14="Orie",2,AG14="Holi",0,AG14="Leav",0)</f>
        <v>8</v>
      </c>
      <c r="AI14" s="84" t="s">
        <v>35</v>
      </c>
      <c r="AJ14" s="226">
        <v>7.5</v>
      </c>
      <c r="AK14" s="84" t="s">
        <v>35</v>
      </c>
      <c r="AL14" s="226">
        <v>7.8</v>
      </c>
      <c r="AM14" s="84" t="s">
        <v>35</v>
      </c>
      <c r="AN14" s="226" cm="1">
        <f t="array" ref="AN14">_xlfn.IFS(AM14="Pres",8,AM14="Abs",0,AM14=0,"",AM14="Orie",2,AM14="Holi",0,AM14="Leav",0)</f>
        <v>8</v>
      </c>
      <c r="AO14" s="84" t="s">
        <v>35</v>
      </c>
      <c r="AP14" s="226" cm="1">
        <f t="array" ref="AP14">_xlfn.IFS(AO14="Pres",8,AO14="Abs",0,AO14=0,"",AO14="Orie",2,AO14="Holi",0,AO14="Leav",0)</f>
        <v>8</v>
      </c>
      <c r="AQ14" s="84" t="s">
        <v>35</v>
      </c>
      <c r="AR14" s="226" cm="1">
        <f t="array" ref="AR14">_xlfn.IFS(AQ14="Pres",8,AQ14="Abs",0,AQ14=0,"",AQ14="Orie",2,AQ14="Holi",0,AQ14="Leav",0)</f>
        <v>8</v>
      </c>
      <c r="AS14" s="84" t="s">
        <v>35</v>
      </c>
      <c r="AT14" s="226" cm="1">
        <f t="array" ref="AT14">_xlfn.IFS(AS14="Pres",8,AS14="Abs",0,AS14=0,"",AS14="Orie",2,AS14="Holi",0,AS14="Leav",0)</f>
        <v>8</v>
      </c>
      <c r="AU14" s="84" t="s">
        <v>35</v>
      </c>
      <c r="AV14" s="226" cm="1">
        <f t="array" ref="AV14">_xlfn.IFS(AU14="Pres",8,AU14="Abs",0,AU14=0,"",AU14="Orie",2,AU14="Holi",0,AU14="Leav",0)</f>
        <v>8</v>
      </c>
      <c r="AW14" s="84" t="s">
        <v>35</v>
      </c>
      <c r="AX14" s="226" cm="1">
        <f t="array" ref="AX14">_xlfn.IFS(AW14="Pres",8,AW14="Abs",0,AW14=0,"",AW14="Orie",2,AW14="Holi",0,AW14="Leav",0)</f>
        <v>8</v>
      </c>
      <c r="AY14" s="84" t="s">
        <v>35</v>
      </c>
      <c r="AZ14" s="226" cm="1">
        <f t="array" ref="AZ14">_xlfn.IFS(AY14="Pres",8,AY14="Abs",0,AY14=0,"",AY14="Orie",2,AY14="Holi",0,AY14="Leav",0)</f>
        <v>8</v>
      </c>
      <c r="BA14" s="84" t="s">
        <v>35</v>
      </c>
      <c r="BB14" s="226" cm="1">
        <f t="array" ref="BB14">_xlfn.IFS(BA14="Pres",8,BA14="Abs",0,BA14=0,"",BA14="Orie",2,BA14="Holi",0,BA14="Leav",0)</f>
        <v>8</v>
      </c>
      <c r="BC14" s="84" t="s">
        <v>35</v>
      </c>
      <c r="BD14" s="226" cm="1">
        <f t="array" ref="BD14">_xlfn.IFS(BC14="Pres",8,BC14="Abs",0,BC14=0,"",BC14="Orie",2,BC14="Holi",0,BC14="Leav",0)</f>
        <v>8</v>
      </c>
      <c r="BE14" s="84" t="s">
        <v>35</v>
      </c>
      <c r="BF14" s="226" cm="1">
        <f t="array" ref="BF14">_xlfn.IFS(BE14="Pres",8,BE14="Abs",0,BE14=0,"",BE14="Orie",2,BE14="Holi",0,BE14="Leav",0)</f>
        <v>8</v>
      </c>
      <c r="BG14" s="84" t="s">
        <v>35</v>
      </c>
      <c r="BH14" s="226" cm="1">
        <f t="array" ref="BH14">_xlfn.IFS(BG14="Pres",8,BG14="Abs",0,BG14=0,"",BG14="Orie",2,BG14="Holi",0,BG14="Leav",0)</f>
        <v>8</v>
      </c>
      <c r="BI14" s="84" t="s">
        <v>35</v>
      </c>
      <c r="BJ14" s="226" cm="1">
        <f t="array" ref="BJ14">_xlfn.IFS(BI14="Pres",8,BI14="Abs",0,BI14=0,"",BI14="Orie",2,BI14="Holi",0,BI14="Leav",0)</f>
        <v>8</v>
      </c>
      <c r="BK14" s="84" t="s">
        <v>35</v>
      </c>
      <c r="BL14" s="226" cm="1">
        <f t="array" ref="BL14">_xlfn.IFS(BK14="Pres",8,BK14="Abs",0,BK14=0,"",BK14="Orie",2,BK14="Holi",0,BK14="Leav",0)</f>
        <v>8</v>
      </c>
      <c r="BM14" s="84" t="s">
        <v>35</v>
      </c>
      <c r="BN14" s="226" cm="1">
        <f t="array" ref="BN14">_xlfn.IFS(BM14="Pres",8,BM14="Abs",0,BM14=0,"",BM14="Orie",2,BM14="Holi",0,BM14="Leav",0)</f>
        <v>8</v>
      </c>
      <c r="BO14" s="84" t="s">
        <v>35</v>
      </c>
      <c r="BP14" s="226" cm="1">
        <f t="array" ref="BP14">_xlfn.IFS(BO14="Pres",8,BO14="Abs",0,BO14=0,"",BO14="Orie",2,BO14="Holi",0,BO14="Leav",0)</f>
        <v>8</v>
      </c>
      <c r="BQ14" s="84" t="s">
        <v>35</v>
      </c>
      <c r="BR14" s="226" cm="1">
        <f t="array" ref="BR14">_xlfn.IFS(BQ14="Pres",8,BQ14="Abs",0,BQ14=0,"",BQ14="Orie",2,BQ14="Holi",0,BQ14="Leav",0)</f>
        <v>8</v>
      </c>
      <c r="BS14" s="84" t="s">
        <v>35</v>
      </c>
      <c r="BT14" s="226" cm="1">
        <f t="array" ref="BT14">_xlfn.IFS(BS14="Pres",8,BS14="Abs",0,BS14=0,"",BS14="Orie",2,BS14="Holi",0,BS14="Leav",0)</f>
        <v>8</v>
      </c>
      <c r="BU14" s="618" t="s">
        <v>35</v>
      </c>
      <c r="BV14" s="226">
        <v>7.8</v>
      </c>
      <c r="BW14" s="84" t="s">
        <v>35</v>
      </c>
      <c r="BX14" s="226" cm="1">
        <f t="array" ref="BX14">_xlfn.IFS(BW14="Pres",8,BW14="Abs",0,BW14=0,"",BW14="Orie",2,BW14="Holi",0,BW14="Leav",0)</f>
        <v>8</v>
      </c>
      <c r="BY14" s="84" t="s">
        <v>35</v>
      </c>
      <c r="BZ14" s="226" cm="1">
        <f t="array" ref="BZ14">_xlfn.IFS(BY14="Pres",8,BY14="Abs",0,BY14=0,"",BY14="Orie",2,BY14="Holi",0,BY14="Leav",0)</f>
        <v>8</v>
      </c>
      <c r="CA14" s="84" t="s">
        <v>35</v>
      </c>
      <c r="CB14" s="226" cm="1">
        <f t="array" ref="CB14">_xlfn.IFS(CA14="Pres",8,CA14="Abs",0,CA14=0,"",CA14="Orie",2,CA14="Holi",0,CA14="Leav",0)</f>
        <v>8</v>
      </c>
      <c r="CC14" s="84" t="s">
        <v>54</v>
      </c>
      <c r="CD14" s="226" cm="1">
        <f t="array" ref="CD14">_xlfn.IFS(CC14="Pres",8,CC14="Abs",0,CC14=0,"",CC14="Orie",2,CC14="Holi",0,CC14="Leav",0)</f>
        <v>0</v>
      </c>
      <c r="CE14" s="84" t="s">
        <v>54</v>
      </c>
      <c r="CF14" s="226" cm="1">
        <f t="array" ref="CF14">_xlfn.IFS(CE14="Pres",8,CE14="Abs",0,CE14=0,"",CE14="Orie",2,CE14="Holi",0,CE14="Leav",0)</f>
        <v>0</v>
      </c>
      <c r="CG14" s="84" t="s">
        <v>35</v>
      </c>
      <c r="CH14" s="226" cm="1">
        <f t="array" ref="CH14">_xlfn.IFS(CG14="Pres",8,CG14="Abs",0,CG14=0,"",CG14="Orie",2,CG14="Holi",0,CG14="Leav",0)</f>
        <v>8</v>
      </c>
      <c r="CI14" s="84" t="s">
        <v>35</v>
      </c>
      <c r="CJ14" s="226" cm="1">
        <f t="array" ref="CJ14">_xlfn.IFS(CI14="Pres",8,CI14="Abs",0,CI14=0,"",CI14="Orie",2,CI14="Holi",0,CI14="Leav",0)</f>
        <v>8</v>
      </c>
      <c r="CK14" s="84" t="s">
        <v>35</v>
      </c>
      <c r="CL14" s="226" cm="1">
        <f t="array" ref="CL14">_xlfn.IFS(CK14="Pres",8,CK14="Abs",0,CK14=0,"",CK14="Orie",2,CK14="Holi",0,CK14="Leav",0)</f>
        <v>8</v>
      </c>
      <c r="CM14" s="84" t="s">
        <v>35</v>
      </c>
      <c r="CN14" s="226" cm="1">
        <f t="array" ref="CN14">_xlfn.IFS(CM14="Pres",8,CM14="Abs",0,CM14=0,"",CM14="Orie",2,CM14="Holi",0,CM14="Leav",0)</f>
        <v>8</v>
      </c>
      <c r="CO14" s="84" t="s">
        <v>35</v>
      </c>
      <c r="CP14" s="226" cm="1">
        <f t="array" ref="CP14">_xlfn.IFS(CO14="Pres",8,CO14="Abs",0,CO14=0,"",CO14="Orie",2,CO14="Holi",0,CO14="Leav",0)</f>
        <v>8</v>
      </c>
      <c r="CQ14" s="84" t="s">
        <v>35</v>
      </c>
      <c r="CR14" s="226" cm="1">
        <f t="array" ref="CR14">_xlfn.IFS(CQ14="Pres",8,CQ14="Abs",0,CQ14=0,"",CQ14="Orie",2,CQ14="Holi",0,CQ14="Leav",0)</f>
        <v>8</v>
      </c>
      <c r="CS14" s="84" t="s">
        <v>35</v>
      </c>
      <c r="CT14" s="226" cm="1">
        <f t="array" ref="CT14">_xlfn.IFS(CS14="Pres",8,CS14="Abs",0,CS14=0,"",CS14="Orie",2,CS14="Holi",0,CS14="Leav",0)</f>
        <v>8</v>
      </c>
      <c r="CU14" s="84" t="s">
        <v>35</v>
      </c>
      <c r="CV14" s="226" cm="1">
        <f t="array" ref="CV14">_xlfn.IFS(CU14="Pres",8,CU14="Abs",0,CU14=0,"",CU14="Orie",2,CU14="Holi",0,CU14="Leav",0)</f>
        <v>8</v>
      </c>
      <c r="CW14" s="84"/>
      <c r="CX14" s="226" t="str" cm="1">
        <f t="array" ref="CX14">_xlfn.IFS(CW14="Pres",8,CW14="Abs",0,CW14=0,"",CW14="Orie",2,CW14="Holi",0,CW14="Leav",0)</f>
        <v/>
      </c>
      <c r="CY14" s="84"/>
      <c r="CZ14" s="226" t="str" cm="1">
        <f t="array" ref="CZ14">_xlfn.IFS(CY14="Pres",8,CY14="Abs",0,CY14=0,"",CY14="Orie",2,CY14="Holi",0,CY14="Leav",0)</f>
        <v/>
      </c>
      <c r="DA14" s="84"/>
      <c r="DB14" s="226" t="str" cm="1">
        <f t="array" ref="DB14">_xlfn.IFS(DA14="Pres",8,DA14="Abs",0,DA14=0,"",DA14="Orie",2,DA14="Holi",0,DA14="Leav",0)</f>
        <v/>
      </c>
      <c r="DC14" s="84"/>
      <c r="DD14" s="226" t="str" cm="1">
        <f t="array" ref="DD14">_xlfn.IFS(DC14="Pres",8,DC14="Abs",0,DC14=0,"",DC14="Orie",2,DC14="Holi",0,DC14="Leav",0)</f>
        <v/>
      </c>
      <c r="DE14" s="84"/>
      <c r="DF14" s="226" t="str" cm="1">
        <f t="array" ref="DF14">_xlfn.IFS(DE14="Pres",8,DE14="Abs",0,DE14=0,"",DE14="Orie",2,DE14="Holi",0,DE14="Leav",0)</f>
        <v/>
      </c>
      <c r="DG14" s="84" t="s">
        <v>54</v>
      </c>
      <c r="DH14" s="226" cm="1">
        <f t="array" ref="DH14">_xlfn.IFS(DG14="Pres",8,DG14="Abs",0,DG14=0,"",DG14="Orie",2,DG14="Holi",0,DG14="Leav",0)</f>
        <v>0</v>
      </c>
      <c r="DI14" s="84"/>
      <c r="DJ14" s="226" t="str" cm="1">
        <f t="array" ref="DJ14">_xlfn.IFS(DI14="Pres",8,DI14="Abs",0,DI14=0,"",DI14="Orie",2,DI14="Holi",0,DI14="Leav",0)</f>
        <v/>
      </c>
      <c r="DK14" s="84"/>
      <c r="DL14" s="226" t="str" cm="1">
        <f t="array" ref="DL14">_xlfn.IFS(DK14="Pres",8,DK14="Abs",0,DK14=0,"",DK14="Orie",2,DK14="Holi",0,DK14="Leav",0)</f>
        <v/>
      </c>
      <c r="DM14" s="84"/>
      <c r="DN14" s="226" t="str" cm="1">
        <f t="array" ref="DN14">_xlfn.IFS(DM14="Pres",8,DM14="Abs",0,DM14=0,"",DM14="Orie",2,DM14="Holi",0,DM14="Leav",0)</f>
        <v/>
      </c>
      <c r="DO14" s="84"/>
      <c r="DP14" s="226" t="str" cm="1">
        <f t="array" ref="DP14">_xlfn.IFS(DO14="Pres",8,DO14="Abs",0,DO14=0,"",DO14="Orie",2,DO14="Holi",0,DO14="Leav",0)</f>
        <v/>
      </c>
      <c r="DQ14" s="84"/>
      <c r="DR14" s="226" t="str" cm="1">
        <f t="array" ref="DR14">_xlfn.IFS(DQ14="Pres",8,DQ14="Abs",0,DQ14=0,"",DQ14="Orie",2,DQ14="Holi",0,DQ14="Leav",0)</f>
        <v/>
      </c>
      <c r="DS14" s="84"/>
      <c r="DT14" s="226" t="str" cm="1">
        <f t="array" ref="DT14">_xlfn.IFS(DS14="Pres",8,DS14="Abs",0,DS14=0,"",DS14="Orie",2,DS14="Holi",0,DS14="Leav",0)</f>
        <v/>
      </c>
      <c r="DU14" s="84"/>
      <c r="DV14" s="226" t="str" cm="1">
        <f t="array" ref="DV14">_xlfn.IFS(DU14="Pres",8,DU14="Abs",0,DU14=0,"",DU14="Orie",2,DU14="Holi",0,DU14="Leav",0)</f>
        <v/>
      </c>
      <c r="DW14" s="84"/>
      <c r="DX14" s="226" t="str" cm="1">
        <f t="array" ref="DX14">_xlfn.IFS(DW14="Pres",8,DW14="Abs",0,DW14=0,"",DW14="Orie",2,DW14="Holi",0,DW14="Leav",0)</f>
        <v/>
      </c>
      <c r="DY14" s="84"/>
      <c r="DZ14" s="226" t="str" cm="1">
        <f t="array" ref="DZ14">_xlfn.IFS(DY14="Pres",8,DY14="Abs",0,DY14=0,"",DY14="Orie",2,DY14="Holi",0,DY14="Leav",0)</f>
        <v/>
      </c>
      <c r="EA14" s="84"/>
      <c r="EB14" s="226" t="str" cm="1">
        <f t="array" ref="EB14">_xlfn.IFS(EA14="Pres",8,EA14="Abs",0,EA14=0,"",EA14="Orie",2,EA14="Holi",0,EA14="Leav",0)</f>
        <v/>
      </c>
    </row>
    <row r="15" spans="1:170" ht="18.75" customHeight="1">
      <c r="A15" s="109" t="s">
        <v>49</v>
      </c>
      <c r="B15" s="108" t="s">
        <v>1227</v>
      </c>
      <c r="C15" s="108" t="s">
        <v>1228</v>
      </c>
      <c r="D15" s="108" t="s">
        <v>1229</v>
      </c>
      <c r="E15" s="858" t="s">
        <v>1230</v>
      </c>
      <c r="F15" s="102" t="s">
        <v>43</v>
      </c>
      <c r="G15" s="99">
        <v>44751</v>
      </c>
      <c r="H15" s="105">
        <v>45100</v>
      </c>
      <c r="I15" s="105">
        <v>44998</v>
      </c>
      <c r="J15" s="233" t="str">
        <f t="shared" si="154"/>
        <v>Sat</v>
      </c>
      <c r="K15" s="35">
        <f t="shared" si="161"/>
        <v>44942</v>
      </c>
      <c r="L15" s="746">
        <v>44998</v>
      </c>
      <c r="M15" s="105">
        <v>44982</v>
      </c>
      <c r="N15" s="141">
        <f t="shared" si="155"/>
        <v>32</v>
      </c>
      <c r="O15" s="264">
        <f t="shared" si="156"/>
        <v>255.8</v>
      </c>
      <c r="P15" s="39"/>
      <c r="Q15" s="38" t="str">
        <f t="shared" si="157"/>
        <v/>
      </c>
      <c r="R15" s="40" t="str">
        <f t="shared" si="158"/>
        <v/>
      </c>
      <c r="S15" s="41"/>
      <c r="T15" s="45"/>
      <c r="U15" s="123"/>
      <c r="V15" s="123"/>
      <c r="W15" s="541"/>
      <c r="X15" s="318"/>
      <c r="Y15" s="317"/>
      <c r="Z15" s="316"/>
      <c r="AA15" s="316"/>
      <c r="AB15" s="551"/>
      <c r="AC15" s="263"/>
      <c r="AD15" s="226" t="str" cm="1">
        <f t="array" ref="AD15">_xlfn.IFS(AC15="Pres",8,AC15="Abs",0,AC15=0,"",AC15="Orie",2,AC15="Holi",0,AC15="Leav",0)</f>
        <v/>
      </c>
      <c r="AE15" s="48"/>
      <c r="AF15" s="226" t="str" cm="1">
        <f t="array" ref="AF15">_xlfn.IFS(AE15="Pres",8,AE15="Abs",0,AE15=0,"",AE15="Orie",2,AE15="Holi",0,AE15="Leav",0)</f>
        <v/>
      </c>
      <c r="AG15" s="84" t="s">
        <v>35</v>
      </c>
      <c r="AH15" s="226" cm="1">
        <f t="array" ref="AH15">_xlfn.IFS(AG15="Pres",8,AG15="Abs",0,AG15=0,"",AG15="Orie",2,AG15="Holi",0,AG15="Leav",0)</f>
        <v>8</v>
      </c>
      <c r="AI15" s="84" t="s">
        <v>35</v>
      </c>
      <c r="AJ15" s="226" cm="1">
        <f t="array" ref="AJ15">_xlfn.IFS(AI15="Pres",8,AI15="Abs",0,AI15=0,"",AI15="Orie",2,AI15="Holi",0,AI15="Leav",0)</f>
        <v>8</v>
      </c>
      <c r="AK15" s="84" t="s">
        <v>35</v>
      </c>
      <c r="AL15" s="226" cm="1">
        <f t="array" ref="AL15">_xlfn.IFS(AK15="Pres",8,AK15="Abs",0,AK15=0,"",AK15="Orie",2,AK15="Holi",0,AK15="Leav",0)</f>
        <v>8</v>
      </c>
      <c r="AM15" s="84" t="s">
        <v>35</v>
      </c>
      <c r="AN15" s="226" cm="1">
        <f t="array" ref="AN15">_xlfn.IFS(AM15="Pres",8,AM15="Abs",0,AM15=0,"",AM15="Orie",2,AM15="Holi",0,AM15="Leav",0)</f>
        <v>8</v>
      </c>
      <c r="AO15" s="84" t="s">
        <v>35</v>
      </c>
      <c r="AP15" s="226" cm="1">
        <f t="array" ref="AP15">_xlfn.IFS(AO15="Pres",8,AO15="Abs",0,AO15=0,"",AO15="Orie",2,AO15="Holi",0,AO15="Leav",0)</f>
        <v>8</v>
      </c>
      <c r="AQ15" s="84" t="s">
        <v>35</v>
      </c>
      <c r="AR15" s="226" cm="1">
        <f t="array" ref="AR15">_xlfn.IFS(AQ15="Pres",8,AQ15="Abs",0,AQ15=0,"",AQ15="Orie",2,AQ15="Holi",0,AQ15="Leav",0)</f>
        <v>8</v>
      </c>
      <c r="AS15" s="84" t="s">
        <v>35</v>
      </c>
      <c r="AT15" s="226" cm="1">
        <f t="array" ref="AT15">_xlfn.IFS(AS15="Pres",8,AS15="Abs",0,AS15=0,"",AS15="Orie",2,AS15="Holi",0,AS15="Leav",0)</f>
        <v>8</v>
      </c>
      <c r="AU15" s="84" t="s">
        <v>35</v>
      </c>
      <c r="AV15" s="226" cm="1">
        <f t="array" ref="AV15">_xlfn.IFS(AU15="Pres",8,AU15="Abs",0,AU15=0,"",AU15="Orie",2,AU15="Holi",0,AU15="Leav",0)</f>
        <v>8</v>
      </c>
      <c r="AW15" s="84" t="s">
        <v>35</v>
      </c>
      <c r="AX15" s="226" cm="1">
        <f t="array" ref="AX15">_xlfn.IFS(AW15="Pres",8,AW15="Abs",0,AW15=0,"",AW15="Orie",2,AW15="Holi",0,AW15="Leav",0)</f>
        <v>8</v>
      </c>
      <c r="AY15" s="84" t="s">
        <v>35</v>
      </c>
      <c r="AZ15" s="226" cm="1">
        <f t="array" ref="AZ15">_xlfn.IFS(AY15="Pres",8,AY15="Abs",0,AY15=0,"",AY15="Orie",2,AY15="Holi",0,AY15="Leav",0)</f>
        <v>8</v>
      </c>
      <c r="BA15" s="84" t="s">
        <v>35</v>
      </c>
      <c r="BB15" s="226" cm="1">
        <f t="array" ref="BB15">_xlfn.IFS(BA15="Pres",8,BA15="Abs",0,BA15=0,"",BA15="Orie",2,BA15="Holi",0,BA15="Leav",0)</f>
        <v>8</v>
      </c>
      <c r="BC15" s="84" t="s">
        <v>35</v>
      </c>
      <c r="BD15" s="226" cm="1">
        <f t="array" ref="BD15">_xlfn.IFS(BC15="Pres",8,BC15="Abs",0,BC15=0,"",BC15="Orie",2,BC15="Holi",0,BC15="Leav",0)</f>
        <v>8</v>
      </c>
      <c r="BE15" s="84" t="s">
        <v>35</v>
      </c>
      <c r="BF15" s="226" cm="1">
        <f t="array" ref="BF15">_xlfn.IFS(BE15="Pres",8,BE15="Abs",0,BE15=0,"",BE15="Orie",2,BE15="Holi",0,BE15="Leav",0)</f>
        <v>8</v>
      </c>
      <c r="BG15" s="84" t="s">
        <v>35</v>
      </c>
      <c r="BH15" s="226" cm="1">
        <f t="array" ref="BH15">_xlfn.IFS(BG15="Pres",8,BG15="Abs",0,BG15=0,"",BG15="Orie",2,BG15="Holi",0,BG15="Leav",0)</f>
        <v>8</v>
      </c>
      <c r="BI15" s="84" t="s">
        <v>35</v>
      </c>
      <c r="BJ15" s="226" cm="1">
        <f t="array" ref="BJ15">_xlfn.IFS(BI15="Pres",8,BI15="Abs",0,BI15=0,"",BI15="Orie",2,BI15="Holi",0,BI15="Leav",0)</f>
        <v>8</v>
      </c>
      <c r="BK15" s="84" t="s">
        <v>35</v>
      </c>
      <c r="BL15" s="226" cm="1">
        <f t="array" ref="BL15">_xlfn.IFS(BK15="Pres",8,BK15="Abs",0,BK15=0,"",BK15="Orie",2,BK15="Holi",0,BK15="Leav",0)</f>
        <v>8</v>
      </c>
      <c r="BM15" s="84" t="s">
        <v>35</v>
      </c>
      <c r="BN15" s="226" cm="1">
        <f t="array" ref="BN15">_xlfn.IFS(BM15="Pres",8,BM15="Abs",0,BM15=0,"",BM15="Orie",2,BM15="Holi",0,BM15="Leav",0)</f>
        <v>8</v>
      </c>
      <c r="BO15" s="84" t="s">
        <v>35</v>
      </c>
      <c r="BP15" s="226" cm="1">
        <f t="array" ref="BP15">_xlfn.IFS(BO15="Pres",8,BO15="Abs",0,BO15=0,"",BO15="Orie",2,BO15="Holi",0,BO15="Leav",0)</f>
        <v>8</v>
      </c>
      <c r="BQ15" s="84" t="s">
        <v>35</v>
      </c>
      <c r="BR15" s="226" cm="1">
        <f t="array" ref="BR15">_xlfn.IFS(BQ15="Pres",8,BQ15="Abs",0,BQ15=0,"",BQ15="Orie",2,BQ15="Holi",0,BQ15="Leav",0)</f>
        <v>8</v>
      </c>
      <c r="BS15" s="84" t="s">
        <v>35</v>
      </c>
      <c r="BT15" s="226" cm="1">
        <f t="array" ref="BT15">_xlfn.IFS(BS15="Pres",8,BS15="Abs",0,BS15=0,"",BS15="Orie",2,BS15="Holi",0,BS15="Leav",0)</f>
        <v>8</v>
      </c>
      <c r="BU15" s="618" t="s">
        <v>35</v>
      </c>
      <c r="BV15" s="226">
        <v>7.8</v>
      </c>
      <c r="BW15" s="84" t="s">
        <v>35</v>
      </c>
      <c r="BX15" s="226" cm="1">
        <f t="array" ref="BX15">_xlfn.IFS(BW15="Pres",8,BW15="Abs",0,BW15=0,"",BW15="Orie",2,BW15="Holi",0,BW15="Leav",0)</f>
        <v>8</v>
      </c>
      <c r="BY15" s="84" t="s">
        <v>35</v>
      </c>
      <c r="BZ15" s="226" cm="1">
        <f t="array" ref="BZ15">_xlfn.IFS(BY15="Pres",8,BY15="Abs",0,BY15=0,"",BY15="Orie",2,BY15="Holi",0,BY15="Leav",0)</f>
        <v>8</v>
      </c>
      <c r="CA15" s="84" t="s">
        <v>35</v>
      </c>
      <c r="CB15" s="226" cm="1">
        <f t="array" ref="CB15">_xlfn.IFS(CA15="Pres",8,CA15="Abs",0,CA15=0,"",CA15="Orie",2,CA15="Holi",0,CA15="Leav",0)</f>
        <v>8</v>
      </c>
      <c r="CC15" s="84" t="s">
        <v>54</v>
      </c>
      <c r="CD15" s="226" cm="1">
        <f t="array" ref="CD15">_xlfn.IFS(CC15="Pres",8,CC15="Abs",0,CC15=0,"",CC15="Orie",2,CC15="Holi",0,CC15="Leav",0)</f>
        <v>0</v>
      </c>
      <c r="CE15" s="84" t="s">
        <v>54</v>
      </c>
      <c r="CF15" s="226" cm="1">
        <f t="array" ref="CF15">_xlfn.IFS(CE15="Pres",8,CE15="Abs",0,CE15=0,"",CE15="Orie",2,CE15="Holi",0,CE15="Leav",0)</f>
        <v>0</v>
      </c>
      <c r="CG15" s="84" t="s">
        <v>35</v>
      </c>
      <c r="CH15" s="226" cm="1">
        <f t="array" ref="CH15">_xlfn.IFS(CG15="Pres",8,CG15="Abs",0,CG15=0,"",CG15="Orie",2,CG15="Holi",0,CG15="Leav",0)</f>
        <v>8</v>
      </c>
      <c r="CI15" s="84" t="s">
        <v>35</v>
      </c>
      <c r="CJ15" s="226" cm="1">
        <f t="array" ref="CJ15">_xlfn.IFS(CI15="Pres",8,CI15="Abs",0,CI15=0,"",CI15="Orie",2,CI15="Holi",0,CI15="Leav",0)</f>
        <v>8</v>
      </c>
      <c r="CK15" s="84" t="s">
        <v>35</v>
      </c>
      <c r="CL15" s="226" cm="1">
        <f t="array" ref="CL15">_xlfn.IFS(CK15="Pres",8,CK15="Abs",0,CK15=0,"",CK15="Orie",2,CK15="Holi",0,CK15="Leav",0)</f>
        <v>8</v>
      </c>
      <c r="CM15" s="84" t="s">
        <v>35</v>
      </c>
      <c r="CN15" s="226" cm="1">
        <f t="array" ref="CN15">_xlfn.IFS(CM15="Pres",8,CM15="Abs",0,CM15=0,"",CM15="Orie",2,CM15="Holi",0,CM15="Leav",0)</f>
        <v>8</v>
      </c>
      <c r="CO15" s="84" t="s">
        <v>35</v>
      </c>
      <c r="CP15" s="226" cm="1">
        <f t="array" ref="CP15">_xlfn.IFS(CO15="Pres",8,CO15="Abs",0,CO15=0,"",CO15="Orie",2,CO15="Holi",0,CO15="Leav",0)</f>
        <v>8</v>
      </c>
      <c r="CQ15" s="84" t="s">
        <v>35</v>
      </c>
      <c r="CR15" s="226" cm="1">
        <f t="array" ref="CR15">_xlfn.IFS(CQ15="Pres",8,CQ15="Abs",0,CQ15=0,"",CQ15="Orie",2,CQ15="Holi",0,CQ15="Leav",0)</f>
        <v>8</v>
      </c>
      <c r="CS15" s="84" t="s">
        <v>35</v>
      </c>
      <c r="CT15" s="226" cm="1">
        <f t="array" ref="CT15">_xlfn.IFS(CS15="Pres",8,CS15="Abs",0,CS15=0,"",CS15="Orie",2,CS15="Holi",0,CS15="Leav",0)</f>
        <v>8</v>
      </c>
      <c r="CU15" s="84" t="s">
        <v>35</v>
      </c>
      <c r="CV15" s="226" cm="1">
        <f t="array" ref="CV15">_xlfn.IFS(CU15="Pres",8,CU15="Abs",0,CU15=0,"",CU15="Orie",2,CU15="Holi",0,CU15="Leav",0)</f>
        <v>8</v>
      </c>
      <c r="CW15" s="84"/>
      <c r="CX15" s="226" t="str" cm="1">
        <f t="array" ref="CX15">_xlfn.IFS(CW15="Pres",8,CW15="Abs",0,CW15=0,"",CW15="Orie",2,CW15="Holi",0,CW15="Leav",0)</f>
        <v/>
      </c>
      <c r="CY15" s="84"/>
      <c r="CZ15" s="226" t="str" cm="1">
        <f t="array" ref="CZ15">_xlfn.IFS(CY15="Pres",8,CY15="Abs",0,CY15=0,"",CY15="Orie",2,CY15="Holi",0,CY15="Leav",0)</f>
        <v/>
      </c>
      <c r="DA15" s="84"/>
      <c r="DB15" s="226" t="str" cm="1">
        <f t="array" ref="DB15">_xlfn.IFS(DA15="Pres",8,DA15="Abs",0,DA15=0,"",DA15="Orie",2,DA15="Holi",0,DA15="Leav",0)</f>
        <v/>
      </c>
      <c r="DC15" s="84"/>
      <c r="DD15" s="226" t="str" cm="1">
        <f t="array" ref="DD15">_xlfn.IFS(DC15="Pres",8,DC15="Abs",0,DC15=0,"",DC15="Orie",2,DC15="Holi",0,DC15="Leav",0)</f>
        <v/>
      </c>
      <c r="DE15" s="84"/>
      <c r="DF15" s="226" t="str" cm="1">
        <f t="array" ref="DF15">_xlfn.IFS(DE15="Pres",8,DE15="Abs",0,DE15=0,"",DE15="Orie",2,DE15="Holi",0,DE15="Leav",0)</f>
        <v/>
      </c>
      <c r="DG15" s="84" t="s">
        <v>54</v>
      </c>
      <c r="DH15" s="226" cm="1">
        <f t="array" ref="DH15">_xlfn.IFS(DG15="Pres",8,DG15="Abs",0,DG15=0,"",DG15="Orie",2,DG15="Holi",0,DG15="Leav",0)</f>
        <v>0</v>
      </c>
      <c r="DI15" s="84"/>
      <c r="DJ15" s="226" t="str" cm="1">
        <f t="array" ref="DJ15">_xlfn.IFS(DI15="Pres",8,DI15="Abs",0,DI15=0,"",DI15="Orie",2,DI15="Holi",0,DI15="Leav",0)</f>
        <v/>
      </c>
      <c r="DK15" s="84"/>
      <c r="DL15" s="226" t="str" cm="1">
        <f t="array" ref="DL15">_xlfn.IFS(DK15="Pres",8,DK15="Abs",0,DK15=0,"",DK15="Orie",2,DK15="Holi",0,DK15="Leav",0)</f>
        <v/>
      </c>
      <c r="DM15" s="84"/>
      <c r="DN15" s="226" t="str" cm="1">
        <f t="array" ref="DN15">_xlfn.IFS(DM15="Pres",8,DM15="Abs",0,DM15=0,"",DM15="Orie",2,DM15="Holi",0,DM15="Leav",0)</f>
        <v/>
      </c>
      <c r="DO15" s="84"/>
      <c r="DP15" s="226" t="str" cm="1">
        <f t="array" ref="DP15">_xlfn.IFS(DO15="Pres",8,DO15="Abs",0,DO15=0,"",DO15="Orie",2,DO15="Holi",0,DO15="Leav",0)</f>
        <v/>
      </c>
      <c r="DQ15" s="84"/>
      <c r="DR15" s="226" t="str" cm="1">
        <f t="array" ref="DR15">_xlfn.IFS(DQ15="Pres",8,DQ15="Abs",0,DQ15=0,"",DQ15="Orie",2,DQ15="Holi",0,DQ15="Leav",0)</f>
        <v/>
      </c>
      <c r="DS15" s="84"/>
      <c r="DT15" s="226" t="str" cm="1">
        <f t="array" ref="DT15">_xlfn.IFS(DS15="Pres",8,DS15="Abs",0,DS15=0,"",DS15="Orie",2,DS15="Holi",0,DS15="Leav",0)</f>
        <v/>
      </c>
      <c r="DU15" s="84"/>
      <c r="DV15" s="226" t="str" cm="1">
        <f t="array" ref="DV15">_xlfn.IFS(DU15="Pres",8,DU15="Abs",0,DU15=0,"",DU15="Orie",2,DU15="Holi",0,DU15="Leav",0)</f>
        <v/>
      </c>
      <c r="DW15" s="84"/>
      <c r="DX15" s="226" t="str" cm="1">
        <f t="array" ref="DX15">_xlfn.IFS(DW15="Pres",8,DW15="Abs",0,DW15=0,"",DW15="Orie",2,DW15="Holi",0,DW15="Leav",0)</f>
        <v/>
      </c>
      <c r="DY15" s="84"/>
      <c r="DZ15" s="226" t="str" cm="1">
        <f t="array" ref="DZ15">_xlfn.IFS(DY15="Pres",8,DY15="Abs",0,DY15=0,"",DY15="Orie",2,DY15="Holi",0,DY15="Leav",0)</f>
        <v/>
      </c>
      <c r="EA15" s="84"/>
      <c r="EB15" s="226" t="str" cm="1">
        <f t="array" ref="EB15">_xlfn.IFS(EA15="Pres",8,EA15="Abs",0,EA15=0,"",EA15="Orie",2,EA15="Holi",0,EA15="Leav",0)</f>
        <v/>
      </c>
    </row>
    <row r="16" spans="1:170" ht="18.75" customHeight="1">
      <c r="A16" s="109" t="s">
        <v>49</v>
      </c>
      <c r="B16" s="108" t="s">
        <v>1231</v>
      </c>
      <c r="C16" s="108" t="s">
        <v>109</v>
      </c>
      <c r="D16" s="108" t="s">
        <v>1232</v>
      </c>
      <c r="E16" s="857" t="s">
        <v>1233</v>
      </c>
      <c r="F16" s="102" t="s">
        <v>43</v>
      </c>
      <c r="G16" s="105">
        <v>44765</v>
      </c>
      <c r="H16" s="105">
        <v>45114</v>
      </c>
      <c r="I16" s="105">
        <v>45012</v>
      </c>
      <c r="J16" s="233" t="str">
        <f t="shared" si="154"/>
        <v>Sat</v>
      </c>
      <c r="K16" s="35">
        <f t="shared" si="161"/>
        <v>44956</v>
      </c>
      <c r="L16" s="746">
        <v>45012</v>
      </c>
      <c r="M16" s="105">
        <v>44996</v>
      </c>
      <c r="N16" s="141">
        <f t="shared" si="155"/>
        <v>32</v>
      </c>
      <c r="O16" s="264">
        <f t="shared" si="156"/>
        <v>255.10000000000002</v>
      </c>
      <c r="P16" s="39"/>
      <c r="Q16" s="38">
        <f t="shared" si="157"/>
        <v>1</v>
      </c>
      <c r="R16" s="40">
        <f t="shared" si="158"/>
        <v>4</v>
      </c>
      <c r="S16" s="41"/>
      <c r="T16" s="45"/>
      <c r="U16" s="123"/>
      <c r="V16" s="123"/>
      <c r="W16" s="541"/>
      <c r="X16" s="318">
        <v>3</v>
      </c>
      <c r="Y16" s="317"/>
      <c r="Z16" s="316"/>
      <c r="AA16" s="316"/>
      <c r="AB16" s="551">
        <v>24</v>
      </c>
      <c r="AC16" s="263"/>
      <c r="AD16" s="226" t="str" cm="1">
        <f t="array" ref="AD16">_xlfn.IFS(AC16="Pres",8,AC16="Abs",0,AC16=0,"",AC16="Orie",2,AC16="Holi",0,AC16="Leav",0)</f>
        <v/>
      </c>
      <c r="AE16" s="48"/>
      <c r="AF16" s="226" t="str" cm="1">
        <f t="array" ref="AF16">_xlfn.IFS(AE16="Pres",8,AE16="Abs",0,AE16=0,"",AE16="Orie",2,AE16="Holi",0,AE16="Leav",0)</f>
        <v/>
      </c>
      <c r="AG16" s="48"/>
      <c r="AH16" s="226" t="str" cm="1">
        <f t="array" ref="AH16">_xlfn.IFS(AG16="Pres",8,AG16="Abs",0,AG16=0,"",AG16="Orie",2,AG16="Holi",0,AG16="Leav",0)</f>
        <v/>
      </c>
      <c r="AI16" s="48"/>
      <c r="AJ16" s="226" t="str" cm="1">
        <f t="array" ref="AJ16">_xlfn.IFS(AI16="Pres",8,AI16="Abs",0,AI16=0,"",AI16="Orie",2,AI16="Holi",0,AI16="Leav",0)</f>
        <v/>
      </c>
      <c r="AK16" s="84" t="s">
        <v>35</v>
      </c>
      <c r="AL16" s="226" cm="1">
        <f t="array" ref="AL16">_xlfn.IFS(AK16="Pres",8,AK16="Abs",0,AK16=0,"",AK16="Orie",2,AK16="Holi",0,AK16="Leav",0)</f>
        <v>8</v>
      </c>
      <c r="AM16" s="84" t="s">
        <v>35</v>
      </c>
      <c r="AN16" s="226" cm="1">
        <f t="array" ref="AN16">_xlfn.IFS(AM16="Pres",8,AM16="Abs",0,AM16=0,"",AM16="Orie",2,AM16="Holi",0,AM16="Leav",0)</f>
        <v>8</v>
      </c>
      <c r="AO16" s="84" t="s">
        <v>35</v>
      </c>
      <c r="AP16" s="226" cm="1">
        <f t="array" ref="AP16">_xlfn.IFS(AO16="Pres",8,AO16="Abs",0,AO16=0,"",AO16="Orie",2,AO16="Holi",0,AO16="Leav",0)</f>
        <v>8</v>
      </c>
      <c r="AQ16" s="84" t="s">
        <v>35</v>
      </c>
      <c r="AR16" s="226" cm="1">
        <f t="array" ref="AR16">_xlfn.IFS(AQ16="Pres",8,AQ16="Abs",0,AQ16=0,"",AQ16="Orie",2,AQ16="Holi",0,AQ16="Leav",0)</f>
        <v>8</v>
      </c>
      <c r="AS16" s="84" t="s">
        <v>35</v>
      </c>
      <c r="AT16" s="226" cm="1">
        <f t="array" ref="AT16">_xlfn.IFS(AS16="Pres",8,AS16="Abs",0,AS16=0,"",AS16="Orie",2,AS16="Holi",0,AS16="Leav",0)</f>
        <v>8</v>
      </c>
      <c r="AU16" s="84" t="s">
        <v>35</v>
      </c>
      <c r="AV16" s="226" cm="1">
        <f t="array" ref="AV16">_xlfn.IFS(AU16="Pres",8,AU16="Abs",0,AU16=0,"",AU16="Orie",2,AU16="Holi",0,AU16="Leav",0)</f>
        <v>8</v>
      </c>
      <c r="AW16" s="84" t="s">
        <v>35</v>
      </c>
      <c r="AX16" s="226" cm="1">
        <f t="array" ref="AX16">_xlfn.IFS(AW16="Pres",8,AW16="Abs",0,AW16=0,"",AW16="Orie",2,AW16="Holi",0,AW16="Leav",0)</f>
        <v>8</v>
      </c>
      <c r="AY16" s="84" t="s">
        <v>35</v>
      </c>
      <c r="AZ16" s="226" cm="1">
        <f t="array" ref="AZ16">_xlfn.IFS(AY16="Pres",8,AY16="Abs",0,AY16=0,"",AY16="Orie",2,AY16="Holi",0,AY16="Leav",0)</f>
        <v>8</v>
      </c>
      <c r="BA16" s="84" t="s">
        <v>35</v>
      </c>
      <c r="BB16" s="226" cm="1">
        <f t="array" ref="BB16">_xlfn.IFS(BA16="Pres",8,BA16="Abs",0,BA16=0,"",BA16="Orie",2,BA16="Holi",0,BA16="Leav",0)</f>
        <v>8</v>
      </c>
      <c r="BC16" s="84" t="s">
        <v>35</v>
      </c>
      <c r="BD16" s="226" cm="1">
        <f t="array" ref="BD16">_xlfn.IFS(BC16="Pres",8,BC16="Abs",0,BC16=0,"",BC16="Orie",2,BC16="Holi",0,BC16="Leav",0)</f>
        <v>8</v>
      </c>
      <c r="BE16" s="84" t="s">
        <v>35</v>
      </c>
      <c r="BF16" s="226" cm="1">
        <f t="array" ref="BF16">_xlfn.IFS(BE16="Pres",8,BE16="Abs",0,BE16=0,"",BE16="Orie",2,BE16="Holi",0,BE16="Leav",0)</f>
        <v>8</v>
      </c>
      <c r="BG16" s="84" t="s">
        <v>35</v>
      </c>
      <c r="BH16" s="226" cm="1">
        <f t="array" ref="BH16">_xlfn.IFS(BG16="Pres",8,BG16="Abs",0,BG16=0,"",BG16="Orie",2,BG16="Holi",0,BG16="Leav",0)</f>
        <v>8</v>
      </c>
      <c r="BI16" s="84" t="s">
        <v>35</v>
      </c>
      <c r="BJ16" s="226" cm="1">
        <f t="array" ref="BJ16">_xlfn.IFS(BI16="Pres",8,BI16="Abs",0,BI16=0,"",BI16="Orie",2,BI16="Holi",0,BI16="Leav",0)</f>
        <v>8</v>
      </c>
      <c r="BK16" s="84" t="s">
        <v>35</v>
      </c>
      <c r="BL16" s="226" cm="1">
        <f t="array" ref="BL16">_xlfn.IFS(BK16="Pres",8,BK16="Abs",0,BK16=0,"",BK16="Orie",2,BK16="Holi",0,BK16="Leav",0)</f>
        <v>8</v>
      </c>
      <c r="BM16" s="84" t="s">
        <v>35</v>
      </c>
      <c r="BN16" s="226" cm="1">
        <f t="array" ref="BN16">_xlfn.IFS(BM16="Pres",8,BM16="Abs",0,BM16=0,"",BM16="Orie",2,BM16="Holi",0,BM16="Leav",0)</f>
        <v>8</v>
      </c>
      <c r="BO16" s="84" t="s">
        <v>35</v>
      </c>
      <c r="BP16" s="226" cm="1">
        <f t="array" ref="BP16">_xlfn.IFS(BO16="Pres",8,BO16="Abs",0,BO16=0,"",BO16="Orie",2,BO16="Holi",0,BO16="Leav",0)</f>
        <v>8</v>
      </c>
      <c r="BQ16" s="84" t="s">
        <v>35</v>
      </c>
      <c r="BR16" s="226" cm="1">
        <f t="array" ref="BR16">_xlfn.IFS(BQ16="Pres",8,BQ16="Abs",0,BQ16=0,"",BQ16="Orie",2,BQ16="Holi",0,BQ16="Leav",0)</f>
        <v>8</v>
      </c>
      <c r="BS16" s="84" t="s">
        <v>35</v>
      </c>
      <c r="BT16" s="226" cm="1">
        <f t="array" ref="BT16">_xlfn.IFS(BS16="Pres",8,BS16="Abs",0,BS16=0,"",BS16="Orie",2,BS16="Holi",0,BS16="Leav",0)</f>
        <v>8</v>
      </c>
      <c r="BU16" s="618" t="s">
        <v>35</v>
      </c>
      <c r="BV16" s="226">
        <v>7.5</v>
      </c>
      <c r="BW16" s="84" t="s">
        <v>35</v>
      </c>
      <c r="BX16" s="226">
        <v>7.8</v>
      </c>
      <c r="BY16" s="84" t="s">
        <v>35</v>
      </c>
      <c r="BZ16" s="226">
        <v>7.8</v>
      </c>
      <c r="CA16" s="84" t="s">
        <v>35</v>
      </c>
      <c r="CB16" s="226" cm="1">
        <f t="array" ref="CB16">_xlfn.IFS(CA16="Pres",8,CA16="Abs",0,CA16=0,"",CA16="Orie",2,CA16="Holi",0,CA16="Leav",0)</f>
        <v>8</v>
      </c>
      <c r="CC16" s="84" t="s">
        <v>54</v>
      </c>
      <c r="CD16" s="226" cm="1">
        <f t="array" ref="CD16">_xlfn.IFS(CC16="Pres",8,CC16="Abs",0,CC16=0,"",CC16="Orie",2,CC16="Holi",0,CC16="Leav",0)</f>
        <v>0</v>
      </c>
      <c r="CE16" s="84" t="s">
        <v>54</v>
      </c>
      <c r="CF16" s="226" cm="1">
        <f t="array" ref="CF16">_xlfn.IFS(CE16="Pres",8,CE16="Abs",0,CE16=0,"",CE16="Orie",2,CE16="Holi",0,CE16="Leav",0)</f>
        <v>0</v>
      </c>
      <c r="CG16" s="84" t="s">
        <v>35</v>
      </c>
      <c r="CH16" s="226" cm="1">
        <f t="array" ref="CH16">_xlfn.IFS(CG16="Pres",8,CG16="Abs",0,CG16=0,"",CG16="Orie",2,CG16="Holi",0,CG16="Leav",0)</f>
        <v>8</v>
      </c>
      <c r="CI16" s="84" t="s">
        <v>35</v>
      </c>
      <c r="CJ16" s="226" cm="1">
        <f t="array" ref="CJ16">_xlfn.IFS(CI16="Pres",8,CI16="Abs",0,CI16=0,"",CI16="Orie",2,CI16="Holi",0,CI16="Leav",0)</f>
        <v>8</v>
      </c>
      <c r="CK16" s="84" t="s">
        <v>35</v>
      </c>
      <c r="CL16" s="226" cm="1">
        <f t="array" ref="CL16">_xlfn.IFS(CK16="Pres",8,CK16="Abs",0,CK16=0,"",CK16="Orie",2,CK16="Holi",0,CK16="Leav",0)</f>
        <v>8</v>
      </c>
      <c r="CM16" s="84" t="s">
        <v>48</v>
      </c>
      <c r="CN16" s="226" cm="1">
        <f t="array" ref="CN16">_xlfn.IFS(CM16="Pres",8,CM16="Abs",0,CM16=0,"",CM16="Orie",2,CM16="Holi",0,CM16="Leav",0)</f>
        <v>0</v>
      </c>
      <c r="CO16" s="84" t="s">
        <v>48</v>
      </c>
      <c r="CP16" s="226" cm="1">
        <f t="array" ref="CP16">_xlfn.IFS(CO16="Pres",8,CO16="Abs",0,CO16=0,"",CO16="Orie",2,CO16="Holi",0,CO16="Leav",0)</f>
        <v>0</v>
      </c>
      <c r="CQ16" s="84" t="s">
        <v>48</v>
      </c>
      <c r="CR16" s="226" cm="1">
        <f t="array" ref="CR16">_xlfn.IFS(CQ16="Pres",8,CQ16="Abs",0,CQ16=0,"",CQ16="Orie",2,CQ16="Holi",0,CQ16="Leav",0)</f>
        <v>0</v>
      </c>
      <c r="CS16" s="84" t="s">
        <v>48</v>
      </c>
      <c r="CT16" s="226" cm="1">
        <f t="array" ref="CT16">_xlfn.IFS(CS16="Pres",8,CS16="Abs",0,CS16=0,"",CS16="Orie",2,CS16="Holi",0,CS16="Leav",0)</f>
        <v>0</v>
      </c>
      <c r="CU16" s="84" t="s">
        <v>36</v>
      </c>
      <c r="CV16" s="226" cm="1">
        <f t="array" ref="CV16">_xlfn.IFS(CU16="Pres",8,CU16="Abs",0,CU16=0,"",CU16="Orie",2,CU16="Holi",0,CU16="Leav",0)</f>
        <v>0</v>
      </c>
      <c r="CW16" s="84" t="s">
        <v>35</v>
      </c>
      <c r="CX16" s="226" cm="1">
        <f t="array" ref="CX16">_xlfn.IFS(CW16="Pres",8,CW16="Abs",0,CW16=0,"",CW16="Orie",2,CW16="Holi",0,CW16="Leav",0)</f>
        <v>8</v>
      </c>
      <c r="CY16" s="84" t="s">
        <v>35</v>
      </c>
      <c r="CZ16" s="226" cm="1">
        <f t="array" ref="CZ16">_xlfn.IFS(CY16="Pres",8,CY16="Abs",0,CY16=0,"",CY16="Orie",2,CY16="Holi",0,CY16="Leav",0)</f>
        <v>8</v>
      </c>
      <c r="DA16" s="84" t="s">
        <v>35</v>
      </c>
      <c r="DB16" s="226" cm="1">
        <f t="array" ref="DB16">_xlfn.IFS(DA16="Pres",8,DA16="Abs",0,DA16=0,"",DA16="Orie",2,DA16="Holi",0,DA16="Leav",0)</f>
        <v>8</v>
      </c>
      <c r="DC16" s="84" t="s">
        <v>35</v>
      </c>
      <c r="DD16" s="802" cm="1">
        <f t="array" ref="DD16">_xlfn.IFS(DC16="Pres",8,DC16="Abs",0,DC16=0,"",DC16="Orie",2,DC16="Holi",0,DC16="Leav",0)</f>
        <v>8</v>
      </c>
      <c r="DE16" s="84"/>
      <c r="DF16" s="226"/>
      <c r="DG16" s="84" t="s">
        <v>54</v>
      </c>
      <c r="DH16" s="226" cm="1">
        <f t="array" ref="DH16">_xlfn.IFS(DG16="Pres",8,DG16="Abs",0,DG16=0,"",DG16="Orie",2,DG16="Holi",0,DG16="Leav",0)</f>
        <v>0</v>
      </c>
      <c r="DI16" s="84"/>
      <c r="DJ16" s="226" t="str" cm="1">
        <f t="array" ref="DJ16">_xlfn.IFS(DI16="Pres",8,DI16="Abs",0,DI16=0,"",DI16="Orie",2,DI16="Holi",0,DI16="Leav",0)</f>
        <v/>
      </c>
      <c r="DK16" s="84"/>
      <c r="DL16" s="226" t="str" cm="1">
        <f t="array" ref="DL16">_xlfn.IFS(DK16="Pres",8,DK16="Abs",0,DK16=0,"",DK16="Orie",2,DK16="Holi",0,DK16="Leav",0)</f>
        <v/>
      </c>
      <c r="DM16" s="84"/>
      <c r="DN16" s="226" t="str" cm="1">
        <f t="array" ref="DN16">_xlfn.IFS(DM16="Pres",8,DM16="Abs",0,DM16=0,"",DM16="Orie",2,DM16="Holi",0,DM16="Leav",0)</f>
        <v/>
      </c>
      <c r="DO16" s="84"/>
      <c r="DP16" s="226" t="str" cm="1">
        <f t="array" ref="DP16">_xlfn.IFS(DO16="Pres",8,DO16="Abs",0,DO16=0,"",DO16="Orie",2,DO16="Holi",0,DO16="Leav",0)</f>
        <v/>
      </c>
      <c r="DQ16" s="84"/>
      <c r="DR16" s="226" t="str" cm="1">
        <f t="array" ref="DR16">_xlfn.IFS(DQ16="Pres",8,DQ16="Abs",0,DQ16=0,"",DQ16="Orie",2,DQ16="Holi",0,DQ16="Leav",0)</f>
        <v/>
      </c>
      <c r="DS16" s="84"/>
      <c r="DT16" s="226" t="str" cm="1">
        <f t="array" ref="DT16">_xlfn.IFS(DS16="Pres",8,DS16="Abs",0,DS16=0,"",DS16="Orie",2,DS16="Holi",0,DS16="Leav",0)</f>
        <v/>
      </c>
      <c r="DU16" s="84"/>
      <c r="DV16" s="226" t="str" cm="1">
        <f t="array" ref="DV16">_xlfn.IFS(DU16="Pres",8,DU16="Abs",0,DU16=0,"",DU16="Orie",2,DU16="Holi",0,DU16="Leav",0)</f>
        <v/>
      </c>
      <c r="DW16" s="84"/>
      <c r="DX16" s="226" t="str" cm="1">
        <f t="array" ref="DX16">_xlfn.IFS(DW16="Pres",8,DW16="Abs",0,DW16=0,"",DW16="Orie",2,DW16="Holi",0,DW16="Leav",0)</f>
        <v/>
      </c>
      <c r="DY16" s="84"/>
      <c r="DZ16" s="226" t="str" cm="1">
        <f t="array" ref="DZ16">_xlfn.IFS(DY16="Pres",8,DY16="Abs",0,DY16=0,"",DY16="Orie",2,DY16="Holi",0,DY16="Leav",0)</f>
        <v/>
      </c>
      <c r="EA16" s="84"/>
      <c r="EB16" s="475" t="str" cm="1">
        <f t="array" ref="EB16">_xlfn.IFS(EA16="Pres",8,EA16="Abs",0,EA16=0,"",EA16="Orie",2,EA16="Holi",0,EA16="Leav",0)</f>
        <v/>
      </c>
      <c r="EC16" s="173"/>
      <c r="ED16" s="173"/>
      <c r="EE16" s="173"/>
      <c r="EF16" s="173"/>
    </row>
    <row r="17" spans="1:138" ht="18.75" customHeight="1">
      <c r="A17" s="109" t="s">
        <v>49</v>
      </c>
      <c r="B17" s="108" t="s">
        <v>1234</v>
      </c>
      <c r="C17" s="108" t="s">
        <v>1235</v>
      </c>
      <c r="D17" s="108" t="s">
        <v>1236</v>
      </c>
      <c r="E17" s="510" t="s">
        <v>1237</v>
      </c>
      <c r="F17" s="102" t="s">
        <v>43</v>
      </c>
      <c r="G17" s="105">
        <v>44765</v>
      </c>
      <c r="H17" s="105">
        <v>45114</v>
      </c>
      <c r="I17" s="105">
        <v>45012</v>
      </c>
      <c r="J17" s="233" t="str">
        <f t="shared" ref="J17:J32" si="162">TEXT(G17,"ddd")</f>
        <v>Sat</v>
      </c>
      <c r="K17" s="35">
        <f t="shared" si="161"/>
        <v>44956</v>
      </c>
      <c r="L17" s="746">
        <v>45012</v>
      </c>
      <c r="M17" s="105">
        <v>44996</v>
      </c>
      <c r="N17" s="141">
        <f t="shared" si="155"/>
        <v>32</v>
      </c>
      <c r="O17" s="264">
        <f t="shared" si="156"/>
        <v>254.70000000000005</v>
      </c>
      <c r="P17" s="39"/>
      <c r="Q17" s="38" t="str">
        <f t="shared" si="157"/>
        <v/>
      </c>
      <c r="R17" s="40" t="str">
        <f t="shared" si="158"/>
        <v/>
      </c>
      <c r="S17" s="41"/>
      <c r="T17" s="45"/>
      <c r="U17" s="123"/>
      <c r="V17" s="123"/>
      <c r="W17" s="541"/>
      <c r="X17" s="318"/>
      <c r="Y17" s="317"/>
      <c r="Z17" s="316"/>
      <c r="AA17" s="316"/>
      <c r="AB17" s="551"/>
      <c r="AC17" s="263"/>
      <c r="AD17" s="226" t="str" cm="1">
        <f t="array" ref="AD17">_xlfn.IFS(AC17="Pres",8,AC17="Abs",0,AC17=0,"",AC17="Orie",2,AC17="Holi",0,AC17="Leav",0)</f>
        <v/>
      </c>
      <c r="AE17" s="48"/>
      <c r="AF17" s="226" t="str" cm="1">
        <f t="array" ref="AF17">_xlfn.IFS(AE17="Pres",8,AE17="Abs",0,AE17=0,"",AE17="Orie",2,AE17="Holi",0,AE17="Leav",0)</f>
        <v/>
      </c>
      <c r="AG17" s="48"/>
      <c r="AH17" s="226" t="str" cm="1">
        <f t="array" ref="AH17">_xlfn.IFS(AG17="Pres",8,AG17="Abs",0,AG17=0,"",AG17="Orie",2,AG17="Holi",0,AG17="Leav",0)</f>
        <v/>
      </c>
      <c r="AI17" s="48"/>
      <c r="AJ17" s="226" t="str" cm="1">
        <f t="array" ref="AJ17">_xlfn.IFS(AI17="Pres",8,AI17="Abs",0,AI17=0,"",AI17="Orie",2,AI17="Holi",0,AI17="Leav",0)</f>
        <v/>
      </c>
      <c r="AK17" s="84" t="s">
        <v>35</v>
      </c>
      <c r="AL17" s="226" cm="1">
        <f t="array" ref="AL17">_xlfn.IFS(AK17="Pres",8,AK17="Abs",0,AK17=0,"",AK17="Orie",2,AK17="Holi",0,AK17="Leav",0)</f>
        <v>8</v>
      </c>
      <c r="AM17" s="84" t="s">
        <v>35</v>
      </c>
      <c r="AN17" s="226" cm="1">
        <f t="array" ref="AN17">_xlfn.IFS(AM17="Pres",8,AM17="Abs",0,AM17=0,"",AM17="Orie",2,AM17="Holi",0,AM17="Leav",0)</f>
        <v>8</v>
      </c>
      <c r="AO17" s="84" t="s">
        <v>35</v>
      </c>
      <c r="AP17" s="226" cm="1">
        <f t="array" ref="AP17">_xlfn.IFS(AO17="Pres",8,AO17="Abs",0,AO17=0,"",AO17="Orie",2,AO17="Holi",0,AO17="Leav",0)</f>
        <v>8</v>
      </c>
      <c r="AQ17" s="84" t="s">
        <v>35</v>
      </c>
      <c r="AR17" s="226" cm="1">
        <f t="array" ref="AR17">_xlfn.IFS(AQ17="Pres",8,AQ17="Abs",0,AQ17=0,"",AQ17="Orie",2,AQ17="Holi",0,AQ17="Leav",0)</f>
        <v>8</v>
      </c>
      <c r="AS17" s="84" t="s">
        <v>35</v>
      </c>
      <c r="AT17" s="226" cm="1">
        <f t="array" ref="AT17">_xlfn.IFS(AS17="Pres",8,AS17="Abs",0,AS17=0,"",AS17="Orie",2,AS17="Holi",0,AS17="Leav",0)</f>
        <v>8</v>
      </c>
      <c r="AU17" s="84" t="s">
        <v>35</v>
      </c>
      <c r="AV17" s="226" cm="1">
        <f t="array" ref="AV17">_xlfn.IFS(AU17="Pres",8,AU17="Abs",0,AU17=0,"",AU17="Orie",2,AU17="Holi",0,AU17="Leav",0)</f>
        <v>8</v>
      </c>
      <c r="AW17" s="84" t="s">
        <v>35</v>
      </c>
      <c r="AX17" s="226" cm="1">
        <f t="array" ref="AX17">_xlfn.IFS(AW17="Pres",8,AW17="Abs",0,AW17=0,"",AW17="Orie",2,AW17="Holi",0,AW17="Leav",0)</f>
        <v>8</v>
      </c>
      <c r="AY17" s="84" t="s">
        <v>35</v>
      </c>
      <c r="AZ17" s="226" cm="1">
        <f t="array" ref="AZ17">_xlfn.IFS(AY17="Pres",8,AY17="Abs",0,AY17=0,"",AY17="Orie",2,AY17="Holi",0,AY17="Leav",0)</f>
        <v>8</v>
      </c>
      <c r="BA17" s="84" t="s">
        <v>35</v>
      </c>
      <c r="BB17" s="226" cm="1">
        <f t="array" ref="BB17">_xlfn.IFS(BA17="Pres",8,BA17="Abs",0,BA17=0,"",BA17="Orie",2,BA17="Holi",0,BA17="Leav",0)</f>
        <v>8</v>
      </c>
      <c r="BC17" s="84" t="s">
        <v>35</v>
      </c>
      <c r="BD17" s="226" cm="1">
        <f t="array" ref="BD17">_xlfn.IFS(BC17="Pres",8,BC17="Abs",0,BC17=0,"",BC17="Orie",2,BC17="Holi",0,BC17="Leav",0)</f>
        <v>8</v>
      </c>
      <c r="BE17" s="84" t="s">
        <v>35</v>
      </c>
      <c r="BF17" s="226" cm="1">
        <f t="array" ref="BF17">_xlfn.IFS(BE17="Pres",8,BE17="Abs",0,BE17=0,"",BE17="Orie",2,BE17="Holi",0,BE17="Leav",0)</f>
        <v>8</v>
      </c>
      <c r="BG17" s="84" t="s">
        <v>35</v>
      </c>
      <c r="BH17" s="226" cm="1">
        <f t="array" ref="BH17">_xlfn.IFS(BG17="Pres",8,BG17="Abs",0,BG17=0,"",BG17="Orie",2,BG17="Holi",0,BG17="Leav",0)</f>
        <v>8</v>
      </c>
      <c r="BI17" s="84" t="s">
        <v>35</v>
      </c>
      <c r="BJ17" s="226" cm="1">
        <f t="array" ref="BJ17">_xlfn.IFS(BI17="Pres",8,BI17="Abs",0,BI17=0,"",BI17="Orie",2,BI17="Holi",0,BI17="Leav",0)</f>
        <v>8</v>
      </c>
      <c r="BK17" s="84" t="s">
        <v>35</v>
      </c>
      <c r="BL17" s="226" cm="1">
        <f t="array" ref="BL17">_xlfn.IFS(BK17="Pres",8,BK17="Abs",0,BK17=0,"",BK17="Orie",2,BK17="Holi",0,BK17="Leav",0)</f>
        <v>8</v>
      </c>
      <c r="BM17" s="84" t="s">
        <v>35</v>
      </c>
      <c r="BN17" s="226" cm="1">
        <f t="array" ref="BN17">_xlfn.IFS(BM17="Pres",8,BM17="Abs",0,BM17=0,"",BM17="Orie",2,BM17="Holi",0,BM17="Leav",0)</f>
        <v>8</v>
      </c>
      <c r="BO17" s="84" t="s">
        <v>35</v>
      </c>
      <c r="BP17" s="226" cm="1">
        <f t="array" ref="BP17">_xlfn.IFS(BO17="Pres",8,BO17="Abs",0,BO17=0,"",BO17="Orie",2,BO17="Holi",0,BO17="Leav",0)</f>
        <v>8</v>
      </c>
      <c r="BQ17" s="84" t="s">
        <v>35</v>
      </c>
      <c r="BR17" s="226" cm="1">
        <f t="array" ref="BR17">_xlfn.IFS(BQ17="Pres",8,BQ17="Abs",0,BQ17=0,"",BQ17="Orie",2,BQ17="Holi",0,BQ17="Leav",0)</f>
        <v>8</v>
      </c>
      <c r="BS17" s="84" t="s">
        <v>35</v>
      </c>
      <c r="BT17" s="226" cm="1">
        <f t="array" ref="BT17">_xlfn.IFS(BS17="Pres",8,BS17="Abs",0,BS17=0,"",BS17="Orie",2,BS17="Holi",0,BS17="Leav",0)</f>
        <v>8</v>
      </c>
      <c r="BU17" s="618" t="s">
        <v>35</v>
      </c>
      <c r="BV17" s="226" cm="1">
        <f t="array" ref="BV17">_xlfn.IFS(BU17="Pres",8,BU17="Abs",0,BU17=0,"",BU17="Orie",2,BU17="Holi",0,BU17="Leav",0)</f>
        <v>8</v>
      </c>
      <c r="BW17" s="84" t="s">
        <v>35</v>
      </c>
      <c r="BX17" s="226">
        <v>7.8</v>
      </c>
      <c r="BY17" s="84" t="s">
        <v>35</v>
      </c>
      <c r="BZ17" s="226" cm="1">
        <f t="array" ref="BZ17">_xlfn.IFS(BY17="Pres",8,BY17="Abs",0,BY17=0,"",BY17="Orie",2,BY17="Holi",0,BY17="Leav",0)</f>
        <v>8</v>
      </c>
      <c r="CA17" s="84" t="s">
        <v>35</v>
      </c>
      <c r="CB17" s="226" cm="1">
        <f t="array" ref="CB17">_xlfn.IFS(CA17="Pres",8,CA17="Abs",0,CA17=0,"",CA17="Orie",2,CA17="Holi",0,CA17="Leav",0)</f>
        <v>8</v>
      </c>
      <c r="CC17" s="84" t="s">
        <v>54</v>
      </c>
      <c r="CD17" s="226" cm="1">
        <f t="array" ref="CD17">_xlfn.IFS(CC17="Pres",8,CC17="Abs",0,CC17=0,"",CC17="Orie",2,CC17="Holi",0,CC17="Leav",0)</f>
        <v>0</v>
      </c>
      <c r="CE17" s="84" t="s">
        <v>54</v>
      </c>
      <c r="CF17" s="226" cm="1">
        <f t="array" ref="CF17">_xlfn.IFS(CE17="Pres",8,CE17="Abs",0,CE17=0,"",CE17="Orie",2,CE17="Holi",0,CE17="Leav",0)</f>
        <v>0</v>
      </c>
      <c r="CG17" s="84" t="s">
        <v>35</v>
      </c>
      <c r="CH17" s="226" cm="1">
        <f t="array" ref="CH17">_xlfn.IFS(CG17="Pres",8,CG17="Abs",0,CG17=0,"",CG17="Orie",2,CG17="Holi",0,CG17="Leav",0)</f>
        <v>8</v>
      </c>
      <c r="CI17" s="84" t="s">
        <v>35</v>
      </c>
      <c r="CJ17" s="226" cm="1">
        <f t="array" ref="CJ17">_xlfn.IFS(CI17="Pres",8,CI17="Abs",0,CI17=0,"",CI17="Orie",2,CI17="Holi",0,CI17="Leav",0)</f>
        <v>8</v>
      </c>
      <c r="CK17" s="84" t="s">
        <v>35</v>
      </c>
      <c r="CL17" s="226">
        <v>7.8</v>
      </c>
      <c r="CM17" s="84" t="s">
        <v>35</v>
      </c>
      <c r="CN17" s="226">
        <v>7.5</v>
      </c>
      <c r="CO17" s="84" t="s">
        <v>35</v>
      </c>
      <c r="CP17" s="226" cm="1">
        <f t="array" ref="CP17">_xlfn.IFS(CO17="Pres",8,CO17="Abs",0,CO17=0,"",CO17="Orie",2,CO17="Holi",0,CO17="Leav",0)</f>
        <v>8</v>
      </c>
      <c r="CQ17" s="84" t="s">
        <v>35</v>
      </c>
      <c r="CR17" s="226">
        <v>7.8</v>
      </c>
      <c r="CS17" s="84" t="s">
        <v>35</v>
      </c>
      <c r="CT17" s="226" cm="1">
        <f t="array" ref="CT17">_xlfn.IFS(CS17="Pres",8,CS17="Abs",0,CS17=0,"",CS17="Orie",2,CS17="Holi",0,CS17="Leav",0)</f>
        <v>8</v>
      </c>
      <c r="CU17" s="84" t="s">
        <v>35</v>
      </c>
      <c r="CV17" s="226" cm="1">
        <f t="array" ref="CV17">_xlfn.IFS(CU17="Pres",8,CU17="Abs",0,CU17=0,"",CU17="Orie",2,CU17="Holi",0,CU17="Leav",0)</f>
        <v>8</v>
      </c>
      <c r="CW17" s="84" t="s">
        <v>35</v>
      </c>
      <c r="CX17" s="226">
        <v>7.8</v>
      </c>
      <c r="CY17" s="84" t="s">
        <v>35</v>
      </c>
      <c r="CZ17" s="226" cm="1">
        <f t="array" ref="CZ17">_xlfn.IFS(CY17="Pres",8,CY17="Abs",0,CY17=0,"",CY17="Orie",2,CY17="Holi",0,CY17="Leav",0)</f>
        <v>8</v>
      </c>
      <c r="DA17" s="84"/>
      <c r="DB17" s="226" t="str" cm="1">
        <f t="array" ref="DB17">_xlfn.IFS(DA17="Pres",8,DA17="Abs",0,DA17=0,"",DA17="Orie",2,DA17="Holi",0,DA17="Leav",0)</f>
        <v/>
      </c>
      <c r="DC17" s="84"/>
      <c r="DD17" s="226" t="str" cm="1">
        <f t="array" ref="DD17">_xlfn.IFS(DC17="Pres",8,DC17="Abs",0,DC17=0,"",DC17="Orie",2,DC17="Holi",0,DC17="Leav",0)</f>
        <v/>
      </c>
      <c r="DE17" s="84"/>
      <c r="DF17" s="226" t="str" cm="1">
        <f t="array" ref="DF17">_xlfn.IFS(DE17="Pres",8,DE17="Abs",0,DE17=0,"",DE17="Orie",2,DE17="Holi",0,DE17="Leav",0)</f>
        <v/>
      </c>
      <c r="DG17" s="84" t="s">
        <v>54</v>
      </c>
      <c r="DH17" s="226" cm="1">
        <f t="array" ref="DH17">_xlfn.IFS(DG17="Pres",8,DG17="Abs",0,DG17=0,"",DG17="Orie",2,DG17="Holi",0,DG17="Leav",0)</f>
        <v>0</v>
      </c>
      <c r="DI17" s="84"/>
      <c r="DJ17" s="226" t="str" cm="1">
        <f t="array" ref="DJ17">_xlfn.IFS(DI17="Pres",8,DI17="Abs",0,DI17=0,"",DI17="Orie",2,DI17="Holi",0,DI17="Leav",0)</f>
        <v/>
      </c>
      <c r="DK17" s="84"/>
      <c r="DL17" s="226" t="str" cm="1">
        <f t="array" ref="DL17">_xlfn.IFS(DK17="Pres",8,DK17="Abs",0,DK17=0,"",DK17="Orie",2,DK17="Holi",0,DK17="Leav",0)</f>
        <v/>
      </c>
      <c r="DM17" s="84"/>
      <c r="DN17" s="226" t="str" cm="1">
        <f t="array" ref="DN17">_xlfn.IFS(DM17="Pres",8,DM17="Abs",0,DM17=0,"",DM17="Orie",2,DM17="Holi",0,DM17="Leav",0)</f>
        <v/>
      </c>
      <c r="DO17" s="84"/>
      <c r="DP17" s="226" t="str" cm="1">
        <f t="array" ref="DP17">_xlfn.IFS(DO17="Pres",8,DO17="Abs",0,DO17=0,"",DO17="Orie",2,DO17="Holi",0,DO17="Leav",0)</f>
        <v/>
      </c>
      <c r="DQ17" s="84"/>
      <c r="DR17" s="226" t="str" cm="1">
        <f t="array" ref="DR17">_xlfn.IFS(DQ17="Pres",8,DQ17="Abs",0,DQ17=0,"",DQ17="Orie",2,DQ17="Holi",0,DQ17="Leav",0)</f>
        <v/>
      </c>
      <c r="DS17" s="84"/>
      <c r="DT17" s="226" t="str" cm="1">
        <f t="array" ref="DT17">_xlfn.IFS(DS17="Pres",8,DS17="Abs",0,DS17=0,"",DS17="Orie",2,DS17="Holi",0,DS17="Leav",0)</f>
        <v/>
      </c>
      <c r="DU17" s="84"/>
      <c r="DV17" s="226" t="str" cm="1">
        <f t="array" ref="DV17">_xlfn.IFS(DU17="Pres",8,DU17="Abs",0,DU17=0,"",DU17="Orie",2,DU17="Holi",0,DU17="Leav",0)</f>
        <v/>
      </c>
      <c r="DW17" s="84"/>
      <c r="DX17" s="226" t="str" cm="1">
        <f t="array" ref="DX17">_xlfn.IFS(DW17="Pres",8,DW17="Abs",0,DW17=0,"",DW17="Orie",2,DW17="Holi",0,DW17="Leav",0)</f>
        <v/>
      </c>
      <c r="DY17" s="84"/>
      <c r="DZ17" s="226" t="str" cm="1">
        <f t="array" ref="DZ17">_xlfn.IFS(DY17="Pres",8,DY17="Abs",0,DY17=0,"",DY17="Orie",2,DY17="Holi",0,DY17="Leav",0)</f>
        <v/>
      </c>
      <c r="EA17" s="84"/>
      <c r="EB17" s="226" t="str" cm="1">
        <f t="array" ref="EB17">_xlfn.IFS(EA17="Pres",8,EA17="Abs",0,EA17=0,"",EA17="Orie",2,EA17="Holi",0,EA17="Leav",0)</f>
        <v/>
      </c>
    </row>
    <row r="18" spans="1:138" ht="18.75" customHeight="1">
      <c r="A18" s="109" t="s">
        <v>49</v>
      </c>
      <c r="B18" s="108" t="s">
        <v>1238</v>
      </c>
      <c r="C18" s="108" t="s">
        <v>658</v>
      </c>
      <c r="D18" s="108" t="s">
        <v>1239</v>
      </c>
      <c r="E18" s="859" t="s">
        <v>1240</v>
      </c>
      <c r="F18" s="102" t="s">
        <v>43</v>
      </c>
      <c r="G18" s="105">
        <v>44765</v>
      </c>
      <c r="H18" s="105">
        <v>45114</v>
      </c>
      <c r="I18" s="105">
        <v>45012</v>
      </c>
      <c r="J18" s="233" t="str">
        <f t="shared" si="162"/>
        <v>Sat</v>
      </c>
      <c r="K18" s="35">
        <f t="shared" si="161"/>
        <v>44956</v>
      </c>
      <c r="L18" s="746">
        <v>45012</v>
      </c>
      <c r="M18" s="105">
        <v>44996</v>
      </c>
      <c r="N18" s="141">
        <f t="shared" si="155"/>
        <v>32</v>
      </c>
      <c r="O18" s="264">
        <f>SUM(AB18:XFD18)+V18</f>
        <v>255.00000000000006</v>
      </c>
      <c r="P18" s="39"/>
      <c r="Q18" s="38" t="str">
        <f t="shared" si="157"/>
        <v/>
      </c>
      <c r="R18" s="40" t="str">
        <f t="shared" si="158"/>
        <v/>
      </c>
      <c r="S18" s="41"/>
      <c r="T18" s="45"/>
      <c r="U18" s="123"/>
      <c r="V18" s="123"/>
      <c r="W18" s="541"/>
      <c r="X18" s="318"/>
      <c r="Y18" s="317"/>
      <c r="Z18" s="316"/>
      <c r="AA18" s="316"/>
      <c r="AB18" s="551"/>
      <c r="AC18" s="263"/>
      <c r="AD18" s="226" t="str" cm="1">
        <f t="array" ref="AD18">_xlfn.IFS(AC18="Pres",8,AC18="Abs",0,AC18=0,"",AC18="Orie",2,AC18="Holi",0,AC18="Leav",0)</f>
        <v/>
      </c>
      <c r="AE18" s="48"/>
      <c r="AF18" s="226" t="str" cm="1">
        <f t="array" ref="AF18">_xlfn.IFS(AE18="Pres",8,AE18="Abs",0,AE18=0,"",AE18="Orie",2,AE18="Holi",0,AE18="Leav",0)</f>
        <v/>
      </c>
      <c r="AG18" s="48"/>
      <c r="AH18" s="226" t="str" cm="1">
        <f t="array" ref="AH18">_xlfn.IFS(AG18="Pres",8,AG18="Abs",0,AG18=0,"",AG18="Orie",2,AG18="Holi",0,AG18="Leav",0)</f>
        <v/>
      </c>
      <c r="AI18" s="48"/>
      <c r="AJ18" s="226" t="str" cm="1">
        <f t="array" ref="AJ18">_xlfn.IFS(AI18="Pres",8,AI18="Abs",0,AI18=0,"",AI18="Orie",2,AI18="Holi",0,AI18="Leav",0)</f>
        <v/>
      </c>
      <c r="AK18" s="84" t="s">
        <v>35</v>
      </c>
      <c r="AL18" s="226" cm="1">
        <f t="array" ref="AL18">_xlfn.IFS(AK18="Pres",8,AK18="Abs",0,AK18=0,"",AK18="Orie",2,AK18="Holi",0,AK18="Leav",0)</f>
        <v>8</v>
      </c>
      <c r="AM18" s="84" t="s">
        <v>35</v>
      </c>
      <c r="AN18" s="226" cm="1">
        <f t="array" ref="AN18">_xlfn.IFS(AM18="Pres",8,AM18="Abs",0,AM18=0,"",AM18="Orie",2,AM18="Holi",0,AM18="Leav",0)</f>
        <v>8</v>
      </c>
      <c r="AO18" s="84" t="s">
        <v>35</v>
      </c>
      <c r="AP18" s="226" cm="1">
        <f t="array" ref="AP18">_xlfn.IFS(AO18="Pres",8,AO18="Abs",0,AO18=0,"",AO18="Orie",2,AO18="Holi",0,AO18="Leav",0)</f>
        <v>8</v>
      </c>
      <c r="AQ18" s="84" t="s">
        <v>35</v>
      </c>
      <c r="AR18" s="226" cm="1">
        <f t="array" ref="AR18">_xlfn.IFS(AQ18="Pres",8,AQ18="Abs",0,AQ18=0,"",AQ18="Orie",2,AQ18="Holi",0,AQ18="Leav",0)</f>
        <v>8</v>
      </c>
      <c r="AS18" s="84" t="s">
        <v>35</v>
      </c>
      <c r="AT18" s="226" cm="1">
        <f t="array" ref="AT18">_xlfn.IFS(AS18="Pres",8,AS18="Abs",0,AS18=0,"",AS18="Orie",2,AS18="Holi",0,AS18="Leav",0)</f>
        <v>8</v>
      </c>
      <c r="AU18" s="84" t="s">
        <v>35</v>
      </c>
      <c r="AV18" s="226" cm="1">
        <f t="array" ref="AV18">_xlfn.IFS(AU18="Pres",8,AU18="Abs",0,AU18=0,"",AU18="Orie",2,AU18="Holi",0,AU18="Leav",0)</f>
        <v>8</v>
      </c>
      <c r="AW18" s="84" t="s">
        <v>35</v>
      </c>
      <c r="AX18" s="226" cm="1">
        <f t="array" ref="AX18">_xlfn.IFS(AW18="Pres",8,AW18="Abs",0,AW18=0,"",AW18="Orie",2,AW18="Holi",0,AW18="Leav",0)</f>
        <v>8</v>
      </c>
      <c r="AY18" s="84" t="s">
        <v>35</v>
      </c>
      <c r="AZ18" s="226" cm="1">
        <f t="array" ref="AZ18">_xlfn.IFS(AY18="Pres",8,AY18="Abs",0,AY18=0,"",AY18="Orie",2,AY18="Holi",0,AY18="Leav",0)</f>
        <v>8</v>
      </c>
      <c r="BA18" s="84" t="s">
        <v>35</v>
      </c>
      <c r="BB18" s="226" cm="1">
        <f t="array" ref="BB18">_xlfn.IFS(BA18="Pres",8,BA18="Abs",0,BA18=0,"",BA18="Orie",2,BA18="Holi",0,BA18="Leav",0)</f>
        <v>8</v>
      </c>
      <c r="BC18" s="84" t="s">
        <v>35</v>
      </c>
      <c r="BD18" s="226" cm="1">
        <f t="array" ref="BD18">_xlfn.IFS(BC18="Pres",8,BC18="Abs",0,BC18=0,"",BC18="Orie",2,BC18="Holi",0,BC18="Leav",0)</f>
        <v>8</v>
      </c>
      <c r="BE18" s="84" t="s">
        <v>35</v>
      </c>
      <c r="BF18" s="226" cm="1">
        <f t="array" ref="BF18">_xlfn.IFS(BE18="Pres",8,BE18="Abs",0,BE18=0,"",BE18="Orie",2,BE18="Holi",0,BE18="Leav",0)</f>
        <v>8</v>
      </c>
      <c r="BG18" s="84" t="s">
        <v>35</v>
      </c>
      <c r="BH18" s="226" cm="1">
        <f t="array" ref="BH18">_xlfn.IFS(BG18="Pres",8,BG18="Abs",0,BG18=0,"",BG18="Orie",2,BG18="Holi",0,BG18="Leav",0)</f>
        <v>8</v>
      </c>
      <c r="BI18" s="84" t="s">
        <v>35</v>
      </c>
      <c r="BJ18" s="226" cm="1">
        <f t="array" ref="BJ18">_xlfn.IFS(BI18="Pres",8,BI18="Abs",0,BI18=0,"",BI18="Orie",2,BI18="Holi",0,BI18="Leav",0)</f>
        <v>8</v>
      </c>
      <c r="BK18" s="84" t="s">
        <v>35</v>
      </c>
      <c r="BL18" s="226" cm="1">
        <f t="array" ref="BL18">_xlfn.IFS(BK18="Pres",8,BK18="Abs",0,BK18=0,"",BK18="Orie",2,BK18="Holi",0,BK18="Leav",0)</f>
        <v>8</v>
      </c>
      <c r="BM18" s="84" t="s">
        <v>35</v>
      </c>
      <c r="BN18" s="226" cm="1">
        <f t="array" ref="BN18">_xlfn.IFS(BM18="Pres",8,BM18="Abs",0,BM18=0,"",BM18="Orie",2,BM18="Holi",0,BM18="Leav",0)</f>
        <v>8</v>
      </c>
      <c r="BO18" s="84" t="s">
        <v>35</v>
      </c>
      <c r="BP18" s="226" cm="1">
        <f t="array" ref="BP18">_xlfn.IFS(BO18="Pres",8,BO18="Abs",0,BO18=0,"",BO18="Orie",2,BO18="Holi",0,BO18="Leav",0)</f>
        <v>8</v>
      </c>
      <c r="BQ18" s="84" t="s">
        <v>35</v>
      </c>
      <c r="BR18" s="226" cm="1">
        <f t="array" ref="BR18">_xlfn.IFS(BQ18="Pres",8,BQ18="Abs",0,BQ18=0,"",BQ18="Orie",2,BQ18="Holi",0,BQ18="Leav",0)</f>
        <v>8</v>
      </c>
      <c r="BS18" s="84" t="s">
        <v>35</v>
      </c>
      <c r="BT18" s="226" cm="1">
        <f t="array" ref="BT18">_xlfn.IFS(BS18="Pres",8,BS18="Abs",0,BS18=0,"",BS18="Orie",2,BS18="Holi",0,BS18="Leav",0)</f>
        <v>8</v>
      </c>
      <c r="BU18" s="618" t="s">
        <v>35</v>
      </c>
      <c r="BV18" s="226">
        <v>7.8</v>
      </c>
      <c r="BW18" s="84" t="s">
        <v>35</v>
      </c>
      <c r="BX18" s="226">
        <v>7.8</v>
      </c>
      <c r="BY18" s="84" t="s">
        <v>35</v>
      </c>
      <c r="BZ18" s="226">
        <v>7.8</v>
      </c>
      <c r="CA18" s="84" t="s">
        <v>35</v>
      </c>
      <c r="CB18" s="226" cm="1">
        <f t="array" ref="CB18">_xlfn.IFS(CA18="Pres",8,CA18="Abs",0,CA18=0,"",CA18="Orie",2,CA18="Holi",0,CA18="Leav",0)</f>
        <v>8</v>
      </c>
      <c r="CC18" s="84" t="s">
        <v>54</v>
      </c>
      <c r="CD18" s="226" cm="1">
        <f t="array" ref="CD18">_xlfn.IFS(CC18="Pres",8,CC18="Abs",0,CC18=0,"",CC18="Orie",2,CC18="Holi",0,CC18="Leav",0)</f>
        <v>0</v>
      </c>
      <c r="CE18" s="84" t="s">
        <v>54</v>
      </c>
      <c r="CF18" s="226" cm="1">
        <f t="array" ref="CF18">_xlfn.IFS(CE18="Pres",8,CE18="Abs",0,CE18=0,"",CE18="Orie",2,CE18="Holi",0,CE18="Leav",0)</f>
        <v>0</v>
      </c>
      <c r="CG18" s="84" t="s">
        <v>35</v>
      </c>
      <c r="CH18" s="226" cm="1">
        <f t="array" ref="CH18">_xlfn.IFS(CG18="Pres",8,CG18="Abs",0,CG18=0,"",CG18="Orie",2,CG18="Holi",0,CG18="Leav",0)</f>
        <v>8</v>
      </c>
      <c r="CI18" s="84" t="s">
        <v>35</v>
      </c>
      <c r="CJ18" s="226" cm="1">
        <f t="array" ref="CJ18">_xlfn.IFS(CI18="Pres",8,CI18="Abs",0,CI18=0,"",CI18="Orie",2,CI18="Holi",0,CI18="Leav",0)</f>
        <v>8</v>
      </c>
      <c r="CK18" s="84" t="s">
        <v>35</v>
      </c>
      <c r="CL18" s="226">
        <v>7.8</v>
      </c>
      <c r="CM18" s="84" t="s">
        <v>35</v>
      </c>
      <c r="CN18" s="226" cm="1">
        <f t="array" ref="CN18">_xlfn.IFS(CM18="Pres",8,CM18="Abs",0,CM18=0,"",CM18="Orie",2,CM18="Holi",0,CM18="Leav",0)</f>
        <v>8</v>
      </c>
      <c r="CO18" s="84" t="s">
        <v>35</v>
      </c>
      <c r="CP18" s="226" cm="1">
        <f t="array" ref="CP18">_xlfn.IFS(CO18="Pres",8,CO18="Abs",0,CO18=0,"",CO18="Orie",2,CO18="Holi",0,CO18="Leav",0)</f>
        <v>8</v>
      </c>
      <c r="CQ18" s="84" t="s">
        <v>35</v>
      </c>
      <c r="CR18" s="226" cm="1">
        <f t="array" ref="CR18">_xlfn.IFS(CQ18="Pres",8,CQ18="Abs",0,CQ18=0,"",CQ18="Orie",2,CQ18="Holi",0,CQ18="Leav",0)</f>
        <v>8</v>
      </c>
      <c r="CS18" s="84" t="s">
        <v>35</v>
      </c>
      <c r="CT18" s="226" cm="1">
        <f t="array" ref="CT18">_xlfn.IFS(CS18="Pres",8,CS18="Abs",0,CS18=0,"",CS18="Orie",2,CS18="Holi",0,CS18="Leav",0)</f>
        <v>8</v>
      </c>
      <c r="CU18" s="84" t="s">
        <v>35</v>
      </c>
      <c r="CV18" s="226" cm="1">
        <f t="array" ref="CV18">_xlfn.IFS(CU18="Pres",8,CU18="Abs",0,CU18=0,"",CU18="Orie",2,CU18="Holi",0,CU18="Leav",0)</f>
        <v>8</v>
      </c>
      <c r="CW18" s="84" t="s">
        <v>35</v>
      </c>
      <c r="CX18" s="226">
        <v>7.8</v>
      </c>
      <c r="CY18" s="84" t="s">
        <v>35</v>
      </c>
      <c r="CZ18" s="226" cm="1">
        <f t="array" ref="CZ18">_xlfn.IFS(CY18="Pres",8,CY18="Abs",0,CY18=0,"",CY18="Orie",2,CY18="Holi",0,CY18="Leav",0)</f>
        <v>8</v>
      </c>
      <c r="DA18" s="84"/>
      <c r="DB18" s="226" t="str" cm="1">
        <f t="array" ref="DB18">_xlfn.IFS(DA18="Pres",8,DA18="Abs",0,DA18=0,"",DA18="Orie",2,DA18="Holi",0,DA18="Leav",0)</f>
        <v/>
      </c>
      <c r="DC18" s="84"/>
      <c r="DD18" s="226" t="str" cm="1">
        <f t="array" ref="DD18">_xlfn.IFS(DC18="Pres",8,DC18="Abs",0,DC18=0,"",DC18="Orie",2,DC18="Holi",0,DC18="Leav",0)</f>
        <v/>
      </c>
      <c r="DE18" s="84"/>
      <c r="DF18" s="226" t="str" cm="1">
        <f t="array" ref="DF18">_xlfn.IFS(DE18="Pres",8,DE18="Abs",0,DE18=0,"",DE18="Orie",2,DE18="Holi",0,DE18="Leav",0)</f>
        <v/>
      </c>
      <c r="DG18" s="84" t="s">
        <v>54</v>
      </c>
      <c r="DH18" s="226" cm="1">
        <f t="array" ref="DH18">_xlfn.IFS(DG18="Pres",8,DG18="Abs",0,DG18=0,"",DG18="Orie",2,DG18="Holi",0,DG18="Leav",0)</f>
        <v>0</v>
      </c>
      <c r="DI18" s="84"/>
      <c r="DJ18" s="226" t="str" cm="1">
        <f t="array" ref="DJ18">_xlfn.IFS(DI18="Pres",8,DI18="Abs",0,DI18=0,"",DI18="Orie",2,DI18="Holi",0,DI18="Leav",0)</f>
        <v/>
      </c>
      <c r="DK18" s="84"/>
      <c r="DL18" s="226" t="str" cm="1">
        <f t="array" ref="DL18">_xlfn.IFS(DK18="Pres",8,DK18="Abs",0,DK18=0,"",DK18="Orie",2,DK18="Holi",0,DK18="Leav",0)</f>
        <v/>
      </c>
      <c r="DM18" s="84"/>
      <c r="DN18" s="226" t="str" cm="1">
        <f t="array" ref="DN18">_xlfn.IFS(DM18="Pres",8,DM18="Abs",0,DM18=0,"",DM18="Orie",2,DM18="Holi",0,DM18="Leav",0)</f>
        <v/>
      </c>
      <c r="DO18" s="84"/>
      <c r="DP18" s="226" t="str" cm="1">
        <f t="array" ref="DP18">_xlfn.IFS(DO18="Pres",8,DO18="Abs",0,DO18=0,"",DO18="Orie",2,DO18="Holi",0,DO18="Leav",0)</f>
        <v/>
      </c>
      <c r="DQ18" s="84"/>
      <c r="DR18" s="226" t="str" cm="1">
        <f t="array" ref="DR18">_xlfn.IFS(DQ18="Pres",8,DQ18="Abs",0,DQ18=0,"",DQ18="Orie",2,DQ18="Holi",0,DQ18="Leav",0)</f>
        <v/>
      </c>
      <c r="DS18" s="84"/>
      <c r="DT18" s="226" t="str" cm="1">
        <f t="array" ref="DT18">_xlfn.IFS(DS18="Pres",8,DS18="Abs",0,DS18=0,"",DS18="Orie",2,DS18="Holi",0,DS18="Leav",0)</f>
        <v/>
      </c>
      <c r="DU18" s="84"/>
      <c r="DV18" s="226" t="str" cm="1">
        <f t="array" ref="DV18">_xlfn.IFS(DU18="Pres",8,DU18="Abs",0,DU18=0,"",DU18="Orie",2,DU18="Holi",0,DU18="Leav",0)</f>
        <v/>
      </c>
      <c r="DW18" s="84"/>
      <c r="DX18" s="226" t="str" cm="1">
        <f t="array" ref="DX18">_xlfn.IFS(DW18="Pres",8,DW18="Abs",0,DW18=0,"",DW18="Orie",2,DW18="Holi",0,DW18="Leav",0)</f>
        <v/>
      </c>
      <c r="DY18" s="84"/>
      <c r="DZ18" s="226" t="str" cm="1">
        <f t="array" ref="DZ18">_xlfn.IFS(DY18="Pres",8,DY18="Abs",0,DY18=0,"",DY18="Orie",2,DY18="Holi",0,DY18="Leav",0)</f>
        <v/>
      </c>
      <c r="EA18" s="84"/>
      <c r="EB18" s="226" t="str" cm="1">
        <f t="array" ref="EB18">_xlfn.IFS(EA18="Pres",8,EA18="Abs",0,EA18=0,"",EA18="Orie",2,EA18="Holi",0,EA18="Leav",0)</f>
        <v/>
      </c>
    </row>
    <row r="19" spans="1:138" ht="18.75" customHeight="1">
      <c r="A19" s="109" t="s">
        <v>49</v>
      </c>
      <c r="B19" s="108" t="s">
        <v>1241</v>
      </c>
      <c r="C19" s="108" t="s">
        <v>1242</v>
      </c>
      <c r="D19" s="108" t="s">
        <v>1243</v>
      </c>
      <c r="E19" s="859" t="s">
        <v>1244</v>
      </c>
      <c r="F19" s="102" t="s">
        <v>43</v>
      </c>
      <c r="G19" s="105">
        <v>44765</v>
      </c>
      <c r="H19" s="105">
        <v>45114</v>
      </c>
      <c r="I19" s="105">
        <v>45012</v>
      </c>
      <c r="J19" s="233" t="str">
        <f t="shared" si="162"/>
        <v>Sat</v>
      </c>
      <c r="K19" s="35">
        <f t="shared" si="161"/>
        <v>44956</v>
      </c>
      <c r="L19" s="747">
        <v>45012</v>
      </c>
      <c r="M19" s="105">
        <v>44996</v>
      </c>
      <c r="N19" s="141">
        <f t="shared" si="155"/>
        <v>32</v>
      </c>
      <c r="O19" s="264">
        <f t="shared" si="156"/>
        <v>255.00000000000006</v>
      </c>
      <c r="P19" s="39"/>
      <c r="Q19" s="38">
        <f t="shared" si="157"/>
        <v>1</v>
      </c>
      <c r="R19" s="40" t="str">
        <f t="shared" si="158"/>
        <v/>
      </c>
      <c r="S19" s="41"/>
      <c r="T19" s="45"/>
      <c r="U19" s="123"/>
      <c r="V19" s="123"/>
      <c r="W19" s="541"/>
      <c r="X19" s="318">
        <v>1</v>
      </c>
      <c r="Y19" s="317"/>
      <c r="Z19" s="316"/>
      <c r="AA19" s="316"/>
      <c r="AB19" s="551">
        <v>8</v>
      </c>
      <c r="AC19" s="263"/>
      <c r="AD19" s="226" t="str" cm="1">
        <f t="array" ref="AD19">_xlfn.IFS(AC19="Pres",8,AC19="Abs",0,AC19=0,"",AC19="Orie",2,AC19="Holi",0,AC19="Leav",0)</f>
        <v/>
      </c>
      <c r="AE19" s="48"/>
      <c r="AF19" s="226" t="str" cm="1">
        <f t="array" ref="AF19">_xlfn.IFS(AE19="Pres",8,AE19="Abs",0,AE19=0,"",AE19="Orie",2,AE19="Holi",0,AE19="Leav",0)</f>
        <v/>
      </c>
      <c r="AG19" s="48"/>
      <c r="AH19" s="226" t="str" cm="1">
        <f t="array" ref="AH19">_xlfn.IFS(AG19="Pres",8,AG19="Abs",0,AG19=0,"",AG19="Orie",2,AG19="Holi",0,AG19="Leav",0)</f>
        <v/>
      </c>
      <c r="AI19" s="48"/>
      <c r="AJ19" s="226" t="str" cm="1">
        <f t="array" ref="AJ19">_xlfn.IFS(AI19="Pres",8,AI19="Abs",0,AI19=0,"",AI19="Orie",2,AI19="Holi",0,AI19="Leav",0)</f>
        <v/>
      </c>
      <c r="AK19" s="84" t="s">
        <v>36</v>
      </c>
      <c r="AL19" s="226" cm="1">
        <f t="array" ref="AL19">_xlfn.IFS(AK19="Pres",8,AK19="Abs",0,AK19=0,"",AK19="Orie",2,AK19="Holi",0,AK19="Leav",0)</f>
        <v>0</v>
      </c>
      <c r="AM19" s="84" t="s">
        <v>35</v>
      </c>
      <c r="AN19" s="226" cm="1">
        <f t="array" ref="AN19">_xlfn.IFS(AM19="Pres",8,AM19="Abs",0,AM19=0,"",AM19="Orie",2,AM19="Holi",0,AM19="Leav",0)</f>
        <v>8</v>
      </c>
      <c r="AO19" s="84" t="s">
        <v>35</v>
      </c>
      <c r="AP19" s="226" cm="1">
        <f t="array" ref="AP19">_xlfn.IFS(AO19="Pres",8,AO19="Abs",0,AO19=0,"",AO19="Orie",2,AO19="Holi",0,AO19="Leav",0)</f>
        <v>8</v>
      </c>
      <c r="AQ19" s="84" t="s">
        <v>35</v>
      </c>
      <c r="AR19" s="226" cm="1">
        <f t="array" ref="AR19">_xlfn.IFS(AQ19="Pres",8,AQ19="Abs",0,AQ19=0,"",AQ19="Orie",2,AQ19="Holi",0,AQ19="Leav",0)</f>
        <v>8</v>
      </c>
      <c r="AS19" s="84" t="s">
        <v>35</v>
      </c>
      <c r="AT19" s="226" cm="1">
        <f t="array" ref="AT19">_xlfn.IFS(AS19="Pres",8,AS19="Abs",0,AS19=0,"",AS19="Orie",2,AS19="Holi",0,AS19="Leav",0)</f>
        <v>8</v>
      </c>
      <c r="AU19" s="84" t="s">
        <v>35</v>
      </c>
      <c r="AV19" s="226" cm="1">
        <f t="array" ref="AV19">_xlfn.IFS(AU19="Pres",8,AU19="Abs",0,AU19=0,"",AU19="Orie",2,AU19="Holi",0,AU19="Leav",0)</f>
        <v>8</v>
      </c>
      <c r="AW19" s="84" t="s">
        <v>35</v>
      </c>
      <c r="AX19" s="226" cm="1">
        <f t="array" ref="AX19">_xlfn.IFS(AW19="Pres",8,AW19="Abs",0,AW19=0,"",AW19="Orie",2,AW19="Holi",0,AW19="Leav",0)</f>
        <v>8</v>
      </c>
      <c r="AY19" s="84" t="s">
        <v>35</v>
      </c>
      <c r="AZ19" s="226" cm="1">
        <f t="array" ref="AZ19">_xlfn.IFS(AY19="Pres",8,AY19="Abs",0,AY19=0,"",AY19="Orie",2,AY19="Holi",0,AY19="Leav",0)</f>
        <v>8</v>
      </c>
      <c r="BA19" s="84" t="s">
        <v>35</v>
      </c>
      <c r="BB19" s="226" cm="1">
        <f t="array" ref="BB19">_xlfn.IFS(BA19="Pres",8,BA19="Abs",0,BA19=0,"",BA19="Orie",2,BA19="Holi",0,BA19="Leav",0)</f>
        <v>8</v>
      </c>
      <c r="BC19" s="84" t="s">
        <v>35</v>
      </c>
      <c r="BD19" s="226" cm="1">
        <f t="array" ref="BD19">_xlfn.IFS(BC19="Pres",8,BC19="Abs",0,BC19=0,"",BC19="Orie",2,BC19="Holi",0,BC19="Leav",0)</f>
        <v>8</v>
      </c>
      <c r="BE19" s="84" t="s">
        <v>35</v>
      </c>
      <c r="BF19" s="226" cm="1">
        <f t="array" ref="BF19">_xlfn.IFS(BE19="Pres",8,BE19="Abs",0,BE19=0,"",BE19="Orie",2,BE19="Holi",0,BE19="Leav",0)</f>
        <v>8</v>
      </c>
      <c r="BG19" s="84" t="s">
        <v>35</v>
      </c>
      <c r="BH19" s="226" cm="1">
        <f t="array" ref="BH19">_xlfn.IFS(BG19="Pres",8,BG19="Abs",0,BG19=0,"",BG19="Orie",2,BG19="Holi",0,BG19="Leav",0)</f>
        <v>8</v>
      </c>
      <c r="BI19" s="84" t="s">
        <v>35</v>
      </c>
      <c r="BJ19" s="226" cm="1">
        <f t="array" ref="BJ19">_xlfn.IFS(BI19="Pres",8,BI19="Abs",0,BI19=0,"",BI19="Orie",2,BI19="Holi",0,BI19="Leav",0)</f>
        <v>8</v>
      </c>
      <c r="BK19" s="84" t="s">
        <v>35</v>
      </c>
      <c r="BL19" s="226" cm="1">
        <f t="array" ref="BL19">_xlfn.IFS(BK19="Pres",8,BK19="Abs",0,BK19=0,"",BK19="Orie",2,BK19="Holi",0,BK19="Leav",0)</f>
        <v>8</v>
      </c>
      <c r="BM19" s="84" t="s">
        <v>35</v>
      </c>
      <c r="BN19" s="226" cm="1">
        <f t="array" ref="BN19">_xlfn.IFS(BM19="Pres",8,BM19="Abs",0,BM19=0,"",BM19="Orie",2,BM19="Holi",0,BM19="Leav",0)</f>
        <v>8</v>
      </c>
      <c r="BO19" s="84" t="s">
        <v>35</v>
      </c>
      <c r="BP19" s="226" cm="1">
        <f t="array" ref="BP19">_xlfn.IFS(BO19="Pres",8,BO19="Abs",0,BO19=0,"",BO19="Orie",2,BO19="Holi",0,BO19="Leav",0)</f>
        <v>8</v>
      </c>
      <c r="BQ19" s="84" t="s">
        <v>35</v>
      </c>
      <c r="BR19" s="226" cm="1">
        <f t="array" ref="BR19">_xlfn.IFS(BQ19="Pres",8,BQ19="Abs",0,BQ19=0,"",BQ19="Orie",2,BQ19="Holi",0,BQ19="Leav",0)</f>
        <v>8</v>
      </c>
      <c r="BS19" s="84" t="s">
        <v>35</v>
      </c>
      <c r="BT19" s="226" cm="1">
        <f t="array" ref="BT19">_xlfn.IFS(BS19="Pres",8,BS19="Abs",0,BS19=0,"",BS19="Orie",2,BS19="Holi",0,BS19="Leav",0)</f>
        <v>8</v>
      </c>
      <c r="BU19" s="618" t="s">
        <v>35</v>
      </c>
      <c r="BV19" s="226" cm="1">
        <f t="array" ref="BV19">_xlfn.IFS(BU19="Pres",8,BU19="Abs",0,BU19=0,"",BU19="Orie",2,BU19="Holi",0,BU19="Leav",0)</f>
        <v>8</v>
      </c>
      <c r="BW19" s="84" t="s">
        <v>35</v>
      </c>
      <c r="BX19" s="226" cm="1">
        <f t="array" ref="BX19">_xlfn.IFS(BW19="Pres",8,BW19="Abs",0,BW19=0,"",BW19="Orie",2,BW19="Holi",0,BW19="Leav",0)</f>
        <v>8</v>
      </c>
      <c r="BY19" s="84" t="s">
        <v>35</v>
      </c>
      <c r="BZ19" s="226" cm="1">
        <f t="array" ref="BZ19">_xlfn.IFS(BY19="Pres",8,BY19="Abs",0,BY19=0,"",BY19="Orie",2,BY19="Holi",0,BY19="Leav",0)</f>
        <v>8</v>
      </c>
      <c r="CA19" s="84" t="s">
        <v>35</v>
      </c>
      <c r="CB19" s="226" cm="1">
        <f t="array" ref="CB19">_xlfn.IFS(CA19="Pres",8,CA19="Abs",0,CA19=0,"",CA19="Orie",2,CA19="Holi",0,CA19="Leav",0)</f>
        <v>8</v>
      </c>
      <c r="CC19" s="84" t="s">
        <v>54</v>
      </c>
      <c r="CD19" s="226" cm="1">
        <f t="array" ref="CD19">_xlfn.IFS(CC19="Pres",8,CC19="Abs",0,CC19=0,"",CC19="Orie",2,CC19="Holi",0,CC19="Leav",0)</f>
        <v>0</v>
      </c>
      <c r="CE19" s="84" t="s">
        <v>54</v>
      </c>
      <c r="CF19" s="226" cm="1">
        <f t="array" ref="CF19">_xlfn.IFS(CE19="Pres",8,CE19="Abs",0,CE19=0,"",CE19="Orie",2,CE19="Holi",0,CE19="Leav",0)</f>
        <v>0</v>
      </c>
      <c r="CG19" s="84" t="s">
        <v>35</v>
      </c>
      <c r="CH19" s="226" cm="1">
        <f t="array" ref="CH19">_xlfn.IFS(CG19="Pres",8,CG19="Abs",0,CG19=0,"",CG19="Orie",2,CG19="Holi",0,CG19="Leav",0)</f>
        <v>8</v>
      </c>
      <c r="CI19" s="84" t="s">
        <v>35</v>
      </c>
      <c r="CJ19" s="226" cm="1">
        <f t="array" ref="CJ19">_xlfn.IFS(CI19="Pres",8,CI19="Abs",0,CI19=0,"",CI19="Orie",2,CI19="Holi",0,CI19="Leav",0)</f>
        <v>8</v>
      </c>
      <c r="CK19" s="84" t="s">
        <v>35</v>
      </c>
      <c r="CL19" s="226">
        <v>7.8</v>
      </c>
      <c r="CM19" s="84" t="s">
        <v>35</v>
      </c>
      <c r="CN19" s="226">
        <v>7.8</v>
      </c>
      <c r="CO19" s="84" t="s">
        <v>35</v>
      </c>
      <c r="CP19" s="226" cm="1">
        <f t="array" ref="CP19">_xlfn.IFS(CO19="Pres",8,CO19="Abs",0,CO19=0,"",CO19="Orie",2,CO19="Holi",0,CO19="Leav",0)</f>
        <v>8</v>
      </c>
      <c r="CQ19" s="84" t="s">
        <v>35</v>
      </c>
      <c r="CR19" s="226">
        <v>7.8</v>
      </c>
      <c r="CS19" s="84" t="s">
        <v>35</v>
      </c>
      <c r="CT19" s="226" cm="1">
        <f t="array" ref="CT19">_xlfn.IFS(CS19="Pres",8,CS19="Abs",0,CS19=0,"",CS19="Orie",2,CS19="Holi",0,CS19="Leav",0)</f>
        <v>8</v>
      </c>
      <c r="CU19" s="84" t="s">
        <v>35</v>
      </c>
      <c r="CV19" s="226">
        <v>7.8</v>
      </c>
      <c r="CW19" s="84" t="s">
        <v>35</v>
      </c>
      <c r="CX19" s="226">
        <v>7.8</v>
      </c>
      <c r="CY19" s="84" t="s">
        <v>35</v>
      </c>
      <c r="CZ19" s="226" cm="1">
        <f t="array" ref="CZ19">_xlfn.IFS(CY19="Pres",8,CY19="Abs",0,CY19=0,"",CY19="Orie",2,CY19="Holi",0,CY19="Leav",0)</f>
        <v>8</v>
      </c>
      <c r="DA19" s="84"/>
      <c r="DB19" s="226" t="str" cm="1">
        <f t="array" ref="DB19">_xlfn.IFS(DA19="Pres",8,DA19="Abs",0,DA19=0,"",DA19="Orie",2,DA19="Holi",0,DA19="Leav",0)</f>
        <v/>
      </c>
      <c r="DC19" s="84"/>
      <c r="DD19" s="226" t="str" cm="1">
        <f t="array" ref="DD19">_xlfn.IFS(DC19="Pres",8,DC19="Abs",0,DC19=0,"",DC19="Orie",2,DC19="Holi",0,DC19="Leav",0)</f>
        <v/>
      </c>
      <c r="DE19" s="84"/>
      <c r="DF19" s="226" t="str" cm="1">
        <f t="array" ref="DF19">_xlfn.IFS(DE19="Pres",8,DE19="Abs",0,DE19=0,"",DE19="Orie",2,DE19="Holi",0,DE19="Leav",0)</f>
        <v/>
      </c>
      <c r="DG19" s="84" t="s">
        <v>54</v>
      </c>
      <c r="DH19" s="226" cm="1">
        <f t="array" ref="DH19">_xlfn.IFS(DG19="Pres",8,DG19="Abs",0,DG19=0,"",DG19="Orie",2,DG19="Holi",0,DG19="Leav",0)</f>
        <v>0</v>
      </c>
      <c r="DI19" s="84"/>
      <c r="DJ19" s="226" t="str" cm="1">
        <f t="array" ref="DJ19">_xlfn.IFS(DI19="Pres",8,DI19="Abs",0,DI19=0,"",DI19="Orie",2,DI19="Holi",0,DI19="Leav",0)</f>
        <v/>
      </c>
      <c r="DK19" s="84"/>
      <c r="DL19" s="226" t="str" cm="1">
        <f t="array" ref="DL19">_xlfn.IFS(DK19="Pres",8,DK19="Abs",0,DK19=0,"",DK19="Orie",2,DK19="Holi",0,DK19="Leav",0)</f>
        <v/>
      </c>
      <c r="DM19" s="84"/>
      <c r="DN19" s="226" t="str" cm="1">
        <f t="array" ref="DN19">_xlfn.IFS(DM19="Pres",8,DM19="Abs",0,DM19=0,"",DM19="Orie",2,DM19="Holi",0,DM19="Leav",0)</f>
        <v/>
      </c>
      <c r="DO19" s="84"/>
      <c r="DP19" s="226" t="str" cm="1">
        <f t="array" ref="DP19">_xlfn.IFS(DO19="Pres",8,DO19="Abs",0,DO19=0,"",DO19="Orie",2,DO19="Holi",0,DO19="Leav",0)</f>
        <v/>
      </c>
      <c r="DQ19" s="84"/>
      <c r="DR19" s="226" t="str" cm="1">
        <f t="array" ref="DR19">_xlfn.IFS(DQ19="Pres",8,DQ19="Abs",0,DQ19=0,"",DQ19="Orie",2,DQ19="Holi",0,DQ19="Leav",0)</f>
        <v/>
      </c>
      <c r="DS19" s="84"/>
      <c r="DT19" s="226" t="str" cm="1">
        <f t="array" ref="DT19">_xlfn.IFS(DS19="Pres",8,DS19="Abs",0,DS19=0,"",DS19="Orie",2,DS19="Holi",0,DS19="Leav",0)</f>
        <v/>
      </c>
      <c r="DU19" s="84"/>
      <c r="DV19" s="226" t="str" cm="1">
        <f t="array" ref="DV19">_xlfn.IFS(DU19="Pres",8,DU19="Abs",0,DU19=0,"",DU19="Orie",2,DU19="Holi",0,DU19="Leav",0)</f>
        <v/>
      </c>
      <c r="DW19" s="84"/>
      <c r="DX19" s="226" t="str" cm="1">
        <f t="array" ref="DX19">_xlfn.IFS(DW19="Pres",8,DW19="Abs",0,DW19=0,"",DW19="Orie",2,DW19="Holi",0,DW19="Leav",0)</f>
        <v/>
      </c>
      <c r="DY19" s="84"/>
      <c r="DZ19" s="226" t="str" cm="1">
        <f t="array" ref="DZ19">_xlfn.IFS(DY19="Pres",8,DY19="Abs",0,DY19=0,"",DY19="Orie",2,DY19="Holi",0,DY19="Leav",0)</f>
        <v/>
      </c>
      <c r="EA19" s="84"/>
      <c r="EB19" s="226" t="str" cm="1">
        <f t="array" ref="EB19">_xlfn.IFS(EA19="Pres",8,EA19="Abs",0,EA19=0,"",EA19="Orie",2,EA19="Holi",0,EA19="Leav",0)</f>
        <v/>
      </c>
    </row>
    <row r="20" spans="1:138" ht="18.75" customHeight="1">
      <c r="A20" s="73" t="s">
        <v>49</v>
      </c>
      <c r="B20" s="108" t="s">
        <v>313</v>
      </c>
      <c r="C20" s="108" t="s">
        <v>314</v>
      </c>
      <c r="D20" s="108" t="s">
        <v>315</v>
      </c>
      <c r="E20" s="859" t="s">
        <v>1245</v>
      </c>
      <c r="F20" s="102" t="s">
        <v>43</v>
      </c>
      <c r="G20" s="105">
        <v>44513</v>
      </c>
      <c r="H20" s="105">
        <v>44869</v>
      </c>
      <c r="I20" s="99">
        <v>44737</v>
      </c>
      <c r="J20" s="36" t="str">
        <f t="shared" si="162"/>
        <v>Sat</v>
      </c>
      <c r="K20" s="168">
        <f t="shared" si="160"/>
        <v>44681</v>
      </c>
      <c r="L20" s="312">
        <v>44737</v>
      </c>
      <c r="M20" s="171"/>
      <c r="N20" s="79">
        <f t="shared" si="155"/>
        <v>33</v>
      </c>
      <c r="O20" s="264">
        <f t="shared" si="156"/>
        <v>266</v>
      </c>
      <c r="P20" s="39" t="str">
        <f>IF(COUNTIF(AC20:XFD20,"Orie")=0,"",COUNTIF(AC20:XFD20,"Orie"))</f>
        <v/>
      </c>
      <c r="Q20" s="38">
        <f t="shared" si="157"/>
        <v>2</v>
      </c>
      <c r="R20" s="40" t="str">
        <f t="shared" si="158"/>
        <v/>
      </c>
      <c r="S20" s="41" t="str">
        <f>IF(COUNTIF(AC20:XFD20,"Holi")+Z20=0,"",COUNTIF(AC20:XFD20,"Holi")+Z20)</f>
        <v/>
      </c>
      <c r="T20" s="45"/>
      <c r="U20" s="123">
        <v>22</v>
      </c>
      <c r="V20" s="123">
        <v>178</v>
      </c>
      <c r="W20" s="541">
        <v>2</v>
      </c>
      <c r="X20" s="318">
        <v>3</v>
      </c>
      <c r="Y20" s="317"/>
      <c r="Z20" s="316"/>
      <c r="AA20" s="316"/>
      <c r="AB20" s="551">
        <v>24</v>
      </c>
      <c r="AC20" s="263"/>
      <c r="AD20" s="226" t="str" cm="1">
        <f t="array" ref="AD20">_xlfn.IFS(AC20="Pres",8,AC20="Abs",0,AC20=0,"",AC20="Orie",2,AC20="Holi",0,AC20="Leav",0)</f>
        <v/>
      </c>
      <c r="AE20" s="48"/>
      <c r="AF20" s="226" t="str" cm="1">
        <f t="array" ref="AF20">_xlfn.IFS(AE20="Pres",8,AE20="Abs",0,AE20=0,"",AE20="Orie",2,AE20="Holi",0,AE20="Leav",0)</f>
        <v/>
      </c>
      <c r="AG20" s="48"/>
      <c r="AH20" s="226" t="str" cm="1">
        <f t="array" ref="AH20">_xlfn.IFS(AG20="Pres",8,AG20="Abs",0,AG20=0,"",AG20="Orie",2,AG20="Holi",0,AG20="Leav",0)</f>
        <v/>
      </c>
      <c r="AI20" s="48"/>
      <c r="AJ20" s="226" t="str" cm="1">
        <f t="array" ref="AJ20">_xlfn.IFS(AI20="Pres",8,AI20="Abs",0,AI20=0,"",AI20="Orie",2,AI20="Holi",0,AI20="Leav",0)</f>
        <v/>
      </c>
      <c r="AK20" s="84" t="s">
        <v>35</v>
      </c>
      <c r="AL20" s="226" cm="1">
        <f t="array" ref="AL20">_xlfn.IFS(AK20="Pres",8,AK20="Abs",0,AK20=0,"",AK20="Orie",2,AK20="Holi",0,AK20="Leav",0)</f>
        <v>8</v>
      </c>
      <c r="AM20" s="84" t="s">
        <v>35</v>
      </c>
      <c r="AN20" s="226" cm="1">
        <f t="array" ref="AN20">_xlfn.IFS(AM20="Pres",8,AM20="Abs",0,AM20=0,"",AM20="Orie",2,AM20="Holi",0,AM20="Leav",0)</f>
        <v>8</v>
      </c>
      <c r="AO20" s="84" t="s">
        <v>35</v>
      </c>
      <c r="AP20" s="226" cm="1">
        <f t="array" ref="AP20">_xlfn.IFS(AO20="Pres",8,AO20="Abs",0,AO20=0,"",AO20="Orie",2,AO20="Holi",0,AO20="Leav",0)</f>
        <v>8</v>
      </c>
      <c r="AQ20" s="84" t="s">
        <v>35</v>
      </c>
      <c r="AR20" s="226" cm="1">
        <f t="array" ref="AR20">_xlfn.IFS(AQ20="Pres",8,AQ20="Abs",0,AQ20=0,"",AQ20="Orie",2,AQ20="Holi",0,AQ20="Leav",0)</f>
        <v>8</v>
      </c>
      <c r="AS20" s="84" t="s">
        <v>35</v>
      </c>
      <c r="AT20" s="226" cm="1">
        <f t="array" ref="AT20">_xlfn.IFS(AS20="Pres",8,AS20="Abs",0,AS20=0,"",AS20="Orie",2,AS20="Holi",0,AS20="Leav",0)</f>
        <v>8</v>
      </c>
      <c r="AU20" s="84" t="s">
        <v>35</v>
      </c>
      <c r="AV20" s="226" cm="1">
        <f t="array" ref="AV20">_xlfn.IFS(AU20="Pres",8,AU20="Abs",0,AU20=0,"",AU20="Orie",2,AU20="Holi",0,AU20="Leav",0)</f>
        <v>8</v>
      </c>
      <c r="AW20" s="84" t="s">
        <v>35</v>
      </c>
      <c r="AX20" s="226" cm="1">
        <f t="array" ref="AX20">_xlfn.IFS(AW20="Pres",8,AW20="Abs",0,AW20=0,"",AW20="Orie",2,AW20="Holi",0,AW20="Leav",0)</f>
        <v>8</v>
      </c>
      <c r="AY20" s="84" t="s">
        <v>35</v>
      </c>
      <c r="AZ20" s="226" cm="1">
        <f t="array" ref="AZ20">_xlfn.IFS(AY20="Pres",8,AY20="Abs",0,AY20=0,"",AY20="Orie",2,AY20="Holi",0,AY20="Leav",0)</f>
        <v>8</v>
      </c>
      <c r="BA20" s="84"/>
      <c r="BB20" s="226"/>
      <c r="BC20" s="48"/>
      <c r="BD20" s="48"/>
      <c r="BE20" s="48"/>
      <c r="BF20" s="48"/>
      <c r="BG20" s="48"/>
      <c r="BH20" s="226" t="str" cm="1">
        <f t="array" ref="BH20">_xlfn.IFS(BG20="Pres",8,BG20="Abs",0,BG20=0,"",BG20="Orie",2,BG20="Holi",0,BG20="Leav",0)</f>
        <v/>
      </c>
      <c r="BI20" s="48"/>
      <c r="BJ20" s="226" t="str" cm="1">
        <f t="array" ref="BJ20">_xlfn.IFS(BI20="Pres",8,BI20="Abs",0,BI20=0,"",BI20="Orie",2,BI20="Holi",0,BI20="Leav",0)</f>
        <v/>
      </c>
      <c r="BK20" s="48"/>
      <c r="BL20" s="226" t="str" cm="1">
        <f t="array" ref="BL20">_xlfn.IFS(BK20="Pres",8,BK20="Abs",0,BK20=0,"",BK20="Orie",2,BK20="Holi",0,BK20="Leav",0)</f>
        <v/>
      </c>
      <c r="BM20" s="84"/>
      <c r="BN20" s="226" t="str" cm="1">
        <f t="array" ref="BN20">_xlfn.IFS(BM20="Pres",8,BM20="Abs",0,BM20=0,"",BM20="Orie",2,BM20="Holi",0,BM20="Leav",0)</f>
        <v/>
      </c>
      <c r="BO20" s="84"/>
      <c r="BP20" s="226" t="str" cm="1">
        <f t="array" ref="BP20">_xlfn.IFS(BO20="Pres",8,BO20="Abs",0,BO20=0,"",BO20="Orie",2,BO20="Holi",0,BO20="Leav",0)</f>
        <v/>
      </c>
      <c r="BQ20" s="84"/>
      <c r="BR20" s="226" t="str" cm="1">
        <f t="array" ref="BR20">_xlfn.IFS(BQ20="Pres",8,BQ20="Abs",0,BQ20=0,"",BQ20="Orie",2,BQ20="Holi",0,BQ20="Leav",0)</f>
        <v/>
      </c>
      <c r="BS20" s="84"/>
      <c r="BT20" s="226" t="str" cm="1">
        <f t="array" ref="BT20">_xlfn.IFS(BS20="Pres",8,BS20="Abs",0,BS20=0,"",BS20="Orie",2,BS20="Holi",0,BS20="Leav",0)</f>
        <v/>
      </c>
      <c r="BU20" s="84"/>
      <c r="BV20" s="226" t="str" cm="1">
        <f t="array" ref="BV20">_xlfn.IFS(BU20="Pres",8,BU20="Abs",0,BU20=0,"",BU20="Orie",2,BU20="Holi",0,BU20="Leav",0)</f>
        <v/>
      </c>
      <c r="BW20" s="84"/>
      <c r="BX20" s="226" t="str" cm="1">
        <f t="array" ref="BX20">_xlfn.IFS(BW20="Pres",8,BW20="Abs",0,BW20=0,"",BW20="Orie",2,BW20="Holi",0,BW20="Leav",0)</f>
        <v/>
      </c>
      <c r="BY20" s="84"/>
      <c r="BZ20" s="226" t="str" cm="1">
        <f t="array" ref="BZ20">_xlfn.IFS(BY20="Pres",8,BY20="Abs",0,BY20=0,"",BY20="Orie",2,BY20="Holi",0,BY20="Leav",0)</f>
        <v/>
      </c>
      <c r="CA20" s="84"/>
      <c r="CB20" s="226" t="str" cm="1">
        <f t="array" ref="CB20">_xlfn.IFS(CA20="Pres",8,CA20="Abs",0,CA20=0,"",CA20="Orie",2,CA20="Holi",0,CA20="Leav",0)</f>
        <v/>
      </c>
      <c r="CC20" s="84"/>
      <c r="CD20" s="226" t="str" cm="1">
        <f t="array" ref="CD20">_xlfn.IFS(CC20="Pres",8,CC20="Abs",0,CC20=0,"",CC20="Orie",2,CC20="Holi",0,CC20="Leav",0)</f>
        <v/>
      </c>
      <c r="CE20" s="84"/>
      <c r="CF20" s="226" t="str" cm="1">
        <f t="array" ref="CF20">_xlfn.IFS(CE20="Pres",8,CE20="Abs",0,CE20=0,"",CE20="Orie",2,CE20="Holi",0,CE20="Leav",0)</f>
        <v/>
      </c>
      <c r="CG20" s="84"/>
      <c r="CH20" s="226" t="str" cm="1">
        <f t="array" ref="CH20">_xlfn.IFS(CG20="Pres",8,CG20="Abs",0,CG20=0,"",CG20="Orie",2,CG20="Holi",0,CG20="Leav",0)</f>
        <v/>
      </c>
      <c r="CI20" s="84"/>
      <c r="CJ20" s="226" t="str" cm="1">
        <f t="array" ref="CJ20">_xlfn.IFS(CI20="Pres",8,CI20="Abs",0,CI20=0,"",CI20="Orie",2,CI20="Holi",0,CI20="Leav",0)</f>
        <v/>
      </c>
      <c r="CK20" s="84"/>
      <c r="CL20" s="226" t="str" cm="1">
        <f t="array" ref="CL20">_xlfn.IFS(CK20="Pres",8,CK20="Abs",0,CK20=0,"",CK20="Orie",2,CK20="Holi",0,CK20="Leav",0)</f>
        <v/>
      </c>
      <c r="CM20" s="84"/>
      <c r="CN20" s="226" t="str" cm="1">
        <f t="array" ref="CN20">_xlfn.IFS(CM20="Pres",8,CM20="Abs",0,CM20=0,"",CM20="Orie",2,CM20="Holi",0,CM20="Leav",0)</f>
        <v/>
      </c>
      <c r="CO20" s="84"/>
      <c r="CP20" s="226" t="str" cm="1">
        <f t="array" ref="CP20">_xlfn.IFS(CO20="Pres",8,CO20="Abs",0,CO20=0,"",CO20="Orie",2,CO20="Holi",0,CO20="Leav",0)</f>
        <v/>
      </c>
      <c r="CQ20" s="84"/>
      <c r="CR20" s="226" t="str" cm="1">
        <f t="array" ref="CR20">_xlfn.IFS(CQ20="Pres",8,CQ20="Abs",0,CQ20=0,"",CQ20="Orie",2,CQ20="Holi",0,CQ20="Leav",0)</f>
        <v/>
      </c>
      <c r="CS20" s="84"/>
      <c r="CT20" s="226" t="str" cm="1">
        <f t="array" ref="CT20">_xlfn.IFS(CS20="Pres",8,CS20="Abs",0,CS20=0,"",CS20="Orie",2,CS20="Holi",0,CS20="Leav",0)</f>
        <v/>
      </c>
      <c r="CU20" s="84"/>
      <c r="CV20" s="226" t="str" cm="1">
        <f t="array" ref="CV20">_xlfn.IFS(CU20="Pres",8,CU20="Abs",0,CU20=0,"",CU20="Orie",2,CU20="Holi",0,CU20="Leav",0)</f>
        <v/>
      </c>
      <c r="CW20" s="84"/>
      <c r="CX20" s="226" t="str" cm="1">
        <f t="array" ref="CX20">_xlfn.IFS(CW20="Pres",8,CW20="Abs",0,CW20=0,"",CW20="Orie",2,CW20="Holi",0,CW20="Leav",0)</f>
        <v/>
      </c>
      <c r="CY20" s="84"/>
      <c r="CZ20" s="226" t="str" cm="1">
        <f t="array" ref="CZ20">_xlfn.IFS(CY20="Pres",8,CY20="Abs",0,CY20=0,"",CY20="Orie",2,CY20="Holi",0,CY20="Leav",0)</f>
        <v/>
      </c>
      <c r="DA20" s="84"/>
      <c r="DB20" s="226" t="str" cm="1">
        <f t="array" ref="DB20">_xlfn.IFS(DA20="Pres",8,DA20="Abs",0,DA20=0,"",DA20="Orie",2,DA20="Holi",0,DA20="Leav",0)</f>
        <v/>
      </c>
      <c r="DC20" s="84"/>
      <c r="DD20" s="226" t="str" cm="1">
        <f t="array" ref="DD20">_xlfn.IFS(DC20="Pres",8,DC20="Abs",0,DC20=0,"",DC20="Orie",2,DC20="Holi",0,DC20="Leav",0)</f>
        <v/>
      </c>
      <c r="DE20" s="84"/>
      <c r="DF20" s="226" t="str" cm="1">
        <f t="array" ref="DF20">_xlfn.IFS(DE20="Pres",8,DE20="Abs",0,DE20=0,"",DE20="Orie",2,DE20="Holi",0,DE20="Leav",0)</f>
        <v/>
      </c>
      <c r="DG20" s="84"/>
      <c r="DH20" s="226" t="str" cm="1">
        <f t="array" ref="DH20">_xlfn.IFS(DG20="Pres",8,DG20="Abs",0,DG20=0,"",DG20="Orie",2,DG20="Holi",0,DG20="Leav",0)</f>
        <v/>
      </c>
      <c r="DI20" s="84"/>
      <c r="DJ20" s="226" t="str" cm="1">
        <f t="array" ref="DJ20">_xlfn.IFS(DI20="Pres",8,DI20="Abs",0,DI20=0,"",DI20="Orie",2,DI20="Holi",0,DI20="Leav",0)</f>
        <v/>
      </c>
      <c r="DK20" s="84"/>
      <c r="DL20" s="226" t="str" cm="1">
        <f t="array" ref="DL20">_xlfn.IFS(DK20="Pres",8,DK20="Abs",0,DK20=0,"",DK20="Orie",2,DK20="Holi",0,DK20="Leav",0)</f>
        <v/>
      </c>
      <c r="DM20" s="84"/>
      <c r="DN20" s="226" t="str" cm="1">
        <f t="array" ref="DN20">_xlfn.IFS(DM20="Pres",8,DM20="Abs",0,DM20=0,"",DM20="Orie",2,DM20="Holi",0,DM20="Leav",0)</f>
        <v/>
      </c>
      <c r="DO20" s="84"/>
      <c r="DP20" s="226" t="str" cm="1">
        <f t="array" ref="DP20">_xlfn.IFS(DO20="Pres",8,DO20="Abs",0,DO20=0,"",DO20="Orie",2,DO20="Holi",0,DO20="Leav",0)</f>
        <v/>
      </c>
      <c r="DQ20" s="84"/>
      <c r="DR20" s="226" t="str" cm="1">
        <f t="array" ref="DR20">_xlfn.IFS(DQ20="Pres",8,DQ20="Abs",0,DQ20=0,"",DQ20="Orie",2,DQ20="Holi",0,DQ20="Leav",0)</f>
        <v/>
      </c>
      <c r="DS20" s="84"/>
      <c r="DT20" s="226" t="str" cm="1">
        <f t="array" ref="DT20">_xlfn.IFS(DS20="Pres",8,DS20="Abs",0,DS20=0,"",DS20="Orie",2,DS20="Holi",0,DS20="Leav",0)</f>
        <v/>
      </c>
      <c r="DU20" s="84"/>
      <c r="DV20" s="226" t="str" cm="1">
        <f t="array" ref="DV20">_xlfn.IFS(DU20="Pres",8,DU20="Abs",0,DU20=0,"",DU20="Orie",2,DU20="Holi",0,DU20="Leav",0)</f>
        <v/>
      </c>
      <c r="DW20" s="84"/>
      <c r="DX20" s="226" t="str" cm="1">
        <f t="array" ref="DX20">_xlfn.IFS(DW20="Pres",8,DW20="Abs",0,DW20=0,"",DW20="Orie",2,DW20="Holi",0,DW20="Leav",0)</f>
        <v/>
      </c>
      <c r="DY20" s="84"/>
      <c r="DZ20" s="226" t="str" cm="1">
        <f t="array" ref="DZ20">_xlfn.IFS(DY20="Pres",8,DY20="Abs",0,DY20=0,"",DY20="Orie",2,DY20="Holi",0,DY20="Leav",0)</f>
        <v/>
      </c>
      <c r="EA20" s="84"/>
      <c r="EB20" s="226" t="str" cm="1">
        <f t="array" ref="EB20">_xlfn.IFS(EA20="Pres",8,EA20="Abs",0,EA20=0,"",EA20="Orie",2,EA20="Holi",0,EA20="Leav",0)</f>
        <v/>
      </c>
    </row>
    <row r="21" spans="1:138" ht="18.75" customHeight="1">
      <c r="A21" s="73" t="s">
        <v>49</v>
      </c>
      <c r="B21" s="49" t="s">
        <v>1246</v>
      </c>
      <c r="C21" s="50" t="s">
        <v>1247</v>
      </c>
      <c r="D21" s="51" t="s">
        <v>1248</v>
      </c>
      <c r="E21" s="513" t="s">
        <v>1249</v>
      </c>
      <c r="F21" s="102" t="s">
        <v>43</v>
      </c>
      <c r="G21" s="35">
        <v>44779</v>
      </c>
      <c r="H21" s="105">
        <v>45128</v>
      </c>
      <c r="I21" s="403">
        <v>45026</v>
      </c>
      <c r="J21" s="233" t="str">
        <f>TEXT(G21,"ddd")</f>
        <v>Sat</v>
      </c>
      <c r="K21" s="35">
        <f>I21-8*7</f>
        <v>44970</v>
      </c>
      <c r="L21" s="748">
        <v>45026</v>
      </c>
      <c r="M21" s="105">
        <v>45010</v>
      </c>
      <c r="N21" s="141">
        <f>COUNTIF(AB21:XFD21,"Pres")+X21+U21+T21</f>
        <v>32</v>
      </c>
      <c r="O21" s="264">
        <f>SUM(AB21:XFD21)+V21</f>
        <v>255.5</v>
      </c>
      <c r="P21" s="39" t="str">
        <f>IF(COUNTIF(AC21:XFD21,"Orie")=0,"",COUNTIF(AC21:XFD21,"Orie"))</f>
        <v/>
      </c>
      <c r="Q21" s="38" t="str">
        <f>IF(COUNTIF(AC21:XFD21,"Abs")+W21=0,"",COUNTIF(AC21:XFD21,"Abs")+W21)</f>
        <v/>
      </c>
      <c r="R21" s="40">
        <f>IF(COUNTIF(AC21:XFD21,"Leav")+Y21=0,"",COUNTIF(AC21:XFD21,"Leav")+Y21)</f>
        <v>2</v>
      </c>
      <c r="S21" s="41">
        <f>IF(COUNTIF(AC21:XFD21,"Holi")+Z21=0,"",COUNTIF(AC21:XFD21,"Holi")+Z21)</f>
        <v>3</v>
      </c>
      <c r="T21" s="45"/>
      <c r="U21" s="123"/>
      <c r="V21" s="123"/>
      <c r="W21" s="541"/>
      <c r="X21" s="318">
        <v>2</v>
      </c>
      <c r="Y21" s="317"/>
      <c r="Z21" s="316"/>
      <c r="AA21" s="316"/>
      <c r="AB21" s="551">
        <v>16</v>
      </c>
      <c r="AC21" s="263"/>
      <c r="AD21" s="226" t="str" cm="1">
        <f t="array" ref="AD21">_xlfn.IFS(AC21="Pres",8,AC21="Abs",0,AC21=0,"",AC21="Orie",2,AC21="Holi",0,AC21="Leav",0)</f>
        <v/>
      </c>
      <c r="AE21" s="48"/>
      <c r="AF21" s="226" t="str" cm="1">
        <f t="array" ref="AF21">_xlfn.IFS(AE21="Pres",8,AE21="Abs",0,AE21=0,"",AE21="Orie",2,AE21="Holi",0,AE21="Leav",0)</f>
        <v/>
      </c>
      <c r="AG21" s="48"/>
      <c r="AH21" s="226" t="str" cm="1">
        <f t="array" ref="AH21">_xlfn.IFS(AG21="Pres",8,AG21="Abs",0,AG21=0,"",AG21="Orie",2,AG21="Holi",0,AG21="Leav",0)</f>
        <v/>
      </c>
      <c r="AI21" s="48"/>
      <c r="AJ21" s="226" t="str" cm="1">
        <f t="array" ref="AJ21">_xlfn.IFS(AI21="Pres",8,AI21="Abs",0,AI21=0,"",AI21="Orie",2,AI21="Holi",0,AI21="Leav",0)</f>
        <v/>
      </c>
      <c r="AK21" s="48"/>
      <c r="AL21" s="226" t="str" cm="1">
        <f t="array" ref="AL21">_xlfn.IFS(AK21="Pres",8,AK21="Abs",0,AK21=0,"",AK21="Orie",2,AK21="Holi",0,AK21="Leav",0)</f>
        <v/>
      </c>
      <c r="AM21" s="48"/>
      <c r="AN21" s="226" t="str" cm="1">
        <f t="array" ref="AN21">_xlfn.IFS(AM21="Pres",8,AM21="Abs",0,AM21=0,"",AM21="Orie",2,AM21="Holi",0,AM21="Leav",0)</f>
        <v/>
      </c>
      <c r="AO21" s="84" t="s">
        <v>35</v>
      </c>
      <c r="AP21" s="226" cm="1">
        <f t="array" ref="AP21">_xlfn.IFS(AO21="Pres",8,AO21="Abs",0,AO21=0,"",AO21="Orie",2,AO21="Holi",0,AO21="Leav",0)</f>
        <v>8</v>
      </c>
      <c r="AQ21" s="84" t="s">
        <v>35</v>
      </c>
      <c r="AR21" s="226" cm="1">
        <f t="array" ref="AR21">_xlfn.IFS(AQ21="Pres",8,AQ21="Abs",0,AQ21=0,"",AQ21="Orie",2,AQ21="Holi",0,AQ21="Leav",0)</f>
        <v>8</v>
      </c>
      <c r="AS21" s="84" t="s">
        <v>35</v>
      </c>
      <c r="AT21" s="226" cm="1">
        <f t="array" ref="AT21">_xlfn.IFS(AS21="Pres",8,AS21="Abs",0,AS21=0,"",AS21="Orie",2,AS21="Holi",0,AS21="Leav",0)</f>
        <v>8</v>
      </c>
      <c r="AU21" s="84" t="s">
        <v>35</v>
      </c>
      <c r="AV21" s="226" cm="1">
        <f t="array" ref="AV21">_xlfn.IFS(AU21="Pres",8,AU21="Abs",0,AU21=0,"",AU21="Orie",2,AU21="Holi",0,AU21="Leav",0)</f>
        <v>8</v>
      </c>
      <c r="AW21" s="84" t="s">
        <v>35</v>
      </c>
      <c r="AX21" s="226" cm="1">
        <f t="array" ref="AX21">_xlfn.IFS(AW21="Pres",8,AW21="Abs",0,AW21=0,"",AW21="Orie",2,AW21="Holi",0,AW21="Leav",0)</f>
        <v>8</v>
      </c>
      <c r="AY21" s="84" t="s">
        <v>35</v>
      </c>
      <c r="AZ21" s="226" cm="1">
        <f t="array" ref="AZ21">_xlfn.IFS(AY21="Pres",8,AY21="Abs",0,AY21=0,"",AY21="Orie",2,AY21="Holi",0,AY21="Leav",0)</f>
        <v>8</v>
      </c>
      <c r="BA21" s="84" t="s">
        <v>35</v>
      </c>
      <c r="BB21" s="226" cm="1">
        <f t="array" ref="BB21">_xlfn.IFS(BA21="Pres",8,BA21="Abs",0,BA21=0,"",BA21="Orie",2,BA21="Holi",0,BA21="Leav",0)</f>
        <v>8</v>
      </c>
      <c r="BC21" s="84" t="s">
        <v>35</v>
      </c>
      <c r="BD21" s="226" cm="1">
        <f t="array" ref="BD21">_xlfn.IFS(BC21="Pres",8,BC21="Abs",0,BC21=0,"",BC21="Orie",2,BC21="Holi",0,BC21="Leav",0)</f>
        <v>8</v>
      </c>
      <c r="BE21" s="84" t="s">
        <v>35</v>
      </c>
      <c r="BF21" s="226" cm="1">
        <f t="array" ref="BF21">_xlfn.IFS(BE21="Pres",8,BE21="Abs",0,BE21=0,"",BE21="Orie",2,BE21="Holi",0,BE21="Leav",0)</f>
        <v>8</v>
      </c>
      <c r="BG21" s="84" t="s">
        <v>35</v>
      </c>
      <c r="BH21" s="226" cm="1">
        <f t="array" ref="BH21">_xlfn.IFS(BG21="Pres",8,BG21="Abs",0,BG21=0,"",BG21="Orie",2,BG21="Holi",0,BG21="Leav",0)</f>
        <v>8</v>
      </c>
      <c r="BI21" s="84" t="s">
        <v>35</v>
      </c>
      <c r="BJ21" s="226" cm="1">
        <f t="array" ref="BJ21">_xlfn.IFS(BI21="Pres",8,BI21="Abs",0,BI21=0,"",BI21="Orie",2,BI21="Holi",0,BI21="Leav",0)</f>
        <v>8</v>
      </c>
      <c r="BK21" s="84" t="s">
        <v>35</v>
      </c>
      <c r="BL21" s="226" cm="1">
        <f t="array" ref="BL21">_xlfn.IFS(BK21="Pres",8,BK21="Abs",0,BK21=0,"",BK21="Orie",2,BK21="Holi",0,BK21="Leav",0)</f>
        <v>8</v>
      </c>
      <c r="BM21" s="84" t="s">
        <v>35</v>
      </c>
      <c r="BN21" s="226" cm="1">
        <f t="array" ref="BN21">_xlfn.IFS(BM21="Pres",8,BM21="Abs",0,BM21=0,"",BM21="Orie",2,BM21="Holi",0,BM21="Leav",0)</f>
        <v>8</v>
      </c>
      <c r="BO21" s="84" t="s">
        <v>35</v>
      </c>
      <c r="BP21" s="226" cm="1">
        <f t="array" ref="BP21">_xlfn.IFS(BO21="Pres",8,BO21="Abs",0,BO21=0,"",BO21="Orie",2,BO21="Holi",0,BO21="Leav",0)</f>
        <v>8</v>
      </c>
      <c r="BQ21" s="84" t="s">
        <v>35</v>
      </c>
      <c r="BR21" s="226" cm="1">
        <f t="array" ref="BR21">_xlfn.IFS(BQ21="Pres",8,BQ21="Abs",0,BQ21=0,"",BQ21="Orie",2,BQ21="Holi",0,BQ21="Leav",0)</f>
        <v>8</v>
      </c>
      <c r="BS21" s="84" t="s">
        <v>35</v>
      </c>
      <c r="BT21" s="226" cm="1">
        <f t="array" ref="BT21">_xlfn.IFS(BS21="Pres",8,BS21="Abs",0,BS21=0,"",BS21="Orie",2,BS21="Holi",0,BS21="Leav",0)</f>
        <v>8</v>
      </c>
      <c r="BU21" s="84" t="s">
        <v>35</v>
      </c>
      <c r="BV21" s="226" cm="1">
        <f t="array" ref="BV21">_xlfn.IFS(BU21="Pres",8,BU21="Abs",0,BU21=0,"",BU21="Orie",2,BU21="Holi",0,BU21="Leav",0)</f>
        <v>8</v>
      </c>
      <c r="BW21" s="84" t="s">
        <v>35</v>
      </c>
      <c r="BX21" s="226" cm="1">
        <f t="array" ref="BX21">_xlfn.IFS(BW21="Pres",8,BW21="Abs",0,BW21=0,"",BW21="Orie",2,BW21="Holi",0,BW21="Leav",0)</f>
        <v>8</v>
      </c>
      <c r="BY21" s="84" t="s">
        <v>48</v>
      </c>
      <c r="BZ21" s="226" cm="1">
        <f t="array" ref="BZ21">_xlfn.IFS(BY21="Pres",8,BY21="Abs",0,BY21=0,"",BY21="Orie",2,BY21="Holi",0,BY21="Leav",0)</f>
        <v>0</v>
      </c>
      <c r="CA21" s="84" t="s">
        <v>48</v>
      </c>
      <c r="CB21" s="226" cm="1">
        <f t="array" ref="CB21">_xlfn.IFS(CA21="Pres",8,CA21="Abs",0,CA21=0,"",CA21="Orie",2,CA21="Holi",0,CA21="Leav",0)</f>
        <v>0</v>
      </c>
      <c r="CC21" s="84" t="s">
        <v>54</v>
      </c>
      <c r="CD21" s="226" cm="1">
        <f t="array" ref="CD21">_xlfn.IFS(CC21="Pres",8,CC21="Abs",0,CC21=0,"",CC21="Orie",2,CC21="Holi",0,CC21="Leav",0)</f>
        <v>0</v>
      </c>
      <c r="CE21" s="84" t="s">
        <v>54</v>
      </c>
      <c r="CF21" s="226" cm="1">
        <f t="array" ref="CF21">_xlfn.IFS(CE21="Pres",8,CE21="Abs",0,CE21=0,"",CE21="Orie",2,CE21="Holi",0,CE21="Leav",0)</f>
        <v>0</v>
      </c>
      <c r="CG21" s="84" t="s">
        <v>35</v>
      </c>
      <c r="CH21" s="226" cm="1">
        <f t="array" ref="CH21">_xlfn.IFS(CG21="Pres",8,CG21="Abs",0,CG21=0,"",CG21="Orie",2,CG21="Holi",0,CG21="Leav",0)</f>
        <v>8</v>
      </c>
      <c r="CI21" s="84" t="s">
        <v>35</v>
      </c>
      <c r="CJ21" s="226" cm="1">
        <f t="array" ref="CJ21">_xlfn.IFS(CI21="Pres",8,CI21="Abs",0,CI21=0,"",CI21="Orie",2,CI21="Holi",0,CI21="Leav",0)</f>
        <v>8</v>
      </c>
      <c r="CK21" s="84" t="s">
        <v>35</v>
      </c>
      <c r="CL21" s="226" cm="1">
        <f t="array" ref="CL21">_xlfn.IFS(CK21="Pres",8,CK21="Abs",0,CK21=0,"",CK21="Orie",2,CK21="Holi",0,CK21="Leav",0)</f>
        <v>8</v>
      </c>
      <c r="CM21" s="84" t="s">
        <v>35</v>
      </c>
      <c r="CN21" s="226" cm="1">
        <f t="array" ref="CN21">_xlfn.IFS(CM21="Pres",8,CM21="Abs",0,CM21=0,"",CM21="Orie",2,CM21="Holi",0,CM21="Leav",0)</f>
        <v>8</v>
      </c>
      <c r="CO21" s="84" t="s">
        <v>35</v>
      </c>
      <c r="CP21" s="226" cm="1">
        <f t="array" ref="CP21">_xlfn.IFS(CO21="Pres",8,CO21="Abs",0,CO21=0,"",CO21="Orie",2,CO21="Holi",0,CO21="Leav",0)</f>
        <v>8</v>
      </c>
      <c r="CQ21" s="84" t="s">
        <v>35</v>
      </c>
      <c r="CR21" s="226" cm="1">
        <f t="array" ref="CR21">_xlfn.IFS(CQ21="Pres",8,CQ21="Abs",0,CQ21=0,"",CQ21="Orie",2,CQ21="Holi",0,CQ21="Leav",0)</f>
        <v>8</v>
      </c>
      <c r="CS21" s="84" t="s">
        <v>35</v>
      </c>
      <c r="CT21" s="226" cm="1">
        <f t="array" ref="CT21">_xlfn.IFS(CS21="Pres",8,CS21="Abs",0,CS21=0,"",CS21="Orie",2,CS21="Holi",0,CS21="Leav",0)</f>
        <v>8</v>
      </c>
      <c r="CU21" s="84" t="s">
        <v>35</v>
      </c>
      <c r="CV21" s="226" cm="1">
        <f t="array" ref="CV21">_xlfn.IFS(CU21="Pres",8,CU21="Abs",0,CU21=0,"",CU21="Orie",2,CU21="Holi",0,CU21="Leav",0)</f>
        <v>8</v>
      </c>
      <c r="CW21" s="84" t="s">
        <v>35</v>
      </c>
      <c r="CX21" s="226">
        <v>7.5</v>
      </c>
      <c r="CY21" s="84" t="s">
        <v>35</v>
      </c>
      <c r="CZ21" s="226" cm="1">
        <f t="array" ref="CZ21">_xlfn.IFS(CY21="Pres",8,CY21="Abs",0,CY21=0,"",CY21="Orie",2,CY21="Holi",0,CY21="Leav",0)</f>
        <v>8</v>
      </c>
      <c r="DA21" s="84" t="s">
        <v>35</v>
      </c>
      <c r="DB21" s="226" cm="1">
        <f t="array" ref="DB21">_xlfn.IFS(DA21="Pres",8,DA21="Abs",0,DA21=0,"",DA21="Orie",2,DA21="Holi",0,DA21="Leav",0)</f>
        <v>8</v>
      </c>
      <c r="DC21" s="84" t="s">
        <v>35</v>
      </c>
      <c r="DD21" s="802" cm="1">
        <f t="array" ref="DD21">_xlfn.IFS(DC21="Pres",8,DC21="Abs",0,DC21=0,"",DC21="Orie",2,DC21="Holi",0,DC21="Leav",0)</f>
        <v>8</v>
      </c>
      <c r="DE21" s="84"/>
      <c r="DF21" s="226" t="str" cm="1">
        <f t="array" ref="DF21">_xlfn.IFS(DE21="Pres",8,DE21="Abs",0,DE21=0,"",DE21="Orie",2,DE21="Holi",0,DE21="Leav",0)</f>
        <v/>
      </c>
      <c r="DG21" s="84" t="s">
        <v>54</v>
      </c>
      <c r="DH21" s="226" cm="1">
        <f t="array" ref="DH21">_xlfn.IFS(DG21="Pres",8,DG21="Abs",0,DG21=0,"",DG21="Orie",2,DG21="Holi",0,DG21="Leav",0)</f>
        <v>0</v>
      </c>
      <c r="DI21" s="84"/>
      <c r="DJ21" s="226" t="str" cm="1">
        <f t="array" ref="DJ21">_xlfn.IFS(DI21="Pres",8,DI21="Abs",0,DI21=0,"",DI21="Orie",2,DI21="Holi",0,DI21="Leav",0)</f>
        <v/>
      </c>
      <c r="DK21" s="84"/>
      <c r="DL21" s="226" t="str" cm="1">
        <f t="array" ref="DL21">_xlfn.IFS(DK21="Pres",8,DK21="Abs",0,DK21=0,"",DK21="Orie",2,DK21="Holi",0,DK21="Leav",0)</f>
        <v/>
      </c>
      <c r="DM21" s="84"/>
      <c r="DN21" s="226" t="str" cm="1">
        <f t="array" ref="DN21">_xlfn.IFS(DM21="Pres",8,DM21="Abs",0,DM21=0,"",DM21="Orie",2,DM21="Holi",0,DM21="Leav",0)</f>
        <v/>
      </c>
      <c r="DO21" s="84"/>
      <c r="DP21" s="226" t="str" cm="1">
        <f t="array" ref="DP21">_xlfn.IFS(DO21="Pres",8,DO21="Abs",0,DO21=0,"",DO21="Orie",2,DO21="Holi",0,DO21="Leav",0)</f>
        <v/>
      </c>
      <c r="DQ21" s="84"/>
      <c r="DR21" s="226" t="str" cm="1">
        <f t="array" ref="DR21">_xlfn.IFS(DQ21="Pres",8,DQ21="Abs",0,DQ21=0,"",DQ21="Orie",2,DQ21="Holi",0,DQ21="Leav",0)</f>
        <v/>
      </c>
      <c r="DS21" s="84"/>
      <c r="DT21" s="226" t="str" cm="1">
        <f t="array" ref="DT21">_xlfn.IFS(DS21="Pres",8,DS21="Abs",0,DS21=0,"",DS21="Orie",2,DS21="Holi",0,DS21="Leav",0)</f>
        <v/>
      </c>
      <c r="DU21" s="84"/>
      <c r="DV21" s="226" t="str" cm="1">
        <f t="array" ref="DV21">_xlfn.IFS(DU21="Pres",8,DU21="Abs",0,DU21=0,"",DU21="Orie",2,DU21="Holi",0,DU21="Leav",0)</f>
        <v/>
      </c>
      <c r="DW21" s="84"/>
      <c r="DX21" s="226" t="str" cm="1">
        <f t="array" ref="DX21">_xlfn.IFS(DW21="Pres",8,DW21="Abs",0,DW21=0,"",DW21="Orie",2,DW21="Holi",0,DW21="Leav",0)</f>
        <v/>
      </c>
      <c r="DY21" s="84"/>
      <c r="DZ21" s="226" t="str" cm="1">
        <f t="array" ref="DZ21">_xlfn.IFS(DY21="Pres",8,DY21="Abs",0,DY21=0,"",DY21="Orie",2,DY21="Holi",0,DY21="Leav",0)</f>
        <v/>
      </c>
      <c r="EA21" s="84"/>
      <c r="EB21" s="226" t="str" cm="1">
        <f t="array" ref="EB21">_xlfn.IFS(EA21="Pres",8,EA21="Abs",0,EA21=0,"",EA21="Orie",2,EA21="Holi",0,EA21="Leav",0)</f>
        <v/>
      </c>
    </row>
    <row r="22" spans="1:138">
      <c r="A22" s="73" t="s">
        <v>49</v>
      </c>
      <c r="B22" s="33" t="s">
        <v>1250</v>
      </c>
      <c r="C22" s="282" t="s">
        <v>318</v>
      </c>
      <c r="D22" s="282" t="s">
        <v>1251</v>
      </c>
      <c r="E22" s="512" t="s">
        <v>1252</v>
      </c>
      <c r="F22" s="102" t="s">
        <v>43</v>
      </c>
      <c r="G22" s="35">
        <v>44779</v>
      </c>
      <c r="H22" s="105">
        <v>45128</v>
      </c>
      <c r="I22" s="403">
        <v>45026</v>
      </c>
      <c r="J22" s="233" t="str">
        <f t="shared" si="162"/>
        <v>Sat</v>
      </c>
      <c r="K22" s="35">
        <f t="shared" ref="K22:K26" si="163">I22-8*7</f>
        <v>44970</v>
      </c>
      <c r="L22" s="748">
        <v>45026</v>
      </c>
      <c r="M22" s="105">
        <v>45010</v>
      </c>
      <c r="N22" s="141">
        <f>COUNTIF(AB22:XFD22,"Pres")+X22+U22+T22</f>
        <v>32</v>
      </c>
      <c r="O22" s="79">
        <f>SUM(AB22:XFD22)+V22</f>
        <v>252.8</v>
      </c>
      <c r="P22" s="39" t="str">
        <f>IF(COUNTIF(AC22:XFD22,"Orie")=0,"",COUNTIF(AC22:XFD22,"Orie"))</f>
        <v/>
      </c>
      <c r="Q22" s="38">
        <f>IF(COUNTIF(AC22:XFD22,"Abs")+W22=0,"",COUNTIF(AC22:XFD22,"Abs")+W22)</f>
        <v>10</v>
      </c>
      <c r="R22" s="40" t="str">
        <f>IF(COUNTIF(AC22:XFD22,"Leav")+Y22=0,"",COUNTIF(AC22:XFD22,"Leav")+Y22)</f>
        <v/>
      </c>
      <c r="S22" s="41">
        <f>IF(COUNTIF(AC22:XFD22,"Holi")+Z22=0,"",COUNTIF(AC22:XFD22,"Holi")+Z22)</f>
        <v>3</v>
      </c>
      <c r="T22" s="45"/>
      <c r="U22" s="123"/>
      <c r="V22" s="123"/>
      <c r="W22" s="541"/>
      <c r="X22" s="318">
        <v>8</v>
      </c>
      <c r="Y22" s="317"/>
      <c r="Z22" s="316"/>
      <c r="AA22" s="316"/>
      <c r="AB22" s="551">
        <v>63</v>
      </c>
      <c r="AC22" s="263"/>
      <c r="AD22" s="226" t="str" cm="1">
        <f t="array" ref="AD22">_xlfn.IFS(AC22="Pres",8,AC22="Abs",0,AC22=0,"",AC22="Orie",2,AC22="Holi",0,AC22="Leav",0)</f>
        <v/>
      </c>
      <c r="AE22" s="48"/>
      <c r="AF22" s="226" t="str" cm="1">
        <f t="array" ref="AF22">_xlfn.IFS(AE22="Pres",8,AE22="Abs",0,AE22=0,"",AE22="Orie",2,AE22="Holi",0,AE22="Leav",0)</f>
        <v/>
      </c>
      <c r="AG22" s="48"/>
      <c r="AH22" s="226" t="str" cm="1">
        <f t="array" ref="AH22">_xlfn.IFS(AG22="Pres",8,AG22="Abs",0,AG22=0,"",AG22="Orie",2,AG22="Holi",0,AG22="Leav",0)</f>
        <v/>
      </c>
      <c r="AI22" s="48"/>
      <c r="AJ22" s="226" t="str" cm="1">
        <f t="array" ref="AJ22">_xlfn.IFS(AI22="Pres",8,AI22="Abs",0,AI22=0,"",AI22="Orie",2,AI22="Holi",0,AI22="Leav",0)</f>
        <v/>
      </c>
      <c r="AK22" s="48"/>
      <c r="AL22" s="226" t="str" cm="1">
        <f t="array" ref="AL22">_xlfn.IFS(AK22="Pres",8,AK22="Abs",0,AK22=0,"",AK22="Orie",2,AK22="Holi",0,AK22="Leav",0)</f>
        <v/>
      </c>
      <c r="AM22" s="48"/>
      <c r="AN22" s="226" t="str" cm="1">
        <f t="array" ref="AN22">_xlfn.IFS(AM22="Pres",8,AM22="Abs",0,AM22=0,"",AM22="Orie",2,AM22="Holi",0,AM22="Leav",0)</f>
        <v/>
      </c>
      <c r="AO22" s="84" t="s">
        <v>35</v>
      </c>
      <c r="AP22" s="226" cm="1">
        <f t="array" ref="AP22">_xlfn.IFS(AO22="Pres",8,AO22="Abs",0,AO22=0,"",AO22="Orie",2,AO22="Holi",0,AO22="Leav",0)</f>
        <v>8</v>
      </c>
      <c r="AQ22" s="84" t="s">
        <v>35</v>
      </c>
      <c r="AR22" s="226" cm="1">
        <f t="array" ref="AR22">_xlfn.IFS(AQ22="Pres",8,AQ22="Abs",0,AQ22=0,"",AQ22="Orie",2,AQ22="Holi",0,AQ22="Leav",0)</f>
        <v>8</v>
      </c>
      <c r="AS22" s="84" t="s">
        <v>35</v>
      </c>
      <c r="AT22" s="226" cm="1">
        <f t="array" ref="AT22">_xlfn.IFS(AS22="Pres",8,AS22="Abs",0,AS22=0,"",AS22="Orie",2,AS22="Holi",0,AS22="Leav",0)</f>
        <v>8</v>
      </c>
      <c r="AU22" s="84" t="s">
        <v>35</v>
      </c>
      <c r="AV22" s="226" cm="1">
        <f t="array" ref="AV22">_xlfn.IFS(AU22="Pres",8,AU22="Abs",0,AU22=0,"",AU22="Orie",2,AU22="Holi",0,AU22="Leav",0)</f>
        <v>8</v>
      </c>
      <c r="AW22" s="84" t="s">
        <v>35</v>
      </c>
      <c r="AX22" s="226" cm="1">
        <f t="array" ref="AX22">_xlfn.IFS(AW22="Pres",8,AW22="Abs",0,AW22=0,"",AW22="Orie",2,AW22="Holi",0,AW22="Leav",0)</f>
        <v>8</v>
      </c>
      <c r="AY22" s="84" t="s">
        <v>36</v>
      </c>
      <c r="AZ22" s="226" cm="1">
        <f t="array" ref="AZ22">_xlfn.IFS(AY22="Pres",8,AY22="Abs",0,AY22=0,"",AY22="Orie",2,AY22="Holi",0,AY22="Leav",0)</f>
        <v>0</v>
      </c>
      <c r="BA22" s="84" t="s">
        <v>35</v>
      </c>
      <c r="BB22" s="226" cm="1">
        <f t="array" ref="BB22">_xlfn.IFS(BA22="Pres",8,BA22="Abs",0,BA22=0,"",BA22="Orie",2,BA22="Holi",0,BA22="Leav",0)</f>
        <v>8</v>
      </c>
      <c r="BC22" s="84" t="s">
        <v>36</v>
      </c>
      <c r="BD22" s="226" cm="1">
        <f t="array" ref="BD22">_xlfn.IFS(BC22="Pres",8,BC22="Abs",0,BC22=0,"",BC22="Orie",2,BC22="Holi",0,BC22="Leav",0)</f>
        <v>0</v>
      </c>
      <c r="BE22" s="84" t="s">
        <v>35</v>
      </c>
      <c r="BF22" s="226" cm="1">
        <f t="array" ref="BF22">_xlfn.IFS(BE22="Pres",8,BE22="Abs",0,BE22=0,"",BE22="Orie",2,BE22="Holi",0,BE22="Leav",0)</f>
        <v>8</v>
      </c>
      <c r="BG22" s="84" t="s">
        <v>35</v>
      </c>
      <c r="BH22" s="226" cm="1">
        <f t="array" ref="BH22">_xlfn.IFS(BG22="Pres",8,BG22="Abs",0,BG22=0,"",BG22="Orie",2,BG22="Holi",0,BG22="Leav",0)</f>
        <v>8</v>
      </c>
      <c r="BI22" s="84" t="s">
        <v>36</v>
      </c>
      <c r="BJ22" s="226" cm="1">
        <f t="array" ref="BJ22">_xlfn.IFS(BI22="Pres",8,BI22="Abs",0,BI22=0,"",BI22="Orie",2,BI22="Holi",0,BI22="Leav",0)</f>
        <v>0</v>
      </c>
      <c r="BK22" s="84" t="s">
        <v>36</v>
      </c>
      <c r="BL22" s="226" cm="1">
        <f t="array" ref="BL22">_xlfn.IFS(BK22="Pres",8,BK22="Abs",0,BK22=0,"",BK22="Orie",2,BK22="Holi",0,BK22="Leav",0)</f>
        <v>0</v>
      </c>
      <c r="BM22" s="84" t="s">
        <v>35</v>
      </c>
      <c r="BN22" s="226" cm="1">
        <f t="array" ref="BN22">_xlfn.IFS(BM22="Pres",8,BM22="Abs",0,BM22=0,"",BM22="Orie",2,BM22="Holi",0,BM22="Leav",0)</f>
        <v>8</v>
      </c>
      <c r="BO22" s="84" t="s">
        <v>35</v>
      </c>
      <c r="BP22" s="226" cm="1">
        <f t="array" ref="BP22">_xlfn.IFS(BO22="Pres",8,BO22="Abs",0,BO22=0,"",BO22="Orie",2,BO22="Holi",0,BO22="Leav",0)</f>
        <v>8</v>
      </c>
      <c r="BQ22" s="84" t="s">
        <v>35</v>
      </c>
      <c r="BR22" s="226" cm="1">
        <f t="array" ref="BR22">_xlfn.IFS(BQ22="Pres",8,BQ22="Abs",0,BQ22=0,"",BQ22="Orie",2,BQ22="Holi",0,BQ22="Leav",0)</f>
        <v>8</v>
      </c>
      <c r="BS22" s="84" t="s">
        <v>36</v>
      </c>
      <c r="BT22" s="226" cm="1">
        <f t="array" ref="BT22">_xlfn.IFS(BS22="Pres",8,BS22="Abs",0,BS22=0,"",BS22="Orie",2,BS22="Holi",0,BS22="Leav",0)</f>
        <v>0</v>
      </c>
      <c r="BU22" s="84" t="s">
        <v>36</v>
      </c>
      <c r="BV22" s="226" cm="1">
        <f t="array" ref="BV22">_xlfn.IFS(BU22="Pres",8,BU22="Abs",0,BU22=0,"",BU22="Orie",2,BU22="Holi",0,BU22="Leav",0)</f>
        <v>0</v>
      </c>
      <c r="BW22" s="84" t="s">
        <v>35</v>
      </c>
      <c r="BX22" s="226" cm="1">
        <f t="array" ref="BX22">_xlfn.IFS(BW22="Pres",8,BW22="Abs",0,BW22=0,"",BW22="Orie",2,BW22="Holi",0,BW22="Leav",0)</f>
        <v>8</v>
      </c>
      <c r="BY22" s="84" t="s">
        <v>35</v>
      </c>
      <c r="BZ22" s="226" cm="1">
        <f t="array" ref="BZ22">_xlfn.IFS(BY22="Pres",8,BY22="Abs",0,BY22=0,"",BY22="Orie",2,BY22="Holi",0,BY22="Leav",0)</f>
        <v>8</v>
      </c>
      <c r="CA22" s="84" t="s">
        <v>35</v>
      </c>
      <c r="CB22" s="226" cm="1">
        <f t="array" ref="CB22">_xlfn.IFS(CA22="Pres",8,CA22="Abs",0,CA22=0,"",CA22="Orie",2,CA22="Holi",0,CA22="Leav",0)</f>
        <v>8</v>
      </c>
      <c r="CC22" s="84" t="s">
        <v>54</v>
      </c>
      <c r="CD22" s="226" cm="1">
        <f t="array" ref="CD22">_xlfn.IFS(CC22="Pres",8,CC22="Abs",0,CC22=0,"",CC22="Orie",2,CC22="Holi",0,CC22="Leav",0)</f>
        <v>0</v>
      </c>
      <c r="CE22" s="84" t="s">
        <v>54</v>
      </c>
      <c r="CF22" s="226" cm="1">
        <f t="array" ref="CF22">_xlfn.IFS(CE22="Pres",8,CE22="Abs",0,CE22=0,"",CE22="Orie",2,CE22="Holi",0,CE22="Leav",0)</f>
        <v>0</v>
      </c>
      <c r="CG22" s="84" t="s">
        <v>35</v>
      </c>
      <c r="CH22" s="226">
        <v>7.8</v>
      </c>
      <c r="CI22" s="84" t="s">
        <v>35</v>
      </c>
      <c r="CJ22" s="226" cm="1">
        <f t="array" ref="CJ22">_xlfn.IFS(CI22="Pres",8,CI22="Abs",0,CI22=0,"",CI22="Orie",2,CI22="Holi",0,CI22="Leav",0)</f>
        <v>8</v>
      </c>
      <c r="CK22" s="84" t="s">
        <v>36</v>
      </c>
      <c r="CL22" s="226" cm="1">
        <f t="array" ref="CL22">_xlfn.IFS(CK22="Pres",8,CK22="Abs",0,CK22=0,"",CK22="Orie",2,CK22="Holi",0,CK22="Leav",0)</f>
        <v>0</v>
      </c>
      <c r="CM22" s="84" t="s">
        <v>35</v>
      </c>
      <c r="CN22" s="226" cm="1">
        <f t="array" ref="CN22">_xlfn.IFS(CM22="Pres",8,CM22="Abs",0,CM22=0,"",CM22="Orie",2,CM22="Holi",0,CM22="Leav",0)</f>
        <v>8</v>
      </c>
      <c r="CO22" s="84" t="s">
        <v>35</v>
      </c>
      <c r="CP22" s="226">
        <v>7</v>
      </c>
      <c r="CQ22" s="84" t="s">
        <v>36</v>
      </c>
      <c r="CR22" s="226" cm="1">
        <f t="array" ref="CR22">_xlfn.IFS(CQ22="Pres",8,CQ22="Abs",0,CQ22=0,"",CQ22="Orie",2,CQ22="Holi",0,CQ22="Leav",0)</f>
        <v>0</v>
      </c>
      <c r="CS22" s="84" t="s">
        <v>35</v>
      </c>
      <c r="CT22" s="226" cm="1">
        <f t="array" ref="CT22">_xlfn.IFS(CS22="Pres",8,CS22="Abs",0,CS22=0,"",CS22="Orie",2,CS22="Holi",0,CS22="Leav",0)</f>
        <v>8</v>
      </c>
      <c r="CU22" s="84" t="s">
        <v>36</v>
      </c>
      <c r="CV22" s="226" cm="1">
        <f t="array" ref="CV22">_xlfn.IFS(CU22="Pres",8,CU22="Abs",0,CU22=0,"",CU22="Orie",2,CU22="Holi",0,CU22="Leav",0)</f>
        <v>0</v>
      </c>
      <c r="CW22" s="84" t="s">
        <v>35</v>
      </c>
      <c r="CX22" s="226" cm="1">
        <f t="array" ref="CX22">_xlfn.IFS(CW22="Pres",8,CW22="Abs",0,CW22=0,"",CW22="Orie",2,CW22="Holi",0,CW22="Leav",0)</f>
        <v>8</v>
      </c>
      <c r="CY22" s="84" t="s">
        <v>36</v>
      </c>
      <c r="CZ22" s="226" cm="1">
        <f t="array" ref="CZ22">_xlfn.IFS(CY22="Pres",8,CY22="Abs",0,CY22=0,"",CY22="Orie",2,CY22="Holi",0,CY22="Leav",0)</f>
        <v>0</v>
      </c>
      <c r="DA22" s="84" t="s">
        <v>35</v>
      </c>
      <c r="DB22" s="226" cm="1">
        <f t="array" ref="DB22">_xlfn.IFS(DA22="Pres",8,DA22="Abs",0,DA22=0,"",DA22="Orie",2,DA22="Holi",0,DA22="Leav",0)</f>
        <v>8</v>
      </c>
      <c r="DC22" s="84" t="s">
        <v>35</v>
      </c>
      <c r="DD22" s="802" cm="1">
        <f t="array" ref="DD22">_xlfn.IFS(DC22="Pres",8,DC22="Abs",0,DC22=0,"",DC22="Orie",2,DC22="Holi",0,DC22="Leav",0)</f>
        <v>8</v>
      </c>
      <c r="DE22" s="84" t="s">
        <v>35</v>
      </c>
      <c r="DF22" s="226">
        <v>7</v>
      </c>
      <c r="DG22" s="84" t="s">
        <v>54</v>
      </c>
      <c r="DH22" s="226" cm="1">
        <f t="array" ref="DH22">_xlfn.IFS(DG22="Pres",8,DG22="Abs",0,DG22=0,"",DG22="Orie",2,DG22="Holi",0,DG22="Leav",0)</f>
        <v>0</v>
      </c>
      <c r="DI22" s="84" t="s">
        <v>35</v>
      </c>
      <c r="DJ22" s="226" cm="1">
        <f t="array" ref="DJ22">_xlfn.IFS(DI22="Pres",8,DI22="Abs",0,DI22=0,"",DI22="Orie",2,DI22="Holi",0,DI22="Leav",0)</f>
        <v>8</v>
      </c>
      <c r="DK22" s="84"/>
      <c r="DL22" s="226" t="str" cm="1">
        <f t="array" ref="DL22">_xlfn.IFS(DK22="Pres",8,DK22="Abs",0,DK22=0,"",DK22="Orie",2,DK22="Holi",0,DK22="Leav",0)</f>
        <v/>
      </c>
      <c r="DM22" s="84"/>
      <c r="DN22" s="226" t="str" cm="1">
        <f t="array" ref="DN22">_xlfn.IFS(DM22="Pres",8,DM22="Abs",0,DM22=0,"",DM22="Orie",2,DM22="Holi",0,DM22="Leav",0)</f>
        <v/>
      </c>
      <c r="DO22" s="84"/>
      <c r="DP22" s="226" t="str" cm="1">
        <f t="array" ref="DP22">_xlfn.IFS(DO22="Pres",8,DO22="Abs",0,DO22=0,"",DO22="Orie",2,DO22="Holi",0,DO22="Leav",0)</f>
        <v/>
      </c>
      <c r="DQ22" s="84"/>
      <c r="DR22" s="226" t="str" cm="1">
        <f t="array" ref="DR22">_xlfn.IFS(DQ22="Pres",8,DQ22="Abs",0,DQ22=0,"",DQ22="Orie",2,DQ22="Holi",0,DQ22="Leav",0)</f>
        <v/>
      </c>
      <c r="DS22" s="84"/>
      <c r="DT22" s="226" t="str" cm="1">
        <f t="array" ref="DT22">_xlfn.IFS(DS22="Pres",8,DS22="Abs",0,DS22=0,"",DS22="Orie",2,DS22="Holi",0,DS22="Leav",0)</f>
        <v/>
      </c>
      <c r="DU22" s="84"/>
      <c r="DV22" s="226" t="str" cm="1">
        <f t="array" ref="DV22">_xlfn.IFS(DU22="Pres",8,DU22="Abs",0,DU22=0,"",DU22="Orie",2,DU22="Holi",0,DU22="Leav",0)</f>
        <v/>
      </c>
      <c r="DW22" s="84"/>
      <c r="DX22" s="226" t="str" cm="1">
        <f t="array" ref="DX22">_xlfn.IFS(DW22="Pres",8,DW22="Abs",0,DW22=0,"",DW22="Orie",2,DW22="Holi",0,DW22="Leav",0)</f>
        <v/>
      </c>
      <c r="DY22" s="84"/>
      <c r="DZ22" s="226" t="str" cm="1">
        <f t="array" ref="DZ22">_xlfn.IFS(DY22="Pres",8,DY22="Abs",0,DY22=0,"",DY22="Orie",2,DY22="Holi",0,DY22="Leav",0)</f>
        <v/>
      </c>
      <c r="EA22" s="84"/>
      <c r="EB22" s="475" t="str" cm="1">
        <f t="array" ref="EB22">_xlfn.IFS(EA22="Pres",8,EA22="Abs",0,EA22=0,"",EA22="Orie",2,EA22="Holi",0,EA22="Leav",0)</f>
        <v/>
      </c>
      <c r="EC22" s="173"/>
      <c r="ED22" s="173"/>
      <c r="EE22" s="173"/>
      <c r="EF22" s="173"/>
    </row>
    <row r="23" spans="1:138">
      <c r="A23" s="73" t="s">
        <v>49</v>
      </c>
      <c r="B23" s="49" t="s">
        <v>1253</v>
      </c>
      <c r="C23" s="49" t="s">
        <v>1254</v>
      </c>
      <c r="D23" s="49" t="s">
        <v>1255</v>
      </c>
      <c r="E23" s="512" t="s">
        <v>1256</v>
      </c>
      <c r="F23" s="102" t="s">
        <v>43</v>
      </c>
      <c r="G23" s="35">
        <v>44779</v>
      </c>
      <c r="H23" s="105">
        <v>45128</v>
      </c>
      <c r="I23" s="403">
        <v>45026</v>
      </c>
      <c r="J23" s="233" t="str">
        <f t="shared" si="162"/>
        <v>Sat</v>
      </c>
      <c r="K23" s="35">
        <f t="shared" si="163"/>
        <v>44970</v>
      </c>
      <c r="L23" s="748">
        <v>45026</v>
      </c>
      <c r="M23" s="105">
        <v>45010</v>
      </c>
      <c r="N23" s="749">
        <f>COUNTIF(AB23:XFD23,"Pres")+X23+U23+T23</f>
        <v>32</v>
      </c>
      <c r="O23" s="143">
        <f>SUM(AB23:XFD23)+V23</f>
        <v>256</v>
      </c>
      <c r="P23" s="39" t="str">
        <f>IF(COUNTIF(AC23:XFD23,"Orie")=0,"",COUNTIF(AC23:XFD23,"Orie"))</f>
        <v/>
      </c>
      <c r="Q23" s="348" t="str">
        <f>IF(COUNTIF(AC23:XFD23,"Abs")+W23=0,"",COUNTIF(AC23:XFD23,"Abs")+W23)</f>
        <v/>
      </c>
      <c r="R23" s="40" t="str">
        <f>IF(COUNTIF(AC23:XFD23,"Leav")+Y23=0,"",COUNTIF(AC23:XFD23,"Leav")+Y23)</f>
        <v/>
      </c>
      <c r="S23" s="41">
        <f>IF(COUNTIF(AC23:XFD23,"Holi")+Z23=0,"",COUNTIF(AC23:XFD23,"Holi")+Z23)</f>
        <v>3</v>
      </c>
      <c r="T23" s="45"/>
      <c r="U23" s="123"/>
      <c r="V23" s="123"/>
      <c r="W23" s="541"/>
      <c r="X23" s="318"/>
      <c r="Y23" s="317"/>
      <c r="Z23" s="316"/>
      <c r="AA23" s="316"/>
      <c r="AB23" s="551"/>
      <c r="AC23" s="263"/>
      <c r="AD23" s="226" t="str" cm="1">
        <f t="array" ref="AD23">_xlfn.IFS(AC23="Pres",8,AC23="Abs",0,AC23=0,"",AC23="Orie",2,AC23="Holi",0,AC23="Leav",0)</f>
        <v/>
      </c>
      <c r="AE23" s="48"/>
      <c r="AF23" s="226" t="str" cm="1">
        <f t="array" ref="AF23">_xlfn.IFS(AE23="Pres",8,AE23="Abs",0,AE23=0,"",AE23="Orie",2,AE23="Holi",0,AE23="Leav",0)</f>
        <v/>
      </c>
      <c r="AG23" s="48"/>
      <c r="AH23" s="226" t="str" cm="1">
        <f t="array" ref="AH23">_xlfn.IFS(AG23="Pres",8,AG23="Abs",0,AG23=0,"",AG23="Orie",2,AG23="Holi",0,AG23="Leav",0)</f>
        <v/>
      </c>
      <c r="AI23" s="48"/>
      <c r="AJ23" s="226" t="str" cm="1">
        <f t="array" ref="AJ23">_xlfn.IFS(AI23="Pres",8,AI23="Abs",0,AI23=0,"",AI23="Orie",2,AI23="Holi",0,AI23="Leav",0)</f>
        <v/>
      </c>
      <c r="AK23" s="48"/>
      <c r="AL23" s="226" t="str" cm="1">
        <f t="array" ref="AL23">_xlfn.IFS(AK23="Pres",8,AK23="Abs",0,AK23=0,"",AK23="Orie",2,AK23="Holi",0,AK23="Leav",0)</f>
        <v/>
      </c>
      <c r="AM23" s="48"/>
      <c r="AN23" s="226" t="str" cm="1">
        <f t="array" ref="AN23">_xlfn.IFS(AM23="Pres",8,AM23="Abs",0,AM23=0,"",AM23="Orie",2,AM23="Holi",0,AM23="Leav",0)</f>
        <v/>
      </c>
      <c r="AO23" s="84" t="s">
        <v>35</v>
      </c>
      <c r="AP23" s="226" cm="1">
        <f t="array" ref="AP23">_xlfn.IFS(AO23="Pres",8,AO23="Abs",0,AO23=0,"",AO23="Orie",2,AO23="Holi",0,AO23="Leav",0)</f>
        <v>8</v>
      </c>
      <c r="AQ23" s="84" t="s">
        <v>35</v>
      </c>
      <c r="AR23" s="226" cm="1">
        <f t="array" ref="AR23">_xlfn.IFS(AQ23="Pres",8,AQ23="Abs",0,AQ23=0,"",AQ23="Orie",2,AQ23="Holi",0,AQ23="Leav",0)</f>
        <v>8</v>
      </c>
      <c r="AS23" s="84" t="s">
        <v>35</v>
      </c>
      <c r="AT23" s="226" cm="1">
        <f t="array" ref="AT23">_xlfn.IFS(AS23="Pres",8,AS23="Abs",0,AS23=0,"",AS23="Orie",2,AS23="Holi",0,AS23="Leav",0)</f>
        <v>8</v>
      </c>
      <c r="AU23" s="84" t="s">
        <v>35</v>
      </c>
      <c r="AV23" s="226" cm="1">
        <f t="array" ref="AV23">_xlfn.IFS(AU23="Pres",8,AU23="Abs",0,AU23=0,"",AU23="Orie",2,AU23="Holi",0,AU23="Leav",0)</f>
        <v>8</v>
      </c>
      <c r="AW23" s="84" t="s">
        <v>35</v>
      </c>
      <c r="AX23" s="226" cm="1">
        <f t="array" ref="AX23">_xlfn.IFS(AW23="Pres",8,AW23="Abs",0,AW23=0,"",AW23="Orie",2,AW23="Holi",0,AW23="Leav",0)</f>
        <v>8</v>
      </c>
      <c r="AY23" s="84" t="s">
        <v>35</v>
      </c>
      <c r="AZ23" s="226" cm="1">
        <f t="array" ref="AZ23">_xlfn.IFS(AY23="Pres",8,AY23="Abs",0,AY23=0,"",AY23="Orie",2,AY23="Holi",0,AY23="Leav",0)</f>
        <v>8</v>
      </c>
      <c r="BA23" s="84" t="s">
        <v>35</v>
      </c>
      <c r="BB23" s="226" cm="1">
        <f t="array" ref="BB23">_xlfn.IFS(BA23="Pres",8,BA23="Abs",0,BA23=0,"",BA23="Orie",2,BA23="Holi",0,BA23="Leav",0)</f>
        <v>8</v>
      </c>
      <c r="BC23" s="84" t="s">
        <v>35</v>
      </c>
      <c r="BD23" s="226" cm="1">
        <f t="array" ref="BD23">_xlfn.IFS(BC23="Pres",8,BC23="Abs",0,BC23=0,"",BC23="Orie",2,BC23="Holi",0,BC23="Leav",0)</f>
        <v>8</v>
      </c>
      <c r="BE23" s="84" t="s">
        <v>35</v>
      </c>
      <c r="BF23" s="226" cm="1">
        <f t="array" ref="BF23">_xlfn.IFS(BE23="Pres",8,BE23="Abs",0,BE23=0,"",BE23="Orie",2,BE23="Holi",0,BE23="Leav",0)</f>
        <v>8</v>
      </c>
      <c r="BG23" s="84" t="s">
        <v>35</v>
      </c>
      <c r="BH23" s="226" cm="1">
        <f t="array" ref="BH23">_xlfn.IFS(BG23="Pres",8,BG23="Abs",0,BG23=0,"",BG23="Orie",2,BG23="Holi",0,BG23="Leav",0)</f>
        <v>8</v>
      </c>
      <c r="BI23" s="84" t="s">
        <v>35</v>
      </c>
      <c r="BJ23" s="226" cm="1">
        <f t="array" ref="BJ23">_xlfn.IFS(BI23="Pres",8,BI23="Abs",0,BI23=0,"",BI23="Orie",2,BI23="Holi",0,BI23="Leav",0)</f>
        <v>8</v>
      </c>
      <c r="BK23" s="84" t="s">
        <v>35</v>
      </c>
      <c r="BL23" s="226" cm="1">
        <f t="array" ref="BL23">_xlfn.IFS(BK23="Pres",8,BK23="Abs",0,BK23=0,"",BK23="Orie",2,BK23="Holi",0,BK23="Leav",0)</f>
        <v>8</v>
      </c>
      <c r="BM23" s="84" t="s">
        <v>35</v>
      </c>
      <c r="BN23" s="226" cm="1">
        <f t="array" ref="BN23">_xlfn.IFS(BM23="Pres",8,BM23="Abs",0,BM23=0,"",BM23="Orie",2,BM23="Holi",0,BM23="Leav",0)</f>
        <v>8</v>
      </c>
      <c r="BO23" s="84" t="s">
        <v>35</v>
      </c>
      <c r="BP23" s="226" cm="1">
        <f t="array" ref="BP23">_xlfn.IFS(BO23="Pres",8,BO23="Abs",0,BO23=0,"",BO23="Orie",2,BO23="Holi",0,BO23="Leav",0)</f>
        <v>8</v>
      </c>
      <c r="BQ23" s="84" t="s">
        <v>35</v>
      </c>
      <c r="BR23" s="226" cm="1">
        <f t="array" ref="BR23">_xlfn.IFS(BQ23="Pres",8,BQ23="Abs",0,BQ23=0,"",BQ23="Orie",2,BQ23="Holi",0,BQ23="Leav",0)</f>
        <v>8</v>
      </c>
      <c r="BS23" s="84" t="s">
        <v>35</v>
      </c>
      <c r="BT23" s="226" cm="1">
        <f t="array" ref="BT23">_xlfn.IFS(BS23="Pres",8,BS23="Abs",0,BS23=0,"",BS23="Orie",2,BS23="Holi",0,BS23="Leav",0)</f>
        <v>8</v>
      </c>
      <c r="BU23" s="618" t="s">
        <v>35</v>
      </c>
      <c r="BV23" s="226" cm="1">
        <f t="array" ref="BV23">_xlfn.IFS(BU23="Pres",8,BU23="Abs",0,BU23=0,"",BU23="Orie",2,BU23="Holi",0,BU23="Leav",0)</f>
        <v>8</v>
      </c>
      <c r="BW23" s="84" t="s">
        <v>35</v>
      </c>
      <c r="BX23" s="226" cm="1">
        <f t="array" ref="BX23">_xlfn.IFS(BW23="Pres",8,BW23="Abs",0,BW23=0,"",BW23="Orie",2,BW23="Holi",0,BW23="Leav",0)</f>
        <v>8</v>
      </c>
      <c r="BY23" s="84" t="s">
        <v>35</v>
      </c>
      <c r="BZ23" s="226" cm="1">
        <f t="array" ref="BZ23">_xlfn.IFS(BY23="Pres",8,BY23="Abs",0,BY23=0,"",BY23="Orie",2,BY23="Holi",0,BY23="Leav",0)</f>
        <v>8</v>
      </c>
      <c r="CA23" s="84" t="s">
        <v>35</v>
      </c>
      <c r="CB23" s="226" cm="1">
        <f t="array" ref="CB23">_xlfn.IFS(CA23="Pres",8,CA23="Abs",0,CA23=0,"",CA23="Orie",2,CA23="Holi",0,CA23="Leav",0)</f>
        <v>8</v>
      </c>
      <c r="CC23" s="84" t="s">
        <v>54</v>
      </c>
      <c r="CD23" s="226" cm="1">
        <f t="array" ref="CD23">_xlfn.IFS(CC23="Pres",8,CC23="Abs",0,CC23=0,"",CC23="Orie",2,CC23="Holi",0,CC23="Leav",0)</f>
        <v>0</v>
      </c>
      <c r="CE23" s="84" t="s">
        <v>54</v>
      </c>
      <c r="CF23" s="226" cm="1">
        <f t="array" ref="CF23">_xlfn.IFS(CE23="Pres",8,CE23="Abs",0,CE23=0,"",CE23="Orie",2,CE23="Holi",0,CE23="Leav",0)</f>
        <v>0</v>
      </c>
      <c r="CG23" s="84" t="s">
        <v>35</v>
      </c>
      <c r="CH23" s="226" cm="1">
        <f t="array" ref="CH23">_xlfn.IFS(CG23="Pres",8,CG23="Abs",0,CG23=0,"",CG23="Orie",2,CG23="Holi",0,CG23="Leav",0)</f>
        <v>8</v>
      </c>
      <c r="CI23" s="84" t="s">
        <v>35</v>
      </c>
      <c r="CJ23" s="226" cm="1">
        <f t="array" ref="CJ23">_xlfn.IFS(CI23="Pres",8,CI23="Abs",0,CI23=0,"",CI23="Orie",2,CI23="Holi",0,CI23="Leav",0)</f>
        <v>8</v>
      </c>
      <c r="CK23" s="84" t="s">
        <v>35</v>
      </c>
      <c r="CL23" s="226" cm="1">
        <f t="array" ref="CL23">_xlfn.IFS(CK23="Pres",8,CK23="Abs",0,CK23=0,"",CK23="Orie",2,CK23="Holi",0,CK23="Leav",0)</f>
        <v>8</v>
      </c>
      <c r="CM23" s="84" t="s">
        <v>35</v>
      </c>
      <c r="CN23" s="226" cm="1">
        <f t="array" ref="CN23">_xlfn.IFS(CM23="Pres",8,CM23="Abs",0,CM23=0,"",CM23="Orie",2,CM23="Holi",0,CM23="Leav",0)</f>
        <v>8</v>
      </c>
      <c r="CO23" s="84" t="s">
        <v>35</v>
      </c>
      <c r="CP23" s="226" cm="1">
        <f t="array" ref="CP23">_xlfn.IFS(CO23="Pres",8,CO23="Abs",0,CO23=0,"",CO23="Orie",2,CO23="Holi",0,CO23="Leav",0)</f>
        <v>8</v>
      </c>
      <c r="CQ23" s="84" t="s">
        <v>35</v>
      </c>
      <c r="CR23" s="226" cm="1">
        <f t="array" ref="CR23">_xlfn.IFS(CQ23="Pres",8,CQ23="Abs",0,CQ23=0,"",CQ23="Orie",2,CQ23="Holi",0,CQ23="Leav",0)</f>
        <v>8</v>
      </c>
      <c r="CS23" s="84" t="s">
        <v>35</v>
      </c>
      <c r="CT23" s="226" cm="1">
        <f t="array" ref="CT23">_xlfn.IFS(CS23="Pres",8,CS23="Abs",0,CS23=0,"",CS23="Orie",2,CS23="Holi",0,CS23="Leav",0)</f>
        <v>8</v>
      </c>
      <c r="CU23" s="84" t="s">
        <v>35</v>
      </c>
      <c r="CV23" s="226" cm="1">
        <f t="array" ref="CV23">_xlfn.IFS(CU23="Pres",8,CU23="Abs",0,CU23=0,"",CU23="Orie",2,CU23="Holi",0,CU23="Leav",0)</f>
        <v>8</v>
      </c>
      <c r="CW23" s="84" t="s">
        <v>35</v>
      </c>
      <c r="CX23" s="226" cm="1">
        <f t="array" ref="CX23">_xlfn.IFS(CW23="Pres",8,CW23="Abs",0,CW23=0,"",CW23="Orie",2,CW23="Holi",0,CW23="Leav",0)</f>
        <v>8</v>
      </c>
      <c r="CY23" s="84" t="s">
        <v>35</v>
      </c>
      <c r="CZ23" s="226" cm="1">
        <f t="array" ref="CZ23">_xlfn.IFS(CY23="Pres",8,CY23="Abs",0,CY23=0,"",CY23="Orie",2,CY23="Holi",0,CY23="Leav",0)</f>
        <v>8</v>
      </c>
      <c r="DA23" s="84" t="s">
        <v>35</v>
      </c>
      <c r="DB23" s="226" cm="1">
        <f t="array" ref="DB23">_xlfn.IFS(DA23="Pres",8,DA23="Abs",0,DA23=0,"",DA23="Orie",2,DA23="Holi",0,DA23="Leav",0)</f>
        <v>8</v>
      </c>
      <c r="DC23" s="84" t="s">
        <v>35</v>
      </c>
      <c r="DD23" s="802" cm="1">
        <f t="array" ref="DD23">_xlfn.IFS(DC23="Pres",8,DC23="Abs",0,DC23=0,"",DC23="Orie",2,DC23="Holi",0,DC23="Leav",0)</f>
        <v>8</v>
      </c>
      <c r="DE23" s="84"/>
      <c r="DF23" s="226" t="str" cm="1">
        <f t="array" ref="DF23">_xlfn.IFS(DE23="Pres",8,DE23="Abs",0,DE23=0,"",DE23="Orie",2,DE23="Holi",0,DE23="Leav",0)</f>
        <v/>
      </c>
      <c r="DG23" s="84" t="s">
        <v>54</v>
      </c>
      <c r="DH23" s="226" cm="1">
        <f t="array" ref="DH23">_xlfn.IFS(DG23="Pres",8,DG23="Abs",0,DG23=0,"",DG23="Orie",2,DG23="Holi",0,DG23="Leav",0)</f>
        <v>0</v>
      </c>
      <c r="DI23" s="84"/>
      <c r="DJ23" s="226" t="str" cm="1">
        <f t="array" ref="DJ23">_xlfn.IFS(DI23="Pres",8,DI23="Abs",0,DI23=0,"",DI23="Orie",2,DI23="Holi",0,DI23="Leav",0)</f>
        <v/>
      </c>
      <c r="DK23" s="84"/>
      <c r="DL23" s="226" t="str" cm="1">
        <f t="array" ref="DL23">_xlfn.IFS(DK23="Pres",8,DK23="Abs",0,DK23=0,"",DK23="Orie",2,DK23="Holi",0,DK23="Leav",0)</f>
        <v/>
      </c>
      <c r="DM23" s="84"/>
      <c r="DN23" s="226" t="str" cm="1">
        <f t="array" ref="DN23">_xlfn.IFS(DM23="Pres",8,DM23="Abs",0,DM23=0,"",DM23="Orie",2,DM23="Holi",0,DM23="Leav",0)</f>
        <v/>
      </c>
      <c r="DO23" s="84"/>
      <c r="DP23" s="226" t="str" cm="1">
        <f t="array" ref="DP23">_xlfn.IFS(DO23="Pres",8,DO23="Abs",0,DO23=0,"",DO23="Orie",2,DO23="Holi",0,DO23="Leav",0)</f>
        <v/>
      </c>
      <c r="DQ23" s="84"/>
      <c r="DR23" s="226" t="str" cm="1">
        <f t="array" ref="DR23">_xlfn.IFS(DQ23="Pres",8,DQ23="Abs",0,DQ23=0,"",DQ23="Orie",2,DQ23="Holi",0,DQ23="Leav",0)</f>
        <v/>
      </c>
      <c r="DS23" s="84"/>
      <c r="DT23" s="226" t="str" cm="1">
        <f t="array" ref="DT23">_xlfn.IFS(DS23="Pres",8,DS23="Abs",0,DS23=0,"",DS23="Orie",2,DS23="Holi",0,DS23="Leav",0)</f>
        <v/>
      </c>
      <c r="DU23" s="84"/>
      <c r="DV23" s="226" t="str" cm="1">
        <f t="array" ref="DV23">_xlfn.IFS(DU23="Pres",8,DU23="Abs",0,DU23=0,"",DU23="Orie",2,DU23="Holi",0,DU23="Leav",0)</f>
        <v/>
      </c>
      <c r="DW23" s="84"/>
      <c r="DX23" s="226" t="str" cm="1">
        <f t="array" ref="DX23">_xlfn.IFS(DW23="Pres",8,DW23="Abs",0,DW23=0,"",DW23="Orie",2,DW23="Holi",0,DW23="Leav",0)</f>
        <v/>
      </c>
      <c r="DY23" s="84"/>
      <c r="DZ23" s="226" t="str" cm="1">
        <f t="array" ref="DZ23">_xlfn.IFS(DY23="Pres",8,DY23="Abs",0,DY23=0,"",DY23="Orie",2,DY23="Holi",0,DY23="Leav",0)</f>
        <v/>
      </c>
      <c r="EA23" s="84"/>
      <c r="EB23" s="226" t="str" cm="1">
        <f t="array" ref="EB23">_xlfn.IFS(EA23="Pres",8,EA23="Abs",0,EA23=0,"",EA23="Orie",2,EA23="Holi",0,EA23="Leav",0)</f>
        <v/>
      </c>
    </row>
    <row r="24" spans="1:138">
      <c r="A24" s="382" t="s">
        <v>49</v>
      </c>
      <c r="B24" s="429" t="s">
        <v>1257</v>
      </c>
      <c r="C24" s="429" t="s">
        <v>679</v>
      </c>
      <c r="D24" s="429" t="s">
        <v>1258</v>
      </c>
      <c r="E24" s="511" t="s">
        <v>1259</v>
      </c>
      <c r="F24" s="165" t="s">
        <v>43</v>
      </c>
      <c r="G24" s="305">
        <v>44779</v>
      </c>
      <c r="H24" s="138">
        <v>45128</v>
      </c>
      <c r="I24" s="497">
        <v>45026</v>
      </c>
      <c r="J24" s="233" t="str">
        <f t="shared" si="162"/>
        <v>Sat</v>
      </c>
      <c r="K24" s="35">
        <f t="shared" si="163"/>
        <v>44970</v>
      </c>
      <c r="L24" s="748">
        <v>45026</v>
      </c>
      <c r="M24" s="105">
        <v>45010</v>
      </c>
      <c r="N24" s="723">
        <f>COUNTIF(AB24:XFD24,"Pres")+X24+U24+T24</f>
        <v>32</v>
      </c>
      <c r="O24" s="313">
        <f>SUM(AB24:XFD24)+V24</f>
        <v>255.20000000000005</v>
      </c>
      <c r="P24" s="500" t="str">
        <f>IF(COUNTIF(AC24:XFD24,"Orie")=0,"",COUNTIF(AC24:XFD24,"Orie"))</f>
        <v/>
      </c>
      <c r="Q24" s="318" t="str">
        <f>IF(COUNTIF(AC24:XFD24,"Abs")+W24=0,"",COUNTIF(AC24:XFD24,"Abs")+W24)</f>
        <v/>
      </c>
      <c r="R24" s="501" t="str">
        <f>IF(COUNTIF(AC24:XFD24,"Leav")+Y24=0,"",COUNTIF(AC24:XFD24,"Leav")+Y24)</f>
        <v/>
      </c>
      <c r="S24" s="325">
        <f>IF(COUNTIF(AC24:XFD24,"Holi")+Z24=0,"",COUNTIF(AC24:XFD24,"Holi")+Z24)</f>
        <v>3</v>
      </c>
      <c r="T24" s="326"/>
      <c r="U24" s="327"/>
      <c r="V24" s="327"/>
      <c r="W24" s="548"/>
      <c r="X24" s="318"/>
      <c r="Y24" s="317"/>
      <c r="Z24" s="316"/>
      <c r="AA24" s="316"/>
      <c r="AB24" s="551"/>
      <c r="AC24" s="546"/>
      <c r="AD24" s="336" t="str" cm="1">
        <f t="array" ref="AD24">_xlfn.IFS(AC24="Pres",8,AC24="Abs",0,AC24=0,"",AC24="Orie",2,AC24="Holi",0,AC24="Leav",0)</f>
        <v/>
      </c>
      <c r="AE24" s="333"/>
      <c r="AF24" s="336" t="str" cm="1">
        <f t="array" ref="AF24">_xlfn.IFS(AE24="Pres",8,AE24="Abs",0,AE24=0,"",AE24="Orie",2,AE24="Holi",0,AE24="Leav",0)</f>
        <v/>
      </c>
      <c r="AG24" s="333"/>
      <c r="AH24" s="336" t="str" cm="1">
        <f t="array" ref="AH24">_xlfn.IFS(AG24="Pres",8,AG24="Abs",0,AG24=0,"",AG24="Orie",2,AG24="Holi",0,AG24="Leav",0)</f>
        <v/>
      </c>
      <c r="AI24" s="333"/>
      <c r="AJ24" s="336" t="str" cm="1">
        <f t="array" ref="AJ24">_xlfn.IFS(AI24="Pres",8,AI24="Abs",0,AI24=0,"",AI24="Orie",2,AI24="Holi",0,AI24="Leav",0)</f>
        <v/>
      </c>
      <c r="AK24" s="333"/>
      <c r="AL24" s="336" t="str" cm="1">
        <f t="array" ref="AL24">_xlfn.IFS(AK24="Pres",8,AK24="Abs",0,AK24=0,"",AK24="Orie",2,AK24="Holi",0,AK24="Leav",0)</f>
        <v/>
      </c>
      <c r="AM24" s="333"/>
      <c r="AN24" s="336" t="str" cm="1">
        <f t="array" ref="AN24">_xlfn.IFS(AM24="Pres",8,AM24="Abs",0,AM24=0,"",AM24="Orie",2,AM24="Holi",0,AM24="Leav",0)</f>
        <v/>
      </c>
      <c r="AO24" s="306" t="s">
        <v>35</v>
      </c>
      <c r="AP24" s="336" cm="1">
        <f t="array" ref="AP24">_xlfn.IFS(AO24="Pres",8,AO24="Abs",0,AO24=0,"",AO24="Orie",2,AO24="Holi",0,AO24="Leav",0)</f>
        <v>8</v>
      </c>
      <c r="AQ24" s="306" t="s">
        <v>35</v>
      </c>
      <c r="AR24" s="336" cm="1">
        <f t="array" ref="AR24">_xlfn.IFS(AQ24="Pres",8,AQ24="Abs",0,AQ24=0,"",AQ24="Orie",2,AQ24="Holi",0,AQ24="Leav",0)</f>
        <v>8</v>
      </c>
      <c r="AS24" s="84" t="s">
        <v>35</v>
      </c>
      <c r="AT24" s="226" cm="1">
        <f t="array" ref="AT24">_xlfn.IFS(AS24="Pres",8,AS24="Abs",0,AS24=0,"",AS24="Orie",2,AS24="Holi",0,AS24="Leav",0)</f>
        <v>8</v>
      </c>
      <c r="AU24" s="84" t="s">
        <v>35</v>
      </c>
      <c r="AV24" s="226" cm="1">
        <f t="array" ref="AV24">_xlfn.IFS(AU24="Pres",8,AU24="Abs",0,AU24=0,"",AU24="Orie",2,AU24="Holi",0,AU24="Leav",0)</f>
        <v>8</v>
      </c>
      <c r="AW24" s="84" t="s">
        <v>35</v>
      </c>
      <c r="AX24" s="226" cm="1">
        <f t="array" ref="AX24">_xlfn.IFS(AW24="Pres",8,AW24="Abs",0,AW24=0,"",AW24="Orie",2,AW24="Holi",0,AW24="Leav",0)</f>
        <v>8</v>
      </c>
      <c r="AY24" s="84" t="s">
        <v>35</v>
      </c>
      <c r="AZ24" s="226" cm="1">
        <f t="array" ref="AZ24">_xlfn.IFS(AY24="Pres",8,AY24="Abs",0,AY24=0,"",AY24="Orie",2,AY24="Holi",0,AY24="Leav",0)</f>
        <v>8</v>
      </c>
      <c r="BA24" s="84" t="s">
        <v>35</v>
      </c>
      <c r="BB24" s="226" cm="1">
        <f t="array" ref="BB24">_xlfn.IFS(BA24="Pres",8,BA24="Abs",0,BA24=0,"",BA24="Orie",2,BA24="Holi",0,BA24="Leav",0)</f>
        <v>8</v>
      </c>
      <c r="BC24" s="84" t="s">
        <v>35</v>
      </c>
      <c r="BD24" s="226" cm="1">
        <f t="array" ref="BD24">_xlfn.IFS(BC24="Pres",8,BC24="Abs",0,BC24=0,"",BC24="Orie",2,BC24="Holi",0,BC24="Leav",0)</f>
        <v>8</v>
      </c>
      <c r="BE24" s="84" t="s">
        <v>35</v>
      </c>
      <c r="BF24" s="226" cm="1">
        <f t="array" ref="BF24">_xlfn.IFS(BE24="Pres",8,BE24="Abs",0,BE24=0,"",BE24="Orie",2,BE24="Holi",0,BE24="Leav",0)</f>
        <v>8</v>
      </c>
      <c r="BG24" s="84" t="s">
        <v>35</v>
      </c>
      <c r="BH24" s="226" cm="1">
        <f t="array" ref="BH24">_xlfn.IFS(BG24="Pres",8,BG24="Abs",0,BG24=0,"",BG24="Orie",2,BG24="Holi",0,BG24="Leav",0)</f>
        <v>8</v>
      </c>
      <c r="BI24" s="84" t="s">
        <v>35</v>
      </c>
      <c r="BJ24" s="226" cm="1">
        <f t="array" ref="BJ24">_xlfn.IFS(BI24="Pres",8,BI24="Abs",0,BI24=0,"",BI24="Orie",2,BI24="Holi",0,BI24="Leav",0)</f>
        <v>8</v>
      </c>
      <c r="BK24" s="84" t="s">
        <v>35</v>
      </c>
      <c r="BL24" s="226" cm="1">
        <f t="array" ref="BL24">_xlfn.IFS(BK24="Pres",8,BK24="Abs",0,BK24=0,"",BK24="Orie",2,BK24="Holi",0,BK24="Leav",0)</f>
        <v>8</v>
      </c>
      <c r="BM24" s="84" t="s">
        <v>35</v>
      </c>
      <c r="BN24" s="226" cm="1">
        <f t="array" ref="BN24">_xlfn.IFS(BM24="Pres",8,BM24="Abs",0,BM24=0,"",BM24="Orie",2,BM24="Holi",0,BM24="Leav",0)</f>
        <v>8</v>
      </c>
      <c r="BO24" s="84" t="s">
        <v>35</v>
      </c>
      <c r="BP24" s="226" cm="1">
        <f t="array" ref="BP24">_xlfn.IFS(BO24="Pres",8,BO24="Abs",0,BO24=0,"",BO24="Orie",2,BO24="Holi",0,BO24="Leav",0)</f>
        <v>8</v>
      </c>
      <c r="BQ24" s="84" t="s">
        <v>35</v>
      </c>
      <c r="BR24" s="226" cm="1">
        <f t="array" ref="BR24">_xlfn.IFS(BQ24="Pres",8,BQ24="Abs",0,BQ24=0,"",BQ24="Orie",2,BQ24="Holi",0,BQ24="Leav",0)</f>
        <v>8</v>
      </c>
      <c r="BS24" s="84" t="s">
        <v>35</v>
      </c>
      <c r="BT24" s="226" cm="1">
        <f t="array" ref="BT24">_xlfn.IFS(BS24="Pres",8,BS24="Abs",0,BS24=0,"",BS24="Orie",2,BS24="Holi",0,BS24="Leav",0)</f>
        <v>8</v>
      </c>
      <c r="BU24" s="618" t="s">
        <v>35</v>
      </c>
      <c r="BV24" s="226" cm="1">
        <f t="array" ref="BV24">_xlfn.IFS(BU24="Pres",8,BU24="Abs",0,BU24=0,"",BU24="Orie",2,BU24="Holi",0,BU24="Leav",0)</f>
        <v>8</v>
      </c>
      <c r="BW24" s="84" t="s">
        <v>35</v>
      </c>
      <c r="BX24" s="226">
        <v>7.8</v>
      </c>
      <c r="BY24" s="84" t="s">
        <v>35</v>
      </c>
      <c r="BZ24" s="226">
        <v>7.8</v>
      </c>
      <c r="CA24" s="84" t="s">
        <v>35</v>
      </c>
      <c r="CB24" s="226" cm="1">
        <f t="array" ref="CB24">_xlfn.IFS(CA24="Pres",8,CA24="Abs",0,CA24=0,"",CA24="Orie",2,CA24="Holi",0,CA24="Leav",0)</f>
        <v>8</v>
      </c>
      <c r="CC24" s="84" t="s">
        <v>54</v>
      </c>
      <c r="CD24" s="226" cm="1">
        <f t="array" ref="CD24">_xlfn.IFS(CC24="Pres",8,CC24="Abs",0,CC24=0,"",CC24="Orie",2,CC24="Holi",0,CC24="Leav",0)</f>
        <v>0</v>
      </c>
      <c r="CE24" s="84" t="s">
        <v>54</v>
      </c>
      <c r="CF24" s="226" cm="1">
        <f t="array" ref="CF24">_xlfn.IFS(CE24="Pres",8,CE24="Abs",0,CE24=0,"",CE24="Orie",2,CE24="Holi",0,CE24="Leav",0)</f>
        <v>0</v>
      </c>
      <c r="CG24" s="84" t="s">
        <v>35</v>
      </c>
      <c r="CH24" s="226" cm="1">
        <f t="array" ref="CH24">_xlfn.IFS(CG24="Pres",8,CG24="Abs",0,CG24=0,"",CG24="Orie",2,CG24="Holi",0,CG24="Leav",0)</f>
        <v>8</v>
      </c>
      <c r="CI24" s="84" t="s">
        <v>35</v>
      </c>
      <c r="CJ24" s="226" cm="1">
        <f t="array" ref="CJ24">_xlfn.IFS(CI24="Pres",8,CI24="Abs",0,CI24=0,"",CI24="Orie",2,CI24="Holi",0,CI24="Leav",0)</f>
        <v>8</v>
      </c>
      <c r="CK24" s="84" t="s">
        <v>35</v>
      </c>
      <c r="CL24" s="226">
        <v>7.8</v>
      </c>
      <c r="CM24" s="84" t="s">
        <v>35</v>
      </c>
      <c r="CN24" s="226" cm="1">
        <f t="array" ref="CN24">_xlfn.IFS(CM24="Pres",8,CM24="Abs",0,CM24=0,"",CM24="Orie",2,CM24="Holi",0,CM24="Leav",0)</f>
        <v>8</v>
      </c>
      <c r="CO24" s="84" t="s">
        <v>35</v>
      </c>
      <c r="CP24" s="226" cm="1">
        <f t="array" ref="CP24">_xlfn.IFS(CO24="Pres",8,CO24="Abs",0,CO24=0,"",CO24="Orie",2,CO24="Holi",0,CO24="Leav",0)</f>
        <v>8</v>
      </c>
      <c r="CQ24" s="84" t="s">
        <v>35</v>
      </c>
      <c r="CR24" s="226" cm="1">
        <f t="array" ref="CR24">_xlfn.IFS(CQ24="Pres",8,CQ24="Abs",0,CQ24=0,"",CQ24="Orie",2,CQ24="Holi",0,CQ24="Leav",0)</f>
        <v>8</v>
      </c>
      <c r="CS24" s="84" t="s">
        <v>35</v>
      </c>
      <c r="CT24" s="226" cm="1">
        <f t="array" ref="CT24">_xlfn.IFS(CS24="Pres",8,CS24="Abs",0,CS24=0,"",CS24="Orie",2,CS24="Holi",0,CS24="Leav",0)</f>
        <v>8</v>
      </c>
      <c r="CU24" s="84" t="s">
        <v>35</v>
      </c>
      <c r="CV24" s="226" cm="1">
        <f t="array" ref="CV24">_xlfn.IFS(CU24="Pres",8,CU24="Abs",0,CU24=0,"",CU24="Orie",2,CU24="Holi",0,CU24="Leav",0)</f>
        <v>8</v>
      </c>
      <c r="CW24" s="84" t="s">
        <v>35</v>
      </c>
      <c r="CX24" s="226">
        <v>7.8</v>
      </c>
      <c r="CY24" s="84" t="s">
        <v>35</v>
      </c>
      <c r="CZ24" s="226" cm="1">
        <f t="array" ref="CZ24">_xlfn.IFS(CY24="Pres",8,CY24="Abs",0,CY24=0,"",CY24="Orie",2,CY24="Holi",0,CY24="Leav",0)</f>
        <v>8</v>
      </c>
      <c r="DA24" s="84" t="s">
        <v>35</v>
      </c>
      <c r="DB24" s="226" cm="1">
        <f t="array" ref="DB24">_xlfn.IFS(DA24="Pres",8,DA24="Abs",0,DA24=0,"",DA24="Orie",2,DA24="Holi",0,DA24="Leav",0)</f>
        <v>8</v>
      </c>
      <c r="DC24" s="84" t="s">
        <v>35</v>
      </c>
      <c r="DD24" s="802" cm="1">
        <f t="array" ref="DD24">_xlfn.IFS(DC24="Pres",8,DC24="Abs",0,DC24=0,"",DC24="Orie",2,DC24="Holi",0,DC24="Leav",0)</f>
        <v>8</v>
      </c>
      <c r="DE24" s="84"/>
      <c r="DF24" s="226" t="str" cm="1">
        <f t="array" ref="DF24">_xlfn.IFS(DE24="Pres",8,DE24="Abs",0,DE24=0,"",DE24="Orie",2,DE24="Holi",0,DE24="Leav",0)</f>
        <v/>
      </c>
      <c r="DG24" s="84" t="s">
        <v>54</v>
      </c>
      <c r="DH24" s="226" cm="1">
        <f t="array" ref="DH24">_xlfn.IFS(DG24="Pres",8,DG24="Abs",0,DG24=0,"",DG24="Orie",2,DG24="Holi",0,DG24="Leav",0)</f>
        <v>0</v>
      </c>
      <c r="DI24" s="84"/>
      <c r="DJ24" s="226" t="str" cm="1">
        <f t="array" ref="DJ24">_xlfn.IFS(DI24="Pres",8,DI24="Abs",0,DI24=0,"",DI24="Orie",2,DI24="Holi",0,DI24="Leav",0)</f>
        <v/>
      </c>
      <c r="DK24" s="84"/>
      <c r="DL24" s="226" t="str" cm="1">
        <f t="array" ref="DL24">_xlfn.IFS(DK24="Pres",8,DK24="Abs",0,DK24=0,"",DK24="Orie",2,DK24="Holi",0,DK24="Leav",0)</f>
        <v/>
      </c>
      <c r="DM24" s="84"/>
      <c r="DN24" s="226" t="str" cm="1">
        <f t="array" ref="DN24">_xlfn.IFS(DM24="Pres",8,DM24="Abs",0,DM24=0,"",DM24="Orie",2,DM24="Holi",0,DM24="Leav",0)</f>
        <v/>
      </c>
      <c r="DO24" s="84"/>
      <c r="DP24" s="226" t="str" cm="1">
        <f t="array" ref="DP24">_xlfn.IFS(DO24="Pres",8,DO24="Abs",0,DO24=0,"",DO24="Orie",2,DO24="Holi",0,DO24="Leav",0)</f>
        <v/>
      </c>
      <c r="DQ24" s="84"/>
      <c r="DR24" s="226" t="str" cm="1">
        <f t="array" ref="DR24">_xlfn.IFS(DQ24="Pres",8,DQ24="Abs",0,DQ24=0,"",DQ24="Orie",2,DQ24="Holi",0,DQ24="Leav",0)</f>
        <v/>
      </c>
      <c r="DS24" s="84"/>
      <c r="DT24" s="226" t="str" cm="1">
        <f t="array" ref="DT24">_xlfn.IFS(DS24="Pres",8,DS24="Abs",0,DS24=0,"",DS24="Orie",2,DS24="Holi",0,DS24="Leav",0)</f>
        <v/>
      </c>
      <c r="DU24" s="84"/>
      <c r="DV24" s="226" t="str" cm="1">
        <f t="array" ref="DV24">_xlfn.IFS(DU24="Pres",8,DU24="Abs",0,DU24=0,"",DU24="Orie",2,DU24="Holi",0,DU24="Leav",0)</f>
        <v/>
      </c>
      <c r="DW24" s="84"/>
      <c r="DX24" s="226" t="str" cm="1">
        <f t="array" ref="DX24">_xlfn.IFS(DW24="Pres",8,DW24="Abs",0,DW24=0,"",DW24="Orie",2,DW24="Holi",0,DW24="Leav",0)</f>
        <v/>
      </c>
      <c r="DY24" s="84"/>
      <c r="DZ24" s="226" t="str" cm="1">
        <f t="array" ref="DZ24">_xlfn.IFS(DY24="Pres",8,DY24="Abs",0,DY24=0,"",DY24="Orie",2,DY24="Holi",0,DY24="Leav",0)</f>
        <v/>
      </c>
      <c r="EA24" s="84"/>
      <c r="EB24" s="226" t="str" cm="1">
        <f t="array" ref="EB24">_xlfn.IFS(EA24="Pres",8,EA24="Abs",0,EA24=0,"",EA24="Orie",2,EA24="Holi",0,EA24="Leav",0)</f>
        <v/>
      </c>
    </row>
    <row r="25" spans="1:138" s="173" customFormat="1">
      <c r="A25" s="73" t="s">
        <v>66</v>
      </c>
      <c r="B25" s="302" t="s">
        <v>1260</v>
      </c>
      <c r="C25" s="302" t="s">
        <v>109</v>
      </c>
      <c r="D25" s="302" t="s">
        <v>241</v>
      </c>
      <c r="E25" s="512" t="s">
        <v>1261</v>
      </c>
      <c r="F25" s="73" t="s">
        <v>43</v>
      </c>
      <c r="G25" s="305">
        <v>44793</v>
      </c>
      <c r="H25" s="138">
        <v>45149</v>
      </c>
      <c r="I25" s="497">
        <v>45047</v>
      </c>
      <c r="J25" s="233" t="str">
        <f t="shared" si="162"/>
        <v>Sat</v>
      </c>
      <c r="K25" s="35">
        <f t="shared" si="163"/>
        <v>44991</v>
      </c>
      <c r="L25" s="748">
        <v>45047</v>
      </c>
      <c r="M25" s="105">
        <v>45031</v>
      </c>
      <c r="N25" s="723">
        <f>COUNTIF(AB25:XFD25,"Pres")+X25+U25+T25</f>
        <v>26</v>
      </c>
      <c r="O25" s="313">
        <f>SUM(AB25:XFD25)+V25</f>
        <v>206.40000000000003</v>
      </c>
      <c r="P25" s="491"/>
      <c r="Q25" s="318" t="str">
        <f>IF(COUNTIF(AC25:XFD25,"Abs")+W25=0,"",COUNTIF(AC25:XFD25,"Abs")+W25)</f>
        <v/>
      </c>
      <c r="R25" s="185"/>
      <c r="W25" s="175"/>
      <c r="X25" s="318"/>
      <c r="AB25" s="551"/>
      <c r="AC25" s="185"/>
      <c r="AS25" s="84" t="s">
        <v>35</v>
      </c>
      <c r="AT25" s="226" cm="1">
        <f t="array" ref="AT25">_xlfn.IFS(AS25="Pres",8,AS25="Abs",0,AS25=0,"",AS25="Orie",2,AS25="Holi",0,AS25="Leav",0)</f>
        <v>8</v>
      </c>
      <c r="AU25" s="84" t="s">
        <v>35</v>
      </c>
      <c r="AV25" s="226" cm="1">
        <f t="array" ref="AV25">_xlfn.IFS(AU25="Pres",8,AU25="Abs",0,AU25=0,"",AU25="Orie",2,AU25="Holi",0,AU25="Leav",0)</f>
        <v>8</v>
      </c>
      <c r="AW25" s="84" t="s">
        <v>35</v>
      </c>
      <c r="AX25" s="226" cm="1">
        <f t="array" ref="AX25">_xlfn.IFS(AW25="Pres",8,AW25="Abs",0,AW25=0,"",AW25="Orie",2,AW25="Holi",0,AW25="Leav",0)</f>
        <v>8</v>
      </c>
      <c r="AY25" s="84" t="s">
        <v>35</v>
      </c>
      <c r="AZ25" s="226" cm="1">
        <f t="array" ref="AZ25">_xlfn.IFS(AY25="Pres",8,AY25="Abs",0,AY25=0,"",AY25="Orie",2,AY25="Holi",0,AY25="Leav",0)</f>
        <v>8</v>
      </c>
      <c r="BA25" s="84" t="s">
        <v>35</v>
      </c>
      <c r="BB25" s="226" cm="1">
        <f t="array" ref="BB25">_xlfn.IFS(BA25="Pres",8,BA25="Abs",0,BA25=0,"",BA25="Orie",2,BA25="Holi",0,BA25="Leav",0)</f>
        <v>8</v>
      </c>
      <c r="BC25" s="84" t="s">
        <v>35</v>
      </c>
      <c r="BD25" s="226" cm="1">
        <f t="array" ref="BD25">_xlfn.IFS(BC25="Pres",8,BC25="Abs",0,BC25=0,"",BC25="Orie",2,BC25="Holi",0,BC25="Leav",0)</f>
        <v>8</v>
      </c>
      <c r="BE25" s="84" t="s">
        <v>35</v>
      </c>
      <c r="BF25" s="226" cm="1">
        <f t="array" ref="BF25">_xlfn.IFS(BE25="Pres",8,BE25="Abs",0,BE25=0,"",BE25="Orie",2,BE25="Holi",0,BE25="Leav",0)</f>
        <v>8</v>
      </c>
      <c r="BG25" s="84" t="s">
        <v>35</v>
      </c>
      <c r="BH25" s="226" cm="1">
        <f t="array" ref="BH25">_xlfn.IFS(BG25="Pres",8,BG25="Abs",0,BG25=0,"",BG25="Orie",2,BG25="Holi",0,BG25="Leav",0)</f>
        <v>8</v>
      </c>
      <c r="BI25" s="84" t="s">
        <v>35</v>
      </c>
      <c r="BJ25" s="226" cm="1">
        <f t="array" ref="BJ25">_xlfn.IFS(BI25="Pres",8,BI25="Abs",0,BI25=0,"",BI25="Orie",2,BI25="Holi",0,BI25="Leav",0)</f>
        <v>8</v>
      </c>
      <c r="BK25" s="84" t="s">
        <v>35</v>
      </c>
      <c r="BL25" s="226" cm="1">
        <f t="array" ref="BL25">_xlfn.IFS(BK25="Pres",8,BK25="Abs",0,BK25=0,"",BK25="Orie",2,BK25="Holi",0,BK25="Leav",0)</f>
        <v>8</v>
      </c>
      <c r="BM25" s="84" t="s">
        <v>35</v>
      </c>
      <c r="BN25" s="226" cm="1">
        <f t="array" ref="BN25">_xlfn.IFS(BM25="Pres",8,BM25="Abs",0,BM25=0,"",BM25="Orie",2,BM25="Holi",0,BM25="Leav",0)</f>
        <v>8</v>
      </c>
      <c r="BO25" s="84" t="s">
        <v>35</v>
      </c>
      <c r="BP25" s="226" cm="1">
        <f t="array" ref="BP25">_xlfn.IFS(BO25="Pres",8,BO25="Abs",0,BO25=0,"",BO25="Orie",2,BO25="Holi",0,BO25="Leav",0)</f>
        <v>8</v>
      </c>
      <c r="BQ25" s="84" t="s">
        <v>35</v>
      </c>
      <c r="BR25" s="226" cm="1">
        <f t="array" ref="BR25">_xlfn.IFS(BQ25="Pres",8,BQ25="Abs",0,BQ25=0,"",BQ25="Orie",2,BQ25="Holi",0,BQ25="Leav",0)</f>
        <v>8</v>
      </c>
      <c r="BS25" s="84" t="s">
        <v>35</v>
      </c>
      <c r="BT25" s="226" cm="1">
        <f t="array" ref="BT25">_xlfn.IFS(BS25="Pres",8,BS25="Abs",0,BS25=0,"",BS25="Orie",2,BS25="Holi",0,BS25="Leav",0)</f>
        <v>8</v>
      </c>
      <c r="BU25" s="618" t="s">
        <v>35</v>
      </c>
      <c r="BV25" s="226">
        <v>7.5</v>
      </c>
      <c r="BW25" s="84" t="s">
        <v>35</v>
      </c>
      <c r="BX25" s="226">
        <v>7.8</v>
      </c>
      <c r="BY25" s="84" t="s">
        <v>35</v>
      </c>
      <c r="BZ25" s="226" cm="1">
        <f t="array" ref="BZ25">_xlfn.IFS(BY25="Pres",8,BY25="Abs",0,BY25=0,"",BY25="Orie",2,BY25="Holi",0,BY25="Leav",0)</f>
        <v>8</v>
      </c>
      <c r="CA25" s="84" t="s">
        <v>35</v>
      </c>
      <c r="CB25" s="226" cm="1">
        <f t="array" ref="CB25">_xlfn.IFS(CA25="Pres",8,CA25="Abs",0,CA25=0,"",CA25="Orie",2,CA25="Holi",0,CA25="Leav",0)</f>
        <v>8</v>
      </c>
      <c r="CC25" s="84" t="s">
        <v>54</v>
      </c>
      <c r="CD25" s="226" cm="1">
        <f t="array" ref="CD25">_xlfn.IFS(CC25="Pres",8,CC25="Abs",0,CC25=0,"",CC25="Orie",2,CC25="Holi",0,CC25="Leav",0)</f>
        <v>0</v>
      </c>
      <c r="CE25" s="84" t="s">
        <v>54</v>
      </c>
      <c r="CF25" s="226" cm="1">
        <f t="array" ref="CF25">_xlfn.IFS(CE25="Pres",8,CE25="Abs",0,CE25=0,"",CE25="Orie",2,CE25="Holi",0,CE25="Leav",0)</f>
        <v>0</v>
      </c>
      <c r="CG25" s="84" t="s">
        <v>35</v>
      </c>
      <c r="CH25" s="226" cm="1">
        <f t="array" ref="CH25">_xlfn.IFS(CG25="Pres",8,CG25="Abs",0,CG25=0,"",CG25="Orie",2,CG25="Holi",0,CG25="Leav",0)</f>
        <v>8</v>
      </c>
      <c r="CI25" s="84" t="s">
        <v>35</v>
      </c>
      <c r="CJ25" s="226" cm="1">
        <f t="array" ref="CJ25">_xlfn.IFS(CI25="Pres",8,CI25="Abs",0,CI25=0,"",CI25="Orie",2,CI25="Holi",0,CI25="Leav",0)</f>
        <v>8</v>
      </c>
      <c r="CK25" s="84" t="s">
        <v>35</v>
      </c>
      <c r="CL25" s="226">
        <v>7.8</v>
      </c>
      <c r="CM25" s="84" t="s">
        <v>35</v>
      </c>
      <c r="CN25" s="226">
        <v>7.5</v>
      </c>
      <c r="CO25" s="84" t="s">
        <v>35</v>
      </c>
      <c r="CP25" s="226" cm="1">
        <f t="array" ref="CP25">_xlfn.IFS(CO25="Pres",8,CO25="Abs",0,CO25=0,"",CO25="Orie",2,CO25="Holi",0,CO25="Leav",0)</f>
        <v>8</v>
      </c>
      <c r="CQ25" s="84" t="s">
        <v>35</v>
      </c>
      <c r="CR25" s="226">
        <v>7.8</v>
      </c>
      <c r="CS25" s="84" t="s">
        <v>35</v>
      </c>
      <c r="CT25" s="226" cm="1">
        <f t="array" ref="CT25">_xlfn.IFS(CS25="Pres",8,CS25="Abs",0,CS25=0,"",CS25="Orie",2,CS25="Holi",0,CS25="Leav",0)</f>
        <v>8</v>
      </c>
      <c r="CU25" s="84" t="s">
        <v>35</v>
      </c>
      <c r="CV25" s="226" cm="1">
        <f t="array" ref="CV25">_xlfn.IFS(CU25="Pres",8,CU25="Abs",0,CU25=0,"",CU25="Orie",2,CU25="Holi",0,CU25="Leav",0)</f>
        <v>8</v>
      </c>
      <c r="CW25" s="84"/>
      <c r="CX25" s="226" t="str" cm="1">
        <f t="array" ref="CX25">_xlfn.IFS(CW25="Pres",8,CW25="Abs",0,CW25=0,"",CW25="Orie",2,CW25="Holi",0,CW25="Leav",0)</f>
        <v/>
      </c>
      <c r="CY25" s="84"/>
      <c r="CZ25" s="226" t="str" cm="1">
        <f t="array" ref="CZ25">_xlfn.IFS(CY25="Pres",8,CY25="Abs",0,CY25=0,"",CY25="Orie",2,CY25="Holi",0,CY25="Leav",0)</f>
        <v/>
      </c>
      <c r="DA25" s="84"/>
      <c r="DB25" s="226" t="str" cm="1">
        <f t="array" ref="DB25">_xlfn.IFS(DA25="Pres",8,DA25="Abs",0,DA25=0,"",DA25="Orie",2,DA25="Holi",0,DA25="Leav",0)</f>
        <v/>
      </c>
      <c r="DC25" s="84"/>
      <c r="DD25" s="226" t="str" cm="1">
        <f t="array" ref="DD25">_xlfn.IFS(DC25="Pres",8,DC25="Abs",0,DC25=0,"",DC25="Orie",2,DC25="Holi",0,DC25="Leav",0)</f>
        <v/>
      </c>
      <c r="DE25" s="84"/>
      <c r="DF25" s="226" t="str" cm="1">
        <f t="array" ref="DF25">_xlfn.IFS(DE25="Pres",8,DE25="Abs",0,DE25=0,"",DE25="Orie",2,DE25="Holi",0,DE25="Leav",0)</f>
        <v/>
      </c>
      <c r="DG25" s="84"/>
      <c r="DH25" s="226" t="str" cm="1">
        <f t="array" ref="DH25">_xlfn.IFS(DG25="Pres",8,DG25="Abs",0,DG25=0,"",DG25="Orie",2,DG25="Holi",0,DG25="Leav",0)</f>
        <v/>
      </c>
      <c r="DI25" s="84"/>
      <c r="DJ25" s="226" t="str" cm="1">
        <f t="array" ref="DJ25">_xlfn.IFS(DI25="Pres",8,DI25="Abs",0,DI25=0,"",DI25="Orie",2,DI25="Holi",0,DI25="Leav",0)</f>
        <v/>
      </c>
      <c r="DK25" s="84"/>
      <c r="DL25" s="226" t="str" cm="1">
        <f t="array" ref="DL25">_xlfn.IFS(DK25="Pres",8,DK25="Abs",0,DK25=0,"",DK25="Orie",2,DK25="Holi",0,DK25="Leav",0)</f>
        <v/>
      </c>
      <c r="DM25" s="84"/>
      <c r="DN25" s="226" t="str" cm="1">
        <f t="array" ref="DN25">_xlfn.IFS(DM25="Pres",8,DM25="Abs",0,DM25=0,"",DM25="Orie",2,DM25="Holi",0,DM25="Leav",0)</f>
        <v/>
      </c>
      <c r="DO25" s="84"/>
      <c r="DP25" s="226" t="str" cm="1">
        <f t="array" ref="DP25">_xlfn.IFS(DO25="Pres",8,DO25="Abs",0,DO25=0,"",DO25="Orie",2,DO25="Holi",0,DO25="Leav",0)</f>
        <v/>
      </c>
      <c r="DQ25" s="84"/>
      <c r="DR25" s="226" t="str" cm="1">
        <f t="array" ref="DR25">_xlfn.IFS(DQ25="Pres",8,DQ25="Abs",0,DQ25=0,"",DQ25="Orie",2,DQ25="Holi",0,DQ25="Leav",0)</f>
        <v/>
      </c>
      <c r="DS25" s="84"/>
      <c r="DT25" s="226" t="str" cm="1">
        <f t="array" ref="DT25">_xlfn.IFS(DS25="Pres",8,DS25="Abs",0,DS25=0,"",DS25="Orie",2,DS25="Holi",0,DS25="Leav",0)</f>
        <v/>
      </c>
      <c r="DU25" s="84"/>
      <c r="DV25" s="226" t="str" cm="1">
        <f t="array" ref="DV25">_xlfn.IFS(DU25="Pres",8,DU25="Abs",0,DU25=0,"",DU25="Orie",2,DU25="Holi",0,DU25="Leav",0)</f>
        <v/>
      </c>
      <c r="DW25" s="84"/>
      <c r="DX25" s="226" t="str" cm="1">
        <f t="array" ref="DX25">_xlfn.IFS(DW25="Pres",8,DW25="Abs",0,DW25=0,"",DW25="Orie",2,DW25="Holi",0,DW25="Leav",0)</f>
        <v/>
      </c>
      <c r="DY25" s="84"/>
      <c r="DZ25" s="226" t="str" cm="1">
        <f t="array" ref="DZ25">_xlfn.IFS(DY25="Pres",8,DY25="Abs",0,DY25=0,"",DY25="Orie",2,DY25="Holi",0,DY25="Leav",0)</f>
        <v/>
      </c>
      <c r="EA25" s="84"/>
      <c r="EB25" s="226" t="str" cm="1">
        <f t="array" ref="EB25">_xlfn.IFS(EA25="Pres",8,EA25="Abs",0,EA25=0,"",EA25="Orie",2,EA25="Holi",0,EA25="Leav",0)</f>
        <v/>
      </c>
    </row>
    <row r="26" spans="1:138" s="173" customFormat="1">
      <c r="A26" s="73" t="s">
        <v>49</v>
      </c>
      <c r="B26" s="302" t="s">
        <v>1262</v>
      </c>
      <c r="C26" s="302" t="s">
        <v>109</v>
      </c>
      <c r="D26" s="302" t="s">
        <v>1263</v>
      </c>
      <c r="E26" s="512" t="s">
        <v>1264</v>
      </c>
      <c r="F26" s="73" t="s">
        <v>121</v>
      </c>
      <c r="G26" s="305">
        <v>44793</v>
      </c>
      <c r="H26" s="138">
        <v>45142</v>
      </c>
      <c r="I26" s="497">
        <v>45047</v>
      </c>
      <c r="J26" s="233" t="str">
        <f t="shared" si="162"/>
        <v>Sat</v>
      </c>
      <c r="K26" s="35">
        <f t="shared" si="163"/>
        <v>44991</v>
      </c>
      <c r="L26" s="748">
        <v>45047</v>
      </c>
      <c r="M26" s="105">
        <v>45031</v>
      </c>
      <c r="N26" s="723">
        <f>COUNTIF(AB26:XFD26,"Pres")+X26+U26+T26</f>
        <v>32</v>
      </c>
      <c r="O26" s="313">
        <f>SUM(AB26:XFD26)+V26</f>
        <v>253.90000000000003</v>
      </c>
      <c r="P26" s="491"/>
      <c r="Q26" s="318">
        <f>IF(COUNTIF(AC26:XFD26,"Abs")+W26=0,"",COUNTIF(AC26:XFD26,"Abs")+W26)</f>
        <v>5</v>
      </c>
      <c r="R26" s="185"/>
      <c r="W26" s="175"/>
      <c r="X26" s="318">
        <v>5</v>
      </c>
      <c r="AB26" s="551">
        <v>39.5</v>
      </c>
      <c r="AC26" s="185"/>
      <c r="AS26" s="84" t="s">
        <v>35</v>
      </c>
      <c r="AT26" s="226" cm="1">
        <f t="array" ref="AT26">_xlfn.IFS(AS26="Pres",8,AS26="Abs",0,AS26=0,"",AS26="Orie",2,AS26="Holi",0,AS26="Leav",0)</f>
        <v>8</v>
      </c>
      <c r="AU26" s="84" t="s">
        <v>35</v>
      </c>
      <c r="AV26" s="226" cm="1">
        <f t="array" ref="AV26">_xlfn.IFS(AU26="Pres",8,AU26="Abs",0,AU26=0,"",AU26="Orie",2,AU26="Holi",0,AU26="Leav",0)</f>
        <v>8</v>
      </c>
      <c r="AW26" s="84" t="s">
        <v>35</v>
      </c>
      <c r="AX26" s="226" cm="1">
        <f t="array" ref="AX26">_xlfn.IFS(AW26="Pres",8,AW26="Abs",0,AW26=0,"",AW26="Orie",2,AW26="Holi",0,AW26="Leav",0)</f>
        <v>8</v>
      </c>
      <c r="AY26" s="84" t="s">
        <v>35</v>
      </c>
      <c r="AZ26" s="226" cm="1">
        <f t="array" ref="AZ26">_xlfn.IFS(AY26="Pres",8,AY26="Abs",0,AY26=0,"",AY26="Orie",2,AY26="Holi",0,AY26="Leav",0)</f>
        <v>8</v>
      </c>
      <c r="BA26" s="84" t="s">
        <v>35</v>
      </c>
      <c r="BB26" s="226" cm="1">
        <f t="array" ref="BB26">_xlfn.IFS(BA26="Pres",8,BA26="Abs",0,BA26=0,"",BA26="Orie",2,BA26="Holi",0,BA26="Leav",0)</f>
        <v>8</v>
      </c>
      <c r="BC26" s="84" t="s">
        <v>35</v>
      </c>
      <c r="BD26" s="226" cm="1">
        <f t="array" ref="BD26">_xlfn.IFS(BC26="Pres",8,BC26="Abs",0,BC26=0,"",BC26="Orie",2,BC26="Holi",0,BC26="Leav",0)</f>
        <v>8</v>
      </c>
      <c r="BE26" s="84" t="s">
        <v>35</v>
      </c>
      <c r="BF26" s="226" cm="1">
        <f t="array" ref="BF26">_xlfn.IFS(BE26="Pres",8,BE26="Abs",0,BE26=0,"",BE26="Orie",2,BE26="Holi",0,BE26="Leav",0)</f>
        <v>8</v>
      </c>
      <c r="BG26" s="84" t="s">
        <v>35</v>
      </c>
      <c r="BH26" s="226" cm="1">
        <f t="array" ref="BH26">_xlfn.IFS(BG26="Pres",8,BG26="Abs",0,BG26=0,"",BG26="Orie",2,BG26="Holi",0,BG26="Leav",0)</f>
        <v>8</v>
      </c>
      <c r="BI26" s="84" t="s">
        <v>35</v>
      </c>
      <c r="BJ26" s="226" cm="1">
        <f t="array" ref="BJ26">_xlfn.IFS(BI26="Pres",8,BI26="Abs",0,BI26=0,"",BI26="Orie",2,BI26="Holi",0,BI26="Leav",0)</f>
        <v>8</v>
      </c>
      <c r="BK26" s="84" t="s">
        <v>35</v>
      </c>
      <c r="BL26" s="226" cm="1">
        <f t="array" ref="BL26">_xlfn.IFS(BK26="Pres",8,BK26="Abs",0,BK26=0,"",BK26="Orie",2,BK26="Holi",0,BK26="Leav",0)</f>
        <v>8</v>
      </c>
      <c r="BM26" s="84" t="s">
        <v>35</v>
      </c>
      <c r="BN26" s="226" cm="1">
        <f t="array" ref="BN26">_xlfn.IFS(BM26="Pres",8,BM26="Abs",0,BM26=0,"",BM26="Orie",2,BM26="Holi",0,BM26="Leav",0)</f>
        <v>8</v>
      </c>
      <c r="BO26" s="84" t="s">
        <v>35</v>
      </c>
      <c r="BP26" s="226" cm="1">
        <f t="array" ref="BP26">_xlfn.IFS(BO26="Pres",8,BO26="Abs",0,BO26=0,"",BO26="Orie",2,BO26="Holi",0,BO26="Leav",0)</f>
        <v>8</v>
      </c>
      <c r="BQ26" s="84" t="s">
        <v>35</v>
      </c>
      <c r="BR26" s="226" cm="1">
        <f t="array" ref="BR26">_xlfn.IFS(BQ26="Pres",8,BQ26="Abs",0,BQ26=0,"",BQ26="Orie",2,BQ26="Holi",0,BQ26="Leav",0)</f>
        <v>8</v>
      </c>
      <c r="BS26" s="84" t="s">
        <v>35</v>
      </c>
      <c r="BT26" s="226" cm="1">
        <f t="array" ref="BT26">_xlfn.IFS(BS26="Pres",8,BS26="Abs",0,BS26=0,"",BS26="Orie",2,BS26="Holi",0,BS26="Leav",0)</f>
        <v>8</v>
      </c>
      <c r="BU26" s="618" t="s">
        <v>35</v>
      </c>
      <c r="BV26" s="226">
        <v>7.5</v>
      </c>
      <c r="BW26" s="84" t="s">
        <v>35</v>
      </c>
      <c r="BX26" s="226">
        <v>7.8</v>
      </c>
      <c r="BY26" s="84" t="s">
        <v>35</v>
      </c>
      <c r="BZ26" s="226" cm="1">
        <f t="array" ref="BZ26">_xlfn.IFS(BY26="Pres",8,BY26="Abs",0,BY26=0,"",BY26="Orie",2,BY26="Holi",0,BY26="Leav",0)</f>
        <v>8</v>
      </c>
      <c r="CA26" s="84" t="s">
        <v>35</v>
      </c>
      <c r="CB26" s="226" cm="1">
        <f t="array" ref="CB26">_xlfn.IFS(CA26="Pres",8,CA26="Abs",0,CA26=0,"",CA26="Orie",2,CA26="Holi",0,CA26="Leav",0)</f>
        <v>8</v>
      </c>
      <c r="CC26" s="84" t="s">
        <v>54</v>
      </c>
      <c r="CD26" s="226" cm="1">
        <f t="array" ref="CD26">_xlfn.IFS(CC26="Pres",8,CC26="Abs",0,CC26=0,"",CC26="Orie",2,CC26="Holi",0,CC26="Leav",0)</f>
        <v>0</v>
      </c>
      <c r="CE26" s="84" t="s">
        <v>54</v>
      </c>
      <c r="CF26" s="226" cm="1">
        <f t="array" ref="CF26">_xlfn.IFS(CE26="Pres",8,CE26="Abs",0,CE26=0,"",CE26="Orie",2,CE26="Holi",0,CE26="Leav",0)</f>
        <v>0</v>
      </c>
      <c r="CG26" s="84" t="s">
        <v>36</v>
      </c>
      <c r="CH26" s="226" cm="1">
        <f t="array" ref="CH26">_xlfn.IFS(CG26="Pres",8,CG26="Abs",0,CG26=0,"",CG26="Orie",2,CG26="Holi",0,CG26="Leav",0)</f>
        <v>0</v>
      </c>
      <c r="CI26" s="84" t="s">
        <v>35</v>
      </c>
      <c r="CJ26" s="226" cm="1">
        <f t="array" ref="CJ26">_xlfn.IFS(CI26="Pres",8,CI26="Abs",0,CI26=0,"",CI26="Orie",2,CI26="Holi",0,CI26="Leav",0)</f>
        <v>8</v>
      </c>
      <c r="CK26" s="84" t="s">
        <v>35</v>
      </c>
      <c r="CL26" s="226" cm="1">
        <f t="array" ref="CL26">_xlfn.IFS(CK26="Pres",8,CK26="Abs",0,CK26=0,"",CK26="Orie",2,CK26="Holi",0,CK26="Leav",0)</f>
        <v>8</v>
      </c>
      <c r="CM26" s="84" t="s">
        <v>35</v>
      </c>
      <c r="CN26" s="226" cm="1">
        <f t="array" ref="CN26">_xlfn.IFS(CM26="Pres",8,CM26="Abs",0,CM26=0,"",CM26="Orie",2,CM26="Holi",0,CM26="Leav",0)</f>
        <v>8</v>
      </c>
      <c r="CO26" s="84" t="s">
        <v>35</v>
      </c>
      <c r="CP26" s="226">
        <v>7.8</v>
      </c>
      <c r="CQ26" s="84" t="s">
        <v>36</v>
      </c>
      <c r="CR26" s="226" cm="1">
        <f t="array" ref="CR26">_xlfn.IFS(CQ26="Pres",8,CQ26="Abs",0,CQ26=0,"",CQ26="Orie",2,CQ26="Holi",0,CQ26="Leav",0)</f>
        <v>0</v>
      </c>
      <c r="CS26" s="84" t="s">
        <v>36</v>
      </c>
      <c r="CT26" s="226" cm="1">
        <f t="array" ref="CT26">_xlfn.IFS(CS26="Pres",8,CS26="Abs",0,CS26=0,"",CS26="Orie",2,CS26="Holi",0,CS26="Leav",0)</f>
        <v>0</v>
      </c>
      <c r="CU26" s="84" t="s">
        <v>35</v>
      </c>
      <c r="CV26" s="226" cm="1">
        <f t="array" ref="CV26">_xlfn.IFS(CU26="Pres",8,CU26="Abs",0,CU26=0,"",CU26="Orie",2,CU26="Holi",0,CU26="Leav",0)</f>
        <v>8</v>
      </c>
      <c r="CW26" s="84" t="s">
        <v>36</v>
      </c>
      <c r="CX26" s="226" cm="1">
        <f t="array" ref="CX26">_xlfn.IFS(CW26="Pres",8,CW26="Abs",0,CW26=0,"",CW26="Orie",2,CW26="Holi",0,CW26="Leav",0)</f>
        <v>0</v>
      </c>
      <c r="CY26" s="84" t="s">
        <v>35</v>
      </c>
      <c r="CZ26" s="226" cm="1">
        <f t="array" ref="CZ26">_xlfn.IFS(CY26="Pres",8,CY26="Abs",0,CY26=0,"",CY26="Orie",2,CY26="Holi",0,CY26="Leav",0)</f>
        <v>8</v>
      </c>
      <c r="DA26" s="84" t="s">
        <v>35</v>
      </c>
      <c r="DB26" s="226" cm="1">
        <f t="array" ref="DB26">_xlfn.IFS(DA26="Pres",8,DA26="Abs",0,DA26=0,"",DA26="Orie",2,DA26="Holi",0,DA26="Leav",0)</f>
        <v>8</v>
      </c>
      <c r="DC26" s="84" t="s">
        <v>35</v>
      </c>
      <c r="DD26" s="802">
        <v>7.3</v>
      </c>
      <c r="DE26" s="84" t="s">
        <v>36</v>
      </c>
      <c r="DF26" s="226" cm="1">
        <f t="array" ref="DF26">_xlfn.IFS(DE26="Pres",8,DE26="Abs",0,DE26=0,"",DE26="Orie",2,DE26="Holi",0,DE26="Leav",0)</f>
        <v>0</v>
      </c>
      <c r="DG26" s="84" t="s">
        <v>54</v>
      </c>
      <c r="DH26" s="226" cm="1">
        <f t="array" ref="DH26">_xlfn.IFS(DG26="Pres",8,DG26="Abs",0,DG26=0,"",DG26="Orie",2,DG26="Holi",0,DG26="Leav",0)</f>
        <v>0</v>
      </c>
      <c r="DI26" s="84" t="s">
        <v>35</v>
      </c>
      <c r="DJ26" s="226" cm="1">
        <f t="array" ref="DJ26">_xlfn.IFS(DI26="Pres",8,DI26="Abs",0,DI26=0,"",DI26="Orie",2,DI26="Holi",0,DI26="Leav",0)</f>
        <v>8</v>
      </c>
      <c r="DK26" s="84"/>
      <c r="DL26" s="226" t="str" cm="1">
        <f t="array" ref="DL26">_xlfn.IFS(DK26="Pres",8,DK26="Abs",0,DK26=0,"",DK26="Orie",2,DK26="Holi",0,DK26="Leav",0)</f>
        <v/>
      </c>
      <c r="DM26" s="84"/>
      <c r="DN26" s="226" t="str" cm="1">
        <f t="array" ref="DN26">_xlfn.IFS(DM26="Pres",8,DM26="Abs",0,DM26=0,"",DM26="Orie",2,DM26="Holi",0,DM26="Leav",0)</f>
        <v/>
      </c>
      <c r="DO26" s="84"/>
      <c r="DP26" s="226" t="str" cm="1">
        <f t="array" ref="DP26">_xlfn.IFS(DO26="Pres",8,DO26="Abs",0,DO26=0,"",DO26="Orie",2,DO26="Holi",0,DO26="Leav",0)</f>
        <v/>
      </c>
      <c r="DQ26" s="84"/>
      <c r="DR26" s="226" t="str" cm="1">
        <f t="array" ref="DR26">_xlfn.IFS(DQ26="Pres",8,DQ26="Abs",0,DQ26=0,"",DQ26="Orie",2,DQ26="Holi",0,DQ26="Leav",0)</f>
        <v/>
      </c>
      <c r="DS26" s="84"/>
      <c r="DT26" s="226" t="str" cm="1">
        <f t="array" ref="DT26">_xlfn.IFS(DS26="Pres",8,DS26="Abs",0,DS26=0,"",DS26="Orie",2,DS26="Holi",0,DS26="Leav",0)</f>
        <v/>
      </c>
      <c r="DU26" s="84"/>
      <c r="DV26" s="226" t="str" cm="1">
        <f t="array" ref="DV26">_xlfn.IFS(DU26="Pres",8,DU26="Abs",0,DU26=0,"",DU26="Orie",2,DU26="Holi",0,DU26="Leav",0)</f>
        <v/>
      </c>
      <c r="DW26" s="84"/>
      <c r="DX26" s="226" t="str" cm="1">
        <f t="array" ref="DX26">_xlfn.IFS(DW26="Pres",8,DW26="Abs",0,DW26=0,"",DW26="Orie",2,DW26="Holi",0,DW26="Leav",0)</f>
        <v/>
      </c>
      <c r="DY26" s="84"/>
      <c r="DZ26" s="226" t="str" cm="1">
        <f t="array" ref="DZ26">_xlfn.IFS(DY26="Pres",8,DY26="Abs",0,DY26=0,"",DY26="Orie",2,DY26="Holi",0,DY26="Leav",0)</f>
        <v/>
      </c>
      <c r="EA26" s="84"/>
      <c r="EB26" s="226" t="str" cm="1">
        <f t="array" ref="EB26">_xlfn.IFS(EA26="Pres",8,EA26="Abs",0,EA26=0,"",EA26="Orie",2,EA26="Holi",0,EA26="Leav",0)</f>
        <v/>
      </c>
    </row>
    <row r="27" spans="1:138" s="211" customFormat="1">
      <c r="A27" s="73" t="s">
        <v>49</v>
      </c>
      <c r="B27" s="302" t="s">
        <v>1265</v>
      </c>
      <c r="C27" s="302" t="s">
        <v>1266</v>
      </c>
      <c r="D27" s="302" t="s">
        <v>1267</v>
      </c>
      <c r="E27" s="512" t="s">
        <v>1268</v>
      </c>
      <c r="F27" s="73" t="s">
        <v>43</v>
      </c>
      <c r="G27" s="576">
        <v>44570</v>
      </c>
      <c r="H27" s="576">
        <v>44911</v>
      </c>
      <c r="I27" s="576">
        <v>44809</v>
      </c>
      <c r="J27" s="36" t="str">
        <f t="shared" si="162"/>
        <v>Sun</v>
      </c>
      <c r="K27" s="168">
        <f t="shared" si="160"/>
        <v>44753</v>
      </c>
      <c r="L27" s="576">
        <v>44809</v>
      </c>
      <c r="M27" s="367"/>
      <c r="N27" s="313">
        <f>COUNTIF(AB27:XFD27,"Pres")+X27+U27+T27</f>
        <v>32</v>
      </c>
      <c r="O27" s="313">
        <f>SUM(AB27:XFD27)+V27</f>
        <v>253.75</v>
      </c>
      <c r="P27" s="173"/>
      <c r="Q27" s="318">
        <f>IF(COUNTIF(AC27:XFD27,"Abs")+W27=0,"",COUNTIF(AC27:XFD27,"Abs")+W27)</f>
        <v>3</v>
      </c>
      <c r="R27" s="173">
        <v>9</v>
      </c>
      <c r="S27" s="173"/>
      <c r="T27" s="173"/>
      <c r="U27" s="173">
        <v>25</v>
      </c>
      <c r="V27" s="173">
        <v>197.75</v>
      </c>
      <c r="W27" s="175">
        <v>2</v>
      </c>
      <c r="X27" s="318">
        <v>2</v>
      </c>
      <c r="Y27" s="173"/>
      <c r="Z27" s="173"/>
      <c r="AA27" s="173"/>
      <c r="AB27" s="552">
        <v>16</v>
      </c>
      <c r="AC27" s="310"/>
      <c r="AD27" s="302"/>
      <c r="AE27" s="302"/>
      <c r="AF27" s="302"/>
      <c r="AG27" s="302"/>
      <c r="AH27" s="302"/>
      <c r="AI27" s="302"/>
      <c r="AJ27" s="302"/>
      <c r="AK27" s="302"/>
      <c r="AL27" s="302"/>
      <c r="AM27" s="302"/>
      <c r="AN27" s="302"/>
      <c r="AO27" s="302"/>
      <c r="AP27" s="302"/>
      <c r="AQ27" s="302"/>
      <c r="AR27" s="302"/>
      <c r="AS27" s="302"/>
      <c r="AT27" s="302"/>
      <c r="AU27" s="302"/>
      <c r="AV27" s="302"/>
      <c r="AW27" s="302"/>
      <c r="AX27" s="302"/>
      <c r="AY27" s="302"/>
      <c r="AZ27" s="302"/>
      <c r="BA27" s="302"/>
      <c r="BB27" s="302"/>
      <c r="BC27" s="577" t="s">
        <v>35</v>
      </c>
      <c r="BD27" s="578" cm="1">
        <f t="array" ref="BD27">_xlfn.IFS(BC27="Pres",8,BC27="Abs",0,BC27=0,"",BC27="Orie",2,BC27="Holi",0,BC27="Leav",0)</f>
        <v>8</v>
      </c>
      <c r="BE27" s="577" t="s">
        <v>35</v>
      </c>
      <c r="BF27" s="578" cm="1">
        <f t="array" ref="BF27">_xlfn.IFS(BE27="Pres",8,BE27="Abs",0,BE27=0,"",BE27="Orie",2,BE27="Holi",0,BE27="Leav",0)</f>
        <v>8</v>
      </c>
      <c r="BG27" s="577" t="s">
        <v>36</v>
      </c>
      <c r="BH27" s="578" cm="1">
        <f t="array" ref="BH27">_xlfn.IFS(BG27="Pres",8,BG27="Abs",0,BG27=0,"",BG27="Orie",2,BG27="Holi",0,BG27="Leav",0)</f>
        <v>0</v>
      </c>
      <c r="BI27" s="84" t="s">
        <v>35</v>
      </c>
      <c r="BJ27" s="226" cm="1">
        <f t="array" ref="BJ27">_xlfn.IFS(BI27="Pres",8,BI27="Abs",0,BI27=0,"",BI27="Orie",2,BI27="Holi",0,BI27="Leav",0)</f>
        <v>8</v>
      </c>
      <c r="BK27" s="84" t="s">
        <v>35</v>
      </c>
      <c r="BL27" s="226" cm="1">
        <f t="array" ref="BL27">_xlfn.IFS(BK27="Pres",8,BK27="Abs",0,BK27=0,"",BK27="Orie",2,BK27="Holi",0,BK27="Leav",0)</f>
        <v>8</v>
      </c>
      <c r="BM27" s="84" t="s">
        <v>35</v>
      </c>
      <c r="BN27" s="226" cm="1">
        <f t="array" ref="BN27">_xlfn.IFS(BM27="Pres",8,BM27="Abs",0,BM27=0,"",BM27="Orie",2,BM27="Holi",0,BM27="Leav",0)</f>
        <v>8</v>
      </c>
      <c r="BO27" s="577"/>
      <c r="BP27" s="578" t="str" cm="1">
        <f t="array" ref="BP27">_xlfn.IFS(BO27="Pres",8,BO27="Abs",0,BO27=0,"",BO27="Orie",2,BO27="Holi",0,BO27="Leav",0)</f>
        <v/>
      </c>
      <c r="BQ27" s="577"/>
      <c r="BR27" s="578" t="str" cm="1">
        <f t="array" ref="BR27">_xlfn.IFS(BQ27="Pres",8,BQ27="Abs",0,BQ27=0,"",BQ27="Orie",2,BQ27="Holi",0,BQ27="Leav",0)</f>
        <v/>
      </c>
      <c r="BS27" s="577"/>
      <c r="BT27" s="578" t="str" cm="1">
        <f t="array" ref="BT27">_xlfn.IFS(BS27="Pres",8,BS27="Abs",0,BS27=0,"",BS27="Orie",2,BS27="Holi",0,BS27="Leav",0)</f>
        <v/>
      </c>
      <c r="BU27" s="577"/>
      <c r="BV27" s="578" t="str" cm="1">
        <f t="array" ref="BV27">_xlfn.IFS(BU27="Pres",8,BU27="Abs",0,BU27=0,"",BU27="Orie",2,BU27="Holi",0,BU27="Leav",0)</f>
        <v/>
      </c>
      <c r="BW27" s="577"/>
      <c r="BX27" s="578" t="str" cm="1">
        <f t="array" ref="BX27">_xlfn.IFS(BW27="Pres",8,BW27="Abs",0,BW27=0,"",BW27="Orie",2,BW27="Holi",0,BW27="Leav",0)</f>
        <v/>
      </c>
      <c r="BY27" s="577"/>
      <c r="BZ27" s="578" t="str" cm="1">
        <f t="array" ref="BZ27">_xlfn.IFS(BY27="Pres",8,BY27="Abs",0,BY27=0,"",BY27="Orie",2,BY27="Holi",0,BY27="Leav",0)</f>
        <v/>
      </c>
      <c r="CA27" s="577"/>
      <c r="CB27" s="578" t="str" cm="1">
        <f t="array" ref="CB27">_xlfn.IFS(CA27="Pres",8,CA27="Abs",0,CA27=0,"",CA27="Orie",2,CA27="Holi",0,CA27="Leav",0)</f>
        <v/>
      </c>
      <c r="CC27" s="577"/>
      <c r="CD27" s="578" t="str" cm="1">
        <f t="array" ref="CD27">_xlfn.IFS(CC27="Pres",8,CC27="Abs",0,CC27=0,"",CC27="Orie",2,CC27="Holi",0,CC27="Leav",0)</f>
        <v/>
      </c>
      <c r="CE27" s="577"/>
      <c r="CF27" s="578" t="str" cm="1">
        <f t="array" ref="CF27">_xlfn.IFS(CE27="Pres",8,CE27="Abs",0,CE27=0,"",CE27="Orie",2,CE27="Holi",0,CE27="Leav",0)</f>
        <v/>
      </c>
      <c r="CG27" s="577"/>
      <c r="CH27" s="578" t="str" cm="1">
        <f t="array" ref="CH27">_xlfn.IFS(CG27="Pres",8,CG27="Abs",0,CG27=0,"",CG27="Orie",2,CG27="Holi",0,CG27="Leav",0)</f>
        <v/>
      </c>
      <c r="CI27" s="577"/>
      <c r="CJ27" s="578" t="str" cm="1">
        <f t="array" ref="CJ27">_xlfn.IFS(CI27="Pres",8,CI27="Abs",0,CI27=0,"",CI27="Orie",2,CI27="Holi",0,CI27="Leav",0)</f>
        <v/>
      </c>
      <c r="CK27" s="577"/>
      <c r="CL27" s="578" t="str" cm="1">
        <f t="array" ref="CL27">_xlfn.IFS(CK27="Pres",8,CK27="Abs",0,CK27=0,"",CK27="Orie",2,CK27="Holi",0,CK27="Leav",0)</f>
        <v/>
      </c>
      <c r="CM27" s="577"/>
      <c r="CN27" s="578" t="str" cm="1">
        <f t="array" ref="CN27">_xlfn.IFS(CM27="Pres",8,CM27="Abs",0,CM27=0,"",CM27="Orie",2,CM27="Holi",0,CM27="Leav",0)</f>
        <v/>
      </c>
      <c r="CO27" s="577"/>
      <c r="CP27" s="578" t="str" cm="1">
        <f t="array" ref="CP27">_xlfn.IFS(CO27="Pres",8,CO27="Abs",0,CO27=0,"",CO27="Orie",2,CO27="Holi",0,CO27="Leav",0)</f>
        <v/>
      </c>
      <c r="CQ27" s="577"/>
      <c r="CR27" s="578" t="str" cm="1">
        <f t="array" ref="CR27">_xlfn.IFS(CQ27="Pres",8,CQ27="Abs",0,CQ27=0,"",CQ27="Orie",2,CQ27="Holi",0,CQ27="Leav",0)</f>
        <v/>
      </c>
      <c r="CS27" s="577"/>
      <c r="CT27" s="578" t="str" cm="1">
        <f t="array" ref="CT27">_xlfn.IFS(CS27="Pres",8,CS27="Abs",0,CS27=0,"",CS27="Orie",2,CS27="Holi",0,CS27="Leav",0)</f>
        <v/>
      </c>
      <c r="CU27" s="577"/>
      <c r="CV27" s="578" t="str" cm="1">
        <f t="array" ref="CV27">_xlfn.IFS(CU27="Pres",8,CU27="Abs",0,CU27=0,"",CU27="Orie",2,CU27="Holi",0,CU27="Leav",0)</f>
        <v/>
      </c>
      <c r="CW27" s="577"/>
      <c r="CX27" s="578" t="str" cm="1">
        <f t="array" ref="CX27">_xlfn.IFS(CW27="Pres",8,CW27="Abs",0,CW27=0,"",CW27="Orie",2,CW27="Holi",0,CW27="Leav",0)</f>
        <v/>
      </c>
      <c r="CY27" s="577"/>
      <c r="CZ27" s="578" t="str" cm="1">
        <f t="array" ref="CZ27">_xlfn.IFS(CY27="Pres",8,CY27="Abs",0,CY27=0,"",CY27="Orie",2,CY27="Holi",0,CY27="Leav",0)</f>
        <v/>
      </c>
      <c r="DA27" s="577"/>
      <c r="DB27" s="578" t="str" cm="1">
        <f t="array" ref="DB27">_xlfn.IFS(DA27="Pres",8,DA27="Abs",0,DA27=0,"",DA27="Orie",2,DA27="Holi",0,DA27="Leav",0)</f>
        <v/>
      </c>
      <c r="DC27" s="577"/>
      <c r="DD27" s="578" t="str" cm="1">
        <f t="array" ref="DD27">_xlfn.IFS(DC27="Pres",8,DC27="Abs",0,DC27=0,"",DC27="Orie",2,DC27="Holi",0,DC27="Leav",0)</f>
        <v/>
      </c>
      <c r="DE27" s="577"/>
      <c r="DF27" s="578" t="str" cm="1">
        <f t="array" ref="DF27">_xlfn.IFS(DE27="Pres",8,DE27="Abs",0,DE27=0,"",DE27="Orie",2,DE27="Holi",0,DE27="Leav",0)</f>
        <v/>
      </c>
      <c r="DG27" s="577"/>
      <c r="DH27" s="578" t="str" cm="1">
        <f t="array" ref="DH27">_xlfn.IFS(DG27="Pres",8,DG27="Abs",0,DG27=0,"",DG27="Orie",2,DG27="Holi",0,DG27="Leav",0)</f>
        <v/>
      </c>
      <c r="DI27" s="577"/>
      <c r="DJ27" s="578" t="str" cm="1">
        <f t="array" ref="DJ27">_xlfn.IFS(DI27="Pres",8,DI27="Abs",0,DI27=0,"",DI27="Orie",2,DI27="Holi",0,DI27="Leav",0)</f>
        <v/>
      </c>
      <c r="DK27" s="577"/>
      <c r="DL27" s="578" t="str" cm="1">
        <f t="array" ref="DL27">_xlfn.IFS(DK27="Pres",8,DK27="Abs",0,DK27=0,"",DK27="Orie",2,DK27="Holi",0,DK27="Leav",0)</f>
        <v/>
      </c>
      <c r="DM27" s="577"/>
      <c r="DN27" s="578" t="str" cm="1">
        <f t="array" ref="DN27">_xlfn.IFS(DM27="Pres",8,DM27="Abs",0,DM27=0,"",DM27="Orie",2,DM27="Holi",0,DM27="Leav",0)</f>
        <v/>
      </c>
      <c r="DO27" s="577"/>
      <c r="DP27" s="578" t="str" cm="1">
        <f t="array" ref="DP27">_xlfn.IFS(DO27="Pres",8,DO27="Abs",0,DO27=0,"",DO27="Orie",2,DO27="Holi",0,DO27="Leav",0)</f>
        <v/>
      </c>
      <c r="DQ27" s="577"/>
      <c r="DR27" s="578" t="str" cm="1">
        <f t="array" ref="DR27">_xlfn.IFS(DQ27="Pres",8,DQ27="Abs",0,DQ27=0,"",DQ27="Orie",2,DQ27="Holi",0,DQ27="Leav",0)</f>
        <v/>
      </c>
      <c r="DS27" s="577"/>
      <c r="DT27" s="578" t="str" cm="1">
        <f t="array" ref="DT27">_xlfn.IFS(DS27="Pres",8,DS27="Abs",0,DS27=0,"",DS27="Orie",2,DS27="Holi",0,DS27="Leav",0)</f>
        <v/>
      </c>
      <c r="DU27" s="577"/>
      <c r="DV27" s="578" t="str" cm="1">
        <f t="array" ref="DV27">_xlfn.IFS(DU27="Pres",8,DU27="Abs",0,DU27=0,"",DU27="Orie",2,DU27="Holi",0,DU27="Leav",0)</f>
        <v/>
      </c>
      <c r="DW27" s="577"/>
      <c r="DX27" s="578" t="str" cm="1">
        <f t="array" ref="DX27">_xlfn.IFS(DW27="Pres",8,DW27="Abs",0,DW27=0,"",DW27="Orie",2,DW27="Holi",0,DW27="Leav",0)</f>
        <v/>
      </c>
      <c r="DY27" s="577"/>
      <c r="DZ27" s="578" t="str" cm="1">
        <f t="array" ref="DZ27">_xlfn.IFS(DY27="Pres",8,DY27="Abs",0,DY27=0,"",DY27="Orie",2,DY27="Holi",0,DY27="Leav",0)</f>
        <v/>
      </c>
      <c r="EA27" s="577"/>
      <c r="EB27" s="578" t="str" cm="1">
        <f t="array" ref="EB27">_xlfn.IFS(EA27="Pres",8,EA27="Abs",0,EA27=0,"",EA27="Orie",2,EA27="Holi",0,EA27="Leav",0)</f>
        <v/>
      </c>
      <c r="ED27" s="173"/>
    </row>
    <row r="28" spans="1:138" s="173" customFormat="1">
      <c r="A28" s="73" t="s">
        <v>49</v>
      </c>
      <c r="B28" s="302" t="s">
        <v>1269</v>
      </c>
      <c r="C28" s="302" t="s">
        <v>1270</v>
      </c>
      <c r="D28" s="302" t="s">
        <v>1271</v>
      </c>
      <c r="E28" s="860" t="s">
        <v>1272</v>
      </c>
      <c r="F28" s="73" t="s">
        <v>121</v>
      </c>
      <c r="G28" s="751">
        <v>44849</v>
      </c>
      <c r="H28" s="751">
        <v>45205</v>
      </c>
      <c r="I28" s="752">
        <v>44738</v>
      </c>
      <c r="J28" s="408" t="str">
        <f t="shared" si="162"/>
        <v>Sat</v>
      </c>
      <c r="K28" s="35">
        <f t="shared" ref="K28:L34" si="164">I28-8*7</f>
        <v>44682</v>
      </c>
      <c r="L28" s="750">
        <v>45103</v>
      </c>
      <c r="M28" s="105">
        <v>45087</v>
      </c>
      <c r="N28" s="723">
        <f t="shared" ref="N28:N32" si="165">COUNTIF(AB28:XFD28,"Pres")+X28+U28+T28</f>
        <v>32</v>
      </c>
      <c r="O28" s="313">
        <f t="shared" ref="O28:O32" si="166">SUM(AB28:XFD28)+V28</f>
        <v>254.95000000000002</v>
      </c>
      <c r="Q28" s="318">
        <f t="shared" ref="Q28:Q32" si="167">IF(COUNTIF(AC28:XFD28,"Abs")+W28=0,"",COUNTIF(AC28:XFD28,"Abs")+W28)</f>
        <v>1</v>
      </c>
      <c r="S28" s="221"/>
      <c r="T28" s="221"/>
      <c r="U28" s="221"/>
      <c r="V28" s="221"/>
      <c r="W28" s="488"/>
      <c r="X28" s="876">
        <v>1</v>
      </c>
      <c r="AB28" s="551">
        <v>8</v>
      </c>
      <c r="AC28" s="753"/>
      <c r="AD28" s="405"/>
      <c r="AE28" s="405"/>
      <c r="AF28" s="405"/>
      <c r="AG28" s="405"/>
      <c r="AH28" s="405"/>
      <c r="AI28" s="405"/>
      <c r="AJ28" s="405"/>
      <c r="AK28" s="405"/>
      <c r="AL28" s="405"/>
      <c r="AM28" s="405"/>
      <c r="AN28" s="405"/>
      <c r="AO28" s="405"/>
      <c r="AP28" s="405"/>
      <c r="AQ28" s="405"/>
      <c r="AR28" s="405"/>
      <c r="AS28" s="405"/>
      <c r="AT28" s="405"/>
      <c r="AU28" s="405"/>
      <c r="AV28" s="405"/>
      <c r="AW28" s="405"/>
      <c r="AX28" s="405"/>
      <c r="AY28" s="405"/>
      <c r="AZ28" s="405"/>
      <c r="BA28" s="405"/>
      <c r="BB28" s="405"/>
      <c r="BC28" s="405"/>
      <c r="BD28" s="580" t="str" cm="1">
        <f t="array" ref="BD28">_xlfn.IFS(BC28="Pres",8,BC28="Abs",0,BC28=0,"",BC28="Orie",2,BC28="Holi",0,BC28="Leav",0)</f>
        <v/>
      </c>
      <c r="BE28" s="754"/>
      <c r="BF28" s="581" t="str" cm="1">
        <f t="array" ref="BF28">_xlfn.IFS(BE28="Pres",8,BE28="Abs",0,BE28=0,"",BE28="Orie",2,BE28="Holi",0,BE28="Leav",0)</f>
        <v/>
      </c>
      <c r="BG28" s="754"/>
      <c r="BH28" s="581" t="str" cm="1">
        <f t="array" ref="BH28">_xlfn.IFS(BG28="Pres",8,BG28="Abs",0,BG28=0,"",BG28="Orie",2,BG28="Holi",0,BG28="Leav",0)</f>
        <v/>
      </c>
      <c r="BI28" s="84" t="s">
        <v>35</v>
      </c>
      <c r="BJ28" s="226" cm="1">
        <f t="array" ref="BJ28">_xlfn.IFS(BI28="Pres",8,BI28="Abs",0,BI28=0,"",BI28="Orie",2,BI28="Holi",0,BI28="Leav",0)</f>
        <v>8</v>
      </c>
      <c r="BK28" s="84" t="s">
        <v>35</v>
      </c>
      <c r="BL28" s="226" cm="1">
        <f t="array" ref="BL28">_xlfn.IFS(BK28="Pres",8,BK28="Abs",0,BK28=0,"",BK28="Orie",2,BK28="Holi",0,BK28="Leav",0)</f>
        <v>8</v>
      </c>
      <c r="BM28" s="84" t="s">
        <v>35</v>
      </c>
      <c r="BN28" s="226" cm="1">
        <f t="array" ref="BN28">_xlfn.IFS(BM28="Pres",8,BM28="Abs",0,BM28=0,"",BM28="Orie",2,BM28="Holi",0,BM28="Leav",0)</f>
        <v>8</v>
      </c>
      <c r="BO28" s="84" t="s">
        <v>35</v>
      </c>
      <c r="BP28" s="226" cm="1">
        <f t="array" ref="BP28">_xlfn.IFS(BO28="Pres",8,BO28="Abs",0,BO28=0,"",BO28="Orie",2,BO28="Holi",0,BO28="Leav",0)</f>
        <v>8</v>
      </c>
      <c r="BQ28" s="577" t="s">
        <v>35</v>
      </c>
      <c r="BR28" s="578" cm="1">
        <f t="array" ref="BR28">_xlfn.IFS(BQ28="Pres",8,BQ28="Abs",0,BQ28=0,"",BQ28="Orie",2,BQ28="Holi",0,BQ28="Leav",0)</f>
        <v>8</v>
      </c>
      <c r="BS28" s="84" t="s">
        <v>35</v>
      </c>
      <c r="BT28" s="578" cm="1">
        <f t="array" ref="BT28">_xlfn.IFS(BS28="Pres",8,BS28="Abs",0,BS28=0,"",BS28="Orie",2,BS28="Holi",0,BS28="Leav",0)</f>
        <v>8</v>
      </c>
      <c r="BU28" s="618" t="s">
        <v>35</v>
      </c>
      <c r="BV28" s="578" cm="1">
        <f t="array" ref="BV28">_xlfn.IFS(BU28="Pres",8,BU28="Abs",0,BU28=0,"",BU28="Orie",2,BU28="Holi",0,BU28="Leav",0)</f>
        <v>8</v>
      </c>
      <c r="BW28" s="84" t="s">
        <v>35</v>
      </c>
      <c r="BX28" s="226" cm="1">
        <f t="array" ref="BX28">_xlfn.IFS(BW28="Pres",8,BW28="Abs",0,BW28=0,"",BW28="Orie",2,BW28="Holi",0,BW28="Leav",0)</f>
        <v>8</v>
      </c>
      <c r="BY28" s="84" t="s">
        <v>35</v>
      </c>
      <c r="BZ28" s="226" cm="1">
        <f t="array" ref="BZ28">_xlfn.IFS(BY28="Pres",8,BY28="Abs",0,BY28=0,"",BY28="Orie",2,BY28="Holi",0,BY28="Leav",0)</f>
        <v>8</v>
      </c>
      <c r="CA28" s="84" t="s">
        <v>36</v>
      </c>
      <c r="CB28" s="226" cm="1">
        <f t="array" ref="CB28">_xlfn.IFS(CA28="Pres",8,CA28="Abs",0,CA28=0,"",CA28="Orie",2,CA28="Holi",0,CA28="Leav",0)</f>
        <v>0</v>
      </c>
      <c r="CC28" s="84" t="s">
        <v>54</v>
      </c>
      <c r="CD28" s="226" cm="1">
        <f t="array" ref="CD28">_xlfn.IFS(CC28="Pres",8,CC28="Abs",0,CC28=0,"",CC28="Orie",2,CC28="Holi",0,CC28="Leav",0)</f>
        <v>0</v>
      </c>
      <c r="CE28" s="84" t="s">
        <v>54</v>
      </c>
      <c r="CF28" s="226" cm="1">
        <f t="array" ref="CF28">_xlfn.IFS(CE28="Pres",8,CE28="Abs",0,CE28=0,"",CE28="Orie",2,CE28="Holi",0,CE28="Leav",0)</f>
        <v>0</v>
      </c>
      <c r="CG28" s="84" t="s">
        <v>35</v>
      </c>
      <c r="CH28" s="226" cm="1">
        <f t="array" ref="CH28">_xlfn.IFS(CG28="Pres",8,CG28="Abs",0,CG28=0,"",CG28="Orie",2,CG28="Holi",0,CG28="Leav",0)</f>
        <v>8</v>
      </c>
      <c r="CI28" s="84" t="s">
        <v>35</v>
      </c>
      <c r="CJ28" s="226" cm="1">
        <f t="array" ref="CJ28">_xlfn.IFS(CI28="Pres",8,CI28="Abs",0,CI28=0,"",CI28="Orie",2,CI28="Holi",0,CI28="Leav",0)</f>
        <v>8</v>
      </c>
      <c r="CK28" s="84" t="s">
        <v>35</v>
      </c>
      <c r="CL28" s="226" cm="1">
        <f t="array" ref="CL28">_xlfn.IFS(CK28="Pres",8,CK28="Abs",0,CK28=0,"",CK28="Orie",2,CK28="Holi",0,CK28="Leav",0)</f>
        <v>8</v>
      </c>
      <c r="CM28" s="84" t="s">
        <v>35</v>
      </c>
      <c r="CN28" s="226" cm="1">
        <f t="array" ref="CN28">_xlfn.IFS(CM28="Pres",8,CM28="Abs",0,CM28=0,"",CM28="Orie",2,CM28="Holi",0,CM28="Leav",0)</f>
        <v>8</v>
      </c>
      <c r="CO28" s="84" t="s">
        <v>35</v>
      </c>
      <c r="CP28" s="226" cm="1">
        <f t="array" ref="CP28">_xlfn.IFS(CO28="Pres",8,CO28="Abs",0,CO28=0,"",CO28="Orie",2,CO28="Holi",0,CO28="Leav",0)</f>
        <v>8</v>
      </c>
      <c r="CQ28" s="84" t="s">
        <v>35</v>
      </c>
      <c r="CR28" s="226">
        <v>7.8</v>
      </c>
      <c r="CS28" s="84" t="s">
        <v>35</v>
      </c>
      <c r="CT28" s="226">
        <v>7.8</v>
      </c>
      <c r="CU28" s="84" t="s">
        <v>35</v>
      </c>
      <c r="CV28" s="226" cm="1">
        <f t="array" ref="CV28">_xlfn.IFS(CU28="Pres",8,CU28="Abs",0,CU28=0,"",CU28="Orie",2,CU28="Holi",0,CU28="Leav",0)</f>
        <v>8</v>
      </c>
      <c r="CW28" s="577" t="s">
        <v>35</v>
      </c>
      <c r="CX28" s="578" cm="1">
        <f t="array" ref="CX28">_xlfn.IFS(CW28="Pres",8,CW28="Abs",0,CW28=0,"",CW28="Orie",2,CW28="Holi",0,CW28="Leav",0)</f>
        <v>8</v>
      </c>
      <c r="CY28" s="84" t="s">
        <v>35</v>
      </c>
      <c r="CZ28" s="226" cm="1">
        <f t="array" ref="CZ28">_xlfn.IFS(CY28="Pres",8,CY28="Abs",0,CY28=0,"",CY28="Orie",2,CY28="Holi",0,CY28="Leav",0)</f>
        <v>8</v>
      </c>
      <c r="DA28" s="84" t="s">
        <v>35</v>
      </c>
      <c r="DB28" s="226" cm="1">
        <f t="array" ref="DB28">_xlfn.IFS(DA28="Pres",8,DA28="Abs",0,DA28=0,"",DA28="Orie",2,DA28="Holi",0,DA28="Leav",0)</f>
        <v>8</v>
      </c>
      <c r="DC28" s="84" t="s">
        <v>35</v>
      </c>
      <c r="DD28" s="802" cm="1">
        <f t="array" ref="DD28">_xlfn.IFS(DC28="Pres",8,DC28="Abs",0,DC28=0,"",DC28="Orie",2,DC28="Holi",0,DC28="Leav",0)</f>
        <v>8</v>
      </c>
      <c r="DE28" s="84" t="s">
        <v>35</v>
      </c>
      <c r="DF28" s="226" cm="1">
        <f t="array" ref="DF28">_xlfn.IFS(DE28="Pres",8,DE28="Abs",0,DE28=0,"",DE28="Orie",2,DE28="Holi",0,DE28="Leav",0)</f>
        <v>8</v>
      </c>
      <c r="DG28" s="84" t="s">
        <v>54</v>
      </c>
      <c r="DH28" s="578" cm="1">
        <f t="array" ref="DH28">_xlfn.IFS(DG28="Pres",8,DG28="Abs",0,DG28=0,"",DG28="Orie",2,DG28="Holi",0,DG28="Leav",0)</f>
        <v>0</v>
      </c>
      <c r="DI28" s="84" t="s">
        <v>35</v>
      </c>
      <c r="DJ28" s="226" cm="1">
        <f t="array" ref="DJ28">_xlfn.IFS(DI28="Pres",8,DI28="Abs",0,DI28=0,"",DI28="Orie",2,DI28="Holi",0,DI28="Leav",0)</f>
        <v>8</v>
      </c>
      <c r="DK28" s="84" t="s">
        <v>35</v>
      </c>
      <c r="DL28" s="226" cm="1">
        <f t="array" ref="DL28">_xlfn.IFS(DK28="Pres",8,DK28="Abs",0,DK28=0,"",DK28="Orie",2,DK28="Holi",0,DK28="Leav",0)</f>
        <v>8</v>
      </c>
      <c r="DM28" s="577" t="s">
        <v>35</v>
      </c>
      <c r="DN28" s="578" cm="1">
        <f t="array" ref="DN28">_xlfn.IFS(DM28="Pres",8,DM28="Abs",0,DM28=0,"",DM28="Orie",2,DM28="Holi",0,DM28="Leav",0)</f>
        <v>8</v>
      </c>
      <c r="DO28" s="84" t="s">
        <v>35</v>
      </c>
      <c r="DP28" s="226" cm="1">
        <f t="array" ref="DP28">_xlfn.IFS(DO28="Pres",8,DO28="Abs",0,DO28=0,"",DO28="Orie",2,DO28="Holi",0,DO28="Leav",0)</f>
        <v>8</v>
      </c>
      <c r="DQ28" s="84" t="s">
        <v>35</v>
      </c>
      <c r="DR28" s="226">
        <v>7.75</v>
      </c>
      <c r="DS28" s="84" t="s">
        <v>35</v>
      </c>
      <c r="DT28" s="802" cm="1">
        <f t="array" ref="DT28">_xlfn.IFS(DS28="Pres",8,DS28="Abs",0,DS28=0,"",DS28="Orie",2,DS28="Holi",0,DS28="Leav",0)</f>
        <v>8</v>
      </c>
      <c r="DU28" s="577" t="s">
        <v>35</v>
      </c>
      <c r="DV28" s="578">
        <v>7.8</v>
      </c>
      <c r="DW28" s="577" t="s">
        <v>35</v>
      </c>
      <c r="DX28" s="578">
        <v>7.8</v>
      </c>
      <c r="DY28" s="577" t="s">
        <v>35</v>
      </c>
      <c r="DZ28" s="578" cm="1">
        <f t="array" ref="DZ28">_xlfn.IFS(DY28="Pres",8,DY28="Abs",0,DY28=0,"",DY28="Orie",2,DY28="Holi",0,DY28="Leav",0)</f>
        <v>8</v>
      </c>
      <c r="EA28" s="577"/>
      <c r="EB28" s="578" t="str" cm="1">
        <f t="array" ref="EB28">_xlfn.IFS(EA28="Pres",8,EA28="Abs",0,EA28=0,"",EA28="Orie",2,EA28="Holi",0,EA28="Leav",0)</f>
        <v/>
      </c>
    </row>
    <row r="29" spans="1:138" s="173" customFormat="1">
      <c r="A29" s="73" t="s">
        <v>49</v>
      </c>
      <c r="B29" s="302" t="s">
        <v>1273</v>
      </c>
      <c r="C29" s="302" t="s">
        <v>1274</v>
      </c>
      <c r="D29" s="302" t="s">
        <v>1275</v>
      </c>
      <c r="E29" s="512" t="s">
        <v>1276</v>
      </c>
      <c r="F29" s="73" t="s">
        <v>43</v>
      </c>
      <c r="G29" s="305">
        <v>44877</v>
      </c>
      <c r="H29" s="138">
        <v>45219</v>
      </c>
      <c r="I29" s="497">
        <v>45131</v>
      </c>
      <c r="J29" s="233" t="str">
        <f t="shared" si="162"/>
        <v>Sat</v>
      </c>
      <c r="K29" s="35">
        <f t="shared" si="164"/>
        <v>45075</v>
      </c>
      <c r="L29" s="748">
        <v>45131</v>
      </c>
      <c r="M29" s="105">
        <v>45115</v>
      </c>
      <c r="N29" s="723">
        <f t="shared" si="165"/>
        <v>32</v>
      </c>
      <c r="O29" s="313">
        <f t="shared" si="166"/>
        <v>255.6</v>
      </c>
      <c r="Q29" s="318">
        <f t="shared" si="167"/>
        <v>1</v>
      </c>
      <c r="W29" s="175"/>
      <c r="X29" s="318">
        <v>1</v>
      </c>
      <c r="AB29" s="551">
        <v>8</v>
      </c>
      <c r="AC29" s="310"/>
      <c r="AD29" s="302"/>
      <c r="AE29" s="302"/>
      <c r="AF29" s="302"/>
      <c r="AG29" s="302"/>
      <c r="AH29" s="302"/>
      <c r="AI29" s="302"/>
      <c r="AJ29" s="302"/>
      <c r="AK29" s="302"/>
      <c r="AL29" s="302"/>
      <c r="AM29" s="302"/>
      <c r="AN29" s="302"/>
      <c r="AO29" s="302"/>
      <c r="AP29" s="302"/>
      <c r="AQ29" s="302"/>
      <c r="AR29" s="302"/>
      <c r="AS29" s="577"/>
      <c r="AT29" s="578"/>
      <c r="AU29" s="577"/>
      <c r="AV29" s="578"/>
      <c r="AW29" s="577"/>
      <c r="AX29" s="578"/>
      <c r="AY29" s="577"/>
      <c r="AZ29" s="578"/>
      <c r="BA29" s="577"/>
      <c r="BB29" s="578"/>
      <c r="BC29" s="577"/>
      <c r="BD29" s="578" t="str" cm="1">
        <f t="array" ref="BD29">_xlfn.IFS(BC29="Pres",8,BC29="Abs",0,BC29=0,"",BC29="Orie",2,BC29="Holi",0,BC29="Leav",0)</f>
        <v/>
      </c>
      <c r="BE29" s="577"/>
      <c r="BF29" s="578" t="str" cm="1">
        <f t="array" ref="BF29">_xlfn.IFS(BE29="Pres",8,BE29="Abs",0,BE29=0,"",BE29="Orie",2,BE29="Holi",0,BE29="Leav",0)</f>
        <v/>
      </c>
      <c r="BG29" s="577"/>
      <c r="BH29" s="578" t="str" cm="1">
        <f t="array" ref="BH29">_xlfn.IFS(BG29="Pres",8,BG29="Abs",0,BG29=0,"",BG29="Orie",2,BG29="Holi",0,BG29="Leav",0)</f>
        <v/>
      </c>
      <c r="BI29" s="579"/>
      <c r="BJ29" s="578" t="str" cm="1">
        <f t="array" ref="BJ29">_xlfn.IFS(BI29="Pres",8,BI29="Abs",0,BI29=0,"",BI29="Orie",2,BI29="Holi",0,BI29="Leav",0)</f>
        <v/>
      </c>
      <c r="BK29" s="579"/>
      <c r="BL29" s="578" t="str" cm="1">
        <f t="array" ref="BL29">_xlfn.IFS(BK29="Pres",8,BK29="Abs",0,BK29=0,"",BK29="Orie",2,BK29="Holi",0,BK29="Leav",0)</f>
        <v/>
      </c>
      <c r="BM29" s="577"/>
      <c r="BN29" s="578" t="str" cm="1">
        <f t="array" ref="BN29">_xlfn.IFS(BM29="Pres",8,BM29="Abs",0,BM29=0,"",BM29="Orie",2,BM29="Holi",0,BM29="Leav",0)</f>
        <v/>
      </c>
      <c r="BO29" s="577"/>
      <c r="BP29" s="578" t="str" cm="1">
        <f t="array" ref="BP29">_xlfn.IFS(BO29="Pres",8,BO29="Abs",0,BO29=0,"",BO29="Orie",2,BO29="Holi",0,BO29="Leav",0)</f>
        <v/>
      </c>
      <c r="BQ29" s="577" t="s">
        <v>35</v>
      </c>
      <c r="BR29" s="578" cm="1">
        <f t="array" ref="BR29">_xlfn.IFS(BQ29="Pres",8,BQ29="Abs",0,BQ29=0,"",BQ29="Orie",2,BQ29="Holi",0,BQ29="Leav",0)</f>
        <v>8</v>
      </c>
      <c r="BS29" s="84" t="s">
        <v>35</v>
      </c>
      <c r="BT29" s="578" cm="1">
        <f t="array" ref="BT29">_xlfn.IFS(BS29="Pres",8,BS29="Abs",0,BS29=0,"",BS29="Orie",2,BS29="Holi",0,BS29="Leav",0)</f>
        <v>8</v>
      </c>
      <c r="BU29" s="618" t="s">
        <v>35</v>
      </c>
      <c r="BV29" s="578">
        <v>7.8</v>
      </c>
      <c r="BW29" s="84" t="s">
        <v>35</v>
      </c>
      <c r="BX29" s="226" cm="1">
        <f t="array" ref="BX29">_xlfn.IFS(BW29="Pres",8,BW29="Abs",0,BW29=0,"",BW29="Orie",2,BW29="Holi",0,BW29="Leav",0)</f>
        <v>8</v>
      </c>
      <c r="BY29" s="84" t="s">
        <v>35</v>
      </c>
      <c r="BZ29" s="226" cm="1">
        <f t="array" ref="BZ29">_xlfn.IFS(BY29="Pres",8,BY29="Abs",0,BY29=0,"",BY29="Orie",2,BY29="Holi",0,BY29="Leav",0)</f>
        <v>8</v>
      </c>
      <c r="CA29" s="84" t="s">
        <v>35</v>
      </c>
      <c r="CB29" s="226" cm="1">
        <f t="array" ref="CB29">_xlfn.IFS(CA29="Pres",8,CA29="Abs",0,CA29=0,"",CA29="Orie",2,CA29="Holi",0,CA29="Leav",0)</f>
        <v>8</v>
      </c>
      <c r="CC29" s="84" t="s">
        <v>54</v>
      </c>
      <c r="CD29" s="226" cm="1">
        <f t="array" ref="CD29">_xlfn.IFS(CC29="Pres",8,CC29="Abs",0,CC29=0,"",CC29="Orie",2,CC29="Holi",0,CC29="Leav",0)</f>
        <v>0</v>
      </c>
      <c r="CE29" s="84" t="s">
        <v>54</v>
      </c>
      <c r="CF29" s="226" cm="1">
        <f t="array" ref="CF29">_xlfn.IFS(CE29="Pres",8,CE29="Abs",0,CE29=0,"",CE29="Orie",2,CE29="Holi",0,CE29="Leav",0)</f>
        <v>0</v>
      </c>
      <c r="CG29" s="84" t="s">
        <v>35</v>
      </c>
      <c r="CH29" s="226" cm="1">
        <f t="array" ref="CH29">_xlfn.IFS(CG29="Pres",8,CG29="Abs",0,CG29=0,"",CG29="Orie",2,CG29="Holi",0,CG29="Leav",0)</f>
        <v>8</v>
      </c>
      <c r="CI29" s="84" t="s">
        <v>35</v>
      </c>
      <c r="CJ29" s="226" cm="1">
        <f t="array" ref="CJ29">_xlfn.IFS(CI29="Pres",8,CI29="Abs",0,CI29=0,"",CI29="Orie",2,CI29="Holi",0,CI29="Leav",0)</f>
        <v>8</v>
      </c>
      <c r="CK29" s="84" t="s">
        <v>35</v>
      </c>
      <c r="CL29" s="226">
        <v>7.8</v>
      </c>
      <c r="CM29" s="84" t="s">
        <v>35</v>
      </c>
      <c r="CN29" s="226" cm="1">
        <f t="array" ref="CN29">_xlfn.IFS(CM29="Pres",8,CM29="Abs",0,CM29=0,"",CM29="Orie",2,CM29="Holi",0,CM29="Leav",0)</f>
        <v>8</v>
      </c>
      <c r="CO29" s="84" t="s">
        <v>35</v>
      </c>
      <c r="CP29" s="226" cm="1">
        <f t="array" ref="CP29">_xlfn.IFS(CO29="Pres",8,CO29="Abs",0,CO29=0,"",CO29="Orie",2,CO29="Holi",0,CO29="Leav",0)</f>
        <v>8</v>
      </c>
      <c r="CQ29" s="84" t="s">
        <v>35</v>
      </c>
      <c r="CR29" s="226" cm="1">
        <f t="array" ref="CR29">_xlfn.IFS(CQ29="Pres",8,CQ29="Abs",0,CQ29=0,"",CQ29="Orie",2,CQ29="Holi",0,CQ29="Leav",0)</f>
        <v>8</v>
      </c>
      <c r="CS29" s="84" t="s">
        <v>35</v>
      </c>
      <c r="CT29" s="226" cm="1">
        <f t="array" ref="CT29">_xlfn.IFS(CS29="Pres",8,CS29="Abs",0,CS29=0,"",CS29="Orie",2,CS29="Holi",0,CS29="Leav",0)</f>
        <v>8</v>
      </c>
      <c r="CU29" s="84" t="s">
        <v>35</v>
      </c>
      <c r="CV29" s="226" cm="1">
        <f t="array" ref="CV29">_xlfn.IFS(CU29="Pres",8,CU29="Abs",0,CU29=0,"",CU29="Orie",2,CU29="Holi",0,CU29="Leav",0)</f>
        <v>8</v>
      </c>
      <c r="CW29" s="577" t="s">
        <v>35</v>
      </c>
      <c r="CX29" s="578" cm="1">
        <f t="array" ref="CX29">_xlfn.IFS(CW29="Pres",8,CW29="Abs",0,CW29=0,"",CW29="Orie",2,CW29="Holi",0,CW29="Leav",0)</f>
        <v>8</v>
      </c>
      <c r="CY29" s="84" t="s">
        <v>35</v>
      </c>
      <c r="CZ29" s="226" cm="1">
        <f t="array" ref="CZ29">_xlfn.IFS(CY29="Pres",8,CY29="Abs",0,CY29=0,"",CY29="Orie",2,CY29="Holi",0,CY29="Leav",0)</f>
        <v>8</v>
      </c>
      <c r="DA29" s="84" t="s">
        <v>35</v>
      </c>
      <c r="DB29" s="226" cm="1">
        <f t="array" ref="DB29">_xlfn.IFS(DA29="Pres",8,DA29="Abs",0,DA29=0,"",DA29="Orie",2,DA29="Holi",0,DA29="Leav",0)</f>
        <v>8</v>
      </c>
      <c r="DC29" s="84" t="s">
        <v>35</v>
      </c>
      <c r="DD29" s="802" cm="1">
        <f t="array" ref="DD29">_xlfn.IFS(DC29="Pres",8,DC29="Abs",0,DC29=0,"",DC29="Orie",2,DC29="Holi",0,DC29="Leav",0)</f>
        <v>8</v>
      </c>
      <c r="DE29" s="84" t="s">
        <v>35</v>
      </c>
      <c r="DF29" s="226" cm="1">
        <f t="array" ref="DF29">_xlfn.IFS(DE29="Pres",8,DE29="Abs",0,DE29=0,"",DE29="Orie",2,DE29="Holi",0,DE29="Leav",0)</f>
        <v>8</v>
      </c>
      <c r="DG29" s="84" t="s">
        <v>54</v>
      </c>
      <c r="DH29" s="578" cm="1">
        <f t="array" ref="DH29">_xlfn.IFS(DG29="Pres",8,DG29="Abs",0,DG29=0,"",DG29="Orie",2,DG29="Holi",0,DG29="Leav",0)</f>
        <v>0</v>
      </c>
      <c r="DI29" s="84" t="s">
        <v>36</v>
      </c>
      <c r="DJ29" s="226" cm="1">
        <f t="array" ref="DJ29">_xlfn.IFS(DI29="Pres",8,DI29="Abs",0,DI29=0,"",DI29="Orie",2,DI29="Holi",0,DI29="Leav",0)</f>
        <v>0</v>
      </c>
      <c r="DK29" s="84" t="s">
        <v>35</v>
      </c>
      <c r="DL29" s="226" cm="1">
        <f t="array" ref="DL29">_xlfn.IFS(DK29="Pres",8,DK29="Abs",0,DK29=0,"",DK29="Orie",2,DK29="Holi",0,DK29="Leav",0)</f>
        <v>8</v>
      </c>
      <c r="DM29" s="84" t="s">
        <v>35</v>
      </c>
      <c r="DN29" s="226" cm="1">
        <f t="array" ref="DN29">_xlfn.IFS(DM29="Pres",8,DM29="Abs",0,DM29=0,"",DM29="Orie",2,DM29="Holi",0,DM29="Leav",0)</f>
        <v>8</v>
      </c>
      <c r="DO29" s="84" t="s">
        <v>35</v>
      </c>
      <c r="DP29" s="226" cm="1">
        <f t="array" ref="DP29">_xlfn.IFS(DO29="Pres",8,DO29="Abs",0,DO29=0,"",DO29="Orie",2,DO29="Holi",0,DO29="Leav",0)</f>
        <v>8</v>
      </c>
      <c r="DQ29" s="84" t="s">
        <v>35</v>
      </c>
      <c r="DR29" s="226" cm="1">
        <f t="array" ref="DR29">_xlfn.IFS(DQ29="Pres",8,DQ29="Abs",0,DQ29=0,"",DQ29="Orie",2,DQ29="Holi",0,DQ29="Leav",0)</f>
        <v>8</v>
      </c>
      <c r="DS29" s="84" t="s">
        <v>35</v>
      </c>
      <c r="DT29" s="802" cm="1">
        <f t="array" ref="DT29">_xlfn.IFS(DS29="Pres",8,DS29="Abs",0,DS29=0,"",DS29="Orie",2,DS29="Holi",0,DS29="Leav",0)</f>
        <v>8</v>
      </c>
      <c r="DU29" s="577" t="s">
        <v>35</v>
      </c>
      <c r="DV29" s="578" cm="1">
        <f t="array" ref="DV29">_xlfn.IFS(DU29="Pres",8,DU29="Abs",0,DU29=0,"",DU29="Orie",2,DU29="Holi",0,DU29="Leav",0)</f>
        <v>8</v>
      </c>
      <c r="DW29" s="577" t="s">
        <v>35</v>
      </c>
      <c r="DX29" s="578" cm="1">
        <f t="array" ref="DX29">_xlfn.IFS(DW29="Pres",8,DW29="Abs",0,DW29=0,"",DW29="Orie",2,DW29="Holi",0,DW29="Leav",0)</f>
        <v>8</v>
      </c>
      <c r="DY29" s="577" t="s">
        <v>35</v>
      </c>
      <c r="DZ29" s="578" cm="1">
        <f t="array" ref="DZ29">_xlfn.IFS(DY29="Pres",8,DY29="Abs",0,DY29=0,"",DY29="Orie",2,DY29="Holi",0,DY29="Leav",0)</f>
        <v>8</v>
      </c>
      <c r="EA29" s="577" t="s">
        <v>35</v>
      </c>
      <c r="EB29" s="578" cm="1">
        <f t="array" ref="EB29">_xlfn.IFS(EA29="Pres",8,EA29="Abs",0,EA29=0,"",EA29="Orie",2,EA29="Holi",0,EA29="Leav",0)</f>
        <v>8</v>
      </c>
      <c r="EC29" s="577" t="s">
        <v>35</v>
      </c>
      <c r="ED29" s="578" cm="1">
        <f t="array" ref="ED29">_xlfn.IFS(EC29="Pres",8,EC29="Abs",0,EC29=0,"",EC29="Orie",2,EC29="Holi",0,EC29="Leav",0)</f>
        <v>8</v>
      </c>
      <c r="EE29" s="577" t="s">
        <v>35</v>
      </c>
      <c r="EF29" s="578" cm="1">
        <f t="array" ref="EF29">_xlfn.IFS(EE29="Pres",8,EE29="Abs",0,EE29=0,"",EE29="Orie",2,EE29="Holi",0,EE29="Leav",0)</f>
        <v>8</v>
      </c>
      <c r="EG29" s="577" t="s">
        <v>35</v>
      </c>
      <c r="EH29" s="578" cm="1">
        <f t="array" ref="EH29">_xlfn.IFS(EG29="Pres",8,EG29="Abs",0,EG29=0,"",EG29="Orie",2,EG29="Holi",0,EG29="Leav",0)</f>
        <v>8</v>
      </c>
    </row>
    <row r="30" spans="1:138" s="173" customFormat="1">
      <c r="A30" s="73" t="s">
        <v>49</v>
      </c>
      <c r="B30" s="302" t="s">
        <v>1277</v>
      </c>
      <c r="C30" s="302" t="s">
        <v>1278</v>
      </c>
      <c r="D30" s="302" t="s">
        <v>1279</v>
      </c>
      <c r="E30" s="512" t="s">
        <v>1280</v>
      </c>
      <c r="F30" s="73" t="s">
        <v>43</v>
      </c>
      <c r="G30" s="305">
        <v>44877</v>
      </c>
      <c r="H30" s="138">
        <v>45219</v>
      </c>
      <c r="I30" s="497">
        <v>45131</v>
      </c>
      <c r="J30" s="233" t="str">
        <f t="shared" ref="J30" si="168">TEXT(G30,"ddd")</f>
        <v>Sat</v>
      </c>
      <c r="K30" s="35">
        <f t="shared" si="164"/>
        <v>45075</v>
      </c>
      <c r="L30" s="748">
        <v>45131</v>
      </c>
      <c r="M30" s="105">
        <v>45115</v>
      </c>
      <c r="N30" s="723">
        <f t="shared" si="165"/>
        <v>32</v>
      </c>
      <c r="O30" s="313">
        <f t="shared" si="166"/>
        <v>255</v>
      </c>
      <c r="Q30" s="318" t="str">
        <f t="shared" si="167"/>
        <v/>
      </c>
      <c r="W30" s="175"/>
      <c r="X30" s="318"/>
      <c r="AB30" s="551"/>
      <c r="AC30" s="310"/>
      <c r="AD30" s="302"/>
      <c r="AE30" s="302"/>
      <c r="AF30" s="302"/>
      <c r="AG30" s="302"/>
      <c r="AH30" s="302"/>
      <c r="AI30" s="302"/>
      <c r="AJ30" s="302"/>
      <c r="AK30" s="302"/>
      <c r="AL30" s="302"/>
      <c r="AM30" s="302"/>
      <c r="AN30" s="302"/>
      <c r="AO30" s="302"/>
      <c r="AP30" s="302"/>
      <c r="AQ30" s="302"/>
      <c r="AR30" s="302"/>
      <c r="AS30" s="577"/>
      <c r="AT30" s="578"/>
      <c r="AU30" s="577"/>
      <c r="AV30" s="578"/>
      <c r="AW30" s="577"/>
      <c r="AX30" s="578"/>
      <c r="AY30" s="577"/>
      <c r="AZ30" s="578"/>
      <c r="BA30" s="577"/>
      <c r="BB30" s="578"/>
      <c r="BC30" s="577"/>
      <c r="BD30" s="578" t="str" cm="1">
        <f t="array" ref="BD30">_xlfn.IFS(BC30="Pres",8,BC30="Abs",0,BC30=0,"",BC30="Orie",2,BC30="Holi",0,BC30="Leav",0)</f>
        <v/>
      </c>
      <c r="BE30" s="577"/>
      <c r="BF30" s="578" t="str" cm="1">
        <f t="array" ref="BF30">_xlfn.IFS(BE30="Pres",8,BE30="Abs",0,BE30=0,"",BE30="Orie",2,BE30="Holi",0,BE30="Leav",0)</f>
        <v/>
      </c>
      <c r="BG30" s="577"/>
      <c r="BH30" s="578" t="str" cm="1">
        <f t="array" ref="BH30">_xlfn.IFS(BG30="Pres",8,BG30="Abs",0,BG30=0,"",BG30="Orie",2,BG30="Holi",0,BG30="Leav",0)</f>
        <v/>
      </c>
      <c r="BI30" s="579"/>
      <c r="BJ30" s="578" t="str" cm="1">
        <f t="array" ref="BJ30">_xlfn.IFS(BI30="Pres",8,BI30="Abs",0,BI30=0,"",BI30="Orie",2,BI30="Holi",0,BI30="Leav",0)</f>
        <v/>
      </c>
      <c r="BK30" s="579"/>
      <c r="BL30" s="578" t="str" cm="1">
        <f t="array" ref="BL30">_xlfn.IFS(BK30="Pres",8,BK30="Abs",0,BK30=0,"",BK30="Orie",2,BK30="Holi",0,BK30="Leav",0)</f>
        <v/>
      </c>
      <c r="BM30" s="577"/>
      <c r="BN30" s="578" t="str" cm="1">
        <f t="array" ref="BN30">_xlfn.IFS(BM30="Pres",8,BM30="Abs",0,BM30=0,"",BM30="Orie",2,BM30="Holi",0,BM30="Leav",0)</f>
        <v/>
      </c>
      <c r="BO30" s="577"/>
      <c r="BP30" s="578" t="str" cm="1">
        <f t="array" ref="BP30">_xlfn.IFS(BO30="Pres",8,BO30="Abs",0,BO30=0,"",BO30="Orie",2,BO30="Holi",0,BO30="Leav",0)</f>
        <v/>
      </c>
      <c r="BQ30" s="577" t="s">
        <v>35</v>
      </c>
      <c r="BR30" s="578" cm="1">
        <f t="array" ref="BR30">_xlfn.IFS(BQ30="Pres",8,BQ30="Abs",0,BQ30=0,"",BQ30="Orie",2,BQ30="Holi",0,BQ30="Leav",0)</f>
        <v>8</v>
      </c>
      <c r="BS30" s="84" t="s">
        <v>35</v>
      </c>
      <c r="BT30" s="578" cm="1">
        <f t="array" ref="BT30">_xlfn.IFS(BS30="Pres",8,BS30="Abs",0,BS30=0,"",BS30="Orie",2,BS30="Holi",0,BS30="Leav",0)</f>
        <v>8</v>
      </c>
      <c r="BU30" s="618" t="s">
        <v>35</v>
      </c>
      <c r="BV30" s="578" cm="1">
        <f t="array" ref="BV30">_xlfn.IFS(BU30="Pres",8,BU30="Abs",0,BU30=0,"",BU30="Orie",2,BU30="Holi",0,BU30="Leav",0)</f>
        <v>8</v>
      </c>
      <c r="BW30" s="84" t="s">
        <v>35</v>
      </c>
      <c r="BX30" s="226" cm="1">
        <f t="array" ref="BX30">_xlfn.IFS(BW30="Pres",8,BW30="Abs",0,BW30=0,"",BW30="Orie",2,BW30="Holi",0,BW30="Leav",0)</f>
        <v>8</v>
      </c>
      <c r="BY30" s="84" t="s">
        <v>35</v>
      </c>
      <c r="BZ30" s="226" cm="1">
        <f t="array" ref="BZ30">_xlfn.IFS(BY30="Pres",8,BY30="Abs",0,BY30=0,"",BY30="Orie",2,BY30="Holi",0,BY30="Leav",0)</f>
        <v>8</v>
      </c>
      <c r="CA30" s="84" t="s">
        <v>35</v>
      </c>
      <c r="CB30" s="226" cm="1">
        <f t="array" ref="CB30">_xlfn.IFS(CA30="Pres",8,CA30="Abs",0,CA30=0,"",CA30="Orie",2,CA30="Holi",0,CA30="Leav",0)</f>
        <v>8</v>
      </c>
      <c r="CC30" s="84" t="s">
        <v>54</v>
      </c>
      <c r="CD30" s="226" cm="1">
        <f t="array" ref="CD30">_xlfn.IFS(CC30="Pres",8,CC30="Abs",0,CC30=0,"",CC30="Orie",2,CC30="Holi",0,CC30="Leav",0)</f>
        <v>0</v>
      </c>
      <c r="CE30" s="84" t="s">
        <v>54</v>
      </c>
      <c r="CF30" s="226" cm="1">
        <f t="array" ref="CF30">_xlfn.IFS(CE30="Pres",8,CE30="Abs",0,CE30=0,"",CE30="Orie",2,CE30="Holi",0,CE30="Leav",0)</f>
        <v>0</v>
      </c>
      <c r="CG30" s="84" t="s">
        <v>35</v>
      </c>
      <c r="CH30" s="226" cm="1">
        <f t="array" ref="CH30">_xlfn.IFS(CG30="Pres",8,CG30="Abs",0,CG30=0,"",CG30="Orie",2,CG30="Holi",0,CG30="Leav",0)</f>
        <v>8</v>
      </c>
      <c r="CI30" s="84" t="s">
        <v>35</v>
      </c>
      <c r="CJ30" s="226" cm="1">
        <f t="array" ref="CJ30">_xlfn.IFS(CI30="Pres",8,CI30="Abs",0,CI30=0,"",CI30="Orie",2,CI30="Holi",0,CI30="Leav",0)</f>
        <v>8</v>
      </c>
      <c r="CK30" s="84" t="s">
        <v>35</v>
      </c>
      <c r="CL30" s="226">
        <v>7.8</v>
      </c>
      <c r="CM30" s="84" t="s">
        <v>35</v>
      </c>
      <c r="CN30" s="226" cm="1">
        <f t="array" ref="CN30">_xlfn.IFS(CM30="Pres",8,CM30="Abs",0,CM30=0,"",CM30="Orie",2,CM30="Holi",0,CM30="Leav",0)</f>
        <v>8</v>
      </c>
      <c r="CO30" s="84" t="s">
        <v>35</v>
      </c>
      <c r="CP30" s="226" cm="1">
        <f t="array" ref="CP30">_xlfn.IFS(CO30="Pres",8,CO30="Abs",0,CO30=0,"",CO30="Orie",2,CO30="Holi",0,CO30="Leav",0)</f>
        <v>8</v>
      </c>
      <c r="CQ30" s="84" t="s">
        <v>35</v>
      </c>
      <c r="CR30" s="226">
        <v>7.8</v>
      </c>
      <c r="CS30" s="84" t="s">
        <v>35</v>
      </c>
      <c r="CT30" s="226">
        <v>7.8</v>
      </c>
      <c r="CU30" s="84" t="s">
        <v>35</v>
      </c>
      <c r="CV30" s="226">
        <v>7.8</v>
      </c>
      <c r="CW30" s="577" t="s">
        <v>35</v>
      </c>
      <c r="CX30" s="578" cm="1">
        <f t="array" ref="CX30">_xlfn.IFS(CW30="Pres",8,CW30="Abs",0,CW30=0,"",CW30="Orie",2,CW30="Holi",0,CW30="Leav",0)</f>
        <v>8</v>
      </c>
      <c r="CY30" s="84" t="s">
        <v>35</v>
      </c>
      <c r="CZ30" s="226" cm="1">
        <f t="array" ref="CZ30">_xlfn.IFS(CY30="Pres",8,CY30="Abs",0,CY30=0,"",CY30="Orie",2,CY30="Holi",0,CY30="Leav",0)</f>
        <v>8</v>
      </c>
      <c r="DA30" s="84" t="s">
        <v>35</v>
      </c>
      <c r="DB30" s="226" cm="1">
        <f t="array" ref="DB30">_xlfn.IFS(DA30="Pres",8,DA30="Abs",0,DA30=0,"",DA30="Orie",2,DA30="Holi",0,DA30="Leav",0)</f>
        <v>8</v>
      </c>
      <c r="DC30" s="84" t="s">
        <v>35</v>
      </c>
      <c r="DD30" s="802" cm="1">
        <f t="array" ref="DD30">_xlfn.IFS(DC30="Pres",8,DC30="Abs",0,DC30=0,"",DC30="Orie",2,DC30="Holi",0,DC30="Leav",0)</f>
        <v>8</v>
      </c>
      <c r="DE30" s="84" t="s">
        <v>35</v>
      </c>
      <c r="DF30" s="226" cm="1">
        <f t="array" ref="DF30">_xlfn.IFS(DE30="Pres",8,DE30="Abs",0,DE30=0,"",DE30="Orie",2,DE30="Holi",0,DE30="Leav",0)</f>
        <v>8</v>
      </c>
      <c r="DG30" s="84" t="s">
        <v>54</v>
      </c>
      <c r="DH30" s="578" cm="1">
        <f t="array" ref="DH30">_xlfn.IFS(DG30="Pres",8,DG30="Abs",0,DG30=0,"",DG30="Orie",2,DG30="Holi",0,DG30="Leav",0)</f>
        <v>0</v>
      </c>
      <c r="DI30" s="84" t="s">
        <v>35</v>
      </c>
      <c r="DJ30" s="226" cm="1">
        <f t="array" ref="DJ30">_xlfn.IFS(DI30="Pres",8,DI30="Abs",0,DI30=0,"",DI30="Orie",2,DI30="Holi",0,DI30="Leav",0)</f>
        <v>8</v>
      </c>
      <c r="DK30" s="84" t="s">
        <v>35</v>
      </c>
      <c r="DL30" s="226" cm="1">
        <f t="array" ref="DL30">_xlfn.IFS(DK30="Pres",8,DK30="Abs",0,DK30=0,"",DK30="Orie",2,DK30="Holi",0,DK30="Leav",0)</f>
        <v>8</v>
      </c>
      <c r="DM30" s="84" t="s">
        <v>35</v>
      </c>
      <c r="DN30" s="226" cm="1">
        <f t="array" ref="DN30">_xlfn.IFS(DM30="Pres",8,DM30="Abs",0,DM30=0,"",DM30="Orie",2,DM30="Holi",0,DM30="Leav",0)</f>
        <v>8</v>
      </c>
      <c r="DO30" s="84" t="s">
        <v>35</v>
      </c>
      <c r="DP30" s="226" cm="1">
        <f t="array" ref="DP30">_xlfn.IFS(DO30="Pres",8,DO30="Abs",0,DO30=0,"",DO30="Orie",2,DO30="Holi",0,DO30="Leav",0)</f>
        <v>8</v>
      </c>
      <c r="DQ30" s="84" t="s">
        <v>35</v>
      </c>
      <c r="DR30" s="226" cm="1">
        <f t="array" ref="DR30">_xlfn.IFS(DQ30="Pres",8,DQ30="Abs",0,DQ30=0,"",DQ30="Orie",2,DQ30="Holi",0,DQ30="Leav",0)</f>
        <v>8</v>
      </c>
      <c r="DS30" s="84" t="s">
        <v>35</v>
      </c>
      <c r="DT30" s="802" cm="1">
        <f t="array" ref="DT30">_xlfn.IFS(DS30="Pres",8,DS30="Abs",0,DS30=0,"",DS30="Orie",2,DS30="Holi",0,DS30="Leav",0)</f>
        <v>8</v>
      </c>
      <c r="DU30" s="577" t="s">
        <v>35</v>
      </c>
      <c r="DV30" s="578">
        <v>7.8</v>
      </c>
      <c r="DW30" s="577" t="s">
        <v>35</v>
      </c>
      <c r="DX30" s="578" cm="1">
        <f t="array" ref="DX30">_xlfn.IFS(DW30="Pres",8,DW30="Abs",0,DW30=0,"",DW30="Orie",2,DW30="Holi",0,DW30="Leav",0)</f>
        <v>8</v>
      </c>
      <c r="DY30" s="577" t="s">
        <v>35</v>
      </c>
      <c r="DZ30" s="578" cm="1">
        <f t="array" ref="DZ30">_xlfn.IFS(DY30="Pres",8,DY30="Abs",0,DY30=0,"",DY30="Orie",2,DY30="Holi",0,DY30="Leav",0)</f>
        <v>8</v>
      </c>
      <c r="EA30" s="577" t="s">
        <v>35</v>
      </c>
      <c r="EB30" s="578" cm="1">
        <f t="array" ref="EB30">_xlfn.IFS(EA30="Pres",8,EA30="Abs",0,EA30=0,"",EA30="Orie",2,EA30="Holi",0,EA30="Leav",0)</f>
        <v>8</v>
      </c>
      <c r="EC30" s="577" t="s">
        <v>35</v>
      </c>
      <c r="ED30" s="578" cm="1">
        <f t="array" ref="ED30">_xlfn.IFS(EC30="Pres",8,EC30="Abs",0,EC30=0,"",EC30="Orie",2,EC30="Holi",0,EC30="Leav",0)</f>
        <v>8</v>
      </c>
      <c r="EE30" s="577" t="s">
        <v>35</v>
      </c>
      <c r="EF30" s="578" cm="1">
        <f t="array" ref="EF30">_xlfn.IFS(EE30="Pres",8,EE30="Abs",0,EE30=0,"",EE30="Orie",2,EE30="Holi",0,EE30="Leav",0)</f>
        <v>8</v>
      </c>
      <c r="EG30" s="577" t="s">
        <v>35</v>
      </c>
      <c r="EH30" s="578" cm="1">
        <f t="array" ref="EH30">_xlfn.IFS(EG30="Pres",8,EG30="Abs",0,EG30=0,"",EG30="Orie",2,EG30="Holi",0,EG30="Leav",0)</f>
        <v>8</v>
      </c>
    </row>
    <row r="31" spans="1:138" s="173" customFormat="1">
      <c r="A31" s="73" t="s">
        <v>49</v>
      </c>
      <c r="B31" s="302" t="s">
        <v>1281</v>
      </c>
      <c r="C31" s="302" t="s">
        <v>776</v>
      </c>
      <c r="D31" s="302" t="s">
        <v>1282</v>
      </c>
      <c r="E31" s="512" t="s">
        <v>1283</v>
      </c>
      <c r="F31" s="73" t="s">
        <v>43</v>
      </c>
      <c r="G31" s="305">
        <v>44877</v>
      </c>
      <c r="H31" s="138">
        <v>45212</v>
      </c>
      <c r="I31" s="497">
        <v>45131</v>
      </c>
      <c r="J31" s="233" t="str">
        <f t="shared" si="162"/>
        <v>Sat</v>
      </c>
      <c r="K31" s="35">
        <f t="shared" si="164"/>
        <v>45075</v>
      </c>
      <c r="L31" s="748">
        <v>44766</v>
      </c>
      <c r="M31" s="105">
        <v>45115</v>
      </c>
      <c r="N31" s="723">
        <f t="shared" si="165"/>
        <v>32</v>
      </c>
      <c r="O31" s="313">
        <f t="shared" si="166"/>
        <v>254.05</v>
      </c>
      <c r="Q31" s="318">
        <f t="shared" si="167"/>
        <v>1</v>
      </c>
      <c r="W31" s="175"/>
      <c r="X31" s="318">
        <v>1</v>
      </c>
      <c r="AB31" s="551">
        <v>8</v>
      </c>
      <c r="AC31" s="310"/>
      <c r="AD31" s="302"/>
      <c r="AE31" s="302"/>
      <c r="AF31" s="302"/>
      <c r="AG31" s="302"/>
      <c r="AH31" s="302"/>
      <c r="AI31" s="302"/>
      <c r="AJ31" s="302"/>
      <c r="AK31" s="302"/>
      <c r="AL31" s="302"/>
      <c r="AM31" s="302"/>
      <c r="AN31" s="302"/>
      <c r="AO31" s="302"/>
      <c r="AP31" s="302"/>
      <c r="AQ31" s="302"/>
      <c r="AR31" s="302"/>
      <c r="AS31" s="577"/>
      <c r="AT31" s="578"/>
      <c r="AU31" s="577"/>
      <c r="AV31" s="578"/>
      <c r="AW31" s="577"/>
      <c r="AX31" s="578"/>
      <c r="AY31" s="577"/>
      <c r="AZ31" s="578"/>
      <c r="BA31" s="577"/>
      <c r="BB31" s="578"/>
      <c r="BC31" s="577"/>
      <c r="BD31" s="578" t="str" cm="1">
        <f t="array" ref="BD31">_xlfn.IFS(BC31="Pres",8,BC31="Abs",0,BC31=0,"",BC31="Orie",2,BC31="Holi",0,BC31="Leav",0)</f>
        <v/>
      </c>
      <c r="BE31" s="577"/>
      <c r="BF31" s="578" t="str" cm="1">
        <f t="array" ref="BF31">_xlfn.IFS(BE31="Pres",8,BE31="Abs",0,BE31=0,"",BE31="Orie",2,BE31="Holi",0,BE31="Leav",0)</f>
        <v/>
      </c>
      <c r="BG31" s="577"/>
      <c r="BH31" s="578" t="str" cm="1">
        <f t="array" ref="BH31">_xlfn.IFS(BG31="Pres",8,BG31="Abs",0,BG31=0,"",BG31="Orie",2,BG31="Holi",0,BG31="Leav",0)</f>
        <v/>
      </c>
      <c r="BI31" s="579"/>
      <c r="BJ31" s="578" t="str" cm="1">
        <f t="array" ref="BJ31">_xlfn.IFS(BI31="Pres",8,BI31="Abs",0,BI31=0,"",BI31="Orie",2,BI31="Holi",0,BI31="Leav",0)</f>
        <v/>
      </c>
      <c r="BK31" s="579"/>
      <c r="BL31" s="578" t="str" cm="1">
        <f t="array" ref="BL31">_xlfn.IFS(BK31="Pres",8,BK31="Abs",0,BK31=0,"",BK31="Orie",2,BK31="Holi",0,BK31="Leav",0)</f>
        <v/>
      </c>
      <c r="BM31" s="577"/>
      <c r="BN31" s="578" t="str" cm="1">
        <f t="array" ref="BN31">_xlfn.IFS(BM31="Pres",8,BM31="Abs",0,BM31=0,"",BM31="Orie",2,BM31="Holi",0,BM31="Leav",0)</f>
        <v/>
      </c>
      <c r="BO31" s="577"/>
      <c r="BP31" s="578" t="str" cm="1">
        <f t="array" ref="BP31">_xlfn.IFS(BO31="Pres",8,BO31="Abs",0,BO31=0,"",BO31="Orie",2,BO31="Holi",0,BO31="Leav",0)</f>
        <v/>
      </c>
      <c r="BQ31" s="577" t="s">
        <v>36</v>
      </c>
      <c r="BR31" s="578" cm="1">
        <f t="array" ref="BR31">_xlfn.IFS(BQ31="Pres",8,BQ31="Abs",0,BQ31=0,"",BQ31="Orie",2,BQ31="Holi",0,BQ31="Leav",0)</f>
        <v>0</v>
      </c>
      <c r="BS31" s="84" t="s">
        <v>35</v>
      </c>
      <c r="BT31" s="578" cm="1">
        <f t="array" ref="BT31">_xlfn.IFS(BS31="Pres",8,BS31="Abs",0,BS31=0,"",BS31="Orie",2,BS31="Holi",0,BS31="Leav",0)</f>
        <v>8</v>
      </c>
      <c r="BU31" s="618" t="s">
        <v>35</v>
      </c>
      <c r="BV31" s="578" cm="1">
        <f t="array" ref="BV31">_xlfn.IFS(BU31="Pres",8,BU31="Abs",0,BU31=0,"",BU31="Orie",2,BU31="Holi",0,BU31="Leav",0)</f>
        <v>8</v>
      </c>
      <c r="BW31" s="84" t="s">
        <v>35</v>
      </c>
      <c r="BX31" s="226" cm="1">
        <f t="array" ref="BX31">_xlfn.IFS(BW31="Pres",8,BW31="Abs",0,BW31=0,"",BW31="Orie",2,BW31="Holi",0,BW31="Leav",0)</f>
        <v>8</v>
      </c>
      <c r="BY31" s="84" t="s">
        <v>35</v>
      </c>
      <c r="BZ31" s="226">
        <v>7.8</v>
      </c>
      <c r="CA31" s="84" t="s">
        <v>35</v>
      </c>
      <c r="CB31" s="226" cm="1">
        <f t="array" ref="CB31">_xlfn.IFS(CA31="Pres",8,CA31="Abs",0,CA31=0,"",CA31="Orie",2,CA31="Holi",0,CA31="Leav",0)</f>
        <v>8</v>
      </c>
      <c r="CC31" s="84" t="s">
        <v>54</v>
      </c>
      <c r="CD31" s="226" cm="1">
        <f t="array" ref="CD31">_xlfn.IFS(CC31="Pres",8,CC31="Abs",0,CC31=0,"",CC31="Orie",2,CC31="Holi",0,CC31="Leav",0)</f>
        <v>0</v>
      </c>
      <c r="CE31" s="84" t="s">
        <v>54</v>
      </c>
      <c r="CF31" s="226" cm="1">
        <f t="array" ref="CF31">_xlfn.IFS(CE31="Pres",8,CE31="Abs",0,CE31=0,"",CE31="Orie",2,CE31="Holi",0,CE31="Leav",0)</f>
        <v>0</v>
      </c>
      <c r="CG31" s="84" t="s">
        <v>35</v>
      </c>
      <c r="CH31" s="226" cm="1">
        <f t="array" ref="CH31">_xlfn.IFS(CG31="Pres",8,CG31="Abs",0,CG31=0,"",CG31="Orie",2,CG31="Holi",0,CG31="Leav",0)</f>
        <v>8</v>
      </c>
      <c r="CI31" s="84" t="s">
        <v>35</v>
      </c>
      <c r="CJ31" s="226" cm="1">
        <f t="array" ref="CJ31">_xlfn.IFS(CI31="Pres",8,CI31="Abs",0,CI31=0,"",CI31="Orie",2,CI31="Holi",0,CI31="Leav",0)</f>
        <v>8</v>
      </c>
      <c r="CK31" s="84" t="s">
        <v>35</v>
      </c>
      <c r="CL31" s="226" cm="1">
        <f t="array" ref="CL31">_xlfn.IFS(CK31="Pres",8,CK31="Abs",0,CK31=0,"",CK31="Orie",2,CK31="Holi",0,CK31="Leav",0)</f>
        <v>8</v>
      </c>
      <c r="CM31" s="84" t="s">
        <v>35</v>
      </c>
      <c r="CN31" s="226">
        <v>7.5</v>
      </c>
      <c r="CO31" s="84" t="s">
        <v>35</v>
      </c>
      <c r="CP31" s="226" cm="1">
        <f t="array" ref="CP31">_xlfn.IFS(CO31="Pres",8,CO31="Abs",0,CO31=0,"",CO31="Orie",2,CO31="Holi",0,CO31="Leav",0)</f>
        <v>8</v>
      </c>
      <c r="CQ31" s="84" t="s">
        <v>35</v>
      </c>
      <c r="CR31" s="226">
        <v>7.8</v>
      </c>
      <c r="CS31" s="84" t="s">
        <v>35</v>
      </c>
      <c r="CT31" s="226" cm="1">
        <f t="array" ref="CT31">_xlfn.IFS(CS31="Pres",8,CS31="Abs",0,CS31=0,"",CS31="Orie",2,CS31="Holi",0,CS31="Leav",0)</f>
        <v>8</v>
      </c>
      <c r="CU31" s="84" t="s">
        <v>35</v>
      </c>
      <c r="CV31" s="226">
        <v>7.8</v>
      </c>
      <c r="CW31" s="577" t="s">
        <v>35</v>
      </c>
      <c r="CX31" s="578" cm="1">
        <f t="array" ref="CX31">_xlfn.IFS(CW31="Pres",8,CW31="Abs",0,CW31=0,"",CW31="Orie",2,CW31="Holi",0,CW31="Leav",0)</f>
        <v>8</v>
      </c>
      <c r="CY31" s="84" t="s">
        <v>35</v>
      </c>
      <c r="CZ31" s="226" cm="1">
        <f t="array" ref="CZ31">_xlfn.IFS(CY31="Pres",8,CY31="Abs",0,CY31=0,"",CY31="Orie",2,CY31="Holi",0,CY31="Leav",0)</f>
        <v>8</v>
      </c>
      <c r="DA31" s="84" t="s">
        <v>35</v>
      </c>
      <c r="DB31" s="226" cm="1">
        <f t="array" ref="DB31">_xlfn.IFS(DA31="Pres",8,DA31="Abs",0,DA31=0,"",DA31="Orie",2,DA31="Holi",0,DA31="Leav",0)</f>
        <v>8</v>
      </c>
      <c r="DC31" s="84" t="s">
        <v>35</v>
      </c>
      <c r="DD31" s="802" cm="1">
        <f t="array" ref="DD31">_xlfn.IFS(DC31="Pres",8,DC31="Abs",0,DC31=0,"",DC31="Orie",2,DC31="Holi",0,DC31="Leav",0)</f>
        <v>8</v>
      </c>
      <c r="DE31" s="84" t="s">
        <v>35</v>
      </c>
      <c r="DF31" s="226" cm="1">
        <f t="array" ref="DF31">_xlfn.IFS(DE31="Pres",8,DE31="Abs",0,DE31=0,"",DE31="Orie",2,DE31="Holi",0,DE31="Leav",0)</f>
        <v>8</v>
      </c>
      <c r="DG31" s="84" t="s">
        <v>54</v>
      </c>
      <c r="DH31" s="578" cm="1">
        <f t="array" ref="DH31">_xlfn.IFS(DG31="Pres",8,DG31="Abs",0,DG31=0,"",DG31="Orie",2,DG31="Holi",0,DG31="Leav",0)</f>
        <v>0</v>
      </c>
      <c r="DI31" s="84" t="s">
        <v>35</v>
      </c>
      <c r="DJ31" s="226" cm="1">
        <f t="array" ref="DJ31">_xlfn.IFS(DI31="Pres",8,DI31="Abs",0,DI31=0,"",DI31="Orie",2,DI31="Holi",0,DI31="Leav",0)</f>
        <v>8</v>
      </c>
      <c r="DK31" s="84" t="s">
        <v>35</v>
      </c>
      <c r="DL31" s="226" cm="1">
        <f t="array" ref="DL31">_xlfn.IFS(DK31="Pres",8,DK31="Abs",0,DK31=0,"",DK31="Orie",2,DK31="Holi",0,DK31="Leav",0)</f>
        <v>8</v>
      </c>
      <c r="DM31" s="84" t="s">
        <v>35</v>
      </c>
      <c r="DN31" s="226" cm="1">
        <f t="array" ref="DN31">_xlfn.IFS(DM31="Pres",8,DM31="Abs",0,DM31=0,"",DM31="Orie",2,DM31="Holi",0,DM31="Leav",0)</f>
        <v>8</v>
      </c>
      <c r="DO31" s="84" t="s">
        <v>35</v>
      </c>
      <c r="DP31" s="226" cm="1">
        <f t="array" ref="DP31">_xlfn.IFS(DO31="Pres",8,DO31="Abs",0,DO31=0,"",DO31="Orie",2,DO31="Holi",0,DO31="Leav",0)</f>
        <v>8</v>
      </c>
      <c r="DQ31" s="84" t="s">
        <v>35</v>
      </c>
      <c r="DR31" s="226">
        <v>7.75</v>
      </c>
      <c r="DS31" s="84" t="s">
        <v>35</v>
      </c>
      <c r="DT31" s="802" cm="1">
        <f t="array" ref="DT31">_xlfn.IFS(DS31="Pres",8,DS31="Abs",0,DS31=0,"",DS31="Orie",2,DS31="Holi",0,DS31="Leav",0)</f>
        <v>8</v>
      </c>
      <c r="DU31" s="577" t="s">
        <v>35</v>
      </c>
      <c r="DV31" s="578">
        <v>7.8</v>
      </c>
      <c r="DW31" s="577" t="s">
        <v>35</v>
      </c>
      <c r="DX31" s="578">
        <v>7.8</v>
      </c>
      <c r="DY31" s="577" t="s">
        <v>35</v>
      </c>
      <c r="DZ31" s="578" cm="1">
        <f t="array" ref="DZ31">_xlfn.IFS(DY31="Pres",8,DY31="Abs",0,DY31=0,"",DY31="Orie",2,DY31="Holi",0,DY31="Leav",0)</f>
        <v>8</v>
      </c>
      <c r="EA31" s="577" t="s">
        <v>35</v>
      </c>
      <c r="EB31" s="578">
        <v>7.8</v>
      </c>
      <c r="EC31" s="577" t="s">
        <v>35</v>
      </c>
      <c r="ED31" s="578" cm="1">
        <f t="array" ref="ED31">_xlfn.IFS(EC31="Pres",8,EC31="Abs",0,EC31=0,"",EC31="Orie",2,EC31="Holi",0,EC31="Leav",0)</f>
        <v>8</v>
      </c>
      <c r="EE31" s="577" t="s">
        <v>35</v>
      </c>
      <c r="EF31" s="578" cm="1">
        <f t="array" ref="EF31">_xlfn.IFS(EE31="Pres",8,EE31="Abs",0,EE31=0,"",EE31="Orie",2,EE31="Holi",0,EE31="Leav",0)</f>
        <v>8</v>
      </c>
      <c r="EG31" s="577" t="s">
        <v>35</v>
      </c>
      <c r="EH31" s="578" cm="1">
        <f t="array" ref="EH31">_xlfn.IFS(EG31="Pres",8,EG31="Abs",0,EG31=0,"",EG31="Orie",2,EG31="Holi",0,EG31="Leav",0)</f>
        <v>8</v>
      </c>
    </row>
    <row r="32" spans="1:138" s="173" customFormat="1">
      <c r="A32" s="73" t="s">
        <v>49</v>
      </c>
      <c r="B32" s="302" t="s">
        <v>1040</v>
      </c>
      <c r="C32" s="302" t="s">
        <v>1041</v>
      </c>
      <c r="D32" s="302" t="s">
        <v>163</v>
      </c>
      <c r="E32" s="512" t="s">
        <v>1284</v>
      </c>
      <c r="F32" s="73" t="s">
        <v>43</v>
      </c>
      <c r="G32" s="305">
        <v>44639</v>
      </c>
      <c r="H32" s="138">
        <v>44988</v>
      </c>
      <c r="I32" s="497">
        <v>44872</v>
      </c>
      <c r="J32" s="233" t="str">
        <f t="shared" si="162"/>
        <v>Sat</v>
      </c>
      <c r="K32" s="35">
        <f t="shared" si="164"/>
        <v>44816</v>
      </c>
      <c r="L32" s="748">
        <v>44872</v>
      </c>
      <c r="M32" s="105">
        <v>44983</v>
      </c>
      <c r="N32" s="723">
        <f t="shared" si="165"/>
        <v>36</v>
      </c>
      <c r="O32" s="313">
        <f t="shared" si="166"/>
        <v>293.39999999999998</v>
      </c>
      <c r="Q32" s="318" t="str">
        <f t="shared" si="167"/>
        <v/>
      </c>
      <c r="U32" s="173">
        <v>25</v>
      </c>
      <c r="V32" s="173">
        <v>206.3</v>
      </c>
      <c r="W32" s="175"/>
      <c r="X32" s="318">
        <v>1</v>
      </c>
      <c r="AB32" s="551">
        <v>8</v>
      </c>
      <c r="AC32" s="310"/>
      <c r="AD32" s="302"/>
      <c r="AE32" s="302"/>
      <c r="AF32" s="302"/>
      <c r="AG32" s="302"/>
      <c r="AH32" s="302"/>
      <c r="AI32" s="302"/>
      <c r="AJ32" s="302"/>
      <c r="AK32" s="302"/>
      <c r="AL32" s="302"/>
      <c r="AM32" s="302"/>
      <c r="AN32" s="302"/>
      <c r="AO32" s="302"/>
      <c r="AP32" s="302"/>
      <c r="AQ32" s="302"/>
      <c r="AR32" s="302"/>
      <c r="AS32" s="577"/>
      <c r="AT32" s="578"/>
      <c r="AU32" s="577"/>
      <c r="AV32" s="578"/>
      <c r="AW32" s="577"/>
      <c r="AX32" s="578"/>
      <c r="AY32" s="577"/>
      <c r="AZ32" s="578"/>
      <c r="BA32" s="577"/>
      <c r="BB32" s="578"/>
      <c r="BC32" s="577"/>
      <c r="BD32" s="578" t="str" cm="1">
        <f t="array" ref="BD32">_xlfn.IFS(BC32="Pres",8,BC32="Abs",0,BC32=0,"",BC32="Orie",2,BC32="Holi",0,BC32="Leav",0)</f>
        <v/>
      </c>
      <c r="BE32" s="577"/>
      <c r="BF32" s="578" t="str" cm="1">
        <f t="array" ref="BF32">_xlfn.IFS(BE32="Pres",8,BE32="Abs",0,BE32=0,"",BE32="Orie",2,BE32="Holi",0,BE32="Leav",0)</f>
        <v/>
      </c>
      <c r="BG32" s="577"/>
      <c r="BH32" s="578" t="str" cm="1">
        <f t="array" ref="BH32">_xlfn.IFS(BG32="Pres",8,BG32="Abs",0,BG32=0,"",BG32="Orie",2,BG32="Holi",0,BG32="Leav",0)</f>
        <v/>
      </c>
      <c r="BI32" s="579"/>
      <c r="BJ32" s="578" t="str" cm="1">
        <f t="array" ref="BJ32">_xlfn.IFS(BI32="Pres",8,BI32="Abs",0,BI32=0,"",BI32="Orie",2,BI32="Holi",0,BI32="Leav",0)</f>
        <v/>
      </c>
      <c r="BK32" s="579"/>
      <c r="BL32" s="578" t="str" cm="1">
        <f t="array" ref="BL32">_xlfn.IFS(BK32="Pres",8,BK32="Abs",0,BK32=0,"",BK32="Orie",2,BK32="Holi",0,BK32="Leav",0)</f>
        <v/>
      </c>
      <c r="BM32" s="577"/>
      <c r="BN32" s="578" t="str" cm="1">
        <f t="array" ref="BN32">_xlfn.IFS(BM32="Pres",8,BM32="Abs",0,BM32=0,"",BM32="Orie",2,BM32="Holi",0,BM32="Leav",0)</f>
        <v/>
      </c>
      <c r="BO32" s="577"/>
      <c r="BP32" s="578" t="str" cm="1">
        <f t="array" ref="BP32">_xlfn.IFS(BO32="Pres",8,BO32="Abs",0,BO32=0,"",BO32="Orie",2,BO32="Holi",0,BO32="Leav",0)</f>
        <v/>
      </c>
      <c r="BQ32" s="577"/>
      <c r="BR32" s="578" t="str" cm="1">
        <f t="array" ref="BR32">_xlfn.IFS(BQ32="Pres",8,BQ32="Abs",0,BQ32=0,"",BQ32="Orie",2,BQ32="Holi",0,BQ32="Leav",0)</f>
        <v/>
      </c>
      <c r="BS32" s="577"/>
      <c r="BT32" s="578" t="str" cm="1">
        <f t="array" ref="BT32">_xlfn.IFS(BS32="Pres",8,BS32="Abs",0,BS32=0,"",BS32="Orie",2,BS32="Holi",0,BS32="Leav",0)</f>
        <v/>
      </c>
      <c r="BU32" s="577"/>
      <c r="BV32" s="578" t="str" cm="1">
        <f t="array" ref="BV32">_xlfn.IFS(BU32="Pres",8,BU32="Abs",0,BU32=0,"",BU32="Orie",2,BU32="Holi",0,BU32="Leav",0)</f>
        <v/>
      </c>
      <c r="BW32" s="577"/>
      <c r="BX32" s="226"/>
      <c r="BY32" s="84" t="s">
        <v>48</v>
      </c>
      <c r="BZ32" s="226" cm="1">
        <f t="array" ref="BZ32">_xlfn.IFS(BY32="Pres",8,BY32="Abs",0,BY32=0,"",BY32="Orie",2,BY32="Holi",0,BY32="Leav",0)</f>
        <v>0</v>
      </c>
      <c r="CA32" s="84" t="s">
        <v>48</v>
      </c>
      <c r="CB32" s="226" cm="1">
        <f t="array" ref="CB32">_xlfn.IFS(CA32="Pres",8,CA32="Abs",0,CA32=0,"",CA32="Orie",2,CA32="Holi",0,CA32="Leav",0)</f>
        <v>0</v>
      </c>
      <c r="CC32" s="84" t="s">
        <v>54</v>
      </c>
      <c r="CD32" s="226" cm="1">
        <f t="array" ref="CD32">_xlfn.IFS(CC32="Pres",8,CC32="Abs",0,CC32=0,"",CC32="Orie",2,CC32="Holi",0,CC32="Leav",0)</f>
        <v>0</v>
      </c>
      <c r="CE32" s="84" t="s">
        <v>54</v>
      </c>
      <c r="CF32" s="226" cm="1">
        <f t="array" ref="CF32">_xlfn.IFS(CE32="Pres",8,CE32="Abs",0,CE32=0,"",CE32="Orie",2,CE32="Holi",0,CE32="Leav",0)</f>
        <v>0</v>
      </c>
      <c r="CG32" s="577"/>
      <c r="CH32" s="578" t="str" cm="1">
        <f t="array" ref="CH32">_xlfn.IFS(CG32="Pres",8,CG32="Abs",0,CG32=0,"",CG32="Orie",2,CG32="Holi",0,CG32="Leav",0)</f>
        <v/>
      </c>
      <c r="CI32" s="84" t="s">
        <v>35</v>
      </c>
      <c r="CJ32" s="226" cm="1">
        <f t="array" ref="CJ32">_xlfn.IFS(CI32="Pres",8,CI32="Abs",0,CI32=0,"",CI32="Orie",2,CI32="Holi",0,CI32="Leav",0)</f>
        <v>8</v>
      </c>
      <c r="CK32" s="84" t="s">
        <v>35</v>
      </c>
      <c r="CL32" s="226">
        <v>7.8</v>
      </c>
      <c r="CM32" s="84" t="s">
        <v>35</v>
      </c>
      <c r="CN32" s="226" cm="1">
        <f t="array" ref="CN32">_xlfn.IFS(CM32="Pres",8,CM32="Abs",0,CM32=0,"",CM32="Orie",2,CM32="Holi",0,CM32="Leav",0)</f>
        <v>8</v>
      </c>
      <c r="CO32" s="84" t="s">
        <v>35</v>
      </c>
      <c r="CP32" s="226">
        <v>7.5</v>
      </c>
      <c r="CQ32" s="84" t="s">
        <v>35</v>
      </c>
      <c r="CR32" s="226">
        <v>7.8</v>
      </c>
      <c r="CS32" s="84" t="s">
        <v>35</v>
      </c>
      <c r="CT32" s="226" cm="1">
        <f t="array" ref="CT32">_xlfn.IFS(CS32="Pres",8,CS32="Abs",0,CS32=0,"",CS32="Orie",2,CS32="Holi",0,CS32="Leav",0)</f>
        <v>8</v>
      </c>
      <c r="CU32" s="577"/>
      <c r="CV32" s="578" t="str" cm="1">
        <f t="array" ref="CV32">_xlfn.IFS(CU32="Pres",8,CU32="Abs",0,CU32=0,"",CU32="Orie",2,CU32="Holi",0,CU32="Leav",0)</f>
        <v/>
      </c>
      <c r="CW32" s="577"/>
      <c r="CX32" s="578" t="str" cm="1">
        <f t="array" ref="CX32">_xlfn.IFS(CW32="Pres",8,CW32="Abs",0,CW32=0,"",CW32="Orie",2,CW32="Holi",0,CW32="Leav",0)</f>
        <v/>
      </c>
      <c r="CY32" s="577"/>
      <c r="CZ32" s="578" t="str" cm="1">
        <f t="array" ref="CZ32">_xlfn.IFS(CY32="Pres",8,CY32="Abs",0,CY32=0,"",CY32="Orie",2,CY32="Holi",0,CY32="Leav",0)</f>
        <v/>
      </c>
      <c r="DA32" s="577"/>
      <c r="DB32" s="578" t="str" cm="1">
        <f t="array" ref="DB32">_xlfn.IFS(DA32="Pres",8,DA32="Abs",0,DA32=0,"",DA32="Orie",2,DA32="Holi",0,DA32="Leav",0)</f>
        <v/>
      </c>
      <c r="DC32" s="577"/>
      <c r="DD32" s="578" t="str" cm="1">
        <f t="array" ref="DD32">_xlfn.IFS(DC32="Pres",8,DC32="Abs",0,DC32=0,"",DC32="Orie",2,DC32="Holi",0,DC32="Leav",0)</f>
        <v/>
      </c>
      <c r="DE32" s="577"/>
      <c r="DF32" s="578" t="str" cm="1">
        <f t="array" ref="DF32">_xlfn.IFS(DE32="Pres",8,DE32="Abs",0,DE32=0,"",DE32="Orie",2,DE32="Holi",0,DE32="Leav",0)</f>
        <v/>
      </c>
      <c r="DG32" s="577"/>
      <c r="DH32" s="578" t="str" cm="1">
        <f t="array" ref="DH32">_xlfn.IFS(DG32="Pres",8,DG32="Abs",0,DG32=0,"",DG32="Orie",2,DG32="Holi",0,DG32="Leav",0)</f>
        <v/>
      </c>
      <c r="DI32" s="577"/>
      <c r="DJ32" s="578" t="str" cm="1">
        <f t="array" ref="DJ32">_xlfn.IFS(DI32="Pres",8,DI32="Abs",0,DI32=0,"",DI32="Orie",2,DI32="Holi",0,DI32="Leav",0)</f>
        <v/>
      </c>
      <c r="DK32" s="577"/>
      <c r="DL32" s="578" t="str" cm="1">
        <f t="array" ref="DL32">_xlfn.IFS(DK32="Pres",8,DK32="Abs",0,DK32=0,"",DK32="Orie",2,DK32="Holi",0,DK32="Leav",0)</f>
        <v/>
      </c>
      <c r="DM32" s="577"/>
      <c r="DN32" s="578" t="str" cm="1">
        <f t="array" ref="DN32">_xlfn.IFS(DM32="Pres",8,DM32="Abs",0,DM32=0,"",DM32="Orie",2,DM32="Holi",0,DM32="Leav",0)</f>
        <v/>
      </c>
      <c r="DO32" s="84" t="s">
        <v>35</v>
      </c>
      <c r="DP32" s="226" cm="1">
        <f t="array" ref="DP32">_xlfn.IFS(DO32="Pres",8,DO32="Abs",0,DO32=0,"",DO32="Orie",2,DO32="Holi",0,DO32="Leav",0)</f>
        <v>8</v>
      </c>
      <c r="DQ32" s="577"/>
      <c r="DR32" s="578" t="str" cm="1">
        <f t="array" ref="DR32">_xlfn.IFS(DQ32="Pres",8,DQ32="Abs",0,DQ32=0,"",DQ32="Orie",2,DQ32="Holi",0,DQ32="Leav",0)</f>
        <v/>
      </c>
      <c r="DS32" s="577"/>
      <c r="DT32" s="578" t="str" cm="1">
        <f t="array" ref="DT32">_xlfn.IFS(DS32="Pres",8,DS32="Abs",0,DS32=0,"",DS32="Orie",2,DS32="Holi",0,DS32="Leav",0)</f>
        <v/>
      </c>
      <c r="DU32" s="577"/>
      <c r="DV32" s="578" t="str" cm="1">
        <f t="array" ref="DV32">_xlfn.IFS(DU32="Pres",8,DU32="Abs",0,DU32=0,"",DU32="Orie",2,DU32="Holi",0,DU32="Leav",0)</f>
        <v/>
      </c>
      <c r="DW32" s="577" t="s">
        <v>35</v>
      </c>
      <c r="DX32" s="578" cm="1">
        <f t="array" ref="DX32">_xlfn.IFS(DW32="Pres",8,DW32="Abs",0,DW32=0,"",DW32="Orie",2,DW32="Holi",0,DW32="Leav",0)</f>
        <v>8</v>
      </c>
      <c r="DY32" s="577" t="s">
        <v>35</v>
      </c>
      <c r="DZ32" s="578" cm="1">
        <f t="array" ref="DZ32">_xlfn.IFS(DY32="Pres",8,DY32="Abs",0,DY32=0,"",DY32="Orie",2,DY32="Holi",0,DY32="Leav",0)</f>
        <v>8</v>
      </c>
      <c r="EA32" s="577"/>
      <c r="EB32" s="578" t="str" cm="1">
        <f t="array" ref="EB32">_xlfn.IFS(EA32="Pres",8,EA32="Abs",0,EA32=0,"",EA32="Orie",2,EA32="Holi",0,EA32="Leav",0)</f>
        <v/>
      </c>
      <c r="EC32" s="577"/>
      <c r="EE32" s="577"/>
      <c r="EG32" s="577" t="s">
        <v>35</v>
      </c>
      <c r="EH32" s="578" cm="1">
        <f t="array" ref="EH32">_xlfn.IFS(EG32="Pres",8,EG32="Abs",0,EG32=0,"",EG32="Orie",2,EG32="Holi",0,EG32="Leav",0)</f>
        <v>8</v>
      </c>
    </row>
    <row r="33" spans="1:170" s="173" customFormat="1">
      <c r="A33" s="73" t="s">
        <v>31</v>
      </c>
      <c r="B33" s="302" t="s">
        <v>1285</v>
      </c>
      <c r="C33" s="302" t="s">
        <v>764</v>
      </c>
      <c r="D33" s="302" t="s">
        <v>1286</v>
      </c>
      <c r="E33" s="512" t="s">
        <v>1287</v>
      </c>
      <c r="F33" s="308" t="s">
        <v>43</v>
      </c>
      <c r="G33" s="35">
        <v>44905</v>
      </c>
      <c r="H33" s="312">
        <v>45261</v>
      </c>
      <c r="I33" s="312">
        <v>45159</v>
      </c>
      <c r="J33" s="745" t="str">
        <f>TEXT(G33,"ddd")</f>
        <v>Sat</v>
      </c>
      <c r="K33" s="35">
        <f t="shared" si="164"/>
        <v>45103</v>
      </c>
      <c r="L33" s="928">
        <v>45159</v>
      </c>
      <c r="M33" s="105">
        <v>45143</v>
      </c>
      <c r="N33" s="723">
        <f>COUNTIF(AB33:XFD33,"Pres")+X33+U33+T33</f>
        <v>32</v>
      </c>
      <c r="O33" s="313">
        <f>SUM(AB33:XFD33)+V33</f>
        <v>255.8</v>
      </c>
      <c r="Q33" s="318">
        <f>IF(COUNTIF(AC33:XFD33,"Abs")+W33=0,"",COUNTIF(AC33:XFD33,"Abs")+W33)</f>
        <v>1</v>
      </c>
      <c r="T33" s="211"/>
      <c r="W33" s="175"/>
      <c r="X33" s="318">
        <v>1</v>
      </c>
      <c r="AB33" s="552">
        <v>8</v>
      </c>
      <c r="AC33" s="310"/>
      <c r="AD33" s="302"/>
      <c r="AE33" s="302"/>
      <c r="AF33" s="302"/>
      <c r="AG33" s="302"/>
      <c r="AH33" s="302"/>
      <c r="AI33" s="302"/>
      <c r="AJ33" s="302"/>
      <c r="AK33" s="302"/>
      <c r="AL33" s="302"/>
      <c r="AM33" s="302"/>
      <c r="AN33" s="302"/>
      <c r="AO33" s="302"/>
      <c r="AP33" s="302"/>
      <c r="AQ33" s="302"/>
      <c r="AR33" s="302"/>
      <c r="AS33" s="577"/>
      <c r="AT33" s="578"/>
      <c r="AU33" s="577"/>
      <c r="AV33" s="578"/>
      <c r="AW33" s="577"/>
      <c r="AX33" s="578"/>
      <c r="AY33" s="577"/>
      <c r="AZ33" s="578"/>
      <c r="BA33" s="577"/>
      <c r="BB33" s="578"/>
      <c r="BC33" s="577"/>
      <c r="BD33" s="578" t="str" cm="1">
        <f t="array" ref="BD33">_xlfn.IFS(BC33="Pres",8,BC33="Abs",0,BC33=0,"",BC33="Orie",2,BC33="Holi",0,BC33="Leav",0)</f>
        <v/>
      </c>
      <c r="BE33" s="577"/>
      <c r="BF33" s="578" t="str" cm="1">
        <f t="array" ref="BF33">_xlfn.IFS(BE33="Pres",8,BE33="Abs",0,BE33=0,"",BE33="Orie",2,BE33="Holi",0,BE33="Leav",0)</f>
        <v/>
      </c>
      <c r="BG33" s="577"/>
      <c r="BH33" s="578" t="str" cm="1">
        <f t="array" ref="BH33">_xlfn.IFS(BG33="Pres",8,BG33="Abs",0,BG33=0,"",BG33="Orie",2,BG33="Holi",0,BG33="Leav",0)</f>
        <v/>
      </c>
      <c r="BI33" s="579"/>
      <c r="BJ33" s="578" t="str" cm="1">
        <f t="array" ref="BJ33">_xlfn.IFS(BI33="Pres",8,BI33="Abs",0,BI33=0,"",BI33="Orie",2,BI33="Holi",0,BI33="Leav",0)</f>
        <v/>
      </c>
      <c r="BK33" s="579"/>
      <c r="BL33" s="578" t="str" cm="1">
        <f t="array" ref="BL33">_xlfn.IFS(BK33="Pres",8,BK33="Abs",0,BK33=0,"",BK33="Orie",2,BK33="Holi",0,BK33="Leav",0)</f>
        <v/>
      </c>
      <c r="BM33" s="577"/>
      <c r="BN33" s="578" t="str" cm="1">
        <f t="array" ref="BN33">_xlfn.IFS(BM33="Pres",8,BM33="Abs",0,BM33=0,"",BM33="Orie",2,BM33="Holi",0,BM33="Leav",0)</f>
        <v/>
      </c>
      <c r="BO33" s="577"/>
      <c r="BP33" s="578" t="str" cm="1">
        <f t="array" ref="BP33">_xlfn.IFS(BO33="Pres",8,BO33="Abs",0,BO33=0,"",BO33="Orie",2,BO33="Holi",0,BO33="Leav",0)</f>
        <v/>
      </c>
      <c r="BQ33" s="577"/>
      <c r="BR33" s="578" t="str" cm="1">
        <f t="array" ref="BR33">_xlfn.IFS(BQ33="Pres",8,BQ33="Abs",0,BQ33=0,"",BQ33="Orie",2,BQ33="Holi",0,BQ33="Leav",0)</f>
        <v/>
      </c>
      <c r="BS33" s="577"/>
      <c r="BT33" s="578" t="str" cm="1">
        <f t="array" ref="BT33">_xlfn.IFS(BS33="Pres",8,BS33="Abs",0,BS33=0,"",BS33="Orie",2,BS33="Holi",0,BS33="Leav",0)</f>
        <v/>
      </c>
      <c r="BU33" s="577"/>
      <c r="BV33" s="578" t="str" cm="1">
        <f t="array" ref="BV33">_xlfn.IFS(BU33="Pres",8,BU33="Abs",0,BU33=0,"",BU33="Orie",2,BU33="Holi",0,BU33="Leav",0)</f>
        <v/>
      </c>
      <c r="BW33" s="577"/>
      <c r="BX33" s="226"/>
      <c r="BY33" s="84" t="s">
        <v>35</v>
      </c>
      <c r="BZ33" s="226" cm="1">
        <f t="array" ref="BZ33">_xlfn.IFS(BY33="Pres",8,BY33="Abs",0,BY33=0,"",BY33="Orie",2,BY33="Holi",0,BY33="Leav",0)</f>
        <v>8</v>
      </c>
      <c r="CA33" s="84" t="s">
        <v>35</v>
      </c>
      <c r="CB33" s="226" cm="1">
        <f t="array" ref="CB33">_xlfn.IFS(CA33="Pres",8,CA33="Abs",0,CA33=0,"",CA33="Orie",2,CA33="Holi",0,CA33="Leav",0)</f>
        <v>8</v>
      </c>
      <c r="CC33" s="84" t="s">
        <v>54</v>
      </c>
      <c r="CD33" s="226" cm="1">
        <f t="array" ref="CD33">_xlfn.IFS(CC33="Pres",8,CC33="Abs",0,CC33=0,"",CC33="Orie",2,CC33="Holi",0,CC33="Leav",0)</f>
        <v>0</v>
      </c>
      <c r="CE33" s="84" t="s">
        <v>54</v>
      </c>
      <c r="CF33" s="226" cm="1">
        <f t="array" ref="CF33">_xlfn.IFS(CE33="Pres",8,CE33="Abs",0,CE33=0,"",CE33="Orie",2,CE33="Holi",0,CE33="Leav",0)</f>
        <v>0</v>
      </c>
      <c r="CG33" s="84" t="s">
        <v>35</v>
      </c>
      <c r="CH33" s="226" cm="1">
        <f t="array" ref="CH33">_xlfn.IFS(CG33="Pres",8,CG33="Abs",0,CG33=0,"",CG33="Orie",2,CG33="Holi",0,CG33="Leav",0)</f>
        <v>8</v>
      </c>
      <c r="CI33" s="84" t="s">
        <v>35</v>
      </c>
      <c r="CJ33" s="226" cm="1">
        <f t="array" ref="CJ33">_xlfn.IFS(CI33="Pres",8,CI33="Abs",0,CI33=0,"",CI33="Orie",2,CI33="Holi",0,CI33="Leav",0)</f>
        <v>8</v>
      </c>
      <c r="CK33" s="84" t="s">
        <v>35</v>
      </c>
      <c r="CL33" s="226" cm="1">
        <f t="array" ref="CL33">_xlfn.IFS(CK33="Pres",8,CK33="Abs",0,CK33=0,"",CK33="Orie",2,CK33="Holi",0,CK33="Leav",0)</f>
        <v>8</v>
      </c>
      <c r="CM33" s="84" t="s">
        <v>35</v>
      </c>
      <c r="CN33" s="226" cm="1">
        <f t="array" ref="CN33">_xlfn.IFS(CM33="Pres",8,CM33="Abs",0,CM33=0,"",CM33="Orie",2,CM33="Holi",0,CM33="Leav",0)</f>
        <v>8</v>
      </c>
      <c r="CO33" s="84" t="s">
        <v>35</v>
      </c>
      <c r="CP33" s="226" cm="1">
        <f t="array" ref="CP33">_xlfn.IFS(CO33="Pres",8,CO33="Abs",0,CO33=0,"",CO33="Orie",2,CO33="Holi",0,CO33="Leav",0)</f>
        <v>8</v>
      </c>
      <c r="CQ33" s="84" t="s">
        <v>35</v>
      </c>
      <c r="CR33" s="226" cm="1">
        <f t="array" ref="CR33">_xlfn.IFS(CQ33="Pres",8,CQ33="Abs",0,CQ33=0,"",CQ33="Orie",2,CQ33="Holi",0,CQ33="Leav",0)</f>
        <v>8</v>
      </c>
      <c r="CS33" s="84" t="s">
        <v>35</v>
      </c>
      <c r="CT33" s="226" cm="1">
        <f t="array" ref="CT33">_xlfn.IFS(CS33="Pres",8,CS33="Abs",0,CS33=0,"",CS33="Orie",2,CS33="Holi",0,CS33="Leav",0)</f>
        <v>8</v>
      </c>
      <c r="CU33" s="84" t="s">
        <v>35</v>
      </c>
      <c r="CV33" s="226" cm="1">
        <f t="array" ref="CV33">_xlfn.IFS(CU33="Pres",8,CU33="Abs",0,CU33=0,"",CU33="Orie",2,CU33="Holi",0,CU33="Leav",0)</f>
        <v>8</v>
      </c>
      <c r="CW33" s="577" t="s">
        <v>35</v>
      </c>
      <c r="CX33" s="578">
        <v>7.8</v>
      </c>
      <c r="CY33" s="84" t="s">
        <v>35</v>
      </c>
      <c r="CZ33" s="226" cm="1">
        <f t="array" ref="CZ33">_xlfn.IFS(CY33="Pres",8,CY33="Abs",0,CY33=0,"",CY33="Orie",2,CY33="Holi",0,CY33="Leav",0)</f>
        <v>8</v>
      </c>
      <c r="DA33" s="84" t="s">
        <v>35</v>
      </c>
      <c r="DB33" s="226" cm="1">
        <f t="array" ref="DB33">_xlfn.IFS(DA33="Pres",8,DA33="Abs",0,DA33=0,"",DA33="Orie",2,DA33="Holi",0,DA33="Leav",0)</f>
        <v>8</v>
      </c>
      <c r="DC33" s="84" t="s">
        <v>35</v>
      </c>
      <c r="DD33" s="802" cm="1">
        <f t="array" ref="DD33">_xlfn.IFS(DC33="Pres",8,DC33="Abs",0,DC33=0,"",DC33="Orie",2,DC33="Holi",0,DC33="Leav",0)</f>
        <v>8</v>
      </c>
      <c r="DE33" s="84" t="s">
        <v>35</v>
      </c>
      <c r="DF33" s="226" cm="1">
        <f t="array" ref="DF33">_xlfn.IFS(DE33="Pres",8,DE33="Abs",0,DE33=0,"",DE33="Orie",2,DE33="Holi",0,DE33="Leav",0)</f>
        <v>8</v>
      </c>
      <c r="DG33" s="84" t="s">
        <v>54</v>
      </c>
      <c r="DH33" s="578" cm="1">
        <f t="array" ref="DH33">_xlfn.IFS(DG33="Pres",8,DG33="Abs",0,DG33=0,"",DG33="Orie",2,DG33="Holi",0,DG33="Leav",0)</f>
        <v>0</v>
      </c>
      <c r="DI33" s="84" t="s">
        <v>35</v>
      </c>
      <c r="DJ33" s="226" cm="1">
        <f t="array" ref="DJ33">_xlfn.IFS(DI33="Pres",8,DI33="Abs",0,DI33=0,"",DI33="Orie",2,DI33="Holi",0,DI33="Leav",0)</f>
        <v>8</v>
      </c>
      <c r="DK33" s="84" t="s">
        <v>35</v>
      </c>
      <c r="DL33" s="226" cm="1">
        <f t="array" ref="DL33">_xlfn.IFS(DK33="Pres",8,DK33="Abs",0,DK33=0,"",DK33="Orie",2,DK33="Holi",0,DK33="Leav",0)</f>
        <v>8</v>
      </c>
      <c r="DM33" s="84" t="s">
        <v>35</v>
      </c>
      <c r="DN33" s="226" cm="1">
        <f t="array" ref="DN33">_xlfn.IFS(DM33="Pres",8,DM33="Abs",0,DM33=0,"",DM33="Orie",2,DM33="Holi",0,DM33="Leav",0)</f>
        <v>8</v>
      </c>
      <c r="DO33" s="84" t="s">
        <v>36</v>
      </c>
      <c r="DP33" s="226" cm="1">
        <f t="array" ref="DP33">_xlfn.IFS(DO33="Pres",8,DO33="Abs",0,DO33=0,"",DO33="Orie",2,DO33="Holi",0,DO33="Leav",0)</f>
        <v>0</v>
      </c>
      <c r="DQ33" s="84" t="s">
        <v>35</v>
      </c>
      <c r="DR33" s="226" cm="1">
        <f t="array" ref="DR33">_xlfn.IFS(DQ33="Pres",8,DQ33="Abs",0,DQ33=0,"",DQ33="Orie",2,DQ33="Holi",0,DQ33="Leav",0)</f>
        <v>8</v>
      </c>
      <c r="DS33" s="84" t="s">
        <v>35</v>
      </c>
      <c r="DT33" s="802" cm="1">
        <f t="array" ref="DT33">_xlfn.IFS(DS33="Pres",8,DS33="Abs",0,DS33=0,"",DS33="Orie",2,DS33="Holi",0,DS33="Leav",0)</f>
        <v>8</v>
      </c>
      <c r="DU33" s="577" t="s">
        <v>35</v>
      </c>
      <c r="DV33" s="578" cm="1">
        <f t="array" ref="DV33">_xlfn.IFS(DU33="Pres",8,DU33="Abs",0,DU33=0,"",DU33="Orie",2,DU33="Holi",0,DU33="Leav",0)</f>
        <v>8</v>
      </c>
      <c r="DW33" s="577" t="s">
        <v>35</v>
      </c>
      <c r="DX33" s="578" cm="1">
        <f t="array" ref="DX33">_xlfn.IFS(DW33="Pres",8,DW33="Abs",0,DW33=0,"",DW33="Orie",2,DW33="Holi",0,DW33="Leav",0)</f>
        <v>8</v>
      </c>
      <c r="DY33" s="577" t="s">
        <v>35</v>
      </c>
      <c r="DZ33" s="578" cm="1">
        <f t="array" ref="DZ33">_xlfn.IFS(DY33="Pres",8,DY33="Abs",0,DY33=0,"",DY33="Orie",2,DY33="Holi",0,DY33="Leav",0)</f>
        <v>8</v>
      </c>
      <c r="EA33" s="577" t="s">
        <v>35</v>
      </c>
      <c r="EB33" s="578" cm="1">
        <f t="array" ref="EB33">_xlfn.IFS(EA33="Pres",8,EA33="Abs",0,EA33=0,"",EA33="Orie",2,EA33="Holi",0,EA33="Leav",0)</f>
        <v>8</v>
      </c>
      <c r="EC33" s="577" t="s">
        <v>35</v>
      </c>
      <c r="ED33" s="578" cm="1">
        <f t="array" ref="ED33">_xlfn.IFS(EC33="Pres",8,EC33="Abs",0,EC33=0,"",EC33="Orie",2,EC33="Holi",0,EC33="Leav",0)</f>
        <v>8</v>
      </c>
      <c r="EE33" s="577" t="s">
        <v>35</v>
      </c>
      <c r="EF33" s="578" cm="1">
        <f t="array" ref="EF33">_xlfn.IFS(EE33="Pres",8,EE33="Abs",0,EE33=0,"",EE33="Orie",2,EE33="Holi",0,EE33="Leav",0)</f>
        <v>8</v>
      </c>
      <c r="EG33" s="577" t="s">
        <v>35</v>
      </c>
      <c r="EH33" s="578" cm="1">
        <f t="array" ref="EH33">_xlfn.IFS(EG33="Pres",8,EG33="Abs",0,EG33=0,"",EG33="Orie",2,EG33="Holi",0,EG33="Leav",0)</f>
        <v>8</v>
      </c>
      <c r="EI33" s="577" t="s">
        <v>35</v>
      </c>
      <c r="EJ33" s="578" cm="1">
        <f t="array" ref="EJ33">_xlfn.IFS(EI33="Pres",8,EI33="Abs",0,EI33=0,"",EI33="Orie",2,EI33="Holi",0,EI33="Leav",0)</f>
        <v>8</v>
      </c>
      <c r="EK33" s="577" t="s">
        <v>35</v>
      </c>
      <c r="EL33" s="578" cm="1">
        <f t="array" ref="EL33">_xlfn.IFS(EK33="Pres",8,EK33="Abs",0,EK33=0,"",EK33="Orie",2,EK33="Holi",0,EK33="Leav",0)</f>
        <v>8</v>
      </c>
      <c r="EM33" s="577" t="s">
        <v>35</v>
      </c>
      <c r="EN33" s="578" cm="1">
        <f t="array" ref="EN33">_xlfn.IFS(EM33="Pres",8,EM33="Abs",0,EM33=0,"",EM33="Orie",2,EM33="Holi",0,EM33="Leav",0)</f>
        <v>8</v>
      </c>
      <c r="EO33" s="577" t="s">
        <v>35</v>
      </c>
      <c r="EP33" s="578" cm="1">
        <f t="array" ref="EP33">_xlfn.IFS(EO33="Pres",8,EO33="Abs",0,EO33=0,"",EO33="Orie",2,EO33="Holi",0,EO33="Leav",0)</f>
        <v>8</v>
      </c>
      <c r="EQ33" s="577"/>
      <c r="ER33" s="578"/>
      <c r="ES33" s="577"/>
      <c r="ET33" s="578"/>
      <c r="EU33" s="577"/>
      <c r="EV33" s="578"/>
      <c r="EW33" s="577"/>
      <c r="EX33" s="578"/>
      <c r="EY33" s="577"/>
      <c r="EZ33" s="578"/>
      <c r="FA33" s="577"/>
      <c r="FB33" s="578"/>
      <c r="FC33" s="577"/>
      <c r="FD33" s="578"/>
      <c r="FE33" s="577"/>
      <c r="FF33" s="578"/>
      <c r="FG33" s="577"/>
      <c r="FH33" s="578"/>
      <c r="FI33" s="577"/>
      <c r="FJ33" s="578"/>
      <c r="FK33" s="577"/>
      <c r="FL33" s="578"/>
      <c r="FM33" s="577"/>
      <c r="FN33" s="578"/>
    </row>
    <row r="34" spans="1:170" s="173" customFormat="1">
      <c r="A34" s="73" t="s">
        <v>31</v>
      </c>
      <c r="B34" s="856" t="s">
        <v>1288</v>
      </c>
      <c r="C34" s="302" t="s">
        <v>1289</v>
      </c>
      <c r="D34" s="302" t="s">
        <v>109</v>
      </c>
      <c r="E34" s="512" t="s">
        <v>1290</v>
      </c>
      <c r="F34" s="73" t="s">
        <v>43</v>
      </c>
      <c r="G34" s="657">
        <v>45045</v>
      </c>
      <c r="H34" s="657">
        <v>45394</v>
      </c>
      <c r="I34" s="657">
        <v>45278</v>
      </c>
      <c r="J34" s="36" t="str">
        <f t="shared" ref="J34" si="169">TEXT(G34,"ddd")</f>
        <v>Sat</v>
      </c>
      <c r="K34" s="86">
        <f t="shared" si="164"/>
        <v>45222</v>
      </c>
      <c r="L34" s="657">
        <v>45278</v>
      </c>
      <c r="M34" s="56">
        <v>45262</v>
      </c>
      <c r="N34" s="313">
        <f>COUNTIF(AB34:XFD34,"Pres")+X34+U34+T34</f>
        <v>14</v>
      </c>
      <c r="O34" s="313">
        <f>SUM(AB34:XFD34)+V34</f>
        <v>111.14999999999999</v>
      </c>
      <c r="Q34" s="318">
        <f>IF(COUNTIF(AC34:XFD34,"Abs")+W34=0,"",COUNTIF(AC34:XFD34,"Abs")+W34)</f>
        <v>1</v>
      </c>
      <c r="W34" s="175"/>
      <c r="X34" s="318"/>
      <c r="AB34" s="552"/>
      <c r="AC34" s="310"/>
      <c r="AD34" s="302"/>
      <c r="AE34" s="302"/>
      <c r="AF34" s="302"/>
      <c r="AG34" s="302"/>
      <c r="AH34" s="302"/>
      <c r="AI34" s="302"/>
      <c r="AJ34" s="302"/>
      <c r="AK34" s="302"/>
      <c r="AL34" s="302"/>
      <c r="AM34" s="302"/>
      <c r="AN34" s="302"/>
      <c r="AO34" s="302"/>
      <c r="AP34" s="302"/>
      <c r="AQ34" s="302"/>
      <c r="AR34" s="302"/>
      <c r="AS34" s="577"/>
      <c r="AT34" s="578"/>
      <c r="AU34" s="577"/>
      <c r="AV34" s="578"/>
      <c r="AW34" s="577"/>
      <c r="AX34" s="578"/>
      <c r="AY34" s="577"/>
      <c r="AZ34" s="578"/>
      <c r="BA34" s="577"/>
      <c r="BB34" s="578"/>
      <c r="BC34" s="577"/>
      <c r="BD34" s="578" t="str" cm="1">
        <f t="array" ref="BD34">_xlfn.IFS(BC34="Pres",8,BC34="Abs",0,BC34=0,"",BC34="Orie",2,BC34="Holi",0,BC34="Leav",0)</f>
        <v/>
      </c>
      <c r="BE34" s="577"/>
      <c r="BF34" s="578" t="str" cm="1">
        <f t="array" ref="BF34">_xlfn.IFS(BE34="Pres",8,BE34="Abs",0,BE34=0,"",BE34="Orie",2,BE34="Holi",0,BE34="Leav",0)</f>
        <v/>
      </c>
      <c r="BG34" s="577"/>
      <c r="BH34" s="578" t="str" cm="1">
        <f t="array" ref="BH34">_xlfn.IFS(BG34="Pres",8,BG34="Abs",0,BG34=0,"",BG34="Orie",2,BG34="Holi",0,BG34="Leav",0)</f>
        <v/>
      </c>
      <c r="BI34" s="579"/>
      <c r="BJ34" s="578" t="str" cm="1">
        <f t="array" ref="BJ34">_xlfn.IFS(BI34="Pres",8,BI34="Abs",0,BI34=0,"",BI34="Orie",2,BI34="Holi",0,BI34="Leav",0)</f>
        <v/>
      </c>
      <c r="BK34" s="579"/>
      <c r="BL34" s="578" t="str" cm="1">
        <f t="array" ref="BL34">_xlfn.IFS(BK34="Pres",8,BK34="Abs",0,BK34=0,"",BK34="Orie",2,BK34="Holi",0,BK34="Leav",0)</f>
        <v/>
      </c>
      <c r="BM34" s="577"/>
      <c r="BN34" s="578" t="str" cm="1">
        <f t="array" ref="BN34">_xlfn.IFS(BM34="Pres",8,BM34="Abs",0,BM34=0,"",BM34="Orie",2,BM34="Holi",0,BM34="Leav",0)</f>
        <v/>
      </c>
      <c r="BO34" s="577"/>
      <c r="BP34" s="578" t="str" cm="1">
        <f t="array" ref="BP34">_xlfn.IFS(BO34="Pres",8,BO34="Abs",0,BO34=0,"",BO34="Orie",2,BO34="Holi",0,BO34="Leav",0)</f>
        <v/>
      </c>
      <c r="BQ34" s="577"/>
      <c r="BR34" s="578" t="str" cm="1">
        <f t="array" ref="BR34">_xlfn.IFS(BQ34="Pres",8,BQ34="Abs",0,BQ34=0,"",BQ34="Orie",2,BQ34="Holi",0,BQ34="Leav",0)</f>
        <v/>
      </c>
      <c r="BS34" s="577"/>
      <c r="BT34" s="578" t="str" cm="1">
        <f t="array" ref="BT34">_xlfn.IFS(BS34="Pres",8,BS34="Abs",0,BS34=0,"",BS34="Orie",2,BS34="Holi",0,BS34="Leav",0)</f>
        <v/>
      </c>
      <c r="BU34" s="577"/>
      <c r="BV34" s="578" t="str" cm="1">
        <f t="array" ref="BV34">_xlfn.IFS(BU34="Pres",8,BU34="Abs",0,BU34=0,"",BU34="Orie",2,BU34="Holi",0,BU34="Leav",0)</f>
        <v/>
      </c>
      <c r="BW34" s="577"/>
      <c r="BX34" s="578" t="str" cm="1">
        <f t="array" ref="BX34">_xlfn.IFS(BW34="Pres",8,BW34="Abs",0,BW34=0,"",BW34="Orie",2,BW34="Holi",0,BW34="Leav",0)</f>
        <v/>
      </c>
      <c r="BY34" s="577"/>
      <c r="BZ34" s="578" t="str" cm="1">
        <f t="array" ref="BZ34">_xlfn.IFS(BY34="Pres",8,BY34="Abs",0,BY34=0,"",BY34="Orie",2,BY34="Holi",0,BY34="Leav",0)</f>
        <v/>
      </c>
      <c r="CA34" s="577"/>
      <c r="CB34" s="578" t="str" cm="1">
        <f t="array" ref="CB34">_xlfn.IFS(CA34="Pres",8,CA34="Abs",0,CA34=0,"",CA34="Orie",2,CA34="Holi",0,CA34="Leav",0)</f>
        <v/>
      </c>
      <c r="CC34" s="577"/>
      <c r="CD34" s="578" t="str" cm="1">
        <f t="array" ref="CD34">_xlfn.IFS(CC34="Pres",8,CC34="Abs",0,CC34=0,"",CC34="Orie",2,CC34="Holi",0,CC34="Leav",0)</f>
        <v/>
      </c>
      <c r="CE34" s="577"/>
      <c r="CF34" s="578" t="str" cm="1">
        <f t="array" ref="CF34">_xlfn.IFS(CE34="Pres",8,CE34="Abs",0,CE34=0,"",CE34="Orie",2,CE34="Holi",0,CE34="Leav",0)</f>
        <v/>
      </c>
      <c r="CG34" s="577"/>
      <c r="CH34" s="578" t="str" cm="1">
        <f t="array" ref="CH34">_xlfn.IFS(CG34="Pres",8,CG34="Abs",0,CG34=0,"",CG34="Orie",2,CG34="Holi",0,CG34="Leav",0)</f>
        <v/>
      </c>
      <c r="CI34" s="577"/>
      <c r="CJ34" s="578" t="str" cm="1">
        <f t="array" ref="CJ34">_xlfn.IFS(CI34="Pres",8,CI34="Abs",0,CI34=0,"",CI34="Orie",2,CI34="Holi",0,CI34="Leav",0)</f>
        <v/>
      </c>
      <c r="CK34" s="577"/>
      <c r="CL34" s="578" t="str" cm="1">
        <f t="array" ref="CL34">_xlfn.IFS(CK34="Pres",8,CK34="Abs",0,CK34=0,"",CK34="Orie",2,CK34="Holi",0,CK34="Leav",0)</f>
        <v/>
      </c>
      <c r="CM34" s="577"/>
      <c r="CN34" s="578" t="str" cm="1">
        <f t="array" ref="CN34">_xlfn.IFS(CM34="Pres",8,CM34="Abs",0,CM34=0,"",CM34="Orie",2,CM34="Holi",0,CM34="Leav",0)</f>
        <v/>
      </c>
      <c r="CO34" s="577"/>
      <c r="CP34" s="578" t="str" cm="1">
        <f t="array" ref="CP34">_xlfn.IFS(CO34="Pres",8,CO34="Abs",0,CO34=0,"",CO34="Orie",2,CO34="Holi",0,CO34="Leav",0)</f>
        <v/>
      </c>
      <c r="CQ34" s="577"/>
      <c r="CR34" s="578" t="str" cm="1">
        <f t="array" ref="CR34">_xlfn.IFS(CQ34="Pres",8,CQ34="Abs",0,CQ34=0,"",CQ34="Orie",2,CQ34="Holi",0,CQ34="Leav",0)</f>
        <v/>
      </c>
      <c r="CS34" s="577"/>
      <c r="CT34" s="578" t="str" cm="1">
        <f t="array" ref="CT34">_xlfn.IFS(CS34="Pres",8,CS34="Abs",0,CS34=0,"",CS34="Orie",2,CS34="Holi",0,CS34="Leav",0)</f>
        <v/>
      </c>
      <c r="CU34" s="577"/>
      <c r="CV34" s="578" t="str" cm="1">
        <f t="array" ref="CV34">_xlfn.IFS(CU34="Pres",8,CU34="Abs",0,CU34=0,"",CU34="Orie",2,CU34="Holi",0,CU34="Leav",0)</f>
        <v/>
      </c>
      <c r="CW34" s="577"/>
      <c r="CX34" s="578" t="str" cm="1">
        <f t="array" ref="CX34">_xlfn.IFS(CW34="Pres",8,CW34="Abs",0,CW34=0,"",CW34="Orie",2,CW34="Holi",0,CW34="Leav",0)</f>
        <v/>
      </c>
      <c r="CY34" s="577"/>
      <c r="CZ34" s="578" t="str" cm="1">
        <f t="array" ref="CZ34">_xlfn.IFS(CY34="Pres",8,CY34="Abs",0,CY34=0,"",CY34="Orie",2,CY34="Holi",0,CY34="Leav",0)</f>
        <v/>
      </c>
      <c r="DA34" s="577"/>
      <c r="DB34" s="578" t="str" cm="1">
        <f t="array" ref="DB34">_xlfn.IFS(DA34="Pres",8,DA34="Abs",0,DA34=0,"",DA34="Orie",2,DA34="Holi",0,DA34="Leav",0)</f>
        <v/>
      </c>
      <c r="DC34" s="577"/>
      <c r="DD34" s="578" t="str" cm="1">
        <f t="array" ref="DD34">_xlfn.IFS(DC34="Pres",8,DC34="Abs",0,DC34=0,"",DC34="Orie",2,DC34="Holi",0,DC34="Leav",0)</f>
        <v/>
      </c>
      <c r="DE34" s="577"/>
      <c r="DF34" s="578" t="str" cm="1">
        <f t="array" ref="DF34">_xlfn.IFS(DE34="Pres",8,DE34="Abs",0,DE34=0,"",DE34="Orie",2,DE34="Holi",0,DE34="Leav",0)</f>
        <v/>
      </c>
      <c r="DG34" s="577"/>
      <c r="DH34" s="578" t="str" cm="1">
        <f t="array" ref="DH34">_xlfn.IFS(DG34="Pres",8,DG34="Abs",0,DG34=0,"",DG34="Orie",2,DG34="Holi",0,DG34="Leav",0)</f>
        <v/>
      </c>
      <c r="DI34" s="577"/>
      <c r="DJ34" s="578" t="str" cm="1">
        <f t="array" ref="DJ34">_xlfn.IFS(DI34="Pres",8,DI34="Abs",0,DI34=0,"",DI34="Orie",2,DI34="Holi",0,DI34="Leav",0)</f>
        <v/>
      </c>
      <c r="DK34" s="577"/>
      <c r="DL34" s="578" t="str" cm="1">
        <f t="array" ref="DL34">_xlfn.IFS(DK34="Pres",8,DK34="Abs",0,DK34=0,"",DK34="Orie",2,DK34="Holi",0,DK34="Leav",0)</f>
        <v/>
      </c>
      <c r="DM34" s="84" t="s">
        <v>35</v>
      </c>
      <c r="DN34" s="226" cm="1">
        <f t="array" ref="DN34">_xlfn.IFS(DM34="Pres",8,DM34="Abs",0,DM34=0,"",DM34="Orie",2,DM34="Holi",0,DM34="Leav",0)</f>
        <v>8</v>
      </c>
      <c r="DO34" s="84" t="s">
        <v>35</v>
      </c>
      <c r="DP34" s="226" cm="1">
        <f t="array" ref="DP34">_xlfn.IFS(DO34="Pres",8,DO34="Abs",0,DO34=0,"",DO34="Orie",2,DO34="Holi",0,DO34="Leav",0)</f>
        <v>8</v>
      </c>
      <c r="DQ34" s="84" t="s">
        <v>35</v>
      </c>
      <c r="DR34" s="226">
        <v>7.75</v>
      </c>
      <c r="DS34" s="84" t="s">
        <v>35</v>
      </c>
      <c r="DT34" s="802" cm="1">
        <f t="array" ref="DT34">_xlfn.IFS(DS34="Pres",8,DS34="Abs",0,DS34=0,"",DS34="Orie",2,DS34="Holi",0,DS34="Leav",0)</f>
        <v>8</v>
      </c>
      <c r="DU34" s="577" t="s">
        <v>35</v>
      </c>
      <c r="DV34" s="578">
        <v>7.8</v>
      </c>
      <c r="DW34" s="577" t="s">
        <v>35</v>
      </c>
      <c r="DX34" s="578">
        <v>7.8</v>
      </c>
      <c r="DY34" s="577" t="s">
        <v>35</v>
      </c>
      <c r="DZ34" s="578" cm="1">
        <f t="array" ref="DZ34">_xlfn.IFS(DY34="Pres",8,DY34="Abs",0,DY34=0,"",DY34="Orie",2,DY34="Holi",0,DY34="Leav",0)</f>
        <v>8</v>
      </c>
      <c r="EA34" s="577" t="s">
        <v>35</v>
      </c>
      <c r="EB34" s="578">
        <v>7.8</v>
      </c>
      <c r="EC34" s="577" t="s">
        <v>35</v>
      </c>
      <c r="ED34" s="578" cm="1">
        <f t="array" ref="ED34">_xlfn.IFS(EC34="Pres",8,EC34="Abs",0,EC34=0,"",EC34="Orie",2,EC34="Holi",0,EC34="Leav",0)</f>
        <v>8</v>
      </c>
      <c r="EE34" s="577" t="s">
        <v>35</v>
      </c>
      <c r="EF34" s="578" cm="1">
        <f t="array" ref="EF34">_xlfn.IFS(EE34="Pres",8,EE34="Abs",0,EE34=0,"",EE34="Orie",2,EE34="Holi",0,EE34="Leav",0)</f>
        <v>8</v>
      </c>
      <c r="EG34" s="577" t="s">
        <v>36</v>
      </c>
      <c r="EH34" s="578" cm="1">
        <f t="array" ref="EH34">_xlfn.IFS(EG34="Pres",8,EG34="Abs",0,EG34=0,"",EG34="Orie",2,EG34="Holi",0,EG34="Leav",0)</f>
        <v>0</v>
      </c>
      <c r="EI34" s="577" t="s">
        <v>35</v>
      </c>
      <c r="EJ34" s="578" cm="1">
        <f t="array" ref="EJ34">_xlfn.IFS(EI34="Pres",8,EI34="Abs",0,EI34=0,"",EI34="Orie",2,EI34="Holi",0,EI34="Leav",0)</f>
        <v>8</v>
      </c>
      <c r="EK34" s="577" t="s">
        <v>35</v>
      </c>
      <c r="EL34" s="578" cm="1">
        <f t="array" ref="EL34">_xlfn.IFS(EK34="Pres",8,EK34="Abs",0,EK34=0,"",EK34="Orie",2,EK34="Holi",0,EK34="Leav",0)</f>
        <v>8</v>
      </c>
      <c r="EM34" s="577" t="s">
        <v>35</v>
      </c>
      <c r="EN34" s="578" cm="1">
        <f t="array" ref="EN34">_xlfn.IFS(EM34="Pres",8,EM34="Abs",0,EM34=0,"",EM34="Orie",2,EM34="Holi",0,EM34="Leav",0)</f>
        <v>8</v>
      </c>
      <c r="EO34" s="577" t="s">
        <v>35</v>
      </c>
      <c r="EP34" s="578" cm="1">
        <f t="array" ref="EP34">_xlfn.IFS(EO34="Pres",8,EO34="Abs",0,EO34=0,"",EO34="Orie",2,EO34="Holi",0,EO34="Leav",0)</f>
        <v>8</v>
      </c>
      <c r="EQ34" s="577"/>
      <c r="ER34" s="578"/>
      <c r="ES34" s="577"/>
      <c r="ET34" s="578"/>
      <c r="EU34" s="577"/>
      <c r="EV34" s="578"/>
      <c r="EW34" s="577"/>
      <c r="EX34" s="578"/>
      <c r="EY34" s="577"/>
      <c r="EZ34" s="578"/>
      <c r="FA34" s="577"/>
      <c r="FB34" s="578"/>
      <c r="FC34" s="577"/>
      <c r="FD34" s="578"/>
      <c r="FE34" s="577"/>
      <c r="FF34" s="578"/>
      <c r="FG34" s="577"/>
      <c r="FH34" s="578"/>
      <c r="FI34" s="577"/>
      <c r="FJ34" s="578"/>
      <c r="FK34" s="577"/>
      <c r="FL34" s="578"/>
      <c r="FM34" s="577"/>
      <c r="FN34" s="578"/>
    </row>
    <row r="35" spans="1:170">
      <c r="A35" s="73" t="s">
        <v>31</v>
      </c>
      <c r="B35" s="686" t="s">
        <v>1291</v>
      </c>
      <c r="C35" s="390" t="s">
        <v>1292</v>
      </c>
      <c r="D35" s="686" t="s">
        <v>1293</v>
      </c>
      <c r="E35" s="713" t="s">
        <v>1294</v>
      </c>
      <c r="F35" s="308" t="s">
        <v>43</v>
      </c>
      <c r="G35" s="35">
        <v>45003</v>
      </c>
      <c r="H35" s="312">
        <v>45359</v>
      </c>
      <c r="I35" s="312">
        <v>45243</v>
      </c>
      <c r="J35" s="745" t="str">
        <f t="shared" ref="J35:J43" si="170">TEXT(G35,"ddd")</f>
        <v>Sat</v>
      </c>
      <c r="K35" s="86">
        <f t="shared" ref="K35:K43" si="171">I35-8*7</f>
        <v>45187</v>
      </c>
      <c r="L35" s="312">
        <v>45243</v>
      </c>
      <c r="M35" s="304">
        <v>45227</v>
      </c>
      <c r="N35" s="723">
        <f t="shared" ref="N35:N43" si="172">COUNTIF(AB35:XFD35,"Pres")+X35+U35+T35</f>
        <v>20</v>
      </c>
      <c r="O35" s="313">
        <f t="shared" ref="O35:O43" si="173">SUM(AB35:XFD35)+V35</f>
        <v>160</v>
      </c>
      <c r="P35" s="173"/>
      <c r="Q35" s="318" t="str">
        <f t="shared" ref="Q35:Q43" si="174">IF(COUNTIF(AC35:XFD35,"Abs")+W35=0,"",COUNTIF(AC35:XFD35,"Abs")+W35)</f>
        <v/>
      </c>
      <c r="R35" s="173"/>
      <c r="S35" s="173"/>
      <c r="T35" s="173"/>
      <c r="U35" s="173"/>
      <c r="V35" s="173"/>
      <c r="W35" s="175"/>
      <c r="X35" s="318"/>
      <c r="AA35" s="175"/>
      <c r="AB35" s="173"/>
      <c r="AC35" s="173"/>
      <c r="AD35" s="173"/>
      <c r="AE35" s="173"/>
      <c r="AF35" s="173"/>
      <c r="AG35" s="17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c r="BQ35" s="173"/>
      <c r="BR35" s="173"/>
      <c r="BS35" s="173"/>
      <c r="BT35" s="173"/>
      <c r="BU35" s="173"/>
      <c r="BV35" s="173"/>
      <c r="BW35" s="173"/>
      <c r="BX35" s="173"/>
      <c r="BY35" s="173"/>
      <c r="BZ35" s="173"/>
      <c r="CA35" s="173"/>
      <c r="CB35" s="173"/>
      <c r="CC35" s="173"/>
      <c r="CD35" s="173"/>
      <c r="CE35" s="173"/>
      <c r="CF35" s="173"/>
      <c r="CG35" s="173"/>
      <c r="CH35" s="173"/>
      <c r="CI35" s="173"/>
      <c r="CJ35" s="173"/>
      <c r="CK35" s="173"/>
      <c r="CL35" s="173"/>
      <c r="CM35" s="173"/>
      <c r="CN35" s="173"/>
      <c r="CO35" s="173"/>
      <c r="CP35" s="173"/>
      <c r="CQ35" s="173"/>
      <c r="CR35" s="173"/>
      <c r="CS35" s="173"/>
      <c r="CT35" s="173"/>
      <c r="CU35" s="173"/>
      <c r="CV35" s="173"/>
      <c r="CW35" s="173"/>
      <c r="CX35" s="173"/>
      <c r="CY35" s="815"/>
      <c r="CZ35" s="582" t="str" cm="1">
        <f t="array" ref="CZ35">_xlfn.IFS(CY35="Pres",8,CY35="Abs",0,CY35=0,"",CY35="Orie",2,CY35="Holi",0,CY35="Leav",0)</f>
        <v/>
      </c>
      <c r="DA35" s="84" t="s">
        <v>35</v>
      </c>
      <c r="DB35" s="226" cm="1">
        <f t="array" ref="DB35">_xlfn.IFS(DA35="Pres",8,DA35="Abs",0,DA35=0,"",DA35="Orie",2,DA35="Holi",0,DA35="Leav",0)</f>
        <v>8</v>
      </c>
      <c r="DC35" s="84" t="s">
        <v>35</v>
      </c>
      <c r="DD35" s="802" cm="1">
        <f t="array" ref="DD35">_xlfn.IFS(DC35="Pres",8,DC35="Abs",0,DC35=0,"",DC35="Orie",2,DC35="Holi",0,DC35="Leav",0)</f>
        <v>8</v>
      </c>
      <c r="DE35" s="84" t="s">
        <v>35</v>
      </c>
      <c r="DF35" s="226" cm="1">
        <f t="array" ref="DF35">_xlfn.IFS(DE35="Pres",8,DE35="Abs",0,DE35=0,"",DE35="Orie",2,DE35="Holi",0,DE35="Leav",0)</f>
        <v>8</v>
      </c>
      <c r="DG35" s="84" t="s">
        <v>54</v>
      </c>
      <c r="DH35" s="578" cm="1">
        <f t="array" ref="DH35">_xlfn.IFS(DG35="Pres",8,DG35="Abs",0,DG35=0,"",DG35="Orie",2,DG35="Holi",0,DG35="Leav",0)</f>
        <v>0</v>
      </c>
      <c r="DI35" s="84" t="s">
        <v>35</v>
      </c>
      <c r="DJ35" s="226" cm="1">
        <f t="array" ref="DJ35">_xlfn.IFS(DI35="Pres",8,DI35="Abs",0,DI35=0,"",DI35="Orie",2,DI35="Holi",0,DI35="Leav",0)</f>
        <v>8</v>
      </c>
      <c r="DK35" s="84" t="s">
        <v>35</v>
      </c>
      <c r="DL35" s="226" cm="1">
        <f t="array" ref="DL35">_xlfn.IFS(DK35="Pres",8,DK35="Abs",0,DK35=0,"",DK35="Orie",2,DK35="Holi",0,DK35="Leav",0)</f>
        <v>8</v>
      </c>
      <c r="DM35" s="84" t="s">
        <v>35</v>
      </c>
      <c r="DN35" s="226" cm="1">
        <f t="array" ref="DN35">_xlfn.IFS(DM35="Pres",8,DM35="Abs",0,DM35=0,"",DM35="Orie",2,DM35="Holi",0,DM35="Leav",0)</f>
        <v>8</v>
      </c>
      <c r="DO35" s="84" t="s">
        <v>35</v>
      </c>
      <c r="DP35" s="226" cm="1">
        <f t="array" ref="DP35">_xlfn.IFS(DO35="Pres",8,DO35="Abs",0,DO35=0,"",DO35="Orie",2,DO35="Holi",0,DO35="Leav",0)</f>
        <v>8</v>
      </c>
      <c r="DQ35" s="84" t="s">
        <v>35</v>
      </c>
      <c r="DR35" s="226" cm="1">
        <f t="array" ref="DR35">_xlfn.IFS(DQ35="Pres",8,DQ35="Abs",0,DQ35=0,"",DQ35="Orie",2,DQ35="Holi",0,DQ35="Leav",0)</f>
        <v>8</v>
      </c>
      <c r="DS35" s="84" t="s">
        <v>35</v>
      </c>
      <c r="DT35" s="802" cm="1">
        <f t="array" ref="DT35">_xlfn.IFS(DS35="Pres",8,DS35="Abs",0,DS35=0,"",DS35="Orie",2,DS35="Holi",0,DS35="Leav",0)</f>
        <v>8</v>
      </c>
      <c r="DU35" s="577" t="s">
        <v>35</v>
      </c>
      <c r="DV35" s="578" cm="1">
        <f t="array" ref="DV35">_xlfn.IFS(DU35="Pres",8,DU35="Abs",0,DU35=0,"",DU35="Orie",2,DU35="Holi",0,DU35="Leav",0)</f>
        <v>8</v>
      </c>
      <c r="DW35" s="577" t="s">
        <v>35</v>
      </c>
      <c r="DX35" s="578" cm="1">
        <f t="array" ref="DX35">_xlfn.IFS(DW35="Pres",8,DW35="Abs",0,DW35=0,"",DW35="Orie",2,DW35="Holi",0,DW35="Leav",0)</f>
        <v>8</v>
      </c>
      <c r="DY35" s="577" t="s">
        <v>35</v>
      </c>
      <c r="DZ35" s="578" cm="1">
        <f t="array" ref="DZ35">_xlfn.IFS(DY35="Pres",8,DY35="Abs",0,DY35=0,"",DY35="Orie",2,DY35="Holi",0,DY35="Leav",0)</f>
        <v>8</v>
      </c>
      <c r="EA35" s="577" t="s">
        <v>35</v>
      </c>
      <c r="EB35" s="578" cm="1">
        <f t="array" ref="EB35">_xlfn.IFS(EA35="Pres",8,EA35="Abs",0,EA35=0,"",EA35="Orie",2,EA35="Holi",0,EA35="Leav",0)</f>
        <v>8</v>
      </c>
      <c r="EC35" s="577" t="s">
        <v>35</v>
      </c>
      <c r="ED35" s="578" cm="1">
        <f t="array" ref="ED35">_xlfn.IFS(EC35="Pres",8,EC35="Abs",0,EC35=0,"",EC35="Orie",2,EC35="Holi",0,EC35="Leav",0)</f>
        <v>8</v>
      </c>
      <c r="EE35" s="577" t="s">
        <v>35</v>
      </c>
      <c r="EF35" s="578" cm="1">
        <f t="array" ref="EF35">_xlfn.IFS(EE35="Pres",8,EE35="Abs",0,EE35=0,"",EE35="Orie",2,EE35="Holi",0,EE35="Leav",0)</f>
        <v>8</v>
      </c>
      <c r="EG35" s="577" t="s">
        <v>35</v>
      </c>
      <c r="EH35" s="578" cm="1">
        <f t="array" ref="EH35">_xlfn.IFS(EG35="Pres",8,EG35="Abs",0,EG35=0,"",EG35="Orie",2,EG35="Holi",0,EG35="Leav",0)</f>
        <v>8</v>
      </c>
      <c r="EI35" s="577" t="s">
        <v>35</v>
      </c>
      <c r="EJ35" s="578" cm="1">
        <f t="array" ref="EJ35">_xlfn.IFS(EI35="Pres",8,EI35="Abs",0,EI35=0,"",EI35="Orie",2,EI35="Holi",0,EI35="Leav",0)</f>
        <v>8</v>
      </c>
      <c r="EK35" s="577" t="s">
        <v>35</v>
      </c>
      <c r="EL35" s="578" cm="1">
        <f t="array" ref="EL35">_xlfn.IFS(EK35="Pres",8,EK35="Abs",0,EK35=0,"",EK35="Orie",2,EK35="Holi",0,EK35="Leav",0)</f>
        <v>8</v>
      </c>
      <c r="EM35" s="577" t="s">
        <v>35</v>
      </c>
      <c r="EN35" s="578" cm="1">
        <f t="array" ref="EN35">_xlfn.IFS(EM35="Pres",8,EM35="Abs",0,EM35=0,"",EM35="Orie",2,EM35="Holi",0,EM35="Leav",0)</f>
        <v>8</v>
      </c>
      <c r="EO35" s="577" t="s">
        <v>35</v>
      </c>
      <c r="EP35" s="578" cm="1">
        <f t="array" ref="EP35">_xlfn.IFS(EO35="Pres",8,EO35="Abs",0,EO35=0,"",EO35="Orie",2,EO35="Holi",0,EO35="Leav",0)</f>
        <v>8</v>
      </c>
      <c r="EQ35" s="577"/>
      <c r="ER35" s="578"/>
      <c r="ES35" s="577"/>
      <c r="ET35" s="578"/>
      <c r="EU35" s="577"/>
      <c r="EV35" s="578"/>
      <c r="EW35" s="577"/>
      <c r="EX35" s="578"/>
      <c r="EY35" s="577"/>
      <c r="EZ35" s="578"/>
      <c r="FA35" s="577"/>
      <c r="FB35" s="578"/>
      <c r="FC35" s="577"/>
      <c r="FD35" s="578"/>
      <c r="FE35" s="577"/>
      <c r="FF35" s="578"/>
      <c r="FG35" s="577"/>
      <c r="FH35" s="578"/>
      <c r="FI35" s="577"/>
      <c r="FJ35" s="578"/>
      <c r="FK35" s="577"/>
      <c r="FL35" s="578"/>
      <c r="FM35" s="577"/>
      <c r="FN35" s="578"/>
    </row>
    <row r="36" spans="1:170">
      <c r="A36" s="73" t="s">
        <v>31</v>
      </c>
      <c r="B36" s="686" t="s">
        <v>1295</v>
      </c>
      <c r="C36" s="390" t="s">
        <v>499</v>
      </c>
      <c r="D36" s="686" t="s">
        <v>1296</v>
      </c>
      <c r="E36" s="713" t="s">
        <v>1297</v>
      </c>
      <c r="F36" s="308" t="s">
        <v>43</v>
      </c>
      <c r="G36" s="35">
        <v>45003</v>
      </c>
      <c r="H36" s="312">
        <v>45359</v>
      </c>
      <c r="I36" s="312">
        <v>45243</v>
      </c>
      <c r="J36" s="745" t="str">
        <f t="shared" si="170"/>
        <v>Sat</v>
      </c>
      <c r="K36" s="86">
        <f t="shared" si="171"/>
        <v>45187</v>
      </c>
      <c r="L36" s="312">
        <v>45243</v>
      </c>
      <c r="M36" s="304">
        <v>45227</v>
      </c>
      <c r="N36" s="723">
        <f t="shared" si="172"/>
        <v>20</v>
      </c>
      <c r="O36" s="313">
        <f t="shared" si="173"/>
        <v>160</v>
      </c>
      <c r="P36" s="173"/>
      <c r="Q36" s="318" t="str">
        <f t="shared" si="174"/>
        <v/>
      </c>
      <c r="R36" s="173"/>
      <c r="S36" s="173"/>
      <c r="T36" s="173"/>
      <c r="U36" s="173"/>
      <c r="V36" s="173"/>
      <c r="W36" s="175"/>
      <c r="X36" s="318"/>
      <c r="AA36" s="175"/>
      <c r="AB36" s="173"/>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c r="BQ36" s="173"/>
      <c r="BR36" s="173"/>
      <c r="BS36" s="173"/>
      <c r="BT36" s="173"/>
      <c r="BU36" s="173"/>
      <c r="BV36" s="173"/>
      <c r="BW36" s="173"/>
      <c r="BX36" s="173"/>
      <c r="BY36" s="173"/>
      <c r="BZ36" s="173"/>
      <c r="CA36" s="173"/>
      <c r="CB36" s="173"/>
      <c r="CC36" s="173"/>
      <c r="CD36" s="173"/>
      <c r="CE36" s="173"/>
      <c r="CF36" s="173"/>
      <c r="CG36" s="173"/>
      <c r="CH36" s="173"/>
      <c r="CI36" s="173"/>
      <c r="CJ36" s="173"/>
      <c r="CK36" s="173"/>
      <c r="CL36" s="173"/>
      <c r="CM36" s="173"/>
      <c r="CN36" s="173"/>
      <c r="CO36" s="173"/>
      <c r="CP36" s="173"/>
      <c r="CQ36" s="173"/>
      <c r="CR36" s="173"/>
      <c r="CS36" s="173"/>
      <c r="CT36" s="173"/>
      <c r="CU36" s="173"/>
      <c r="CV36" s="173"/>
      <c r="CW36" s="173"/>
      <c r="CX36" s="173"/>
      <c r="CY36" s="816"/>
      <c r="CZ36" s="578" t="str" cm="1">
        <f t="array" ref="CZ36">_xlfn.IFS(CY36="Pres",8,CY36="Abs",0,CY36=0,"",CY36="Orie",2,CY36="Holi",0,CY36="Leav",0)</f>
        <v/>
      </c>
      <c r="DA36" s="262" t="s">
        <v>35</v>
      </c>
      <c r="DB36" s="226" cm="1">
        <f t="array" ref="DB36">_xlfn.IFS(DA36="Pres",8,DA36="Abs",0,DA36=0,"",DA36="Orie",2,DA36="Holi",0,DA36="Leav",0)</f>
        <v>8</v>
      </c>
      <c r="DC36" s="84" t="s">
        <v>35</v>
      </c>
      <c r="DD36" s="802" cm="1">
        <f t="array" ref="DD36">_xlfn.IFS(DC36="Pres",8,DC36="Abs",0,DC36=0,"",DC36="Orie",2,DC36="Holi",0,DC36="Leav",0)</f>
        <v>8</v>
      </c>
      <c r="DE36" s="84" t="s">
        <v>35</v>
      </c>
      <c r="DF36" s="226" cm="1">
        <f t="array" ref="DF36">_xlfn.IFS(DE36="Pres",8,DE36="Abs",0,DE36=0,"",DE36="Orie",2,DE36="Holi",0,DE36="Leav",0)</f>
        <v>8</v>
      </c>
      <c r="DG36" s="84" t="s">
        <v>54</v>
      </c>
      <c r="DH36" s="578" cm="1">
        <f t="array" ref="DH36">_xlfn.IFS(DG36="Pres",8,DG36="Abs",0,DG36=0,"",DG36="Orie",2,DG36="Holi",0,DG36="Leav",0)</f>
        <v>0</v>
      </c>
      <c r="DI36" s="84" t="s">
        <v>35</v>
      </c>
      <c r="DJ36" s="226" cm="1">
        <f t="array" ref="DJ36">_xlfn.IFS(DI36="Pres",8,DI36="Abs",0,DI36=0,"",DI36="Orie",2,DI36="Holi",0,DI36="Leav",0)</f>
        <v>8</v>
      </c>
      <c r="DK36" s="84" t="s">
        <v>35</v>
      </c>
      <c r="DL36" s="226" cm="1">
        <f t="array" ref="DL36">_xlfn.IFS(DK36="Pres",8,DK36="Abs",0,DK36=0,"",DK36="Orie",2,DK36="Holi",0,DK36="Leav",0)</f>
        <v>8</v>
      </c>
      <c r="DM36" s="84" t="s">
        <v>35</v>
      </c>
      <c r="DN36" s="226" cm="1">
        <f t="array" ref="DN36">_xlfn.IFS(DM36="Pres",8,DM36="Abs",0,DM36=0,"",DM36="Orie",2,DM36="Holi",0,DM36="Leav",0)</f>
        <v>8</v>
      </c>
      <c r="DO36" s="84" t="s">
        <v>35</v>
      </c>
      <c r="DP36" s="226" cm="1">
        <f t="array" ref="DP36">_xlfn.IFS(DO36="Pres",8,DO36="Abs",0,DO36=0,"",DO36="Orie",2,DO36="Holi",0,DO36="Leav",0)</f>
        <v>8</v>
      </c>
      <c r="DQ36" s="84" t="s">
        <v>35</v>
      </c>
      <c r="DR36" s="226" cm="1">
        <f t="array" ref="DR36">_xlfn.IFS(DQ36="Pres",8,DQ36="Abs",0,DQ36=0,"",DQ36="Orie",2,DQ36="Holi",0,DQ36="Leav",0)</f>
        <v>8</v>
      </c>
      <c r="DS36" s="84" t="s">
        <v>35</v>
      </c>
      <c r="DT36" s="802" cm="1">
        <f t="array" ref="DT36">_xlfn.IFS(DS36="Pres",8,DS36="Abs",0,DS36=0,"",DS36="Orie",2,DS36="Holi",0,DS36="Leav",0)</f>
        <v>8</v>
      </c>
      <c r="DU36" s="577" t="s">
        <v>35</v>
      </c>
      <c r="DV36" s="578" cm="1">
        <f t="array" ref="DV36">_xlfn.IFS(DU36="Pres",8,DU36="Abs",0,DU36=0,"",DU36="Orie",2,DU36="Holi",0,DU36="Leav",0)</f>
        <v>8</v>
      </c>
      <c r="DW36" s="577" t="s">
        <v>35</v>
      </c>
      <c r="DX36" s="578" cm="1">
        <f t="array" ref="DX36">_xlfn.IFS(DW36="Pres",8,DW36="Abs",0,DW36=0,"",DW36="Orie",2,DW36="Holi",0,DW36="Leav",0)</f>
        <v>8</v>
      </c>
      <c r="DY36" s="577" t="s">
        <v>35</v>
      </c>
      <c r="DZ36" s="578" cm="1">
        <f t="array" ref="DZ36">_xlfn.IFS(DY36="Pres",8,DY36="Abs",0,DY36=0,"",DY36="Orie",2,DY36="Holi",0,DY36="Leav",0)</f>
        <v>8</v>
      </c>
      <c r="EA36" s="577" t="s">
        <v>35</v>
      </c>
      <c r="EB36" s="578" cm="1">
        <f t="array" ref="EB36">_xlfn.IFS(EA36="Pres",8,EA36="Abs",0,EA36=0,"",EA36="Orie",2,EA36="Holi",0,EA36="Leav",0)</f>
        <v>8</v>
      </c>
      <c r="EC36" s="577" t="s">
        <v>35</v>
      </c>
      <c r="ED36" s="578" cm="1">
        <f t="array" ref="ED36">_xlfn.IFS(EC36="Pres",8,EC36="Abs",0,EC36=0,"",EC36="Orie",2,EC36="Holi",0,EC36="Leav",0)</f>
        <v>8</v>
      </c>
      <c r="EE36" s="577" t="s">
        <v>35</v>
      </c>
      <c r="EF36" s="578" cm="1">
        <f t="array" ref="EF36">_xlfn.IFS(EE36="Pres",8,EE36="Abs",0,EE36=0,"",EE36="Orie",2,EE36="Holi",0,EE36="Leav",0)</f>
        <v>8</v>
      </c>
      <c r="EG36" s="577" t="s">
        <v>35</v>
      </c>
      <c r="EH36" s="578" cm="1">
        <f t="array" ref="EH36">_xlfn.IFS(EG36="Pres",8,EG36="Abs",0,EG36=0,"",EG36="Orie",2,EG36="Holi",0,EG36="Leav",0)</f>
        <v>8</v>
      </c>
      <c r="EI36" s="577" t="s">
        <v>35</v>
      </c>
      <c r="EJ36" s="578" cm="1">
        <f t="array" ref="EJ36">_xlfn.IFS(EI36="Pres",8,EI36="Abs",0,EI36=0,"",EI36="Orie",2,EI36="Holi",0,EI36="Leav",0)</f>
        <v>8</v>
      </c>
      <c r="EK36" s="577" t="s">
        <v>35</v>
      </c>
      <c r="EL36" s="578" cm="1">
        <f t="array" ref="EL36">_xlfn.IFS(EK36="Pres",8,EK36="Abs",0,EK36=0,"",EK36="Orie",2,EK36="Holi",0,EK36="Leav",0)</f>
        <v>8</v>
      </c>
      <c r="EM36" s="577" t="s">
        <v>35</v>
      </c>
      <c r="EN36" s="578" cm="1">
        <f t="array" ref="EN36">_xlfn.IFS(EM36="Pres",8,EM36="Abs",0,EM36=0,"",EM36="Orie",2,EM36="Holi",0,EM36="Leav",0)</f>
        <v>8</v>
      </c>
      <c r="EO36" s="577" t="s">
        <v>35</v>
      </c>
      <c r="EP36" s="578" cm="1">
        <f t="array" ref="EP36">_xlfn.IFS(EO36="Pres",8,EO36="Abs",0,EO36=0,"",EO36="Orie",2,EO36="Holi",0,EO36="Leav",0)</f>
        <v>8</v>
      </c>
      <c r="EQ36" s="577"/>
      <c r="ER36" s="578"/>
      <c r="ES36" s="577"/>
      <c r="ET36" s="578"/>
      <c r="EU36" s="577"/>
      <c r="EV36" s="578"/>
      <c r="EW36" s="577"/>
      <c r="EX36" s="578"/>
      <c r="EY36" s="577"/>
      <c r="EZ36" s="578"/>
      <c r="FA36" s="577"/>
      <c r="FB36" s="578"/>
      <c r="FC36" s="577"/>
      <c r="FD36" s="578"/>
      <c r="FE36" s="577"/>
      <c r="FF36" s="578"/>
      <c r="FG36" s="577"/>
      <c r="FH36" s="578"/>
      <c r="FI36" s="577"/>
      <c r="FJ36" s="578"/>
      <c r="FK36" s="577"/>
      <c r="FL36" s="578"/>
      <c r="FM36" s="577"/>
      <c r="FN36" s="578"/>
    </row>
    <row r="37" spans="1:170">
      <c r="A37" s="73" t="s">
        <v>31</v>
      </c>
      <c r="B37" s="686" t="s">
        <v>1298</v>
      </c>
      <c r="C37" s="390" t="s">
        <v>1299</v>
      </c>
      <c r="D37" s="686" t="s">
        <v>1300</v>
      </c>
      <c r="E37" s="713" t="s">
        <v>1301</v>
      </c>
      <c r="F37" s="308" t="s">
        <v>43</v>
      </c>
      <c r="G37" s="35">
        <v>45003</v>
      </c>
      <c r="H37" s="312">
        <v>45359</v>
      </c>
      <c r="I37" s="312">
        <v>45243</v>
      </c>
      <c r="J37" s="745" t="str">
        <f t="shared" si="170"/>
        <v>Sat</v>
      </c>
      <c r="K37" s="86">
        <f t="shared" si="171"/>
        <v>45187</v>
      </c>
      <c r="L37" s="312">
        <v>45243</v>
      </c>
      <c r="M37" s="304">
        <v>45227</v>
      </c>
      <c r="N37" s="723">
        <f t="shared" si="172"/>
        <v>20</v>
      </c>
      <c r="O37" s="313">
        <f t="shared" si="173"/>
        <v>160</v>
      </c>
      <c r="P37" s="173"/>
      <c r="Q37" s="318" t="str">
        <f t="shared" si="174"/>
        <v/>
      </c>
      <c r="R37" s="173"/>
      <c r="S37" s="173"/>
      <c r="T37" s="173"/>
      <c r="U37" s="173"/>
      <c r="V37" s="173"/>
      <c r="W37" s="175"/>
      <c r="X37" s="318"/>
      <c r="AA37" s="175"/>
      <c r="AB37" s="173"/>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816"/>
      <c r="CZ37" s="578" t="str" cm="1">
        <f t="array" ref="CZ37">_xlfn.IFS(CY37="Pres",8,CY37="Abs",0,CY37=0,"",CY37="Orie",2,CY37="Holi",0,CY37="Leav",0)</f>
        <v/>
      </c>
      <c r="DA37" s="262" t="s">
        <v>35</v>
      </c>
      <c r="DB37" s="226" cm="1">
        <f t="array" ref="DB37">_xlfn.IFS(DA37="Pres",8,DA37="Abs",0,DA37=0,"",DA37="Orie",2,DA37="Holi",0,DA37="Leav",0)</f>
        <v>8</v>
      </c>
      <c r="DC37" s="84" t="s">
        <v>35</v>
      </c>
      <c r="DD37" s="802" cm="1">
        <f t="array" ref="DD37">_xlfn.IFS(DC37="Pres",8,DC37="Abs",0,DC37=0,"",DC37="Orie",2,DC37="Holi",0,DC37="Leav",0)</f>
        <v>8</v>
      </c>
      <c r="DE37" s="84" t="s">
        <v>35</v>
      </c>
      <c r="DF37" s="226" cm="1">
        <f t="array" ref="DF37">_xlfn.IFS(DE37="Pres",8,DE37="Abs",0,DE37=0,"",DE37="Orie",2,DE37="Holi",0,DE37="Leav",0)</f>
        <v>8</v>
      </c>
      <c r="DG37" s="84" t="s">
        <v>54</v>
      </c>
      <c r="DH37" s="578" cm="1">
        <f t="array" ref="DH37">_xlfn.IFS(DG37="Pres",8,DG37="Abs",0,DG37=0,"",DG37="Orie",2,DG37="Holi",0,DG37="Leav",0)</f>
        <v>0</v>
      </c>
      <c r="DI37" s="84" t="s">
        <v>35</v>
      </c>
      <c r="DJ37" s="226" cm="1">
        <f t="array" ref="DJ37">_xlfn.IFS(DI37="Pres",8,DI37="Abs",0,DI37=0,"",DI37="Orie",2,DI37="Holi",0,DI37="Leav",0)</f>
        <v>8</v>
      </c>
      <c r="DK37" s="84" t="s">
        <v>35</v>
      </c>
      <c r="DL37" s="226" cm="1">
        <f t="array" ref="DL37">_xlfn.IFS(DK37="Pres",8,DK37="Abs",0,DK37=0,"",DK37="Orie",2,DK37="Holi",0,DK37="Leav",0)</f>
        <v>8</v>
      </c>
      <c r="DM37" s="84" t="s">
        <v>35</v>
      </c>
      <c r="DN37" s="226" cm="1">
        <f t="array" ref="DN37">_xlfn.IFS(DM37="Pres",8,DM37="Abs",0,DM37=0,"",DM37="Orie",2,DM37="Holi",0,DM37="Leav",0)</f>
        <v>8</v>
      </c>
      <c r="DO37" s="84" t="s">
        <v>35</v>
      </c>
      <c r="DP37" s="226" cm="1">
        <f t="array" ref="DP37">_xlfn.IFS(DO37="Pres",8,DO37="Abs",0,DO37=0,"",DO37="Orie",2,DO37="Holi",0,DO37="Leav",0)</f>
        <v>8</v>
      </c>
      <c r="DQ37" s="84" t="s">
        <v>35</v>
      </c>
      <c r="DR37" s="226" cm="1">
        <f t="array" ref="DR37">_xlfn.IFS(DQ37="Pres",8,DQ37="Abs",0,DQ37=0,"",DQ37="Orie",2,DQ37="Holi",0,DQ37="Leav",0)</f>
        <v>8</v>
      </c>
      <c r="DS37" s="84" t="s">
        <v>35</v>
      </c>
      <c r="DT37" s="802" cm="1">
        <f t="array" ref="DT37">_xlfn.IFS(DS37="Pres",8,DS37="Abs",0,DS37=0,"",DS37="Orie",2,DS37="Holi",0,DS37="Leav",0)</f>
        <v>8</v>
      </c>
      <c r="DU37" s="577" t="s">
        <v>35</v>
      </c>
      <c r="DV37" s="578" cm="1">
        <f t="array" ref="DV37">_xlfn.IFS(DU37="Pres",8,DU37="Abs",0,DU37=0,"",DU37="Orie",2,DU37="Holi",0,DU37="Leav",0)</f>
        <v>8</v>
      </c>
      <c r="DW37" s="577" t="s">
        <v>35</v>
      </c>
      <c r="DX37" s="578" cm="1">
        <f t="array" ref="DX37">_xlfn.IFS(DW37="Pres",8,DW37="Abs",0,DW37=0,"",DW37="Orie",2,DW37="Holi",0,DW37="Leav",0)</f>
        <v>8</v>
      </c>
      <c r="DY37" s="577" t="s">
        <v>35</v>
      </c>
      <c r="DZ37" s="578" cm="1">
        <f t="array" ref="DZ37">_xlfn.IFS(DY37="Pres",8,DY37="Abs",0,DY37=0,"",DY37="Orie",2,DY37="Holi",0,DY37="Leav",0)</f>
        <v>8</v>
      </c>
      <c r="EA37" s="577" t="s">
        <v>35</v>
      </c>
      <c r="EB37" s="578" cm="1">
        <f t="array" ref="EB37">_xlfn.IFS(EA37="Pres",8,EA37="Abs",0,EA37=0,"",EA37="Orie",2,EA37="Holi",0,EA37="Leav",0)</f>
        <v>8</v>
      </c>
      <c r="EC37" s="577" t="s">
        <v>35</v>
      </c>
      <c r="ED37" s="578" cm="1">
        <f t="array" ref="ED37">_xlfn.IFS(EC37="Pres",8,EC37="Abs",0,EC37=0,"",EC37="Orie",2,EC37="Holi",0,EC37="Leav",0)</f>
        <v>8</v>
      </c>
      <c r="EE37" s="577" t="s">
        <v>35</v>
      </c>
      <c r="EF37" s="578" cm="1">
        <f t="array" ref="EF37">_xlfn.IFS(EE37="Pres",8,EE37="Abs",0,EE37=0,"",EE37="Orie",2,EE37="Holi",0,EE37="Leav",0)</f>
        <v>8</v>
      </c>
      <c r="EG37" s="577" t="s">
        <v>35</v>
      </c>
      <c r="EH37" s="578" cm="1">
        <f t="array" ref="EH37">_xlfn.IFS(EG37="Pres",8,EG37="Abs",0,EG37=0,"",EG37="Orie",2,EG37="Holi",0,EG37="Leav",0)</f>
        <v>8</v>
      </c>
      <c r="EI37" s="577" t="s">
        <v>35</v>
      </c>
      <c r="EJ37" s="578" cm="1">
        <f t="array" ref="EJ37">_xlfn.IFS(EI37="Pres",8,EI37="Abs",0,EI37=0,"",EI37="Orie",2,EI37="Holi",0,EI37="Leav",0)</f>
        <v>8</v>
      </c>
      <c r="EK37" s="577" t="s">
        <v>35</v>
      </c>
      <c r="EL37" s="578" cm="1">
        <f t="array" ref="EL37">_xlfn.IFS(EK37="Pres",8,EK37="Abs",0,EK37=0,"",EK37="Orie",2,EK37="Holi",0,EK37="Leav",0)</f>
        <v>8</v>
      </c>
      <c r="EM37" s="577" t="s">
        <v>35</v>
      </c>
      <c r="EN37" s="578" cm="1">
        <f t="array" ref="EN37">_xlfn.IFS(EM37="Pres",8,EM37="Abs",0,EM37=0,"",EM37="Orie",2,EM37="Holi",0,EM37="Leav",0)</f>
        <v>8</v>
      </c>
      <c r="EO37" s="577" t="s">
        <v>35</v>
      </c>
      <c r="EP37" s="578" cm="1">
        <f t="array" ref="EP37">_xlfn.IFS(EO37="Pres",8,EO37="Abs",0,EO37=0,"",EO37="Orie",2,EO37="Holi",0,EO37="Leav",0)</f>
        <v>8</v>
      </c>
      <c r="EQ37" s="577"/>
      <c r="ER37" s="578"/>
      <c r="ES37" s="577"/>
      <c r="ET37" s="578"/>
      <c r="EU37" s="577"/>
      <c r="EV37" s="578"/>
      <c r="EW37" s="577"/>
      <c r="EX37" s="578"/>
      <c r="EY37" s="577"/>
      <c r="EZ37" s="578"/>
      <c r="FA37" s="577"/>
      <c r="FB37" s="578"/>
      <c r="FC37" s="577"/>
      <c r="FD37" s="578"/>
      <c r="FE37" s="577"/>
      <c r="FF37" s="578"/>
      <c r="FG37" s="577"/>
      <c r="FH37" s="578"/>
      <c r="FI37" s="577"/>
      <c r="FJ37" s="578"/>
      <c r="FK37" s="577"/>
      <c r="FL37" s="578"/>
      <c r="FM37" s="577"/>
      <c r="FN37" s="578"/>
    </row>
    <row r="38" spans="1:170">
      <c r="A38" s="73" t="s">
        <v>31</v>
      </c>
      <c r="B38" s="791" t="s">
        <v>1302</v>
      </c>
      <c r="C38" s="390" t="s">
        <v>888</v>
      </c>
      <c r="D38" s="686" t="s">
        <v>1303</v>
      </c>
      <c r="E38" s="792" t="s">
        <v>1304</v>
      </c>
      <c r="F38" s="308" t="s">
        <v>43</v>
      </c>
      <c r="G38" s="35">
        <v>45003</v>
      </c>
      <c r="H38" s="312">
        <v>45359</v>
      </c>
      <c r="I38" s="312">
        <v>45243</v>
      </c>
      <c r="J38" s="745" t="str">
        <f t="shared" si="170"/>
        <v>Sat</v>
      </c>
      <c r="K38" s="86">
        <f t="shared" si="171"/>
        <v>45187</v>
      </c>
      <c r="L38" s="312">
        <v>45243</v>
      </c>
      <c r="M38" s="304">
        <v>45227</v>
      </c>
      <c r="N38" s="723">
        <f t="shared" si="172"/>
        <v>20</v>
      </c>
      <c r="O38" s="313">
        <f t="shared" si="173"/>
        <v>160</v>
      </c>
      <c r="P38" s="173"/>
      <c r="Q38" s="318" t="str">
        <f t="shared" si="174"/>
        <v/>
      </c>
      <c r="R38" s="173"/>
      <c r="S38" s="173"/>
      <c r="T38" s="173"/>
      <c r="U38" s="173"/>
      <c r="V38" s="173"/>
      <c r="W38" s="175"/>
      <c r="X38" s="318"/>
      <c r="AA38" s="175"/>
      <c r="AB38" s="173"/>
      <c r="AC38" s="173"/>
      <c r="AD38" s="173"/>
      <c r="AE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c r="CU38" s="173"/>
      <c r="CV38" s="173"/>
      <c r="CW38" s="173"/>
      <c r="CX38" s="173"/>
      <c r="CY38" s="816"/>
      <c r="CZ38" s="578" t="str" cm="1">
        <f t="array" ref="CZ38">_xlfn.IFS(CY38="Pres",8,CY38="Abs",0,CY38=0,"",CY38="Orie",2,CY38="Holi",0,CY38="Leav",0)</f>
        <v/>
      </c>
      <c r="DA38" s="262" t="s">
        <v>35</v>
      </c>
      <c r="DB38" s="226" cm="1">
        <f t="array" ref="DB38">_xlfn.IFS(DA38="Pres",8,DA38="Abs",0,DA38=0,"",DA38="Orie",2,DA38="Holi",0,DA38="Leav",0)</f>
        <v>8</v>
      </c>
      <c r="DC38" s="84" t="s">
        <v>35</v>
      </c>
      <c r="DD38" s="802" cm="1">
        <f t="array" ref="DD38">_xlfn.IFS(DC38="Pres",8,DC38="Abs",0,DC38=0,"",DC38="Orie",2,DC38="Holi",0,DC38="Leav",0)</f>
        <v>8</v>
      </c>
      <c r="DE38" s="84" t="s">
        <v>35</v>
      </c>
      <c r="DF38" s="226" cm="1">
        <f t="array" ref="DF38">_xlfn.IFS(DE38="Pres",8,DE38="Abs",0,DE38=0,"",DE38="Orie",2,DE38="Holi",0,DE38="Leav",0)</f>
        <v>8</v>
      </c>
      <c r="DG38" s="84" t="s">
        <v>54</v>
      </c>
      <c r="DH38" s="578" cm="1">
        <f t="array" ref="DH38">_xlfn.IFS(DG38="Pres",8,DG38="Abs",0,DG38=0,"",DG38="Orie",2,DG38="Holi",0,DG38="Leav",0)</f>
        <v>0</v>
      </c>
      <c r="DI38" s="84" t="s">
        <v>35</v>
      </c>
      <c r="DJ38" s="226" cm="1">
        <f t="array" ref="DJ38">_xlfn.IFS(DI38="Pres",8,DI38="Abs",0,DI38=0,"",DI38="Orie",2,DI38="Holi",0,DI38="Leav",0)</f>
        <v>8</v>
      </c>
      <c r="DK38" s="84" t="s">
        <v>35</v>
      </c>
      <c r="DL38" s="226" cm="1">
        <f t="array" ref="DL38">_xlfn.IFS(DK38="Pres",8,DK38="Abs",0,DK38=0,"",DK38="Orie",2,DK38="Holi",0,DK38="Leav",0)</f>
        <v>8</v>
      </c>
      <c r="DM38" s="84" t="s">
        <v>35</v>
      </c>
      <c r="DN38" s="226" cm="1">
        <f t="array" ref="DN38">_xlfn.IFS(DM38="Pres",8,DM38="Abs",0,DM38=0,"",DM38="Orie",2,DM38="Holi",0,DM38="Leav",0)</f>
        <v>8</v>
      </c>
      <c r="DO38" s="84" t="s">
        <v>35</v>
      </c>
      <c r="DP38" s="226" cm="1">
        <f t="array" ref="DP38">_xlfn.IFS(DO38="Pres",8,DO38="Abs",0,DO38=0,"",DO38="Orie",2,DO38="Holi",0,DO38="Leav",0)</f>
        <v>8</v>
      </c>
      <c r="DQ38" s="84" t="s">
        <v>35</v>
      </c>
      <c r="DR38" s="226" cm="1">
        <f t="array" ref="DR38">_xlfn.IFS(DQ38="Pres",8,DQ38="Abs",0,DQ38=0,"",DQ38="Orie",2,DQ38="Holi",0,DQ38="Leav",0)</f>
        <v>8</v>
      </c>
      <c r="DS38" s="84" t="s">
        <v>35</v>
      </c>
      <c r="DT38" s="802" cm="1">
        <f t="array" ref="DT38">_xlfn.IFS(DS38="Pres",8,DS38="Abs",0,DS38=0,"",DS38="Orie",2,DS38="Holi",0,DS38="Leav",0)</f>
        <v>8</v>
      </c>
      <c r="DU38" s="577" t="s">
        <v>35</v>
      </c>
      <c r="DV38" s="578" cm="1">
        <f t="array" ref="DV38">_xlfn.IFS(DU38="Pres",8,DU38="Abs",0,DU38=0,"",DU38="Orie",2,DU38="Holi",0,DU38="Leav",0)</f>
        <v>8</v>
      </c>
      <c r="DW38" s="577" t="s">
        <v>35</v>
      </c>
      <c r="DX38" s="578" cm="1">
        <f t="array" ref="DX38">_xlfn.IFS(DW38="Pres",8,DW38="Abs",0,DW38=0,"",DW38="Orie",2,DW38="Holi",0,DW38="Leav",0)</f>
        <v>8</v>
      </c>
      <c r="DY38" s="577" t="s">
        <v>35</v>
      </c>
      <c r="DZ38" s="578" cm="1">
        <f t="array" ref="DZ38">_xlfn.IFS(DY38="Pres",8,DY38="Abs",0,DY38=0,"",DY38="Orie",2,DY38="Holi",0,DY38="Leav",0)</f>
        <v>8</v>
      </c>
      <c r="EA38" s="577" t="s">
        <v>35</v>
      </c>
      <c r="EB38" s="578" cm="1">
        <f t="array" ref="EB38">_xlfn.IFS(EA38="Pres",8,EA38="Abs",0,EA38=0,"",EA38="Orie",2,EA38="Holi",0,EA38="Leav",0)</f>
        <v>8</v>
      </c>
      <c r="EC38" s="577" t="s">
        <v>35</v>
      </c>
      <c r="ED38" s="578" cm="1">
        <f t="array" ref="ED38">_xlfn.IFS(EC38="Pres",8,EC38="Abs",0,EC38=0,"",EC38="Orie",2,EC38="Holi",0,EC38="Leav",0)</f>
        <v>8</v>
      </c>
      <c r="EE38" s="577" t="s">
        <v>35</v>
      </c>
      <c r="EF38" s="578" cm="1">
        <f t="array" ref="EF38">_xlfn.IFS(EE38="Pres",8,EE38="Abs",0,EE38=0,"",EE38="Orie",2,EE38="Holi",0,EE38="Leav",0)</f>
        <v>8</v>
      </c>
      <c r="EG38" s="577" t="s">
        <v>35</v>
      </c>
      <c r="EH38" s="578" cm="1">
        <f t="array" ref="EH38">_xlfn.IFS(EG38="Pres",8,EG38="Abs",0,EG38=0,"",EG38="Orie",2,EG38="Holi",0,EG38="Leav",0)</f>
        <v>8</v>
      </c>
      <c r="EI38" s="577" t="s">
        <v>35</v>
      </c>
      <c r="EJ38" s="578" cm="1">
        <f t="array" ref="EJ38">_xlfn.IFS(EI38="Pres",8,EI38="Abs",0,EI38=0,"",EI38="Orie",2,EI38="Holi",0,EI38="Leav",0)</f>
        <v>8</v>
      </c>
      <c r="EK38" s="577" t="s">
        <v>35</v>
      </c>
      <c r="EL38" s="578" cm="1">
        <f t="array" ref="EL38">_xlfn.IFS(EK38="Pres",8,EK38="Abs",0,EK38=0,"",EK38="Orie",2,EK38="Holi",0,EK38="Leav",0)</f>
        <v>8</v>
      </c>
      <c r="EM38" s="577" t="s">
        <v>35</v>
      </c>
      <c r="EN38" s="578" cm="1">
        <f t="array" ref="EN38">_xlfn.IFS(EM38="Pres",8,EM38="Abs",0,EM38=0,"",EM38="Orie",2,EM38="Holi",0,EM38="Leav",0)</f>
        <v>8</v>
      </c>
      <c r="EO38" s="577" t="s">
        <v>35</v>
      </c>
      <c r="EP38" s="578" cm="1">
        <f t="array" ref="EP38">_xlfn.IFS(EO38="Pres",8,EO38="Abs",0,EO38=0,"",EO38="Orie",2,EO38="Holi",0,EO38="Leav",0)</f>
        <v>8</v>
      </c>
      <c r="EQ38" s="577"/>
      <c r="ER38" s="578"/>
      <c r="ES38" s="577"/>
      <c r="ET38" s="578"/>
      <c r="EU38" s="577"/>
      <c r="EV38" s="578"/>
      <c r="EW38" s="577"/>
      <c r="EX38" s="578"/>
      <c r="EY38" s="577"/>
      <c r="EZ38" s="578"/>
      <c r="FA38" s="577"/>
      <c r="FB38" s="578"/>
      <c r="FC38" s="577"/>
      <c r="FD38" s="578"/>
      <c r="FE38" s="577"/>
      <c r="FF38" s="578"/>
      <c r="FG38" s="577"/>
      <c r="FH38" s="578"/>
      <c r="FI38" s="577"/>
      <c r="FJ38" s="578"/>
      <c r="FK38" s="577"/>
      <c r="FL38" s="578"/>
      <c r="FM38" s="577"/>
      <c r="FN38" s="578"/>
    </row>
    <row r="39" spans="1:170">
      <c r="A39" s="73" t="s">
        <v>31</v>
      </c>
      <c r="B39" s="686" t="s">
        <v>1305</v>
      </c>
      <c r="C39" s="680" t="s">
        <v>1306</v>
      </c>
      <c r="D39" s="796" t="s">
        <v>1307</v>
      </c>
      <c r="E39" s="793" t="s">
        <v>1308</v>
      </c>
      <c r="F39" s="308" t="s">
        <v>43</v>
      </c>
      <c r="G39" s="35">
        <v>45003</v>
      </c>
      <c r="H39" s="312">
        <v>45359</v>
      </c>
      <c r="I39" s="312">
        <v>45243</v>
      </c>
      <c r="J39" s="745" t="str">
        <f t="shared" si="170"/>
        <v>Sat</v>
      </c>
      <c r="K39" s="86">
        <f t="shared" si="171"/>
        <v>45187</v>
      </c>
      <c r="L39" s="312">
        <v>45243</v>
      </c>
      <c r="M39" s="304">
        <v>45227</v>
      </c>
      <c r="N39" s="723">
        <f t="shared" si="172"/>
        <v>20</v>
      </c>
      <c r="O39" s="313">
        <f t="shared" si="173"/>
        <v>160</v>
      </c>
      <c r="P39" s="173"/>
      <c r="Q39" s="318" t="str">
        <f t="shared" si="174"/>
        <v/>
      </c>
      <c r="R39" s="173"/>
      <c r="S39" s="173"/>
      <c r="T39" s="173"/>
      <c r="U39" s="173"/>
      <c r="V39" s="173"/>
      <c r="W39" s="175"/>
      <c r="X39" s="318"/>
      <c r="AA39" s="175"/>
      <c r="AB39" s="173"/>
      <c r="AC39" s="173"/>
      <c r="AD39" s="173"/>
      <c r="AE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173"/>
      <c r="CS39" s="173"/>
      <c r="CT39" s="173"/>
      <c r="CU39" s="173"/>
      <c r="CV39" s="173"/>
      <c r="CW39" s="173"/>
      <c r="CX39" s="173"/>
      <c r="CY39" s="816"/>
      <c r="CZ39" s="578" t="str" cm="1">
        <f t="array" ref="CZ39">_xlfn.IFS(CY39="Pres",8,CY39="Abs",0,CY39=0,"",CY39="Orie",2,CY39="Holi",0,CY39="Leav",0)</f>
        <v/>
      </c>
      <c r="DA39" s="262" t="s">
        <v>35</v>
      </c>
      <c r="DB39" s="226" cm="1">
        <f t="array" ref="DB39">_xlfn.IFS(DA39="Pres",8,DA39="Abs",0,DA39=0,"",DA39="Orie",2,DA39="Holi",0,DA39="Leav",0)</f>
        <v>8</v>
      </c>
      <c r="DC39" s="84" t="s">
        <v>35</v>
      </c>
      <c r="DD39" s="802" cm="1">
        <f t="array" ref="DD39">_xlfn.IFS(DC39="Pres",8,DC39="Abs",0,DC39=0,"",DC39="Orie",2,DC39="Holi",0,DC39="Leav",0)</f>
        <v>8</v>
      </c>
      <c r="DE39" s="84" t="s">
        <v>35</v>
      </c>
      <c r="DF39" s="226" cm="1">
        <f t="array" ref="DF39">_xlfn.IFS(DE39="Pres",8,DE39="Abs",0,DE39=0,"",DE39="Orie",2,DE39="Holi",0,DE39="Leav",0)</f>
        <v>8</v>
      </c>
      <c r="DG39" s="84" t="s">
        <v>54</v>
      </c>
      <c r="DH39" s="578" cm="1">
        <f t="array" ref="DH39">_xlfn.IFS(DG39="Pres",8,DG39="Abs",0,DG39=0,"",DG39="Orie",2,DG39="Holi",0,DG39="Leav",0)</f>
        <v>0</v>
      </c>
      <c r="DI39" s="84" t="s">
        <v>35</v>
      </c>
      <c r="DJ39" s="226" cm="1">
        <f t="array" ref="DJ39">_xlfn.IFS(DI39="Pres",8,DI39="Abs",0,DI39=0,"",DI39="Orie",2,DI39="Holi",0,DI39="Leav",0)</f>
        <v>8</v>
      </c>
      <c r="DK39" s="84" t="s">
        <v>35</v>
      </c>
      <c r="DL39" s="226" cm="1">
        <f t="array" ref="DL39">_xlfn.IFS(DK39="Pres",8,DK39="Abs",0,DK39=0,"",DK39="Orie",2,DK39="Holi",0,DK39="Leav",0)</f>
        <v>8</v>
      </c>
      <c r="DM39" s="84" t="s">
        <v>35</v>
      </c>
      <c r="DN39" s="226" cm="1">
        <f t="array" ref="DN39">_xlfn.IFS(DM39="Pres",8,DM39="Abs",0,DM39=0,"",DM39="Orie",2,DM39="Holi",0,DM39="Leav",0)</f>
        <v>8</v>
      </c>
      <c r="DO39" s="84" t="s">
        <v>35</v>
      </c>
      <c r="DP39" s="226" cm="1">
        <f t="array" ref="DP39">_xlfn.IFS(DO39="Pres",8,DO39="Abs",0,DO39=0,"",DO39="Orie",2,DO39="Holi",0,DO39="Leav",0)</f>
        <v>8</v>
      </c>
      <c r="DQ39" s="84" t="s">
        <v>35</v>
      </c>
      <c r="DR39" s="226" cm="1">
        <f t="array" ref="DR39">_xlfn.IFS(DQ39="Pres",8,DQ39="Abs",0,DQ39=0,"",DQ39="Orie",2,DQ39="Holi",0,DQ39="Leav",0)</f>
        <v>8</v>
      </c>
      <c r="DS39" s="84" t="s">
        <v>35</v>
      </c>
      <c r="DT39" s="802" cm="1">
        <f t="array" ref="DT39">_xlfn.IFS(DS39="Pres",8,DS39="Abs",0,DS39=0,"",DS39="Orie",2,DS39="Holi",0,DS39="Leav",0)</f>
        <v>8</v>
      </c>
      <c r="DU39" s="577" t="s">
        <v>35</v>
      </c>
      <c r="DV39" s="578" cm="1">
        <f t="array" ref="DV39">_xlfn.IFS(DU39="Pres",8,DU39="Abs",0,DU39=0,"",DU39="Orie",2,DU39="Holi",0,DU39="Leav",0)</f>
        <v>8</v>
      </c>
      <c r="DW39" s="577" t="s">
        <v>35</v>
      </c>
      <c r="DX39" s="578" cm="1">
        <f t="array" ref="DX39">_xlfn.IFS(DW39="Pres",8,DW39="Abs",0,DW39=0,"",DW39="Orie",2,DW39="Holi",0,DW39="Leav",0)</f>
        <v>8</v>
      </c>
      <c r="DY39" s="577" t="s">
        <v>35</v>
      </c>
      <c r="DZ39" s="578" cm="1">
        <f t="array" ref="DZ39">_xlfn.IFS(DY39="Pres",8,DY39="Abs",0,DY39=0,"",DY39="Orie",2,DY39="Holi",0,DY39="Leav",0)</f>
        <v>8</v>
      </c>
      <c r="EA39" s="577" t="s">
        <v>35</v>
      </c>
      <c r="EB39" s="578" cm="1">
        <f t="array" ref="EB39">_xlfn.IFS(EA39="Pres",8,EA39="Abs",0,EA39=0,"",EA39="Orie",2,EA39="Holi",0,EA39="Leav",0)</f>
        <v>8</v>
      </c>
      <c r="EC39" s="577" t="s">
        <v>35</v>
      </c>
      <c r="ED39" s="578" cm="1">
        <f t="array" ref="ED39">_xlfn.IFS(EC39="Pres",8,EC39="Abs",0,EC39=0,"",EC39="Orie",2,EC39="Holi",0,EC39="Leav",0)</f>
        <v>8</v>
      </c>
      <c r="EE39" s="577" t="s">
        <v>35</v>
      </c>
      <c r="EF39" s="578" cm="1">
        <f t="array" ref="EF39">_xlfn.IFS(EE39="Pres",8,EE39="Abs",0,EE39=0,"",EE39="Orie",2,EE39="Holi",0,EE39="Leav",0)</f>
        <v>8</v>
      </c>
      <c r="EG39" s="577" t="s">
        <v>35</v>
      </c>
      <c r="EH39" s="578" cm="1">
        <f t="array" ref="EH39">_xlfn.IFS(EG39="Pres",8,EG39="Abs",0,EG39=0,"",EG39="Orie",2,EG39="Holi",0,EG39="Leav",0)</f>
        <v>8</v>
      </c>
      <c r="EI39" s="577" t="s">
        <v>35</v>
      </c>
      <c r="EJ39" s="578" cm="1">
        <f t="array" ref="EJ39">_xlfn.IFS(EI39="Pres",8,EI39="Abs",0,EI39=0,"",EI39="Orie",2,EI39="Holi",0,EI39="Leav",0)</f>
        <v>8</v>
      </c>
      <c r="EK39" s="577" t="s">
        <v>35</v>
      </c>
      <c r="EL39" s="578" cm="1">
        <f t="array" ref="EL39">_xlfn.IFS(EK39="Pres",8,EK39="Abs",0,EK39=0,"",EK39="Orie",2,EK39="Holi",0,EK39="Leav",0)</f>
        <v>8</v>
      </c>
      <c r="EM39" s="577" t="s">
        <v>35</v>
      </c>
      <c r="EN39" s="578" cm="1">
        <f t="array" ref="EN39">_xlfn.IFS(EM39="Pres",8,EM39="Abs",0,EM39=0,"",EM39="Orie",2,EM39="Holi",0,EM39="Leav",0)</f>
        <v>8</v>
      </c>
      <c r="EO39" s="577" t="s">
        <v>35</v>
      </c>
      <c r="EP39" s="578" cm="1">
        <f t="array" ref="EP39">_xlfn.IFS(EO39="Pres",8,EO39="Abs",0,EO39=0,"",EO39="Orie",2,EO39="Holi",0,EO39="Leav",0)</f>
        <v>8</v>
      </c>
      <c r="EQ39" s="577"/>
      <c r="ER39" s="578"/>
      <c r="ES39" s="577"/>
      <c r="ET39" s="578"/>
      <c r="EU39" s="577"/>
      <c r="EV39" s="578"/>
      <c r="EW39" s="577"/>
      <c r="EX39" s="578"/>
      <c r="EY39" s="577"/>
      <c r="EZ39" s="578"/>
      <c r="FA39" s="577"/>
      <c r="FB39" s="578"/>
      <c r="FC39" s="577"/>
      <c r="FD39" s="578"/>
      <c r="FE39" s="577"/>
      <c r="FF39" s="578"/>
      <c r="FG39" s="577"/>
      <c r="FH39" s="578"/>
      <c r="FI39" s="577"/>
      <c r="FJ39" s="578"/>
      <c r="FK39" s="577"/>
      <c r="FL39" s="578"/>
      <c r="FM39" s="577"/>
      <c r="FN39" s="578"/>
    </row>
    <row r="40" spans="1:170" ht="15" customHeight="1">
      <c r="A40" s="73" t="s">
        <v>31</v>
      </c>
      <c r="B40" s="686" t="s">
        <v>1309</v>
      </c>
      <c r="C40" s="390" t="s">
        <v>828</v>
      </c>
      <c r="D40" s="390" t="s">
        <v>1310</v>
      </c>
      <c r="E40" s="794" t="s">
        <v>1311</v>
      </c>
      <c r="F40" s="795" t="s">
        <v>43</v>
      </c>
      <c r="G40" s="35">
        <v>45003</v>
      </c>
      <c r="H40" s="312">
        <v>45359</v>
      </c>
      <c r="I40" s="312">
        <v>45243</v>
      </c>
      <c r="J40" s="745" t="str">
        <f t="shared" si="170"/>
        <v>Sat</v>
      </c>
      <c r="K40" s="86">
        <f t="shared" si="171"/>
        <v>45187</v>
      </c>
      <c r="L40" s="312">
        <v>45243</v>
      </c>
      <c r="M40" s="304">
        <v>45227</v>
      </c>
      <c r="N40" s="723">
        <f t="shared" si="172"/>
        <v>20</v>
      </c>
      <c r="O40" s="313">
        <f t="shared" si="173"/>
        <v>160</v>
      </c>
      <c r="P40" s="173"/>
      <c r="Q40" s="318" t="str">
        <f t="shared" si="174"/>
        <v/>
      </c>
      <c r="R40" s="173"/>
      <c r="S40" s="173"/>
      <c r="T40" s="173"/>
      <c r="U40" s="173"/>
      <c r="V40" s="173"/>
      <c r="W40" s="175"/>
      <c r="X40" s="318"/>
      <c r="AA40" s="175"/>
      <c r="AB40" s="173"/>
      <c r="AC40" s="173"/>
      <c r="AD40" s="173"/>
      <c r="AE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c r="CD40" s="173"/>
      <c r="CE40" s="173"/>
      <c r="CF40" s="173"/>
      <c r="CG40" s="173"/>
      <c r="CH40" s="173"/>
      <c r="CI40" s="173"/>
      <c r="CJ40" s="173"/>
      <c r="CK40" s="173"/>
      <c r="CL40" s="173"/>
      <c r="CM40" s="173"/>
      <c r="CN40" s="173"/>
      <c r="CO40" s="173"/>
      <c r="CP40" s="173"/>
      <c r="CQ40" s="173"/>
      <c r="CR40" s="173"/>
      <c r="CS40" s="173"/>
      <c r="CT40" s="173"/>
      <c r="CU40" s="173"/>
      <c r="CV40" s="173"/>
      <c r="CW40" s="173"/>
      <c r="CX40" s="173"/>
      <c r="CY40" s="816"/>
      <c r="CZ40" s="578" t="str" cm="1">
        <f t="array" ref="CZ40">_xlfn.IFS(CY40="Pres",8,CY40="Abs",0,CY40=0,"",CY40="Orie",2,CY40="Holi",0,CY40="Leav",0)</f>
        <v/>
      </c>
      <c r="DA40" s="262" t="s">
        <v>35</v>
      </c>
      <c r="DB40" s="226" cm="1">
        <f t="array" ref="DB40">_xlfn.IFS(DA40="Pres",8,DA40="Abs",0,DA40=0,"",DA40="Orie",2,DA40="Holi",0,DA40="Leav",0)</f>
        <v>8</v>
      </c>
      <c r="DC40" s="84" t="s">
        <v>35</v>
      </c>
      <c r="DD40" s="802" cm="1">
        <f t="array" ref="DD40">_xlfn.IFS(DC40="Pres",8,DC40="Abs",0,DC40=0,"",DC40="Orie",2,DC40="Holi",0,DC40="Leav",0)</f>
        <v>8</v>
      </c>
      <c r="DE40" s="84" t="s">
        <v>35</v>
      </c>
      <c r="DF40" s="226" cm="1">
        <f t="array" ref="DF40">_xlfn.IFS(DE40="Pres",8,DE40="Abs",0,DE40=0,"",DE40="Orie",2,DE40="Holi",0,DE40="Leav",0)</f>
        <v>8</v>
      </c>
      <c r="DG40" s="84" t="s">
        <v>54</v>
      </c>
      <c r="DH40" s="578" cm="1">
        <f t="array" ref="DH40">_xlfn.IFS(DG40="Pres",8,DG40="Abs",0,DG40=0,"",DG40="Orie",2,DG40="Holi",0,DG40="Leav",0)</f>
        <v>0</v>
      </c>
      <c r="DI40" s="84" t="s">
        <v>35</v>
      </c>
      <c r="DJ40" s="226" cm="1">
        <f t="array" ref="DJ40">_xlfn.IFS(DI40="Pres",8,DI40="Abs",0,DI40=0,"",DI40="Orie",2,DI40="Holi",0,DI40="Leav",0)</f>
        <v>8</v>
      </c>
      <c r="DK40" s="84" t="s">
        <v>35</v>
      </c>
      <c r="DL40" s="226" cm="1">
        <f t="array" ref="DL40">_xlfn.IFS(DK40="Pres",8,DK40="Abs",0,DK40=0,"",DK40="Orie",2,DK40="Holi",0,DK40="Leav",0)</f>
        <v>8</v>
      </c>
      <c r="DM40" s="84" t="s">
        <v>35</v>
      </c>
      <c r="DN40" s="226" cm="1">
        <f t="array" ref="DN40">_xlfn.IFS(DM40="Pres",8,DM40="Abs",0,DM40=0,"",DM40="Orie",2,DM40="Holi",0,DM40="Leav",0)</f>
        <v>8</v>
      </c>
      <c r="DO40" s="84" t="s">
        <v>35</v>
      </c>
      <c r="DP40" s="226" cm="1">
        <f t="array" ref="DP40">_xlfn.IFS(DO40="Pres",8,DO40="Abs",0,DO40=0,"",DO40="Orie",2,DO40="Holi",0,DO40="Leav",0)</f>
        <v>8</v>
      </c>
      <c r="DQ40" s="84" t="s">
        <v>35</v>
      </c>
      <c r="DR40" s="226" cm="1">
        <f t="array" ref="DR40">_xlfn.IFS(DQ40="Pres",8,DQ40="Abs",0,DQ40=0,"",DQ40="Orie",2,DQ40="Holi",0,DQ40="Leav",0)</f>
        <v>8</v>
      </c>
      <c r="DS40" s="84" t="s">
        <v>35</v>
      </c>
      <c r="DT40" s="802" cm="1">
        <f t="array" ref="DT40">_xlfn.IFS(DS40="Pres",8,DS40="Abs",0,DS40=0,"",DS40="Orie",2,DS40="Holi",0,DS40="Leav",0)</f>
        <v>8</v>
      </c>
      <c r="DU40" s="577" t="s">
        <v>35</v>
      </c>
      <c r="DV40" s="578" cm="1">
        <f t="array" ref="DV40">_xlfn.IFS(DU40="Pres",8,DU40="Abs",0,DU40=0,"",DU40="Orie",2,DU40="Holi",0,DU40="Leav",0)</f>
        <v>8</v>
      </c>
      <c r="DW40" s="577" t="s">
        <v>35</v>
      </c>
      <c r="DX40" s="578" cm="1">
        <f t="array" ref="DX40">_xlfn.IFS(DW40="Pres",8,DW40="Abs",0,DW40=0,"",DW40="Orie",2,DW40="Holi",0,DW40="Leav",0)</f>
        <v>8</v>
      </c>
      <c r="DY40" s="577" t="s">
        <v>35</v>
      </c>
      <c r="DZ40" s="578" cm="1">
        <f t="array" ref="DZ40">_xlfn.IFS(DY40="Pres",8,DY40="Abs",0,DY40=0,"",DY40="Orie",2,DY40="Holi",0,DY40="Leav",0)</f>
        <v>8</v>
      </c>
      <c r="EA40" s="577" t="s">
        <v>35</v>
      </c>
      <c r="EB40" s="578" cm="1">
        <f t="array" ref="EB40">_xlfn.IFS(EA40="Pres",8,EA40="Abs",0,EA40=0,"",EA40="Orie",2,EA40="Holi",0,EA40="Leav",0)</f>
        <v>8</v>
      </c>
      <c r="EC40" s="577" t="s">
        <v>35</v>
      </c>
      <c r="ED40" s="578" cm="1">
        <f t="array" ref="ED40">_xlfn.IFS(EC40="Pres",8,EC40="Abs",0,EC40=0,"",EC40="Orie",2,EC40="Holi",0,EC40="Leav",0)</f>
        <v>8</v>
      </c>
      <c r="EE40" s="577" t="s">
        <v>35</v>
      </c>
      <c r="EF40" s="578" cm="1">
        <f t="array" ref="EF40">_xlfn.IFS(EE40="Pres",8,EE40="Abs",0,EE40=0,"",EE40="Orie",2,EE40="Holi",0,EE40="Leav",0)</f>
        <v>8</v>
      </c>
      <c r="EG40" s="577" t="s">
        <v>35</v>
      </c>
      <c r="EH40" s="578" cm="1">
        <f t="array" ref="EH40">_xlfn.IFS(EG40="Pres",8,EG40="Abs",0,EG40=0,"",EG40="Orie",2,EG40="Holi",0,EG40="Leav",0)</f>
        <v>8</v>
      </c>
      <c r="EI40" s="577" t="s">
        <v>35</v>
      </c>
      <c r="EJ40" s="578" cm="1">
        <f t="array" ref="EJ40">_xlfn.IFS(EI40="Pres",8,EI40="Abs",0,EI40=0,"",EI40="Orie",2,EI40="Holi",0,EI40="Leav",0)</f>
        <v>8</v>
      </c>
      <c r="EK40" s="577" t="s">
        <v>35</v>
      </c>
      <c r="EL40" s="578" cm="1">
        <f t="array" ref="EL40">_xlfn.IFS(EK40="Pres",8,EK40="Abs",0,EK40=0,"",EK40="Orie",2,EK40="Holi",0,EK40="Leav",0)</f>
        <v>8</v>
      </c>
      <c r="EM40" s="577" t="s">
        <v>35</v>
      </c>
      <c r="EN40" s="578" cm="1">
        <f t="array" ref="EN40">_xlfn.IFS(EM40="Pres",8,EM40="Abs",0,EM40=0,"",EM40="Orie",2,EM40="Holi",0,EM40="Leav",0)</f>
        <v>8</v>
      </c>
      <c r="EO40" s="577" t="s">
        <v>35</v>
      </c>
      <c r="EP40" s="578" cm="1">
        <f t="array" ref="EP40">_xlfn.IFS(EO40="Pres",8,EO40="Abs",0,EO40=0,"",EO40="Orie",2,EO40="Holi",0,EO40="Leav",0)</f>
        <v>8</v>
      </c>
      <c r="EQ40" s="577"/>
      <c r="ER40" s="578"/>
      <c r="ES40" s="577"/>
      <c r="ET40" s="578"/>
      <c r="EU40" s="577"/>
      <c r="EV40" s="578"/>
      <c r="EW40" s="577"/>
      <c r="EX40" s="578"/>
      <c r="EY40" s="577"/>
      <c r="EZ40" s="578"/>
      <c r="FA40" s="577"/>
      <c r="FB40" s="578"/>
      <c r="FC40" s="577"/>
      <c r="FD40" s="578"/>
      <c r="FE40" s="577"/>
      <c r="FF40" s="578"/>
      <c r="FG40" s="577"/>
      <c r="FH40" s="578"/>
      <c r="FI40" s="577"/>
      <c r="FJ40" s="578"/>
      <c r="FK40" s="577"/>
      <c r="FL40" s="578"/>
      <c r="FM40" s="577"/>
      <c r="FN40" s="578"/>
    </row>
    <row r="41" spans="1:170" ht="15" customHeight="1">
      <c r="A41" s="73" t="s">
        <v>31</v>
      </c>
      <c r="B41" s="686" t="s">
        <v>1312</v>
      </c>
      <c r="C41" s="390" t="s">
        <v>712</v>
      </c>
      <c r="D41" s="390" t="s">
        <v>1313</v>
      </c>
      <c r="E41" s="798" t="s">
        <v>1314</v>
      </c>
      <c r="F41" s="795" t="s">
        <v>43</v>
      </c>
      <c r="G41" s="35">
        <v>45003</v>
      </c>
      <c r="H41" s="312">
        <v>45359</v>
      </c>
      <c r="I41" s="312">
        <v>45243</v>
      </c>
      <c r="J41" s="745" t="str">
        <f t="shared" si="170"/>
        <v>Sat</v>
      </c>
      <c r="K41" s="86">
        <f t="shared" si="171"/>
        <v>45187</v>
      </c>
      <c r="L41" s="312">
        <v>45243</v>
      </c>
      <c r="M41" s="304">
        <v>45227</v>
      </c>
      <c r="N41" s="723">
        <f t="shared" si="172"/>
        <v>19</v>
      </c>
      <c r="O41" s="313">
        <f t="shared" si="173"/>
        <v>152</v>
      </c>
      <c r="P41" s="173"/>
      <c r="Q41" s="318">
        <f t="shared" si="174"/>
        <v>2</v>
      </c>
      <c r="R41" s="173"/>
      <c r="S41" s="173"/>
      <c r="T41" s="173"/>
      <c r="U41" s="173"/>
      <c r="V41" s="173"/>
      <c r="W41" s="175"/>
      <c r="X41" s="318">
        <v>1</v>
      </c>
      <c r="AA41" s="175"/>
      <c r="AB41" s="173">
        <v>8</v>
      </c>
      <c r="AC41" s="173"/>
      <c r="AD41" s="173"/>
      <c r="AE41" s="173"/>
      <c r="AF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c r="BQ41" s="173"/>
      <c r="BR41" s="173"/>
      <c r="BS41" s="173"/>
      <c r="BT41" s="173"/>
      <c r="BU41" s="173"/>
      <c r="BV41" s="173"/>
      <c r="BW41" s="173"/>
      <c r="BX41" s="173"/>
      <c r="BY41" s="173"/>
      <c r="BZ41" s="173"/>
      <c r="CA41" s="173"/>
      <c r="CB41" s="173"/>
      <c r="CC41" s="173"/>
      <c r="CD41" s="173"/>
      <c r="CE41" s="173"/>
      <c r="CF41" s="173"/>
      <c r="CG41" s="173"/>
      <c r="CH41" s="173"/>
      <c r="CI41" s="173"/>
      <c r="CJ41" s="173"/>
      <c r="CK41" s="173"/>
      <c r="CL41" s="173"/>
      <c r="CM41" s="173"/>
      <c r="CN41" s="173"/>
      <c r="CO41" s="173"/>
      <c r="CP41" s="173"/>
      <c r="CQ41" s="173"/>
      <c r="CR41" s="173"/>
      <c r="CS41" s="173"/>
      <c r="CT41" s="173"/>
      <c r="CU41" s="173"/>
      <c r="CV41" s="173"/>
      <c r="CW41" s="173"/>
      <c r="CX41" s="173"/>
      <c r="CY41" s="816"/>
      <c r="CZ41" s="578"/>
      <c r="DA41" s="262" t="s">
        <v>35</v>
      </c>
      <c r="DB41" s="226" cm="1">
        <f t="array" ref="DB41">_xlfn.IFS(DA41="Pres",8,DA41="Abs",0,DA41=0,"",DA41="Orie",2,DA41="Holi",0,DA41="Leav",0)</f>
        <v>8</v>
      </c>
      <c r="DC41" s="84" t="s">
        <v>35</v>
      </c>
      <c r="DD41" s="802" cm="1">
        <f t="array" ref="DD41">_xlfn.IFS(DC41="Pres",8,DC41="Abs",0,DC41=0,"",DC41="Orie",2,DC41="Holi",0,DC41="Leav",0)</f>
        <v>8</v>
      </c>
      <c r="DE41" s="84" t="s">
        <v>35</v>
      </c>
      <c r="DF41" s="226" cm="1">
        <f t="array" ref="DF41">_xlfn.IFS(DE41="Pres",8,DE41="Abs",0,DE41=0,"",DE41="Orie",2,DE41="Holi",0,DE41="Leav",0)</f>
        <v>8</v>
      </c>
      <c r="DG41" s="84" t="s">
        <v>54</v>
      </c>
      <c r="DH41" s="578" cm="1">
        <f t="array" ref="DH41">_xlfn.IFS(DG41="Pres",8,DG41="Abs",0,DG41=0,"",DG41="Orie",2,DG41="Holi",0,DG41="Leav",0)</f>
        <v>0</v>
      </c>
      <c r="DI41" s="84" t="s">
        <v>35</v>
      </c>
      <c r="DJ41" s="226" cm="1">
        <f t="array" ref="DJ41">_xlfn.IFS(DI41="Pres",8,DI41="Abs",0,DI41=0,"",DI41="Orie",2,DI41="Holi",0,DI41="Leav",0)</f>
        <v>8</v>
      </c>
      <c r="DK41" s="84" t="s">
        <v>35</v>
      </c>
      <c r="DL41" s="226" cm="1">
        <f t="array" ref="DL41">_xlfn.IFS(DK41="Pres",8,DK41="Abs",0,DK41=0,"",DK41="Orie",2,DK41="Holi",0,DK41="Leav",0)</f>
        <v>8</v>
      </c>
      <c r="DM41" s="84" t="s">
        <v>35</v>
      </c>
      <c r="DN41" s="226" cm="1">
        <f t="array" ref="DN41">_xlfn.IFS(DM41="Pres",8,DM41="Abs",0,DM41=0,"",DM41="Orie",2,DM41="Holi",0,DM41="Leav",0)</f>
        <v>8</v>
      </c>
      <c r="DO41" s="84" t="s">
        <v>35</v>
      </c>
      <c r="DP41" s="226" cm="1">
        <f t="array" ref="DP41">_xlfn.IFS(DO41="Pres",8,DO41="Abs",0,DO41=0,"",DO41="Orie",2,DO41="Holi",0,DO41="Leav",0)</f>
        <v>8</v>
      </c>
      <c r="DQ41" s="84" t="s">
        <v>35</v>
      </c>
      <c r="DR41" s="226" cm="1">
        <f t="array" ref="DR41">_xlfn.IFS(DQ41="Pres",8,DQ41="Abs",0,DQ41=0,"",DQ41="Orie",2,DQ41="Holi",0,DQ41="Leav",0)</f>
        <v>8</v>
      </c>
      <c r="DS41" s="84" t="s">
        <v>35</v>
      </c>
      <c r="DT41" s="802" cm="1">
        <f t="array" ref="DT41">_xlfn.IFS(DS41="Pres",8,DS41="Abs",0,DS41=0,"",DS41="Orie",2,DS41="Holi",0,DS41="Leav",0)</f>
        <v>8</v>
      </c>
      <c r="DU41" s="577" t="s">
        <v>36</v>
      </c>
      <c r="DV41" s="226" cm="1">
        <f t="array" ref="DV41">_xlfn.IFS(DU41="Pres",8,DU41="Abs",0,DU41=0,"",DU41="Orie",2,DU41="Holi",0,DU41="Leav",0)</f>
        <v>0</v>
      </c>
      <c r="DW41" s="577" t="s">
        <v>35</v>
      </c>
      <c r="DX41" s="578" cm="1">
        <f t="array" ref="DX41">_xlfn.IFS(DW41="Pres",8,DW41="Abs",0,DW41=0,"",DW41="Orie",2,DW41="Holi",0,DW41="Leav",0)</f>
        <v>8</v>
      </c>
      <c r="DY41" s="577" t="s">
        <v>35</v>
      </c>
      <c r="DZ41" s="578" cm="1">
        <f t="array" ref="DZ41">_xlfn.IFS(DY41="Pres",8,DY41="Abs",0,DY41=0,"",DY41="Orie",2,DY41="Holi",0,DY41="Leav",0)</f>
        <v>8</v>
      </c>
      <c r="EA41" s="577" t="s">
        <v>35</v>
      </c>
      <c r="EB41" s="578" cm="1">
        <f t="array" ref="EB41">_xlfn.IFS(EA41="Pres",8,EA41="Abs",0,EA41=0,"",EA41="Orie",2,EA41="Holi",0,EA41="Leav",0)</f>
        <v>8</v>
      </c>
      <c r="EC41" s="577" t="s">
        <v>36</v>
      </c>
      <c r="ED41" s="578" cm="1">
        <f t="array" ref="ED41">_xlfn.IFS(EC41="Pres",8,EC41="Abs",0,EC41=0,"",EC41="Orie",2,EC41="Holi",0,EC41="Leav",0)</f>
        <v>0</v>
      </c>
      <c r="EE41" s="577" t="s">
        <v>35</v>
      </c>
      <c r="EF41" s="578" cm="1">
        <f t="array" ref="EF41">_xlfn.IFS(EE41="Pres",8,EE41="Abs",0,EE41=0,"",EE41="Orie",2,EE41="Holi",0,EE41="Leav",0)</f>
        <v>8</v>
      </c>
      <c r="EG41" s="577" t="s">
        <v>35</v>
      </c>
      <c r="EH41" s="578" cm="1">
        <f t="array" ref="EH41">_xlfn.IFS(EG41="Pres",8,EG41="Abs",0,EG41=0,"",EG41="Orie",2,EG41="Holi",0,EG41="Leav",0)</f>
        <v>8</v>
      </c>
      <c r="EI41" s="577" t="s">
        <v>35</v>
      </c>
      <c r="EJ41" s="578" cm="1">
        <f t="array" ref="EJ41">_xlfn.IFS(EI41="Pres",8,EI41="Abs",0,EI41=0,"",EI41="Orie",2,EI41="Holi",0,EI41="Leav",0)</f>
        <v>8</v>
      </c>
      <c r="EK41" s="577" t="s">
        <v>35</v>
      </c>
      <c r="EL41" s="578" cm="1">
        <f t="array" ref="EL41">_xlfn.IFS(EK41="Pres",8,EK41="Abs",0,EK41=0,"",EK41="Orie",2,EK41="Holi",0,EK41="Leav",0)</f>
        <v>8</v>
      </c>
      <c r="EM41" s="577" t="s">
        <v>35</v>
      </c>
      <c r="EN41" s="578" cm="1">
        <f t="array" ref="EN41">_xlfn.IFS(EM41="Pres",8,EM41="Abs",0,EM41=0,"",EM41="Orie",2,EM41="Holi",0,EM41="Leav",0)</f>
        <v>8</v>
      </c>
      <c r="EO41" s="577" t="s">
        <v>35</v>
      </c>
      <c r="EP41" s="578" cm="1">
        <f t="array" ref="EP41">_xlfn.IFS(EO41="Pres",8,EO41="Abs",0,EO41=0,"",EO41="Orie",2,EO41="Holi",0,EO41="Leav",0)</f>
        <v>8</v>
      </c>
      <c r="EQ41" s="577"/>
      <c r="ER41" s="578"/>
      <c r="ES41" s="577"/>
      <c r="ET41" s="578"/>
      <c r="EU41" s="577"/>
      <c r="EV41" s="578"/>
      <c r="EW41" s="577"/>
      <c r="EX41" s="578"/>
      <c r="EY41" s="577"/>
      <c r="EZ41" s="578"/>
      <c r="FA41" s="577"/>
      <c r="FB41" s="578"/>
      <c r="FC41" s="577"/>
      <c r="FD41" s="578"/>
      <c r="FE41" s="577"/>
      <c r="FF41" s="578"/>
      <c r="FG41" s="577"/>
      <c r="FH41" s="578"/>
      <c r="FI41" s="577"/>
      <c r="FJ41" s="578"/>
      <c r="FK41" s="577"/>
      <c r="FL41" s="578"/>
      <c r="FM41" s="577"/>
      <c r="FN41" s="578"/>
    </row>
    <row r="42" spans="1:170">
      <c r="A42" s="73" t="s">
        <v>31</v>
      </c>
      <c r="B42" s="796" t="s">
        <v>1315</v>
      </c>
      <c r="C42" s="680" t="s">
        <v>1316</v>
      </c>
      <c r="D42" s="680" t="s">
        <v>1317</v>
      </c>
      <c r="E42" s="781" t="s">
        <v>1318</v>
      </c>
      <c r="F42" s="795" t="s">
        <v>43</v>
      </c>
      <c r="G42" s="35">
        <v>45003</v>
      </c>
      <c r="H42" s="312">
        <v>45359</v>
      </c>
      <c r="I42" s="312">
        <v>45243</v>
      </c>
      <c r="J42" s="745" t="str">
        <f t="shared" si="170"/>
        <v>Sat</v>
      </c>
      <c r="K42" s="86">
        <f t="shared" si="171"/>
        <v>45187</v>
      </c>
      <c r="L42" s="312">
        <v>45243</v>
      </c>
      <c r="M42" s="304">
        <v>45227</v>
      </c>
      <c r="N42" s="723">
        <f t="shared" si="172"/>
        <v>20</v>
      </c>
      <c r="O42" s="313">
        <f t="shared" si="173"/>
        <v>159.80000000000001</v>
      </c>
      <c r="P42" s="173"/>
      <c r="Q42" s="318" t="str">
        <f t="shared" si="174"/>
        <v/>
      </c>
      <c r="R42" s="173"/>
      <c r="S42" s="173"/>
      <c r="T42" s="173"/>
      <c r="U42" s="173"/>
      <c r="V42" s="173"/>
      <c r="W42" s="175"/>
      <c r="X42" s="318"/>
      <c r="AA42" s="175"/>
      <c r="AB42" s="173"/>
      <c r="AC42" s="173"/>
      <c r="AD42" s="173"/>
      <c r="AE42" s="173"/>
      <c r="AF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c r="BQ42" s="173"/>
      <c r="BR42" s="173"/>
      <c r="BS42" s="173"/>
      <c r="BT42" s="173"/>
      <c r="BU42" s="173"/>
      <c r="BV42" s="173"/>
      <c r="BW42" s="173"/>
      <c r="BX42" s="173"/>
      <c r="BY42" s="173"/>
      <c r="BZ42" s="173"/>
      <c r="CA42" s="173"/>
      <c r="CB42" s="173"/>
      <c r="CC42" s="173"/>
      <c r="CD42" s="173"/>
      <c r="CE42" s="173"/>
      <c r="CF42" s="173"/>
      <c r="CG42" s="173"/>
      <c r="CH42" s="173"/>
      <c r="CI42" s="173"/>
      <c r="CJ42" s="173"/>
      <c r="CK42" s="173"/>
      <c r="CL42" s="173"/>
      <c r="CM42" s="173"/>
      <c r="CN42" s="173"/>
      <c r="CO42" s="173"/>
      <c r="CP42" s="173"/>
      <c r="CQ42" s="173"/>
      <c r="CR42" s="173"/>
      <c r="CS42" s="173"/>
      <c r="CT42" s="173"/>
      <c r="CU42" s="173"/>
      <c r="CV42" s="173"/>
      <c r="CW42" s="173"/>
      <c r="CX42" s="173"/>
      <c r="CY42" s="816"/>
      <c r="CZ42" s="578" t="str" cm="1">
        <f t="array" ref="CZ42">_xlfn.IFS(CY42="Pres",8,CY42="Abs",0,CY42=0,"",CY42="Orie",2,CY42="Holi",0,CY42="Leav",0)</f>
        <v/>
      </c>
      <c r="DA42" s="262" t="s">
        <v>35</v>
      </c>
      <c r="DB42" s="226" cm="1">
        <f t="array" ref="DB42">_xlfn.IFS(DA42="Pres",8,DA42="Abs",0,DA42=0,"",DA42="Orie",2,DA42="Holi",0,DA42="Leav",0)</f>
        <v>8</v>
      </c>
      <c r="DC42" s="84" t="s">
        <v>35</v>
      </c>
      <c r="DD42" s="802" cm="1">
        <f t="array" ref="DD42">_xlfn.IFS(DC42="Pres",8,DC42="Abs",0,DC42=0,"",DC42="Orie",2,DC42="Holi",0,DC42="Leav",0)</f>
        <v>8</v>
      </c>
      <c r="DE42" s="84" t="s">
        <v>35</v>
      </c>
      <c r="DF42" s="226" cm="1">
        <f t="array" ref="DF42">_xlfn.IFS(DE42="Pres",8,DE42="Abs",0,DE42=0,"",DE42="Orie",2,DE42="Holi",0,DE42="Leav",0)</f>
        <v>8</v>
      </c>
      <c r="DG42" s="84" t="s">
        <v>54</v>
      </c>
      <c r="DH42" s="578" cm="1">
        <f t="array" ref="DH42">_xlfn.IFS(DG42="Pres",8,DG42="Abs",0,DG42=0,"",DG42="Orie",2,DG42="Holi",0,DG42="Leav",0)</f>
        <v>0</v>
      </c>
      <c r="DI42" s="84" t="s">
        <v>35</v>
      </c>
      <c r="DJ42" s="226" cm="1">
        <f t="array" ref="DJ42">_xlfn.IFS(DI42="Pres",8,DI42="Abs",0,DI42=0,"",DI42="Orie",2,DI42="Holi",0,DI42="Leav",0)</f>
        <v>8</v>
      </c>
      <c r="DK42" s="84" t="s">
        <v>35</v>
      </c>
      <c r="DL42" s="226" cm="1">
        <f t="array" ref="DL42">_xlfn.IFS(DK42="Pres",8,DK42="Abs",0,DK42=0,"",DK42="Orie",2,DK42="Holi",0,DK42="Leav",0)</f>
        <v>8</v>
      </c>
      <c r="DM42" s="84" t="s">
        <v>35</v>
      </c>
      <c r="DN42" s="226" cm="1">
        <f t="array" ref="DN42">_xlfn.IFS(DM42="Pres",8,DM42="Abs",0,DM42=0,"",DM42="Orie",2,DM42="Holi",0,DM42="Leav",0)</f>
        <v>8</v>
      </c>
      <c r="DO42" s="84" t="s">
        <v>35</v>
      </c>
      <c r="DP42" s="226" cm="1">
        <f t="array" ref="DP42">_xlfn.IFS(DO42="Pres",8,DO42="Abs",0,DO42=0,"",DO42="Orie",2,DO42="Holi",0,DO42="Leav",0)</f>
        <v>8</v>
      </c>
      <c r="DQ42" s="84" t="s">
        <v>35</v>
      </c>
      <c r="DR42" s="226" cm="1">
        <f t="array" ref="DR42">_xlfn.IFS(DQ42="Pres",8,DQ42="Abs",0,DQ42=0,"",DQ42="Orie",2,DQ42="Holi",0,DQ42="Leav",0)</f>
        <v>8</v>
      </c>
      <c r="DS42" s="84" t="s">
        <v>35</v>
      </c>
      <c r="DT42" s="802" cm="1">
        <f t="array" ref="DT42">_xlfn.IFS(DS42="Pres",8,DS42="Abs",0,DS42=0,"",DS42="Orie",2,DS42="Holi",0,DS42="Leav",0)</f>
        <v>8</v>
      </c>
      <c r="DU42" s="577" t="s">
        <v>35</v>
      </c>
      <c r="DV42" s="578" cm="1">
        <f t="array" ref="DV42">_xlfn.IFS(DU42="Pres",8,DU42="Abs",0,DU42=0,"",DU42="Orie",2,DU42="Holi",0,DU42="Leav",0)</f>
        <v>8</v>
      </c>
      <c r="DW42" s="577" t="s">
        <v>35</v>
      </c>
      <c r="DX42" s="578">
        <v>7.8</v>
      </c>
      <c r="DY42" s="577" t="s">
        <v>35</v>
      </c>
      <c r="DZ42" s="578" cm="1">
        <f t="array" ref="DZ42">_xlfn.IFS(DY42="Pres",8,DY42="Abs",0,DY42=0,"",DY42="Orie",2,DY42="Holi",0,DY42="Leav",0)</f>
        <v>8</v>
      </c>
      <c r="EA42" s="577" t="s">
        <v>35</v>
      </c>
      <c r="EB42" s="578" cm="1">
        <f t="array" ref="EB42">_xlfn.IFS(EA42="Pres",8,EA42="Abs",0,EA42=0,"",EA42="Orie",2,EA42="Holi",0,EA42="Leav",0)</f>
        <v>8</v>
      </c>
      <c r="EC42" s="577" t="s">
        <v>35</v>
      </c>
      <c r="ED42" s="578" cm="1">
        <f t="array" ref="ED42">_xlfn.IFS(EC42="Pres",8,EC42="Abs",0,EC42=0,"",EC42="Orie",2,EC42="Holi",0,EC42="Leav",0)</f>
        <v>8</v>
      </c>
      <c r="EE42" s="577" t="s">
        <v>35</v>
      </c>
      <c r="EF42" s="578" cm="1">
        <f t="array" ref="EF42">_xlfn.IFS(EE42="Pres",8,EE42="Abs",0,EE42=0,"",EE42="Orie",2,EE42="Holi",0,EE42="Leav",0)</f>
        <v>8</v>
      </c>
      <c r="EG42" s="577" t="s">
        <v>35</v>
      </c>
      <c r="EH42" s="578" cm="1">
        <f t="array" ref="EH42">_xlfn.IFS(EG42="Pres",8,EG42="Abs",0,EG42=0,"",EG42="Orie",2,EG42="Holi",0,EG42="Leav",0)</f>
        <v>8</v>
      </c>
      <c r="EI42" s="577" t="s">
        <v>35</v>
      </c>
      <c r="EJ42" s="578" cm="1">
        <f t="array" ref="EJ42">_xlfn.IFS(EI42="Pres",8,EI42="Abs",0,EI42=0,"",EI42="Orie",2,EI42="Holi",0,EI42="Leav",0)</f>
        <v>8</v>
      </c>
      <c r="EK42" s="577" t="s">
        <v>35</v>
      </c>
      <c r="EL42" s="578" cm="1">
        <f t="array" ref="EL42">_xlfn.IFS(EK42="Pres",8,EK42="Abs",0,EK42=0,"",EK42="Orie",2,EK42="Holi",0,EK42="Leav",0)</f>
        <v>8</v>
      </c>
      <c r="EM42" s="577" t="s">
        <v>35</v>
      </c>
      <c r="EN42" s="578" cm="1">
        <f t="array" ref="EN42">_xlfn.IFS(EM42="Pres",8,EM42="Abs",0,EM42=0,"",EM42="Orie",2,EM42="Holi",0,EM42="Leav",0)</f>
        <v>8</v>
      </c>
      <c r="EO42" s="577" t="s">
        <v>35</v>
      </c>
      <c r="EP42" s="578" cm="1">
        <f t="array" ref="EP42">_xlfn.IFS(EO42="Pres",8,EO42="Abs",0,EO42=0,"",EO42="Orie",2,EO42="Holi",0,EO42="Leav",0)</f>
        <v>8</v>
      </c>
      <c r="EQ42" s="577"/>
      <c r="ER42" s="578"/>
      <c r="ES42" s="577"/>
      <c r="ET42" s="578"/>
      <c r="EU42" s="577"/>
      <c r="EV42" s="578"/>
      <c r="EW42" s="577"/>
      <c r="EX42" s="578"/>
      <c r="EY42" s="577"/>
      <c r="EZ42" s="578"/>
      <c r="FA42" s="577"/>
      <c r="FB42" s="578"/>
      <c r="FC42" s="577"/>
      <c r="FD42" s="578"/>
      <c r="FE42" s="577"/>
      <c r="FF42" s="578"/>
      <c r="FG42" s="577"/>
      <c r="FH42" s="578"/>
      <c r="FI42" s="577"/>
      <c r="FJ42" s="578"/>
      <c r="FK42" s="577"/>
      <c r="FL42" s="578"/>
      <c r="FM42" s="577"/>
      <c r="FN42" s="578"/>
    </row>
    <row r="43" spans="1:170">
      <c r="A43" s="308" t="s">
        <v>31</v>
      </c>
      <c r="B43" s="302" t="s">
        <v>1319</v>
      </c>
      <c r="C43" s="302" t="s">
        <v>408</v>
      </c>
      <c r="D43" s="302" t="s">
        <v>1320</v>
      </c>
      <c r="E43" s="797" t="s">
        <v>1321</v>
      </c>
      <c r="F43" s="795" t="s">
        <v>43</v>
      </c>
      <c r="G43" s="35">
        <v>45003</v>
      </c>
      <c r="H43" s="312">
        <v>45359</v>
      </c>
      <c r="I43" s="312">
        <v>45243</v>
      </c>
      <c r="J43" s="745" t="str">
        <f t="shared" si="170"/>
        <v>Sat</v>
      </c>
      <c r="K43" s="86">
        <f t="shared" si="171"/>
        <v>45187</v>
      </c>
      <c r="L43" s="312">
        <v>45243</v>
      </c>
      <c r="M43" s="304">
        <v>45227</v>
      </c>
      <c r="N43" s="723">
        <f t="shared" si="172"/>
        <v>20</v>
      </c>
      <c r="O43" s="313">
        <f t="shared" si="173"/>
        <v>159.80000000000001</v>
      </c>
      <c r="P43" s="173"/>
      <c r="Q43" s="318" t="str">
        <f t="shared" si="174"/>
        <v/>
      </c>
      <c r="R43" s="173"/>
      <c r="S43" s="173"/>
      <c r="T43" s="173"/>
      <c r="U43" s="173"/>
      <c r="V43" s="173"/>
      <c r="W43" s="175"/>
      <c r="X43" s="318"/>
      <c r="AA43" s="175"/>
      <c r="AB43" s="173"/>
      <c r="AC43" s="173"/>
      <c r="AD43" s="173"/>
      <c r="AE43" s="173"/>
      <c r="AF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c r="BQ43" s="173"/>
      <c r="BR43" s="173"/>
      <c r="BS43" s="173"/>
      <c r="BT43" s="173"/>
      <c r="BU43" s="173"/>
      <c r="BV43" s="173"/>
      <c r="BW43" s="173"/>
      <c r="BX43" s="173"/>
      <c r="BY43" s="173"/>
      <c r="BZ43" s="173"/>
      <c r="CA43" s="173"/>
      <c r="CB43" s="173"/>
      <c r="CC43" s="173"/>
      <c r="CD43" s="173"/>
      <c r="CE43" s="173"/>
      <c r="CF43" s="173"/>
      <c r="CG43" s="173"/>
      <c r="CH43" s="173"/>
      <c r="CI43" s="173"/>
      <c r="CJ43" s="173"/>
      <c r="CK43" s="173"/>
      <c r="CL43" s="173"/>
      <c r="CM43" s="173"/>
      <c r="CN43" s="173"/>
      <c r="CO43" s="173"/>
      <c r="CP43" s="173"/>
      <c r="CQ43" s="173"/>
      <c r="CR43" s="173"/>
      <c r="CS43" s="173"/>
      <c r="CT43" s="173"/>
      <c r="CU43" s="173"/>
      <c r="CV43" s="173"/>
      <c r="CW43" s="173"/>
      <c r="CX43" s="173"/>
      <c r="CY43" s="185"/>
      <c r="CZ43" s="173"/>
      <c r="DA43" s="262" t="s">
        <v>35</v>
      </c>
      <c r="DB43" s="226" cm="1">
        <f t="array" ref="DB43">_xlfn.IFS(DA43="Pres",8,DA43="Abs",0,DA43=0,"",DA43="Orie",2,DA43="Holi",0,DA43="Leav",0)</f>
        <v>8</v>
      </c>
      <c r="DC43" s="84" t="s">
        <v>35</v>
      </c>
      <c r="DD43" s="818" cm="1">
        <f t="array" ref="DD43">_xlfn.IFS(DC43="Pres",8,DC43="Abs",0,DC43=0,"",DC43="Orie",2,DC43="Holi",0,DC43="Leav",0)</f>
        <v>8</v>
      </c>
      <c r="DE43" s="84" t="s">
        <v>35</v>
      </c>
      <c r="DF43" s="226" cm="1">
        <f t="array" ref="DF43">_xlfn.IFS(DE43="Pres",8,DE43="Abs",0,DE43=0,"",DE43="Orie",2,DE43="Holi",0,DE43="Leav",0)</f>
        <v>8</v>
      </c>
      <c r="DG43" s="84" t="s">
        <v>54</v>
      </c>
      <c r="DH43" s="578" cm="1">
        <f t="array" ref="DH43">_xlfn.IFS(DG43="Pres",8,DG43="Abs",0,DG43=0,"",DG43="Orie",2,DG43="Holi",0,DG43="Leav",0)</f>
        <v>0</v>
      </c>
      <c r="DI43" s="84" t="s">
        <v>35</v>
      </c>
      <c r="DJ43" s="226" cm="1">
        <f t="array" ref="DJ43">_xlfn.IFS(DI43="Pres",8,DI43="Abs",0,DI43=0,"",DI43="Orie",2,DI43="Holi",0,DI43="Leav",0)</f>
        <v>8</v>
      </c>
      <c r="DK43" s="84" t="s">
        <v>35</v>
      </c>
      <c r="DL43" s="226" cm="1">
        <f t="array" ref="DL43">_xlfn.IFS(DK43="Pres",8,DK43="Abs",0,DK43=0,"",DK43="Orie",2,DK43="Holi",0,DK43="Leav",0)</f>
        <v>8</v>
      </c>
      <c r="DM43" s="84" t="s">
        <v>35</v>
      </c>
      <c r="DN43" s="226" cm="1">
        <f t="array" ref="DN43">_xlfn.IFS(DM43="Pres",8,DM43="Abs",0,DM43=0,"",DM43="Orie",2,DM43="Holi",0,DM43="Leav",0)</f>
        <v>8</v>
      </c>
      <c r="DO43" s="84" t="s">
        <v>35</v>
      </c>
      <c r="DP43" s="226" cm="1">
        <f t="array" ref="DP43">_xlfn.IFS(DO43="Pres",8,DO43="Abs",0,DO43=0,"",DO43="Orie",2,DO43="Holi",0,DO43="Leav",0)</f>
        <v>8</v>
      </c>
      <c r="DQ43" s="84" t="s">
        <v>35</v>
      </c>
      <c r="DR43" s="226" cm="1">
        <f t="array" ref="DR43">_xlfn.IFS(DQ43="Pres",8,DQ43="Abs",0,DQ43=0,"",DQ43="Orie",2,DQ43="Holi",0,DQ43="Leav",0)</f>
        <v>8</v>
      </c>
      <c r="DS43" s="84" t="s">
        <v>35</v>
      </c>
      <c r="DT43" s="802" cm="1">
        <f t="array" ref="DT43">_xlfn.IFS(DS43="Pres",8,DS43="Abs",0,DS43=0,"",DS43="Orie",2,DS43="Holi",0,DS43="Leav",0)</f>
        <v>8</v>
      </c>
      <c r="DU43" s="577" t="s">
        <v>35</v>
      </c>
      <c r="DV43" s="578" cm="1">
        <f t="array" ref="DV43">_xlfn.IFS(DU43="Pres",8,DU43="Abs",0,DU43=0,"",DU43="Orie",2,DU43="Holi",0,DU43="Leav",0)</f>
        <v>8</v>
      </c>
      <c r="DW43" s="577" t="s">
        <v>35</v>
      </c>
      <c r="DX43" s="578">
        <v>7.8</v>
      </c>
      <c r="DY43" s="577" t="s">
        <v>35</v>
      </c>
      <c r="DZ43" s="578" cm="1">
        <f t="array" ref="DZ43">_xlfn.IFS(DY43="Pres",8,DY43="Abs",0,DY43=0,"",DY43="Orie",2,DY43="Holi",0,DY43="Leav",0)</f>
        <v>8</v>
      </c>
      <c r="EA43" s="577" t="s">
        <v>35</v>
      </c>
      <c r="EB43" s="578" cm="1">
        <f t="array" ref="EB43">_xlfn.IFS(EA43="Pres",8,EA43="Abs",0,EA43=0,"",EA43="Orie",2,EA43="Holi",0,EA43="Leav",0)</f>
        <v>8</v>
      </c>
      <c r="EC43" s="577" t="s">
        <v>35</v>
      </c>
      <c r="ED43" s="578" cm="1">
        <f t="array" ref="ED43">_xlfn.IFS(EC43="Pres",8,EC43="Abs",0,EC43=0,"",EC43="Orie",2,EC43="Holi",0,EC43="Leav",0)</f>
        <v>8</v>
      </c>
      <c r="EE43" s="577" t="s">
        <v>35</v>
      </c>
      <c r="EF43" s="578" cm="1">
        <f t="array" ref="EF43">_xlfn.IFS(EE43="Pres",8,EE43="Abs",0,EE43=0,"",EE43="Orie",2,EE43="Holi",0,EE43="Leav",0)</f>
        <v>8</v>
      </c>
      <c r="EG43" s="577" t="s">
        <v>35</v>
      </c>
      <c r="EH43" s="578" cm="1">
        <f t="array" ref="EH43">_xlfn.IFS(EG43="Pres",8,EG43="Abs",0,EG43=0,"",EG43="Orie",2,EG43="Holi",0,EG43="Leav",0)</f>
        <v>8</v>
      </c>
      <c r="EI43" s="577" t="s">
        <v>35</v>
      </c>
      <c r="EJ43" s="578" cm="1">
        <f t="array" ref="EJ43">_xlfn.IFS(EI43="Pres",8,EI43="Abs",0,EI43=0,"",EI43="Orie",2,EI43="Holi",0,EI43="Leav",0)</f>
        <v>8</v>
      </c>
      <c r="EK43" s="577" t="s">
        <v>35</v>
      </c>
      <c r="EL43" s="578" cm="1">
        <f t="array" ref="EL43">_xlfn.IFS(EK43="Pres",8,EK43="Abs",0,EK43=0,"",EK43="Orie",2,EK43="Holi",0,EK43="Leav",0)</f>
        <v>8</v>
      </c>
      <c r="EM43" s="577" t="s">
        <v>35</v>
      </c>
      <c r="EN43" s="578" cm="1">
        <f t="array" ref="EN43">_xlfn.IFS(EM43="Pres",8,EM43="Abs",0,EM43=0,"",EM43="Orie",2,EM43="Holi",0,EM43="Leav",0)</f>
        <v>8</v>
      </c>
      <c r="EO43" s="577" t="s">
        <v>35</v>
      </c>
      <c r="EP43" s="578" cm="1">
        <f t="array" ref="EP43">_xlfn.IFS(EO43="Pres",8,EO43="Abs",0,EO43=0,"",EO43="Orie",2,EO43="Holi",0,EO43="Leav",0)</f>
        <v>8</v>
      </c>
      <c r="EQ43" s="577"/>
      <c r="ER43" s="578"/>
      <c r="ES43" s="577"/>
      <c r="ET43" s="578"/>
      <c r="EU43" s="577"/>
      <c r="EV43" s="578"/>
      <c r="EW43" s="577"/>
      <c r="EX43" s="578"/>
      <c r="EY43" s="577"/>
      <c r="EZ43" s="578"/>
      <c r="FA43" s="577"/>
      <c r="FB43" s="578"/>
      <c r="FC43" s="577"/>
      <c r="FD43" s="578"/>
      <c r="FE43" s="577"/>
      <c r="FF43" s="578"/>
      <c r="FG43" s="577"/>
      <c r="FH43" s="578"/>
      <c r="FI43" s="577"/>
      <c r="FJ43" s="578"/>
      <c r="FK43" s="577"/>
      <c r="FL43" s="578"/>
      <c r="FM43" s="577"/>
      <c r="FN43" s="578"/>
    </row>
    <row r="44" spans="1:170">
      <c r="A44" s="308" t="s">
        <v>31</v>
      </c>
      <c r="B44" s="302" t="s">
        <v>1322</v>
      </c>
      <c r="C44" s="302" t="s">
        <v>109</v>
      </c>
      <c r="D44" s="302" t="s">
        <v>1323</v>
      </c>
      <c r="E44" s="713" t="s">
        <v>1324</v>
      </c>
      <c r="F44" s="795" t="s">
        <v>43</v>
      </c>
      <c r="G44" s="35">
        <v>45003</v>
      </c>
      <c r="H44" s="312">
        <v>45359</v>
      </c>
      <c r="I44" s="312">
        <v>45243</v>
      </c>
      <c r="J44" s="745" t="str">
        <f>TEXT(G44,"ddd")</f>
        <v>Sat</v>
      </c>
      <c r="K44" s="86">
        <f>I44-8*7</f>
        <v>45187</v>
      </c>
      <c r="L44" s="312">
        <v>45243</v>
      </c>
      <c r="M44" s="304">
        <v>45227</v>
      </c>
      <c r="N44" s="723">
        <f>COUNTIF(AB44:XFD44,"Pres")+X44+U44+T44</f>
        <v>18</v>
      </c>
      <c r="O44" s="313">
        <f>SUM(AB44:XFD44)+V44</f>
        <v>140.89999999999998</v>
      </c>
      <c r="P44" s="173"/>
      <c r="Q44" s="318">
        <f>IF(COUNTIF(AC44:XFD44,"Abs")+W44=0,"",COUNTIF(AC44:XFD44,"Abs")+W44)</f>
        <v>3</v>
      </c>
      <c r="R44" s="173"/>
      <c r="S44" s="173"/>
      <c r="T44" s="173"/>
      <c r="U44" s="173"/>
      <c r="V44" s="173"/>
      <c r="W44" s="175"/>
      <c r="X44" s="318">
        <v>1</v>
      </c>
      <c r="AA44" s="175"/>
      <c r="AB44" s="173">
        <v>8</v>
      </c>
      <c r="AC44" s="173"/>
      <c r="AD44" s="173"/>
      <c r="AE44" s="173"/>
      <c r="AF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173"/>
      <c r="BU44" s="173"/>
      <c r="BV44" s="173"/>
      <c r="BW44" s="173"/>
      <c r="BX44" s="173"/>
      <c r="BY44" s="173"/>
      <c r="BZ44" s="173"/>
      <c r="CA44" s="173"/>
      <c r="CB44" s="173"/>
      <c r="CC44" s="173"/>
      <c r="CD44" s="173"/>
      <c r="CE44" s="173"/>
      <c r="CF44" s="173"/>
      <c r="CG44" s="173"/>
      <c r="CH44" s="173"/>
      <c r="CI44" s="173"/>
      <c r="CJ44" s="173"/>
      <c r="CK44" s="173"/>
      <c r="CL44" s="173"/>
      <c r="CM44" s="173"/>
      <c r="CN44" s="173"/>
      <c r="CO44" s="173"/>
      <c r="CP44" s="173"/>
      <c r="CQ44" s="173"/>
      <c r="CR44" s="173"/>
      <c r="CS44" s="173"/>
      <c r="CT44" s="173"/>
      <c r="CU44" s="173"/>
      <c r="CV44" s="173"/>
      <c r="CW44" s="173"/>
      <c r="CX44" s="173"/>
      <c r="CY44" s="185"/>
      <c r="CZ44" s="173"/>
      <c r="DA44" s="262" t="s">
        <v>35</v>
      </c>
      <c r="DB44" s="226" cm="1">
        <f t="array" ref="DB44">_xlfn.IFS(DA44="Pres",8,DA44="Abs",0,DA44=0,"",DA44="Orie",2,DA44="Holi",0,DA44="Leav",0)</f>
        <v>8</v>
      </c>
      <c r="DC44" s="84" t="s">
        <v>35</v>
      </c>
      <c r="DD44" s="818" cm="1">
        <f t="array" ref="DD44">_xlfn.IFS(DC44="Pres",8,DC44="Abs",0,DC44=0,"",DC44="Orie",2,DC44="Holi",0,DC44="Leav",0)</f>
        <v>8</v>
      </c>
      <c r="DE44" s="84" t="s">
        <v>35</v>
      </c>
      <c r="DF44" s="226" cm="1">
        <f t="array" ref="DF44">_xlfn.IFS(DE44="Pres",8,DE44="Abs",0,DE44=0,"",DE44="Orie",2,DE44="Holi",0,DE44="Leav",0)</f>
        <v>8</v>
      </c>
      <c r="DG44" s="84" t="s">
        <v>54</v>
      </c>
      <c r="DH44" s="578" cm="1">
        <f t="array" ref="DH44">_xlfn.IFS(DG44="Pres",8,DG44="Abs",0,DG44=0,"",DG44="Orie",2,DG44="Holi",0,DG44="Leav",0)</f>
        <v>0</v>
      </c>
      <c r="DI44" s="84" t="s">
        <v>35</v>
      </c>
      <c r="DJ44" s="226" cm="1">
        <f t="array" ref="DJ44">_xlfn.IFS(DI44="Pres",8,DI44="Abs",0,DI44=0,"",DI44="Orie",2,DI44="Holi",0,DI44="Leav",0)</f>
        <v>8</v>
      </c>
      <c r="DK44" s="84" t="s">
        <v>35</v>
      </c>
      <c r="DL44" s="226" cm="1">
        <f t="array" ref="DL44">_xlfn.IFS(DK44="Pres",8,DK44="Abs",0,DK44=0,"",DK44="Orie",2,DK44="Holi",0,DK44="Leav",0)</f>
        <v>8</v>
      </c>
      <c r="DM44" s="84" t="s">
        <v>35</v>
      </c>
      <c r="DN44" s="226" cm="1">
        <f t="array" ref="DN44">_xlfn.IFS(DM44="Pres",8,DM44="Abs",0,DM44=0,"",DM44="Orie",2,DM44="Holi",0,DM44="Leav",0)</f>
        <v>8</v>
      </c>
      <c r="DO44" s="84" t="s">
        <v>36</v>
      </c>
      <c r="DP44" s="226" cm="1">
        <f t="array" ref="DP44">_xlfn.IFS(DO44="Pres",8,DO44="Abs",0,DO44=0,"",DO44="Orie",2,DO44="Holi",0,DO44="Leav",0)</f>
        <v>0</v>
      </c>
      <c r="DQ44" s="84" t="s">
        <v>35</v>
      </c>
      <c r="DR44" s="226" cm="1">
        <f t="array" ref="DR44">_xlfn.IFS(DQ44="Pres",8,DQ44="Abs",0,DQ44=0,"",DQ44="Orie",2,DQ44="Holi",0,DQ44="Leav",0)</f>
        <v>8</v>
      </c>
      <c r="DS44" s="84" t="s">
        <v>35</v>
      </c>
      <c r="DT44" s="802">
        <v>7.8</v>
      </c>
      <c r="DU44" s="577" t="s">
        <v>35</v>
      </c>
      <c r="DV44" s="578">
        <v>7.3</v>
      </c>
      <c r="DW44" s="577" t="s">
        <v>36</v>
      </c>
      <c r="DX44" s="578" cm="1">
        <f t="array" ref="DX44">_xlfn.IFS(DW44="Pres",8,DW44="Abs",0,DW44=0,"",DW44="Orie",2,DW44="Holi",0,DW44="Leav",0)</f>
        <v>0</v>
      </c>
      <c r="DY44" s="577" t="s">
        <v>35</v>
      </c>
      <c r="DZ44" s="578" cm="1">
        <f t="array" ref="DZ44">_xlfn.IFS(DY44="Pres",8,DY44="Abs",0,DY44=0,"",DY44="Orie",2,DY44="Holi",0,DY44="Leav",0)</f>
        <v>8</v>
      </c>
      <c r="EA44" s="577" t="s">
        <v>35</v>
      </c>
      <c r="EB44" s="578">
        <v>7.8</v>
      </c>
      <c r="EC44" s="577" t="s">
        <v>35</v>
      </c>
      <c r="ED44" s="578">
        <v>6</v>
      </c>
      <c r="EE44" s="577" t="s">
        <v>35</v>
      </c>
      <c r="EF44" s="578" cm="1">
        <f t="array" ref="EF44">_xlfn.IFS(EE44="Pres",8,EE44="Abs",0,EE44=0,"",EE44="Orie",2,EE44="Holi",0,EE44="Leav",0)</f>
        <v>8</v>
      </c>
      <c r="EG44" s="577" t="s">
        <v>35</v>
      </c>
      <c r="EH44" s="578" cm="1">
        <f t="array" ref="EH44">_xlfn.IFS(EG44="Pres",8,EG44="Abs",0,EG44=0,"",EG44="Orie",2,EG44="Holi",0,EG44="Leav",0)</f>
        <v>8</v>
      </c>
      <c r="EI44" s="577" t="s">
        <v>36</v>
      </c>
      <c r="EJ44" s="578" cm="1">
        <f t="array" ref="EJ44">_xlfn.IFS(EI44="Pres",8,EI44="Abs",0,EI44=0,"",EI44="Orie",2,EI44="Holi",0,EI44="Leav",0)</f>
        <v>0</v>
      </c>
      <c r="EK44" s="577" t="s">
        <v>35</v>
      </c>
      <c r="EL44" s="578" cm="1">
        <f t="array" ref="EL44">_xlfn.IFS(EK44="Pres",8,EK44="Abs",0,EK44=0,"",EK44="Orie",2,EK44="Holi",0,EK44="Leav",0)</f>
        <v>8</v>
      </c>
      <c r="EM44" s="577" t="s">
        <v>35</v>
      </c>
      <c r="EN44" s="578" cm="1">
        <f t="array" ref="EN44">_xlfn.IFS(EM44="Pres",8,EM44="Abs",0,EM44=0,"",EM44="Orie",2,EM44="Holi",0,EM44="Leav",0)</f>
        <v>8</v>
      </c>
      <c r="EO44" s="577" t="s">
        <v>35</v>
      </c>
      <c r="EP44" s="578" cm="1">
        <f t="array" ref="EP44">_xlfn.IFS(EO44="Pres",8,EO44="Abs",0,EO44=0,"",EO44="Orie",2,EO44="Holi",0,EO44="Leav",0)</f>
        <v>8</v>
      </c>
      <c r="EQ44" s="577"/>
      <c r="ER44" s="578"/>
      <c r="ES44" s="577"/>
      <c r="ET44" s="578"/>
      <c r="EU44" s="577"/>
      <c r="EV44" s="578"/>
      <c r="EW44" s="577"/>
      <c r="EX44" s="578"/>
      <c r="EY44" s="577"/>
      <c r="EZ44" s="578"/>
      <c r="FA44" s="577"/>
      <c r="FB44" s="578"/>
      <c r="FC44" s="577"/>
      <c r="FD44" s="578"/>
      <c r="FE44" s="577"/>
      <c r="FF44" s="578"/>
      <c r="FG44" s="577"/>
      <c r="FH44" s="578"/>
      <c r="FI44" s="577"/>
      <c r="FJ44" s="578"/>
      <c r="FK44" s="577"/>
      <c r="FL44" s="578"/>
      <c r="FM44" s="577"/>
      <c r="FN44" s="578"/>
    </row>
    <row r="45" spans="1:170">
      <c r="A45" s="492" t="s">
        <v>31</v>
      </c>
      <c r="B45" s="680" t="s">
        <v>1325</v>
      </c>
      <c r="C45" s="680" t="s">
        <v>1326</v>
      </c>
      <c r="D45" s="680" t="s">
        <v>1327</v>
      </c>
      <c r="E45" s="824" t="s">
        <v>1328</v>
      </c>
      <c r="F45" s="825" t="s">
        <v>43</v>
      </c>
      <c r="G45" s="305">
        <v>45003</v>
      </c>
      <c r="H45" s="460">
        <v>45359</v>
      </c>
      <c r="I45" s="460">
        <v>45243</v>
      </c>
      <c r="J45" s="826" t="str">
        <f t="shared" ref="J45:J46" si="175">TEXT(G45,"ddd")</f>
        <v>Sat</v>
      </c>
      <c r="K45" s="381">
        <f t="shared" ref="K45:K52" si="176">I45-8*7</f>
        <v>45187</v>
      </c>
      <c r="L45" s="460">
        <v>45243</v>
      </c>
      <c r="M45" s="927">
        <v>45227</v>
      </c>
      <c r="N45" s="827">
        <f t="shared" ref="N45" si="177">COUNTIF(AB45:XFD45,"Pres")+X45+U45+T45</f>
        <v>17</v>
      </c>
      <c r="O45" s="443">
        <f t="shared" ref="O45" si="178">SUM(AB45:XFD45)+V45</f>
        <v>135.80000000000001</v>
      </c>
      <c r="P45" s="211"/>
      <c r="Q45" s="444">
        <f>IF(COUNTIF(AC45:XFD45,"Abs")+W45=0,"",COUNTIF(AC45:XFD45,"Abs")+W45)</f>
        <v>3</v>
      </c>
      <c r="R45" s="173"/>
      <c r="S45" s="173"/>
      <c r="T45" s="173"/>
      <c r="U45" s="173"/>
      <c r="V45" s="173"/>
      <c r="W45" s="175"/>
      <c r="X45" s="318"/>
      <c r="AA45" s="175"/>
      <c r="AB45" s="173"/>
      <c r="AC45" s="211"/>
      <c r="AD45" s="211"/>
      <c r="AE45" s="211"/>
      <c r="AF45" s="211"/>
      <c r="AG45" s="211"/>
      <c r="AH45" s="211"/>
      <c r="AI45" s="211"/>
      <c r="AJ45" s="211"/>
      <c r="AK45" s="211"/>
      <c r="AL45" s="211"/>
      <c r="AM45" s="211"/>
      <c r="AN45" s="211"/>
      <c r="AO45" s="211"/>
      <c r="AP45" s="211"/>
      <c r="AQ45" s="211"/>
      <c r="AR45" s="211"/>
      <c r="AS45" s="211"/>
      <c r="AT45" s="211"/>
      <c r="AU45" s="211"/>
      <c r="AV45" s="211"/>
      <c r="AW45" s="211"/>
      <c r="AX45" s="211"/>
      <c r="AY45" s="211"/>
      <c r="AZ45" s="211"/>
      <c r="BA45" s="211"/>
      <c r="BB45" s="211"/>
      <c r="BC45" s="211"/>
      <c r="BD45" s="211"/>
      <c r="BE45" s="211"/>
      <c r="BF45" s="211"/>
      <c r="BG45" s="211"/>
      <c r="BH45" s="211"/>
      <c r="BI45" s="211"/>
      <c r="BJ45" s="211"/>
      <c r="BK45" s="211"/>
      <c r="BL45" s="211"/>
      <c r="BM45" s="211"/>
      <c r="BN45" s="211"/>
      <c r="BO45" s="211"/>
      <c r="BP45" s="211"/>
      <c r="BQ45" s="211"/>
      <c r="BR45" s="211"/>
      <c r="BS45" s="211"/>
      <c r="BT45" s="211"/>
      <c r="BU45" s="211"/>
      <c r="BV45" s="211"/>
      <c r="BW45" s="211"/>
      <c r="BX45" s="211"/>
      <c r="BY45" s="211"/>
      <c r="BZ45" s="211"/>
      <c r="CA45" s="211"/>
      <c r="CB45" s="211"/>
      <c r="CC45" s="211"/>
      <c r="CD45" s="211"/>
      <c r="CE45" s="211"/>
      <c r="CF45" s="211"/>
      <c r="CG45" s="211"/>
      <c r="CH45" s="211"/>
      <c r="CI45" s="211"/>
      <c r="CJ45" s="211"/>
      <c r="CK45" s="211"/>
      <c r="CL45" s="211"/>
      <c r="CM45" s="211"/>
      <c r="CN45" s="211"/>
      <c r="CO45" s="211"/>
      <c r="CP45" s="211"/>
      <c r="CQ45" s="211"/>
      <c r="CR45" s="211"/>
      <c r="CS45" s="211"/>
      <c r="CT45" s="211"/>
      <c r="CU45" s="211"/>
      <c r="CV45" s="211"/>
      <c r="CW45" s="211"/>
      <c r="CX45" s="211"/>
      <c r="CY45" s="503"/>
      <c r="CZ45" s="211"/>
      <c r="DA45" s="828" t="s">
        <v>35</v>
      </c>
      <c r="DB45" s="336" cm="1">
        <f t="array" ref="DB45">_xlfn.IFS(DA45="Pres",8,DA45="Abs",0,DA45=0,"",DA45="Orie",2,DA45="Holi",0,DA45="Leav",0)</f>
        <v>8</v>
      </c>
      <c r="DC45" s="306" t="s">
        <v>35</v>
      </c>
      <c r="DD45" s="829" cm="1">
        <f t="array" ref="DD45">_xlfn.IFS(DC45="Pres",8,DC45="Abs",0,DC45=0,"",DC45="Orie",2,DC45="Holi",0,DC45="Leav",0)</f>
        <v>8</v>
      </c>
      <c r="DE45" s="306" t="s">
        <v>35</v>
      </c>
      <c r="DF45" s="336" cm="1">
        <f t="array" ref="DF45">_xlfn.IFS(DE45="Pres",8,DE45="Abs",0,DE45=0,"",DE45="Orie",2,DE45="Holi",0,DE45="Leav",0)</f>
        <v>8</v>
      </c>
      <c r="DG45" s="306" t="s">
        <v>54</v>
      </c>
      <c r="DH45" s="582" cm="1">
        <f t="array" ref="DH45">_xlfn.IFS(DG45="Pres",8,DG45="Abs",0,DG45=0,"",DG45="Orie",2,DG45="Holi",0,DG45="Leav",0)</f>
        <v>0</v>
      </c>
      <c r="DI45" s="84" t="s">
        <v>35</v>
      </c>
      <c r="DJ45" s="226" cm="1">
        <f t="array" ref="DJ45">_xlfn.IFS(DI45="Pres",8,DI45="Abs",0,DI45=0,"",DI45="Orie",2,DI45="Holi",0,DI45="Leav",0)</f>
        <v>8</v>
      </c>
      <c r="DK45" s="84" t="s">
        <v>35</v>
      </c>
      <c r="DL45" s="226" cm="1">
        <f t="array" ref="DL45">_xlfn.IFS(DK45="Pres",8,DK45="Abs",0,DK45=0,"",DK45="Orie",2,DK45="Holi",0,DK45="Leav",0)</f>
        <v>8</v>
      </c>
      <c r="DM45" s="84" t="s">
        <v>35</v>
      </c>
      <c r="DN45" s="226" cm="1">
        <f t="array" ref="DN45">_xlfn.IFS(DM45="Pres",8,DM45="Abs",0,DM45=0,"",DM45="Orie",2,DM45="Holi",0,DM45="Leav",0)</f>
        <v>8</v>
      </c>
      <c r="DO45" s="84" t="s">
        <v>35</v>
      </c>
      <c r="DP45" s="226" cm="1">
        <f t="array" ref="DP45">_xlfn.IFS(DO45="Pres",8,DO45="Abs",0,DO45=0,"",DO45="Orie",2,DO45="Holi",0,DO45="Leav",0)</f>
        <v>8</v>
      </c>
      <c r="DQ45" s="84" t="s">
        <v>35</v>
      </c>
      <c r="DR45" s="226" cm="1">
        <f t="array" ref="DR45">_xlfn.IFS(DQ45="Pres",8,DQ45="Abs",0,DQ45=0,"",DQ45="Orie",2,DQ45="Holi",0,DQ45="Leav",0)</f>
        <v>8</v>
      </c>
      <c r="DS45" s="84" t="s">
        <v>35</v>
      </c>
      <c r="DT45" s="802" cm="1">
        <f t="array" ref="DT45">_xlfn.IFS(DS45="Pres",8,DS45="Abs",0,DS45=0,"",DS45="Orie",2,DS45="Holi",0,DS45="Leav",0)</f>
        <v>8</v>
      </c>
      <c r="DU45" s="577" t="s">
        <v>35</v>
      </c>
      <c r="DV45" s="578" cm="1">
        <f t="array" ref="DV45">_xlfn.IFS(DU45="Pres",8,DU45="Abs",0,DU45=0,"",DU45="Orie",2,DU45="Holi",0,DU45="Leav",0)</f>
        <v>8</v>
      </c>
      <c r="DW45" s="577" t="s">
        <v>36</v>
      </c>
      <c r="DX45" s="578" cm="1">
        <f t="array" ref="DX45">_xlfn.IFS(DW45="Pres",8,DW45="Abs",0,DW45=0,"",DW45="Orie",2,DW45="Holi",0,DW45="Leav",0)</f>
        <v>0</v>
      </c>
      <c r="DY45" s="577" t="s">
        <v>35</v>
      </c>
      <c r="DZ45" s="578" cm="1">
        <f t="array" ref="DZ45">_xlfn.IFS(DY45="Pres",8,DY45="Abs",0,DY45=0,"",DY45="Orie",2,DY45="Holi",0,DY45="Leav",0)</f>
        <v>8</v>
      </c>
      <c r="EA45" s="577" t="s">
        <v>35</v>
      </c>
      <c r="EB45" s="578">
        <v>7.8</v>
      </c>
      <c r="EC45" s="577" t="s">
        <v>35</v>
      </c>
      <c r="ED45" s="578" cm="1">
        <f t="array" ref="ED45">_xlfn.IFS(EC45="Pres",8,EC45="Abs",0,EC45=0,"",EC45="Orie",2,EC45="Holi",0,EC45="Leav",0)</f>
        <v>8</v>
      </c>
      <c r="EE45" s="577" t="s">
        <v>35</v>
      </c>
      <c r="EF45" s="578" cm="1">
        <f t="array" ref="EF45">_xlfn.IFS(EE45="Pres",8,EE45="Abs",0,EE45=0,"",EE45="Orie",2,EE45="Holi",0,EE45="Leav",0)</f>
        <v>8</v>
      </c>
      <c r="EG45" s="577" t="s">
        <v>36</v>
      </c>
      <c r="EH45" s="578" cm="1">
        <f t="array" ref="EH45">_xlfn.IFS(EG45="Pres",8,EG45="Abs",0,EG45=0,"",EG45="Orie",2,EG45="Holi",0,EG45="Leav",0)</f>
        <v>0</v>
      </c>
      <c r="EI45" s="577" t="s">
        <v>35</v>
      </c>
      <c r="EJ45" s="578" cm="1">
        <f t="array" ref="EJ45">_xlfn.IFS(EI45="Pres",8,EI45="Abs",0,EI45=0,"",EI45="Orie",2,EI45="Holi",0,EI45="Leav",0)</f>
        <v>8</v>
      </c>
      <c r="EK45" s="577" t="s">
        <v>35</v>
      </c>
      <c r="EL45" s="578" cm="1">
        <f t="array" ref="EL45">_xlfn.IFS(EK45="Pres",8,EK45="Abs",0,EK45=0,"",EK45="Orie",2,EK45="Holi",0,EK45="Leav",0)</f>
        <v>8</v>
      </c>
      <c r="EM45" s="577" t="s">
        <v>35</v>
      </c>
      <c r="EN45" s="578" cm="1">
        <f t="array" ref="EN45">_xlfn.IFS(EM45="Pres",8,EM45="Abs",0,EM45=0,"",EM45="Orie",2,EM45="Holi",0,EM45="Leav",0)</f>
        <v>8</v>
      </c>
      <c r="EO45" s="577" t="s">
        <v>36</v>
      </c>
      <c r="EP45" s="578" cm="1">
        <f t="array" ref="EP45">_xlfn.IFS(EO45="Pres",8,EO45="Abs",0,EO45=0,"",EO45="Orie",2,EO45="Holi",0,EO45="Leav",0)</f>
        <v>0</v>
      </c>
      <c r="EQ45" s="577"/>
      <c r="ER45" s="578"/>
      <c r="ES45" s="577"/>
      <c r="ET45" s="578"/>
      <c r="EU45" s="577"/>
      <c r="EV45" s="578"/>
      <c r="EW45" s="577"/>
      <c r="EX45" s="578"/>
      <c r="EY45" s="577"/>
      <c r="EZ45" s="578"/>
      <c r="FA45" s="577"/>
      <c r="FB45" s="578"/>
      <c r="FC45" s="577"/>
      <c r="FD45" s="578"/>
      <c r="FE45" s="577"/>
      <c r="FF45" s="578"/>
      <c r="FG45" s="577"/>
      <c r="FH45" s="578"/>
      <c r="FI45" s="577"/>
      <c r="FJ45" s="578"/>
      <c r="FK45" s="577"/>
      <c r="FL45" s="578"/>
      <c r="FM45" s="577"/>
      <c r="FN45" s="578"/>
    </row>
    <row r="46" spans="1:170">
      <c r="A46" s="492" t="s">
        <v>31</v>
      </c>
      <c r="B46" s="390" t="s">
        <v>1329</v>
      </c>
      <c r="C46" s="390" t="s">
        <v>1330</v>
      </c>
      <c r="D46" s="390" t="s">
        <v>1331</v>
      </c>
      <c r="E46" s="830" t="s">
        <v>1332</v>
      </c>
      <c r="F46" s="825" t="s">
        <v>43</v>
      </c>
      <c r="G46" s="305">
        <v>45031</v>
      </c>
      <c r="H46" s="460">
        <v>45387</v>
      </c>
      <c r="I46" s="460">
        <v>45243</v>
      </c>
      <c r="J46" s="826" t="str">
        <f t="shared" si="175"/>
        <v>Sat</v>
      </c>
      <c r="K46" s="381">
        <f t="shared" si="176"/>
        <v>45187</v>
      </c>
      <c r="L46" s="460">
        <v>45243</v>
      </c>
      <c r="M46" s="927">
        <v>45366</v>
      </c>
      <c r="N46" s="827">
        <f t="shared" ref="N46:N50" si="179">COUNTIF(AB46:XFD46,"Pres")+X46+U46+T46</f>
        <v>17</v>
      </c>
      <c r="O46" s="443">
        <f t="shared" ref="O46:O50" si="180">SUM(AB46:XFD46)+V46</f>
        <v>135.80000000000001</v>
      </c>
      <c r="P46" s="211"/>
      <c r="Q46" s="444" t="str">
        <f t="shared" ref="Q46:Q49" si="181">IF(COUNTIF(AC46:XFD46,"Abs")+W46=0,"",COUNTIF(AC46:XFD46,"Abs")+W46)</f>
        <v/>
      </c>
      <c r="R46" s="173"/>
      <c r="S46" s="173"/>
      <c r="T46" s="173"/>
      <c r="U46" s="173"/>
      <c r="V46" s="173"/>
      <c r="W46" s="175"/>
      <c r="X46" s="318"/>
      <c r="Y46" s="185"/>
      <c r="AA46" s="175"/>
      <c r="AB46" s="173"/>
      <c r="AC46" s="173"/>
      <c r="AD46" s="173"/>
      <c r="AE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c r="BQ46" s="173"/>
      <c r="BR46" s="173"/>
      <c r="BS46" s="173"/>
      <c r="BT46" s="173"/>
      <c r="BU46" s="173"/>
      <c r="BV46" s="173"/>
      <c r="BW46" s="173"/>
      <c r="BX46" s="173"/>
      <c r="BY46" s="173"/>
      <c r="BZ46" s="173"/>
      <c r="CA46" s="173"/>
      <c r="CB46" s="173"/>
      <c r="CC46" s="173"/>
      <c r="CD46" s="173"/>
      <c r="CE46" s="173"/>
      <c r="CF46" s="173"/>
      <c r="CG46" s="173"/>
      <c r="CH46" s="173"/>
      <c r="CI46" s="173"/>
      <c r="CJ46" s="173"/>
      <c r="CK46" s="173"/>
      <c r="CL46" s="173"/>
      <c r="CM46" s="173"/>
      <c r="CN46" s="173"/>
      <c r="CO46" s="173"/>
      <c r="CP46" s="173"/>
      <c r="CQ46" s="173"/>
      <c r="CR46" s="173"/>
      <c r="CS46" s="173"/>
      <c r="CT46" s="173"/>
      <c r="CU46" s="173"/>
      <c r="CV46" s="173"/>
      <c r="CW46" s="173"/>
      <c r="CX46" s="173"/>
      <c r="CY46" s="173"/>
      <c r="CZ46" s="173"/>
      <c r="DA46" s="173"/>
      <c r="DB46" s="173"/>
      <c r="DC46" s="173"/>
      <c r="DD46" s="173"/>
      <c r="DE46" s="173"/>
      <c r="DF46" s="173"/>
      <c r="DG46" s="306" t="s">
        <v>54</v>
      </c>
      <c r="DH46" s="582" cm="1">
        <f t="array" ref="DH46">_xlfn.IFS(DG46="Pres",8,DG46="Abs",0,DG46=0,"",DG46="Orie",2,DG46="Holi",0,DG46="Leav",0)</f>
        <v>0</v>
      </c>
      <c r="DI46" s="84" t="s">
        <v>35</v>
      </c>
      <c r="DJ46" s="226" cm="1">
        <f t="array" ref="DJ46">_xlfn.IFS(DI46="Pres",8,DI46="Abs",0,DI46=0,"",DI46="Orie",2,DI46="Holi",0,DI46="Leav",0)</f>
        <v>8</v>
      </c>
      <c r="DK46" s="84" t="s">
        <v>35</v>
      </c>
      <c r="DL46" s="226" cm="1">
        <f t="array" ref="DL46">_xlfn.IFS(DK46="Pres",8,DK46="Abs",0,DK46=0,"",DK46="Orie",2,DK46="Holi",0,DK46="Leav",0)</f>
        <v>8</v>
      </c>
      <c r="DM46" s="84" t="s">
        <v>35</v>
      </c>
      <c r="DN46" s="226" cm="1">
        <f t="array" ref="DN46">_xlfn.IFS(DM46="Pres",8,DM46="Abs",0,DM46=0,"",DM46="Orie",2,DM46="Holi",0,DM46="Leav",0)</f>
        <v>8</v>
      </c>
      <c r="DO46" s="84" t="s">
        <v>35</v>
      </c>
      <c r="DP46" s="226" cm="1">
        <f t="array" ref="DP46">_xlfn.IFS(DO46="Pres",8,DO46="Abs",0,DO46=0,"",DO46="Orie",2,DO46="Holi",0,DO46="Leav",0)</f>
        <v>8</v>
      </c>
      <c r="DQ46" s="84" t="s">
        <v>35</v>
      </c>
      <c r="DR46" s="226" cm="1">
        <f t="array" ref="DR46">_xlfn.IFS(DQ46="Pres",8,DQ46="Abs",0,DQ46=0,"",DQ46="Orie",2,DQ46="Holi",0,DQ46="Leav",0)</f>
        <v>8</v>
      </c>
      <c r="DS46" s="84" t="s">
        <v>35</v>
      </c>
      <c r="DT46" s="802" cm="1">
        <f t="array" ref="DT46">_xlfn.IFS(DS46="Pres",8,DS46="Abs",0,DS46=0,"",DS46="Orie",2,DS46="Holi",0,DS46="Leav",0)</f>
        <v>8</v>
      </c>
      <c r="DU46" s="577" t="s">
        <v>35</v>
      </c>
      <c r="DV46" s="578" cm="1">
        <f t="array" ref="DV46">_xlfn.IFS(DU46="Pres",8,DU46="Abs",0,DU46=0,"",DU46="Orie",2,DU46="Holi",0,DU46="Leav",0)</f>
        <v>8</v>
      </c>
      <c r="DW46" s="577" t="s">
        <v>35</v>
      </c>
      <c r="DX46" s="578">
        <v>7.8</v>
      </c>
      <c r="DY46" s="577" t="s">
        <v>35</v>
      </c>
      <c r="DZ46" s="578" cm="1">
        <f t="array" ref="DZ46">_xlfn.IFS(DY46="Pres",8,DY46="Abs",0,DY46=0,"",DY46="Orie",2,DY46="Holi",0,DY46="Leav",0)</f>
        <v>8</v>
      </c>
      <c r="EA46" s="577" t="s">
        <v>35</v>
      </c>
      <c r="EB46" s="578" cm="1">
        <f t="array" ref="EB46">_xlfn.IFS(EA46="Pres",8,EA46="Abs",0,EA46=0,"",EA46="Orie",2,EA46="Holi",0,EA46="Leav",0)</f>
        <v>8</v>
      </c>
      <c r="EC46" s="577" t="s">
        <v>35</v>
      </c>
      <c r="ED46" s="578" cm="1">
        <f t="array" ref="ED46">_xlfn.IFS(EC46="Pres",8,EC46="Abs",0,EC46=0,"",EC46="Orie",2,EC46="Holi",0,EC46="Leav",0)</f>
        <v>8</v>
      </c>
      <c r="EE46" s="577" t="s">
        <v>35</v>
      </c>
      <c r="EF46" s="578" cm="1">
        <f t="array" ref="EF46">_xlfn.IFS(EE46="Pres",8,EE46="Abs",0,EE46=0,"",EE46="Orie",2,EE46="Holi",0,EE46="Leav",0)</f>
        <v>8</v>
      </c>
      <c r="EG46" s="577" t="s">
        <v>35</v>
      </c>
      <c r="EH46" s="578" cm="1">
        <f t="array" ref="EH46">_xlfn.IFS(EG46="Pres",8,EG46="Abs",0,EG46=0,"",EG46="Orie",2,EG46="Holi",0,EG46="Leav",0)</f>
        <v>8</v>
      </c>
      <c r="EI46" s="577" t="s">
        <v>35</v>
      </c>
      <c r="EJ46" s="578" cm="1">
        <f t="array" ref="EJ46">_xlfn.IFS(EI46="Pres",8,EI46="Abs",0,EI46=0,"",EI46="Orie",2,EI46="Holi",0,EI46="Leav",0)</f>
        <v>8</v>
      </c>
      <c r="EK46" s="577" t="s">
        <v>35</v>
      </c>
      <c r="EL46" s="578" cm="1">
        <f t="array" ref="EL46">_xlfn.IFS(EK46="Pres",8,EK46="Abs",0,EK46=0,"",EK46="Orie",2,EK46="Holi",0,EK46="Leav",0)</f>
        <v>8</v>
      </c>
      <c r="EM46" s="577" t="s">
        <v>35</v>
      </c>
      <c r="EN46" s="578" cm="1">
        <f t="array" ref="EN46">_xlfn.IFS(EM46="Pres",8,EM46="Abs",0,EM46=0,"",EM46="Orie",2,EM46="Holi",0,EM46="Leav",0)</f>
        <v>8</v>
      </c>
      <c r="EO46" s="577" t="s">
        <v>35</v>
      </c>
      <c r="EP46" s="578" cm="1">
        <f t="array" ref="EP46">_xlfn.IFS(EO46="Pres",8,EO46="Abs",0,EO46=0,"",EO46="Orie",2,EO46="Holi",0,EO46="Leav",0)</f>
        <v>8</v>
      </c>
      <c r="EQ46" s="577"/>
      <c r="ER46" s="578"/>
      <c r="ES46" s="577"/>
      <c r="ET46" s="578"/>
      <c r="EU46" s="577"/>
      <c r="EV46" s="578"/>
      <c r="EW46" s="577"/>
      <c r="EX46" s="578"/>
      <c r="EY46" s="577"/>
      <c r="EZ46" s="578"/>
      <c r="FA46" s="577"/>
      <c r="FB46" s="578"/>
      <c r="FC46" s="577"/>
      <c r="FD46" s="578"/>
      <c r="FE46" s="577"/>
      <c r="FF46" s="578"/>
      <c r="FG46" s="577"/>
      <c r="FH46" s="578"/>
      <c r="FI46" s="577"/>
      <c r="FJ46" s="578"/>
      <c r="FK46" s="577"/>
      <c r="FL46" s="578"/>
      <c r="FM46" s="577"/>
      <c r="FN46" s="578"/>
    </row>
    <row r="47" spans="1:170" ht="15" customHeight="1">
      <c r="A47" s="492" t="s">
        <v>31</v>
      </c>
      <c r="B47" s="390" t="s">
        <v>1333</v>
      </c>
      <c r="C47" s="390" t="s">
        <v>457</v>
      </c>
      <c r="D47" s="390" t="s">
        <v>1334</v>
      </c>
      <c r="E47" s="831" t="s">
        <v>1335</v>
      </c>
      <c r="F47" s="825" t="s">
        <v>43</v>
      </c>
      <c r="G47" s="305">
        <v>45031</v>
      </c>
      <c r="H47" s="460">
        <v>45387</v>
      </c>
      <c r="I47" s="460">
        <v>45243</v>
      </c>
      <c r="J47" s="826" t="str">
        <f t="shared" ref="J47:J50" si="182">TEXT(G47,"ddd")</f>
        <v>Sat</v>
      </c>
      <c r="K47" s="381">
        <f t="shared" si="176"/>
        <v>45187</v>
      </c>
      <c r="L47" s="460">
        <v>45243</v>
      </c>
      <c r="M47" s="927">
        <v>45366</v>
      </c>
      <c r="N47" s="827">
        <f t="shared" si="179"/>
        <v>17</v>
      </c>
      <c r="O47" s="443">
        <f t="shared" si="180"/>
        <v>136</v>
      </c>
      <c r="P47" s="211"/>
      <c r="Q47" s="444" t="str">
        <f t="shared" si="181"/>
        <v/>
      </c>
      <c r="R47" s="173"/>
      <c r="S47" s="173"/>
      <c r="T47" s="173"/>
      <c r="U47" s="173"/>
      <c r="V47" s="173"/>
      <c r="W47" s="175"/>
      <c r="X47" s="318"/>
      <c r="Y47" s="185"/>
      <c r="AA47" s="175"/>
      <c r="AB47" s="173"/>
      <c r="AC47" s="173"/>
      <c r="AD47" s="173"/>
      <c r="AE47" s="173"/>
      <c r="AF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173"/>
      <c r="BU47" s="173"/>
      <c r="BV47" s="173"/>
      <c r="BW47" s="173"/>
      <c r="BX47" s="173"/>
      <c r="BY47" s="173"/>
      <c r="BZ47" s="173"/>
      <c r="CA47" s="173"/>
      <c r="CB47" s="173"/>
      <c r="CC47" s="173"/>
      <c r="CD47" s="173"/>
      <c r="CE47" s="173"/>
      <c r="CF47" s="173"/>
      <c r="CG47" s="173"/>
      <c r="CH47" s="173"/>
      <c r="CI47" s="173"/>
      <c r="CJ47" s="173"/>
      <c r="CK47" s="173"/>
      <c r="CL47" s="173"/>
      <c r="CM47" s="173"/>
      <c r="CN47" s="173"/>
      <c r="CO47" s="173"/>
      <c r="CP47" s="173"/>
      <c r="CQ47" s="173"/>
      <c r="CR47" s="173"/>
      <c r="CS47" s="173"/>
      <c r="CT47" s="173"/>
      <c r="CU47" s="173"/>
      <c r="CV47" s="173"/>
      <c r="CW47" s="173"/>
      <c r="CX47" s="173"/>
      <c r="CY47" s="173"/>
      <c r="CZ47" s="173"/>
      <c r="DA47" s="173"/>
      <c r="DB47" s="173"/>
      <c r="DC47" s="173"/>
      <c r="DD47" s="173"/>
      <c r="DE47" s="173"/>
      <c r="DF47" s="173"/>
      <c r="DG47" s="306" t="s">
        <v>54</v>
      </c>
      <c r="DH47" s="582" cm="1">
        <f t="array" ref="DH47">_xlfn.IFS(DG47="Pres",8,DG47="Abs",0,DG47=0,"",DG47="Orie",2,DG47="Holi",0,DG47="Leav",0)</f>
        <v>0</v>
      </c>
      <c r="DI47" s="84" t="s">
        <v>35</v>
      </c>
      <c r="DJ47" s="226" cm="1">
        <f t="array" ref="DJ47">_xlfn.IFS(DI47="Pres",8,DI47="Abs",0,DI47=0,"",DI47="Orie",2,DI47="Holi",0,DI47="Leav",0)</f>
        <v>8</v>
      </c>
      <c r="DK47" s="84" t="s">
        <v>35</v>
      </c>
      <c r="DL47" s="226" cm="1">
        <f t="array" ref="DL47">_xlfn.IFS(DK47="Pres",8,DK47="Abs",0,DK47=0,"",DK47="Orie",2,DK47="Holi",0,DK47="Leav",0)</f>
        <v>8</v>
      </c>
      <c r="DM47" s="84" t="s">
        <v>35</v>
      </c>
      <c r="DN47" s="226" cm="1">
        <f t="array" ref="DN47">_xlfn.IFS(DM47="Pres",8,DM47="Abs",0,DM47=0,"",DM47="Orie",2,DM47="Holi",0,DM47="Leav",0)</f>
        <v>8</v>
      </c>
      <c r="DO47" s="84" t="s">
        <v>35</v>
      </c>
      <c r="DP47" s="226" cm="1">
        <f t="array" ref="DP47">_xlfn.IFS(DO47="Pres",8,DO47="Abs",0,DO47=0,"",DO47="Orie",2,DO47="Holi",0,DO47="Leav",0)</f>
        <v>8</v>
      </c>
      <c r="DQ47" s="84" t="s">
        <v>35</v>
      </c>
      <c r="DR47" s="226" cm="1">
        <f t="array" ref="DR47">_xlfn.IFS(DQ47="Pres",8,DQ47="Abs",0,DQ47=0,"",DQ47="Orie",2,DQ47="Holi",0,DQ47="Leav",0)</f>
        <v>8</v>
      </c>
      <c r="DS47" s="84" t="s">
        <v>35</v>
      </c>
      <c r="DT47" s="802" cm="1">
        <f t="array" ref="DT47">_xlfn.IFS(DS47="Pres",8,DS47="Abs",0,DS47=0,"",DS47="Orie",2,DS47="Holi",0,DS47="Leav",0)</f>
        <v>8</v>
      </c>
      <c r="DU47" s="577" t="s">
        <v>35</v>
      </c>
      <c r="DV47" s="578" cm="1">
        <f t="array" ref="DV47">_xlfn.IFS(DU47="Pres",8,DU47="Abs",0,DU47=0,"",DU47="Orie",2,DU47="Holi",0,DU47="Leav",0)</f>
        <v>8</v>
      </c>
      <c r="DW47" s="577" t="s">
        <v>35</v>
      </c>
      <c r="DX47" s="578" cm="1">
        <f t="array" ref="DX47">_xlfn.IFS(DW47="Pres",8,DW47="Abs",0,DW47=0,"",DW47="Orie",2,DW47="Holi",0,DW47="Leav",0)</f>
        <v>8</v>
      </c>
      <c r="DY47" s="577" t="s">
        <v>35</v>
      </c>
      <c r="DZ47" s="578" cm="1">
        <f t="array" ref="DZ47">_xlfn.IFS(DY47="Pres",8,DY47="Abs",0,DY47=0,"",DY47="Orie",2,DY47="Holi",0,DY47="Leav",0)</f>
        <v>8</v>
      </c>
      <c r="EA47" s="577" t="s">
        <v>35</v>
      </c>
      <c r="EB47" s="578" cm="1">
        <f t="array" ref="EB47">_xlfn.IFS(EA47="Pres",8,EA47="Abs",0,EA47=0,"",EA47="Orie",2,EA47="Holi",0,EA47="Leav",0)</f>
        <v>8</v>
      </c>
      <c r="EC47" s="577" t="s">
        <v>35</v>
      </c>
      <c r="ED47" s="578" cm="1">
        <f t="array" ref="ED47">_xlfn.IFS(EC47="Pres",8,EC47="Abs",0,EC47=0,"",EC47="Orie",2,EC47="Holi",0,EC47="Leav",0)</f>
        <v>8</v>
      </c>
      <c r="EE47" s="577" t="s">
        <v>35</v>
      </c>
      <c r="EF47" s="578" cm="1">
        <f t="array" ref="EF47">_xlfn.IFS(EE47="Pres",8,EE47="Abs",0,EE47=0,"",EE47="Orie",2,EE47="Holi",0,EE47="Leav",0)</f>
        <v>8</v>
      </c>
      <c r="EG47" s="577" t="s">
        <v>35</v>
      </c>
      <c r="EH47" s="578" cm="1">
        <f t="array" ref="EH47">_xlfn.IFS(EG47="Pres",8,EG47="Abs",0,EG47=0,"",EG47="Orie",2,EG47="Holi",0,EG47="Leav",0)</f>
        <v>8</v>
      </c>
      <c r="EI47" s="577" t="s">
        <v>35</v>
      </c>
      <c r="EJ47" s="578" cm="1">
        <f t="array" ref="EJ47">_xlfn.IFS(EI47="Pres",8,EI47="Abs",0,EI47=0,"",EI47="Orie",2,EI47="Holi",0,EI47="Leav",0)</f>
        <v>8</v>
      </c>
      <c r="EK47" s="577" t="s">
        <v>35</v>
      </c>
      <c r="EL47" s="578" cm="1">
        <f t="array" ref="EL47">_xlfn.IFS(EK47="Pres",8,EK47="Abs",0,EK47=0,"",EK47="Orie",2,EK47="Holi",0,EK47="Leav",0)</f>
        <v>8</v>
      </c>
      <c r="EM47" s="577" t="s">
        <v>35</v>
      </c>
      <c r="EN47" s="578" cm="1">
        <f t="array" ref="EN47">_xlfn.IFS(EM47="Pres",8,EM47="Abs",0,EM47=0,"",EM47="Orie",2,EM47="Holi",0,EM47="Leav",0)</f>
        <v>8</v>
      </c>
      <c r="EO47" s="577" t="s">
        <v>35</v>
      </c>
      <c r="EP47" s="578" cm="1">
        <f t="array" ref="EP47">_xlfn.IFS(EO47="Pres",8,EO47="Abs",0,EO47=0,"",EO47="Orie",2,EO47="Holi",0,EO47="Leav",0)</f>
        <v>8</v>
      </c>
      <c r="EQ47" s="577"/>
      <c r="ER47" s="578"/>
      <c r="ES47" s="577"/>
      <c r="ET47" s="578"/>
      <c r="EU47" s="577"/>
      <c r="EV47" s="578"/>
      <c r="EW47" s="577"/>
      <c r="EX47" s="578"/>
      <c r="EY47" s="577"/>
      <c r="EZ47" s="578"/>
      <c r="FA47" s="577"/>
      <c r="FB47" s="578"/>
      <c r="FC47" s="577"/>
      <c r="FD47" s="578"/>
      <c r="FE47" s="577"/>
      <c r="FF47" s="578"/>
      <c r="FG47" s="577"/>
      <c r="FH47" s="578"/>
      <c r="FI47" s="577"/>
      <c r="FJ47" s="578"/>
      <c r="FK47" s="577"/>
      <c r="FL47" s="578"/>
      <c r="FM47" s="577"/>
      <c r="FN47" s="578"/>
    </row>
    <row r="48" spans="1:170">
      <c r="A48" s="492" t="s">
        <v>31</v>
      </c>
      <c r="B48" s="390" t="s">
        <v>1336</v>
      </c>
      <c r="C48" s="390" t="s">
        <v>109</v>
      </c>
      <c r="D48" s="390" t="s">
        <v>1337</v>
      </c>
      <c r="E48" s="719" t="s">
        <v>1338</v>
      </c>
      <c r="F48" s="825" t="s">
        <v>43</v>
      </c>
      <c r="G48" s="305">
        <v>45031</v>
      </c>
      <c r="H48" s="460">
        <v>45387</v>
      </c>
      <c r="I48" s="460">
        <v>45243</v>
      </c>
      <c r="J48" s="826" t="str">
        <f t="shared" si="182"/>
        <v>Sat</v>
      </c>
      <c r="K48" s="381">
        <f t="shared" si="176"/>
        <v>45187</v>
      </c>
      <c r="L48" s="460">
        <v>45243</v>
      </c>
      <c r="M48" s="927">
        <v>45366</v>
      </c>
      <c r="N48" s="827">
        <f t="shared" si="179"/>
        <v>15</v>
      </c>
      <c r="O48" s="443">
        <f t="shared" si="180"/>
        <v>119.8</v>
      </c>
      <c r="P48" s="211"/>
      <c r="Q48" s="444" t="str">
        <f t="shared" si="181"/>
        <v/>
      </c>
      <c r="R48" s="40">
        <f>IF(COUNTIF(AC48:XFD48,"Leav")+Y48=0,"",COUNTIF(AC48:XFD48,"Leav")+Y48)</f>
        <v>2</v>
      </c>
      <c r="S48" s="173"/>
      <c r="T48" s="173"/>
      <c r="U48" s="173"/>
      <c r="V48" s="173"/>
      <c r="W48" s="175"/>
      <c r="X48" s="318"/>
      <c r="Y48" s="185"/>
      <c r="AA48" s="175"/>
      <c r="AB48" s="173"/>
      <c r="AC48" s="173"/>
      <c r="AD48" s="173"/>
      <c r="AE48" s="173"/>
      <c r="AF48" s="173"/>
      <c r="AG48" s="173"/>
      <c r="AH48" s="173"/>
      <c r="AI48" s="173"/>
      <c r="AJ48" s="173"/>
      <c r="AK48" s="173"/>
      <c r="AL48" s="173"/>
      <c r="AM48" s="173"/>
      <c r="AN48" s="173"/>
      <c r="AO48" s="173"/>
      <c r="AP48" s="173"/>
      <c r="AQ48" s="173"/>
      <c r="AR48" s="173"/>
      <c r="AS48" s="173"/>
      <c r="AT48" s="173"/>
      <c r="AU48" s="173"/>
      <c r="AV48" s="173"/>
      <c r="AW48" s="173"/>
      <c r="AX48" s="173"/>
      <c r="AY48" s="173"/>
      <c r="AZ48" s="173"/>
      <c r="BA48" s="173"/>
      <c r="BB48" s="173"/>
      <c r="BC48" s="173"/>
      <c r="BD48" s="173"/>
      <c r="BE48" s="173"/>
      <c r="BF48" s="173"/>
      <c r="BG48" s="173"/>
      <c r="BH48" s="173"/>
      <c r="BI48" s="173"/>
      <c r="BJ48" s="173"/>
      <c r="BK48" s="173"/>
      <c r="BL48" s="173"/>
      <c r="BM48" s="173"/>
      <c r="BN48" s="173"/>
      <c r="BO48" s="173"/>
      <c r="BP48" s="173"/>
      <c r="BQ48" s="173"/>
      <c r="BR48" s="173"/>
      <c r="BS48" s="173"/>
      <c r="BT48" s="173"/>
      <c r="BU48" s="173"/>
      <c r="BV48" s="173"/>
      <c r="BW48" s="173"/>
      <c r="BX48" s="173"/>
      <c r="BY48" s="173"/>
      <c r="BZ48" s="173"/>
      <c r="CA48" s="173"/>
      <c r="CB48" s="173"/>
      <c r="CC48" s="173"/>
      <c r="CD48" s="173"/>
      <c r="CE48" s="173"/>
      <c r="CF48" s="173"/>
      <c r="CG48" s="173"/>
      <c r="CH48" s="173"/>
      <c r="CI48" s="173"/>
      <c r="CJ48" s="173"/>
      <c r="CK48" s="173"/>
      <c r="CL48" s="173"/>
      <c r="CM48" s="173"/>
      <c r="CN48" s="173"/>
      <c r="CO48" s="173"/>
      <c r="CP48" s="173"/>
      <c r="CQ48" s="173"/>
      <c r="CR48" s="173"/>
      <c r="CS48" s="173"/>
      <c r="CT48" s="173"/>
      <c r="CU48" s="173"/>
      <c r="CV48" s="173"/>
      <c r="CW48" s="173"/>
      <c r="CX48" s="173"/>
      <c r="CY48" s="173"/>
      <c r="CZ48" s="173"/>
      <c r="DA48" s="173"/>
      <c r="DB48" s="173"/>
      <c r="DC48" s="173"/>
      <c r="DD48" s="173"/>
      <c r="DE48" s="173"/>
      <c r="DF48" s="173"/>
      <c r="DG48" s="306" t="s">
        <v>54</v>
      </c>
      <c r="DH48" s="582" cm="1">
        <f t="array" ref="DH48">_xlfn.IFS(DG48="Pres",8,DG48="Abs",0,DG48=0,"",DG48="Orie",2,DG48="Holi",0,DG48="Leav",0)</f>
        <v>0</v>
      </c>
      <c r="DI48" s="84" t="s">
        <v>35</v>
      </c>
      <c r="DJ48" s="226" cm="1">
        <f t="array" ref="DJ48">_xlfn.IFS(DI48="Pres",8,DI48="Abs",0,DI48=0,"",DI48="Orie",2,DI48="Holi",0,DI48="Leav",0)</f>
        <v>8</v>
      </c>
      <c r="DK48" s="84" t="s">
        <v>35</v>
      </c>
      <c r="DL48" s="226" cm="1">
        <f t="array" ref="DL48">_xlfn.IFS(DK48="Pres",8,DK48="Abs",0,DK48=0,"",DK48="Orie",2,DK48="Holi",0,DK48="Leav",0)</f>
        <v>8</v>
      </c>
      <c r="DM48" s="84" t="s">
        <v>35</v>
      </c>
      <c r="DN48" s="226" cm="1">
        <f t="array" ref="DN48">_xlfn.IFS(DM48="Pres",8,DM48="Abs",0,DM48=0,"",DM48="Orie",2,DM48="Holi",0,DM48="Leav",0)</f>
        <v>8</v>
      </c>
      <c r="DO48" s="84" t="s">
        <v>35</v>
      </c>
      <c r="DP48" s="226" cm="1">
        <f t="array" ref="DP48">_xlfn.IFS(DO48="Pres",8,DO48="Abs",0,DO48=0,"",DO48="Orie",2,DO48="Holi",0,DO48="Leav",0)</f>
        <v>8</v>
      </c>
      <c r="DQ48" s="84" t="s">
        <v>35</v>
      </c>
      <c r="DR48" s="226" cm="1">
        <f t="array" ref="DR48">_xlfn.IFS(DQ48="Pres",8,DQ48="Abs",0,DQ48=0,"",DQ48="Orie",2,DQ48="Holi",0,DQ48="Leav",0)</f>
        <v>8</v>
      </c>
      <c r="DS48" s="84" t="s">
        <v>35</v>
      </c>
      <c r="DT48" s="802" cm="1">
        <f t="array" ref="DT48">_xlfn.IFS(DS48="Pres",8,DS48="Abs",0,DS48=0,"",DS48="Orie",2,DS48="Holi",0,DS48="Leav",0)</f>
        <v>8</v>
      </c>
      <c r="DU48" s="577" t="s">
        <v>35</v>
      </c>
      <c r="DV48" s="578">
        <v>7.8</v>
      </c>
      <c r="DW48" s="577" t="s">
        <v>35</v>
      </c>
      <c r="DX48" s="578" cm="1">
        <f t="array" ref="DX48">_xlfn.IFS(DW48="Pres",8,DW48="Abs",0,DW48=0,"",DW48="Orie",2,DW48="Holi",0,DW48="Leav",0)</f>
        <v>8</v>
      </c>
      <c r="DY48" s="577" t="s">
        <v>35</v>
      </c>
      <c r="DZ48" s="578" cm="1">
        <f t="array" ref="DZ48">_xlfn.IFS(DY48="Pres",8,DY48="Abs",0,DY48=0,"",DY48="Orie",2,DY48="Holi",0,DY48="Leav",0)</f>
        <v>8</v>
      </c>
      <c r="EA48" s="577" t="s">
        <v>35</v>
      </c>
      <c r="EB48" s="578" cm="1">
        <f t="array" ref="EB48">_xlfn.IFS(EA48="Pres",8,EA48="Abs",0,EA48=0,"",EA48="Orie",2,EA48="Holi",0,EA48="Leav",0)</f>
        <v>8</v>
      </c>
      <c r="EC48" s="577" t="s">
        <v>48</v>
      </c>
      <c r="ED48" s="173"/>
      <c r="EE48" s="577" t="s">
        <v>48</v>
      </c>
      <c r="EF48" s="173"/>
      <c r="EG48" s="577" t="s">
        <v>35</v>
      </c>
      <c r="EH48" s="578" cm="1">
        <f t="array" ref="EH48">_xlfn.IFS(EG48="Pres",8,EG48="Abs",0,EG48=0,"",EG48="Orie",2,EG48="Holi",0,EG48="Leav",0)</f>
        <v>8</v>
      </c>
      <c r="EI48" s="577" t="s">
        <v>35</v>
      </c>
      <c r="EJ48" s="578" cm="1">
        <f t="array" ref="EJ48">_xlfn.IFS(EI48="Pres",8,EI48="Abs",0,EI48=0,"",EI48="Orie",2,EI48="Holi",0,EI48="Leav",0)</f>
        <v>8</v>
      </c>
      <c r="EK48" s="577" t="s">
        <v>35</v>
      </c>
      <c r="EL48" s="578" cm="1">
        <f t="array" ref="EL48">_xlfn.IFS(EK48="Pres",8,EK48="Abs",0,EK48=0,"",EK48="Orie",2,EK48="Holi",0,EK48="Leav",0)</f>
        <v>8</v>
      </c>
      <c r="EM48" s="577" t="s">
        <v>35</v>
      </c>
      <c r="EN48" s="578" cm="1">
        <f t="array" ref="EN48">_xlfn.IFS(EM48="Pres",8,EM48="Abs",0,EM48=0,"",EM48="Orie",2,EM48="Holi",0,EM48="Leav",0)</f>
        <v>8</v>
      </c>
      <c r="EO48" s="577" t="s">
        <v>35</v>
      </c>
      <c r="EP48" s="578" cm="1">
        <f t="array" ref="EP48">_xlfn.IFS(EO48="Pres",8,EO48="Abs",0,EO48=0,"",EO48="Orie",2,EO48="Holi",0,EO48="Leav",0)</f>
        <v>8</v>
      </c>
      <c r="EQ48" s="577"/>
      <c r="ER48" s="578"/>
      <c r="ES48" s="577"/>
      <c r="ET48" s="578"/>
      <c r="EU48" s="577"/>
      <c r="EV48" s="578"/>
      <c r="EW48" s="577"/>
      <c r="EX48" s="578"/>
      <c r="EY48" s="577"/>
      <c r="EZ48" s="578"/>
      <c r="FA48" s="577"/>
      <c r="FB48" s="578"/>
      <c r="FC48" s="577"/>
      <c r="FD48" s="578"/>
      <c r="FE48" s="577"/>
      <c r="FF48" s="578"/>
      <c r="FG48" s="577"/>
      <c r="FH48" s="578"/>
      <c r="FI48" s="577"/>
      <c r="FJ48" s="578"/>
      <c r="FK48" s="577"/>
      <c r="FL48" s="578"/>
      <c r="FM48" s="577"/>
      <c r="FN48" s="578"/>
    </row>
    <row r="49" spans="1:170">
      <c r="A49" s="492" t="s">
        <v>31</v>
      </c>
      <c r="B49" s="390" t="s">
        <v>1339</v>
      </c>
      <c r="C49" s="390" t="s">
        <v>840</v>
      </c>
      <c r="D49" s="390" t="s">
        <v>1340</v>
      </c>
      <c r="E49" s="832" t="s">
        <v>1341</v>
      </c>
      <c r="F49" s="73" t="s">
        <v>121</v>
      </c>
      <c r="G49" s="305">
        <v>45031</v>
      </c>
      <c r="H49" s="460">
        <v>45014</v>
      </c>
      <c r="I49" s="460">
        <v>45243</v>
      </c>
      <c r="J49" s="826" t="str">
        <f t="shared" si="182"/>
        <v>Sat</v>
      </c>
      <c r="K49" s="381">
        <f t="shared" si="176"/>
        <v>45187</v>
      </c>
      <c r="L49" s="312">
        <v>45243</v>
      </c>
      <c r="M49" s="927">
        <v>45366</v>
      </c>
      <c r="N49" s="827">
        <f t="shared" si="179"/>
        <v>13</v>
      </c>
      <c r="O49" s="443">
        <f t="shared" si="180"/>
        <v>104</v>
      </c>
      <c r="P49" s="211"/>
      <c r="Q49" s="444" t="str">
        <f t="shared" si="181"/>
        <v/>
      </c>
      <c r="R49" s="40">
        <f t="shared" ref="R49:R50" si="183">IF(COUNTIF(AC49:XFD49,"Leav")+Y49=0,"",COUNTIF(AC49:XFD49,"Leav")+Y49)</f>
        <v>4</v>
      </c>
      <c r="S49" s="173"/>
      <c r="T49" s="173"/>
      <c r="U49" s="173"/>
      <c r="V49" s="173"/>
      <c r="W49" s="175"/>
      <c r="X49" s="318"/>
      <c r="Y49" s="185"/>
      <c r="AA49" s="175"/>
      <c r="AB49" s="173"/>
      <c r="AC49" s="173"/>
      <c r="AD49" s="173"/>
      <c r="AE49" s="173"/>
      <c r="AF49" s="173"/>
      <c r="AG49" s="173"/>
      <c r="AH49" s="173"/>
      <c r="AI49" s="173"/>
      <c r="AJ49" s="173"/>
      <c r="AK49" s="173"/>
      <c r="AL49" s="173"/>
      <c r="AM49" s="173"/>
      <c r="AN49" s="173"/>
      <c r="AO49" s="173"/>
      <c r="AP49" s="173"/>
      <c r="AQ49" s="173"/>
      <c r="AR49" s="173"/>
      <c r="AS49" s="173"/>
      <c r="AT49" s="173"/>
      <c r="AU49" s="173"/>
      <c r="AV49" s="173"/>
      <c r="AW49" s="173"/>
      <c r="AX49" s="173"/>
      <c r="AY49" s="173"/>
      <c r="AZ49" s="173"/>
      <c r="BA49" s="173"/>
      <c r="BB49" s="173"/>
      <c r="BC49" s="173"/>
      <c r="BD49" s="173"/>
      <c r="BE49" s="173"/>
      <c r="BF49" s="173"/>
      <c r="BG49" s="173"/>
      <c r="BH49" s="173"/>
      <c r="BI49" s="173"/>
      <c r="BJ49" s="173"/>
      <c r="BK49" s="173"/>
      <c r="BL49" s="173"/>
      <c r="BM49" s="173"/>
      <c r="BN49" s="173"/>
      <c r="BO49" s="173"/>
      <c r="BP49" s="173"/>
      <c r="BQ49" s="173"/>
      <c r="BR49" s="173"/>
      <c r="BS49" s="173"/>
      <c r="BT49" s="173"/>
      <c r="BU49" s="173"/>
      <c r="BV49" s="173"/>
      <c r="BW49" s="173"/>
      <c r="BX49" s="173"/>
      <c r="BY49" s="173"/>
      <c r="BZ49" s="173"/>
      <c r="CA49" s="173"/>
      <c r="CB49" s="173"/>
      <c r="CC49" s="173"/>
      <c r="CD49" s="173"/>
      <c r="CE49" s="173"/>
      <c r="CF49" s="173"/>
      <c r="CG49" s="173"/>
      <c r="CH49" s="173"/>
      <c r="CI49" s="173"/>
      <c r="CJ49" s="173"/>
      <c r="CK49" s="173"/>
      <c r="CL49" s="173"/>
      <c r="CM49" s="173"/>
      <c r="CN49" s="173"/>
      <c r="CO49" s="173"/>
      <c r="CP49" s="173"/>
      <c r="CQ49" s="173"/>
      <c r="CR49" s="173"/>
      <c r="CS49" s="173"/>
      <c r="CT49" s="173"/>
      <c r="CU49" s="173"/>
      <c r="CV49" s="173"/>
      <c r="CW49" s="173"/>
      <c r="CX49" s="173"/>
      <c r="CY49" s="173"/>
      <c r="CZ49" s="173"/>
      <c r="DA49" s="173"/>
      <c r="DB49" s="173"/>
      <c r="DC49" s="173"/>
      <c r="DD49" s="173"/>
      <c r="DE49" s="173"/>
      <c r="DF49" s="173"/>
      <c r="DG49" s="306" t="s">
        <v>54</v>
      </c>
      <c r="DH49" s="582" cm="1">
        <f t="array" ref="DH49">_xlfn.IFS(DG49="Pres",8,DG49="Abs",0,DG49=0,"",DG49="Orie",2,DG49="Holi",0,DG49="Leav",0)</f>
        <v>0</v>
      </c>
      <c r="DI49" s="84" t="s">
        <v>35</v>
      </c>
      <c r="DJ49" s="226" cm="1">
        <f t="array" ref="DJ49">_xlfn.IFS(DI49="Pres",8,DI49="Abs",0,DI49=0,"",DI49="Orie",2,DI49="Holi",0,DI49="Leav",0)</f>
        <v>8</v>
      </c>
      <c r="DK49" s="84" t="s">
        <v>35</v>
      </c>
      <c r="DL49" s="226" cm="1">
        <f t="array" ref="DL49">_xlfn.IFS(DK49="Pres",8,DK49="Abs",0,DK49=0,"",DK49="Orie",2,DK49="Holi",0,DK49="Leav",0)</f>
        <v>8</v>
      </c>
      <c r="DM49" s="84" t="s">
        <v>35</v>
      </c>
      <c r="DN49" s="226" cm="1">
        <f t="array" ref="DN49">_xlfn.IFS(DM49="Pres",8,DM49="Abs",0,DM49=0,"",DM49="Orie",2,DM49="Holi",0,DM49="Leav",0)</f>
        <v>8</v>
      </c>
      <c r="DO49" s="84" t="s">
        <v>35</v>
      </c>
      <c r="DP49" s="226" cm="1">
        <f t="array" ref="DP49">_xlfn.IFS(DO49="Pres",8,DO49="Abs",0,DO49=0,"",DO49="Orie",2,DO49="Holi",0,DO49="Leav",0)</f>
        <v>8</v>
      </c>
      <c r="DQ49" s="84" t="s">
        <v>35</v>
      </c>
      <c r="DR49" s="226" cm="1">
        <f t="array" ref="DR49">_xlfn.IFS(DQ49="Pres",8,DQ49="Abs",0,DQ49=0,"",DQ49="Orie",2,DQ49="Holi",0,DQ49="Leav",0)</f>
        <v>8</v>
      </c>
      <c r="DS49" s="84" t="s">
        <v>35</v>
      </c>
      <c r="DT49" s="802" cm="1">
        <f t="array" ref="DT49">_xlfn.IFS(DS49="Pres",8,DS49="Abs",0,DS49=0,"",DS49="Orie",2,DS49="Holi",0,DS49="Leav",0)</f>
        <v>8</v>
      </c>
      <c r="DU49" s="577" t="s">
        <v>35</v>
      </c>
      <c r="DV49" s="578" cm="1">
        <f t="array" ref="DV49">_xlfn.IFS(DU49="Pres",8,DU49="Abs",0,DU49=0,"",DU49="Orie",2,DU49="Holi",0,DU49="Leav",0)</f>
        <v>8</v>
      </c>
      <c r="DW49" s="577" t="s">
        <v>35</v>
      </c>
      <c r="DX49" s="578" cm="1">
        <f t="array" ref="DX49">_xlfn.IFS(DW49="Pres",8,DW49="Abs",0,DW49=0,"",DW49="Orie",2,DW49="Holi",0,DW49="Leav",0)</f>
        <v>8</v>
      </c>
      <c r="DY49" s="577" t="s">
        <v>35</v>
      </c>
      <c r="DZ49" s="578" cm="1">
        <f t="array" ref="DZ49">_xlfn.IFS(DY49="Pres",8,DY49="Abs",0,DY49=0,"",DY49="Orie",2,DY49="Holi",0,DY49="Leav",0)</f>
        <v>8</v>
      </c>
      <c r="EA49" s="577" t="s">
        <v>35</v>
      </c>
      <c r="EB49" s="578" cm="1">
        <f t="array" ref="EB49">_xlfn.IFS(EA49="Pres",8,EA49="Abs",0,EA49=0,"",EA49="Orie",2,EA49="Holi",0,EA49="Leav",0)</f>
        <v>8</v>
      </c>
      <c r="EC49" s="577" t="s">
        <v>35</v>
      </c>
      <c r="ED49" s="578" cm="1">
        <f t="array" ref="ED49">_xlfn.IFS(EC49="Pres",8,EC49="Abs",0,EC49=0,"",EC49="Orie",2,EC49="Holi",0,EC49="Leav",0)</f>
        <v>8</v>
      </c>
      <c r="EE49" s="577" t="s">
        <v>48</v>
      </c>
      <c r="EF49" s="173"/>
      <c r="EG49" s="577" t="s">
        <v>48</v>
      </c>
      <c r="EH49" s="578" cm="1">
        <f t="array" ref="EH49">_xlfn.IFS(EG49="Pres",8,EG49="Abs",0,EG49=0,"",EG49="Orie",2,EG49="Holi",0,EG49="Leav",0)</f>
        <v>0</v>
      </c>
      <c r="EI49" s="577" t="s">
        <v>48</v>
      </c>
      <c r="EJ49" s="578" cm="1">
        <f t="array" ref="EJ49">_xlfn.IFS(EI49="Pres",8,EI49="Abs",0,EI49=0,"",EI49="Orie",2,EI49="Holi",0,EI49="Leav",0)</f>
        <v>0</v>
      </c>
      <c r="EK49" s="577" t="s">
        <v>48</v>
      </c>
      <c r="EL49" s="578" cm="1">
        <f t="array" ref="EL49">_xlfn.IFS(EK49="Pres",8,EK49="Abs",0,EK49=0,"",EK49="Orie",2,EK49="Holi",0,EK49="Leav",0)</f>
        <v>0</v>
      </c>
      <c r="EM49" s="577" t="s">
        <v>35</v>
      </c>
      <c r="EN49" s="578" cm="1">
        <f t="array" ref="EN49">_xlfn.IFS(EM49="Pres",8,EM49="Abs",0,EM49=0,"",EM49="Orie",2,EM49="Holi",0,EM49="Leav",0)</f>
        <v>8</v>
      </c>
      <c r="EO49" s="577" t="s">
        <v>35</v>
      </c>
      <c r="EP49" s="578" cm="1">
        <f t="array" ref="EP49">_xlfn.IFS(EO49="Pres",8,EO49="Abs",0,EO49=0,"",EO49="Orie",2,EO49="Holi",0,EO49="Leav",0)</f>
        <v>8</v>
      </c>
      <c r="EQ49" s="577"/>
      <c r="ER49" s="578"/>
      <c r="ES49" s="577"/>
      <c r="ET49" s="578"/>
      <c r="EU49" s="577"/>
      <c r="EV49" s="578"/>
      <c r="EW49" s="577"/>
      <c r="EX49" s="578"/>
      <c r="EY49" s="577"/>
      <c r="EZ49" s="578"/>
      <c r="FA49" s="577"/>
      <c r="FB49" s="578"/>
      <c r="FC49" s="577"/>
      <c r="FD49" s="578"/>
      <c r="FE49" s="577"/>
      <c r="FF49" s="578"/>
      <c r="FG49" s="577"/>
      <c r="FH49" s="578"/>
      <c r="FI49" s="577"/>
      <c r="FJ49" s="578"/>
      <c r="FK49" s="577"/>
      <c r="FL49" s="578"/>
      <c r="FM49" s="577"/>
      <c r="FN49" s="578"/>
    </row>
    <row r="50" spans="1:170">
      <c r="A50" s="492" t="s">
        <v>31</v>
      </c>
      <c r="B50" s="302" t="s">
        <v>1342</v>
      </c>
      <c r="C50" s="302" t="s">
        <v>1343</v>
      </c>
      <c r="D50" s="302" t="s">
        <v>1344</v>
      </c>
      <c r="E50" s="808" t="s">
        <v>1345</v>
      </c>
      <c r="F50" s="825" t="s">
        <v>43</v>
      </c>
      <c r="G50" s="305">
        <v>45031</v>
      </c>
      <c r="H50" s="460">
        <v>45387</v>
      </c>
      <c r="I50" s="460">
        <v>45243</v>
      </c>
      <c r="J50" s="826" t="str">
        <f t="shared" si="182"/>
        <v>Sat</v>
      </c>
      <c r="K50" s="381">
        <f t="shared" si="176"/>
        <v>45187</v>
      </c>
      <c r="L50" s="312">
        <v>45243</v>
      </c>
      <c r="M50" s="927">
        <v>45366</v>
      </c>
      <c r="N50" s="827">
        <f t="shared" si="179"/>
        <v>17</v>
      </c>
      <c r="O50" s="443">
        <f t="shared" si="180"/>
        <v>136</v>
      </c>
      <c r="P50" s="211"/>
      <c r="Q50" s="444" t="str">
        <f t="shared" ref="Q50" si="184">IF(COUNTIF(AC50:XFD50,"Abs")+W50=0,"",COUNTIF(AC50:XFD50,"Abs")+W50)</f>
        <v/>
      </c>
      <c r="R50" s="40" t="str">
        <f t="shared" si="183"/>
        <v/>
      </c>
      <c r="S50" s="173"/>
      <c r="T50" s="173"/>
      <c r="U50" s="173"/>
      <c r="V50" s="173"/>
      <c r="W50" s="175"/>
      <c r="X50" s="318"/>
      <c r="Y50" s="185"/>
      <c r="AA50" s="175"/>
      <c r="AB50" s="173"/>
      <c r="AC50" s="173"/>
      <c r="AD50" s="173"/>
      <c r="AE50" s="173"/>
      <c r="AF50" s="173"/>
      <c r="AG50" s="173"/>
      <c r="AH50" s="173"/>
      <c r="AI50" s="173"/>
      <c r="AJ50" s="173"/>
      <c r="AK50" s="173"/>
      <c r="AL50" s="173"/>
      <c r="AM50" s="173"/>
      <c r="AN50" s="173"/>
      <c r="AO50" s="173"/>
      <c r="AP50" s="173"/>
      <c r="AQ50" s="173"/>
      <c r="AR50" s="173"/>
      <c r="AS50" s="173"/>
      <c r="AT50" s="173"/>
      <c r="AU50" s="173"/>
      <c r="AV50" s="173"/>
      <c r="AW50" s="173"/>
      <c r="AX50" s="173"/>
      <c r="AY50" s="173"/>
      <c r="AZ50" s="173"/>
      <c r="BA50" s="173"/>
      <c r="BB50" s="173"/>
      <c r="BC50" s="173"/>
      <c r="BD50" s="173"/>
      <c r="BE50" s="173"/>
      <c r="BF50" s="173"/>
      <c r="BG50" s="173"/>
      <c r="BH50" s="173"/>
      <c r="BI50" s="173"/>
      <c r="BJ50" s="173"/>
      <c r="BK50" s="173"/>
      <c r="BL50" s="173"/>
      <c r="BM50" s="173"/>
      <c r="BN50" s="173"/>
      <c r="BO50" s="173"/>
      <c r="BP50" s="173"/>
      <c r="BQ50" s="173"/>
      <c r="BR50" s="173"/>
      <c r="BS50" s="173"/>
      <c r="BT50" s="173"/>
      <c r="BU50" s="173"/>
      <c r="BV50" s="173"/>
      <c r="BW50" s="173"/>
      <c r="BX50" s="173"/>
      <c r="BY50" s="173"/>
      <c r="BZ50" s="173"/>
      <c r="CA50" s="173"/>
      <c r="CB50" s="173"/>
      <c r="CC50" s="173"/>
      <c r="CD50" s="173"/>
      <c r="CE50" s="173"/>
      <c r="CF50" s="173"/>
      <c r="CG50" s="173"/>
      <c r="CH50" s="173"/>
      <c r="CI50" s="173"/>
      <c r="CJ50" s="173"/>
      <c r="CK50" s="173"/>
      <c r="CL50" s="173"/>
      <c r="CM50" s="173"/>
      <c r="CN50" s="173"/>
      <c r="CO50" s="173"/>
      <c r="CP50" s="173"/>
      <c r="CQ50" s="173"/>
      <c r="CR50" s="173"/>
      <c r="CS50" s="173"/>
      <c r="CT50" s="173"/>
      <c r="CU50" s="173"/>
      <c r="CV50" s="173"/>
      <c r="CW50" s="173"/>
      <c r="CX50" s="173"/>
      <c r="CY50" s="173"/>
      <c r="CZ50" s="173"/>
      <c r="DA50" s="173"/>
      <c r="DB50" s="173"/>
      <c r="DC50" s="173"/>
      <c r="DD50" s="173"/>
      <c r="DE50" s="173"/>
      <c r="DF50" s="173"/>
      <c r="DG50" s="306" t="s">
        <v>54</v>
      </c>
      <c r="DH50" s="582" cm="1">
        <f t="array" ref="DH50">_xlfn.IFS(DG50="Pres",8,DG50="Abs",0,DG50=0,"",DG50="Orie",2,DG50="Holi",0,DG50="Leav",0)</f>
        <v>0</v>
      </c>
      <c r="DI50" s="84" t="s">
        <v>35</v>
      </c>
      <c r="DJ50" s="226" cm="1">
        <f t="array" ref="DJ50">_xlfn.IFS(DI50="Pres",8,DI50="Abs",0,DI50=0,"",DI50="Orie",2,DI50="Holi",0,DI50="Leav",0)</f>
        <v>8</v>
      </c>
      <c r="DK50" s="84" t="s">
        <v>35</v>
      </c>
      <c r="DL50" s="226" cm="1">
        <f t="array" ref="DL50">_xlfn.IFS(DK50="Pres",8,DK50="Abs",0,DK50=0,"",DK50="Orie",2,DK50="Holi",0,DK50="Leav",0)</f>
        <v>8</v>
      </c>
      <c r="DM50" s="84" t="s">
        <v>35</v>
      </c>
      <c r="DN50" s="226" cm="1">
        <f t="array" ref="DN50">_xlfn.IFS(DM50="Pres",8,DM50="Abs",0,DM50=0,"",DM50="Orie",2,DM50="Holi",0,DM50="Leav",0)</f>
        <v>8</v>
      </c>
      <c r="DO50" s="84" t="s">
        <v>35</v>
      </c>
      <c r="DP50" s="226" cm="1">
        <f t="array" ref="DP50">_xlfn.IFS(DO50="Pres",8,DO50="Abs",0,DO50=0,"",DO50="Orie",2,DO50="Holi",0,DO50="Leav",0)</f>
        <v>8</v>
      </c>
      <c r="DQ50" s="84" t="s">
        <v>35</v>
      </c>
      <c r="DR50" s="226" cm="1">
        <f t="array" ref="DR50">_xlfn.IFS(DQ50="Pres",8,DQ50="Abs",0,DQ50=0,"",DQ50="Orie",2,DQ50="Holi",0,DQ50="Leav",0)</f>
        <v>8</v>
      </c>
      <c r="DS50" s="84" t="s">
        <v>35</v>
      </c>
      <c r="DT50" s="802" cm="1">
        <f t="array" ref="DT50">_xlfn.IFS(DS50="Pres",8,DS50="Abs",0,DS50=0,"",DS50="Orie",2,DS50="Holi",0,DS50="Leav",0)</f>
        <v>8</v>
      </c>
      <c r="DU50" s="577" t="s">
        <v>35</v>
      </c>
      <c r="DV50" s="578" cm="1">
        <f t="array" ref="DV50">_xlfn.IFS(DU50="Pres",8,DU50="Abs",0,DU50=0,"",DU50="Orie",2,DU50="Holi",0,DU50="Leav",0)</f>
        <v>8</v>
      </c>
      <c r="DW50" s="577" t="s">
        <v>35</v>
      </c>
      <c r="DX50" s="578" cm="1">
        <f t="array" ref="DX50">_xlfn.IFS(DW50="Pres",8,DW50="Abs",0,DW50=0,"",DW50="Orie",2,DW50="Holi",0,DW50="Leav",0)</f>
        <v>8</v>
      </c>
      <c r="DY50" s="577" t="s">
        <v>35</v>
      </c>
      <c r="DZ50" s="578" cm="1">
        <f t="array" ref="DZ50">_xlfn.IFS(DY50="Pres",8,DY50="Abs",0,DY50=0,"",DY50="Orie",2,DY50="Holi",0,DY50="Leav",0)</f>
        <v>8</v>
      </c>
      <c r="EA50" s="577" t="s">
        <v>35</v>
      </c>
      <c r="EB50" s="578">
        <v>8</v>
      </c>
      <c r="EC50" s="577" t="s">
        <v>35</v>
      </c>
      <c r="ED50" s="578" cm="1">
        <f t="array" ref="ED50">_xlfn.IFS(EC50="Pres",8,EC50="Abs",0,EC50=0,"",EC50="Orie",2,EC50="Holi",0,EC50="Leav",0)</f>
        <v>8</v>
      </c>
      <c r="EE50" s="577" t="s">
        <v>35</v>
      </c>
      <c r="EF50" s="578" cm="1">
        <f t="array" ref="EF50">_xlfn.IFS(EE50="Pres",8,EE50="Abs",0,EE50=0,"",EE50="Orie",2,EE50="Holi",0,EE50="Leav",0)</f>
        <v>8</v>
      </c>
      <c r="EG50" s="577" t="s">
        <v>35</v>
      </c>
      <c r="EH50" s="578" cm="1">
        <f t="array" ref="EH50">_xlfn.IFS(EG50="Pres",8,EG50="Abs",0,EG50=0,"",EG50="Orie",2,EG50="Holi",0,EG50="Leav",0)</f>
        <v>8</v>
      </c>
      <c r="EI50" s="577" t="s">
        <v>35</v>
      </c>
      <c r="EJ50" s="578" cm="1">
        <f t="array" ref="EJ50">_xlfn.IFS(EI50="Pres",8,EI50="Abs",0,EI50=0,"",EI50="Orie",2,EI50="Holi",0,EI50="Leav",0)</f>
        <v>8</v>
      </c>
      <c r="EK50" s="577" t="s">
        <v>35</v>
      </c>
      <c r="EL50" s="578" cm="1">
        <f t="array" ref="EL50">_xlfn.IFS(EK50="Pres",8,EK50="Abs",0,EK50=0,"",EK50="Orie",2,EK50="Holi",0,EK50="Leav",0)</f>
        <v>8</v>
      </c>
      <c r="EM50" s="577" t="s">
        <v>35</v>
      </c>
      <c r="EN50" s="578" cm="1">
        <f t="array" ref="EN50">_xlfn.IFS(EM50="Pres",8,EM50="Abs",0,EM50=0,"",EM50="Orie",2,EM50="Holi",0,EM50="Leav",0)</f>
        <v>8</v>
      </c>
      <c r="EO50" s="577" t="s">
        <v>35</v>
      </c>
      <c r="EP50" s="578" cm="1">
        <f t="array" ref="EP50">_xlfn.IFS(EO50="Pres",8,EO50="Abs",0,EO50=0,"",EO50="Orie",2,EO50="Holi",0,EO50="Leav",0)</f>
        <v>8</v>
      </c>
      <c r="EQ50" s="577"/>
      <c r="ER50" s="578"/>
      <c r="ES50" s="577"/>
      <c r="ET50" s="578"/>
      <c r="EU50" s="577"/>
      <c r="EV50" s="578"/>
      <c r="EW50" s="577"/>
      <c r="EX50" s="578"/>
      <c r="EY50" s="577"/>
      <c r="EZ50" s="578"/>
      <c r="FA50" s="577"/>
      <c r="FB50" s="578"/>
      <c r="FC50" s="577"/>
      <c r="FD50" s="578"/>
      <c r="FE50" s="577"/>
      <c r="FF50" s="578"/>
      <c r="FG50" s="577"/>
      <c r="FH50" s="578"/>
      <c r="FI50" s="577"/>
      <c r="FJ50" s="578"/>
      <c r="FK50" s="577"/>
      <c r="FL50" s="578"/>
      <c r="FM50" s="577"/>
      <c r="FN50" s="578"/>
    </row>
    <row r="51" spans="1:170">
      <c r="A51" s="492" t="s">
        <v>31</v>
      </c>
      <c r="B51" s="309" t="s">
        <v>1346</v>
      </c>
      <c r="C51" s="309" t="s">
        <v>1347</v>
      </c>
      <c r="D51" s="309" t="s">
        <v>1348</v>
      </c>
      <c r="E51" s="929" t="s">
        <v>1349</v>
      </c>
      <c r="F51" s="382" t="s">
        <v>121</v>
      </c>
      <c r="G51" s="305">
        <v>45115</v>
      </c>
      <c r="H51" s="460">
        <v>45457</v>
      </c>
      <c r="I51" s="460">
        <v>45362</v>
      </c>
      <c r="J51" s="826" t="str">
        <f t="shared" ref="J51:J52" si="185">TEXT(G51,"ddd")</f>
        <v>Sat</v>
      </c>
      <c r="K51" s="381">
        <f t="shared" si="176"/>
        <v>45306</v>
      </c>
      <c r="L51" s="460">
        <v>45362</v>
      </c>
      <c r="M51" s="927">
        <v>45346</v>
      </c>
      <c r="N51" s="827">
        <f t="shared" ref="N51:N53" si="186">COUNTIF(AB51:XFD51,"Pres")+X51+U51+T51</f>
        <v>5</v>
      </c>
      <c r="O51" s="443">
        <f t="shared" ref="O51:O53" si="187">SUM(AB51:XFD51)+V51</f>
        <v>40</v>
      </c>
      <c r="P51" s="211"/>
      <c r="Q51" s="444" t="str">
        <f t="shared" ref="Q51:Q52" si="188">IF(COUNTIF(AC51:XFD51,"Abs")+W51=0,"",COUNTIF(AC51:XFD51,"Abs")+W51)</f>
        <v/>
      </c>
      <c r="R51" s="378" t="str">
        <f t="shared" ref="R51:R52" si="189">IF(COUNTIF(AC51:XFD51,"Leav")+Y51=0,"",COUNTIF(AC51:XFD51,"Leav")+Y51)</f>
        <v/>
      </c>
      <c r="S51" s="211"/>
      <c r="T51" s="211"/>
      <c r="U51" s="211"/>
      <c r="V51" s="211"/>
      <c r="W51" s="406"/>
      <c r="X51" s="444"/>
      <c r="Y51" s="503"/>
      <c r="Z51" s="211"/>
      <c r="AA51" s="406"/>
      <c r="AB51" s="211"/>
      <c r="AC51" s="173"/>
      <c r="AD51" s="173"/>
      <c r="AE51" s="173"/>
      <c r="AF51" s="173"/>
      <c r="AG51" s="173"/>
      <c r="AH51" s="173"/>
      <c r="AI51" s="173"/>
      <c r="AJ51" s="173"/>
      <c r="AK51" s="173"/>
      <c r="AL51" s="173"/>
      <c r="AM51" s="173"/>
      <c r="AN51" s="173"/>
      <c r="AO51" s="173"/>
      <c r="AP51" s="173"/>
      <c r="AQ51" s="173"/>
      <c r="AR51" s="173"/>
      <c r="AS51" s="173"/>
      <c r="AT51" s="173"/>
      <c r="AU51" s="173"/>
      <c r="AV51" s="173"/>
      <c r="AW51" s="173"/>
      <c r="AX51" s="173"/>
      <c r="AY51" s="173"/>
      <c r="AZ51" s="173"/>
      <c r="BA51" s="173"/>
      <c r="BB51" s="173"/>
      <c r="BC51" s="173"/>
      <c r="BD51" s="173"/>
      <c r="BE51" s="173"/>
      <c r="BF51" s="173"/>
      <c r="BG51" s="173"/>
      <c r="BH51" s="173"/>
      <c r="BI51" s="173"/>
      <c r="BJ51" s="173"/>
      <c r="BK51" s="173"/>
      <c r="BL51" s="173"/>
      <c r="BM51" s="173"/>
      <c r="BN51" s="173"/>
      <c r="BO51" s="173"/>
      <c r="BP51" s="173"/>
      <c r="BQ51" s="173"/>
      <c r="BR51" s="173"/>
      <c r="BS51" s="173"/>
      <c r="BT51" s="173"/>
      <c r="BU51" s="173"/>
      <c r="BV51" s="173"/>
      <c r="BW51" s="173"/>
      <c r="BX51" s="173"/>
      <c r="BY51" s="173"/>
      <c r="BZ51" s="173"/>
      <c r="CA51" s="173"/>
      <c r="CB51" s="173"/>
      <c r="CC51" s="173"/>
      <c r="CD51" s="173"/>
      <c r="CE51" s="173"/>
      <c r="CF51" s="173"/>
      <c r="CG51" s="173"/>
      <c r="CH51" s="173"/>
      <c r="CI51" s="173"/>
      <c r="CJ51" s="173"/>
      <c r="CK51" s="173"/>
      <c r="CL51" s="173"/>
      <c r="CM51" s="173"/>
      <c r="CN51" s="173"/>
      <c r="CO51" s="173"/>
      <c r="CP51" s="173"/>
      <c r="CQ51" s="173"/>
      <c r="CR51" s="173"/>
      <c r="CS51" s="173"/>
      <c r="CT51" s="173"/>
      <c r="CU51" s="173"/>
      <c r="CV51" s="173"/>
      <c r="CW51" s="173"/>
      <c r="CX51" s="173"/>
      <c r="CY51" s="173"/>
      <c r="CZ51" s="173"/>
      <c r="DA51" s="173"/>
      <c r="DB51" s="173"/>
      <c r="DC51" s="173"/>
      <c r="DD51" s="173"/>
      <c r="DE51" s="173"/>
      <c r="DF51" s="173"/>
      <c r="DG51" s="173"/>
      <c r="DH51" s="173"/>
      <c r="DI51" s="173"/>
      <c r="DJ51" s="173"/>
      <c r="DK51" s="173"/>
      <c r="DL51" s="173"/>
      <c r="DM51" s="173"/>
      <c r="DN51" s="173"/>
      <c r="DO51" s="173"/>
      <c r="DP51" s="173"/>
      <c r="DQ51" s="173"/>
      <c r="DR51" s="173"/>
      <c r="DS51" s="173"/>
      <c r="DT51" s="173"/>
      <c r="EG51" s="577" t="s">
        <v>35</v>
      </c>
      <c r="EH51" s="578" cm="1">
        <f t="array" ref="EH51">_xlfn.IFS(EG51="Pres",8,EG51="Abs",0,EG51=0,"",EG51="Orie",2,EG51="Holi",0,EG51="Leav",0)</f>
        <v>8</v>
      </c>
      <c r="EI51" s="577" t="s">
        <v>35</v>
      </c>
      <c r="EJ51" s="578" cm="1">
        <f t="array" ref="EJ51">_xlfn.IFS(EI51="Pres",8,EI51="Abs",0,EI51=0,"",EI51="Orie",2,EI51="Holi",0,EI51="Leav",0)</f>
        <v>8</v>
      </c>
      <c r="EK51" s="577" t="s">
        <v>35</v>
      </c>
      <c r="EL51" s="578" cm="1">
        <f t="array" ref="EL51">_xlfn.IFS(EK51="Pres",8,EK51="Abs",0,EK51=0,"",EK51="Orie",2,EK51="Holi",0,EK51="Leav",0)</f>
        <v>8</v>
      </c>
      <c r="EM51" s="577" t="s">
        <v>35</v>
      </c>
      <c r="EN51" s="578" cm="1">
        <f t="array" ref="EN51">_xlfn.IFS(EM51="Pres",8,EM51="Abs",0,EM51=0,"",EM51="Orie",2,EM51="Holi",0,EM51="Leav",0)</f>
        <v>8</v>
      </c>
      <c r="EO51" s="577" t="s">
        <v>35</v>
      </c>
      <c r="EP51" s="578" cm="1">
        <f t="array" ref="EP51">_xlfn.IFS(EO51="Pres",8,EO51="Abs",0,EO51=0,"",EO51="Orie",2,EO51="Holi",0,EO51="Leav",0)</f>
        <v>8</v>
      </c>
      <c r="EQ51" s="577"/>
      <c r="ER51" s="578"/>
      <c r="ES51" s="577"/>
      <c r="ET51" s="578"/>
      <c r="EU51" s="577"/>
      <c r="EV51" s="578"/>
      <c r="EW51" s="577"/>
      <c r="EX51" s="578"/>
      <c r="EY51" s="577"/>
      <c r="EZ51" s="578"/>
      <c r="FA51" s="577"/>
      <c r="FB51" s="578"/>
      <c r="FC51" s="577"/>
      <c r="FD51" s="578"/>
      <c r="FE51" s="577"/>
      <c r="FF51" s="578"/>
      <c r="FG51" s="577"/>
      <c r="FH51" s="578"/>
      <c r="FI51" s="577"/>
      <c r="FJ51" s="578"/>
      <c r="FK51" s="577"/>
      <c r="FL51" s="578"/>
      <c r="FM51" s="577"/>
      <c r="FN51" s="578"/>
    </row>
    <row r="52" spans="1:170">
      <c r="A52" s="73" t="s">
        <v>66</v>
      </c>
      <c r="B52" s="302" t="s">
        <v>1350</v>
      </c>
      <c r="C52" s="302" t="s">
        <v>1351</v>
      </c>
      <c r="D52" s="302"/>
      <c r="E52" s="932" t="s">
        <v>1352</v>
      </c>
      <c r="F52" s="382" t="s">
        <v>43</v>
      </c>
      <c r="G52" s="305">
        <v>45115</v>
      </c>
      <c r="H52" s="460">
        <v>45464</v>
      </c>
      <c r="I52" s="460">
        <v>45362</v>
      </c>
      <c r="J52" s="167" t="str">
        <f t="shared" si="185"/>
        <v>Sat</v>
      </c>
      <c r="K52" s="305">
        <f t="shared" si="176"/>
        <v>45306</v>
      </c>
      <c r="L52" s="460">
        <v>45362</v>
      </c>
      <c r="M52" s="460">
        <v>45346</v>
      </c>
      <c r="N52" s="443">
        <f t="shared" si="186"/>
        <v>0</v>
      </c>
      <c r="O52" s="443">
        <f t="shared" si="187"/>
        <v>0</v>
      </c>
      <c r="P52" s="211"/>
      <c r="Q52" s="444" t="str">
        <f t="shared" si="188"/>
        <v/>
      </c>
      <c r="R52" s="445" t="str">
        <f t="shared" si="189"/>
        <v/>
      </c>
      <c r="S52" s="211"/>
      <c r="T52" s="211"/>
      <c r="U52" s="211"/>
      <c r="V52" s="211"/>
      <c r="W52" s="211"/>
      <c r="X52" s="444"/>
      <c r="Y52" s="211"/>
      <c r="Z52" s="211"/>
      <c r="AA52" s="211"/>
      <c r="AB52" s="211"/>
      <c r="AC52" s="503"/>
      <c r="AD52" s="173"/>
      <c r="AE52" s="173"/>
      <c r="AF52" s="173"/>
      <c r="AG52" s="173"/>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c r="BQ52" s="173"/>
      <c r="BR52" s="173"/>
      <c r="BS52" s="173"/>
      <c r="BT52" s="173"/>
      <c r="BU52" s="173"/>
      <c r="BV52" s="173"/>
      <c r="BW52" s="173"/>
      <c r="BX52" s="173"/>
      <c r="BY52" s="173"/>
      <c r="BZ52" s="173"/>
      <c r="CA52" s="173"/>
      <c r="CB52" s="173"/>
      <c r="CC52" s="173"/>
      <c r="CD52" s="173"/>
      <c r="CE52" s="173"/>
      <c r="CF52" s="173"/>
      <c r="CG52" s="173"/>
      <c r="CH52" s="173"/>
      <c r="CI52" s="173"/>
      <c r="CJ52" s="173"/>
      <c r="CK52" s="173"/>
      <c r="CL52" s="173"/>
      <c r="CM52" s="173"/>
      <c r="CN52" s="173"/>
      <c r="CO52" s="173"/>
      <c r="CP52" s="173"/>
      <c r="CQ52" s="173"/>
      <c r="CR52" s="173"/>
      <c r="CS52" s="173"/>
      <c r="CT52" s="173"/>
      <c r="CU52" s="173"/>
      <c r="CV52" s="173"/>
      <c r="CW52" s="173"/>
      <c r="CX52" s="173"/>
      <c r="CY52" s="173"/>
      <c r="CZ52" s="173"/>
      <c r="DA52" s="173"/>
      <c r="DB52" s="173"/>
      <c r="DC52" s="173"/>
      <c r="DD52" s="173"/>
      <c r="DE52" s="173"/>
      <c r="DF52" s="173"/>
      <c r="DG52" s="173"/>
      <c r="DH52" s="173"/>
      <c r="DI52" s="173"/>
      <c r="DJ52" s="173"/>
      <c r="DK52" s="173"/>
      <c r="DL52" s="173"/>
      <c r="DM52" s="173"/>
      <c r="DN52" s="173"/>
      <c r="DO52" s="173"/>
      <c r="DP52" s="173"/>
      <c r="DQ52" s="173"/>
      <c r="DR52" s="173"/>
      <c r="DS52" s="173"/>
      <c r="DT52" s="173"/>
      <c r="EG52" s="577"/>
      <c r="EH52" s="578"/>
      <c r="EI52" s="577"/>
      <c r="EJ52" s="578"/>
    </row>
    <row r="53" spans="1:170">
      <c r="A53" s="930" t="s">
        <v>31</v>
      </c>
      <c r="B53" s="405" t="s">
        <v>1353</v>
      </c>
      <c r="C53" s="405" t="s">
        <v>1354</v>
      </c>
      <c r="D53" s="931" t="s">
        <v>1355</v>
      </c>
      <c r="E53" s="915" t="s">
        <v>1356</v>
      </c>
      <c r="F53" s="73" t="s">
        <v>43</v>
      </c>
      <c r="G53" s="35">
        <v>45115</v>
      </c>
      <c r="H53" s="312">
        <v>45464</v>
      </c>
      <c r="I53" s="312">
        <v>45362</v>
      </c>
      <c r="J53" s="36" t="str">
        <f t="shared" ref="J53" si="190">TEXT(G53,"ddd")</f>
        <v>Sat</v>
      </c>
      <c r="K53" s="35">
        <f t="shared" ref="K53" si="191">I53-8*7</f>
        <v>45306</v>
      </c>
      <c r="L53" s="312">
        <v>45362</v>
      </c>
      <c r="M53" s="312">
        <v>45346</v>
      </c>
      <c r="N53" s="313">
        <f t="shared" si="186"/>
        <v>5</v>
      </c>
      <c r="O53" s="313">
        <f t="shared" si="187"/>
        <v>40</v>
      </c>
      <c r="P53" s="173"/>
      <c r="Q53" s="318" t="str">
        <f t="shared" ref="Q53" si="192">IF(COUNTIF(AC53:XFD53,"Abs")+W53=0,"",COUNTIF(AC53:XFD53,"Abs")+W53)</f>
        <v/>
      </c>
      <c r="R53" s="374" t="str">
        <f t="shared" ref="R53" si="193">IF(COUNTIF(AC53:XFD53,"Leav")+Y53=0,"",COUNTIF(AC53:XFD53,"Leav")+Y53)</f>
        <v/>
      </c>
      <c r="S53" s="173"/>
      <c r="T53" s="173"/>
      <c r="U53" s="173"/>
      <c r="V53" s="173"/>
      <c r="W53" s="173"/>
      <c r="X53" s="318"/>
      <c r="AB53" s="173"/>
      <c r="AC53" s="173"/>
      <c r="AD53" s="185"/>
      <c r="AE53" s="173"/>
      <c r="AF53" s="173"/>
      <c r="AG53" s="173"/>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173"/>
      <c r="BU53" s="173"/>
      <c r="BV53" s="173"/>
      <c r="BW53" s="173"/>
      <c r="BX53" s="173"/>
      <c r="BY53" s="173"/>
      <c r="BZ53" s="173"/>
      <c r="CA53" s="173"/>
      <c r="CB53" s="173"/>
      <c r="CC53" s="173"/>
      <c r="CD53" s="173"/>
      <c r="CE53" s="173"/>
      <c r="CF53" s="173"/>
      <c r="CG53" s="173"/>
      <c r="CH53" s="173"/>
      <c r="CI53" s="173"/>
      <c r="CJ53" s="173"/>
      <c r="CK53" s="173"/>
      <c r="CL53" s="173"/>
      <c r="CM53" s="173"/>
      <c r="CN53" s="173"/>
      <c r="CO53" s="173"/>
      <c r="CP53" s="173"/>
      <c r="CQ53" s="173"/>
      <c r="CR53" s="173"/>
      <c r="CS53" s="173"/>
      <c r="CT53" s="173"/>
      <c r="CU53" s="173"/>
      <c r="CV53" s="173"/>
      <c r="CW53" s="173"/>
      <c r="CX53" s="173"/>
      <c r="CY53" s="173"/>
      <c r="CZ53" s="173"/>
      <c r="DA53" s="173"/>
      <c r="DB53" s="173"/>
      <c r="DC53" s="173"/>
      <c r="DD53" s="173"/>
      <c r="DE53" s="173"/>
      <c r="DF53" s="173"/>
      <c r="DG53" s="173"/>
      <c r="DH53" s="173"/>
      <c r="DI53" s="173"/>
      <c r="DJ53" s="173"/>
      <c r="DK53" s="173"/>
      <c r="DL53" s="173"/>
      <c r="DM53" s="173"/>
      <c r="DN53" s="173"/>
      <c r="DO53" s="173"/>
      <c r="DP53" s="173"/>
      <c r="DQ53" s="173"/>
      <c r="DR53" s="173"/>
      <c r="DS53" s="173"/>
      <c r="DT53" s="173"/>
      <c r="EG53" s="577" t="s">
        <v>35</v>
      </c>
      <c r="EH53" s="578" cm="1">
        <f t="array" ref="EH53">_xlfn.IFS(EG53="Pres",8,EG53="Abs",0,EG53=0,"",EG53="Orie",2,EG53="Holi",0,EG53="Leav",0)</f>
        <v>8</v>
      </c>
      <c r="EI53" s="577" t="s">
        <v>35</v>
      </c>
      <c r="EJ53" s="578" cm="1">
        <f t="array" ref="EJ53">_xlfn.IFS(EI53="Pres",8,EI53="Abs",0,EI53=0,"",EI53="Orie",2,EI53="Holi",0,EI53="Leav",0)</f>
        <v>8</v>
      </c>
      <c r="EK53" s="577" t="s">
        <v>35</v>
      </c>
      <c r="EL53" s="578" cm="1">
        <f t="array" ref="EL53">_xlfn.IFS(EK53="Pres",8,EK53="Abs",0,EK53=0,"",EK53="Orie",2,EK53="Holi",0,EK53="Leav",0)</f>
        <v>8</v>
      </c>
      <c r="EM53" s="577" t="s">
        <v>35</v>
      </c>
      <c r="EN53" s="578" cm="1">
        <f t="array" ref="EN53">_xlfn.IFS(EM53="Pres",8,EM53="Abs",0,EM53=0,"",EM53="Orie",2,EM53="Holi",0,EM53="Leav",0)</f>
        <v>8</v>
      </c>
      <c r="EO53" s="577" t="s">
        <v>35</v>
      </c>
      <c r="EP53" s="578" cm="1">
        <f t="array" ref="EP53">_xlfn.IFS(EO53="Pres",8,EO53="Abs",0,EO53=0,"",EO53="Orie",2,EO53="Holi",0,EO53="Leav",0)</f>
        <v>8</v>
      </c>
      <c r="EQ53" s="577"/>
      <c r="ER53" s="578"/>
      <c r="ES53" s="577"/>
      <c r="ET53" s="578"/>
      <c r="EU53" s="577"/>
      <c r="EV53" s="578"/>
      <c r="EW53" s="577"/>
      <c r="EX53" s="578"/>
      <c r="EY53" s="577"/>
      <c r="EZ53" s="578"/>
      <c r="FA53" s="577"/>
      <c r="FB53" s="578"/>
      <c r="FC53" s="577"/>
      <c r="FD53" s="578"/>
      <c r="FE53" s="577"/>
      <c r="FF53" s="578"/>
      <c r="FG53" s="577"/>
      <c r="FH53" s="578"/>
      <c r="FI53" s="577"/>
      <c r="FJ53" s="578"/>
      <c r="FK53" s="577"/>
      <c r="FL53" s="578"/>
      <c r="FM53" s="577"/>
      <c r="FN53" s="578"/>
    </row>
    <row r="54" spans="1:170">
      <c r="X54" s="221"/>
      <c r="Y54" s="221"/>
      <c r="Z54" s="221"/>
      <c r="AA54" s="221"/>
      <c r="AB54" s="817"/>
    </row>
  </sheetData>
  <autoFilter ref="A5:EW53" xr:uid="{435E1CB8-0C64-430E-901B-5D745AC6C2AA}"/>
  <mergeCells count="42">
    <mergeCell ref="DK1:DL1"/>
    <mergeCell ref="DM1:DN1"/>
    <mergeCell ref="DO1:DP1"/>
    <mergeCell ref="DQ1:DR1"/>
    <mergeCell ref="DA1:DB1"/>
    <mergeCell ref="DC1:DD1"/>
    <mergeCell ref="DE1:DF1"/>
    <mergeCell ref="DG1:DH1"/>
    <mergeCell ref="DI1:DJ1"/>
    <mergeCell ref="CQ1:CR1"/>
    <mergeCell ref="CS1:CT1"/>
    <mergeCell ref="CU1:CV1"/>
    <mergeCell ref="CW1:CX1"/>
    <mergeCell ref="CY1:CZ1"/>
    <mergeCell ref="X2:X4"/>
    <mergeCell ref="Y2:Y4"/>
    <mergeCell ref="Z2:Z4"/>
    <mergeCell ref="AA2:AA4"/>
    <mergeCell ref="AB2:AB4"/>
    <mergeCell ref="U2:U4"/>
    <mergeCell ref="V2:V4"/>
    <mergeCell ref="M2:M4"/>
    <mergeCell ref="N2:N4"/>
    <mergeCell ref="O2:O4"/>
    <mergeCell ref="P2:P4"/>
    <mergeCell ref="Q2:Q4"/>
    <mergeCell ref="W2:W4"/>
    <mergeCell ref="L2:L4"/>
    <mergeCell ref="A2:A4"/>
    <mergeCell ref="B2:B4"/>
    <mergeCell ref="C2:C4"/>
    <mergeCell ref="D2:D4"/>
    <mergeCell ref="E2:E4"/>
    <mergeCell ref="F2:F4"/>
    <mergeCell ref="G2:G4"/>
    <mergeCell ref="H2:H4"/>
    <mergeCell ref="I2:I4"/>
    <mergeCell ref="J2:J4"/>
    <mergeCell ref="K2:K4"/>
    <mergeCell ref="R2:R4"/>
    <mergeCell ref="S2:S4"/>
    <mergeCell ref="T2:T4"/>
  </mergeCells>
  <conditionalFormatting sqref="BC20:BD20 AV9:AV10 AX9:AX10 AZ9:AZ10 BB9:BB10 BF20 BY9:EB10 BY20:EB20 BY27:EB27 CC22:CF26 CY35:DB42 AC6:AD20 AC21:AR24 AE10:AF20 AG16:AJ20 BY21:CF21 AS21:BD26 AO6:AT20 AU11:BB20 BU20:BU22 BE21:BH27 BI21:BN28 BO21:BP26 BW21:BX26 CC6:EB8 CC11:EB19 DH50 CG21:EB26 CC28:DN32 CC33:DL33 BY34:DL34 DM33:DN34 DC45:DF45 DG45:DH49 DC35:DN43 DI45:DP50 DA43:DB43 DA44:DP44 DQ28:DV50 AS29:BP34 BU32:BU34 BQ6:BT34 BV6:BV34 BW32:BX34 DO28:DP43 DW28:DX43 DY28:EB50">
    <cfRule type="containsText" dxfId="10473" priority="1985" operator="containsText" text="Pres">
      <formula>NOT(ISERROR(SEARCH(("Pres"),(AC6))))</formula>
    </cfRule>
  </conditionalFormatting>
  <conditionalFormatting sqref="BC20:BD20 AV9:AV10 AX9:AX10 AZ9:AZ10 BB9:BB10 BF20 BY9:EB10 BY20:EB20 BY27:EB27 CC22:CF26 CY35:DB42 AC6:AD20 AC21:AR24 AE10:AF20 AG16:AJ20 BY21:CF21 AS21:BD26 AO6:AT20 AU11:BB20 BU20:BU22 BE21:BH27 BI21:BN28 BO21:BP26 BW21:BX26 CC6:EB8 CC11:EB19 DH50 CG21:EB26 CC28:DN32 CC33:DL33 BY34:DL34 DM33:DN34 DC45:DF45 DG45:DH49 DC35:DN43 DI45:DP50 DA43:DB43 DA44:DP44 DQ28:DV50 AS29:BP34 BU32:BU34 BQ6:BT34 BV6:BV34 BW32:BX34 DO28:DP43 DW28:DX43 DY28:EB50">
    <cfRule type="containsText" dxfId="10472" priority="1986" operator="containsText" text="Abs">
      <formula>NOT(ISERROR(SEARCH(("Abs"),(AC6))))</formula>
    </cfRule>
  </conditionalFormatting>
  <conditionalFormatting sqref="BC20:BD20 AV9:AV10 AX9:AX10 AZ9:AZ10 BB9:BB10 BF20 BY9:EB10 BY20:EB20 BY27:EB27 CC22:CF26 CY35:DB42 AC6:AD20 AC21:AR24 AE10:AF20 AG16:AJ20 BY21:CF21 AS21:BD26 AO6:AT20 AU11:BB20 BU20:BU22 BE21:BH27 BI21:BN28 BO21:BP26 BW21:BX26 CC6:EB8 CC11:EB19 DH50 CG21:EB26 CC28:DN32 CC33:DL33 BY34:DL34 DM33:DN34 DC45:DF45 DG45:DH49 DC35:DN43 DI45:DP50 DA43:DB43 DA44:DP44 DQ28:DV50 AS29:BP34 BU32:BU34 BQ6:BT34 BV6:BV34 BW32:BX34 DO28:DP43 DW28:DX43 DY28:EB50">
    <cfRule type="containsText" dxfId="10471" priority="1987" operator="containsText" text="Leav">
      <formula>NOT(ISERROR(SEARCH(("Leav"),(AC6))))</formula>
    </cfRule>
  </conditionalFormatting>
  <conditionalFormatting sqref="BC20:BD20 AV9:AV10 AX9:AX10 AZ9:AZ10 BB9:BB10 BF20 BY9:EB10 BY20:EB20 BY27:EB27 CC22:CF26 CY35:DB42 AC6:AD20 AC21:AR24 AE10:AF20 AG16:AJ20 BY21:CF21 AS21:BD26 AO6:AT20 AU11:BB20 BU20:BU22 BE21:BH27 BI21:BN28 BO21:BP26 BW21:BX26 CC6:EB8 CC11:EB19 DH50 CG21:EB26 CC28:DN32 CC33:DL33 BY34:DL34 DM33:DN34 DC45:DF45 DG45:DH49 DC35:DN43 DI45:DP50 DA43:DB43 DA44:DP44 DQ28:DV50 AS29:BP34 BU32:BU34 BQ6:BT34 BV6:BV34 BW32:BX34 DO28:DP43 DW28:DX43 DY28:EB50">
    <cfRule type="containsText" dxfId="10470" priority="1988" operator="containsText" text="Holi">
      <formula>NOT(ISERROR(SEARCH(("Holi"),(AC6))))</formula>
    </cfRule>
  </conditionalFormatting>
  <conditionalFormatting sqref="F6:F33 F35:F53">
    <cfRule type="cellIs" dxfId="10469" priority="1989" operator="equal">
      <formula>"Ac"</formula>
    </cfRule>
  </conditionalFormatting>
  <conditionalFormatting sqref="F6:F33 F35:F53">
    <cfRule type="cellIs" dxfId="10468" priority="1990" operator="equal">
      <formula>"IT"</formula>
    </cfRule>
  </conditionalFormatting>
  <conditionalFormatting sqref="N6:O44">
    <cfRule type="cellIs" dxfId="10467" priority="1991" operator="greaterThanOrEqual">
      <formula>32</formula>
    </cfRule>
  </conditionalFormatting>
  <conditionalFormatting sqref="A20:A26 A35:A53 A29:A33">
    <cfRule type="containsText" dxfId="10466" priority="1992" operator="containsText" text="Flag">
      <formula>NOT(ISERROR(SEARCH(("Flag"),(A20))))</formula>
    </cfRule>
  </conditionalFormatting>
  <conditionalFormatting sqref="A1 A20:A26 A35:A53 A29:A33">
    <cfRule type="containsText" dxfId="10465" priority="1993" operator="containsText" text="Active">
      <formula>NOT(ISERROR(SEARCH(("Active"),(A1))))</formula>
    </cfRule>
  </conditionalFormatting>
  <conditionalFormatting sqref="A1 A20:A26 A35:A53 A29:A33">
    <cfRule type="containsText" dxfId="10464" priority="1994" operator="containsText" text="Withdrawn">
      <formula>NOT(ISERROR(SEARCH(("Withdrawn"),(A1))))</formula>
    </cfRule>
  </conditionalFormatting>
  <conditionalFormatting sqref="A1 A20:A26 A35:A53 A29:A33">
    <cfRule type="containsText" dxfId="10463" priority="1995" operator="containsText" text="Transf">
      <formula>NOT(ISERROR(SEARCH(("Transf"),(A1))))</formula>
    </cfRule>
  </conditionalFormatting>
  <conditionalFormatting sqref="A1 A20:A26 A35:A53 A29:A33">
    <cfRule type="containsText" dxfId="10462" priority="1996" operator="containsText" text="Grad">
      <formula>NOT(ISERROR(SEARCH(("Grad"),(A1))))</formula>
    </cfRule>
  </conditionalFormatting>
  <conditionalFormatting sqref="A1 A20:A26 A35:A53 A29:A33">
    <cfRule type="containsText" dxfId="10461" priority="1997" operator="containsText" text="Intern">
      <formula>NOT(ISERROR(SEARCH(("Intern"),(A1))))</formula>
    </cfRule>
  </conditionalFormatting>
  <conditionalFormatting sqref="BC20:BD20 AV9:AV10 AX9:AX10 AZ9:AZ10 BB9:BB10 BF20 BY9:EB10 BY20:EB20 BY27:EB27 CC22:CF26 CY35:DB42 AC6:AD20 AC21:AR24 AE10:AF20 AG16:AJ20 BY21:CF21 AS21:BD26 AO6:AT20 AU11:BB20 BU20:BU22 BE21:BH27 BI21:BN28 BO21:BP26 BW21:BX26 CC6:EB8 CC11:EB19 DH50 CG21:EB26 CC28:DN32 CC33:DL33 BY34:DL34 DM33:DN34 DC45:DF45 DG45:DH49 DC35:DN43 DI45:DP50 DA43:DB43 DA44:DP44 DQ28:DV50 AS29:BP34 BU32:BU34 BQ6:BT34 BV6:BV34 BW32:BX34 DO28:DP43 DW28:DX43 DY28:EB50">
    <cfRule type="containsText" dxfId="10460" priority="1998" operator="containsText" text="Orie">
      <formula>NOT(ISERROR(SEARCH(("Orie"),(AC6))))</formula>
    </cfRule>
  </conditionalFormatting>
  <conditionalFormatting sqref="Q1 Q6:Q53">
    <cfRule type="cellIs" dxfId="10459" priority="1999" operator="between">
      <formula>1</formula>
      <formula>2</formula>
    </cfRule>
  </conditionalFormatting>
  <conditionalFormatting sqref="Q1 Q6:Q53">
    <cfRule type="cellIs" dxfId="10458" priority="2000" operator="between">
      <formula>3</formula>
      <formula>6</formula>
    </cfRule>
  </conditionalFormatting>
  <conditionalFormatting sqref="Q1 Q6:Q53">
    <cfRule type="cellIs" dxfId="10457" priority="2001" operator="greaterThan">
      <formula>6</formula>
    </cfRule>
  </conditionalFormatting>
  <conditionalFormatting sqref="N1:O1 N6:O44">
    <cfRule type="cellIs" dxfId="10456" priority="2002" operator="between">
      <formula>27</formula>
      <formula>31</formula>
    </cfRule>
  </conditionalFormatting>
  <conditionalFormatting sqref="AI7">
    <cfRule type="containsText" dxfId="10455" priority="1975" operator="containsText" text="Pres">
      <formula>NOT(ISERROR(SEARCH(("Pres"),(AI7))))</formula>
    </cfRule>
  </conditionalFormatting>
  <conditionalFormatting sqref="AI7">
    <cfRule type="containsText" dxfId="10454" priority="1976" operator="containsText" text="Abs">
      <formula>NOT(ISERROR(SEARCH(("Abs"),(AI7))))</formula>
    </cfRule>
  </conditionalFormatting>
  <conditionalFormatting sqref="AI7">
    <cfRule type="containsText" dxfId="10453" priority="1977" operator="containsText" text="Leav">
      <formula>NOT(ISERROR(SEARCH(("Leav"),(AI7))))</formula>
    </cfRule>
  </conditionalFormatting>
  <conditionalFormatting sqref="AI7">
    <cfRule type="containsText" dxfId="10452" priority="1978" operator="containsText" text="Holi">
      <formula>NOT(ISERROR(SEARCH(("Holi"),(AI7))))</formula>
    </cfRule>
  </conditionalFormatting>
  <conditionalFormatting sqref="AI7">
    <cfRule type="containsText" dxfId="10451" priority="1979" operator="containsText" text="Orie">
      <formula>NOT(ISERROR(SEARCH(("Orie"),(AI7))))</formula>
    </cfRule>
  </conditionalFormatting>
  <conditionalFormatting sqref="AU9">
    <cfRule type="containsText" dxfId="10450" priority="1910" operator="containsText" text="Pres">
      <formula>NOT(ISERROR(SEARCH(("Pres"),(AU9))))</formula>
    </cfRule>
  </conditionalFormatting>
  <conditionalFormatting sqref="AU9">
    <cfRule type="containsText" dxfId="10449" priority="1911" operator="containsText" text="Abs">
      <formula>NOT(ISERROR(SEARCH(("Abs"),(AU9))))</formula>
    </cfRule>
  </conditionalFormatting>
  <conditionalFormatting sqref="AU9">
    <cfRule type="containsText" dxfId="10448" priority="1912" operator="containsText" text="Leav">
      <formula>NOT(ISERROR(SEARCH(("Leav"),(AU9))))</formula>
    </cfRule>
  </conditionalFormatting>
  <conditionalFormatting sqref="AU9">
    <cfRule type="containsText" dxfId="10447" priority="1913" operator="containsText" text="Holi">
      <formula>NOT(ISERROR(SEARCH(("Holi"),(AU9))))</formula>
    </cfRule>
  </conditionalFormatting>
  <conditionalFormatting sqref="AU9">
    <cfRule type="containsText" dxfId="10446" priority="1914" operator="containsText" text="Orie">
      <formula>NOT(ISERROR(SEARCH(("Orie"),(AU9))))</formula>
    </cfRule>
  </conditionalFormatting>
  <conditionalFormatting sqref="AW9">
    <cfRule type="containsText" dxfId="10445" priority="1905" operator="containsText" text="Pres">
      <formula>NOT(ISERROR(SEARCH(("Pres"),(AW9))))</formula>
    </cfRule>
  </conditionalFormatting>
  <conditionalFormatting sqref="AW9">
    <cfRule type="containsText" dxfId="10444" priority="1906" operator="containsText" text="Abs">
      <formula>NOT(ISERROR(SEARCH(("Abs"),(AW9))))</formula>
    </cfRule>
  </conditionalFormatting>
  <conditionalFormatting sqref="AW9">
    <cfRule type="containsText" dxfId="10443" priority="1907" operator="containsText" text="Leav">
      <formula>NOT(ISERROR(SEARCH(("Leav"),(AW9))))</formula>
    </cfRule>
  </conditionalFormatting>
  <conditionalFormatting sqref="AW9">
    <cfRule type="containsText" dxfId="10442" priority="1908" operator="containsText" text="Holi">
      <formula>NOT(ISERROR(SEARCH(("Holi"),(AW9))))</formula>
    </cfRule>
  </conditionalFormatting>
  <conditionalFormatting sqref="AW9">
    <cfRule type="containsText" dxfId="10441" priority="1909" operator="containsText" text="Orie">
      <formula>NOT(ISERROR(SEARCH(("Orie"),(AW9))))</formula>
    </cfRule>
  </conditionalFormatting>
  <conditionalFormatting sqref="AY9:AY10">
    <cfRule type="containsText" dxfId="10440" priority="1900" operator="containsText" text="Pres">
      <formula>NOT(ISERROR(SEARCH(("Pres"),(AY9))))</formula>
    </cfRule>
  </conditionalFormatting>
  <conditionalFormatting sqref="AY9:AY10">
    <cfRule type="containsText" dxfId="10439" priority="1901" operator="containsText" text="Abs">
      <formula>NOT(ISERROR(SEARCH(("Abs"),(AY9))))</formula>
    </cfRule>
  </conditionalFormatting>
  <conditionalFormatting sqref="AY9:AY10">
    <cfRule type="containsText" dxfId="10438" priority="1902" operator="containsText" text="Leav">
      <formula>NOT(ISERROR(SEARCH(("Leav"),(AY9))))</formula>
    </cfRule>
  </conditionalFormatting>
  <conditionalFormatting sqref="AY9:AY10">
    <cfRule type="containsText" dxfId="10437" priority="1903" operator="containsText" text="Holi">
      <formula>NOT(ISERROR(SEARCH(("Holi"),(AY9))))</formula>
    </cfRule>
  </conditionalFormatting>
  <conditionalFormatting sqref="AY9:AY10">
    <cfRule type="containsText" dxfId="10436" priority="1904" operator="containsText" text="Orie">
      <formula>NOT(ISERROR(SEARCH(("Orie"),(AY9))))</formula>
    </cfRule>
  </conditionalFormatting>
  <conditionalFormatting sqref="AU10">
    <cfRule type="containsText" dxfId="10435" priority="1880" operator="containsText" text="Pres">
      <formula>NOT(ISERROR(SEARCH(("Pres"),(AU10))))</formula>
    </cfRule>
  </conditionalFormatting>
  <conditionalFormatting sqref="AU10">
    <cfRule type="containsText" dxfId="10434" priority="1881" operator="containsText" text="Abs">
      <formula>NOT(ISERROR(SEARCH(("Abs"),(AU10))))</formula>
    </cfRule>
  </conditionalFormatting>
  <conditionalFormatting sqref="AU10">
    <cfRule type="containsText" dxfId="10433" priority="1882" operator="containsText" text="Leav">
      <formula>NOT(ISERROR(SEARCH(("Leav"),(AU10))))</formula>
    </cfRule>
  </conditionalFormatting>
  <conditionalFormatting sqref="AU10">
    <cfRule type="containsText" dxfId="10432" priority="1883" operator="containsText" text="Holi">
      <formula>NOT(ISERROR(SEARCH(("Holi"),(AU10))))</formula>
    </cfRule>
  </conditionalFormatting>
  <conditionalFormatting sqref="AU10">
    <cfRule type="containsText" dxfId="10431" priority="1884" operator="containsText" text="Orie">
      <formula>NOT(ISERROR(SEARCH(("Orie"),(AU10))))</formula>
    </cfRule>
  </conditionalFormatting>
  <conditionalFormatting sqref="AW10">
    <cfRule type="containsText" dxfId="10430" priority="1875" operator="containsText" text="Pres">
      <formula>NOT(ISERROR(SEARCH(("Pres"),(AW10))))</formula>
    </cfRule>
  </conditionalFormatting>
  <conditionalFormatting sqref="AW10">
    <cfRule type="containsText" dxfId="10429" priority="1876" operator="containsText" text="Abs">
      <formula>NOT(ISERROR(SEARCH(("Abs"),(AW10))))</formula>
    </cfRule>
  </conditionalFormatting>
  <conditionalFormatting sqref="AW10">
    <cfRule type="containsText" dxfId="10428" priority="1877" operator="containsText" text="Leav">
      <formula>NOT(ISERROR(SEARCH(("Leav"),(AW10))))</formula>
    </cfRule>
  </conditionalFormatting>
  <conditionalFormatting sqref="AW10">
    <cfRule type="containsText" dxfId="10427" priority="1878" operator="containsText" text="Holi">
      <formula>NOT(ISERROR(SEARCH(("Holi"),(AW10))))</formula>
    </cfRule>
  </conditionalFormatting>
  <conditionalFormatting sqref="AW10">
    <cfRule type="containsText" dxfId="10426" priority="1879" operator="containsText" text="Orie">
      <formula>NOT(ISERROR(SEARCH(("Orie"),(AW10))))</formula>
    </cfRule>
  </conditionalFormatting>
  <conditionalFormatting sqref="BG20 BG28">
    <cfRule type="containsText" dxfId="10425" priority="1535" operator="containsText" text="Pres">
      <formula>NOT(ISERROR(SEARCH(("Pres"),(BG20))))</formula>
    </cfRule>
  </conditionalFormatting>
  <conditionalFormatting sqref="BG20 BG28">
    <cfRule type="containsText" dxfId="10424" priority="1536" operator="containsText" text="Abs">
      <formula>NOT(ISERROR(SEARCH(("Abs"),(BG20))))</formula>
    </cfRule>
  </conditionalFormatting>
  <conditionalFormatting sqref="BG20 BG28">
    <cfRule type="containsText" dxfId="10423" priority="1537" operator="containsText" text="Leav">
      <formula>NOT(ISERROR(SEARCH(("Leav"),(BG20))))</formula>
    </cfRule>
  </conditionalFormatting>
  <conditionalFormatting sqref="BG20 BG28">
    <cfRule type="containsText" dxfId="10422" priority="1538" operator="containsText" text="Holi">
      <formula>NOT(ISERROR(SEARCH(("Holi"),(BG20))))</formula>
    </cfRule>
  </conditionalFormatting>
  <conditionalFormatting sqref="BG20 BG28">
    <cfRule type="containsText" dxfId="10421" priority="1539" operator="containsText" text="Orie">
      <formula>NOT(ISERROR(SEARCH(("Orie"),(BG20))))</formula>
    </cfRule>
  </conditionalFormatting>
  <conditionalFormatting sqref="BI20">
    <cfRule type="containsText" dxfId="10420" priority="1530" operator="containsText" text="Pres">
      <formula>NOT(ISERROR(SEARCH(("Pres"),(BI20))))</formula>
    </cfRule>
  </conditionalFormatting>
  <conditionalFormatting sqref="BI20">
    <cfRule type="containsText" dxfId="10419" priority="1531" operator="containsText" text="Abs">
      <formula>NOT(ISERROR(SEARCH(("Abs"),(BI20))))</formula>
    </cfRule>
  </conditionalFormatting>
  <conditionalFormatting sqref="BI20">
    <cfRule type="containsText" dxfId="10418" priority="1532" operator="containsText" text="Leav">
      <formula>NOT(ISERROR(SEARCH(("Leav"),(BI20))))</formula>
    </cfRule>
  </conditionalFormatting>
  <conditionalFormatting sqref="BI20">
    <cfRule type="containsText" dxfId="10417" priority="1533" operator="containsText" text="Holi">
      <formula>NOT(ISERROR(SEARCH(("Holi"),(BI20))))</formula>
    </cfRule>
  </conditionalFormatting>
  <conditionalFormatting sqref="BI20">
    <cfRule type="containsText" dxfId="10416" priority="1534" operator="containsText" text="Orie">
      <formula>NOT(ISERROR(SEARCH(("Orie"),(BI20))))</formula>
    </cfRule>
  </conditionalFormatting>
  <conditionalFormatting sqref="BK20">
    <cfRule type="containsText" dxfId="10415" priority="1525" operator="containsText" text="Pres">
      <formula>NOT(ISERROR(SEARCH(("Pres"),(BK20))))</formula>
    </cfRule>
  </conditionalFormatting>
  <conditionalFormatting sqref="BK20">
    <cfRule type="containsText" dxfId="10414" priority="1526" operator="containsText" text="Abs">
      <formula>NOT(ISERROR(SEARCH(("Abs"),(BK20))))</formula>
    </cfRule>
  </conditionalFormatting>
  <conditionalFormatting sqref="BK20">
    <cfRule type="containsText" dxfId="10413" priority="1527" operator="containsText" text="Leav">
      <formula>NOT(ISERROR(SEARCH(("Leav"),(BK20))))</formula>
    </cfRule>
  </conditionalFormatting>
  <conditionalFormatting sqref="BK20">
    <cfRule type="containsText" dxfId="10412" priority="1528" operator="containsText" text="Holi">
      <formula>NOT(ISERROR(SEARCH(("Holi"),(BK20))))</formula>
    </cfRule>
  </conditionalFormatting>
  <conditionalFormatting sqref="BK20">
    <cfRule type="containsText" dxfId="10411" priority="1529" operator="containsText" text="Orie">
      <formula>NOT(ISERROR(SEARCH(("Orie"),(BK20))))</formula>
    </cfRule>
  </conditionalFormatting>
  <conditionalFormatting sqref="A6:A19">
    <cfRule type="containsText" dxfId="10410" priority="1489" operator="containsText" text="Flag">
      <formula>NOT(ISERROR(SEARCH(("Flag"),(A6))))</formula>
    </cfRule>
  </conditionalFormatting>
  <conditionalFormatting sqref="A6:A19">
    <cfRule type="containsText" dxfId="10409" priority="1490" operator="containsText" text="Active">
      <formula>NOT(ISERROR(SEARCH(("Active"),(A6))))</formula>
    </cfRule>
  </conditionalFormatting>
  <conditionalFormatting sqref="A6:A19">
    <cfRule type="containsText" dxfId="10408" priority="1491" operator="containsText" text="Withdrawn">
      <formula>NOT(ISERROR(SEARCH(("Withdrawn"),(A6))))</formula>
    </cfRule>
  </conditionalFormatting>
  <conditionalFormatting sqref="A6:A19">
    <cfRule type="containsText" dxfId="10407" priority="1492" operator="containsText" text="Transf">
      <formula>NOT(ISERROR(SEARCH(("Transf"),(A6))))</formula>
    </cfRule>
  </conditionalFormatting>
  <conditionalFormatting sqref="A6:A19">
    <cfRule type="containsText" dxfId="10406" priority="1493" operator="containsText" text="Grad">
      <formula>NOT(ISERROR(SEARCH(("Grad"),(A6))))</formula>
    </cfRule>
  </conditionalFormatting>
  <conditionalFormatting sqref="A6:A19">
    <cfRule type="containsText" dxfId="10405" priority="1494" operator="containsText" text="Intern">
      <formula>NOT(ISERROR(SEARCH(("Intern"),(A6))))</formula>
    </cfRule>
  </conditionalFormatting>
  <conditionalFormatting sqref="BA9:BA10 BC9:BD10 BG9:BG10 BI9:BI10 BK9:BK10">
    <cfRule type="containsText" dxfId="10404" priority="1459" operator="containsText" text="Pres">
      <formula>NOT(ISERROR(SEARCH(("Pres"),(BA9))))</formula>
    </cfRule>
  </conditionalFormatting>
  <conditionalFormatting sqref="BA9:BA10 BC9:BD10 BG9:BG10 BI9:BI10 BK9:BK10">
    <cfRule type="containsText" dxfId="10403" priority="1460" operator="containsText" text="Abs">
      <formula>NOT(ISERROR(SEARCH(("Abs"),(BA9))))</formula>
    </cfRule>
  </conditionalFormatting>
  <conditionalFormatting sqref="BA9:BA10 BC9:BD10 BG9:BG10 BI9:BI10 BK9:BK10">
    <cfRule type="containsText" dxfId="10402" priority="1461" operator="containsText" text="Leav">
      <formula>NOT(ISERROR(SEARCH(("Leav"),(BA9))))</formula>
    </cfRule>
  </conditionalFormatting>
  <conditionalFormatting sqref="BA9:BA10 BC9:BD10 BG9:BG10 BI9:BI10 BK9:BK10">
    <cfRule type="containsText" dxfId="10401" priority="1462" operator="containsText" text="Holi">
      <formula>NOT(ISERROR(SEARCH(("Holi"),(BA9))))</formula>
    </cfRule>
  </conditionalFormatting>
  <conditionalFormatting sqref="BA9:BA10 BC9:BD10 BG9:BG10 BI9:BI10 BK9:BK10">
    <cfRule type="containsText" dxfId="10400" priority="1463" operator="containsText" text="Orie">
      <formula>NOT(ISERROR(SEARCH(("Orie"),(BA9))))</formula>
    </cfRule>
  </conditionalFormatting>
  <conditionalFormatting sqref="A5">
    <cfRule type="containsText" dxfId="10399" priority="1240" operator="containsText" text="Active">
      <formula>NOT(ISERROR(SEARCH(("Active"),(A5))))</formula>
    </cfRule>
  </conditionalFormatting>
  <conditionalFormatting sqref="A5">
    <cfRule type="containsText" dxfId="10398" priority="1241" operator="containsText" text="Withdrawn">
      <formula>NOT(ISERROR(SEARCH(("Withdrawn"),(A5))))</formula>
    </cfRule>
  </conditionalFormatting>
  <conditionalFormatting sqref="A5">
    <cfRule type="containsText" dxfId="10397" priority="1242" operator="containsText" text="Transf">
      <formula>NOT(ISERROR(SEARCH(("Transf"),(A5))))</formula>
    </cfRule>
  </conditionalFormatting>
  <conditionalFormatting sqref="A5">
    <cfRule type="containsText" dxfId="10396" priority="1243" operator="containsText" text="Grad">
      <formula>NOT(ISERROR(SEARCH(("Grad"),(A5))))</formula>
    </cfRule>
  </conditionalFormatting>
  <conditionalFormatting sqref="A5">
    <cfRule type="containsText" dxfId="10395" priority="1244" operator="containsText" text="Intern">
      <formula>NOT(ISERROR(SEARCH(("Intern"),(A5))))</formula>
    </cfRule>
  </conditionalFormatting>
  <conditionalFormatting sqref="Q5">
    <cfRule type="cellIs" dxfId="10394" priority="1245" operator="between">
      <formula>1</formula>
      <formula>2</formula>
    </cfRule>
  </conditionalFormatting>
  <conditionalFormatting sqref="Q5">
    <cfRule type="cellIs" dxfId="10393" priority="1246" operator="between">
      <formula>3</formula>
      <formula>6</formula>
    </cfRule>
  </conditionalFormatting>
  <conditionalFormatting sqref="Q5">
    <cfRule type="cellIs" dxfId="10392" priority="1247" operator="greaterThan">
      <formula>6</formula>
    </cfRule>
  </conditionalFormatting>
  <conditionalFormatting sqref="N5:O5">
    <cfRule type="cellIs" dxfId="10391" priority="1248" operator="between">
      <formula>27</formula>
      <formula>31</formula>
    </cfRule>
  </conditionalFormatting>
  <conditionalFormatting sqref="Q2">
    <cfRule type="cellIs" dxfId="10390" priority="1236" operator="between">
      <formula>1</formula>
      <formula>2</formula>
    </cfRule>
  </conditionalFormatting>
  <conditionalFormatting sqref="Q2">
    <cfRule type="cellIs" dxfId="10389" priority="1237" operator="between">
      <formula>3</formula>
      <formula>6</formula>
    </cfRule>
  </conditionalFormatting>
  <conditionalFormatting sqref="Q2">
    <cfRule type="cellIs" dxfId="10388" priority="1238" operator="greaterThan">
      <formula>6</formula>
    </cfRule>
  </conditionalFormatting>
  <conditionalFormatting sqref="N2:O2">
    <cfRule type="cellIs" dxfId="10387" priority="1239" operator="between">
      <formula>27</formula>
      <formula>31</formula>
    </cfRule>
  </conditionalFormatting>
  <conditionalFormatting sqref="A2">
    <cfRule type="containsText" dxfId="10386" priority="1231" operator="containsText" text="Active">
      <formula>NOT(ISERROR(SEARCH(("Active"),(A2))))</formula>
    </cfRule>
  </conditionalFormatting>
  <conditionalFormatting sqref="A2">
    <cfRule type="containsText" dxfId="10385" priority="1232" operator="containsText" text="Withdrawn">
      <formula>NOT(ISERROR(SEARCH(("Withdrawn"),(A2))))</formula>
    </cfRule>
  </conditionalFormatting>
  <conditionalFormatting sqref="A2">
    <cfRule type="containsText" dxfId="10384" priority="1233" operator="containsText" text="Transf">
      <formula>NOT(ISERROR(SEARCH(("Transf"),(A2))))</formula>
    </cfRule>
  </conditionalFormatting>
  <conditionalFormatting sqref="A2">
    <cfRule type="containsText" dxfId="10383" priority="1234" operator="containsText" text="Grad">
      <formula>NOT(ISERROR(SEARCH(("Grad"),(A2))))</formula>
    </cfRule>
  </conditionalFormatting>
  <conditionalFormatting sqref="A2">
    <cfRule type="containsText" dxfId="10382" priority="1235" operator="containsText" text="Intern">
      <formula>NOT(ISERROR(SEARCH(("Intern"),(A2))))</formula>
    </cfRule>
  </conditionalFormatting>
  <conditionalFormatting sqref="AJ7">
    <cfRule type="containsText" dxfId="10381" priority="1211" operator="containsText" text="Pres">
      <formula>NOT(ISERROR(SEARCH(("Pres"),(AJ7))))</formula>
    </cfRule>
  </conditionalFormatting>
  <conditionalFormatting sqref="AJ7">
    <cfRule type="containsText" dxfId="10380" priority="1212" operator="containsText" text="Abs">
      <formula>NOT(ISERROR(SEARCH(("Abs"),(AJ7))))</formula>
    </cfRule>
  </conditionalFormatting>
  <conditionalFormatting sqref="AJ7">
    <cfRule type="containsText" dxfId="10379" priority="1213" operator="containsText" text="Leav">
      <formula>NOT(ISERROR(SEARCH(("Leav"),(AJ7))))</formula>
    </cfRule>
  </conditionalFormatting>
  <conditionalFormatting sqref="AJ7">
    <cfRule type="containsText" dxfId="10378" priority="1214" operator="containsText" text="Holi">
      <formula>NOT(ISERROR(SEARCH(("Holi"),(AJ7))))</formula>
    </cfRule>
  </conditionalFormatting>
  <conditionalFormatting sqref="AJ7">
    <cfRule type="containsText" dxfId="10377" priority="1215" operator="containsText" text="Orie">
      <formula>NOT(ISERROR(SEARCH(("Orie"),(AJ7))))</formula>
    </cfRule>
  </conditionalFormatting>
  <conditionalFormatting sqref="BE20 BE28">
    <cfRule type="containsText" dxfId="10376" priority="1136" operator="containsText" text="Pres">
      <formula>NOT(ISERROR(SEARCH(("Pres"),(BE20))))</formula>
    </cfRule>
  </conditionalFormatting>
  <conditionalFormatting sqref="BE20 BE28">
    <cfRule type="containsText" dxfId="10375" priority="1137" operator="containsText" text="Abs">
      <formula>NOT(ISERROR(SEARCH(("Abs"),(BE20))))</formula>
    </cfRule>
  </conditionalFormatting>
  <conditionalFormatting sqref="BE20 BE28">
    <cfRule type="containsText" dxfId="10374" priority="1138" operator="containsText" text="Leav">
      <formula>NOT(ISERROR(SEARCH(("Leav"),(BE20))))</formula>
    </cfRule>
  </conditionalFormatting>
  <conditionalFormatting sqref="BE20 BE28">
    <cfRule type="containsText" dxfId="10373" priority="1139" operator="containsText" text="Holi">
      <formula>NOT(ISERROR(SEARCH(("Holi"),(BE20))))</formula>
    </cfRule>
  </conditionalFormatting>
  <conditionalFormatting sqref="BE20 BE28">
    <cfRule type="containsText" dxfId="10372" priority="1140" operator="containsText" text="Orie">
      <formula>NOT(ISERROR(SEARCH(("Orie"),(BE20))))</formula>
    </cfRule>
  </conditionalFormatting>
  <conditionalFormatting sqref="BE9:BF10">
    <cfRule type="containsText" dxfId="10371" priority="1121" operator="containsText" text="Pres">
      <formula>NOT(ISERROR(SEARCH(("Pres"),(BE9))))</formula>
    </cfRule>
  </conditionalFormatting>
  <conditionalFormatting sqref="BE9:BF10">
    <cfRule type="containsText" dxfId="10370" priority="1122" operator="containsText" text="Abs">
      <formula>NOT(ISERROR(SEARCH(("Abs"),(BE9))))</formula>
    </cfRule>
  </conditionalFormatting>
  <conditionalFormatting sqref="BE9:BF10">
    <cfRule type="containsText" dxfId="10369" priority="1123" operator="containsText" text="Leav">
      <formula>NOT(ISERROR(SEARCH(("Leav"),(BE9))))</formula>
    </cfRule>
  </conditionalFormatting>
  <conditionalFormatting sqref="BE9:BF10">
    <cfRule type="containsText" dxfId="10368" priority="1124" operator="containsText" text="Holi">
      <formula>NOT(ISERROR(SEARCH(("Holi"),(BE9))))</formula>
    </cfRule>
  </conditionalFormatting>
  <conditionalFormatting sqref="BE9:BF10">
    <cfRule type="containsText" dxfId="10367" priority="1125" operator="containsText" text="Orie">
      <formula>NOT(ISERROR(SEARCH(("Orie"),(BE9))))</formula>
    </cfRule>
  </conditionalFormatting>
  <conditionalFormatting sqref="AE6:AE9">
    <cfRule type="containsText" dxfId="10366" priority="1111" operator="containsText" text="Pres">
      <formula>NOT(ISERROR(SEARCH(("Pres"),(AE6))))</formula>
    </cfRule>
  </conditionalFormatting>
  <conditionalFormatting sqref="AE6:AE9">
    <cfRule type="containsText" dxfId="10365" priority="1112" operator="containsText" text="Abs">
      <formula>NOT(ISERROR(SEARCH(("Abs"),(AE6))))</formula>
    </cfRule>
  </conditionalFormatting>
  <conditionalFormatting sqref="AE6:AE9">
    <cfRule type="containsText" dxfId="10364" priority="1113" operator="containsText" text="Leav">
      <formula>NOT(ISERROR(SEARCH(("Leav"),(AE6))))</formula>
    </cfRule>
  </conditionalFormatting>
  <conditionalFormatting sqref="AE6:AE9">
    <cfRule type="containsText" dxfId="10363" priority="1114" operator="containsText" text="Holi">
      <formula>NOT(ISERROR(SEARCH(("Holi"),(AE6))))</formula>
    </cfRule>
  </conditionalFormatting>
  <conditionalFormatting sqref="AE6:AE9">
    <cfRule type="containsText" dxfId="10362" priority="1115" operator="containsText" text="Orie">
      <formula>NOT(ISERROR(SEARCH(("Orie"),(AE6))))</formula>
    </cfRule>
  </conditionalFormatting>
  <conditionalFormatting sqref="AF6:AF9">
    <cfRule type="containsText" dxfId="10361" priority="1106" operator="containsText" text="Pres">
      <formula>NOT(ISERROR(SEARCH(("Pres"),(AF6))))</formula>
    </cfRule>
  </conditionalFormatting>
  <conditionalFormatting sqref="AF6:AF9">
    <cfRule type="containsText" dxfId="10360" priority="1107" operator="containsText" text="Abs">
      <formula>NOT(ISERROR(SEARCH(("Abs"),(AF6))))</formula>
    </cfRule>
  </conditionalFormatting>
  <conditionalFormatting sqref="AF6:AF9">
    <cfRule type="containsText" dxfId="10359" priority="1108" operator="containsText" text="Leav">
      <formula>NOT(ISERROR(SEARCH(("Leav"),(AF6))))</formula>
    </cfRule>
  </conditionalFormatting>
  <conditionalFormatting sqref="AF6:AF9">
    <cfRule type="containsText" dxfId="10358" priority="1109" operator="containsText" text="Holi">
      <formula>NOT(ISERROR(SEARCH(("Holi"),(AF6))))</formula>
    </cfRule>
  </conditionalFormatting>
  <conditionalFormatting sqref="AF6:AF9">
    <cfRule type="containsText" dxfId="10357" priority="1110" operator="containsText" text="Orie">
      <formula>NOT(ISERROR(SEARCH(("Orie"),(AF6))))</formula>
    </cfRule>
  </conditionalFormatting>
  <conditionalFormatting sqref="AG6:AG15">
    <cfRule type="containsText" dxfId="10356" priority="1101" operator="containsText" text="Pres">
      <formula>NOT(ISERROR(SEARCH(("Pres"),(AG6))))</formula>
    </cfRule>
  </conditionalFormatting>
  <conditionalFormatting sqref="AG6:AG15">
    <cfRule type="containsText" dxfId="10355" priority="1102" operator="containsText" text="Abs">
      <formula>NOT(ISERROR(SEARCH(("Abs"),(AG6))))</formula>
    </cfRule>
  </conditionalFormatting>
  <conditionalFormatting sqref="AG6:AG15">
    <cfRule type="containsText" dxfId="10354" priority="1103" operator="containsText" text="Leav">
      <formula>NOT(ISERROR(SEARCH(("Leav"),(AG6))))</formula>
    </cfRule>
  </conditionalFormatting>
  <conditionalFormatting sqref="AG6:AG15">
    <cfRule type="containsText" dxfId="10353" priority="1104" operator="containsText" text="Holi">
      <formula>NOT(ISERROR(SEARCH(("Holi"),(AG6))))</formula>
    </cfRule>
  </conditionalFormatting>
  <conditionalFormatting sqref="AG6:AG15">
    <cfRule type="containsText" dxfId="10352" priority="1105" operator="containsText" text="Orie">
      <formula>NOT(ISERROR(SEARCH(("Orie"),(AG6))))</formula>
    </cfRule>
  </conditionalFormatting>
  <conditionalFormatting sqref="AH6:AH15">
    <cfRule type="containsText" dxfId="10351" priority="1096" operator="containsText" text="Pres">
      <formula>NOT(ISERROR(SEARCH(("Pres"),(AH6))))</formula>
    </cfRule>
  </conditionalFormatting>
  <conditionalFormatting sqref="AH6:AH15">
    <cfRule type="containsText" dxfId="10350" priority="1097" operator="containsText" text="Abs">
      <formula>NOT(ISERROR(SEARCH(("Abs"),(AH6))))</formula>
    </cfRule>
  </conditionalFormatting>
  <conditionalFormatting sqref="AH6:AH15">
    <cfRule type="containsText" dxfId="10349" priority="1098" operator="containsText" text="Leav">
      <formula>NOT(ISERROR(SEARCH(("Leav"),(AH6))))</formula>
    </cfRule>
  </conditionalFormatting>
  <conditionalFormatting sqref="AH6:AH15">
    <cfRule type="containsText" dxfId="10348" priority="1099" operator="containsText" text="Holi">
      <formula>NOT(ISERROR(SEARCH(("Holi"),(AH6))))</formula>
    </cfRule>
  </conditionalFormatting>
  <conditionalFormatting sqref="AH6:AH15">
    <cfRule type="containsText" dxfId="10347" priority="1100" operator="containsText" text="Orie">
      <formula>NOT(ISERROR(SEARCH(("Orie"),(AH6))))</formula>
    </cfRule>
  </conditionalFormatting>
  <conditionalFormatting sqref="AI6">
    <cfRule type="containsText" dxfId="10346" priority="1091" operator="containsText" text="Pres">
      <formula>NOT(ISERROR(SEARCH(("Pres"),(AI6))))</formula>
    </cfRule>
  </conditionalFormatting>
  <conditionalFormatting sqref="AI6">
    <cfRule type="containsText" dxfId="10345" priority="1092" operator="containsText" text="Abs">
      <formula>NOT(ISERROR(SEARCH(("Abs"),(AI6))))</formula>
    </cfRule>
  </conditionalFormatting>
  <conditionalFormatting sqref="AI6">
    <cfRule type="containsText" dxfId="10344" priority="1093" operator="containsText" text="Leav">
      <formula>NOT(ISERROR(SEARCH(("Leav"),(AI6))))</formula>
    </cfRule>
  </conditionalFormatting>
  <conditionalFormatting sqref="AI6">
    <cfRule type="containsText" dxfId="10343" priority="1094" operator="containsText" text="Holi">
      <formula>NOT(ISERROR(SEARCH(("Holi"),(AI6))))</formula>
    </cfRule>
  </conditionalFormatting>
  <conditionalFormatting sqref="AI6">
    <cfRule type="containsText" dxfId="10342" priority="1095" operator="containsText" text="Orie">
      <formula>NOT(ISERROR(SEARCH(("Orie"),(AI6))))</formula>
    </cfRule>
  </conditionalFormatting>
  <conditionalFormatting sqref="AJ6">
    <cfRule type="containsText" dxfId="10341" priority="1086" operator="containsText" text="Pres">
      <formula>NOT(ISERROR(SEARCH(("Pres"),(AJ6))))</formula>
    </cfRule>
  </conditionalFormatting>
  <conditionalFormatting sqref="AJ6">
    <cfRule type="containsText" dxfId="10340" priority="1087" operator="containsText" text="Abs">
      <formula>NOT(ISERROR(SEARCH(("Abs"),(AJ6))))</formula>
    </cfRule>
  </conditionalFormatting>
  <conditionalFormatting sqref="AJ6">
    <cfRule type="containsText" dxfId="10339" priority="1088" operator="containsText" text="Leav">
      <formula>NOT(ISERROR(SEARCH(("Leav"),(AJ6))))</formula>
    </cfRule>
  </conditionalFormatting>
  <conditionalFormatting sqref="AJ6">
    <cfRule type="containsText" dxfId="10338" priority="1089" operator="containsText" text="Holi">
      <formula>NOT(ISERROR(SEARCH(("Holi"),(AJ6))))</formula>
    </cfRule>
  </conditionalFormatting>
  <conditionalFormatting sqref="AJ6">
    <cfRule type="containsText" dxfId="10337" priority="1090" operator="containsText" text="Orie">
      <formula>NOT(ISERROR(SEARCH(("Orie"),(AJ6))))</formula>
    </cfRule>
  </conditionalFormatting>
  <conditionalFormatting sqref="AI8:AI15">
    <cfRule type="containsText" dxfId="10336" priority="1081" operator="containsText" text="Pres">
      <formula>NOT(ISERROR(SEARCH(("Pres"),(AI8))))</formula>
    </cfRule>
  </conditionalFormatting>
  <conditionalFormatting sqref="AI8:AI15">
    <cfRule type="containsText" dxfId="10335" priority="1082" operator="containsText" text="Abs">
      <formula>NOT(ISERROR(SEARCH(("Abs"),(AI8))))</formula>
    </cfRule>
  </conditionalFormatting>
  <conditionalFormatting sqref="AI8:AI15">
    <cfRule type="containsText" dxfId="10334" priority="1083" operator="containsText" text="Leav">
      <formula>NOT(ISERROR(SEARCH(("Leav"),(AI8))))</formula>
    </cfRule>
  </conditionalFormatting>
  <conditionalFormatting sqref="AI8:AI15">
    <cfRule type="containsText" dxfId="10333" priority="1084" operator="containsText" text="Holi">
      <formula>NOT(ISERROR(SEARCH(("Holi"),(AI8))))</formula>
    </cfRule>
  </conditionalFormatting>
  <conditionalFormatting sqref="AI8:AI15">
    <cfRule type="containsText" dxfId="10332" priority="1085" operator="containsText" text="Orie">
      <formula>NOT(ISERROR(SEARCH(("Orie"),(AI8))))</formula>
    </cfRule>
  </conditionalFormatting>
  <conditionalFormatting sqref="AJ8:AJ15">
    <cfRule type="containsText" dxfId="10331" priority="1076" operator="containsText" text="Pres">
      <formula>NOT(ISERROR(SEARCH(("Pres"),(AJ8))))</formula>
    </cfRule>
  </conditionalFormatting>
  <conditionalFormatting sqref="AJ8:AJ15">
    <cfRule type="containsText" dxfId="10330" priority="1077" operator="containsText" text="Abs">
      <formula>NOT(ISERROR(SEARCH(("Abs"),(AJ8))))</formula>
    </cfRule>
  </conditionalFormatting>
  <conditionalFormatting sqref="AJ8:AJ15">
    <cfRule type="containsText" dxfId="10329" priority="1078" operator="containsText" text="Leav">
      <formula>NOT(ISERROR(SEARCH(("Leav"),(AJ8))))</formula>
    </cfRule>
  </conditionalFormatting>
  <conditionalFormatting sqref="AJ8:AJ15">
    <cfRule type="containsText" dxfId="10328" priority="1079" operator="containsText" text="Holi">
      <formula>NOT(ISERROR(SEARCH(("Holi"),(AJ8))))</formula>
    </cfRule>
  </conditionalFormatting>
  <conditionalFormatting sqref="AJ8:AJ15">
    <cfRule type="containsText" dxfId="10327" priority="1080" operator="containsText" text="Orie">
      <formula>NOT(ISERROR(SEARCH(("Orie"),(AJ8))))</formula>
    </cfRule>
  </conditionalFormatting>
  <conditionalFormatting sqref="AK6:AK20">
    <cfRule type="containsText" dxfId="10326" priority="1069" operator="containsText" text="Pres">
      <formula>NOT(ISERROR(SEARCH(("Pres"),(AK6))))</formula>
    </cfRule>
  </conditionalFormatting>
  <conditionalFormatting sqref="AK6:AK20">
    <cfRule type="containsText" dxfId="10325" priority="1070" operator="containsText" text="Abs">
      <formula>NOT(ISERROR(SEARCH(("Abs"),(AK6))))</formula>
    </cfRule>
  </conditionalFormatting>
  <conditionalFormatting sqref="AK6:AK20">
    <cfRule type="containsText" dxfId="10324" priority="1071" operator="containsText" text="Leav">
      <formula>NOT(ISERROR(SEARCH(("Leav"),(AK6))))</formula>
    </cfRule>
  </conditionalFormatting>
  <conditionalFormatting sqref="AK6:AK20">
    <cfRule type="containsText" dxfId="10323" priority="1072" operator="containsText" text="Holi">
      <formula>NOT(ISERROR(SEARCH(("Holi"),(AK6))))</formula>
    </cfRule>
  </conditionalFormatting>
  <conditionalFormatting sqref="AK6:AK20">
    <cfRule type="containsText" dxfId="10322" priority="1073" operator="containsText" text="Orie">
      <formula>NOT(ISERROR(SEARCH(("Orie"),(AK6))))</formula>
    </cfRule>
  </conditionalFormatting>
  <conditionalFormatting sqref="AL6:AL20">
    <cfRule type="containsText" dxfId="10321" priority="1064" operator="containsText" text="Pres">
      <formula>NOT(ISERROR(SEARCH(("Pres"),(AL6))))</formula>
    </cfRule>
  </conditionalFormatting>
  <conditionalFormatting sqref="AL6:AL20">
    <cfRule type="containsText" dxfId="10320" priority="1065" operator="containsText" text="Abs">
      <formula>NOT(ISERROR(SEARCH(("Abs"),(AL6))))</formula>
    </cfRule>
  </conditionalFormatting>
  <conditionalFormatting sqref="AL6:AL20">
    <cfRule type="containsText" dxfId="10319" priority="1066" operator="containsText" text="Leav">
      <formula>NOT(ISERROR(SEARCH(("Leav"),(AL6))))</formula>
    </cfRule>
  </conditionalFormatting>
  <conditionalFormatting sqref="AL6:AL20">
    <cfRule type="containsText" dxfId="10318" priority="1067" operator="containsText" text="Holi">
      <formula>NOT(ISERROR(SEARCH(("Holi"),(AL6))))</formula>
    </cfRule>
  </conditionalFormatting>
  <conditionalFormatting sqref="AL6:AL20">
    <cfRule type="containsText" dxfId="10317" priority="1068" operator="containsText" text="Orie">
      <formula>NOT(ISERROR(SEARCH(("Orie"),(AL6))))</formula>
    </cfRule>
  </conditionalFormatting>
  <conditionalFormatting sqref="AM6:AM20">
    <cfRule type="containsText" dxfId="10316" priority="1059" operator="containsText" text="Pres">
      <formula>NOT(ISERROR(SEARCH(("Pres"),(AM6))))</formula>
    </cfRule>
  </conditionalFormatting>
  <conditionalFormatting sqref="AM6:AM20">
    <cfRule type="containsText" dxfId="10315" priority="1060" operator="containsText" text="Abs">
      <formula>NOT(ISERROR(SEARCH(("Abs"),(AM6))))</formula>
    </cfRule>
  </conditionalFormatting>
  <conditionalFormatting sqref="AM6:AM20">
    <cfRule type="containsText" dxfId="10314" priority="1061" operator="containsText" text="Leav">
      <formula>NOT(ISERROR(SEARCH(("Leav"),(AM6))))</formula>
    </cfRule>
  </conditionalFormatting>
  <conditionalFormatting sqref="AM6:AM20">
    <cfRule type="containsText" dxfId="10313" priority="1062" operator="containsText" text="Holi">
      <formula>NOT(ISERROR(SEARCH(("Holi"),(AM6))))</formula>
    </cfRule>
  </conditionalFormatting>
  <conditionalFormatting sqref="AM6:AM20">
    <cfRule type="containsText" dxfId="10312" priority="1063" operator="containsText" text="Orie">
      <formula>NOT(ISERROR(SEARCH(("Orie"),(AM6))))</formula>
    </cfRule>
  </conditionalFormatting>
  <conditionalFormatting sqref="AN6:AN20">
    <cfRule type="containsText" dxfId="10311" priority="1054" operator="containsText" text="Pres">
      <formula>NOT(ISERROR(SEARCH(("Pres"),(AN6))))</formula>
    </cfRule>
  </conditionalFormatting>
  <conditionalFormatting sqref="AN6:AN20">
    <cfRule type="containsText" dxfId="10310" priority="1055" operator="containsText" text="Abs">
      <formula>NOT(ISERROR(SEARCH(("Abs"),(AN6))))</formula>
    </cfRule>
  </conditionalFormatting>
  <conditionalFormatting sqref="AN6:AN20">
    <cfRule type="containsText" dxfId="10309" priority="1056" operator="containsText" text="Leav">
      <formula>NOT(ISERROR(SEARCH(("Leav"),(AN6))))</formula>
    </cfRule>
  </conditionalFormatting>
  <conditionalFormatting sqref="AN6:AN20">
    <cfRule type="containsText" dxfId="10308" priority="1057" operator="containsText" text="Holi">
      <formula>NOT(ISERROR(SEARCH(("Holi"),(AN6))))</formula>
    </cfRule>
  </conditionalFormatting>
  <conditionalFormatting sqref="AN6:AN20">
    <cfRule type="containsText" dxfId="10307" priority="1058" operator="containsText" text="Orie">
      <formula>NOT(ISERROR(SEARCH(("Orie"),(AN6))))</formula>
    </cfRule>
  </conditionalFormatting>
  <conditionalFormatting sqref="AU6:AU8">
    <cfRule type="containsText" dxfId="10306" priority="1019" operator="containsText" text="Pres">
      <formula>NOT(ISERROR(SEARCH(("Pres"),(AU6))))</formula>
    </cfRule>
  </conditionalFormatting>
  <conditionalFormatting sqref="AU6:AU8">
    <cfRule type="containsText" dxfId="10305" priority="1020" operator="containsText" text="Abs">
      <formula>NOT(ISERROR(SEARCH(("Abs"),(AU6))))</formula>
    </cfRule>
  </conditionalFormatting>
  <conditionalFormatting sqref="AU6:AU8">
    <cfRule type="containsText" dxfId="10304" priority="1021" operator="containsText" text="Leav">
      <formula>NOT(ISERROR(SEARCH(("Leav"),(AU6))))</formula>
    </cfRule>
  </conditionalFormatting>
  <conditionalFormatting sqref="AU6:AU8">
    <cfRule type="containsText" dxfId="10303" priority="1022" operator="containsText" text="Holi">
      <formula>NOT(ISERROR(SEARCH(("Holi"),(AU6))))</formula>
    </cfRule>
  </conditionalFormatting>
  <conditionalFormatting sqref="AU6:AU8">
    <cfRule type="containsText" dxfId="10302" priority="1023" operator="containsText" text="Orie">
      <formula>NOT(ISERROR(SEARCH(("Orie"),(AU6))))</formula>
    </cfRule>
  </conditionalFormatting>
  <conditionalFormatting sqref="AV6:AV8">
    <cfRule type="containsText" dxfId="10301" priority="1014" operator="containsText" text="Pres">
      <formula>NOT(ISERROR(SEARCH(("Pres"),(AV6))))</formula>
    </cfRule>
  </conditionalFormatting>
  <conditionalFormatting sqref="AV6:AV8">
    <cfRule type="containsText" dxfId="10300" priority="1015" operator="containsText" text="Abs">
      <formula>NOT(ISERROR(SEARCH(("Abs"),(AV6))))</formula>
    </cfRule>
  </conditionalFormatting>
  <conditionalFormatting sqref="AV6:AV8">
    <cfRule type="containsText" dxfId="10299" priority="1016" operator="containsText" text="Leav">
      <formula>NOT(ISERROR(SEARCH(("Leav"),(AV6))))</formula>
    </cfRule>
  </conditionalFormatting>
  <conditionalFormatting sqref="AV6:AV8">
    <cfRule type="containsText" dxfId="10298" priority="1017" operator="containsText" text="Holi">
      <formula>NOT(ISERROR(SEARCH(("Holi"),(AV6))))</formula>
    </cfRule>
  </conditionalFormatting>
  <conditionalFormatting sqref="AV6:AV8">
    <cfRule type="containsText" dxfId="10297" priority="1018" operator="containsText" text="Orie">
      <formula>NOT(ISERROR(SEARCH(("Orie"),(AV6))))</formula>
    </cfRule>
  </conditionalFormatting>
  <conditionalFormatting sqref="AW6:AW8">
    <cfRule type="containsText" dxfId="10296" priority="1009" operator="containsText" text="Pres">
      <formula>NOT(ISERROR(SEARCH(("Pres"),(AW6))))</formula>
    </cfRule>
  </conditionalFormatting>
  <conditionalFormatting sqref="AW6:AW8">
    <cfRule type="containsText" dxfId="10295" priority="1010" operator="containsText" text="Abs">
      <formula>NOT(ISERROR(SEARCH(("Abs"),(AW6))))</formula>
    </cfRule>
  </conditionalFormatting>
  <conditionalFormatting sqref="AW6:AW8">
    <cfRule type="containsText" dxfId="10294" priority="1011" operator="containsText" text="Leav">
      <formula>NOT(ISERROR(SEARCH(("Leav"),(AW6))))</formula>
    </cfRule>
  </conditionalFormatting>
  <conditionalFormatting sqref="AW6:AW8">
    <cfRule type="containsText" dxfId="10293" priority="1012" operator="containsText" text="Holi">
      <formula>NOT(ISERROR(SEARCH(("Holi"),(AW6))))</formula>
    </cfRule>
  </conditionalFormatting>
  <conditionalFormatting sqref="AW6:AW8">
    <cfRule type="containsText" dxfId="10292" priority="1013" operator="containsText" text="Orie">
      <formula>NOT(ISERROR(SEARCH(("Orie"),(AW6))))</formula>
    </cfRule>
  </conditionalFormatting>
  <conditionalFormatting sqref="AX6:AX8">
    <cfRule type="containsText" dxfId="10291" priority="1004" operator="containsText" text="Pres">
      <formula>NOT(ISERROR(SEARCH(("Pres"),(AX6))))</formula>
    </cfRule>
  </conditionalFormatting>
  <conditionalFormatting sqref="AX6:AX8">
    <cfRule type="containsText" dxfId="10290" priority="1005" operator="containsText" text="Abs">
      <formula>NOT(ISERROR(SEARCH(("Abs"),(AX6))))</formula>
    </cfRule>
  </conditionalFormatting>
  <conditionalFormatting sqref="AX6:AX8">
    <cfRule type="containsText" dxfId="10289" priority="1006" operator="containsText" text="Leav">
      <formula>NOT(ISERROR(SEARCH(("Leav"),(AX6))))</formula>
    </cfRule>
  </conditionalFormatting>
  <conditionalFormatting sqref="AX6:AX8">
    <cfRule type="containsText" dxfId="10288" priority="1007" operator="containsText" text="Holi">
      <formula>NOT(ISERROR(SEARCH(("Holi"),(AX6))))</formula>
    </cfRule>
  </conditionalFormatting>
  <conditionalFormatting sqref="AX6:AX8">
    <cfRule type="containsText" dxfId="10287" priority="1008" operator="containsText" text="Orie">
      <formula>NOT(ISERROR(SEARCH(("Orie"),(AX6))))</formula>
    </cfRule>
  </conditionalFormatting>
  <conditionalFormatting sqref="AY6:AY8">
    <cfRule type="containsText" dxfId="10286" priority="999" operator="containsText" text="Pres">
      <formula>NOT(ISERROR(SEARCH(("Pres"),(AY6))))</formula>
    </cfRule>
  </conditionalFormatting>
  <conditionalFormatting sqref="AY6:AY8">
    <cfRule type="containsText" dxfId="10285" priority="1000" operator="containsText" text="Abs">
      <formula>NOT(ISERROR(SEARCH(("Abs"),(AY6))))</formula>
    </cfRule>
  </conditionalFormatting>
  <conditionalFormatting sqref="AY6:AY8">
    <cfRule type="containsText" dxfId="10284" priority="1001" operator="containsText" text="Leav">
      <formula>NOT(ISERROR(SEARCH(("Leav"),(AY6))))</formula>
    </cfRule>
  </conditionalFormatting>
  <conditionalFormatting sqref="AY6:AY8">
    <cfRule type="containsText" dxfId="10283" priority="1002" operator="containsText" text="Holi">
      <formula>NOT(ISERROR(SEARCH(("Holi"),(AY6))))</formula>
    </cfRule>
  </conditionalFormatting>
  <conditionalFormatting sqref="AY6:AY8">
    <cfRule type="containsText" dxfId="10282" priority="1003" operator="containsText" text="Orie">
      <formula>NOT(ISERROR(SEARCH(("Orie"),(AY6))))</formula>
    </cfRule>
  </conditionalFormatting>
  <conditionalFormatting sqref="AZ6:AZ8">
    <cfRule type="containsText" dxfId="10281" priority="994" operator="containsText" text="Pres">
      <formula>NOT(ISERROR(SEARCH(("Pres"),(AZ6))))</formula>
    </cfRule>
  </conditionalFormatting>
  <conditionalFormatting sqref="AZ6:AZ8">
    <cfRule type="containsText" dxfId="10280" priority="995" operator="containsText" text="Abs">
      <formula>NOT(ISERROR(SEARCH(("Abs"),(AZ6))))</formula>
    </cfRule>
  </conditionalFormatting>
  <conditionalFormatting sqref="AZ6:AZ8">
    <cfRule type="containsText" dxfId="10279" priority="996" operator="containsText" text="Leav">
      <formula>NOT(ISERROR(SEARCH(("Leav"),(AZ6))))</formula>
    </cfRule>
  </conditionalFormatting>
  <conditionalFormatting sqref="AZ6:AZ8">
    <cfRule type="containsText" dxfId="10278" priority="997" operator="containsText" text="Holi">
      <formula>NOT(ISERROR(SEARCH(("Holi"),(AZ6))))</formula>
    </cfRule>
  </conditionalFormatting>
  <conditionalFormatting sqref="AZ6:AZ8">
    <cfRule type="containsText" dxfId="10277" priority="998" operator="containsText" text="Orie">
      <formula>NOT(ISERROR(SEARCH(("Orie"),(AZ6))))</formula>
    </cfRule>
  </conditionalFormatting>
  <conditionalFormatting sqref="BA6:BA8">
    <cfRule type="containsText" dxfId="10276" priority="989" operator="containsText" text="Pres">
      <formula>NOT(ISERROR(SEARCH(("Pres"),(BA6))))</formula>
    </cfRule>
  </conditionalFormatting>
  <conditionalFormatting sqref="BA6:BA8">
    <cfRule type="containsText" dxfId="10275" priority="990" operator="containsText" text="Abs">
      <formula>NOT(ISERROR(SEARCH(("Abs"),(BA6))))</formula>
    </cfRule>
  </conditionalFormatting>
  <conditionalFormatting sqref="BA6:BA8">
    <cfRule type="containsText" dxfId="10274" priority="991" operator="containsText" text="Leav">
      <formula>NOT(ISERROR(SEARCH(("Leav"),(BA6))))</formula>
    </cfRule>
  </conditionalFormatting>
  <conditionalFormatting sqref="BA6:BA8">
    <cfRule type="containsText" dxfId="10273" priority="992" operator="containsText" text="Holi">
      <formula>NOT(ISERROR(SEARCH(("Holi"),(BA6))))</formula>
    </cfRule>
  </conditionalFormatting>
  <conditionalFormatting sqref="BA6:BA8">
    <cfRule type="containsText" dxfId="10272" priority="993" operator="containsText" text="Orie">
      <formula>NOT(ISERROR(SEARCH(("Orie"),(BA6))))</formula>
    </cfRule>
  </conditionalFormatting>
  <conditionalFormatting sqref="BB6:BB8">
    <cfRule type="containsText" dxfId="10271" priority="984" operator="containsText" text="Pres">
      <formula>NOT(ISERROR(SEARCH(("Pres"),(BB6))))</formula>
    </cfRule>
  </conditionalFormatting>
  <conditionalFormatting sqref="BB6:BB8">
    <cfRule type="containsText" dxfId="10270" priority="985" operator="containsText" text="Abs">
      <formula>NOT(ISERROR(SEARCH(("Abs"),(BB6))))</formula>
    </cfRule>
  </conditionalFormatting>
  <conditionalFormatting sqref="BB6:BB8">
    <cfRule type="containsText" dxfId="10269" priority="986" operator="containsText" text="Leav">
      <formula>NOT(ISERROR(SEARCH(("Leav"),(BB6))))</formula>
    </cfRule>
  </conditionalFormatting>
  <conditionalFormatting sqref="BB6:BB8">
    <cfRule type="containsText" dxfId="10268" priority="987" operator="containsText" text="Holi">
      <formula>NOT(ISERROR(SEARCH(("Holi"),(BB6))))</formula>
    </cfRule>
  </conditionalFormatting>
  <conditionalFormatting sqref="BB6:BB8">
    <cfRule type="containsText" dxfId="10267" priority="988" operator="containsText" text="Orie">
      <formula>NOT(ISERROR(SEARCH(("Orie"),(BB6))))</formula>
    </cfRule>
  </conditionalFormatting>
  <conditionalFormatting sqref="BC11:BC19 BC6:BC8">
    <cfRule type="containsText" dxfId="10266" priority="979" operator="containsText" text="Pres">
      <formula>NOT(ISERROR(SEARCH(("Pres"),(BC6))))</formula>
    </cfRule>
  </conditionalFormatting>
  <conditionalFormatting sqref="BC11:BC19 BC6:BC8">
    <cfRule type="containsText" dxfId="10265" priority="980" operator="containsText" text="Abs">
      <formula>NOT(ISERROR(SEARCH(("Abs"),(BC6))))</formula>
    </cfRule>
  </conditionalFormatting>
  <conditionalFormatting sqref="BC11:BC19 BC6:BC8">
    <cfRule type="containsText" dxfId="10264" priority="981" operator="containsText" text="Leav">
      <formula>NOT(ISERROR(SEARCH(("Leav"),(BC6))))</formula>
    </cfRule>
  </conditionalFormatting>
  <conditionalFormatting sqref="BC11:BC19 BC6:BC8">
    <cfRule type="containsText" dxfId="10263" priority="982" operator="containsText" text="Holi">
      <formula>NOT(ISERROR(SEARCH(("Holi"),(BC6))))</formula>
    </cfRule>
  </conditionalFormatting>
  <conditionalFormatting sqref="BC11:BC19 BC6:BC8">
    <cfRule type="containsText" dxfId="10262" priority="983" operator="containsText" text="Orie">
      <formula>NOT(ISERROR(SEARCH(("Orie"),(BC6))))</formula>
    </cfRule>
  </conditionalFormatting>
  <conditionalFormatting sqref="BD11:BD19 BD6:BD8">
    <cfRule type="containsText" dxfId="10261" priority="974" operator="containsText" text="Pres">
      <formula>NOT(ISERROR(SEARCH(("Pres"),(BD6))))</formula>
    </cfRule>
  </conditionalFormatting>
  <conditionalFormatting sqref="BD11:BD19 BD6:BD8">
    <cfRule type="containsText" dxfId="10260" priority="975" operator="containsText" text="Abs">
      <formula>NOT(ISERROR(SEARCH(("Abs"),(BD6))))</formula>
    </cfRule>
  </conditionalFormatting>
  <conditionalFormatting sqref="BD11:BD19 BD6:BD8">
    <cfRule type="containsText" dxfId="10259" priority="976" operator="containsText" text="Leav">
      <formula>NOT(ISERROR(SEARCH(("Leav"),(BD6))))</formula>
    </cfRule>
  </conditionalFormatting>
  <conditionalFormatting sqref="BD11:BD19 BD6:BD8">
    <cfRule type="containsText" dxfId="10258" priority="977" operator="containsText" text="Holi">
      <formula>NOT(ISERROR(SEARCH(("Holi"),(BD6))))</formula>
    </cfRule>
  </conditionalFormatting>
  <conditionalFormatting sqref="BD11:BD19 BD6:BD8">
    <cfRule type="containsText" dxfId="10257" priority="978" operator="containsText" text="Orie">
      <formula>NOT(ISERROR(SEARCH(("Orie"),(BD6))))</formula>
    </cfRule>
  </conditionalFormatting>
  <conditionalFormatting sqref="BC27">
    <cfRule type="containsText" dxfId="10256" priority="969" operator="containsText" text="Pres">
      <formula>NOT(ISERROR(SEARCH(("Pres"),(BC27))))</formula>
    </cfRule>
  </conditionalFormatting>
  <conditionalFormatting sqref="BC27">
    <cfRule type="containsText" dxfId="10255" priority="970" operator="containsText" text="Abs">
      <formula>NOT(ISERROR(SEARCH(("Abs"),(BC27))))</formula>
    </cfRule>
  </conditionalFormatting>
  <conditionalFormatting sqref="BC27">
    <cfRule type="containsText" dxfId="10254" priority="971" operator="containsText" text="Leav">
      <formula>NOT(ISERROR(SEARCH(("Leav"),(BC27))))</formula>
    </cfRule>
  </conditionalFormatting>
  <conditionalFormatting sqref="BC27">
    <cfRule type="containsText" dxfId="10253" priority="972" operator="containsText" text="Holi">
      <formula>NOT(ISERROR(SEARCH(("Holi"),(BC27))))</formula>
    </cfRule>
  </conditionalFormatting>
  <conditionalFormatting sqref="BC27">
    <cfRule type="containsText" dxfId="10252" priority="973" operator="containsText" text="Orie">
      <formula>NOT(ISERROR(SEARCH(("Orie"),(BC27))))</formula>
    </cfRule>
  </conditionalFormatting>
  <conditionalFormatting sqref="BD27:BD28">
    <cfRule type="containsText" dxfId="10251" priority="964" operator="containsText" text="Pres">
      <formula>NOT(ISERROR(SEARCH(("Pres"),(BD27))))</formula>
    </cfRule>
  </conditionalFormatting>
  <conditionalFormatting sqref="BD27:BD28">
    <cfRule type="containsText" dxfId="10250" priority="965" operator="containsText" text="Abs">
      <formula>NOT(ISERROR(SEARCH(("Abs"),(BD27))))</formula>
    </cfRule>
  </conditionalFormatting>
  <conditionalFormatting sqref="BD27:BD28">
    <cfRule type="containsText" dxfId="10249" priority="966" operator="containsText" text="Leav">
      <formula>NOT(ISERROR(SEARCH(("Leav"),(BD27))))</formula>
    </cfRule>
  </conditionalFormatting>
  <conditionalFormatting sqref="BD27:BD28">
    <cfRule type="containsText" dxfId="10248" priority="967" operator="containsText" text="Holi">
      <formula>NOT(ISERROR(SEARCH(("Holi"),(BD27))))</formula>
    </cfRule>
  </conditionalFormatting>
  <conditionalFormatting sqref="BD27:BD28">
    <cfRule type="containsText" dxfId="10247" priority="968" operator="containsText" text="Orie">
      <formula>NOT(ISERROR(SEARCH(("Orie"),(BD27))))</formula>
    </cfRule>
  </conditionalFormatting>
  <conditionalFormatting sqref="A27:A28">
    <cfRule type="containsText" dxfId="10246" priority="958" operator="containsText" text="Flag">
      <formula>NOT(ISERROR(SEARCH(("Flag"),(A27))))</formula>
    </cfRule>
  </conditionalFormatting>
  <conditionalFormatting sqref="A27:A28">
    <cfRule type="containsText" dxfId="10245" priority="959" operator="containsText" text="Active">
      <formula>NOT(ISERROR(SEARCH(("Active"),(A27))))</formula>
    </cfRule>
  </conditionalFormatting>
  <conditionalFormatting sqref="A27:A28">
    <cfRule type="containsText" dxfId="10244" priority="960" operator="containsText" text="Withdrawn">
      <formula>NOT(ISERROR(SEARCH(("Withdrawn"),(A27))))</formula>
    </cfRule>
  </conditionalFormatting>
  <conditionalFormatting sqref="A27:A28">
    <cfRule type="containsText" dxfId="10243" priority="961" operator="containsText" text="Transf">
      <formula>NOT(ISERROR(SEARCH(("Transf"),(A27))))</formula>
    </cfRule>
  </conditionalFormatting>
  <conditionalFormatting sqref="A27:A28">
    <cfRule type="containsText" dxfId="10242" priority="962" operator="containsText" text="Grad">
      <formula>NOT(ISERROR(SEARCH(("Grad"),(A27))))</formula>
    </cfRule>
  </conditionalFormatting>
  <conditionalFormatting sqref="A27:A28">
    <cfRule type="containsText" dxfId="10241" priority="963" operator="containsText" text="Intern">
      <formula>NOT(ISERROR(SEARCH(("Intern"),(A27))))</formula>
    </cfRule>
  </conditionalFormatting>
  <conditionalFormatting sqref="BF28">
    <cfRule type="containsText" dxfId="10240" priority="953" operator="containsText" text="Pres">
      <formula>NOT(ISERROR(SEARCH(("Pres"),(BF28))))</formula>
    </cfRule>
  </conditionalFormatting>
  <conditionalFormatting sqref="BF28">
    <cfRule type="containsText" dxfId="10239" priority="954" operator="containsText" text="Abs">
      <formula>NOT(ISERROR(SEARCH(("Abs"),(BF28))))</formula>
    </cfRule>
  </conditionalFormatting>
  <conditionalFormatting sqref="BF28">
    <cfRule type="containsText" dxfId="10238" priority="955" operator="containsText" text="Leav">
      <formula>NOT(ISERROR(SEARCH(("Leav"),(BF28))))</formula>
    </cfRule>
  </conditionalFormatting>
  <conditionalFormatting sqref="BF28">
    <cfRule type="containsText" dxfId="10237" priority="956" operator="containsText" text="Holi">
      <formula>NOT(ISERROR(SEARCH(("Holi"),(BF28))))</formula>
    </cfRule>
  </conditionalFormatting>
  <conditionalFormatting sqref="BF28">
    <cfRule type="containsText" dxfId="10236" priority="957" operator="containsText" text="Orie">
      <formula>NOT(ISERROR(SEARCH(("Orie"),(BF28))))</formula>
    </cfRule>
  </conditionalFormatting>
  <conditionalFormatting sqref="BH9:BH10 BH20 BH28">
    <cfRule type="containsText" dxfId="10235" priority="948" operator="containsText" text="Pres">
      <formula>NOT(ISERROR(SEARCH(("Pres"),(BH9))))</formula>
    </cfRule>
  </conditionalFormatting>
  <conditionalFormatting sqref="BH9:BH10 BH20 BH28">
    <cfRule type="containsText" dxfId="10234" priority="949" operator="containsText" text="Abs">
      <formula>NOT(ISERROR(SEARCH(("Abs"),(BH9))))</formula>
    </cfRule>
  </conditionalFormatting>
  <conditionalFormatting sqref="BH9:BH10 BH20 BH28">
    <cfRule type="containsText" dxfId="10233" priority="950" operator="containsText" text="Leav">
      <formula>NOT(ISERROR(SEARCH(("Leav"),(BH9))))</formula>
    </cfRule>
  </conditionalFormatting>
  <conditionalFormatting sqref="BH9:BH10 BH20 BH28">
    <cfRule type="containsText" dxfId="10232" priority="951" operator="containsText" text="Holi">
      <formula>NOT(ISERROR(SEARCH(("Holi"),(BH9))))</formula>
    </cfRule>
  </conditionalFormatting>
  <conditionalFormatting sqref="BH9:BH10 BH20 BH28">
    <cfRule type="containsText" dxfId="10231" priority="952" operator="containsText" text="Orie">
      <formula>NOT(ISERROR(SEARCH(("Orie"),(BH9))))</formula>
    </cfRule>
  </conditionalFormatting>
  <conditionalFormatting sqref="BJ9:BJ10 BJ20">
    <cfRule type="containsText" dxfId="10230" priority="863" operator="containsText" text="Pres">
      <formula>NOT(ISERROR(SEARCH(("Pres"),(BJ9))))</formula>
    </cfRule>
  </conditionalFormatting>
  <conditionalFormatting sqref="BJ9:BJ10 BJ20">
    <cfRule type="containsText" dxfId="10229" priority="864" operator="containsText" text="Abs">
      <formula>NOT(ISERROR(SEARCH(("Abs"),(BJ9))))</formula>
    </cfRule>
  </conditionalFormatting>
  <conditionalFormatting sqref="BJ9:BJ10 BJ20">
    <cfRule type="containsText" dxfId="10228" priority="865" operator="containsText" text="Leav">
      <formula>NOT(ISERROR(SEARCH(("Leav"),(BJ9))))</formula>
    </cfRule>
  </conditionalFormatting>
  <conditionalFormatting sqref="BJ9:BJ10 BJ20">
    <cfRule type="containsText" dxfId="10227" priority="866" operator="containsText" text="Holi">
      <formula>NOT(ISERROR(SEARCH(("Holi"),(BJ9))))</formula>
    </cfRule>
  </conditionalFormatting>
  <conditionalFormatting sqref="BJ9:BJ10 BJ20">
    <cfRule type="containsText" dxfId="10226" priority="867" operator="containsText" text="Orie">
      <formula>NOT(ISERROR(SEARCH(("Orie"),(BJ9))))</formula>
    </cfRule>
  </conditionalFormatting>
  <conditionalFormatting sqref="BL9:BL10 BL20">
    <cfRule type="containsText" dxfId="10225" priority="853" operator="containsText" text="Pres">
      <formula>NOT(ISERROR(SEARCH(("Pres"),(BL9))))</formula>
    </cfRule>
  </conditionalFormatting>
  <conditionalFormatting sqref="BL9:BL10 BL20">
    <cfRule type="containsText" dxfId="10224" priority="854" operator="containsText" text="Abs">
      <formula>NOT(ISERROR(SEARCH(("Abs"),(BL9))))</formula>
    </cfRule>
  </conditionalFormatting>
  <conditionalFormatting sqref="BL9:BL10 BL20">
    <cfRule type="containsText" dxfId="10223" priority="855" operator="containsText" text="Leav">
      <formula>NOT(ISERROR(SEARCH(("Leav"),(BL9))))</formula>
    </cfRule>
  </conditionalFormatting>
  <conditionalFormatting sqref="BL9:BL10 BL20">
    <cfRule type="containsText" dxfId="10222" priority="856" operator="containsText" text="Holi">
      <formula>NOT(ISERROR(SEARCH(("Holi"),(BL9))))</formula>
    </cfRule>
  </conditionalFormatting>
  <conditionalFormatting sqref="BL9:BL10 BL20">
    <cfRule type="containsText" dxfId="10221" priority="857" operator="containsText" text="Orie">
      <formula>NOT(ISERROR(SEARCH(("Orie"),(BL9))))</formula>
    </cfRule>
  </conditionalFormatting>
  <conditionalFormatting sqref="BM9:BM10 BM20">
    <cfRule type="containsText" dxfId="10220" priority="848" operator="containsText" text="Pres">
      <formula>NOT(ISERROR(SEARCH(("Pres"),(BM9))))</formula>
    </cfRule>
  </conditionalFormatting>
  <conditionalFormatting sqref="BM9:BM10 BM20">
    <cfRule type="containsText" dxfId="10219" priority="849" operator="containsText" text="Abs">
      <formula>NOT(ISERROR(SEARCH(("Abs"),(BM9))))</formula>
    </cfRule>
  </conditionalFormatting>
  <conditionalFormatting sqref="BM9:BM10 BM20">
    <cfRule type="containsText" dxfId="10218" priority="850" operator="containsText" text="Leav">
      <formula>NOT(ISERROR(SEARCH(("Leav"),(BM9))))</formula>
    </cfRule>
  </conditionalFormatting>
  <conditionalFormatting sqref="BM9:BM10 BM20">
    <cfRule type="containsText" dxfId="10217" priority="851" operator="containsText" text="Holi">
      <formula>NOT(ISERROR(SEARCH(("Holi"),(BM9))))</formula>
    </cfRule>
  </conditionalFormatting>
  <conditionalFormatting sqref="BM9:BM10 BM20">
    <cfRule type="containsText" dxfId="10216" priority="852" operator="containsText" text="Orie">
      <formula>NOT(ISERROR(SEARCH(("Orie"),(BM9))))</formula>
    </cfRule>
  </conditionalFormatting>
  <conditionalFormatting sqref="BN9:BN10 BN20">
    <cfRule type="containsText" dxfId="10215" priority="843" operator="containsText" text="Pres">
      <formula>NOT(ISERROR(SEARCH(("Pres"),(BN9))))</formula>
    </cfRule>
  </conditionalFormatting>
  <conditionalFormatting sqref="BN9:BN10 BN20">
    <cfRule type="containsText" dxfId="10214" priority="844" operator="containsText" text="Abs">
      <formula>NOT(ISERROR(SEARCH(("Abs"),(BN9))))</formula>
    </cfRule>
  </conditionalFormatting>
  <conditionalFormatting sqref="BN9:BN10 BN20">
    <cfRule type="containsText" dxfId="10213" priority="845" operator="containsText" text="Leav">
      <formula>NOT(ISERROR(SEARCH(("Leav"),(BN9))))</formula>
    </cfRule>
  </conditionalFormatting>
  <conditionalFormatting sqref="BN9:BN10 BN20">
    <cfRule type="containsText" dxfId="10212" priority="846" operator="containsText" text="Holi">
      <formula>NOT(ISERROR(SEARCH(("Holi"),(BN9))))</formula>
    </cfRule>
  </conditionalFormatting>
  <conditionalFormatting sqref="BN9:BN10 BN20">
    <cfRule type="containsText" dxfId="10211" priority="847" operator="containsText" text="Orie">
      <formula>NOT(ISERROR(SEARCH(("Orie"),(BN9))))</formula>
    </cfRule>
  </conditionalFormatting>
  <conditionalFormatting sqref="BO9:BO10 BO20 BO27">
    <cfRule type="containsText" dxfId="10210" priority="838" operator="containsText" text="Pres">
      <formula>NOT(ISERROR(SEARCH(("Pres"),(BO9))))</formula>
    </cfRule>
  </conditionalFormatting>
  <conditionalFormatting sqref="BO9:BO10 BO20 BO27">
    <cfRule type="containsText" dxfId="10209" priority="839" operator="containsText" text="Abs">
      <formula>NOT(ISERROR(SEARCH(("Abs"),(BO9))))</formula>
    </cfRule>
  </conditionalFormatting>
  <conditionalFormatting sqref="BO9:BO10 BO20 BO27">
    <cfRule type="containsText" dxfId="10208" priority="840" operator="containsText" text="Leav">
      <formula>NOT(ISERROR(SEARCH(("Leav"),(BO9))))</formula>
    </cfRule>
  </conditionalFormatting>
  <conditionalFormatting sqref="BO9:BO10 BO20 BO27">
    <cfRule type="containsText" dxfId="10207" priority="841" operator="containsText" text="Holi">
      <formula>NOT(ISERROR(SEARCH(("Holi"),(BO9))))</formula>
    </cfRule>
  </conditionalFormatting>
  <conditionalFormatting sqref="BO9:BO10 BO20 BO27">
    <cfRule type="containsText" dxfId="10206" priority="842" operator="containsText" text="Orie">
      <formula>NOT(ISERROR(SEARCH(("Orie"),(BO9))))</formula>
    </cfRule>
  </conditionalFormatting>
  <conditionalFormatting sqref="BP9:BP10 BP20 BP27">
    <cfRule type="containsText" dxfId="10205" priority="833" operator="containsText" text="Pres">
      <formula>NOT(ISERROR(SEARCH(("Pres"),(BP9))))</formula>
    </cfRule>
  </conditionalFormatting>
  <conditionalFormatting sqref="BP9:BP10 BP20 BP27">
    <cfRule type="containsText" dxfId="10204" priority="834" operator="containsText" text="Abs">
      <formula>NOT(ISERROR(SEARCH(("Abs"),(BP9))))</formula>
    </cfRule>
  </conditionalFormatting>
  <conditionalFormatting sqref="BP9:BP10 BP20 BP27">
    <cfRule type="containsText" dxfId="10203" priority="835" operator="containsText" text="Leav">
      <formula>NOT(ISERROR(SEARCH(("Leav"),(BP9))))</formula>
    </cfRule>
  </conditionalFormatting>
  <conditionalFormatting sqref="BP9:BP10 BP20 BP27">
    <cfRule type="containsText" dxfId="10202" priority="836" operator="containsText" text="Holi">
      <formula>NOT(ISERROR(SEARCH(("Holi"),(BP9))))</formula>
    </cfRule>
  </conditionalFormatting>
  <conditionalFormatting sqref="BP9:BP10 BP20 BP27">
    <cfRule type="containsText" dxfId="10201" priority="837" operator="containsText" text="Orie">
      <formula>NOT(ISERROR(SEARCH(("Orie"),(BP9))))</formula>
    </cfRule>
  </conditionalFormatting>
  <conditionalFormatting sqref="BU9:BU10 BU27">
    <cfRule type="containsText" dxfId="10200" priority="808" operator="containsText" text="Pres">
      <formula>NOT(ISERROR(SEARCH(("Pres"),(BU9))))</formula>
    </cfRule>
  </conditionalFormatting>
  <conditionalFormatting sqref="BU9:BU10 BU27">
    <cfRule type="containsText" dxfId="10199" priority="809" operator="containsText" text="Abs">
      <formula>NOT(ISERROR(SEARCH(("Abs"),(BU9))))</formula>
    </cfRule>
  </conditionalFormatting>
  <conditionalFormatting sqref="BU9:BU10 BU27">
    <cfRule type="containsText" dxfId="10198" priority="810" operator="containsText" text="Leav">
      <formula>NOT(ISERROR(SEARCH(("Leav"),(BU9))))</formula>
    </cfRule>
  </conditionalFormatting>
  <conditionalFormatting sqref="BU9:BU10 BU27">
    <cfRule type="containsText" dxfId="10197" priority="811" operator="containsText" text="Holi">
      <formula>NOT(ISERROR(SEARCH(("Holi"),(BU9))))</formula>
    </cfRule>
  </conditionalFormatting>
  <conditionalFormatting sqref="BU9:BU10 BU27">
    <cfRule type="containsText" dxfId="10196" priority="812" operator="containsText" text="Orie">
      <formula>NOT(ISERROR(SEARCH(("Orie"),(BU9))))</formula>
    </cfRule>
  </conditionalFormatting>
  <conditionalFormatting sqref="BW9:BW10 BW20 BW27">
    <cfRule type="containsText" dxfId="10195" priority="798" operator="containsText" text="Pres">
      <formula>NOT(ISERROR(SEARCH(("Pres"),(BW9))))</formula>
    </cfRule>
  </conditionalFormatting>
  <conditionalFormatting sqref="BW9:BW10 BW20 BW27">
    <cfRule type="containsText" dxfId="10194" priority="799" operator="containsText" text="Abs">
      <formula>NOT(ISERROR(SEARCH(("Abs"),(BW9))))</formula>
    </cfRule>
  </conditionalFormatting>
  <conditionalFormatting sqref="BW9:BW10 BW20 BW27">
    <cfRule type="containsText" dxfId="10193" priority="800" operator="containsText" text="Leav">
      <formula>NOT(ISERROR(SEARCH(("Leav"),(BW9))))</formula>
    </cfRule>
  </conditionalFormatting>
  <conditionalFormatting sqref="BW9:BW10 BW20 BW27">
    <cfRule type="containsText" dxfId="10192" priority="801" operator="containsText" text="Holi">
      <formula>NOT(ISERROR(SEARCH(("Holi"),(BW9))))</formula>
    </cfRule>
  </conditionalFormatting>
  <conditionalFormatting sqref="BW9:BW10 BW20 BW27">
    <cfRule type="containsText" dxfId="10191" priority="802" operator="containsText" text="Orie">
      <formula>NOT(ISERROR(SEARCH(("Orie"),(BW9))))</formula>
    </cfRule>
  </conditionalFormatting>
  <conditionalFormatting sqref="BX9:BX10 BX20 BX27">
    <cfRule type="containsText" dxfId="10190" priority="793" operator="containsText" text="Pres">
      <formula>NOT(ISERROR(SEARCH(("Pres"),(BX9))))</formula>
    </cfRule>
  </conditionalFormatting>
  <conditionalFormatting sqref="BX9:BX10 BX20 BX27">
    <cfRule type="containsText" dxfId="10189" priority="794" operator="containsText" text="Abs">
      <formula>NOT(ISERROR(SEARCH(("Abs"),(BX9))))</formula>
    </cfRule>
  </conditionalFormatting>
  <conditionalFormatting sqref="BX9:BX10 BX20 BX27">
    <cfRule type="containsText" dxfId="10188" priority="795" operator="containsText" text="Leav">
      <formula>NOT(ISERROR(SEARCH(("Leav"),(BX9))))</formula>
    </cfRule>
  </conditionalFormatting>
  <conditionalFormatting sqref="BX9:BX10 BX20 BX27">
    <cfRule type="containsText" dxfId="10187" priority="796" operator="containsText" text="Holi">
      <formula>NOT(ISERROR(SEARCH(("Holi"),(BX9))))</formula>
    </cfRule>
  </conditionalFormatting>
  <conditionalFormatting sqref="BX9:BX10 BX20 BX27">
    <cfRule type="containsText" dxfId="10186" priority="797" operator="containsText" text="Orie">
      <formula>NOT(ISERROR(SEARCH(("Orie"),(BX9))))</formula>
    </cfRule>
  </conditionalFormatting>
  <conditionalFormatting sqref="BE11:BE19 BE6:BE8">
    <cfRule type="containsText" dxfId="10185" priority="678" operator="containsText" text="Pres">
      <formula>NOT(ISERROR(SEARCH(("Pres"),(BE6))))</formula>
    </cfRule>
  </conditionalFormatting>
  <conditionalFormatting sqref="BE11:BE19 BE6:BE8">
    <cfRule type="containsText" dxfId="10184" priority="679" operator="containsText" text="Abs">
      <formula>NOT(ISERROR(SEARCH(("Abs"),(BE6))))</formula>
    </cfRule>
  </conditionalFormatting>
  <conditionalFormatting sqref="BE11:BE19 BE6:BE8">
    <cfRule type="containsText" dxfId="10183" priority="680" operator="containsText" text="Leav">
      <formula>NOT(ISERROR(SEARCH(("Leav"),(BE6))))</formula>
    </cfRule>
  </conditionalFormatting>
  <conditionalFormatting sqref="BE11:BE19 BE6:BE8">
    <cfRule type="containsText" dxfId="10182" priority="681" operator="containsText" text="Holi">
      <formula>NOT(ISERROR(SEARCH(("Holi"),(BE6))))</formula>
    </cfRule>
  </conditionalFormatting>
  <conditionalFormatting sqref="BE11:BE19 BE6:BE8">
    <cfRule type="containsText" dxfId="10181" priority="682" operator="containsText" text="Orie">
      <formula>NOT(ISERROR(SEARCH(("Orie"),(BE6))))</formula>
    </cfRule>
  </conditionalFormatting>
  <conditionalFormatting sqref="BF11:BF19 BF6:BF8">
    <cfRule type="containsText" dxfId="10180" priority="673" operator="containsText" text="Pres">
      <formula>NOT(ISERROR(SEARCH(("Pres"),(BF6))))</formula>
    </cfRule>
  </conditionalFormatting>
  <conditionalFormatting sqref="BF11:BF19 BF6:BF8">
    <cfRule type="containsText" dxfId="10179" priority="674" operator="containsText" text="Abs">
      <formula>NOT(ISERROR(SEARCH(("Abs"),(BF6))))</formula>
    </cfRule>
  </conditionalFormatting>
  <conditionalFormatting sqref="BF11:BF19 BF6:BF8">
    <cfRule type="containsText" dxfId="10178" priority="675" operator="containsText" text="Leav">
      <formula>NOT(ISERROR(SEARCH(("Leav"),(BF6))))</formula>
    </cfRule>
  </conditionalFormatting>
  <conditionalFormatting sqref="BF11:BF19 BF6:BF8">
    <cfRule type="containsText" dxfId="10177" priority="676" operator="containsText" text="Holi">
      <formula>NOT(ISERROR(SEARCH(("Holi"),(BF6))))</formula>
    </cfRule>
  </conditionalFormatting>
  <conditionalFormatting sqref="BF11:BF19 BF6:BF8">
    <cfRule type="containsText" dxfId="10176" priority="677" operator="containsText" text="Orie">
      <formula>NOT(ISERROR(SEARCH(("Orie"),(BF6))))</formula>
    </cfRule>
  </conditionalFormatting>
  <conditionalFormatting sqref="BG11:BG19 BG6:BG8">
    <cfRule type="containsText" dxfId="10175" priority="668" operator="containsText" text="Pres">
      <formula>NOT(ISERROR(SEARCH(("Pres"),(BG6))))</formula>
    </cfRule>
  </conditionalFormatting>
  <conditionalFormatting sqref="BG11:BG19 BG6:BG8">
    <cfRule type="containsText" dxfId="10174" priority="669" operator="containsText" text="Abs">
      <formula>NOT(ISERROR(SEARCH(("Abs"),(BG6))))</formula>
    </cfRule>
  </conditionalFormatting>
  <conditionalFormatting sqref="BG11:BG19 BG6:BG8">
    <cfRule type="containsText" dxfId="10173" priority="670" operator="containsText" text="Leav">
      <formula>NOT(ISERROR(SEARCH(("Leav"),(BG6))))</formula>
    </cfRule>
  </conditionalFormatting>
  <conditionalFormatting sqref="BG11:BG19 BG6:BG8">
    <cfRule type="containsText" dxfId="10172" priority="671" operator="containsText" text="Holi">
      <formula>NOT(ISERROR(SEARCH(("Holi"),(BG6))))</formula>
    </cfRule>
  </conditionalFormatting>
  <conditionalFormatting sqref="BG11:BG19 BG6:BG8">
    <cfRule type="containsText" dxfId="10171" priority="672" operator="containsText" text="Orie">
      <formula>NOT(ISERROR(SEARCH(("Orie"),(BG6))))</formula>
    </cfRule>
  </conditionalFormatting>
  <conditionalFormatting sqref="BH11:BH19 BH6:BH8">
    <cfRule type="containsText" dxfId="10170" priority="663" operator="containsText" text="Pres">
      <formula>NOT(ISERROR(SEARCH(("Pres"),(BH6))))</formula>
    </cfRule>
  </conditionalFormatting>
  <conditionalFormatting sqref="BH11:BH19 BH6:BH8">
    <cfRule type="containsText" dxfId="10169" priority="664" operator="containsText" text="Abs">
      <formula>NOT(ISERROR(SEARCH(("Abs"),(BH6))))</formula>
    </cfRule>
  </conditionalFormatting>
  <conditionalFormatting sqref="BH11:BH19 BH6:BH8">
    <cfRule type="containsText" dxfId="10168" priority="665" operator="containsText" text="Leav">
      <formula>NOT(ISERROR(SEARCH(("Leav"),(BH6))))</formula>
    </cfRule>
  </conditionalFormatting>
  <conditionalFormatting sqref="BH11:BH19 BH6:BH8">
    <cfRule type="containsText" dxfId="10167" priority="666" operator="containsText" text="Holi">
      <formula>NOT(ISERROR(SEARCH(("Holi"),(BH6))))</formula>
    </cfRule>
  </conditionalFormatting>
  <conditionalFormatting sqref="BH11:BH19 BH6:BH8">
    <cfRule type="containsText" dxfId="10166" priority="667" operator="containsText" text="Orie">
      <formula>NOT(ISERROR(SEARCH(("Orie"),(BH6))))</formula>
    </cfRule>
  </conditionalFormatting>
  <conditionalFormatting sqref="BI11:BI19 BI6:BI8">
    <cfRule type="containsText" dxfId="10165" priority="566" operator="containsText" text="Pres">
      <formula>NOT(ISERROR(SEARCH(("Pres"),(BI6))))</formula>
    </cfRule>
  </conditionalFormatting>
  <conditionalFormatting sqref="BI11:BI19 BI6:BI8">
    <cfRule type="containsText" dxfId="10164" priority="567" operator="containsText" text="Abs">
      <formula>NOT(ISERROR(SEARCH(("Abs"),(BI6))))</formula>
    </cfRule>
  </conditionalFormatting>
  <conditionalFormatting sqref="BI11:BI19 BI6:BI8">
    <cfRule type="containsText" dxfId="10163" priority="568" operator="containsText" text="Leav">
      <formula>NOT(ISERROR(SEARCH(("Leav"),(BI6))))</formula>
    </cfRule>
  </conditionalFormatting>
  <conditionalFormatting sqref="BI11:BI19 BI6:BI8">
    <cfRule type="containsText" dxfId="10162" priority="569" operator="containsText" text="Holi">
      <formula>NOT(ISERROR(SEARCH(("Holi"),(BI6))))</formula>
    </cfRule>
  </conditionalFormatting>
  <conditionalFormatting sqref="BI11:BI19 BI6:BI8">
    <cfRule type="containsText" dxfId="10161" priority="570" operator="containsText" text="Orie">
      <formula>NOT(ISERROR(SEARCH(("Orie"),(BI6))))</formula>
    </cfRule>
  </conditionalFormatting>
  <conditionalFormatting sqref="BJ11:BJ19 BJ6:BJ8">
    <cfRule type="containsText" dxfId="10160" priority="561" operator="containsText" text="Pres">
      <formula>NOT(ISERROR(SEARCH(("Pres"),(BJ6))))</formula>
    </cfRule>
  </conditionalFormatting>
  <conditionalFormatting sqref="BJ11:BJ19 BJ6:BJ8">
    <cfRule type="containsText" dxfId="10159" priority="562" operator="containsText" text="Abs">
      <formula>NOT(ISERROR(SEARCH(("Abs"),(BJ6))))</formula>
    </cfRule>
  </conditionalFormatting>
  <conditionalFormatting sqref="BJ11:BJ19 BJ6:BJ8">
    <cfRule type="containsText" dxfId="10158" priority="563" operator="containsText" text="Leav">
      <formula>NOT(ISERROR(SEARCH(("Leav"),(BJ6))))</formula>
    </cfRule>
  </conditionalFormatting>
  <conditionalFormatting sqref="BJ11:BJ19 BJ6:BJ8">
    <cfRule type="containsText" dxfId="10157" priority="564" operator="containsText" text="Holi">
      <formula>NOT(ISERROR(SEARCH(("Holi"),(BJ6))))</formula>
    </cfRule>
  </conditionalFormatting>
  <conditionalFormatting sqref="BJ11:BJ19 BJ6:BJ8">
    <cfRule type="containsText" dxfId="10156" priority="565" operator="containsText" text="Orie">
      <formula>NOT(ISERROR(SEARCH(("Orie"),(BJ6))))</formula>
    </cfRule>
  </conditionalFormatting>
  <conditionalFormatting sqref="BK11:BK19 BK6:BK8">
    <cfRule type="containsText" dxfId="10155" priority="556" operator="containsText" text="Pres">
      <formula>NOT(ISERROR(SEARCH(("Pres"),(BK6))))</formula>
    </cfRule>
  </conditionalFormatting>
  <conditionalFormatting sqref="BK11:BK19 BK6:BK8">
    <cfRule type="containsText" dxfId="10154" priority="557" operator="containsText" text="Abs">
      <formula>NOT(ISERROR(SEARCH(("Abs"),(BK6))))</formula>
    </cfRule>
  </conditionalFormatting>
  <conditionalFormatting sqref="BK11:BK19 BK6:BK8">
    <cfRule type="containsText" dxfId="10153" priority="558" operator="containsText" text="Leav">
      <formula>NOT(ISERROR(SEARCH(("Leav"),(BK6))))</formula>
    </cfRule>
  </conditionalFormatting>
  <conditionalFormatting sqref="BK11:BK19 BK6:BK8">
    <cfRule type="containsText" dxfId="10152" priority="559" operator="containsText" text="Holi">
      <formula>NOT(ISERROR(SEARCH(("Holi"),(BK6))))</formula>
    </cfRule>
  </conditionalFormatting>
  <conditionalFormatting sqref="BK11:BK19 BK6:BK8">
    <cfRule type="containsText" dxfId="10151" priority="560" operator="containsText" text="Orie">
      <formula>NOT(ISERROR(SEARCH(("Orie"),(BK6))))</formula>
    </cfRule>
  </conditionalFormatting>
  <conditionalFormatting sqref="BL11:BL19 BL6:BL8">
    <cfRule type="containsText" dxfId="10150" priority="551" operator="containsText" text="Pres">
      <formula>NOT(ISERROR(SEARCH(("Pres"),(BL6))))</formula>
    </cfRule>
  </conditionalFormatting>
  <conditionalFormatting sqref="BL11:BL19 BL6:BL8">
    <cfRule type="containsText" dxfId="10149" priority="552" operator="containsText" text="Abs">
      <formula>NOT(ISERROR(SEARCH(("Abs"),(BL6))))</formula>
    </cfRule>
  </conditionalFormatting>
  <conditionalFormatting sqref="BL11:BL19 BL6:BL8">
    <cfRule type="containsText" dxfId="10148" priority="553" operator="containsText" text="Leav">
      <formula>NOT(ISERROR(SEARCH(("Leav"),(BL6))))</formula>
    </cfRule>
  </conditionalFormatting>
  <conditionalFormatting sqref="BL11:BL19 BL6:BL8">
    <cfRule type="containsText" dxfId="10147" priority="554" operator="containsText" text="Holi">
      <formula>NOT(ISERROR(SEARCH(("Holi"),(BL6))))</formula>
    </cfRule>
  </conditionalFormatting>
  <conditionalFormatting sqref="BL11:BL19 BL6:BL8">
    <cfRule type="containsText" dxfId="10146" priority="555" operator="containsText" text="Orie">
      <formula>NOT(ISERROR(SEARCH(("Orie"),(BL6))))</formula>
    </cfRule>
  </conditionalFormatting>
  <conditionalFormatting sqref="BM11:BM19 BM6:BM8">
    <cfRule type="containsText" dxfId="10145" priority="546" operator="containsText" text="Pres">
      <formula>NOT(ISERROR(SEARCH(("Pres"),(BM6))))</formula>
    </cfRule>
  </conditionalFormatting>
  <conditionalFormatting sqref="BM11:BM19 BM6:BM8">
    <cfRule type="containsText" dxfId="10144" priority="547" operator="containsText" text="Abs">
      <formula>NOT(ISERROR(SEARCH(("Abs"),(BM6))))</formula>
    </cfRule>
  </conditionalFormatting>
  <conditionalFormatting sqref="BM11:BM19 BM6:BM8">
    <cfRule type="containsText" dxfId="10143" priority="548" operator="containsText" text="Leav">
      <formula>NOT(ISERROR(SEARCH(("Leav"),(BM6))))</formula>
    </cfRule>
  </conditionalFormatting>
  <conditionalFormatting sqref="BM11:BM19 BM6:BM8">
    <cfRule type="containsText" dxfId="10142" priority="549" operator="containsText" text="Holi">
      <formula>NOT(ISERROR(SEARCH(("Holi"),(BM6))))</formula>
    </cfRule>
  </conditionalFormatting>
  <conditionalFormatting sqref="BM11:BM19 BM6:BM8">
    <cfRule type="containsText" dxfId="10141" priority="550" operator="containsText" text="Orie">
      <formula>NOT(ISERROR(SEARCH(("Orie"),(BM6))))</formula>
    </cfRule>
  </conditionalFormatting>
  <conditionalFormatting sqref="BN11:BN19 BN6:BN8">
    <cfRule type="containsText" dxfId="10140" priority="541" operator="containsText" text="Pres">
      <formula>NOT(ISERROR(SEARCH(("Pres"),(BN6))))</formula>
    </cfRule>
  </conditionalFormatting>
  <conditionalFormatting sqref="BN11:BN19 BN6:BN8">
    <cfRule type="containsText" dxfId="10139" priority="542" operator="containsText" text="Abs">
      <formula>NOT(ISERROR(SEARCH(("Abs"),(BN6))))</formula>
    </cfRule>
  </conditionalFormatting>
  <conditionalFormatting sqref="BN11:BN19 BN6:BN8">
    <cfRule type="containsText" dxfId="10138" priority="543" operator="containsText" text="Leav">
      <formula>NOT(ISERROR(SEARCH(("Leav"),(BN6))))</formula>
    </cfRule>
  </conditionalFormatting>
  <conditionalFormatting sqref="BN11:BN19 BN6:BN8">
    <cfRule type="containsText" dxfId="10137" priority="544" operator="containsText" text="Holi">
      <formula>NOT(ISERROR(SEARCH(("Holi"),(BN6))))</formula>
    </cfRule>
  </conditionalFormatting>
  <conditionalFormatting sqref="BN11:BN19 BN6:BN8">
    <cfRule type="containsText" dxfId="10136" priority="545" operator="containsText" text="Orie">
      <formula>NOT(ISERROR(SEARCH(("Orie"),(BN6))))</formula>
    </cfRule>
  </conditionalFormatting>
  <conditionalFormatting sqref="BO28 BO11:BO19 BO6:BO8">
    <cfRule type="containsText" dxfId="10135" priority="536" operator="containsText" text="Pres">
      <formula>NOT(ISERROR(SEARCH(("Pres"),(BO6))))</formula>
    </cfRule>
  </conditionalFormatting>
  <conditionalFormatting sqref="BO28 BO11:BO19 BO6:BO8">
    <cfRule type="containsText" dxfId="10134" priority="537" operator="containsText" text="Abs">
      <formula>NOT(ISERROR(SEARCH(("Abs"),(BO6))))</formula>
    </cfRule>
  </conditionalFormatting>
  <conditionalFormatting sqref="BO28 BO11:BO19 BO6:BO8">
    <cfRule type="containsText" dxfId="10133" priority="538" operator="containsText" text="Leav">
      <formula>NOT(ISERROR(SEARCH(("Leav"),(BO6))))</formula>
    </cfRule>
  </conditionalFormatting>
  <conditionalFormatting sqref="BO28 BO11:BO19 BO6:BO8">
    <cfRule type="containsText" dxfId="10132" priority="539" operator="containsText" text="Holi">
      <formula>NOT(ISERROR(SEARCH(("Holi"),(BO6))))</formula>
    </cfRule>
  </conditionalFormatting>
  <conditionalFormatting sqref="BO28 BO11:BO19 BO6:BO8">
    <cfRule type="containsText" dxfId="10131" priority="540" operator="containsText" text="Orie">
      <formula>NOT(ISERROR(SEARCH(("Orie"),(BO6))))</formula>
    </cfRule>
  </conditionalFormatting>
  <conditionalFormatting sqref="BP28 BP11:BP19 BP6:BP8">
    <cfRule type="containsText" dxfId="10130" priority="531" operator="containsText" text="Pres">
      <formula>NOT(ISERROR(SEARCH(("Pres"),(BP6))))</formula>
    </cfRule>
  </conditionalFormatting>
  <conditionalFormatting sqref="BP28 BP11:BP19 BP6:BP8">
    <cfRule type="containsText" dxfId="10129" priority="532" operator="containsText" text="Abs">
      <formula>NOT(ISERROR(SEARCH(("Abs"),(BP6))))</formula>
    </cfRule>
  </conditionalFormatting>
  <conditionalFormatting sqref="BP28 BP11:BP19 BP6:BP8">
    <cfRule type="containsText" dxfId="10128" priority="533" operator="containsText" text="Leav">
      <formula>NOT(ISERROR(SEARCH(("Leav"),(BP6))))</formula>
    </cfRule>
  </conditionalFormatting>
  <conditionalFormatting sqref="BP28 BP11:BP19 BP6:BP8">
    <cfRule type="containsText" dxfId="10127" priority="534" operator="containsText" text="Holi">
      <formula>NOT(ISERROR(SEARCH(("Holi"),(BP6))))</formula>
    </cfRule>
  </conditionalFormatting>
  <conditionalFormatting sqref="BP28 BP11:BP19 BP6:BP8">
    <cfRule type="containsText" dxfId="10126" priority="535" operator="containsText" text="Orie">
      <formula>NOT(ISERROR(SEARCH(("Orie"),(BP6))))</formula>
    </cfRule>
  </conditionalFormatting>
  <conditionalFormatting sqref="BW8">
    <cfRule type="containsText" dxfId="10125" priority="311" operator="containsText" text="Pres">
      <formula>NOT(ISERROR(SEARCH(("Pres"),(BW8))))</formula>
    </cfRule>
  </conditionalFormatting>
  <conditionalFormatting sqref="BW8">
    <cfRule type="containsText" dxfId="10124" priority="312" operator="containsText" text="Abs">
      <formula>NOT(ISERROR(SEARCH(("Abs"),(BW8))))</formula>
    </cfRule>
  </conditionalFormatting>
  <conditionalFormatting sqref="BW8">
    <cfRule type="containsText" dxfId="10123" priority="313" operator="containsText" text="Leav">
      <formula>NOT(ISERROR(SEARCH(("Leav"),(BW8))))</formula>
    </cfRule>
  </conditionalFormatting>
  <conditionalFormatting sqref="BW8">
    <cfRule type="containsText" dxfId="10122" priority="314" operator="containsText" text="Holi">
      <formula>NOT(ISERROR(SEARCH(("Holi"),(BW8))))</formula>
    </cfRule>
  </conditionalFormatting>
  <conditionalFormatting sqref="BW8">
    <cfRule type="containsText" dxfId="10121" priority="315" operator="containsText" text="Orie">
      <formula>NOT(ISERROR(SEARCH(("Orie"),(BW8))))</formula>
    </cfRule>
  </conditionalFormatting>
  <conditionalFormatting sqref="BX8">
    <cfRule type="containsText" dxfId="10120" priority="306" operator="containsText" text="Pres">
      <formula>NOT(ISERROR(SEARCH(("Pres"),(BX8))))</formula>
    </cfRule>
  </conditionalFormatting>
  <conditionalFormatting sqref="BX8">
    <cfRule type="containsText" dxfId="10119" priority="307" operator="containsText" text="Abs">
      <formula>NOT(ISERROR(SEARCH(("Abs"),(BX8))))</formula>
    </cfRule>
  </conditionalFormatting>
  <conditionalFormatting sqref="BX8">
    <cfRule type="containsText" dxfId="10118" priority="308" operator="containsText" text="Leav">
      <formula>NOT(ISERROR(SEARCH(("Leav"),(BX8))))</formula>
    </cfRule>
  </conditionalFormatting>
  <conditionalFormatting sqref="BX8">
    <cfRule type="containsText" dxfId="10117" priority="309" operator="containsText" text="Holi">
      <formula>NOT(ISERROR(SEARCH(("Holi"),(BX8))))</formula>
    </cfRule>
  </conditionalFormatting>
  <conditionalFormatting sqref="BX8">
    <cfRule type="containsText" dxfId="10116" priority="310" operator="containsText" text="Orie">
      <formula>NOT(ISERROR(SEARCH(("Orie"),(BX8))))</formula>
    </cfRule>
  </conditionalFormatting>
  <conditionalFormatting sqref="BW6:BW7">
    <cfRule type="containsText" dxfId="10115" priority="301" operator="containsText" text="Pres">
      <formula>NOT(ISERROR(SEARCH(("Pres"),(BW6))))</formula>
    </cfRule>
  </conditionalFormatting>
  <conditionalFormatting sqref="BW6:BW7">
    <cfRule type="containsText" dxfId="10114" priority="302" operator="containsText" text="Abs">
      <formula>NOT(ISERROR(SEARCH(("Abs"),(BW6))))</formula>
    </cfRule>
  </conditionalFormatting>
  <conditionalFormatting sqref="BW6:BW7">
    <cfRule type="containsText" dxfId="10113" priority="303" operator="containsText" text="Leav">
      <formula>NOT(ISERROR(SEARCH(("Leav"),(BW6))))</formula>
    </cfRule>
  </conditionalFormatting>
  <conditionalFormatting sqref="BW6:BW7">
    <cfRule type="containsText" dxfId="10112" priority="304" operator="containsText" text="Holi">
      <formula>NOT(ISERROR(SEARCH(("Holi"),(BW6))))</formula>
    </cfRule>
  </conditionalFormatting>
  <conditionalFormatting sqref="BW6:BW7">
    <cfRule type="containsText" dxfId="10111" priority="305" operator="containsText" text="Orie">
      <formula>NOT(ISERROR(SEARCH(("Orie"),(BW6))))</formula>
    </cfRule>
  </conditionalFormatting>
  <conditionalFormatting sqref="BX6:BX7">
    <cfRule type="containsText" dxfId="10110" priority="296" operator="containsText" text="Pres">
      <formula>NOT(ISERROR(SEARCH(("Pres"),(BX6))))</formula>
    </cfRule>
  </conditionalFormatting>
  <conditionalFormatting sqref="BX6:BX7">
    <cfRule type="containsText" dxfId="10109" priority="297" operator="containsText" text="Abs">
      <formula>NOT(ISERROR(SEARCH(("Abs"),(BX6))))</formula>
    </cfRule>
  </conditionalFormatting>
  <conditionalFormatting sqref="BX6:BX7">
    <cfRule type="containsText" dxfId="10108" priority="298" operator="containsText" text="Leav">
      <formula>NOT(ISERROR(SEARCH(("Leav"),(BX6))))</formula>
    </cfRule>
  </conditionalFormatting>
  <conditionalFormatting sqref="BX6:BX7">
    <cfRule type="containsText" dxfId="10107" priority="299" operator="containsText" text="Holi">
      <formula>NOT(ISERROR(SEARCH(("Holi"),(BX6))))</formula>
    </cfRule>
  </conditionalFormatting>
  <conditionalFormatting sqref="BX6:BX7">
    <cfRule type="containsText" dxfId="10106" priority="300" operator="containsText" text="Orie">
      <formula>NOT(ISERROR(SEARCH(("Orie"),(BX6))))</formula>
    </cfRule>
  </conditionalFormatting>
  <conditionalFormatting sqref="BW28:BW31 BW11:BW19">
    <cfRule type="containsText" dxfId="10105" priority="291" operator="containsText" text="Pres">
      <formula>NOT(ISERROR(SEARCH(("Pres"),(BW11))))</formula>
    </cfRule>
  </conditionalFormatting>
  <conditionalFormatting sqref="BW28:BW31 BW11:BW19">
    <cfRule type="containsText" dxfId="10104" priority="292" operator="containsText" text="Abs">
      <formula>NOT(ISERROR(SEARCH(("Abs"),(BW11))))</formula>
    </cfRule>
  </conditionalFormatting>
  <conditionalFormatting sqref="BW28:BW31 BW11:BW19">
    <cfRule type="containsText" dxfId="10103" priority="293" operator="containsText" text="Leav">
      <formula>NOT(ISERROR(SEARCH(("Leav"),(BW11))))</formula>
    </cfRule>
  </conditionalFormatting>
  <conditionalFormatting sqref="BW28:BW31 BW11:BW19">
    <cfRule type="containsText" dxfId="10102" priority="294" operator="containsText" text="Holi">
      <formula>NOT(ISERROR(SEARCH(("Holi"),(BW11))))</formula>
    </cfRule>
  </conditionalFormatting>
  <conditionalFormatting sqref="BW28:BW31 BW11:BW19">
    <cfRule type="containsText" dxfId="10101" priority="295" operator="containsText" text="Orie">
      <formula>NOT(ISERROR(SEARCH(("Orie"),(BW11))))</formula>
    </cfRule>
  </conditionalFormatting>
  <conditionalFormatting sqref="BX28:BX31 BX11:BX19">
    <cfRule type="containsText" dxfId="10100" priority="286" operator="containsText" text="Pres">
      <formula>NOT(ISERROR(SEARCH(("Pres"),(BX11))))</formula>
    </cfRule>
  </conditionalFormatting>
  <conditionalFormatting sqref="BX28:BX31 BX11:BX19">
    <cfRule type="containsText" dxfId="10099" priority="287" operator="containsText" text="Abs">
      <formula>NOT(ISERROR(SEARCH(("Abs"),(BX11))))</formula>
    </cfRule>
  </conditionalFormatting>
  <conditionalFormatting sqref="BX28:BX31 BX11:BX19">
    <cfRule type="containsText" dxfId="10098" priority="288" operator="containsText" text="Leav">
      <formula>NOT(ISERROR(SEARCH(("Leav"),(BX11))))</formula>
    </cfRule>
  </conditionalFormatting>
  <conditionalFormatting sqref="BX28:BX31 BX11:BX19">
    <cfRule type="containsText" dxfId="10097" priority="289" operator="containsText" text="Holi">
      <formula>NOT(ISERROR(SEARCH(("Holi"),(BX11))))</formula>
    </cfRule>
  </conditionalFormatting>
  <conditionalFormatting sqref="BX28:BX31 BX11:BX19">
    <cfRule type="containsText" dxfId="10096" priority="290" operator="containsText" text="Orie">
      <formula>NOT(ISERROR(SEARCH(("Orie"),(BX11))))</formula>
    </cfRule>
  </conditionalFormatting>
  <conditionalFormatting sqref="BY6:BY8 BY11:BY19">
    <cfRule type="containsText" dxfId="10095" priority="281" operator="containsText" text="Pres">
      <formula>NOT(ISERROR(SEARCH(("Pres"),(BY6))))</formula>
    </cfRule>
  </conditionalFormatting>
  <conditionalFormatting sqref="BY6:BY8 BY11:BY19">
    <cfRule type="containsText" dxfId="10094" priority="282" operator="containsText" text="Abs">
      <formula>NOT(ISERROR(SEARCH(("Abs"),(BY6))))</formula>
    </cfRule>
  </conditionalFormatting>
  <conditionalFormatting sqref="BY6:BY8 BY11:BY19">
    <cfRule type="containsText" dxfId="10093" priority="283" operator="containsText" text="Leav">
      <formula>NOT(ISERROR(SEARCH(("Leav"),(BY6))))</formula>
    </cfRule>
  </conditionalFormatting>
  <conditionalFormatting sqref="BY6:BY8 BY11:BY19">
    <cfRule type="containsText" dxfId="10092" priority="284" operator="containsText" text="Holi">
      <formula>NOT(ISERROR(SEARCH(("Holi"),(BY6))))</formula>
    </cfRule>
  </conditionalFormatting>
  <conditionalFormatting sqref="BY6:BY8 BY11:BY19">
    <cfRule type="containsText" dxfId="10091" priority="285" operator="containsText" text="Orie">
      <formula>NOT(ISERROR(SEARCH(("Orie"),(BY6))))</formula>
    </cfRule>
  </conditionalFormatting>
  <conditionalFormatting sqref="BZ6:BZ8 BZ11:BZ19">
    <cfRule type="containsText" dxfId="10090" priority="276" operator="containsText" text="Pres">
      <formula>NOT(ISERROR(SEARCH(("Pres"),(BZ6))))</formula>
    </cfRule>
  </conditionalFormatting>
  <conditionalFormatting sqref="BZ6:BZ8 BZ11:BZ19">
    <cfRule type="containsText" dxfId="10089" priority="277" operator="containsText" text="Abs">
      <formula>NOT(ISERROR(SEARCH(("Abs"),(BZ6))))</formula>
    </cfRule>
  </conditionalFormatting>
  <conditionalFormatting sqref="BZ6:BZ8 BZ11:BZ19">
    <cfRule type="containsText" dxfId="10088" priority="278" operator="containsText" text="Leav">
      <formula>NOT(ISERROR(SEARCH(("Leav"),(BZ6))))</formula>
    </cfRule>
  </conditionalFormatting>
  <conditionalFormatting sqref="BZ6:BZ8 BZ11:BZ19">
    <cfRule type="containsText" dxfId="10087" priority="279" operator="containsText" text="Holi">
      <formula>NOT(ISERROR(SEARCH(("Holi"),(BZ6))))</formula>
    </cfRule>
  </conditionalFormatting>
  <conditionalFormatting sqref="BZ6:BZ8 BZ11:BZ19">
    <cfRule type="containsText" dxfId="10086" priority="280" operator="containsText" text="Orie">
      <formula>NOT(ISERROR(SEARCH(("Orie"),(BZ6))))</formula>
    </cfRule>
  </conditionalFormatting>
  <conditionalFormatting sqref="BY28:BY30 BY22:BY23 BY25:BY26 BY32:BY33">
    <cfRule type="containsText" dxfId="10085" priority="271" operator="containsText" text="Pres">
      <formula>NOT(ISERROR(SEARCH(("Pres"),(BY22))))</formula>
    </cfRule>
  </conditionalFormatting>
  <conditionalFormatting sqref="BY28:BY30 BY22:BY23 BY25:BY26 BY32:BY33">
    <cfRule type="containsText" dxfId="10084" priority="272" operator="containsText" text="Abs">
      <formula>NOT(ISERROR(SEARCH(("Abs"),(BY22))))</formula>
    </cfRule>
  </conditionalFormatting>
  <conditionalFormatting sqref="BY28:BY30 BY22:BY23 BY25:BY26 BY32:BY33">
    <cfRule type="containsText" dxfId="10083" priority="273" operator="containsText" text="Leav">
      <formula>NOT(ISERROR(SEARCH(("Leav"),(BY22))))</formula>
    </cfRule>
  </conditionalFormatting>
  <conditionalFormatting sqref="BY28:BY30 BY22:BY23 BY25:BY26 BY32:BY33">
    <cfRule type="containsText" dxfId="10082" priority="274" operator="containsText" text="Holi">
      <formula>NOT(ISERROR(SEARCH(("Holi"),(BY22))))</formula>
    </cfRule>
  </conditionalFormatting>
  <conditionalFormatting sqref="BY28:BY30 BY22:BY23 BY25:BY26 BY32:BY33">
    <cfRule type="containsText" dxfId="10081" priority="275" operator="containsText" text="Orie">
      <formula>NOT(ISERROR(SEARCH(("Orie"),(BY22))))</formula>
    </cfRule>
  </conditionalFormatting>
  <conditionalFormatting sqref="BZ28:BZ30 BZ22:BZ23 BZ25:BZ26 BZ32:BZ33">
    <cfRule type="containsText" dxfId="10080" priority="266" operator="containsText" text="Pres">
      <formula>NOT(ISERROR(SEARCH(("Pres"),(BZ22))))</formula>
    </cfRule>
  </conditionalFormatting>
  <conditionalFormatting sqref="BZ28:BZ30 BZ22:BZ23 BZ25:BZ26 BZ32:BZ33">
    <cfRule type="containsText" dxfId="10079" priority="267" operator="containsText" text="Abs">
      <formula>NOT(ISERROR(SEARCH(("Abs"),(BZ22))))</formula>
    </cfRule>
  </conditionalFormatting>
  <conditionalFormatting sqref="BZ28:BZ30 BZ22:BZ23 BZ25:BZ26 BZ32:BZ33">
    <cfRule type="containsText" dxfId="10078" priority="268" operator="containsText" text="Leav">
      <formula>NOT(ISERROR(SEARCH(("Leav"),(BZ22))))</formula>
    </cfRule>
  </conditionalFormatting>
  <conditionalFormatting sqref="BZ28:BZ30 BZ22:BZ23 BZ25:BZ26 BZ32:BZ33">
    <cfRule type="containsText" dxfId="10077" priority="269" operator="containsText" text="Holi">
      <formula>NOT(ISERROR(SEARCH(("Holi"),(BZ22))))</formula>
    </cfRule>
  </conditionalFormatting>
  <conditionalFormatting sqref="BZ28:BZ30 BZ22:BZ23 BZ25:BZ26 BZ32:BZ33">
    <cfRule type="containsText" dxfId="10076" priority="270" operator="containsText" text="Orie">
      <formula>NOT(ISERROR(SEARCH(("Orie"),(BZ22))))</formula>
    </cfRule>
  </conditionalFormatting>
  <conditionalFormatting sqref="BY24">
    <cfRule type="containsText" dxfId="10075" priority="261" operator="containsText" text="Pres">
      <formula>NOT(ISERROR(SEARCH(("Pres"),(BY24))))</formula>
    </cfRule>
  </conditionalFormatting>
  <conditionalFormatting sqref="BY24">
    <cfRule type="containsText" dxfId="10074" priority="262" operator="containsText" text="Abs">
      <formula>NOT(ISERROR(SEARCH(("Abs"),(BY24))))</formula>
    </cfRule>
  </conditionalFormatting>
  <conditionalFormatting sqref="BY24">
    <cfRule type="containsText" dxfId="10073" priority="263" operator="containsText" text="Leav">
      <formula>NOT(ISERROR(SEARCH(("Leav"),(BY24))))</formula>
    </cfRule>
  </conditionalFormatting>
  <conditionalFormatting sqref="BY24">
    <cfRule type="containsText" dxfId="10072" priority="264" operator="containsText" text="Holi">
      <formula>NOT(ISERROR(SEARCH(("Holi"),(BY24))))</formula>
    </cfRule>
  </conditionalFormatting>
  <conditionalFormatting sqref="BY24">
    <cfRule type="containsText" dxfId="10071" priority="265" operator="containsText" text="Orie">
      <formula>NOT(ISERROR(SEARCH(("Orie"),(BY24))))</formula>
    </cfRule>
  </conditionalFormatting>
  <conditionalFormatting sqref="BZ24">
    <cfRule type="containsText" dxfId="10070" priority="256" operator="containsText" text="Pres">
      <formula>NOT(ISERROR(SEARCH(("Pres"),(BZ24))))</formula>
    </cfRule>
  </conditionalFormatting>
  <conditionalFormatting sqref="BZ24">
    <cfRule type="containsText" dxfId="10069" priority="257" operator="containsText" text="Abs">
      <formula>NOT(ISERROR(SEARCH(("Abs"),(BZ24))))</formula>
    </cfRule>
  </conditionalFormatting>
  <conditionalFormatting sqref="BZ24">
    <cfRule type="containsText" dxfId="10068" priority="258" operator="containsText" text="Leav">
      <formula>NOT(ISERROR(SEARCH(("Leav"),(BZ24))))</formula>
    </cfRule>
  </conditionalFormatting>
  <conditionalFormatting sqref="BZ24">
    <cfRule type="containsText" dxfId="10067" priority="259" operator="containsText" text="Holi">
      <formula>NOT(ISERROR(SEARCH(("Holi"),(BZ24))))</formula>
    </cfRule>
  </conditionalFormatting>
  <conditionalFormatting sqref="BZ24">
    <cfRule type="containsText" dxfId="10066" priority="260" operator="containsText" text="Orie">
      <formula>NOT(ISERROR(SEARCH(("Orie"),(BZ24))))</formula>
    </cfRule>
  </conditionalFormatting>
  <conditionalFormatting sqref="BY31">
    <cfRule type="containsText" dxfId="10065" priority="251" operator="containsText" text="Pres">
      <formula>NOT(ISERROR(SEARCH(("Pres"),(BY31))))</formula>
    </cfRule>
  </conditionalFormatting>
  <conditionalFormatting sqref="BY31">
    <cfRule type="containsText" dxfId="10064" priority="252" operator="containsText" text="Abs">
      <formula>NOT(ISERROR(SEARCH(("Abs"),(BY31))))</formula>
    </cfRule>
  </conditionalFormatting>
  <conditionalFormatting sqref="BY31">
    <cfRule type="containsText" dxfId="10063" priority="253" operator="containsText" text="Leav">
      <formula>NOT(ISERROR(SEARCH(("Leav"),(BY31))))</formula>
    </cfRule>
  </conditionalFormatting>
  <conditionalFormatting sqref="BY31">
    <cfRule type="containsText" dxfId="10062" priority="254" operator="containsText" text="Holi">
      <formula>NOT(ISERROR(SEARCH(("Holi"),(BY31))))</formula>
    </cfRule>
  </conditionalFormatting>
  <conditionalFormatting sqref="BY31">
    <cfRule type="containsText" dxfId="10061" priority="255" operator="containsText" text="Orie">
      <formula>NOT(ISERROR(SEARCH(("Orie"),(BY31))))</formula>
    </cfRule>
  </conditionalFormatting>
  <conditionalFormatting sqref="BZ31">
    <cfRule type="containsText" dxfId="10060" priority="246" operator="containsText" text="Pres">
      <formula>NOT(ISERROR(SEARCH(("Pres"),(BZ31))))</formula>
    </cfRule>
  </conditionalFormatting>
  <conditionalFormatting sqref="BZ31">
    <cfRule type="containsText" dxfId="10059" priority="247" operator="containsText" text="Abs">
      <formula>NOT(ISERROR(SEARCH(("Abs"),(BZ31))))</formula>
    </cfRule>
  </conditionalFormatting>
  <conditionalFormatting sqref="BZ31">
    <cfRule type="containsText" dxfId="10058" priority="248" operator="containsText" text="Leav">
      <formula>NOT(ISERROR(SEARCH(("Leav"),(BZ31))))</formula>
    </cfRule>
  </conditionalFormatting>
  <conditionalFormatting sqref="BZ31">
    <cfRule type="containsText" dxfId="10057" priority="249" operator="containsText" text="Holi">
      <formula>NOT(ISERROR(SEARCH(("Holi"),(BZ31))))</formula>
    </cfRule>
  </conditionalFormatting>
  <conditionalFormatting sqref="BZ31">
    <cfRule type="containsText" dxfId="10056" priority="250" operator="containsText" text="Orie">
      <formula>NOT(ISERROR(SEARCH(("Orie"),(BZ31))))</formula>
    </cfRule>
  </conditionalFormatting>
  <conditionalFormatting sqref="CA11:CA19 CA6:CA8">
    <cfRule type="containsText" dxfId="10055" priority="241" operator="containsText" text="Pres">
      <formula>NOT(ISERROR(SEARCH(("Pres"),(CA6))))</formula>
    </cfRule>
  </conditionalFormatting>
  <conditionalFormatting sqref="CA11:CA19 CA6:CA8">
    <cfRule type="containsText" dxfId="10054" priority="242" operator="containsText" text="Abs">
      <formula>NOT(ISERROR(SEARCH(("Abs"),(CA6))))</formula>
    </cfRule>
  </conditionalFormatting>
  <conditionalFormatting sqref="CA11:CA19 CA6:CA8">
    <cfRule type="containsText" dxfId="10053" priority="243" operator="containsText" text="Leav">
      <formula>NOT(ISERROR(SEARCH(("Leav"),(CA6))))</formula>
    </cfRule>
  </conditionalFormatting>
  <conditionalFormatting sqref="CA11:CA19 CA6:CA8">
    <cfRule type="containsText" dxfId="10052" priority="244" operator="containsText" text="Holi">
      <formula>NOT(ISERROR(SEARCH(("Holi"),(CA6))))</formula>
    </cfRule>
  </conditionalFormatting>
  <conditionalFormatting sqref="CA11:CA19 CA6:CA8">
    <cfRule type="containsText" dxfId="10051" priority="245" operator="containsText" text="Orie">
      <formula>NOT(ISERROR(SEARCH(("Orie"),(CA6))))</formula>
    </cfRule>
  </conditionalFormatting>
  <conditionalFormatting sqref="CB11:CB19 CB6:CB8">
    <cfRule type="containsText" dxfId="10050" priority="236" operator="containsText" text="Pres">
      <formula>NOT(ISERROR(SEARCH(("Pres"),(CB6))))</formula>
    </cfRule>
  </conditionalFormatting>
  <conditionalFormatting sqref="CB11:CB19 CB6:CB8">
    <cfRule type="containsText" dxfId="10049" priority="237" operator="containsText" text="Abs">
      <formula>NOT(ISERROR(SEARCH(("Abs"),(CB6))))</formula>
    </cfRule>
  </conditionalFormatting>
  <conditionalFormatting sqref="CB11:CB19 CB6:CB8">
    <cfRule type="containsText" dxfId="10048" priority="238" operator="containsText" text="Leav">
      <formula>NOT(ISERROR(SEARCH(("Leav"),(CB6))))</formula>
    </cfRule>
  </conditionalFormatting>
  <conditionalFormatting sqref="CB11:CB19 CB6:CB8">
    <cfRule type="containsText" dxfId="10047" priority="239" operator="containsText" text="Holi">
      <formula>NOT(ISERROR(SEARCH(("Holi"),(CB6))))</formula>
    </cfRule>
  </conditionalFormatting>
  <conditionalFormatting sqref="CB11:CB19 CB6:CB8">
    <cfRule type="containsText" dxfId="10046" priority="240" operator="containsText" text="Orie">
      <formula>NOT(ISERROR(SEARCH(("Orie"),(CB6))))</formula>
    </cfRule>
  </conditionalFormatting>
  <conditionalFormatting sqref="CA28:CA31 CA22:CA26 CA33">
    <cfRule type="containsText" dxfId="10045" priority="231" operator="containsText" text="Pres">
      <formula>NOT(ISERROR(SEARCH(("Pres"),(CA22))))</formula>
    </cfRule>
  </conditionalFormatting>
  <conditionalFormatting sqref="CA28:CA31 CA22:CA26 CA33">
    <cfRule type="containsText" dxfId="10044" priority="232" operator="containsText" text="Abs">
      <formula>NOT(ISERROR(SEARCH(("Abs"),(CA22))))</formula>
    </cfRule>
  </conditionalFormatting>
  <conditionalFormatting sqref="CA28:CA31 CA22:CA26 CA33">
    <cfRule type="containsText" dxfId="10043" priority="233" operator="containsText" text="Leav">
      <formula>NOT(ISERROR(SEARCH(("Leav"),(CA22))))</formula>
    </cfRule>
  </conditionalFormatting>
  <conditionalFormatting sqref="CA28:CA31 CA22:CA26 CA33">
    <cfRule type="containsText" dxfId="10042" priority="234" operator="containsText" text="Holi">
      <formula>NOT(ISERROR(SEARCH(("Holi"),(CA22))))</formula>
    </cfRule>
  </conditionalFormatting>
  <conditionalFormatting sqref="CA28:CA31 CA22:CA26 CA33">
    <cfRule type="containsText" dxfId="10041" priority="235" operator="containsText" text="Orie">
      <formula>NOT(ISERROR(SEARCH(("Orie"),(CA22))))</formula>
    </cfRule>
  </conditionalFormatting>
  <conditionalFormatting sqref="CB28:CB31 CB22:CB26 CB33">
    <cfRule type="containsText" dxfId="10040" priority="226" operator="containsText" text="Pres">
      <formula>NOT(ISERROR(SEARCH(("Pres"),(CB22))))</formula>
    </cfRule>
  </conditionalFormatting>
  <conditionalFormatting sqref="CB28:CB31 CB22:CB26 CB33">
    <cfRule type="containsText" dxfId="10039" priority="227" operator="containsText" text="Abs">
      <formula>NOT(ISERROR(SEARCH(("Abs"),(CB22))))</formula>
    </cfRule>
  </conditionalFormatting>
  <conditionalFormatting sqref="CB28:CB31 CB22:CB26 CB33">
    <cfRule type="containsText" dxfId="10038" priority="228" operator="containsText" text="Leav">
      <formula>NOT(ISERROR(SEARCH(("Leav"),(CB22))))</formula>
    </cfRule>
  </conditionalFormatting>
  <conditionalFormatting sqref="CB28:CB31 CB22:CB26 CB33">
    <cfRule type="containsText" dxfId="10037" priority="229" operator="containsText" text="Holi">
      <formula>NOT(ISERROR(SEARCH(("Holi"),(CB22))))</formula>
    </cfRule>
  </conditionalFormatting>
  <conditionalFormatting sqref="CB28:CB31 CB22:CB26 CB33">
    <cfRule type="containsText" dxfId="10036" priority="230" operator="containsText" text="Orie">
      <formula>NOT(ISERROR(SEARCH(("Orie"),(CB22))))</formula>
    </cfRule>
  </conditionalFormatting>
  <conditionalFormatting sqref="CA32">
    <cfRule type="containsText" dxfId="10035" priority="221" operator="containsText" text="Pres">
      <formula>NOT(ISERROR(SEARCH(("Pres"),(CA32))))</formula>
    </cfRule>
  </conditionalFormatting>
  <conditionalFormatting sqref="CA32">
    <cfRule type="containsText" dxfId="10034" priority="222" operator="containsText" text="Abs">
      <formula>NOT(ISERROR(SEARCH(("Abs"),(CA32))))</formula>
    </cfRule>
  </conditionalFormatting>
  <conditionalFormatting sqref="CA32">
    <cfRule type="containsText" dxfId="10033" priority="223" operator="containsText" text="Leav">
      <formula>NOT(ISERROR(SEARCH(("Leav"),(CA32))))</formula>
    </cfRule>
  </conditionalFormatting>
  <conditionalFormatting sqref="CA32">
    <cfRule type="containsText" dxfId="10032" priority="224" operator="containsText" text="Holi">
      <formula>NOT(ISERROR(SEARCH(("Holi"),(CA32))))</formula>
    </cfRule>
  </conditionalFormatting>
  <conditionalFormatting sqref="CA32">
    <cfRule type="containsText" dxfId="10031" priority="225" operator="containsText" text="Orie">
      <formula>NOT(ISERROR(SEARCH(("Orie"),(CA32))))</formula>
    </cfRule>
  </conditionalFormatting>
  <conditionalFormatting sqref="CB32">
    <cfRule type="containsText" dxfId="10030" priority="216" operator="containsText" text="Pres">
      <formula>NOT(ISERROR(SEARCH(("Pres"),(CB32))))</formula>
    </cfRule>
  </conditionalFormatting>
  <conditionalFormatting sqref="CB32">
    <cfRule type="containsText" dxfId="10029" priority="217" operator="containsText" text="Abs">
      <formula>NOT(ISERROR(SEARCH(("Abs"),(CB32))))</formula>
    </cfRule>
  </conditionalFormatting>
  <conditionalFormatting sqref="CB32">
    <cfRule type="containsText" dxfId="10028" priority="218" operator="containsText" text="Leav">
      <formula>NOT(ISERROR(SEARCH(("Leav"),(CB32))))</formula>
    </cfRule>
  </conditionalFormatting>
  <conditionalFormatting sqref="CB32">
    <cfRule type="containsText" dxfId="10027" priority="219" operator="containsText" text="Holi">
      <formula>NOT(ISERROR(SEARCH(("Holi"),(CB32))))</formula>
    </cfRule>
  </conditionalFormatting>
  <conditionalFormatting sqref="CB32">
    <cfRule type="containsText" dxfId="10026" priority="220" operator="containsText" text="Orie">
      <formula>NOT(ISERROR(SEARCH(("Orie"),(CB32))))</formula>
    </cfRule>
  </conditionalFormatting>
  <conditionalFormatting sqref="B35">
    <cfRule type="duplicateValues" dxfId="10025" priority="215"/>
  </conditionalFormatting>
  <conditionalFormatting sqref="B36">
    <cfRule type="duplicateValues" dxfId="10024" priority="214"/>
  </conditionalFormatting>
  <conditionalFormatting sqref="B37">
    <cfRule type="duplicateValues" dxfId="10023" priority="213"/>
  </conditionalFormatting>
  <conditionalFormatting sqref="B39">
    <cfRule type="duplicateValues" dxfId="10022" priority="212"/>
  </conditionalFormatting>
  <conditionalFormatting sqref="B38">
    <cfRule type="duplicateValues" dxfId="10021" priority="211"/>
  </conditionalFormatting>
  <conditionalFormatting sqref="B40:B41">
    <cfRule type="duplicateValues" dxfId="10020" priority="210"/>
  </conditionalFormatting>
  <conditionalFormatting sqref="B42">
    <cfRule type="duplicateValues" dxfId="10019" priority="209"/>
  </conditionalFormatting>
  <conditionalFormatting sqref="B45">
    <cfRule type="duplicateValues" dxfId="10018" priority="203"/>
  </conditionalFormatting>
  <conditionalFormatting sqref="N45:O53">
    <cfRule type="cellIs" dxfId="10017" priority="201" operator="greaterThanOrEqual">
      <formula>32</formula>
    </cfRule>
  </conditionalFormatting>
  <conditionalFormatting sqref="N45:O53">
    <cfRule type="cellIs" dxfId="10016" priority="202" operator="between">
      <formula>27</formula>
      <formula>31</formula>
    </cfRule>
  </conditionalFormatting>
  <conditionalFormatting sqref="DA45:DB45">
    <cfRule type="containsText" dxfId="10015" priority="196" operator="containsText" text="Pres">
      <formula>NOT(ISERROR(SEARCH(("Pres"),(DA45))))</formula>
    </cfRule>
  </conditionalFormatting>
  <conditionalFormatting sqref="DA45:DB45">
    <cfRule type="containsText" dxfId="10014" priority="197" operator="containsText" text="Abs">
      <formula>NOT(ISERROR(SEARCH(("Abs"),(DA45))))</formula>
    </cfRule>
  </conditionalFormatting>
  <conditionalFormatting sqref="DA45:DB45">
    <cfRule type="containsText" dxfId="10013" priority="198" operator="containsText" text="Leav">
      <formula>NOT(ISERROR(SEARCH(("Leav"),(DA45))))</formula>
    </cfRule>
  </conditionalFormatting>
  <conditionalFormatting sqref="DA45:DB45">
    <cfRule type="containsText" dxfId="10012" priority="199" operator="containsText" text="Holi">
      <formula>NOT(ISERROR(SEARCH(("Holi"),(DA45))))</formula>
    </cfRule>
  </conditionalFormatting>
  <conditionalFormatting sqref="DA45:DB45">
    <cfRule type="containsText" dxfId="10011" priority="200" operator="containsText" text="Orie">
      <formula>NOT(ISERROR(SEARCH(("Orie"),(DA45))))</formula>
    </cfRule>
  </conditionalFormatting>
  <conditionalFormatting sqref="B46">
    <cfRule type="duplicateValues" dxfId="10010" priority="195"/>
  </conditionalFormatting>
  <conditionalFormatting sqref="B47">
    <cfRule type="duplicateValues" dxfId="10009" priority="194"/>
  </conditionalFormatting>
  <conditionalFormatting sqref="B48">
    <cfRule type="duplicateValues" dxfId="10008" priority="193"/>
  </conditionalFormatting>
  <conditionalFormatting sqref="B49">
    <cfRule type="duplicateValues" dxfId="10007" priority="192"/>
  </conditionalFormatting>
  <conditionalFormatting sqref="D46">
    <cfRule type="timePeriod" dxfId="10006" priority="191" timePeriod="lastMonth">
      <formula>AND(MONTH(D46)=MONTH(EDATE(TODAY(),0-1)),YEAR(D46)=YEAR(EDATE(TODAY(),0-1)))</formula>
    </cfRule>
  </conditionalFormatting>
  <conditionalFormatting sqref="C46">
    <cfRule type="timePeriod" dxfId="10005" priority="190" timePeriod="lastMonth">
      <formula>AND(MONTH(C46)=MONTH(EDATE(TODAY(),0-1)),YEAR(C46)=YEAR(EDATE(TODAY(),0-1)))</formula>
    </cfRule>
  </conditionalFormatting>
  <conditionalFormatting sqref="E46">
    <cfRule type="timePeriod" dxfId="10004" priority="189" timePeriod="lastMonth">
      <formula>AND(MONTH(E46)=MONTH(EDATE(TODAY(),0-1)),YEAR(E46)=YEAR(EDATE(TODAY(),0-1)))</formula>
    </cfRule>
  </conditionalFormatting>
  <conditionalFormatting sqref="DG50">
    <cfRule type="containsText" dxfId="10003" priority="184" operator="containsText" text="Pres">
      <formula>NOT(ISERROR(SEARCH(("Pres"),(DG50))))</formula>
    </cfRule>
  </conditionalFormatting>
  <conditionalFormatting sqref="DG50">
    <cfRule type="containsText" dxfId="10002" priority="185" operator="containsText" text="Abs">
      <formula>NOT(ISERROR(SEARCH(("Abs"),(DG50))))</formula>
    </cfRule>
  </conditionalFormatting>
  <conditionalFormatting sqref="DG50">
    <cfRule type="containsText" dxfId="10001" priority="186" operator="containsText" text="Leav">
      <formula>NOT(ISERROR(SEARCH(("Leav"),(DG50))))</formula>
    </cfRule>
  </conditionalFormatting>
  <conditionalFormatting sqref="DG50">
    <cfRule type="containsText" dxfId="10000" priority="187" operator="containsText" text="Holi">
      <formula>NOT(ISERROR(SEARCH(("Holi"),(DG50))))</formula>
    </cfRule>
  </conditionalFormatting>
  <conditionalFormatting sqref="DG50">
    <cfRule type="containsText" dxfId="9999" priority="188" operator="containsText" text="Orie">
      <formula>NOT(ISERROR(SEARCH(("Orie"),(DG50))))</formula>
    </cfRule>
  </conditionalFormatting>
  <conditionalFormatting sqref="A34">
    <cfRule type="containsText" dxfId="9998" priority="178" operator="containsText" text="Flag">
      <formula>NOT(ISERROR(SEARCH(("Flag"),(A34))))</formula>
    </cfRule>
  </conditionalFormatting>
  <conditionalFormatting sqref="A34">
    <cfRule type="containsText" dxfId="9997" priority="179" operator="containsText" text="Active">
      <formula>NOT(ISERROR(SEARCH(("Active"),(A34))))</formula>
    </cfRule>
  </conditionalFormatting>
  <conditionalFormatting sqref="A34">
    <cfRule type="containsText" dxfId="9996" priority="180" operator="containsText" text="Withdrawn">
      <formula>NOT(ISERROR(SEARCH(("Withdrawn"),(A34))))</formula>
    </cfRule>
  </conditionalFormatting>
  <conditionalFormatting sqref="A34">
    <cfRule type="containsText" dxfId="9995" priority="181" operator="containsText" text="Transf">
      <formula>NOT(ISERROR(SEARCH(("Transf"),(A34))))</formula>
    </cfRule>
  </conditionalFormatting>
  <conditionalFormatting sqref="A34">
    <cfRule type="containsText" dxfId="9994" priority="182" operator="containsText" text="Grad">
      <formula>NOT(ISERROR(SEARCH(("Grad"),(A34))))</formula>
    </cfRule>
  </conditionalFormatting>
  <conditionalFormatting sqref="A34">
    <cfRule type="containsText" dxfId="9993" priority="183" operator="containsText" text="Intern">
      <formula>NOT(ISERROR(SEARCH(("Intern"),(A34))))</formula>
    </cfRule>
  </conditionalFormatting>
  <conditionalFormatting sqref="F34">
    <cfRule type="cellIs" dxfId="9992" priority="173" operator="equal">
      <formula>"Ac"</formula>
    </cfRule>
  </conditionalFormatting>
  <conditionalFormatting sqref="F34">
    <cfRule type="cellIs" dxfId="9991" priority="174" operator="equal">
      <formula>"IT"</formula>
    </cfRule>
  </conditionalFormatting>
  <conditionalFormatting sqref="DW44:DX44">
    <cfRule type="containsText" dxfId="9990" priority="157" operator="containsText" text="Pres">
      <formula>NOT(ISERROR(SEARCH(("Pres"),(DW44))))</formula>
    </cfRule>
  </conditionalFormatting>
  <conditionalFormatting sqref="DW44:DX44">
    <cfRule type="containsText" dxfId="9989" priority="158" operator="containsText" text="Abs">
      <formula>NOT(ISERROR(SEARCH(("Abs"),(DW44))))</formula>
    </cfRule>
  </conditionalFormatting>
  <conditionalFormatting sqref="DW44:DX44">
    <cfRule type="containsText" dxfId="9988" priority="159" operator="containsText" text="Leav">
      <formula>NOT(ISERROR(SEARCH(("Leav"),(DW44))))</formula>
    </cfRule>
  </conditionalFormatting>
  <conditionalFormatting sqref="DW44:DX44">
    <cfRule type="containsText" dxfId="9987" priority="160" operator="containsText" text="Holi">
      <formula>NOT(ISERROR(SEARCH(("Holi"),(DW44))))</formula>
    </cfRule>
  </conditionalFormatting>
  <conditionalFormatting sqref="DW44:DX44">
    <cfRule type="containsText" dxfId="9986" priority="161" operator="containsText" text="Orie">
      <formula>NOT(ISERROR(SEARCH(("Orie"),(DW44))))</formula>
    </cfRule>
  </conditionalFormatting>
  <conditionalFormatting sqref="DW45">
    <cfRule type="containsText" dxfId="9985" priority="152" operator="containsText" text="Pres">
      <formula>NOT(ISERROR(SEARCH(("Pres"),(DW45))))</formula>
    </cfRule>
  </conditionalFormatting>
  <conditionalFormatting sqref="DW45">
    <cfRule type="containsText" dxfId="9984" priority="153" operator="containsText" text="Abs">
      <formula>NOT(ISERROR(SEARCH(("Abs"),(DW45))))</formula>
    </cfRule>
  </conditionalFormatting>
  <conditionalFormatting sqref="DW45">
    <cfRule type="containsText" dxfId="9983" priority="154" operator="containsText" text="Leav">
      <formula>NOT(ISERROR(SEARCH(("Leav"),(DW45))))</formula>
    </cfRule>
  </conditionalFormatting>
  <conditionalFormatting sqref="DW45">
    <cfRule type="containsText" dxfId="9982" priority="155" operator="containsText" text="Holi">
      <formula>NOT(ISERROR(SEARCH(("Holi"),(DW45))))</formula>
    </cfRule>
  </conditionalFormatting>
  <conditionalFormatting sqref="DW45">
    <cfRule type="containsText" dxfId="9981" priority="156" operator="containsText" text="Orie">
      <formula>NOT(ISERROR(SEARCH(("Orie"),(DW45))))</formula>
    </cfRule>
  </conditionalFormatting>
  <conditionalFormatting sqref="DX45">
    <cfRule type="containsText" dxfId="9980" priority="147" operator="containsText" text="Pres">
      <formula>NOT(ISERROR(SEARCH(("Pres"),(DX45))))</formula>
    </cfRule>
  </conditionalFormatting>
  <conditionalFormatting sqref="DX45">
    <cfRule type="containsText" dxfId="9979" priority="148" operator="containsText" text="Abs">
      <formula>NOT(ISERROR(SEARCH(("Abs"),(DX45))))</formula>
    </cfRule>
  </conditionalFormatting>
  <conditionalFormatting sqref="DX45">
    <cfRule type="containsText" dxfId="9978" priority="149" operator="containsText" text="Leav">
      <formula>NOT(ISERROR(SEARCH(("Leav"),(DX45))))</formula>
    </cfRule>
  </conditionalFormatting>
  <conditionalFormatting sqref="DX45">
    <cfRule type="containsText" dxfId="9977" priority="150" operator="containsText" text="Holi">
      <formula>NOT(ISERROR(SEARCH(("Holi"),(DX45))))</formula>
    </cfRule>
  </conditionalFormatting>
  <conditionalFormatting sqref="DX45">
    <cfRule type="containsText" dxfId="9976" priority="151" operator="containsText" text="Orie">
      <formula>NOT(ISERROR(SEARCH(("Orie"),(DX45))))</formula>
    </cfRule>
  </conditionalFormatting>
  <conditionalFormatting sqref="DW47:DX50 DW46">
    <cfRule type="containsText" dxfId="9975" priority="142" operator="containsText" text="Pres">
      <formula>NOT(ISERROR(SEARCH(("Pres"),(DW46))))</formula>
    </cfRule>
  </conditionalFormatting>
  <conditionalFormatting sqref="DW47:DX50 DW46">
    <cfRule type="containsText" dxfId="9974" priority="143" operator="containsText" text="Abs">
      <formula>NOT(ISERROR(SEARCH(("Abs"),(DW46))))</formula>
    </cfRule>
  </conditionalFormatting>
  <conditionalFormatting sqref="DW47:DX50 DW46">
    <cfRule type="containsText" dxfId="9973" priority="144" operator="containsText" text="Leav">
      <formula>NOT(ISERROR(SEARCH(("Leav"),(DW46))))</formula>
    </cfRule>
  </conditionalFormatting>
  <conditionalFormatting sqref="DW47:DX50 DW46">
    <cfRule type="containsText" dxfId="9972" priority="145" operator="containsText" text="Holi">
      <formula>NOT(ISERROR(SEARCH(("Holi"),(DW46))))</formula>
    </cfRule>
  </conditionalFormatting>
  <conditionalFormatting sqref="DW47:DX50 DW46">
    <cfRule type="containsText" dxfId="9971" priority="146" operator="containsText" text="Orie">
      <formula>NOT(ISERROR(SEARCH(("Orie"),(DW46))))</formula>
    </cfRule>
  </conditionalFormatting>
  <conditionalFormatting sqref="DX46">
    <cfRule type="containsText" dxfId="9970" priority="137" operator="containsText" text="Pres">
      <formula>NOT(ISERROR(SEARCH(("Pres"),(DX46))))</formula>
    </cfRule>
  </conditionalFormatting>
  <conditionalFormatting sqref="DX46">
    <cfRule type="containsText" dxfId="9969" priority="138" operator="containsText" text="Abs">
      <formula>NOT(ISERROR(SEARCH(("Abs"),(DX46))))</formula>
    </cfRule>
  </conditionalFormatting>
  <conditionalFormatting sqref="DX46">
    <cfRule type="containsText" dxfId="9968" priority="139" operator="containsText" text="Leav">
      <formula>NOT(ISERROR(SEARCH(("Leav"),(DX46))))</formula>
    </cfRule>
  </conditionalFormatting>
  <conditionalFormatting sqref="DX46">
    <cfRule type="containsText" dxfId="9967" priority="140" operator="containsText" text="Holi">
      <formula>NOT(ISERROR(SEARCH(("Holi"),(DX46))))</formula>
    </cfRule>
  </conditionalFormatting>
  <conditionalFormatting sqref="DX46">
    <cfRule type="containsText" dxfId="9966" priority="141" operator="containsText" text="Orie">
      <formula>NOT(ISERROR(SEARCH(("Orie"),(DX46))))</formula>
    </cfRule>
  </conditionalFormatting>
  <conditionalFormatting sqref="EC32 EC48">
    <cfRule type="containsText" dxfId="9965" priority="132" operator="containsText" text="Pres">
      <formula>NOT(ISERROR(SEARCH(("Pres"),(EC32))))</formula>
    </cfRule>
  </conditionalFormatting>
  <conditionalFormatting sqref="EC32 EC48">
    <cfRule type="containsText" dxfId="9964" priority="133" operator="containsText" text="Abs">
      <formula>NOT(ISERROR(SEARCH(("Abs"),(EC32))))</formula>
    </cfRule>
  </conditionalFormatting>
  <conditionalFormatting sqref="EC32 EC48">
    <cfRule type="containsText" dxfId="9963" priority="134" operator="containsText" text="Leav">
      <formula>NOT(ISERROR(SEARCH(("Leav"),(EC32))))</formula>
    </cfRule>
  </conditionalFormatting>
  <conditionalFormatting sqref="EC32 EC48">
    <cfRule type="containsText" dxfId="9962" priority="135" operator="containsText" text="Holi">
      <formula>NOT(ISERROR(SEARCH(("Holi"),(EC32))))</formula>
    </cfRule>
  </conditionalFormatting>
  <conditionalFormatting sqref="EC32 EC48">
    <cfRule type="containsText" dxfId="9961" priority="136" operator="containsText" text="Orie">
      <formula>NOT(ISERROR(SEARCH(("Orie"),(EC32))))</formula>
    </cfRule>
  </conditionalFormatting>
  <conditionalFormatting sqref="EE32 EE48:EE49">
    <cfRule type="containsText" dxfId="9960" priority="127" operator="containsText" text="Pres">
      <formula>NOT(ISERROR(SEARCH(("Pres"),(EE32))))</formula>
    </cfRule>
  </conditionalFormatting>
  <conditionalFormatting sqref="EE32 EE48:EE49">
    <cfRule type="containsText" dxfId="9959" priority="128" operator="containsText" text="Abs">
      <formula>NOT(ISERROR(SEARCH(("Abs"),(EE32))))</formula>
    </cfRule>
  </conditionalFormatting>
  <conditionalFormatting sqref="EE32 EE48:EE49">
    <cfRule type="containsText" dxfId="9958" priority="129" operator="containsText" text="Leav">
      <formula>NOT(ISERROR(SEARCH(("Leav"),(EE32))))</formula>
    </cfRule>
  </conditionalFormatting>
  <conditionalFormatting sqref="EE32 EE48:EE49">
    <cfRule type="containsText" dxfId="9957" priority="130" operator="containsText" text="Holi">
      <formula>NOT(ISERROR(SEARCH(("Holi"),(EE32))))</formula>
    </cfRule>
  </conditionalFormatting>
  <conditionalFormatting sqref="EE32 EE48:EE49">
    <cfRule type="containsText" dxfId="9956" priority="131" operator="containsText" text="Orie">
      <formula>NOT(ISERROR(SEARCH(("Orie"),(EE32))))</formula>
    </cfRule>
  </conditionalFormatting>
  <conditionalFormatting sqref="EC33:ED47 EC29:ED31">
    <cfRule type="containsText" dxfId="9955" priority="122" operator="containsText" text="Pres">
      <formula>NOT(ISERROR(SEARCH(("Pres"),(EC29))))</formula>
    </cfRule>
  </conditionalFormatting>
  <conditionalFormatting sqref="EC33:ED47 EC29:ED31">
    <cfRule type="containsText" dxfId="9954" priority="123" operator="containsText" text="Abs">
      <formula>NOT(ISERROR(SEARCH(("Abs"),(EC29))))</formula>
    </cfRule>
  </conditionalFormatting>
  <conditionalFormatting sqref="EC33:ED47 EC29:ED31">
    <cfRule type="containsText" dxfId="9953" priority="124" operator="containsText" text="Leav">
      <formula>NOT(ISERROR(SEARCH(("Leav"),(EC29))))</formula>
    </cfRule>
  </conditionalFormatting>
  <conditionalFormatting sqref="EC33:ED47 EC29:ED31">
    <cfRule type="containsText" dxfId="9952" priority="125" operator="containsText" text="Holi">
      <formula>NOT(ISERROR(SEARCH(("Holi"),(EC29))))</formula>
    </cfRule>
  </conditionalFormatting>
  <conditionalFormatting sqref="EC33:ED47 EC29:ED31">
    <cfRule type="containsText" dxfId="9951" priority="126" operator="containsText" text="Orie">
      <formula>NOT(ISERROR(SEARCH(("Orie"),(EC29))))</formula>
    </cfRule>
  </conditionalFormatting>
  <conditionalFormatting sqref="EC49:ED50">
    <cfRule type="containsText" dxfId="9950" priority="117" operator="containsText" text="Pres">
      <formula>NOT(ISERROR(SEARCH(("Pres"),(EC49))))</formula>
    </cfRule>
  </conditionalFormatting>
  <conditionalFormatting sqref="EC49:ED50">
    <cfRule type="containsText" dxfId="9949" priority="118" operator="containsText" text="Abs">
      <formula>NOT(ISERROR(SEARCH(("Abs"),(EC49))))</formula>
    </cfRule>
  </conditionalFormatting>
  <conditionalFormatting sqref="EC49:ED50">
    <cfRule type="containsText" dxfId="9948" priority="119" operator="containsText" text="Leav">
      <formula>NOT(ISERROR(SEARCH(("Leav"),(EC49))))</formula>
    </cfRule>
  </conditionalFormatting>
  <conditionalFormatting sqref="EC49:ED50">
    <cfRule type="containsText" dxfId="9947" priority="120" operator="containsText" text="Holi">
      <formula>NOT(ISERROR(SEARCH(("Holi"),(EC49))))</formula>
    </cfRule>
  </conditionalFormatting>
  <conditionalFormatting sqref="EC49:ED50">
    <cfRule type="containsText" dxfId="9946" priority="121" operator="containsText" text="Orie">
      <formula>NOT(ISERROR(SEARCH(("Orie"),(EC49))))</formula>
    </cfRule>
  </conditionalFormatting>
  <conditionalFormatting sqref="E51">
    <cfRule type="timePeriod" dxfId="9945" priority="116" timePeriod="lastMonth">
      <formula>AND(MONTH(E51)=MONTH(EDATE(TODAY(),0-1)),YEAR(E51)=YEAR(EDATE(TODAY(),0-1)))</formula>
    </cfRule>
  </conditionalFormatting>
  <conditionalFormatting sqref="EG34:EH34 EG53:EH53 EH49">
    <cfRule type="containsText" dxfId="9944" priority="111" operator="containsText" text="Pres">
      <formula>NOT(ISERROR(SEARCH(("Pres"),(EG34))))</formula>
    </cfRule>
  </conditionalFormatting>
  <conditionalFormatting sqref="EG34:EH34 EG53:EH53 EH49">
    <cfRule type="containsText" dxfId="9943" priority="112" operator="containsText" text="Abs">
      <formula>NOT(ISERROR(SEARCH(("Abs"),(EG34))))</formula>
    </cfRule>
  </conditionalFormatting>
  <conditionalFormatting sqref="EG34:EH34 EG53:EH53 EH49">
    <cfRule type="containsText" dxfId="9942" priority="113" operator="containsText" text="Leav">
      <formula>NOT(ISERROR(SEARCH(("Leav"),(EG34))))</formula>
    </cfRule>
  </conditionalFormatting>
  <conditionalFormatting sqref="EG34:EH34 EG53:EH53 EH49">
    <cfRule type="containsText" dxfId="9941" priority="114" operator="containsText" text="Holi">
      <formula>NOT(ISERROR(SEARCH(("Holi"),(EG34))))</formula>
    </cfRule>
  </conditionalFormatting>
  <conditionalFormatting sqref="EG34:EH34 EG53:EH53 EH49">
    <cfRule type="containsText" dxfId="9940" priority="115" operator="containsText" text="Orie">
      <formula>NOT(ISERROR(SEARCH(("Orie"),(EG34))))</formula>
    </cfRule>
  </conditionalFormatting>
  <conditionalFormatting sqref="EG49">
    <cfRule type="containsText" dxfId="9939" priority="106" operator="containsText" text="Pres">
      <formula>NOT(ISERROR(SEARCH(("Pres"),(EG49))))</formula>
    </cfRule>
  </conditionalFormatting>
  <conditionalFormatting sqref="EG49">
    <cfRule type="containsText" dxfId="9938" priority="107" operator="containsText" text="Abs">
      <formula>NOT(ISERROR(SEARCH(("Abs"),(EG49))))</formula>
    </cfRule>
  </conditionalFormatting>
  <conditionalFormatting sqref="EG49">
    <cfRule type="containsText" dxfId="9937" priority="108" operator="containsText" text="Leav">
      <formula>NOT(ISERROR(SEARCH(("Leav"),(EG49))))</formula>
    </cfRule>
  </conditionalFormatting>
  <conditionalFormatting sqref="EG49">
    <cfRule type="containsText" dxfId="9936" priority="109" operator="containsText" text="Holi">
      <formula>NOT(ISERROR(SEARCH(("Holi"),(EG49))))</formula>
    </cfRule>
  </conditionalFormatting>
  <conditionalFormatting sqref="EG49">
    <cfRule type="containsText" dxfId="9935" priority="110" operator="containsText" text="Orie">
      <formula>NOT(ISERROR(SEARCH(("Orie"),(EG49))))</formula>
    </cfRule>
  </conditionalFormatting>
  <conditionalFormatting sqref="EI49">
    <cfRule type="containsText" dxfId="9934" priority="101" operator="containsText" text="Pres">
      <formula>NOT(ISERROR(SEARCH(("Pres"),(EI49))))</formula>
    </cfRule>
  </conditionalFormatting>
  <conditionalFormatting sqref="EI49">
    <cfRule type="containsText" dxfId="9933" priority="102" operator="containsText" text="Abs">
      <formula>NOT(ISERROR(SEARCH(("Abs"),(EI49))))</formula>
    </cfRule>
  </conditionalFormatting>
  <conditionalFormatting sqref="EI49">
    <cfRule type="containsText" dxfId="9932" priority="103" operator="containsText" text="Leav">
      <formula>NOT(ISERROR(SEARCH(("Leav"),(EI49))))</formula>
    </cfRule>
  </conditionalFormatting>
  <conditionalFormatting sqref="EI49">
    <cfRule type="containsText" dxfId="9931" priority="104" operator="containsText" text="Holi">
      <formula>NOT(ISERROR(SEARCH(("Holi"),(EI49))))</formula>
    </cfRule>
  </conditionalFormatting>
  <conditionalFormatting sqref="EI49">
    <cfRule type="containsText" dxfId="9930" priority="105" operator="containsText" text="Orie">
      <formula>NOT(ISERROR(SEARCH(("Orie"),(EI49))))</formula>
    </cfRule>
  </conditionalFormatting>
  <conditionalFormatting sqref="EK49">
    <cfRule type="containsText" dxfId="9929" priority="96" operator="containsText" text="Pres">
      <formula>NOT(ISERROR(SEARCH(("Pres"),(EK49))))</formula>
    </cfRule>
  </conditionalFormatting>
  <conditionalFormatting sqref="EK49">
    <cfRule type="containsText" dxfId="9928" priority="97" operator="containsText" text="Abs">
      <formula>NOT(ISERROR(SEARCH(("Abs"),(EK49))))</formula>
    </cfRule>
  </conditionalFormatting>
  <conditionalFormatting sqref="EK49">
    <cfRule type="containsText" dxfId="9927" priority="98" operator="containsText" text="Leav">
      <formula>NOT(ISERROR(SEARCH(("Leav"),(EK49))))</formula>
    </cfRule>
  </conditionalFormatting>
  <conditionalFormatting sqref="EK49">
    <cfRule type="containsText" dxfId="9926" priority="99" operator="containsText" text="Holi">
      <formula>NOT(ISERROR(SEARCH(("Holi"),(EK49))))</formula>
    </cfRule>
  </conditionalFormatting>
  <conditionalFormatting sqref="EK49">
    <cfRule type="containsText" dxfId="9925" priority="100" operator="containsText" text="Orie">
      <formula>NOT(ISERROR(SEARCH(("Orie"),(EK49))))</formula>
    </cfRule>
  </conditionalFormatting>
  <conditionalFormatting sqref="EE50:EF50">
    <cfRule type="containsText" dxfId="9924" priority="86" operator="containsText" text="Pres">
      <formula>NOT(ISERROR(SEARCH(("Pres"),(EE50))))</formula>
    </cfRule>
  </conditionalFormatting>
  <conditionalFormatting sqref="EE50:EF50">
    <cfRule type="containsText" dxfId="9923" priority="87" operator="containsText" text="Abs">
      <formula>NOT(ISERROR(SEARCH(("Abs"),(EE50))))</formula>
    </cfRule>
  </conditionalFormatting>
  <conditionalFormatting sqref="EE50:EF50">
    <cfRule type="containsText" dxfId="9922" priority="88" operator="containsText" text="Leav">
      <formula>NOT(ISERROR(SEARCH(("Leav"),(EE50))))</formula>
    </cfRule>
  </conditionalFormatting>
  <conditionalFormatting sqref="EE50:EF50">
    <cfRule type="containsText" dxfId="9921" priority="89" operator="containsText" text="Holi">
      <formula>NOT(ISERROR(SEARCH(("Holi"),(EE50))))</formula>
    </cfRule>
  </conditionalFormatting>
  <conditionalFormatting sqref="EE50:EF50">
    <cfRule type="containsText" dxfId="9920" priority="90" operator="containsText" text="Orie">
      <formula>NOT(ISERROR(SEARCH(("Orie"),(EE50))))</formula>
    </cfRule>
  </conditionalFormatting>
  <conditionalFormatting sqref="EE33:EF47 EE29:EF31">
    <cfRule type="containsText" dxfId="9919" priority="81" operator="containsText" text="Pres">
      <formula>NOT(ISERROR(SEARCH(("Pres"),(EE29))))</formula>
    </cfRule>
  </conditionalFormatting>
  <conditionalFormatting sqref="EE33:EF47 EE29:EF31">
    <cfRule type="containsText" dxfId="9918" priority="82" operator="containsText" text="Abs">
      <formula>NOT(ISERROR(SEARCH(("Abs"),(EE29))))</formula>
    </cfRule>
  </conditionalFormatting>
  <conditionalFormatting sqref="EE33:EF47 EE29:EF31">
    <cfRule type="containsText" dxfId="9917" priority="83" operator="containsText" text="Leav">
      <formula>NOT(ISERROR(SEARCH(("Leav"),(EE29))))</formula>
    </cfRule>
  </conditionalFormatting>
  <conditionalFormatting sqref="EE33:EF47 EE29:EF31">
    <cfRule type="containsText" dxfId="9916" priority="84" operator="containsText" text="Holi">
      <formula>NOT(ISERROR(SEARCH(("Holi"),(EE29))))</formula>
    </cfRule>
  </conditionalFormatting>
  <conditionalFormatting sqref="EE33:EF47 EE29:EF31">
    <cfRule type="containsText" dxfId="9915" priority="85" operator="containsText" text="Orie">
      <formula>NOT(ISERROR(SEARCH(("Orie"),(EE29))))</formula>
    </cfRule>
  </conditionalFormatting>
  <conditionalFormatting sqref="EG29:EH33">
    <cfRule type="containsText" dxfId="9914" priority="76" operator="containsText" text="Pres">
      <formula>NOT(ISERROR(SEARCH(("Pres"),(EG29))))</formula>
    </cfRule>
  </conditionalFormatting>
  <conditionalFormatting sqref="EG29:EH33">
    <cfRule type="containsText" dxfId="9913" priority="77" operator="containsText" text="Abs">
      <formula>NOT(ISERROR(SEARCH(("Abs"),(EG29))))</formula>
    </cfRule>
  </conditionalFormatting>
  <conditionalFormatting sqref="EG29:EH33">
    <cfRule type="containsText" dxfId="9912" priority="78" operator="containsText" text="Leav">
      <formula>NOT(ISERROR(SEARCH(("Leav"),(EG29))))</formula>
    </cfRule>
  </conditionalFormatting>
  <conditionalFormatting sqref="EG29:EH33">
    <cfRule type="containsText" dxfId="9911" priority="79" operator="containsText" text="Holi">
      <formula>NOT(ISERROR(SEARCH(("Holi"),(EG29))))</formula>
    </cfRule>
  </conditionalFormatting>
  <conditionalFormatting sqref="EG29:EH33">
    <cfRule type="containsText" dxfId="9910" priority="80" operator="containsText" text="Orie">
      <formula>NOT(ISERROR(SEARCH(("Orie"),(EG29))))</formula>
    </cfRule>
  </conditionalFormatting>
  <conditionalFormatting sqref="EG35:EH48">
    <cfRule type="containsText" dxfId="9909" priority="71" operator="containsText" text="Pres">
      <formula>NOT(ISERROR(SEARCH(("Pres"),(EG35))))</formula>
    </cfRule>
  </conditionalFormatting>
  <conditionalFormatting sqref="EG35:EH48">
    <cfRule type="containsText" dxfId="9908" priority="72" operator="containsText" text="Abs">
      <formula>NOT(ISERROR(SEARCH(("Abs"),(EG35))))</formula>
    </cfRule>
  </conditionalFormatting>
  <conditionalFormatting sqref="EG35:EH48">
    <cfRule type="containsText" dxfId="9907" priority="73" operator="containsText" text="Leav">
      <formula>NOT(ISERROR(SEARCH(("Leav"),(EG35))))</formula>
    </cfRule>
  </conditionalFormatting>
  <conditionalFormatting sqref="EG35:EH48">
    <cfRule type="containsText" dxfId="9906" priority="74" operator="containsText" text="Holi">
      <formula>NOT(ISERROR(SEARCH(("Holi"),(EG35))))</formula>
    </cfRule>
  </conditionalFormatting>
  <conditionalFormatting sqref="EG35:EH48">
    <cfRule type="containsText" dxfId="9905" priority="75" operator="containsText" text="Orie">
      <formula>NOT(ISERROR(SEARCH(("Orie"),(EG35))))</formula>
    </cfRule>
  </conditionalFormatting>
  <conditionalFormatting sqref="EG50:EH50">
    <cfRule type="containsText" dxfId="9904" priority="66" operator="containsText" text="Pres">
      <formula>NOT(ISERROR(SEARCH(("Pres"),(EG50))))</formula>
    </cfRule>
  </conditionalFormatting>
  <conditionalFormatting sqref="EG50:EH50">
    <cfRule type="containsText" dxfId="9903" priority="67" operator="containsText" text="Abs">
      <formula>NOT(ISERROR(SEARCH(("Abs"),(EG50))))</formula>
    </cfRule>
  </conditionalFormatting>
  <conditionalFormatting sqref="EG50:EH50">
    <cfRule type="containsText" dxfId="9902" priority="68" operator="containsText" text="Leav">
      <formula>NOT(ISERROR(SEARCH(("Leav"),(EG50))))</formula>
    </cfRule>
  </conditionalFormatting>
  <conditionalFormatting sqref="EG50:EH50">
    <cfRule type="containsText" dxfId="9901" priority="69" operator="containsText" text="Holi">
      <formula>NOT(ISERROR(SEARCH(("Holi"),(EG50))))</formula>
    </cfRule>
  </conditionalFormatting>
  <conditionalFormatting sqref="EG50:EH50">
    <cfRule type="containsText" dxfId="9900" priority="70" operator="containsText" text="Orie">
      <formula>NOT(ISERROR(SEARCH(("Orie"),(EG50))))</formula>
    </cfRule>
  </conditionalFormatting>
  <conditionalFormatting sqref="EG51:EH52">
    <cfRule type="containsText" dxfId="9899" priority="61" operator="containsText" text="Pres">
      <formula>NOT(ISERROR(SEARCH(("Pres"),(EG51))))</formula>
    </cfRule>
  </conditionalFormatting>
  <conditionalFormatting sqref="EG51:EH52">
    <cfRule type="containsText" dxfId="9898" priority="62" operator="containsText" text="Abs">
      <formula>NOT(ISERROR(SEARCH(("Abs"),(EG51))))</formula>
    </cfRule>
  </conditionalFormatting>
  <conditionalFormatting sqref="EG51:EH52">
    <cfRule type="containsText" dxfId="9897" priority="63" operator="containsText" text="Leav">
      <formula>NOT(ISERROR(SEARCH(("Leav"),(EG51))))</formula>
    </cfRule>
  </conditionalFormatting>
  <conditionalFormatting sqref="EG51:EH52">
    <cfRule type="containsText" dxfId="9896" priority="64" operator="containsText" text="Holi">
      <formula>NOT(ISERROR(SEARCH(("Holi"),(EG51))))</formula>
    </cfRule>
  </conditionalFormatting>
  <conditionalFormatting sqref="EG51:EH52">
    <cfRule type="containsText" dxfId="9895" priority="65" operator="containsText" text="Orie">
      <formula>NOT(ISERROR(SEARCH(("Orie"),(EG51))))</formula>
    </cfRule>
  </conditionalFormatting>
  <conditionalFormatting sqref="EI33:EJ48">
    <cfRule type="containsText" dxfId="9894" priority="41" operator="containsText" text="Pres">
      <formula>NOT(ISERROR(SEARCH(("Pres"),(EI33))))</formula>
    </cfRule>
  </conditionalFormatting>
  <conditionalFormatting sqref="EI33:EJ48">
    <cfRule type="containsText" dxfId="9893" priority="42" operator="containsText" text="Abs">
      <formula>NOT(ISERROR(SEARCH(("Abs"),(EI33))))</formula>
    </cfRule>
  </conditionalFormatting>
  <conditionalFormatting sqref="EI33:EJ48">
    <cfRule type="containsText" dxfId="9892" priority="43" operator="containsText" text="Leav">
      <formula>NOT(ISERROR(SEARCH(("Leav"),(EI33))))</formula>
    </cfRule>
  </conditionalFormatting>
  <conditionalFormatting sqref="EI33:EJ48">
    <cfRule type="containsText" dxfId="9891" priority="44" operator="containsText" text="Holi">
      <formula>NOT(ISERROR(SEARCH(("Holi"),(EI33))))</formula>
    </cfRule>
  </conditionalFormatting>
  <conditionalFormatting sqref="EI33:EJ48">
    <cfRule type="containsText" dxfId="9890" priority="45" operator="containsText" text="Orie">
      <formula>NOT(ISERROR(SEARCH(("Orie"),(EI33))))</formula>
    </cfRule>
  </conditionalFormatting>
  <conditionalFormatting sqref="EI50:EJ53">
    <cfRule type="containsText" dxfId="9889" priority="36" operator="containsText" text="Pres">
      <formula>NOT(ISERROR(SEARCH(("Pres"),(EI50))))</formula>
    </cfRule>
  </conditionalFormatting>
  <conditionalFormatting sqref="EI50:EJ53">
    <cfRule type="containsText" dxfId="9888" priority="37" operator="containsText" text="Abs">
      <formula>NOT(ISERROR(SEARCH(("Abs"),(EI50))))</formula>
    </cfRule>
  </conditionalFormatting>
  <conditionalFormatting sqref="EI50:EJ53">
    <cfRule type="containsText" dxfId="9887" priority="38" operator="containsText" text="Leav">
      <formula>NOT(ISERROR(SEARCH(("Leav"),(EI50))))</formula>
    </cfRule>
  </conditionalFormatting>
  <conditionalFormatting sqref="EI50:EJ53">
    <cfRule type="containsText" dxfId="9886" priority="39" operator="containsText" text="Holi">
      <formula>NOT(ISERROR(SEARCH(("Holi"),(EI50))))</formula>
    </cfRule>
  </conditionalFormatting>
  <conditionalFormatting sqref="EI50:EJ53">
    <cfRule type="containsText" dxfId="9885" priority="40" operator="containsText" text="Orie">
      <formula>NOT(ISERROR(SEARCH(("Orie"),(EI50))))</formula>
    </cfRule>
  </conditionalFormatting>
  <conditionalFormatting sqref="EK33:EL48">
    <cfRule type="containsText" dxfId="9884" priority="31" operator="containsText" text="Pres">
      <formula>NOT(ISERROR(SEARCH(("Pres"),(EK33))))</formula>
    </cfRule>
  </conditionalFormatting>
  <conditionalFormatting sqref="EK33:EL48">
    <cfRule type="containsText" dxfId="9883" priority="32" operator="containsText" text="Abs">
      <formula>NOT(ISERROR(SEARCH(("Abs"),(EK33))))</formula>
    </cfRule>
  </conditionalFormatting>
  <conditionalFormatting sqref="EK33:EL48">
    <cfRule type="containsText" dxfId="9882" priority="33" operator="containsText" text="Leav">
      <formula>NOT(ISERROR(SEARCH(("Leav"),(EK33))))</formula>
    </cfRule>
  </conditionalFormatting>
  <conditionalFormatting sqref="EK33:EL48">
    <cfRule type="containsText" dxfId="9881" priority="34" operator="containsText" text="Holi">
      <formula>NOT(ISERROR(SEARCH(("Holi"),(EK33))))</formula>
    </cfRule>
  </conditionalFormatting>
  <conditionalFormatting sqref="EK33:EL48">
    <cfRule type="containsText" dxfId="9880" priority="35" operator="containsText" text="Orie">
      <formula>NOT(ISERROR(SEARCH(("Orie"),(EK33))))</formula>
    </cfRule>
  </conditionalFormatting>
  <conditionalFormatting sqref="EK50:EL50">
    <cfRule type="containsText" dxfId="9879" priority="26" operator="containsText" text="Pres">
      <formula>NOT(ISERROR(SEARCH(("Pres"),(EK50))))</formula>
    </cfRule>
  </conditionalFormatting>
  <conditionalFormatting sqref="EK50:EL50">
    <cfRule type="containsText" dxfId="9878" priority="27" operator="containsText" text="Abs">
      <formula>NOT(ISERROR(SEARCH(("Abs"),(EK50))))</formula>
    </cfRule>
  </conditionalFormatting>
  <conditionalFormatting sqref="EK50:EL50">
    <cfRule type="containsText" dxfId="9877" priority="28" operator="containsText" text="Leav">
      <formula>NOT(ISERROR(SEARCH(("Leav"),(EK50))))</formula>
    </cfRule>
  </conditionalFormatting>
  <conditionalFormatting sqref="EK50:EL50">
    <cfRule type="containsText" dxfId="9876" priority="29" operator="containsText" text="Holi">
      <formula>NOT(ISERROR(SEARCH(("Holi"),(EK50))))</formula>
    </cfRule>
  </conditionalFormatting>
  <conditionalFormatting sqref="EK50:EL50">
    <cfRule type="containsText" dxfId="9875" priority="30" operator="containsText" text="Orie">
      <formula>NOT(ISERROR(SEARCH(("Orie"),(EK50))))</formula>
    </cfRule>
  </conditionalFormatting>
  <conditionalFormatting sqref="EK53:EL53">
    <cfRule type="containsText" dxfId="9874" priority="21" operator="containsText" text="Pres">
      <formula>NOT(ISERROR(SEARCH(("Pres"),(EK53))))</formula>
    </cfRule>
  </conditionalFormatting>
  <conditionalFormatting sqref="EK53:EL53">
    <cfRule type="containsText" dxfId="9873" priority="22" operator="containsText" text="Abs">
      <formula>NOT(ISERROR(SEARCH(("Abs"),(EK53))))</formula>
    </cfRule>
  </conditionalFormatting>
  <conditionalFormatting sqref="EK53:EL53">
    <cfRule type="containsText" dxfId="9872" priority="23" operator="containsText" text="Leav">
      <formula>NOT(ISERROR(SEARCH(("Leav"),(EK53))))</formula>
    </cfRule>
  </conditionalFormatting>
  <conditionalFormatting sqref="EK53:EL53">
    <cfRule type="containsText" dxfId="9871" priority="24" operator="containsText" text="Holi">
      <formula>NOT(ISERROR(SEARCH(("Holi"),(EK53))))</formula>
    </cfRule>
  </conditionalFormatting>
  <conditionalFormatting sqref="EK53:EL53">
    <cfRule type="containsText" dxfId="9870" priority="25" operator="containsText" text="Orie">
      <formula>NOT(ISERROR(SEARCH(("Orie"),(EK53))))</formula>
    </cfRule>
  </conditionalFormatting>
  <conditionalFormatting sqref="EK51:EL51">
    <cfRule type="containsText" dxfId="9869" priority="16" operator="containsText" text="Pres">
      <formula>NOT(ISERROR(SEARCH(("Pres"),(EK51))))</formula>
    </cfRule>
  </conditionalFormatting>
  <conditionalFormatting sqref="EK51:EL51">
    <cfRule type="containsText" dxfId="9868" priority="17" operator="containsText" text="Abs">
      <formula>NOT(ISERROR(SEARCH(("Abs"),(EK51))))</formula>
    </cfRule>
  </conditionalFormatting>
  <conditionalFormatting sqref="EK51:EL51">
    <cfRule type="containsText" dxfId="9867" priority="18" operator="containsText" text="Leav">
      <formula>NOT(ISERROR(SEARCH(("Leav"),(EK51))))</formula>
    </cfRule>
  </conditionalFormatting>
  <conditionalFormatting sqref="EK51:EL51">
    <cfRule type="containsText" dxfId="9866" priority="19" operator="containsText" text="Holi">
      <formula>NOT(ISERROR(SEARCH(("Holi"),(EK51))))</formula>
    </cfRule>
  </conditionalFormatting>
  <conditionalFormatting sqref="EK51:EL51">
    <cfRule type="containsText" dxfId="9865" priority="20" operator="containsText" text="Orie">
      <formula>NOT(ISERROR(SEARCH(("Orie"),(EK51))))</formula>
    </cfRule>
  </conditionalFormatting>
  <conditionalFormatting sqref="EJ49">
    <cfRule type="containsText" dxfId="9864" priority="11" operator="containsText" text="Pres">
      <formula>NOT(ISERROR(SEARCH(("Pres"),(EJ49))))</formula>
    </cfRule>
  </conditionalFormatting>
  <conditionalFormatting sqref="EJ49">
    <cfRule type="containsText" dxfId="9863" priority="12" operator="containsText" text="Abs">
      <formula>NOT(ISERROR(SEARCH(("Abs"),(EJ49))))</formula>
    </cfRule>
  </conditionalFormatting>
  <conditionalFormatting sqref="EJ49">
    <cfRule type="containsText" dxfId="9862" priority="13" operator="containsText" text="Leav">
      <formula>NOT(ISERROR(SEARCH(("Leav"),(EJ49))))</formula>
    </cfRule>
  </conditionalFormatting>
  <conditionalFormatting sqref="EJ49">
    <cfRule type="containsText" dxfId="9861" priority="14" operator="containsText" text="Holi">
      <formula>NOT(ISERROR(SEARCH(("Holi"),(EJ49))))</formula>
    </cfRule>
  </conditionalFormatting>
  <conditionalFormatting sqref="EJ49">
    <cfRule type="containsText" dxfId="9860" priority="15" operator="containsText" text="Orie">
      <formula>NOT(ISERROR(SEARCH(("Orie"),(EJ49))))</formula>
    </cfRule>
  </conditionalFormatting>
  <conditionalFormatting sqref="EL49">
    <cfRule type="containsText" dxfId="9859" priority="6" operator="containsText" text="Pres">
      <formula>NOT(ISERROR(SEARCH(("Pres"),(EL49))))</formula>
    </cfRule>
  </conditionalFormatting>
  <conditionalFormatting sqref="EL49">
    <cfRule type="containsText" dxfId="9858" priority="7" operator="containsText" text="Abs">
      <formula>NOT(ISERROR(SEARCH(("Abs"),(EL49))))</formula>
    </cfRule>
  </conditionalFormatting>
  <conditionalFormatting sqref="EL49">
    <cfRule type="containsText" dxfId="9857" priority="8" operator="containsText" text="Leav">
      <formula>NOT(ISERROR(SEARCH(("Leav"),(EL49))))</formula>
    </cfRule>
  </conditionalFormatting>
  <conditionalFormatting sqref="EL49">
    <cfRule type="containsText" dxfId="9856" priority="9" operator="containsText" text="Holi">
      <formula>NOT(ISERROR(SEARCH(("Holi"),(EL49))))</formula>
    </cfRule>
  </conditionalFormatting>
  <conditionalFormatting sqref="EL49">
    <cfRule type="containsText" dxfId="9855" priority="10" operator="containsText" text="Orie">
      <formula>NOT(ISERROR(SEARCH(("Orie"),(EL49))))</formula>
    </cfRule>
  </conditionalFormatting>
  <conditionalFormatting sqref="EM33:FN51 EM53:FN53">
    <cfRule type="containsText" dxfId="9854" priority="1" operator="containsText" text="Pres">
      <formula>NOT(ISERROR(SEARCH(("Pres"),(EM33))))</formula>
    </cfRule>
  </conditionalFormatting>
  <conditionalFormatting sqref="EM33:FN51 EM53:FN53">
    <cfRule type="containsText" dxfId="9853" priority="2" operator="containsText" text="Abs">
      <formula>NOT(ISERROR(SEARCH(("Abs"),(EM33))))</formula>
    </cfRule>
  </conditionalFormatting>
  <conditionalFormatting sqref="EM33:FN51 EM53:FN53">
    <cfRule type="containsText" dxfId="9852" priority="3" operator="containsText" text="Leav">
      <formula>NOT(ISERROR(SEARCH(("Leav"),(EM33))))</formula>
    </cfRule>
  </conditionalFormatting>
  <conditionalFormatting sqref="EM33:FN51 EM53:FN53">
    <cfRule type="containsText" dxfId="9851" priority="4" operator="containsText" text="Holi">
      <formula>NOT(ISERROR(SEARCH(("Holi"),(EM33))))</formula>
    </cfRule>
  </conditionalFormatting>
  <conditionalFormatting sqref="EM33:FN51 EM53:FN53">
    <cfRule type="containsText" dxfId="9850" priority="5" operator="containsText" text="Orie">
      <formula>NOT(ISERROR(SEARCH(("Orie"),(EM33))))</formula>
    </cfRule>
  </conditionalFormatting>
  <hyperlinks>
    <hyperlink ref="E6" r:id="rId1" xr:uid="{CAE96ACA-08F4-46C3-802B-0DE4B047E017}"/>
    <hyperlink ref="E7" r:id="rId2" xr:uid="{236A9BF2-871C-4715-B1D5-6D5FEDE6FDCC}"/>
    <hyperlink ref="E8" r:id="rId3" xr:uid="{0EF48CD8-7F1F-466C-A78F-77298440C890}"/>
    <hyperlink ref="E9" r:id="rId4" xr:uid="{789421FA-5F09-4DA0-A673-34D149F5369D}"/>
    <hyperlink ref="E10" r:id="rId5" xr:uid="{121090F3-206B-4508-AFFE-43C25DAF85BF}"/>
    <hyperlink ref="E11" r:id="rId6" xr:uid="{CBC8FDBF-DC44-4E18-8708-A0A6D15F544B}"/>
    <hyperlink ref="E12" r:id="rId7" xr:uid="{86FCA6E9-8AA5-416B-B8F7-169163EBFBAF}"/>
    <hyperlink ref="E13" r:id="rId8" xr:uid="{668D182A-0DEC-420F-8BB8-646EB6B714B2}"/>
    <hyperlink ref="E14" r:id="rId9" xr:uid="{18DA5821-8399-4EE1-8579-988A96D83E19}"/>
    <hyperlink ref="E15" r:id="rId10" xr:uid="{F553E206-2270-407D-BC97-C4F148EEC9F3}"/>
    <hyperlink ref="E16" r:id="rId11" xr:uid="{58F07A03-E62E-42CD-B72C-257A21A007AD}"/>
    <hyperlink ref="E17" r:id="rId12" xr:uid="{B8E31770-057E-4DAD-A9AA-F90F96F21A5D}"/>
    <hyperlink ref="E18" r:id="rId13" xr:uid="{BCADB5E7-7B6D-4F47-AA73-2FFF1FB24D6A}"/>
    <hyperlink ref="E19" r:id="rId14" xr:uid="{D9BDBED8-4124-4AA6-831E-FAF978FE86B6}"/>
    <hyperlink ref="E20" r:id="rId15" xr:uid="{4BDCB99A-00DB-48CF-8A15-F0DC03472AEC}"/>
    <hyperlink ref="E21" r:id="rId16" xr:uid="{31615B42-AF26-4CDB-8516-103533262038}"/>
    <hyperlink ref="E22" r:id="rId17" xr:uid="{9DF67B1B-42AB-4A4A-9C96-DC5CE2567F59}"/>
    <hyperlink ref="E23" r:id="rId18" xr:uid="{970E1422-75EA-46FA-BDF0-5A4B38EAAE5E}"/>
    <hyperlink ref="E24" r:id="rId19" xr:uid="{719CD71D-378C-427D-B8D5-4AE85BFCBA8C}"/>
    <hyperlink ref="E25" r:id="rId20" xr:uid="{1EEB10C3-F2AA-490A-992D-97B12A1BD231}"/>
    <hyperlink ref="E26" r:id="rId21" xr:uid="{37AC03EC-672D-455E-8D3F-9B7DA80DA802}"/>
    <hyperlink ref="E28" r:id="rId22" xr:uid="{AF20B0C9-65F5-44B6-8AB8-104F9D55A80A}"/>
    <hyperlink ref="E31" r:id="rId23" xr:uid="{1D7E6077-6849-437C-99D1-7E1FE0063DAF}"/>
    <hyperlink ref="E35" r:id="rId24" xr:uid="{FAEBC071-C1D0-4D9C-96C6-375DB35A479A}"/>
    <hyperlink ref="E36" r:id="rId25" xr:uid="{201409CB-2B28-4AF5-84E1-C076B551AA96}"/>
    <hyperlink ref="E39" r:id="rId26" xr:uid="{21F87A20-2AFF-4CD1-B71C-47F01E793102}"/>
    <hyperlink ref="E42" r:id="rId27" xr:uid="{2A0834C4-9789-432B-B538-C8759E8A4F55}"/>
    <hyperlink ref="E37" r:id="rId28" xr:uid="{5D140302-36A7-47BF-B115-EDF7308D3CE9}"/>
    <hyperlink ref="E44" r:id="rId29" xr:uid="{4FD3656A-49C2-407F-9BF4-78BC6A3F691C}"/>
    <hyperlink ref="E45" r:id="rId30" xr:uid="{C118F03F-6F6D-42FE-AEEF-E87ACCDF2D62}"/>
    <hyperlink ref="E48" r:id="rId31" xr:uid="{10E15C31-16F4-415F-98CE-F3DDE7B16FB7}"/>
    <hyperlink ref="E34" r:id="rId32" xr:uid="{A52C5E0E-527B-41EF-9689-0B878DAFB96D}"/>
  </hyperlinks>
  <pageMargins left="0.7" right="0.7" top="0.75" bottom="0.75" header="0.3" footer="0.3"/>
  <legacyDrawing r:id="rId33"/>
  <extLst>
    <ext xmlns:x14="http://schemas.microsoft.com/office/spreadsheetml/2009/9/main" uri="{CCE6A557-97BC-4b89-ADB6-D9C93CAAB3DF}">
      <x14:dataValidations xmlns:xm="http://schemas.microsoft.com/office/excel/2006/main" count="3">
        <x14:dataValidation type="list" allowBlank="1" showInputMessage="1" showErrorMessage="1" xr:uid="{4BCD3430-E693-4F6D-AC88-1304F28534DD}">
          <x14:formula1>
            <xm:f>Ref!$A$1:$A$6</xm:f>
          </x14:formula1>
          <xm:sqref>BG6:BG8 BG11:BG19 BI6:BI8 BK6:BK8 BI11:BI19 BK11:BK19 BU9:BU10 BU27 AI6:AI24 BU20:BU22 AO6:AO24 AU6:AU26 AS6:AS26 AQ6:AQ24 AW6:AW26 AY6:AY26 BA6:BA26 BK21:BK28 BI21:BI28 AM6:AM24 BG21:BG27 BC6:BC27 AK6:AK24 AE6:AE24 AG6:AG24 AC6:AC24 BU32:BU34 DU6:DU50 DM6:DM50 DK6:DK50 DI6:DI50 DE6:DE45 DS6:DS50 CY6:CY42 DC6:DC45 DG6:DG50 CE6:CE34 CO6:CO34 CM6:CM34 CG6:CG34 CI6:CI34 CK6:CK34 BO6:BO34 CQ6:CQ34 DY6:DY50 BM6:BM34 CA6:CA34 BY6:BY34 BE6:BE34 BQ6:BQ34 CC6:CC34 BS6:BS34 CS6:CS34 CW6:CW34 DA6:DA45 CU6:CU34 DO6:DO50 DW6:DW50 BW6:BW34 DQ6:DQ50 EA6:EA50 EK53 EC29:EC50 EE29:EE50 EG29:EG53 EI33:EI53 EK33:EK51 EM33:EM51 EM53 FM53 EO33:EO51 EQ33:EQ51 ES33:ES51 EU33:EU51 EW33:EW51 EY33:EY51 FA33:FA51 FC33:FC51 FE33:FE51 FG33:FG51 FI33:FI51 FK33:FK51 FM33:FM51 EQ53 ES53 EU53 EW53 EY53 FA53 FC53 FE53 FG53 FI53 FK53 EO53</xm:sqref>
        </x14:dataValidation>
        <x14:dataValidation type="list" allowBlank="1" showInputMessage="1" showErrorMessage="1" xr:uid="{472949D3-681D-4E2A-B88B-C9BB6C4FD453}">
          <x14:formula1>
            <xm:f>Ref!$C$1:$C$2</xm:f>
          </x14:formula1>
          <xm:sqref>F6:F33 F35:F53</xm:sqref>
        </x14:dataValidation>
        <x14:dataValidation type="list" allowBlank="1" showInputMessage="1" showErrorMessage="1" xr:uid="{1CBD381F-57EE-4178-B86D-E6D5B63D37D8}">
          <x14:formula1>
            <xm:f>Ref!$B$1:$B$7</xm:f>
          </x14:formula1>
          <xm:sqref>A6:A53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9643-DAC5-491D-AD1A-A7BB073E3E33}">
  <dimension ref="A1:EQ28"/>
  <sheetViews>
    <sheetView workbookViewId="0">
      <selection activeCell="D17" sqref="D17"/>
    </sheetView>
  </sheetViews>
  <sheetFormatPr defaultRowHeight="15"/>
  <sheetData>
    <row r="1" spans="1:147" ht="42" customHeight="1">
      <c r="A1" s="1" t="s">
        <v>0</v>
      </c>
      <c r="B1" s="2">
        <f>COUNTIF(A:A,"Active")</f>
        <v>0</v>
      </c>
      <c r="C1" s="3"/>
      <c r="D1" s="3"/>
      <c r="E1" s="4"/>
      <c r="F1" s="5"/>
      <c r="G1" s="6"/>
      <c r="H1" s="6"/>
      <c r="I1" s="7"/>
      <c r="J1" s="7"/>
      <c r="K1" s="7"/>
      <c r="L1" s="7"/>
      <c r="M1" s="7"/>
      <c r="N1" s="8"/>
      <c r="O1" s="8"/>
      <c r="P1" s="9"/>
      <c r="Q1" s="8"/>
      <c r="R1" s="10"/>
      <c r="S1" s="11"/>
      <c r="T1" s="15"/>
      <c r="U1" s="15"/>
      <c r="V1" s="15"/>
      <c r="W1" s="14"/>
      <c r="X1" s="11"/>
      <c r="Y1" s="12"/>
      <c r="Z1" s="14"/>
      <c r="AA1" s="15" t="s">
        <v>2</v>
      </c>
      <c r="AB1" s="15"/>
      <c r="AC1" s="15"/>
      <c r="AD1" s="129"/>
      <c r="AE1" s="129"/>
      <c r="AF1" s="129"/>
      <c r="AG1" s="129"/>
      <c r="AH1" s="129"/>
      <c r="BB1" s="92"/>
      <c r="BC1" s="92"/>
      <c r="BD1" s="92"/>
      <c r="BE1" s="92"/>
      <c r="BF1" s="92"/>
      <c r="BG1" s="92"/>
      <c r="BH1" s="92"/>
      <c r="BI1" s="92"/>
      <c r="BJ1" s="92"/>
      <c r="BK1" s="92"/>
      <c r="BL1" s="92"/>
      <c r="BM1" s="92"/>
      <c r="BN1" s="92"/>
      <c r="BO1" s="92"/>
      <c r="BP1" s="92"/>
      <c r="BQ1" s="92"/>
      <c r="BR1" s="92"/>
      <c r="BS1" s="92"/>
      <c r="BT1" s="92"/>
      <c r="BU1" s="92"/>
      <c r="BV1" s="92"/>
      <c r="BW1" s="92"/>
      <c r="BX1" s="92"/>
      <c r="BY1" s="92"/>
      <c r="BZ1" s="92"/>
      <c r="CA1" s="92"/>
      <c r="CB1" s="92"/>
      <c r="CC1" s="92"/>
      <c r="CD1" s="92"/>
      <c r="CE1" s="92"/>
      <c r="CF1" s="92"/>
      <c r="CG1" s="92"/>
      <c r="CH1" s="92"/>
      <c r="CI1" s="92"/>
      <c r="CJ1" s="92"/>
      <c r="CK1" s="92"/>
      <c r="CL1" s="92"/>
      <c r="CM1" s="92"/>
      <c r="CN1" s="92"/>
      <c r="CO1" s="92"/>
      <c r="CP1" s="92"/>
      <c r="CQ1" s="92"/>
      <c r="CR1" s="92"/>
      <c r="CS1" s="92"/>
      <c r="CT1" s="92"/>
      <c r="CU1" s="92"/>
      <c r="CV1" s="92"/>
      <c r="CW1" s="92"/>
      <c r="CX1" s="92"/>
      <c r="CY1" s="92"/>
      <c r="CZ1" s="224"/>
      <c r="DA1" s="129"/>
      <c r="DB1" s="224"/>
      <c r="DC1" s="129"/>
      <c r="DD1" s="224"/>
      <c r="DE1" s="129"/>
      <c r="DF1" s="224"/>
      <c r="DG1" s="129"/>
      <c r="DH1" s="224"/>
      <c r="DI1" s="129"/>
      <c r="DJ1" s="224"/>
      <c r="DK1" s="129"/>
      <c r="DL1" s="224"/>
      <c r="DM1" s="129"/>
      <c r="DN1" s="224"/>
      <c r="DO1" s="129"/>
      <c r="DP1" s="224"/>
      <c r="DQ1" s="129"/>
      <c r="DR1" s="224"/>
      <c r="DS1" s="129"/>
      <c r="DT1" s="129"/>
      <c r="DU1" s="129"/>
      <c r="DV1" s="129"/>
      <c r="DW1" s="129"/>
      <c r="DX1" s="129"/>
    </row>
    <row r="2" spans="1:147">
      <c r="A2" s="958" t="s">
        <v>3</v>
      </c>
      <c r="B2" s="959" t="s">
        <v>4</v>
      </c>
      <c r="C2" s="959" t="s">
        <v>5</v>
      </c>
      <c r="D2" s="959" t="s">
        <v>6</v>
      </c>
      <c r="E2" s="960" t="s">
        <v>7</v>
      </c>
      <c r="F2" s="959" t="s">
        <v>8</v>
      </c>
      <c r="G2" s="961" t="s">
        <v>9</v>
      </c>
      <c r="H2" s="961" t="s">
        <v>10</v>
      </c>
      <c r="I2" s="962" t="s">
        <v>11</v>
      </c>
      <c r="J2" s="963" t="s">
        <v>12</v>
      </c>
      <c r="K2" s="964" t="s">
        <v>13</v>
      </c>
      <c r="L2" s="957" t="s">
        <v>14</v>
      </c>
      <c r="M2" s="951" t="s">
        <v>71</v>
      </c>
      <c r="N2" s="954" t="s">
        <v>16</v>
      </c>
      <c r="O2" s="954" t="s">
        <v>17</v>
      </c>
      <c r="P2" s="955" t="s">
        <v>18</v>
      </c>
      <c r="Q2" s="956" t="s">
        <v>19</v>
      </c>
      <c r="R2" s="965" t="s">
        <v>20</v>
      </c>
      <c r="S2" s="966" t="s">
        <v>21</v>
      </c>
      <c r="T2" s="967" t="s">
        <v>30</v>
      </c>
      <c r="U2" s="945" t="s">
        <v>24</v>
      </c>
      <c r="V2" s="945" t="s">
        <v>72</v>
      </c>
      <c r="W2" s="945" t="s">
        <v>25</v>
      </c>
      <c r="X2" s="968" t="s">
        <v>22</v>
      </c>
      <c r="Y2" s="942" t="s">
        <v>23</v>
      </c>
      <c r="Z2" s="945" t="s">
        <v>26</v>
      </c>
      <c r="AA2" s="945" t="s">
        <v>27</v>
      </c>
      <c r="AB2" s="945" t="s">
        <v>28</v>
      </c>
      <c r="AC2" s="948" t="s">
        <v>73</v>
      </c>
      <c r="AD2" s="252">
        <f t="shared" ref="AD2:CO2" si="0">AD5</f>
        <v>44506</v>
      </c>
      <c r="AE2" s="252">
        <f t="shared" si="0"/>
        <v>44506</v>
      </c>
      <c r="AF2" s="252">
        <f t="shared" si="0"/>
        <v>44513</v>
      </c>
      <c r="AG2" s="252">
        <f t="shared" si="0"/>
        <v>44513</v>
      </c>
      <c r="AH2" s="252">
        <f t="shared" si="0"/>
        <v>44520</v>
      </c>
      <c r="AI2" s="252">
        <f t="shared" si="0"/>
        <v>44520</v>
      </c>
      <c r="AJ2" s="252">
        <f t="shared" si="0"/>
        <v>44527</v>
      </c>
      <c r="AK2" s="252">
        <f t="shared" si="0"/>
        <v>44527</v>
      </c>
      <c r="AL2" s="252">
        <f t="shared" si="0"/>
        <v>44534</v>
      </c>
      <c r="AM2" s="252">
        <f t="shared" si="0"/>
        <v>44534</v>
      </c>
      <c r="AN2" s="252">
        <f t="shared" si="0"/>
        <v>44541</v>
      </c>
      <c r="AO2" s="252">
        <f t="shared" si="0"/>
        <v>44541</v>
      </c>
      <c r="AP2" s="252">
        <f t="shared" si="0"/>
        <v>44548</v>
      </c>
      <c r="AQ2" s="252">
        <f t="shared" si="0"/>
        <v>44548</v>
      </c>
      <c r="AR2" s="252">
        <f t="shared" si="0"/>
        <v>44555</v>
      </c>
      <c r="AS2" s="252">
        <f t="shared" si="0"/>
        <v>44555</v>
      </c>
      <c r="AT2" s="252">
        <f t="shared" si="0"/>
        <v>44562</v>
      </c>
      <c r="AU2" s="252">
        <f t="shared" si="0"/>
        <v>44562</v>
      </c>
      <c r="AV2" s="252">
        <f t="shared" si="0"/>
        <v>44569</v>
      </c>
      <c r="AW2" s="252">
        <f t="shared" si="0"/>
        <v>44569</v>
      </c>
      <c r="AX2" s="252">
        <f t="shared" si="0"/>
        <v>44576</v>
      </c>
      <c r="AY2" s="252">
        <f t="shared" si="0"/>
        <v>44576</v>
      </c>
      <c r="AZ2" s="252">
        <f t="shared" si="0"/>
        <v>44583</v>
      </c>
      <c r="BA2" s="252">
        <f t="shared" si="0"/>
        <v>44583</v>
      </c>
      <c r="BB2" s="252">
        <f t="shared" si="0"/>
        <v>44590</v>
      </c>
      <c r="BC2" s="252">
        <f t="shared" si="0"/>
        <v>44590</v>
      </c>
      <c r="BD2" s="252">
        <f t="shared" si="0"/>
        <v>44597</v>
      </c>
      <c r="BE2" s="252">
        <f t="shared" si="0"/>
        <v>44597</v>
      </c>
      <c r="BF2" s="252">
        <f t="shared" si="0"/>
        <v>44604</v>
      </c>
      <c r="BG2" s="252">
        <f t="shared" si="0"/>
        <v>44611</v>
      </c>
      <c r="BH2" s="252">
        <f t="shared" si="0"/>
        <v>44611</v>
      </c>
      <c r="BI2" s="252">
        <f t="shared" si="0"/>
        <v>44618</v>
      </c>
      <c r="BJ2" s="252">
        <f t="shared" si="0"/>
        <v>44618</v>
      </c>
      <c r="BK2" s="252">
        <f t="shared" si="0"/>
        <v>44625</v>
      </c>
      <c r="BL2" s="252">
        <f t="shared" si="0"/>
        <v>44625</v>
      </c>
      <c r="BM2" s="252">
        <f t="shared" si="0"/>
        <v>44632</v>
      </c>
      <c r="BN2" s="252">
        <f t="shared" si="0"/>
        <v>44632</v>
      </c>
      <c r="BO2" s="252">
        <f t="shared" si="0"/>
        <v>44639</v>
      </c>
      <c r="BP2" s="252">
        <f t="shared" si="0"/>
        <v>44639</v>
      </c>
      <c r="BQ2" s="252">
        <f t="shared" si="0"/>
        <v>44646</v>
      </c>
      <c r="BR2" s="252">
        <f t="shared" si="0"/>
        <v>44646</v>
      </c>
      <c r="BS2" s="252">
        <f t="shared" si="0"/>
        <v>44653</v>
      </c>
      <c r="BT2" s="252">
        <f t="shared" si="0"/>
        <v>44653</v>
      </c>
      <c r="BU2" s="252">
        <f t="shared" si="0"/>
        <v>44660</v>
      </c>
      <c r="BV2" s="252">
        <f t="shared" si="0"/>
        <v>44660</v>
      </c>
      <c r="BW2" s="252">
        <f t="shared" si="0"/>
        <v>44667</v>
      </c>
      <c r="BX2" s="252">
        <f t="shared" si="0"/>
        <v>44667</v>
      </c>
      <c r="BY2" s="252">
        <f t="shared" si="0"/>
        <v>44674</v>
      </c>
      <c r="BZ2" s="252">
        <f t="shared" si="0"/>
        <v>44674</v>
      </c>
      <c r="CA2" s="252">
        <f t="shared" si="0"/>
        <v>44681</v>
      </c>
      <c r="CB2" s="252">
        <f t="shared" si="0"/>
        <v>44681</v>
      </c>
      <c r="CC2" s="252">
        <f t="shared" si="0"/>
        <v>44688</v>
      </c>
      <c r="CD2" s="252">
        <f t="shared" si="0"/>
        <v>44688</v>
      </c>
      <c r="CE2" s="252">
        <f t="shared" si="0"/>
        <v>44695</v>
      </c>
      <c r="CF2" s="252">
        <f t="shared" si="0"/>
        <v>44695</v>
      </c>
      <c r="CG2" s="252">
        <f t="shared" si="0"/>
        <v>44702</v>
      </c>
      <c r="CH2" s="252">
        <f t="shared" si="0"/>
        <v>44702</v>
      </c>
      <c r="CI2" s="252">
        <f t="shared" si="0"/>
        <v>44709</v>
      </c>
      <c r="CJ2" s="252">
        <f t="shared" si="0"/>
        <v>44709</v>
      </c>
      <c r="CK2" s="252">
        <f t="shared" si="0"/>
        <v>44716</v>
      </c>
      <c r="CL2" s="252">
        <f t="shared" si="0"/>
        <v>44716</v>
      </c>
      <c r="CM2" s="252">
        <f t="shared" si="0"/>
        <v>44723</v>
      </c>
      <c r="CN2" s="252">
        <f t="shared" si="0"/>
        <v>44723</v>
      </c>
      <c r="CO2" s="252">
        <f t="shared" si="0"/>
        <v>44730</v>
      </c>
      <c r="CP2" s="252">
        <f t="shared" ref="CP2:DH2" si="1">CP5</f>
        <v>44730</v>
      </c>
      <c r="CQ2" s="252">
        <f t="shared" si="1"/>
        <v>44737</v>
      </c>
      <c r="CR2" s="252">
        <f t="shared" si="1"/>
        <v>44737</v>
      </c>
      <c r="CS2" s="252">
        <f t="shared" si="1"/>
        <v>44744</v>
      </c>
      <c r="CT2" s="252">
        <f t="shared" si="1"/>
        <v>44744</v>
      </c>
      <c r="CU2" s="252">
        <f t="shared" si="1"/>
        <v>44751</v>
      </c>
      <c r="CV2" s="252">
        <f t="shared" si="1"/>
        <v>44751</v>
      </c>
      <c r="CW2" s="252">
        <f t="shared" si="1"/>
        <v>44758</v>
      </c>
      <c r="CX2" s="252">
        <f t="shared" si="1"/>
        <v>44758</v>
      </c>
      <c r="CY2" s="252">
        <f t="shared" si="1"/>
        <v>44765</v>
      </c>
      <c r="CZ2" s="252">
        <f t="shared" si="1"/>
        <v>44765</v>
      </c>
      <c r="DA2" s="252">
        <f t="shared" si="1"/>
        <v>44772</v>
      </c>
      <c r="DB2" s="252">
        <f t="shared" si="1"/>
        <v>44772</v>
      </c>
      <c r="DC2" s="252">
        <f t="shared" si="1"/>
        <v>44779</v>
      </c>
      <c r="DD2" s="252">
        <f t="shared" si="1"/>
        <v>44779</v>
      </c>
      <c r="DE2" s="252">
        <f t="shared" si="1"/>
        <v>44786</v>
      </c>
      <c r="DF2" s="252">
        <f t="shared" si="1"/>
        <v>44786</v>
      </c>
      <c r="DG2" s="252">
        <f t="shared" si="1"/>
        <v>44793</v>
      </c>
      <c r="DH2" s="252">
        <f t="shared" si="1"/>
        <v>44793</v>
      </c>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row>
    <row r="3" spans="1:147">
      <c r="A3" s="958"/>
      <c r="B3" s="959"/>
      <c r="C3" s="959"/>
      <c r="D3" s="959"/>
      <c r="E3" s="960"/>
      <c r="F3" s="959"/>
      <c r="G3" s="961"/>
      <c r="H3" s="961"/>
      <c r="I3" s="962"/>
      <c r="J3" s="963"/>
      <c r="K3" s="964"/>
      <c r="L3" s="957"/>
      <c r="M3" s="952"/>
      <c r="N3" s="954"/>
      <c r="O3" s="954"/>
      <c r="P3" s="955"/>
      <c r="Q3" s="956"/>
      <c r="R3" s="965"/>
      <c r="S3" s="966"/>
      <c r="T3" s="967"/>
      <c r="U3" s="946"/>
      <c r="V3" s="946"/>
      <c r="W3" s="946"/>
      <c r="X3" s="969"/>
      <c r="Y3" s="943"/>
      <c r="Z3" s="946"/>
      <c r="AA3" s="946"/>
      <c r="AB3" s="946"/>
      <c r="AC3" s="949"/>
      <c r="AD3" s="253">
        <f t="shared" ref="AD3:CO3" si="2">AD5</f>
        <v>44506</v>
      </c>
      <c r="AE3" s="253">
        <f t="shared" si="2"/>
        <v>44506</v>
      </c>
      <c r="AF3" s="253">
        <f t="shared" si="2"/>
        <v>44513</v>
      </c>
      <c r="AG3" s="253">
        <f t="shared" si="2"/>
        <v>44513</v>
      </c>
      <c r="AH3" s="253">
        <f t="shared" si="2"/>
        <v>44520</v>
      </c>
      <c r="AI3" s="253">
        <f t="shared" si="2"/>
        <v>44520</v>
      </c>
      <c r="AJ3" s="253">
        <f t="shared" si="2"/>
        <v>44527</v>
      </c>
      <c r="AK3" s="253">
        <f t="shared" si="2"/>
        <v>44527</v>
      </c>
      <c r="AL3" s="253">
        <f t="shared" si="2"/>
        <v>44534</v>
      </c>
      <c r="AM3" s="253">
        <f t="shared" si="2"/>
        <v>44534</v>
      </c>
      <c r="AN3" s="253">
        <f t="shared" si="2"/>
        <v>44541</v>
      </c>
      <c r="AO3" s="253">
        <f t="shared" si="2"/>
        <v>44541</v>
      </c>
      <c r="AP3" s="253">
        <f t="shared" si="2"/>
        <v>44548</v>
      </c>
      <c r="AQ3" s="253">
        <f t="shared" si="2"/>
        <v>44548</v>
      </c>
      <c r="AR3" s="253">
        <f t="shared" si="2"/>
        <v>44555</v>
      </c>
      <c r="AS3" s="253">
        <f t="shared" si="2"/>
        <v>44555</v>
      </c>
      <c r="AT3" s="253">
        <f t="shared" si="2"/>
        <v>44562</v>
      </c>
      <c r="AU3" s="253">
        <f t="shared" si="2"/>
        <v>44562</v>
      </c>
      <c r="AV3" s="253">
        <f t="shared" si="2"/>
        <v>44569</v>
      </c>
      <c r="AW3" s="253">
        <f t="shared" si="2"/>
        <v>44569</v>
      </c>
      <c r="AX3" s="253">
        <f t="shared" si="2"/>
        <v>44576</v>
      </c>
      <c r="AY3" s="253">
        <f t="shared" si="2"/>
        <v>44576</v>
      </c>
      <c r="AZ3" s="253">
        <f t="shared" si="2"/>
        <v>44583</v>
      </c>
      <c r="BA3" s="253">
        <f t="shared" si="2"/>
        <v>44583</v>
      </c>
      <c r="BB3" s="253">
        <f t="shared" si="2"/>
        <v>44590</v>
      </c>
      <c r="BC3" s="253">
        <f t="shared" si="2"/>
        <v>44590</v>
      </c>
      <c r="BD3" s="253">
        <f t="shared" si="2"/>
        <v>44597</v>
      </c>
      <c r="BE3" s="253">
        <f t="shared" si="2"/>
        <v>44597</v>
      </c>
      <c r="BF3" s="253">
        <f t="shared" si="2"/>
        <v>44604</v>
      </c>
      <c r="BG3" s="253">
        <f t="shared" si="2"/>
        <v>44611</v>
      </c>
      <c r="BH3" s="253">
        <f t="shared" si="2"/>
        <v>44611</v>
      </c>
      <c r="BI3" s="253">
        <f t="shared" si="2"/>
        <v>44618</v>
      </c>
      <c r="BJ3" s="253">
        <f t="shared" si="2"/>
        <v>44618</v>
      </c>
      <c r="BK3" s="253">
        <f t="shared" si="2"/>
        <v>44625</v>
      </c>
      <c r="BL3" s="253">
        <f t="shared" si="2"/>
        <v>44625</v>
      </c>
      <c r="BM3" s="253">
        <f t="shared" si="2"/>
        <v>44632</v>
      </c>
      <c r="BN3" s="253">
        <f t="shared" si="2"/>
        <v>44632</v>
      </c>
      <c r="BO3" s="253">
        <f t="shared" si="2"/>
        <v>44639</v>
      </c>
      <c r="BP3" s="253">
        <f t="shared" si="2"/>
        <v>44639</v>
      </c>
      <c r="BQ3" s="253">
        <f t="shared" si="2"/>
        <v>44646</v>
      </c>
      <c r="BR3" s="253">
        <f t="shared" si="2"/>
        <v>44646</v>
      </c>
      <c r="BS3" s="253">
        <f t="shared" si="2"/>
        <v>44653</v>
      </c>
      <c r="BT3" s="253">
        <f t="shared" si="2"/>
        <v>44653</v>
      </c>
      <c r="BU3" s="253">
        <f t="shared" si="2"/>
        <v>44660</v>
      </c>
      <c r="BV3" s="253">
        <f t="shared" si="2"/>
        <v>44660</v>
      </c>
      <c r="BW3" s="253">
        <f t="shared" si="2"/>
        <v>44667</v>
      </c>
      <c r="BX3" s="253">
        <f t="shared" si="2"/>
        <v>44667</v>
      </c>
      <c r="BY3" s="253">
        <f t="shared" si="2"/>
        <v>44674</v>
      </c>
      <c r="BZ3" s="253">
        <f t="shared" si="2"/>
        <v>44674</v>
      </c>
      <c r="CA3" s="253">
        <f t="shared" si="2"/>
        <v>44681</v>
      </c>
      <c r="CB3" s="253">
        <f t="shared" si="2"/>
        <v>44681</v>
      </c>
      <c r="CC3" s="253">
        <f t="shared" si="2"/>
        <v>44688</v>
      </c>
      <c r="CD3" s="253">
        <f t="shared" si="2"/>
        <v>44688</v>
      </c>
      <c r="CE3" s="253">
        <f t="shared" si="2"/>
        <v>44695</v>
      </c>
      <c r="CF3" s="253">
        <f t="shared" si="2"/>
        <v>44695</v>
      </c>
      <c r="CG3" s="253">
        <f t="shared" si="2"/>
        <v>44702</v>
      </c>
      <c r="CH3" s="253">
        <f t="shared" si="2"/>
        <v>44702</v>
      </c>
      <c r="CI3" s="253">
        <f t="shared" si="2"/>
        <v>44709</v>
      </c>
      <c r="CJ3" s="253">
        <f t="shared" si="2"/>
        <v>44709</v>
      </c>
      <c r="CK3" s="253">
        <f t="shared" si="2"/>
        <v>44716</v>
      </c>
      <c r="CL3" s="253">
        <f t="shared" si="2"/>
        <v>44716</v>
      </c>
      <c r="CM3" s="253">
        <f t="shared" si="2"/>
        <v>44723</v>
      </c>
      <c r="CN3" s="253">
        <f t="shared" si="2"/>
        <v>44723</v>
      </c>
      <c r="CO3" s="253">
        <f t="shared" si="2"/>
        <v>44730</v>
      </c>
      <c r="CP3" s="253">
        <f t="shared" ref="CP3:DH3" si="3">CP5</f>
        <v>44730</v>
      </c>
      <c r="CQ3" s="253">
        <f t="shared" si="3"/>
        <v>44737</v>
      </c>
      <c r="CR3" s="253">
        <f t="shared" si="3"/>
        <v>44737</v>
      </c>
      <c r="CS3" s="253">
        <f t="shared" si="3"/>
        <v>44744</v>
      </c>
      <c r="CT3" s="253">
        <f t="shared" si="3"/>
        <v>44744</v>
      </c>
      <c r="CU3" s="253">
        <f t="shared" si="3"/>
        <v>44751</v>
      </c>
      <c r="CV3" s="253">
        <f t="shared" si="3"/>
        <v>44751</v>
      </c>
      <c r="CW3" s="253">
        <f t="shared" si="3"/>
        <v>44758</v>
      </c>
      <c r="CX3" s="253">
        <f t="shared" si="3"/>
        <v>44758</v>
      </c>
      <c r="CY3" s="253">
        <f t="shared" si="3"/>
        <v>44765</v>
      </c>
      <c r="CZ3" s="253">
        <f t="shared" si="3"/>
        <v>44765</v>
      </c>
      <c r="DA3" s="253">
        <f t="shared" si="3"/>
        <v>44772</v>
      </c>
      <c r="DB3" s="253">
        <f t="shared" si="3"/>
        <v>44772</v>
      </c>
      <c r="DC3" s="253">
        <f t="shared" si="3"/>
        <v>44779</v>
      </c>
      <c r="DD3" s="253">
        <f t="shared" si="3"/>
        <v>44779</v>
      </c>
      <c r="DE3" s="253">
        <f t="shared" si="3"/>
        <v>44786</v>
      </c>
      <c r="DF3" s="253">
        <f t="shared" si="3"/>
        <v>44786</v>
      </c>
      <c r="DG3" s="253">
        <f t="shared" si="3"/>
        <v>44793</v>
      </c>
      <c r="DH3" s="253">
        <f t="shared" si="3"/>
        <v>44793</v>
      </c>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row>
    <row r="4" spans="1:147">
      <c r="A4" s="958"/>
      <c r="B4" s="959"/>
      <c r="C4" s="959"/>
      <c r="D4" s="959"/>
      <c r="E4" s="960"/>
      <c r="F4" s="959"/>
      <c r="G4" s="961"/>
      <c r="H4" s="961"/>
      <c r="I4" s="962"/>
      <c r="J4" s="963"/>
      <c r="K4" s="964"/>
      <c r="L4" s="957"/>
      <c r="M4" s="953"/>
      <c r="N4" s="954"/>
      <c r="O4" s="954"/>
      <c r="P4" s="955"/>
      <c r="Q4" s="956"/>
      <c r="R4" s="965"/>
      <c r="S4" s="966"/>
      <c r="T4" s="967"/>
      <c r="U4" s="947"/>
      <c r="V4" s="947"/>
      <c r="W4" s="947"/>
      <c r="X4" s="970"/>
      <c r="Y4" s="944"/>
      <c r="Z4" s="947"/>
      <c r="AA4" s="947"/>
      <c r="AB4" s="947"/>
      <c r="AC4" s="950"/>
      <c r="AD4" s="254">
        <f t="shared" ref="AD4:CO4" si="4">AD5</f>
        <v>44506</v>
      </c>
      <c r="AE4" s="254">
        <f t="shared" si="4"/>
        <v>44506</v>
      </c>
      <c r="AF4" s="254">
        <f t="shared" si="4"/>
        <v>44513</v>
      </c>
      <c r="AG4" s="254">
        <f t="shared" si="4"/>
        <v>44513</v>
      </c>
      <c r="AH4" s="254">
        <f t="shared" si="4"/>
        <v>44520</v>
      </c>
      <c r="AI4" s="254">
        <f t="shared" si="4"/>
        <v>44520</v>
      </c>
      <c r="AJ4" s="254">
        <f t="shared" si="4"/>
        <v>44527</v>
      </c>
      <c r="AK4" s="254">
        <f t="shared" si="4"/>
        <v>44527</v>
      </c>
      <c r="AL4" s="254">
        <f t="shared" si="4"/>
        <v>44534</v>
      </c>
      <c r="AM4" s="254">
        <f t="shared" si="4"/>
        <v>44534</v>
      </c>
      <c r="AN4" s="254">
        <f t="shared" si="4"/>
        <v>44541</v>
      </c>
      <c r="AO4" s="254">
        <f t="shared" si="4"/>
        <v>44541</v>
      </c>
      <c r="AP4" s="254">
        <f t="shared" si="4"/>
        <v>44548</v>
      </c>
      <c r="AQ4" s="254">
        <f t="shared" si="4"/>
        <v>44548</v>
      </c>
      <c r="AR4" s="254">
        <f t="shared" si="4"/>
        <v>44555</v>
      </c>
      <c r="AS4" s="254">
        <f t="shared" si="4"/>
        <v>44555</v>
      </c>
      <c r="AT4" s="254">
        <f t="shared" si="4"/>
        <v>44562</v>
      </c>
      <c r="AU4" s="254">
        <f t="shared" si="4"/>
        <v>44562</v>
      </c>
      <c r="AV4" s="254">
        <f t="shared" si="4"/>
        <v>44569</v>
      </c>
      <c r="AW4" s="254">
        <f t="shared" si="4"/>
        <v>44569</v>
      </c>
      <c r="AX4" s="254">
        <f t="shared" si="4"/>
        <v>44576</v>
      </c>
      <c r="AY4" s="254">
        <f t="shared" si="4"/>
        <v>44576</v>
      </c>
      <c r="AZ4" s="254">
        <f t="shared" si="4"/>
        <v>44583</v>
      </c>
      <c r="BA4" s="254">
        <f t="shared" si="4"/>
        <v>44583</v>
      </c>
      <c r="BB4" s="254">
        <f t="shared" si="4"/>
        <v>44590</v>
      </c>
      <c r="BC4" s="254">
        <f t="shared" si="4"/>
        <v>44590</v>
      </c>
      <c r="BD4" s="254">
        <f t="shared" si="4"/>
        <v>44597</v>
      </c>
      <c r="BE4" s="254">
        <f t="shared" si="4"/>
        <v>44597</v>
      </c>
      <c r="BF4" s="254">
        <f t="shared" si="4"/>
        <v>44604</v>
      </c>
      <c r="BG4" s="254">
        <f t="shared" si="4"/>
        <v>44611</v>
      </c>
      <c r="BH4" s="254">
        <f t="shared" si="4"/>
        <v>44611</v>
      </c>
      <c r="BI4" s="254">
        <f t="shared" si="4"/>
        <v>44618</v>
      </c>
      <c r="BJ4" s="254">
        <f t="shared" si="4"/>
        <v>44618</v>
      </c>
      <c r="BK4" s="254">
        <f t="shared" si="4"/>
        <v>44625</v>
      </c>
      <c r="BL4" s="254">
        <f t="shared" si="4"/>
        <v>44625</v>
      </c>
      <c r="BM4" s="254">
        <f t="shared" si="4"/>
        <v>44632</v>
      </c>
      <c r="BN4" s="254">
        <f t="shared" si="4"/>
        <v>44632</v>
      </c>
      <c r="BO4" s="254">
        <f t="shared" si="4"/>
        <v>44639</v>
      </c>
      <c r="BP4" s="254">
        <f t="shared" si="4"/>
        <v>44639</v>
      </c>
      <c r="BQ4" s="254">
        <f t="shared" si="4"/>
        <v>44646</v>
      </c>
      <c r="BR4" s="254">
        <f t="shared" si="4"/>
        <v>44646</v>
      </c>
      <c r="BS4" s="254">
        <f t="shared" si="4"/>
        <v>44653</v>
      </c>
      <c r="BT4" s="254">
        <f t="shared" si="4"/>
        <v>44653</v>
      </c>
      <c r="BU4" s="254">
        <f t="shared" si="4"/>
        <v>44660</v>
      </c>
      <c r="BV4" s="254">
        <f t="shared" si="4"/>
        <v>44660</v>
      </c>
      <c r="BW4" s="254">
        <f t="shared" si="4"/>
        <v>44667</v>
      </c>
      <c r="BX4" s="254">
        <f t="shared" si="4"/>
        <v>44667</v>
      </c>
      <c r="BY4" s="254">
        <f t="shared" si="4"/>
        <v>44674</v>
      </c>
      <c r="BZ4" s="254">
        <f t="shared" si="4"/>
        <v>44674</v>
      </c>
      <c r="CA4" s="254">
        <f t="shared" si="4"/>
        <v>44681</v>
      </c>
      <c r="CB4" s="254">
        <f t="shared" si="4"/>
        <v>44681</v>
      </c>
      <c r="CC4" s="254">
        <f t="shared" si="4"/>
        <v>44688</v>
      </c>
      <c r="CD4" s="254">
        <f t="shared" si="4"/>
        <v>44688</v>
      </c>
      <c r="CE4" s="254">
        <f t="shared" si="4"/>
        <v>44695</v>
      </c>
      <c r="CF4" s="254">
        <f t="shared" si="4"/>
        <v>44695</v>
      </c>
      <c r="CG4" s="254">
        <f t="shared" si="4"/>
        <v>44702</v>
      </c>
      <c r="CH4" s="254">
        <f t="shared" si="4"/>
        <v>44702</v>
      </c>
      <c r="CI4" s="254">
        <f t="shared" si="4"/>
        <v>44709</v>
      </c>
      <c r="CJ4" s="254">
        <f t="shared" si="4"/>
        <v>44709</v>
      </c>
      <c r="CK4" s="254">
        <f t="shared" si="4"/>
        <v>44716</v>
      </c>
      <c r="CL4" s="254">
        <f t="shared" si="4"/>
        <v>44716</v>
      </c>
      <c r="CM4" s="254">
        <f t="shared" si="4"/>
        <v>44723</v>
      </c>
      <c r="CN4" s="254">
        <f t="shared" si="4"/>
        <v>44723</v>
      </c>
      <c r="CO4" s="254">
        <f t="shared" si="4"/>
        <v>44730</v>
      </c>
      <c r="CP4" s="254">
        <f t="shared" ref="CP4:DH4" si="5">CP5</f>
        <v>44730</v>
      </c>
      <c r="CQ4" s="254">
        <f t="shared" si="5"/>
        <v>44737</v>
      </c>
      <c r="CR4" s="254">
        <f t="shared" si="5"/>
        <v>44737</v>
      </c>
      <c r="CS4" s="254">
        <f t="shared" si="5"/>
        <v>44744</v>
      </c>
      <c r="CT4" s="254">
        <f t="shared" si="5"/>
        <v>44744</v>
      </c>
      <c r="CU4" s="254">
        <f t="shared" si="5"/>
        <v>44751</v>
      </c>
      <c r="CV4" s="254">
        <f t="shared" si="5"/>
        <v>44751</v>
      </c>
      <c r="CW4" s="254">
        <f t="shared" si="5"/>
        <v>44758</v>
      </c>
      <c r="CX4" s="254">
        <f t="shared" si="5"/>
        <v>44758</v>
      </c>
      <c r="CY4" s="254">
        <f t="shared" si="5"/>
        <v>44765</v>
      </c>
      <c r="CZ4" s="254">
        <f t="shared" si="5"/>
        <v>44765</v>
      </c>
      <c r="DA4" s="254">
        <f t="shared" si="5"/>
        <v>44772</v>
      </c>
      <c r="DB4" s="254">
        <f t="shared" si="5"/>
        <v>44772</v>
      </c>
      <c r="DC4" s="254">
        <f t="shared" si="5"/>
        <v>44779</v>
      </c>
      <c r="DD4" s="254">
        <f t="shared" si="5"/>
        <v>44779</v>
      </c>
      <c r="DE4" s="254">
        <f t="shared" si="5"/>
        <v>44786</v>
      </c>
      <c r="DF4" s="254">
        <f t="shared" si="5"/>
        <v>44786</v>
      </c>
      <c r="DG4" s="254">
        <f t="shared" si="5"/>
        <v>44793</v>
      </c>
      <c r="DH4" s="254">
        <f t="shared" si="5"/>
        <v>44793</v>
      </c>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row>
    <row r="5" spans="1:147" ht="52.5" customHeight="1">
      <c r="A5" s="93" t="s">
        <v>3</v>
      </c>
      <c r="B5" s="94" t="s">
        <v>4</v>
      </c>
      <c r="C5" s="94" t="s">
        <v>5</v>
      </c>
      <c r="D5" s="94" t="s">
        <v>6</v>
      </c>
      <c r="E5" s="94" t="s">
        <v>7</v>
      </c>
      <c r="F5" s="94" t="s">
        <v>8</v>
      </c>
      <c r="G5" s="95" t="s">
        <v>9</v>
      </c>
      <c r="H5" s="95" t="s">
        <v>10</v>
      </c>
      <c r="I5" s="96" t="s">
        <v>11</v>
      </c>
      <c r="J5" s="97" t="s">
        <v>12</v>
      </c>
      <c r="K5" s="96" t="s">
        <v>13</v>
      </c>
      <c r="L5" s="89" t="s">
        <v>14</v>
      </c>
      <c r="M5" s="89" t="s">
        <v>71</v>
      </c>
      <c r="N5" s="66" t="s">
        <v>16</v>
      </c>
      <c r="O5" s="66" t="s">
        <v>17</v>
      </c>
      <c r="P5" s="24" t="s">
        <v>18</v>
      </c>
      <c r="Q5" s="25" t="s">
        <v>19</v>
      </c>
      <c r="R5" s="26" t="s">
        <v>20</v>
      </c>
      <c r="S5" s="27" t="s">
        <v>21</v>
      </c>
      <c r="T5" s="23" t="s">
        <v>30</v>
      </c>
      <c r="U5" s="28" t="s">
        <v>24</v>
      </c>
      <c r="V5" s="28" t="s">
        <v>72</v>
      </c>
      <c r="W5" s="29" t="s">
        <v>25</v>
      </c>
      <c r="X5" s="70" t="s">
        <v>22</v>
      </c>
      <c r="Y5" s="72" t="s">
        <v>23</v>
      </c>
      <c r="Z5" s="29" t="s">
        <v>26</v>
      </c>
      <c r="AA5" s="29" t="s">
        <v>27</v>
      </c>
      <c r="AB5" s="30" t="s">
        <v>28</v>
      </c>
      <c r="AC5" s="31" t="s">
        <v>73</v>
      </c>
      <c r="AD5" s="32">
        <v>44506</v>
      </c>
      <c r="AE5" s="127">
        <f t="shared" ref="AE5" si="6">AD5</f>
        <v>44506</v>
      </c>
      <c r="AF5" s="32">
        <f t="shared" ref="AF5" si="7">AE5+7</f>
        <v>44513</v>
      </c>
      <c r="AG5" s="127">
        <f t="shared" ref="AG5" si="8">AF5</f>
        <v>44513</v>
      </c>
      <c r="AH5" s="32">
        <f t="shared" ref="AH5" si="9">AG5+7</f>
        <v>44520</v>
      </c>
      <c r="AI5" s="127">
        <f t="shared" ref="AI5" si="10">AH5</f>
        <v>44520</v>
      </c>
      <c r="AJ5" s="32">
        <f t="shared" ref="AJ5" si="11">AI5+7</f>
        <v>44527</v>
      </c>
      <c r="AK5" s="127">
        <f t="shared" ref="AK5" si="12">AJ5</f>
        <v>44527</v>
      </c>
      <c r="AL5" s="32">
        <f t="shared" ref="AL5" si="13">AK5+7</f>
        <v>44534</v>
      </c>
      <c r="AM5" s="127">
        <f t="shared" ref="AM5" si="14">AL5</f>
        <v>44534</v>
      </c>
      <c r="AN5" s="32">
        <f t="shared" ref="AN5" si="15">AM5+7</f>
        <v>44541</v>
      </c>
      <c r="AO5" s="127">
        <f t="shared" ref="AO5" si="16">AN5</f>
        <v>44541</v>
      </c>
      <c r="AP5" s="32">
        <f t="shared" ref="AP5" si="17">AO5+7</f>
        <v>44548</v>
      </c>
      <c r="AQ5" s="127">
        <f t="shared" ref="AQ5" si="18">AP5</f>
        <v>44548</v>
      </c>
      <c r="AR5" s="32">
        <f t="shared" ref="AR5" si="19">AQ5+7</f>
        <v>44555</v>
      </c>
      <c r="AS5" s="127">
        <f t="shared" ref="AS5" si="20">AR5</f>
        <v>44555</v>
      </c>
      <c r="AT5" s="32">
        <f t="shared" ref="AT5" si="21">AS5+7</f>
        <v>44562</v>
      </c>
      <c r="AU5" s="127">
        <f t="shared" ref="AU5" si="22">AT5</f>
        <v>44562</v>
      </c>
      <c r="AV5" s="32">
        <f t="shared" ref="AV5" si="23">AU5+7</f>
        <v>44569</v>
      </c>
      <c r="AW5" s="127">
        <f t="shared" ref="AW5" si="24">AV5</f>
        <v>44569</v>
      </c>
      <c r="AX5" s="32">
        <f t="shared" ref="AX5" si="25">AW5+7</f>
        <v>44576</v>
      </c>
      <c r="AY5" s="127">
        <f t="shared" ref="AY5" si="26">AX5</f>
        <v>44576</v>
      </c>
      <c r="AZ5" s="32">
        <f t="shared" ref="AZ5:BG5" si="27">AY5+7</f>
        <v>44583</v>
      </c>
      <c r="BA5" s="127">
        <f t="shared" ref="BA5:BH5" si="28">AZ5</f>
        <v>44583</v>
      </c>
      <c r="BB5" s="32">
        <f t="shared" si="27"/>
        <v>44590</v>
      </c>
      <c r="BC5" s="127">
        <f t="shared" si="28"/>
        <v>44590</v>
      </c>
      <c r="BD5" s="32">
        <f t="shared" si="27"/>
        <v>44597</v>
      </c>
      <c r="BE5" s="127">
        <f t="shared" si="28"/>
        <v>44597</v>
      </c>
      <c r="BF5" s="32">
        <f t="shared" si="27"/>
        <v>44604</v>
      </c>
      <c r="BG5" s="32">
        <f t="shared" si="27"/>
        <v>44611</v>
      </c>
      <c r="BH5" s="127">
        <f t="shared" si="28"/>
        <v>44611</v>
      </c>
      <c r="BI5" s="32">
        <f t="shared" ref="BI5" si="29">BH5+7</f>
        <v>44618</v>
      </c>
      <c r="BJ5" s="127">
        <f t="shared" ref="BJ5" si="30">BI5</f>
        <v>44618</v>
      </c>
      <c r="BK5" s="32">
        <f t="shared" ref="BK5" si="31">BJ5+7</f>
        <v>44625</v>
      </c>
      <c r="BL5" s="127">
        <f t="shared" ref="BL5" si="32">BK5</f>
        <v>44625</v>
      </c>
      <c r="BM5" s="32">
        <f t="shared" ref="BM5" si="33">BL5+7</f>
        <v>44632</v>
      </c>
      <c r="BN5" s="127">
        <f t="shared" ref="BN5" si="34">BM5</f>
        <v>44632</v>
      </c>
      <c r="BO5" s="32">
        <f t="shared" ref="BO5" si="35">BN5+7</f>
        <v>44639</v>
      </c>
      <c r="BP5" s="127">
        <f t="shared" ref="BP5" si="36">BO5</f>
        <v>44639</v>
      </c>
      <c r="BQ5" s="32">
        <f t="shared" ref="BQ5" si="37">BP5+7</f>
        <v>44646</v>
      </c>
      <c r="BR5" s="127">
        <f t="shared" ref="BR5" si="38">BQ5</f>
        <v>44646</v>
      </c>
      <c r="BS5" s="32">
        <f t="shared" ref="BS5" si="39">BR5+7</f>
        <v>44653</v>
      </c>
      <c r="BT5" s="127">
        <f t="shared" ref="BT5" si="40">BS5</f>
        <v>44653</v>
      </c>
      <c r="BU5" s="32">
        <f t="shared" ref="BU5" si="41">BT5+7</f>
        <v>44660</v>
      </c>
      <c r="BV5" s="127">
        <f t="shared" ref="BV5" si="42">BU5</f>
        <v>44660</v>
      </c>
      <c r="BW5" s="32">
        <f t="shared" ref="BW5" si="43">BV5+7</f>
        <v>44667</v>
      </c>
      <c r="BX5" s="127">
        <f t="shared" ref="BX5" si="44">BW5</f>
        <v>44667</v>
      </c>
      <c r="BY5" s="32">
        <f t="shared" ref="BY5" si="45">BX5+7</f>
        <v>44674</v>
      </c>
      <c r="BZ5" s="127">
        <f t="shared" ref="BZ5" si="46">BY5</f>
        <v>44674</v>
      </c>
      <c r="CA5" s="32">
        <f t="shared" ref="CA5" si="47">BZ5+7</f>
        <v>44681</v>
      </c>
      <c r="CB5" s="127">
        <f t="shared" ref="CB5" si="48">CA5</f>
        <v>44681</v>
      </c>
      <c r="CC5" s="32">
        <f t="shared" ref="CC5" si="49">CB5+7</f>
        <v>44688</v>
      </c>
      <c r="CD5" s="127">
        <f t="shared" ref="CD5" si="50">CC5</f>
        <v>44688</v>
      </c>
      <c r="CE5" s="32">
        <f t="shared" ref="CE5" si="51">CD5+7</f>
        <v>44695</v>
      </c>
      <c r="CF5" s="127">
        <f t="shared" ref="CF5" si="52">CE5</f>
        <v>44695</v>
      </c>
      <c r="CG5" s="32">
        <f t="shared" ref="CG5" si="53">CF5+7</f>
        <v>44702</v>
      </c>
      <c r="CH5" s="127">
        <f t="shared" ref="CH5" si="54">CG5</f>
        <v>44702</v>
      </c>
      <c r="CI5" s="32">
        <f t="shared" ref="CI5" si="55">CH5+7</f>
        <v>44709</v>
      </c>
      <c r="CJ5" s="127">
        <f t="shared" ref="CJ5" si="56">CI5</f>
        <v>44709</v>
      </c>
      <c r="CK5" s="32">
        <f t="shared" ref="CK5" si="57">CJ5+7</f>
        <v>44716</v>
      </c>
      <c r="CL5" s="127">
        <f t="shared" ref="CL5" si="58">CK5</f>
        <v>44716</v>
      </c>
      <c r="CM5" s="32">
        <f t="shared" ref="CM5" si="59">CL5+7</f>
        <v>44723</v>
      </c>
      <c r="CN5" s="127">
        <f t="shared" ref="CN5" si="60">CM5</f>
        <v>44723</v>
      </c>
      <c r="CO5" s="32">
        <f t="shared" ref="CO5" si="61">CN5+7</f>
        <v>44730</v>
      </c>
      <c r="CP5" s="127">
        <f t="shared" ref="CP5" si="62">CO5</f>
        <v>44730</v>
      </c>
      <c r="CQ5" s="32">
        <f t="shared" ref="CQ5" si="63">CP5+7</f>
        <v>44737</v>
      </c>
      <c r="CR5" s="127">
        <f t="shared" ref="CR5" si="64">CQ5</f>
        <v>44737</v>
      </c>
      <c r="CS5" s="32">
        <f t="shared" ref="CS5" si="65">CR5+7</f>
        <v>44744</v>
      </c>
      <c r="CT5" s="127">
        <f t="shared" ref="CT5" si="66">CS5</f>
        <v>44744</v>
      </c>
      <c r="CU5" s="32">
        <f t="shared" ref="CU5" si="67">CT5+7</f>
        <v>44751</v>
      </c>
      <c r="CV5" s="127">
        <f t="shared" ref="CV5" si="68">CU5</f>
        <v>44751</v>
      </c>
      <c r="CW5" s="32">
        <f t="shared" ref="CW5" si="69">CV5+7</f>
        <v>44758</v>
      </c>
      <c r="CX5" s="127">
        <f t="shared" ref="CX5" si="70">CW5</f>
        <v>44758</v>
      </c>
      <c r="CY5" s="32">
        <f t="shared" ref="CY5" si="71">CX5+7</f>
        <v>44765</v>
      </c>
      <c r="CZ5" s="127">
        <f t="shared" ref="CZ5" si="72">CY5</f>
        <v>44765</v>
      </c>
      <c r="DA5" s="32">
        <f t="shared" ref="DA5" si="73">CZ5+7</f>
        <v>44772</v>
      </c>
      <c r="DB5" s="127">
        <f t="shared" ref="DB5" si="74">DA5</f>
        <v>44772</v>
      </c>
      <c r="DC5" s="32">
        <f t="shared" ref="DC5" si="75">DB5+7</f>
        <v>44779</v>
      </c>
      <c r="DD5" s="127">
        <f t="shared" ref="DD5" si="76">DC5</f>
        <v>44779</v>
      </c>
      <c r="DE5" s="32">
        <f t="shared" ref="DE5" si="77">DD5+7</f>
        <v>44786</v>
      </c>
      <c r="DF5" s="127">
        <f t="shared" ref="DF5" si="78">DE5</f>
        <v>44786</v>
      </c>
      <c r="DG5" s="32">
        <f t="shared" ref="DG5" si="79">DF5+7</f>
        <v>44793</v>
      </c>
      <c r="DH5" s="127">
        <f t="shared" ref="DH5" si="80">DG5</f>
        <v>44793</v>
      </c>
      <c r="DI5" s="127"/>
      <c r="DJ5" s="191"/>
      <c r="DK5" s="127"/>
      <c r="DL5" s="32"/>
      <c r="DM5" s="127"/>
      <c r="DN5" s="32"/>
      <c r="DO5" s="127"/>
      <c r="DP5" s="32"/>
      <c r="DQ5" s="127"/>
      <c r="DR5" s="32"/>
      <c r="DS5" s="127"/>
      <c r="DT5" s="32"/>
      <c r="DU5" s="127"/>
      <c r="DV5" s="32"/>
      <c r="DW5" s="127"/>
      <c r="DX5" s="32"/>
      <c r="DY5" s="127"/>
      <c r="DZ5" s="32"/>
      <c r="EA5" s="127"/>
      <c r="EB5" s="32"/>
      <c r="EC5" s="127"/>
      <c r="ED5" s="32"/>
      <c r="EE5" s="127"/>
      <c r="EF5" s="32"/>
      <c r="EG5" s="127"/>
      <c r="EH5" s="32"/>
      <c r="EI5" s="127"/>
      <c r="EJ5" s="32"/>
      <c r="EK5" s="127"/>
      <c r="EL5" s="32"/>
      <c r="EM5" s="127"/>
      <c r="EN5" s="32"/>
      <c r="EO5" s="127"/>
      <c r="EP5" s="32"/>
      <c r="EQ5" s="127"/>
    </row>
    <row r="6" spans="1:147" s="85" customFormat="1" ht="18.75" customHeight="1">
      <c r="A6" s="109"/>
      <c r="B6" s="108"/>
      <c r="C6" s="108"/>
      <c r="D6" s="108"/>
      <c r="E6" s="101"/>
      <c r="F6" s="102"/>
      <c r="G6" s="105"/>
      <c r="H6" s="105"/>
      <c r="I6" s="99"/>
      <c r="J6" s="36" t="str">
        <f t="shared" ref="J6:J28" si="81">TEXT(G6,"ddd")</f>
        <v>Sat</v>
      </c>
      <c r="K6" s="100"/>
      <c r="L6" s="90">
        <f t="shared" ref="L6:L28" si="82">IF(((G6+32*7)+Sat)&lt;(G6+(28+P86+Q86+R86+S6)*7)+T6+Sat,(G6+(28+P86+Q86+R86+S6)*7)+T6+Sat,(G6+32*7)+Sat)</f>
        <v>226</v>
      </c>
      <c r="M6" s="110"/>
      <c r="N6" s="79">
        <f t="shared" ref="N6:N28" si="83">COUNTIF(AC6:XFD6,"Pres")+Y6+U6+T6</f>
        <v>0</v>
      </c>
      <c r="O6" s="264">
        <f t="shared" ref="O6:O28" si="84">SUM(AC6:XFD6)+V6</f>
        <v>0</v>
      </c>
      <c r="P6" s="80"/>
      <c r="Q6" s="79" t="str">
        <f t="shared" ref="Q6:Q28" si="85">IF(COUNTIF(AD6:XFD6,"Abs")+W6=0,"",COUNTIF(AD6:XFD6,"Abs")+W6)</f>
        <v/>
      </c>
      <c r="R6" s="81" t="str">
        <f t="shared" ref="R6:R28" si="86">IF(COUNTIF(AD6:XFD6,"Leav")+Z6=0,"",COUNTIF(AD6:XFD6,"Leav")+Z6)</f>
        <v/>
      </c>
      <c r="S6" s="155"/>
      <c r="T6" s="45"/>
      <c r="U6" s="123"/>
      <c r="V6" s="123"/>
      <c r="W6" s="45"/>
      <c r="X6" s="156"/>
      <c r="Y6" s="82"/>
      <c r="Z6" s="45"/>
      <c r="AA6" s="45"/>
      <c r="AB6" s="46"/>
      <c r="AC6" s="83"/>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130"/>
      <c r="DD6" s="84"/>
      <c r="DE6" s="130"/>
      <c r="DF6" s="84"/>
      <c r="DG6" s="130"/>
      <c r="DH6" s="84"/>
      <c r="DI6" s="130"/>
      <c r="DJ6" s="84"/>
      <c r="DK6" s="130"/>
      <c r="DL6" s="84"/>
      <c r="DM6" s="130"/>
      <c r="DN6" s="130"/>
      <c r="DO6" s="130"/>
      <c r="DP6" s="130"/>
      <c r="DQ6" s="130"/>
      <c r="DR6" s="130"/>
      <c r="DS6" s="226"/>
      <c r="DT6" s="130"/>
      <c r="DU6" s="226" t="str" cm="1">
        <f t="array" ref="DU6">_xlfn.IFS(DT6="Pres",8,DT6="Abs",0,DT6=0,"",DT6="Orie",2,DT6="Holi",0,DT6="Leav",0)</f>
        <v/>
      </c>
      <c r="DV6" s="130"/>
      <c r="DW6" s="226" t="str" cm="1">
        <f t="array" ref="DW6">_xlfn.IFS(DV6="Pres",8,DV6="Abs",0,DV6=0,"",DV6="Orie",2,DV6="Holi",0,DV6="Leav",0)</f>
        <v/>
      </c>
      <c r="DX6" s="130"/>
    </row>
    <row r="7" spans="1:147" ht="18.75" customHeight="1">
      <c r="A7" s="109"/>
      <c r="B7" s="106"/>
      <c r="C7" s="106"/>
      <c r="D7" s="101"/>
      <c r="E7" s="107"/>
      <c r="F7" s="102"/>
      <c r="G7" s="105"/>
      <c r="H7" s="105"/>
      <c r="I7" s="99"/>
      <c r="J7" s="36" t="str">
        <f t="shared" si="81"/>
        <v>Sat</v>
      </c>
      <c r="K7" s="100"/>
      <c r="L7" s="90">
        <f t="shared" si="82"/>
        <v>226</v>
      </c>
      <c r="M7" s="111"/>
      <c r="N7" s="79">
        <f t="shared" si="83"/>
        <v>0</v>
      </c>
      <c r="O7" s="264">
        <f t="shared" si="84"/>
        <v>0</v>
      </c>
      <c r="P7" s="39"/>
      <c r="Q7" s="38" t="str">
        <f t="shared" si="85"/>
        <v/>
      </c>
      <c r="R7" s="40" t="str">
        <f t="shared" si="86"/>
        <v/>
      </c>
      <c r="S7" s="41"/>
      <c r="T7" s="45"/>
      <c r="U7" s="123"/>
      <c r="V7" s="123"/>
      <c r="W7" s="44"/>
      <c r="X7" s="71"/>
      <c r="Y7" s="42"/>
      <c r="Z7" s="44"/>
      <c r="AA7" s="45"/>
      <c r="AB7" s="46"/>
      <c r="AC7" s="83"/>
      <c r="AD7" s="48"/>
      <c r="AE7" s="48"/>
      <c r="AF7" s="48"/>
      <c r="AG7" s="48"/>
      <c r="AH7" s="48"/>
      <c r="AI7" s="48"/>
      <c r="AJ7" s="48"/>
      <c r="AK7" s="48"/>
      <c r="AL7" s="48"/>
      <c r="AM7" s="48"/>
      <c r="AN7" s="48"/>
      <c r="AO7" s="48"/>
      <c r="AP7" s="48"/>
      <c r="AQ7" s="48"/>
      <c r="AR7" s="48"/>
      <c r="AS7" s="48"/>
      <c r="AT7" s="84"/>
      <c r="AU7" s="84"/>
      <c r="AV7" s="84"/>
      <c r="AW7" s="84"/>
      <c r="AX7" s="84"/>
      <c r="AY7" s="84"/>
      <c r="AZ7" s="84"/>
      <c r="BA7" s="84"/>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129"/>
      <c r="DH7" s="84"/>
      <c r="DI7" s="129"/>
      <c r="DJ7" s="84"/>
      <c r="DK7" s="129"/>
      <c r="DL7" s="84"/>
      <c r="DM7" s="129"/>
      <c r="DN7" s="129"/>
      <c r="DO7" s="129"/>
      <c r="DP7" s="129"/>
      <c r="DQ7" s="129"/>
      <c r="DR7" s="129"/>
      <c r="DS7" s="226"/>
      <c r="DT7" s="129"/>
      <c r="DU7" s="226" t="str" cm="1">
        <f t="array" ref="DU7">_xlfn.IFS(DT7="Pres",8,DT7="Abs",0,DT7=0,"",DT7="Orie",2,DT7="Holi",0,DT7="Leav",0)</f>
        <v/>
      </c>
      <c r="DV7" s="129"/>
      <c r="DW7" s="226" t="str" cm="1">
        <f t="array" ref="DW7">_xlfn.IFS(DV7="Pres",8,DV7="Abs",0,DV7=0,"",DV7="Orie",2,DV7="Holi",0,DV7="Leav",0)</f>
        <v/>
      </c>
      <c r="DX7" s="129"/>
    </row>
    <row r="8" spans="1:147" ht="18.75" customHeight="1">
      <c r="A8" s="109"/>
      <c r="B8" s="108"/>
      <c r="C8" s="108"/>
      <c r="D8" s="108"/>
      <c r="E8" s="107"/>
      <c r="F8" s="102"/>
      <c r="G8" s="105"/>
      <c r="H8" s="105"/>
      <c r="I8" s="99"/>
      <c r="J8" s="36" t="str">
        <f t="shared" si="81"/>
        <v>Sat</v>
      </c>
      <c r="K8" s="100"/>
      <c r="L8" s="90">
        <f t="shared" si="82"/>
        <v>226</v>
      </c>
      <c r="M8" s="111"/>
      <c r="N8" s="79">
        <f t="shared" si="83"/>
        <v>0</v>
      </c>
      <c r="O8" s="264">
        <f t="shared" si="84"/>
        <v>0</v>
      </c>
      <c r="P8" s="39"/>
      <c r="Q8" s="38" t="str">
        <f t="shared" si="85"/>
        <v/>
      </c>
      <c r="R8" s="40" t="str">
        <f t="shared" si="86"/>
        <v/>
      </c>
      <c r="S8" s="41"/>
      <c r="T8" s="45"/>
      <c r="U8" s="123"/>
      <c r="V8" s="123"/>
      <c r="W8" s="44"/>
      <c r="X8" s="71"/>
      <c r="Y8" s="42"/>
      <c r="Z8" s="44"/>
      <c r="AA8" s="45"/>
      <c r="AB8" s="46"/>
      <c r="AC8" s="83"/>
      <c r="AD8" s="48"/>
      <c r="AE8" s="48"/>
      <c r="AF8" s="48"/>
      <c r="AG8" s="48"/>
      <c r="AH8" s="48"/>
      <c r="AI8" s="48"/>
      <c r="AJ8" s="48"/>
      <c r="AK8" s="48"/>
      <c r="AL8" s="48"/>
      <c r="AM8" s="48"/>
      <c r="AN8" s="48"/>
      <c r="AO8" s="48"/>
      <c r="AP8" s="48"/>
      <c r="AQ8" s="48"/>
      <c r="AR8" s="48"/>
      <c r="AS8" s="48"/>
      <c r="AT8" s="84"/>
      <c r="AU8" s="84"/>
      <c r="AV8" s="84"/>
      <c r="AW8" s="84"/>
      <c r="AX8" s="84"/>
      <c r="AY8" s="84"/>
      <c r="AZ8" s="84"/>
      <c r="BA8" s="84"/>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129"/>
      <c r="DH8" s="84"/>
      <c r="DI8" s="129"/>
      <c r="DJ8" s="84"/>
      <c r="DK8" s="129"/>
      <c r="DL8" s="84"/>
      <c r="DM8" s="129"/>
      <c r="DN8" s="129"/>
      <c r="DO8" s="129"/>
      <c r="DP8" s="129"/>
      <c r="DQ8" s="129"/>
      <c r="DR8" s="129"/>
      <c r="DS8" s="226"/>
      <c r="DT8" s="129"/>
      <c r="DU8" s="226" t="str" cm="1">
        <f t="array" ref="DU8">_xlfn.IFS(DT8="Pres",8,DT8="Abs",0,DT8=0,"",DT8="Orie",2,DT8="Holi",0,DT8="Leav",0)</f>
        <v/>
      </c>
      <c r="DV8" s="129"/>
      <c r="DW8" s="226" t="str" cm="1">
        <f t="array" ref="DW8">_xlfn.IFS(DV8="Pres",8,DV8="Abs",0,DV8=0,"",DV8="Orie",2,DV8="Holi",0,DV8="Leav",0)</f>
        <v/>
      </c>
      <c r="DX8" s="129"/>
    </row>
    <row r="9" spans="1:147" ht="18.75" customHeight="1">
      <c r="A9" s="109"/>
      <c r="B9" s="108"/>
      <c r="C9" s="108"/>
      <c r="D9" s="108"/>
      <c r="E9" s="107"/>
      <c r="F9" s="102"/>
      <c r="G9" s="105"/>
      <c r="H9" s="105"/>
      <c r="I9" s="99"/>
      <c r="J9" s="36" t="str">
        <f t="shared" si="81"/>
        <v>Sat</v>
      </c>
      <c r="K9" s="100"/>
      <c r="L9" s="90">
        <f t="shared" si="82"/>
        <v>226</v>
      </c>
      <c r="M9" s="87"/>
      <c r="N9" s="79">
        <f t="shared" si="83"/>
        <v>0</v>
      </c>
      <c r="O9" s="264">
        <f t="shared" si="84"/>
        <v>0</v>
      </c>
      <c r="P9" s="39"/>
      <c r="Q9" s="38" t="str">
        <f t="shared" si="85"/>
        <v/>
      </c>
      <c r="R9" s="40" t="str">
        <f t="shared" si="86"/>
        <v/>
      </c>
      <c r="S9" s="41"/>
      <c r="T9" s="45"/>
      <c r="U9" s="123"/>
      <c r="V9" s="123"/>
      <c r="W9" s="44"/>
      <c r="X9" s="71"/>
      <c r="Y9" s="42"/>
      <c r="Z9" s="44"/>
      <c r="AA9" s="45"/>
      <c r="AB9" s="46"/>
      <c r="AC9" s="83"/>
      <c r="AD9" s="48"/>
      <c r="AE9" s="48"/>
      <c r="AF9" s="48"/>
      <c r="AG9" s="48"/>
      <c r="AH9" s="48"/>
      <c r="AI9" s="48"/>
      <c r="AJ9" s="48"/>
      <c r="AK9" s="48"/>
      <c r="AL9" s="48"/>
      <c r="AM9" s="48"/>
      <c r="AN9" s="48"/>
      <c r="AO9" s="48"/>
      <c r="AP9" s="48"/>
      <c r="AQ9" s="48"/>
      <c r="AR9" s="48"/>
      <c r="AS9" s="48"/>
      <c r="AT9" s="48"/>
      <c r="AU9" s="48"/>
      <c r="AV9" s="48"/>
      <c r="AW9" s="48"/>
      <c r="AX9" s="48"/>
      <c r="AY9" s="48"/>
      <c r="AZ9" s="48"/>
      <c r="BA9" s="48"/>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232"/>
      <c r="DH9" s="84"/>
      <c r="DI9" s="84"/>
      <c r="DJ9" s="84"/>
      <c r="DK9" s="226"/>
      <c r="DL9" s="84"/>
      <c r="DM9" s="226"/>
      <c r="DN9" s="84"/>
      <c r="DO9" s="226"/>
      <c r="DP9" s="84"/>
      <c r="DQ9" s="226"/>
      <c r="DR9" s="84"/>
      <c r="DS9" s="226"/>
      <c r="DT9" s="129"/>
      <c r="DU9" s="226" t="str" cm="1">
        <f t="array" ref="DU9">_xlfn.IFS(DT9="Pres",8,DT9="Abs",0,DT9=0,"",DT9="Orie",2,DT9="Holi",0,DT9="Leav",0)</f>
        <v/>
      </c>
      <c r="DV9" s="129"/>
      <c r="DW9" s="226" t="str" cm="1">
        <f t="array" ref="DW9">_xlfn.IFS(DV9="Pres",8,DV9="Abs",0,DV9=0,"",DV9="Orie",2,DV9="Holi",0,DV9="Leav",0)</f>
        <v/>
      </c>
      <c r="DX9" s="129"/>
    </row>
    <row r="10" spans="1:147" ht="18.75" customHeight="1">
      <c r="A10" s="109"/>
      <c r="B10" s="108"/>
      <c r="C10" s="108"/>
      <c r="D10" s="108"/>
      <c r="E10" s="107"/>
      <c r="F10" s="102"/>
      <c r="G10" s="105"/>
      <c r="H10" s="105"/>
      <c r="I10" s="99"/>
      <c r="J10" s="36" t="str">
        <f t="shared" si="81"/>
        <v>Sat</v>
      </c>
      <c r="K10" s="100"/>
      <c r="L10" s="90">
        <f t="shared" si="82"/>
        <v>226</v>
      </c>
      <c r="M10" s="87"/>
      <c r="N10" s="79">
        <f t="shared" si="83"/>
        <v>0</v>
      </c>
      <c r="O10" s="264">
        <f t="shared" si="84"/>
        <v>0</v>
      </c>
      <c r="P10" s="39"/>
      <c r="Q10" s="38" t="str">
        <f t="shared" si="85"/>
        <v/>
      </c>
      <c r="R10" s="40" t="str">
        <f t="shared" si="86"/>
        <v/>
      </c>
      <c r="S10" s="41"/>
      <c r="T10" s="45"/>
      <c r="U10" s="123"/>
      <c r="V10" s="123"/>
      <c r="W10" s="44"/>
      <c r="X10" s="71"/>
      <c r="Y10" s="42"/>
      <c r="Z10" s="44"/>
      <c r="AA10" s="45"/>
      <c r="AB10" s="46"/>
      <c r="AC10" s="83"/>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232"/>
      <c r="DH10" s="84"/>
      <c r="DI10" s="84"/>
      <c r="DJ10" s="84"/>
      <c r="DK10" s="226"/>
      <c r="DL10" s="84"/>
      <c r="DM10" s="226"/>
      <c r="DN10" s="84"/>
      <c r="DO10" s="226"/>
      <c r="DP10" s="84"/>
      <c r="DQ10" s="226"/>
      <c r="DR10" s="84"/>
      <c r="DS10" s="226"/>
      <c r="DT10" s="129"/>
      <c r="DU10" s="226" t="str" cm="1">
        <f t="array" ref="DU10">_xlfn.IFS(DT10="Pres",8,DT10="Abs",0,DT10=0,"",DT10="Orie",2,DT10="Holi",0,DT10="Leav",0)</f>
        <v/>
      </c>
      <c r="DV10" s="129"/>
      <c r="DW10" s="226" t="str" cm="1">
        <f t="array" ref="DW10">_xlfn.IFS(DV10="Pres",8,DV10="Abs",0,DV10=0,"",DV10="Orie",2,DV10="Holi",0,DV10="Leav",0)</f>
        <v/>
      </c>
      <c r="DX10" s="129"/>
    </row>
    <row r="11" spans="1:147" ht="19.5" customHeight="1">
      <c r="A11" s="109"/>
      <c r="B11" s="108"/>
      <c r="C11" s="108"/>
      <c r="D11" s="108"/>
      <c r="E11" s="107"/>
      <c r="F11" s="102"/>
      <c r="G11" s="105"/>
      <c r="H11" s="105"/>
      <c r="I11" s="99"/>
      <c r="J11" s="36" t="str">
        <f t="shared" si="81"/>
        <v>Sat</v>
      </c>
      <c r="K11" s="100"/>
      <c r="L11" s="90">
        <f t="shared" si="82"/>
        <v>226</v>
      </c>
      <c r="M11" s="87"/>
      <c r="N11" s="79">
        <f t="shared" si="83"/>
        <v>0</v>
      </c>
      <c r="O11" s="264">
        <f t="shared" si="84"/>
        <v>0</v>
      </c>
      <c r="P11" s="39"/>
      <c r="Q11" s="38" t="str">
        <f t="shared" si="85"/>
        <v/>
      </c>
      <c r="R11" s="40" t="str">
        <f t="shared" si="86"/>
        <v/>
      </c>
      <c r="S11" s="41"/>
      <c r="T11" s="45"/>
      <c r="U11" s="123"/>
      <c r="V11" s="123"/>
      <c r="W11" s="44"/>
      <c r="X11" s="71"/>
      <c r="Y11" s="42"/>
      <c r="Z11" s="44"/>
      <c r="AA11" s="45"/>
      <c r="AB11" s="46"/>
      <c r="AC11" s="83"/>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232"/>
      <c r="DH11" s="84"/>
      <c r="DI11" s="84"/>
      <c r="DJ11" s="84"/>
      <c r="DK11" s="226"/>
      <c r="DL11" s="84"/>
      <c r="DM11" s="226"/>
      <c r="DN11" s="84"/>
      <c r="DO11" s="226"/>
      <c r="DP11" s="84"/>
      <c r="DQ11" s="226"/>
      <c r="DR11" s="84"/>
      <c r="DS11" s="226"/>
      <c r="DT11" s="129"/>
      <c r="DU11" s="226" t="str" cm="1">
        <f t="array" ref="DU11">_xlfn.IFS(DT11="Pres",8,DT11="Abs",0,DT11=0,"",DT11="Orie",2,DT11="Holi",0,DT11="Leav",0)</f>
        <v/>
      </c>
      <c r="DV11" s="129"/>
      <c r="DW11" s="226" t="str" cm="1">
        <f t="array" ref="DW11">_xlfn.IFS(DV11="Pres",8,DV11="Abs",0,DV11=0,"",DV11="Orie",2,DV11="Holi",0,DV11="Leav",0)</f>
        <v/>
      </c>
      <c r="DX11" s="129"/>
    </row>
    <row r="12" spans="1:147" ht="18.75" customHeight="1">
      <c r="A12" s="109"/>
      <c r="B12" s="108"/>
      <c r="C12" s="108"/>
      <c r="D12" s="108"/>
      <c r="E12" s="107"/>
      <c r="F12" s="102"/>
      <c r="G12" s="105"/>
      <c r="H12" s="105"/>
      <c r="I12" s="99"/>
      <c r="J12" s="36" t="str">
        <f t="shared" si="81"/>
        <v>Sat</v>
      </c>
      <c r="K12" s="100"/>
      <c r="L12" s="90">
        <f t="shared" si="82"/>
        <v>226</v>
      </c>
      <c r="M12" s="88"/>
      <c r="N12" s="79">
        <f t="shared" si="83"/>
        <v>0</v>
      </c>
      <c r="O12" s="264">
        <f t="shared" si="84"/>
        <v>0</v>
      </c>
      <c r="P12" s="39"/>
      <c r="Q12" s="38" t="str">
        <f t="shared" si="85"/>
        <v/>
      </c>
      <c r="R12" s="40" t="str">
        <f t="shared" si="86"/>
        <v/>
      </c>
      <c r="S12" s="41"/>
      <c r="T12" s="45"/>
      <c r="U12" s="123"/>
      <c r="V12" s="123"/>
      <c r="W12" s="44"/>
      <c r="X12" s="71"/>
      <c r="Y12" s="42"/>
      <c r="Z12" s="44"/>
      <c r="AA12" s="45"/>
      <c r="AB12" s="46"/>
      <c r="AC12" s="83"/>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232"/>
      <c r="DH12" s="84"/>
      <c r="DI12" s="84"/>
      <c r="DJ12" s="84"/>
      <c r="DK12" s="226"/>
      <c r="DL12" s="84"/>
      <c r="DM12" s="226"/>
      <c r="DN12" s="84"/>
      <c r="DO12" s="226"/>
      <c r="DP12" s="84"/>
      <c r="DQ12" s="226"/>
      <c r="DR12" s="84"/>
      <c r="DS12" s="226"/>
      <c r="DT12" s="129"/>
      <c r="DU12" s="226" t="str" cm="1">
        <f t="array" ref="DU12">_xlfn.IFS(DT12="Pres",8,DT12="Abs",0,DT12=0,"",DT12="Orie",2,DT12="Holi",0,DT12="Leav",0)</f>
        <v/>
      </c>
      <c r="DV12" s="129"/>
      <c r="DW12" s="226" t="str" cm="1">
        <f t="array" ref="DW12">_xlfn.IFS(DV12="Pres",8,DV12="Abs",0,DV12=0,"",DV12="Orie",2,DV12="Holi",0,DV12="Leav",0)</f>
        <v/>
      </c>
      <c r="DX12" s="129"/>
    </row>
    <row r="13" spans="1:147" ht="18.75" customHeight="1">
      <c r="A13" s="109"/>
      <c r="B13" s="108"/>
      <c r="C13" s="108"/>
      <c r="D13" s="108"/>
      <c r="E13" s="115"/>
      <c r="F13" s="102"/>
      <c r="G13" s="116"/>
      <c r="H13" s="116"/>
      <c r="I13" s="99"/>
      <c r="J13" s="36" t="str">
        <f t="shared" si="81"/>
        <v>Sat</v>
      </c>
      <c r="K13" s="100"/>
      <c r="L13" s="90">
        <f t="shared" si="82"/>
        <v>226</v>
      </c>
      <c r="M13" s="87"/>
      <c r="N13" s="79">
        <f t="shared" si="83"/>
        <v>0</v>
      </c>
      <c r="O13" s="264">
        <f t="shared" si="84"/>
        <v>0</v>
      </c>
      <c r="P13" s="39"/>
      <c r="Q13" s="38" t="str">
        <f t="shared" si="85"/>
        <v/>
      </c>
      <c r="R13" s="40" t="str">
        <f t="shared" si="86"/>
        <v/>
      </c>
      <c r="S13" s="41"/>
      <c r="T13" s="45"/>
      <c r="U13" s="123"/>
      <c r="V13" s="123"/>
      <c r="W13" s="44"/>
      <c r="X13" s="71"/>
      <c r="Y13" s="42"/>
      <c r="Z13" s="44"/>
      <c r="AA13" s="45"/>
      <c r="AB13" s="46"/>
      <c r="AC13" s="83"/>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232"/>
      <c r="DH13" s="84"/>
      <c r="DI13" s="84"/>
      <c r="DJ13" s="84"/>
      <c r="DK13" s="226"/>
      <c r="DL13" s="84"/>
      <c r="DM13" s="226"/>
      <c r="DN13" s="84"/>
      <c r="DO13" s="226"/>
      <c r="DP13" s="84"/>
      <c r="DQ13" s="226"/>
      <c r="DR13" s="84"/>
      <c r="DS13" s="226"/>
      <c r="DT13" s="84"/>
      <c r="DU13" s="226" t="str" cm="1">
        <f t="array" ref="DU13">_xlfn.IFS(DT13="Pres",8,DT13="Abs",0,DT13=0,"",DT13="Orie",2,DT13="Holi",0,DT13="Leav",0)</f>
        <v/>
      </c>
      <c r="DV13" s="84"/>
      <c r="DW13" s="226" t="str" cm="1">
        <f t="array" ref="DW13">_xlfn.IFS(DV13="Pres",8,DV13="Abs",0,DV13=0,"",DV13="Orie",2,DV13="Holi",0,DV13="Leav",0)</f>
        <v/>
      </c>
      <c r="DX13" s="129"/>
    </row>
    <row r="14" spans="1:147" ht="18.75" customHeight="1">
      <c r="A14" s="109"/>
      <c r="B14" s="108"/>
      <c r="C14" s="108"/>
      <c r="D14" s="108"/>
      <c r="E14" s="115"/>
      <c r="F14" s="102"/>
      <c r="G14" s="105"/>
      <c r="H14" s="105"/>
      <c r="I14" s="99"/>
      <c r="J14" s="36" t="str">
        <f t="shared" si="81"/>
        <v>Sat</v>
      </c>
      <c r="K14" s="100"/>
      <c r="L14" s="90">
        <f t="shared" si="82"/>
        <v>226</v>
      </c>
      <c r="M14" s="87"/>
      <c r="N14" s="79">
        <f t="shared" si="83"/>
        <v>0</v>
      </c>
      <c r="O14" s="264">
        <f t="shared" si="84"/>
        <v>0</v>
      </c>
      <c r="P14" s="39"/>
      <c r="Q14" s="38" t="str">
        <f t="shared" si="85"/>
        <v/>
      </c>
      <c r="R14" s="40" t="str">
        <f t="shared" si="86"/>
        <v/>
      </c>
      <c r="S14" s="41"/>
      <c r="T14" s="45"/>
      <c r="U14" s="123"/>
      <c r="V14" s="123"/>
      <c r="W14" s="44"/>
      <c r="X14" s="71"/>
      <c r="Y14" s="42"/>
      <c r="Z14" s="44"/>
      <c r="AA14" s="45"/>
      <c r="AB14" s="46"/>
      <c r="AC14" s="83"/>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8"/>
      <c r="CG14" s="48"/>
      <c r="CH14" s="48"/>
      <c r="CI14" s="48"/>
      <c r="CJ14" s="48"/>
      <c r="CK14" s="48"/>
      <c r="CL14" s="84"/>
      <c r="CM14" s="84"/>
      <c r="CN14" s="84"/>
      <c r="CO14" s="84"/>
      <c r="CP14" s="84"/>
      <c r="CQ14" s="84"/>
      <c r="CR14" s="84"/>
      <c r="CS14" s="84"/>
      <c r="CT14" s="84"/>
      <c r="CU14" s="84"/>
      <c r="CV14" s="84"/>
      <c r="CW14" s="84"/>
      <c r="CX14" s="84"/>
      <c r="CY14" s="84"/>
      <c r="CZ14" s="84"/>
      <c r="DA14" s="84"/>
      <c r="DB14" s="84"/>
      <c r="DC14" s="84"/>
      <c r="DD14" s="84"/>
      <c r="DE14" s="84"/>
      <c r="DF14" s="84"/>
      <c r="DG14" s="232"/>
      <c r="DH14" s="84"/>
      <c r="DI14" s="84"/>
      <c r="DJ14" s="84"/>
      <c r="DK14" s="226"/>
      <c r="DL14" s="84"/>
      <c r="DM14" s="226"/>
      <c r="DN14" s="84"/>
      <c r="DO14" s="226"/>
      <c r="DP14" s="84"/>
      <c r="DQ14" s="226"/>
      <c r="DR14" s="84"/>
      <c r="DS14" s="226"/>
      <c r="DT14" s="84"/>
      <c r="DU14" s="226" t="str" cm="1">
        <f t="array" ref="DU14">_xlfn.IFS(DT14="Pres",8,DT14="Abs",0,DT14=0,"",DT14="Orie",2,DT14="Holi",0,DT14="Leav",0)</f>
        <v/>
      </c>
      <c r="DV14" s="84"/>
      <c r="DW14" s="226" t="str" cm="1">
        <f t="array" ref="DW14">_xlfn.IFS(DV14="Pres",8,DV14="Abs",0,DV14=0,"",DV14="Orie",2,DV14="Holi",0,DV14="Leav",0)</f>
        <v/>
      </c>
      <c r="DX14" s="129"/>
    </row>
    <row r="15" spans="1:147" ht="18.75" customHeight="1">
      <c r="A15" s="109"/>
      <c r="B15" s="108"/>
      <c r="C15" s="108"/>
      <c r="D15" s="108"/>
      <c r="E15" s="117"/>
      <c r="F15" s="102"/>
      <c r="G15" s="105"/>
      <c r="H15" s="118"/>
      <c r="I15" s="187"/>
      <c r="J15" s="36" t="str">
        <f t="shared" si="81"/>
        <v>Sat</v>
      </c>
      <c r="K15" s="100"/>
      <c r="L15" s="90">
        <f t="shared" si="82"/>
        <v>226</v>
      </c>
      <c r="M15" s="87"/>
      <c r="N15" s="79">
        <f t="shared" si="83"/>
        <v>0</v>
      </c>
      <c r="O15" s="264">
        <f t="shared" si="84"/>
        <v>0</v>
      </c>
      <c r="P15" s="39"/>
      <c r="Q15" s="38" t="str">
        <f t="shared" si="85"/>
        <v/>
      </c>
      <c r="R15" s="40" t="str">
        <f t="shared" si="86"/>
        <v/>
      </c>
      <c r="S15" s="41"/>
      <c r="T15" s="45"/>
      <c r="U15" s="123"/>
      <c r="V15" s="123"/>
      <c r="W15" s="44"/>
      <c r="X15" s="71"/>
      <c r="Y15" s="42"/>
      <c r="Z15" s="44"/>
      <c r="AA15" s="45"/>
      <c r="AB15" s="46"/>
      <c r="AC15" s="83"/>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128"/>
      <c r="CT15" s="84"/>
      <c r="CU15" s="131"/>
      <c r="CV15" s="84"/>
      <c r="CW15" s="131"/>
      <c r="CX15" s="84"/>
      <c r="CY15" s="84"/>
      <c r="CZ15" s="84"/>
      <c r="DA15" s="84"/>
      <c r="DB15" s="84"/>
      <c r="DC15" s="84"/>
      <c r="DD15" s="84"/>
      <c r="DE15" s="84"/>
      <c r="DF15" s="84"/>
      <c r="DG15" s="232"/>
      <c r="DH15" s="84"/>
      <c r="DI15" s="84"/>
      <c r="DJ15" s="84"/>
      <c r="DK15" s="226"/>
      <c r="DL15" s="84"/>
      <c r="DM15" s="226"/>
      <c r="DN15" s="84"/>
      <c r="DO15" s="226"/>
      <c r="DP15" s="84"/>
      <c r="DQ15" s="226"/>
      <c r="DR15" s="84"/>
      <c r="DS15" s="226"/>
      <c r="DT15" s="84"/>
      <c r="DU15" s="226" t="str" cm="1">
        <f t="array" ref="DU15">_xlfn.IFS(DT15="Pres",8,DT15="Abs",0,DT15=0,"",DT15="Orie",2,DT15="Holi",0,DT15="Leav",0)</f>
        <v/>
      </c>
      <c r="DV15" s="84"/>
      <c r="DW15" s="226" t="str" cm="1">
        <f t="array" ref="DW15">_xlfn.IFS(DV15="Pres",8,DV15="Abs",0,DV15=0,"",DV15="Orie",2,DV15="Holi",0,DV15="Leav",0)</f>
        <v/>
      </c>
      <c r="DX15" s="129"/>
    </row>
    <row r="16" spans="1:147" ht="18.75" customHeight="1">
      <c r="A16" s="109"/>
      <c r="B16" s="108"/>
      <c r="C16" s="108"/>
      <c r="D16" s="101"/>
      <c r="E16" s="115"/>
      <c r="F16" s="102"/>
      <c r="G16" s="105"/>
      <c r="H16" s="105"/>
      <c r="I16" s="187"/>
      <c r="J16" s="36" t="str">
        <f t="shared" si="81"/>
        <v>Sat</v>
      </c>
      <c r="K16" s="100"/>
      <c r="L16" s="90">
        <f t="shared" si="82"/>
        <v>226</v>
      </c>
      <c r="M16" s="87"/>
      <c r="N16" s="79">
        <f t="shared" si="83"/>
        <v>0</v>
      </c>
      <c r="O16" s="264">
        <f t="shared" si="84"/>
        <v>0</v>
      </c>
      <c r="P16" s="39"/>
      <c r="Q16" s="38" t="str">
        <f t="shared" si="85"/>
        <v/>
      </c>
      <c r="R16" s="40" t="str">
        <f t="shared" si="86"/>
        <v/>
      </c>
      <c r="S16" s="41"/>
      <c r="T16" s="45"/>
      <c r="U16" s="123"/>
      <c r="V16" s="123"/>
      <c r="W16" s="44"/>
      <c r="X16" s="71"/>
      <c r="Y16" s="42"/>
      <c r="Z16" s="44"/>
      <c r="AA16" s="45"/>
      <c r="AB16" s="46"/>
      <c r="AC16" s="83"/>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48"/>
      <c r="CS16" s="128"/>
      <c r="CT16" s="84"/>
      <c r="CU16" s="131"/>
      <c r="CV16" s="84"/>
      <c r="CW16" s="131"/>
      <c r="CX16" s="84"/>
      <c r="CY16" s="84"/>
      <c r="CZ16" s="84"/>
      <c r="DA16" s="84"/>
      <c r="DB16" s="84"/>
      <c r="DC16" s="84"/>
      <c r="DD16" s="84"/>
      <c r="DE16" s="84"/>
      <c r="DF16" s="84"/>
      <c r="DG16" s="232"/>
      <c r="DH16" s="84"/>
      <c r="DI16" s="84"/>
      <c r="DJ16" s="84"/>
      <c r="DK16" s="226"/>
      <c r="DL16" s="84"/>
      <c r="DM16" s="226"/>
      <c r="DN16" s="84"/>
      <c r="DO16" s="226"/>
      <c r="DP16" s="84"/>
      <c r="DQ16" s="226"/>
      <c r="DR16" s="84"/>
      <c r="DS16" s="226"/>
      <c r="DT16" s="84"/>
      <c r="DU16" s="226" t="str" cm="1">
        <f t="array" ref="DU16">_xlfn.IFS(DT16="Pres",8,DT16="Abs",0,DT16=0,"",DT16="Orie",2,DT16="Holi",0,DT16="Leav",0)</f>
        <v/>
      </c>
      <c r="DV16" s="84"/>
      <c r="DW16" s="226" t="str" cm="1">
        <f t="array" ref="DW16">_xlfn.IFS(DV16="Pres",8,DV16="Abs",0,DV16=0,"",DV16="Orie",2,DV16="Holi",0,DV16="Leav",0)</f>
        <v/>
      </c>
      <c r="DX16" s="129"/>
    </row>
    <row r="17" spans="1:128" ht="18.75" customHeight="1">
      <c r="A17" s="109"/>
      <c r="B17" s="108"/>
      <c r="C17" s="108"/>
      <c r="D17" s="108"/>
      <c r="E17" s="120"/>
      <c r="F17" s="102"/>
      <c r="G17" s="105"/>
      <c r="H17" s="105"/>
      <c r="I17" s="187"/>
      <c r="J17" s="36" t="str">
        <f t="shared" si="81"/>
        <v>Sat</v>
      </c>
      <c r="K17" s="100"/>
      <c r="L17" s="90">
        <f t="shared" si="82"/>
        <v>226</v>
      </c>
      <c r="M17" s="87"/>
      <c r="N17" s="79">
        <f t="shared" si="83"/>
        <v>0</v>
      </c>
      <c r="O17" s="264">
        <f t="shared" si="84"/>
        <v>0</v>
      </c>
      <c r="P17" s="39"/>
      <c r="Q17" s="38" t="str">
        <f t="shared" si="85"/>
        <v/>
      </c>
      <c r="R17" s="40" t="str">
        <f t="shared" si="86"/>
        <v/>
      </c>
      <c r="S17" s="41"/>
      <c r="T17" s="45"/>
      <c r="U17" s="123"/>
      <c r="V17" s="123"/>
      <c r="W17" s="44"/>
      <c r="X17" s="71"/>
      <c r="Y17" s="42"/>
      <c r="Z17" s="44"/>
      <c r="AA17" s="45"/>
      <c r="AB17" s="46"/>
      <c r="AC17" s="83"/>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128"/>
      <c r="CT17" s="84"/>
      <c r="CU17" s="131"/>
      <c r="CV17" s="84"/>
      <c r="CW17" s="131"/>
      <c r="CX17" s="84"/>
      <c r="CY17" s="129"/>
      <c r="CZ17" s="84"/>
      <c r="DA17" s="84"/>
      <c r="DB17" s="84"/>
      <c r="DC17" s="84"/>
      <c r="DD17" s="84"/>
      <c r="DE17" s="84"/>
      <c r="DF17" s="84"/>
      <c r="DG17" s="232"/>
      <c r="DH17" s="84"/>
      <c r="DI17" s="84"/>
      <c r="DJ17" s="84"/>
      <c r="DK17" s="226"/>
      <c r="DL17" s="84"/>
      <c r="DM17" s="226"/>
      <c r="DN17" s="84"/>
      <c r="DO17" s="226"/>
      <c r="DP17" s="84"/>
      <c r="DQ17" s="226"/>
      <c r="DR17" s="84"/>
      <c r="DS17" s="226"/>
      <c r="DT17" s="84"/>
      <c r="DU17" s="226" t="str" cm="1">
        <f t="array" ref="DU17">_xlfn.IFS(DT17="Pres",8,DT17="Abs",0,DT17=0,"",DT17="Orie",2,DT17="Holi",0,DT17="Leav",0)</f>
        <v/>
      </c>
      <c r="DV17" s="84"/>
      <c r="DW17" s="226" t="str" cm="1">
        <f t="array" ref="DW17">_xlfn.IFS(DV17="Pres",8,DV17="Abs",0,DV17=0,"",DV17="Orie",2,DV17="Holi",0,DV17="Leav",0)</f>
        <v/>
      </c>
      <c r="DX17" s="129"/>
    </row>
    <row r="18" spans="1:128" ht="18.75" customHeight="1">
      <c r="A18" s="109"/>
      <c r="B18" s="108"/>
      <c r="C18" s="108"/>
      <c r="D18" s="108"/>
      <c r="E18" s="107"/>
      <c r="F18" s="102"/>
      <c r="G18" s="105"/>
      <c r="H18" s="105"/>
      <c r="I18" s="99"/>
      <c r="J18" s="36" t="str">
        <f t="shared" si="81"/>
        <v>Sat</v>
      </c>
      <c r="K18" s="100"/>
      <c r="L18" s="90">
        <f t="shared" si="82"/>
        <v>226</v>
      </c>
      <c r="M18" s="87"/>
      <c r="N18" s="79">
        <f t="shared" si="83"/>
        <v>0</v>
      </c>
      <c r="O18" s="264">
        <f t="shared" si="84"/>
        <v>0</v>
      </c>
      <c r="P18" s="39"/>
      <c r="Q18" s="38" t="str">
        <f t="shared" si="85"/>
        <v/>
      </c>
      <c r="R18" s="40" t="str">
        <f t="shared" si="86"/>
        <v/>
      </c>
      <c r="S18" s="41"/>
      <c r="T18" s="45"/>
      <c r="U18" s="123"/>
      <c r="V18" s="123"/>
      <c r="W18" s="44"/>
      <c r="X18" s="71"/>
      <c r="Y18" s="42"/>
      <c r="Z18" s="44"/>
      <c r="AA18" s="45"/>
      <c r="AB18" s="46"/>
      <c r="AC18" s="83"/>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c r="CK18" s="48"/>
      <c r="CL18" s="48"/>
      <c r="CM18" s="48"/>
      <c r="CN18" s="48"/>
      <c r="CO18" s="48"/>
      <c r="CP18" s="48"/>
      <c r="CQ18" s="48"/>
      <c r="CR18" s="48"/>
      <c r="CS18" s="128"/>
      <c r="CT18" s="84"/>
      <c r="CU18" s="131"/>
      <c r="CV18" s="84"/>
      <c r="CW18" s="131"/>
      <c r="CX18" s="84"/>
      <c r="CY18" s="129"/>
      <c r="CZ18" s="84"/>
      <c r="DA18" s="129"/>
      <c r="DB18" s="84"/>
      <c r="DC18" s="129"/>
      <c r="DD18" s="84"/>
      <c r="DE18" s="84"/>
      <c r="DF18" s="84"/>
      <c r="DG18" s="232"/>
      <c r="DH18" s="84"/>
      <c r="DI18" s="84"/>
      <c r="DJ18" s="84"/>
      <c r="DK18" s="226"/>
      <c r="DL18" s="84"/>
      <c r="DM18" s="226"/>
      <c r="DN18" s="84"/>
      <c r="DO18" s="226"/>
      <c r="DP18" s="84"/>
      <c r="DQ18" s="226"/>
      <c r="DR18" s="84"/>
      <c r="DS18" s="226"/>
      <c r="DT18" s="84"/>
      <c r="DU18" s="226" t="str" cm="1">
        <f t="array" ref="DU18">_xlfn.IFS(DT18="Pres",8,DT18="Abs",0,DT18=0,"",DT18="Orie",2,DT18="Holi",0,DT18="Leav",0)</f>
        <v/>
      </c>
      <c r="DV18" s="84"/>
      <c r="DW18" s="226" t="str" cm="1">
        <f t="array" ref="DW18">_xlfn.IFS(DV18="Pres",8,DV18="Abs",0,DV18=0,"",DV18="Orie",2,DV18="Holi",0,DV18="Leav",0)</f>
        <v/>
      </c>
      <c r="DX18" s="129"/>
    </row>
    <row r="19" spans="1:128" ht="18.75" customHeight="1">
      <c r="A19" s="109"/>
      <c r="B19" s="108"/>
      <c r="C19" s="108"/>
      <c r="D19" s="108"/>
      <c r="E19" s="120"/>
      <c r="F19" s="102"/>
      <c r="G19" s="105"/>
      <c r="H19" s="105"/>
      <c r="I19" s="99"/>
      <c r="J19" s="36" t="str">
        <f t="shared" si="81"/>
        <v>Sat</v>
      </c>
      <c r="K19" s="100"/>
      <c r="L19" s="90">
        <f t="shared" si="82"/>
        <v>226</v>
      </c>
      <c r="M19" s="87"/>
      <c r="N19" s="79">
        <f t="shared" si="83"/>
        <v>0</v>
      </c>
      <c r="O19" s="264">
        <f t="shared" si="84"/>
        <v>0</v>
      </c>
      <c r="P19" s="39"/>
      <c r="Q19" s="38" t="str">
        <f t="shared" si="85"/>
        <v/>
      </c>
      <c r="R19" s="40" t="str">
        <f t="shared" si="86"/>
        <v/>
      </c>
      <c r="S19" s="41"/>
      <c r="T19" s="45"/>
      <c r="U19" s="123"/>
      <c r="V19" s="123"/>
      <c r="W19" s="44"/>
      <c r="X19" s="71"/>
      <c r="Y19" s="42"/>
      <c r="Z19" s="44"/>
      <c r="AA19" s="45"/>
      <c r="AB19" s="46"/>
      <c r="AC19" s="83"/>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48"/>
      <c r="CS19" s="128"/>
      <c r="CT19" s="84"/>
      <c r="CU19" s="131"/>
      <c r="CV19" s="84"/>
      <c r="CW19" s="131"/>
      <c r="CX19" s="84"/>
      <c r="CY19" s="129"/>
      <c r="CZ19" s="84"/>
      <c r="DA19" s="129"/>
      <c r="DB19" s="84"/>
      <c r="DC19" s="129"/>
      <c r="DD19" s="84"/>
      <c r="DE19" s="84"/>
      <c r="DF19" s="84"/>
      <c r="DG19" s="232"/>
      <c r="DH19" s="84"/>
      <c r="DI19" s="84"/>
      <c r="DJ19" s="84"/>
      <c r="DK19" s="226"/>
      <c r="DL19" s="84"/>
      <c r="DM19" s="226"/>
      <c r="DN19" s="84"/>
      <c r="DO19" s="226"/>
      <c r="DP19" s="84"/>
      <c r="DQ19" s="226"/>
      <c r="DR19" s="84"/>
      <c r="DS19" s="226"/>
      <c r="DT19" s="84"/>
      <c r="DU19" s="226" t="str" cm="1">
        <f t="array" ref="DU19">_xlfn.IFS(DT19="Pres",8,DT19="Abs",0,DT19=0,"",DT19="Orie",2,DT19="Holi",0,DT19="Leav",0)</f>
        <v/>
      </c>
      <c r="DV19" s="84"/>
      <c r="DW19" s="226" t="str" cm="1">
        <f t="array" ref="DW19">_xlfn.IFS(DV19="Pres",8,DV19="Abs",0,DV19=0,"",DV19="Orie",2,DV19="Holi",0,DV19="Leav",0)</f>
        <v/>
      </c>
      <c r="DX19" s="129"/>
    </row>
    <row r="20" spans="1:128" ht="18.75" customHeight="1">
      <c r="A20" s="109"/>
      <c r="B20" s="108"/>
      <c r="C20" s="108"/>
      <c r="D20" s="108"/>
      <c r="E20" s="120"/>
      <c r="F20" s="102"/>
      <c r="G20" s="105"/>
      <c r="H20" s="105"/>
      <c r="I20" s="99"/>
      <c r="J20" s="36" t="str">
        <f t="shared" si="81"/>
        <v>Sat</v>
      </c>
      <c r="K20" s="100"/>
      <c r="L20" s="90">
        <f t="shared" si="82"/>
        <v>226</v>
      </c>
      <c r="M20" s="87"/>
      <c r="N20" s="79">
        <f t="shared" si="83"/>
        <v>0</v>
      </c>
      <c r="O20" s="264">
        <f t="shared" si="84"/>
        <v>0</v>
      </c>
      <c r="P20" s="39"/>
      <c r="Q20" s="38" t="str">
        <f t="shared" si="85"/>
        <v/>
      </c>
      <c r="R20" s="40" t="str">
        <f t="shared" si="86"/>
        <v/>
      </c>
      <c r="S20" s="41"/>
      <c r="T20" s="45"/>
      <c r="U20" s="123"/>
      <c r="V20" s="123"/>
      <c r="W20" s="44"/>
      <c r="X20" s="71"/>
      <c r="Y20" s="42"/>
      <c r="Z20" s="44"/>
      <c r="AA20" s="45"/>
      <c r="AB20" s="46"/>
      <c r="AC20" s="83"/>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48"/>
      <c r="CS20" s="128"/>
      <c r="CT20" s="84"/>
      <c r="CU20" s="131"/>
      <c r="CV20" s="84"/>
      <c r="CW20" s="131"/>
      <c r="CX20" s="84"/>
      <c r="CY20" s="129"/>
      <c r="CZ20" s="84"/>
      <c r="DA20" s="129"/>
      <c r="DB20" s="84"/>
      <c r="DC20" s="129"/>
      <c r="DD20" s="84"/>
      <c r="DE20" s="84"/>
      <c r="DF20" s="84"/>
      <c r="DG20" s="232"/>
      <c r="DH20" s="84"/>
      <c r="DI20" s="84"/>
      <c r="DJ20" s="84"/>
      <c r="DK20" s="226"/>
      <c r="DL20" s="84"/>
      <c r="DM20" s="226"/>
      <c r="DN20" s="84"/>
      <c r="DO20" s="226"/>
      <c r="DP20" s="84"/>
      <c r="DQ20" s="226"/>
      <c r="DR20" s="84"/>
      <c r="DS20" s="226"/>
      <c r="DT20" s="84"/>
      <c r="DU20" s="226" t="str" cm="1">
        <f t="array" ref="DU20">_xlfn.IFS(DT20="Pres",8,DT20="Abs",0,DT20=0,"",DT20="Orie",2,DT20="Holi",0,DT20="Leav",0)</f>
        <v/>
      </c>
      <c r="DV20" s="84"/>
      <c r="DW20" s="226" t="str" cm="1">
        <f t="array" ref="DW20">_xlfn.IFS(DV20="Pres",8,DV20="Abs",0,DV20=0,"",DV20="Orie",2,DV20="Holi",0,DV20="Leav",0)</f>
        <v/>
      </c>
      <c r="DX20" s="129"/>
    </row>
    <row r="21" spans="1:128" ht="18.75" customHeight="1">
      <c r="A21" s="73"/>
      <c r="B21" s="33"/>
      <c r="C21" s="33"/>
      <c r="D21" s="33"/>
      <c r="E21" s="33"/>
      <c r="F21" s="102"/>
      <c r="G21" s="35"/>
      <c r="H21" s="105"/>
      <c r="I21" s="99"/>
      <c r="J21" s="36" t="str">
        <f t="shared" si="81"/>
        <v>Sat</v>
      </c>
      <c r="K21" s="86"/>
      <c r="L21" s="90" t="e">
        <f t="shared" si="82"/>
        <v>#VALUE!</v>
      </c>
      <c r="M21" s="87"/>
      <c r="N21" s="79">
        <f t="shared" si="83"/>
        <v>0</v>
      </c>
      <c r="O21" s="264">
        <f t="shared" si="84"/>
        <v>0</v>
      </c>
      <c r="P21" s="39" t="str">
        <f t="shared" ref="P21:P28" si="87">IF(COUNTIF(AD21:XFD21,"Orie")=0,"",COUNTIF(AD21:XFD21,"Orie"))</f>
        <v/>
      </c>
      <c r="Q21" s="38" t="str">
        <f t="shared" si="85"/>
        <v/>
      </c>
      <c r="R21" s="40" t="str">
        <f t="shared" si="86"/>
        <v/>
      </c>
      <c r="S21" s="41" t="str">
        <f t="shared" ref="S21:S28" si="88">IF(COUNTIF(AD21:XFD21,"Holi")+AA21=0,"",COUNTIF(AD21:XFD21,"Holi")+AA21)</f>
        <v/>
      </c>
      <c r="T21" s="45"/>
      <c r="U21" s="123"/>
      <c r="V21" s="123"/>
      <c r="W21" s="44"/>
      <c r="X21" s="71"/>
      <c r="Y21" s="42"/>
      <c r="Z21" s="44"/>
      <c r="AA21" s="45"/>
      <c r="AB21" s="46"/>
      <c r="AC21" s="83"/>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48"/>
      <c r="CS21" s="128"/>
      <c r="CT21" s="84"/>
      <c r="CU21" s="131"/>
      <c r="CV21" s="84"/>
      <c r="CW21" s="131"/>
      <c r="CX21" s="84"/>
      <c r="CY21" s="129"/>
      <c r="CZ21" s="84"/>
      <c r="DA21" s="129"/>
      <c r="DB21" s="84"/>
      <c r="DC21" s="129"/>
      <c r="DD21" s="84"/>
      <c r="DE21" s="129"/>
      <c r="DF21" s="84"/>
      <c r="DG21" s="129"/>
      <c r="DH21" s="84"/>
      <c r="DI21" s="84"/>
      <c r="DJ21" s="84"/>
      <c r="DK21" s="226"/>
      <c r="DL21" s="84"/>
      <c r="DM21" s="226"/>
      <c r="DN21" s="84"/>
      <c r="DO21" s="226"/>
      <c r="DP21" s="84"/>
      <c r="DQ21" s="226"/>
      <c r="DR21" s="84"/>
      <c r="DS21" s="226"/>
      <c r="DT21" s="84"/>
      <c r="DU21" s="226" t="str" cm="1">
        <f t="array" ref="DU21">_xlfn.IFS(DT21="Pres",8,DT21="Abs",0,DT21=0,"",DT21="Orie",2,DT21="Holi",0,DT21="Leav",0)</f>
        <v/>
      </c>
      <c r="DV21" s="84"/>
      <c r="DW21" s="226" t="str" cm="1">
        <f t="array" ref="DW21">_xlfn.IFS(DV21="Pres",8,DV21="Abs",0,DV21=0,"",DV21="Orie",2,DV21="Holi",0,DV21="Leav",0)</f>
        <v/>
      </c>
      <c r="DX21" s="129"/>
    </row>
    <row r="22" spans="1:128" ht="18.75" customHeight="1">
      <c r="A22" s="73"/>
      <c r="B22" s="49"/>
      <c r="C22" s="50"/>
      <c r="D22" s="51"/>
      <c r="E22" s="51"/>
      <c r="F22" s="102"/>
      <c r="G22" s="35"/>
      <c r="H22" s="105"/>
      <c r="I22" s="99"/>
      <c r="J22" s="36" t="str">
        <f t="shared" si="81"/>
        <v>Sat</v>
      </c>
      <c r="K22" s="86"/>
      <c r="L22" s="90" t="e">
        <f t="shared" si="82"/>
        <v>#VALUE!</v>
      </c>
      <c r="M22" s="87"/>
      <c r="N22" s="79">
        <f t="shared" si="83"/>
        <v>0</v>
      </c>
      <c r="O22" s="264">
        <f t="shared" si="84"/>
        <v>0</v>
      </c>
      <c r="P22" s="39" t="str">
        <f t="shared" si="87"/>
        <v/>
      </c>
      <c r="Q22" s="38" t="str">
        <f t="shared" si="85"/>
        <v/>
      </c>
      <c r="R22" s="40" t="str">
        <f t="shared" si="86"/>
        <v/>
      </c>
      <c r="S22" s="41" t="str">
        <f t="shared" si="88"/>
        <v/>
      </c>
      <c r="T22" s="45"/>
      <c r="U22" s="123"/>
      <c r="V22" s="123"/>
      <c r="W22" s="44"/>
      <c r="X22" s="71"/>
      <c r="Y22" s="42"/>
      <c r="Z22" s="44"/>
      <c r="AA22" s="45"/>
      <c r="AB22" s="46"/>
      <c r="AC22" s="83"/>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128"/>
      <c r="CT22" s="84"/>
      <c r="CU22" s="131"/>
      <c r="CV22" s="84"/>
      <c r="CW22" s="131"/>
      <c r="CX22" s="84"/>
      <c r="CY22" s="129"/>
      <c r="CZ22" s="84"/>
      <c r="DA22" s="129"/>
      <c r="DB22" s="129"/>
      <c r="DC22" s="129"/>
      <c r="DD22" s="84"/>
      <c r="DE22" s="129"/>
      <c r="DF22" s="84"/>
      <c r="DG22" s="129"/>
      <c r="DH22" s="84"/>
      <c r="DI22" s="84"/>
      <c r="DJ22" s="84"/>
      <c r="DK22" s="226"/>
      <c r="DL22" s="84"/>
      <c r="DM22" s="226"/>
      <c r="DN22" s="84"/>
      <c r="DO22" s="226"/>
      <c r="DP22" s="84"/>
      <c r="DQ22" s="226"/>
      <c r="DR22" s="84"/>
      <c r="DS22" s="226"/>
      <c r="DT22" s="84"/>
      <c r="DU22" s="226" t="str" cm="1">
        <f t="array" ref="DU22">_xlfn.IFS(DT22="Pres",8,DT22="Abs",0,DT22=0,"",DT22="Orie",2,DT22="Holi",0,DT22="Leav",0)</f>
        <v/>
      </c>
      <c r="DV22" s="84"/>
      <c r="DW22" s="226" t="str" cm="1">
        <f t="array" ref="DW22">_xlfn.IFS(DV22="Pres",8,DV22="Abs",0,DV22=0,"",DV22="Orie",2,DV22="Holi",0,DV22="Leav",0)</f>
        <v/>
      </c>
      <c r="DX22" s="129"/>
    </row>
    <row r="23" spans="1:128" ht="18.75" customHeight="1">
      <c r="A23" s="73"/>
      <c r="B23" s="33"/>
      <c r="C23" s="282"/>
      <c r="D23" s="282"/>
      <c r="E23" s="33"/>
      <c r="F23" s="73"/>
      <c r="G23" s="35"/>
      <c r="H23" s="35"/>
      <c r="I23" s="99"/>
      <c r="J23" s="36" t="str">
        <f t="shared" si="81"/>
        <v>Sat</v>
      </c>
      <c r="K23" s="86"/>
      <c r="L23" s="90" t="e">
        <f t="shared" si="82"/>
        <v>#VALUE!</v>
      </c>
      <c r="M23" s="87"/>
      <c r="N23" s="79">
        <f t="shared" si="83"/>
        <v>0</v>
      </c>
      <c r="O23" s="79">
        <f t="shared" si="84"/>
        <v>0</v>
      </c>
      <c r="P23" s="39" t="str">
        <f t="shared" si="87"/>
        <v/>
      </c>
      <c r="Q23" s="38" t="str">
        <f t="shared" si="85"/>
        <v/>
      </c>
      <c r="R23" s="40" t="str">
        <f t="shared" si="86"/>
        <v/>
      </c>
      <c r="S23" s="41" t="str">
        <f t="shared" si="88"/>
        <v/>
      </c>
      <c r="T23" s="45"/>
      <c r="U23" s="123"/>
      <c r="V23" s="123"/>
      <c r="W23" s="44"/>
      <c r="X23" s="71"/>
      <c r="Y23" s="42"/>
      <c r="Z23" s="44"/>
      <c r="AA23" s="45"/>
      <c r="AB23" s="46"/>
      <c r="AC23" s="83"/>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48"/>
      <c r="CS23" s="128"/>
      <c r="CT23" s="84"/>
      <c r="CU23" s="131"/>
      <c r="CV23" s="84"/>
      <c r="CW23" s="131"/>
      <c r="CX23" s="84"/>
      <c r="CY23" s="129"/>
      <c r="CZ23" s="84"/>
      <c r="DA23" s="129"/>
      <c r="DB23" s="129"/>
      <c r="DC23" s="129"/>
      <c r="DD23" s="84"/>
      <c r="DE23" s="129"/>
      <c r="DF23" s="84"/>
      <c r="DG23" s="129"/>
      <c r="DH23" s="84"/>
      <c r="DI23" s="129"/>
      <c r="DJ23" s="84"/>
      <c r="DK23" s="129"/>
      <c r="DL23" s="84"/>
      <c r="DM23" s="226"/>
      <c r="DN23" s="84"/>
      <c r="DO23" s="226"/>
      <c r="DP23" s="84"/>
      <c r="DQ23" s="226"/>
      <c r="DR23" s="84"/>
      <c r="DS23" s="226"/>
      <c r="DT23" s="84"/>
      <c r="DU23" s="226" t="str" cm="1">
        <f t="array" ref="DU23">_xlfn.IFS(DT23="Pres",8,DT23="Abs",0,DT23=0,"",DT23="Orie",2,DT23="Holi",0,DT23="Leav",0)</f>
        <v/>
      </c>
      <c r="DV23" s="84"/>
      <c r="DW23" s="226" t="str" cm="1">
        <f t="array" ref="DW23">_xlfn.IFS(DV23="Pres",8,DV23="Abs",0,DV23=0,"",DV23="Orie",2,DV23="Holi",0,DV23="Leav",0)</f>
        <v/>
      </c>
      <c r="DX23" s="129"/>
    </row>
    <row r="24" spans="1:128" ht="18.75" customHeight="1">
      <c r="A24" s="73"/>
      <c r="B24" s="160"/>
      <c r="C24" s="49"/>
      <c r="D24" s="49"/>
      <c r="E24" s="33"/>
      <c r="F24" s="73"/>
      <c r="G24" s="35"/>
      <c r="H24" s="35"/>
      <c r="I24" s="99"/>
      <c r="J24" s="36" t="str">
        <f t="shared" si="81"/>
        <v>Sat</v>
      </c>
      <c r="K24" s="86"/>
      <c r="L24" s="90" t="e">
        <f t="shared" si="82"/>
        <v>#VALUE!</v>
      </c>
      <c r="M24" s="87"/>
      <c r="N24" s="79">
        <f t="shared" si="83"/>
        <v>0</v>
      </c>
      <c r="O24" s="79">
        <f t="shared" si="84"/>
        <v>0</v>
      </c>
      <c r="P24" s="39" t="str">
        <f t="shared" si="87"/>
        <v/>
      </c>
      <c r="Q24" s="38" t="str">
        <f t="shared" si="85"/>
        <v/>
      </c>
      <c r="R24" s="40" t="str">
        <f t="shared" si="86"/>
        <v/>
      </c>
      <c r="S24" s="41" t="str">
        <f t="shared" si="88"/>
        <v/>
      </c>
      <c r="T24" s="45"/>
      <c r="U24" s="123"/>
      <c r="V24" s="123"/>
      <c r="W24" s="44"/>
      <c r="X24" s="71"/>
      <c r="Y24" s="42"/>
      <c r="Z24" s="44"/>
      <c r="AA24" s="45"/>
      <c r="AB24" s="46"/>
      <c r="AC24" s="83"/>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128"/>
      <c r="CT24" s="84"/>
      <c r="CU24" s="131"/>
      <c r="CV24" s="84"/>
      <c r="CW24" s="131"/>
      <c r="CX24" s="84"/>
      <c r="CY24" s="129"/>
      <c r="CZ24" s="84"/>
      <c r="DA24" s="129"/>
      <c r="DB24" s="129"/>
      <c r="DC24" s="129"/>
      <c r="DD24" s="129"/>
      <c r="DE24" s="129"/>
      <c r="DF24" s="84"/>
      <c r="DG24" s="129"/>
      <c r="DH24" s="84"/>
      <c r="DI24" s="129"/>
      <c r="DJ24" s="84"/>
      <c r="DK24" s="129"/>
      <c r="DL24" s="84"/>
      <c r="DM24" s="226"/>
      <c r="DN24" s="129"/>
      <c r="DO24" s="230"/>
      <c r="DP24" s="84"/>
      <c r="DQ24" s="237"/>
      <c r="DR24" s="84"/>
      <c r="DS24" s="226"/>
      <c r="DT24" s="84"/>
      <c r="DU24" s="226" t="str" cm="1">
        <f t="array" ref="DU24">_xlfn.IFS(DT24="Pres",8,DT24="Abs",0,DT24=0,"",DT24="Orie",2,DT24="Holi",0,DT24="Leav",0)</f>
        <v/>
      </c>
      <c r="DV24" s="84"/>
      <c r="DW24" s="226" t="str" cm="1">
        <f t="array" ref="DW24">_xlfn.IFS(DV24="Pres",8,DV24="Abs",0,DV24=0,"",DV24="Orie",2,DV24="Holi",0,DV24="Leav",0)</f>
        <v/>
      </c>
      <c r="DX24" s="129"/>
    </row>
    <row r="25" spans="1:128" ht="18.75" customHeight="1">
      <c r="A25" s="73"/>
      <c r="B25" s="33"/>
      <c r="C25" s="33"/>
      <c r="D25" s="33"/>
      <c r="E25" s="33"/>
      <c r="F25" s="73"/>
      <c r="G25" s="35"/>
      <c r="H25" s="35"/>
      <c r="I25" s="35"/>
      <c r="J25" s="36" t="str">
        <f t="shared" si="81"/>
        <v>Sat</v>
      </c>
      <c r="K25" s="86"/>
      <c r="L25" s="90" t="e">
        <f t="shared" si="82"/>
        <v>#VALUE!</v>
      </c>
      <c r="M25" s="87"/>
      <c r="N25" s="79">
        <f t="shared" si="83"/>
        <v>0</v>
      </c>
      <c r="O25" s="79">
        <f t="shared" si="84"/>
        <v>0</v>
      </c>
      <c r="P25" s="39" t="str">
        <f t="shared" si="87"/>
        <v/>
      </c>
      <c r="Q25" s="38" t="str">
        <f t="shared" si="85"/>
        <v/>
      </c>
      <c r="R25" s="40" t="str">
        <f t="shared" si="86"/>
        <v/>
      </c>
      <c r="S25" s="41" t="str">
        <f t="shared" si="88"/>
        <v/>
      </c>
      <c r="T25" s="45"/>
      <c r="U25" s="123"/>
      <c r="V25" s="123"/>
      <c r="W25" s="44"/>
      <c r="X25" s="71"/>
      <c r="Y25" s="42"/>
      <c r="Z25" s="44"/>
      <c r="AA25" s="45"/>
      <c r="AB25" s="46"/>
      <c r="AC25" s="47" t="str">
        <f t="shared" ref="AC25:AC28" si="89">IF(Y25+AB25=0,"",Y25+AB25)</f>
        <v/>
      </c>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128"/>
      <c r="CT25" s="84"/>
      <c r="CU25" s="131"/>
      <c r="CV25" s="84"/>
      <c r="CW25" s="131"/>
      <c r="CX25" s="84"/>
      <c r="CY25" s="129"/>
      <c r="CZ25" s="84"/>
      <c r="DA25" s="129"/>
      <c r="DB25" s="129"/>
      <c r="DC25" s="129"/>
      <c r="DD25" s="129"/>
      <c r="DE25" s="129"/>
      <c r="DF25" s="84"/>
      <c r="DG25" s="129"/>
      <c r="DH25" s="84"/>
      <c r="DI25" s="129"/>
      <c r="DJ25" s="84"/>
      <c r="DK25" s="129"/>
      <c r="DL25" s="84"/>
      <c r="DM25" s="129"/>
      <c r="DN25" s="129"/>
      <c r="DO25" s="230"/>
      <c r="DP25" s="84"/>
      <c r="DQ25" s="237"/>
      <c r="DR25" s="84"/>
      <c r="DS25" s="226"/>
      <c r="DT25" s="84"/>
      <c r="DU25" s="226" t="str" cm="1">
        <f t="array" ref="DU25">_xlfn.IFS(DT25="Pres",8,DT25="Abs",0,DT25=0,"",DT25="Orie",2,DT25="Holi",0,DT25="Leav",0)</f>
        <v/>
      </c>
      <c r="DV25" s="84"/>
      <c r="DW25" s="226" t="str" cm="1">
        <f t="array" ref="DW25">_xlfn.IFS(DV25="Pres",8,DV25="Abs",0,DV25=0,"",DV25="Orie",2,DV25="Holi",0,DV25="Leav",0)</f>
        <v/>
      </c>
      <c r="DX25" s="129"/>
    </row>
    <row r="26" spans="1:128" ht="18.75" customHeight="1">
      <c r="A26" s="73">
        <v>0</v>
      </c>
      <c r="B26" s="33"/>
      <c r="C26" s="33"/>
      <c r="D26" s="33"/>
      <c r="E26" s="33"/>
      <c r="F26" s="73"/>
      <c r="G26" s="35"/>
      <c r="H26" s="35"/>
      <c r="I26" s="35">
        <f t="shared" ref="I26:I28" si="90">G26+32*7</f>
        <v>224</v>
      </c>
      <c r="J26" s="36" t="str">
        <f t="shared" si="81"/>
        <v>Sat</v>
      </c>
      <c r="K26" s="86" t="e">
        <f t="shared" ref="K26:K28" si="91">L26-8*7</f>
        <v>#VALUE!</v>
      </c>
      <c r="L26" s="90" t="e">
        <f t="shared" si="82"/>
        <v>#VALUE!</v>
      </c>
      <c r="M26" s="87"/>
      <c r="N26" s="79">
        <f t="shared" si="83"/>
        <v>0</v>
      </c>
      <c r="O26" s="79">
        <f t="shared" si="84"/>
        <v>0</v>
      </c>
      <c r="P26" s="39" t="str">
        <f t="shared" si="87"/>
        <v/>
      </c>
      <c r="Q26" s="38" t="str">
        <f t="shared" si="85"/>
        <v/>
      </c>
      <c r="R26" s="40" t="str">
        <f t="shared" si="86"/>
        <v/>
      </c>
      <c r="S26" s="41" t="str">
        <f t="shared" si="88"/>
        <v/>
      </c>
      <c r="T26" s="45"/>
      <c r="U26" s="123"/>
      <c r="V26" s="123"/>
      <c r="W26" s="44"/>
      <c r="X26" s="71"/>
      <c r="Y26" s="42"/>
      <c r="Z26" s="44"/>
      <c r="AA26" s="45"/>
      <c r="AB26" s="46"/>
      <c r="AC26" s="47" t="str">
        <f t="shared" si="89"/>
        <v/>
      </c>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128"/>
      <c r="CT26" s="84"/>
      <c r="CU26" s="131"/>
      <c r="CV26" s="84"/>
      <c r="CW26" s="131"/>
      <c r="CX26" s="84"/>
      <c r="CY26" s="129"/>
      <c r="CZ26" s="84"/>
      <c r="DA26" s="129"/>
      <c r="DB26" s="129"/>
      <c r="DC26" s="129"/>
      <c r="DD26" s="129"/>
      <c r="DE26" s="129"/>
      <c r="DF26" s="84"/>
      <c r="DG26" s="129"/>
      <c r="DH26" s="84"/>
      <c r="DI26" s="129"/>
      <c r="DJ26" s="84"/>
      <c r="DK26" s="129"/>
      <c r="DL26" s="84"/>
      <c r="DM26" s="129"/>
      <c r="DN26" s="129"/>
      <c r="DO26" s="230"/>
      <c r="DP26" s="84"/>
      <c r="DQ26" s="238"/>
      <c r="DR26" s="129"/>
      <c r="DS26" s="226"/>
      <c r="DT26" s="84"/>
      <c r="DU26" s="226" t="str" cm="1">
        <f t="array" ref="DU26">_xlfn.IFS(DT26="Pres",8,DT26="Abs",0,DT26=0,"",DT26="Orie",2,DT26="Holi",0,DT26="Leav",0)</f>
        <v/>
      </c>
      <c r="DV26" s="84"/>
      <c r="DW26" s="226" t="str" cm="1">
        <f t="array" ref="DW26">_xlfn.IFS(DV26="Pres",8,DV26="Abs",0,DV26=0,"",DV26="Orie",2,DV26="Holi",0,DV26="Leav",0)</f>
        <v/>
      </c>
      <c r="DX26" s="129"/>
    </row>
    <row r="27" spans="1:128" ht="18.75" customHeight="1">
      <c r="A27" s="73">
        <v>0</v>
      </c>
      <c r="B27" s="33"/>
      <c r="C27" s="33"/>
      <c r="D27" s="33"/>
      <c r="E27" s="50"/>
      <c r="F27" s="73"/>
      <c r="G27" s="35"/>
      <c r="H27" s="35"/>
      <c r="I27" s="35">
        <f t="shared" si="90"/>
        <v>224</v>
      </c>
      <c r="J27" s="36" t="str">
        <f t="shared" si="81"/>
        <v>Sat</v>
      </c>
      <c r="K27" s="86" t="e">
        <f t="shared" si="91"/>
        <v>#VALUE!</v>
      </c>
      <c r="L27" s="90" t="e">
        <f t="shared" si="82"/>
        <v>#VALUE!</v>
      </c>
      <c r="M27" s="87"/>
      <c r="N27" s="79">
        <f t="shared" si="83"/>
        <v>0</v>
      </c>
      <c r="O27" s="79">
        <f t="shared" si="84"/>
        <v>0</v>
      </c>
      <c r="P27" s="39" t="str">
        <f t="shared" si="87"/>
        <v/>
      </c>
      <c r="Q27" s="38" t="str">
        <f t="shared" si="85"/>
        <v/>
      </c>
      <c r="R27" s="40" t="str">
        <f t="shared" si="86"/>
        <v/>
      </c>
      <c r="S27" s="41" t="str">
        <f t="shared" si="88"/>
        <v/>
      </c>
      <c r="T27" s="45"/>
      <c r="U27" s="123"/>
      <c r="V27" s="123"/>
      <c r="W27" s="44"/>
      <c r="X27" s="71"/>
      <c r="Y27" s="42"/>
      <c r="Z27" s="44"/>
      <c r="AA27" s="45"/>
      <c r="AB27" s="46"/>
      <c r="AC27" s="47" t="str">
        <f t="shared" si="89"/>
        <v/>
      </c>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128"/>
      <c r="CT27" s="84"/>
      <c r="CU27" s="131"/>
      <c r="CV27" s="84"/>
      <c r="CW27" s="131"/>
      <c r="CX27" s="84"/>
      <c r="CY27" s="129"/>
      <c r="CZ27" s="84"/>
      <c r="DA27" s="129"/>
      <c r="DB27" s="129"/>
      <c r="DC27" s="129"/>
      <c r="DD27" s="129"/>
      <c r="DE27" s="129"/>
      <c r="DF27" s="84"/>
      <c r="DG27" s="129"/>
      <c r="DH27" s="84"/>
      <c r="DI27" s="129"/>
      <c r="DJ27" s="129"/>
      <c r="DK27" s="129"/>
      <c r="DL27" s="84"/>
      <c r="DM27" s="129"/>
      <c r="DN27" s="129"/>
      <c r="DO27" s="230" t="str" cm="1">
        <f t="array" ref="DO27">_xlfn.IFS(DN27="Pres",8,DN27="Abs",0,DN27=0,"",DN27="Orie",2)</f>
        <v/>
      </c>
      <c r="DP27" s="84"/>
      <c r="DQ27" s="237" t="str" cm="1">
        <f t="array" ref="DQ27">_xlfn.IFS(DP27="Pres",8,DP27="Abs",0,DP27=0,"",DP27="Orie",2)</f>
        <v/>
      </c>
      <c r="DR27" s="129"/>
      <c r="DS27" s="226" t="str" cm="1">
        <f t="array" ref="DS27">_xlfn.IFS(DR27="Pres",8,DR27="Abs",0,DR27=0,"",DR27="Orie",2,DR27="Holi",0,DR27="Leav",0)</f>
        <v/>
      </c>
      <c r="DT27" s="84"/>
      <c r="DU27" s="226" t="str" cm="1">
        <f t="array" ref="DU27">_xlfn.IFS(DT27="Pres",8,DT27="Abs",0,DT27=0,"",DT27="Orie",2,DT27="Holi",0,DT27="Leav",0)</f>
        <v/>
      </c>
      <c r="DV27" s="84"/>
      <c r="DW27" s="226" t="str" cm="1">
        <f t="array" ref="DW27">_xlfn.IFS(DV27="Pres",8,DV27="Abs",0,DV27=0,"",DV27="Orie",2,DV27="Holi",0,DV27="Leav",0)</f>
        <v/>
      </c>
      <c r="DX27" s="129"/>
    </row>
    <row r="28" spans="1:128" ht="18.75" customHeight="1">
      <c r="A28" s="73">
        <v>0</v>
      </c>
      <c r="B28" s="49"/>
      <c r="C28" s="33"/>
      <c r="D28" s="33"/>
      <c r="E28" s="33"/>
      <c r="F28" s="73"/>
      <c r="G28" s="35"/>
      <c r="H28" s="35"/>
      <c r="I28" s="35">
        <f t="shared" si="90"/>
        <v>224</v>
      </c>
      <c r="J28" s="36" t="str">
        <f t="shared" si="81"/>
        <v>Sat</v>
      </c>
      <c r="K28" s="86" t="e">
        <f t="shared" si="91"/>
        <v>#VALUE!</v>
      </c>
      <c r="L28" s="90" t="e">
        <f t="shared" si="82"/>
        <v>#VALUE!</v>
      </c>
      <c r="M28" s="87"/>
      <c r="N28" s="79">
        <f t="shared" si="83"/>
        <v>0</v>
      </c>
      <c r="O28" s="79">
        <f t="shared" si="84"/>
        <v>0</v>
      </c>
      <c r="P28" s="39" t="str">
        <f t="shared" si="87"/>
        <v/>
      </c>
      <c r="Q28" s="38" t="str">
        <f t="shared" si="85"/>
        <v/>
      </c>
      <c r="R28" s="40" t="str">
        <f t="shared" si="86"/>
        <v/>
      </c>
      <c r="S28" s="41" t="str">
        <f t="shared" si="88"/>
        <v/>
      </c>
      <c r="T28" s="45"/>
      <c r="U28" s="123"/>
      <c r="V28" s="123"/>
      <c r="W28" s="44"/>
      <c r="X28" s="71"/>
      <c r="Y28" s="42"/>
      <c r="Z28" s="44"/>
      <c r="AA28" s="45"/>
      <c r="AB28" s="46"/>
      <c r="AC28" s="47" t="str">
        <f t="shared" si="89"/>
        <v/>
      </c>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128"/>
      <c r="CT28" s="84"/>
      <c r="CU28" s="131"/>
      <c r="CV28" s="84"/>
      <c r="CW28" s="131"/>
      <c r="CX28" s="84"/>
      <c r="CY28" s="129"/>
      <c r="CZ28" s="84"/>
      <c r="DA28" s="129"/>
      <c r="DB28" s="129"/>
      <c r="DC28" s="129"/>
      <c r="DD28" s="129"/>
      <c r="DE28" s="129"/>
      <c r="DF28" s="84"/>
      <c r="DG28" s="129"/>
      <c r="DH28" s="129"/>
      <c r="DI28" s="129"/>
      <c r="DJ28" s="129"/>
      <c r="DK28" s="129"/>
      <c r="DL28" s="84"/>
      <c r="DM28" s="129"/>
      <c r="DN28" s="129"/>
      <c r="DO28" s="230" t="str" cm="1">
        <f t="array" ref="DO28">_xlfn.IFS(DN28="Pres",8,DN28="Abs",0,DN28=0,"",DN28="Orie",2)</f>
        <v/>
      </c>
      <c r="DP28" s="84"/>
      <c r="DQ28" s="237" t="str" cm="1">
        <f t="array" ref="DQ28">_xlfn.IFS(DP28="Pres",8,DP28="Abs",0,DP28=0,"",DP28="Orie",2)</f>
        <v/>
      </c>
      <c r="DR28" s="129"/>
      <c r="DS28" s="226" t="str" cm="1">
        <f t="array" ref="DS28">_xlfn.IFS(DR28="Pres",8,DR28="Abs",0,DR28=0,"",DR28="Orie",2,DR28="Holi",0,DR28="Leav",0)</f>
        <v/>
      </c>
      <c r="DT28" s="84"/>
      <c r="DU28" s="226" t="str" cm="1">
        <f t="array" ref="DU28">_xlfn.IFS(DT28="Pres",8,DT28="Abs",0,DT28=0,"",DT28="Orie",2,DT28="Holi",0,DT28="Leav",0)</f>
        <v/>
      </c>
      <c r="DV28" s="84"/>
      <c r="DW28" s="226" t="str" cm="1">
        <f t="array" ref="DW28">_xlfn.IFS(DV28="Pres",8,DV28="Abs",0,DV28=0,"",DV28="Orie",2,DV28="Holi",0,DV28="Leav",0)</f>
        <v/>
      </c>
      <c r="DX28" s="129"/>
    </row>
  </sheetData>
  <mergeCells count="29">
    <mergeCell ref="L2:L4"/>
    <mergeCell ref="A2:A4"/>
    <mergeCell ref="B2:B4"/>
    <mergeCell ref="C2:C4"/>
    <mergeCell ref="D2:D4"/>
    <mergeCell ref="E2:E4"/>
    <mergeCell ref="F2:F4"/>
    <mergeCell ref="G2:G4"/>
    <mergeCell ref="H2:H4"/>
    <mergeCell ref="I2:I4"/>
    <mergeCell ref="J2:J4"/>
    <mergeCell ref="K2:K4"/>
    <mergeCell ref="X2:X4"/>
    <mergeCell ref="M2:M4"/>
    <mergeCell ref="N2:N4"/>
    <mergeCell ref="O2:O4"/>
    <mergeCell ref="P2:P4"/>
    <mergeCell ref="Q2:Q4"/>
    <mergeCell ref="R2:R4"/>
    <mergeCell ref="S2:S4"/>
    <mergeCell ref="T2:T4"/>
    <mergeCell ref="U2:U4"/>
    <mergeCell ref="V2:V4"/>
    <mergeCell ref="W2:W4"/>
    <mergeCell ref="Y2:Y4"/>
    <mergeCell ref="Z2:Z4"/>
    <mergeCell ref="AA2:AA4"/>
    <mergeCell ref="AB2:AB4"/>
    <mergeCell ref="AC2:AC4"/>
  </mergeCells>
  <conditionalFormatting sqref="AD6:AG20 AH9:AM20 AN10:AO20 AP13:AS20 AT15:BA20 BB16:BE20 AD21:BW28 BX14:CK14 BX15:CW28">
    <cfRule type="containsText" dxfId="9849" priority="755" operator="containsText" text="Pres">
      <formula>NOT(ISERROR(SEARCH(("Pres"),(AD6))))</formula>
    </cfRule>
  </conditionalFormatting>
  <conditionalFormatting sqref="AD6:AG20 AH9:AM20 AN10:AO20 AP13:AS20 AT15:BA20 BB16:BE20 AD21:BW28 BX14:CK14 BX15:CW28">
    <cfRule type="containsText" dxfId="9848" priority="756" operator="containsText" text="Abs">
      <formula>NOT(ISERROR(SEARCH(("Abs"),(AD6))))</formula>
    </cfRule>
  </conditionalFormatting>
  <conditionalFormatting sqref="AD6:AG20 AH9:AM20 AN10:AO20 AP13:AS20 AT15:BA20 BB16:BE20 AD21:BW28 BX14:CK14 BX15:CW28">
    <cfRule type="containsText" dxfId="9847" priority="757" operator="containsText" text="Leav">
      <formula>NOT(ISERROR(SEARCH(("Leav"),(AD6))))</formula>
    </cfRule>
  </conditionalFormatting>
  <conditionalFormatting sqref="AD6:AG20 AH9:AM20 AN10:AO20 AP13:AS20 AT15:BA20 BB16:BE20 AD21:BW28 BX14:CK14 BX15:CW28">
    <cfRule type="containsText" dxfId="9846" priority="758" operator="containsText" text="Holi">
      <formula>NOT(ISERROR(SEARCH(("Holi"),(AD6))))</formula>
    </cfRule>
  </conditionalFormatting>
  <conditionalFormatting sqref="F6:F28">
    <cfRule type="cellIs" dxfId="9845" priority="759" operator="equal">
      <formula>"Ac"</formula>
    </cfRule>
  </conditionalFormatting>
  <conditionalFormatting sqref="F6:F28">
    <cfRule type="cellIs" dxfId="9844" priority="760" operator="equal">
      <formula>"IT"</formula>
    </cfRule>
  </conditionalFormatting>
  <conditionalFormatting sqref="N6:O28">
    <cfRule type="cellIs" dxfId="9843" priority="761" operator="greaterThanOrEqual">
      <formula>32</formula>
    </cfRule>
  </conditionalFormatting>
  <conditionalFormatting sqref="A18:A28">
    <cfRule type="containsText" dxfId="9842" priority="762" operator="containsText" text="Flag">
      <formula>NOT(ISERROR(SEARCH(("Flag"),(A18))))</formula>
    </cfRule>
  </conditionalFormatting>
  <conditionalFormatting sqref="A1 A18:A28">
    <cfRule type="containsText" dxfId="9841" priority="763" operator="containsText" text="Active">
      <formula>NOT(ISERROR(SEARCH(("Active"),(A1))))</formula>
    </cfRule>
  </conditionalFormatting>
  <conditionalFormatting sqref="A1 A18:A28">
    <cfRule type="containsText" dxfId="9840" priority="764" operator="containsText" text="Withdrawn">
      <formula>NOT(ISERROR(SEARCH(("Withdrawn"),(A1))))</formula>
    </cfRule>
  </conditionalFormatting>
  <conditionalFormatting sqref="A1 A18:A28">
    <cfRule type="containsText" dxfId="9839" priority="765" operator="containsText" text="Transf">
      <formula>NOT(ISERROR(SEARCH(("Transf"),(A1))))</formula>
    </cfRule>
  </conditionalFormatting>
  <conditionalFormatting sqref="A1 A18:A28">
    <cfRule type="containsText" dxfId="9838" priority="766" operator="containsText" text="Grad">
      <formula>NOT(ISERROR(SEARCH(("Grad"),(A1))))</formula>
    </cfRule>
  </conditionalFormatting>
  <conditionalFormatting sqref="A1 A18:A28">
    <cfRule type="containsText" dxfId="9837" priority="767" operator="containsText" text="Intern">
      <formula>NOT(ISERROR(SEARCH(("Intern"),(A1))))</formula>
    </cfRule>
  </conditionalFormatting>
  <conditionalFormatting sqref="AD6:AG20 AH9:AM20 AN10:AO20 AP13:AS20 AT15:BA20 BB16:BE20 AD21:BW28 BX14:CK14 BX15:CW28">
    <cfRule type="containsText" dxfId="9836" priority="768" operator="containsText" text="Orie">
      <formula>NOT(ISERROR(SEARCH(("Orie"),(AD6))))</formula>
    </cfRule>
  </conditionalFormatting>
  <conditionalFormatting sqref="Q1 Q6:Q28">
    <cfRule type="cellIs" dxfId="9835" priority="769" operator="between">
      <formula>1</formula>
      <formula>2</formula>
    </cfRule>
  </conditionalFormatting>
  <conditionalFormatting sqref="Q1 Q6:Q28">
    <cfRule type="cellIs" dxfId="9834" priority="770" operator="between">
      <formula>3</formula>
      <formula>6</formula>
    </cfRule>
  </conditionalFormatting>
  <conditionalFormatting sqref="Q1 Q6:Q28">
    <cfRule type="cellIs" dxfId="9833" priority="771" operator="greaterThan">
      <formula>6</formula>
    </cfRule>
  </conditionalFormatting>
  <conditionalFormatting sqref="N1:O1 N6:O28">
    <cfRule type="cellIs" dxfId="9832" priority="772" operator="between">
      <formula>27</formula>
      <formula>31</formula>
    </cfRule>
  </conditionalFormatting>
  <conditionalFormatting sqref="M7:M28">
    <cfRule type="notContainsBlanks" dxfId="9831" priority="773">
      <formula>LEN(TRIM(M7))&gt;0</formula>
    </cfRule>
  </conditionalFormatting>
  <conditionalFormatting sqref="AH6:AI7 AH8">
    <cfRule type="containsText" dxfId="9830" priority="750" operator="containsText" text="Pres">
      <formula>NOT(ISERROR(SEARCH(("Pres"),(AH6))))</formula>
    </cfRule>
  </conditionalFormatting>
  <conditionalFormatting sqref="AH6:AI7 AH8">
    <cfRule type="containsText" dxfId="9829" priority="751" operator="containsText" text="Abs">
      <formula>NOT(ISERROR(SEARCH(("Abs"),(AH6))))</formula>
    </cfRule>
  </conditionalFormatting>
  <conditionalFormatting sqref="AH6:AI7 AH8">
    <cfRule type="containsText" dxfId="9828" priority="752" operator="containsText" text="Leav">
      <formula>NOT(ISERROR(SEARCH(("Leav"),(AH6))))</formula>
    </cfRule>
  </conditionalFormatting>
  <conditionalFormatting sqref="AH6:AI7 AH8">
    <cfRule type="containsText" dxfId="9827" priority="753" operator="containsText" text="Holi">
      <formula>NOT(ISERROR(SEARCH(("Holi"),(AH6))))</formula>
    </cfRule>
  </conditionalFormatting>
  <conditionalFormatting sqref="AH6:AI7 AH8">
    <cfRule type="containsText" dxfId="9826" priority="754" operator="containsText" text="Orie">
      <formula>NOT(ISERROR(SEARCH(("Orie"),(AH6))))</formula>
    </cfRule>
  </conditionalFormatting>
  <conditionalFormatting sqref="AJ6:AK7">
    <cfRule type="containsText" dxfId="9825" priority="745" operator="containsText" text="Pres">
      <formula>NOT(ISERROR(SEARCH(("Pres"),(AJ6))))</formula>
    </cfRule>
  </conditionalFormatting>
  <conditionalFormatting sqref="AJ6:AK7">
    <cfRule type="containsText" dxfId="9824" priority="746" operator="containsText" text="Abs">
      <formula>NOT(ISERROR(SEARCH(("Abs"),(AJ6))))</formula>
    </cfRule>
  </conditionalFormatting>
  <conditionalFormatting sqref="AJ6:AK7">
    <cfRule type="containsText" dxfId="9823" priority="747" operator="containsText" text="Leav">
      <formula>NOT(ISERROR(SEARCH(("Leav"),(AJ6))))</formula>
    </cfRule>
  </conditionalFormatting>
  <conditionalFormatting sqref="AJ6:AK7">
    <cfRule type="containsText" dxfId="9822" priority="748" operator="containsText" text="Holi">
      <formula>NOT(ISERROR(SEARCH(("Holi"),(AJ6))))</formula>
    </cfRule>
  </conditionalFormatting>
  <conditionalFormatting sqref="AJ6:AK7">
    <cfRule type="containsText" dxfId="9821" priority="749" operator="containsText" text="Orie">
      <formula>NOT(ISERROR(SEARCH(("Orie"),(AJ6))))</formula>
    </cfRule>
  </conditionalFormatting>
  <conditionalFormatting sqref="AL6:AM7">
    <cfRule type="containsText" dxfId="9820" priority="740" operator="containsText" text="Pres">
      <formula>NOT(ISERROR(SEARCH(("Pres"),(AL6))))</formula>
    </cfRule>
  </conditionalFormatting>
  <conditionalFormatting sqref="AL6:AM7">
    <cfRule type="containsText" dxfId="9819" priority="741" operator="containsText" text="Abs">
      <formula>NOT(ISERROR(SEARCH(("Abs"),(AL6))))</formula>
    </cfRule>
  </conditionalFormatting>
  <conditionalFormatting sqref="AL6:AM7">
    <cfRule type="containsText" dxfId="9818" priority="742" operator="containsText" text="Leav">
      <formula>NOT(ISERROR(SEARCH(("Leav"),(AL6))))</formula>
    </cfRule>
  </conditionalFormatting>
  <conditionalFormatting sqref="AL6:AM7">
    <cfRule type="containsText" dxfId="9817" priority="743" operator="containsText" text="Holi">
      <formula>NOT(ISERROR(SEARCH(("Holi"),(AL6))))</formula>
    </cfRule>
  </conditionalFormatting>
  <conditionalFormatting sqref="AL6:AM7">
    <cfRule type="containsText" dxfId="9816" priority="744" operator="containsText" text="Orie">
      <formula>NOT(ISERROR(SEARCH(("Orie"),(AL6))))</formula>
    </cfRule>
  </conditionalFormatting>
  <conditionalFormatting sqref="AN6:AO7 AO9">
    <cfRule type="containsText" dxfId="9815" priority="735" operator="containsText" text="Pres">
      <formula>NOT(ISERROR(SEARCH(("Pres"),(AN6))))</formula>
    </cfRule>
  </conditionalFormatting>
  <conditionalFormatting sqref="AN6:AO7 AO9">
    <cfRule type="containsText" dxfId="9814" priority="736" operator="containsText" text="Abs">
      <formula>NOT(ISERROR(SEARCH(("Abs"),(AN6))))</formula>
    </cfRule>
  </conditionalFormatting>
  <conditionalFormatting sqref="AN6:AO7 AO9">
    <cfRule type="containsText" dxfId="9813" priority="737" operator="containsText" text="Leav">
      <formula>NOT(ISERROR(SEARCH(("Leav"),(AN6))))</formula>
    </cfRule>
  </conditionalFormatting>
  <conditionalFormatting sqref="AN6:AO7 AO9">
    <cfRule type="containsText" dxfId="9812" priority="738" operator="containsText" text="Holi">
      <formula>NOT(ISERROR(SEARCH(("Holi"),(AN6))))</formula>
    </cfRule>
  </conditionalFormatting>
  <conditionalFormatting sqref="AN6:AO7 AO9">
    <cfRule type="containsText" dxfId="9811" priority="739" operator="containsText" text="Orie">
      <formula>NOT(ISERROR(SEARCH(("Orie"),(AN6))))</formula>
    </cfRule>
  </conditionalFormatting>
  <conditionalFormatting sqref="AP6:AQ7 AP9:AQ9">
    <cfRule type="containsText" dxfId="9810" priority="730" operator="containsText" text="Pres">
      <formula>NOT(ISERROR(SEARCH(("Pres"),(AP6))))</formula>
    </cfRule>
  </conditionalFormatting>
  <conditionalFormatting sqref="AP6:AQ7 AP9:AQ9">
    <cfRule type="containsText" dxfId="9809" priority="731" operator="containsText" text="Abs">
      <formula>NOT(ISERROR(SEARCH(("Abs"),(AP6))))</formula>
    </cfRule>
  </conditionalFormatting>
  <conditionalFormatting sqref="AP6:AQ7 AP9:AQ9">
    <cfRule type="containsText" dxfId="9808" priority="732" operator="containsText" text="Leav">
      <formula>NOT(ISERROR(SEARCH(("Leav"),(AP6))))</formula>
    </cfRule>
  </conditionalFormatting>
  <conditionalFormatting sqref="AP6:AQ7 AP9:AQ9">
    <cfRule type="containsText" dxfId="9807" priority="733" operator="containsText" text="Holi">
      <formula>NOT(ISERROR(SEARCH(("Holi"),(AP6))))</formula>
    </cfRule>
  </conditionalFormatting>
  <conditionalFormatting sqref="AP6:AQ7 AP9:AQ9">
    <cfRule type="containsText" dxfId="9806" priority="734" operator="containsText" text="Orie">
      <formula>NOT(ISERROR(SEARCH(("Orie"),(AP6))))</formula>
    </cfRule>
  </conditionalFormatting>
  <conditionalFormatting sqref="AR7:AS7 AR9:AS9">
    <cfRule type="containsText" dxfId="9805" priority="725" operator="containsText" text="Pres">
      <formula>NOT(ISERROR(SEARCH(("Pres"),(AR7))))</formula>
    </cfRule>
  </conditionalFormatting>
  <conditionalFormatting sqref="AR7:AS7 AR9:AS9">
    <cfRule type="containsText" dxfId="9804" priority="726" operator="containsText" text="Abs">
      <formula>NOT(ISERROR(SEARCH(("Abs"),(AR7))))</formula>
    </cfRule>
  </conditionalFormatting>
  <conditionalFormatting sqref="AR7:AS7 AR9:AS9">
    <cfRule type="containsText" dxfId="9803" priority="727" operator="containsText" text="Leav">
      <formula>NOT(ISERROR(SEARCH(("Leav"),(AR7))))</formula>
    </cfRule>
  </conditionalFormatting>
  <conditionalFormatting sqref="AR7:AS7 AR9:AS9">
    <cfRule type="containsText" dxfId="9802" priority="728" operator="containsText" text="Holi">
      <formula>NOT(ISERROR(SEARCH(("Holi"),(AR7))))</formula>
    </cfRule>
  </conditionalFormatting>
  <conditionalFormatting sqref="AR7:AS7 AR9:AS9">
    <cfRule type="containsText" dxfId="9801" priority="729" operator="containsText" text="Orie">
      <formula>NOT(ISERROR(SEARCH(("Orie"),(AR7))))</formula>
    </cfRule>
  </conditionalFormatting>
  <conditionalFormatting sqref="AT9:AU9 AT13">
    <cfRule type="containsText" dxfId="9800" priority="720" operator="containsText" text="Pres">
      <formula>NOT(ISERROR(SEARCH(("Pres"),(AT9))))</formula>
    </cfRule>
  </conditionalFormatting>
  <conditionalFormatting sqref="AT9:AU9 AT13">
    <cfRule type="containsText" dxfId="9799" priority="721" operator="containsText" text="Abs">
      <formula>NOT(ISERROR(SEARCH(("Abs"),(AT9))))</formula>
    </cfRule>
  </conditionalFormatting>
  <conditionalFormatting sqref="AT9:AU9 AT13">
    <cfRule type="containsText" dxfId="9798" priority="722" operator="containsText" text="Leav">
      <formula>NOT(ISERROR(SEARCH(("Leav"),(AT9))))</formula>
    </cfRule>
  </conditionalFormatting>
  <conditionalFormatting sqref="AT9:AU9 AT13">
    <cfRule type="containsText" dxfId="9797" priority="723" operator="containsText" text="Holi">
      <formula>NOT(ISERROR(SEARCH(("Holi"),(AT9))))</formula>
    </cfRule>
  </conditionalFormatting>
  <conditionalFormatting sqref="AT9:AU9 AT13">
    <cfRule type="containsText" dxfId="9796" priority="724" operator="containsText" text="Orie">
      <formula>NOT(ISERROR(SEARCH(("Orie"),(AT9))))</formula>
    </cfRule>
  </conditionalFormatting>
  <conditionalFormatting sqref="BF16:BG16">
    <cfRule type="containsText" dxfId="9795" priority="715" operator="containsText" text="Pres">
      <formula>NOT(ISERROR(SEARCH(("Pres"),(BF16))))</formula>
    </cfRule>
  </conditionalFormatting>
  <conditionalFormatting sqref="BF16:BG16">
    <cfRule type="containsText" dxfId="9794" priority="716" operator="containsText" text="Abs">
      <formula>NOT(ISERROR(SEARCH(("Abs"),(BF16))))</formula>
    </cfRule>
  </conditionalFormatting>
  <conditionalFormatting sqref="BF16:BG16">
    <cfRule type="containsText" dxfId="9793" priority="717" operator="containsText" text="Leav">
      <formula>NOT(ISERROR(SEARCH(("Leav"),(BF16))))</formula>
    </cfRule>
  </conditionalFormatting>
  <conditionalFormatting sqref="BF16:BG16">
    <cfRule type="containsText" dxfId="9792" priority="718" operator="containsText" text="Holi">
      <formula>NOT(ISERROR(SEARCH(("Holi"),(BF16))))</formula>
    </cfRule>
  </conditionalFormatting>
  <conditionalFormatting sqref="BF16:BG16">
    <cfRule type="containsText" dxfId="9791" priority="719" operator="containsText" text="Orie">
      <formula>NOT(ISERROR(SEARCH(("Orie"),(BF16))))</formula>
    </cfRule>
  </conditionalFormatting>
  <conditionalFormatting sqref="AI8">
    <cfRule type="containsText" dxfId="9790" priority="710" operator="containsText" text="Pres">
      <formula>NOT(ISERROR(SEARCH(("Pres"),(AI8))))</formula>
    </cfRule>
  </conditionalFormatting>
  <conditionalFormatting sqref="AI8">
    <cfRule type="containsText" dxfId="9789" priority="711" operator="containsText" text="Abs">
      <formula>NOT(ISERROR(SEARCH(("Abs"),(AI8))))</formula>
    </cfRule>
  </conditionalFormatting>
  <conditionalFormatting sqref="AI8">
    <cfRule type="containsText" dxfId="9788" priority="712" operator="containsText" text="Leav">
      <formula>NOT(ISERROR(SEARCH(("Leav"),(AI8))))</formula>
    </cfRule>
  </conditionalFormatting>
  <conditionalFormatting sqref="AI8">
    <cfRule type="containsText" dxfId="9787" priority="713" operator="containsText" text="Holi">
      <formula>NOT(ISERROR(SEARCH(("Holi"),(AI8))))</formula>
    </cfRule>
  </conditionalFormatting>
  <conditionalFormatting sqref="AI8">
    <cfRule type="containsText" dxfId="9786" priority="714" operator="containsText" text="Orie">
      <formula>NOT(ISERROR(SEARCH(("Orie"),(AI8))))</formula>
    </cfRule>
  </conditionalFormatting>
  <conditionalFormatting sqref="AJ8:AK8">
    <cfRule type="containsText" dxfId="9785" priority="705" operator="containsText" text="Pres">
      <formula>NOT(ISERROR(SEARCH(("Pres"),(AJ8))))</formula>
    </cfRule>
  </conditionalFormatting>
  <conditionalFormatting sqref="AJ8:AK8">
    <cfRule type="containsText" dxfId="9784" priority="706" operator="containsText" text="Abs">
      <formula>NOT(ISERROR(SEARCH(("Abs"),(AJ8))))</formula>
    </cfRule>
  </conditionalFormatting>
  <conditionalFormatting sqref="AJ8:AK8">
    <cfRule type="containsText" dxfId="9783" priority="707" operator="containsText" text="Leav">
      <formula>NOT(ISERROR(SEARCH(("Leav"),(AJ8))))</formula>
    </cfRule>
  </conditionalFormatting>
  <conditionalFormatting sqref="AJ8:AK8">
    <cfRule type="containsText" dxfId="9782" priority="708" operator="containsText" text="Holi">
      <formula>NOT(ISERROR(SEARCH(("Holi"),(AJ8))))</formula>
    </cfRule>
  </conditionalFormatting>
  <conditionalFormatting sqref="AJ8:AK8">
    <cfRule type="containsText" dxfId="9781" priority="709" operator="containsText" text="Orie">
      <formula>NOT(ISERROR(SEARCH(("Orie"),(AJ8))))</formula>
    </cfRule>
  </conditionalFormatting>
  <conditionalFormatting sqref="AL8:AM8">
    <cfRule type="containsText" dxfId="9780" priority="700" operator="containsText" text="Pres">
      <formula>NOT(ISERROR(SEARCH(("Pres"),(AL8))))</formula>
    </cfRule>
  </conditionalFormatting>
  <conditionalFormatting sqref="AL8:AM8">
    <cfRule type="containsText" dxfId="9779" priority="701" operator="containsText" text="Abs">
      <formula>NOT(ISERROR(SEARCH(("Abs"),(AL8))))</formula>
    </cfRule>
  </conditionalFormatting>
  <conditionalFormatting sqref="AL8:AM8">
    <cfRule type="containsText" dxfId="9778" priority="702" operator="containsText" text="Leav">
      <formula>NOT(ISERROR(SEARCH(("Leav"),(AL8))))</formula>
    </cfRule>
  </conditionalFormatting>
  <conditionalFormatting sqref="AL8:AM8">
    <cfRule type="containsText" dxfId="9777" priority="703" operator="containsText" text="Holi">
      <formula>NOT(ISERROR(SEARCH(("Holi"),(AL8))))</formula>
    </cfRule>
  </conditionalFormatting>
  <conditionalFormatting sqref="AL8:AM8">
    <cfRule type="containsText" dxfId="9776" priority="704" operator="containsText" text="Orie">
      <formula>NOT(ISERROR(SEARCH(("Orie"),(AL8))))</formula>
    </cfRule>
  </conditionalFormatting>
  <conditionalFormatting sqref="AN8:AO8 AN9">
    <cfRule type="containsText" dxfId="9775" priority="695" operator="containsText" text="Pres">
      <formula>NOT(ISERROR(SEARCH(("Pres"),(AN8))))</formula>
    </cfRule>
  </conditionalFormatting>
  <conditionalFormatting sqref="AN8:AO8 AN9">
    <cfRule type="containsText" dxfId="9774" priority="696" operator="containsText" text="Abs">
      <formula>NOT(ISERROR(SEARCH(("Abs"),(AN8))))</formula>
    </cfRule>
  </conditionalFormatting>
  <conditionalFormatting sqref="AN8:AO8 AN9">
    <cfRule type="containsText" dxfId="9773" priority="697" operator="containsText" text="Leav">
      <formula>NOT(ISERROR(SEARCH(("Leav"),(AN8))))</formula>
    </cfRule>
  </conditionalFormatting>
  <conditionalFormatting sqref="AN8:AO8 AN9">
    <cfRule type="containsText" dxfId="9772" priority="698" operator="containsText" text="Holi">
      <formula>NOT(ISERROR(SEARCH(("Holi"),(AN8))))</formula>
    </cfRule>
  </conditionalFormatting>
  <conditionalFormatting sqref="AN8:AO8 AN9">
    <cfRule type="containsText" dxfId="9771" priority="699" operator="containsText" text="Orie">
      <formula>NOT(ISERROR(SEARCH(("Orie"),(AN8))))</formula>
    </cfRule>
  </conditionalFormatting>
  <conditionalFormatting sqref="AP8:AQ8">
    <cfRule type="containsText" dxfId="9770" priority="690" operator="containsText" text="Pres">
      <formula>NOT(ISERROR(SEARCH(("Pres"),(AP8))))</formula>
    </cfRule>
  </conditionalFormatting>
  <conditionalFormatting sqref="AP8:AQ8">
    <cfRule type="containsText" dxfId="9769" priority="691" operator="containsText" text="Abs">
      <formula>NOT(ISERROR(SEARCH(("Abs"),(AP8))))</formula>
    </cfRule>
  </conditionalFormatting>
  <conditionalFormatting sqref="AP8:AQ8">
    <cfRule type="containsText" dxfId="9768" priority="692" operator="containsText" text="Leav">
      <formula>NOT(ISERROR(SEARCH(("Leav"),(AP8))))</formula>
    </cfRule>
  </conditionalFormatting>
  <conditionalFormatting sqref="AP8:AQ8">
    <cfRule type="containsText" dxfId="9767" priority="693" operator="containsText" text="Holi">
      <formula>NOT(ISERROR(SEARCH(("Holi"),(AP8))))</formula>
    </cfRule>
  </conditionalFormatting>
  <conditionalFormatting sqref="AP8:AQ8">
    <cfRule type="containsText" dxfId="9766" priority="694" operator="containsText" text="Orie">
      <formula>NOT(ISERROR(SEARCH(("Orie"),(AP8))))</formula>
    </cfRule>
  </conditionalFormatting>
  <conditionalFormatting sqref="AS8">
    <cfRule type="containsText" dxfId="9765" priority="685" operator="containsText" text="Pres">
      <formula>NOT(ISERROR(SEARCH(("Pres"),(AS8))))</formula>
    </cfRule>
  </conditionalFormatting>
  <conditionalFormatting sqref="AS8">
    <cfRule type="containsText" dxfId="9764" priority="686" operator="containsText" text="Abs">
      <formula>NOT(ISERROR(SEARCH(("Abs"),(AS8))))</formula>
    </cfRule>
  </conditionalFormatting>
  <conditionalFormatting sqref="AS8">
    <cfRule type="containsText" dxfId="9763" priority="687" operator="containsText" text="Leav">
      <formula>NOT(ISERROR(SEARCH(("Leav"),(AS8))))</formula>
    </cfRule>
  </conditionalFormatting>
  <conditionalFormatting sqref="AS8">
    <cfRule type="containsText" dxfId="9762" priority="688" operator="containsText" text="Holi">
      <formula>NOT(ISERROR(SEARCH(("Holi"),(AS8))))</formula>
    </cfRule>
  </conditionalFormatting>
  <conditionalFormatting sqref="AS8">
    <cfRule type="containsText" dxfId="9761" priority="689" operator="containsText" text="Orie">
      <formula>NOT(ISERROR(SEARCH(("Orie"),(AS8))))</formula>
    </cfRule>
  </conditionalFormatting>
  <conditionalFormatting sqref="AV9:AW9">
    <cfRule type="containsText" dxfId="9760" priority="680" operator="containsText" text="Pres">
      <formula>NOT(ISERROR(SEARCH(("Pres"),(AV9))))</formula>
    </cfRule>
  </conditionalFormatting>
  <conditionalFormatting sqref="AV9:AW9">
    <cfRule type="containsText" dxfId="9759" priority="681" operator="containsText" text="Abs">
      <formula>NOT(ISERROR(SEARCH(("Abs"),(AV9))))</formula>
    </cfRule>
  </conditionalFormatting>
  <conditionalFormatting sqref="AV9:AW9">
    <cfRule type="containsText" dxfId="9758" priority="682" operator="containsText" text="Leav">
      <formula>NOT(ISERROR(SEARCH(("Leav"),(AV9))))</formula>
    </cfRule>
  </conditionalFormatting>
  <conditionalFormatting sqref="AV9:AW9">
    <cfRule type="containsText" dxfId="9757" priority="683" operator="containsText" text="Holi">
      <formula>NOT(ISERROR(SEARCH(("Holi"),(AV9))))</formula>
    </cfRule>
  </conditionalFormatting>
  <conditionalFormatting sqref="AV9:AW9">
    <cfRule type="containsText" dxfId="9756" priority="684" operator="containsText" text="Orie">
      <formula>NOT(ISERROR(SEARCH(("Orie"),(AV9))))</formula>
    </cfRule>
  </conditionalFormatting>
  <conditionalFormatting sqref="AX9:AY9">
    <cfRule type="containsText" dxfId="9755" priority="675" operator="containsText" text="Pres">
      <formula>NOT(ISERROR(SEARCH(("Pres"),(AX9))))</formula>
    </cfRule>
  </conditionalFormatting>
  <conditionalFormatting sqref="AX9:AY9">
    <cfRule type="containsText" dxfId="9754" priority="676" operator="containsText" text="Abs">
      <formula>NOT(ISERROR(SEARCH(("Abs"),(AX9))))</formula>
    </cfRule>
  </conditionalFormatting>
  <conditionalFormatting sqref="AX9:AY9">
    <cfRule type="containsText" dxfId="9753" priority="677" operator="containsText" text="Leav">
      <formula>NOT(ISERROR(SEARCH(("Leav"),(AX9))))</formula>
    </cfRule>
  </conditionalFormatting>
  <conditionalFormatting sqref="AX9:AY9">
    <cfRule type="containsText" dxfId="9752" priority="678" operator="containsText" text="Holi">
      <formula>NOT(ISERROR(SEARCH(("Holi"),(AX9))))</formula>
    </cfRule>
  </conditionalFormatting>
  <conditionalFormatting sqref="AX9:AY9">
    <cfRule type="containsText" dxfId="9751" priority="679" operator="containsText" text="Orie">
      <formula>NOT(ISERROR(SEARCH(("Orie"),(AX9))))</formula>
    </cfRule>
  </conditionalFormatting>
  <conditionalFormatting sqref="AZ9:BA9 AZ10">
    <cfRule type="containsText" dxfId="9750" priority="670" operator="containsText" text="Pres">
      <formula>NOT(ISERROR(SEARCH(("Pres"),(AZ9))))</formula>
    </cfRule>
  </conditionalFormatting>
  <conditionalFormatting sqref="AZ9:BA9 AZ10">
    <cfRule type="containsText" dxfId="9749" priority="671" operator="containsText" text="Abs">
      <formula>NOT(ISERROR(SEARCH(("Abs"),(AZ9))))</formula>
    </cfRule>
  </conditionalFormatting>
  <conditionalFormatting sqref="AZ9:BA9 AZ10">
    <cfRule type="containsText" dxfId="9748" priority="672" operator="containsText" text="Leav">
      <formula>NOT(ISERROR(SEARCH(("Leav"),(AZ9))))</formula>
    </cfRule>
  </conditionalFormatting>
  <conditionalFormatting sqref="AZ9:BA9 AZ10">
    <cfRule type="containsText" dxfId="9747" priority="673" operator="containsText" text="Holi">
      <formula>NOT(ISERROR(SEARCH(("Holi"),(AZ9))))</formula>
    </cfRule>
  </conditionalFormatting>
  <conditionalFormatting sqref="AZ9:BA9 AZ10">
    <cfRule type="containsText" dxfId="9746" priority="674" operator="containsText" text="Orie">
      <formula>NOT(ISERROR(SEARCH(("Orie"),(AZ9))))</formula>
    </cfRule>
  </conditionalFormatting>
  <conditionalFormatting sqref="AP10:AQ10">
    <cfRule type="containsText" dxfId="9745" priority="665" operator="containsText" text="Pres">
      <formula>NOT(ISERROR(SEARCH(("Pres"),(AP10))))</formula>
    </cfRule>
  </conditionalFormatting>
  <conditionalFormatting sqref="AP10:AQ10">
    <cfRule type="containsText" dxfId="9744" priority="666" operator="containsText" text="Abs">
      <formula>NOT(ISERROR(SEARCH(("Abs"),(AP10))))</formula>
    </cfRule>
  </conditionalFormatting>
  <conditionalFormatting sqref="AP10:AQ10">
    <cfRule type="containsText" dxfId="9743" priority="667" operator="containsText" text="Leav">
      <formula>NOT(ISERROR(SEARCH(("Leav"),(AP10))))</formula>
    </cfRule>
  </conditionalFormatting>
  <conditionalFormatting sqref="AP10:AQ10">
    <cfRule type="containsText" dxfId="9742" priority="668" operator="containsText" text="Holi">
      <formula>NOT(ISERROR(SEARCH(("Holi"),(AP10))))</formula>
    </cfRule>
  </conditionalFormatting>
  <conditionalFormatting sqref="AP10:AQ10">
    <cfRule type="containsText" dxfId="9741" priority="669" operator="containsText" text="Orie">
      <formula>NOT(ISERROR(SEARCH(("Orie"),(AP10))))</formula>
    </cfRule>
  </conditionalFormatting>
  <conditionalFormatting sqref="AR10:AS10">
    <cfRule type="containsText" dxfId="9740" priority="660" operator="containsText" text="Pres">
      <formula>NOT(ISERROR(SEARCH(("Pres"),(AR10))))</formula>
    </cfRule>
  </conditionalFormatting>
  <conditionalFormatting sqref="AR10:AS10">
    <cfRule type="containsText" dxfId="9739" priority="661" operator="containsText" text="Abs">
      <formula>NOT(ISERROR(SEARCH(("Abs"),(AR10))))</formula>
    </cfRule>
  </conditionalFormatting>
  <conditionalFormatting sqref="AR10:AS10">
    <cfRule type="containsText" dxfId="9738" priority="662" operator="containsText" text="Leav">
      <formula>NOT(ISERROR(SEARCH(("Leav"),(AR10))))</formula>
    </cfRule>
  </conditionalFormatting>
  <conditionalFormatting sqref="AR10:AS10">
    <cfRule type="containsText" dxfId="9737" priority="663" operator="containsText" text="Holi">
      <formula>NOT(ISERROR(SEARCH(("Holi"),(AR10))))</formula>
    </cfRule>
  </conditionalFormatting>
  <conditionalFormatting sqref="AR10:AS10">
    <cfRule type="containsText" dxfId="9736" priority="664" operator="containsText" text="Orie">
      <formula>NOT(ISERROR(SEARCH(("Orie"),(AR10))))</formula>
    </cfRule>
  </conditionalFormatting>
  <conditionalFormatting sqref="AT10:AU10">
    <cfRule type="containsText" dxfId="9735" priority="655" operator="containsText" text="Pres">
      <formula>NOT(ISERROR(SEARCH(("Pres"),(AT10))))</formula>
    </cfRule>
  </conditionalFormatting>
  <conditionalFormatting sqref="AT10:AU10">
    <cfRule type="containsText" dxfId="9734" priority="656" operator="containsText" text="Abs">
      <formula>NOT(ISERROR(SEARCH(("Abs"),(AT10))))</formula>
    </cfRule>
  </conditionalFormatting>
  <conditionalFormatting sqref="AT10:AU10">
    <cfRule type="containsText" dxfId="9733" priority="657" operator="containsText" text="Leav">
      <formula>NOT(ISERROR(SEARCH(("Leav"),(AT10))))</formula>
    </cfRule>
  </conditionalFormatting>
  <conditionalFormatting sqref="AT10:AU10">
    <cfRule type="containsText" dxfId="9732" priority="658" operator="containsText" text="Holi">
      <formula>NOT(ISERROR(SEARCH(("Holi"),(AT10))))</formula>
    </cfRule>
  </conditionalFormatting>
  <conditionalFormatting sqref="AT10:AU10">
    <cfRule type="containsText" dxfId="9731" priority="659" operator="containsText" text="Orie">
      <formula>NOT(ISERROR(SEARCH(("Orie"),(AT10))))</formula>
    </cfRule>
  </conditionalFormatting>
  <conditionalFormatting sqref="AV10:AW10">
    <cfRule type="containsText" dxfId="9730" priority="650" operator="containsText" text="Pres">
      <formula>NOT(ISERROR(SEARCH(("Pres"),(AV10))))</formula>
    </cfRule>
  </conditionalFormatting>
  <conditionalFormatting sqref="AV10:AW10">
    <cfRule type="containsText" dxfId="9729" priority="651" operator="containsText" text="Abs">
      <formula>NOT(ISERROR(SEARCH(("Abs"),(AV10))))</formula>
    </cfRule>
  </conditionalFormatting>
  <conditionalFormatting sqref="AV10:AW10">
    <cfRule type="containsText" dxfId="9728" priority="652" operator="containsText" text="Leav">
      <formula>NOT(ISERROR(SEARCH(("Leav"),(AV10))))</formula>
    </cfRule>
  </conditionalFormatting>
  <conditionalFormatting sqref="AV10:AW10">
    <cfRule type="containsText" dxfId="9727" priority="653" operator="containsText" text="Holi">
      <formula>NOT(ISERROR(SEARCH(("Holi"),(AV10))))</formula>
    </cfRule>
  </conditionalFormatting>
  <conditionalFormatting sqref="AV10:AW10">
    <cfRule type="containsText" dxfId="9726" priority="654" operator="containsText" text="Orie">
      <formula>NOT(ISERROR(SEARCH(("Orie"),(AV10))))</formula>
    </cfRule>
  </conditionalFormatting>
  <conditionalFormatting sqref="AX10:AY10">
    <cfRule type="containsText" dxfId="9725" priority="645" operator="containsText" text="Pres">
      <formula>NOT(ISERROR(SEARCH(("Pres"),(AX10))))</formula>
    </cfRule>
  </conditionalFormatting>
  <conditionalFormatting sqref="AX10:AY10">
    <cfRule type="containsText" dxfId="9724" priority="646" operator="containsText" text="Abs">
      <formula>NOT(ISERROR(SEARCH(("Abs"),(AX10))))</formula>
    </cfRule>
  </conditionalFormatting>
  <conditionalFormatting sqref="AX10:AY10">
    <cfRule type="containsText" dxfId="9723" priority="647" operator="containsText" text="Leav">
      <formula>NOT(ISERROR(SEARCH(("Leav"),(AX10))))</formula>
    </cfRule>
  </conditionalFormatting>
  <conditionalFormatting sqref="AX10:AY10">
    <cfRule type="containsText" dxfId="9722" priority="648" operator="containsText" text="Holi">
      <formula>NOT(ISERROR(SEARCH(("Holi"),(AX10))))</formula>
    </cfRule>
  </conditionalFormatting>
  <conditionalFormatting sqref="AX10:AY10">
    <cfRule type="containsText" dxfId="9721" priority="649" operator="containsText" text="Orie">
      <formula>NOT(ISERROR(SEARCH(("Orie"),(AX10))))</formula>
    </cfRule>
  </conditionalFormatting>
  <conditionalFormatting sqref="BA10">
    <cfRule type="containsText" dxfId="9720" priority="640" operator="containsText" text="Pres">
      <formula>NOT(ISERROR(SEARCH(("Pres"),(BA10))))</formula>
    </cfRule>
  </conditionalFormatting>
  <conditionalFormatting sqref="BA10">
    <cfRule type="containsText" dxfId="9719" priority="641" operator="containsText" text="Abs">
      <formula>NOT(ISERROR(SEARCH(("Abs"),(BA10))))</formula>
    </cfRule>
  </conditionalFormatting>
  <conditionalFormatting sqref="BA10">
    <cfRule type="containsText" dxfId="9718" priority="642" operator="containsText" text="Leav">
      <formula>NOT(ISERROR(SEARCH(("Leav"),(BA10))))</formula>
    </cfRule>
  </conditionalFormatting>
  <conditionalFormatting sqref="BA10">
    <cfRule type="containsText" dxfId="9717" priority="643" operator="containsText" text="Holi">
      <formula>NOT(ISERROR(SEARCH(("Holi"),(BA10))))</formula>
    </cfRule>
  </conditionalFormatting>
  <conditionalFormatting sqref="BA10">
    <cfRule type="containsText" dxfId="9716" priority="644" operator="containsText" text="Orie">
      <formula>NOT(ISERROR(SEARCH(("Orie"),(BA10))))</formula>
    </cfRule>
  </conditionalFormatting>
  <conditionalFormatting sqref="AP11:AQ11">
    <cfRule type="containsText" dxfId="9715" priority="635" operator="containsText" text="Pres">
      <formula>NOT(ISERROR(SEARCH(("Pres"),(AP11))))</formula>
    </cfRule>
  </conditionalFormatting>
  <conditionalFormatting sqref="AP11:AQ11">
    <cfRule type="containsText" dxfId="9714" priority="636" operator="containsText" text="Abs">
      <formula>NOT(ISERROR(SEARCH(("Abs"),(AP11))))</formula>
    </cfRule>
  </conditionalFormatting>
  <conditionalFormatting sqref="AP11:AQ11">
    <cfRule type="containsText" dxfId="9713" priority="637" operator="containsText" text="Leav">
      <formula>NOT(ISERROR(SEARCH(("Leav"),(AP11))))</formula>
    </cfRule>
  </conditionalFormatting>
  <conditionalFormatting sqref="AP11:AQ11">
    <cfRule type="containsText" dxfId="9712" priority="638" operator="containsText" text="Holi">
      <formula>NOT(ISERROR(SEARCH(("Holi"),(AP11))))</formula>
    </cfRule>
  </conditionalFormatting>
  <conditionalFormatting sqref="AP11:AQ11">
    <cfRule type="containsText" dxfId="9711" priority="639" operator="containsText" text="Orie">
      <formula>NOT(ISERROR(SEARCH(("Orie"),(AP11))))</formula>
    </cfRule>
  </conditionalFormatting>
  <conditionalFormatting sqref="AR11:AS11">
    <cfRule type="containsText" dxfId="9710" priority="630" operator="containsText" text="Pres">
      <formula>NOT(ISERROR(SEARCH(("Pres"),(AR11))))</formula>
    </cfRule>
  </conditionalFormatting>
  <conditionalFormatting sqref="AR11:AS11">
    <cfRule type="containsText" dxfId="9709" priority="631" operator="containsText" text="Abs">
      <formula>NOT(ISERROR(SEARCH(("Abs"),(AR11))))</formula>
    </cfRule>
  </conditionalFormatting>
  <conditionalFormatting sqref="AR11:AS11">
    <cfRule type="containsText" dxfId="9708" priority="632" operator="containsText" text="Leav">
      <formula>NOT(ISERROR(SEARCH(("Leav"),(AR11))))</formula>
    </cfRule>
  </conditionalFormatting>
  <conditionalFormatting sqref="AR11:AS11">
    <cfRule type="containsText" dxfId="9707" priority="633" operator="containsText" text="Holi">
      <formula>NOT(ISERROR(SEARCH(("Holi"),(AR11))))</formula>
    </cfRule>
  </conditionalFormatting>
  <conditionalFormatting sqref="AR11:AS11">
    <cfRule type="containsText" dxfId="9706" priority="634" operator="containsText" text="Orie">
      <formula>NOT(ISERROR(SEARCH(("Orie"),(AR11))))</formula>
    </cfRule>
  </conditionalFormatting>
  <conditionalFormatting sqref="AT11:AU11">
    <cfRule type="containsText" dxfId="9705" priority="625" operator="containsText" text="Pres">
      <formula>NOT(ISERROR(SEARCH(("Pres"),(AT11))))</formula>
    </cfRule>
  </conditionalFormatting>
  <conditionalFormatting sqref="AT11:AU11">
    <cfRule type="containsText" dxfId="9704" priority="626" operator="containsText" text="Abs">
      <formula>NOT(ISERROR(SEARCH(("Abs"),(AT11))))</formula>
    </cfRule>
  </conditionalFormatting>
  <conditionalFormatting sqref="AT11:AU11">
    <cfRule type="containsText" dxfId="9703" priority="627" operator="containsText" text="Leav">
      <formula>NOT(ISERROR(SEARCH(("Leav"),(AT11))))</formula>
    </cfRule>
  </conditionalFormatting>
  <conditionalFormatting sqref="AT11:AU11">
    <cfRule type="containsText" dxfId="9702" priority="628" operator="containsText" text="Holi">
      <formula>NOT(ISERROR(SEARCH(("Holi"),(AT11))))</formula>
    </cfRule>
  </conditionalFormatting>
  <conditionalFormatting sqref="AT11:AU11">
    <cfRule type="containsText" dxfId="9701" priority="629" operator="containsText" text="Orie">
      <formula>NOT(ISERROR(SEARCH(("Orie"),(AT11))))</formula>
    </cfRule>
  </conditionalFormatting>
  <conditionalFormatting sqref="AV11:AW11">
    <cfRule type="containsText" dxfId="9700" priority="620" operator="containsText" text="Pres">
      <formula>NOT(ISERROR(SEARCH(("Pres"),(AV11))))</formula>
    </cfRule>
  </conditionalFormatting>
  <conditionalFormatting sqref="AV11:AW11">
    <cfRule type="containsText" dxfId="9699" priority="621" operator="containsText" text="Abs">
      <formula>NOT(ISERROR(SEARCH(("Abs"),(AV11))))</formula>
    </cfRule>
  </conditionalFormatting>
  <conditionalFormatting sqref="AV11:AW11">
    <cfRule type="containsText" dxfId="9698" priority="622" operator="containsText" text="Leav">
      <formula>NOT(ISERROR(SEARCH(("Leav"),(AV11))))</formula>
    </cfRule>
  </conditionalFormatting>
  <conditionalFormatting sqref="AV11:AW11">
    <cfRule type="containsText" dxfId="9697" priority="623" operator="containsText" text="Holi">
      <formula>NOT(ISERROR(SEARCH(("Holi"),(AV11))))</formula>
    </cfRule>
  </conditionalFormatting>
  <conditionalFormatting sqref="AV11:AW11">
    <cfRule type="containsText" dxfId="9696" priority="624" operator="containsText" text="Orie">
      <formula>NOT(ISERROR(SEARCH(("Orie"),(AV11))))</formula>
    </cfRule>
  </conditionalFormatting>
  <conditionalFormatting sqref="AX11:AY11">
    <cfRule type="containsText" dxfId="9695" priority="615" operator="containsText" text="Pres">
      <formula>NOT(ISERROR(SEARCH(("Pres"),(AX11))))</formula>
    </cfRule>
  </conditionalFormatting>
  <conditionalFormatting sqref="AX11:AY11">
    <cfRule type="containsText" dxfId="9694" priority="616" operator="containsText" text="Abs">
      <formula>NOT(ISERROR(SEARCH(("Abs"),(AX11))))</formula>
    </cfRule>
  </conditionalFormatting>
  <conditionalFormatting sqref="AX11:AY11">
    <cfRule type="containsText" dxfId="9693" priority="617" operator="containsText" text="Leav">
      <formula>NOT(ISERROR(SEARCH(("Leav"),(AX11))))</formula>
    </cfRule>
  </conditionalFormatting>
  <conditionalFormatting sqref="AX11:AY11">
    <cfRule type="containsText" dxfId="9692" priority="618" operator="containsText" text="Holi">
      <formula>NOT(ISERROR(SEARCH(("Holi"),(AX11))))</formula>
    </cfRule>
  </conditionalFormatting>
  <conditionalFormatting sqref="AX11:AY11">
    <cfRule type="containsText" dxfId="9691" priority="619" operator="containsText" text="Orie">
      <formula>NOT(ISERROR(SEARCH(("Orie"),(AX11))))</formula>
    </cfRule>
  </conditionalFormatting>
  <conditionalFormatting sqref="AZ11:BA11">
    <cfRule type="containsText" dxfId="9690" priority="610" operator="containsText" text="Pres">
      <formula>NOT(ISERROR(SEARCH(("Pres"),(AZ11))))</formula>
    </cfRule>
  </conditionalFormatting>
  <conditionalFormatting sqref="AZ11:BA11">
    <cfRule type="containsText" dxfId="9689" priority="611" operator="containsText" text="Abs">
      <formula>NOT(ISERROR(SEARCH(("Abs"),(AZ11))))</formula>
    </cfRule>
  </conditionalFormatting>
  <conditionalFormatting sqref="AZ11:BA11">
    <cfRule type="containsText" dxfId="9688" priority="612" operator="containsText" text="Leav">
      <formula>NOT(ISERROR(SEARCH(("Leav"),(AZ11))))</formula>
    </cfRule>
  </conditionalFormatting>
  <conditionalFormatting sqref="AZ11:BA11">
    <cfRule type="containsText" dxfId="9687" priority="613" operator="containsText" text="Holi">
      <formula>NOT(ISERROR(SEARCH(("Holi"),(AZ11))))</formula>
    </cfRule>
  </conditionalFormatting>
  <conditionalFormatting sqref="AZ11:BA11">
    <cfRule type="containsText" dxfId="9686" priority="614" operator="containsText" text="Orie">
      <formula>NOT(ISERROR(SEARCH(("Orie"),(AZ11))))</formula>
    </cfRule>
  </conditionalFormatting>
  <conditionalFormatting sqref="BB11:BC11">
    <cfRule type="containsText" dxfId="9685" priority="605" operator="containsText" text="Pres">
      <formula>NOT(ISERROR(SEARCH(("Pres"),(BB11))))</formula>
    </cfRule>
  </conditionalFormatting>
  <conditionalFormatting sqref="BB11:BC11">
    <cfRule type="containsText" dxfId="9684" priority="606" operator="containsText" text="Abs">
      <formula>NOT(ISERROR(SEARCH(("Abs"),(BB11))))</formula>
    </cfRule>
  </conditionalFormatting>
  <conditionalFormatting sqref="BB11:BC11">
    <cfRule type="containsText" dxfId="9683" priority="607" operator="containsText" text="Leav">
      <formula>NOT(ISERROR(SEARCH(("Leav"),(BB11))))</formula>
    </cfRule>
  </conditionalFormatting>
  <conditionalFormatting sqref="BB11:BC11">
    <cfRule type="containsText" dxfId="9682" priority="608" operator="containsText" text="Holi">
      <formula>NOT(ISERROR(SEARCH(("Holi"),(BB11))))</formula>
    </cfRule>
  </conditionalFormatting>
  <conditionalFormatting sqref="BB11:BC11">
    <cfRule type="containsText" dxfId="9681" priority="609" operator="containsText" text="Orie">
      <formula>NOT(ISERROR(SEARCH(("Orie"),(BB11))))</formula>
    </cfRule>
  </conditionalFormatting>
  <conditionalFormatting sqref="BD11:BE11">
    <cfRule type="containsText" dxfId="9680" priority="600" operator="containsText" text="Pres">
      <formula>NOT(ISERROR(SEARCH(("Pres"),(BD11))))</formula>
    </cfRule>
  </conditionalFormatting>
  <conditionalFormatting sqref="BD11:BE11">
    <cfRule type="containsText" dxfId="9679" priority="601" operator="containsText" text="Abs">
      <formula>NOT(ISERROR(SEARCH(("Abs"),(BD11))))</formula>
    </cfRule>
  </conditionalFormatting>
  <conditionalFormatting sqref="BD11:BE11">
    <cfRule type="containsText" dxfId="9678" priority="602" operator="containsText" text="Leav">
      <formula>NOT(ISERROR(SEARCH(("Leav"),(BD11))))</formula>
    </cfRule>
  </conditionalFormatting>
  <conditionalFormatting sqref="BD11:BE11">
    <cfRule type="containsText" dxfId="9677" priority="603" operator="containsText" text="Holi">
      <formula>NOT(ISERROR(SEARCH(("Holi"),(BD11))))</formula>
    </cfRule>
  </conditionalFormatting>
  <conditionalFormatting sqref="BD11:BE11">
    <cfRule type="containsText" dxfId="9676" priority="604" operator="containsText" text="Orie">
      <formula>NOT(ISERROR(SEARCH(("Orie"),(BD11))))</formula>
    </cfRule>
  </conditionalFormatting>
  <conditionalFormatting sqref="AP12:AQ12">
    <cfRule type="containsText" dxfId="9675" priority="595" operator="containsText" text="Pres">
      <formula>NOT(ISERROR(SEARCH(("Pres"),(AP12))))</formula>
    </cfRule>
  </conditionalFormatting>
  <conditionalFormatting sqref="AP12:AQ12">
    <cfRule type="containsText" dxfId="9674" priority="596" operator="containsText" text="Abs">
      <formula>NOT(ISERROR(SEARCH(("Abs"),(AP12))))</formula>
    </cfRule>
  </conditionalFormatting>
  <conditionalFormatting sqref="AP12:AQ12">
    <cfRule type="containsText" dxfId="9673" priority="597" operator="containsText" text="Leav">
      <formula>NOT(ISERROR(SEARCH(("Leav"),(AP12))))</formula>
    </cfRule>
  </conditionalFormatting>
  <conditionalFormatting sqref="AP12:AQ12">
    <cfRule type="containsText" dxfId="9672" priority="598" operator="containsText" text="Holi">
      <formula>NOT(ISERROR(SEARCH(("Holi"),(AP12))))</formula>
    </cfRule>
  </conditionalFormatting>
  <conditionalFormatting sqref="AP12:AQ12">
    <cfRule type="containsText" dxfId="9671" priority="599" operator="containsText" text="Orie">
      <formula>NOT(ISERROR(SEARCH(("Orie"),(AP12))))</formula>
    </cfRule>
  </conditionalFormatting>
  <conditionalFormatting sqref="AR12:AS12">
    <cfRule type="containsText" dxfId="9670" priority="590" operator="containsText" text="Pres">
      <formula>NOT(ISERROR(SEARCH(("Pres"),(AR12))))</formula>
    </cfRule>
  </conditionalFormatting>
  <conditionalFormatting sqref="AR12:AS12">
    <cfRule type="containsText" dxfId="9669" priority="591" operator="containsText" text="Abs">
      <formula>NOT(ISERROR(SEARCH(("Abs"),(AR12))))</formula>
    </cfRule>
  </conditionalFormatting>
  <conditionalFormatting sqref="AR12:AS12">
    <cfRule type="containsText" dxfId="9668" priority="592" operator="containsText" text="Leav">
      <formula>NOT(ISERROR(SEARCH(("Leav"),(AR12))))</formula>
    </cfRule>
  </conditionalFormatting>
  <conditionalFormatting sqref="AR12:AS12">
    <cfRule type="containsText" dxfId="9667" priority="593" operator="containsText" text="Holi">
      <formula>NOT(ISERROR(SEARCH(("Holi"),(AR12))))</formula>
    </cfRule>
  </conditionalFormatting>
  <conditionalFormatting sqref="AR12:AS12">
    <cfRule type="containsText" dxfId="9666" priority="594" operator="containsText" text="Orie">
      <formula>NOT(ISERROR(SEARCH(("Orie"),(AR12))))</formula>
    </cfRule>
  </conditionalFormatting>
  <conditionalFormatting sqref="AT12:AU12">
    <cfRule type="containsText" dxfId="9665" priority="585" operator="containsText" text="Pres">
      <formula>NOT(ISERROR(SEARCH(("Pres"),(AT12))))</formula>
    </cfRule>
  </conditionalFormatting>
  <conditionalFormatting sqref="AT12:AU12">
    <cfRule type="containsText" dxfId="9664" priority="586" operator="containsText" text="Abs">
      <formula>NOT(ISERROR(SEARCH(("Abs"),(AT12))))</formula>
    </cfRule>
  </conditionalFormatting>
  <conditionalFormatting sqref="AT12:AU12">
    <cfRule type="containsText" dxfId="9663" priority="587" operator="containsText" text="Leav">
      <formula>NOT(ISERROR(SEARCH(("Leav"),(AT12))))</formula>
    </cfRule>
  </conditionalFormatting>
  <conditionalFormatting sqref="AT12:AU12">
    <cfRule type="containsText" dxfId="9662" priority="588" operator="containsText" text="Holi">
      <formula>NOT(ISERROR(SEARCH(("Holi"),(AT12))))</formula>
    </cfRule>
  </conditionalFormatting>
  <conditionalFormatting sqref="AT12:AU12">
    <cfRule type="containsText" dxfId="9661" priority="589" operator="containsText" text="Orie">
      <formula>NOT(ISERROR(SEARCH(("Orie"),(AT12))))</formula>
    </cfRule>
  </conditionalFormatting>
  <conditionalFormatting sqref="AV12:AW12">
    <cfRule type="containsText" dxfId="9660" priority="580" operator="containsText" text="Pres">
      <formula>NOT(ISERROR(SEARCH(("Pres"),(AV12))))</formula>
    </cfRule>
  </conditionalFormatting>
  <conditionalFormatting sqref="AV12:AW12">
    <cfRule type="containsText" dxfId="9659" priority="581" operator="containsText" text="Abs">
      <formula>NOT(ISERROR(SEARCH(("Abs"),(AV12))))</formula>
    </cfRule>
  </conditionalFormatting>
  <conditionalFormatting sqref="AV12:AW12">
    <cfRule type="containsText" dxfId="9658" priority="582" operator="containsText" text="Leav">
      <formula>NOT(ISERROR(SEARCH(("Leav"),(AV12))))</formula>
    </cfRule>
  </conditionalFormatting>
  <conditionalFormatting sqref="AV12:AW12">
    <cfRule type="containsText" dxfId="9657" priority="583" operator="containsText" text="Holi">
      <formula>NOT(ISERROR(SEARCH(("Holi"),(AV12))))</formula>
    </cfRule>
  </conditionalFormatting>
  <conditionalFormatting sqref="AV12:AW12">
    <cfRule type="containsText" dxfId="9656" priority="584" operator="containsText" text="Orie">
      <formula>NOT(ISERROR(SEARCH(("Orie"),(AV12))))</formula>
    </cfRule>
  </conditionalFormatting>
  <conditionalFormatting sqref="AX12:AY12">
    <cfRule type="containsText" dxfId="9655" priority="575" operator="containsText" text="Pres">
      <formula>NOT(ISERROR(SEARCH(("Pres"),(AX12))))</formula>
    </cfRule>
  </conditionalFormatting>
  <conditionalFormatting sqref="AX12:AY12">
    <cfRule type="containsText" dxfId="9654" priority="576" operator="containsText" text="Abs">
      <formula>NOT(ISERROR(SEARCH(("Abs"),(AX12))))</formula>
    </cfRule>
  </conditionalFormatting>
  <conditionalFormatting sqref="AX12:AY12">
    <cfRule type="containsText" dxfId="9653" priority="577" operator="containsText" text="Leav">
      <formula>NOT(ISERROR(SEARCH(("Leav"),(AX12))))</formula>
    </cfRule>
  </conditionalFormatting>
  <conditionalFormatting sqref="AX12:AY12">
    <cfRule type="containsText" dxfId="9652" priority="578" operator="containsText" text="Holi">
      <formula>NOT(ISERROR(SEARCH(("Holi"),(AX12))))</formula>
    </cfRule>
  </conditionalFormatting>
  <conditionalFormatting sqref="AX12:AY12">
    <cfRule type="containsText" dxfId="9651" priority="579" operator="containsText" text="Orie">
      <formula>NOT(ISERROR(SEARCH(("Orie"),(AX12))))</formula>
    </cfRule>
  </conditionalFormatting>
  <conditionalFormatting sqref="AZ12:BA12">
    <cfRule type="containsText" dxfId="9650" priority="570" operator="containsText" text="Pres">
      <formula>NOT(ISERROR(SEARCH(("Pres"),(AZ12))))</formula>
    </cfRule>
  </conditionalFormatting>
  <conditionalFormatting sqref="AZ12:BA12">
    <cfRule type="containsText" dxfId="9649" priority="571" operator="containsText" text="Abs">
      <formula>NOT(ISERROR(SEARCH(("Abs"),(AZ12))))</formula>
    </cfRule>
  </conditionalFormatting>
  <conditionalFormatting sqref="AZ12:BA12">
    <cfRule type="containsText" dxfId="9648" priority="572" operator="containsText" text="Leav">
      <formula>NOT(ISERROR(SEARCH(("Leav"),(AZ12))))</formula>
    </cfRule>
  </conditionalFormatting>
  <conditionalFormatting sqref="AZ12:BA12">
    <cfRule type="containsText" dxfId="9647" priority="573" operator="containsText" text="Holi">
      <formula>NOT(ISERROR(SEARCH(("Holi"),(AZ12))))</formula>
    </cfRule>
  </conditionalFormatting>
  <conditionalFormatting sqref="AZ12:BA12">
    <cfRule type="containsText" dxfId="9646" priority="574" operator="containsText" text="Orie">
      <formula>NOT(ISERROR(SEARCH(("Orie"),(AZ12))))</formula>
    </cfRule>
  </conditionalFormatting>
  <conditionalFormatting sqref="BB12:BC12">
    <cfRule type="containsText" dxfId="9645" priority="565" operator="containsText" text="Pres">
      <formula>NOT(ISERROR(SEARCH(("Pres"),(BB12))))</formula>
    </cfRule>
  </conditionalFormatting>
  <conditionalFormatting sqref="BB12:BC12">
    <cfRule type="containsText" dxfId="9644" priority="566" operator="containsText" text="Abs">
      <formula>NOT(ISERROR(SEARCH(("Abs"),(BB12))))</formula>
    </cfRule>
  </conditionalFormatting>
  <conditionalFormatting sqref="BB12:BC12">
    <cfRule type="containsText" dxfId="9643" priority="567" operator="containsText" text="Leav">
      <formula>NOT(ISERROR(SEARCH(("Leav"),(BB12))))</formula>
    </cfRule>
  </conditionalFormatting>
  <conditionalFormatting sqref="BB12:BC12">
    <cfRule type="containsText" dxfId="9642" priority="568" operator="containsText" text="Holi">
      <formula>NOT(ISERROR(SEARCH(("Holi"),(BB12))))</formula>
    </cfRule>
  </conditionalFormatting>
  <conditionalFormatting sqref="BB12:BC12">
    <cfRule type="containsText" dxfId="9641" priority="569" operator="containsText" text="Orie">
      <formula>NOT(ISERROR(SEARCH(("Orie"),(BB12))))</formula>
    </cfRule>
  </conditionalFormatting>
  <conditionalFormatting sqref="BE12">
    <cfRule type="containsText" dxfId="9640" priority="560" operator="containsText" text="Pres">
      <formula>NOT(ISERROR(SEARCH(("Pres"),(BE12))))</formula>
    </cfRule>
  </conditionalFormatting>
  <conditionalFormatting sqref="BE12">
    <cfRule type="containsText" dxfId="9639" priority="561" operator="containsText" text="Abs">
      <formula>NOT(ISERROR(SEARCH(("Abs"),(BE12))))</formula>
    </cfRule>
  </conditionalFormatting>
  <conditionalFormatting sqref="BE12">
    <cfRule type="containsText" dxfId="9638" priority="562" operator="containsText" text="Leav">
      <formula>NOT(ISERROR(SEARCH(("Leav"),(BE12))))</formula>
    </cfRule>
  </conditionalFormatting>
  <conditionalFormatting sqref="BE12">
    <cfRule type="containsText" dxfId="9637" priority="563" operator="containsText" text="Holi">
      <formula>NOT(ISERROR(SEARCH(("Holi"),(BE12))))</formula>
    </cfRule>
  </conditionalFormatting>
  <conditionalFormatting sqref="BE12">
    <cfRule type="containsText" dxfId="9636" priority="564" operator="containsText" text="Orie">
      <formula>NOT(ISERROR(SEARCH(("Orie"),(BE12))))</formula>
    </cfRule>
  </conditionalFormatting>
  <conditionalFormatting sqref="AU13">
    <cfRule type="containsText" dxfId="9635" priority="555" operator="containsText" text="Pres">
      <formula>NOT(ISERROR(SEARCH(("Pres"),(AU13))))</formula>
    </cfRule>
  </conditionalFormatting>
  <conditionalFormatting sqref="AU13">
    <cfRule type="containsText" dxfId="9634" priority="556" operator="containsText" text="Abs">
      <formula>NOT(ISERROR(SEARCH(("Abs"),(AU13))))</formula>
    </cfRule>
  </conditionalFormatting>
  <conditionalFormatting sqref="AU13">
    <cfRule type="containsText" dxfId="9633" priority="557" operator="containsText" text="Leav">
      <formula>NOT(ISERROR(SEARCH(("Leav"),(AU13))))</formula>
    </cfRule>
  </conditionalFormatting>
  <conditionalFormatting sqref="AU13">
    <cfRule type="containsText" dxfId="9632" priority="558" operator="containsText" text="Holi">
      <formula>NOT(ISERROR(SEARCH(("Holi"),(AU13))))</formula>
    </cfRule>
  </conditionalFormatting>
  <conditionalFormatting sqref="AU13">
    <cfRule type="containsText" dxfId="9631" priority="559" operator="containsText" text="Orie">
      <formula>NOT(ISERROR(SEARCH(("Orie"),(AU13))))</formula>
    </cfRule>
  </conditionalFormatting>
  <conditionalFormatting sqref="AV13:AW13">
    <cfRule type="containsText" dxfId="9630" priority="550" operator="containsText" text="Pres">
      <formula>NOT(ISERROR(SEARCH(("Pres"),(AV13))))</formula>
    </cfRule>
  </conditionalFormatting>
  <conditionalFormatting sqref="AV13:AW13">
    <cfRule type="containsText" dxfId="9629" priority="551" operator="containsText" text="Abs">
      <formula>NOT(ISERROR(SEARCH(("Abs"),(AV13))))</formula>
    </cfRule>
  </conditionalFormatting>
  <conditionalFormatting sqref="AV13:AW13">
    <cfRule type="containsText" dxfId="9628" priority="552" operator="containsText" text="Leav">
      <formula>NOT(ISERROR(SEARCH(("Leav"),(AV13))))</formula>
    </cfRule>
  </conditionalFormatting>
  <conditionalFormatting sqref="AV13:AW13">
    <cfRule type="containsText" dxfId="9627" priority="553" operator="containsText" text="Holi">
      <formula>NOT(ISERROR(SEARCH(("Holi"),(AV13))))</formula>
    </cfRule>
  </conditionalFormatting>
  <conditionalFormatting sqref="AV13:AW13">
    <cfRule type="containsText" dxfId="9626" priority="554" operator="containsText" text="Orie">
      <formula>NOT(ISERROR(SEARCH(("Orie"),(AV13))))</formula>
    </cfRule>
  </conditionalFormatting>
  <conditionalFormatting sqref="AX13:AY13">
    <cfRule type="containsText" dxfId="9625" priority="545" operator="containsText" text="Pres">
      <formula>NOT(ISERROR(SEARCH(("Pres"),(AX13))))</formula>
    </cfRule>
  </conditionalFormatting>
  <conditionalFormatting sqref="AX13:AY13">
    <cfRule type="containsText" dxfId="9624" priority="546" operator="containsText" text="Abs">
      <formula>NOT(ISERROR(SEARCH(("Abs"),(AX13))))</formula>
    </cfRule>
  </conditionalFormatting>
  <conditionalFormatting sqref="AX13:AY13">
    <cfRule type="containsText" dxfId="9623" priority="547" operator="containsText" text="Leav">
      <formula>NOT(ISERROR(SEARCH(("Leav"),(AX13))))</formula>
    </cfRule>
  </conditionalFormatting>
  <conditionalFormatting sqref="AX13:AY13">
    <cfRule type="containsText" dxfId="9622" priority="548" operator="containsText" text="Holi">
      <formula>NOT(ISERROR(SEARCH(("Holi"),(AX13))))</formula>
    </cfRule>
  </conditionalFormatting>
  <conditionalFormatting sqref="AX13:AY13">
    <cfRule type="containsText" dxfId="9621" priority="549" operator="containsText" text="Orie">
      <formula>NOT(ISERROR(SEARCH(("Orie"),(AX13))))</formula>
    </cfRule>
  </conditionalFormatting>
  <conditionalFormatting sqref="AZ13:BA13">
    <cfRule type="containsText" dxfId="9620" priority="540" operator="containsText" text="Pres">
      <formula>NOT(ISERROR(SEARCH(("Pres"),(AZ13))))</formula>
    </cfRule>
  </conditionalFormatting>
  <conditionalFormatting sqref="AZ13:BA13">
    <cfRule type="containsText" dxfId="9619" priority="541" operator="containsText" text="Abs">
      <formula>NOT(ISERROR(SEARCH(("Abs"),(AZ13))))</formula>
    </cfRule>
  </conditionalFormatting>
  <conditionalFormatting sqref="AZ13:BA13">
    <cfRule type="containsText" dxfId="9618" priority="542" operator="containsText" text="Leav">
      <formula>NOT(ISERROR(SEARCH(("Leav"),(AZ13))))</formula>
    </cfRule>
  </conditionalFormatting>
  <conditionalFormatting sqref="AZ13:BA13">
    <cfRule type="containsText" dxfId="9617" priority="543" operator="containsText" text="Holi">
      <formula>NOT(ISERROR(SEARCH(("Holi"),(AZ13))))</formula>
    </cfRule>
  </conditionalFormatting>
  <conditionalFormatting sqref="AZ13:BA13">
    <cfRule type="containsText" dxfId="9616" priority="544" operator="containsText" text="Orie">
      <formula>NOT(ISERROR(SEARCH(("Orie"),(AZ13))))</formula>
    </cfRule>
  </conditionalFormatting>
  <conditionalFormatting sqref="BB13:BC13">
    <cfRule type="containsText" dxfId="9615" priority="535" operator="containsText" text="Pres">
      <formula>NOT(ISERROR(SEARCH(("Pres"),(BB13))))</formula>
    </cfRule>
  </conditionalFormatting>
  <conditionalFormatting sqref="BB13:BC13">
    <cfRule type="containsText" dxfId="9614" priority="536" operator="containsText" text="Abs">
      <formula>NOT(ISERROR(SEARCH(("Abs"),(BB13))))</formula>
    </cfRule>
  </conditionalFormatting>
  <conditionalFormatting sqref="BB13:BC13">
    <cfRule type="containsText" dxfId="9613" priority="537" operator="containsText" text="Leav">
      <formula>NOT(ISERROR(SEARCH(("Leav"),(BB13))))</formula>
    </cfRule>
  </conditionalFormatting>
  <conditionalFormatting sqref="BB13:BC13">
    <cfRule type="containsText" dxfId="9612" priority="538" operator="containsText" text="Holi">
      <formula>NOT(ISERROR(SEARCH(("Holi"),(BB13))))</formula>
    </cfRule>
  </conditionalFormatting>
  <conditionalFormatting sqref="BB13:BC13">
    <cfRule type="containsText" dxfId="9611" priority="539" operator="containsText" text="Orie">
      <formula>NOT(ISERROR(SEARCH(("Orie"),(BB13))))</formula>
    </cfRule>
  </conditionalFormatting>
  <conditionalFormatting sqref="BE13">
    <cfRule type="containsText" dxfId="9610" priority="530" operator="containsText" text="Pres">
      <formula>NOT(ISERROR(SEARCH(("Pres"),(BE13))))</formula>
    </cfRule>
  </conditionalFormatting>
  <conditionalFormatting sqref="BE13">
    <cfRule type="containsText" dxfId="9609" priority="531" operator="containsText" text="Abs">
      <formula>NOT(ISERROR(SEARCH(("Abs"),(BE13))))</formula>
    </cfRule>
  </conditionalFormatting>
  <conditionalFormatting sqref="BE13">
    <cfRule type="containsText" dxfId="9608" priority="532" operator="containsText" text="Leav">
      <formula>NOT(ISERROR(SEARCH(("Leav"),(BE13))))</formula>
    </cfRule>
  </conditionalFormatting>
  <conditionalFormatting sqref="BE13">
    <cfRule type="containsText" dxfId="9607" priority="533" operator="containsText" text="Holi">
      <formula>NOT(ISERROR(SEARCH(("Holi"),(BE13))))</formula>
    </cfRule>
  </conditionalFormatting>
  <conditionalFormatting sqref="BE13">
    <cfRule type="containsText" dxfId="9606" priority="534" operator="containsText" text="Orie">
      <formula>NOT(ISERROR(SEARCH(("Orie"),(BE13))))</formula>
    </cfRule>
  </conditionalFormatting>
  <conditionalFormatting sqref="AT14">
    <cfRule type="containsText" dxfId="9605" priority="525" operator="containsText" text="Pres">
      <formula>NOT(ISERROR(SEARCH(("Pres"),(AT14))))</formula>
    </cfRule>
  </conditionalFormatting>
  <conditionalFormatting sqref="AT14">
    <cfRule type="containsText" dxfId="9604" priority="526" operator="containsText" text="Abs">
      <formula>NOT(ISERROR(SEARCH(("Abs"),(AT14))))</formula>
    </cfRule>
  </conditionalFormatting>
  <conditionalFormatting sqref="AT14">
    <cfRule type="containsText" dxfId="9603" priority="527" operator="containsText" text="Leav">
      <formula>NOT(ISERROR(SEARCH(("Leav"),(AT14))))</formula>
    </cfRule>
  </conditionalFormatting>
  <conditionalFormatting sqref="AT14">
    <cfRule type="containsText" dxfId="9602" priority="528" operator="containsText" text="Holi">
      <formula>NOT(ISERROR(SEARCH(("Holi"),(AT14))))</formula>
    </cfRule>
  </conditionalFormatting>
  <conditionalFormatting sqref="AT14">
    <cfRule type="containsText" dxfId="9601" priority="529" operator="containsText" text="Orie">
      <formula>NOT(ISERROR(SEARCH(("Orie"),(AT14))))</formula>
    </cfRule>
  </conditionalFormatting>
  <conditionalFormatting sqref="AU14">
    <cfRule type="containsText" dxfId="9600" priority="520" operator="containsText" text="Pres">
      <formula>NOT(ISERROR(SEARCH(("Pres"),(AU14))))</formula>
    </cfRule>
  </conditionalFormatting>
  <conditionalFormatting sqref="AU14">
    <cfRule type="containsText" dxfId="9599" priority="521" operator="containsText" text="Abs">
      <formula>NOT(ISERROR(SEARCH(("Abs"),(AU14))))</formula>
    </cfRule>
  </conditionalFormatting>
  <conditionalFormatting sqref="AU14">
    <cfRule type="containsText" dxfId="9598" priority="522" operator="containsText" text="Leav">
      <formula>NOT(ISERROR(SEARCH(("Leav"),(AU14))))</formula>
    </cfRule>
  </conditionalFormatting>
  <conditionalFormatting sqref="AU14">
    <cfRule type="containsText" dxfId="9597" priority="523" operator="containsText" text="Holi">
      <formula>NOT(ISERROR(SEARCH(("Holi"),(AU14))))</formula>
    </cfRule>
  </conditionalFormatting>
  <conditionalFormatting sqref="AU14">
    <cfRule type="containsText" dxfId="9596" priority="524" operator="containsText" text="Orie">
      <formula>NOT(ISERROR(SEARCH(("Orie"),(AU14))))</formula>
    </cfRule>
  </conditionalFormatting>
  <conditionalFormatting sqref="AV14:AW14">
    <cfRule type="containsText" dxfId="9595" priority="515" operator="containsText" text="Pres">
      <formula>NOT(ISERROR(SEARCH(("Pres"),(AV14))))</formula>
    </cfRule>
  </conditionalFormatting>
  <conditionalFormatting sqref="AV14:AW14">
    <cfRule type="containsText" dxfId="9594" priority="516" operator="containsText" text="Abs">
      <formula>NOT(ISERROR(SEARCH(("Abs"),(AV14))))</formula>
    </cfRule>
  </conditionalFormatting>
  <conditionalFormatting sqref="AV14:AW14">
    <cfRule type="containsText" dxfId="9593" priority="517" operator="containsText" text="Leav">
      <formula>NOT(ISERROR(SEARCH(("Leav"),(AV14))))</formula>
    </cfRule>
  </conditionalFormatting>
  <conditionalFormatting sqref="AV14:AW14">
    <cfRule type="containsText" dxfId="9592" priority="518" operator="containsText" text="Holi">
      <formula>NOT(ISERROR(SEARCH(("Holi"),(AV14))))</formula>
    </cfRule>
  </conditionalFormatting>
  <conditionalFormatting sqref="AV14:AW14">
    <cfRule type="containsText" dxfId="9591" priority="519" operator="containsText" text="Orie">
      <formula>NOT(ISERROR(SEARCH(("Orie"),(AV14))))</formula>
    </cfRule>
  </conditionalFormatting>
  <conditionalFormatting sqref="AX14:AY14">
    <cfRule type="containsText" dxfId="9590" priority="510" operator="containsText" text="Pres">
      <formula>NOT(ISERROR(SEARCH(("Pres"),(AX14))))</formula>
    </cfRule>
  </conditionalFormatting>
  <conditionalFormatting sqref="AX14:AY14">
    <cfRule type="containsText" dxfId="9589" priority="511" operator="containsText" text="Abs">
      <formula>NOT(ISERROR(SEARCH(("Abs"),(AX14))))</formula>
    </cfRule>
  </conditionalFormatting>
  <conditionalFormatting sqref="AX14:AY14">
    <cfRule type="containsText" dxfId="9588" priority="512" operator="containsText" text="Leav">
      <formula>NOT(ISERROR(SEARCH(("Leav"),(AX14))))</formula>
    </cfRule>
  </conditionalFormatting>
  <conditionalFormatting sqref="AX14:AY14">
    <cfRule type="containsText" dxfId="9587" priority="513" operator="containsText" text="Holi">
      <formula>NOT(ISERROR(SEARCH(("Holi"),(AX14))))</formula>
    </cfRule>
  </conditionalFormatting>
  <conditionalFormatting sqref="AX14:AY14">
    <cfRule type="containsText" dxfId="9586" priority="514" operator="containsText" text="Orie">
      <formula>NOT(ISERROR(SEARCH(("Orie"),(AX14))))</formula>
    </cfRule>
  </conditionalFormatting>
  <conditionalFormatting sqref="AZ14:BA14">
    <cfRule type="containsText" dxfId="9585" priority="505" operator="containsText" text="Pres">
      <formula>NOT(ISERROR(SEARCH(("Pres"),(AZ14))))</formula>
    </cfRule>
  </conditionalFormatting>
  <conditionalFormatting sqref="AZ14:BA14">
    <cfRule type="containsText" dxfId="9584" priority="506" operator="containsText" text="Abs">
      <formula>NOT(ISERROR(SEARCH(("Abs"),(AZ14))))</formula>
    </cfRule>
  </conditionalFormatting>
  <conditionalFormatting sqref="AZ14:BA14">
    <cfRule type="containsText" dxfId="9583" priority="507" operator="containsText" text="Leav">
      <formula>NOT(ISERROR(SEARCH(("Leav"),(AZ14))))</formula>
    </cfRule>
  </conditionalFormatting>
  <conditionalFormatting sqref="AZ14:BA14">
    <cfRule type="containsText" dxfId="9582" priority="508" operator="containsText" text="Holi">
      <formula>NOT(ISERROR(SEARCH(("Holi"),(AZ14))))</formula>
    </cfRule>
  </conditionalFormatting>
  <conditionalFormatting sqref="AZ14:BA14">
    <cfRule type="containsText" dxfId="9581" priority="509" operator="containsText" text="Orie">
      <formula>NOT(ISERROR(SEARCH(("Orie"),(AZ14))))</formula>
    </cfRule>
  </conditionalFormatting>
  <conditionalFormatting sqref="BB14:BC14">
    <cfRule type="containsText" dxfId="9580" priority="500" operator="containsText" text="Pres">
      <formula>NOT(ISERROR(SEARCH(("Pres"),(BB14))))</formula>
    </cfRule>
  </conditionalFormatting>
  <conditionalFormatting sqref="BB14:BC14">
    <cfRule type="containsText" dxfId="9579" priority="501" operator="containsText" text="Abs">
      <formula>NOT(ISERROR(SEARCH(("Abs"),(BB14))))</formula>
    </cfRule>
  </conditionalFormatting>
  <conditionalFormatting sqref="BB14:BC14">
    <cfRule type="containsText" dxfId="9578" priority="502" operator="containsText" text="Leav">
      <formula>NOT(ISERROR(SEARCH(("Leav"),(BB14))))</formula>
    </cfRule>
  </conditionalFormatting>
  <conditionalFormatting sqref="BB14:BC14">
    <cfRule type="containsText" dxfId="9577" priority="503" operator="containsText" text="Holi">
      <formula>NOT(ISERROR(SEARCH(("Holi"),(BB14))))</formula>
    </cfRule>
  </conditionalFormatting>
  <conditionalFormatting sqref="BB14:BC14">
    <cfRule type="containsText" dxfId="9576" priority="504" operator="containsText" text="Orie">
      <formula>NOT(ISERROR(SEARCH(("Orie"),(BB14))))</formula>
    </cfRule>
  </conditionalFormatting>
  <conditionalFormatting sqref="BD14:BE14">
    <cfRule type="containsText" dxfId="9575" priority="495" operator="containsText" text="Pres">
      <formula>NOT(ISERROR(SEARCH(("Pres"),(BD14))))</formula>
    </cfRule>
  </conditionalFormatting>
  <conditionalFormatting sqref="BD14:BE14">
    <cfRule type="containsText" dxfId="9574" priority="496" operator="containsText" text="Abs">
      <formula>NOT(ISERROR(SEARCH(("Abs"),(BD14))))</formula>
    </cfRule>
  </conditionalFormatting>
  <conditionalFormatting sqref="BD14:BE14">
    <cfRule type="containsText" dxfId="9573" priority="497" operator="containsText" text="Leav">
      <formula>NOT(ISERROR(SEARCH(("Leav"),(BD14))))</formula>
    </cfRule>
  </conditionalFormatting>
  <conditionalFormatting sqref="BD14:BE14">
    <cfRule type="containsText" dxfId="9572" priority="498" operator="containsText" text="Holi">
      <formula>NOT(ISERROR(SEARCH(("Holi"),(BD14))))</formula>
    </cfRule>
  </conditionalFormatting>
  <conditionalFormatting sqref="BD14:BE14">
    <cfRule type="containsText" dxfId="9571" priority="499" operator="containsText" text="Orie">
      <formula>NOT(ISERROR(SEARCH(("Orie"),(BD14))))</formula>
    </cfRule>
  </conditionalFormatting>
  <conditionalFormatting sqref="BF14:BG14">
    <cfRule type="containsText" dxfId="9570" priority="490" operator="containsText" text="Pres">
      <formula>NOT(ISERROR(SEARCH(("Pres"),(BF14))))</formula>
    </cfRule>
  </conditionalFormatting>
  <conditionalFormatting sqref="BF14:BG14">
    <cfRule type="containsText" dxfId="9569" priority="491" operator="containsText" text="Abs">
      <formula>NOT(ISERROR(SEARCH(("Abs"),(BF14))))</formula>
    </cfRule>
  </conditionalFormatting>
  <conditionalFormatting sqref="BF14:BG14">
    <cfRule type="containsText" dxfId="9568" priority="492" operator="containsText" text="Leav">
      <formula>NOT(ISERROR(SEARCH(("Leav"),(BF14))))</formula>
    </cfRule>
  </conditionalFormatting>
  <conditionalFormatting sqref="BF14:BG14">
    <cfRule type="containsText" dxfId="9567" priority="493" operator="containsText" text="Holi">
      <formula>NOT(ISERROR(SEARCH(("Holi"),(BF14))))</formula>
    </cfRule>
  </conditionalFormatting>
  <conditionalFormatting sqref="BF14:BG14">
    <cfRule type="containsText" dxfId="9566" priority="494" operator="containsText" text="Orie">
      <formula>NOT(ISERROR(SEARCH(("Orie"),(BF14))))</formula>
    </cfRule>
  </conditionalFormatting>
  <conditionalFormatting sqref="BH14:BI14">
    <cfRule type="containsText" dxfId="9565" priority="485" operator="containsText" text="Pres">
      <formula>NOT(ISERROR(SEARCH(("Pres"),(BH14))))</formula>
    </cfRule>
  </conditionalFormatting>
  <conditionalFormatting sqref="BH14:BI14">
    <cfRule type="containsText" dxfId="9564" priority="486" operator="containsText" text="Abs">
      <formula>NOT(ISERROR(SEARCH(("Abs"),(BH14))))</formula>
    </cfRule>
  </conditionalFormatting>
  <conditionalFormatting sqref="BH14:BI14">
    <cfRule type="containsText" dxfId="9563" priority="487" operator="containsText" text="Leav">
      <formula>NOT(ISERROR(SEARCH(("Leav"),(BH14))))</formula>
    </cfRule>
  </conditionalFormatting>
  <conditionalFormatting sqref="BH14:BI14">
    <cfRule type="containsText" dxfId="9562" priority="488" operator="containsText" text="Holi">
      <formula>NOT(ISERROR(SEARCH(("Holi"),(BH14))))</formula>
    </cfRule>
  </conditionalFormatting>
  <conditionalFormatting sqref="BH14:BI14">
    <cfRule type="containsText" dxfId="9561" priority="489" operator="containsText" text="Orie">
      <formula>NOT(ISERROR(SEARCH(("Orie"),(BH14))))</formula>
    </cfRule>
  </conditionalFormatting>
  <conditionalFormatting sqref="BJ14:BK14">
    <cfRule type="containsText" dxfId="9560" priority="480" operator="containsText" text="Pres">
      <formula>NOT(ISERROR(SEARCH(("Pres"),(BJ14))))</formula>
    </cfRule>
  </conditionalFormatting>
  <conditionalFormatting sqref="BJ14:BK14">
    <cfRule type="containsText" dxfId="9559" priority="481" operator="containsText" text="Abs">
      <formula>NOT(ISERROR(SEARCH(("Abs"),(BJ14))))</formula>
    </cfRule>
  </conditionalFormatting>
  <conditionalFormatting sqref="BJ14:BK14">
    <cfRule type="containsText" dxfId="9558" priority="482" operator="containsText" text="Leav">
      <formula>NOT(ISERROR(SEARCH(("Leav"),(BJ14))))</formula>
    </cfRule>
  </conditionalFormatting>
  <conditionalFormatting sqref="BJ14:BK14">
    <cfRule type="containsText" dxfId="9557" priority="483" operator="containsText" text="Holi">
      <formula>NOT(ISERROR(SEARCH(("Holi"),(BJ14))))</formula>
    </cfRule>
  </conditionalFormatting>
  <conditionalFormatting sqref="BJ14:BK14">
    <cfRule type="containsText" dxfId="9556" priority="484" operator="containsText" text="Orie">
      <formula>NOT(ISERROR(SEARCH(("Orie"),(BJ14))))</formula>
    </cfRule>
  </conditionalFormatting>
  <conditionalFormatting sqref="BL14:BM14">
    <cfRule type="containsText" dxfId="9555" priority="475" operator="containsText" text="Pres">
      <formula>NOT(ISERROR(SEARCH(("Pres"),(BL14))))</formula>
    </cfRule>
  </conditionalFormatting>
  <conditionalFormatting sqref="BL14:BM14">
    <cfRule type="containsText" dxfId="9554" priority="476" operator="containsText" text="Abs">
      <formula>NOT(ISERROR(SEARCH(("Abs"),(BL14))))</formula>
    </cfRule>
  </conditionalFormatting>
  <conditionalFormatting sqref="BL14:BM14">
    <cfRule type="containsText" dxfId="9553" priority="477" operator="containsText" text="Leav">
      <formula>NOT(ISERROR(SEARCH(("Leav"),(BL14))))</formula>
    </cfRule>
  </conditionalFormatting>
  <conditionalFormatting sqref="BL14:BM14">
    <cfRule type="containsText" dxfId="9552" priority="478" operator="containsText" text="Holi">
      <formula>NOT(ISERROR(SEARCH(("Holi"),(BL14))))</formula>
    </cfRule>
  </conditionalFormatting>
  <conditionalFormatting sqref="BL14:BM14">
    <cfRule type="containsText" dxfId="9551" priority="479" operator="containsText" text="Orie">
      <formula>NOT(ISERROR(SEARCH(("Orie"),(BL14))))</formula>
    </cfRule>
  </conditionalFormatting>
  <conditionalFormatting sqref="BN14:BO14">
    <cfRule type="containsText" dxfId="9550" priority="470" operator="containsText" text="Pres">
      <formula>NOT(ISERROR(SEARCH(("Pres"),(BN14))))</formula>
    </cfRule>
  </conditionalFormatting>
  <conditionalFormatting sqref="BN14:BO14">
    <cfRule type="containsText" dxfId="9549" priority="471" operator="containsText" text="Abs">
      <formula>NOT(ISERROR(SEARCH(("Abs"),(BN14))))</formula>
    </cfRule>
  </conditionalFormatting>
  <conditionalFormatting sqref="BN14:BO14">
    <cfRule type="containsText" dxfId="9548" priority="472" operator="containsText" text="Leav">
      <formula>NOT(ISERROR(SEARCH(("Leav"),(BN14))))</formula>
    </cfRule>
  </conditionalFormatting>
  <conditionalFormatting sqref="BN14:BO14">
    <cfRule type="containsText" dxfId="9547" priority="473" operator="containsText" text="Holi">
      <formula>NOT(ISERROR(SEARCH(("Holi"),(BN14))))</formula>
    </cfRule>
  </conditionalFormatting>
  <conditionalFormatting sqref="BN14:BO14">
    <cfRule type="containsText" dxfId="9546" priority="474" operator="containsText" text="Orie">
      <formula>NOT(ISERROR(SEARCH(("Orie"),(BN14))))</formula>
    </cfRule>
  </conditionalFormatting>
  <conditionalFormatting sqref="BP14:BQ14">
    <cfRule type="containsText" dxfId="9545" priority="465" operator="containsText" text="Pres">
      <formula>NOT(ISERROR(SEARCH(("Pres"),(BP14))))</formula>
    </cfRule>
  </conditionalFormatting>
  <conditionalFormatting sqref="BP14:BQ14">
    <cfRule type="containsText" dxfId="9544" priority="466" operator="containsText" text="Abs">
      <formula>NOT(ISERROR(SEARCH(("Abs"),(BP14))))</formula>
    </cfRule>
  </conditionalFormatting>
  <conditionalFormatting sqref="BP14:BQ14">
    <cfRule type="containsText" dxfId="9543" priority="467" operator="containsText" text="Leav">
      <formula>NOT(ISERROR(SEARCH(("Leav"),(BP14))))</formula>
    </cfRule>
  </conditionalFormatting>
  <conditionalFormatting sqref="BP14:BQ14">
    <cfRule type="containsText" dxfId="9542" priority="468" operator="containsText" text="Holi">
      <formula>NOT(ISERROR(SEARCH(("Holi"),(BP14))))</formula>
    </cfRule>
  </conditionalFormatting>
  <conditionalFormatting sqref="BP14:BQ14">
    <cfRule type="containsText" dxfId="9541" priority="469" operator="containsText" text="Orie">
      <formula>NOT(ISERROR(SEARCH(("Orie"),(BP14))))</formula>
    </cfRule>
  </conditionalFormatting>
  <conditionalFormatting sqref="BR14:BS14">
    <cfRule type="containsText" dxfId="9540" priority="460" operator="containsText" text="Pres">
      <formula>NOT(ISERROR(SEARCH(("Pres"),(BR14))))</formula>
    </cfRule>
  </conditionalFormatting>
  <conditionalFormatting sqref="BR14:BS14">
    <cfRule type="containsText" dxfId="9539" priority="461" operator="containsText" text="Abs">
      <formula>NOT(ISERROR(SEARCH(("Abs"),(BR14))))</formula>
    </cfRule>
  </conditionalFormatting>
  <conditionalFormatting sqref="BR14:BS14">
    <cfRule type="containsText" dxfId="9538" priority="462" operator="containsText" text="Leav">
      <formula>NOT(ISERROR(SEARCH(("Leav"),(BR14))))</formula>
    </cfRule>
  </conditionalFormatting>
  <conditionalFormatting sqref="BR14:BS14">
    <cfRule type="containsText" dxfId="9537" priority="463" operator="containsText" text="Holi">
      <formula>NOT(ISERROR(SEARCH(("Holi"),(BR14))))</formula>
    </cfRule>
  </conditionalFormatting>
  <conditionalFormatting sqref="BR14:BS14">
    <cfRule type="containsText" dxfId="9536" priority="464" operator="containsText" text="Orie">
      <formula>NOT(ISERROR(SEARCH(("Orie"),(BR14))))</formula>
    </cfRule>
  </conditionalFormatting>
  <conditionalFormatting sqref="BT14:BU14">
    <cfRule type="containsText" dxfId="9535" priority="455" operator="containsText" text="Pres">
      <formula>NOT(ISERROR(SEARCH(("Pres"),(BT14))))</formula>
    </cfRule>
  </conditionalFormatting>
  <conditionalFormatting sqref="BT14:BU14">
    <cfRule type="containsText" dxfId="9534" priority="456" operator="containsText" text="Abs">
      <formula>NOT(ISERROR(SEARCH(("Abs"),(BT14))))</formula>
    </cfRule>
  </conditionalFormatting>
  <conditionalFormatting sqref="BT14:BU14">
    <cfRule type="containsText" dxfId="9533" priority="457" operator="containsText" text="Leav">
      <formula>NOT(ISERROR(SEARCH(("Leav"),(BT14))))</formula>
    </cfRule>
  </conditionalFormatting>
  <conditionalFormatting sqref="BT14:BU14">
    <cfRule type="containsText" dxfId="9532" priority="458" operator="containsText" text="Holi">
      <formula>NOT(ISERROR(SEARCH(("Holi"),(BT14))))</formula>
    </cfRule>
  </conditionalFormatting>
  <conditionalFormatting sqref="BT14:BU14">
    <cfRule type="containsText" dxfId="9531" priority="459" operator="containsText" text="Orie">
      <formula>NOT(ISERROR(SEARCH(("Orie"),(BT14))))</formula>
    </cfRule>
  </conditionalFormatting>
  <conditionalFormatting sqref="BV14:BW14">
    <cfRule type="containsText" dxfId="9530" priority="450" operator="containsText" text="Pres">
      <formula>NOT(ISERROR(SEARCH(("Pres"),(BV14))))</formula>
    </cfRule>
  </conditionalFormatting>
  <conditionalFormatting sqref="BV14:BW14">
    <cfRule type="containsText" dxfId="9529" priority="451" operator="containsText" text="Abs">
      <formula>NOT(ISERROR(SEARCH(("Abs"),(BV14))))</formula>
    </cfRule>
  </conditionalFormatting>
  <conditionalFormatting sqref="BV14:BW14">
    <cfRule type="containsText" dxfId="9528" priority="452" operator="containsText" text="Leav">
      <formula>NOT(ISERROR(SEARCH(("Leav"),(BV14))))</formula>
    </cfRule>
  </conditionalFormatting>
  <conditionalFormatting sqref="BV14:BW14">
    <cfRule type="containsText" dxfId="9527" priority="453" operator="containsText" text="Holi">
      <formula>NOT(ISERROR(SEARCH(("Holi"),(BV14))))</formula>
    </cfRule>
  </conditionalFormatting>
  <conditionalFormatting sqref="BV14:BW14">
    <cfRule type="containsText" dxfId="9526" priority="454" operator="containsText" text="Orie">
      <formula>NOT(ISERROR(SEARCH(("Orie"),(BV14))))</formula>
    </cfRule>
  </conditionalFormatting>
  <conditionalFormatting sqref="BB15:BC15">
    <cfRule type="containsText" dxfId="9525" priority="445" operator="containsText" text="Pres">
      <formula>NOT(ISERROR(SEARCH(("Pres"),(BB15))))</formula>
    </cfRule>
  </conditionalFormatting>
  <conditionalFormatting sqref="BB15:BC15">
    <cfRule type="containsText" dxfId="9524" priority="446" operator="containsText" text="Abs">
      <formula>NOT(ISERROR(SEARCH(("Abs"),(BB15))))</formula>
    </cfRule>
  </conditionalFormatting>
  <conditionalFormatting sqref="BB15:BC15">
    <cfRule type="containsText" dxfId="9523" priority="447" operator="containsText" text="Leav">
      <formula>NOT(ISERROR(SEARCH(("Leav"),(BB15))))</formula>
    </cfRule>
  </conditionalFormatting>
  <conditionalFormatting sqref="BB15:BC15">
    <cfRule type="containsText" dxfId="9522" priority="448" operator="containsText" text="Holi">
      <formula>NOT(ISERROR(SEARCH(("Holi"),(BB15))))</formula>
    </cfRule>
  </conditionalFormatting>
  <conditionalFormatting sqref="BB15:BC15">
    <cfRule type="containsText" dxfId="9521" priority="449" operator="containsText" text="Orie">
      <formula>NOT(ISERROR(SEARCH(("Orie"),(BB15))))</formula>
    </cfRule>
  </conditionalFormatting>
  <conditionalFormatting sqref="BD15:BE15">
    <cfRule type="containsText" dxfId="9520" priority="440" operator="containsText" text="Pres">
      <formula>NOT(ISERROR(SEARCH(("Pres"),(BD15))))</formula>
    </cfRule>
  </conditionalFormatting>
  <conditionalFormatting sqref="BD15:BE15">
    <cfRule type="containsText" dxfId="9519" priority="441" operator="containsText" text="Abs">
      <formula>NOT(ISERROR(SEARCH(("Abs"),(BD15))))</formula>
    </cfRule>
  </conditionalFormatting>
  <conditionalFormatting sqref="BD15:BE15">
    <cfRule type="containsText" dxfId="9518" priority="442" operator="containsText" text="Leav">
      <formula>NOT(ISERROR(SEARCH(("Leav"),(BD15))))</formula>
    </cfRule>
  </conditionalFormatting>
  <conditionalFormatting sqref="BD15:BE15">
    <cfRule type="containsText" dxfId="9517" priority="443" operator="containsText" text="Holi">
      <formula>NOT(ISERROR(SEARCH(("Holi"),(BD15))))</formula>
    </cfRule>
  </conditionalFormatting>
  <conditionalFormatting sqref="BD15:BE15">
    <cfRule type="containsText" dxfId="9516" priority="444" operator="containsText" text="Orie">
      <formula>NOT(ISERROR(SEARCH(("Orie"),(BD15))))</formula>
    </cfRule>
  </conditionalFormatting>
  <conditionalFormatting sqref="BF15:BG15">
    <cfRule type="containsText" dxfId="9515" priority="435" operator="containsText" text="Pres">
      <formula>NOT(ISERROR(SEARCH(("Pres"),(BF15))))</formula>
    </cfRule>
  </conditionalFormatting>
  <conditionalFormatting sqref="BF15:BG15">
    <cfRule type="containsText" dxfId="9514" priority="436" operator="containsText" text="Abs">
      <formula>NOT(ISERROR(SEARCH(("Abs"),(BF15))))</formula>
    </cfRule>
  </conditionalFormatting>
  <conditionalFormatting sqref="BF15:BG15">
    <cfRule type="containsText" dxfId="9513" priority="437" operator="containsText" text="Leav">
      <formula>NOT(ISERROR(SEARCH(("Leav"),(BF15))))</formula>
    </cfRule>
  </conditionalFormatting>
  <conditionalFormatting sqref="BF15:BG15">
    <cfRule type="containsText" dxfId="9512" priority="438" operator="containsText" text="Holi">
      <formula>NOT(ISERROR(SEARCH(("Holi"),(BF15))))</formula>
    </cfRule>
  </conditionalFormatting>
  <conditionalFormatting sqref="BF15:BG15">
    <cfRule type="containsText" dxfId="9511" priority="439" operator="containsText" text="Orie">
      <formula>NOT(ISERROR(SEARCH(("Orie"),(BF15))))</formula>
    </cfRule>
  </conditionalFormatting>
  <conditionalFormatting sqref="BH15:BI15">
    <cfRule type="containsText" dxfId="9510" priority="430" operator="containsText" text="Pres">
      <formula>NOT(ISERROR(SEARCH(("Pres"),(BH15))))</formula>
    </cfRule>
  </conditionalFormatting>
  <conditionalFormatting sqref="BH15:BI15">
    <cfRule type="containsText" dxfId="9509" priority="431" operator="containsText" text="Abs">
      <formula>NOT(ISERROR(SEARCH(("Abs"),(BH15))))</formula>
    </cfRule>
  </conditionalFormatting>
  <conditionalFormatting sqref="BH15:BI15">
    <cfRule type="containsText" dxfId="9508" priority="432" operator="containsText" text="Leav">
      <formula>NOT(ISERROR(SEARCH(("Leav"),(BH15))))</formula>
    </cfRule>
  </conditionalFormatting>
  <conditionalFormatting sqref="BH15:BI15">
    <cfRule type="containsText" dxfId="9507" priority="433" operator="containsText" text="Holi">
      <formula>NOT(ISERROR(SEARCH(("Holi"),(BH15))))</formula>
    </cfRule>
  </conditionalFormatting>
  <conditionalFormatting sqref="BH15:BI15">
    <cfRule type="containsText" dxfId="9506" priority="434" operator="containsText" text="Orie">
      <formula>NOT(ISERROR(SEARCH(("Orie"),(BH15))))</formula>
    </cfRule>
  </conditionalFormatting>
  <conditionalFormatting sqref="BJ15:BK15">
    <cfRule type="containsText" dxfId="9505" priority="425" operator="containsText" text="Pres">
      <formula>NOT(ISERROR(SEARCH(("Pres"),(BJ15))))</formula>
    </cfRule>
  </conditionalFormatting>
  <conditionalFormatting sqref="BJ15:BK15">
    <cfRule type="containsText" dxfId="9504" priority="426" operator="containsText" text="Abs">
      <formula>NOT(ISERROR(SEARCH(("Abs"),(BJ15))))</formula>
    </cfRule>
  </conditionalFormatting>
  <conditionalFormatting sqref="BJ15:BK15">
    <cfRule type="containsText" dxfId="9503" priority="427" operator="containsText" text="Leav">
      <formula>NOT(ISERROR(SEARCH(("Leav"),(BJ15))))</formula>
    </cfRule>
  </conditionalFormatting>
  <conditionalFormatting sqref="BJ15:BK15">
    <cfRule type="containsText" dxfId="9502" priority="428" operator="containsText" text="Holi">
      <formula>NOT(ISERROR(SEARCH(("Holi"),(BJ15))))</formula>
    </cfRule>
  </conditionalFormatting>
  <conditionalFormatting sqref="BJ15:BK15">
    <cfRule type="containsText" dxfId="9501" priority="429" operator="containsText" text="Orie">
      <formula>NOT(ISERROR(SEARCH(("Orie"),(BJ15))))</formula>
    </cfRule>
  </conditionalFormatting>
  <conditionalFormatting sqref="BL15:BM15">
    <cfRule type="containsText" dxfId="9500" priority="420" operator="containsText" text="Pres">
      <formula>NOT(ISERROR(SEARCH(("Pres"),(BL15))))</formula>
    </cfRule>
  </conditionalFormatting>
  <conditionalFormatting sqref="BL15:BM15">
    <cfRule type="containsText" dxfId="9499" priority="421" operator="containsText" text="Abs">
      <formula>NOT(ISERROR(SEARCH(("Abs"),(BL15))))</formula>
    </cfRule>
  </conditionalFormatting>
  <conditionalFormatting sqref="BL15:BM15">
    <cfRule type="containsText" dxfId="9498" priority="422" operator="containsText" text="Leav">
      <formula>NOT(ISERROR(SEARCH(("Leav"),(BL15))))</formula>
    </cfRule>
  </conditionalFormatting>
  <conditionalFormatting sqref="BL15:BM15">
    <cfRule type="containsText" dxfId="9497" priority="423" operator="containsText" text="Holi">
      <formula>NOT(ISERROR(SEARCH(("Holi"),(BL15))))</formula>
    </cfRule>
  </conditionalFormatting>
  <conditionalFormatting sqref="BL15:BM15">
    <cfRule type="containsText" dxfId="9496" priority="424" operator="containsText" text="Orie">
      <formula>NOT(ISERROR(SEARCH(("Orie"),(BL15))))</formula>
    </cfRule>
  </conditionalFormatting>
  <conditionalFormatting sqref="BN15:BO15">
    <cfRule type="containsText" dxfId="9495" priority="415" operator="containsText" text="Pres">
      <formula>NOT(ISERROR(SEARCH(("Pres"),(BN15))))</formula>
    </cfRule>
  </conditionalFormatting>
  <conditionalFormatting sqref="BN15:BO15">
    <cfRule type="containsText" dxfId="9494" priority="416" operator="containsText" text="Abs">
      <formula>NOT(ISERROR(SEARCH(("Abs"),(BN15))))</formula>
    </cfRule>
  </conditionalFormatting>
  <conditionalFormatting sqref="BN15:BO15">
    <cfRule type="containsText" dxfId="9493" priority="417" operator="containsText" text="Leav">
      <formula>NOT(ISERROR(SEARCH(("Leav"),(BN15))))</formula>
    </cfRule>
  </conditionalFormatting>
  <conditionalFormatting sqref="BN15:BO15">
    <cfRule type="containsText" dxfId="9492" priority="418" operator="containsText" text="Holi">
      <formula>NOT(ISERROR(SEARCH(("Holi"),(BN15))))</formula>
    </cfRule>
  </conditionalFormatting>
  <conditionalFormatting sqref="BN15:BO15">
    <cfRule type="containsText" dxfId="9491" priority="419" operator="containsText" text="Orie">
      <formula>NOT(ISERROR(SEARCH(("Orie"),(BN15))))</formula>
    </cfRule>
  </conditionalFormatting>
  <conditionalFormatting sqref="BP15:BQ15">
    <cfRule type="containsText" dxfId="9490" priority="410" operator="containsText" text="Pres">
      <formula>NOT(ISERROR(SEARCH(("Pres"),(BP15))))</formula>
    </cfRule>
  </conditionalFormatting>
  <conditionalFormatting sqref="BP15:BQ15">
    <cfRule type="containsText" dxfId="9489" priority="411" operator="containsText" text="Abs">
      <formula>NOT(ISERROR(SEARCH(("Abs"),(BP15))))</formula>
    </cfRule>
  </conditionalFormatting>
  <conditionalFormatting sqref="BP15:BQ15">
    <cfRule type="containsText" dxfId="9488" priority="412" operator="containsText" text="Leav">
      <formula>NOT(ISERROR(SEARCH(("Leav"),(BP15))))</formula>
    </cfRule>
  </conditionalFormatting>
  <conditionalFormatting sqref="BP15:BQ15">
    <cfRule type="containsText" dxfId="9487" priority="413" operator="containsText" text="Holi">
      <formula>NOT(ISERROR(SEARCH(("Holi"),(BP15))))</formula>
    </cfRule>
  </conditionalFormatting>
  <conditionalFormatting sqref="BP15:BQ15">
    <cfRule type="containsText" dxfId="9486" priority="414" operator="containsText" text="Orie">
      <formula>NOT(ISERROR(SEARCH(("Orie"),(BP15))))</formula>
    </cfRule>
  </conditionalFormatting>
  <conditionalFormatting sqref="BR15:BS15">
    <cfRule type="containsText" dxfId="9485" priority="405" operator="containsText" text="Pres">
      <formula>NOT(ISERROR(SEARCH(("Pres"),(BR15))))</formula>
    </cfRule>
  </conditionalFormatting>
  <conditionalFormatting sqref="BR15:BS15">
    <cfRule type="containsText" dxfId="9484" priority="406" operator="containsText" text="Abs">
      <formula>NOT(ISERROR(SEARCH(("Abs"),(BR15))))</formula>
    </cfRule>
  </conditionalFormatting>
  <conditionalFormatting sqref="BR15:BS15">
    <cfRule type="containsText" dxfId="9483" priority="407" operator="containsText" text="Leav">
      <formula>NOT(ISERROR(SEARCH(("Leav"),(BR15))))</formula>
    </cfRule>
  </conditionalFormatting>
  <conditionalFormatting sqref="BR15:BS15">
    <cfRule type="containsText" dxfId="9482" priority="408" operator="containsText" text="Holi">
      <formula>NOT(ISERROR(SEARCH(("Holi"),(BR15))))</formula>
    </cfRule>
  </conditionalFormatting>
  <conditionalFormatting sqref="BR15:BS15">
    <cfRule type="containsText" dxfId="9481" priority="409" operator="containsText" text="Orie">
      <formula>NOT(ISERROR(SEARCH(("Orie"),(BR15))))</formula>
    </cfRule>
  </conditionalFormatting>
  <conditionalFormatting sqref="BT15:BU15">
    <cfRule type="containsText" dxfId="9480" priority="400" operator="containsText" text="Pres">
      <formula>NOT(ISERROR(SEARCH(("Pres"),(BT15))))</formula>
    </cfRule>
  </conditionalFormatting>
  <conditionalFormatting sqref="BT15:BU15">
    <cfRule type="containsText" dxfId="9479" priority="401" operator="containsText" text="Abs">
      <formula>NOT(ISERROR(SEARCH(("Abs"),(BT15))))</formula>
    </cfRule>
  </conditionalFormatting>
  <conditionalFormatting sqref="BT15:BU15">
    <cfRule type="containsText" dxfId="9478" priority="402" operator="containsText" text="Leav">
      <formula>NOT(ISERROR(SEARCH(("Leav"),(BT15))))</formula>
    </cfRule>
  </conditionalFormatting>
  <conditionalFormatting sqref="BT15:BU15">
    <cfRule type="containsText" dxfId="9477" priority="403" operator="containsText" text="Holi">
      <formula>NOT(ISERROR(SEARCH(("Holi"),(BT15))))</formula>
    </cfRule>
  </conditionalFormatting>
  <conditionalFormatting sqref="BT15:BU15">
    <cfRule type="containsText" dxfId="9476" priority="404" operator="containsText" text="Orie">
      <formula>NOT(ISERROR(SEARCH(("Orie"),(BT15))))</formula>
    </cfRule>
  </conditionalFormatting>
  <conditionalFormatting sqref="BV15:BW15">
    <cfRule type="containsText" dxfId="9475" priority="395" operator="containsText" text="Pres">
      <formula>NOT(ISERROR(SEARCH(("Pres"),(BV15))))</formula>
    </cfRule>
  </conditionalFormatting>
  <conditionalFormatting sqref="BV15:BW15">
    <cfRule type="containsText" dxfId="9474" priority="396" operator="containsText" text="Abs">
      <formula>NOT(ISERROR(SEARCH(("Abs"),(BV15))))</formula>
    </cfRule>
  </conditionalFormatting>
  <conditionalFormatting sqref="BV15:BW15">
    <cfRule type="containsText" dxfId="9473" priority="397" operator="containsText" text="Leav">
      <formula>NOT(ISERROR(SEARCH(("Leav"),(BV15))))</formula>
    </cfRule>
  </conditionalFormatting>
  <conditionalFormatting sqref="BV15:BW15">
    <cfRule type="containsText" dxfId="9472" priority="398" operator="containsText" text="Holi">
      <formula>NOT(ISERROR(SEARCH(("Holi"),(BV15))))</formula>
    </cfRule>
  </conditionalFormatting>
  <conditionalFormatting sqref="BV15:BW15">
    <cfRule type="containsText" dxfId="9471" priority="399" operator="containsText" text="Orie">
      <formula>NOT(ISERROR(SEARCH(("Orie"),(BV15))))</formula>
    </cfRule>
  </conditionalFormatting>
  <conditionalFormatting sqref="BH16:BI16">
    <cfRule type="containsText" dxfId="9470" priority="390" operator="containsText" text="Pres">
      <formula>NOT(ISERROR(SEARCH(("Pres"),(BH16))))</formula>
    </cfRule>
  </conditionalFormatting>
  <conditionalFormatting sqref="BH16:BI16">
    <cfRule type="containsText" dxfId="9469" priority="391" operator="containsText" text="Abs">
      <formula>NOT(ISERROR(SEARCH(("Abs"),(BH16))))</formula>
    </cfRule>
  </conditionalFormatting>
  <conditionalFormatting sqref="BH16:BI16">
    <cfRule type="containsText" dxfId="9468" priority="392" operator="containsText" text="Leav">
      <formula>NOT(ISERROR(SEARCH(("Leav"),(BH16))))</formula>
    </cfRule>
  </conditionalFormatting>
  <conditionalFormatting sqref="BH16:BI16">
    <cfRule type="containsText" dxfId="9467" priority="393" operator="containsText" text="Holi">
      <formula>NOT(ISERROR(SEARCH(("Holi"),(BH16))))</formula>
    </cfRule>
  </conditionalFormatting>
  <conditionalFormatting sqref="BH16:BI16">
    <cfRule type="containsText" dxfId="9466" priority="394" operator="containsText" text="Orie">
      <formula>NOT(ISERROR(SEARCH(("Orie"),(BH16))))</formula>
    </cfRule>
  </conditionalFormatting>
  <conditionalFormatting sqref="BJ16:BK16">
    <cfRule type="containsText" dxfId="9465" priority="385" operator="containsText" text="Pres">
      <formula>NOT(ISERROR(SEARCH(("Pres"),(BJ16))))</formula>
    </cfRule>
  </conditionalFormatting>
  <conditionalFormatting sqref="BJ16:BK16">
    <cfRule type="containsText" dxfId="9464" priority="386" operator="containsText" text="Abs">
      <formula>NOT(ISERROR(SEARCH(("Abs"),(BJ16))))</formula>
    </cfRule>
  </conditionalFormatting>
  <conditionalFormatting sqref="BJ16:BK16">
    <cfRule type="containsText" dxfId="9463" priority="387" operator="containsText" text="Leav">
      <formula>NOT(ISERROR(SEARCH(("Leav"),(BJ16))))</formula>
    </cfRule>
  </conditionalFormatting>
  <conditionalFormatting sqref="BJ16:BK16">
    <cfRule type="containsText" dxfId="9462" priority="388" operator="containsText" text="Holi">
      <formula>NOT(ISERROR(SEARCH(("Holi"),(BJ16))))</formula>
    </cfRule>
  </conditionalFormatting>
  <conditionalFormatting sqref="BJ16:BK16">
    <cfRule type="containsText" dxfId="9461" priority="389" operator="containsText" text="Orie">
      <formula>NOT(ISERROR(SEARCH(("Orie"),(BJ16))))</formula>
    </cfRule>
  </conditionalFormatting>
  <conditionalFormatting sqref="BL16:BM16">
    <cfRule type="containsText" dxfId="9460" priority="380" operator="containsText" text="Pres">
      <formula>NOT(ISERROR(SEARCH(("Pres"),(BL16))))</formula>
    </cfRule>
  </conditionalFormatting>
  <conditionalFormatting sqref="BL16:BM16">
    <cfRule type="containsText" dxfId="9459" priority="381" operator="containsText" text="Abs">
      <formula>NOT(ISERROR(SEARCH(("Abs"),(BL16))))</formula>
    </cfRule>
  </conditionalFormatting>
  <conditionalFormatting sqref="BL16:BM16">
    <cfRule type="containsText" dxfId="9458" priority="382" operator="containsText" text="Leav">
      <formula>NOT(ISERROR(SEARCH(("Leav"),(BL16))))</formula>
    </cfRule>
  </conditionalFormatting>
  <conditionalFormatting sqref="BL16:BM16">
    <cfRule type="containsText" dxfId="9457" priority="383" operator="containsText" text="Holi">
      <formula>NOT(ISERROR(SEARCH(("Holi"),(BL16))))</formula>
    </cfRule>
  </conditionalFormatting>
  <conditionalFormatting sqref="BL16:BM16">
    <cfRule type="containsText" dxfId="9456" priority="384" operator="containsText" text="Orie">
      <formula>NOT(ISERROR(SEARCH(("Orie"),(BL16))))</formula>
    </cfRule>
  </conditionalFormatting>
  <conditionalFormatting sqref="BN16:BO16">
    <cfRule type="containsText" dxfId="9455" priority="375" operator="containsText" text="Pres">
      <formula>NOT(ISERROR(SEARCH(("Pres"),(BN16))))</formula>
    </cfRule>
  </conditionalFormatting>
  <conditionalFormatting sqref="BN16:BO16">
    <cfRule type="containsText" dxfId="9454" priority="376" operator="containsText" text="Abs">
      <formula>NOT(ISERROR(SEARCH(("Abs"),(BN16))))</formula>
    </cfRule>
  </conditionalFormatting>
  <conditionalFormatting sqref="BN16:BO16">
    <cfRule type="containsText" dxfId="9453" priority="377" operator="containsText" text="Leav">
      <formula>NOT(ISERROR(SEARCH(("Leav"),(BN16))))</formula>
    </cfRule>
  </conditionalFormatting>
  <conditionalFormatting sqref="BN16:BO16">
    <cfRule type="containsText" dxfId="9452" priority="378" operator="containsText" text="Holi">
      <formula>NOT(ISERROR(SEARCH(("Holi"),(BN16))))</formula>
    </cfRule>
  </conditionalFormatting>
  <conditionalFormatting sqref="BN16:BO16">
    <cfRule type="containsText" dxfId="9451" priority="379" operator="containsText" text="Orie">
      <formula>NOT(ISERROR(SEARCH(("Orie"),(BN16))))</formula>
    </cfRule>
  </conditionalFormatting>
  <conditionalFormatting sqref="BP16:BQ16">
    <cfRule type="containsText" dxfId="9450" priority="370" operator="containsText" text="Pres">
      <formula>NOT(ISERROR(SEARCH(("Pres"),(BP16))))</formula>
    </cfRule>
  </conditionalFormatting>
  <conditionalFormatting sqref="BP16:BQ16">
    <cfRule type="containsText" dxfId="9449" priority="371" operator="containsText" text="Abs">
      <formula>NOT(ISERROR(SEARCH(("Abs"),(BP16))))</formula>
    </cfRule>
  </conditionalFormatting>
  <conditionalFormatting sqref="BP16:BQ16">
    <cfRule type="containsText" dxfId="9448" priority="372" operator="containsText" text="Leav">
      <formula>NOT(ISERROR(SEARCH(("Leav"),(BP16))))</formula>
    </cfRule>
  </conditionalFormatting>
  <conditionalFormatting sqref="BP16:BQ16">
    <cfRule type="containsText" dxfId="9447" priority="373" operator="containsText" text="Holi">
      <formula>NOT(ISERROR(SEARCH(("Holi"),(BP16))))</formula>
    </cfRule>
  </conditionalFormatting>
  <conditionalFormatting sqref="BP16:BQ16">
    <cfRule type="containsText" dxfId="9446" priority="374" operator="containsText" text="Orie">
      <formula>NOT(ISERROR(SEARCH(("Orie"),(BP16))))</formula>
    </cfRule>
  </conditionalFormatting>
  <conditionalFormatting sqref="BR16:BS16">
    <cfRule type="containsText" dxfId="9445" priority="365" operator="containsText" text="Pres">
      <formula>NOT(ISERROR(SEARCH(("Pres"),(BR16))))</formula>
    </cfRule>
  </conditionalFormatting>
  <conditionalFormatting sqref="BR16:BS16">
    <cfRule type="containsText" dxfId="9444" priority="366" operator="containsText" text="Abs">
      <formula>NOT(ISERROR(SEARCH(("Abs"),(BR16))))</formula>
    </cfRule>
  </conditionalFormatting>
  <conditionalFormatting sqref="BR16:BS16">
    <cfRule type="containsText" dxfId="9443" priority="367" operator="containsText" text="Leav">
      <formula>NOT(ISERROR(SEARCH(("Leav"),(BR16))))</formula>
    </cfRule>
  </conditionalFormatting>
  <conditionalFormatting sqref="BR16:BS16">
    <cfRule type="containsText" dxfId="9442" priority="368" operator="containsText" text="Holi">
      <formula>NOT(ISERROR(SEARCH(("Holi"),(BR16))))</formula>
    </cfRule>
  </conditionalFormatting>
  <conditionalFormatting sqref="BR16:BS16">
    <cfRule type="containsText" dxfId="9441" priority="369" operator="containsText" text="Orie">
      <formula>NOT(ISERROR(SEARCH(("Orie"),(BR16))))</formula>
    </cfRule>
  </conditionalFormatting>
  <conditionalFormatting sqref="BT16:BU16">
    <cfRule type="containsText" dxfId="9440" priority="360" operator="containsText" text="Pres">
      <formula>NOT(ISERROR(SEARCH(("Pres"),(BT16))))</formula>
    </cfRule>
  </conditionalFormatting>
  <conditionalFormatting sqref="BT16:BU16">
    <cfRule type="containsText" dxfId="9439" priority="361" operator="containsText" text="Abs">
      <formula>NOT(ISERROR(SEARCH(("Abs"),(BT16))))</formula>
    </cfRule>
  </conditionalFormatting>
  <conditionalFormatting sqref="BT16:BU16">
    <cfRule type="containsText" dxfId="9438" priority="362" operator="containsText" text="Leav">
      <formula>NOT(ISERROR(SEARCH(("Leav"),(BT16))))</formula>
    </cfRule>
  </conditionalFormatting>
  <conditionalFormatting sqref="BT16:BU16">
    <cfRule type="containsText" dxfId="9437" priority="363" operator="containsText" text="Holi">
      <formula>NOT(ISERROR(SEARCH(("Holi"),(BT16))))</formula>
    </cfRule>
  </conditionalFormatting>
  <conditionalFormatting sqref="BT16:BU16">
    <cfRule type="containsText" dxfId="9436" priority="364" operator="containsText" text="Orie">
      <formula>NOT(ISERROR(SEARCH(("Orie"),(BT16))))</formula>
    </cfRule>
  </conditionalFormatting>
  <conditionalFormatting sqref="BV16:BW16">
    <cfRule type="containsText" dxfId="9435" priority="355" operator="containsText" text="Pres">
      <formula>NOT(ISERROR(SEARCH(("Pres"),(BV16))))</formula>
    </cfRule>
  </conditionalFormatting>
  <conditionalFormatting sqref="BV16:BW16">
    <cfRule type="containsText" dxfId="9434" priority="356" operator="containsText" text="Abs">
      <formula>NOT(ISERROR(SEARCH(("Abs"),(BV16))))</formula>
    </cfRule>
  </conditionalFormatting>
  <conditionalFormatting sqref="BV16:BW16">
    <cfRule type="containsText" dxfId="9433" priority="357" operator="containsText" text="Leav">
      <formula>NOT(ISERROR(SEARCH(("Leav"),(BV16))))</formula>
    </cfRule>
  </conditionalFormatting>
  <conditionalFormatting sqref="BV16:BW16">
    <cfRule type="containsText" dxfId="9432" priority="358" operator="containsText" text="Holi">
      <formula>NOT(ISERROR(SEARCH(("Holi"),(BV16))))</formula>
    </cfRule>
  </conditionalFormatting>
  <conditionalFormatting sqref="BV16:BW16">
    <cfRule type="containsText" dxfId="9431" priority="359" operator="containsText" text="Orie">
      <formula>NOT(ISERROR(SEARCH(("Orie"),(BV16))))</formula>
    </cfRule>
  </conditionalFormatting>
  <conditionalFormatting sqref="BF17:BG19">
    <cfRule type="containsText" dxfId="9430" priority="350" operator="containsText" text="Pres">
      <formula>NOT(ISERROR(SEARCH(("Pres"),(BF17))))</formula>
    </cfRule>
  </conditionalFormatting>
  <conditionalFormatting sqref="BF17:BG19">
    <cfRule type="containsText" dxfId="9429" priority="351" operator="containsText" text="Abs">
      <formula>NOT(ISERROR(SEARCH(("Abs"),(BF17))))</formula>
    </cfRule>
  </conditionalFormatting>
  <conditionalFormatting sqref="BF17:BG19">
    <cfRule type="containsText" dxfId="9428" priority="352" operator="containsText" text="Leav">
      <formula>NOT(ISERROR(SEARCH(("Leav"),(BF17))))</formula>
    </cfRule>
  </conditionalFormatting>
  <conditionalFormatting sqref="BF17:BG19">
    <cfRule type="containsText" dxfId="9427" priority="353" operator="containsText" text="Holi">
      <formula>NOT(ISERROR(SEARCH(("Holi"),(BF17))))</formula>
    </cfRule>
  </conditionalFormatting>
  <conditionalFormatting sqref="BF17:BG19">
    <cfRule type="containsText" dxfId="9426" priority="354" operator="containsText" text="Orie">
      <formula>NOT(ISERROR(SEARCH(("Orie"),(BF17))))</formula>
    </cfRule>
  </conditionalFormatting>
  <conditionalFormatting sqref="BH17:BI19">
    <cfRule type="containsText" dxfId="9425" priority="345" operator="containsText" text="Pres">
      <formula>NOT(ISERROR(SEARCH(("Pres"),(BH17))))</formula>
    </cfRule>
  </conditionalFormatting>
  <conditionalFormatting sqref="BH17:BI19">
    <cfRule type="containsText" dxfId="9424" priority="346" operator="containsText" text="Abs">
      <formula>NOT(ISERROR(SEARCH(("Abs"),(BH17))))</formula>
    </cfRule>
  </conditionalFormatting>
  <conditionalFormatting sqref="BH17:BI19">
    <cfRule type="containsText" dxfId="9423" priority="347" operator="containsText" text="Leav">
      <formula>NOT(ISERROR(SEARCH(("Leav"),(BH17))))</formula>
    </cfRule>
  </conditionalFormatting>
  <conditionalFormatting sqref="BH17:BI19">
    <cfRule type="containsText" dxfId="9422" priority="348" operator="containsText" text="Holi">
      <formula>NOT(ISERROR(SEARCH(("Holi"),(BH17))))</formula>
    </cfRule>
  </conditionalFormatting>
  <conditionalFormatting sqref="BH17:BI19">
    <cfRule type="containsText" dxfId="9421" priority="349" operator="containsText" text="Orie">
      <formula>NOT(ISERROR(SEARCH(("Orie"),(BH17))))</formula>
    </cfRule>
  </conditionalFormatting>
  <conditionalFormatting sqref="BJ17:BK19">
    <cfRule type="containsText" dxfId="9420" priority="340" operator="containsText" text="Pres">
      <formula>NOT(ISERROR(SEARCH(("Pres"),(BJ17))))</formula>
    </cfRule>
  </conditionalFormatting>
  <conditionalFormatting sqref="BJ17:BK19">
    <cfRule type="containsText" dxfId="9419" priority="341" operator="containsText" text="Abs">
      <formula>NOT(ISERROR(SEARCH(("Abs"),(BJ17))))</formula>
    </cfRule>
  </conditionalFormatting>
  <conditionalFormatting sqref="BJ17:BK19">
    <cfRule type="containsText" dxfId="9418" priority="342" operator="containsText" text="Leav">
      <formula>NOT(ISERROR(SEARCH(("Leav"),(BJ17))))</formula>
    </cfRule>
  </conditionalFormatting>
  <conditionalFormatting sqref="BJ17:BK19">
    <cfRule type="containsText" dxfId="9417" priority="343" operator="containsText" text="Holi">
      <formula>NOT(ISERROR(SEARCH(("Holi"),(BJ17))))</formula>
    </cfRule>
  </conditionalFormatting>
  <conditionalFormatting sqref="BJ17:BK19">
    <cfRule type="containsText" dxfId="9416" priority="344" operator="containsText" text="Orie">
      <formula>NOT(ISERROR(SEARCH(("Orie"),(BJ17))))</formula>
    </cfRule>
  </conditionalFormatting>
  <conditionalFormatting sqref="BL17:BM19">
    <cfRule type="containsText" dxfId="9415" priority="335" operator="containsText" text="Pres">
      <formula>NOT(ISERROR(SEARCH(("Pres"),(BL17))))</formula>
    </cfRule>
  </conditionalFormatting>
  <conditionalFormatting sqref="BL17:BM19">
    <cfRule type="containsText" dxfId="9414" priority="336" operator="containsText" text="Abs">
      <formula>NOT(ISERROR(SEARCH(("Abs"),(BL17))))</formula>
    </cfRule>
  </conditionalFormatting>
  <conditionalFormatting sqref="BL17:BM19">
    <cfRule type="containsText" dxfId="9413" priority="337" operator="containsText" text="Leav">
      <formula>NOT(ISERROR(SEARCH(("Leav"),(BL17))))</formula>
    </cfRule>
  </conditionalFormatting>
  <conditionalFormatting sqref="BL17:BM19">
    <cfRule type="containsText" dxfId="9412" priority="338" operator="containsText" text="Holi">
      <formula>NOT(ISERROR(SEARCH(("Holi"),(BL17))))</formula>
    </cfRule>
  </conditionalFormatting>
  <conditionalFormatting sqref="BL17:BM19">
    <cfRule type="containsText" dxfId="9411" priority="339" operator="containsText" text="Orie">
      <formula>NOT(ISERROR(SEARCH(("Orie"),(BL17))))</formula>
    </cfRule>
  </conditionalFormatting>
  <conditionalFormatting sqref="BN17:BO19">
    <cfRule type="containsText" dxfId="9410" priority="330" operator="containsText" text="Pres">
      <formula>NOT(ISERROR(SEARCH(("Pres"),(BN17))))</formula>
    </cfRule>
  </conditionalFormatting>
  <conditionalFormatting sqref="BN17:BO19">
    <cfRule type="containsText" dxfId="9409" priority="331" operator="containsText" text="Abs">
      <formula>NOT(ISERROR(SEARCH(("Abs"),(BN17))))</formula>
    </cfRule>
  </conditionalFormatting>
  <conditionalFormatting sqref="BN17:BO19">
    <cfRule type="containsText" dxfId="9408" priority="332" operator="containsText" text="Leav">
      <formula>NOT(ISERROR(SEARCH(("Leav"),(BN17))))</formula>
    </cfRule>
  </conditionalFormatting>
  <conditionalFormatting sqref="BN17:BO19">
    <cfRule type="containsText" dxfId="9407" priority="333" operator="containsText" text="Holi">
      <formula>NOT(ISERROR(SEARCH(("Holi"),(BN17))))</formula>
    </cfRule>
  </conditionalFormatting>
  <conditionalFormatting sqref="BN17:BO19">
    <cfRule type="containsText" dxfId="9406" priority="334" operator="containsText" text="Orie">
      <formula>NOT(ISERROR(SEARCH(("Orie"),(BN17))))</formula>
    </cfRule>
  </conditionalFormatting>
  <conditionalFormatting sqref="BP17:BQ19">
    <cfRule type="containsText" dxfId="9405" priority="325" operator="containsText" text="Pres">
      <formula>NOT(ISERROR(SEARCH(("Pres"),(BP17))))</formula>
    </cfRule>
  </conditionalFormatting>
  <conditionalFormatting sqref="BP17:BQ19">
    <cfRule type="containsText" dxfId="9404" priority="326" operator="containsText" text="Abs">
      <formula>NOT(ISERROR(SEARCH(("Abs"),(BP17))))</formula>
    </cfRule>
  </conditionalFormatting>
  <conditionalFormatting sqref="BP17:BQ19">
    <cfRule type="containsText" dxfId="9403" priority="327" operator="containsText" text="Leav">
      <formula>NOT(ISERROR(SEARCH(("Leav"),(BP17))))</formula>
    </cfRule>
  </conditionalFormatting>
  <conditionalFormatting sqref="BP17:BQ19">
    <cfRule type="containsText" dxfId="9402" priority="328" operator="containsText" text="Holi">
      <formula>NOT(ISERROR(SEARCH(("Holi"),(BP17))))</formula>
    </cfRule>
  </conditionalFormatting>
  <conditionalFormatting sqref="BP17:BQ19">
    <cfRule type="containsText" dxfId="9401" priority="329" operator="containsText" text="Orie">
      <formula>NOT(ISERROR(SEARCH(("Orie"),(BP17))))</formula>
    </cfRule>
  </conditionalFormatting>
  <conditionalFormatting sqref="BR17:BS19">
    <cfRule type="containsText" dxfId="9400" priority="320" operator="containsText" text="Pres">
      <formula>NOT(ISERROR(SEARCH(("Pres"),(BR17))))</formula>
    </cfRule>
  </conditionalFormatting>
  <conditionalFormatting sqref="BR17:BS19">
    <cfRule type="containsText" dxfId="9399" priority="321" operator="containsText" text="Abs">
      <formula>NOT(ISERROR(SEARCH(("Abs"),(BR17))))</formula>
    </cfRule>
  </conditionalFormatting>
  <conditionalFormatting sqref="BR17:BS19">
    <cfRule type="containsText" dxfId="9398" priority="322" operator="containsText" text="Leav">
      <formula>NOT(ISERROR(SEARCH(("Leav"),(BR17))))</formula>
    </cfRule>
  </conditionalFormatting>
  <conditionalFormatting sqref="BR17:BS19">
    <cfRule type="containsText" dxfId="9397" priority="323" operator="containsText" text="Holi">
      <formula>NOT(ISERROR(SEARCH(("Holi"),(BR17))))</formula>
    </cfRule>
  </conditionalFormatting>
  <conditionalFormatting sqref="BR17:BS19">
    <cfRule type="containsText" dxfId="9396" priority="324" operator="containsText" text="Orie">
      <formula>NOT(ISERROR(SEARCH(("Orie"),(BR17))))</formula>
    </cfRule>
  </conditionalFormatting>
  <conditionalFormatting sqref="BT17:BU19">
    <cfRule type="containsText" dxfId="9395" priority="315" operator="containsText" text="Pres">
      <formula>NOT(ISERROR(SEARCH(("Pres"),(BT17))))</formula>
    </cfRule>
  </conditionalFormatting>
  <conditionalFormatting sqref="BT17:BU19">
    <cfRule type="containsText" dxfId="9394" priority="316" operator="containsText" text="Abs">
      <formula>NOT(ISERROR(SEARCH(("Abs"),(BT17))))</formula>
    </cfRule>
  </conditionalFormatting>
  <conditionalFormatting sqref="BT17:BU19">
    <cfRule type="containsText" dxfId="9393" priority="317" operator="containsText" text="Leav">
      <formula>NOT(ISERROR(SEARCH(("Leav"),(BT17))))</formula>
    </cfRule>
  </conditionalFormatting>
  <conditionalFormatting sqref="BT17:BU19">
    <cfRule type="containsText" dxfId="9392" priority="318" operator="containsText" text="Holi">
      <formula>NOT(ISERROR(SEARCH(("Holi"),(BT17))))</formula>
    </cfRule>
  </conditionalFormatting>
  <conditionalFormatting sqref="BT17:BU19">
    <cfRule type="containsText" dxfId="9391" priority="319" operator="containsText" text="Orie">
      <formula>NOT(ISERROR(SEARCH(("Orie"),(BT17))))</formula>
    </cfRule>
  </conditionalFormatting>
  <conditionalFormatting sqref="BV17:BW19">
    <cfRule type="containsText" dxfId="9390" priority="310" operator="containsText" text="Pres">
      <formula>NOT(ISERROR(SEARCH(("Pres"),(BV17))))</formula>
    </cfRule>
  </conditionalFormatting>
  <conditionalFormatting sqref="BV17:BW19">
    <cfRule type="containsText" dxfId="9389" priority="311" operator="containsText" text="Abs">
      <formula>NOT(ISERROR(SEARCH(("Abs"),(BV17))))</formula>
    </cfRule>
  </conditionalFormatting>
  <conditionalFormatting sqref="BV17:BW19">
    <cfRule type="containsText" dxfId="9388" priority="312" operator="containsText" text="Leav">
      <formula>NOT(ISERROR(SEARCH(("Leav"),(BV17))))</formula>
    </cfRule>
  </conditionalFormatting>
  <conditionalFormatting sqref="BV17:BW19">
    <cfRule type="containsText" dxfId="9387" priority="313" operator="containsText" text="Holi">
      <formula>NOT(ISERROR(SEARCH(("Holi"),(BV17))))</formula>
    </cfRule>
  </conditionalFormatting>
  <conditionalFormatting sqref="BV17:BW19">
    <cfRule type="containsText" dxfId="9386" priority="314" operator="containsText" text="Orie">
      <formula>NOT(ISERROR(SEARCH(("Orie"),(BV17))))</formula>
    </cfRule>
  </conditionalFormatting>
  <conditionalFormatting sqref="BF20:BG20">
    <cfRule type="containsText" dxfId="9385" priority="305" operator="containsText" text="Pres">
      <formula>NOT(ISERROR(SEARCH(("Pres"),(BF20))))</formula>
    </cfRule>
  </conditionalFormatting>
  <conditionalFormatting sqref="BF20:BG20">
    <cfRule type="containsText" dxfId="9384" priority="306" operator="containsText" text="Abs">
      <formula>NOT(ISERROR(SEARCH(("Abs"),(BF20))))</formula>
    </cfRule>
  </conditionalFormatting>
  <conditionalFormatting sqref="BF20:BG20">
    <cfRule type="containsText" dxfId="9383" priority="307" operator="containsText" text="Leav">
      <formula>NOT(ISERROR(SEARCH(("Leav"),(BF20))))</formula>
    </cfRule>
  </conditionalFormatting>
  <conditionalFormatting sqref="BF20:BG20">
    <cfRule type="containsText" dxfId="9382" priority="308" operator="containsText" text="Holi">
      <formula>NOT(ISERROR(SEARCH(("Holi"),(BF20))))</formula>
    </cfRule>
  </conditionalFormatting>
  <conditionalFormatting sqref="BF20:BG20">
    <cfRule type="containsText" dxfId="9381" priority="309" operator="containsText" text="Orie">
      <formula>NOT(ISERROR(SEARCH(("Orie"),(BF20))))</formula>
    </cfRule>
  </conditionalFormatting>
  <conditionalFormatting sqref="BH20:BI20">
    <cfRule type="containsText" dxfId="9380" priority="300" operator="containsText" text="Pres">
      <formula>NOT(ISERROR(SEARCH(("Pres"),(BH20))))</formula>
    </cfRule>
  </conditionalFormatting>
  <conditionalFormatting sqref="BH20:BI20">
    <cfRule type="containsText" dxfId="9379" priority="301" operator="containsText" text="Abs">
      <formula>NOT(ISERROR(SEARCH(("Abs"),(BH20))))</formula>
    </cfRule>
  </conditionalFormatting>
  <conditionalFormatting sqref="BH20:BI20">
    <cfRule type="containsText" dxfId="9378" priority="302" operator="containsText" text="Leav">
      <formula>NOT(ISERROR(SEARCH(("Leav"),(BH20))))</formula>
    </cfRule>
  </conditionalFormatting>
  <conditionalFormatting sqref="BH20:BI20">
    <cfRule type="containsText" dxfId="9377" priority="303" operator="containsText" text="Holi">
      <formula>NOT(ISERROR(SEARCH(("Holi"),(BH20))))</formula>
    </cfRule>
  </conditionalFormatting>
  <conditionalFormatting sqref="BH20:BI20">
    <cfRule type="containsText" dxfId="9376" priority="304" operator="containsText" text="Orie">
      <formula>NOT(ISERROR(SEARCH(("Orie"),(BH20))))</formula>
    </cfRule>
  </conditionalFormatting>
  <conditionalFormatting sqref="BJ20:BK20">
    <cfRule type="containsText" dxfId="9375" priority="295" operator="containsText" text="Pres">
      <formula>NOT(ISERROR(SEARCH(("Pres"),(BJ20))))</formula>
    </cfRule>
  </conditionalFormatting>
  <conditionalFormatting sqref="BJ20:BK20">
    <cfRule type="containsText" dxfId="9374" priority="296" operator="containsText" text="Abs">
      <formula>NOT(ISERROR(SEARCH(("Abs"),(BJ20))))</formula>
    </cfRule>
  </conditionalFormatting>
  <conditionalFormatting sqref="BJ20:BK20">
    <cfRule type="containsText" dxfId="9373" priority="297" operator="containsText" text="Leav">
      <formula>NOT(ISERROR(SEARCH(("Leav"),(BJ20))))</formula>
    </cfRule>
  </conditionalFormatting>
  <conditionalFormatting sqref="BJ20:BK20">
    <cfRule type="containsText" dxfId="9372" priority="298" operator="containsText" text="Holi">
      <formula>NOT(ISERROR(SEARCH(("Holi"),(BJ20))))</formula>
    </cfRule>
  </conditionalFormatting>
  <conditionalFormatting sqref="BJ20:BK20">
    <cfRule type="containsText" dxfId="9371" priority="299" operator="containsText" text="Orie">
      <formula>NOT(ISERROR(SEARCH(("Orie"),(BJ20))))</formula>
    </cfRule>
  </conditionalFormatting>
  <conditionalFormatting sqref="BL20:BM20">
    <cfRule type="containsText" dxfId="9370" priority="290" operator="containsText" text="Pres">
      <formula>NOT(ISERROR(SEARCH(("Pres"),(BL20))))</formula>
    </cfRule>
  </conditionalFormatting>
  <conditionalFormatting sqref="BL20:BM20">
    <cfRule type="containsText" dxfId="9369" priority="291" operator="containsText" text="Abs">
      <formula>NOT(ISERROR(SEARCH(("Abs"),(BL20))))</formula>
    </cfRule>
  </conditionalFormatting>
  <conditionalFormatting sqref="BL20:BM20">
    <cfRule type="containsText" dxfId="9368" priority="292" operator="containsText" text="Leav">
      <formula>NOT(ISERROR(SEARCH(("Leav"),(BL20))))</formula>
    </cfRule>
  </conditionalFormatting>
  <conditionalFormatting sqref="BL20:BM20">
    <cfRule type="containsText" dxfId="9367" priority="293" operator="containsText" text="Holi">
      <formula>NOT(ISERROR(SEARCH(("Holi"),(BL20))))</formula>
    </cfRule>
  </conditionalFormatting>
  <conditionalFormatting sqref="BL20:BM20">
    <cfRule type="containsText" dxfId="9366" priority="294" operator="containsText" text="Orie">
      <formula>NOT(ISERROR(SEARCH(("Orie"),(BL20))))</formula>
    </cfRule>
  </conditionalFormatting>
  <conditionalFormatting sqref="BN20:BO20">
    <cfRule type="containsText" dxfId="9365" priority="285" operator="containsText" text="Pres">
      <formula>NOT(ISERROR(SEARCH(("Pres"),(BN20))))</formula>
    </cfRule>
  </conditionalFormatting>
  <conditionalFormatting sqref="BN20:BO20">
    <cfRule type="containsText" dxfId="9364" priority="286" operator="containsText" text="Abs">
      <formula>NOT(ISERROR(SEARCH(("Abs"),(BN20))))</formula>
    </cfRule>
  </conditionalFormatting>
  <conditionalFormatting sqref="BN20:BO20">
    <cfRule type="containsText" dxfId="9363" priority="287" operator="containsText" text="Leav">
      <formula>NOT(ISERROR(SEARCH(("Leav"),(BN20))))</formula>
    </cfRule>
  </conditionalFormatting>
  <conditionalFormatting sqref="BN20:BO20">
    <cfRule type="containsText" dxfId="9362" priority="288" operator="containsText" text="Holi">
      <formula>NOT(ISERROR(SEARCH(("Holi"),(BN20))))</formula>
    </cfRule>
  </conditionalFormatting>
  <conditionalFormatting sqref="BN20:BO20">
    <cfRule type="containsText" dxfId="9361" priority="289" operator="containsText" text="Orie">
      <formula>NOT(ISERROR(SEARCH(("Orie"),(BN20))))</formula>
    </cfRule>
  </conditionalFormatting>
  <conditionalFormatting sqref="BP20:BQ20">
    <cfRule type="containsText" dxfId="9360" priority="280" operator="containsText" text="Pres">
      <formula>NOT(ISERROR(SEARCH(("Pres"),(BP20))))</formula>
    </cfRule>
  </conditionalFormatting>
  <conditionalFormatting sqref="BP20:BQ20">
    <cfRule type="containsText" dxfId="9359" priority="281" operator="containsText" text="Abs">
      <formula>NOT(ISERROR(SEARCH(("Abs"),(BP20))))</formula>
    </cfRule>
  </conditionalFormatting>
  <conditionalFormatting sqref="BP20:BQ20">
    <cfRule type="containsText" dxfId="9358" priority="282" operator="containsText" text="Leav">
      <formula>NOT(ISERROR(SEARCH(("Leav"),(BP20))))</formula>
    </cfRule>
  </conditionalFormatting>
  <conditionalFormatting sqref="BP20:BQ20">
    <cfRule type="containsText" dxfId="9357" priority="283" operator="containsText" text="Holi">
      <formula>NOT(ISERROR(SEARCH(("Holi"),(BP20))))</formula>
    </cfRule>
  </conditionalFormatting>
  <conditionalFormatting sqref="BP20:BQ20">
    <cfRule type="containsText" dxfId="9356" priority="284" operator="containsText" text="Orie">
      <formula>NOT(ISERROR(SEARCH(("Orie"),(BP20))))</formula>
    </cfRule>
  </conditionalFormatting>
  <conditionalFormatting sqref="BR20:BS20">
    <cfRule type="containsText" dxfId="9355" priority="275" operator="containsText" text="Pres">
      <formula>NOT(ISERROR(SEARCH(("Pres"),(BR20))))</formula>
    </cfRule>
  </conditionalFormatting>
  <conditionalFormatting sqref="BR20:BS20">
    <cfRule type="containsText" dxfId="9354" priority="276" operator="containsText" text="Abs">
      <formula>NOT(ISERROR(SEARCH(("Abs"),(BR20))))</formula>
    </cfRule>
  </conditionalFormatting>
  <conditionalFormatting sqref="BR20:BS20">
    <cfRule type="containsText" dxfId="9353" priority="277" operator="containsText" text="Leav">
      <formula>NOT(ISERROR(SEARCH(("Leav"),(BR20))))</formula>
    </cfRule>
  </conditionalFormatting>
  <conditionalFormatting sqref="BR20:BS20">
    <cfRule type="containsText" dxfId="9352" priority="278" operator="containsText" text="Holi">
      <formula>NOT(ISERROR(SEARCH(("Holi"),(BR20))))</formula>
    </cfRule>
  </conditionalFormatting>
  <conditionalFormatting sqref="BR20:BS20">
    <cfRule type="containsText" dxfId="9351" priority="279" operator="containsText" text="Orie">
      <formula>NOT(ISERROR(SEARCH(("Orie"),(BR20))))</formula>
    </cfRule>
  </conditionalFormatting>
  <conditionalFormatting sqref="BT20:BU20">
    <cfRule type="containsText" dxfId="9350" priority="270" operator="containsText" text="Pres">
      <formula>NOT(ISERROR(SEARCH(("Pres"),(BT20))))</formula>
    </cfRule>
  </conditionalFormatting>
  <conditionalFormatting sqref="BT20:BU20">
    <cfRule type="containsText" dxfId="9349" priority="271" operator="containsText" text="Abs">
      <formula>NOT(ISERROR(SEARCH(("Abs"),(BT20))))</formula>
    </cfRule>
  </conditionalFormatting>
  <conditionalFormatting sqref="BT20:BU20">
    <cfRule type="containsText" dxfId="9348" priority="272" operator="containsText" text="Leav">
      <formula>NOT(ISERROR(SEARCH(("Leav"),(BT20))))</formula>
    </cfRule>
  </conditionalFormatting>
  <conditionalFormatting sqref="BT20:BU20">
    <cfRule type="containsText" dxfId="9347" priority="273" operator="containsText" text="Holi">
      <formula>NOT(ISERROR(SEARCH(("Holi"),(BT20))))</formula>
    </cfRule>
  </conditionalFormatting>
  <conditionalFormatting sqref="BT20:BU20">
    <cfRule type="containsText" dxfId="9346" priority="274" operator="containsText" text="Orie">
      <formula>NOT(ISERROR(SEARCH(("Orie"),(BT20))))</formula>
    </cfRule>
  </conditionalFormatting>
  <conditionalFormatting sqref="BV20:BW20">
    <cfRule type="containsText" dxfId="9345" priority="265" operator="containsText" text="Pres">
      <formula>NOT(ISERROR(SEARCH(("Pres"),(BV20))))</formula>
    </cfRule>
  </conditionalFormatting>
  <conditionalFormatting sqref="BV20:BW20">
    <cfRule type="containsText" dxfId="9344" priority="266" operator="containsText" text="Abs">
      <formula>NOT(ISERROR(SEARCH(("Abs"),(BV20))))</formula>
    </cfRule>
  </conditionalFormatting>
  <conditionalFormatting sqref="BV20:BW20">
    <cfRule type="containsText" dxfId="9343" priority="267" operator="containsText" text="Leav">
      <formula>NOT(ISERROR(SEARCH(("Leav"),(BV20))))</formula>
    </cfRule>
  </conditionalFormatting>
  <conditionalFormatting sqref="BV20:BW20">
    <cfRule type="containsText" dxfId="9342" priority="268" operator="containsText" text="Holi">
      <formula>NOT(ISERROR(SEARCH(("Holi"),(BV20))))</formula>
    </cfRule>
  </conditionalFormatting>
  <conditionalFormatting sqref="BV20:BW20">
    <cfRule type="containsText" dxfId="9341" priority="269" operator="containsText" text="Orie">
      <formula>NOT(ISERROR(SEARCH(("Orie"),(BV20))))</formula>
    </cfRule>
  </conditionalFormatting>
  <conditionalFormatting sqref="A6:A17">
    <cfRule type="containsText" dxfId="9340" priority="259" operator="containsText" text="Flag">
      <formula>NOT(ISERROR(SEARCH(("Flag"),(A6))))</formula>
    </cfRule>
  </conditionalFormatting>
  <conditionalFormatting sqref="A6:A17">
    <cfRule type="containsText" dxfId="9339" priority="260" operator="containsText" text="Active">
      <formula>NOT(ISERROR(SEARCH(("Active"),(A6))))</formula>
    </cfRule>
  </conditionalFormatting>
  <conditionalFormatting sqref="A6:A17">
    <cfRule type="containsText" dxfId="9338" priority="261" operator="containsText" text="Withdrawn">
      <formula>NOT(ISERROR(SEARCH(("Withdrawn"),(A6))))</formula>
    </cfRule>
  </conditionalFormatting>
  <conditionalFormatting sqref="A6:A17">
    <cfRule type="containsText" dxfId="9337" priority="262" operator="containsText" text="Transf">
      <formula>NOT(ISERROR(SEARCH(("Transf"),(A6))))</formula>
    </cfRule>
  </conditionalFormatting>
  <conditionalFormatting sqref="A6:A17">
    <cfRule type="containsText" dxfId="9336" priority="263" operator="containsText" text="Grad">
      <formula>NOT(ISERROR(SEARCH(("Grad"),(A6))))</formula>
    </cfRule>
  </conditionalFormatting>
  <conditionalFormatting sqref="A6:A17">
    <cfRule type="containsText" dxfId="9335" priority="264" operator="containsText" text="Intern">
      <formula>NOT(ISERROR(SEARCH(("Intern"),(A6))))</formula>
    </cfRule>
  </conditionalFormatting>
  <conditionalFormatting sqref="CX17:CX28">
    <cfRule type="containsText" dxfId="9334" priority="254" operator="containsText" text="Pres">
      <formula>NOT(ISERROR(SEARCH(("Pres"),(CX17))))</formula>
    </cfRule>
  </conditionalFormatting>
  <conditionalFormatting sqref="CX17:CX28">
    <cfRule type="containsText" dxfId="9333" priority="255" operator="containsText" text="Abs">
      <formula>NOT(ISERROR(SEARCH(("Abs"),(CX17))))</formula>
    </cfRule>
  </conditionalFormatting>
  <conditionalFormatting sqref="CX17:CX28">
    <cfRule type="containsText" dxfId="9332" priority="256" operator="containsText" text="Leav">
      <formula>NOT(ISERROR(SEARCH(("Leav"),(CX17))))</formula>
    </cfRule>
  </conditionalFormatting>
  <conditionalFormatting sqref="CX17:CX28">
    <cfRule type="containsText" dxfId="9331" priority="257" operator="containsText" text="Holi">
      <formula>NOT(ISERROR(SEARCH(("Holi"),(CX17))))</formula>
    </cfRule>
  </conditionalFormatting>
  <conditionalFormatting sqref="CX17:CX28">
    <cfRule type="containsText" dxfId="9330" priority="258" operator="containsText" text="Orie">
      <formula>NOT(ISERROR(SEARCH(("Orie"),(CX17))))</formula>
    </cfRule>
  </conditionalFormatting>
  <conditionalFormatting sqref="CZ6:CZ28">
    <cfRule type="containsText" dxfId="9329" priority="249" operator="containsText" text="Pres">
      <formula>NOT(ISERROR(SEARCH(("Pres"),(CZ6))))</formula>
    </cfRule>
  </conditionalFormatting>
  <conditionalFormatting sqref="CZ6:CZ28">
    <cfRule type="containsText" dxfId="9328" priority="250" operator="containsText" text="Abs">
      <formula>NOT(ISERROR(SEARCH(("Abs"),(CZ6))))</formula>
    </cfRule>
  </conditionalFormatting>
  <conditionalFormatting sqref="CZ6:CZ28">
    <cfRule type="containsText" dxfId="9327" priority="251" operator="containsText" text="Leav">
      <formula>NOT(ISERROR(SEARCH(("Leav"),(CZ6))))</formula>
    </cfRule>
  </conditionalFormatting>
  <conditionalFormatting sqref="CZ6:CZ28">
    <cfRule type="containsText" dxfId="9326" priority="252" operator="containsText" text="Holi">
      <formula>NOT(ISERROR(SEARCH(("Holi"),(CZ6))))</formula>
    </cfRule>
  </conditionalFormatting>
  <conditionalFormatting sqref="CZ6:CZ28">
    <cfRule type="containsText" dxfId="9325" priority="253" operator="containsText" text="Orie">
      <formula>NOT(ISERROR(SEARCH(("Orie"),(CZ6))))</formula>
    </cfRule>
  </conditionalFormatting>
  <conditionalFormatting sqref="AR6:CY6">
    <cfRule type="containsText" dxfId="9324" priority="244" operator="containsText" text="Pres">
      <formula>NOT(ISERROR(SEARCH(("Pres"),(AR6))))</formula>
    </cfRule>
  </conditionalFormatting>
  <conditionalFormatting sqref="AR6:CY6">
    <cfRule type="containsText" dxfId="9323" priority="245" operator="containsText" text="Abs">
      <formula>NOT(ISERROR(SEARCH(("Abs"),(AR6))))</formula>
    </cfRule>
  </conditionalFormatting>
  <conditionalFormatting sqref="AR6:CY6">
    <cfRule type="containsText" dxfId="9322" priority="246" operator="containsText" text="Leav">
      <formula>NOT(ISERROR(SEARCH(("Leav"),(AR6))))</formula>
    </cfRule>
  </conditionalFormatting>
  <conditionalFormatting sqref="AR6:CY6">
    <cfRule type="containsText" dxfId="9321" priority="247" operator="containsText" text="Holi">
      <formula>NOT(ISERROR(SEARCH(("Holi"),(AR6))))</formula>
    </cfRule>
  </conditionalFormatting>
  <conditionalFormatting sqref="AR6:CY6">
    <cfRule type="containsText" dxfId="9320" priority="248" operator="containsText" text="Orie">
      <formula>NOT(ISERROR(SEARCH(("Orie"),(AR6))))</formula>
    </cfRule>
  </conditionalFormatting>
  <conditionalFormatting sqref="AR8">
    <cfRule type="containsText" dxfId="9319" priority="239" operator="containsText" text="Pres">
      <formula>NOT(ISERROR(SEARCH(("Pres"),(AR8))))</formula>
    </cfRule>
  </conditionalFormatting>
  <conditionalFormatting sqref="AR8">
    <cfRule type="containsText" dxfId="9318" priority="240" operator="containsText" text="Abs">
      <formula>NOT(ISERROR(SEARCH(("Abs"),(AR8))))</formula>
    </cfRule>
  </conditionalFormatting>
  <conditionalFormatting sqref="AR8">
    <cfRule type="containsText" dxfId="9317" priority="241" operator="containsText" text="Leav">
      <formula>NOT(ISERROR(SEARCH(("Leav"),(AR8))))</formula>
    </cfRule>
  </conditionalFormatting>
  <conditionalFormatting sqref="AR8">
    <cfRule type="containsText" dxfId="9316" priority="242" operator="containsText" text="Holi">
      <formula>NOT(ISERROR(SEARCH(("Holi"),(AR8))))</formula>
    </cfRule>
  </conditionalFormatting>
  <conditionalFormatting sqref="AR8">
    <cfRule type="containsText" dxfId="9315" priority="243" operator="containsText" text="Orie">
      <formula>NOT(ISERROR(SEARCH(("Orie"),(AR8))))</formula>
    </cfRule>
  </conditionalFormatting>
  <conditionalFormatting sqref="AT7:CY8">
    <cfRule type="containsText" dxfId="9314" priority="234" operator="containsText" text="Pres">
      <formula>NOT(ISERROR(SEARCH(("Pres"),(AT7))))</formula>
    </cfRule>
  </conditionalFormatting>
  <conditionalFormatting sqref="AT7:CY8">
    <cfRule type="containsText" dxfId="9313" priority="235" operator="containsText" text="Abs">
      <formula>NOT(ISERROR(SEARCH(("Abs"),(AT7))))</formula>
    </cfRule>
  </conditionalFormatting>
  <conditionalFormatting sqref="AT7:CY8">
    <cfRule type="containsText" dxfId="9312" priority="236" operator="containsText" text="Leav">
      <formula>NOT(ISERROR(SEARCH(("Leav"),(AT7))))</formula>
    </cfRule>
  </conditionalFormatting>
  <conditionalFormatting sqref="AT7:CY8">
    <cfRule type="containsText" dxfId="9311" priority="237" operator="containsText" text="Holi">
      <formula>NOT(ISERROR(SEARCH(("Holi"),(AT7))))</formula>
    </cfRule>
  </conditionalFormatting>
  <conditionalFormatting sqref="AT7:CY8">
    <cfRule type="containsText" dxfId="9310" priority="238" operator="containsText" text="Orie">
      <formula>NOT(ISERROR(SEARCH(("Orie"),(AT7))))</formula>
    </cfRule>
  </conditionalFormatting>
  <conditionalFormatting sqref="BB9:CY10">
    <cfRule type="containsText" dxfId="9309" priority="229" operator="containsText" text="Pres">
      <formula>NOT(ISERROR(SEARCH(("Pres"),(BB9))))</formula>
    </cfRule>
  </conditionalFormatting>
  <conditionalFormatting sqref="BB9:CY10">
    <cfRule type="containsText" dxfId="9308" priority="230" operator="containsText" text="Abs">
      <formula>NOT(ISERROR(SEARCH(("Abs"),(BB9))))</formula>
    </cfRule>
  </conditionalFormatting>
  <conditionalFormatting sqref="BB9:CY10">
    <cfRule type="containsText" dxfId="9307" priority="231" operator="containsText" text="Leav">
      <formula>NOT(ISERROR(SEARCH(("Leav"),(BB9))))</formula>
    </cfRule>
  </conditionalFormatting>
  <conditionalFormatting sqref="BB9:CY10">
    <cfRule type="containsText" dxfId="9306" priority="232" operator="containsText" text="Holi">
      <formula>NOT(ISERROR(SEARCH(("Holi"),(BB9))))</formula>
    </cfRule>
  </conditionalFormatting>
  <conditionalFormatting sqref="BB9:CY10">
    <cfRule type="containsText" dxfId="9305" priority="233" operator="containsText" text="Orie">
      <formula>NOT(ISERROR(SEARCH(("Orie"),(BB9))))</formula>
    </cfRule>
  </conditionalFormatting>
  <conditionalFormatting sqref="BD12:BD13">
    <cfRule type="containsText" dxfId="9304" priority="224" operator="containsText" text="Pres">
      <formula>NOT(ISERROR(SEARCH(("Pres"),(BD12))))</formula>
    </cfRule>
  </conditionalFormatting>
  <conditionalFormatting sqref="BD12:BD13">
    <cfRule type="containsText" dxfId="9303" priority="225" operator="containsText" text="Abs">
      <formula>NOT(ISERROR(SEARCH(("Abs"),(BD12))))</formula>
    </cfRule>
  </conditionalFormatting>
  <conditionalFormatting sqref="BD12:BD13">
    <cfRule type="containsText" dxfId="9302" priority="226" operator="containsText" text="Leav">
      <formula>NOT(ISERROR(SEARCH(("Leav"),(BD12))))</formula>
    </cfRule>
  </conditionalFormatting>
  <conditionalFormatting sqref="BD12:BD13">
    <cfRule type="containsText" dxfId="9301" priority="227" operator="containsText" text="Holi">
      <formula>NOT(ISERROR(SEARCH(("Holi"),(BD12))))</formula>
    </cfRule>
  </conditionalFormatting>
  <conditionalFormatting sqref="BD12:BD13">
    <cfRule type="containsText" dxfId="9300" priority="228" operator="containsText" text="Orie">
      <formula>NOT(ISERROR(SEARCH(("Orie"),(BD12))))</formula>
    </cfRule>
  </conditionalFormatting>
  <conditionalFormatting sqref="BF11:CY13 CL14:CY14">
    <cfRule type="containsText" dxfId="9299" priority="219" operator="containsText" text="Pres">
      <formula>NOT(ISERROR(SEARCH(("Pres"),(BF11))))</formula>
    </cfRule>
  </conditionalFormatting>
  <conditionalFormatting sqref="BF11:CY13 CL14:CY14">
    <cfRule type="containsText" dxfId="9298" priority="220" operator="containsText" text="Abs">
      <formula>NOT(ISERROR(SEARCH(("Abs"),(BF11))))</formula>
    </cfRule>
  </conditionalFormatting>
  <conditionalFormatting sqref="BF11:CY13 CL14:CY14">
    <cfRule type="containsText" dxfId="9297" priority="221" operator="containsText" text="Leav">
      <formula>NOT(ISERROR(SEARCH(("Leav"),(BF11))))</formula>
    </cfRule>
  </conditionalFormatting>
  <conditionalFormatting sqref="BF11:CY13 CL14:CY14">
    <cfRule type="containsText" dxfId="9296" priority="222" operator="containsText" text="Holi">
      <formula>NOT(ISERROR(SEARCH(("Holi"),(BF11))))</formula>
    </cfRule>
  </conditionalFormatting>
  <conditionalFormatting sqref="BF11:CY13 CL14:CY14">
    <cfRule type="containsText" dxfId="9295" priority="223" operator="containsText" text="Orie">
      <formula>NOT(ISERROR(SEARCH(("Orie"),(BF11))))</formula>
    </cfRule>
  </conditionalFormatting>
  <conditionalFormatting sqref="CX15:CY15">
    <cfRule type="containsText" dxfId="9294" priority="214" operator="containsText" text="Pres">
      <formula>NOT(ISERROR(SEARCH(("Pres"),(CX15))))</formula>
    </cfRule>
  </conditionalFormatting>
  <conditionalFormatting sqref="CX15:CY15">
    <cfRule type="containsText" dxfId="9293" priority="215" operator="containsText" text="Abs">
      <formula>NOT(ISERROR(SEARCH(("Abs"),(CX15))))</formula>
    </cfRule>
  </conditionalFormatting>
  <conditionalFormatting sqref="CX15:CY15">
    <cfRule type="containsText" dxfId="9292" priority="216" operator="containsText" text="Leav">
      <formula>NOT(ISERROR(SEARCH(("Leav"),(CX15))))</formula>
    </cfRule>
  </conditionalFormatting>
  <conditionalFormatting sqref="CX15:CY15">
    <cfRule type="containsText" dxfId="9291" priority="217" operator="containsText" text="Holi">
      <formula>NOT(ISERROR(SEARCH(("Holi"),(CX15))))</formula>
    </cfRule>
  </conditionalFormatting>
  <conditionalFormatting sqref="CX15:CY15">
    <cfRule type="containsText" dxfId="9290" priority="218" operator="containsText" text="Orie">
      <formula>NOT(ISERROR(SEARCH(("Orie"),(CX15))))</formula>
    </cfRule>
  </conditionalFormatting>
  <conditionalFormatting sqref="CX16:CY16">
    <cfRule type="containsText" dxfId="9289" priority="209" operator="containsText" text="Pres">
      <formula>NOT(ISERROR(SEARCH(("Pres"),(CX16))))</formula>
    </cfRule>
  </conditionalFormatting>
  <conditionalFormatting sqref="CX16:CY16">
    <cfRule type="containsText" dxfId="9288" priority="210" operator="containsText" text="Abs">
      <formula>NOT(ISERROR(SEARCH(("Abs"),(CX16))))</formula>
    </cfRule>
  </conditionalFormatting>
  <conditionalFormatting sqref="CX16:CY16">
    <cfRule type="containsText" dxfId="9287" priority="211" operator="containsText" text="Leav">
      <formula>NOT(ISERROR(SEARCH(("Leav"),(CX16))))</formula>
    </cfRule>
  </conditionalFormatting>
  <conditionalFormatting sqref="CX16:CY16">
    <cfRule type="containsText" dxfId="9286" priority="212" operator="containsText" text="Holi">
      <formula>NOT(ISERROR(SEARCH(("Holi"),(CX16))))</formula>
    </cfRule>
  </conditionalFormatting>
  <conditionalFormatting sqref="CX16:CY16">
    <cfRule type="containsText" dxfId="9285" priority="213" operator="containsText" text="Orie">
      <formula>NOT(ISERROR(SEARCH(("Orie"),(CX16))))</formula>
    </cfRule>
  </conditionalFormatting>
  <conditionalFormatting sqref="DB6:DB21">
    <cfRule type="containsText" dxfId="9284" priority="204" operator="containsText" text="Pres">
      <formula>NOT(ISERROR(SEARCH(("Pres"),(DB6))))</formula>
    </cfRule>
  </conditionalFormatting>
  <conditionalFormatting sqref="DB6:DB21">
    <cfRule type="containsText" dxfId="9283" priority="205" operator="containsText" text="Abs">
      <formula>NOT(ISERROR(SEARCH(("Abs"),(DB6))))</formula>
    </cfRule>
  </conditionalFormatting>
  <conditionalFormatting sqref="DB6:DB21">
    <cfRule type="containsText" dxfId="9282" priority="206" operator="containsText" text="Leav">
      <formula>NOT(ISERROR(SEARCH(("Leav"),(DB6))))</formula>
    </cfRule>
  </conditionalFormatting>
  <conditionalFormatting sqref="DB6:DB21">
    <cfRule type="containsText" dxfId="9281" priority="207" operator="containsText" text="Holi">
      <formula>NOT(ISERROR(SEARCH(("Holi"),(DB6))))</formula>
    </cfRule>
  </conditionalFormatting>
  <conditionalFormatting sqref="DB6:DB21">
    <cfRule type="containsText" dxfId="9280" priority="208" operator="containsText" text="Orie">
      <formula>NOT(ISERROR(SEARCH(("Orie"),(DB6))))</formula>
    </cfRule>
  </conditionalFormatting>
  <conditionalFormatting sqref="DD6:DD23">
    <cfRule type="containsText" dxfId="9279" priority="199" operator="containsText" text="Pres">
      <formula>NOT(ISERROR(SEARCH(("Pres"),(DD6))))</formula>
    </cfRule>
  </conditionalFormatting>
  <conditionalFormatting sqref="DD6:DD23">
    <cfRule type="containsText" dxfId="9278" priority="200" operator="containsText" text="Abs">
      <formula>NOT(ISERROR(SEARCH(("Abs"),(DD6))))</formula>
    </cfRule>
  </conditionalFormatting>
  <conditionalFormatting sqref="DD6:DD23">
    <cfRule type="containsText" dxfId="9277" priority="201" operator="containsText" text="Leav">
      <formula>NOT(ISERROR(SEARCH(("Leav"),(DD6))))</formula>
    </cfRule>
  </conditionalFormatting>
  <conditionalFormatting sqref="DD6:DD23">
    <cfRule type="containsText" dxfId="9276" priority="202" operator="containsText" text="Holi">
      <formula>NOT(ISERROR(SEARCH(("Holi"),(DD6))))</formula>
    </cfRule>
  </conditionalFormatting>
  <conditionalFormatting sqref="DD6:DD23">
    <cfRule type="containsText" dxfId="9275" priority="203" operator="containsText" text="Orie">
      <formula>NOT(ISERROR(SEARCH(("Orie"),(DD6))))</formula>
    </cfRule>
  </conditionalFormatting>
  <conditionalFormatting sqref="DA6:DA17">
    <cfRule type="containsText" dxfId="9274" priority="194" operator="containsText" text="Pres">
      <formula>NOT(ISERROR(SEARCH(("Pres"),(DA6))))</formula>
    </cfRule>
  </conditionalFormatting>
  <conditionalFormatting sqref="DA6:DA17">
    <cfRule type="containsText" dxfId="9273" priority="195" operator="containsText" text="Abs">
      <formula>NOT(ISERROR(SEARCH(("Abs"),(DA6))))</formula>
    </cfRule>
  </conditionalFormatting>
  <conditionalFormatting sqref="DA6:DA17">
    <cfRule type="containsText" dxfId="9272" priority="196" operator="containsText" text="Leav">
      <formula>NOT(ISERROR(SEARCH(("Leav"),(DA6))))</formula>
    </cfRule>
  </conditionalFormatting>
  <conditionalFormatting sqref="DA6:DA17">
    <cfRule type="containsText" dxfId="9271" priority="197" operator="containsText" text="Holi">
      <formula>NOT(ISERROR(SEARCH(("Holi"),(DA6))))</formula>
    </cfRule>
  </conditionalFormatting>
  <conditionalFormatting sqref="DA6:DA17">
    <cfRule type="containsText" dxfId="9270" priority="198" operator="containsText" text="Orie">
      <formula>NOT(ISERROR(SEARCH(("Orie"),(DA6))))</formula>
    </cfRule>
  </conditionalFormatting>
  <conditionalFormatting sqref="DC7:DC17">
    <cfRule type="containsText" dxfId="9269" priority="189" operator="containsText" text="Pres">
      <formula>NOT(ISERROR(SEARCH(("Pres"),(DC7))))</formula>
    </cfRule>
  </conditionalFormatting>
  <conditionalFormatting sqref="DC7:DC17">
    <cfRule type="containsText" dxfId="9268" priority="190" operator="containsText" text="Abs">
      <formula>NOT(ISERROR(SEARCH(("Abs"),(DC7))))</formula>
    </cfRule>
  </conditionalFormatting>
  <conditionalFormatting sqref="DC7:DC17">
    <cfRule type="containsText" dxfId="9267" priority="191" operator="containsText" text="Leav">
      <formula>NOT(ISERROR(SEARCH(("Leav"),(DC7))))</formula>
    </cfRule>
  </conditionalFormatting>
  <conditionalFormatting sqref="DC7:DC17">
    <cfRule type="containsText" dxfId="9266" priority="192" operator="containsText" text="Holi">
      <formula>NOT(ISERROR(SEARCH(("Holi"),(DC7))))</formula>
    </cfRule>
  </conditionalFormatting>
  <conditionalFormatting sqref="DC7:DC17">
    <cfRule type="containsText" dxfId="9265" priority="193" operator="containsText" text="Orie">
      <formula>NOT(ISERROR(SEARCH(("Orie"),(DC7))))</formula>
    </cfRule>
  </conditionalFormatting>
  <conditionalFormatting sqref="DE7:DE17">
    <cfRule type="containsText" dxfId="9264" priority="184" operator="containsText" text="Pres">
      <formula>NOT(ISERROR(SEARCH(("Pres"),(DE7))))</formula>
    </cfRule>
  </conditionalFormatting>
  <conditionalFormatting sqref="DE7:DE17">
    <cfRule type="containsText" dxfId="9263" priority="185" operator="containsText" text="Abs">
      <formula>NOT(ISERROR(SEARCH(("Abs"),(DE7))))</formula>
    </cfRule>
  </conditionalFormatting>
  <conditionalFormatting sqref="DE7:DE17">
    <cfRule type="containsText" dxfId="9262" priority="186" operator="containsText" text="Leav">
      <formula>NOT(ISERROR(SEARCH(("Leav"),(DE7))))</formula>
    </cfRule>
  </conditionalFormatting>
  <conditionalFormatting sqref="DE7:DE17">
    <cfRule type="containsText" dxfId="9261" priority="187" operator="containsText" text="Holi">
      <formula>NOT(ISERROR(SEARCH(("Holi"),(DE7))))</formula>
    </cfRule>
  </conditionalFormatting>
  <conditionalFormatting sqref="DE7:DE17">
    <cfRule type="containsText" dxfId="9260" priority="188" operator="containsText" text="Orie">
      <formula>NOT(ISERROR(SEARCH(("Orie"),(DE7))))</formula>
    </cfRule>
  </conditionalFormatting>
  <conditionalFormatting sqref="DE18">
    <cfRule type="containsText" dxfId="9259" priority="179" operator="containsText" text="Pres">
      <formula>NOT(ISERROR(SEARCH(("Pres"),(DE18))))</formula>
    </cfRule>
  </conditionalFormatting>
  <conditionalFormatting sqref="DE18">
    <cfRule type="containsText" dxfId="9258" priority="180" operator="containsText" text="Abs">
      <formula>NOT(ISERROR(SEARCH(("Abs"),(DE18))))</formula>
    </cfRule>
  </conditionalFormatting>
  <conditionalFormatting sqref="DE18">
    <cfRule type="containsText" dxfId="9257" priority="181" operator="containsText" text="Leav">
      <formula>NOT(ISERROR(SEARCH(("Leav"),(DE18))))</formula>
    </cfRule>
  </conditionalFormatting>
  <conditionalFormatting sqref="DE18">
    <cfRule type="containsText" dxfId="9256" priority="182" operator="containsText" text="Holi">
      <formula>NOT(ISERROR(SEARCH(("Holi"),(DE18))))</formula>
    </cfRule>
  </conditionalFormatting>
  <conditionalFormatting sqref="DE18">
    <cfRule type="containsText" dxfId="9255" priority="183" operator="containsText" text="Orie">
      <formula>NOT(ISERROR(SEARCH(("Orie"),(DE18))))</formula>
    </cfRule>
  </conditionalFormatting>
  <conditionalFormatting sqref="DE19:DE20">
    <cfRule type="containsText" dxfId="9254" priority="174" operator="containsText" text="Pres">
      <formula>NOT(ISERROR(SEARCH(("Pres"),(DE19))))</formula>
    </cfRule>
  </conditionalFormatting>
  <conditionalFormatting sqref="DE19:DE20">
    <cfRule type="containsText" dxfId="9253" priority="175" operator="containsText" text="Abs">
      <formula>NOT(ISERROR(SEARCH(("Abs"),(DE19))))</formula>
    </cfRule>
  </conditionalFormatting>
  <conditionalFormatting sqref="DE19:DE20">
    <cfRule type="containsText" dxfId="9252" priority="176" operator="containsText" text="Leav">
      <formula>NOT(ISERROR(SEARCH(("Leav"),(DE19))))</formula>
    </cfRule>
  </conditionalFormatting>
  <conditionalFormatting sqref="DE19:DE20">
    <cfRule type="containsText" dxfId="9251" priority="177" operator="containsText" text="Holi">
      <formula>NOT(ISERROR(SEARCH(("Holi"),(DE19))))</formula>
    </cfRule>
  </conditionalFormatting>
  <conditionalFormatting sqref="DE19:DE20">
    <cfRule type="containsText" dxfId="9250" priority="178" operator="containsText" text="Orie">
      <formula>NOT(ISERROR(SEARCH(("Orie"),(DE19))))</formula>
    </cfRule>
  </conditionalFormatting>
  <conditionalFormatting sqref="DF6:DF28">
    <cfRule type="containsText" dxfId="9249" priority="169" operator="containsText" text="Pres">
      <formula>NOT(ISERROR(SEARCH(("Pres"),(DF6))))</formula>
    </cfRule>
  </conditionalFormatting>
  <conditionalFormatting sqref="DF6:DF28">
    <cfRule type="containsText" dxfId="9248" priority="170" operator="containsText" text="Abs">
      <formula>NOT(ISERROR(SEARCH(("Abs"),(DF6))))</formula>
    </cfRule>
  </conditionalFormatting>
  <conditionalFormatting sqref="DF6:DF28">
    <cfRule type="containsText" dxfId="9247" priority="171" operator="containsText" text="Leav">
      <formula>NOT(ISERROR(SEARCH(("Leav"),(DF6))))</formula>
    </cfRule>
  </conditionalFormatting>
  <conditionalFormatting sqref="DF6:DF28">
    <cfRule type="containsText" dxfId="9246" priority="172" operator="containsText" text="Holi">
      <formula>NOT(ISERROR(SEARCH(("Holi"),(DF6))))</formula>
    </cfRule>
  </conditionalFormatting>
  <conditionalFormatting sqref="DF6:DF28">
    <cfRule type="containsText" dxfId="9245" priority="173" operator="containsText" text="Orie">
      <formula>NOT(ISERROR(SEARCH(("Orie"),(DF6))))</formula>
    </cfRule>
  </conditionalFormatting>
  <conditionalFormatting sqref="DH6:DH27">
    <cfRule type="containsText" dxfId="9244" priority="164" operator="containsText" text="Pres">
      <formula>NOT(ISERROR(SEARCH(("Pres"),(DH6))))</formula>
    </cfRule>
  </conditionalFormatting>
  <conditionalFormatting sqref="DH6:DH27">
    <cfRule type="containsText" dxfId="9243" priority="165" operator="containsText" text="Abs">
      <formula>NOT(ISERROR(SEARCH(("Abs"),(DH6))))</formula>
    </cfRule>
  </conditionalFormatting>
  <conditionalFormatting sqref="DH6:DH27">
    <cfRule type="containsText" dxfId="9242" priority="166" operator="containsText" text="Leav">
      <formula>NOT(ISERROR(SEARCH(("Leav"),(DH6))))</formula>
    </cfRule>
  </conditionalFormatting>
  <conditionalFormatting sqref="DH6:DH27">
    <cfRule type="containsText" dxfId="9241" priority="167" operator="containsText" text="Holi">
      <formula>NOT(ISERROR(SEARCH(("Holi"),(DH6))))</formula>
    </cfRule>
  </conditionalFormatting>
  <conditionalFormatting sqref="DH6:DH27">
    <cfRule type="containsText" dxfId="9240" priority="168" operator="containsText" text="Orie">
      <formula>NOT(ISERROR(SEARCH(("Orie"),(DH6))))</formula>
    </cfRule>
  </conditionalFormatting>
  <conditionalFormatting sqref="DJ6:DJ8 DJ23:DJ26">
    <cfRule type="containsText" dxfId="9239" priority="159" operator="containsText" text="Pres">
      <formula>NOT(ISERROR(SEARCH(("Pres"),(DJ6))))</formula>
    </cfRule>
  </conditionalFormatting>
  <conditionalFormatting sqref="DJ6:DJ8 DJ23:DJ26">
    <cfRule type="containsText" dxfId="9238" priority="160" operator="containsText" text="Abs">
      <formula>NOT(ISERROR(SEARCH(("Abs"),(DJ6))))</formula>
    </cfRule>
  </conditionalFormatting>
  <conditionalFormatting sqref="DJ6:DJ8 DJ23:DJ26">
    <cfRule type="containsText" dxfId="9237" priority="161" operator="containsText" text="Leav">
      <formula>NOT(ISERROR(SEARCH(("Leav"),(DJ6))))</formula>
    </cfRule>
  </conditionalFormatting>
  <conditionalFormatting sqref="DJ6:DJ8 DJ23:DJ26">
    <cfRule type="containsText" dxfId="9236" priority="162" operator="containsText" text="Holi">
      <formula>NOT(ISERROR(SEARCH(("Holi"),(DJ6))))</formula>
    </cfRule>
  </conditionalFormatting>
  <conditionalFormatting sqref="DJ6:DJ8 DJ23:DJ26">
    <cfRule type="containsText" dxfId="9235" priority="163" operator="containsText" text="Orie">
      <formula>NOT(ISERROR(SEARCH(("Orie"),(DJ6))))</formula>
    </cfRule>
  </conditionalFormatting>
  <conditionalFormatting sqref="DL6:DL8 DL23:DL28">
    <cfRule type="containsText" dxfId="9234" priority="154" operator="containsText" text="Pres">
      <formula>NOT(ISERROR(SEARCH(("Pres"),(DL6))))</formula>
    </cfRule>
  </conditionalFormatting>
  <conditionalFormatting sqref="DL6:DL8 DL23:DL28">
    <cfRule type="containsText" dxfId="9233" priority="155" operator="containsText" text="Abs">
      <formula>NOT(ISERROR(SEARCH(("Abs"),(DL6))))</formula>
    </cfRule>
  </conditionalFormatting>
  <conditionalFormatting sqref="DL6:DL8 DL23:DL28">
    <cfRule type="containsText" dxfId="9232" priority="156" operator="containsText" text="Leav">
      <formula>NOT(ISERROR(SEARCH(("Leav"),(DL6))))</formula>
    </cfRule>
  </conditionalFormatting>
  <conditionalFormatting sqref="DL6:DL8 DL23:DL28">
    <cfRule type="containsText" dxfId="9231" priority="157" operator="containsText" text="Holi">
      <formula>NOT(ISERROR(SEARCH(("Holi"),(DL6))))</formula>
    </cfRule>
  </conditionalFormatting>
  <conditionalFormatting sqref="DL6:DL8 DL23:DL28">
    <cfRule type="containsText" dxfId="9230" priority="158" operator="containsText" text="Orie">
      <formula>NOT(ISERROR(SEARCH(("Orie"),(DL6))))</formula>
    </cfRule>
  </conditionalFormatting>
  <conditionalFormatting sqref="DG9">
    <cfRule type="containsText" dxfId="9229" priority="149" operator="containsText" text="Pres">
      <formula>NOT(ISERROR(SEARCH(("Pres"),(DG9))))</formula>
    </cfRule>
  </conditionalFormatting>
  <conditionalFormatting sqref="DG9">
    <cfRule type="containsText" dxfId="9228" priority="150" operator="containsText" text="Abs">
      <formula>NOT(ISERROR(SEARCH(("Abs"),(DG9))))</formula>
    </cfRule>
  </conditionalFormatting>
  <conditionalFormatting sqref="DG9">
    <cfRule type="containsText" dxfId="9227" priority="151" operator="containsText" text="Leav">
      <formula>NOT(ISERROR(SEARCH(("Leav"),(DG9))))</formula>
    </cfRule>
  </conditionalFormatting>
  <conditionalFormatting sqref="DG9">
    <cfRule type="containsText" dxfId="9226" priority="152" operator="containsText" text="Holi">
      <formula>NOT(ISERROR(SEARCH(("Holi"),(DG9))))</formula>
    </cfRule>
  </conditionalFormatting>
  <conditionalFormatting sqref="DG9">
    <cfRule type="containsText" dxfId="9225" priority="153" operator="containsText" text="Orie">
      <formula>NOT(ISERROR(SEARCH(("Orie"),(DG9))))</formula>
    </cfRule>
  </conditionalFormatting>
  <conditionalFormatting sqref="DG10:DG20">
    <cfRule type="containsText" dxfId="9224" priority="144" operator="containsText" text="Pres">
      <formula>NOT(ISERROR(SEARCH(("Pres"),(DG10))))</formula>
    </cfRule>
  </conditionalFormatting>
  <conditionalFormatting sqref="DG10:DG20">
    <cfRule type="containsText" dxfId="9223" priority="145" operator="containsText" text="Abs">
      <formula>NOT(ISERROR(SEARCH(("Abs"),(DG10))))</formula>
    </cfRule>
  </conditionalFormatting>
  <conditionalFormatting sqref="DG10:DG20">
    <cfRule type="containsText" dxfId="9222" priority="146" operator="containsText" text="Leav">
      <formula>NOT(ISERROR(SEARCH(("Leav"),(DG10))))</formula>
    </cfRule>
  </conditionalFormatting>
  <conditionalFormatting sqref="DG10:DG20">
    <cfRule type="containsText" dxfId="9221" priority="147" operator="containsText" text="Holi">
      <formula>NOT(ISERROR(SEARCH(("Holi"),(DG10))))</formula>
    </cfRule>
  </conditionalFormatting>
  <conditionalFormatting sqref="DG10:DG20">
    <cfRule type="containsText" dxfId="9220" priority="148" operator="containsText" text="Orie">
      <formula>NOT(ISERROR(SEARCH(("Orie"),(DG10))))</formula>
    </cfRule>
  </conditionalFormatting>
  <conditionalFormatting sqref="DI9:DI12">
    <cfRule type="containsText" dxfId="9219" priority="139" operator="containsText" text="Pres">
      <formula>NOT(ISERROR(SEARCH(("Pres"),(DI9))))</formula>
    </cfRule>
  </conditionalFormatting>
  <conditionalFormatting sqref="DI9:DI12">
    <cfRule type="containsText" dxfId="9218" priority="140" operator="containsText" text="Abs">
      <formula>NOT(ISERROR(SEARCH(("Abs"),(DI9))))</formula>
    </cfRule>
  </conditionalFormatting>
  <conditionalFormatting sqref="DI9:DI12">
    <cfRule type="containsText" dxfId="9217" priority="141" operator="containsText" text="Leav">
      <formula>NOT(ISERROR(SEARCH(("Leav"),(DI9))))</formula>
    </cfRule>
  </conditionalFormatting>
  <conditionalFormatting sqref="DI9:DI12">
    <cfRule type="containsText" dxfId="9216" priority="142" operator="containsText" text="Holi">
      <formula>NOT(ISERROR(SEARCH(("Holi"),(DI9))))</formula>
    </cfRule>
  </conditionalFormatting>
  <conditionalFormatting sqref="DI9:DI12">
    <cfRule type="containsText" dxfId="9215" priority="143" operator="containsText" text="Orie">
      <formula>NOT(ISERROR(SEARCH(("Orie"),(DI9))))</formula>
    </cfRule>
  </conditionalFormatting>
  <conditionalFormatting sqref="DI15:DI17">
    <cfRule type="containsText" dxfId="9214" priority="134" operator="containsText" text="Pres">
      <formula>NOT(ISERROR(SEARCH(("Pres"),(DI15))))</formula>
    </cfRule>
  </conditionalFormatting>
  <conditionalFormatting sqref="DI15:DI17">
    <cfRule type="containsText" dxfId="9213" priority="135" operator="containsText" text="Abs">
      <formula>NOT(ISERROR(SEARCH(("Abs"),(DI15))))</formula>
    </cfRule>
  </conditionalFormatting>
  <conditionalFormatting sqref="DI15:DI17">
    <cfRule type="containsText" dxfId="9212" priority="136" operator="containsText" text="Leav">
      <formula>NOT(ISERROR(SEARCH(("Leav"),(DI15))))</formula>
    </cfRule>
  </conditionalFormatting>
  <conditionalFormatting sqref="DI15:DI17">
    <cfRule type="containsText" dxfId="9211" priority="137" operator="containsText" text="Holi">
      <formula>NOT(ISERROR(SEARCH(("Holi"),(DI15))))</formula>
    </cfRule>
  </conditionalFormatting>
  <conditionalFormatting sqref="DI15:DI17">
    <cfRule type="containsText" dxfId="9210" priority="138" operator="containsText" text="Orie">
      <formula>NOT(ISERROR(SEARCH(("Orie"),(DI15))))</formula>
    </cfRule>
  </conditionalFormatting>
  <conditionalFormatting sqref="DI19:DI20">
    <cfRule type="containsText" dxfId="9209" priority="129" operator="containsText" text="Pres">
      <formula>NOT(ISERROR(SEARCH(("Pres"),(DI19))))</formula>
    </cfRule>
  </conditionalFormatting>
  <conditionalFormatting sqref="DI19:DI20">
    <cfRule type="containsText" dxfId="9208" priority="130" operator="containsText" text="Abs">
      <formula>NOT(ISERROR(SEARCH(("Abs"),(DI19))))</formula>
    </cfRule>
  </conditionalFormatting>
  <conditionalFormatting sqref="DI19:DI20">
    <cfRule type="containsText" dxfId="9207" priority="131" operator="containsText" text="Leav">
      <formula>NOT(ISERROR(SEARCH(("Leav"),(DI19))))</formula>
    </cfRule>
  </conditionalFormatting>
  <conditionalFormatting sqref="DI19:DI20">
    <cfRule type="containsText" dxfId="9206" priority="132" operator="containsText" text="Holi">
      <formula>NOT(ISERROR(SEARCH(("Holi"),(DI19))))</formula>
    </cfRule>
  </conditionalFormatting>
  <conditionalFormatting sqref="DI19:DI20">
    <cfRule type="containsText" dxfId="9205" priority="133" operator="containsText" text="Orie">
      <formula>NOT(ISERROR(SEARCH(("Orie"),(DI19))))</formula>
    </cfRule>
  </conditionalFormatting>
  <conditionalFormatting sqref="DI14">
    <cfRule type="containsText" dxfId="9204" priority="114" operator="containsText" text="Pres">
      <formula>NOT(ISERROR(SEARCH(("Pres"),(DI14))))</formula>
    </cfRule>
  </conditionalFormatting>
  <conditionalFormatting sqref="DI13">
    <cfRule type="containsText" dxfId="9203" priority="124" operator="containsText" text="Pres">
      <formula>NOT(ISERROR(SEARCH(("Pres"),(DI13))))</formula>
    </cfRule>
  </conditionalFormatting>
  <conditionalFormatting sqref="DI13">
    <cfRule type="containsText" dxfId="9202" priority="125" operator="containsText" text="Abs">
      <formula>NOT(ISERROR(SEARCH(("Abs"),(DI13))))</formula>
    </cfRule>
  </conditionalFormatting>
  <conditionalFormatting sqref="DI13">
    <cfRule type="containsText" dxfId="9201" priority="126" operator="containsText" text="Leav">
      <formula>NOT(ISERROR(SEARCH(("Leav"),(DI13))))</formula>
    </cfRule>
  </conditionalFormatting>
  <conditionalFormatting sqref="DI13">
    <cfRule type="containsText" dxfId="9200" priority="127" operator="containsText" text="Holi">
      <formula>NOT(ISERROR(SEARCH(("Holi"),(DI13))))</formula>
    </cfRule>
  </conditionalFormatting>
  <conditionalFormatting sqref="DI13">
    <cfRule type="containsText" dxfId="9199" priority="128" operator="containsText" text="Orie">
      <formula>NOT(ISERROR(SEARCH(("Orie"),(DI13))))</formula>
    </cfRule>
  </conditionalFormatting>
  <conditionalFormatting sqref="DI18">
    <cfRule type="containsText" dxfId="9198" priority="119" operator="containsText" text="Pres">
      <formula>NOT(ISERROR(SEARCH(("Pres"),(DI18))))</formula>
    </cfRule>
  </conditionalFormatting>
  <conditionalFormatting sqref="DI18">
    <cfRule type="containsText" dxfId="9197" priority="120" operator="containsText" text="Abs">
      <formula>NOT(ISERROR(SEARCH(("Abs"),(DI18))))</formula>
    </cfRule>
  </conditionalFormatting>
  <conditionalFormatting sqref="DI18">
    <cfRule type="containsText" dxfId="9196" priority="121" operator="containsText" text="Leav">
      <formula>NOT(ISERROR(SEARCH(("Leav"),(DI18))))</formula>
    </cfRule>
  </conditionalFormatting>
  <conditionalFormatting sqref="DI18">
    <cfRule type="containsText" dxfId="9195" priority="122" operator="containsText" text="Holi">
      <formula>NOT(ISERROR(SEARCH(("Holi"),(DI18))))</formula>
    </cfRule>
  </conditionalFormatting>
  <conditionalFormatting sqref="DI18">
    <cfRule type="containsText" dxfId="9194" priority="123" operator="containsText" text="Orie">
      <formula>NOT(ISERROR(SEARCH(("Orie"),(DI18))))</formula>
    </cfRule>
  </conditionalFormatting>
  <conditionalFormatting sqref="DI14">
    <cfRule type="containsText" dxfId="9193" priority="115" operator="containsText" text="Abs">
      <formula>NOT(ISERROR(SEARCH(("Abs"),(DI14))))</formula>
    </cfRule>
  </conditionalFormatting>
  <conditionalFormatting sqref="DI14">
    <cfRule type="containsText" dxfId="9192" priority="116" operator="containsText" text="Leav">
      <formula>NOT(ISERROR(SEARCH(("Leav"),(DI14))))</formula>
    </cfRule>
  </conditionalFormatting>
  <conditionalFormatting sqref="DI14">
    <cfRule type="containsText" dxfId="9191" priority="117" operator="containsText" text="Holi">
      <formula>NOT(ISERROR(SEARCH(("Holi"),(DI14))))</formula>
    </cfRule>
  </conditionalFormatting>
  <conditionalFormatting sqref="DI14">
    <cfRule type="containsText" dxfId="9190" priority="118" operator="containsText" text="Orie">
      <formula>NOT(ISERROR(SEARCH(("Orie"),(DI14))))</formula>
    </cfRule>
  </conditionalFormatting>
  <conditionalFormatting sqref="DI21">
    <cfRule type="containsText" dxfId="9189" priority="109" operator="containsText" text="Pres">
      <formula>NOT(ISERROR(SEARCH(("Pres"),(DI21))))</formula>
    </cfRule>
  </conditionalFormatting>
  <conditionalFormatting sqref="DI21">
    <cfRule type="containsText" dxfId="9188" priority="110" operator="containsText" text="Abs">
      <formula>NOT(ISERROR(SEARCH(("Abs"),(DI21))))</formula>
    </cfRule>
  </conditionalFormatting>
  <conditionalFormatting sqref="DI21">
    <cfRule type="containsText" dxfId="9187" priority="111" operator="containsText" text="Leav">
      <formula>NOT(ISERROR(SEARCH(("Leav"),(DI21))))</formula>
    </cfRule>
  </conditionalFormatting>
  <conditionalFormatting sqref="DI21">
    <cfRule type="containsText" dxfId="9186" priority="112" operator="containsText" text="Holi">
      <formula>NOT(ISERROR(SEARCH(("Holi"),(DI21))))</formula>
    </cfRule>
  </conditionalFormatting>
  <conditionalFormatting sqref="DI21">
    <cfRule type="containsText" dxfId="9185" priority="113" operator="containsText" text="Orie">
      <formula>NOT(ISERROR(SEARCH(("Orie"),(DI21))))</formula>
    </cfRule>
  </conditionalFormatting>
  <conditionalFormatting sqref="DI22">
    <cfRule type="containsText" dxfId="9184" priority="104" operator="containsText" text="Pres">
      <formula>NOT(ISERROR(SEARCH(("Pres"),(DI22))))</formula>
    </cfRule>
  </conditionalFormatting>
  <conditionalFormatting sqref="DI22">
    <cfRule type="containsText" dxfId="9183" priority="105" operator="containsText" text="Abs">
      <formula>NOT(ISERROR(SEARCH(("Abs"),(DI22))))</formula>
    </cfRule>
  </conditionalFormatting>
  <conditionalFormatting sqref="DI22">
    <cfRule type="containsText" dxfId="9182" priority="106" operator="containsText" text="Leav">
      <formula>NOT(ISERROR(SEARCH(("Leav"),(DI22))))</formula>
    </cfRule>
  </conditionalFormatting>
  <conditionalFormatting sqref="DI22">
    <cfRule type="containsText" dxfId="9181" priority="107" operator="containsText" text="Holi">
      <formula>NOT(ISERROR(SEARCH(("Holi"),(DI22))))</formula>
    </cfRule>
  </conditionalFormatting>
  <conditionalFormatting sqref="DI22">
    <cfRule type="containsText" dxfId="9180" priority="108" operator="containsText" text="Orie">
      <formula>NOT(ISERROR(SEARCH(("Orie"),(DI22))))</formula>
    </cfRule>
  </conditionalFormatting>
  <conditionalFormatting sqref="DJ9:DJ22">
    <cfRule type="containsText" dxfId="9179" priority="99" operator="containsText" text="Pres">
      <formula>NOT(ISERROR(SEARCH(("Pres"),(DJ9))))</formula>
    </cfRule>
  </conditionalFormatting>
  <conditionalFormatting sqref="DJ9:DJ22">
    <cfRule type="containsText" dxfId="9178" priority="100" operator="containsText" text="Abs">
      <formula>NOT(ISERROR(SEARCH(("Abs"),(DJ9))))</formula>
    </cfRule>
  </conditionalFormatting>
  <conditionalFormatting sqref="DJ9:DJ22">
    <cfRule type="containsText" dxfId="9177" priority="101" operator="containsText" text="Leav">
      <formula>NOT(ISERROR(SEARCH(("Leav"),(DJ9))))</formula>
    </cfRule>
  </conditionalFormatting>
  <conditionalFormatting sqref="DJ9:DJ22">
    <cfRule type="containsText" dxfId="9176" priority="102" operator="containsText" text="Holi">
      <formula>NOT(ISERROR(SEARCH(("Holi"),(DJ9))))</formula>
    </cfRule>
  </conditionalFormatting>
  <conditionalFormatting sqref="DJ9:DJ22">
    <cfRule type="containsText" dxfId="9175" priority="103" operator="containsText" text="Orie">
      <formula>NOT(ISERROR(SEARCH(("Orie"),(DJ9))))</formula>
    </cfRule>
  </conditionalFormatting>
  <conditionalFormatting sqref="DK9:DK21">
    <cfRule type="containsText" dxfId="9174" priority="94" operator="containsText" text="Pres">
      <formula>NOT(ISERROR(SEARCH(("Pres"),(DK9))))</formula>
    </cfRule>
  </conditionalFormatting>
  <conditionalFormatting sqref="DK9:DK21">
    <cfRule type="containsText" dxfId="9173" priority="95" operator="containsText" text="Abs">
      <formula>NOT(ISERROR(SEARCH(("Abs"),(DK9))))</formula>
    </cfRule>
  </conditionalFormatting>
  <conditionalFormatting sqref="DK9:DK21">
    <cfRule type="containsText" dxfId="9172" priority="96" operator="containsText" text="Leav">
      <formula>NOT(ISERROR(SEARCH(("Leav"),(DK9))))</formula>
    </cfRule>
  </conditionalFormatting>
  <conditionalFormatting sqref="DK9:DK21">
    <cfRule type="containsText" dxfId="9171" priority="97" operator="containsText" text="Holi">
      <formula>NOT(ISERROR(SEARCH(("Holi"),(DK9))))</formula>
    </cfRule>
  </conditionalFormatting>
  <conditionalFormatting sqref="DK9:DK21">
    <cfRule type="containsText" dxfId="9170" priority="98" operator="containsText" text="Orie">
      <formula>NOT(ISERROR(SEARCH(("Orie"),(DK9))))</formula>
    </cfRule>
  </conditionalFormatting>
  <conditionalFormatting sqref="DK22">
    <cfRule type="containsText" dxfId="9169" priority="89" operator="containsText" text="Pres">
      <formula>NOT(ISERROR(SEARCH(("Pres"),(DK22))))</formula>
    </cfRule>
  </conditionalFormatting>
  <conditionalFormatting sqref="DK22">
    <cfRule type="containsText" dxfId="9168" priority="90" operator="containsText" text="Abs">
      <formula>NOT(ISERROR(SEARCH(("Abs"),(DK22))))</formula>
    </cfRule>
  </conditionalFormatting>
  <conditionalFormatting sqref="DK22">
    <cfRule type="containsText" dxfId="9167" priority="91" operator="containsText" text="Leav">
      <formula>NOT(ISERROR(SEARCH(("Leav"),(DK22))))</formula>
    </cfRule>
  </conditionalFormatting>
  <conditionalFormatting sqref="DK22">
    <cfRule type="containsText" dxfId="9166" priority="92" operator="containsText" text="Holi">
      <formula>NOT(ISERROR(SEARCH(("Holi"),(DK22))))</formula>
    </cfRule>
  </conditionalFormatting>
  <conditionalFormatting sqref="DK22">
    <cfRule type="containsText" dxfId="9165" priority="93" operator="containsText" text="Orie">
      <formula>NOT(ISERROR(SEARCH(("Orie"),(DK22))))</formula>
    </cfRule>
  </conditionalFormatting>
  <conditionalFormatting sqref="DL9:DL22">
    <cfRule type="containsText" dxfId="9164" priority="84" operator="containsText" text="Pres">
      <formula>NOT(ISERROR(SEARCH(("Pres"),(DL9))))</formula>
    </cfRule>
  </conditionalFormatting>
  <conditionalFormatting sqref="DL9:DL22">
    <cfRule type="containsText" dxfId="9163" priority="85" operator="containsText" text="Abs">
      <formula>NOT(ISERROR(SEARCH(("Abs"),(DL9))))</formula>
    </cfRule>
  </conditionalFormatting>
  <conditionalFormatting sqref="DL9:DL22">
    <cfRule type="containsText" dxfId="9162" priority="86" operator="containsText" text="Leav">
      <formula>NOT(ISERROR(SEARCH(("Leav"),(DL9))))</formula>
    </cfRule>
  </conditionalFormatting>
  <conditionalFormatting sqref="DL9:DL22">
    <cfRule type="containsText" dxfId="9161" priority="87" operator="containsText" text="Holi">
      <formula>NOT(ISERROR(SEARCH(("Holi"),(DL9))))</formula>
    </cfRule>
  </conditionalFormatting>
  <conditionalFormatting sqref="DL9:DL22">
    <cfRule type="containsText" dxfId="9160" priority="88" operator="containsText" text="Orie">
      <formula>NOT(ISERROR(SEARCH(("Orie"),(DL9))))</formula>
    </cfRule>
  </conditionalFormatting>
  <conditionalFormatting sqref="DM9:DM24">
    <cfRule type="containsText" dxfId="9159" priority="79" operator="containsText" text="Pres">
      <formula>NOT(ISERROR(SEARCH(("Pres"),(DM9))))</formula>
    </cfRule>
  </conditionalFormatting>
  <conditionalFormatting sqref="DM9:DM24">
    <cfRule type="containsText" dxfId="9158" priority="80" operator="containsText" text="Abs">
      <formula>NOT(ISERROR(SEARCH(("Abs"),(DM9))))</formula>
    </cfRule>
  </conditionalFormatting>
  <conditionalFormatting sqref="DM9:DM24">
    <cfRule type="containsText" dxfId="9157" priority="81" operator="containsText" text="Leav">
      <formula>NOT(ISERROR(SEARCH(("Leav"),(DM9))))</formula>
    </cfRule>
  </conditionalFormatting>
  <conditionalFormatting sqref="DM9:DM24">
    <cfRule type="containsText" dxfId="9156" priority="82" operator="containsText" text="Holi">
      <formula>NOT(ISERROR(SEARCH(("Holi"),(DM9))))</formula>
    </cfRule>
  </conditionalFormatting>
  <conditionalFormatting sqref="DM9:DM24">
    <cfRule type="containsText" dxfId="9155" priority="83" operator="containsText" text="Orie">
      <formula>NOT(ISERROR(SEARCH(("Orie"),(DM9))))</formula>
    </cfRule>
  </conditionalFormatting>
  <conditionalFormatting sqref="DN9:DN23">
    <cfRule type="containsText" dxfId="9154" priority="74" operator="containsText" text="Pres">
      <formula>NOT(ISERROR(SEARCH(("Pres"),(DN9))))</formula>
    </cfRule>
  </conditionalFormatting>
  <conditionalFormatting sqref="DN9:DN23">
    <cfRule type="containsText" dxfId="9153" priority="75" operator="containsText" text="Abs">
      <formula>NOT(ISERROR(SEARCH(("Abs"),(DN9))))</formula>
    </cfRule>
  </conditionalFormatting>
  <conditionalFormatting sqref="DN9:DN23">
    <cfRule type="containsText" dxfId="9152" priority="76" operator="containsText" text="Leav">
      <formula>NOT(ISERROR(SEARCH(("Leav"),(DN9))))</formula>
    </cfRule>
  </conditionalFormatting>
  <conditionalFormatting sqref="DN9:DN23">
    <cfRule type="containsText" dxfId="9151" priority="77" operator="containsText" text="Holi">
      <formula>NOT(ISERROR(SEARCH(("Holi"),(DN9))))</formula>
    </cfRule>
  </conditionalFormatting>
  <conditionalFormatting sqref="DN9:DN23">
    <cfRule type="containsText" dxfId="9150" priority="78" operator="containsText" text="Orie">
      <formula>NOT(ISERROR(SEARCH(("Orie"),(DN9))))</formula>
    </cfRule>
  </conditionalFormatting>
  <conditionalFormatting sqref="DO24:DO28">
    <cfRule type="containsText" dxfId="9149" priority="69" operator="containsText" text="Pres">
      <formula>NOT(ISERROR(SEARCH(("Pres"),(DO24))))</formula>
    </cfRule>
  </conditionalFormatting>
  <conditionalFormatting sqref="DO24:DO28">
    <cfRule type="containsText" dxfId="9148" priority="70" operator="containsText" text="Abs">
      <formula>NOT(ISERROR(SEARCH(("Abs"),(DO24))))</formula>
    </cfRule>
  </conditionalFormatting>
  <conditionalFormatting sqref="DO24:DO28">
    <cfRule type="containsText" dxfId="9147" priority="71" operator="containsText" text="Leav">
      <formula>NOT(ISERROR(SEARCH(("Leav"),(DO24))))</formula>
    </cfRule>
  </conditionalFormatting>
  <conditionalFormatting sqref="DO24:DO28">
    <cfRule type="containsText" dxfId="9146" priority="72" operator="containsText" text="Holi">
      <formula>NOT(ISERROR(SEARCH(("Holi"),(DO24))))</formula>
    </cfRule>
  </conditionalFormatting>
  <conditionalFormatting sqref="DO24:DO28">
    <cfRule type="containsText" dxfId="9145" priority="73" operator="containsText" text="Orie">
      <formula>NOT(ISERROR(SEARCH(("Orie"),(DO24))))</formula>
    </cfRule>
  </conditionalFormatting>
  <conditionalFormatting sqref="DP9:DP28">
    <cfRule type="containsText" dxfId="9144" priority="64" operator="containsText" text="Pres">
      <formula>NOT(ISERROR(SEARCH(("Pres"),(DP9))))</formula>
    </cfRule>
  </conditionalFormatting>
  <conditionalFormatting sqref="DP9:DP28">
    <cfRule type="containsText" dxfId="9143" priority="65" operator="containsText" text="Abs">
      <formula>NOT(ISERROR(SEARCH(("Abs"),(DP9))))</formula>
    </cfRule>
  </conditionalFormatting>
  <conditionalFormatting sqref="DP9:DP28">
    <cfRule type="containsText" dxfId="9142" priority="66" operator="containsText" text="Leav">
      <formula>NOT(ISERROR(SEARCH(("Leav"),(DP9))))</formula>
    </cfRule>
  </conditionalFormatting>
  <conditionalFormatting sqref="DP9:DP28">
    <cfRule type="containsText" dxfId="9141" priority="67" operator="containsText" text="Holi">
      <formula>NOT(ISERROR(SEARCH(("Holi"),(DP9))))</formula>
    </cfRule>
  </conditionalFormatting>
  <conditionalFormatting sqref="DP9:DP28">
    <cfRule type="containsText" dxfId="9140" priority="68" operator="containsText" text="Orie">
      <formula>NOT(ISERROR(SEARCH(("Orie"),(DP9))))</formula>
    </cfRule>
  </conditionalFormatting>
  <conditionalFormatting sqref="DO9:DO23">
    <cfRule type="containsText" dxfId="9139" priority="59" operator="containsText" text="Pres">
      <formula>NOT(ISERROR(SEARCH(("Pres"),(DO9))))</formula>
    </cfRule>
  </conditionalFormatting>
  <conditionalFormatting sqref="DO9:DO23">
    <cfRule type="containsText" dxfId="9138" priority="60" operator="containsText" text="Abs">
      <formula>NOT(ISERROR(SEARCH(("Abs"),(DO9))))</formula>
    </cfRule>
  </conditionalFormatting>
  <conditionalFormatting sqref="DO9:DO23">
    <cfRule type="containsText" dxfId="9137" priority="61" operator="containsText" text="Leav">
      <formula>NOT(ISERROR(SEARCH(("Leav"),(DO9))))</formula>
    </cfRule>
  </conditionalFormatting>
  <conditionalFormatting sqref="DO9:DO23">
    <cfRule type="containsText" dxfId="9136" priority="62" operator="containsText" text="Holi">
      <formula>NOT(ISERROR(SEARCH(("Holi"),(DO9))))</formula>
    </cfRule>
  </conditionalFormatting>
  <conditionalFormatting sqref="DO9:DO23">
    <cfRule type="containsText" dxfId="9135" priority="63" operator="containsText" text="Orie">
      <formula>NOT(ISERROR(SEARCH(("Orie"),(DO9))))</formula>
    </cfRule>
  </conditionalFormatting>
  <conditionalFormatting sqref="DQ9">
    <cfRule type="containsText" dxfId="9134" priority="54" operator="containsText" text="Pres">
      <formula>NOT(ISERROR(SEARCH(("Pres"),(DQ9))))</formula>
    </cfRule>
  </conditionalFormatting>
  <conditionalFormatting sqref="DQ9">
    <cfRule type="containsText" dxfId="9133" priority="55" operator="containsText" text="Abs">
      <formula>NOT(ISERROR(SEARCH(("Abs"),(DQ9))))</formula>
    </cfRule>
  </conditionalFormatting>
  <conditionalFormatting sqref="DQ9">
    <cfRule type="containsText" dxfId="9132" priority="56" operator="containsText" text="Leav">
      <formula>NOT(ISERROR(SEARCH(("Leav"),(DQ9))))</formula>
    </cfRule>
  </conditionalFormatting>
  <conditionalFormatting sqref="DQ9">
    <cfRule type="containsText" dxfId="9131" priority="57" operator="containsText" text="Holi">
      <formula>NOT(ISERROR(SEARCH(("Holi"),(DQ9))))</formula>
    </cfRule>
  </conditionalFormatting>
  <conditionalFormatting sqref="DQ9">
    <cfRule type="containsText" dxfId="9130" priority="58" operator="containsText" text="Orie">
      <formula>NOT(ISERROR(SEARCH(("Orie"),(DQ9))))</formula>
    </cfRule>
  </conditionalFormatting>
  <conditionalFormatting sqref="DQ10:DQ28">
    <cfRule type="containsText" dxfId="9129" priority="49" operator="containsText" text="Pres">
      <formula>NOT(ISERROR(SEARCH(("Pres"),(DQ10))))</formula>
    </cfRule>
  </conditionalFormatting>
  <conditionalFormatting sqref="DQ10:DQ28">
    <cfRule type="containsText" dxfId="9128" priority="50" operator="containsText" text="Abs">
      <formula>NOT(ISERROR(SEARCH(("Abs"),(DQ10))))</formula>
    </cfRule>
  </conditionalFormatting>
  <conditionalFormatting sqref="DQ10:DQ28">
    <cfRule type="containsText" dxfId="9127" priority="51" operator="containsText" text="Leav">
      <formula>NOT(ISERROR(SEARCH(("Leav"),(DQ10))))</formula>
    </cfRule>
  </conditionalFormatting>
  <conditionalFormatting sqref="DQ10:DQ28">
    <cfRule type="containsText" dxfId="9126" priority="52" operator="containsText" text="Holi">
      <formula>NOT(ISERROR(SEARCH(("Holi"),(DQ10))))</formula>
    </cfRule>
  </conditionalFormatting>
  <conditionalFormatting sqref="DQ10:DQ28">
    <cfRule type="containsText" dxfId="9125" priority="53" operator="containsText" text="Orie">
      <formula>NOT(ISERROR(SEARCH(("Orie"),(DQ10))))</formula>
    </cfRule>
  </conditionalFormatting>
  <conditionalFormatting sqref="DR9:DR25">
    <cfRule type="containsText" dxfId="9124" priority="44" operator="containsText" text="Pres">
      <formula>NOT(ISERROR(SEARCH(("Pres"),(DR9))))</formula>
    </cfRule>
  </conditionalFormatting>
  <conditionalFormatting sqref="DR9:DR25">
    <cfRule type="containsText" dxfId="9123" priority="45" operator="containsText" text="Abs">
      <formula>NOT(ISERROR(SEARCH(("Abs"),(DR9))))</formula>
    </cfRule>
  </conditionalFormatting>
  <conditionalFormatting sqref="DR9:DR25">
    <cfRule type="containsText" dxfId="9122" priority="46" operator="containsText" text="Leav">
      <formula>NOT(ISERROR(SEARCH(("Leav"),(DR9))))</formula>
    </cfRule>
  </conditionalFormatting>
  <conditionalFormatting sqref="DR9:DR25">
    <cfRule type="containsText" dxfId="9121" priority="47" operator="containsText" text="Holi">
      <formula>NOT(ISERROR(SEARCH(("Holi"),(DR9))))</formula>
    </cfRule>
  </conditionalFormatting>
  <conditionalFormatting sqref="DR9:DR25">
    <cfRule type="containsText" dxfId="9120" priority="48" operator="containsText" text="Orie">
      <formula>NOT(ISERROR(SEARCH(("Orie"),(DR9))))</formula>
    </cfRule>
  </conditionalFormatting>
  <conditionalFormatting sqref="DS6:DS28">
    <cfRule type="containsText" dxfId="9119" priority="39" operator="containsText" text="Pres">
      <formula>NOT(ISERROR(SEARCH(("Pres"),(DS6))))</formula>
    </cfRule>
  </conditionalFormatting>
  <conditionalFormatting sqref="DS6:DS28">
    <cfRule type="containsText" dxfId="9118" priority="40" operator="containsText" text="Abs">
      <formula>NOT(ISERROR(SEARCH(("Abs"),(DS6))))</formula>
    </cfRule>
  </conditionalFormatting>
  <conditionalFormatting sqref="DS6:DS28">
    <cfRule type="containsText" dxfId="9117" priority="41" operator="containsText" text="Leav">
      <formula>NOT(ISERROR(SEARCH(("Leav"),(DS6))))</formula>
    </cfRule>
  </conditionalFormatting>
  <conditionalFormatting sqref="DS6:DS28">
    <cfRule type="containsText" dxfId="9116" priority="42" operator="containsText" text="Holi">
      <formula>NOT(ISERROR(SEARCH(("Holi"),(DS6))))</formula>
    </cfRule>
  </conditionalFormatting>
  <conditionalFormatting sqref="DS6:DS28">
    <cfRule type="containsText" dxfId="9115" priority="43" operator="containsText" text="Orie">
      <formula>NOT(ISERROR(SEARCH(("Orie"),(DS6))))</formula>
    </cfRule>
  </conditionalFormatting>
  <conditionalFormatting sqref="DU6:DU28">
    <cfRule type="containsText" dxfId="9114" priority="34" operator="containsText" text="Pres">
      <formula>NOT(ISERROR(SEARCH(("Pres"),(DU6))))</formula>
    </cfRule>
  </conditionalFormatting>
  <conditionalFormatting sqref="DU6:DU28">
    <cfRule type="containsText" dxfId="9113" priority="35" operator="containsText" text="Abs">
      <formula>NOT(ISERROR(SEARCH(("Abs"),(DU6))))</formula>
    </cfRule>
  </conditionalFormatting>
  <conditionalFormatting sqref="DU6:DU28">
    <cfRule type="containsText" dxfId="9112" priority="36" operator="containsText" text="Leav">
      <formula>NOT(ISERROR(SEARCH(("Leav"),(DU6))))</formula>
    </cfRule>
  </conditionalFormatting>
  <conditionalFormatting sqref="DU6:DU28">
    <cfRule type="containsText" dxfId="9111" priority="37" operator="containsText" text="Holi">
      <formula>NOT(ISERROR(SEARCH(("Holi"),(DU6))))</formula>
    </cfRule>
  </conditionalFormatting>
  <conditionalFormatting sqref="DU6:DU28">
    <cfRule type="containsText" dxfId="9110" priority="38" operator="containsText" text="Orie">
      <formula>NOT(ISERROR(SEARCH(("Orie"),(DU6))))</formula>
    </cfRule>
  </conditionalFormatting>
  <conditionalFormatting sqref="DW6:DW28">
    <cfRule type="containsText" dxfId="9109" priority="29" operator="containsText" text="Pres">
      <formula>NOT(ISERROR(SEARCH(("Pres"),(DW6))))</formula>
    </cfRule>
  </conditionalFormatting>
  <conditionalFormatting sqref="DW6:DW28">
    <cfRule type="containsText" dxfId="9108" priority="30" operator="containsText" text="Abs">
      <formula>NOT(ISERROR(SEARCH(("Abs"),(DW6))))</formula>
    </cfRule>
  </conditionalFormatting>
  <conditionalFormatting sqref="DW6:DW28">
    <cfRule type="containsText" dxfId="9107" priority="31" operator="containsText" text="Leav">
      <formula>NOT(ISERROR(SEARCH(("Leav"),(DW6))))</formula>
    </cfRule>
  </conditionalFormatting>
  <conditionalFormatting sqref="DW6:DW28">
    <cfRule type="containsText" dxfId="9106" priority="32" operator="containsText" text="Holi">
      <formula>NOT(ISERROR(SEARCH(("Holi"),(DW6))))</formula>
    </cfRule>
  </conditionalFormatting>
  <conditionalFormatting sqref="DW6:DW28">
    <cfRule type="containsText" dxfId="9105" priority="33" operator="containsText" text="Orie">
      <formula>NOT(ISERROR(SEARCH(("Orie"),(DW6))))</formula>
    </cfRule>
  </conditionalFormatting>
  <conditionalFormatting sqref="DT13:DT28">
    <cfRule type="containsText" dxfId="9104" priority="24" operator="containsText" text="Pres">
      <formula>NOT(ISERROR(SEARCH(("Pres"),(DT13))))</formula>
    </cfRule>
  </conditionalFormatting>
  <conditionalFormatting sqref="DT13:DT28">
    <cfRule type="containsText" dxfId="9103" priority="25" operator="containsText" text="Abs">
      <formula>NOT(ISERROR(SEARCH(("Abs"),(DT13))))</formula>
    </cfRule>
  </conditionalFormatting>
  <conditionalFormatting sqref="DT13:DT28">
    <cfRule type="containsText" dxfId="9102" priority="26" operator="containsText" text="Leav">
      <formula>NOT(ISERROR(SEARCH(("Leav"),(DT13))))</formula>
    </cfRule>
  </conditionalFormatting>
  <conditionalFormatting sqref="DT13:DT28">
    <cfRule type="containsText" dxfId="9101" priority="27" operator="containsText" text="Holi">
      <formula>NOT(ISERROR(SEARCH(("Holi"),(DT13))))</formula>
    </cfRule>
  </conditionalFormatting>
  <conditionalFormatting sqref="DT13:DT28">
    <cfRule type="containsText" dxfId="9100" priority="28" operator="containsText" text="Orie">
      <formula>NOT(ISERROR(SEARCH(("Orie"),(DT13))))</formula>
    </cfRule>
  </conditionalFormatting>
  <conditionalFormatting sqref="DV13:DV28">
    <cfRule type="containsText" dxfId="9099" priority="19" operator="containsText" text="Pres">
      <formula>NOT(ISERROR(SEARCH(("Pres"),(DV13))))</formula>
    </cfRule>
  </conditionalFormatting>
  <conditionalFormatting sqref="DV13:DV28">
    <cfRule type="containsText" dxfId="9098" priority="20" operator="containsText" text="Abs">
      <formula>NOT(ISERROR(SEARCH(("Abs"),(DV13))))</formula>
    </cfRule>
  </conditionalFormatting>
  <conditionalFormatting sqref="DV13:DV28">
    <cfRule type="containsText" dxfId="9097" priority="21" operator="containsText" text="Leav">
      <formula>NOT(ISERROR(SEARCH(("Leav"),(DV13))))</formula>
    </cfRule>
  </conditionalFormatting>
  <conditionalFormatting sqref="DV13:DV28">
    <cfRule type="containsText" dxfId="9096" priority="22" operator="containsText" text="Holi">
      <formula>NOT(ISERROR(SEARCH(("Holi"),(DV13))))</formula>
    </cfRule>
  </conditionalFormatting>
  <conditionalFormatting sqref="DV13:DV28">
    <cfRule type="containsText" dxfId="9095" priority="23" operator="containsText" text="Orie">
      <formula>NOT(ISERROR(SEARCH(("Orie"),(DV13))))</formula>
    </cfRule>
  </conditionalFormatting>
  <conditionalFormatting sqref="A5">
    <cfRule type="containsText" dxfId="9094" priority="10" operator="containsText" text="Active">
      <formula>NOT(ISERROR(SEARCH(("Active"),(A5))))</formula>
    </cfRule>
  </conditionalFormatting>
  <conditionalFormatting sqref="A5">
    <cfRule type="containsText" dxfId="9093" priority="11" operator="containsText" text="Withdrawn">
      <formula>NOT(ISERROR(SEARCH(("Withdrawn"),(A5))))</formula>
    </cfRule>
  </conditionalFormatting>
  <conditionalFormatting sqref="A5">
    <cfRule type="containsText" dxfId="9092" priority="12" operator="containsText" text="Transf">
      <formula>NOT(ISERROR(SEARCH(("Transf"),(A5))))</formula>
    </cfRule>
  </conditionalFormatting>
  <conditionalFormatting sqref="A5">
    <cfRule type="containsText" dxfId="9091" priority="13" operator="containsText" text="Grad">
      <formula>NOT(ISERROR(SEARCH(("Grad"),(A5))))</formula>
    </cfRule>
  </conditionalFormatting>
  <conditionalFormatting sqref="A5">
    <cfRule type="containsText" dxfId="9090" priority="14" operator="containsText" text="Intern">
      <formula>NOT(ISERROR(SEARCH(("Intern"),(A5))))</formula>
    </cfRule>
  </conditionalFormatting>
  <conditionalFormatting sqref="Q5">
    <cfRule type="cellIs" dxfId="9089" priority="15" operator="between">
      <formula>1</formula>
      <formula>2</formula>
    </cfRule>
  </conditionalFormatting>
  <conditionalFormatting sqref="Q5">
    <cfRule type="cellIs" dxfId="9088" priority="16" operator="between">
      <formula>3</formula>
      <formula>6</formula>
    </cfRule>
  </conditionalFormatting>
  <conditionalFormatting sqref="Q5">
    <cfRule type="cellIs" dxfId="9087" priority="17" operator="greaterThan">
      <formula>6</formula>
    </cfRule>
  </conditionalFormatting>
  <conditionalFormatting sqref="N5:O5">
    <cfRule type="cellIs" dxfId="9086" priority="18" operator="between">
      <formula>27</formula>
      <formula>31</formula>
    </cfRule>
  </conditionalFormatting>
  <conditionalFormatting sqref="Q2">
    <cfRule type="cellIs" dxfId="9085" priority="6" operator="between">
      <formula>1</formula>
      <formula>2</formula>
    </cfRule>
  </conditionalFormatting>
  <conditionalFormatting sqref="Q2">
    <cfRule type="cellIs" dxfId="9084" priority="7" operator="between">
      <formula>3</formula>
      <formula>6</formula>
    </cfRule>
  </conditionalFormatting>
  <conditionalFormatting sqref="Q2">
    <cfRule type="cellIs" dxfId="9083" priority="8" operator="greaterThan">
      <formula>6</formula>
    </cfRule>
  </conditionalFormatting>
  <conditionalFormatting sqref="N2:O2">
    <cfRule type="cellIs" dxfId="9082" priority="9" operator="between">
      <formula>27</formula>
      <formula>31</formula>
    </cfRule>
  </conditionalFormatting>
  <conditionalFormatting sqref="A2">
    <cfRule type="containsText" dxfId="9081" priority="1" operator="containsText" text="Active">
      <formula>NOT(ISERROR(SEARCH(("Active"),(A2))))</formula>
    </cfRule>
  </conditionalFormatting>
  <conditionalFormatting sqref="A2">
    <cfRule type="containsText" dxfId="9080" priority="2" operator="containsText" text="Withdrawn">
      <formula>NOT(ISERROR(SEARCH(("Withdrawn"),(A2))))</formula>
    </cfRule>
  </conditionalFormatting>
  <conditionalFormatting sqref="A2">
    <cfRule type="containsText" dxfId="9079" priority="3" operator="containsText" text="Transf">
      <formula>NOT(ISERROR(SEARCH(("Transf"),(A2))))</formula>
    </cfRule>
  </conditionalFormatting>
  <conditionalFormatting sqref="A2">
    <cfRule type="containsText" dxfId="9078" priority="4" operator="containsText" text="Grad">
      <formula>NOT(ISERROR(SEARCH(("Grad"),(A2))))</formula>
    </cfRule>
  </conditionalFormatting>
  <conditionalFormatting sqref="A2">
    <cfRule type="containsText" dxfId="9077" priority="5" operator="containsText" text="Intern">
      <formula>NOT(ISERROR(SEARCH(("Intern"),(A2))))</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89F9883-5790-497D-8537-80836D2B384F}">
          <x14:formula1>
            <xm:f>Ref!$B$1:$B$7</xm:f>
          </x14:formula1>
          <xm:sqref>A6:A28</xm:sqref>
        </x14:dataValidation>
        <x14:dataValidation type="list" allowBlank="1" showInputMessage="1" showErrorMessage="1" xr:uid="{1CD625A2-2924-4CCF-A0B7-67CFF50DB614}">
          <x14:formula1>
            <xm:f>Ref!$C$1:$C$2</xm:f>
          </x14:formula1>
          <xm:sqref>F6:F28</xm:sqref>
        </x14:dataValidation>
        <x14:dataValidation type="list" allowBlank="1" showInputMessage="1" showErrorMessage="1" xr:uid="{1C64911B-6CB3-41F2-8022-CF56F8AD3935}">
          <x14:formula1>
            <xm:f>Ref!$A$1:$A$6</xm:f>
          </x14:formula1>
          <xm:sqref>AP6:AP28 AN6:AN28 AL6:AL28 AJ6:AJ28 AH6:AH28 AF6:AF28 AD6:AD28 AR6:AR28 CX6:CX28 AX6:AX28 AV6:AV28 AT6:AT28 AZ6:AZ28 BB6:BB28 BD6:BD28 BX6:BX28 BZ6:BZ28 CB6:CB28 CD6:CD28 CF6:CF28 CH6:CH28 CJ6:CJ28 BV6:BV28 BR6:BR28 BT6:BT28 BH6:BH28 BF6:BF28 BL6:BL28 BJ6:BJ28 BP6:BP28 BN6:BN28 CV6:CV28 CP6:CP28 CN6:CN28 CL6:CL28 CR6:CR28 CT6:CT28 DB6:DB21 CZ6:CZ28 DD6:DD23 DF6:DF28 DH6:DH27 DR9:DR25 DJ6:DJ26 DL6:DL28 DP9:DP28 DN9:DN23 DT13:DT28 DV13:DV28</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890EE-186E-4B83-9544-91460F8E0704}">
  <sheetPr>
    <tabColor rgb="FF7030A0"/>
    <outlinePr summaryBelow="0" summaryRight="0"/>
    <pageSetUpPr fitToPage="1"/>
  </sheetPr>
  <dimension ref="A1:KH88"/>
  <sheetViews>
    <sheetView showGridLines="0" workbookViewId="0">
      <pane xSplit="28" ySplit="5" topLeftCell="JH65" activePane="bottomRight" state="frozen"/>
      <selection pane="bottomRight" activeCell="I68" sqref="I68"/>
      <selection pane="bottomLeft" activeCell="A17" sqref="A17"/>
      <selection pane="topRight"/>
    </sheetView>
  </sheetViews>
  <sheetFormatPr defaultColWidth="14.42578125" defaultRowHeight="15"/>
  <cols>
    <col min="1" max="1" width="10.28515625" style="173" bestFit="1" customWidth="1"/>
    <col min="2" max="2" width="10.28515625" bestFit="1" customWidth="1"/>
    <col min="3" max="3" width="12.28515625" customWidth="1"/>
    <col min="4" max="4" width="20.85546875" bestFit="1" customWidth="1"/>
    <col min="5" max="5" width="28.140625" style="425" bestFit="1" customWidth="1"/>
    <col min="6" max="6" width="5.42578125" customWidth="1"/>
    <col min="7" max="7" width="11.140625" style="487" customWidth="1"/>
    <col min="8" max="8" width="10.5703125" customWidth="1"/>
    <col min="9" max="9" width="12.140625" customWidth="1"/>
    <col min="10" max="10" width="3.85546875" customWidth="1"/>
    <col min="11" max="11" width="8.5703125" customWidth="1"/>
    <col min="12" max="12" width="11.7109375" style="487" hidden="1" customWidth="1"/>
    <col min="13" max="13" width="10.28515625" bestFit="1" customWidth="1"/>
    <col min="14" max="14" width="8.7109375" customWidth="1"/>
    <col min="15" max="15" width="8.28515625" customWidth="1"/>
    <col min="16" max="17" width="3.28515625" customWidth="1"/>
    <col min="18" max="18" width="3.85546875" customWidth="1"/>
    <col min="19" max="19" width="5" customWidth="1"/>
    <col min="20" max="20" width="4.140625" customWidth="1"/>
    <col min="21" max="21" width="4.7109375" customWidth="1"/>
    <col min="22" max="22" width="7" customWidth="1"/>
    <col min="23" max="23" width="5.140625" customWidth="1"/>
    <col min="24" max="24" width="5.7109375" customWidth="1"/>
    <col min="25" max="25" width="3.5703125" hidden="1" customWidth="1"/>
    <col min="26" max="26" width="5.140625" hidden="1" customWidth="1"/>
    <col min="27" max="27" width="3.5703125" hidden="1" customWidth="1"/>
    <col min="28" max="28" width="5.140625" customWidth="1"/>
    <col min="29" max="30" width="3.28515625" customWidth="1"/>
    <col min="31" max="31" width="4.28515625" customWidth="1"/>
    <col min="32" max="32" width="3.28515625" customWidth="1"/>
    <col min="33" max="33" width="4.28515625" customWidth="1"/>
    <col min="34" max="34" width="3.28515625" customWidth="1"/>
    <col min="35" max="35" width="4.28515625" customWidth="1"/>
    <col min="36" max="36" width="3.28515625" customWidth="1"/>
    <col min="37" max="37" width="4.28515625" customWidth="1"/>
    <col min="38" max="38" width="3.28515625" customWidth="1"/>
    <col min="39" max="39" width="4.28515625" customWidth="1"/>
    <col min="40" max="40" width="3.28515625" customWidth="1"/>
    <col min="41" max="41" width="4.28515625" customWidth="1"/>
    <col min="42" max="42" width="3.28515625" customWidth="1"/>
    <col min="43" max="43" width="4.28515625" customWidth="1"/>
    <col min="44" max="44" width="3.28515625" customWidth="1"/>
    <col min="45" max="45" width="4.28515625" customWidth="1"/>
    <col min="46" max="46" width="3.28515625" customWidth="1"/>
    <col min="47" max="47" width="4.28515625" customWidth="1"/>
    <col min="48" max="48" width="3.28515625" customWidth="1"/>
    <col min="49" max="49" width="4.28515625" customWidth="1"/>
    <col min="50" max="50" width="3.28515625" customWidth="1"/>
    <col min="51" max="51" width="4.28515625" customWidth="1"/>
    <col min="52" max="52" width="3.28515625" customWidth="1"/>
    <col min="53" max="53" width="4.28515625" customWidth="1"/>
    <col min="54" max="54" width="3.28515625" customWidth="1"/>
    <col min="55" max="55" width="4.28515625" customWidth="1"/>
    <col min="56" max="56" width="3.28515625" customWidth="1"/>
    <col min="57" max="57" width="4.28515625" customWidth="1"/>
    <col min="58" max="58" width="5" customWidth="1"/>
    <col min="59" max="59" width="4.28515625" customWidth="1"/>
    <col min="60" max="60" width="3.28515625" customWidth="1"/>
    <col min="61" max="61" width="4.28515625" customWidth="1"/>
    <col min="62" max="62" width="3.28515625" customWidth="1"/>
    <col min="63" max="63" width="4.28515625" customWidth="1"/>
    <col min="64" max="64" width="3.28515625" customWidth="1"/>
    <col min="65" max="65" width="4.28515625" customWidth="1"/>
    <col min="66" max="66" width="3.28515625" customWidth="1"/>
    <col min="67" max="67" width="4.28515625" customWidth="1"/>
    <col min="68" max="68" width="3.28515625" customWidth="1"/>
    <col min="69" max="69" width="4.28515625" customWidth="1"/>
    <col min="70" max="70" width="3.28515625" bestFit="1" customWidth="1"/>
    <col min="71" max="71" width="4.28515625" bestFit="1" customWidth="1"/>
    <col min="72" max="72" width="5" bestFit="1" customWidth="1"/>
    <col min="73" max="73" width="4.28515625" bestFit="1" customWidth="1"/>
    <col min="74" max="74" width="3.28515625" bestFit="1" customWidth="1"/>
    <col min="75" max="75" width="4.28515625" bestFit="1" customWidth="1"/>
    <col min="76" max="76" width="3.28515625" bestFit="1" customWidth="1"/>
    <col min="77" max="77" width="4.28515625" bestFit="1" customWidth="1"/>
    <col min="78" max="78" width="3.28515625" bestFit="1" customWidth="1"/>
    <col min="79" max="79" width="4.28515625" bestFit="1" customWidth="1"/>
    <col min="80" max="80" width="3.28515625" bestFit="1" customWidth="1"/>
    <col min="81" max="81" width="4.5703125" customWidth="1"/>
    <col min="82" max="82" width="3.28515625" bestFit="1" customWidth="1"/>
    <col min="83" max="83" width="3.85546875" customWidth="1"/>
    <col min="84" max="84" width="3.28515625" bestFit="1" customWidth="1"/>
    <col min="85" max="85" width="4" customWidth="1"/>
    <col min="86" max="86" width="3.28515625" bestFit="1" customWidth="1"/>
    <col min="87" max="87" width="4.140625" customWidth="1"/>
    <col min="88" max="88" width="3.28515625" bestFit="1" customWidth="1"/>
    <col min="89" max="89" width="4.7109375" customWidth="1"/>
    <col min="90" max="92" width="3.28515625" bestFit="1" customWidth="1"/>
    <col min="93" max="93" width="4.7109375" customWidth="1"/>
    <col min="94" max="94" width="3.28515625" bestFit="1" customWidth="1"/>
    <col min="95" max="95" width="4.140625" customWidth="1"/>
    <col min="96" max="96" width="3.28515625" bestFit="1" customWidth="1"/>
    <col min="97" max="100" width="3.28515625" style="173" bestFit="1" customWidth="1"/>
    <col min="101" max="101" width="4.28515625" style="173" customWidth="1"/>
    <col min="102" max="117" width="3.28515625" style="173" bestFit="1" customWidth="1"/>
    <col min="118" max="118" width="3.7109375" style="173" bestFit="1" customWidth="1"/>
    <col min="119" max="131" width="3.28515625" style="173" bestFit="1" customWidth="1"/>
    <col min="132" max="132" width="3.7109375" style="173" bestFit="1" customWidth="1"/>
    <col min="133" max="136" width="3.28515625" style="173" bestFit="1" customWidth="1"/>
    <col min="137" max="138" width="4.5703125" style="173" customWidth="1"/>
    <col min="139" max="151" width="3.28515625" style="173" bestFit="1" customWidth="1"/>
    <col min="152" max="152" width="3.7109375" style="173" bestFit="1" customWidth="1"/>
    <col min="153" max="155" width="3.28515625" style="173" bestFit="1" customWidth="1"/>
    <col min="156" max="156" width="3.7109375" style="173" bestFit="1" customWidth="1"/>
    <col min="157" max="159" width="3.28515625" style="173" bestFit="1" customWidth="1"/>
    <col min="160" max="160" width="3.7109375" style="173" bestFit="1" customWidth="1"/>
    <col min="161" max="165" width="3.28515625" style="173" bestFit="1" customWidth="1"/>
    <col min="166" max="166" width="3.7109375" style="173" bestFit="1" customWidth="1"/>
    <col min="167" max="181" width="3.28515625" style="173" bestFit="1" customWidth="1"/>
    <col min="182" max="182" width="3.7109375" style="173" bestFit="1" customWidth="1"/>
    <col min="183" max="183" width="3.28515625" style="173" bestFit="1" customWidth="1"/>
    <col min="184" max="184" width="3.7109375" style="173" bestFit="1" customWidth="1"/>
    <col min="185" max="185" width="3.28515625" style="173" bestFit="1" customWidth="1"/>
    <col min="186" max="186" width="3.7109375" style="173" bestFit="1" customWidth="1"/>
    <col min="187" max="187" width="3.28515625" style="173" bestFit="1" customWidth="1"/>
    <col min="188" max="188" width="3.7109375" style="173" bestFit="1" customWidth="1"/>
    <col min="189" max="189" width="3.28515625" style="173" bestFit="1" customWidth="1"/>
    <col min="190" max="190" width="3.7109375" style="173" bestFit="1" customWidth="1"/>
    <col min="191" max="191" width="3.28515625" style="173" bestFit="1" customWidth="1"/>
    <col min="192" max="192" width="3.7109375" style="173" bestFit="1" customWidth="1"/>
    <col min="193" max="193" width="3.28515625" style="173" bestFit="1" customWidth="1"/>
    <col min="194" max="194" width="3.7109375" style="173" bestFit="1" customWidth="1"/>
    <col min="195" max="199" width="3.28515625" style="173" bestFit="1" customWidth="1"/>
    <col min="200" max="200" width="3.7109375" style="173" bestFit="1" customWidth="1"/>
    <col min="201" max="203" width="3.28515625" style="173" bestFit="1" customWidth="1"/>
    <col min="204" max="204" width="3.7109375" style="173" bestFit="1" customWidth="1"/>
    <col min="205" max="205" width="3.28515625" style="173" bestFit="1" customWidth="1"/>
    <col min="206" max="206" width="3.7109375" style="173" bestFit="1" customWidth="1"/>
    <col min="207" max="213" width="3.28515625" style="173" bestFit="1" customWidth="1"/>
    <col min="214" max="214" width="3.7109375" style="173" bestFit="1" customWidth="1"/>
    <col min="215" max="215" width="4.140625" style="173" bestFit="1" customWidth="1"/>
    <col min="216" max="216" width="3.7109375" style="173" bestFit="1" customWidth="1"/>
    <col min="217" max="217" width="4.140625" style="173" bestFit="1" customWidth="1"/>
    <col min="218" max="223" width="3.28515625" style="173" bestFit="1" customWidth="1"/>
    <col min="224" max="224" width="3.7109375" style="173" bestFit="1" customWidth="1"/>
    <col min="225" max="225" width="3.28515625" style="173" bestFit="1" customWidth="1"/>
    <col min="226" max="226" width="3.7109375" style="173" bestFit="1" customWidth="1"/>
    <col min="227" max="227" width="4.140625" style="173" bestFit="1" customWidth="1"/>
    <col min="228" max="234" width="3.85546875" style="173" bestFit="1" customWidth="1"/>
    <col min="235" max="235" width="3.42578125" style="173" bestFit="1" customWidth="1"/>
    <col min="236" max="236" width="3.7109375" style="173" bestFit="1" customWidth="1"/>
    <col min="237" max="239" width="3.28515625" style="173" bestFit="1" customWidth="1"/>
    <col min="240" max="240" width="3.7109375" style="173" bestFit="1" customWidth="1"/>
    <col min="241" max="241" width="3.28515625" style="173" bestFit="1" customWidth="1"/>
    <col min="242" max="242" width="4.5703125" style="173" bestFit="1" customWidth="1"/>
    <col min="243" max="243" width="3.28515625" style="173" bestFit="1" customWidth="1"/>
    <col min="244" max="244" width="3.7109375" style="173" bestFit="1" customWidth="1"/>
    <col min="245" max="262" width="4" style="173" bestFit="1" customWidth="1"/>
    <col min="263" max="263" width="4.28515625" customWidth="1"/>
    <col min="264" max="264" width="4" customWidth="1"/>
    <col min="265" max="265" width="4.140625" customWidth="1"/>
    <col min="266" max="266" width="4.28515625" customWidth="1"/>
    <col min="267" max="267" width="4" customWidth="1"/>
    <col min="268" max="268" width="3.85546875" customWidth="1"/>
    <col min="269" max="269" width="4" customWidth="1"/>
    <col min="270" max="270" width="4.140625" customWidth="1"/>
    <col min="271" max="271" width="4.5703125" customWidth="1"/>
    <col min="272" max="272" width="4.28515625" customWidth="1"/>
    <col min="273" max="273" width="4.5703125" customWidth="1"/>
    <col min="274" max="274" width="4.42578125" customWidth="1"/>
    <col min="275" max="276" width="4.5703125" customWidth="1"/>
    <col min="277" max="277" width="4.42578125" customWidth="1"/>
    <col min="278" max="278" width="4.7109375" customWidth="1"/>
    <col min="279" max="280" width="4.42578125" customWidth="1"/>
  </cols>
  <sheetData>
    <row r="1" spans="1:280" s="474" customFormat="1" ht="36.75" customHeight="1">
      <c r="A1" s="1" t="s">
        <v>0</v>
      </c>
      <c r="B1" s="477">
        <f>COUNTIF(A:A,"Active")</f>
        <v>13</v>
      </c>
      <c r="C1" s="3" t="s">
        <v>1357</v>
      </c>
      <c r="D1" s="3" t="s">
        <v>1358</v>
      </c>
      <c r="E1" s="596"/>
      <c r="F1" s="466"/>
      <c r="G1" s="517"/>
      <c r="H1" s="467"/>
      <c r="I1" s="468"/>
      <c r="J1" s="468"/>
      <c r="K1" s="468"/>
      <c r="L1" s="518"/>
      <c r="M1" s="468"/>
      <c r="N1" s="469"/>
      <c r="O1" s="469"/>
      <c r="P1" s="470"/>
      <c r="Q1" s="469"/>
      <c r="R1" s="471"/>
      <c r="S1" s="11"/>
      <c r="T1" s="15"/>
      <c r="U1" s="15"/>
      <c r="V1" s="15"/>
      <c r="W1" s="472"/>
      <c r="X1" s="473"/>
      <c r="Y1" s="472"/>
      <c r="Z1" s="15" t="s">
        <v>2</v>
      </c>
      <c r="AA1" s="15"/>
      <c r="AB1" s="15"/>
      <c r="AC1" s="16"/>
      <c r="AD1" s="92"/>
      <c r="AE1" s="380"/>
      <c r="AF1" s="92"/>
      <c r="AG1" s="519"/>
      <c r="AH1" s="92"/>
      <c r="AI1" s="628" t="s">
        <v>98</v>
      </c>
      <c r="AJ1" s="628"/>
      <c r="AK1" s="628" t="s">
        <v>175</v>
      </c>
      <c r="AL1" s="628"/>
      <c r="AM1" s="628" t="s">
        <v>100</v>
      </c>
      <c r="AN1" s="628"/>
      <c r="AO1" s="628" t="s">
        <v>101</v>
      </c>
      <c r="AP1" s="628"/>
      <c r="AQ1" s="628" t="s">
        <v>102</v>
      </c>
      <c r="AR1" s="628"/>
      <c r="AS1" s="628" t="s">
        <v>103</v>
      </c>
      <c r="AT1" s="628"/>
      <c r="AU1" s="628" t="s">
        <v>104</v>
      </c>
      <c r="AV1" s="628"/>
      <c r="AW1" s="628" t="s">
        <v>105</v>
      </c>
      <c r="AX1" s="628"/>
      <c r="AY1" s="628" t="s">
        <v>106</v>
      </c>
      <c r="AZ1" s="628"/>
      <c r="BA1" s="628" t="s">
        <v>77</v>
      </c>
      <c r="BB1" s="628"/>
      <c r="BC1" s="628" t="s">
        <v>78</v>
      </c>
      <c r="BD1" s="628"/>
      <c r="BE1" s="628" t="s">
        <v>79</v>
      </c>
      <c r="BF1" s="628"/>
      <c r="BG1" s="628" t="s">
        <v>80</v>
      </c>
      <c r="BH1" s="628"/>
      <c r="BI1" s="628" t="s">
        <v>81</v>
      </c>
      <c r="BJ1" s="628"/>
      <c r="BK1" s="628" t="s">
        <v>82</v>
      </c>
      <c r="BL1" s="628"/>
      <c r="BM1" s="628" t="s">
        <v>83</v>
      </c>
      <c r="BN1" s="628"/>
      <c r="BO1" s="628" t="s">
        <v>84</v>
      </c>
      <c r="BP1" s="628"/>
      <c r="BQ1" s="628" t="s">
        <v>85</v>
      </c>
      <c r="BR1" s="628"/>
      <c r="BS1" s="628" t="s">
        <v>86</v>
      </c>
      <c r="BT1" s="628"/>
      <c r="BU1" s="628" t="s">
        <v>87</v>
      </c>
      <c r="BV1" s="628"/>
      <c r="BW1" s="628" t="s">
        <v>88</v>
      </c>
      <c r="BX1" s="628"/>
      <c r="BY1" s="628" t="s">
        <v>89</v>
      </c>
      <c r="BZ1" s="628"/>
      <c r="CA1" s="628" t="s">
        <v>90</v>
      </c>
      <c r="CB1" s="628"/>
      <c r="CC1" s="628" t="s">
        <v>91</v>
      </c>
      <c r="CD1" s="628"/>
      <c r="CE1" s="628" t="s">
        <v>92</v>
      </c>
      <c r="CF1" s="628"/>
      <c r="CG1" s="628" t="s">
        <v>93</v>
      </c>
      <c r="CH1" s="628"/>
      <c r="CI1" s="628" t="s">
        <v>94</v>
      </c>
      <c r="CJ1" s="628"/>
      <c r="CK1" s="628" t="s">
        <v>95</v>
      </c>
      <c r="CL1" s="628"/>
      <c r="CM1" s="628" t="s">
        <v>96</v>
      </c>
      <c r="CN1" s="628"/>
      <c r="CO1" s="628" t="s">
        <v>97</v>
      </c>
      <c r="CP1" s="628"/>
      <c r="CQ1" s="628" t="s">
        <v>98</v>
      </c>
      <c r="CR1" s="188"/>
      <c r="CS1" s="300" t="s">
        <v>175</v>
      </c>
      <c r="CT1" s="267"/>
      <c r="CU1" s="300" t="s">
        <v>100</v>
      </c>
      <c r="CV1" s="267"/>
      <c r="CW1" s="300" t="s">
        <v>101</v>
      </c>
      <c r="CX1" s="267"/>
      <c r="CY1" s="300" t="s">
        <v>107</v>
      </c>
      <c r="CZ1" s="267"/>
      <c r="DA1" s="300" t="s">
        <v>107</v>
      </c>
      <c r="DB1" s="267"/>
      <c r="DC1" s="628" t="s">
        <v>102</v>
      </c>
      <c r="DD1" s="628"/>
      <c r="DE1" s="628" t="s">
        <v>103</v>
      </c>
      <c r="DF1" s="628"/>
      <c r="DG1" s="628" t="s">
        <v>104</v>
      </c>
      <c r="DH1" s="628"/>
      <c r="DI1" s="628" t="s">
        <v>105</v>
      </c>
      <c r="DJ1" s="628"/>
      <c r="DK1" s="628" t="s">
        <v>211</v>
      </c>
      <c r="DL1" s="628"/>
      <c r="DM1" s="628" t="s">
        <v>212</v>
      </c>
      <c r="DN1" s="628"/>
      <c r="DO1" s="628" t="s">
        <v>181</v>
      </c>
      <c r="DP1" s="628"/>
      <c r="DQ1" s="628" t="s">
        <v>182</v>
      </c>
      <c r="DR1" s="628"/>
      <c r="DS1" s="628" t="s">
        <v>183</v>
      </c>
      <c r="DT1" s="628"/>
      <c r="DU1" s="628" t="s">
        <v>184</v>
      </c>
      <c r="DV1" s="628"/>
      <c r="DW1" s="628" t="s">
        <v>185</v>
      </c>
      <c r="DX1" s="628"/>
      <c r="DY1" s="628" t="s">
        <v>186</v>
      </c>
      <c r="DZ1" s="628"/>
      <c r="EA1" s="628" t="s">
        <v>468</v>
      </c>
      <c r="EB1" s="628"/>
      <c r="EC1" s="628" t="s">
        <v>469</v>
      </c>
      <c r="ED1" s="628"/>
      <c r="EE1" s="628" t="s">
        <v>107</v>
      </c>
      <c r="EF1" s="628" t="s">
        <v>107</v>
      </c>
      <c r="EG1" s="628" t="s">
        <v>1359</v>
      </c>
      <c r="EH1" s="628"/>
      <c r="EI1" s="628" t="s">
        <v>191</v>
      </c>
      <c r="EJ1" s="628"/>
      <c r="EK1" s="628" t="s">
        <v>192</v>
      </c>
      <c r="EL1" s="628"/>
      <c r="EM1" s="628" t="s">
        <v>193</v>
      </c>
      <c r="EN1" s="628"/>
      <c r="EO1" s="628" t="s">
        <v>194</v>
      </c>
      <c r="EP1" s="628"/>
      <c r="EQ1" s="628" t="s">
        <v>195</v>
      </c>
      <c r="ER1" s="628"/>
      <c r="ES1" s="628" t="s">
        <v>196</v>
      </c>
      <c r="ET1" s="628"/>
      <c r="EU1" s="628" t="s">
        <v>197</v>
      </c>
      <c r="EV1" s="628"/>
      <c r="EW1" s="628" t="s">
        <v>198</v>
      </c>
      <c r="EX1" s="628"/>
      <c r="EY1" s="628" t="s">
        <v>199</v>
      </c>
      <c r="EZ1" s="628"/>
      <c r="FA1" s="628" t="s">
        <v>200</v>
      </c>
      <c r="FB1" s="628"/>
      <c r="FC1" s="628" t="s">
        <v>221</v>
      </c>
      <c r="FD1" s="628"/>
      <c r="FE1" s="628" t="s">
        <v>222</v>
      </c>
      <c r="FF1" s="628"/>
      <c r="FG1" s="628" t="s">
        <v>203</v>
      </c>
      <c r="FH1" s="628"/>
      <c r="FI1" s="628" t="s">
        <v>204</v>
      </c>
      <c r="FJ1" s="628"/>
      <c r="FK1" s="628" t="s">
        <v>205</v>
      </c>
      <c r="FL1" s="628"/>
      <c r="FM1" s="628" t="s">
        <v>206</v>
      </c>
      <c r="FN1" s="628"/>
      <c r="FO1" s="628" t="s">
        <v>207</v>
      </c>
      <c r="FP1" s="628"/>
      <c r="FQ1" s="628" t="s">
        <v>208</v>
      </c>
      <c r="FR1" s="628"/>
      <c r="FS1" s="628" t="s">
        <v>209</v>
      </c>
      <c r="FT1" s="628"/>
      <c r="FU1" s="628" t="s">
        <v>1360</v>
      </c>
      <c r="FV1" s="628"/>
      <c r="FW1" s="628" t="s">
        <v>211</v>
      </c>
      <c r="FX1" s="628"/>
      <c r="FY1" s="628" t="s">
        <v>212</v>
      </c>
      <c r="FZ1" s="628"/>
      <c r="GA1" s="628" t="s">
        <v>181</v>
      </c>
      <c r="GB1" s="628"/>
      <c r="GC1" s="628" t="s">
        <v>182</v>
      </c>
      <c r="GD1" s="628"/>
      <c r="GE1" s="628" t="s">
        <v>183</v>
      </c>
      <c r="GF1" s="628"/>
      <c r="GG1" s="628" t="s">
        <v>184</v>
      </c>
      <c r="GH1" s="628"/>
      <c r="GI1" s="628"/>
      <c r="GJ1" s="628"/>
      <c r="GK1" s="628" t="s">
        <v>186</v>
      </c>
      <c r="GL1" s="628"/>
      <c r="GM1" s="628" t="s">
        <v>468</v>
      </c>
      <c r="GN1" s="628"/>
      <c r="GO1" s="628" t="s">
        <v>469</v>
      </c>
      <c r="GP1" s="628"/>
      <c r="GQ1" s="628" t="s">
        <v>189</v>
      </c>
      <c r="GR1" s="628"/>
      <c r="GS1" s="628" t="s">
        <v>190</v>
      </c>
      <c r="GT1" s="628"/>
      <c r="GU1" s="628" t="s">
        <v>191</v>
      </c>
      <c r="GV1" s="628"/>
      <c r="GW1" s="628" t="s">
        <v>192</v>
      </c>
      <c r="GX1" s="628"/>
      <c r="GY1" s="628"/>
      <c r="GZ1" s="628"/>
      <c r="HA1" s="628"/>
      <c r="HB1" s="628"/>
      <c r="HC1" s="628"/>
      <c r="HD1" s="628"/>
      <c r="HE1" s="628"/>
      <c r="HF1" s="628"/>
      <c r="HG1" s="732" t="s">
        <v>1361</v>
      </c>
      <c r="HH1" s="628"/>
      <c r="HI1" s="732" t="s">
        <v>1362</v>
      </c>
      <c r="HJ1" s="628"/>
      <c r="HK1" s="732" t="s">
        <v>1363</v>
      </c>
      <c r="HL1" s="628"/>
      <c r="HM1" s="732" t="s">
        <v>1364</v>
      </c>
      <c r="HN1" s="628"/>
      <c r="HO1" s="1011" t="s">
        <v>199</v>
      </c>
      <c r="HP1" s="1012"/>
      <c r="HQ1" s="1001" t="s">
        <v>200</v>
      </c>
      <c r="HR1" s="1002"/>
      <c r="HS1" s="1001" t="s">
        <v>221</v>
      </c>
      <c r="HT1" s="1002"/>
      <c r="HU1" s="1001" t="s">
        <v>222</v>
      </c>
      <c r="HV1" s="1002"/>
      <c r="HW1" s="1001" t="s">
        <v>203</v>
      </c>
      <c r="HX1" s="1002"/>
      <c r="HY1" s="1001" t="s">
        <v>204</v>
      </c>
      <c r="HZ1" s="1002"/>
      <c r="IA1" s="1001" t="s">
        <v>1365</v>
      </c>
      <c r="IB1" s="1002"/>
      <c r="IC1" s="1020" t="s">
        <v>750</v>
      </c>
      <c r="ID1" s="1021"/>
      <c r="IE1" s="1001" t="s">
        <v>207</v>
      </c>
      <c r="IF1" s="1002"/>
      <c r="IG1" s="1001" t="s">
        <v>208</v>
      </c>
      <c r="IH1" s="1002"/>
      <c r="II1" s="1001" t="s">
        <v>209</v>
      </c>
      <c r="IJ1" s="1002"/>
      <c r="IK1" s="1001" t="s">
        <v>210</v>
      </c>
      <c r="IL1" s="1002"/>
      <c r="IM1" s="1001" t="s">
        <v>211</v>
      </c>
      <c r="IN1" s="1002"/>
      <c r="IO1" s="1001" t="s">
        <v>212</v>
      </c>
      <c r="IP1" s="1002"/>
      <c r="IQ1" s="1001" t="s">
        <v>181</v>
      </c>
      <c r="IR1" s="1002"/>
      <c r="IS1" s="1001" t="s">
        <v>182</v>
      </c>
      <c r="IT1" s="1002"/>
      <c r="IU1" s="1001" t="s">
        <v>183</v>
      </c>
      <c r="IV1" s="1002"/>
      <c r="IW1" s="1001" t="s">
        <v>184</v>
      </c>
      <c r="IX1" s="1002"/>
      <c r="IY1" s="1001" t="s">
        <v>185</v>
      </c>
      <c r="IZ1" s="1002"/>
      <c r="JA1" s="1001" t="s">
        <v>475</v>
      </c>
      <c r="JB1" s="1002"/>
      <c r="JC1" s="1001" t="s">
        <v>1195</v>
      </c>
      <c r="JD1" s="1002"/>
      <c r="JE1" s="1001" t="s">
        <v>1196</v>
      </c>
      <c r="JF1" s="1002"/>
      <c r="JG1" s="1001" t="s">
        <v>189</v>
      </c>
      <c r="JH1" s="1002"/>
      <c r="JI1" s="1001" t="s">
        <v>190</v>
      </c>
      <c r="JJ1" s="1002"/>
      <c r="JK1" s="1001" t="s">
        <v>191</v>
      </c>
      <c r="JL1" s="1002"/>
      <c r="JM1" s="1001" t="s">
        <v>192</v>
      </c>
      <c r="JN1" s="1002"/>
      <c r="JO1" s="1001" t="s">
        <v>193</v>
      </c>
      <c r="JP1" s="1002"/>
      <c r="JQ1" s="1001" t="s">
        <v>194</v>
      </c>
      <c r="JR1" s="1002"/>
      <c r="JS1" s="1001" t="s">
        <v>195</v>
      </c>
      <c r="JT1" s="1002"/>
    </row>
    <row r="2" spans="1:280" s="225" customFormat="1" ht="20.25" customHeight="1">
      <c r="A2" s="1008" t="s">
        <v>3</v>
      </c>
      <c r="B2" s="1009" t="s">
        <v>4</v>
      </c>
      <c r="C2" s="1003" t="s">
        <v>5</v>
      </c>
      <c r="D2" s="1003" t="s">
        <v>6</v>
      </c>
      <c r="E2" s="1010" t="s">
        <v>70</v>
      </c>
      <c r="F2" s="1003" t="s">
        <v>8</v>
      </c>
      <c r="G2" s="1005" t="s">
        <v>9</v>
      </c>
      <c r="H2" s="1005" t="s">
        <v>10</v>
      </c>
      <c r="I2" s="1006" t="s">
        <v>11</v>
      </c>
      <c r="J2" s="1007" t="s">
        <v>12</v>
      </c>
      <c r="K2" s="1003" t="s">
        <v>13</v>
      </c>
      <c r="L2" s="1003" t="s">
        <v>14</v>
      </c>
      <c r="M2" s="1004" t="s">
        <v>15</v>
      </c>
      <c r="N2" s="954" t="s">
        <v>16</v>
      </c>
      <c r="O2" s="954" t="s">
        <v>17</v>
      </c>
      <c r="P2" s="956" t="s">
        <v>18</v>
      </c>
      <c r="Q2" s="956" t="s">
        <v>19</v>
      </c>
      <c r="R2" s="956" t="s">
        <v>20</v>
      </c>
      <c r="S2" s="1013" t="s">
        <v>21</v>
      </c>
      <c r="T2" s="967" t="s">
        <v>30</v>
      </c>
      <c r="U2" s="1016" t="s">
        <v>24</v>
      </c>
      <c r="V2" s="1016" t="s">
        <v>72</v>
      </c>
      <c r="W2" s="1007" t="s">
        <v>25</v>
      </c>
      <c r="X2" s="954" t="s">
        <v>23</v>
      </c>
      <c r="Y2" s="1017" t="s">
        <v>26</v>
      </c>
      <c r="Z2" s="1017" t="s">
        <v>27</v>
      </c>
      <c r="AA2" s="1017" t="s">
        <v>28</v>
      </c>
      <c r="AB2" s="980" t="s">
        <v>73</v>
      </c>
      <c r="AC2" s="243">
        <f>AC5</f>
        <v>44297</v>
      </c>
      <c r="AD2" s="243">
        <f t="shared" ref="AD2:CO2" si="0">AD5</f>
        <v>44297</v>
      </c>
      <c r="AE2" s="243">
        <f t="shared" si="0"/>
        <v>44304</v>
      </c>
      <c r="AF2" s="243">
        <f t="shared" si="0"/>
        <v>44304</v>
      </c>
      <c r="AG2" s="243">
        <f t="shared" si="0"/>
        <v>44311</v>
      </c>
      <c r="AH2" s="243">
        <f t="shared" si="0"/>
        <v>44311</v>
      </c>
      <c r="AI2" s="243">
        <f t="shared" si="0"/>
        <v>44318</v>
      </c>
      <c r="AJ2" s="243">
        <f t="shared" si="0"/>
        <v>44318</v>
      </c>
      <c r="AK2" s="243">
        <f t="shared" si="0"/>
        <v>44325</v>
      </c>
      <c r="AL2" s="243">
        <f t="shared" si="0"/>
        <v>44325</v>
      </c>
      <c r="AM2" s="243">
        <f t="shared" si="0"/>
        <v>44332</v>
      </c>
      <c r="AN2" s="243">
        <f t="shared" si="0"/>
        <v>44332</v>
      </c>
      <c r="AO2" s="243">
        <f t="shared" si="0"/>
        <v>44339</v>
      </c>
      <c r="AP2" s="243">
        <f t="shared" si="0"/>
        <v>44339</v>
      </c>
      <c r="AQ2" s="243">
        <f t="shared" si="0"/>
        <v>44346</v>
      </c>
      <c r="AR2" s="243">
        <f t="shared" si="0"/>
        <v>44346</v>
      </c>
      <c r="AS2" s="243">
        <f t="shared" si="0"/>
        <v>44353</v>
      </c>
      <c r="AT2" s="243">
        <f t="shared" si="0"/>
        <v>44353</v>
      </c>
      <c r="AU2" s="243">
        <f t="shared" si="0"/>
        <v>44360</v>
      </c>
      <c r="AV2" s="243">
        <f t="shared" si="0"/>
        <v>44360</v>
      </c>
      <c r="AW2" s="243">
        <f t="shared" si="0"/>
        <v>44367</v>
      </c>
      <c r="AX2" s="243">
        <f t="shared" si="0"/>
        <v>44367</v>
      </c>
      <c r="AY2" s="243">
        <f t="shared" si="0"/>
        <v>44374</v>
      </c>
      <c r="AZ2" s="243">
        <f t="shared" si="0"/>
        <v>44374</v>
      </c>
      <c r="BA2" s="243">
        <f t="shared" si="0"/>
        <v>44381</v>
      </c>
      <c r="BB2" s="243">
        <f t="shared" si="0"/>
        <v>44381</v>
      </c>
      <c r="BC2" s="243">
        <f t="shared" si="0"/>
        <v>44388</v>
      </c>
      <c r="BD2" s="243">
        <f t="shared" si="0"/>
        <v>44388</v>
      </c>
      <c r="BE2" s="243">
        <f t="shared" si="0"/>
        <v>44395</v>
      </c>
      <c r="BF2" s="243">
        <f t="shared" si="0"/>
        <v>44395</v>
      </c>
      <c r="BG2" s="243">
        <f t="shared" si="0"/>
        <v>44402</v>
      </c>
      <c r="BH2" s="243">
        <f t="shared" si="0"/>
        <v>44402</v>
      </c>
      <c r="BI2" s="243">
        <f t="shared" si="0"/>
        <v>44409</v>
      </c>
      <c r="BJ2" s="243">
        <f t="shared" si="0"/>
        <v>44409</v>
      </c>
      <c r="BK2" s="243">
        <f t="shared" si="0"/>
        <v>44416</v>
      </c>
      <c r="BL2" s="243">
        <f t="shared" si="0"/>
        <v>44416</v>
      </c>
      <c r="BM2" s="243">
        <f t="shared" si="0"/>
        <v>44423</v>
      </c>
      <c r="BN2" s="243">
        <f t="shared" si="0"/>
        <v>44423</v>
      </c>
      <c r="BO2" s="243">
        <f t="shared" si="0"/>
        <v>44430</v>
      </c>
      <c r="BP2" s="243">
        <f t="shared" si="0"/>
        <v>44430</v>
      </c>
      <c r="BQ2" s="243">
        <f t="shared" si="0"/>
        <v>44437</v>
      </c>
      <c r="BR2" s="243">
        <f t="shared" si="0"/>
        <v>44437</v>
      </c>
      <c r="BS2" s="243">
        <f t="shared" si="0"/>
        <v>44444</v>
      </c>
      <c r="BT2" s="243">
        <f t="shared" si="0"/>
        <v>44444</v>
      </c>
      <c r="BU2" s="243">
        <f t="shared" si="0"/>
        <v>44451</v>
      </c>
      <c r="BV2" s="243">
        <f t="shared" si="0"/>
        <v>44451</v>
      </c>
      <c r="BW2" s="243">
        <f t="shared" si="0"/>
        <v>44458</v>
      </c>
      <c r="BX2" s="243">
        <f t="shared" si="0"/>
        <v>44458</v>
      </c>
      <c r="BY2" s="243">
        <f t="shared" si="0"/>
        <v>44465</v>
      </c>
      <c r="BZ2" s="243">
        <f t="shared" si="0"/>
        <v>44465</v>
      </c>
      <c r="CA2" s="243">
        <f t="shared" si="0"/>
        <v>44472</v>
      </c>
      <c r="CB2" s="243">
        <f t="shared" si="0"/>
        <v>44472</v>
      </c>
      <c r="CC2" s="243">
        <f t="shared" si="0"/>
        <v>44479</v>
      </c>
      <c r="CD2" s="243">
        <f t="shared" si="0"/>
        <v>44479</v>
      </c>
      <c r="CE2" s="243">
        <f t="shared" si="0"/>
        <v>44486</v>
      </c>
      <c r="CF2" s="243">
        <f t="shared" si="0"/>
        <v>44486</v>
      </c>
      <c r="CG2" s="243">
        <f t="shared" si="0"/>
        <v>44493</v>
      </c>
      <c r="CH2" s="243">
        <f t="shared" si="0"/>
        <v>44493</v>
      </c>
      <c r="CI2" s="243">
        <f t="shared" si="0"/>
        <v>44500</v>
      </c>
      <c r="CJ2" s="243">
        <f t="shared" si="0"/>
        <v>44500</v>
      </c>
      <c r="CK2" s="243">
        <f t="shared" si="0"/>
        <v>44507</v>
      </c>
      <c r="CL2" s="243">
        <f t="shared" si="0"/>
        <v>44507</v>
      </c>
      <c r="CM2" s="243">
        <f t="shared" si="0"/>
        <v>44514</v>
      </c>
      <c r="CN2" s="243">
        <f t="shared" si="0"/>
        <v>44514</v>
      </c>
      <c r="CO2" s="243">
        <f t="shared" si="0"/>
        <v>44521</v>
      </c>
      <c r="CP2" s="243">
        <f t="shared" ref="CP2:DB2" si="1">CP5</f>
        <v>44521</v>
      </c>
      <c r="CQ2" s="243">
        <f t="shared" si="1"/>
        <v>44528</v>
      </c>
      <c r="CR2" s="269">
        <f t="shared" si="1"/>
        <v>44528</v>
      </c>
      <c r="CS2" s="268">
        <f t="shared" si="1"/>
        <v>44535</v>
      </c>
      <c r="CT2" s="268">
        <f t="shared" si="1"/>
        <v>44535</v>
      </c>
      <c r="CU2" s="268">
        <f t="shared" si="1"/>
        <v>44542</v>
      </c>
      <c r="CV2" s="268">
        <f t="shared" si="1"/>
        <v>44542</v>
      </c>
      <c r="CW2" s="268">
        <f t="shared" si="1"/>
        <v>44549</v>
      </c>
      <c r="CX2" s="268">
        <f t="shared" si="1"/>
        <v>44549</v>
      </c>
      <c r="CY2" s="268">
        <f t="shared" si="1"/>
        <v>44556</v>
      </c>
      <c r="CZ2" s="268">
        <f t="shared" si="1"/>
        <v>44556</v>
      </c>
      <c r="DA2" s="268">
        <f t="shared" si="1"/>
        <v>44563</v>
      </c>
      <c r="DB2" s="268">
        <f t="shared" si="1"/>
        <v>44563</v>
      </c>
      <c r="DC2" s="268">
        <f t="shared" ref="DC2:EL2" si="2">DC5</f>
        <v>44570</v>
      </c>
      <c r="DD2" s="268">
        <f t="shared" si="2"/>
        <v>44570</v>
      </c>
      <c r="DE2" s="268">
        <f t="shared" si="2"/>
        <v>44577</v>
      </c>
      <c r="DF2" s="268">
        <f t="shared" si="2"/>
        <v>44577</v>
      </c>
      <c r="DG2" s="268">
        <f t="shared" si="2"/>
        <v>44584</v>
      </c>
      <c r="DH2" s="268">
        <f t="shared" si="2"/>
        <v>44584</v>
      </c>
      <c r="DI2" s="268">
        <f t="shared" si="2"/>
        <v>44591</v>
      </c>
      <c r="DJ2" s="268">
        <f t="shared" si="2"/>
        <v>44591</v>
      </c>
      <c r="DK2" s="268">
        <f t="shared" si="2"/>
        <v>44598</v>
      </c>
      <c r="DL2" s="268">
        <f t="shared" si="2"/>
        <v>44598</v>
      </c>
      <c r="DM2" s="268">
        <f t="shared" si="2"/>
        <v>44605</v>
      </c>
      <c r="DN2" s="268">
        <f t="shared" si="2"/>
        <v>44605</v>
      </c>
      <c r="DO2" s="268">
        <f t="shared" si="2"/>
        <v>44612</v>
      </c>
      <c r="DP2" s="268">
        <f t="shared" si="2"/>
        <v>44612</v>
      </c>
      <c r="DQ2" s="268">
        <f t="shared" si="2"/>
        <v>44619</v>
      </c>
      <c r="DR2" s="268">
        <f t="shared" si="2"/>
        <v>44619</v>
      </c>
      <c r="DS2" s="268">
        <f t="shared" si="2"/>
        <v>44626</v>
      </c>
      <c r="DT2" s="268">
        <f t="shared" si="2"/>
        <v>44626</v>
      </c>
      <c r="DU2" s="268">
        <f t="shared" si="2"/>
        <v>44633</v>
      </c>
      <c r="DV2" s="268">
        <f t="shared" si="2"/>
        <v>44633</v>
      </c>
      <c r="DW2" s="268">
        <f t="shared" si="2"/>
        <v>44640</v>
      </c>
      <c r="DX2" s="268">
        <f t="shared" si="2"/>
        <v>44640</v>
      </c>
      <c r="DY2" s="268">
        <f t="shared" si="2"/>
        <v>44647</v>
      </c>
      <c r="DZ2" s="268">
        <f t="shared" si="2"/>
        <v>44647</v>
      </c>
      <c r="EA2" s="268">
        <f t="shared" si="2"/>
        <v>44654</v>
      </c>
      <c r="EB2" s="268">
        <f t="shared" si="2"/>
        <v>44654</v>
      </c>
      <c r="EC2" s="268">
        <f t="shared" si="2"/>
        <v>44661</v>
      </c>
      <c r="ED2" s="268">
        <f t="shared" si="2"/>
        <v>44661</v>
      </c>
      <c r="EE2" s="268">
        <f t="shared" si="2"/>
        <v>44668</v>
      </c>
      <c r="EF2" s="268">
        <f t="shared" si="2"/>
        <v>44668</v>
      </c>
      <c r="EG2" s="268">
        <f t="shared" si="2"/>
        <v>44675</v>
      </c>
      <c r="EH2" s="268">
        <f t="shared" si="2"/>
        <v>44675</v>
      </c>
      <c r="EI2" s="268">
        <f t="shared" si="2"/>
        <v>44682</v>
      </c>
      <c r="EJ2" s="268">
        <f t="shared" si="2"/>
        <v>44682</v>
      </c>
      <c r="EK2" s="268">
        <f t="shared" si="2"/>
        <v>44689</v>
      </c>
      <c r="EL2" s="268">
        <f t="shared" si="2"/>
        <v>44689</v>
      </c>
      <c r="EM2" s="268">
        <f t="shared" ref="EM2:ET2" si="3">EM5</f>
        <v>44696</v>
      </c>
      <c r="EN2" s="268">
        <f t="shared" si="3"/>
        <v>44696</v>
      </c>
      <c r="EO2" s="268">
        <f t="shared" si="3"/>
        <v>44703</v>
      </c>
      <c r="EP2" s="268">
        <f t="shared" si="3"/>
        <v>44703</v>
      </c>
      <c r="EQ2" s="268">
        <f t="shared" si="3"/>
        <v>44710</v>
      </c>
      <c r="ER2" s="268">
        <f t="shared" si="3"/>
        <v>44710</v>
      </c>
      <c r="ES2" s="268">
        <f t="shared" si="3"/>
        <v>44717</v>
      </c>
      <c r="ET2" s="268">
        <f t="shared" si="3"/>
        <v>44717</v>
      </c>
      <c r="EU2" s="268">
        <f t="shared" ref="EU2:FV2" si="4">EU5</f>
        <v>44724</v>
      </c>
      <c r="EV2" s="268">
        <f t="shared" si="4"/>
        <v>44724</v>
      </c>
      <c r="EW2" s="268">
        <f t="shared" si="4"/>
        <v>44731</v>
      </c>
      <c r="EX2" s="268">
        <f t="shared" si="4"/>
        <v>44731</v>
      </c>
      <c r="EY2" s="268">
        <f t="shared" si="4"/>
        <v>44738</v>
      </c>
      <c r="EZ2" s="268">
        <f t="shared" si="4"/>
        <v>44738</v>
      </c>
      <c r="FA2" s="268">
        <f t="shared" si="4"/>
        <v>44745</v>
      </c>
      <c r="FB2" s="268">
        <f t="shared" si="4"/>
        <v>44745</v>
      </c>
      <c r="FC2" s="268">
        <f t="shared" si="4"/>
        <v>44752</v>
      </c>
      <c r="FD2" s="268">
        <f t="shared" si="4"/>
        <v>44752</v>
      </c>
      <c r="FE2" s="268">
        <f t="shared" si="4"/>
        <v>44759</v>
      </c>
      <c r="FF2" s="268">
        <f t="shared" si="4"/>
        <v>44759</v>
      </c>
      <c r="FG2" s="268">
        <f t="shared" si="4"/>
        <v>44766</v>
      </c>
      <c r="FH2" s="268">
        <f t="shared" si="4"/>
        <v>44766</v>
      </c>
      <c r="FI2" s="268">
        <f t="shared" si="4"/>
        <v>44773</v>
      </c>
      <c r="FJ2" s="268">
        <f t="shared" si="4"/>
        <v>44773</v>
      </c>
      <c r="FK2" s="268">
        <f t="shared" si="4"/>
        <v>44780</v>
      </c>
      <c r="FL2" s="268">
        <f t="shared" si="4"/>
        <v>44780</v>
      </c>
      <c r="FM2" s="268">
        <f t="shared" si="4"/>
        <v>44787</v>
      </c>
      <c r="FN2" s="268">
        <f t="shared" si="4"/>
        <v>44787</v>
      </c>
      <c r="FO2" s="268">
        <f t="shared" si="4"/>
        <v>44794</v>
      </c>
      <c r="FP2" s="268">
        <f t="shared" si="4"/>
        <v>44794</v>
      </c>
      <c r="FQ2" s="268">
        <f t="shared" si="4"/>
        <v>44801</v>
      </c>
      <c r="FR2" s="268">
        <f t="shared" si="4"/>
        <v>44801</v>
      </c>
      <c r="FS2" s="268">
        <f t="shared" si="4"/>
        <v>44808</v>
      </c>
      <c r="FT2" s="268">
        <f t="shared" si="4"/>
        <v>44808</v>
      </c>
      <c r="FU2" s="268">
        <f t="shared" si="4"/>
        <v>44815</v>
      </c>
      <c r="FV2" s="268">
        <f t="shared" si="4"/>
        <v>44815</v>
      </c>
      <c r="FW2" s="268">
        <f t="shared" ref="FW2:GB2" si="5">FW5</f>
        <v>44822</v>
      </c>
      <c r="FX2" s="268">
        <f t="shared" si="5"/>
        <v>44822</v>
      </c>
      <c r="FY2" s="268">
        <f t="shared" si="5"/>
        <v>44829</v>
      </c>
      <c r="FZ2" s="268">
        <f t="shared" si="5"/>
        <v>44829</v>
      </c>
      <c r="GA2" s="268">
        <f t="shared" si="5"/>
        <v>44836</v>
      </c>
      <c r="GB2" s="268">
        <f t="shared" si="5"/>
        <v>44836</v>
      </c>
      <c r="GC2" s="268">
        <f t="shared" ref="GC2:GV2" si="6">GC5</f>
        <v>44843</v>
      </c>
      <c r="GD2" s="268">
        <f t="shared" si="6"/>
        <v>44843</v>
      </c>
      <c r="GE2" s="268">
        <f t="shared" si="6"/>
        <v>44850</v>
      </c>
      <c r="GF2" s="268">
        <f t="shared" si="6"/>
        <v>44850</v>
      </c>
      <c r="GG2" s="268">
        <f t="shared" si="6"/>
        <v>44857</v>
      </c>
      <c r="GH2" s="268">
        <f t="shared" si="6"/>
        <v>44857</v>
      </c>
      <c r="GI2" s="268">
        <f t="shared" si="6"/>
        <v>44864</v>
      </c>
      <c r="GJ2" s="268">
        <f t="shared" si="6"/>
        <v>44864</v>
      </c>
      <c r="GK2" s="268">
        <f t="shared" si="6"/>
        <v>44871</v>
      </c>
      <c r="GL2" s="268">
        <f t="shared" si="6"/>
        <v>44871</v>
      </c>
      <c r="GM2" s="268">
        <f t="shared" si="6"/>
        <v>44878</v>
      </c>
      <c r="GN2" s="268">
        <f t="shared" si="6"/>
        <v>44878</v>
      </c>
      <c r="GO2" s="268">
        <f t="shared" si="6"/>
        <v>44885</v>
      </c>
      <c r="GP2" s="268">
        <f t="shared" si="6"/>
        <v>44885</v>
      </c>
      <c r="GQ2" s="268">
        <f t="shared" si="6"/>
        <v>44892</v>
      </c>
      <c r="GR2" s="268">
        <f t="shared" si="6"/>
        <v>44892</v>
      </c>
      <c r="GS2" s="268">
        <f t="shared" si="6"/>
        <v>44899</v>
      </c>
      <c r="GT2" s="268">
        <f t="shared" si="6"/>
        <v>44899</v>
      </c>
      <c r="GU2" s="268">
        <f t="shared" si="6"/>
        <v>44906</v>
      </c>
      <c r="GV2" s="268">
        <f t="shared" si="6"/>
        <v>44906</v>
      </c>
      <c r="GW2" s="268">
        <f t="shared" ref="GW2:HV2" si="7">GW5</f>
        <v>44913</v>
      </c>
      <c r="GX2" s="268">
        <f t="shared" si="7"/>
        <v>44913</v>
      </c>
      <c r="GY2" s="268">
        <f t="shared" si="7"/>
        <v>44920</v>
      </c>
      <c r="GZ2" s="268">
        <f t="shared" si="7"/>
        <v>44920</v>
      </c>
      <c r="HA2" s="268">
        <f t="shared" si="7"/>
        <v>44927</v>
      </c>
      <c r="HB2" s="268">
        <f t="shared" si="7"/>
        <v>44927</v>
      </c>
      <c r="HC2" s="268">
        <f t="shared" si="7"/>
        <v>44934</v>
      </c>
      <c r="HD2" s="268">
        <f t="shared" si="7"/>
        <v>44934</v>
      </c>
      <c r="HE2" s="268">
        <f t="shared" si="7"/>
        <v>44941</v>
      </c>
      <c r="HF2" s="268">
        <f t="shared" si="7"/>
        <v>44941</v>
      </c>
      <c r="HG2" s="268">
        <f t="shared" si="7"/>
        <v>44948</v>
      </c>
      <c r="HH2" s="268">
        <f t="shared" si="7"/>
        <v>44948</v>
      </c>
      <c r="HI2" s="268">
        <f t="shared" si="7"/>
        <v>44955</v>
      </c>
      <c r="HJ2" s="268">
        <f t="shared" si="7"/>
        <v>44955</v>
      </c>
      <c r="HK2" s="268">
        <f t="shared" si="7"/>
        <v>44962</v>
      </c>
      <c r="HL2" s="268">
        <f t="shared" si="7"/>
        <v>44962</v>
      </c>
      <c r="HM2" s="268">
        <f t="shared" si="7"/>
        <v>44969</v>
      </c>
      <c r="HN2" s="268">
        <f t="shared" si="7"/>
        <v>44969</v>
      </c>
      <c r="HO2" s="268">
        <f t="shared" si="7"/>
        <v>44976</v>
      </c>
      <c r="HP2" s="268">
        <f t="shared" si="7"/>
        <v>44976</v>
      </c>
      <c r="HQ2" s="268">
        <f t="shared" si="7"/>
        <v>44983</v>
      </c>
      <c r="HR2" s="268">
        <f t="shared" si="7"/>
        <v>44983</v>
      </c>
      <c r="HS2" s="268">
        <f t="shared" si="7"/>
        <v>44990</v>
      </c>
      <c r="HT2" s="268">
        <f t="shared" si="7"/>
        <v>44990</v>
      </c>
      <c r="HU2" s="268">
        <f t="shared" si="7"/>
        <v>44997</v>
      </c>
      <c r="HV2" s="268">
        <f t="shared" si="7"/>
        <v>44997</v>
      </c>
      <c r="HW2" s="268">
        <f t="shared" ref="HW2:ID2" si="8">HW5</f>
        <v>45004</v>
      </c>
      <c r="HX2" s="268">
        <f t="shared" si="8"/>
        <v>45004</v>
      </c>
      <c r="HY2" s="268">
        <f t="shared" si="8"/>
        <v>45011</v>
      </c>
      <c r="HZ2" s="268">
        <f t="shared" si="8"/>
        <v>45011</v>
      </c>
      <c r="IA2" s="268">
        <f t="shared" si="8"/>
        <v>45018</v>
      </c>
      <c r="IB2" s="268">
        <f t="shared" si="8"/>
        <v>45018</v>
      </c>
      <c r="IC2" s="268">
        <f t="shared" si="8"/>
        <v>45025</v>
      </c>
      <c r="ID2" s="268">
        <f t="shared" si="8"/>
        <v>45025</v>
      </c>
      <c r="IE2" s="268">
        <f t="shared" ref="IE2:IF2" si="9">IE5</f>
        <v>45032</v>
      </c>
      <c r="IF2" s="268">
        <f t="shared" si="9"/>
        <v>45032</v>
      </c>
      <c r="IG2" s="268">
        <f t="shared" ref="IG2:IN2" si="10">IG5</f>
        <v>45039</v>
      </c>
      <c r="IH2" s="268">
        <f t="shared" si="10"/>
        <v>45039</v>
      </c>
      <c r="II2" s="268">
        <f t="shared" si="10"/>
        <v>45046</v>
      </c>
      <c r="IJ2" s="268">
        <f t="shared" si="10"/>
        <v>45046</v>
      </c>
      <c r="IK2" s="268">
        <f t="shared" si="10"/>
        <v>45053</v>
      </c>
      <c r="IL2" s="268">
        <f t="shared" si="10"/>
        <v>45053</v>
      </c>
      <c r="IM2" s="268">
        <f t="shared" si="10"/>
        <v>45060</v>
      </c>
      <c r="IN2" s="268">
        <f t="shared" si="10"/>
        <v>45060</v>
      </c>
      <c r="IO2" s="268">
        <f t="shared" ref="IO2:IT2" si="11">IO5</f>
        <v>45067</v>
      </c>
      <c r="IP2" s="268">
        <f t="shared" si="11"/>
        <v>45067</v>
      </c>
      <c r="IQ2" s="268">
        <f t="shared" si="11"/>
        <v>45074</v>
      </c>
      <c r="IR2" s="268">
        <f t="shared" si="11"/>
        <v>45074</v>
      </c>
      <c r="IS2" s="268">
        <f t="shared" si="11"/>
        <v>45081</v>
      </c>
      <c r="IT2" s="268">
        <f t="shared" si="11"/>
        <v>45081</v>
      </c>
      <c r="IU2" s="268">
        <f t="shared" ref="IU2:IV2" si="12">IU5</f>
        <v>45088</v>
      </c>
      <c r="IV2" s="268">
        <f t="shared" si="12"/>
        <v>45088</v>
      </c>
      <c r="IW2" s="268">
        <f>IW5</f>
        <v>45095</v>
      </c>
      <c r="IX2" s="268">
        <f>IX5</f>
        <v>45095</v>
      </c>
      <c r="IY2" s="268">
        <f>IY5</f>
        <v>45102</v>
      </c>
      <c r="IZ2" s="268">
        <f>IZ5</f>
        <v>45102</v>
      </c>
      <c r="JA2" s="268">
        <f>JA5</f>
        <v>45109</v>
      </c>
      <c r="JB2" s="268">
        <f>JB5</f>
        <v>45109</v>
      </c>
      <c r="JC2" s="268">
        <f>JC5</f>
        <v>45116</v>
      </c>
      <c r="JD2" s="268">
        <f>JD5</f>
        <v>45116</v>
      </c>
      <c r="JE2" s="268">
        <f>JE5</f>
        <v>45123</v>
      </c>
      <c r="JF2" s="268">
        <f>JF5</f>
        <v>45123</v>
      </c>
      <c r="JG2" s="268">
        <f>JG5</f>
        <v>45130</v>
      </c>
      <c r="JH2" s="268">
        <f>JH5</f>
        <v>45130</v>
      </c>
      <c r="JI2" s="268">
        <f>JI5</f>
        <v>45137</v>
      </c>
      <c r="JJ2" s="268">
        <f>JJ5</f>
        <v>45137</v>
      </c>
      <c r="JK2" s="268">
        <f>JK5</f>
        <v>45144</v>
      </c>
      <c r="JL2" s="268">
        <f>JL5</f>
        <v>45144</v>
      </c>
      <c r="JM2" s="268">
        <f>JM5</f>
        <v>45151</v>
      </c>
      <c r="JN2" s="268">
        <f>JN5</f>
        <v>45151</v>
      </c>
      <c r="JO2" s="268">
        <f>JO5</f>
        <v>45158</v>
      </c>
      <c r="JP2" s="268">
        <f>JP5</f>
        <v>45158</v>
      </c>
      <c r="JQ2" s="268">
        <f>JQ5</f>
        <v>45165</v>
      </c>
      <c r="JR2" s="268">
        <f>JR5</f>
        <v>45165</v>
      </c>
      <c r="JS2" s="268">
        <f>JS5</f>
        <v>45172</v>
      </c>
      <c r="JT2" s="268">
        <f>JT5</f>
        <v>45172</v>
      </c>
    </row>
    <row r="3" spans="1:280" s="225" customFormat="1" ht="21.75" customHeight="1">
      <c r="A3" s="1008"/>
      <c r="B3" s="1009"/>
      <c r="C3" s="1003"/>
      <c r="D3" s="1003"/>
      <c r="E3" s="1010"/>
      <c r="F3" s="1003"/>
      <c r="G3" s="1005"/>
      <c r="H3" s="1005"/>
      <c r="I3" s="1006"/>
      <c r="J3" s="1007"/>
      <c r="K3" s="1003"/>
      <c r="L3" s="1003"/>
      <c r="M3" s="1004"/>
      <c r="N3" s="954"/>
      <c r="O3" s="954"/>
      <c r="P3" s="956"/>
      <c r="Q3" s="956"/>
      <c r="R3" s="956"/>
      <c r="S3" s="1014"/>
      <c r="T3" s="967"/>
      <c r="U3" s="1016"/>
      <c r="V3" s="1016"/>
      <c r="W3" s="1007"/>
      <c r="X3" s="954"/>
      <c r="Y3" s="1018"/>
      <c r="Z3" s="1018"/>
      <c r="AA3" s="1018"/>
      <c r="AB3" s="980"/>
      <c r="AC3" s="248">
        <f>AC5</f>
        <v>44297</v>
      </c>
      <c r="AD3" s="248">
        <f t="shared" ref="AD3:CO3" si="13">AD5</f>
        <v>44297</v>
      </c>
      <c r="AE3" s="248">
        <f t="shared" si="13"/>
        <v>44304</v>
      </c>
      <c r="AF3" s="248">
        <f t="shared" si="13"/>
        <v>44304</v>
      </c>
      <c r="AG3" s="248">
        <f t="shared" si="13"/>
        <v>44311</v>
      </c>
      <c r="AH3" s="248">
        <f t="shared" si="13"/>
        <v>44311</v>
      </c>
      <c r="AI3" s="248">
        <f t="shared" si="13"/>
        <v>44318</v>
      </c>
      <c r="AJ3" s="248">
        <f t="shared" si="13"/>
        <v>44318</v>
      </c>
      <c r="AK3" s="248">
        <f t="shared" si="13"/>
        <v>44325</v>
      </c>
      <c r="AL3" s="248">
        <f t="shared" si="13"/>
        <v>44325</v>
      </c>
      <c r="AM3" s="248">
        <f t="shared" si="13"/>
        <v>44332</v>
      </c>
      <c r="AN3" s="248">
        <f t="shared" si="13"/>
        <v>44332</v>
      </c>
      <c r="AO3" s="248">
        <f t="shared" si="13"/>
        <v>44339</v>
      </c>
      <c r="AP3" s="248">
        <f t="shared" si="13"/>
        <v>44339</v>
      </c>
      <c r="AQ3" s="248">
        <f t="shared" si="13"/>
        <v>44346</v>
      </c>
      <c r="AR3" s="248">
        <f t="shared" si="13"/>
        <v>44346</v>
      </c>
      <c r="AS3" s="248">
        <f t="shared" si="13"/>
        <v>44353</v>
      </c>
      <c r="AT3" s="248">
        <f t="shared" si="13"/>
        <v>44353</v>
      </c>
      <c r="AU3" s="248">
        <f t="shared" si="13"/>
        <v>44360</v>
      </c>
      <c r="AV3" s="248">
        <f t="shared" si="13"/>
        <v>44360</v>
      </c>
      <c r="AW3" s="248">
        <f t="shared" si="13"/>
        <v>44367</v>
      </c>
      <c r="AX3" s="248">
        <f t="shared" si="13"/>
        <v>44367</v>
      </c>
      <c r="AY3" s="248">
        <f t="shared" si="13"/>
        <v>44374</v>
      </c>
      <c r="AZ3" s="248">
        <f t="shared" si="13"/>
        <v>44374</v>
      </c>
      <c r="BA3" s="248">
        <f t="shared" si="13"/>
        <v>44381</v>
      </c>
      <c r="BB3" s="248">
        <f t="shared" si="13"/>
        <v>44381</v>
      </c>
      <c r="BC3" s="248">
        <f t="shared" si="13"/>
        <v>44388</v>
      </c>
      <c r="BD3" s="248">
        <f t="shared" si="13"/>
        <v>44388</v>
      </c>
      <c r="BE3" s="248">
        <f t="shared" si="13"/>
        <v>44395</v>
      </c>
      <c r="BF3" s="248">
        <f t="shared" si="13"/>
        <v>44395</v>
      </c>
      <c r="BG3" s="248">
        <f t="shared" si="13"/>
        <v>44402</v>
      </c>
      <c r="BH3" s="248">
        <f t="shared" si="13"/>
        <v>44402</v>
      </c>
      <c r="BI3" s="248">
        <f t="shared" si="13"/>
        <v>44409</v>
      </c>
      <c r="BJ3" s="248">
        <f t="shared" si="13"/>
        <v>44409</v>
      </c>
      <c r="BK3" s="248">
        <f t="shared" si="13"/>
        <v>44416</v>
      </c>
      <c r="BL3" s="248">
        <f t="shared" si="13"/>
        <v>44416</v>
      </c>
      <c r="BM3" s="248">
        <f t="shared" si="13"/>
        <v>44423</v>
      </c>
      <c r="BN3" s="248">
        <f t="shared" si="13"/>
        <v>44423</v>
      </c>
      <c r="BO3" s="248">
        <f t="shared" si="13"/>
        <v>44430</v>
      </c>
      <c r="BP3" s="248">
        <f t="shared" si="13"/>
        <v>44430</v>
      </c>
      <c r="BQ3" s="248">
        <f t="shared" si="13"/>
        <v>44437</v>
      </c>
      <c r="BR3" s="248">
        <f t="shared" si="13"/>
        <v>44437</v>
      </c>
      <c r="BS3" s="248">
        <f t="shared" si="13"/>
        <v>44444</v>
      </c>
      <c r="BT3" s="248">
        <f t="shared" si="13"/>
        <v>44444</v>
      </c>
      <c r="BU3" s="248">
        <f t="shared" si="13"/>
        <v>44451</v>
      </c>
      <c r="BV3" s="248">
        <f t="shared" si="13"/>
        <v>44451</v>
      </c>
      <c r="BW3" s="248">
        <f t="shared" si="13"/>
        <v>44458</v>
      </c>
      <c r="BX3" s="248">
        <f t="shared" si="13"/>
        <v>44458</v>
      </c>
      <c r="BY3" s="248">
        <f t="shared" si="13"/>
        <v>44465</v>
      </c>
      <c r="BZ3" s="248">
        <f t="shared" si="13"/>
        <v>44465</v>
      </c>
      <c r="CA3" s="248">
        <f t="shared" si="13"/>
        <v>44472</v>
      </c>
      <c r="CB3" s="248">
        <f t="shared" si="13"/>
        <v>44472</v>
      </c>
      <c r="CC3" s="248">
        <f t="shared" si="13"/>
        <v>44479</v>
      </c>
      <c r="CD3" s="248">
        <f t="shared" si="13"/>
        <v>44479</v>
      </c>
      <c r="CE3" s="248">
        <f t="shared" si="13"/>
        <v>44486</v>
      </c>
      <c r="CF3" s="248">
        <f t="shared" si="13"/>
        <v>44486</v>
      </c>
      <c r="CG3" s="248">
        <f t="shared" si="13"/>
        <v>44493</v>
      </c>
      <c r="CH3" s="248">
        <f t="shared" si="13"/>
        <v>44493</v>
      </c>
      <c r="CI3" s="248">
        <f t="shared" si="13"/>
        <v>44500</v>
      </c>
      <c r="CJ3" s="248">
        <f t="shared" si="13"/>
        <v>44500</v>
      </c>
      <c r="CK3" s="248">
        <f t="shared" si="13"/>
        <v>44507</v>
      </c>
      <c r="CL3" s="248">
        <f t="shared" si="13"/>
        <v>44507</v>
      </c>
      <c r="CM3" s="248">
        <f t="shared" si="13"/>
        <v>44514</v>
      </c>
      <c r="CN3" s="248">
        <f t="shared" si="13"/>
        <v>44514</v>
      </c>
      <c r="CO3" s="248">
        <f t="shared" si="13"/>
        <v>44521</v>
      </c>
      <c r="CP3" s="248">
        <f t="shared" ref="CP3:DB3" si="14">CP5</f>
        <v>44521</v>
      </c>
      <c r="CQ3" s="248">
        <f t="shared" si="14"/>
        <v>44528</v>
      </c>
      <c r="CR3" s="270">
        <f t="shared" si="14"/>
        <v>44528</v>
      </c>
      <c r="CS3" s="253">
        <f t="shared" si="14"/>
        <v>44535</v>
      </c>
      <c r="CT3" s="253">
        <f t="shared" si="14"/>
        <v>44535</v>
      </c>
      <c r="CU3" s="253">
        <f t="shared" si="14"/>
        <v>44542</v>
      </c>
      <c r="CV3" s="253">
        <f t="shared" si="14"/>
        <v>44542</v>
      </c>
      <c r="CW3" s="253">
        <f t="shared" si="14"/>
        <v>44549</v>
      </c>
      <c r="CX3" s="253">
        <f t="shared" si="14"/>
        <v>44549</v>
      </c>
      <c r="CY3" s="253">
        <f t="shared" si="14"/>
        <v>44556</v>
      </c>
      <c r="CZ3" s="253">
        <f t="shared" si="14"/>
        <v>44556</v>
      </c>
      <c r="DA3" s="253">
        <f t="shared" si="14"/>
        <v>44563</v>
      </c>
      <c r="DB3" s="253">
        <f t="shared" si="14"/>
        <v>44563</v>
      </c>
      <c r="DC3" s="253">
        <f t="shared" ref="DC3:EL3" si="15">DC5</f>
        <v>44570</v>
      </c>
      <c r="DD3" s="253">
        <f t="shared" si="15"/>
        <v>44570</v>
      </c>
      <c r="DE3" s="253">
        <f t="shared" si="15"/>
        <v>44577</v>
      </c>
      <c r="DF3" s="253">
        <f t="shared" si="15"/>
        <v>44577</v>
      </c>
      <c r="DG3" s="253">
        <f t="shared" si="15"/>
        <v>44584</v>
      </c>
      <c r="DH3" s="253">
        <f t="shared" si="15"/>
        <v>44584</v>
      </c>
      <c r="DI3" s="253">
        <f t="shared" si="15"/>
        <v>44591</v>
      </c>
      <c r="DJ3" s="253">
        <f t="shared" si="15"/>
        <v>44591</v>
      </c>
      <c r="DK3" s="253">
        <f t="shared" si="15"/>
        <v>44598</v>
      </c>
      <c r="DL3" s="253">
        <f t="shared" si="15"/>
        <v>44598</v>
      </c>
      <c r="DM3" s="253">
        <f t="shared" si="15"/>
        <v>44605</v>
      </c>
      <c r="DN3" s="253">
        <f t="shared" si="15"/>
        <v>44605</v>
      </c>
      <c r="DO3" s="253">
        <f t="shared" si="15"/>
        <v>44612</v>
      </c>
      <c r="DP3" s="253">
        <f t="shared" si="15"/>
        <v>44612</v>
      </c>
      <c r="DQ3" s="253">
        <f t="shared" si="15"/>
        <v>44619</v>
      </c>
      <c r="DR3" s="253">
        <f t="shared" si="15"/>
        <v>44619</v>
      </c>
      <c r="DS3" s="253">
        <f t="shared" si="15"/>
        <v>44626</v>
      </c>
      <c r="DT3" s="253">
        <f t="shared" si="15"/>
        <v>44626</v>
      </c>
      <c r="DU3" s="253">
        <f t="shared" si="15"/>
        <v>44633</v>
      </c>
      <c r="DV3" s="253">
        <f t="shared" si="15"/>
        <v>44633</v>
      </c>
      <c r="DW3" s="253">
        <f t="shared" si="15"/>
        <v>44640</v>
      </c>
      <c r="DX3" s="253">
        <f t="shared" si="15"/>
        <v>44640</v>
      </c>
      <c r="DY3" s="253">
        <f t="shared" si="15"/>
        <v>44647</v>
      </c>
      <c r="DZ3" s="253">
        <f t="shared" si="15"/>
        <v>44647</v>
      </c>
      <c r="EA3" s="253">
        <f t="shared" si="15"/>
        <v>44654</v>
      </c>
      <c r="EB3" s="253">
        <f t="shared" si="15"/>
        <v>44654</v>
      </c>
      <c r="EC3" s="253">
        <f t="shared" si="15"/>
        <v>44661</v>
      </c>
      <c r="ED3" s="253">
        <f t="shared" si="15"/>
        <v>44661</v>
      </c>
      <c r="EE3" s="253">
        <f t="shared" si="15"/>
        <v>44668</v>
      </c>
      <c r="EF3" s="253">
        <f t="shared" si="15"/>
        <v>44668</v>
      </c>
      <c r="EG3" s="253">
        <f t="shared" si="15"/>
        <v>44675</v>
      </c>
      <c r="EH3" s="253">
        <f t="shared" si="15"/>
        <v>44675</v>
      </c>
      <c r="EI3" s="253">
        <f t="shared" si="15"/>
        <v>44682</v>
      </c>
      <c r="EJ3" s="253">
        <f t="shared" si="15"/>
        <v>44682</v>
      </c>
      <c r="EK3" s="253">
        <f t="shared" si="15"/>
        <v>44689</v>
      </c>
      <c r="EL3" s="253">
        <f t="shared" si="15"/>
        <v>44689</v>
      </c>
      <c r="EM3" s="253">
        <f t="shared" ref="EM3:ET3" si="16">EM5</f>
        <v>44696</v>
      </c>
      <c r="EN3" s="253">
        <f t="shared" si="16"/>
        <v>44696</v>
      </c>
      <c r="EO3" s="253">
        <f t="shared" si="16"/>
        <v>44703</v>
      </c>
      <c r="EP3" s="253">
        <f t="shared" si="16"/>
        <v>44703</v>
      </c>
      <c r="EQ3" s="253">
        <f t="shared" si="16"/>
        <v>44710</v>
      </c>
      <c r="ER3" s="253">
        <f t="shared" si="16"/>
        <v>44710</v>
      </c>
      <c r="ES3" s="253">
        <f t="shared" si="16"/>
        <v>44717</v>
      </c>
      <c r="ET3" s="253">
        <f t="shared" si="16"/>
        <v>44717</v>
      </c>
      <c r="EU3" s="253">
        <f t="shared" ref="EU3:FV3" si="17">EU5</f>
        <v>44724</v>
      </c>
      <c r="EV3" s="253">
        <f t="shared" si="17"/>
        <v>44724</v>
      </c>
      <c r="EW3" s="253">
        <f t="shared" si="17"/>
        <v>44731</v>
      </c>
      <c r="EX3" s="253">
        <f t="shared" si="17"/>
        <v>44731</v>
      </c>
      <c r="EY3" s="253">
        <f t="shared" si="17"/>
        <v>44738</v>
      </c>
      <c r="EZ3" s="253">
        <f t="shared" si="17"/>
        <v>44738</v>
      </c>
      <c r="FA3" s="253">
        <f t="shared" si="17"/>
        <v>44745</v>
      </c>
      <c r="FB3" s="253">
        <f t="shared" si="17"/>
        <v>44745</v>
      </c>
      <c r="FC3" s="253">
        <f t="shared" si="17"/>
        <v>44752</v>
      </c>
      <c r="FD3" s="253">
        <f t="shared" si="17"/>
        <v>44752</v>
      </c>
      <c r="FE3" s="253">
        <f t="shared" si="17"/>
        <v>44759</v>
      </c>
      <c r="FF3" s="253">
        <f t="shared" si="17"/>
        <v>44759</v>
      </c>
      <c r="FG3" s="253">
        <f t="shared" si="17"/>
        <v>44766</v>
      </c>
      <c r="FH3" s="253">
        <f t="shared" si="17"/>
        <v>44766</v>
      </c>
      <c r="FI3" s="253">
        <f t="shared" si="17"/>
        <v>44773</v>
      </c>
      <c r="FJ3" s="253">
        <f t="shared" si="17"/>
        <v>44773</v>
      </c>
      <c r="FK3" s="253">
        <f t="shared" si="17"/>
        <v>44780</v>
      </c>
      <c r="FL3" s="253">
        <f t="shared" si="17"/>
        <v>44780</v>
      </c>
      <c r="FM3" s="253">
        <f t="shared" si="17"/>
        <v>44787</v>
      </c>
      <c r="FN3" s="253">
        <f t="shared" si="17"/>
        <v>44787</v>
      </c>
      <c r="FO3" s="253">
        <f t="shared" si="17"/>
        <v>44794</v>
      </c>
      <c r="FP3" s="253">
        <f t="shared" si="17"/>
        <v>44794</v>
      </c>
      <c r="FQ3" s="253">
        <f t="shared" si="17"/>
        <v>44801</v>
      </c>
      <c r="FR3" s="253">
        <f t="shared" si="17"/>
        <v>44801</v>
      </c>
      <c r="FS3" s="253">
        <f t="shared" si="17"/>
        <v>44808</v>
      </c>
      <c r="FT3" s="253">
        <f t="shared" si="17"/>
        <v>44808</v>
      </c>
      <c r="FU3" s="253">
        <f t="shared" si="17"/>
        <v>44815</v>
      </c>
      <c r="FV3" s="253">
        <f t="shared" si="17"/>
        <v>44815</v>
      </c>
      <c r="FW3" s="253">
        <f t="shared" ref="FW3:GB3" si="18">FW5</f>
        <v>44822</v>
      </c>
      <c r="FX3" s="253">
        <f t="shared" si="18"/>
        <v>44822</v>
      </c>
      <c r="FY3" s="253">
        <f t="shared" si="18"/>
        <v>44829</v>
      </c>
      <c r="FZ3" s="253">
        <f t="shared" si="18"/>
        <v>44829</v>
      </c>
      <c r="GA3" s="253">
        <f t="shared" si="18"/>
        <v>44836</v>
      </c>
      <c r="GB3" s="253">
        <f t="shared" si="18"/>
        <v>44836</v>
      </c>
      <c r="GC3" s="253">
        <f t="shared" ref="GC3:GV3" si="19">GC5</f>
        <v>44843</v>
      </c>
      <c r="GD3" s="253">
        <f t="shared" si="19"/>
        <v>44843</v>
      </c>
      <c r="GE3" s="253">
        <f t="shared" si="19"/>
        <v>44850</v>
      </c>
      <c r="GF3" s="253">
        <f t="shared" si="19"/>
        <v>44850</v>
      </c>
      <c r="GG3" s="253">
        <f t="shared" si="19"/>
        <v>44857</v>
      </c>
      <c r="GH3" s="253">
        <f t="shared" si="19"/>
        <v>44857</v>
      </c>
      <c r="GI3" s="253">
        <f t="shared" si="19"/>
        <v>44864</v>
      </c>
      <c r="GJ3" s="253">
        <f t="shared" si="19"/>
        <v>44864</v>
      </c>
      <c r="GK3" s="253">
        <f t="shared" si="19"/>
        <v>44871</v>
      </c>
      <c r="GL3" s="253">
        <f t="shared" si="19"/>
        <v>44871</v>
      </c>
      <c r="GM3" s="253">
        <f t="shared" si="19"/>
        <v>44878</v>
      </c>
      <c r="GN3" s="253">
        <f t="shared" si="19"/>
        <v>44878</v>
      </c>
      <c r="GO3" s="253">
        <f t="shared" si="19"/>
        <v>44885</v>
      </c>
      <c r="GP3" s="253">
        <f t="shared" si="19"/>
        <v>44885</v>
      </c>
      <c r="GQ3" s="253">
        <f t="shared" si="19"/>
        <v>44892</v>
      </c>
      <c r="GR3" s="253">
        <f t="shared" si="19"/>
        <v>44892</v>
      </c>
      <c r="GS3" s="253">
        <f t="shared" si="19"/>
        <v>44899</v>
      </c>
      <c r="GT3" s="253">
        <f t="shared" si="19"/>
        <v>44899</v>
      </c>
      <c r="GU3" s="253">
        <f t="shared" si="19"/>
        <v>44906</v>
      </c>
      <c r="GV3" s="253">
        <f t="shared" si="19"/>
        <v>44906</v>
      </c>
      <c r="GW3" s="253">
        <f t="shared" ref="GW3:HV3" si="20">GW5</f>
        <v>44913</v>
      </c>
      <c r="GX3" s="253">
        <f t="shared" si="20"/>
        <v>44913</v>
      </c>
      <c r="GY3" s="253">
        <f t="shared" si="20"/>
        <v>44920</v>
      </c>
      <c r="GZ3" s="253">
        <f t="shared" si="20"/>
        <v>44920</v>
      </c>
      <c r="HA3" s="253">
        <f t="shared" si="20"/>
        <v>44927</v>
      </c>
      <c r="HB3" s="253">
        <f t="shared" si="20"/>
        <v>44927</v>
      </c>
      <c r="HC3" s="253">
        <f t="shared" si="20"/>
        <v>44934</v>
      </c>
      <c r="HD3" s="253">
        <f t="shared" si="20"/>
        <v>44934</v>
      </c>
      <c r="HE3" s="253">
        <f t="shared" si="20"/>
        <v>44941</v>
      </c>
      <c r="HF3" s="253">
        <f t="shared" si="20"/>
        <v>44941</v>
      </c>
      <c r="HG3" s="253">
        <f t="shared" si="20"/>
        <v>44948</v>
      </c>
      <c r="HH3" s="253">
        <f t="shared" si="20"/>
        <v>44948</v>
      </c>
      <c r="HI3" s="253">
        <f t="shared" si="20"/>
        <v>44955</v>
      </c>
      <c r="HJ3" s="253">
        <f t="shared" si="20"/>
        <v>44955</v>
      </c>
      <c r="HK3" s="253">
        <f t="shared" si="20"/>
        <v>44962</v>
      </c>
      <c r="HL3" s="253">
        <f t="shared" si="20"/>
        <v>44962</v>
      </c>
      <c r="HM3" s="253">
        <f t="shared" si="20"/>
        <v>44969</v>
      </c>
      <c r="HN3" s="253">
        <f t="shared" si="20"/>
        <v>44969</v>
      </c>
      <c r="HO3" s="253">
        <f t="shared" si="20"/>
        <v>44976</v>
      </c>
      <c r="HP3" s="253">
        <f t="shared" si="20"/>
        <v>44976</v>
      </c>
      <c r="HQ3" s="253">
        <f t="shared" si="20"/>
        <v>44983</v>
      </c>
      <c r="HR3" s="253">
        <f t="shared" si="20"/>
        <v>44983</v>
      </c>
      <c r="HS3" s="253">
        <f t="shared" si="20"/>
        <v>44990</v>
      </c>
      <c r="HT3" s="253">
        <f t="shared" si="20"/>
        <v>44990</v>
      </c>
      <c r="HU3" s="253">
        <f t="shared" si="20"/>
        <v>44997</v>
      </c>
      <c r="HV3" s="253">
        <f t="shared" si="20"/>
        <v>44997</v>
      </c>
      <c r="HW3" s="253">
        <f t="shared" ref="HW3:ID3" si="21">HW5</f>
        <v>45004</v>
      </c>
      <c r="HX3" s="253">
        <f t="shared" si="21"/>
        <v>45004</v>
      </c>
      <c r="HY3" s="253">
        <f t="shared" si="21"/>
        <v>45011</v>
      </c>
      <c r="HZ3" s="253">
        <f t="shared" si="21"/>
        <v>45011</v>
      </c>
      <c r="IA3" s="253">
        <f t="shared" si="21"/>
        <v>45018</v>
      </c>
      <c r="IB3" s="253">
        <f t="shared" si="21"/>
        <v>45018</v>
      </c>
      <c r="IC3" s="253">
        <f t="shared" si="21"/>
        <v>45025</v>
      </c>
      <c r="ID3" s="253">
        <f t="shared" si="21"/>
        <v>45025</v>
      </c>
      <c r="IE3" s="253">
        <f t="shared" ref="IE3:IF3" si="22">IE5</f>
        <v>45032</v>
      </c>
      <c r="IF3" s="253">
        <f t="shared" si="22"/>
        <v>45032</v>
      </c>
      <c r="IG3" s="253">
        <f t="shared" ref="IG3:IN3" si="23">IG5</f>
        <v>45039</v>
      </c>
      <c r="IH3" s="253">
        <f t="shared" si="23"/>
        <v>45039</v>
      </c>
      <c r="II3" s="253">
        <f t="shared" si="23"/>
        <v>45046</v>
      </c>
      <c r="IJ3" s="253">
        <f t="shared" si="23"/>
        <v>45046</v>
      </c>
      <c r="IK3" s="253">
        <f t="shared" si="23"/>
        <v>45053</v>
      </c>
      <c r="IL3" s="253">
        <f t="shared" si="23"/>
        <v>45053</v>
      </c>
      <c r="IM3" s="253">
        <f t="shared" si="23"/>
        <v>45060</v>
      </c>
      <c r="IN3" s="253">
        <f t="shared" si="23"/>
        <v>45060</v>
      </c>
      <c r="IO3" s="253">
        <f t="shared" ref="IO3:IT3" si="24">IO5</f>
        <v>45067</v>
      </c>
      <c r="IP3" s="253">
        <f t="shared" si="24"/>
        <v>45067</v>
      </c>
      <c r="IQ3" s="253">
        <f t="shared" si="24"/>
        <v>45074</v>
      </c>
      <c r="IR3" s="253">
        <f t="shared" si="24"/>
        <v>45074</v>
      </c>
      <c r="IS3" s="253">
        <f t="shared" si="24"/>
        <v>45081</v>
      </c>
      <c r="IT3" s="253">
        <f t="shared" si="24"/>
        <v>45081</v>
      </c>
      <c r="IU3" s="253">
        <f t="shared" ref="IU3:IV3" si="25">IU5</f>
        <v>45088</v>
      </c>
      <c r="IV3" s="253">
        <f t="shared" si="25"/>
        <v>45088</v>
      </c>
      <c r="IW3" s="253">
        <f>IW5</f>
        <v>45095</v>
      </c>
      <c r="IX3" s="253">
        <f>IX5</f>
        <v>45095</v>
      </c>
      <c r="IY3" s="253">
        <f>IY5</f>
        <v>45102</v>
      </c>
      <c r="IZ3" s="253">
        <f>IZ5</f>
        <v>45102</v>
      </c>
      <c r="JA3" s="253">
        <f>JA5</f>
        <v>45109</v>
      </c>
      <c r="JB3" s="253">
        <f>JB5</f>
        <v>45109</v>
      </c>
      <c r="JC3" s="253">
        <f>JC5</f>
        <v>45116</v>
      </c>
      <c r="JD3" s="253">
        <f>JD5</f>
        <v>45116</v>
      </c>
      <c r="JE3" s="253">
        <f>JE5</f>
        <v>45123</v>
      </c>
      <c r="JF3" s="253">
        <f>JF5</f>
        <v>45123</v>
      </c>
      <c r="JG3" s="253">
        <f>JG5</f>
        <v>45130</v>
      </c>
      <c r="JH3" s="253">
        <f>JH5</f>
        <v>45130</v>
      </c>
      <c r="JI3" s="253">
        <f>JI5</f>
        <v>45137</v>
      </c>
      <c r="JJ3" s="253">
        <f>JJ5</f>
        <v>45137</v>
      </c>
      <c r="JK3" s="253">
        <f>JK5</f>
        <v>45144</v>
      </c>
      <c r="JL3" s="253">
        <f>JL5</f>
        <v>45144</v>
      </c>
      <c r="JM3" s="253">
        <f>JM5</f>
        <v>45151</v>
      </c>
      <c r="JN3" s="253">
        <f>JN5</f>
        <v>45151</v>
      </c>
      <c r="JO3" s="253">
        <f>JO5</f>
        <v>45158</v>
      </c>
      <c r="JP3" s="253">
        <f>JP5</f>
        <v>45158</v>
      </c>
      <c r="JQ3" s="253">
        <f>JQ5</f>
        <v>45165</v>
      </c>
      <c r="JR3" s="253">
        <f>JR5</f>
        <v>45165</v>
      </c>
      <c r="JS3" s="253">
        <f>JS5</f>
        <v>45172</v>
      </c>
      <c r="JT3" s="253">
        <f>JT5</f>
        <v>45172</v>
      </c>
    </row>
    <row r="4" spans="1:280" s="225" customFormat="1" ht="25.5" customHeight="1">
      <c r="A4" s="1008"/>
      <c r="B4" s="1009"/>
      <c r="C4" s="1003"/>
      <c r="D4" s="1003"/>
      <c r="E4" s="1010"/>
      <c r="F4" s="1003"/>
      <c r="G4" s="1005"/>
      <c r="H4" s="1005"/>
      <c r="I4" s="1006"/>
      <c r="J4" s="1007"/>
      <c r="K4" s="1003"/>
      <c r="L4" s="1003"/>
      <c r="M4" s="1004"/>
      <c r="N4" s="954"/>
      <c r="O4" s="954"/>
      <c r="P4" s="956"/>
      <c r="Q4" s="956"/>
      <c r="R4" s="956"/>
      <c r="S4" s="1015"/>
      <c r="T4" s="967"/>
      <c r="U4" s="1016"/>
      <c r="V4" s="1016"/>
      <c r="W4" s="1007"/>
      <c r="X4" s="954"/>
      <c r="Y4" s="1019"/>
      <c r="Z4" s="1019"/>
      <c r="AA4" s="1019"/>
      <c r="AB4" s="980"/>
      <c r="AC4" s="244">
        <f>AC5</f>
        <v>44297</v>
      </c>
      <c r="AD4" s="244">
        <f t="shared" ref="AD4:CO4" si="26">AD5</f>
        <v>44297</v>
      </c>
      <c r="AE4" s="244">
        <f t="shared" si="26"/>
        <v>44304</v>
      </c>
      <c r="AF4" s="244">
        <f t="shared" si="26"/>
        <v>44304</v>
      </c>
      <c r="AG4" s="244">
        <f t="shared" si="26"/>
        <v>44311</v>
      </c>
      <c r="AH4" s="244">
        <f t="shared" si="26"/>
        <v>44311</v>
      </c>
      <c r="AI4" s="244">
        <f t="shared" si="26"/>
        <v>44318</v>
      </c>
      <c r="AJ4" s="244">
        <f t="shared" si="26"/>
        <v>44318</v>
      </c>
      <c r="AK4" s="244">
        <f t="shared" si="26"/>
        <v>44325</v>
      </c>
      <c r="AL4" s="244">
        <f t="shared" si="26"/>
        <v>44325</v>
      </c>
      <c r="AM4" s="244">
        <f t="shared" si="26"/>
        <v>44332</v>
      </c>
      <c r="AN4" s="244">
        <f t="shared" si="26"/>
        <v>44332</v>
      </c>
      <c r="AO4" s="244">
        <f t="shared" si="26"/>
        <v>44339</v>
      </c>
      <c r="AP4" s="244">
        <f t="shared" si="26"/>
        <v>44339</v>
      </c>
      <c r="AQ4" s="244">
        <f t="shared" si="26"/>
        <v>44346</v>
      </c>
      <c r="AR4" s="244">
        <f t="shared" si="26"/>
        <v>44346</v>
      </c>
      <c r="AS4" s="244">
        <f t="shared" si="26"/>
        <v>44353</v>
      </c>
      <c r="AT4" s="244">
        <f t="shared" si="26"/>
        <v>44353</v>
      </c>
      <c r="AU4" s="244">
        <f t="shared" si="26"/>
        <v>44360</v>
      </c>
      <c r="AV4" s="244">
        <f t="shared" si="26"/>
        <v>44360</v>
      </c>
      <c r="AW4" s="244">
        <f t="shared" si="26"/>
        <v>44367</v>
      </c>
      <c r="AX4" s="244">
        <f t="shared" si="26"/>
        <v>44367</v>
      </c>
      <c r="AY4" s="244">
        <f t="shared" si="26"/>
        <v>44374</v>
      </c>
      <c r="AZ4" s="244">
        <f t="shared" si="26"/>
        <v>44374</v>
      </c>
      <c r="BA4" s="244">
        <f t="shared" si="26"/>
        <v>44381</v>
      </c>
      <c r="BB4" s="244">
        <f t="shared" si="26"/>
        <v>44381</v>
      </c>
      <c r="BC4" s="244">
        <f t="shared" si="26"/>
        <v>44388</v>
      </c>
      <c r="BD4" s="244">
        <f t="shared" si="26"/>
        <v>44388</v>
      </c>
      <c r="BE4" s="244">
        <f t="shared" si="26"/>
        <v>44395</v>
      </c>
      <c r="BF4" s="244">
        <f t="shared" si="26"/>
        <v>44395</v>
      </c>
      <c r="BG4" s="244">
        <f t="shared" si="26"/>
        <v>44402</v>
      </c>
      <c r="BH4" s="244">
        <f t="shared" si="26"/>
        <v>44402</v>
      </c>
      <c r="BI4" s="244">
        <f t="shared" si="26"/>
        <v>44409</v>
      </c>
      <c r="BJ4" s="244">
        <f t="shared" si="26"/>
        <v>44409</v>
      </c>
      <c r="BK4" s="244">
        <f t="shared" si="26"/>
        <v>44416</v>
      </c>
      <c r="BL4" s="244">
        <f t="shared" si="26"/>
        <v>44416</v>
      </c>
      <c r="BM4" s="244">
        <f t="shared" si="26"/>
        <v>44423</v>
      </c>
      <c r="BN4" s="244">
        <f t="shared" si="26"/>
        <v>44423</v>
      </c>
      <c r="BO4" s="244">
        <f t="shared" si="26"/>
        <v>44430</v>
      </c>
      <c r="BP4" s="244">
        <f t="shared" si="26"/>
        <v>44430</v>
      </c>
      <c r="BQ4" s="244">
        <f t="shared" si="26"/>
        <v>44437</v>
      </c>
      <c r="BR4" s="244">
        <f t="shared" si="26"/>
        <v>44437</v>
      </c>
      <c r="BS4" s="244">
        <f t="shared" si="26"/>
        <v>44444</v>
      </c>
      <c r="BT4" s="244">
        <f t="shared" si="26"/>
        <v>44444</v>
      </c>
      <c r="BU4" s="244">
        <f t="shared" si="26"/>
        <v>44451</v>
      </c>
      <c r="BV4" s="244">
        <f t="shared" si="26"/>
        <v>44451</v>
      </c>
      <c r="BW4" s="244">
        <f t="shared" si="26"/>
        <v>44458</v>
      </c>
      <c r="BX4" s="244">
        <f t="shared" si="26"/>
        <v>44458</v>
      </c>
      <c r="BY4" s="244">
        <f t="shared" si="26"/>
        <v>44465</v>
      </c>
      <c r="BZ4" s="244">
        <f t="shared" si="26"/>
        <v>44465</v>
      </c>
      <c r="CA4" s="244">
        <f t="shared" si="26"/>
        <v>44472</v>
      </c>
      <c r="CB4" s="244">
        <f t="shared" si="26"/>
        <v>44472</v>
      </c>
      <c r="CC4" s="244">
        <f t="shared" si="26"/>
        <v>44479</v>
      </c>
      <c r="CD4" s="244">
        <f t="shared" si="26"/>
        <v>44479</v>
      </c>
      <c r="CE4" s="244">
        <f t="shared" si="26"/>
        <v>44486</v>
      </c>
      <c r="CF4" s="244">
        <f t="shared" si="26"/>
        <v>44486</v>
      </c>
      <c r="CG4" s="244">
        <f t="shared" si="26"/>
        <v>44493</v>
      </c>
      <c r="CH4" s="244">
        <f t="shared" si="26"/>
        <v>44493</v>
      </c>
      <c r="CI4" s="244">
        <f t="shared" si="26"/>
        <v>44500</v>
      </c>
      <c r="CJ4" s="244">
        <f t="shared" si="26"/>
        <v>44500</v>
      </c>
      <c r="CK4" s="244">
        <f t="shared" si="26"/>
        <v>44507</v>
      </c>
      <c r="CL4" s="244">
        <f t="shared" si="26"/>
        <v>44507</v>
      </c>
      <c r="CM4" s="244">
        <f t="shared" si="26"/>
        <v>44514</v>
      </c>
      <c r="CN4" s="244">
        <f t="shared" si="26"/>
        <v>44514</v>
      </c>
      <c r="CO4" s="244">
        <f t="shared" si="26"/>
        <v>44521</v>
      </c>
      <c r="CP4" s="244">
        <f t="shared" ref="CP4:FA4" si="27">CP5</f>
        <v>44521</v>
      </c>
      <c r="CQ4" s="244">
        <f t="shared" si="27"/>
        <v>44528</v>
      </c>
      <c r="CR4" s="271">
        <f t="shared" si="27"/>
        <v>44528</v>
      </c>
      <c r="CS4" s="251">
        <f t="shared" si="27"/>
        <v>44535</v>
      </c>
      <c r="CT4" s="251">
        <f t="shared" si="27"/>
        <v>44535</v>
      </c>
      <c r="CU4" s="251">
        <f t="shared" si="27"/>
        <v>44542</v>
      </c>
      <c r="CV4" s="251">
        <f t="shared" si="27"/>
        <v>44542</v>
      </c>
      <c r="CW4" s="251">
        <f t="shared" si="27"/>
        <v>44549</v>
      </c>
      <c r="CX4" s="251">
        <f t="shared" si="27"/>
        <v>44549</v>
      </c>
      <c r="CY4" s="251">
        <f t="shared" si="27"/>
        <v>44556</v>
      </c>
      <c r="CZ4" s="251">
        <f t="shared" si="27"/>
        <v>44556</v>
      </c>
      <c r="DA4" s="251">
        <f t="shared" si="27"/>
        <v>44563</v>
      </c>
      <c r="DB4" s="251">
        <f t="shared" si="27"/>
        <v>44563</v>
      </c>
      <c r="DC4" s="251">
        <f t="shared" si="27"/>
        <v>44570</v>
      </c>
      <c r="DD4" s="251">
        <f t="shared" si="27"/>
        <v>44570</v>
      </c>
      <c r="DE4" s="251">
        <f t="shared" si="27"/>
        <v>44577</v>
      </c>
      <c r="DF4" s="251">
        <f t="shared" si="27"/>
        <v>44577</v>
      </c>
      <c r="DG4" s="251">
        <f t="shared" si="27"/>
        <v>44584</v>
      </c>
      <c r="DH4" s="251">
        <f t="shared" si="27"/>
        <v>44584</v>
      </c>
      <c r="DI4" s="251">
        <f t="shared" si="27"/>
        <v>44591</v>
      </c>
      <c r="DJ4" s="251">
        <f t="shared" si="27"/>
        <v>44591</v>
      </c>
      <c r="DK4" s="251">
        <f t="shared" si="27"/>
        <v>44598</v>
      </c>
      <c r="DL4" s="251">
        <f t="shared" si="27"/>
        <v>44598</v>
      </c>
      <c r="DM4" s="251">
        <f t="shared" si="27"/>
        <v>44605</v>
      </c>
      <c r="DN4" s="251">
        <f t="shared" si="27"/>
        <v>44605</v>
      </c>
      <c r="DO4" s="251">
        <f t="shared" si="27"/>
        <v>44612</v>
      </c>
      <c r="DP4" s="251">
        <f t="shared" si="27"/>
        <v>44612</v>
      </c>
      <c r="DQ4" s="251">
        <f t="shared" si="27"/>
        <v>44619</v>
      </c>
      <c r="DR4" s="251">
        <f t="shared" si="27"/>
        <v>44619</v>
      </c>
      <c r="DS4" s="251">
        <f t="shared" si="27"/>
        <v>44626</v>
      </c>
      <c r="DT4" s="251">
        <f t="shared" si="27"/>
        <v>44626</v>
      </c>
      <c r="DU4" s="251">
        <f t="shared" si="27"/>
        <v>44633</v>
      </c>
      <c r="DV4" s="251">
        <f t="shared" si="27"/>
        <v>44633</v>
      </c>
      <c r="DW4" s="251">
        <f t="shared" si="27"/>
        <v>44640</v>
      </c>
      <c r="DX4" s="251">
        <f t="shared" si="27"/>
        <v>44640</v>
      </c>
      <c r="DY4" s="251">
        <f t="shared" si="27"/>
        <v>44647</v>
      </c>
      <c r="DZ4" s="251">
        <f t="shared" si="27"/>
        <v>44647</v>
      </c>
      <c r="EA4" s="251">
        <f t="shared" si="27"/>
        <v>44654</v>
      </c>
      <c r="EB4" s="251">
        <f t="shared" si="27"/>
        <v>44654</v>
      </c>
      <c r="EC4" s="251">
        <f t="shared" si="27"/>
        <v>44661</v>
      </c>
      <c r="ED4" s="251">
        <f t="shared" si="27"/>
        <v>44661</v>
      </c>
      <c r="EE4" s="251">
        <f t="shared" si="27"/>
        <v>44668</v>
      </c>
      <c r="EF4" s="251">
        <f t="shared" si="27"/>
        <v>44668</v>
      </c>
      <c r="EG4" s="251">
        <f t="shared" si="27"/>
        <v>44675</v>
      </c>
      <c r="EH4" s="251">
        <f t="shared" si="27"/>
        <v>44675</v>
      </c>
      <c r="EI4" s="251">
        <f t="shared" si="27"/>
        <v>44682</v>
      </c>
      <c r="EJ4" s="251">
        <f t="shared" si="27"/>
        <v>44682</v>
      </c>
      <c r="EK4" s="251">
        <f t="shared" si="27"/>
        <v>44689</v>
      </c>
      <c r="EL4" s="251">
        <f t="shared" si="27"/>
        <v>44689</v>
      </c>
      <c r="EM4" s="251">
        <f t="shared" si="27"/>
        <v>44696</v>
      </c>
      <c r="EN4" s="251">
        <f t="shared" si="27"/>
        <v>44696</v>
      </c>
      <c r="EO4" s="251">
        <f t="shared" si="27"/>
        <v>44703</v>
      </c>
      <c r="EP4" s="251">
        <f t="shared" si="27"/>
        <v>44703</v>
      </c>
      <c r="EQ4" s="251">
        <f t="shared" si="27"/>
        <v>44710</v>
      </c>
      <c r="ER4" s="251">
        <f t="shared" si="27"/>
        <v>44710</v>
      </c>
      <c r="ES4" s="251">
        <f t="shared" si="27"/>
        <v>44717</v>
      </c>
      <c r="ET4" s="251">
        <f t="shared" si="27"/>
        <v>44717</v>
      </c>
      <c r="EU4" s="251">
        <f t="shared" si="27"/>
        <v>44724</v>
      </c>
      <c r="EV4" s="251">
        <f t="shared" si="27"/>
        <v>44724</v>
      </c>
      <c r="EW4" s="251">
        <f t="shared" si="27"/>
        <v>44731</v>
      </c>
      <c r="EX4" s="251">
        <f t="shared" si="27"/>
        <v>44731</v>
      </c>
      <c r="EY4" s="251">
        <f t="shared" si="27"/>
        <v>44738</v>
      </c>
      <c r="EZ4" s="251">
        <f t="shared" si="27"/>
        <v>44738</v>
      </c>
      <c r="FA4" s="251">
        <f t="shared" si="27"/>
        <v>44745</v>
      </c>
      <c r="FB4" s="251">
        <f t="shared" ref="FB4:GV4" si="28">FB5</f>
        <v>44745</v>
      </c>
      <c r="FC4" s="251">
        <f t="shared" si="28"/>
        <v>44752</v>
      </c>
      <c r="FD4" s="251">
        <f t="shared" si="28"/>
        <v>44752</v>
      </c>
      <c r="FE4" s="251">
        <f t="shared" si="28"/>
        <v>44759</v>
      </c>
      <c r="FF4" s="251">
        <f t="shared" si="28"/>
        <v>44759</v>
      </c>
      <c r="FG4" s="251">
        <f t="shared" si="28"/>
        <v>44766</v>
      </c>
      <c r="FH4" s="251">
        <f t="shared" si="28"/>
        <v>44766</v>
      </c>
      <c r="FI4" s="251">
        <f t="shared" si="28"/>
        <v>44773</v>
      </c>
      <c r="FJ4" s="251">
        <f t="shared" si="28"/>
        <v>44773</v>
      </c>
      <c r="FK4" s="251">
        <f t="shared" si="28"/>
        <v>44780</v>
      </c>
      <c r="FL4" s="251">
        <f t="shared" si="28"/>
        <v>44780</v>
      </c>
      <c r="FM4" s="251">
        <f t="shared" si="28"/>
        <v>44787</v>
      </c>
      <c r="FN4" s="251">
        <f t="shared" si="28"/>
        <v>44787</v>
      </c>
      <c r="FO4" s="251">
        <f t="shared" si="28"/>
        <v>44794</v>
      </c>
      <c r="FP4" s="251">
        <f t="shared" si="28"/>
        <v>44794</v>
      </c>
      <c r="FQ4" s="251">
        <f t="shared" si="28"/>
        <v>44801</v>
      </c>
      <c r="FR4" s="251">
        <f t="shared" si="28"/>
        <v>44801</v>
      </c>
      <c r="FS4" s="251">
        <f t="shared" si="28"/>
        <v>44808</v>
      </c>
      <c r="FT4" s="251">
        <f t="shared" si="28"/>
        <v>44808</v>
      </c>
      <c r="FU4" s="251">
        <f t="shared" si="28"/>
        <v>44815</v>
      </c>
      <c r="FV4" s="251">
        <f t="shared" si="28"/>
        <v>44815</v>
      </c>
      <c r="FW4" s="251">
        <f t="shared" si="28"/>
        <v>44822</v>
      </c>
      <c r="FX4" s="251">
        <f t="shared" si="28"/>
        <v>44822</v>
      </c>
      <c r="FY4" s="251">
        <f t="shared" si="28"/>
        <v>44829</v>
      </c>
      <c r="FZ4" s="251">
        <f t="shared" si="28"/>
        <v>44829</v>
      </c>
      <c r="GA4" s="251">
        <f t="shared" si="28"/>
        <v>44836</v>
      </c>
      <c r="GB4" s="251">
        <f t="shared" si="28"/>
        <v>44836</v>
      </c>
      <c r="GC4" s="251">
        <f t="shared" si="28"/>
        <v>44843</v>
      </c>
      <c r="GD4" s="251">
        <f t="shared" si="28"/>
        <v>44843</v>
      </c>
      <c r="GE4" s="251">
        <f t="shared" si="28"/>
        <v>44850</v>
      </c>
      <c r="GF4" s="251">
        <f t="shared" si="28"/>
        <v>44850</v>
      </c>
      <c r="GG4" s="251">
        <f t="shared" si="28"/>
        <v>44857</v>
      </c>
      <c r="GH4" s="251">
        <f t="shared" si="28"/>
        <v>44857</v>
      </c>
      <c r="GI4" s="251">
        <f t="shared" si="28"/>
        <v>44864</v>
      </c>
      <c r="GJ4" s="251">
        <f t="shared" si="28"/>
        <v>44864</v>
      </c>
      <c r="GK4" s="251">
        <f t="shared" si="28"/>
        <v>44871</v>
      </c>
      <c r="GL4" s="251">
        <f t="shared" si="28"/>
        <v>44871</v>
      </c>
      <c r="GM4" s="251">
        <f t="shared" si="28"/>
        <v>44878</v>
      </c>
      <c r="GN4" s="251">
        <f t="shared" si="28"/>
        <v>44878</v>
      </c>
      <c r="GO4" s="251">
        <f t="shared" si="28"/>
        <v>44885</v>
      </c>
      <c r="GP4" s="251">
        <f t="shared" si="28"/>
        <v>44885</v>
      </c>
      <c r="GQ4" s="251">
        <f t="shared" si="28"/>
        <v>44892</v>
      </c>
      <c r="GR4" s="251">
        <f t="shared" si="28"/>
        <v>44892</v>
      </c>
      <c r="GS4" s="251">
        <f t="shared" si="28"/>
        <v>44899</v>
      </c>
      <c r="GT4" s="251">
        <f t="shared" si="28"/>
        <v>44899</v>
      </c>
      <c r="GU4" s="251">
        <f t="shared" si="28"/>
        <v>44906</v>
      </c>
      <c r="GV4" s="251">
        <f t="shared" si="28"/>
        <v>44906</v>
      </c>
      <c r="GW4" s="251">
        <f t="shared" ref="GW4:IV4" si="29">GW5</f>
        <v>44913</v>
      </c>
      <c r="GX4" s="251">
        <f t="shared" si="29"/>
        <v>44913</v>
      </c>
      <c r="GY4" s="251">
        <f t="shared" si="29"/>
        <v>44920</v>
      </c>
      <c r="GZ4" s="251">
        <f t="shared" si="29"/>
        <v>44920</v>
      </c>
      <c r="HA4" s="251">
        <f t="shared" si="29"/>
        <v>44927</v>
      </c>
      <c r="HB4" s="251">
        <f t="shared" si="29"/>
        <v>44927</v>
      </c>
      <c r="HC4" s="251">
        <f t="shared" si="29"/>
        <v>44934</v>
      </c>
      <c r="HD4" s="251">
        <f t="shared" si="29"/>
        <v>44934</v>
      </c>
      <c r="HE4" s="251">
        <f t="shared" si="29"/>
        <v>44941</v>
      </c>
      <c r="HF4" s="251">
        <f t="shared" si="29"/>
        <v>44941</v>
      </c>
      <c r="HG4" s="251">
        <f t="shared" si="29"/>
        <v>44948</v>
      </c>
      <c r="HH4" s="251">
        <f t="shared" si="29"/>
        <v>44948</v>
      </c>
      <c r="HI4" s="251">
        <f t="shared" si="29"/>
        <v>44955</v>
      </c>
      <c r="HJ4" s="251">
        <f t="shared" si="29"/>
        <v>44955</v>
      </c>
      <c r="HK4" s="251">
        <f t="shared" si="29"/>
        <v>44962</v>
      </c>
      <c r="HL4" s="251">
        <f t="shared" si="29"/>
        <v>44962</v>
      </c>
      <c r="HM4" s="251">
        <f t="shared" si="29"/>
        <v>44969</v>
      </c>
      <c r="HN4" s="251">
        <f t="shared" si="29"/>
        <v>44969</v>
      </c>
      <c r="HO4" s="251">
        <f t="shared" si="29"/>
        <v>44976</v>
      </c>
      <c r="HP4" s="251">
        <f t="shared" si="29"/>
        <v>44976</v>
      </c>
      <c r="HQ4" s="251">
        <f t="shared" si="29"/>
        <v>44983</v>
      </c>
      <c r="HR4" s="251">
        <f t="shared" si="29"/>
        <v>44983</v>
      </c>
      <c r="HS4" s="251">
        <f t="shared" si="29"/>
        <v>44990</v>
      </c>
      <c r="HT4" s="251">
        <f t="shared" si="29"/>
        <v>44990</v>
      </c>
      <c r="HU4" s="251">
        <f t="shared" si="29"/>
        <v>44997</v>
      </c>
      <c r="HV4" s="251">
        <f t="shared" si="29"/>
        <v>44997</v>
      </c>
      <c r="HW4" s="251">
        <f t="shared" si="29"/>
        <v>45004</v>
      </c>
      <c r="HX4" s="251">
        <f t="shared" si="29"/>
        <v>45004</v>
      </c>
      <c r="HY4" s="251">
        <f t="shared" si="29"/>
        <v>45011</v>
      </c>
      <c r="HZ4" s="251">
        <f t="shared" si="29"/>
        <v>45011</v>
      </c>
      <c r="IA4" s="251">
        <f t="shared" si="29"/>
        <v>45018</v>
      </c>
      <c r="IB4" s="251">
        <f t="shared" si="29"/>
        <v>45018</v>
      </c>
      <c r="IC4" s="251">
        <f t="shared" si="29"/>
        <v>45025</v>
      </c>
      <c r="ID4" s="251">
        <f t="shared" si="29"/>
        <v>45025</v>
      </c>
      <c r="IE4" s="251">
        <f t="shared" si="29"/>
        <v>45032</v>
      </c>
      <c r="IF4" s="251">
        <f t="shared" si="29"/>
        <v>45032</v>
      </c>
      <c r="IG4" s="251">
        <f t="shared" si="29"/>
        <v>45039</v>
      </c>
      <c r="IH4" s="251">
        <f t="shared" si="29"/>
        <v>45039</v>
      </c>
      <c r="II4" s="251">
        <f t="shared" si="29"/>
        <v>45046</v>
      </c>
      <c r="IJ4" s="251">
        <f t="shared" si="29"/>
        <v>45046</v>
      </c>
      <c r="IK4" s="251">
        <f t="shared" si="29"/>
        <v>45053</v>
      </c>
      <c r="IL4" s="251">
        <f t="shared" si="29"/>
        <v>45053</v>
      </c>
      <c r="IM4" s="251">
        <f t="shared" si="29"/>
        <v>45060</v>
      </c>
      <c r="IN4" s="251">
        <f t="shared" si="29"/>
        <v>45060</v>
      </c>
      <c r="IO4" s="251">
        <f t="shared" si="29"/>
        <v>45067</v>
      </c>
      <c r="IP4" s="251">
        <f t="shared" si="29"/>
        <v>45067</v>
      </c>
      <c r="IQ4" s="251">
        <f t="shared" si="29"/>
        <v>45074</v>
      </c>
      <c r="IR4" s="251">
        <f t="shared" si="29"/>
        <v>45074</v>
      </c>
      <c r="IS4" s="251">
        <f t="shared" si="29"/>
        <v>45081</v>
      </c>
      <c r="IT4" s="251">
        <f t="shared" si="29"/>
        <v>45081</v>
      </c>
      <c r="IU4" s="251">
        <f t="shared" si="29"/>
        <v>45088</v>
      </c>
      <c r="IV4" s="251">
        <f t="shared" si="29"/>
        <v>45088</v>
      </c>
      <c r="IW4" s="251">
        <f>IW5</f>
        <v>45095</v>
      </c>
      <c r="IX4" s="251">
        <f>IX5</f>
        <v>45095</v>
      </c>
      <c r="IY4" s="251">
        <f>IY5</f>
        <v>45102</v>
      </c>
      <c r="IZ4" s="251">
        <f>IZ5</f>
        <v>45102</v>
      </c>
      <c r="JA4" s="251">
        <f>JA5</f>
        <v>45109</v>
      </c>
      <c r="JB4" s="251">
        <f>JB5</f>
        <v>45109</v>
      </c>
      <c r="JC4" s="251">
        <f>JC5</f>
        <v>45116</v>
      </c>
      <c r="JD4" s="251">
        <f>JD5</f>
        <v>45116</v>
      </c>
      <c r="JE4" s="251">
        <f>JE5</f>
        <v>45123</v>
      </c>
      <c r="JF4" s="251">
        <f>JF5</f>
        <v>45123</v>
      </c>
      <c r="JG4" s="251">
        <f>JG5</f>
        <v>45130</v>
      </c>
      <c r="JH4" s="251">
        <f>JH5</f>
        <v>45130</v>
      </c>
      <c r="JI4" s="251">
        <f>JI5</f>
        <v>45137</v>
      </c>
      <c r="JJ4" s="251">
        <f>JJ5</f>
        <v>45137</v>
      </c>
      <c r="JK4" s="251">
        <f>JK5</f>
        <v>45144</v>
      </c>
      <c r="JL4" s="251">
        <f>JL5</f>
        <v>45144</v>
      </c>
      <c r="JM4" s="251">
        <f>JM5</f>
        <v>45151</v>
      </c>
      <c r="JN4" s="251">
        <f>JN5</f>
        <v>45151</v>
      </c>
      <c r="JO4" s="251">
        <f>JO5</f>
        <v>45158</v>
      </c>
      <c r="JP4" s="251">
        <f>JP5</f>
        <v>45158</v>
      </c>
      <c r="JQ4" s="251">
        <f>JQ5</f>
        <v>45165</v>
      </c>
      <c r="JR4" s="251">
        <f>JR5</f>
        <v>45165</v>
      </c>
      <c r="JS4" s="251">
        <f>JS5</f>
        <v>45172</v>
      </c>
      <c r="JT4" s="251">
        <f>JT5</f>
        <v>45172</v>
      </c>
    </row>
    <row r="5" spans="1:280" ht="54" customHeight="1">
      <c r="A5" s="17" t="s">
        <v>3</v>
      </c>
      <c r="B5" s="422" t="s">
        <v>4</v>
      </c>
      <c r="C5" s="193" t="s">
        <v>5</v>
      </c>
      <c r="D5" s="193" t="s">
        <v>6</v>
      </c>
      <c r="E5" s="597" t="s">
        <v>70</v>
      </c>
      <c r="F5" s="193" t="s">
        <v>8</v>
      </c>
      <c r="G5" s="194" t="s">
        <v>9</v>
      </c>
      <c r="H5" s="194" t="s">
        <v>10</v>
      </c>
      <c r="I5" s="612" t="s">
        <v>11</v>
      </c>
      <c r="J5" s="196" t="s">
        <v>12</v>
      </c>
      <c r="K5" s="195" t="s">
        <v>13</v>
      </c>
      <c r="L5" s="197" t="s">
        <v>14</v>
      </c>
      <c r="M5" s="735" t="s">
        <v>15</v>
      </c>
      <c r="N5" s="198" t="s">
        <v>16</v>
      </c>
      <c r="O5" s="198" t="s">
        <v>17</v>
      </c>
      <c r="P5" s="199" t="s">
        <v>18</v>
      </c>
      <c r="Q5" s="219" t="s">
        <v>19</v>
      </c>
      <c r="R5" s="210" t="s">
        <v>20</v>
      </c>
      <c r="S5" s="27" t="s">
        <v>21</v>
      </c>
      <c r="T5" s="200" t="s">
        <v>30</v>
      </c>
      <c r="U5" s="236" t="s">
        <v>24</v>
      </c>
      <c r="V5" s="236"/>
      <c r="W5" s="202" t="s">
        <v>25</v>
      </c>
      <c r="X5" s="203" t="s">
        <v>23</v>
      </c>
      <c r="Y5" s="202" t="s">
        <v>26</v>
      </c>
      <c r="Z5" s="202" t="s">
        <v>27</v>
      </c>
      <c r="AA5" s="204" t="s">
        <v>28</v>
      </c>
      <c r="AB5" s="205" t="s">
        <v>73</v>
      </c>
      <c r="AC5" s="32">
        <v>44297</v>
      </c>
      <c r="AD5" s="32">
        <f>AC5</f>
        <v>44297</v>
      </c>
      <c r="AE5" s="125">
        <f>AC5+7</f>
        <v>44304</v>
      </c>
      <c r="AF5" s="32">
        <f>AE5</f>
        <v>44304</v>
      </c>
      <c r="AG5" s="32">
        <f>AF5+7</f>
        <v>44311</v>
      </c>
      <c r="AH5" s="32">
        <f>AG5</f>
        <v>44311</v>
      </c>
      <c r="AI5" s="32">
        <f>AH5+7</f>
        <v>44318</v>
      </c>
      <c r="AJ5" s="32">
        <f>AI5</f>
        <v>44318</v>
      </c>
      <c r="AK5" s="32">
        <f>AJ5+7</f>
        <v>44325</v>
      </c>
      <c r="AL5" s="32">
        <f>AK5</f>
        <v>44325</v>
      </c>
      <c r="AM5" s="32">
        <f>AL5+7</f>
        <v>44332</v>
      </c>
      <c r="AN5" s="32">
        <f>AM5</f>
        <v>44332</v>
      </c>
      <c r="AO5" s="32">
        <f>AN5+7</f>
        <v>44339</v>
      </c>
      <c r="AP5" s="32">
        <f>AO5</f>
        <v>44339</v>
      </c>
      <c r="AQ5" s="32">
        <f>AP5+7</f>
        <v>44346</v>
      </c>
      <c r="AR5" s="32">
        <f>AQ5</f>
        <v>44346</v>
      </c>
      <c r="AS5" s="32">
        <f>AR5+7</f>
        <v>44353</v>
      </c>
      <c r="AT5" s="32">
        <f>AS5</f>
        <v>44353</v>
      </c>
      <c r="AU5" s="32">
        <f>AT5+7</f>
        <v>44360</v>
      </c>
      <c r="AV5" s="32">
        <f>AU5</f>
        <v>44360</v>
      </c>
      <c r="AW5" s="32">
        <f>AV5+7</f>
        <v>44367</v>
      </c>
      <c r="AX5" s="32">
        <f>AW5</f>
        <v>44367</v>
      </c>
      <c r="AY5" s="32">
        <f>AX5+7</f>
        <v>44374</v>
      </c>
      <c r="AZ5" s="32">
        <f>AY5</f>
        <v>44374</v>
      </c>
      <c r="BA5" s="32">
        <f>AZ5+7</f>
        <v>44381</v>
      </c>
      <c r="BB5" s="32">
        <f>BA5</f>
        <v>44381</v>
      </c>
      <c r="BC5" s="32">
        <f>BB5+7</f>
        <v>44388</v>
      </c>
      <c r="BD5" s="32">
        <f>BC5</f>
        <v>44388</v>
      </c>
      <c r="BE5" s="32">
        <f>BD5+7</f>
        <v>44395</v>
      </c>
      <c r="BF5" s="32">
        <f>BE5</f>
        <v>44395</v>
      </c>
      <c r="BG5" s="32">
        <f>BF5+7</f>
        <v>44402</v>
      </c>
      <c r="BH5" s="32">
        <f>BG5</f>
        <v>44402</v>
      </c>
      <c r="BI5" s="32">
        <f>BH5+7</f>
        <v>44409</v>
      </c>
      <c r="BJ5" s="32">
        <f>BI5</f>
        <v>44409</v>
      </c>
      <c r="BK5" s="32">
        <f>BJ5+7</f>
        <v>44416</v>
      </c>
      <c r="BL5" s="32">
        <f>BK5</f>
        <v>44416</v>
      </c>
      <c r="BM5" s="32">
        <f>BL5+7</f>
        <v>44423</v>
      </c>
      <c r="BN5" s="32">
        <f>BM5</f>
        <v>44423</v>
      </c>
      <c r="BO5" s="32">
        <f>BN5+7</f>
        <v>44430</v>
      </c>
      <c r="BP5" s="32">
        <f>BO5</f>
        <v>44430</v>
      </c>
      <c r="BQ5" s="32">
        <f>BP5+7</f>
        <v>44437</v>
      </c>
      <c r="BR5" s="32">
        <f>BQ5</f>
        <v>44437</v>
      </c>
      <c r="BS5" s="32">
        <f>BR5+7</f>
        <v>44444</v>
      </c>
      <c r="BT5" s="32">
        <f>BS5</f>
        <v>44444</v>
      </c>
      <c r="BU5" s="32">
        <f>BT5+7</f>
        <v>44451</v>
      </c>
      <c r="BV5" s="32">
        <f>BU5</f>
        <v>44451</v>
      </c>
      <c r="BW5" s="32">
        <f>BV5+7</f>
        <v>44458</v>
      </c>
      <c r="BX5" s="32">
        <f>BW5</f>
        <v>44458</v>
      </c>
      <c r="BY5" s="32">
        <f>BX5+7</f>
        <v>44465</v>
      </c>
      <c r="BZ5" s="32">
        <f>BY5</f>
        <v>44465</v>
      </c>
      <c r="CA5" s="32">
        <f>BZ5+7</f>
        <v>44472</v>
      </c>
      <c r="CB5" s="32">
        <f>CA5</f>
        <v>44472</v>
      </c>
      <c r="CC5" s="32">
        <f>CB5+7</f>
        <v>44479</v>
      </c>
      <c r="CD5" s="32">
        <f>CC5</f>
        <v>44479</v>
      </c>
      <c r="CE5" s="32">
        <f>CD5+7</f>
        <v>44486</v>
      </c>
      <c r="CF5" s="32">
        <f>CE5</f>
        <v>44486</v>
      </c>
      <c r="CG5" s="32">
        <f>CF5+7</f>
        <v>44493</v>
      </c>
      <c r="CH5" s="32">
        <f>CG5</f>
        <v>44493</v>
      </c>
      <c r="CI5" s="32">
        <f>CH5+7</f>
        <v>44500</v>
      </c>
      <c r="CJ5" s="32">
        <f>CI5</f>
        <v>44500</v>
      </c>
      <c r="CK5" s="32">
        <f>CJ5+7</f>
        <v>44507</v>
      </c>
      <c r="CL5" s="32">
        <f>CK5</f>
        <v>44507</v>
      </c>
      <c r="CM5" s="32">
        <f>CL5+7</f>
        <v>44514</v>
      </c>
      <c r="CN5" s="32">
        <f>CM5</f>
        <v>44514</v>
      </c>
      <c r="CO5" s="32">
        <f>CN5+7</f>
        <v>44521</v>
      </c>
      <c r="CP5" s="32">
        <f>CO5</f>
        <v>44521</v>
      </c>
      <c r="CQ5" s="32">
        <f>CP5+7</f>
        <v>44528</v>
      </c>
      <c r="CR5" s="127">
        <f>CQ5</f>
        <v>44528</v>
      </c>
      <c r="CS5" s="32">
        <f t="shared" ref="CS5" si="30">CR5+7</f>
        <v>44535</v>
      </c>
      <c r="CT5" s="32">
        <f t="shared" ref="CT5" si="31">CS5</f>
        <v>44535</v>
      </c>
      <c r="CU5" s="32">
        <f t="shared" ref="CU5" si="32">CT5+7</f>
        <v>44542</v>
      </c>
      <c r="CV5" s="32">
        <f t="shared" ref="CV5" si="33">CU5</f>
        <v>44542</v>
      </c>
      <c r="CW5" s="32">
        <f t="shared" ref="CW5" si="34">CV5+7</f>
        <v>44549</v>
      </c>
      <c r="CX5" s="32">
        <f t="shared" ref="CX5" si="35">CW5</f>
        <v>44549</v>
      </c>
      <c r="CY5" s="32">
        <f t="shared" ref="CY5" si="36">CX5+7</f>
        <v>44556</v>
      </c>
      <c r="CZ5" s="32">
        <f t="shared" ref="CZ5" si="37">CY5</f>
        <v>44556</v>
      </c>
      <c r="DA5" s="32">
        <f t="shared" ref="DA5" si="38">CZ5+7</f>
        <v>44563</v>
      </c>
      <c r="DB5" s="32">
        <f t="shared" ref="DB5" si="39">DA5</f>
        <v>44563</v>
      </c>
      <c r="DC5" s="32">
        <f t="shared" ref="DC5" si="40">DB5+7</f>
        <v>44570</v>
      </c>
      <c r="DD5" s="32">
        <f t="shared" ref="DD5" si="41">DC5</f>
        <v>44570</v>
      </c>
      <c r="DE5" s="32">
        <f t="shared" ref="DE5" si="42">DD5+7</f>
        <v>44577</v>
      </c>
      <c r="DF5" s="32">
        <f t="shared" ref="DF5" si="43">DE5</f>
        <v>44577</v>
      </c>
      <c r="DG5" s="32">
        <f t="shared" ref="DG5" si="44">DF5+7</f>
        <v>44584</v>
      </c>
      <c r="DH5" s="32">
        <f t="shared" ref="DH5" si="45">DG5</f>
        <v>44584</v>
      </c>
      <c r="DI5" s="32">
        <f t="shared" ref="DI5" si="46">DH5+7</f>
        <v>44591</v>
      </c>
      <c r="DJ5" s="32">
        <f t="shared" ref="DJ5" si="47">DI5</f>
        <v>44591</v>
      </c>
      <c r="DK5" s="32">
        <f t="shared" ref="DK5" si="48">DJ5+7</f>
        <v>44598</v>
      </c>
      <c r="DL5" s="32">
        <f t="shared" ref="DL5" si="49">DK5</f>
        <v>44598</v>
      </c>
      <c r="DM5" s="32">
        <f t="shared" ref="DM5" si="50">DL5+7</f>
        <v>44605</v>
      </c>
      <c r="DN5" s="32">
        <f t="shared" ref="DN5" si="51">DM5</f>
        <v>44605</v>
      </c>
      <c r="DO5" s="32">
        <f t="shared" ref="DO5" si="52">DN5+7</f>
        <v>44612</v>
      </c>
      <c r="DP5" s="32">
        <f t="shared" ref="DP5" si="53">DO5</f>
        <v>44612</v>
      </c>
      <c r="DQ5" s="32">
        <f t="shared" ref="DQ5" si="54">DP5+7</f>
        <v>44619</v>
      </c>
      <c r="DR5" s="32">
        <f t="shared" ref="DR5" si="55">DQ5</f>
        <v>44619</v>
      </c>
      <c r="DS5" s="32">
        <f t="shared" ref="DS5" si="56">DR5+7</f>
        <v>44626</v>
      </c>
      <c r="DT5" s="32">
        <f t="shared" ref="DT5" si="57">DS5</f>
        <v>44626</v>
      </c>
      <c r="DU5" s="32">
        <f t="shared" ref="DU5" si="58">DT5+7</f>
        <v>44633</v>
      </c>
      <c r="DV5" s="32">
        <f t="shared" ref="DV5" si="59">DU5</f>
        <v>44633</v>
      </c>
      <c r="DW5" s="32">
        <f t="shared" ref="DW5" si="60">DV5+7</f>
        <v>44640</v>
      </c>
      <c r="DX5" s="32">
        <f t="shared" ref="DX5" si="61">DW5</f>
        <v>44640</v>
      </c>
      <c r="DY5" s="32">
        <f t="shared" ref="DY5" si="62">DX5+7</f>
        <v>44647</v>
      </c>
      <c r="DZ5" s="32">
        <f t="shared" ref="DZ5" si="63">DY5</f>
        <v>44647</v>
      </c>
      <c r="EA5" s="32">
        <f t="shared" ref="EA5" si="64">DZ5+7</f>
        <v>44654</v>
      </c>
      <c r="EB5" s="32">
        <f t="shared" ref="EB5" si="65">EA5</f>
        <v>44654</v>
      </c>
      <c r="EC5" s="32">
        <f t="shared" ref="EC5" si="66">EB5+7</f>
        <v>44661</v>
      </c>
      <c r="ED5" s="32">
        <f t="shared" ref="ED5" si="67">EC5</f>
        <v>44661</v>
      </c>
      <c r="EE5" s="32">
        <f t="shared" ref="EE5" si="68">ED5+7</f>
        <v>44668</v>
      </c>
      <c r="EF5" s="32">
        <f t="shared" ref="EF5" si="69">EE5</f>
        <v>44668</v>
      </c>
      <c r="EG5" s="32">
        <f t="shared" ref="EG5" si="70">EF5+7</f>
        <v>44675</v>
      </c>
      <c r="EH5" s="32">
        <f t="shared" ref="EH5" si="71">EG5</f>
        <v>44675</v>
      </c>
      <c r="EI5" s="32">
        <f t="shared" ref="EI5" si="72">EH5+7</f>
        <v>44682</v>
      </c>
      <c r="EJ5" s="32">
        <f t="shared" ref="EJ5" si="73">EI5</f>
        <v>44682</v>
      </c>
      <c r="EK5" s="32">
        <f t="shared" ref="EK5" si="74">EJ5+7</f>
        <v>44689</v>
      </c>
      <c r="EL5" s="32">
        <f t="shared" ref="EL5" si="75">EK5</f>
        <v>44689</v>
      </c>
      <c r="EM5" s="32">
        <f t="shared" ref="EM5" si="76">EL5+7</f>
        <v>44696</v>
      </c>
      <c r="EN5" s="32">
        <f t="shared" ref="EN5" si="77">EM5</f>
        <v>44696</v>
      </c>
      <c r="EO5" s="32">
        <f t="shared" ref="EO5" si="78">EN5+7</f>
        <v>44703</v>
      </c>
      <c r="EP5" s="32">
        <f t="shared" ref="EP5" si="79">EO5</f>
        <v>44703</v>
      </c>
      <c r="EQ5" s="32">
        <f t="shared" ref="EQ5" si="80">EP5+7</f>
        <v>44710</v>
      </c>
      <c r="ER5" s="32">
        <f t="shared" ref="ER5" si="81">EQ5</f>
        <v>44710</v>
      </c>
      <c r="ES5" s="32">
        <f t="shared" ref="ES5" si="82">ER5+7</f>
        <v>44717</v>
      </c>
      <c r="ET5" s="32">
        <f t="shared" ref="ET5" si="83">ES5</f>
        <v>44717</v>
      </c>
      <c r="EU5" s="32">
        <f t="shared" ref="EU5" si="84">ET5+7</f>
        <v>44724</v>
      </c>
      <c r="EV5" s="32">
        <f t="shared" ref="EV5" si="85">EU5</f>
        <v>44724</v>
      </c>
      <c r="EW5" s="32">
        <f t="shared" ref="EW5" si="86">EV5+7</f>
        <v>44731</v>
      </c>
      <c r="EX5" s="32">
        <f t="shared" ref="EX5" si="87">EW5</f>
        <v>44731</v>
      </c>
      <c r="EY5" s="32">
        <f t="shared" ref="EY5" si="88">EX5+7</f>
        <v>44738</v>
      </c>
      <c r="EZ5" s="32">
        <f t="shared" ref="EZ5" si="89">EY5</f>
        <v>44738</v>
      </c>
      <c r="FA5" s="32">
        <f t="shared" ref="FA5" si="90">EZ5+7</f>
        <v>44745</v>
      </c>
      <c r="FB5" s="32">
        <f t="shared" ref="FB5" si="91">FA5</f>
        <v>44745</v>
      </c>
      <c r="FC5" s="32">
        <f t="shared" ref="FC5" si="92">FB5+7</f>
        <v>44752</v>
      </c>
      <c r="FD5" s="32">
        <f t="shared" ref="FD5" si="93">FC5</f>
        <v>44752</v>
      </c>
      <c r="FE5" s="32">
        <f t="shared" ref="FE5" si="94">FD5+7</f>
        <v>44759</v>
      </c>
      <c r="FF5" s="32">
        <f t="shared" ref="FF5" si="95">FE5</f>
        <v>44759</v>
      </c>
      <c r="FG5" s="32">
        <f t="shared" ref="FG5" si="96">FF5+7</f>
        <v>44766</v>
      </c>
      <c r="FH5" s="32">
        <f t="shared" ref="FH5" si="97">FG5</f>
        <v>44766</v>
      </c>
      <c r="FI5" s="32">
        <f t="shared" ref="FI5" si="98">FH5+7</f>
        <v>44773</v>
      </c>
      <c r="FJ5" s="32">
        <f t="shared" ref="FJ5" si="99">FI5</f>
        <v>44773</v>
      </c>
      <c r="FK5" s="32">
        <f t="shared" ref="FK5" si="100">FJ5+7</f>
        <v>44780</v>
      </c>
      <c r="FL5" s="32">
        <f t="shared" ref="FL5" si="101">FK5</f>
        <v>44780</v>
      </c>
      <c r="FM5" s="32">
        <f t="shared" ref="FM5" si="102">FL5+7</f>
        <v>44787</v>
      </c>
      <c r="FN5" s="32">
        <f t="shared" ref="FN5" si="103">FM5</f>
        <v>44787</v>
      </c>
      <c r="FO5" s="32">
        <f t="shared" ref="FO5" si="104">FN5+7</f>
        <v>44794</v>
      </c>
      <c r="FP5" s="32">
        <f t="shared" ref="FP5" si="105">FO5</f>
        <v>44794</v>
      </c>
      <c r="FQ5" s="32">
        <f t="shared" ref="FQ5" si="106">FP5+7</f>
        <v>44801</v>
      </c>
      <c r="FR5" s="32">
        <f t="shared" ref="FR5" si="107">FQ5</f>
        <v>44801</v>
      </c>
      <c r="FS5" s="32">
        <f t="shared" ref="FS5" si="108">FR5+7</f>
        <v>44808</v>
      </c>
      <c r="FT5" s="32">
        <f t="shared" ref="FT5" si="109">FS5</f>
        <v>44808</v>
      </c>
      <c r="FU5" s="32">
        <f t="shared" ref="FU5" si="110">FT5+7</f>
        <v>44815</v>
      </c>
      <c r="FV5" s="32">
        <f t="shared" ref="FV5" si="111">FU5</f>
        <v>44815</v>
      </c>
      <c r="FW5" s="32">
        <f t="shared" ref="FW5" si="112">FV5+7</f>
        <v>44822</v>
      </c>
      <c r="FX5" s="32">
        <f t="shared" ref="FX5" si="113">FW5</f>
        <v>44822</v>
      </c>
      <c r="FY5" s="32">
        <f t="shared" ref="FY5" si="114">FX5+7</f>
        <v>44829</v>
      </c>
      <c r="FZ5" s="32">
        <f t="shared" ref="FZ5" si="115">FY5</f>
        <v>44829</v>
      </c>
      <c r="GA5" s="32">
        <f t="shared" ref="GA5" si="116">FZ5+7</f>
        <v>44836</v>
      </c>
      <c r="GB5" s="32">
        <f t="shared" ref="GB5" si="117">GA5</f>
        <v>44836</v>
      </c>
      <c r="GC5" s="32">
        <f t="shared" ref="GC5" si="118">GB5+7</f>
        <v>44843</v>
      </c>
      <c r="GD5" s="32">
        <f t="shared" ref="GD5" si="119">GC5</f>
        <v>44843</v>
      </c>
      <c r="GE5" s="32">
        <f t="shared" ref="GE5" si="120">GD5+7</f>
        <v>44850</v>
      </c>
      <c r="GF5" s="32">
        <f t="shared" ref="GF5" si="121">GE5</f>
        <v>44850</v>
      </c>
      <c r="GG5" s="32">
        <f t="shared" ref="GG5" si="122">GF5+7</f>
        <v>44857</v>
      </c>
      <c r="GH5" s="32">
        <f t="shared" ref="GH5" si="123">GG5</f>
        <v>44857</v>
      </c>
      <c r="GI5" s="32">
        <f t="shared" ref="GI5" si="124">GH5+7</f>
        <v>44864</v>
      </c>
      <c r="GJ5" s="32">
        <f t="shared" ref="GJ5" si="125">GI5</f>
        <v>44864</v>
      </c>
      <c r="GK5" s="32">
        <f t="shared" ref="GK5" si="126">GJ5+7</f>
        <v>44871</v>
      </c>
      <c r="GL5" s="32">
        <f t="shared" ref="GL5" si="127">GK5</f>
        <v>44871</v>
      </c>
      <c r="GM5" s="32">
        <f t="shared" ref="GM5" si="128">GL5+7</f>
        <v>44878</v>
      </c>
      <c r="GN5" s="32">
        <f t="shared" ref="GN5" si="129">GM5</f>
        <v>44878</v>
      </c>
      <c r="GO5" s="32">
        <f t="shared" ref="GO5" si="130">GN5+7</f>
        <v>44885</v>
      </c>
      <c r="GP5" s="32">
        <f t="shared" ref="GP5" si="131">GO5</f>
        <v>44885</v>
      </c>
      <c r="GQ5" s="32">
        <f t="shared" ref="GQ5" si="132">GP5+7</f>
        <v>44892</v>
      </c>
      <c r="GR5" s="32">
        <f t="shared" ref="GR5" si="133">GQ5</f>
        <v>44892</v>
      </c>
      <c r="GS5" s="32">
        <f t="shared" ref="GS5" si="134">GR5+7</f>
        <v>44899</v>
      </c>
      <c r="GT5" s="32">
        <f t="shared" ref="GT5" si="135">GS5</f>
        <v>44899</v>
      </c>
      <c r="GU5" s="32">
        <f t="shared" ref="GU5" si="136">GT5+7</f>
        <v>44906</v>
      </c>
      <c r="GV5" s="32">
        <f t="shared" ref="GV5" si="137">GU5</f>
        <v>44906</v>
      </c>
      <c r="GW5" s="32">
        <f>GV5+7</f>
        <v>44913</v>
      </c>
      <c r="GX5" s="32">
        <f>GW5</f>
        <v>44913</v>
      </c>
      <c r="GY5" s="32">
        <f>GX5+7</f>
        <v>44920</v>
      </c>
      <c r="GZ5" s="32">
        <f>GY5</f>
        <v>44920</v>
      </c>
      <c r="HA5" s="32">
        <f>GZ5+7</f>
        <v>44927</v>
      </c>
      <c r="HB5" s="32">
        <f>HA5</f>
        <v>44927</v>
      </c>
      <c r="HC5" s="32">
        <f>HB5+7</f>
        <v>44934</v>
      </c>
      <c r="HD5" s="32">
        <f>HC5</f>
        <v>44934</v>
      </c>
      <c r="HE5" s="32">
        <f>HD5+7</f>
        <v>44941</v>
      </c>
      <c r="HF5" s="32">
        <f>HE5</f>
        <v>44941</v>
      </c>
      <c r="HG5" s="32">
        <f>HF5+7</f>
        <v>44948</v>
      </c>
      <c r="HH5" s="32">
        <f>HG5</f>
        <v>44948</v>
      </c>
      <c r="HI5" s="32">
        <f>HH5+7</f>
        <v>44955</v>
      </c>
      <c r="HJ5" s="32">
        <f>HI5</f>
        <v>44955</v>
      </c>
      <c r="HK5" s="32">
        <f>HJ5+7</f>
        <v>44962</v>
      </c>
      <c r="HL5" s="32">
        <f>HK5</f>
        <v>44962</v>
      </c>
      <c r="HM5" s="32">
        <f>HL5+7</f>
        <v>44969</v>
      </c>
      <c r="HN5" s="32">
        <f>HM5</f>
        <v>44969</v>
      </c>
      <c r="HO5" s="32">
        <f>HN5+7</f>
        <v>44976</v>
      </c>
      <c r="HP5" s="32">
        <f>HO5</f>
        <v>44976</v>
      </c>
      <c r="HQ5" s="32">
        <f>HP5+7</f>
        <v>44983</v>
      </c>
      <c r="HR5" s="32">
        <f>HQ5</f>
        <v>44983</v>
      </c>
      <c r="HS5" s="32">
        <f>HR5+7</f>
        <v>44990</v>
      </c>
      <c r="HT5" s="32">
        <f>HS5</f>
        <v>44990</v>
      </c>
      <c r="HU5" s="32">
        <f>HT5+7</f>
        <v>44997</v>
      </c>
      <c r="HV5" s="32">
        <f>HU5</f>
        <v>44997</v>
      </c>
      <c r="HW5" s="32">
        <f>HV5+7</f>
        <v>45004</v>
      </c>
      <c r="HX5" s="32">
        <f>HW5</f>
        <v>45004</v>
      </c>
      <c r="HY5" s="32">
        <f>HX5+7</f>
        <v>45011</v>
      </c>
      <c r="HZ5" s="32">
        <f>HY5</f>
        <v>45011</v>
      </c>
      <c r="IA5" s="32">
        <f>HZ5+7</f>
        <v>45018</v>
      </c>
      <c r="IB5" s="32">
        <f>IA5</f>
        <v>45018</v>
      </c>
      <c r="IC5" s="32">
        <f>IB5+7</f>
        <v>45025</v>
      </c>
      <c r="ID5" s="32">
        <f>IC5</f>
        <v>45025</v>
      </c>
      <c r="IE5" s="32">
        <f>ID5+7</f>
        <v>45032</v>
      </c>
      <c r="IF5" s="32">
        <f>IE5</f>
        <v>45032</v>
      </c>
      <c r="IG5" s="32">
        <f>IF5+7</f>
        <v>45039</v>
      </c>
      <c r="IH5" s="32">
        <f>IG5</f>
        <v>45039</v>
      </c>
      <c r="II5" s="32">
        <f>IH5+7</f>
        <v>45046</v>
      </c>
      <c r="IJ5" s="32">
        <f>II5</f>
        <v>45046</v>
      </c>
      <c r="IK5" s="32">
        <f>IJ5+7</f>
        <v>45053</v>
      </c>
      <c r="IL5" s="32">
        <f>IK5</f>
        <v>45053</v>
      </c>
      <c r="IM5" s="32">
        <f>IL5+7</f>
        <v>45060</v>
      </c>
      <c r="IN5" s="32">
        <f>IM5</f>
        <v>45060</v>
      </c>
      <c r="IO5" s="32">
        <f>IN5+7</f>
        <v>45067</v>
      </c>
      <c r="IP5" s="32">
        <f>IO5</f>
        <v>45067</v>
      </c>
      <c r="IQ5" s="32">
        <f>IP5+7</f>
        <v>45074</v>
      </c>
      <c r="IR5" s="32">
        <f>IQ5</f>
        <v>45074</v>
      </c>
      <c r="IS5" s="32">
        <f>IR5+7</f>
        <v>45081</v>
      </c>
      <c r="IT5" s="32">
        <f>IS5</f>
        <v>45081</v>
      </c>
      <c r="IU5" s="32">
        <f>IT5+7</f>
        <v>45088</v>
      </c>
      <c r="IV5" s="32">
        <f>IU5</f>
        <v>45088</v>
      </c>
      <c r="IW5" s="32">
        <f>IV5+7</f>
        <v>45095</v>
      </c>
      <c r="IX5" s="32">
        <f>IW5</f>
        <v>45095</v>
      </c>
      <c r="IY5" s="32">
        <f>IX5+7</f>
        <v>45102</v>
      </c>
      <c r="IZ5" s="32">
        <f>IY5</f>
        <v>45102</v>
      </c>
      <c r="JA5" s="32">
        <f>IZ5+7</f>
        <v>45109</v>
      </c>
      <c r="JB5" s="32">
        <f>JA5</f>
        <v>45109</v>
      </c>
      <c r="JC5" s="32">
        <f>JB5+7</f>
        <v>45116</v>
      </c>
      <c r="JD5" s="32">
        <f>JC5</f>
        <v>45116</v>
      </c>
      <c r="JE5" s="32">
        <f>JD5+7</f>
        <v>45123</v>
      </c>
      <c r="JF5" s="32">
        <f>JE5</f>
        <v>45123</v>
      </c>
      <c r="JG5" s="32">
        <f>JF5+7</f>
        <v>45130</v>
      </c>
      <c r="JH5" s="32">
        <f>JG5</f>
        <v>45130</v>
      </c>
      <c r="JI5" s="32">
        <f>JH5+7</f>
        <v>45137</v>
      </c>
      <c r="JJ5" s="32">
        <f>JI5</f>
        <v>45137</v>
      </c>
      <c r="JK5" s="32">
        <f>JJ5+7</f>
        <v>45144</v>
      </c>
      <c r="JL5" s="32">
        <f>JK5</f>
        <v>45144</v>
      </c>
      <c r="JM5" s="32">
        <f>JL5+7</f>
        <v>45151</v>
      </c>
      <c r="JN5" s="32">
        <f>JM5</f>
        <v>45151</v>
      </c>
      <c r="JO5" s="32">
        <f>JN5+7</f>
        <v>45158</v>
      </c>
      <c r="JP5" s="32">
        <f>JO5</f>
        <v>45158</v>
      </c>
      <c r="JQ5" s="32">
        <f>JP5+7</f>
        <v>45165</v>
      </c>
      <c r="JR5" s="32">
        <f>JQ5</f>
        <v>45165</v>
      </c>
      <c r="JS5" s="32">
        <f>JR5+7</f>
        <v>45172</v>
      </c>
      <c r="JT5" s="32">
        <f>JS5</f>
        <v>45172</v>
      </c>
    </row>
    <row r="6" spans="1:280" s="85" customFormat="1">
      <c r="A6" s="73" t="s">
        <v>49</v>
      </c>
      <c r="B6" s="283" t="s">
        <v>1366</v>
      </c>
      <c r="C6" s="283" t="s">
        <v>1367</v>
      </c>
      <c r="D6" s="284" t="s">
        <v>1368</v>
      </c>
      <c r="E6" s="287"/>
      <c r="F6" s="285" t="s">
        <v>43</v>
      </c>
      <c r="G6" s="387">
        <v>44318</v>
      </c>
      <c r="H6" s="286">
        <v>44645</v>
      </c>
      <c r="I6" s="604">
        <v>44547</v>
      </c>
      <c r="J6" s="287" t="s">
        <v>1369</v>
      </c>
      <c r="K6" s="286">
        <v>44487</v>
      </c>
      <c r="L6" s="387">
        <v>44543</v>
      </c>
      <c r="M6" s="743"/>
      <c r="N6" s="79">
        <f t="shared" ref="N6:N37" si="138">COUNTIF(AB6:XFD6,"Pres")+X6+U6+T6</f>
        <v>32</v>
      </c>
      <c r="O6" s="79">
        <f t="shared" ref="O6:O37" si="139">SUM(AB6:XFD6)+V6</f>
        <v>258</v>
      </c>
      <c r="P6" s="39">
        <f t="shared" ref="P6:P28" si="140">IF(COUNTIF(AC6:XFD6,"Orie")=0,"",COUNTIF(AC6:XFD6,"Orie"))</f>
        <v>1</v>
      </c>
      <c r="Q6" s="79" t="str">
        <f t="shared" ref="Q6:Q37" si="141">IF(COUNTIF(AC6:XFD6,"Abs")+W6=0,"",COUNTIF(AC6:XFD6,"Abs")+W6)</f>
        <v/>
      </c>
      <c r="R6" s="81" t="str">
        <f t="shared" ref="R6:R37" si="142">IF(COUNTIF(AC6:XFD6,"Leav")+Y6=0,"",COUNTIF(AC6:XFD6,"Leav")+Y6)</f>
        <v/>
      </c>
      <c r="S6" s="41">
        <f t="shared" ref="S6:S37" si="143">IF(COUNTIF(AC6:XFD6,"Holi")+Z6=0,"",COUNTIF(AC6:XFD6,"Holi")+Z6)</f>
        <v>1</v>
      </c>
      <c r="T6" s="45"/>
      <c r="U6" s="123"/>
      <c r="V6" s="123"/>
      <c r="W6" s="45"/>
      <c r="X6" s="82"/>
      <c r="Y6" s="45"/>
      <c r="Z6" s="45"/>
      <c r="AA6" s="46"/>
      <c r="AB6" s="83"/>
      <c r="AC6" s="84"/>
      <c r="AD6" s="84"/>
      <c r="AE6" s="84" t="s">
        <v>34</v>
      </c>
      <c r="AF6" s="84">
        <v>2</v>
      </c>
      <c r="AG6" s="84" t="s">
        <v>54</v>
      </c>
      <c r="AH6" s="84">
        <v>0</v>
      </c>
      <c r="AI6" s="84" t="s">
        <v>35</v>
      </c>
      <c r="AJ6" s="84">
        <v>8</v>
      </c>
      <c r="AK6" s="84" t="s">
        <v>35</v>
      </c>
      <c r="AL6" s="84">
        <v>8</v>
      </c>
      <c r="AM6" s="84" t="s">
        <v>35</v>
      </c>
      <c r="AN6" s="84">
        <v>8</v>
      </c>
      <c r="AO6" s="84" t="s">
        <v>35</v>
      </c>
      <c r="AP6" s="84">
        <v>8</v>
      </c>
      <c r="AQ6" s="84" t="s">
        <v>35</v>
      </c>
      <c r="AR6" s="84">
        <v>8</v>
      </c>
      <c r="AS6" s="84" t="s">
        <v>35</v>
      </c>
      <c r="AT6" s="84">
        <v>8</v>
      </c>
      <c r="AU6" s="84" t="s">
        <v>35</v>
      </c>
      <c r="AV6" s="84">
        <v>8</v>
      </c>
      <c r="AW6" s="84" t="s">
        <v>35</v>
      </c>
      <c r="AX6" s="84">
        <v>8</v>
      </c>
      <c r="AY6" s="84" t="s">
        <v>35</v>
      </c>
      <c r="AZ6" s="84">
        <v>8</v>
      </c>
      <c r="BA6" s="84" t="s">
        <v>35</v>
      </c>
      <c r="BB6" s="84">
        <v>8</v>
      </c>
      <c r="BC6" s="84" t="s">
        <v>35</v>
      </c>
      <c r="BD6" s="84">
        <v>8</v>
      </c>
      <c r="BE6" s="84" t="s">
        <v>35</v>
      </c>
      <c r="BF6" s="84">
        <v>8</v>
      </c>
      <c r="BG6" s="84" t="s">
        <v>35</v>
      </c>
      <c r="BH6" s="84">
        <v>8</v>
      </c>
      <c r="BI6" s="84" t="s">
        <v>35</v>
      </c>
      <c r="BJ6" s="84">
        <v>8</v>
      </c>
      <c r="BK6" s="84" t="s">
        <v>35</v>
      </c>
      <c r="BL6" s="84">
        <v>8</v>
      </c>
      <c r="BM6" s="84" t="s">
        <v>35</v>
      </c>
      <c r="BN6" s="84">
        <v>8</v>
      </c>
      <c r="BO6" s="84" t="s">
        <v>35</v>
      </c>
      <c r="BP6" s="84">
        <v>8</v>
      </c>
      <c r="BQ6" s="84" t="s">
        <v>35</v>
      </c>
      <c r="BR6" s="84">
        <v>8</v>
      </c>
      <c r="BS6" s="84" t="s">
        <v>35</v>
      </c>
      <c r="BT6" s="84">
        <v>8</v>
      </c>
      <c r="BU6" s="84" t="s">
        <v>35</v>
      </c>
      <c r="BV6" s="84">
        <v>8</v>
      </c>
      <c r="BW6" s="84" t="s">
        <v>35</v>
      </c>
      <c r="BX6" s="84">
        <v>8</v>
      </c>
      <c r="BY6" s="84" t="s">
        <v>35</v>
      </c>
      <c r="BZ6" s="84">
        <v>8</v>
      </c>
      <c r="CA6" s="84" t="s">
        <v>35</v>
      </c>
      <c r="CB6" s="226" cm="1">
        <f t="array" ref="CB6">_xlfn.IFS(CA6="Pres",8,CA6="Abs",0,CA6=0,"",CA6="Orie",2)</f>
        <v>8</v>
      </c>
      <c r="CC6" s="84" t="s">
        <v>35</v>
      </c>
      <c r="CD6" s="226" cm="1">
        <f t="array" ref="CD6">_xlfn.IFS(CC6="Pres",8,CC6="Abs",0,CC6=0,"",CC6="Orie",2)</f>
        <v>8</v>
      </c>
      <c r="CE6" s="84" t="s">
        <v>35</v>
      </c>
      <c r="CF6" s="226" cm="1">
        <f t="array" ref="CF6">_xlfn.IFS(CE6="Pres",8,CE6="Abs",0,CE6=0,"",CE6="Orie",2)</f>
        <v>8</v>
      </c>
      <c r="CG6" s="84" t="s">
        <v>35</v>
      </c>
      <c r="CH6" s="226" cm="1">
        <f t="array" ref="CH6">_xlfn.IFS(CG6="Pres",8,CG6="Abs",0,CG6=0,"",CG6="Orie",2)</f>
        <v>8</v>
      </c>
      <c r="CI6" s="84" t="s">
        <v>35</v>
      </c>
      <c r="CJ6" s="226" cm="1">
        <f t="array" ref="CJ6">_xlfn.IFS(CI6="Pres",8,CI6="Abs",0,CI6=0,"",CI6="Orie",2,CI6="Holi",0,CI6="Leav",0)</f>
        <v>8</v>
      </c>
      <c r="CK6" s="84" t="s">
        <v>35</v>
      </c>
      <c r="CL6" s="226" cm="1">
        <f t="array" ref="CL6">_xlfn.IFS(CK6="Pres",8,CK6="Abs",0,CK6=0,"",CK6="Orie",2,CK6="Holi",0,CK6="Leav",0)</f>
        <v>8</v>
      </c>
      <c r="CM6" s="84" t="s">
        <v>35</v>
      </c>
      <c r="CN6" s="226" cm="1">
        <f t="array" ref="CN6">_xlfn.IFS(CM6="Pres",8,CM6="Abs",0,CM6=0,"",CM6="Orie",2,CM6="Holi",0,CM6="Leav",0)</f>
        <v>8</v>
      </c>
      <c r="CO6" s="84" t="s">
        <v>35</v>
      </c>
      <c r="CP6" s="226" cm="1">
        <f t="array" ref="CP6">_xlfn.IFS(CO6="Pres",8,CO6="Abs",0,CO6=0,"",CO6="Orie",2,CO6="Holi",0,CO6="Leav",0)</f>
        <v>8</v>
      </c>
      <c r="CQ6" s="84" t="s">
        <v>35</v>
      </c>
      <c r="CR6" s="226" cm="1">
        <f t="array" ref="CR6">_xlfn.IFS(CQ6="Pres",8,CQ6="Abs",0,CQ6=0,"",CQ6="Orie",2,CQ6="Holi",0,CQ6="Leav",0)</f>
        <v>8</v>
      </c>
      <c r="CS6" s="84" t="s">
        <v>35</v>
      </c>
      <c r="CT6" s="226" cm="1">
        <f t="array" ref="CT6">_xlfn.IFS(CS6="Pres",8,CS6="Abs",0,CS6=0,"",CS6="Orie",2,CS6="Holi",0,CS6="Leav",0)</f>
        <v>8</v>
      </c>
      <c r="CU6" s="84"/>
      <c r="CV6" s="226" t="str" cm="1">
        <f t="array" ref="CV6">_xlfn.IFS(CU6="Pres",8,CU6="Abs",0,CU6=0,"",CU6="Orie",2,CU6="Holi",0,CU6="Leav",0)</f>
        <v/>
      </c>
      <c r="CW6" s="84"/>
      <c r="CX6" s="226" t="str" cm="1">
        <f t="array" ref="CX6">_xlfn.IFS(CW6="Pres",8,CW6="Abs",0,CW6=0,"",CW6="Orie",2,CW6="Holi",0,CW6="Leav",0)</f>
        <v/>
      </c>
      <c r="CY6" s="186"/>
      <c r="CZ6" s="226" t="str" cm="1">
        <f t="array" ref="CZ6">_xlfn.IFS(CY6="Pres",8,CY6="Abs",0,CY6=0,"",CY6="Orie",2,CY6="Holi",0,CY6="Leav",0)</f>
        <v/>
      </c>
      <c r="DA6" s="186"/>
      <c r="DB6" s="186"/>
      <c r="DC6" s="186"/>
      <c r="DD6" s="186"/>
      <c r="DE6" s="186"/>
      <c r="DF6" s="186"/>
      <c r="DG6" s="186"/>
      <c r="DH6" s="186"/>
      <c r="DI6" s="186"/>
      <c r="DJ6" s="186"/>
      <c r="DK6" s="186"/>
      <c r="DL6" s="186"/>
      <c r="DM6" s="186"/>
      <c r="DN6" s="186"/>
      <c r="DO6" s="186"/>
      <c r="DP6" s="186"/>
      <c r="DQ6" s="186"/>
      <c r="DR6" s="186"/>
      <c r="DS6" s="186"/>
      <c r="DT6" s="186"/>
      <c r="DU6" s="186"/>
      <c r="DV6" s="186"/>
      <c r="DW6" s="186"/>
      <c r="DX6" s="186"/>
      <c r="DY6" s="186"/>
      <c r="DZ6" s="186"/>
      <c r="EA6" s="186"/>
      <c r="EB6" s="186"/>
      <c r="EC6" s="186"/>
      <c r="ED6" s="186"/>
      <c r="EE6" s="186"/>
      <c r="EF6" s="186"/>
      <c r="EG6" s="186"/>
      <c r="EH6" s="186"/>
      <c r="EI6" s="186"/>
      <c r="EJ6" s="186"/>
      <c r="EK6" s="186"/>
      <c r="EL6" s="186"/>
      <c r="EM6" s="186"/>
      <c r="EN6" s="186"/>
      <c r="EO6" s="186"/>
      <c r="EP6" s="186"/>
      <c r="EQ6" s="186"/>
      <c r="ER6" s="186"/>
      <c r="ES6" s="186"/>
      <c r="ET6" s="186"/>
      <c r="EU6" s="186"/>
      <c r="EV6" s="186"/>
      <c r="EW6" s="186"/>
      <c r="EX6" s="186"/>
      <c r="EY6" s="186"/>
      <c r="EZ6" s="186"/>
      <c r="FA6" s="186"/>
      <c r="FB6" s="186"/>
      <c r="FC6" s="186"/>
      <c r="FD6" s="186"/>
      <c r="FE6" s="186"/>
      <c r="FF6" s="186"/>
      <c r="FG6" s="186"/>
      <c r="FH6" s="186"/>
      <c r="FI6" s="186"/>
      <c r="FJ6" s="186"/>
      <c r="FK6" s="186"/>
      <c r="FL6" s="186"/>
      <c r="FM6" s="186"/>
      <c r="FN6" s="186"/>
      <c r="FO6" s="186"/>
      <c r="FP6" s="186"/>
      <c r="FQ6" s="186"/>
      <c r="FR6" s="186"/>
      <c r="FS6" s="186"/>
      <c r="FT6" s="186"/>
      <c r="FU6" s="186"/>
      <c r="FV6" s="186"/>
      <c r="FW6" s="186"/>
      <c r="FX6" s="186"/>
      <c r="FY6" s="186"/>
      <c r="FZ6" s="186"/>
      <c r="GA6" s="186"/>
      <c r="GB6" s="186"/>
      <c r="GC6" s="186"/>
      <c r="GD6" s="186"/>
      <c r="GE6" s="186"/>
      <c r="GF6" s="186"/>
      <c r="GG6" s="186"/>
      <c r="GH6" s="186"/>
      <c r="GI6" s="186"/>
      <c r="GJ6" s="186"/>
      <c r="GK6" s="186"/>
      <c r="GL6" s="186"/>
      <c r="GM6" s="186"/>
      <c r="GN6" s="186"/>
      <c r="GO6" s="186"/>
      <c r="GP6" s="186"/>
      <c r="GQ6" s="186"/>
      <c r="GR6" s="186"/>
      <c r="GS6" s="186"/>
      <c r="GT6" s="186"/>
      <c r="GU6" s="186"/>
      <c r="GV6" s="186"/>
      <c r="GW6" s="186"/>
      <c r="GX6" s="186"/>
      <c r="GY6" s="186"/>
      <c r="GZ6" s="186"/>
      <c r="HA6" s="186"/>
      <c r="HB6" s="186"/>
      <c r="HC6" s="186"/>
      <c r="HD6" s="186"/>
      <c r="HE6" s="186"/>
      <c r="HF6" s="186"/>
      <c r="HG6" s="186"/>
      <c r="HH6" s="186"/>
      <c r="HI6" s="186"/>
      <c r="HJ6" s="186"/>
      <c r="HK6" s="186"/>
      <c r="HL6" s="186"/>
      <c r="HM6" s="186"/>
      <c r="HN6" s="186"/>
      <c r="HO6" s="186"/>
      <c r="HP6" s="186"/>
      <c r="HQ6" s="186"/>
      <c r="HR6" s="186"/>
      <c r="HS6" s="186"/>
      <c r="HT6" s="186"/>
      <c r="HU6" s="186"/>
      <c r="HV6" s="186"/>
      <c r="HW6" s="186"/>
      <c r="HX6" s="186"/>
      <c r="HY6" s="186"/>
      <c r="HZ6" s="186"/>
      <c r="IA6" s="186"/>
      <c r="IB6" s="186"/>
      <c r="IC6" s="186"/>
      <c r="ID6" s="186"/>
      <c r="IE6" s="186"/>
      <c r="IF6" s="186"/>
      <c r="IG6" s="186"/>
      <c r="IH6" s="186"/>
      <c r="II6" s="186"/>
      <c r="IJ6" s="186"/>
      <c r="IK6" s="186"/>
      <c r="IL6" s="186"/>
      <c r="IM6" s="186"/>
      <c r="IN6" s="186"/>
      <c r="IO6" s="186"/>
      <c r="IP6" s="186"/>
      <c r="IQ6" s="186"/>
      <c r="IR6" s="186"/>
      <c r="IS6" s="186"/>
      <c r="IT6" s="186"/>
      <c r="IU6" s="186"/>
      <c r="IV6" s="186"/>
      <c r="IW6" s="186"/>
      <c r="IX6" s="186"/>
      <c r="IY6" s="186"/>
      <c r="IZ6" s="186"/>
      <c r="JA6" s="186"/>
      <c r="JB6" s="186"/>
    </row>
    <row r="7" spans="1:280">
      <c r="A7" s="73" t="s">
        <v>49</v>
      </c>
      <c r="B7" s="288" t="s">
        <v>1370</v>
      </c>
      <c r="C7" s="288" t="s">
        <v>1371</v>
      </c>
      <c r="D7" s="288" t="s">
        <v>1372</v>
      </c>
      <c r="E7" s="291"/>
      <c r="F7" s="289" t="s">
        <v>43</v>
      </c>
      <c r="G7" s="483">
        <v>44318</v>
      </c>
      <c r="H7" s="290">
        <v>44645</v>
      </c>
      <c r="I7" s="605">
        <v>44547</v>
      </c>
      <c r="J7" s="291" t="s">
        <v>1369</v>
      </c>
      <c r="K7" s="290">
        <v>44487</v>
      </c>
      <c r="L7" s="483">
        <v>44543</v>
      </c>
      <c r="M7" s="743"/>
      <c r="N7" s="79">
        <f t="shared" si="138"/>
        <v>32</v>
      </c>
      <c r="O7" s="79">
        <f t="shared" si="139"/>
        <v>256.89999999999998</v>
      </c>
      <c r="P7" s="39">
        <f t="shared" si="140"/>
        <v>1</v>
      </c>
      <c r="Q7" s="38" t="str">
        <f t="shared" si="141"/>
        <v/>
      </c>
      <c r="R7" s="40" t="str">
        <f t="shared" si="142"/>
        <v/>
      </c>
      <c r="S7" s="41">
        <f t="shared" si="143"/>
        <v>1</v>
      </c>
      <c r="T7" s="45"/>
      <c r="U7" s="123"/>
      <c r="V7" s="123"/>
      <c r="W7" s="44"/>
      <c r="X7" s="42"/>
      <c r="Y7" s="44"/>
      <c r="Z7" s="45"/>
      <c r="AA7" s="46"/>
      <c r="AB7" s="83"/>
      <c r="AC7" s="48"/>
      <c r="AD7" s="48"/>
      <c r="AE7" s="84" t="s">
        <v>34</v>
      </c>
      <c r="AF7" s="84">
        <v>2</v>
      </c>
      <c r="AG7" s="84" t="s">
        <v>54</v>
      </c>
      <c r="AH7" s="84">
        <v>0</v>
      </c>
      <c r="AI7" s="84" t="s">
        <v>35</v>
      </c>
      <c r="AJ7" s="84">
        <v>8</v>
      </c>
      <c r="AK7" s="84" t="s">
        <v>35</v>
      </c>
      <c r="AL7" s="84">
        <v>8</v>
      </c>
      <c r="AM7" s="84" t="s">
        <v>35</v>
      </c>
      <c r="AN7" s="84">
        <v>8</v>
      </c>
      <c r="AO7" s="84" t="s">
        <v>35</v>
      </c>
      <c r="AP7" s="84">
        <v>8</v>
      </c>
      <c r="AQ7" s="84" t="s">
        <v>35</v>
      </c>
      <c r="AR7" s="84">
        <v>8</v>
      </c>
      <c r="AS7" s="84" t="s">
        <v>35</v>
      </c>
      <c r="AT7" s="84">
        <v>8</v>
      </c>
      <c r="AU7" s="84" t="s">
        <v>35</v>
      </c>
      <c r="AV7" s="84">
        <v>8</v>
      </c>
      <c r="AW7" s="84" t="s">
        <v>35</v>
      </c>
      <c r="AX7" s="84">
        <v>8</v>
      </c>
      <c r="AY7" s="84" t="s">
        <v>35</v>
      </c>
      <c r="AZ7" s="84">
        <v>8</v>
      </c>
      <c r="BA7" s="84" t="s">
        <v>35</v>
      </c>
      <c r="BB7" s="84">
        <v>8</v>
      </c>
      <c r="BC7" s="84" t="s">
        <v>35</v>
      </c>
      <c r="BD7" s="84">
        <v>8</v>
      </c>
      <c r="BE7" s="84" t="s">
        <v>35</v>
      </c>
      <c r="BF7" s="84">
        <v>7.45</v>
      </c>
      <c r="BG7" s="84" t="s">
        <v>35</v>
      </c>
      <c r="BH7" s="84">
        <v>8</v>
      </c>
      <c r="BI7" s="84" t="s">
        <v>35</v>
      </c>
      <c r="BJ7" s="84">
        <v>8</v>
      </c>
      <c r="BK7" s="84" t="s">
        <v>35</v>
      </c>
      <c r="BL7" s="84">
        <v>8</v>
      </c>
      <c r="BM7" s="84" t="s">
        <v>35</v>
      </c>
      <c r="BN7" s="84">
        <v>8</v>
      </c>
      <c r="BO7" s="84" t="s">
        <v>35</v>
      </c>
      <c r="BP7" s="84">
        <v>8</v>
      </c>
      <c r="BQ7" s="48" t="s">
        <v>35</v>
      </c>
      <c r="BR7" s="84">
        <v>8</v>
      </c>
      <c r="BS7" s="48" t="s">
        <v>35</v>
      </c>
      <c r="BT7" s="84">
        <v>7.45</v>
      </c>
      <c r="BU7" s="48" t="s">
        <v>35</v>
      </c>
      <c r="BV7" s="84">
        <v>8</v>
      </c>
      <c r="BW7" s="48" t="s">
        <v>35</v>
      </c>
      <c r="BX7" s="84">
        <v>8</v>
      </c>
      <c r="BY7" s="48" t="s">
        <v>35</v>
      </c>
      <c r="BZ7" s="84">
        <v>8</v>
      </c>
      <c r="CA7" s="48" t="s">
        <v>35</v>
      </c>
      <c r="CB7" s="226" cm="1">
        <f t="array" ref="CB7">_xlfn.IFS(CA7="Pres",8,CA7="Abs",0,CA7=0,"",CA7="Orie",2)</f>
        <v>8</v>
      </c>
      <c r="CC7" s="48" t="s">
        <v>35</v>
      </c>
      <c r="CD7" s="226" cm="1">
        <f t="array" ref="CD7">_xlfn.IFS(CC7="Pres",8,CC7="Abs",0,CC7=0,"",CC7="Orie",2)</f>
        <v>8</v>
      </c>
      <c r="CE7" s="84" t="s">
        <v>35</v>
      </c>
      <c r="CF7" s="226" cm="1">
        <f t="array" ref="CF7">_xlfn.IFS(CE7="Pres",8,CE7="Abs",0,CE7=0,"",CE7="Orie",2)</f>
        <v>8</v>
      </c>
      <c r="CG7" s="84" t="s">
        <v>35</v>
      </c>
      <c r="CH7" s="226" cm="1">
        <f t="array" ref="CH7">_xlfn.IFS(CG7="Pres",8,CG7="Abs",0,CG7=0,"",CG7="Orie",2)</f>
        <v>8</v>
      </c>
      <c r="CI7" s="84" t="s">
        <v>35</v>
      </c>
      <c r="CJ7" s="226" cm="1">
        <f t="array" ref="CJ7">_xlfn.IFS(CI7="Pres",8,CI7="Abs",0,CI7=0,"",CI7="Orie",2,CI7="Holi",0,CI7="Leav",0)</f>
        <v>8</v>
      </c>
      <c r="CK7" s="84" t="s">
        <v>35</v>
      </c>
      <c r="CL7" s="226" cm="1">
        <f t="array" ref="CL7">_xlfn.IFS(CK7="Pres",8,CK7="Abs",0,CK7=0,"",CK7="Orie",2,CK7="Holi",0,CK7="Leav",0)</f>
        <v>8</v>
      </c>
      <c r="CM7" s="84" t="s">
        <v>35</v>
      </c>
      <c r="CN7" s="226" cm="1">
        <f t="array" ref="CN7">_xlfn.IFS(CM7="Pres",8,CM7="Abs",0,CM7=0,"",CM7="Orie",2,CM7="Holi",0,CM7="Leav",0)</f>
        <v>8</v>
      </c>
      <c r="CO7" s="84" t="s">
        <v>35</v>
      </c>
      <c r="CP7" s="226" cm="1">
        <f t="array" ref="CP7">_xlfn.IFS(CO7="Pres",8,CO7="Abs",0,CO7=0,"",CO7="Orie",2,CO7="Holi",0,CO7="Leav",0)</f>
        <v>8</v>
      </c>
      <c r="CQ7" s="84" t="s">
        <v>35</v>
      </c>
      <c r="CR7" s="226" cm="1">
        <f t="array" ref="CR7">_xlfn.IFS(CQ7="Pres",8,CQ7="Abs",0,CQ7=0,"",CQ7="Orie",2,CQ7="Holi",0,CQ7="Leav",0)</f>
        <v>8</v>
      </c>
      <c r="CS7" s="84" t="s">
        <v>35</v>
      </c>
      <c r="CT7" s="226" cm="1">
        <f t="array" ref="CT7">_xlfn.IFS(CS7="Pres",8,CS7="Abs",0,CS7=0,"",CS7="Orie",2,CS7="Holi",0,CS7="Leav",0)</f>
        <v>8</v>
      </c>
      <c r="CU7" s="84"/>
      <c r="CV7" s="226" t="str" cm="1">
        <f t="array" ref="CV7">_xlfn.IFS(CU7="Pres",8,CU7="Abs",0,CU7=0,"",CU7="Orie",2,CU7="Holi",0,CU7="Leav",0)</f>
        <v/>
      </c>
      <c r="CW7" s="84"/>
      <c r="CX7" s="226" t="str" cm="1">
        <f t="array" ref="CX7">_xlfn.IFS(CW7="Pres",8,CW7="Abs",0,CW7=0,"",CW7="Orie",2,CW7="Holi",0,CW7="Leav",0)</f>
        <v/>
      </c>
      <c r="CZ7" s="226" t="str" cm="1">
        <f t="array" ref="CZ7">_xlfn.IFS(CY7="Pres",8,CY7="Abs",0,CY7=0,"",CY7="Orie",2,CY7="Holi",0,CY7="Leav",0)</f>
        <v/>
      </c>
    </row>
    <row r="8" spans="1:280">
      <c r="A8" s="73" t="s">
        <v>49</v>
      </c>
      <c r="B8" s="288" t="s">
        <v>1373</v>
      </c>
      <c r="C8" s="288" t="s">
        <v>109</v>
      </c>
      <c r="D8" s="288" t="s">
        <v>1374</v>
      </c>
      <c r="E8" s="291"/>
      <c r="F8" s="289" t="s">
        <v>43</v>
      </c>
      <c r="G8" s="483">
        <v>44318</v>
      </c>
      <c r="H8" s="290">
        <v>44645</v>
      </c>
      <c r="I8" s="605">
        <v>44547</v>
      </c>
      <c r="J8" s="291" t="s">
        <v>1369</v>
      </c>
      <c r="K8" s="290">
        <v>44487</v>
      </c>
      <c r="L8" s="483">
        <v>44543</v>
      </c>
      <c r="M8" s="736"/>
      <c r="N8" s="79">
        <f t="shared" si="138"/>
        <v>32</v>
      </c>
      <c r="O8" s="79">
        <f t="shared" si="139"/>
        <v>258</v>
      </c>
      <c r="P8" s="39">
        <f t="shared" si="140"/>
        <v>1</v>
      </c>
      <c r="Q8" s="38">
        <f t="shared" si="141"/>
        <v>3</v>
      </c>
      <c r="R8" s="40" t="str">
        <f t="shared" si="142"/>
        <v/>
      </c>
      <c r="S8" s="41">
        <f t="shared" si="143"/>
        <v>1</v>
      </c>
      <c r="T8" s="45"/>
      <c r="U8" s="123"/>
      <c r="V8" s="123"/>
      <c r="W8" s="44"/>
      <c r="X8" s="177">
        <v>3</v>
      </c>
      <c r="Y8" s="44"/>
      <c r="Z8" s="45"/>
      <c r="AA8" s="46"/>
      <c r="AB8" s="83">
        <v>24</v>
      </c>
      <c r="AC8" s="48"/>
      <c r="AD8" s="48"/>
      <c r="AE8" s="84" t="s">
        <v>34</v>
      </c>
      <c r="AF8" s="84">
        <v>2</v>
      </c>
      <c r="AG8" s="84" t="s">
        <v>54</v>
      </c>
      <c r="AH8" s="84">
        <v>0</v>
      </c>
      <c r="AI8" s="84" t="s">
        <v>35</v>
      </c>
      <c r="AJ8" s="84">
        <v>8</v>
      </c>
      <c r="AK8" s="84" t="s">
        <v>35</v>
      </c>
      <c r="AL8" s="84">
        <v>8</v>
      </c>
      <c r="AM8" s="84" t="s">
        <v>35</v>
      </c>
      <c r="AN8" s="84">
        <v>8</v>
      </c>
      <c r="AO8" s="84" t="s">
        <v>35</v>
      </c>
      <c r="AP8" s="84">
        <v>8</v>
      </c>
      <c r="AQ8" s="84" t="s">
        <v>35</v>
      </c>
      <c r="AR8" s="84">
        <v>8</v>
      </c>
      <c r="AS8" s="84" t="s">
        <v>35</v>
      </c>
      <c r="AT8" s="84">
        <v>8</v>
      </c>
      <c r="AU8" s="84" t="s">
        <v>35</v>
      </c>
      <c r="AV8" s="84">
        <v>8</v>
      </c>
      <c r="AW8" s="84" t="s">
        <v>35</v>
      </c>
      <c r="AX8" s="84">
        <v>8</v>
      </c>
      <c r="AY8" s="84" t="s">
        <v>35</v>
      </c>
      <c r="AZ8" s="84">
        <v>8</v>
      </c>
      <c r="BA8" s="84" t="s">
        <v>35</v>
      </c>
      <c r="BB8" s="84">
        <v>8</v>
      </c>
      <c r="BC8" s="84" t="s">
        <v>35</v>
      </c>
      <c r="BD8" s="84">
        <v>8</v>
      </c>
      <c r="BE8" s="84" t="s">
        <v>35</v>
      </c>
      <c r="BF8" s="84">
        <v>8</v>
      </c>
      <c r="BG8" s="84" t="s">
        <v>35</v>
      </c>
      <c r="BH8" s="84">
        <v>8</v>
      </c>
      <c r="BI8" s="84" t="s">
        <v>36</v>
      </c>
      <c r="BJ8" s="84">
        <v>0</v>
      </c>
      <c r="BK8" s="84" t="s">
        <v>35</v>
      </c>
      <c r="BL8" s="84">
        <v>8</v>
      </c>
      <c r="BM8" s="84" t="s">
        <v>35</v>
      </c>
      <c r="BN8" s="84">
        <v>8</v>
      </c>
      <c r="BO8" s="84" t="s">
        <v>36</v>
      </c>
      <c r="BP8" s="84">
        <v>0</v>
      </c>
      <c r="BQ8" s="48" t="s">
        <v>36</v>
      </c>
      <c r="BR8" s="48">
        <v>0</v>
      </c>
      <c r="BS8" s="48" t="s">
        <v>35</v>
      </c>
      <c r="BT8" s="84">
        <v>8</v>
      </c>
      <c r="BU8" s="48" t="s">
        <v>35</v>
      </c>
      <c r="BV8" s="84">
        <v>8</v>
      </c>
      <c r="BW8" s="48" t="s">
        <v>35</v>
      </c>
      <c r="BX8" s="84">
        <v>8</v>
      </c>
      <c r="BY8" s="48" t="s">
        <v>35</v>
      </c>
      <c r="BZ8" s="84">
        <v>8</v>
      </c>
      <c r="CA8" s="48" t="s">
        <v>35</v>
      </c>
      <c r="CB8" s="226" cm="1">
        <f t="array" ref="CB8">_xlfn.IFS(CA8="Pres",8,CA8="Abs",0,CA8=0,"",CA8="Orie",2)</f>
        <v>8</v>
      </c>
      <c r="CC8" s="48" t="s">
        <v>35</v>
      </c>
      <c r="CD8" s="226" cm="1">
        <f t="array" ref="CD8">_xlfn.IFS(CC8="Pres",8,CC8="Abs",0,CC8=0,"",CC8="Orie",2)</f>
        <v>8</v>
      </c>
      <c r="CE8" s="84" t="s">
        <v>35</v>
      </c>
      <c r="CF8" s="226" cm="1">
        <f t="array" ref="CF8">_xlfn.IFS(CE8="Pres",8,CE8="Abs",0,CE8=0,"",CE8="Orie",2)</f>
        <v>8</v>
      </c>
      <c r="CG8" s="84" t="s">
        <v>35</v>
      </c>
      <c r="CH8" s="226" cm="1">
        <f t="array" ref="CH8">_xlfn.IFS(CG8="Pres",8,CG8="Abs",0,CG8=0,"",CG8="Orie",2)</f>
        <v>8</v>
      </c>
      <c r="CI8" s="84" t="s">
        <v>35</v>
      </c>
      <c r="CJ8" s="226" cm="1">
        <f t="array" ref="CJ8">_xlfn.IFS(CI8="Pres",8,CI8="Abs",0,CI8=0,"",CI8="Orie",2,CI8="Holi",0,CI8="Leav",0)</f>
        <v>8</v>
      </c>
      <c r="CK8" s="84" t="s">
        <v>35</v>
      </c>
      <c r="CL8" s="226" cm="1">
        <f t="array" ref="CL8">_xlfn.IFS(CK8="Pres",8,CK8="Abs",0,CK8=0,"",CK8="Orie",2,CK8="Holi",0,CK8="Leav",0)</f>
        <v>8</v>
      </c>
      <c r="CM8" s="84" t="s">
        <v>35</v>
      </c>
      <c r="CN8" s="226" cm="1">
        <f t="array" ref="CN8">_xlfn.IFS(CM8="Pres",8,CM8="Abs",0,CM8=0,"",CM8="Orie",2,CM8="Holi",0,CM8="Leav",0)</f>
        <v>8</v>
      </c>
      <c r="CO8" s="84" t="s">
        <v>35</v>
      </c>
      <c r="CP8" s="226" cm="1">
        <f t="array" ref="CP8">_xlfn.IFS(CO8="Pres",8,CO8="Abs",0,CO8=0,"",CO8="Orie",2,CO8="Holi",0,CO8="Leav",0)</f>
        <v>8</v>
      </c>
      <c r="CQ8" s="84" t="s">
        <v>35</v>
      </c>
      <c r="CR8" s="226" cm="1">
        <f t="array" ref="CR8">_xlfn.IFS(CQ8="Pres",8,CQ8="Abs",0,CQ8=0,"",CQ8="Orie",2,CQ8="Holi",0,CQ8="Leav",0)</f>
        <v>8</v>
      </c>
      <c r="CS8" s="84" t="s">
        <v>35</v>
      </c>
      <c r="CT8" s="226" cm="1">
        <f t="array" ref="CT8">_xlfn.IFS(CS8="Pres",8,CS8="Abs",0,CS8=0,"",CS8="Orie",2,CS8="Holi",0,CS8="Leav",0)</f>
        <v>8</v>
      </c>
      <c r="CU8" s="84"/>
      <c r="CV8" s="226" t="str" cm="1">
        <f t="array" ref="CV8">_xlfn.IFS(CU8="Pres",8,CU8="Abs",0,CU8=0,"",CU8="Orie",2,CU8="Holi",0,CU8="Leav",0)</f>
        <v/>
      </c>
      <c r="CW8" s="84"/>
      <c r="CX8" s="226" t="str" cm="1">
        <f t="array" ref="CX8">_xlfn.IFS(CW8="Pres",8,CW8="Abs",0,CW8=0,"",CW8="Orie",2,CW8="Holi",0,CW8="Leav",0)</f>
        <v/>
      </c>
      <c r="CZ8" s="226" t="str" cm="1">
        <f t="array" ref="CZ8">_xlfn.IFS(CY8="Pres",8,CY8="Abs",0,CY8=0,"",CY8="Orie",2,CY8="Holi",0,CY8="Leav",0)</f>
        <v/>
      </c>
    </row>
    <row r="9" spans="1:280">
      <c r="A9" s="73" t="s">
        <v>49</v>
      </c>
      <c r="B9" s="288" t="s">
        <v>1375</v>
      </c>
      <c r="C9" s="288" t="s">
        <v>109</v>
      </c>
      <c r="D9" s="288" t="s">
        <v>1376</v>
      </c>
      <c r="E9" s="291"/>
      <c r="F9" s="289" t="s">
        <v>43</v>
      </c>
      <c r="G9" s="483">
        <v>44318</v>
      </c>
      <c r="H9" s="290">
        <v>44645</v>
      </c>
      <c r="I9" s="605">
        <v>44547</v>
      </c>
      <c r="J9" s="291" t="s">
        <v>1369</v>
      </c>
      <c r="K9" s="290">
        <v>44487</v>
      </c>
      <c r="L9" s="483">
        <v>44543</v>
      </c>
      <c r="M9" s="737"/>
      <c r="N9" s="79">
        <f t="shared" si="138"/>
        <v>32</v>
      </c>
      <c r="O9" s="79">
        <f t="shared" si="139"/>
        <v>258</v>
      </c>
      <c r="P9" s="39">
        <f t="shared" si="140"/>
        <v>1</v>
      </c>
      <c r="Q9" s="38" t="str">
        <f t="shared" si="141"/>
        <v/>
      </c>
      <c r="R9" s="40" t="str">
        <f t="shared" si="142"/>
        <v/>
      </c>
      <c r="S9" s="41">
        <f t="shared" si="143"/>
        <v>1</v>
      </c>
      <c r="T9" s="45"/>
      <c r="U9" s="123"/>
      <c r="V9" s="123"/>
      <c r="W9" s="44"/>
      <c r="X9" s="42"/>
      <c r="Y9" s="44"/>
      <c r="Z9" s="45"/>
      <c r="AA9" s="46"/>
      <c r="AB9" s="83"/>
      <c r="AC9" s="48"/>
      <c r="AD9" s="48"/>
      <c r="AE9" s="84" t="s">
        <v>34</v>
      </c>
      <c r="AF9" s="84">
        <v>2</v>
      </c>
      <c r="AG9" s="84" t="s">
        <v>54</v>
      </c>
      <c r="AH9" s="84">
        <v>0</v>
      </c>
      <c r="AI9" s="84" t="s">
        <v>35</v>
      </c>
      <c r="AJ9" s="84">
        <v>8</v>
      </c>
      <c r="AK9" s="84" t="s">
        <v>35</v>
      </c>
      <c r="AL9" s="84">
        <v>8</v>
      </c>
      <c r="AM9" s="84" t="s">
        <v>35</v>
      </c>
      <c r="AN9" s="84">
        <v>8</v>
      </c>
      <c r="AO9" s="84" t="s">
        <v>35</v>
      </c>
      <c r="AP9" s="84">
        <v>8</v>
      </c>
      <c r="AQ9" s="84" t="s">
        <v>35</v>
      </c>
      <c r="AR9" s="84">
        <v>8</v>
      </c>
      <c r="AS9" s="84" t="s">
        <v>35</v>
      </c>
      <c r="AT9" s="84">
        <v>8</v>
      </c>
      <c r="AU9" s="84" t="s">
        <v>35</v>
      </c>
      <c r="AV9" s="84">
        <v>8</v>
      </c>
      <c r="AW9" s="84" t="s">
        <v>35</v>
      </c>
      <c r="AX9" s="84">
        <v>8</v>
      </c>
      <c r="AY9" s="84" t="s">
        <v>35</v>
      </c>
      <c r="AZ9" s="84">
        <v>8</v>
      </c>
      <c r="BA9" s="84" t="s">
        <v>35</v>
      </c>
      <c r="BB9" s="84">
        <v>8</v>
      </c>
      <c r="BC9" s="84" t="s">
        <v>35</v>
      </c>
      <c r="BD9" s="84">
        <v>8</v>
      </c>
      <c r="BE9" s="84" t="s">
        <v>35</v>
      </c>
      <c r="BF9" s="84">
        <v>8</v>
      </c>
      <c r="BG9" s="84" t="s">
        <v>35</v>
      </c>
      <c r="BH9" s="84">
        <v>8</v>
      </c>
      <c r="BI9" s="84" t="s">
        <v>35</v>
      </c>
      <c r="BJ9" s="84">
        <v>8</v>
      </c>
      <c r="BK9" s="84" t="s">
        <v>35</v>
      </c>
      <c r="BL9" s="84">
        <v>8</v>
      </c>
      <c r="BM9" s="84" t="s">
        <v>35</v>
      </c>
      <c r="BN9" s="84">
        <v>8</v>
      </c>
      <c r="BO9" s="84" t="s">
        <v>35</v>
      </c>
      <c r="BP9" s="84">
        <v>8</v>
      </c>
      <c r="BQ9" s="48" t="s">
        <v>35</v>
      </c>
      <c r="BR9" s="84">
        <v>8</v>
      </c>
      <c r="BS9" s="48" t="s">
        <v>35</v>
      </c>
      <c r="BT9" s="84">
        <v>8</v>
      </c>
      <c r="BU9" s="48" t="s">
        <v>35</v>
      </c>
      <c r="BV9" s="84">
        <v>8</v>
      </c>
      <c r="BW9" s="48" t="s">
        <v>35</v>
      </c>
      <c r="BX9" s="84">
        <v>8</v>
      </c>
      <c r="BY9" s="48" t="s">
        <v>35</v>
      </c>
      <c r="BZ9" s="84">
        <v>8</v>
      </c>
      <c r="CA9" s="48" t="s">
        <v>35</v>
      </c>
      <c r="CB9" s="226" cm="1">
        <f t="array" ref="CB9">_xlfn.IFS(CA9="Pres",8,CA9="Abs",0,CA9=0,"",CA9="Orie",2)</f>
        <v>8</v>
      </c>
      <c r="CC9" s="48" t="s">
        <v>35</v>
      </c>
      <c r="CD9" s="226" cm="1">
        <f t="array" ref="CD9">_xlfn.IFS(CC9="Pres",8,CC9="Abs",0,CC9=0,"",CC9="Orie",2)</f>
        <v>8</v>
      </c>
      <c r="CE9" s="84" t="s">
        <v>35</v>
      </c>
      <c r="CF9" s="226" cm="1">
        <f t="array" ref="CF9">_xlfn.IFS(CE9="Pres",8,CE9="Abs",0,CE9=0,"",CE9="Orie",2)</f>
        <v>8</v>
      </c>
      <c r="CG9" s="84" t="s">
        <v>35</v>
      </c>
      <c r="CH9" s="226" cm="1">
        <f t="array" ref="CH9">_xlfn.IFS(CG9="Pres",8,CG9="Abs",0,CG9=0,"",CG9="Orie",2)</f>
        <v>8</v>
      </c>
      <c r="CI9" s="84" t="s">
        <v>35</v>
      </c>
      <c r="CJ9" s="226" cm="1">
        <f t="array" ref="CJ9">_xlfn.IFS(CI9="Pres",8,CI9="Abs",0,CI9=0,"",CI9="Orie",2,CI9="Holi",0,CI9="Leav",0)</f>
        <v>8</v>
      </c>
      <c r="CK9" s="84" t="s">
        <v>35</v>
      </c>
      <c r="CL9" s="226" cm="1">
        <f t="array" ref="CL9">_xlfn.IFS(CK9="Pres",8,CK9="Abs",0,CK9=0,"",CK9="Orie",2,CK9="Holi",0,CK9="Leav",0)</f>
        <v>8</v>
      </c>
      <c r="CM9" s="84" t="s">
        <v>35</v>
      </c>
      <c r="CN9" s="226" cm="1">
        <f t="array" ref="CN9">_xlfn.IFS(CM9="Pres",8,CM9="Abs",0,CM9=0,"",CM9="Orie",2,CM9="Holi",0,CM9="Leav",0)</f>
        <v>8</v>
      </c>
      <c r="CO9" s="84" t="s">
        <v>35</v>
      </c>
      <c r="CP9" s="226" cm="1">
        <f t="array" ref="CP9">_xlfn.IFS(CO9="Pres",8,CO9="Abs",0,CO9=0,"",CO9="Orie",2,CO9="Holi",0,CO9="Leav",0)</f>
        <v>8</v>
      </c>
      <c r="CQ9" s="84" t="s">
        <v>35</v>
      </c>
      <c r="CR9" s="226" cm="1">
        <f t="array" ref="CR9">_xlfn.IFS(CQ9="Pres",8,CQ9="Abs",0,CQ9=0,"",CQ9="Orie",2,CQ9="Holi",0,CQ9="Leav",0)</f>
        <v>8</v>
      </c>
      <c r="CS9" s="84" t="s">
        <v>35</v>
      </c>
      <c r="CT9" s="226" cm="1">
        <f t="array" ref="CT9">_xlfn.IFS(CS9="Pres",8,CS9="Abs",0,CS9=0,"",CS9="Orie",2,CS9="Holi",0,CS9="Leav",0)</f>
        <v>8</v>
      </c>
      <c r="CU9" s="84"/>
      <c r="CV9" s="226" t="str" cm="1">
        <f t="array" ref="CV9">_xlfn.IFS(CU9="Pres",8,CU9="Abs",0,CU9=0,"",CU9="Orie",2,CU9="Holi",0,CU9="Leav",0)</f>
        <v/>
      </c>
      <c r="CW9" s="84"/>
      <c r="CX9" s="226" t="str" cm="1">
        <f t="array" ref="CX9">_xlfn.IFS(CW9="Pres",8,CW9="Abs",0,CW9=0,"",CW9="Orie",2,CW9="Holi",0,CW9="Leav",0)</f>
        <v/>
      </c>
      <c r="CZ9" s="226" t="str" cm="1">
        <f t="array" ref="CZ9">_xlfn.IFS(CY9="Pres",8,CY9="Abs",0,CY9=0,"",CY9="Orie",2,CY9="Holi",0,CY9="Leav",0)</f>
        <v/>
      </c>
    </row>
    <row r="10" spans="1:280">
      <c r="A10" s="73" t="s">
        <v>49</v>
      </c>
      <c r="B10" s="288" t="s">
        <v>1377</v>
      </c>
      <c r="C10" s="288" t="s">
        <v>1378</v>
      </c>
      <c r="D10" s="288" t="s">
        <v>1379</v>
      </c>
      <c r="E10" s="291"/>
      <c r="F10" s="289" t="s">
        <v>43</v>
      </c>
      <c r="G10" s="483">
        <v>44318</v>
      </c>
      <c r="H10" s="290">
        <v>44645</v>
      </c>
      <c r="I10" s="605">
        <v>44547</v>
      </c>
      <c r="J10" s="291" t="s">
        <v>1369</v>
      </c>
      <c r="K10" s="290">
        <v>44487</v>
      </c>
      <c r="L10" s="483">
        <v>44543</v>
      </c>
      <c r="M10" s="737"/>
      <c r="N10" s="79">
        <f t="shared" si="138"/>
        <v>32</v>
      </c>
      <c r="O10" s="79">
        <f t="shared" si="139"/>
        <v>258</v>
      </c>
      <c r="P10" s="39">
        <f t="shared" si="140"/>
        <v>1</v>
      </c>
      <c r="Q10" s="38" t="str">
        <f t="shared" si="141"/>
        <v/>
      </c>
      <c r="R10" s="40" t="str">
        <f t="shared" si="142"/>
        <v/>
      </c>
      <c r="S10" s="41">
        <f t="shared" si="143"/>
        <v>1</v>
      </c>
      <c r="T10" s="45"/>
      <c r="U10" s="123"/>
      <c r="V10" s="123"/>
      <c r="W10" s="44"/>
      <c r="X10" s="42"/>
      <c r="Y10" s="44"/>
      <c r="Z10" s="45"/>
      <c r="AA10" s="46"/>
      <c r="AB10" s="83"/>
      <c r="AC10" s="48"/>
      <c r="AD10" s="48"/>
      <c r="AE10" s="84" t="s">
        <v>34</v>
      </c>
      <c r="AF10" s="84">
        <v>2</v>
      </c>
      <c r="AG10" s="84" t="s">
        <v>54</v>
      </c>
      <c r="AH10" s="84">
        <v>0</v>
      </c>
      <c r="AI10" s="84" t="s">
        <v>35</v>
      </c>
      <c r="AJ10" s="84">
        <v>8</v>
      </c>
      <c r="AK10" s="84" t="s">
        <v>35</v>
      </c>
      <c r="AL10" s="84">
        <v>8</v>
      </c>
      <c r="AM10" s="84" t="s">
        <v>35</v>
      </c>
      <c r="AN10" s="84">
        <v>8</v>
      </c>
      <c r="AO10" s="84" t="s">
        <v>35</v>
      </c>
      <c r="AP10" s="84">
        <v>8</v>
      </c>
      <c r="AQ10" s="84" t="s">
        <v>35</v>
      </c>
      <c r="AR10" s="84">
        <v>8</v>
      </c>
      <c r="AS10" s="84" t="s">
        <v>35</v>
      </c>
      <c r="AT10" s="84">
        <v>8</v>
      </c>
      <c r="AU10" s="84" t="s">
        <v>35</v>
      </c>
      <c r="AV10" s="84">
        <v>8</v>
      </c>
      <c r="AW10" s="84" t="s">
        <v>35</v>
      </c>
      <c r="AX10" s="84">
        <v>8</v>
      </c>
      <c r="AY10" s="84" t="s">
        <v>35</v>
      </c>
      <c r="AZ10" s="84">
        <v>8</v>
      </c>
      <c r="BA10" s="84" t="s">
        <v>35</v>
      </c>
      <c r="BB10" s="84">
        <v>8</v>
      </c>
      <c r="BC10" s="84" t="s">
        <v>35</v>
      </c>
      <c r="BD10" s="84">
        <v>8</v>
      </c>
      <c r="BE10" s="84" t="s">
        <v>35</v>
      </c>
      <c r="BF10" s="84">
        <v>8</v>
      </c>
      <c r="BG10" s="84" t="s">
        <v>35</v>
      </c>
      <c r="BH10" s="84">
        <v>8</v>
      </c>
      <c r="BI10" s="84" t="s">
        <v>35</v>
      </c>
      <c r="BJ10" s="84">
        <v>8</v>
      </c>
      <c r="BK10" s="84" t="s">
        <v>35</v>
      </c>
      <c r="BL10" s="84">
        <v>8</v>
      </c>
      <c r="BM10" s="84" t="s">
        <v>35</v>
      </c>
      <c r="BN10" s="84">
        <v>8</v>
      </c>
      <c r="BO10" s="84" t="s">
        <v>35</v>
      </c>
      <c r="BP10" s="84">
        <v>8</v>
      </c>
      <c r="BQ10" s="48" t="s">
        <v>35</v>
      </c>
      <c r="BR10" s="84">
        <v>8</v>
      </c>
      <c r="BS10" s="48" t="s">
        <v>35</v>
      </c>
      <c r="BT10" s="84">
        <v>8</v>
      </c>
      <c r="BU10" s="48" t="s">
        <v>35</v>
      </c>
      <c r="BV10" s="84">
        <v>8</v>
      </c>
      <c r="BW10" s="48" t="s">
        <v>35</v>
      </c>
      <c r="BX10" s="84">
        <v>8</v>
      </c>
      <c r="BY10" s="48" t="s">
        <v>35</v>
      </c>
      <c r="BZ10" s="84">
        <v>8</v>
      </c>
      <c r="CA10" s="48" t="s">
        <v>35</v>
      </c>
      <c r="CB10" s="226" cm="1">
        <f t="array" ref="CB10">_xlfn.IFS(CA10="Pres",8,CA10="Abs",0,CA10=0,"",CA10="Orie",2)</f>
        <v>8</v>
      </c>
      <c r="CC10" s="48" t="s">
        <v>35</v>
      </c>
      <c r="CD10" s="226" cm="1">
        <f t="array" ref="CD10">_xlfn.IFS(CC10="Pres",8,CC10="Abs",0,CC10=0,"",CC10="Orie",2)</f>
        <v>8</v>
      </c>
      <c r="CE10" s="84" t="s">
        <v>35</v>
      </c>
      <c r="CF10" s="226" cm="1">
        <f t="array" ref="CF10">_xlfn.IFS(CE10="Pres",8,CE10="Abs",0,CE10=0,"",CE10="Orie",2)</f>
        <v>8</v>
      </c>
      <c r="CG10" s="84" t="s">
        <v>35</v>
      </c>
      <c r="CH10" s="226" cm="1">
        <f t="array" ref="CH10">_xlfn.IFS(CG10="Pres",8,CG10="Abs",0,CG10=0,"",CG10="Orie",2)</f>
        <v>8</v>
      </c>
      <c r="CI10" s="84" t="s">
        <v>35</v>
      </c>
      <c r="CJ10" s="226" cm="1">
        <f t="array" ref="CJ10">_xlfn.IFS(CI10="Pres",8,CI10="Abs",0,CI10=0,"",CI10="Orie",2,CI10="Holi",0,CI10="Leav",0)</f>
        <v>8</v>
      </c>
      <c r="CK10" s="84" t="s">
        <v>35</v>
      </c>
      <c r="CL10" s="226" cm="1">
        <f t="array" ref="CL10">_xlfn.IFS(CK10="Pres",8,CK10="Abs",0,CK10=0,"",CK10="Orie",2,CK10="Holi",0,CK10="Leav",0)</f>
        <v>8</v>
      </c>
      <c r="CM10" s="84" t="s">
        <v>35</v>
      </c>
      <c r="CN10" s="226" cm="1">
        <f t="array" ref="CN10">_xlfn.IFS(CM10="Pres",8,CM10="Abs",0,CM10=0,"",CM10="Orie",2,CM10="Holi",0,CM10="Leav",0)</f>
        <v>8</v>
      </c>
      <c r="CO10" s="84" t="s">
        <v>35</v>
      </c>
      <c r="CP10" s="226" cm="1">
        <f t="array" ref="CP10">_xlfn.IFS(CO10="Pres",8,CO10="Abs",0,CO10=0,"",CO10="Orie",2,CO10="Holi",0,CO10="Leav",0)</f>
        <v>8</v>
      </c>
      <c r="CQ10" s="84" t="s">
        <v>35</v>
      </c>
      <c r="CR10" s="226" cm="1">
        <f t="array" ref="CR10">_xlfn.IFS(CQ10="Pres",8,CQ10="Abs",0,CQ10=0,"",CQ10="Orie",2,CQ10="Holi",0,CQ10="Leav",0)</f>
        <v>8</v>
      </c>
      <c r="CS10" s="84" t="s">
        <v>35</v>
      </c>
      <c r="CT10" s="226" cm="1">
        <f t="array" ref="CT10">_xlfn.IFS(CS10="Pres",8,CS10="Abs",0,CS10=0,"",CS10="Orie",2,CS10="Holi",0,CS10="Leav",0)</f>
        <v>8</v>
      </c>
      <c r="CU10" s="84"/>
      <c r="CV10" s="226" t="str" cm="1">
        <f t="array" ref="CV10">_xlfn.IFS(CU10="Pres",8,CU10="Abs",0,CU10=0,"",CU10="Orie",2,CU10="Holi",0,CU10="Leav",0)</f>
        <v/>
      </c>
      <c r="CW10" s="84"/>
      <c r="CX10" s="226" t="str" cm="1">
        <f t="array" ref="CX10">_xlfn.IFS(CW10="Pres",8,CW10="Abs",0,CW10=0,"",CW10="Orie",2,CW10="Holi",0,CW10="Leav",0)</f>
        <v/>
      </c>
      <c r="CZ10" s="226" t="str" cm="1">
        <f t="array" ref="CZ10">_xlfn.IFS(CY10="Pres",8,CY10="Abs",0,CY10=0,"",CY10="Orie",2,CY10="Holi",0,CY10="Leav",0)</f>
        <v/>
      </c>
    </row>
    <row r="11" spans="1:280">
      <c r="A11" s="73" t="s">
        <v>49</v>
      </c>
      <c r="B11" s="288" t="s">
        <v>1380</v>
      </c>
      <c r="C11" s="288" t="s">
        <v>1381</v>
      </c>
      <c r="D11" s="288" t="s">
        <v>1382</v>
      </c>
      <c r="E11" s="291"/>
      <c r="F11" s="289" t="s">
        <v>43</v>
      </c>
      <c r="G11" s="483">
        <v>44318</v>
      </c>
      <c r="H11" s="290">
        <v>44645</v>
      </c>
      <c r="I11" s="605">
        <v>44547</v>
      </c>
      <c r="J11" s="291" t="s">
        <v>1369</v>
      </c>
      <c r="K11" s="290">
        <v>44487</v>
      </c>
      <c r="L11" s="483">
        <v>44543</v>
      </c>
      <c r="M11" s="737"/>
      <c r="N11" s="79">
        <f t="shared" si="138"/>
        <v>32</v>
      </c>
      <c r="O11" s="79">
        <f t="shared" si="139"/>
        <v>258</v>
      </c>
      <c r="P11" s="39">
        <f t="shared" si="140"/>
        <v>1</v>
      </c>
      <c r="Q11" s="38" t="str">
        <f t="shared" si="141"/>
        <v/>
      </c>
      <c r="R11" s="40" t="str">
        <f t="shared" si="142"/>
        <v/>
      </c>
      <c r="S11" s="41">
        <f t="shared" si="143"/>
        <v>1</v>
      </c>
      <c r="T11" s="45"/>
      <c r="U11" s="123"/>
      <c r="V11" s="123"/>
      <c r="W11" s="44"/>
      <c r="X11" s="42"/>
      <c r="Y11" s="44"/>
      <c r="Z11" s="45"/>
      <c r="AA11" s="46"/>
      <c r="AB11" s="83"/>
      <c r="AC11" s="48"/>
      <c r="AD11" s="48"/>
      <c r="AE11" s="84" t="s">
        <v>34</v>
      </c>
      <c r="AF11" s="84">
        <v>2</v>
      </c>
      <c r="AG11" s="84" t="s">
        <v>54</v>
      </c>
      <c r="AH11" s="84">
        <v>0</v>
      </c>
      <c r="AI11" s="84" t="s">
        <v>35</v>
      </c>
      <c r="AJ11" s="84">
        <v>8</v>
      </c>
      <c r="AK11" s="84" t="s">
        <v>35</v>
      </c>
      <c r="AL11" s="84">
        <v>8</v>
      </c>
      <c r="AM11" s="84" t="s">
        <v>35</v>
      </c>
      <c r="AN11" s="84">
        <v>8</v>
      </c>
      <c r="AO11" s="84" t="s">
        <v>35</v>
      </c>
      <c r="AP11" s="84">
        <v>8</v>
      </c>
      <c r="AQ11" s="84" t="s">
        <v>35</v>
      </c>
      <c r="AR11" s="84">
        <v>8</v>
      </c>
      <c r="AS11" s="84" t="s">
        <v>35</v>
      </c>
      <c r="AT11" s="84">
        <v>8</v>
      </c>
      <c r="AU11" s="84" t="s">
        <v>35</v>
      </c>
      <c r="AV11" s="84">
        <v>8</v>
      </c>
      <c r="AW11" s="84" t="s">
        <v>35</v>
      </c>
      <c r="AX11" s="84">
        <v>8</v>
      </c>
      <c r="AY11" s="84" t="s">
        <v>35</v>
      </c>
      <c r="AZ11" s="84">
        <v>8</v>
      </c>
      <c r="BA11" s="84" t="s">
        <v>35</v>
      </c>
      <c r="BB11" s="84">
        <v>8</v>
      </c>
      <c r="BC11" s="84" t="s">
        <v>35</v>
      </c>
      <c r="BD11" s="84">
        <v>8</v>
      </c>
      <c r="BE11" s="84" t="s">
        <v>35</v>
      </c>
      <c r="BF11" s="84">
        <v>8</v>
      </c>
      <c r="BG11" s="84" t="s">
        <v>35</v>
      </c>
      <c r="BH11" s="84">
        <v>8</v>
      </c>
      <c r="BI11" s="84" t="s">
        <v>35</v>
      </c>
      <c r="BJ11" s="84">
        <v>8</v>
      </c>
      <c r="BK11" s="84" t="s">
        <v>35</v>
      </c>
      <c r="BL11" s="84">
        <v>8</v>
      </c>
      <c r="BM11" s="84" t="s">
        <v>35</v>
      </c>
      <c r="BN11" s="84">
        <v>8</v>
      </c>
      <c r="BO11" s="84" t="s">
        <v>35</v>
      </c>
      <c r="BP11" s="84">
        <v>8</v>
      </c>
      <c r="BQ11" s="48" t="s">
        <v>35</v>
      </c>
      <c r="BR11" s="84">
        <v>8</v>
      </c>
      <c r="BS11" s="48" t="s">
        <v>35</v>
      </c>
      <c r="BT11" s="84">
        <v>8</v>
      </c>
      <c r="BU11" s="48" t="s">
        <v>35</v>
      </c>
      <c r="BV11" s="84">
        <v>8</v>
      </c>
      <c r="BW11" s="48" t="s">
        <v>35</v>
      </c>
      <c r="BX11" s="84">
        <v>8</v>
      </c>
      <c r="BY11" s="48" t="s">
        <v>35</v>
      </c>
      <c r="BZ11" s="84">
        <v>8</v>
      </c>
      <c r="CA11" s="48" t="s">
        <v>35</v>
      </c>
      <c r="CB11" s="226" cm="1">
        <f t="array" ref="CB11">_xlfn.IFS(CA11="Pres",8,CA11="Abs",0,CA11=0,"",CA11="Orie",2)</f>
        <v>8</v>
      </c>
      <c r="CC11" s="48" t="s">
        <v>35</v>
      </c>
      <c r="CD11" s="226" cm="1">
        <f t="array" ref="CD11">_xlfn.IFS(CC11="Pres",8,CC11="Abs",0,CC11=0,"",CC11="Orie",2)</f>
        <v>8</v>
      </c>
      <c r="CE11" s="84" t="s">
        <v>35</v>
      </c>
      <c r="CF11" s="226" cm="1">
        <f t="array" ref="CF11">_xlfn.IFS(CE11="Pres",8,CE11="Abs",0,CE11=0,"",CE11="Orie",2)</f>
        <v>8</v>
      </c>
      <c r="CG11" s="84" t="s">
        <v>35</v>
      </c>
      <c r="CH11" s="226" cm="1">
        <f t="array" ref="CH11">_xlfn.IFS(CG11="Pres",8,CG11="Abs",0,CG11=0,"",CG11="Orie",2)</f>
        <v>8</v>
      </c>
      <c r="CI11" s="84" t="s">
        <v>35</v>
      </c>
      <c r="CJ11" s="226" cm="1">
        <f t="array" ref="CJ11">_xlfn.IFS(CI11="Pres",8,CI11="Abs",0,CI11=0,"",CI11="Orie",2,CI11="Holi",0,CI11="Leav",0)</f>
        <v>8</v>
      </c>
      <c r="CK11" s="84" t="s">
        <v>35</v>
      </c>
      <c r="CL11" s="226" cm="1">
        <f t="array" ref="CL11">_xlfn.IFS(CK11="Pres",8,CK11="Abs",0,CK11=0,"",CK11="Orie",2,CK11="Holi",0,CK11="Leav",0)</f>
        <v>8</v>
      </c>
      <c r="CM11" s="84" t="s">
        <v>35</v>
      </c>
      <c r="CN11" s="226" cm="1">
        <f t="array" ref="CN11">_xlfn.IFS(CM11="Pres",8,CM11="Abs",0,CM11=0,"",CM11="Orie",2,CM11="Holi",0,CM11="Leav",0)</f>
        <v>8</v>
      </c>
      <c r="CO11" s="48" t="s">
        <v>35</v>
      </c>
      <c r="CP11" s="226" cm="1">
        <f t="array" ref="CP11">_xlfn.IFS(CO11="Pres",8,CO11="Abs",0,CO11=0,"",CO11="Orie",2,CO11="Holi",0,CO11="Leav",0)</f>
        <v>8</v>
      </c>
      <c r="CQ11" s="84" t="s">
        <v>35</v>
      </c>
      <c r="CR11" s="226" cm="1">
        <f t="array" ref="CR11">_xlfn.IFS(CQ11="Pres",8,CQ11="Abs",0,CQ11=0,"",CQ11="Orie",2,CQ11="Holi",0,CQ11="Leav",0)</f>
        <v>8</v>
      </c>
      <c r="CS11" s="84" t="s">
        <v>35</v>
      </c>
      <c r="CT11" s="226" cm="1">
        <f t="array" ref="CT11">_xlfn.IFS(CS11="Pres",8,CS11="Abs",0,CS11=0,"",CS11="Orie",2,CS11="Holi",0,CS11="Leav",0)</f>
        <v>8</v>
      </c>
      <c r="CU11" s="84"/>
      <c r="CV11" s="226" t="str" cm="1">
        <f t="array" ref="CV11">_xlfn.IFS(CU11="Pres",8,CU11="Abs",0,CU11=0,"",CU11="Orie",2,CU11="Holi",0,CU11="Leav",0)</f>
        <v/>
      </c>
      <c r="CW11" s="84"/>
      <c r="CX11" s="226" t="str" cm="1">
        <f t="array" ref="CX11">_xlfn.IFS(CW11="Pres",8,CW11="Abs",0,CW11=0,"",CW11="Orie",2,CW11="Holi",0,CW11="Leav",0)</f>
        <v/>
      </c>
      <c r="CZ11" s="226" t="str" cm="1">
        <f t="array" ref="CZ11">_xlfn.IFS(CY11="Pres",8,CY11="Abs",0,CY11=0,"",CY11="Orie",2,CY11="Holi",0,CY11="Leav",0)</f>
        <v/>
      </c>
    </row>
    <row r="12" spans="1:280">
      <c r="A12" s="73" t="s">
        <v>49</v>
      </c>
      <c r="B12" s="288" t="s">
        <v>1383</v>
      </c>
      <c r="C12" s="288" t="s">
        <v>1384</v>
      </c>
      <c r="D12" s="288" t="s">
        <v>382</v>
      </c>
      <c r="E12" s="291"/>
      <c r="F12" s="289" t="s">
        <v>43</v>
      </c>
      <c r="G12" s="483">
        <v>44318</v>
      </c>
      <c r="H12" s="290">
        <v>44645</v>
      </c>
      <c r="I12" s="605">
        <v>44547</v>
      </c>
      <c r="J12" s="291" t="s">
        <v>1369</v>
      </c>
      <c r="K12" s="290">
        <v>44487</v>
      </c>
      <c r="L12" s="483">
        <v>44543</v>
      </c>
      <c r="M12" s="738"/>
      <c r="N12" s="79">
        <f t="shared" si="138"/>
        <v>32</v>
      </c>
      <c r="O12" s="79">
        <f t="shared" si="139"/>
        <v>258</v>
      </c>
      <c r="P12" s="39">
        <f t="shared" si="140"/>
        <v>1</v>
      </c>
      <c r="Q12" s="38" t="str">
        <f t="shared" si="141"/>
        <v/>
      </c>
      <c r="R12" s="40" t="str">
        <f t="shared" si="142"/>
        <v/>
      </c>
      <c r="S12" s="41">
        <f t="shared" si="143"/>
        <v>1</v>
      </c>
      <c r="T12" s="45"/>
      <c r="U12" s="123"/>
      <c r="V12" s="123"/>
      <c r="W12" s="44"/>
      <c r="X12" s="42"/>
      <c r="Y12" s="44"/>
      <c r="Z12" s="45"/>
      <c r="AA12" s="46"/>
      <c r="AB12" s="83"/>
      <c r="AC12" s="48"/>
      <c r="AD12" s="48"/>
      <c r="AE12" s="84" t="s">
        <v>34</v>
      </c>
      <c r="AF12" s="84">
        <v>2</v>
      </c>
      <c r="AG12" s="84" t="s">
        <v>54</v>
      </c>
      <c r="AH12" s="84">
        <v>0</v>
      </c>
      <c r="AI12" s="84" t="s">
        <v>35</v>
      </c>
      <c r="AJ12" s="84">
        <v>8</v>
      </c>
      <c r="AK12" s="84" t="s">
        <v>35</v>
      </c>
      <c r="AL12" s="84">
        <v>8</v>
      </c>
      <c r="AM12" s="84" t="s">
        <v>35</v>
      </c>
      <c r="AN12" s="84">
        <v>8</v>
      </c>
      <c r="AO12" s="84" t="s">
        <v>35</v>
      </c>
      <c r="AP12" s="84">
        <v>8</v>
      </c>
      <c r="AQ12" s="84" t="s">
        <v>35</v>
      </c>
      <c r="AR12" s="84">
        <v>8</v>
      </c>
      <c r="AS12" s="84" t="s">
        <v>35</v>
      </c>
      <c r="AT12" s="84">
        <v>8</v>
      </c>
      <c r="AU12" s="84" t="s">
        <v>35</v>
      </c>
      <c r="AV12" s="84">
        <v>8</v>
      </c>
      <c r="AW12" s="84" t="s">
        <v>35</v>
      </c>
      <c r="AX12" s="84">
        <v>8</v>
      </c>
      <c r="AY12" s="84" t="s">
        <v>35</v>
      </c>
      <c r="AZ12" s="84">
        <v>8</v>
      </c>
      <c r="BA12" s="84" t="s">
        <v>35</v>
      </c>
      <c r="BB12" s="84">
        <v>8</v>
      </c>
      <c r="BC12" s="84" t="s">
        <v>35</v>
      </c>
      <c r="BD12" s="84">
        <v>8</v>
      </c>
      <c r="BE12" s="84" t="s">
        <v>35</v>
      </c>
      <c r="BF12" s="84">
        <v>8</v>
      </c>
      <c r="BG12" s="84" t="s">
        <v>35</v>
      </c>
      <c r="BH12" s="84">
        <v>8</v>
      </c>
      <c r="BI12" s="84" t="s">
        <v>35</v>
      </c>
      <c r="BJ12" s="84">
        <v>8</v>
      </c>
      <c r="BK12" s="84" t="s">
        <v>35</v>
      </c>
      <c r="BL12" s="84">
        <v>8</v>
      </c>
      <c r="BM12" s="84" t="s">
        <v>35</v>
      </c>
      <c r="BN12" s="84">
        <v>8</v>
      </c>
      <c r="BO12" s="84" t="s">
        <v>35</v>
      </c>
      <c r="BP12" s="84">
        <v>8</v>
      </c>
      <c r="BQ12" s="48" t="s">
        <v>35</v>
      </c>
      <c r="BR12" s="84">
        <v>8</v>
      </c>
      <c r="BS12" s="48" t="s">
        <v>35</v>
      </c>
      <c r="BT12" s="84">
        <v>8</v>
      </c>
      <c r="BU12" s="48" t="s">
        <v>35</v>
      </c>
      <c r="BV12" s="84">
        <v>8</v>
      </c>
      <c r="BW12" s="48" t="s">
        <v>35</v>
      </c>
      <c r="BX12" s="84">
        <v>8</v>
      </c>
      <c r="BY12" s="48" t="s">
        <v>35</v>
      </c>
      <c r="BZ12" s="84">
        <v>8</v>
      </c>
      <c r="CA12" s="48" t="s">
        <v>35</v>
      </c>
      <c r="CB12" s="226" cm="1">
        <f t="array" ref="CB12">_xlfn.IFS(CA12="Pres",8,CA12="Abs",0,CA12=0,"",CA12="Orie",2)</f>
        <v>8</v>
      </c>
      <c r="CC12" s="48" t="s">
        <v>35</v>
      </c>
      <c r="CD12" s="226" cm="1">
        <f t="array" ref="CD12">_xlfn.IFS(CC12="Pres",8,CC12="Abs",0,CC12=0,"",CC12="Orie",2)</f>
        <v>8</v>
      </c>
      <c r="CE12" s="84" t="s">
        <v>35</v>
      </c>
      <c r="CF12" s="226" cm="1">
        <f t="array" ref="CF12">_xlfn.IFS(CE12="Pres",8,CE12="Abs",0,CE12=0,"",CE12="Orie",2)</f>
        <v>8</v>
      </c>
      <c r="CG12" s="84" t="s">
        <v>35</v>
      </c>
      <c r="CH12" s="226" cm="1">
        <f t="array" ref="CH12">_xlfn.IFS(CG12="Pres",8,CG12="Abs",0,CG12=0,"",CG12="Orie",2)</f>
        <v>8</v>
      </c>
      <c r="CI12" s="84" t="s">
        <v>35</v>
      </c>
      <c r="CJ12" s="226" cm="1">
        <f t="array" ref="CJ12">_xlfn.IFS(CI12="Pres",8,CI12="Abs",0,CI12=0,"",CI12="Orie",2,CI12="Holi",0,CI12="Leav",0)</f>
        <v>8</v>
      </c>
      <c r="CK12" s="84" t="s">
        <v>35</v>
      </c>
      <c r="CL12" s="226" cm="1">
        <f t="array" ref="CL12">_xlfn.IFS(CK12="Pres",8,CK12="Abs",0,CK12=0,"",CK12="Orie",2,CK12="Holi",0,CK12="Leav",0)</f>
        <v>8</v>
      </c>
      <c r="CM12" s="84" t="s">
        <v>35</v>
      </c>
      <c r="CN12" s="226" cm="1">
        <f t="array" ref="CN12">_xlfn.IFS(CM12="Pres",8,CM12="Abs",0,CM12=0,"",CM12="Orie",2,CM12="Holi",0,CM12="Leav",0)</f>
        <v>8</v>
      </c>
      <c r="CO12" s="48" t="s">
        <v>35</v>
      </c>
      <c r="CP12" s="226" cm="1">
        <f t="array" ref="CP12">_xlfn.IFS(CO12="Pres",8,CO12="Abs",0,CO12=0,"",CO12="Orie",2,CO12="Holi",0,CO12="Leav",0)</f>
        <v>8</v>
      </c>
      <c r="CQ12" s="84" t="s">
        <v>35</v>
      </c>
      <c r="CR12" s="226" cm="1">
        <f t="array" ref="CR12">_xlfn.IFS(CQ12="Pres",8,CQ12="Abs",0,CQ12=0,"",CQ12="Orie",2,CQ12="Holi",0,CQ12="Leav",0)</f>
        <v>8</v>
      </c>
      <c r="CS12" s="84" t="s">
        <v>35</v>
      </c>
      <c r="CT12" s="226" cm="1">
        <f t="array" ref="CT12">_xlfn.IFS(CS12="Pres",8,CS12="Abs",0,CS12=0,"",CS12="Orie",2,CS12="Holi",0,CS12="Leav",0)</f>
        <v>8</v>
      </c>
      <c r="CU12" s="84"/>
      <c r="CV12" s="226" t="str" cm="1">
        <f t="array" ref="CV12">_xlfn.IFS(CU12="Pres",8,CU12="Abs",0,CU12=0,"",CU12="Orie",2,CU12="Holi",0,CU12="Leav",0)</f>
        <v/>
      </c>
      <c r="CW12" s="84"/>
      <c r="CX12" s="226" t="str" cm="1">
        <f t="array" ref="CX12">_xlfn.IFS(CW12="Pres",8,CW12="Abs",0,CW12=0,"",CW12="Orie",2,CW12="Holi",0,CW12="Leav",0)</f>
        <v/>
      </c>
      <c r="CZ12" s="226" t="str" cm="1">
        <f t="array" ref="CZ12">_xlfn.IFS(CY12="Pres",8,CY12="Abs",0,CY12=0,"",CY12="Orie",2,CY12="Holi",0,CY12="Leav",0)</f>
        <v/>
      </c>
    </row>
    <row r="13" spans="1:280">
      <c r="A13" s="73" t="s">
        <v>49</v>
      </c>
      <c r="B13" s="288" t="s">
        <v>1385</v>
      </c>
      <c r="C13" s="288" t="s">
        <v>1386</v>
      </c>
      <c r="D13" s="288" t="s">
        <v>1387</v>
      </c>
      <c r="E13" s="291"/>
      <c r="F13" s="289" t="s">
        <v>43</v>
      </c>
      <c r="G13" s="483">
        <v>44318</v>
      </c>
      <c r="H13" s="290">
        <v>44645</v>
      </c>
      <c r="I13" s="605">
        <v>44547</v>
      </c>
      <c r="J13" s="291" t="s">
        <v>1369</v>
      </c>
      <c r="K13" s="290">
        <v>44487</v>
      </c>
      <c r="L13" s="483">
        <v>44543</v>
      </c>
      <c r="M13" s="737"/>
      <c r="N13" s="79">
        <f t="shared" si="138"/>
        <v>32</v>
      </c>
      <c r="O13" s="79">
        <f t="shared" si="139"/>
        <v>258</v>
      </c>
      <c r="P13" s="39">
        <f t="shared" si="140"/>
        <v>1</v>
      </c>
      <c r="Q13" s="38" t="str">
        <f t="shared" si="141"/>
        <v/>
      </c>
      <c r="R13" s="40" t="str">
        <f t="shared" si="142"/>
        <v/>
      </c>
      <c r="S13" s="41">
        <f t="shared" si="143"/>
        <v>1</v>
      </c>
      <c r="T13" s="45"/>
      <c r="U13" s="123"/>
      <c r="V13" s="123"/>
      <c r="W13" s="44"/>
      <c r="X13" s="42"/>
      <c r="Y13" s="44"/>
      <c r="Z13" s="45"/>
      <c r="AA13" s="46"/>
      <c r="AB13" s="83"/>
      <c r="AC13" s="48"/>
      <c r="AD13" s="48"/>
      <c r="AE13" s="84" t="s">
        <v>34</v>
      </c>
      <c r="AF13" s="84">
        <v>2</v>
      </c>
      <c r="AG13" s="84" t="s">
        <v>54</v>
      </c>
      <c r="AH13" s="84">
        <v>0</v>
      </c>
      <c r="AI13" s="84" t="s">
        <v>35</v>
      </c>
      <c r="AJ13" s="84">
        <v>8</v>
      </c>
      <c r="AK13" s="84" t="s">
        <v>35</v>
      </c>
      <c r="AL13" s="84">
        <v>8</v>
      </c>
      <c r="AM13" s="84" t="s">
        <v>35</v>
      </c>
      <c r="AN13" s="84">
        <v>8</v>
      </c>
      <c r="AO13" s="84" t="s">
        <v>35</v>
      </c>
      <c r="AP13" s="84">
        <v>8</v>
      </c>
      <c r="AQ13" s="84" t="s">
        <v>35</v>
      </c>
      <c r="AR13" s="84">
        <v>8</v>
      </c>
      <c r="AS13" s="84" t="s">
        <v>35</v>
      </c>
      <c r="AT13" s="84">
        <v>8</v>
      </c>
      <c r="AU13" s="84" t="s">
        <v>35</v>
      </c>
      <c r="AV13" s="84">
        <v>8</v>
      </c>
      <c r="AW13" s="84" t="s">
        <v>35</v>
      </c>
      <c r="AX13" s="84">
        <v>8</v>
      </c>
      <c r="AY13" s="84" t="s">
        <v>35</v>
      </c>
      <c r="AZ13" s="84">
        <v>8</v>
      </c>
      <c r="BA13" s="84" t="s">
        <v>35</v>
      </c>
      <c r="BB13" s="84">
        <v>8</v>
      </c>
      <c r="BC13" s="84" t="s">
        <v>35</v>
      </c>
      <c r="BD13" s="84">
        <v>8</v>
      </c>
      <c r="BE13" s="84" t="s">
        <v>35</v>
      </c>
      <c r="BF13" s="84">
        <v>8</v>
      </c>
      <c r="BG13" s="84" t="s">
        <v>35</v>
      </c>
      <c r="BH13" s="84">
        <v>8</v>
      </c>
      <c r="BI13" s="84" t="s">
        <v>35</v>
      </c>
      <c r="BJ13" s="84">
        <v>8</v>
      </c>
      <c r="BK13" s="84" t="s">
        <v>35</v>
      </c>
      <c r="BL13" s="84">
        <v>8</v>
      </c>
      <c r="BM13" s="84" t="s">
        <v>35</v>
      </c>
      <c r="BN13" s="84">
        <v>8</v>
      </c>
      <c r="BO13" s="84" t="s">
        <v>35</v>
      </c>
      <c r="BP13" s="84">
        <v>8</v>
      </c>
      <c r="BQ13" s="48" t="s">
        <v>35</v>
      </c>
      <c r="BR13" s="84">
        <v>8</v>
      </c>
      <c r="BS13" s="48" t="s">
        <v>35</v>
      </c>
      <c r="BT13" s="84">
        <v>8</v>
      </c>
      <c r="BU13" s="48" t="s">
        <v>35</v>
      </c>
      <c r="BV13" s="84">
        <v>8</v>
      </c>
      <c r="BW13" s="48" t="s">
        <v>35</v>
      </c>
      <c r="BX13" s="84">
        <v>8</v>
      </c>
      <c r="BY13" s="48" t="s">
        <v>35</v>
      </c>
      <c r="BZ13" s="84">
        <v>8</v>
      </c>
      <c r="CA13" s="48" t="s">
        <v>35</v>
      </c>
      <c r="CB13" s="226" cm="1">
        <f t="array" ref="CB13">_xlfn.IFS(CA13="Pres",8,CA13="Abs",0,CA13=0,"",CA13="Orie",2)</f>
        <v>8</v>
      </c>
      <c r="CC13" s="48" t="s">
        <v>35</v>
      </c>
      <c r="CD13" s="226" cm="1">
        <f t="array" ref="CD13">_xlfn.IFS(CC13="Pres",8,CC13="Abs",0,CC13=0,"",CC13="Orie",2)</f>
        <v>8</v>
      </c>
      <c r="CE13" s="84" t="s">
        <v>35</v>
      </c>
      <c r="CF13" s="226" cm="1">
        <f t="array" ref="CF13">_xlfn.IFS(CE13="Pres",8,CE13="Abs",0,CE13=0,"",CE13="Orie",2)</f>
        <v>8</v>
      </c>
      <c r="CG13" s="84" t="s">
        <v>35</v>
      </c>
      <c r="CH13" s="226" cm="1">
        <f t="array" ref="CH13">_xlfn.IFS(CG13="Pres",8,CG13="Abs",0,CG13=0,"",CG13="Orie",2)</f>
        <v>8</v>
      </c>
      <c r="CI13" s="84" t="s">
        <v>35</v>
      </c>
      <c r="CJ13" s="226" cm="1">
        <f t="array" ref="CJ13">_xlfn.IFS(CI13="Pres",8,CI13="Abs",0,CI13=0,"",CI13="Orie",2,CI13="Holi",0,CI13="Leav",0)</f>
        <v>8</v>
      </c>
      <c r="CK13" s="84" t="s">
        <v>35</v>
      </c>
      <c r="CL13" s="226" cm="1">
        <f t="array" ref="CL13">_xlfn.IFS(CK13="Pres",8,CK13="Abs",0,CK13=0,"",CK13="Orie",2,CK13="Holi",0,CK13="Leav",0)</f>
        <v>8</v>
      </c>
      <c r="CM13" s="84" t="s">
        <v>35</v>
      </c>
      <c r="CN13" s="226" cm="1">
        <f t="array" ref="CN13">_xlfn.IFS(CM13="Pres",8,CM13="Abs",0,CM13=0,"",CM13="Orie",2,CM13="Holi",0,CM13="Leav",0)</f>
        <v>8</v>
      </c>
      <c r="CO13" s="48" t="s">
        <v>35</v>
      </c>
      <c r="CP13" s="226" cm="1">
        <f t="array" ref="CP13">_xlfn.IFS(CO13="Pres",8,CO13="Abs",0,CO13=0,"",CO13="Orie",2,CO13="Holi",0,CO13="Leav",0)</f>
        <v>8</v>
      </c>
      <c r="CQ13" s="84" t="s">
        <v>35</v>
      </c>
      <c r="CR13" s="226" cm="1">
        <f t="array" ref="CR13">_xlfn.IFS(CQ13="Pres",8,CQ13="Abs",0,CQ13=0,"",CQ13="Orie",2,CQ13="Holi",0,CQ13="Leav",0)</f>
        <v>8</v>
      </c>
      <c r="CS13" s="84" t="s">
        <v>35</v>
      </c>
      <c r="CT13" s="226" cm="1">
        <f t="array" ref="CT13">_xlfn.IFS(CS13="Pres",8,CS13="Abs",0,CS13=0,"",CS13="Orie",2,CS13="Holi",0,CS13="Leav",0)</f>
        <v>8</v>
      </c>
      <c r="CU13" s="84"/>
      <c r="CV13" s="226" t="str" cm="1">
        <f t="array" ref="CV13">_xlfn.IFS(CU13="Pres",8,CU13="Abs",0,CU13=0,"",CU13="Orie",2,CU13="Holi",0,CU13="Leav",0)</f>
        <v/>
      </c>
      <c r="CW13" s="84"/>
      <c r="CX13" s="226" t="str" cm="1">
        <f t="array" ref="CX13">_xlfn.IFS(CW13="Pres",8,CW13="Abs",0,CW13=0,"",CW13="Orie",2,CW13="Holi",0,CW13="Leav",0)</f>
        <v/>
      </c>
      <c r="CZ13" s="226" t="str" cm="1">
        <f t="array" ref="CZ13">_xlfn.IFS(CY13="Pres",8,CY13="Abs",0,CY13=0,"",CY13="Orie",2,CY13="Holi",0,CY13="Leav",0)</f>
        <v/>
      </c>
    </row>
    <row r="14" spans="1:280">
      <c r="A14" s="73" t="s">
        <v>60</v>
      </c>
      <c r="B14" s="375" t="s">
        <v>1388</v>
      </c>
      <c r="C14" s="375" t="s">
        <v>1389</v>
      </c>
      <c r="D14" s="375" t="s">
        <v>1390</v>
      </c>
      <c r="E14" s="377"/>
      <c r="F14" s="376" t="s">
        <v>43</v>
      </c>
      <c r="G14" s="484">
        <v>44332</v>
      </c>
      <c r="H14" s="293">
        <v>44673</v>
      </c>
      <c r="I14" s="606">
        <v>44575</v>
      </c>
      <c r="J14" s="377" t="s">
        <v>1369</v>
      </c>
      <c r="K14" s="293">
        <v>44501</v>
      </c>
      <c r="L14" s="484">
        <v>44557</v>
      </c>
      <c r="M14" s="739"/>
      <c r="N14" s="143">
        <f t="shared" si="138"/>
        <v>27</v>
      </c>
      <c r="O14" s="143">
        <f t="shared" si="139"/>
        <v>218</v>
      </c>
      <c r="P14" s="347">
        <f t="shared" si="140"/>
        <v>1</v>
      </c>
      <c r="Q14" s="348" t="str">
        <f t="shared" si="141"/>
        <v/>
      </c>
      <c r="R14" s="378" t="str">
        <f t="shared" si="142"/>
        <v/>
      </c>
      <c r="S14" s="325">
        <f t="shared" si="143"/>
        <v>1</v>
      </c>
      <c r="T14" s="326"/>
      <c r="U14" s="327"/>
      <c r="V14" s="327"/>
      <c r="W14" s="328"/>
      <c r="X14" s="330"/>
      <c r="Y14" s="328"/>
      <c r="Z14" s="326"/>
      <c r="AA14" s="331"/>
      <c r="AB14" s="332"/>
      <c r="AC14" s="333"/>
      <c r="AD14" s="333"/>
      <c r="AE14" s="333"/>
      <c r="AF14" s="48"/>
      <c r="AG14" s="84" t="s">
        <v>54</v>
      </c>
      <c r="AH14" s="84">
        <v>0</v>
      </c>
      <c r="AI14" s="48"/>
      <c r="AJ14" s="48"/>
      <c r="AK14" s="48" t="s">
        <v>34</v>
      </c>
      <c r="AL14" s="48">
        <v>2</v>
      </c>
      <c r="AM14" s="84" t="s">
        <v>35</v>
      </c>
      <c r="AN14" s="84">
        <v>8</v>
      </c>
      <c r="AO14" s="84" t="s">
        <v>35</v>
      </c>
      <c r="AP14" s="84">
        <v>8</v>
      </c>
      <c r="AQ14" s="84" t="s">
        <v>35</v>
      </c>
      <c r="AR14" s="84">
        <v>8</v>
      </c>
      <c r="AS14" s="84" t="s">
        <v>35</v>
      </c>
      <c r="AT14" s="84">
        <v>8</v>
      </c>
      <c r="AU14" s="84" t="s">
        <v>35</v>
      </c>
      <c r="AV14" s="84">
        <v>8</v>
      </c>
      <c r="AW14" s="84" t="s">
        <v>35</v>
      </c>
      <c r="AX14" s="84">
        <v>8</v>
      </c>
      <c r="AY14" s="84" t="s">
        <v>35</v>
      </c>
      <c r="AZ14" s="84">
        <v>8</v>
      </c>
      <c r="BA14" s="84" t="s">
        <v>35</v>
      </c>
      <c r="BB14" s="84">
        <v>8</v>
      </c>
      <c r="BC14" s="84" t="s">
        <v>35</v>
      </c>
      <c r="BD14" s="84">
        <v>8</v>
      </c>
      <c r="BE14" s="84" t="s">
        <v>35</v>
      </c>
      <c r="BF14" s="84">
        <v>8</v>
      </c>
      <c r="BG14" s="84" t="s">
        <v>35</v>
      </c>
      <c r="BH14" s="84">
        <v>8</v>
      </c>
      <c r="BI14" s="84" t="s">
        <v>35</v>
      </c>
      <c r="BJ14" s="84">
        <v>8</v>
      </c>
      <c r="BK14" s="84" t="s">
        <v>35</v>
      </c>
      <c r="BL14" s="84">
        <v>8</v>
      </c>
      <c r="BM14" s="84" t="s">
        <v>35</v>
      </c>
      <c r="BN14" s="84">
        <v>8</v>
      </c>
      <c r="BO14" s="84" t="s">
        <v>35</v>
      </c>
      <c r="BP14" s="84">
        <v>8</v>
      </c>
      <c r="BQ14" s="48" t="s">
        <v>35</v>
      </c>
      <c r="BR14" s="84">
        <v>8</v>
      </c>
      <c r="BS14" s="48" t="s">
        <v>35</v>
      </c>
      <c r="BT14" s="84">
        <v>8</v>
      </c>
      <c r="BU14" s="48" t="s">
        <v>35</v>
      </c>
      <c r="BV14" s="84">
        <v>8</v>
      </c>
      <c r="BW14" s="48" t="s">
        <v>35</v>
      </c>
      <c r="BX14" s="84">
        <v>8</v>
      </c>
      <c r="BY14" s="48" t="s">
        <v>35</v>
      </c>
      <c r="BZ14" s="84">
        <v>8</v>
      </c>
      <c r="CA14" s="48" t="s">
        <v>35</v>
      </c>
      <c r="CB14" s="226" cm="1">
        <f t="array" ref="CB14">_xlfn.IFS(CA14="Pres",8,CA14="Abs",0,CA14=0,"",CA14="Orie",2)</f>
        <v>8</v>
      </c>
      <c r="CC14" s="48" t="s">
        <v>35</v>
      </c>
      <c r="CD14" s="226" cm="1">
        <f t="array" ref="CD14">_xlfn.IFS(CC14="Pres",8,CC14="Abs",0,CC14=0,"",CC14="Orie",2)</f>
        <v>8</v>
      </c>
      <c r="CE14" s="84" t="s">
        <v>35</v>
      </c>
      <c r="CF14" s="226" cm="1">
        <f t="array" ref="CF14">_xlfn.IFS(CE14="Pres",8,CE14="Abs",0,CE14=0,"",CE14="Orie",2)</f>
        <v>8</v>
      </c>
      <c r="CG14" s="84" t="s">
        <v>35</v>
      </c>
      <c r="CH14" s="226" cm="1">
        <f t="array" ref="CH14">_xlfn.IFS(CG14="Pres",8,CG14="Abs",0,CG14=0,"",CG14="Orie",2)</f>
        <v>8</v>
      </c>
      <c r="CI14" s="84" t="s">
        <v>35</v>
      </c>
      <c r="CJ14" s="226" cm="1">
        <f t="array" ref="CJ14">_xlfn.IFS(CI14="Pres",8,CI14="Abs",0,CI14=0,"",CI14="Orie",2,CI14="Holi",0,CI14="Leav",0)</f>
        <v>8</v>
      </c>
      <c r="CK14" s="84" t="s">
        <v>35</v>
      </c>
      <c r="CL14" s="226" cm="1">
        <f t="array" ref="CL14">_xlfn.IFS(CK14="Pres",8,CK14="Abs",0,CK14=0,"",CK14="Orie",2,CK14="Holi",0,CK14="Leav",0)</f>
        <v>8</v>
      </c>
      <c r="CM14" s="84" t="s">
        <v>35</v>
      </c>
      <c r="CN14" s="226" cm="1">
        <f t="array" ref="CN14">_xlfn.IFS(CM14="Pres",8,CM14="Abs",0,CM14=0,"",CM14="Orie",2,CM14="Holi",0,CM14="Leav",0)</f>
        <v>8</v>
      </c>
      <c r="CO14" s="48"/>
      <c r="CP14" s="226" t="str" cm="1">
        <f t="array" ref="CP14">_xlfn.IFS(CO14="Pres",8,CO14="Abs",0,CO14=0,"",CO14="Orie",2,CO14="Holi",0,CO14="Leav",0)</f>
        <v/>
      </c>
      <c r="CQ14" s="48"/>
      <c r="CR14" s="226" t="str" cm="1">
        <f t="array" ref="CR14">_xlfn.IFS(CQ14="Pres",8,CQ14="Abs",0,CQ14=0,"",CQ14="Orie",2,CQ14="Holi",0,CQ14="Leav",0)</f>
        <v/>
      </c>
      <c r="CS14" s="84"/>
      <c r="CT14" s="226" t="str" cm="1">
        <f t="array" ref="CT14">_xlfn.IFS(CS14="Pres",8,CS14="Abs",0,CS14=0,"",CS14="Orie",2,CS14="Holi",0,CS14="Leav",0)</f>
        <v/>
      </c>
      <c r="CU14" s="84"/>
      <c r="CV14" s="226" t="str" cm="1">
        <f t="array" ref="CV14">_xlfn.IFS(CU14="Pres",8,CU14="Abs",0,CU14=0,"",CU14="Orie",2,CU14="Holi",0,CU14="Leav",0)</f>
        <v/>
      </c>
      <c r="CW14" s="84"/>
      <c r="CX14" s="226" t="str" cm="1">
        <f t="array" ref="CX14">_xlfn.IFS(CW14="Pres",8,CW14="Abs",0,CW14=0,"",CW14="Orie",2,CW14="Holi",0,CW14="Leav",0)</f>
        <v/>
      </c>
      <c r="CZ14" s="226" t="str" cm="1">
        <f t="array" ref="CZ14">_xlfn.IFS(CY14="Pres",8,CY14="Abs",0,CY14=0,"",CY14="Orie",2,CY14="Holi",0,CY14="Leav",0)</f>
        <v/>
      </c>
    </row>
    <row r="15" spans="1:280">
      <c r="A15" s="73" t="s">
        <v>49</v>
      </c>
      <c r="B15" s="283" t="s">
        <v>1391</v>
      </c>
      <c r="C15" s="371" t="s">
        <v>1392</v>
      </c>
      <c r="D15" s="371" t="s">
        <v>1393</v>
      </c>
      <c r="E15" s="373"/>
      <c r="F15" s="372" t="s">
        <v>43</v>
      </c>
      <c r="G15" s="386">
        <v>44332</v>
      </c>
      <c r="H15" s="294">
        <v>44673</v>
      </c>
      <c r="I15" s="607">
        <v>44575</v>
      </c>
      <c r="J15" s="373" t="s">
        <v>1369</v>
      </c>
      <c r="K15" s="294">
        <v>44501</v>
      </c>
      <c r="L15" s="386">
        <v>44557</v>
      </c>
      <c r="M15" s="740"/>
      <c r="N15" s="313">
        <f t="shared" si="138"/>
        <v>32</v>
      </c>
      <c r="O15" s="313">
        <f t="shared" si="139"/>
        <v>258</v>
      </c>
      <c r="P15" s="39">
        <f t="shared" si="140"/>
        <v>1</v>
      </c>
      <c r="Q15" s="318" t="str">
        <f t="shared" si="141"/>
        <v/>
      </c>
      <c r="R15" s="374" t="str">
        <f t="shared" si="142"/>
        <v/>
      </c>
      <c r="S15" s="315">
        <f t="shared" si="143"/>
        <v>3</v>
      </c>
      <c r="T15" s="316"/>
      <c r="U15" s="316"/>
      <c r="V15" s="316"/>
      <c r="W15" s="317"/>
      <c r="X15" s="318"/>
      <c r="Y15" s="317"/>
      <c r="Z15" s="316"/>
      <c r="AA15" s="316"/>
      <c r="AB15" s="319"/>
      <c r="AC15" s="48"/>
      <c r="AD15" s="48"/>
      <c r="AE15" s="48"/>
      <c r="AF15" s="263"/>
      <c r="AG15" s="84" t="s">
        <v>54</v>
      </c>
      <c r="AH15" s="84">
        <v>0</v>
      </c>
      <c r="AI15" s="48"/>
      <c r="AJ15" s="48"/>
      <c r="AK15" s="48" t="s">
        <v>34</v>
      </c>
      <c r="AL15" s="48">
        <v>2</v>
      </c>
      <c r="AM15" s="84" t="s">
        <v>35</v>
      </c>
      <c r="AN15" s="84">
        <v>8</v>
      </c>
      <c r="AO15" s="84" t="s">
        <v>35</v>
      </c>
      <c r="AP15" s="84">
        <v>8</v>
      </c>
      <c r="AQ15" s="84" t="s">
        <v>35</v>
      </c>
      <c r="AR15" s="84">
        <v>8</v>
      </c>
      <c r="AS15" s="84" t="s">
        <v>35</v>
      </c>
      <c r="AT15" s="84">
        <v>8</v>
      </c>
      <c r="AU15" s="84" t="s">
        <v>35</v>
      </c>
      <c r="AV15" s="84">
        <v>8</v>
      </c>
      <c r="AW15" s="84" t="s">
        <v>35</v>
      </c>
      <c r="AX15" s="84">
        <v>8</v>
      </c>
      <c r="AY15" s="84" t="s">
        <v>35</v>
      </c>
      <c r="AZ15" s="84">
        <v>8</v>
      </c>
      <c r="BA15" s="84" t="s">
        <v>35</v>
      </c>
      <c r="BB15" s="84">
        <v>8</v>
      </c>
      <c r="BC15" s="84" t="s">
        <v>35</v>
      </c>
      <c r="BD15" s="84">
        <v>8</v>
      </c>
      <c r="BE15" s="84" t="s">
        <v>35</v>
      </c>
      <c r="BF15" s="84">
        <v>8</v>
      </c>
      <c r="BG15" s="84" t="s">
        <v>35</v>
      </c>
      <c r="BH15" s="84">
        <v>8</v>
      </c>
      <c r="BI15" s="84" t="s">
        <v>35</v>
      </c>
      <c r="BJ15" s="84">
        <v>8</v>
      </c>
      <c r="BK15" s="84" t="s">
        <v>35</v>
      </c>
      <c r="BL15" s="84">
        <v>8</v>
      </c>
      <c r="BM15" s="84" t="s">
        <v>35</v>
      </c>
      <c r="BN15" s="84">
        <v>8</v>
      </c>
      <c r="BO15" s="84" t="s">
        <v>35</v>
      </c>
      <c r="BP15" s="84">
        <v>8</v>
      </c>
      <c r="BQ15" s="48" t="s">
        <v>35</v>
      </c>
      <c r="BR15" s="84">
        <v>8</v>
      </c>
      <c r="BS15" s="48" t="s">
        <v>35</v>
      </c>
      <c r="BT15" s="84">
        <v>8</v>
      </c>
      <c r="BU15" s="48" t="s">
        <v>35</v>
      </c>
      <c r="BV15" s="84">
        <v>8</v>
      </c>
      <c r="BW15" s="48" t="s">
        <v>35</v>
      </c>
      <c r="BX15" s="84">
        <v>8</v>
      </c>
      <c r="BY15" s="48" t="s">
        <v>35</v>
      </c>
      <c r="BZ15" s="84">
        <v>8</v>
      </c>
      <c r="CA15" s="48" t="s">
        <v>35</v>
      </c>
      <c r="CB15" s="226" cm="1">
        <f t="array" ref="CB15">_xlfn.IFS(CA15="Pres",8,CA15="Abs",0,CA15=0,"",CA15="Orie",2)</f>
        <v>8</v>
      </c>
      <c r="CC15" s="48" t="s">
        <v>35</v>
      </c>
      <c r="CD15" s="226" cm="1">
        <f t="array" ref="CD15">_xlfn.IFS(CC15="Pres",8,CC15="Abs",0,CC15=0,"",CC15="Orie",2)</f>
        <v>8</v>
      </c>
      <c r="CE15" s="84" t="s">
        <v>35</v>
      </c>
      <c r="CF15" s="226" cm="1">
        <f t="array" ref="CF15">_xlfn.IFS(CE15="Pres",8,CE15="Abs",0,CE15=0,"",CE15="Orie",2)</f>
        <v>8</v>
      </c>
      <c r="CG15" s="84" t="s">
        <v>35</v>
      </c>
      <c r="CH15" s="226" cm="1">
        <f t="array" ref="CH15">_xlfn.IFS(CG15="Pres",8,CG15="Abs",0,CG15=0,"",CG15="Orie",2)</f>
        <v>8</v>
      </c>
      <c r="CI15" s="84" t="s">
        <v>35</v>
      </c>
      <c r="CJ15" s="226" cm="1">
        <f t="array" ref="CJ15">_xlfn.IFS(CI15="Pres",8,CI15="Abs",0,CI15=0,"",CI15="Orie",2,CI15="Holi",0,CI15="Leav",0)</f>
        <v>8</v>
      </c>
      <c r="CK15" s="84" t="s">
        <v>35</v>
      </c>
      <c r="CL15" s="226" cm="1">
        <f t="array" ref="CL15">_xlfn.IFS(CK15="Pres",8,CK15="Abs",0,CK15=0,"",CK15="Orie",2,CK15="Holi",0,CK15="Leav",0)</f>
        <v>8</v>
      </c>
      <c r="CM15" s="84" t="s">
        <v>35</v>
      </c>
      <c r="CN15" s="226" cm="1">
        <f t="array" ref="CN15">_xlfn.IFS(CM15="Pres",8,CM15="Abs",0,CM15=0,"",CM15="Orie",2,CM15="Holi",0,CM15="Leav",0)</f>
        <v>8</v>
      </c>
      <c r="CO15" s="48" t="s">
        <v>35</v>
      </c>
      <c r="CP15" s="226" cm="1">
        <f t="array" ref="CP15">_xlfn.IFS(CO15="Pres",8,CO15="Abs",0,CO15=0,"",CO15="Orie",2,CO15="Holi",0,CO15="Leav",0)</f>
        <v>8</v>
      </c>
      <c r="CQ15" s="84" t="s">
        <v>35</v>
      </c>
      <c r="CR15" s="226" cm="1">
        <f t="array" ref="CR15">_xlfn.IFS(CQ15="Pres",8,CQ15="Abs",0,CQ15=0,"",CQ15="Orie",2,CQ15="Holi",0,CQ15="Leav",0)</f>
        <v>8</v>
      </c>
      <c r="CS15" s="84" t="s">
        <v>35</v>
      </c>
      <c r="CT15" s="226" cm="1">
        <f t="array" ref="CT15">_xlfn.IFS(CS15="Pres",8,CS15="Abs",0,CS15=0,"",CS15="Orie",2,CS15="Holi",0,CS15="Leav",0)</f>
        <v>8</v>
      </c>
      <c r="CU15" s="84" t="s">
        <v>35</v>
      </c>
      <c r="CV15" s="226" cm="1">
        <f t="array" ref="CV15">_xlfn.IFS(CU15="Pres",8,CU15="Abs",0,CU15=0,"",CU15="Orie",2,CU15="Holi",0,CU15="Leav",0)</f>
        <v>8</v>
      </c>
      <c r="CW15" s="84" t="s">
        <v>35</v>
      </c>
      <c r="CX15" s="226" cm="1">
        <f t="array" ref="CX15">_xlfn.IFS(CW15="Pres",8,CW15="Abs",0,CW15=0,"",CW15="Orie",2,CW15="Holi",0,CW15="Leav",0)</f>
        <v>8</v>
      </c>
      <c r="CY15" s="84" t="s">
        <v>54</v>
      </c>
      <c r="CZ15" s="226" cm="1">
        <f t="array" ref="CZ15">_xlfn.IFS(CY15="Pres",8,CY15="Abs",0,CY15=0,"",CY15="Orie",2,CY15="Holi",0,CY15="Leav",0)</f>
        <v>0</v>
      </c>
      <c r="DA15" s="84" t="s">
        <v>54</v>
      </c>
      <c r="DB15" s="226" cm="1">
        <f t="array" ref="DB15">_xlfn.IFS(DA15="Pres",8,DA15="Abs",0,DA15=0,"",DA15="Orie",2,DA15="Holi",0,DA15="Leav",0)</f>
        <v>0</v>
      </c>
      <c r="DC15" s="84"/>
      <c r="DD15" s="226" t="str" cm="1">
        <f t="array" ref="DD15">_xlfn.IFS(DC15="Pres",8,DC15="Abs",0,DC15=0,"",DC15="Orie",2,DC15="Holi",0,DC15="Leav",0)</f>
        <v/>
      </c>
    </row>
    <row r="16" spans="1:280">
      <c r="A16" s="73" t="s">
        <v>49</v>
      </c>
      <c r="B16" s="288" t="s">
        <v>1394</v>
      </c>
      <c r="C16" s="288" t="s">
        <v>382</v>
      </c>
      <c r="D16" s="288" t="s">
        <v>1395</v>
      </c>
      <c r="E16" s="291"/>
      <c r="F16" s="289" t="s">
        <v>43</v>
      </c>
      <c r="G16" s="483">
        <v>44332</v>
      </c>
      <c r="H16" s="290">
        <v>44673</v>
      </c>
      <c r="I16" s="605">
        <v>44575</v>
      </c>
      <c r="J16" s="291" t="s">
        <v>1369</v>
      </c>
      <c r="K16" s="290">
        <v>44501</v>
      </c>
      <c r="L16" s="483">
        <v>44557</v>
      </c>
      <c r="M16" s="737"/>
      <c r="N16" s="79">
        <f t="shared" si="138"/>
        <v>32</v>
      </c>
      <c r="O16" s="79">
        <f t="shared" si="139"/>
        <v>258</v>
      </c>
      <c r="P16" s="379">
        <f t="shared" si="140"/>
        <v>1</v>
      </c>
      <c r="Q16" s="38">
        <f t="shared" si="141"/>
        <v>1</v>
      </c>
      <c r="R16" s="40" t="str">
        <f t="shared" si="142"/>
        <v/>
      </c>
      <c r="S16" s="41">
        <f t="shared" si="143"/>
        <v>3</v>
      </c>
      <c r="T16" s="45"/>
      <c r="U16" s="123"/>
      <c r="V16" s="123"/>
      <c r="W16" s="44"/>
      <c r="X16" s="42">
        <v>1</v>
      </c>
      <c r="Y16" s="44"/>
      <c r="Z16" s="45"/>
      <c r="AA16" s="46"/>
      <c r="AB16" s="83">
        <v>8</v>
      </c>
      <c r="AC16" s="339"/>
      <c r="AD16" s="339"/>
      <c r="AE16" s="339"/>
      <c r="AF16" s="48"/>
      <c r="AG16" s="84" t="s">
        <v>54</v>
      </c>
      <c r="AH16" s="84">
        <v>0</v>
      </c>
      <c r="AI16" s="48"/>
      <c r="AJ16" s="48"/>
      <c r="AK16" s="48" t="s">
        <v>34</v>
      </c>
      <c r="AL16" s="48">
        <v>2</v>
      </c>
      <c r="AM16" s="84" t="s">
        <v>36</v>
      </c>
      <c r="AN16" s="84">
        <v>0</v>
      </c>
      <c r="AO16" s="84" t="s">
        <v>35</v>
      </c>
      <c r="AP16" s="84">
        <v>8</v>
      </c>
      <c r="AQ16" s="84" t="s">
        <v>35</v>
      </c>
      <c r="AR16" s="84">
        <v>8</v>
      </c>
      <c r="AS16" s="84" t="s">
        <v>35</v>
      </c>
      <c r="AT16" s="84">
        <v>8</v>
      </c>
      <c r="AU16" s="84" t="s">
        <v>35</v>
      </c>
      <c r="AV16" s="84">
        <v>8</v>
      </c>
      <c r="AW16" s="84" t="s">
        <v>35</v>
      </c>
      <c r="AX16" s="84">
        <v>8</v>
      </c>
      <c r="AY16" s="84" t="s">
        <v>35</v>
      </c>
      <c r="AZ16" s="84">
        <v>8</v>
      </c>
      <c r="BA16" s="84" t="s">
        <v>35</v>
      </c>
      <c r="BB16" s="84">
        <v>8</v>
      </c>
      <c r="BC16" s="84" t="s">
        <v>35</v>
      </c>
      <c r="BD16" s="84">
        <v>8</v>
      </c>
      <c r="BE16" s="84" t="s">
        <v>35</v>
      </c>
      <c r="BF16" s="84">
        <v>8</v>
      </c>
      <c r="BG16" s="84" t="s">
        <v>35</v>
      </c>
      <c r="BH16" s="84">
        <v>8</v>
      </c>
      <c r="BI16" s="84" t="s">
        <v>35</v>
      </c>
      <c r="BJ16" s="84">
        <v>8</v>
      </c>
      <c r="BK16" s="84" t="s">
        <v>35</v>
      </c>
      <c r="BL16" s="84">
        <v>8</v>
      </c>
      <c r="BM16" s="84" t="s">
        <v>35</v>
      </c>
      <c r="BN16" s="84">
        <v>8</v>
      </c>
      <c r="BO16" s="84" t="s">
        <v>35</v>
      </c>
      <c r="BP16" s="84">
        <v>8</v>
      </c>
      <c r="BQ16" s="48" t="s">
        <v>35</v>
      </c>
      <c r="BR16" s="84">
        <v>8</v>
      </c>
      <c r="BS16" s="48" t="s">
        <v>35</v>
      </c>
      <c r="BT16" s="84">
        <v>8</v>
      </c>
      <c r="BU16" s="48" t="s">
        <v>35</v>
      </c>
      <c r="BV16" s="84">
        <v>8</v>
      </c>
      <c r="BW16" s="48" t="s">
        <v>35</v>
      </c>
      <c r="BX16" s="84">
        <v>8</v>
      </c>
      <c r="BY16" s="48" t="s">
        <v>35</v>
      </c>
      <c r="BZ16" s="84">
        <v>8</v>
      </c>
      <c r="CA16" s="48" t="s">
        <v>35</v>
      </c>
      <c r="CB16" s="226" cm="1">
        <f t="array" ref="CB16">_xlfn.IFS(CA16="Pres",8,CA16="Abs",0,CA16=0,"",CA16="Orie",2)</f>
        <v>8</v>
      </c>
      <c r="CC16" s="48" t="s">
        <v>35</v>
      </c>
      <c r="CD16" s="226" cm="1">
        <f t="array" ref="CD16">_xlfn.IFS(CC16="Pres",8,CC16="Abs",0,CC16=0,"",CC16="Orie",2)</f>
        <v>8</v>
      </c>
      <c r="CE16" s="84" t="s">
        <v>35</v>
      </c>
      <c r="CF16" s="226" cm="1">
        <f t="array" ref="CF16">_xlfn.IFS(CE16="Pres",8,CE16="Abs",0,CE16=0,"",CE16="Orie",2)</f>
        <v>8</v>
      </c>
      <c r="CG16" s="84" t="s">
        <v>35</v>
      </c>
      <c r="CH16" s="226" cm="1">
        <f t="array" ref="CH16">_xlfn.IFS(CG16="Pres",8,CG16="Abs",0,CG16=0,"",CG16="Orie",2)</f>
        <v>8</v>
      </c>
      <c r="CI16" s="84" t="s">
        <v>35</v>
      </c>
      <c r="CJ16" s="226" cm="1">
        <f t="array" ref="CJ16">_xlfn.IFS(CI16="Pres",8,CI16="Abs",0,CI16=0,"",CI16="Orie",2,CI16="Holi",0,CI16="Leav",0)</f>
        <v>8</v>
      </c>
      <c r="CK16" s="84" t="s">
        <v>35</v>
      </c>
      <c r="CL16" s="226" cm="1">
        <f t="array" ref="CL16">_xlfn.IFS(CK16="Pres",8,CK16="Abs",0,CK16=0,"",CK16="Orie",2,CK16="Holi",0,CK16="Leav",0)</f>
        <v>8</v>
      </c>
      <c r="CM16" s="84" t="s">
        <v>35</v>
      </c>
      <c r="CN16" s="226" cm="1">
        <f t="array" ref="CN16">_xlfn.IFS(CM16="Pres",8,CM16="Abs",0,CM16=0,"",CM16="Orie",2,CM16="Holi",0,CM16="Leav",0)</f>
        <v>8</v>
      </c>
      <c r="CO16" s="48" t="s">
        <v>35</v>
      </c>
      <c r="CP16" s="226" cm="1">
        <f t="array" ref="CP16">_xlfn.IFS(CO16="Pres",8,CO16="Abs",0,CO16=0,"",CO16="Orie",2,CO16="Holi",0,CO16="Leav",0)</f>
        <v>8</v>
      </c>
      <c r="CQ16" s="84" t="s">
        <v>35</v>
      </c>
      <c r="CR16" s="226" cm="1">
        <f t="array" ref="CR16">_xlfn.IFS(CQ16="Pres",8,CQ16="Abs",0,CQ16=0,"",CQ16="Orie",2,CQ16="Holi",0,CQ16="Leav",0)</f>
        <v>8</v>
      </c>
      <c r="CS16" s="84" t="s">
        <v>35</v>
      </c>
      <c r="CT16" s="226" cm="1">
        <f t="array" ref="CT16">_xlfn.IFS(CS16="Pres",8,CS16="Abs",0,CS16=0,"",CS16="Orie",2,CS16="Holi",0,CS16="Leav",0)</f>
        <v>8</v>
      </c>
      <c r="CU16" s="84" t="s">
        <v>35</v>
      </c>
      <c r="CV16" s="226" cm="1">
        <f t="array" ref="CV16">_xlfn.IFS(CU16="Pres",8,CU16="Abs",0,CU16=0,"",CU16="Orie",2,CU16="Holi",0,CU16="Leav",0)</f>
        <v>8</v>
      </c>
      <c r="CW16" s="84" t="s">
        <v>35</v>
      </c>
      <c r="CX16" s="226" cm="1">
        <f t="array" ref="CX16">_xlfn.IFS(CW16="Pres",8,CW16="Abs",0,CW16=0,"",CW16="Orie",2,CW16="Holi",0,CW16="Leav",0)</f>
        <v>8</v>
      </c>
      <c r="CY16" s="84" t="s">
        <v>54</v>
      </c>
      <c r="CZ16" s="226" cm="1">
        <f t="array" ref="CZ16">_xlfn.IFS(CY16="Pres",8,CY16="Abs",0,CY16=0,"",CY16="Orie",2,CY16="Holi",0,CY16="Leav",0)</f>
        <v>0</v>
      </c>
      <c r="DA16" s="84" t="s">
        <v>54</v>
      </c>
      <c r="DB16" s="226" cm="1">
        <f t="array" ref="DB16">_xlfn.IFS(DA16="Pres",8,DA16="Abs",0,DA16=0,"",DA16="Orie",2,DA16="Holi",0,DA16="Leav",0)</f>
        <v>0</v>
      </c>
      <c r="DC16" s="84"/>
      <c r="DD16" s="226" t="str" cm="1">
        <f t="array" ref="DD16">_xlfn.IFS(DC16="Pres",8,DC16="Abs",0,DC16=0,"",DC16="Orie",2,DC16="Holi",0,DC16="Leav",0)</f>
        <v/>
      </c>
    </row>
    <row r="17" spans="1:262">
      <c r="A17" s="73" t="s">
        <v>49</v>
      </c>
      <c r="B17" s="375" t="s">
        <v>1396</v>
      </c>
      <c r="C17" s="375" t="s">
        <v>279</v>
      </c>
      <c r="D17" s="375" t="s">
        <v>1397</v>
      </c>
      <c r="E17" s="377"/>
      <c r="F17" s="407" t="s">
        <v>121</v>
      </c>
      <c r="G17" s="484">
        <v>44345</v>
      </c>
      <c r="H17" s="293">
        <v>44680</v>
      </c>
      <c r="I17" s="606">
        <v>44596</v>
      </c>
      <c r="J17" s="377" t="s">
        <v>1398</v>
      </c>
      <c r="K17" s="293">
        <v>44514</v>
      </c>
      <c r="L17" s="484">
        <v>44570</v>
      </c>
      <c r="M17" s="739"/>
      <c r="N17" s="143">
        <f t="shared" si="138"/>
        <v>32</v>
      </c>
      <c r="O17" s="143">
        <f t="shared" si="139"/>
        <v>258</v>
      </c>
      <c r="P17" s="347" t="str">
        <f t="shared" si="140"/>
        <v/>
      </c>
      <c r="Q17" s="348" t="str">
        <f t="shared" si="141"/>
        <v/>
      </c>
      <c r="R17" s="378" t="str">
        <f t="shared" si="142"/>
        <v/>
      </c>
      <c r="S17" s="325">
        <f t="shared" si="143"/>
        <v>3</v>
      </c>
      <c r="T17" s="326"/>
      <c r="U17" s="326">
        <v>2</v>
      </c>
      <c r="V17" s="327">
        <v>18</v>
      </c>
      <c r="W17" s="328"/>
      <c r="X17" s="330"/>
      <c r="Y17" s="328"/>
      <c r="Z17" s="326"/>
      <c r="AA17" s="331"/>
      <c r="AB17" s="332"/>
      <c r="AC17" s="333"/>
      <c r="AD17" s="333"/>
      <c r="AE17" s="333"/>
      <c r="AF17" s="333"/>
      <c r="AG17" s="306" t="s">
        <v>54</v>
      </c>
      <c r="AH17" s="306">
        <v>0</v>
      </c>
      <c r="AI17" s="333"/>
      <c r="AJ17" s="333"/>
      <c r="AK17" s="333"/>
      <c r="AL17" s="333"/>
      <c r="AM17" s="333"/>
      <c r="AN17" s="333"/>
      <c r="AO17" s="333"/>
      <c r="AP17" s="333"/>
      <c r="AQ17" s="333"/>
      <c r="AR17" s="333"/>
      <c r="AS17" s="333"/>
      <c r="AT17" s="333"/>
      <c r="AU17" s="333"/>
      <c r="AV17" s="333"/>
      <c r="AW17" s="306" t="s">
        <v>35</v>
      </c>
      <c r="AX17" s="306">
        <v>8</v>
      </c>
      <c r="AY17" s="306" t="s">
        <v>35</v>
      </c>
      <c r="AZ17" s="306">
        <v>8</v>
      </c>
      <c r="BA17" s="306" t="s">
        <v>35</v>
      </c>
      <c r="BB17" s="306">
        <v>8</v>
      </c>
      <c r="BC17" s="306" t="s">
        <v>35</v>
      </c>
      <c r="BD17" s="306">
        <v>8</v>
      </c>
      <c r="BE17" s="306" t="s">
        <v>35</v>
      </c>
      <c r="BF17" s="306">
        <v>8</v>
      </c>
      <c r="BG17" s="306" t="s">
        <v>35</v>
      </c>
      <c r="BH17" s="306">
        <v>8</v>
      </c>
      <c r="BI17" s="306" t="s">
        <v>35</v>
      </c>
      <c r="BJ17" s="306">
        <v>8</v>
      </c>
      <c r="BK17" s="306" t="s">
        <v>35</v>
      </c>
      <c r="BL17" s="306">
        <v>8</v>
      </c>
      <c r="BM17" s="306" t="s">
        <v>35</v>
      </c>
      <c r="BN17" s="306">
        <v>8</v>
      </c>
      <c r="BO17" s="306" t="s">
        <v>35</v>
      </c>
      <c r="BP17" s="306">
        <v>8</v>
      </c>
      <c r="BQ17" s="333" t="s">
        <v>35</v>
      </c>
      <c r="BR17" s="306">
        <v>8</v>
      </c>
      <c r="BS17" s="333" t="s">
        <v>35</v>
      </c>
      <c r="BT17" s="306">
        <v>8</v>
      </c>
      <c r="BU17" s="333" t="s">
        <v>35</v>
      </c>
      <c r="BV17" s="306">
        <v>8</v>
      </c>
      <c r="BW17" s="333" t="s">
        <v>35</v>
      </c>
      <c r="BX17" s="306">
        <v>8</v>
      </c>
      <c r="BY17" s="333" t="s">
        <v>35</v>
      </c>
      <c r="BZ17" s="306">
        <v>8</v>
      </c>
      <c r="CA17" s="333" t="s">
        <v>35</v>
      </c>
      <c r="CB17" s="336" cm="1">
        <f t="array" ref="CB17">_xlfn.IFS(CA17="Pres",8,CA17="Abs",0,CA17=0,"",CA17="Orie",2)</f>
        <v>8</v>
      </c>
      <c r="CC17" s="333" t="s">
        <v>35</v>
      </c>
      <c r="CD17" s="336" cm="1">
        <f t="array" ref="CD17">_xlfn.IFS(CC17="Pres",8,CC17="Abs",0,CC17=0,"",CC17="Orie",2)</f>
        <v>8</v>
      </c>
      <c r="CE17" s="306" t="s">
        <v>35</v>
      </c>
      <c r="CF17" s="336" cm="1">
        <f t="array" ref="CF17">_xlfn.IFS(CE17="Pres",8,CE17="Abs",0,CE17=0,"",CE17="Orie",2)</f>
        <v>8</v>
      </c>
      <c r="CG17" s="306" t="s">
        <v>35</v>
      </c>
      <c r="CH17" s="336" cm="1">
        <f t="array" ref="CH17">_xlfn.IFS(CG17="Pres",8,CG17="Abs",0,CG17=0,"",CG17="Orie",2)</f>
        <v>8</v>
      </c>
      <c r="CI17" s="306" t="s">
        <v>35</v>
      </c>
      <c r="CJ17" s="336" cm="1">
        <f t="array" ref="CJ17">_xlfn.IFS(CI17="Pres",8,CI17="Abs",0,CI17=0,"",CI17="Orie",2,CI17="Holi",0,CI17="Leav",0)</f>
        <v>8</v>
      </c>
      <c r="CK17" s="306" t="s">
        <v>35</v>
      </c>
      <c r="CL17" s="336" cm="1">
        <f t="array" ref="CL17">_xlfn.IFS(CK17="Pres",8,CK17="Abs",0,CK17=0,"",CK17="Orie",2,CK17="Holi",0,CK17="Leav",0)</f>
        <v>8</v>
      </c>
      <c r="CM17" s="306" t="s">
        <v>35</v>
      </c>
      <c r="CN17" s="336" cm="1">
        <f t="array" ref="CN17">_xlfn.IFS(CM17="Pres",8,CM17="Abs",0,CM17=0,"",CM17="Orie",2,CM17="Holi",0,CM17="Leav",0)</f>
        <v>8</v>
      </c>
      <c r="CO17" s="333" t="s">
        <v>35</v>
      </c>
      <c r="CP17" s="336" cm="1">
        <f t="array" ref="CP17">_xlfn.IFS(CO17="Pres",8,CO17="Abs",0,CO17=0,"",CO17="Orie",2,CO17="Holi",0,CO17="Leav",0)</f>
        <v>8</v>
      </c>
      <c r="CQ17" s="306" t="s">
        <v>35</v>
      </c>
      <c r="CR17" s="336" cm="1">
        <f t="array" ref="CR17">_xlfn.IFS(CQ17="Pres",8,CQ17="Abs",0,CQ17=0,"",CQ17="Orie",2,CQ17="Holi",0,CQ17="Leav",0)</f>
        <v>8</v>
      </c>
      <c r="CS17" s="306" t="s">
        <v>35</v>
      </c>
      <c r="CT17" s="336" cm="1">
        <f t="array" ref="CT17">_xlfn.IFS(CS17="Pres",8,CS17="Abs",0,CS17=0,"",CS17="Orie",2,CS17="Holi",0,CS17="Leav",0)</f>
        <v>8</v>
      </c>
      <c r="CU17" s="306" t="s">
        <v>35</v>
      </c>
      <c r="CV17" s="336" cm="1">
        <f t="array" ref="CV17">_xlfn.IFS(CU17="Pres",8,CU17="Abs",0,CU17=0,"",CU17="Orie",2,CU17="Holi",0,CU17="Leav",0)</f>
        <v>8</v>
      </c>
      <c r="CW17" s="306" t="s">
        <v>35</v>
      </c>
      <c r="CX17" s="336" cm="1">
        <f t="array" ref="CX17">_xlfn.IFS(CW17="Pres",8,CW17="Abs",0,CW17=0,"",CW17="Orie",2,CW17="Holi",0,CW17="Leav",0)</f>
        <v>8</v>
      </c>
      <c r="CY17" s="306" t="s">
        <v>54</v>
      </c>
      <c r="CZ17" s="336" cm="1">
        <f t="array" ref="CZ17">_xlfn.IFS(CY17="Pres",8,CY17="Abs",0,CY17=0,"",CY17="Orie",2,CY17="Holi",0,CY17="Leav",0)</f>
        <v>0</v>
      </c>
      <c r="DA17" s="306" t="s">
        <v>54</v>
      </c>
      <c r="DB17" s="336" cm="1">
        <f t="array" ref="DB17">_xlfn.IFS(DA17="Pres",8,DA17="Abs",0,DA17=0,"",DA17="Orie",2,DA17="Holi",0,DA17="Leav",0)</f>
        <v>0</v>
      </c>
      <c r="DC17" s="306" t="s">
        <v>35</v>
      </c>
      <c r="DD17" s="336" cm="1">
        <f t="array" ref="DD17">_xlfn.IFS(DC17="Pres",8,DC17="Abs",0,DC17=0,"",DC17="Orie",2,DC17="Holi",0,DC17="Leav",0)</f>
        <v>8</v>
      </c>
      <c r="DE17" s="306" t="s">
        <v>35</v>
      </c>
      <c r="DF17" s="336" cm="1">
        <f t="array" ref="DF17">_xlfn.IFS(DE17="Pres",8,DE17="Abs",0,DE17=0,"",DE17="Orie",2,DE17="Holi",0,DE17="Leav",0)</f>
        <v>8</v>
      </c>
      <c r="DG17" s="306" t="s">
        <v>35</v>
      </c>
      <c r="DH17" s="336" cm="1">
        <f t="array" ref="DH17">_xlfn.IFS(DG17="Pres",8,DG17="Abs",0,DG17=0,"",DG17="Orie",2,DG17="Holi",0,DG17="Leav",0)</f>
        <v>8</v>
      </c>
      <c r="DI17" s="306"/>
      <c r="DJ17" s="336" t="str" cm="1">
        <f t="array" ref="DJ17">_xlfn.IFS(DI17="Pres",8,DI17="Abs",0,DI17=0,"",DI17="Orie",2,DI17="Holi",0,DI17="Leav",0)</f>
        <v/>
      </c>
      <c r="DK17" s="306"/>
      <c r="DL17" s="336" t="str" cm="1">
        <f t="array" ref="DL17">_xlfn.IFS(DK17="Pres",8,DK17="Abs",0,DK17=0,"",DK17="Orie",2,DK17="Holi",0,DK17="Leav",0)</f>
        <v/>
      </c>
      <c r="DM17" s="211"/>
      <c r="DN17" s="211"/>
      <c r="DO17" s="211"/>
      <c r="DP17" s="211"/>
      <c r="DQ17" s="211"/>
      <c r="DR17" s="211"/>
      <c r="DS17" s="211"/>
      <c r="DT17" s="211"/>
      <c r="DU17" s="211"/>
      <c r="DV17" s="211"/>
      <c r="DW17" s="211"/>
      <c r="DX17" s="211"/>
      <c r="DY17" s="211"/>
      <c r="DZ17" s="211"/>
      <c r="EA17" s="211"/>
      <c r="EB17" s="211"/>
      <c r="EC17" s="211"/>
      <c r="ED17" s="211"/>
      <c r="EE17" s="211"/>
      <c r="EF17" s="211"/>
      <c r="EG17" s="211"/>
      <c r="EH17" s="211"/>
      <c r="EI17" s="211"/>
      <c r="EJ17" s="211"/>
      <c r="EK17" s="211"/>
      <c r="EL17" s="211"/>
      <c r="EM17" s="211"/>
      <c r="EN17" s="211"/>
      <c r="EO17" s="211"/>
      <c r="EP17" s="211"/>
      <c r="EQ17" s="211"/>
      <c r="ER17" s="211"/>
      <c r="ES17" s="211"/>
      <c r="ET17" s="211"/>
      <c r="EU17" s="211"/>
      <c r="EV17" s="211"/>
      <c r="EW17" s="211"/>
      <c r="EX17" s="211"/>
      <c r="EY17" s="211"/>
      <c r="EZ17" s="211"/>
      <c r="FA17" s="211"/>
      <c r="FB17" s="211"/>
      <c r="FC17" s="211"/>
      <c r="FD17" s="211"/>
      <c r="FE17" s="211"/>
      <c r="FF17" s="211"/>
      <c r="FG17" s="211"/>
      <c r="FH17" s="211"/>
      <c r="FI17" s="211"/>
      <c r="FJ17" s="211"/>
      <c r="FK17" s="211"/>
      <c r="FL17" s="211"/>
      <c r="FM17" s="211"/>
      <c r="FN17" s="211"/>
      <c r="FO17" s="211"/>
      <c r="FP17" s="211"/>
      <c r="FQ17" s="211"/>
      <c r="FR17" s="211"/>
      <c r="FS17" s="211"/>
      <c r="FT17" s="211"/>
      <c r="FU17" s="211"/>
      <c r="FV17" s="211"/>
      <c r="FW17" s="211"/>
      <c r="FX17" s="211"/>
      <c r="FY17" s="211"/>
      <c r="FZ17" s="211"/>
      <c r="GA17" s="211"/>
      <c r="GB17" s="211"/>
      <c r="GC17" s="211"/>
      <c r="GD17" s="211"/>
      <c r="GE17" s="211"/>
      <c r="GF17" s="211"/>
      <c r="GG17" s="211"/>
      <c r="GH17" s="211"/>
      <c r="GI17" s="211"/>
      <c r="GJ17" s="211"/>
      <c r="GK17" s="211"/>
      <c r="GL17" s="211"/>
      <c r="GM17" s="211"/>
      <c r="GN17" s="211"/>
      <c r="GO17" s="211"/>
      <c r="GP17" s="211"/>
      <c r="GQ17" s="211"/>
      <c r="GR17" s="211"/>
      <c r="GS17" s="211"/>
      <c r="GT17" s="211"/>
      <c r="GU17" s="211"/>
      <c r="GV17" s="211"/>
      <c r="GW17" s="211"/>
      <c r="GX17" s="211"/>
      <c r="GY17" s="211"/>
      <c r="GZ17" s="211"/>
      <c r="HA17" s="211"/>
      <c r="HB17" s="211"/>
      <c r="HC17" s="211"/>
      <c r="HD17" s="211"/>
      <c r="HE17" s="211"/>
      <c r="HF17" s="211"/>
      <c r="HG17" s="211"/>
      <c r="HH17" s="211"/>
      <c r="HI17" s="211"/>
      <c r="HJ17" s="211"/>
      <c r="HK17" s="211"/>
      <c r="HL17" s="211"/>
      <c r="HM17" s="211"/>
      <c r="HN17" s="211"/>
      <c r="HO17" s="211"/>
      <c r="HP17" s="211"/>
      <c r="HQ17" s="211"/>
      <c r="HR17" s="211"/>
      <c r="HS17" s="211"/>
      <c r="HT17" s="211"/>
      <c r="HU17" s="211"/>
      <c r="HV17" s="211"/>
      <c r="HW17" s="211"/>
      <c r="HX17" s="211"/>
      <c r="HY17" s="211"/>
      <c r="HZ17" s="211"/>
      <c r="IA17" s="211"/>
      <c r="IB17" s="211"/>
      <c r="IC17" s="211"/>
      <c r="ID17" s="211"/>
      <c r="IE17" s="211"/>
      <c r="IF17" s="211"/>
      <c r="IG17" s="211"/>
      <c r="IH17" s="211"/>
      <c r="II17" s="211"/>
      <c r="IJ17" s="211"/>
      <c r="IK17" s="211"/>
      <c r="IL17" s="211"/>
      <c r="IM17" s="211"/>
      <c r="IN17" s="211"/>
      <c r="IO17" s="211"/>
      <c r="IP17" s="211"/>
      <c r="IQ17" s="211"/>
      <c r="IR17" s="211"/>
      <c r="IS17" s="211"/>
      <c r="IT17" s="211"/>
      <c r="IU17" s="211"/>
      <c r="IV17" s="211"/>
      <c r="IW17" s="211"/>
      <c r="IX17" s="211"/>
      <c r="IY17" s="211"/>
      <c r="IZ17" s="211"/>
      <c r="JA17" s="211"/>
      <c r="JB17" s="211"/>
    </row>
    <row r="18" spans="1:262" s="211" customFormat="1">
      <c r="A18" s="382" t="s">
        <v>49</v>
      </c>
      <c r="B18" s="438" t="s">
        <v>1399</v>
      </c>
      <c r="C18" s="439" t="s">
        <v>725</v>
      </c>
      <c r="D18" s="439" t="s">
        <v>1400</v>
      </c>
      <c r="E18" s="442"/>
      <c r="F18" s="440" t="s">
        <v>43</v>
      </c>
      <c r="G18" s="485">
        <v>44430</v>
      </c>
      <c r="H18" s="441">
        <v>44778</v>
      </c>
      <c r="I18" s="608">
        <v>44687</v>
      </c>
      <c r="J18" s="442" t="s">
        <v>1369</v>
      </c>
      <c r="K18" s="441">
        <v>44599</v>
      </c>
      <c r="L18" s="485">
        <v>44655</v>
      </c>
      <c r="M18" s="741"/>
      <c r="N18" s="443">
        <f t="shared" si="138"/>
        <v>32</v>
      </c>
      <c r="O18" s="443">
        <f t="shared" si="139"/>
        <v>258</v>
      </c>
      <c r="P18" s="347">
        <f t="shared" si="140"/>
        <v>1</v>
      </c>
      <c r="Q18" s="444" t="str">
        <f t="shared" si="141"/>
        <v/>
      </c>
      <c r="R18" s="445" t="str">
        <f t="shared" si="142"/>
        <v/>
      </c>
      <c r="S18" s="446">
        <f t="shared" si="143"/>
        <v>3</v>
      </c>
      <c r="T18" s="447"/>
      <c r="U18" s="447"/>
      <c r="V18" s="447"/>
      <c r="W18" s="448"/>
      <c r="X18" s="444">
        <v>1</v>
      </c>
      <c r="Y18" s="317"/>
      <c r="Z18" s="316"/>
      <c r="AA18" s="316"/>
      <c r="AB18" s="449">
        <v>8</v>
      </c>
      <c r="AC18" s="333"/>
      <c r="AD18" s="333"/>
      <c r="AE18" s="333"/>
      <c r="AF18" s="333"/>
      <c r="AG18" s="306" t="s">
        <v>54</v>
      </c>
      <c r="AH18" s="306">
        <v>0</v>
      </c>
      <c r="AI18" s="333"/>
      <c r="AJ18" s="333"/>
      <c r="AK18" s="333"/>
      <c r="AL18" s="333"/>
      <c r="AM18" s="333"/>
      <c r="AN18" s="333"/>
      <c r="AO18" s="333"/>
      <c r="AP18" s="333"/>
      <c r="AQ18" s="333"/>
      <c r="AR18" s="333"/>
      <c r="AS18" s="333"/>
      <c r="AT18" s="333"/>
      <c r="AU18" s="333"/>
      <c r="AV18" s="333"/>
      <c r="AW18" s="333"/>
      <c r="AX18" s="333"/>
      <c r="AY18" s="333"/>
      <c r="AZ18" s="333"/>
      <c r="BA18" s="333"/>
      <c r="BB18" s="333"/>
      <c r="BC18" s="333"/>
      <c r="BD18" s="333"/>
      <c r="BE18" s="333"/>
      <c r="BF18" s="333"/>
      <c r="BG18" s="333"/>
      <c r="BH18" s="333"/>
      <c r="BI18" s="333"/>
      <c r="BJ18" s="333"/>
      <c r="BK18" s="333"/>
      <c r="BL18" s="333"/>
      <c r="BM18" s="333" t="s">
        <v>34</v>
      </c>
      <c r="BN18" s="333">
        <v>2</v>
      </c>
      <c r="BO18" s="306" t="s">
        <v>35</v>
      </c>
      <c r="BP18" s="306">
        <v>8</v>
      </c>
      <c r="BQ18" s="333" t="s">
        <v>35</v>
      </c>
      <c r="BR18" s="306">
        <v>8</v>
      </c>
      <c r="BS18" s="333" t="s">
        <v>35</v>
      </c>
      <c r="BT18" s="306">
        <v>8</v>
      </c>
      <c r="BU18" s="333" t="s">
        <v>35</v>
      </c>
      <c r="BV18" s="306">
        <v>8</v>
      </c>
      <c r="BW18" s="333" t="s">
        <v>35</v>
      </c>
      <c r="BX18" s="306">
        <v>8</v>
      </c>
      <c r="BY18" s="333" t="s">
        <v>35</v>
      </c>
      <c r="BZ18" s="306">
        <v>8</v>
      </c>
      <c r="CA18" s="333" t="s">
        <v>35</v>
      </c>
      <c r="CB18" s="336" cm="1">
        <f t="array" ref="CB18">_xlfn.IFS(CA18="Pres",8,CA18="Abs",0,CA18=0,"",CA18="Orie",2)</f>
        <v>8</v>
      </c>
      <c r="CC18" s="333" t="s">
        <v>35</v>
      </c>
      <c r="CD18" s="336" cm="1">
        <f t="array" ref="CD18">_xlfn.IFS(CC18="Pres",8,CC18="Abs",0,CC18=0,"",CC18="Orie",2)</f>
        <v>8</v>
      </c>
      <c r="CE18" s="306" t="s">
        <v>35</v>
      </c>
      <c r="CF18" s="336" cm="1">
        <f t="array" ref="CF18">_xlfn.IFS(CE18="Pres",8,CE18="Abs",0,CE18=0,"",CE18="Orie",2)</f>
        <v>8</v>
      </c>
      <c r="CG18" s="306" t="s">
        <v>35</v>
      </c>
      <c r="CH18" s="336" cm="1">
        <f t="array" ref="CH18">_xlfn.IFS(CG18="Pres",8,CG18="Abs",0,CG18=0,"",CG18="Orie",2)</f>
        <v>8</v>
      </c>
      <c r="CI18" s="306" t="s">
        <v>35</v>
      </c>
      <c r="CJ18" s="336" cm="1">
        <f t="array" ref="CJ18">_xlfn.IFS(CI18="Pres",8,CI18="Abs",0,CI18=0,"",CI18="Orie",2,CI18="Holi",0,CI18="Leav",0)</f>
        <v>8</v>
      </c>
      <c r="CK18" s="306" t="s">
        <v>35</v>
      </c>
      <c r="CL18" s="336" cm="1">
        <f t="array" ref="CL18">_xlfn.IFS(CK18="Pres",8,CK18="Abs",0,CK18=0,"",CK18="Orie",2,CK18="Holi",0,CK18="Leav",0)</f>
        <v>8</v>
      </c>
      <c r="CM18" s="306" t="s">
        <v>35</v>
      </c>
      <c r="CN18" s="336" cm="1">
        <f t="array" ref="CN18">_xlfn.IFS(CM18="Pres",8,CM18="Abs",0,CM18=0,"",CM18="Orie",2,CM18="Holi",0,CM18="Leav",0)</f>
        <v>8</v>
      </c>
      <c r="CO18" s="333" t="s">
        <v>35</v>
      </c>
      <c r="CP18" s="336" cm="1">
        <f t="array" ref="CP18">_xlfn.IFS(CO18="Pres",8,CO18="Abs",0,CO18=0,"",CO18="Orie",2,CO18="Holi",0,CO18="Leav",0)</f>
        <v>8</v>
      </c>
      <c r="CQ18" s="306" t="s">
        <v>35</v>
      </c>
      <c r="CR18" s="336" cm="1">
        <f t="array" ref="CR18">_xlfn.IFS(CQ18="Pres",8,CQ18="Abs",0,CQ18=0,"",CQ18="Orie",2,CQ18="Holi",0,CQ18="Leav",0)</f>
        <v>8</v>
      </c>
      <c r="CS18" s="306" t="s">
        <v>35</v>
      </c>
      <c r="CT18" s="336" cm="1">
        <f t="array" ref="CT18">_xlfn.IFS(CS18="Pres",8,CS18="Abs",0,CS18=0,"",CS18="Orie",2,CS18="Holi",0,CS18="Leav",0)</f>
        <v>8</v>
      </c>
      <c r="CU18" s="306" t="s">
        <v>35</v>
      </c>
      <c r="CV18" s="336" cm="1">
        <f t="array" ref="CV18">_xlfn.IFS(CU18="Pres",8,CU18="Abs",0,CU18=0,"",CU18="Orie",2,CU18="Holi",0,CU18="Leav",0)</f>
        <v>8</v>
      </c>
      <c r="CW18" s="306" t="s">
        <v>35</v>
      </c>
      <c r="CX18" s="336" cm="1">
        <f t="array" ref="CX18">_xlfn.IFS(CW18="Pres",8,CW18="Abs",0,CW18=0,"",CW18="Orie",2,CW18="Holi",0,CW18="Leav",0)</f>
        <v>8</v>
      </c>
      <c r="CY18" s="306" t="s">
        <v>54</v>
      </c>
      <c r="CZ18" s="336" cm="1">
        <f t="array" ref="CZ18">_xlfn.IFS(CY18="Pres",8,CY18="Abs",0,CY18=0,"",CY18="Orie",2,CY18="Holi",0,CY18="Leav",0)</f>
        <v>0</v>
      </c>
      <c r="DA18" s="306" t="s">
        <v>54</v>
      </c>
      <c r="DB18" s="336" cm="1">
        <f t="array" ref="DB18">_xlfn.IFS(DA18="Pres",8,DA18="Abs",0,DA18=0,"",DA18="Orie",2,DA18="Holi",0,DA18="Leav",0)</f>
        <v>0</v>
      </c>
      <c r="DC18" s="306" t="s">
        <v>35</v>
      </c>
      <c r="DD18" s="336" cm="1">
        <f t="array" ref="DD18">_xlfn.IFS(DC18="Pres",8,DC18="Abs",0,DC18=0,"",DC18="Orie",2,DC18="Holi",0,DC18="Leav",0)</f>
        <v>8</v>
      </c>
      <c r="DE18" s="306" t="s">
        <v>35</v>
      </c>
      <c r="DF18" s="336" cm="1">
        <f t="array" ref="DF18">_xlfn.IFS(DE18="Pres",8,DE18="Abs",0,DE18=0,"",DE18="Orie",2,DE18="Holi",0,DE18="Leav",0)</f>
        <v>8</v>
      </c>
      <c r="DG18" s="306" t="s">
        <v>35</v>
      </c>
      <c r="DH18" s="336" cm="1">
        <f t="array" ref="DH18">_xlfn.IFS(DG18="Pres",8,DG18="Abs",0,DG18=0,"",DG18="Orie",2,DG18="Holi",0,DG18="Leav",0)</f>
        <v>8</v>
      </c>
      <c r="DI18" s="306" t="s">
        <v>35</v>
      </c>
      <c r="DJ18" s="336" cm="1">
        <f t="array" ref="DJ18">_xlfn.IFS(DI18="Pres",8,DI18="Abs",0,DI18=0,"",DI18="Orie",2,DI18="Holi",0,DI18="Leav",0)</f>
        <v>8</v>
      </c>
      <c r="DK18" s="306" t="s">
        <v>35</v>
      </c>
      <c r="DL18" s="336" cm="1">
        <f t="array" ref="DL18">_xlfn.IFS(DK18="Pres",8,DK18="Abs",0,DK18=0,"",DK18="Orie",2,DK18="Holi",0,DK18="Leav",0)</f>
        <v>8</v>
      </c>
      <c r="DM18" s="306" t="s">
        <v>35</v>
      </c>
      <c r="DN18" s="336" cm="1">
        <f t="array" ref="DN18">_xlfn.IFS(DM18="Pres",8,DM18="Abs",0,DM18=0,"",DM18="Orie",2,DM18="Holi",0,DM18="Leav",0)</f>
        <v>8</v>
      </c>
      <c r="DO18" s="306" t="s">
        <v>35</v>
      </c>
      <c r="DP18" s="336" cm="1">
        <f t="array" ref="DP18">_xlfn.IFS(DO18="Pres",8,DO18="Abs",0,DO18=0,"",DO18="Orie",2,DO18="Holi",0,DO18="Leav",0)</f>
        <v>8</v>
      </c>
      <c r="DQ18" s="306" t="s">
        <v>35</v>
      </c>
      <c r="DR18" s="336" cm="1">
        <f t="array" ref="DR18">_xlfn.IFS(DQ18="Pres",8,DQ18="Abs",0,DQ18=0,"",DQ18="Orie",2,DQ18="Holi",0,DQ18="Leav",0)</f>
        <v>8</v>
      </c>
      <c r="DS18" s="306" t="s">
        <v>35</v>
      </c>
      <c r="DT18" s="336" cm="1">
        <f t="array" ref="DT18">_xlfn.IFS(DS18="Pres",8,DS18="Abs",0,DS18=0,"",DS18="Orie",2,DS18="Holi",0,DS18="Leav",0)</f>
        <v>8</v>
      </c>
      <c r="DU18" s="306" t="s">
        <v>35</v>
      </c>
      <c r="DV18" s="336" cm="1">
        <f t="array" ref="DV18">_xlfn.IFS(DU18="Pres",8,DU18="Abs",0,DU18=0,"",DU18="Orie",2,DU18="Holi",0,DU18="Leav",0)</f>
        <v>8</v>
      </c>
      <c r="DW18" s="306" t="s">
        <v>35</v>
      </c>
      <c r="DX18" s="336" cm="1">
        <f t="array" ref="DX18">_xlfn.IFS(DW18="Pres",8,DW18="Abs",0,DW18=0,"",DW18="Orie",2,DW18="Holi",0,DW18="Leav",0)</f>
        <v>8</v>
      </c>
      <c r="DY18" s="306" t="s">
        <v>35</v>
      </c>
      <c r="DZ18" s="336" cm="1">
        <f t="array" ref="DZ18">_xlfn.IFS(DY18="Pres",8,DY18="Abs",0,DY18=0,"",DY18="Orie",2,DY18="Holi",0,DY18="Leav",0)</f>
        <v>8</v>
      </c>
      <c r="EA18" s="306" t="s">
        <v>35</v>
      </c>
      <c r="EB18" s="336" cm="1">
        <f t="array" ref="EB18">_xlfn.IFS(EA18="Pres",8,EA18="Abs",0,EA18=0,"",EA18="Orie",2,EA18="Holi",0,EA18="Leav",0)</f>
        <v>8</v>
      </c>
      <c r="EE18" s="306"/>
      <c r="EF18" s="336"/>
    </row>
    <row r="19" spans="1:262" s="173" customFormat="1" ht="24.75">
      <c r="A19" s="73" t="s">
        <v>49</v>
      </c>
      <c r="B19" s="311" t="s">
        <v>1401</v>
      </c>
      <c r="C19" s="311" t="s">
        <v>1402</v>
      </c>
      <c r="D19" s="311" t="s">
        <v>1403</v>
      </c>
      <c r="E19" s="598"/>
      <c r="F19" s="73" t="s">
        <v>43</v>
      </c>
      <c r="G19" s="386">
        <v>44486</v>
      </c>
      <c r="H19" s="294">
        <v>44841</v>
      </c>
      <c r="I19" s="613">
        <f t="shared" ref="I19:I25" si="144">G19+32*7</f>
        <v>44710</v>
      </c>
      <c r="J19" s="36" t="str">
        <f t="shared" ref="J19:J25" si="145">TEXT(G19,"ddd")</f>
        <v>Sun</v>
      </c>
      <c r="K19" s="34">
        <f t="shared" ref="K19:K25" si="146">L19-8*7</f>
        <v>44713</v>
      </c>
      <c r="L19" s="386">
        <v>44769</v>
      </c>
      <c r="M19" s="740"/>
      <c r="N19" s="313">
        <f t="shared" si="138"/>
        <v>32</v>
      </c>
      <c r="O19" s="313">
        <f t="shared" si="139"/>
        <v>257</v>
      </c>
      <c r="P19" s="39">
        <f t="shared" si="140"/>
        <v>1</v>
      </c>
      <c r="Q19" s="318" t="str">
        <f t="shared" si="141"/>
        <v/>
      </c>
      <c r="R19" s="374" t="str">
        <f t="shared" si="142"/>
        <v/>
      </c>
      <c r="S19" s="315">
        <f t="shared" si="143"/>
        <v>4</v>
      </c>
      <c r="T19" s="316"/>
      <c r="U19" s="316"/>
      <c r="V19" s="316"/>
      <c r="W19" s="317"/>
      <c r="X19" s="318">
        <v>1</v>
      </c>
      <c r="Y19" s="437"/>
      <c r="Z19" s="45"/>
      <c r="AA19" s="123"/>
      <c r="AB19" s="319">
        <v>8</v>
      </c>
      <c r="AC19" s="48"/>
      <c r="AD19" s="48"/>
      <c r="AE19" s="48"/>
      <c r="AF19" s="48"/>
      <c r="AG19" s="84" t="s">
        <v>54</v>
      </c>
      <c r="AH19" s="84">
        <v>0</v>
      </c>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t="s">
        <v>34</v>
      </c>
      <c r="CD19" s="226" cm="1">
        <f t="array" ref="CD19">_xlfn.IFS(CC19="Pres",8,CC19="Abs",0,CC19=0,"",CC19="Orie",2)</f>
        <v>2</v>
      </c>
      <c r="CE19" s="84" t="s">
        <v>35</v>
      </c>
      <c r="CF19" s="226" cm="1">
        <f t="array" ref="CF19">_xlfn.IFS(CE19="Pres",8,CE19="Abs",0,CE19=0,"",CE19="Orie",2)</f>
        <v>8</v>
      </c>
      <c r="CG19" s="84" t="s">
        <v>35</v>
      </c>
      <c r="CH19" s="226" cm="1">
        <f t="array" ref="CH19">_xlfn.IFS(CG19="Pres",8,CG19="Abs",0,CG19=0,"",CG19="Orie",2)</f>
        <v>8</v>
      </c>
      <c r="CI19" s="84" t="s">
        <v>35</v>
      </c>
      <c r="CJ19" s="226" cm="1">
        <f t="array" ref="CJ19">_xlfn.IFS(CI19="Pres",8,CI19="Abs",0,CI19=0,"",CI19="Orie",2,CI19="Holi",0,CI19="Leav",0)</f>
        <v>8</v>
      </c>
      <c r="CK19" s="84" t="s">
        <v>35</v>
      </c>
      <c r="CL19" s="226" cm="1">
        <f t="array" ref="CL19">_xlfn.IFS(CK19="Pres",8,CK19="Abs",0,CK19=0,"",CK19="Orie",2,CK19="Holi",0,CK19="Leav",0)</f>
        <v>8</v>
      </c>
      <c r="CM19" s="84" t="s">
        <v>35</v>
      </c>
      <c r="CN19" s="226" cm="1">
        <f t="array" ref="CN19">_xlfn.IFS(CM19="Pres",8,CM19="Abs",0,CM19=0,"",CM19="Orie",2,CM19="Holi",0,CM19="Leav",0)</f>
        <v>8</v>
      </c>
      <c r="CO19" s="48" t="s">
        <v>35</v>
      </c>
      <c r="CP19" s="226" cm="1">
        <f t="array" ref="CP19">_xlfn.IFS(CO19="Pres",8,CO19="Abs",0,CO19=0,"",CO19="Orie",2,CO19="Holi",0,CO19="Leav",0)</f>
        <v>8</v>
      </c>
      <c r="CQ19" s="84" t="s">
        <v>35</v>
      </c>
      <c r="CR19" s="226" cm="1">
        <f t="array" ref="CR19">_xlfn.IFS(CQ19="Pres",8,CQ19="Abs",0,CQ19=0,"",CQ19="Orie",2,CQ19="Holi",0,CQ19="Leav",0)</f>
        <v>8</v>
      </c>
      <c r="CS19" s="84" t="s">
        <v>35</v>
      </c>
      <c r="CT19" s="226" cm="1">
        <f t="array" ref="CT19">_xlfn.IFS(CS19="Pres",8,CS19="Abs",0,CS19=0,"",CS19="Orie",2,CS19="Holi",0,CS19="Leav",0)</f>
        <v>8</v>
      </c>
      <c r="CU19" s="84" t="s">
        <v>35</v>
      </c>
      <c r="CV19" s="226" cm="1">
        <f t="array" ref="CV19">_xlfn.IFS(CU19="Pres",8,CU19="Abs",0,CU19=0,"",CU19="Orie",2,CU19="Holi",0,CU19="Leav",0)</f>
        <v>8</v>
      </c>
      <c r="CW19" s="84" t="s">
        <v>35</v>
      </c>
      <c r="CX19" s="226" cm="1">
        <f t="array" ref="CX19">_xlfn.IFS(CW19="Pres",8,CW19="Abs",0,CW19=0,"",CW19="Orie",2,CW19="Holi",0,CW19="Leav",0)</f>
        <v>8</v>
      </c>
      <c r="CY19" s="84" t="s">
        <v>54</v>
      </c>
      <c r="CZ19" s="226" cm="1">
        <f t="array" ref="CZ19">_xlfn.IFS(CY19="Pres",8,CY19="Abs",0,CY19=0,"",CY19="Orie",2,CY19="Holi",0,CY19="Leav",0)</f>
        <v>0</v>
      </c>
      <c r="DA19" s="84" t="s">
        <v>54</v>
      </c>
      <c r="DB19" s="226" cm="1">
        <f t="array" ref="DB19">_xlfn.IFS(DA19="Pres",8,DA19="Abs",0,DA19=0,"",DA19="Orie",2,DA19="Holi",0,DA19="Leav",0)</f>
        <v>0</v>
      </c>
      <c r="DC19" s="84" t="s">
        <v>35</v>
      </c>
      <c r="DD19" s="226" cm="1">
        <f t="array" ref="DD19">_xlfn.IFS(DC19="Pres",8,DC19="Abs",0,DC19=0,"",DC19="Orie",2,DC19="Holi",0,DC19="Leav",0)</f>
        <v>8</v>
      </c>
      <c r="DE19" s="84" t="s">
        <v>35</v>
      </c>
      <c r="DF19" s="226" cm="1">
        <f t="array" ref="DF19">_xlfn.IFS(DE19="Pres",8,DE19="Abs",0,DE19=0,"",DE19="Orie",2,DE19="Holi",0,DE19="Leav",0)</f>
        <v>8</v>
      </c>
      <c r="DG19" s="84" t="s">
        <v>35</v>
      </c>
      <c r="DH19" s="226" cm="1">
        <f t="array" ref="DH19">_xlfn.IFS(DG19="Pres",8,DG19="Abs",0,DG19=0,"",DG19="Orie",2,DG19="Holi",0,DG19="Leav",0)</f>
        <v>8</v>
      </c>
      <c r="DI19" s="84" t="s">
        <v>35</v>
      </c>
      <c r="DJ19" s="226" cm="1">
        <f t="array" ref="DJ19">_xlfn.IFS(DI19="Pres",8,DI19="Abs",0,DI19=0,"",DI19="Orie",2,DI19="Holi",0,DI19="Leav",0)</f>
        <v>8</v>
      </c>
      <c r="DK19" s="84" t="s">
        <v>35</v>
      </c>
      <c r="DL19" s="226" cm="1">
        <f t="array" ref="DL19">_xlfn.IFS(DK19="Pres",8,DK19="Abs",0,DK19=0,"",DK19="Orie",2,DK19="Holi",0,DK19="Leav",0)</f>
        <v>8</v>
      </c>
      <c r="DM19" s="84" t="s">
        <v>35</v>
      </c>
      <c r="DN19" s="226">
        <v>7</v>
      </c>
      <c r="DO19" s="84" t="s">
        <v>35</v>
      </c>
      <c r="DP19" s="226" cm="1">
        <f t="array" ref="DP19">_xlfn.IFS(DO19="Pres",8,DO19="Abs",0,DO19=0,"",DO19="Orie",2,DO19="Holi",0,DO19="Leav",0)</f>
        <v>8</v>
      </c>
      <c r="DQ19" s="84" t="s">
        <v>35</v>
      </c>
      <c r="DR19" s="226" cm="1">
        <f t="array" ref="DR19">_xlfn.IFS(DQ19="Pres",8,DQ19="Abs",0,DQ19=0,"",DQ19="Orie",2,DQ19="Holi",0,DQ19="Leav",0)</f>
        <v>8</v>
      </c>
      <c r="DS19" s="84" t="s">
        <v>35</v>
      </c>
      <c r="DT19" s="226" cm="1">
        <f t="array" ref="DT19">_xlfn.IFS(DS19="Pres",8,DS19="Abs",0,DS19=0,"",DS19="Orie",2,DS19="Holi",0,DS19="Leav",0)</f>
        <v>8</v>
      </c>
      <c r="DU19" s="84" t="s">
        <v>35</v>
      </c>
      <c r="DV19" s="226" cm="1">
        <f t="array" ref="DV19">_xlfn.IFS(DU19="Pres",8,DU19="Abs",0,DU19=0,"",DU19="Orie",2,DU19="Holi",0,DU19="Leav",0)</f>
        <v>8</v>
      </c>
      <c r="DW19" s="84" t="s">
        <v>35</v>
      </c>
      <c r="DX19" s="226" cm="1">
        <f t="array" ref="DX19">_xlfn.IFS(DW19="Pres",8,DW19="Abs",0,DW19=0,"",DW19="Orie",2,DW19="Holi",0,DW19="Leav",0)</f>
        <v>8</v>
      </c>
      <c r="DY19" s="84" t="s">
        <v>35</v>
      </c>
      <c r="DZ19" s="226" cm="1">
        <f t="array" ref="DZ19">_xlfn.IFS(DY19="Pres",8,DY19="Abs",0,DY19=0,"",DY19="Orie",2,DY19="Holi",0,DY19="Leav",0)</f>
        <v>8</v>
      </c>
      <c r="EA19" s="84" t="s">
        <v>35</v>
      </c>
      <c r="EB19" s="226" cm="1">
        <f t="array" ref="EB19">_xlfn.IFS(EA19="Pres",8,EA19="Abs",0,EA19=0,"",EA19="Orie",2,EA19="Holi",0,EA19="Leav",0)</f>
        <v>8</v>
      </c>
      <c r="EC19" s="84" t="s">
        <v>35</v>
      </c>
      <c r="ED19" s="226" cm="1">
        <f t="array" ref="ED19">_xlfn.IFS(EC19="Pres",8,EC19="Abs",0,EC19=0,"",EC19="Orie",2,EC19="Holi",0,EC19="Leav",0)</f>
        <v>8</v>
      </c>
      <c r="EE19" s="84" t="s">
        <v>54</v>
      </c>
      <c r="EF19" s="226" cm="1">
        <f t="array" ref="EF19">_xlfn.IFS(EE19="Pres",8,EE19="Abs",0,EE19=0,"",EE19="Orie",2,EE19="Holi",0,EE19="Leav",0)</f>
        <v>0</v>
      </c>
      <c r="EG19" s="84" t="s">
        <v>35</v>
      </c>
      <c r="EH19" s="226" cm="1">
        <f t="array" ref="EH19">_xlfn.IFS(EG19="Pres",8,EG19="Abs",0,EG19=0,"",EG19="Orie",2,EG19="Holi",0,EG19="Leav",0)</f>
        <v>8</v>
      </c>
      <c r="EI19" s="84" t="s">
        <v>35</v>
      </c>
      <c r="EJ19" s="226" cm="1">
        <f t="array" ref="EJ19">_xlfn.IFS(EI19="Pres",8,EI19="Abs",0,EI19=0,"",EI19="Orie",2,EI19="Holi",0,EI19="Leav",0)</f>
        <v>8</v>
      </c>
      <c r="EK19" s="84" t="s">
        <v>35</v>
      </c>
      <c r="EL19" s="226" cm="1">
        <f t="array" ref="EL19">_xlfn.IFS(EK19="Pres",8,EK19="Abs",0,EK19=0,"",EK19="Orie",2,EK19="Holi",0,EK19="Leav",0)</f>
        <v>8</v>
      </c>
      <c r="EM19" s="84" t="s">
        <v>35</v>
      </c>
      <c r="EN19" s="226" cm="1">
        <f t="array" ref="EN19">_xlfn.IFS(EM19="Pres",8,EM19="Abs",0,EM19=0,"",EM19="Orie",2,EM19="Holi",0,EM19="Leav",0)</f>
        <v>8</v>
      </c>
      <c r="EO19" s="84" t="s">
        <v>35</v>
      </c>
      <c r="EP19" s="226" cm="1">
        <f t="array" ref="EP19">_xlfn.IFS(EO19="Pres",8,EO19="Abs",0,EO19=0,"",EO19="Orie",2,EO19="Holi",0,EO19="Leav",0)</f>
        <v>8</v>
      </c>
      <c r="EQ19" s="84" t="s">
        <v>35</v>
      </c>
      <c r="ER19" s="226" cm="1">
        <f t="array" ref="ER19">_xlfn.IFS(EQ19="Pres",8,EQ19="Abs",0,EQ19=0,"",EQ19="Orie",2,EQ19="Holi",0,EQ19="Leav",0)</f>
        <v>8</v>
      </c>
      <c r="ES19" s="84" t="s">
        <v>35</v>
      </c>
      <c r="ET19" s="226" cm="1">
        <f t="array" ref="ET19">_xlfn.IFS(ES19="Pres",8,ES19="Abs",0,ES19=0,"",ES19="Orie",2,ES19="Holi",0,ES19="Leav",0)</f>
        <v>8</v>
      </c>
    </row>
    <row r="20" spans="1:262" ht="24.75">
      <c r="A20" s="98" t="s">
        <v>49</v>
      </c>
      <c r="B20" s="276" t="s">
        <v>1404</v>
      </c>
      <c r="C20" s="140" t="s">
        <v>1405</v>
      </c>
      <c r="D20" s="140" t="s">
        <v>1406</v>
      </c>
      <c r="E20" s="599"/>
      <c r="F20" s="133" t="s">
        <v>43</v>
      </c>
      <c r="G20" s="483">
        <v>44486</v>
      </c>
      <c r="H20" s="290">
        <v>44841</v>
      </c>
      <c r="I20" s="614">
        <f t="shared" si="144"/>
        <v>44710</v>
      </c>
      <c r="J20" s="408" t="str">
        <f t="shared" si="145"/>
        <v>Sun</v>
      </c>
      <c r="K20" s="234">
        <f t="shared" si="146"/>
        <v>44713</v>
      </c>
      <c r="L20" s="486">
        <v>44769</v>
      </c>
      <c r="M20" s="737"/>
      <c r="N20" s="79">
        <f t="shared" si="138"/>
        <v>32</v>
      </c>
      <c r="O20" s="79">
        <f t="shared" si="139"/>
        <v>258</v>
      </c>
      <c r="P20" s="379">
        <f t="shared" si="140"/>
        <v>1</v>
      </c>
      <c r="Q20" s="38">
        <f t="shared" si="141"/>
        <v>1</v>
      </c>
      <c r="R20" s="40" t="str">
        <f t="shared" si="142"/>
        <v/>
      </c>
      <c r="S20" s="41">
        <f t="shared" si="143"/>
        <v>4</v>
      </c>
      <c r="T20" s="45"/>
      <c r="U20" s="123"/>
      <c r="V20" s="123"/>
      <c r="W20" s="44"/>
      <c r="X20" s="42">
        <v>2</v>
      </c>
      <c r="Y20" s="44"/>
      <c r="Z20" s="45"/>
      <c r="AA20" s="46"/>
      <c r="AB20" s="83">
        <v>16</v>
      </c>
      <c r="AC20" s="339"/>
      <c r="AD20" s="339"/>
      <c r="AE20" s="339"/>
      <c r="AF20" s="339"/>
      <c r="AG20" s="341" t="s">
        <v>54</v>
      </c>
      <c r="AH20" s="341">
        <v>0</v>
      </c>
      <c r="AI20" s="339"/>
      <c r="AJ20" s="339"/>
      <c r="AK20" s="339"/>
      <c r="AL20" s="339"/>
      <c r="AM20" s="339"/>
      <c r="AN20" s="339"/>
      <c r="AO20" s="339"/>
      <c r="AP20" s="339"/>
      <c r="AQ20" s="339"/>
      <c r="AR20" s="339"/>
      <c r="AS20" s="339"/>
      <c r="AT20" s="339"/>
      <c r="AU20" s="339"/>
      <c r="AV20" s="339"/>
      <c r="AW20" s="339"/>
      <c r="AX20" s="339"/>
      <c r="AY20" s="339"/>
      <c r="AZ20" s="339"/>
      <c r="BA20" s="339"/>
      <c r="BB20" s="339"/>
      <c r="BC20" s="339"/>
      <c r="BD20" s="339"/>
      <c r="BE20" s="339"/>
      <c r="BF20" s="339"/>
      <c r="BG20" s="339"/>
      <c r="BH20" s="339"/>
      <c r="BI20" s="339"/>
      <c r="BJ20" s="339"/>
      <c r="BK20" s="339"/>
      <c r="BL20" s="339"/>
      <c r="BM20" s="339"/>
      <c r="BN20" s="339"/>
      <c r="BO20" s="339"/>
      <c r="BP20" s="339"/>
      <c r="BQ20" s="339"/>
      <c r="BR20" s="339"/>
      <c r="BS20" s="339"/>
      <c r="BT20" s="339"/>
      <c r="BU20" s="339"/>
      <c r="BV20" s="339"/>
      <c r="BW20" s="339"/>
      <c r="BX20" s="339"/>
      <c r="BY20" s="339"/>
      <c r="BZ20" s="339"/>
      <c r="CA20" s="339"/>
      <c r="CB20" s="339"/>
      <c r="CC20" s="339" t="s">
        <v>34</v>
      </c>
      <c r="CD20" s="342" cm="1">
        <f t="array" ref="CD20">_xlfn.IFS(CC20="Pres",8,CC20="Abs",0,CC20=0,"",CC20="Orie",2)</f>
        <v>2</v>
      </c>
      <c r="CE20" s="341" t="s">
        <v>35</v>
      </c>
      <c r="CF20" s="342" cm="1">
        <f t="array" ref="CF20">_xlfn.IFS(CE20="Pres",8,CE20="Abs",0,CE20=0,"",CE20="Orie",2)</f>
        <v>8</v>
      </c>
      <c r="CG20" s="341" t="s">
        <v>35</v>
      </c>
      <c r="CH20" s="342" cm="1">
        <f t="array" ref="CH20">_xlfn.IFS(CG20="Pres",8,CG20="Abs",0,CG20=0,"",CG20="Orie",2)</f>
        <v>8</v>
      </c>
      <c r="CI20" s="341" t="s">
        <v>35</v>
      </c>
      <c r="CJ20" s="342" cm="1">
        <f t="array" ref="CJ20">_xlfn.IFS(CI20="Pres",8,CI20="Abs",0,CI20=0,"",CI20="Orie",2,CI20="Holi",0,CI20="Leav",0)</f>
        <v>8</v>
      </c>
      <c r="CK20" s="341" t="s">
        <v>35</v>
      </c>
      <c r="CL20" s="342" cm="1">
        <f t="array" ref="CL20">_xlfn.IFS(CK20="Pres",8,CK20="Abs",0,CK20=0,"",CK20="Orie",2,CK20="Holi",0,CK20="Leav",0)</f>
        <v>8</v>
      </c>
      <c r="CM20" s="341" t="s">
        <v>35</v>
      </c>
      <c r="CN20" s="342" cm="1">
        <f t="array" ref="CN20">_xlfn.IFS(CM20="Pres",8,CM20="Abs",0,CM20=0,"",CM20="Orie",2,CM20="Holi",0,CM20="Leav",0)</f>
        <v>8</v>
      </c>
      <c r="CO20" s="339" t="s">
        <v>35</v>
      </c>
      <c r="CP20" s="342" cm="1">
        <f t="array" ref="CP20">_xlfn.IFS(CO20="Pres",8,CO20="Abs",0,CO20=0,"",CO20="Orie",2,CO20="Holi",0,CO20="Leav",0)</f>
        <v>8</v>
      </c>
      <c r="CQ20" s="341" t="s">
        <v>35</v>
      </c>
      <c r="CR20" s="342" cm="1">
        <f t="array" ref="CR20">_xlfn.IFS(CQ20="Pres",8,CQ20="Abs",0,CQ20=0,"",CQ20="Orie",2,CQ20="Holi",0,CQ20="Leav",0)</f>
        <v>8</v>
      </c>
      <c r="CS20" s="341" t="s">
        <v>35</v>
      </c>
      <c r="CT20" s="342" cm="1">
        <f t="array" ref="CT20">_xlfn.IFS(CS20="Pres",8,CS20="Abs",0,CS20=0,"",CS20="Orie",2,CS20="Holi",0,CS20="Leav",0)</f>
        <v>8</v>
      </c>
      <c r="CU20" s="341" t="s">
        <v>35</v>
      </c>
      <c r="CV20" s="342" cm="1">
        <f t="array" ref="CV20">_xlfn.IFS(CU20="Pres",8,CU20="Abs",0,CU20=0,"",CU20="Orie",2,CU20="Holi",0,CU20="Leav",0)</f>
        <v>8</v>
      </c>
      <c r="CW20" s="341" t="s">
        <v>35</v>
      </c>
      <c r="CX20" s="342" cm="1">
        <f t="array" ref="CX20">_xlfn.IFS(CW20="Pres",8,CW20="Abs",0,CW20=0,"",CW20="Orie",2,CW20="Holi",0,CW20="Leav",0)</f>
        <v>8</v>
      </c>
      <c r="CY20" s="341" t="s">
        <v>54</v>
      </c>
      <c r="CZ20" s="342" cm="1">
        <f t="array" ref="CZ20">_xlfn.IFS(CY20="Pres",8,CY20="Abs",0,CY20=0,"",CY20="Orie",2,CY20="Holi",0,CY20="Leav",0)</f>
        <v>0</v>
      </c>
      <c r="DA20" s="341" t="s">
        <v>54</v>
      </c>
      <c r="DB20" s="342" cm="1">
        <f t="array" ref="DB20">_xlfn.IFS(DA20="Pres",8,DA20="Abs",0,DA20=0,"",DA20="Orie",2,DA20="Holi",0,DA20="Leav",0)</f>
        <v>0</v>
      </c>
      <c r="DC20" s="341" t="s">
        <v>35</v>
      </c>
      <c r="DD20" s="342" cm="1">
        <f t="array" ref="DD20">_xlfn.IFS(DC20="Pres",8,DC20="Abs",0,DC20=0,"",DC20="Orie",2,DC20="Holi",0,DC20="Leav",0)</f>
        <v>8</v>
      </c>
      <c r="DE20" s="341" t="s">
        <v>35</v>
      </c>
      <c r="DF20" s="342" cm="1">
        <f t="array" ref="DF20">_xlfn.IFS(DE20="Pres",8,DE20="Abs",0,DE20=0,"",DE20="Orie",2,DE20="Holi",0,DE20="Leav",0)</f>
        <v>8</v>
      </c>
      <c r="DG20" s="341" t="s">
        <v>35</v>
      </c>
      <c r="DH20" s="342" cm="1">
        <f t="array" ref="DH20">_xlfn.IFS(DG20="Pres",8,DG20="Abs",0,DG20=0,"",DG20="Orie",2,DG20="Holi",0,DG20="Leav",0)</f>
        <v>8</v>
      </c>
      <c r="DI20" s="341" t="s">
        <v>35</v>
      </c>
      <c r="DJ20" s="342" cm="1">
        <f t="array" ref="DJ20">_xlfn.IFS(DI20="Pres",8,DI20="Abs",0,DI20=0,"",DI20="Orie",2,DI20="Holi",0,DI20="Leav",0)</f>
        <v>8</v>
      </c>
      <c r="DK20" s="341" t="s">
        <v>35</v>
      </c>
      <c r="DL20" s="342" cm="1">
        <f t="array" ref="DL20">_xlfn.IFS(DK20="Pres",8,DK20="Abs",0,DK20=0,"",DK20="Orie",2,DK20="Holi",0,DK20="Leav",0)</f>
        <v>8</v>
      </c>
      <c r="DM20" s="341" t="s">
        <v>35</v>
      </c>
      <c r="DN20" s="342" cm="1">
        <f t="array" ref="DN20">_xlfn.IFS(DM20="Pres",8,DM20="Abs",0,DM20=0,"",DM20="Orie",2,DM20="Holi",0,DM20="Leav",0)</f>
        <v>8</v>
      </c>
      <c r="DO20" s="341" t="s">
        <v>35</v>
      </c>
      <c r="DP20" s="342" cm="1">
        <f t="array" ref="DP20">_xlfn.IFS(DO20="Pres",8,DO20="Abs",0,DO20=0,"",DO20="Orie",2,DO20="Holi",0,DO20="Leav",0)</f>
        <v>8</v>
      </c>
      <c r="DQ20" s="341" t="s">
        <v>35</v>
      </c>
      <c r="DR20" s="342" cm="1">
        <f t="array" ref="DR20">_xlfn.IFS(DQ20="Pres",8,DQ20="Abs",0,DQ20=0,"",DQ20="Orie",2,DQ20="Holi",0,DQ20="Leav",0)</f>
        <v>8</v>
      </c>
      <c r="DS20" s="341" t="s">
        <v>35</v>
      </c>
      <c r="DT20" s="342" cm="1">
        <f t="array" ref="DT20">_xlfn.IFS(DS20="Pres",8,DS20="Abs",0,DS20=0,"",DS20="Orie",2,DS20="Holi",0,DS20="Leav",0)</f>
        <v>8</v>
      </c>
      <c r="DU20" s="341" t="s">
        <v>35</v>
      </c>
      <c r="DV20" s="342" cm="1">
        <f t="array" ref="DV20">_xlfn.IFS(DU20="Pres",8,DU20="Abs",0,DU20=0,"",DU20="Orie",2,DU20="Holi",0,DU20="Leav",0)</f>
        <v>8</v>
      </c>
      <c r="DW20" s="341" t="s">
        <v>35</v>
      </c>
      <c r="DX20" s="342" cm="1">
        <f t="array" ref="DX20">_xlfn.IFS(DW20="Pres",8,DW20="Abs",0,DW20=0,"",DW20="Orie",2,DW20="Holi",0,DW20="Leav",0)</f>
        <v>8</v>
      </c>
      <c r="DY20" s="341" t="s">
        <v>35</v>
      </c>
      <c r="DZ20" s="342" cm="1">
        <f t="array" ref="DZ20">_xlfn.IFS(DY20="Pres",8,DY20="Abs",0,DY20=0,"",DY20="Orie",2,DY20="Holi",0,DY20="Leav",0)</f>
        <v>8</v>
      </c>
      <c r="EA20" s="341" t="s">
        <v>35</v>
      </c>
      <c r="EB20" s="342" cm="1">
        <f t="array" ref="EB20">_xlfn.IFS(EA20="Pres",8,EA20="Abs",0,EA20=0,"",EA20="Orie",2,EA20="Holi",0,EA20="Leav",0)</f>
        <v>8</v>
      </c>
      <c r="EC20" s="84" t="s">
        <v>36</v>
      </c>
      <c r="ED20" s="226" cm="1">
        <f t="array" ref="ED20">_xlfn.IFS(EC20="Pres",8,EC20="Abs",0,EC20=0,"",EC20="Orie",2,EC20="Holi",0,EC20="Leav",0)</f>
        <v>0</v>
      </c>
      <c r="EE20" s="341" t="s">
        <v>54</v>
      </c>
      <c r="EF20" s="342" cm="1">
        <f t="array" ref="EF20">_xlfn.IFS(EE20="Pres",8,EE20="Abs",0,EE20=0,"",EE20="Orie",2,EE20="Holi",0,EE20="Leav",0)</f>
        <v>0</v>
      </c>
      <c r="EG20" s="84" t="s">
        <v>35</v>
      </c>
      <c r="EH20" s="226" cm="1">
        <f t="array" ref="EH20">_xlfn.IFS(EG20="Pres",8,EG20="Abs",0,EG20=0,"",EG20="Orie",2,EG20="Holi",0,EG20="Leav",0)</f>
        <v>8</v>
      </c>
      <c r="EI20" s="84" t="s">
        <v>35</v>
      </c>
      <c r="EJ20" s="226" cm="1">
        <f t="array" ref="EJ20">_xlfn.IFS(EI20="Pres",8,EI20="Abs",0,EI20=0,"",EI20="Orie",2,EI20="Holi",0,EI20="Leav",0)</f>
        <v>8</v>
      </c>
      <c r="EK20" s="84" t="s">
        <v>35</v>
      </c>
      <c r="EL20" s="226" cm="1">
        <f t="array" ref="EL20">_xlfn.IFS(EK20="Pres",8,EK20="Abs",0,EK20=0,"",EK20="Orie",2,EK20="Holi",0,EK20="Leav",0)</f>
        <v>8</v>
      </c>
      <c r="EM20" s="84" t="s">
        <v>35</v>
      </c>
      <c r="EN20" s="226" cm="1">
        <f t="array" ref="EN20">_xlfn.IFS(EM20="Pres",8,EM20="Abs",0,EM20=0,"",EM20="Orie",2,EM20="Holi",0,EM20="Leav",0)</f>
        <v>8</v>
      </c>
      <c r="EO20" s="84" t="s">
        <v>35</v>
      </c>
      <c r="EP20" s="226" cm="1">
        <f t="array" ref="EP20">_xlfn.IFS(EO20="Pres",8,EO20="Abs",0,EO20=0,"",EO20="Orie",2,EO20="Holi",0,EO20="Leav",0)</f>
        <v>8</v>
      </c>
      <c r="EQ20" s="84" t="s">
        <v>35</v>
      </c>
      <c r="ER20" s="226" cm="1">
        <f t="array" ref="ER20">_xlfn.IFS(EQ20="Pres",8,EQ20="Abs",0,EQ20=0,"",EQ20="Orie",2,EQ20="Holi",0,EQ20="Leav",0)</f>
        <v>8</v>
      </c>
      <c r="ES20" s="84" t="s">
        <v>35</v>
      </c>
      <c r="ET20" s="226" cm="1">
        <f t="array" ref="ET20">_xlfn.IFS(ES20="Pres",8,ES20="Abs",0,ES20=0,"",ES20="Orie",2,ES20="Holi",0,ES20="Leav",0)</f>
        <v>8</v>
      </c>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c r="IM20" s="221"/>
      <c r="IN20" s="221"/>
      <c r="IO20" s="221"/>
      <c r="IP20" s="221"/>
      <c r="IQ20" s="221"/>
      <c r="IR20" s="221"/>
      <c r="IS20" s="221"/>
      <c r="IT20" s="221"/>
      <c r="IU20" s="221"/>
      <c r="IV20" s="221"/>
      <c r="IW20" s="221"/>
      <c r="IX20" s="221"/>
      <c r="IY20" s="221"/>
      <c r="IZ20" s="221"/>
      <c r="JA20" s="221"/>
      <c r="JB20" s="221"/>
    </row>
    <row r="21" spans="1:262">
      <c r="A21" s="73" t="s">
        <v>49</v>
      </c>
      <c r="B21" s="54" t="s">
        <v>1407</v>
      </c>
      <c r="C21" s="33" t="s">
        <v>109</v>
      </c>
      <c r="D21" s="33" t="s">
        <v>1408</v>
      </c>
      <c r="E21" s="536"/>
      <c r="F21" s="102" t="s">
        <v>43</v>
      </c>
      <c r="G21" s="483">
        <v>44486</v>
      </c>
      <c r="H21" s="290">
        <v>44841</v>
      </c>
      <c r="I21" s="613">
        <f t="shared" si="144"/>
        <v>44710</v>
      </c>
      <c r="J21" s="233" t="str">
        <f t="shared" si="145"/>
        <v>Sun</v>
      </c>
      <c r="K21" s="34">
        <f t="shared" si="146"/>
        <v>44713</v>
      </c>
      <c r="L21" s="386">
        <v>44769</v>
      </c>
      <c r="M21" s="737"/>
      <c r="N21" s="79">
        <f t="shared" si="138"/>
        <v>32</v>
      </c>
      <c r="O21" s="79">
        <f t="shared" si="139"/>
        <v>255</v>
      </c>
      <c r="P21" s="39">
        <f t="shared" si="140"/>
        <v>1</v>
      </c>
      <c r="Q21" s="38" t="str">
        <f t="shared" si="141"/>
        <v/>
      </c>
      <c r="R21" s="40" t="str">
        <f t="shared" si="142"/>
        <v/>
      </c>
      <c r="S21" s="41">
        <f t="shared" si="143"/>
        <v>4</v>
      </c>
      <c r="T21" s="45"/>
      <c r="U21" s="123"/>
      <c r="V21" s="123"/>
      <c r="W21" s="44"/>
      <c r="X21" s="42">
        <v>1</v>
      </c>
      <c r="Y21" s="44"/>
      <c r="Z21" s="45"/>
      <c r="AA21" s="46"/>
      <c r="AB21" s="83">
        <v>8</v>
      </c>
      <c r="AC21" s="48"/>
      <c r="AD21" s="48"/>
      <c r="AE21" s="48"/>
      <c r="AF21" s="48"/>
      <c r="AG21" s="84" t="s">
        <v>54</v>
      </c>
      <c r="AH21" s="84">
        <v>0</v>
      </c>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t="s">
        <v>34</v>
      </c>
      <c r="CD21" s="226" cm="1">
        <f t="array" ref="CD21">_xlfn.IFS(CC21="Pres",8,CC21="Abs",0,CC21=0,"",CC21="Orie",2)</f>
        <v>2</v>
      </c>
      <c r="CE21" s="84" t="s">
        <v>35</v>
      </c>
      <c r="CF21" s="226" cm="1">
        <f t="array" ref="CF21">_xlfn.IFS(CE21="Pres",8,CE21="Abs",0,CE21=0,"",CE21="Orie",2)</f>
        <v>8</v>
      </c>
      <c r="CG21" s="84" t="s">
        <v>35</v>
      </c>
      <c r="CH21" s="226" cm="1">
        <f t="array" ref="CH21">_xlfn.IFS(CG21="Pres",8,CG21="Abs",0,CG21=0,"",CG21="Orie",2)</f>
        <v>8</v>
      </c>
      <c r="CI21" s="84" t="s">
        <v>35</v>
      </c>
      <c r="CJ21" s="226">
        <v>5</v>
      </c>
      <c r="CK21" s="84" t="s">
        <v>35</v>
      </c>
      <c r="CL21" s="226" cm="1">
        <f t="array" ref="CL21">_xlfn.IFS(CK21="Pres",8,CK21="Abs",0,CK21=0,"",CK21="Orie",2,CK21="Holi",0,CK21="Leav",0)</f>
        <v>8</v>
      </c>
      <c r="CM21" s="84" t="s">
        <v>35</v>
      </c>
      <c r="CN21" s="226" cm="1">
        <f t="array" ref="CN21">_xlfn.IFS(CM21="Pres",8,CM21="Abs",0,CM21=0,"",CM21="Orie",2,CM21="Holi",0,CM21="Leav",0)</f>
        <v>8</v>
      </c>
      <c r="CO21" s="48" t="s">
        <v>35</v>
      </c>
      <c r="CP21" s="226" cm="1">
        <f t="array" ref="CP21">_xlfn.IFS(CO21="Pres",8,CO21="Abs",0,CO21=0,"",CO21="Orie",2,CO21="Holi",0,CO21="Leav",0)</f>
        <v>8</v>
      </c>
      <c r="CQ21" s="84" t="s">
        <v>35</v>
      </c>
      <c r="CR21" s="226" cm="1">
        <f t="array" ref="CR21">_xlfn.IFS(CQ21="Pres",8,CQ21="Abs",0,CQ21=0,"",CQ21="Orie",2,CQ21="Holi",0,CQ21="Leav",0)</f>
        <v>8</v>
      </c>
      <c r="CS21" s="84" t="s">
        <v>35</v>
      </c>
      <c r="CT21" s="226" cm="1">
        <f t="array" ref="CT21">_xlfn.IFS(CS21="Pres",8,CS21="Abs",0,CS21=0,"",CS21="Orie",2,CS21="Holi",0,CS21="Leav",0)</f>
        <v>8</v>
      </c>
      <c r="CU21" s="84" t="s">
        <v>35</v>
      </c>
      <c r="CV21" s="226" cm="1">
        <f t="array" ref="CV21">_xlfn.IFS(CU21="Pres",8,CU21="Abs",0,CU21=0,"",CU21="Orie",2,CU21="Holi",0,CU21="Leav",0)</f>
        <v>8</v>
      </c>
      <c r="CW21" s="84" t="s">
        <v>35</v>
      </c>
      <c r="CX21" s="226" cm="1">
        <f t="array" ref="CX21">_xlfn.IFS(CW21="Pres",8,CW21="Abs",0,CW21=0,"",CW21="Orie",2,CW21="Holi",0,CW21="Leav",0)</f>
        <v>8</v>
      </c>
      <c r="CY21" s="84" t="s">
        <v>54</v>
      </c>
      <c r="CZ21" s="226" cm="1">
        <f t="array" ref="CZ21">_xlfn.IFS(CY21="Pres",8,CY21="Abs",0,CY21=0,"",CY21="Orie",2,CY21="Holi",0,CY21="Leav",0)</f>
        <v>0</v>
      </c>
      <c r="DA21" s="84" t="s">
        <v>54</v>
      </c>
      <c r="DB21" s="226" cm="1">
        <f t="array" ref="DB21">_xlfn.IFS(DA21="Pres",8,DA21="Abs",0,DA21=0,"",DA21="Orie",2,DA21="Holi",0,DA21="Leav",0)</f>
        <v>0</v>
      </c>
      <c r="DC21" s="84" t="s">
        <v>35</v>
      </c>
      <c r="DD21" s="226" cm="1">
        <f t="array" ref="DD21">_xlfn.IFS(DC21="Pres",8,DC21="Abs",0,DC21=0,"",DC21="Orie",2,DC21="Holi",0,DC21="Leav",0)</f>
        <v>8</v>
      </c>
      <c r="DE21" s="84" t="s">
        <v>35</v>
      </c>
      <c r="DF21" s="226" cm="1">
        <f t="array" ref="DF21">_xlfn.IFS(DE21="Pres",8,DE21="Abs",0,DE21=0,"",DE21="Orie",2,DE21="Holi",0,DE21="Leav",0)</f>
        <v>8</v>
      </c>
      <c r="DG21" s="84" t="s">
        <v>35</v>
      </c>
      <c r="DH21" s="226" cm="1">
        <f t="array" ref="DH21">_xlfn.IFS(DG21="Pres",8,DG21="Abs",0,DG21=0,"",DG21="Orie",2,DG21="Holi",0,DG21="Leav",0)</f>
        <v>8</v>
      </c>
      <c r="DI21" s="84" t="s">
        <v>35</v>
      </c>
      <c r="DJ21" s="226" cm="1">
        <f t="array" ref="DJ21">_xlfn.IFS(DI21="Pres",8,DI21="Abs",0,DI21=0,"",DI21="Orie",2,DI21="Holi",0,DI21="Leav",0)</f>
        <v>8</v>
      </c>
      <c r="DK21" s="84" t="s">
        <v>35</v>
      </c>
      <c r="DL21" s="226" cm="1">
        <f t="array" ref="DL21">_xlfn.IFS(DK21="Pres",8,DK21="Abs",0,DK21=0,"",DK21="Orie",2,DK21="Holi",0,DK21="Leav",0)</f>
        <v>8</v>
      </c>
      <c r="DM21" s="84" t="s">
        <v>35</v>
      </c>
      <c r="DN21" s="226" cm="1">
        <f t="array" ref="DN21">_xlfn.IFS(DM21="Pres",8,DM21="Abs",0,DM21=0,"",DM21="Orie",2,DM21="Holi",0,DM21="Leav",0)</f>
        <v>8</v>
      </c>
      <c r="DO21" s="84" t="s">
        <v>35</v>
      </c>
      <c r="DP21" s="226" cm="1">
        <f t="array" ref="DP21">_xlfn.IFS(DO21="Pres",8,DO21="Abs",0,DO21=0,"",DO21="Orie",2,DO21="Holi",0,DO21="Leav",0)</f>
        <v>8</v>
      </c>
      <c r="DQ21" s="84" t="s">
        <v>35</v>
      </c>
      <c r="DR21" s="226" cm="1">
        <f t="array" ref="DR21">_xlfn.IFS(DQ21="Pres",8,DQ21="Abs",0,DQ21=0,"",DQ21="Orie",2,DQ21="Holi",0,DQ21="Leav",0)</f>
        <v>8</v>
      </c>
      <c r="DS21" s="84" t="s">
        <v>35</v>
      </c>
      <c r="DT21" s="226" cm="1">
        <f t="array" ref="DT21">_xlfn.IFS(DS21="Pres",8,DS21="Abs",0,DS21=0,"",DS21="Orie",2,DS21="Holi",0,DS21="Leav",0)</f>
        <v>8</v>
      </c>
      <c r="DU21" s="84" t="s">
        <v>35</v>
      </c>
      <c r="DV21" s="226" cm="1">
        <f t="array" ref="DV21">_xlfn.IFS(DU21="Pres",8,DU21="Abs",0,DU21=0,"",DU21="Orie",2,DU21="Holi",0,DU21="Leav",0)</f>
        <v>8</v>
      </c>
      <c r="DW21" s="84" t="s">
        <v>35</v>
      </c>
      <c r="DX21" s="226" cm="1">
        <f t="array" ref="DX21">_xlfn.IFS(DW21="Pres",8,DW21="Abs",0,DW21=0,"",DW21="Orie",2,DW21="Holi",0,DW21="Leav",0)</f>
        <v>8</v>
      </c>
      <c r="DY21" s="84" t="s">
        <v>35</v>
      </c>
      <c r="DZ21" s="226" cm="1">
        <f t="array" ref="DZ21">_xlfn.IFS(DY21="Pres",8,DY21="Abs",0,DY21=0,"",DY21="Orie",2,DY21="Holi",0,DY21="Leav",0)</f>
        <v>8</v>
      </c>
      <c r="EA21" s="84" t="s">
        <v>35</v>
      </c>
      <c r="EB21" s="226" cm="1">
        <f t="array" ref="EB21">_xlfn.IFS(EA21="Pres",8,EA21="Abs",0,EA21=0,"",EA21="Orie",2,EA21="Holi",0,EA21="Leav",0)</f>
        <v>8</v>
      </c>
      <c r="EC21" s="84" t="s">
        <v>35</v>
      </c>
      <c r="ED21" s="226" cm="1">
        <f t="array" ref="ED21">_xlfn.IFS(EC21="Pres",8,EC21="Abs",0,EC21=0,"",EC21="Orie",2,EC21="Holi",0,EC21="Leav",0)</f>
        <v>8</v>
      </c>
      <c r="EE21" s="84" t="s">
        <v>54</v>
      </c>
      <c r="EF21" s="226" cm="1">
        <f t="array" ref="EF21">_xlfn.IFS(EE21="Pres",8,EE21="Abs",0,EE21=0,"",EE21="Orie",2,EE21="Holi",0,EE21="Leav",0)</f>
        <v>0</v>
      </c>
      <c r="EG21" s="84" t="s">
        <v>35</v>
      </c>
      <c r="EH21" s="226" cm="1">
        <f t="array" ref="EH21">_xlfn.IFS(EG21="Pres",8,EG21="Abs",0,EG21=0,"",EG21="Orie",2,EG21="Holi",0,EG21="Leav",0)</f>
        <v>8</v>
      </c>
      <c r="EI21" s="84" t="s">
        <v>35</v>
      </c>
      <c r="EJ21" s="226" cm="1">
        <f t="array" ref="EJ21">_xlfn.IFS(EI21="Pres",8,EI21="Abs",0,EI21=0,"",EI21="Orie",2,EI21="Holi",0,EI21="Leav",0)</f>
        <v>8</v>
      </c>
      <c r="EK21" s="84" t="s">
        <v>35</v>
      </c>
      <c r="EL21" s="226" cm="1">
        <f t="array" ref="EL21">_xlfn.IFS(EK21="Pres",8,EK21="Abs",0,EK21=0,"",EK21="Orie",2,EK21="Holi",0,EK21="Leav",0)</f>
        <v>8</v>
      </c>
      <c r="EM21" s="84" t="s">
        <v>35</v>
      </c>
      <c r="EN21" s="226" cm="1">
        <f t="array" ref="EN21">_xlfn.IFS(EM21="Pres",8,EM21="Abs",0,EM21=0,"",EM21="Orie",2,EM21="Holi",0,EM21="Leav",0)</f>
        <v>8</v>
      </c>
      <c r="EO21" s="84" t="s">
        <v>35</v>
      </c>
      <c r="EP21" s="226" cm="1">
        <f t="array" ref="EP21">_xlfn.IFS(EO21="Pres",8,EO21="Abs",0,EO21=0,"",EO21="Orie",2,EO21="Holi",0,EO21="Leav",0)</f>
        <v>8</v>
      </c>
      <c r="EQ21" s="84" t="s">
        <v>35</v>
      </c>
      <c r="ER21" s="226" cm="1">
        <f t="array" ref="ER21">_xlfn.IFS(EQ21="Pres",8,EQ21="Abs",0,EQ21=0,"",EQ21="Orie",2,EQ21="Holi",0,EQ21="Leav",0)</f>
        <v>8</v>
      </c>
      <c r="ES21" s="84" t="s">
        <v>35</v>
      </c>
      <c r="ET21" s="226" cm="1">
        <f t="array" ref="ET21">_xlfn.IFS(ES21="Pres",8,ES21="Abs",0,ES21=0,"",ES21="Orie",2,ES21="Holi",0,ES21="Leav",0)</f>
        <v>8</v>
      </c>
    </row>
    <row r="22" spans="1:262">
      <c r="A22" s="73" t="s">
        <v>49</v>
      </c>
      <c r="B22" s="423" t="s">
        <v>261</v>
      </c>
      <c r="C22" s="50" t="s">
        <v>109</v>
      </c>
      <c r="D22" s="51" t="s">
        <v>1409</v>
      </c>
      <c r="E22" s="600"/>
      <c r="F22" s="102" t="s">
        <v>43</v>
      </c>
      <c r="G22" s="483">
        <v>44486</v>
      </c>
      <c r="H22" s="290">
        <v>44841</v>
      </c>
      <c r="I22" s="613">
        <f t="shared" si="144"/>
        <v>44710</v>
      </c>
      <c r="J22" s="233" t="str">
        <f t="shared" si="145"/>
        <v>Sun</v>
      </c>
      <c r="K22" s="34">
        <f t="shared" si="146"/>
        <v>44713</v>
      </c>
      <c r="L22" s="386">
        <v>44769</v>
      </c>
      <c r="M22" s="737"/>
      <c r="N22" s="79">
        <f t="shared" si="138"/>
        <v>32</v>
      </c>
      <c r="O22" s="79">
        <f t="shared" si="139"/>
        <v>258</v>
      </c>
      <c r="P22" s="39">
        <f t="shared" si="140"/>
        <v>1</v>
      </c>
      <c r="Q22" s="38">
        <f t="shared" si="141"/>
        <v>1</v>
      </c>
      <c r="R22" s="40" t="str">
        <f t="shared" si="142"/>
        <v/>
      </c>
      <c r="S22" s="41">
        <f t="shared" si="143"/>
        <v>4</v>
      </c>
      <c r="T22" s="45"/>
      <c r="U22" s="123"/>
      <c r="V22" s="123"/>
      <c r="W22" s="44"/>
      <c r="X22" s="42">
        <v>2</v>
      </c>
      <c r="Y22" s="44"/>
      <c r="Z22" s="45"/>
      <c r="AA22" s="46"/>
      <c r="AB22" s="83">
        <v>16</v>
      </c>
      <c r="AC22" s="48"/>
      <c r="AD22" s="48"/>
      <c r="AE22" s="48"/>
      <c r="AF22" s="48"/>
      <c r="AG22" s="84" t="s">
        <v>54</v>
      </c>
      <c r="AH22" s="84">
        <v>0</v>
      </c>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t="s">
        <v>34</v>
      </c>
      <c r="CD22" s="226" cm="1">
        <f t="array" ref="CD22">_xlfn.IFS(CC22="Pres",8,CC22="Abs",0,CC22=0,"",CC22="Orie",2)</f>
        <v>2</v>
      </c>
      <c r="CE22" s="84" t="s">
        <v>35</v>
      </c>
      <c r="CF22" s="226" cm="1">
        <f t="array" ref="CF22">_xlfn.IFS(CE22="Pres",8,CE22="Abs",0,CE22=0,"",CE22="Orie",2)</f>
        <v>8</v>
      </c>
      <c r="CG22" s="84" t="s">
        <v>35</v>
      </c>
      <c r="CH22" s="226" cm="1">
        <f t="array" ref="CH22">_xlfn.IFS(CG22="Pres",8,CG22="Abs",0,CG22=0,"",CG22="Orie",2)</f>
        <v>8</v>
      </c>
      <c r="CI22" s="84" t="s">
        <v>35</v>
      </c>
      <c r="CJ22" s="226" cm="1">
        <f t="array" ref="CJ22">_xlfn.IFS(CI22="Pres",8,CI22="Abs",0,CI22=0,"",CI22="Orie",2,CI22="Holi",0,CI22="Leav",0)</f>
        <v>8</v>
      </c>
      <c r="CK22" s="84" t="s">
        <v>35</v>
      </c>
      <c r="CL22" s="226" cm="1">
        <f t="array" ref="CL22">_xlfn.IFS(CK22="Pres",8,CK22="Abs",0,CK22=0,"",CK22="Orie",2,CK22="Holi",0,CK22="Leav",0)</f>
        <v>8</v>
      </c>
      <c r="CM22" s="84" t="s">
        <v>35</v>
      </c>
      <c r="CN22" s="226" cm="1">
        <f t="array" ref="CN22">_xlfn.IFS(CM22="Pres",8,CM22="Abs",0,CM22=0,"",CM22="Orie",2,CM22="Holi",0,CM22="Leav",0)</f>
        <v>8</v>
      </c>
      <c r="CO22" s="48" t="s">
        <v>35</v>
      </c>
      <c r="CP22" s="226" cm="1">
        <f t="array" ref="CP22">_xlfn.IFS(CO22="Pres",8,CO22="Abs",0,CO22=0,"",CO22="Orie",2,CO22="Holi",0,CO22="Leav",0)</f>
        <v>8</v>
      </c>
      <c r="CQ22" s="84" t="s">
        <v>35</v>
      </c>
      <c r="CR22" s="226" cm="1">
        <f t="array" ref="CR22">_xlfn.IFS(CQ22="Pres",8,CQ22="Abs",0,CQ22=0,"",CQ22="Orie",2,CQ22="Holi",0,CQ22="Leav",0)</f>
        <v>8</v>
      </c>
      <c r="CS22" s="84" t="s">
        <v>35</v>
      </c>
      <c r="CT22" s="226" cm="1">
        <f t="array" ref="CT22">_xlfn.IFS(CS22="Pres",8,CS22="Abs",0,CS22=0,"",CS22="Orie",2,CS22="Holi",0,CS22="Leav",0)</f>
        <v>8</v>
      </c>
      <c r="CU22" s="84" t="s">
        <v>35</v>
      </c>
      <c r="CV22" s="226" cm="1">
        <f t="array" ref="CV22">_xlfn.IFS(CU22="Pres",8,CU22="Abs",0,CU22=0,"",CU22="Orie",2,CU22="Holi",0,CU22="Leav",0)</f>
        <v>8</v>
      </c>
      <c r="CW22" s="84" t="s">
        <v>35</v>
      </c>
      <c r="CX22" s="226" cm="1">
        <f t="array" ref="CX22">_xlfn.IFS(CW22="Pres",8,CW22="Abs",0,CW22=0,"",CW22="Orie",2,CW22="Holi",0,CW22="Leav",0)</f>
        <v>8</v>
      </c>
      <c r="CY22" s="84" t="s">
        <v>54</v>
      </c>
      <c r="CZ22" s="226" cm="1">
        <f t="array" ref="CZ22">_xlfn.IFS(CY22="Pres",8,CY22="Abs",0,CY22=0,"",CY22="Orie",2,CY22="Holi",0,CY22="Leav",0)</f>
        <v>0</v>
      </c>
      <c r="DA22" s="84" t="s">
        <v>54</v>
      </c>
      <c r="DB22" s="226" cm="1">
        <f t="array" ref="DB22">_xlfn.IFS(DA22="Pres",8,DA22="Abs",0,DA22=0,"",DA22="Orie",2,DA22="Holi",0,DA22="Leav",0)</f>
        <v>0</v>
      </c>
      <c r="DC22" s="84" t="s">
        <v>36</v>
      </c>
      <c r="DD22" s="226" cm="1">
        <f t="array" ref="DD22">_xlfn.IFS(DC22="Pres",8,DC22="Abs",0,DC22=0,"",DC22="Orie",2,DC22="Holi",0,DC22="Leav",0)</f>
        <v>0</v>
      </c>
      <c r="DE22" s="84" t="s">
        <v>35</v>
      </c>
      <c r="DF22" s="226" cm="1">
        <f t="array" ref="DF22">_xlfn.IFS(DE22="Pres",8,DE22="Abs",0,DE22=0,"",DE22="Orie",2,DE22="Holi",0,DE22="Leav",0)</f>
        <v>8</v>
      </c>
      <c r="DG22" s="84" t="s">
        <v>35</v>
      </c>
      <c r="DH22" s="226" cm="1">
        <f t="array" ref="DH22">_xlfn.IFS(DG22="Pres",8,DG22="Abs",0,DG22=0,"",DG22="Orie",2,DG22="Holi",0,DG22="Leav",0)</f>
        <v>8</v>
      </c>
      <c r="DI22" s="84" t="s">
        <v>35</v>
      </c>
      <c r="DJ22" s="226" cm="1">
        <f t="array" ref="DJ22">_xlfn.IFS(DI22="Pres",8,DI22="Abs",0,DI22=0,"",DI22="Orie",2,DI22="Holi",0,DI22="Leav",0)</f>
        <v>8</v>
      </c>
      <c r="DK22" s="84" t="s">
        <v>35</v>
      </c>
      <c r="DL22" s="226" cm="1">
        <f t="array" ref="DL22">_xlfn.IFS(DK22="Pres",8,DK22="Abs",0,DK22=0,"",DK22="Orie",2,DK22="Holi",0,DK22="Leav",0)</f>
        <v>8</v>
      </c>
      <c r="DM22" s="84" t="s">
        <v>35</v>
      </c>
      <c r="DN22" s="226" cm="1">
        <f t="array" ref="DN22">_xlfn.IFS(DM22="Pres",8,DM22="Abs",0,DM22=0,"",DM22="Orie",2,DM22="Holi",0,DM22="Leav",0)</f>
        <v>8</v>
      </c>
      <c r="DO22" s="84" t="s">
        <v>35</v>
      </c>
      <c r="DP22" s="226" cm="1">
        <f t="array" ref="DP22">_xlfn.IFS(DO22="Pres",8,DO22="Abs",0,DO22=0,"",DO22="Orie",2,DO22="Holi",0,DO22="Leav",0)</f>
        <v>8</v>
      </c>
      <c r="DQ22" s="84" t="s">
        <v>35</v>
      </c>
      <c r="DR22" s="226" cm="1">
        <f t="array" ref="DR22">_xlfn.IFS(DQ22="Pres",8,DQ22="Abs",0,DQ22=0,"",DQ22="Orie",2,DQ22="Holi",0,DQ22="Leav",0)</f>
        <v>8</v>
      </c>
      <c r="DS22" s="84" t="s">
        <v>35</v>
      </c>
      <c r="DT22" s="226" cm="1">
        <f t="array" ref="DT22">_xlfn.IFS(DS22="Pres",8,DS22="Abs",0,DS22=0,"",DS22="Orie",2,DS22="Holi",0,DS22="Leav",0)</f>
        <v>8</v>
      </c>
      <c r="DU22" s="84" t="s">
        <v>35</v>
      </c>
      <c r="DV22" s="226" cm="1">
        <f t="array" ref="DV22">_xlfn.IFS(DU22="Pres",8,DU22="Abs",0,DU22=0,"",DU22="Orie",2,DU22="Holi",0,DU22="Leav",0)</f>
        <v>8</v>
      </c>
      <c r="DW22" s="84" t="s">
        <v>35</v>
      </c>
      <c r="DX22" s="226" cm="1">
        <f t="array" ref="DX22">_xlfn.IFS(DW22="Pres",8,DW22="Abs",0,DW22=0,"",DW22="Orie",2,DW22="Holi",0,DW22="Leav",0)</f>
        <v>8</v>
      </c>
      <c r="DY22" s="84" t="s">
        <v>35</v>
      </c>
      <c r="DZ22" s="226" cm="1">
        <f t="array" ref="DZ22">_xlfn.IFS(DY22="Pres",8,DY22="Abs",0,DY22=0,"",DY22="Orie",2,DY22="Holi",0,DY22="Leav",0)</f>
        <v>8</v>
      </c>
      <c r="EA22" s="84" t="s">
        <v>35</v>
      </c>
      <c r="EB22" s="226" cm="1">
        <f t="array" ref="EB22">_xlfn.IFS(EA22="Pres",8,EA22="Abs",0,EA22=0,"",EA22="Orie",2,EA22="Holi",0,EA22="Leav",0)</f>
        <v>8</v>
      </c>
      <c r="EC22" s="84" t="s">
        <v>35</v>
      </c>
      <c r="ED22" s="226" cm="1">
        <f t="array" ref="ED22">_xlfn.IFS(EC22="Pres",8,EC22="Abs",0,EC22=0,"",EC22="Orie",2,EC22="Holi",0,EC22="Leav",0)</f>
        <v>8</v>
      </c>
      <c r="EE22" s="84" t="s">
        <v>54</v>
      </c>
      <c r="EF22" s="226" cm="1">
        <f t="array" ref="EF22">_xlfn.IFS(EE22="Pres",8,EE22="Abs",0,EE22=0,"",EE22="Orie",2,EE22="Holi",0,EE22="Leav",0)</f>
        <v>0</v>
      </c>
      <c r="EG22" s="84" t="s">
        <v>35</v>
      </c>
      <c r="EH22" s="226" cm="1">
        <f t="array" ref="EH22">_xlfn.IFS(EG22="Pres",8,EG22="Abs",0,EG22=0,"",EG22="Orie",2,EG22="Holi",0,EG22="Leav",0)</f>
        <v>8</v>
      </c>
      <c r="EI22" s="84" t="s">
        <v>35</v>
      </c>
      <c r="EJ22" s="226" cm="1">
        <f t="array" ref="EJ22">_xlfn.IFS(EI22="Pres",8,EI22="Abs",0,EI22=0,"",EI22="Orie",2,EI22="Holi",0,EI22="Leav",0)</f>
        <v>8</v>
      </c>
      <c r="EK22" s="84" t="s">
        <v>35</v>
      </c>
      <c r="EL22" s="226" cm="1">
        <f t="array" ref="EL22">_xlfn.IFS(EK22="Pres",8,EK22="Abs",0,EK22=0,"",EK22="Orie",2,EK22="Holi",0,EK22="Leav",0)</f>
        <v>8</v>
      </c>
      <c r="EM22" s="84" t="s">
        <v>35</v>
      </c>
      <c r="EN22" s="226" cm="1">
        <f t="array" ref="EN22">_xlfn.IFS(EM22="Pres",8,EM22="Abs",0,EM22=0,"",EM22="Orie",2,EM22="Holi",0,EM22="Leav",0)</f>
        <v>8</v>
      </c>
      <c r="EO22" s="84" t="s">
        <v>35</v>
      </c>
      <c r="EP22" s="226" cm="1">
        <f t="array" ref="EP22">_xlfn.IFS(EO22="Pres",8,EO22="Abs",0,EO22=0,"",EO22="Orie",2,EO22="Holi",0,EO22="Leav",0)</f>
        <v>8</v>
      </c>
      <c r="EQ22" s="84" t="s">
        <v>35</v>
      </c>
      <c r="ER22" s="226" cm="1">
        <f t="array" ref="ER22">_xlfn.IFS(EQ22="Pres",8,EQ22="Abs",0,EQ22=0,"",EQ22="Orie",2,EQ22="Holi",0,EQ22="Leav",0)</f>
        <v>8</v>
      </c>
      <c r="ES22" s="84" t="s">
        <v>35</v>
      </c>
      <c r="ET22" s="226" cm="1">
        <f t="array" ref="ET22">_xlfn.IFS(ES22="Pres",8,ES22="Abs",0,ES22=0,"",ES22="Orie",2,ES22="Holi",0,ES22="Leav",0)</f>
        <v>8</v>
      </c>
    </row>
    <row r="23" spans="1:262">
      <c r="A23" s="73" t="s">
        <v>49</v>
      </c>
      <c r="B23" s="54" t="s">
        <v>1410</v>
      </c>
      <c r="C23" s="33" t="s">
        <v>1411</v>
      </c>
      <c r="D23" s="33" t="s">
        <v>1412</v>
      </c>
      <c r="E23" s="536"/>
      <c r="F23" s="102" t="s">
        <v>43</v>
      </c>
      <c r="G23" s="483">
        <v>44486</v>
      </c>
      <c r="H23" s="290">
        <v>44841</v>
      </c>
      <c r="I23" s="613">
        <f t="shared" si="144"/>
        <v>44710</v>
      </c>
      <c r="J23" s="233" t="str">
        <f t="shared" si="145"/>
        <v>Sun</v>
      </c>
      <c r="K23" s="34">
        <f t="shared" si="146"/>
        <v>44713</v>
      </c>
      <c r="L23" s="386">
        <v>44769</v>
      </c>
      <c r="M23" s="737"/>
      <c r="N23" s="79">
        <f t="shared" si="138"/>
        <v>32</v>
      </c>
      <c r="O23" s="79">
        <f t="shared" si="139"/>
        <v>258</v>
      </c>
      <c r="P23" s="39">
        <f t="shared" si="140"/>
        <v>1</v>
      </c>
      <c r="Q23" s="38" t="str">
        <f t="shared" si="141"/>
        <v/>
      </c>
      <c r="R23" s="40" t="str">
        <f t="shared" si="142"/>
        <v/>
      </c>
      <c r="S23" s="41">
        <f t="shared" si="143"/>
        <v>4</v>
      </c>
      <c r="T23" s="45"/>
      <c r="U23" s="123"/>
      <c r="V23" s="123"/>
      <c r="W23" s="44"/>
      <c r="X23" s="42">
        <v>1</v>
      </c>
      <c r="Y23" s="44"/>
      <c r="Z23" s="45"/>
      <c r="AA23" s="46"/>
      <c r="AB23" s="83">
        <v>8</v>
      </c>
      <c r="AC23" s="48"/>
      <c r="AD23" s="48"/>
      <c r="AE23" s="48"/>
      <c r="AF23" s="48"/>
      <c r="AG23" s="84" t="s">
        <v>54</v>
      </c>
      <c r="AH23" s="84">
        <v>0</v>
      </c>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t="s">
        <v>34</v>
      </c>
      <c r="CD23" s="226" cm="1">
        <f t="array" ref="CD23">_xlfn.IFS(CC23="Pres",8,CC23="Abs",0,CC23=0,"",CC23="Orie",2)</f>
        <v>2</v>
      </c>
      <c r="CE23" s="84" t="s">
        <v>35</v>
      </c>
      <c r="CF23" s="226" cm="1">
        <f t="array" ref="CF23">_xlfn.IFS(CE23="Pres",8,CE23="Abs",0,CE23=0,"",CE23="Orie",2)</f>
        <v>8</v>
      </c>
      <c r="CG23" s="84" t="s">
        <v>35</v>
      </c>
      <c r="CH23" s="226" cm="1">
        <f t="array" ref="CH23">_xlfn.IFS(CG23="Pres",8,CG23="Abs",0,CG23=0,"",CG23="Orie",2)</f>
        <v>8</v>
      </c>
      <c r="CI23" s="84" t="s">
        <v>35</v>
      </c>
      <c r="CJ23" s="226" cm="1">
        <f t="array" ref="CJ23">_xlfn.IFS(CI23="Pres",8,CI23="Abs",0,CI23=0,"",CI23="Orie",2,CI23="Holi",0,CI23="Leav",0)</f>
        <v>8</v>
      </c>
      <c r="CK23" s="84" t="s">
        <v>35</v>
      </c>
      <c r="CL23" s="226" cm="1">
        <f t="array" ref="CL23">_xlfn.IFS(CK23="Pres",8,CK23="Abs",0,CK23=0,"",CK23="Orie",2,CK23="Holi",0,CK23="Leav",0)</f>
        <v>8</v>
      </c>
      <c r="CM23" s="84" t="s">
        <v>35</v>
      </c>
      <c r="CN23" s="226" cm="1">
        <f t="array" ref="CN23">_xlfn.IFS(CM23="Pres",8,CM23="Abs",0,CM23=0,"",CM23="Orie",2,CM23="Holi",0,CM23="Leav",0)</f>
        <v>8</v>
      </c>
      <c r="CO23" s="48" t="s">
        <v>35</v>
      </c>
      <c r="CP23" s="226" cm="1">
        <f t="array" ref="CP23">_xlfn.IFS(CO23="Pres",8,CO23="Abs",0,CO23=0,"",CO23="Orie",2,CO23="Holi",0,CO23="Leav",0)</f>
        <v>8</v>
      </c>
      <c r="CQ23" s="84" t="s">
        <v>35</v>
      </c>
      <c r="CR23" s="226" cm="1">
        <f t="array" ref="CR23">_xlfn.IFS(CQ23="Pres",8,CQ23="Abs",0,CQ23=0,"",CQ23="Orie",2,CQ23="Holi",0,CQ23="Leav",0)</f>
        <v>8</v>
      </c>
      <c r="CS23" s="84" t="s">
        <v>35</v>
      </c>
      <c r="CT23" s="226" cm="1">
        <f t="array" ref="CT23">_xlfn.IFS(CS23="Pres",8,CS23="Abs",0,CS23=0,"",CS23="Orie",2,CS23="Holi",0,CS23="Leav",0)</f>
        <v>8</v>
      </c>
      <c r="CU23" s="84" t="s">
        <v>35</v>
      </c>
      <c r="CV23" s="226" cm="1">
        <f t="array" ref="CV23">_xlfn.IFS(CU23="Pres",8,CU23="Abs",0,CU23=0,"",CU23="Orie",2,CU23="Holi",0,CU23="Leav",0)</f>
        <v>8</v>
      </c>
      <c r="CW23" s="84" t="s">
        <v>35</v>
      </c>
      <c r="CX23" s="226" cm="1">
        <f t="array" ref="CX23">_xlfn.IFS(CW23="Pres",8,CW23="Abs",0,CW23=0,"",CW23="Orie",2,CW23="Holi",0,CW23="Leav",0)</f>
        <v>8</v>
      </c>
      <c r="CY23" s="84" t="s">
        <v>54</v>
      </c>
      <c r="CZ23" s="226" cm="1">
        <f t="array" ref="CZ23">_xlfn.IFS(CY23="Pres",8,CY23="Abs",0,CY23=0,"",CY23="Orie",2,CY23="Holi",0,CY23="Leav",0)</f>
        <v>0</v>
      </c>
      <c r="DA23" s="84" t="s">
        <v>54</v>
      </c>
      <c r="DB23" s="226" cm="1">
        <f t="array" ref="DB23">_xlfn.IFS(DA23="Pres",8,DA23="Abs",0,DA23=0,"",DA23="Orie",2,DA23="Holi",0,DA23="Leav",0)</f>
        <v>0</v>
      </c>
      <c r="DC23" s="84" t="s">
        <v>35</v>
      </c>
      <c r="DD23" s="226" cm="1">
        <f t="array" ref="DD23">_xlfn.IFS(DC23="Pres",8,DC23="Abs",0,DC23=0,"",DC23="Orie",2,DC23="Holi",0,DC23="Leav",0)</f>
        <v>8</v>
      </c>
      <c r="DE23" s="84" t="s">
        <v>35</v>
      </c>
      <c r="DF23" s="226" cm="1">
        <f t="array" ref="DF23">_xlfn.IFS(DE23="Pres",8,DE23="Abs",0,DE23=0,"",DE23="Orie",2,DE23="Holi",0,DE23="Leav",0)</f>
        <v>8</v>
      </c>
      <c r="DG23" s="84" t="s">
        <v>35</v>
      </c>
      <c r="DH23" s="226" cm="1">
        <f t="array" ref="DH23">_xlfn.IFS(DG23="Pres",8,DG23="Abs",0,DG23=0,"",DG23="Orie",2,DG23="Holi",0,DG23="Leav",0)</f>
        <v>8</v>
      </c>
      <c r="DI23" s="84" t="s">
        <v>35</v>
      </c>
      <c r="DJ23" s="226" cm="1">
        <f t="array" ref="DJ23">_xlfn.IFS(DI23="Pres",8,DI23="Abs",0,DI23=0,"",DI23="Orie",2,DI23="Holi",0,DI23="Leav",0)</f>
        <v>8</v>
      </c>
      <c r="DK23" s="84" t="s">
        <v>35</v>
      </c>
      <c r="DL23" s="226" cm="1">
        <f t="array" ref="DL23">_xlfn.IFS(DK23="Pres",8,DK23="Abs",0,DK23=0,"",DK23="Orie",2,DK23="Holi",0,DK23="Leav",0)</f>
        <v>8</v>
      </c>
      <c r="DM23" s="84" t="s">
        <v>35</v>
      </c>
      <c r="DN23" s="226" cm="1">
        <f t="array" ref="DN23">_xlfn.IFS(DM23="Pres",8,DM23="Abs",0,DM23=0,"",DM23="Orie",2,DM23="Holi",0,DM23="Leav",0)</f>
        <v>8</v>
      </c>
      <c r="DO23" s="84" t="s">
        <v>35</v>
      </c>
      <c r="DP23" s="226" cm="1">
        <f t="array" ref="DP23">_xlfn.IFS(DO23="Pres",8,DO23="Abs",0,DO23=0,"",DO23="Orie",2,DO23="Holi",0,DO23="Leav",0)</f>
        <v>8</v>
      </c>
      <c r="DQ23" s="84" t="s">
        <v>35</v>
      </c>
      <c r="DR23" s="226" cm="1">
        <f t="array" ref="DR23">_xlfn.IFS(DQ23="Pres",8,DQ23="Abs",0,DQ23=0,"",DQ23="Orie",2,DQ23="Holi",0,DQ23="Leav",0)</f>
        <v>8</v>
      </c>
      <c r="DS23" s="84" t="s">
        <v>35</v>
      </c>
      <c r="DT23" s="226" cm="1">
        <f t="array" ref="DT23">_xlfn.IFS(DS23="Pres",8,DS23="Abs",0,DS23=0,"",DS23="Orie",2,DS23="Holi",0,DS23="Leav",0)</f>
        <v>8</v>
      </c>
      <c r="DU23" s="84" t="s">
        <v>35</v>
      </c>
      <c r="DV23" s="226" cm="1">
        <f t="array" ref="DV23">_xlfn.IFS(DU23="Pres",8,DU23="Abs",0,DU23=0,"",DU23="Orie",2,DU23="Holi",0,DU23="Leav",0)</f>
        <v>8</v>
      </c>
      <c r="DW23" s="84" t="s">
        <v>35</v>
      </c>
      <c r="DX23" s="226" cm="1">
        <f t="array" ref="DX23">_xlfn.IFS(DW23="Pres",8,DW23="Abs",0,DW23=0,"",DW23="Orie",2,DW23="Holi",0,DW23="Leav",0)</f>
        <v>8</v>
      </c>
      <c r="DY23" s="84" t="s">
        <v>35</v>
      </c>
      <c r="DZ23" s="226" cm="1">
        <f t="array" ref="DZ23">_xlfn.IFS(DY23="Pres",8,DY23="Abs",0,DY23=0,"",DY23="Orie",2,DY23="Holi",0,DY23="Leav",0)</f>
        <v>8</v>
      </c>
      <c r="EA23" s="84" t="s">
        <v>35</v>
      </c>
      <c r="EB23" s="226" cm="1">
        <f t="array" ref="EB23">_xlfn.IFS(EA23="Pres",8,EA23="Abs",0,EA23=0,"",EA23="Orie",2,EA23="Holi",0,EA23="Leav",0)</f>
        <v>8</v>
      </c>
      <c r="EC23" s="84" t="s">
        <v>35</v>
      </c>
      <c r="ED23" s="226" cm="1">
        <f t="array" ref="ED23">_xlfn.IFS(EC23="Pres",8,EC23="Abs",0,EC23=0,"",EC23="Orie",2,EC23="Holi",0,EC23="Leav",0)</f>
        <v>8</v>
      </c>
      <c r="EE23" s="84" t="s">
        <v>54</v>
      </c>
      <c r="EF23" s="226" cm="1">
        <f t="array" ref="EF23">_xlfn.IFS(EE23="Pres",8,EE23="Abs",0,EE23=0,"",EE23="Orie",2,EE23="Holi",0,EE23="Leav",0)</f>
        <v>0</v>
      </c>
      <c r="EG23" s="84" t="s">
        <v>35</v>
      </c>
      <c r="EH23" s="226" cm="1">
        <f t="array" ref="EH23">_xlfn.IFS(EG23="Pres",8,EG23="Abs",0,EG23=0,"",EG23="Orie",2,EG23="Holi",0,EG23="Leav",0)</f>
        <v>8</v>
      </c>
      <c r="EI23" s="84" t="s">
        <v>35</v>
      </c>
      <c r="EJ23" s="226" cm="1">
        <f t="array" ref="EJ23">_xlfn.IFS(EI23="Pres",8,EI23="Abs",0,EI23=0,"",EI23="Orie",2,EI23="Holi",0,EI23="Leav",0)</f>
        <v>8</v>
      </c>
      <c r="EK23" s="84" t="s">
        <v>35</v>
      </c>
      <c r="EL23" s="226" cm="1">
        <f t="array" ref="EL23">_xlfn.IFS(EK23="Pres",8,EK23="Abs",0,EK23=0,"",EK23="Orie",2,EK23="Holi",0,EK23="Leav",0)</f>
        <v>8</v>
      </c>
      <c r="EM23" s="84" t="s">
        <v>35</v>
      </c>
      <c r="EN23" s="226" cm="1">
        <f t="array" ref="EN23">_xlfn.IFS(EM23="Pres",8,EM23="Abs",0,EM23=0,"",EM23="Orie",2,EM23="Holi",0,EM23="Leav",0)</f>
        <v>8</v>
      </c>
      <c r="EO23" s="84" t="s">
        <v>35</v>
      </c>
      <c r="EP23" s="226" cm="1">
        <f t="array" ref="EP23">_xlfn.IFS(EO23="Pres",8,EO23="Abs",0,EO23=0,"",EO23="Orie",2,EO23="Holi",0,EO23="Leav",0)</f>
        <v>8</v>
      </c>
      <c r="EQ23" s="84" t="s">
        <v>35</v>
      </c>
      <c r="ER23" s="226" cm="1">
        <f t="array" ref="ER23">_xlfn.IFS(EQ23="Pres",8,EQ23="Abs",0,EQ23=0,"",EQ23="Orie",2,EQ23="Holi",0,EQ23="Leav",0)</f>
        <v>8</v>
      </c>
      <c r="ES23" s="84" t="s">
        <v>35</v>
      </c>
      <c r="ET23" s="226" cm="1">
        <f t="array" ref="ET23">_xlfn.IFS(ES23="Pres",8,ES23="Abs",0,ES23=0,"",ES23="Orie",2,ES23="Holi",0,ES23="Leav",0)</f>
        <v>8</v>
      </c>
    </row>
    <row r="24" spans="1:262">
      <c r="A24" s="73" t="s">
        <v>49</v>
      </c>
      <c r="B24" s="54" t="s">
        <v>1413</v>
      </c>
      <c r="C24" s="33" t="s">
        <v>109</v>
      </c>
      <c r="D24" s="33" t="s">
        <v>852</v>
      </c>
      <c r="E24" s="601" t="s">
        <v>1414</v>
      </c>
      <c r="F24" s="102" t="s">
        <v>43</v>
      </c>
      <c r="G24" s="483">
        <v>44486</v>
      </c>
      <c r="H24" s="290">
        <v>44841</v>
      </c>
      <c r="I24" s="613">
        <f t="shared" si="144"/>
        <v>44710</v>
      </c>
      <c r="J24" s="233" t="str">
        <f t="shared" si="145"/>
        <v>Sun</v>
      </c>
      <c r="K24" s="34">
        <f t="shared" si="146"/>
        <v>44713</v>
      </c>
      <c r="L24" s="386">
        <v>44769</v>
      </c>
      <c r="M24" s="737"/>
      <c r="N24" s="79">
        <f t="shared" si="138"/>
        <v>32</v>
      </c>
      <c r="O24" s="79">
        <f t="shared" si="139"/>
        <v>258</v>
      </c>
      <c r="P24" s="39">
        <f t="shared" si="140"/>
        <v>1</v>
      </c>
      <c r="Q24" s="38">
        <f t="shared" si="141"/>
        <v>1</v>
      </c>
      <c r="R24" s="40" t="str">
        <f t="shared" si="142"/>
        <v/>
      </c>
      <c r="S24" s="41">
        <f t="shared" si="143"/>
        <v>4</v>
      </c>
      <c r="T24" s="45"/>
      <c r="U24" s="123"/>
      <c r="V24" s="123"/>
      <c r="W24" s="44"/>
      <c r="X24" s="42">
        <v>2</v>
      </c>
      <c r="Y24" s="44"/>
      <c r="Z24" s="45"/>
      <c r="AA24" s="46"/>
      <c r="AB24" s="83">
        <v>16</v>
      </c>
      <c r="AC24" s="48"/>
      <c r="AD24" s="48"/>
      <c r="AE24" s="48"/>
      <c r="AF24" s="48"/>
      <c r="AG24" s="84" t="s">
        <v>54</v>
      </c>
      <c r="AH24" s="84">
        <v>0</v>
      </c>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t="s">
        <v>34</v>
      </c>
      <c r="CD24" s="226" cm="1">
        <f t="array" ref="CD24">_xlfn.IFS(CC24="Pres",8,CC24="Abs",0,CC24=0,"",CC24="Orie",2)</f>
        <v>2</v>
      </c>
      <c r="CE24" s="84" t="s">
        <v>35</v>
      </c>
      <c r="CF24" s="226" cm="1">
        <f t="array" ref="CF24">_xlfn.IFS(CE24="Pres",8,CE24="Abs",0,CE24=0,"",CE24="Orie",2)</f>
        <v>8</v>
      </c>
      <c r="CG24" s="84" t="s">
        <v>35</v>
      </c>
      <c r="CH24" s="226" cm="1">
        <f t="array" ref="CH24">_xlfn.IFS(CG24="Pres",8,CG24="Abs",0,CG24=0,"",CG24="Orie",2)</f>
        <v>8</v>
      </c>
      <c r="CI24" s="84" t="s">
        <v>35</v>
      </c>
      <c r="CJ24" s="226" cm="1">
        <f t="array" ref="CJ24">_xlfn.IFS(CI24="Pres",8,CI24="Abs",0,CI24=0,"",CI24="Orie",2,CI24="Holi",0,CI24="Leav",0)</f>
        <v>8</v>
      </c>
      <c r="CK24" s="84" t="s">
        <v>35</v>
      </c>
      <c r="CL24" s="226" cm="1">
        <f t="array" ref="CL24">_xlfn.IFS(CK24="Pres",8,CK24="Abs",0,CK24=0,"",CK24="Orie",2,CK24="Holi",0,CK24="Leav",0)</f>
        <v>8</v>
      </c>
      <c r="CM24" s="84" t="s">
        <v>35</v>
      </c>
      <c r="CN24" s="226" cm="1">
        <f t="array" ref="CN24">_xlfn.IFS(CM24="Pres",8,CM24="Abs",0,CM24=0,"",CM24="Orie",2,CM24="Holi",0,CM24="Leav",0)</f>
        <v>8</v>
      </c>
      <c r="CO24" s="48" t="s">
        <v>35</v>
      </c>
      <c r="CP24" s="226" cm="1">
        <f t="array" ref="CP24">_xlfn.IFS(CO24="Pres",8,CO24="Abs",0,CO24=0,"",CO24="Orie",2,CO24="Holi",0,CO24="Leav",0)</f>
        <v>8</v>
      </c>
      <c r="CQ24" s="84" t="s">
        <v>35</v>
      </c>
      <c r="CR24" s="226" cm="1">
        <f t="array" ref="CR24">_xlfn.IFS(CQ24="Pres",8,CQ24="Abs",0,CQ24=0,"",CQ24="Orie",2,CQ24="Holi",0,CQ24="Leav",0)</f>
        <v>8</v>
      </c>
      <c r="CS24" s="84" t="s">
        <v>35</v>
      </c>
      <c r="CT24" s="226" cm="1">
        <f t="array" ref="CT24">_xlfn.IFS(CS24="Pres",8,CS24="Abs",0,CS24=0,"",CS24="Orie",2,CS24="Holi",0,CS24="Leav",0)</f>
        <v>8</v>
      </c>
      <c r="CU24" s="84" t="s">
        <v>35</v>
      </c>
      <c r="CV24" s="226" cm="1">
        <f t="array" ref="CV24">_xlfn.IFS(CU24="Pres",8,CU24="Abs",0,CU24=0,"",CU24="Orie",2,CU24="Holi",0,CU24="Leav",0)</f>
        <v>8</v>
      </c>
      <c r="CW24" s="84" t="s">
        <v>35</v>
      </c>
      <c r="CX24" s="226" cm="1">
        <f t="array" ref="CX24">_xlfn.IFS(CW24="Pres",8,CW24="Abs",0,CW24=0,"",CW24="Orie",2,CW24="Holi",0,CW24="Leav",0)</f>
        <v>8</v>
      </c>
      <c r="CY24" s="84" t="s">
        <v>54</v>
      </c>
      <c r="CZ24" s="226" cm="1">
        <f t="array" ref="CZ24">_xlfn.IFS(CY24="Pres",8,CY24="Abs",0,CY24=0,"",CY24="Orie",2,CY24="Holi",0,CY24="Leav",0)</f>
        <v>0</v>
      </c>
      <c r="DA24" s="84" t="s">
        <v>54</v>
      </c>
      <c r="DB24" s="226" cm="1">
        <f t="array" ref="DB24">_xlfn.IFS(DA24="Pres",8,DA24="Abs",0,DA24=0,"",DA24="Orie",2,DA24="Holi",0,DA24="Leav",0)</f>
        <v>0</v>
      </c>
      <c r="DC24" s="84" t="s">
        <v>36</v>
      </c>
      <c r="DD24" s="226" cm="1">
        <f t="array" ref="DD24">_xlfn.IFS(DC24="Pres",8,DC24="Abs",0,DC24=0,"",DC24="Orie",2,DC24="Holi",0,DC24="Leav",0)</f>
        <v>0</v>
      </c>
      <c r="DE24" s="84" t="s">
        <v>35</v>
      </c>
      <c r="DF24" s="226" cm="1">
        <f t="array" ref="DF24">_xlfn.IFS(DE24="Pres",8,DE24="Abs",0,DE24=0,"",DE24="Orie",2,DE24="Holi",0,DE24="Leav",0)</f>
        <v>8</v>
      </c>
      <c r="DG24" s="84" t="s">
        <v>35</v>
      </c>
      <c r="DH24" s="226" cm="1">
        <f t="array" ref="DH24">_xlfn.IFS(DG24="Pres",8,DG24="Abs",0,DG24=0,"",DG24="Orie",2,DG24="Holi",0,DG24="Leav",0)</f>
        <v>8</v>
      </c>
      <c r="DI24" s="84" t="s">
        <v>35</v>
      </c>
      <c r="DJ24" s="226" cm="1">
        <f t="array" ref="DJ24">_xlfn.IFS(DI24="Pres",8,DI24="Abs",0,DI24=0,"",DI24="Orie",2,DI24="Holi",0,DI24="Leav",0)</f>
        <v>8</v>
      </c>
      <c r="DK24" s="84" t="s">
        <v>35</v>
      </c>
      <c r="DL24" s="226" cm="1">
        <f t="array" ref="DL24">_xlfn.IFS(DK24="Pres",8,DK24="Abs",0,DK24=0,"",DK24="Orie",2,DK24="Holi",0,DK24="Leav",0)</f>
        <v>8</v>
      </c>
      <c r="DM24" s="84" t="s">
        <v>35</v>
      </c>
      <c r="DN24" s="226" cm="1">
        <f t="array" ref="DN24">_xlfn.IFS(DM24="Pres",8,DM24="Abs",0,DM24=0,"",DM24="Orie",2,DM24="Holi",0,DM24="Leav",0)</f>
        <v>8</v>
      </c>
      <c r="DO24" s="84" t="s">
        <v>35</v>
      </c>
      <c r="DP24" s="226" cm="1">
        <f t="array" ref="DP24">_xlfn.IFS(DO24="Pres",8,DO24="Abs",0,DO24=0,"",DO24="Orie",2,DO24="Holi",0,DO24="Leav",0)</f>
        <v>8</v>
      </c>
      <c r="DQ24" s="84" t="s">
        <v>35</v>
      </c>
      <c r="DR24" s="226" cm="1">
        <f t="array" ref="DR24">_xlfn.IFS(DQ24="Pres",8,DQ24="Abs",0,DQ24=0,"",DQ24="Orie",2,DQ24="Holi",0,DQ24="Leav",0)</f>
        <v>8</v>
      </c>
      <c r="DS24" s="84" t="s">
        <v>35</v>
      </c>
      <c r="DT24" s="226" cm="1">
        <f t="array" ref="DT24">_xlfn.IFS(DS24="Pres",8,DS24="Abs",0,DS24=0,"",DS24="Orie",2,DS24="Holi",0,DS24="Leav",0)</f>
        <v>8</v>
      </c>
      <c r="DU24" s="84" t="s">
        <v>35</v>
      </c>
      <c r="DV24" s="226" cm="1">
        <f t="array" ref="DV24">_xlfn.IFS(DU24="Pres",8,DU24="Abs",0,DU24=0,"",DU24="Orie",2,DU24="Holi",0,DU24="Leav",0)</f>
        <v>8</v>
      </c>
      <c r="DW24" s="84" t="s">
        <v>35</v>
      </c>
      <c r="DX24" s="226" cm="1">
        <f t="array" ref="DX24">_xlfn.IFS(DW24="Pres",8,DW24="Abs",0,DW24=0,"",DW24="Orie",2,DW24="Holi",0,DW24="Leav",0)</f>
        <v>8</v>
      </c>
      <c r="DY24" s="84" t="s">
        <v>35</v>
      </c>
      <c r="DZ24" s="226" cm="1">
        <f t="array" ref="DZ24">_xlfn.IFS(DY24="Pres",8,DY24="Abs",0,DY24=0,"",DY24="Orie",2,DY24="Holi",0,DY24="Leav",0)</f>
        <v>8</v>
      </c>
      <c r="EA24" s="84" t="s">
        <v>35</v>
      </c>
      <c r="EB24" s="226" cm="1">
        <f t="array" ref="EB24">_xlfn.IFS(EA24="Pres",8,EA24="Abs",0,EA24=0,"",EA24="Orie",2,EA24="Holi",0,EA24="Leav",0)</f>
        <v>8</v>
      </c>
      <c r="EC24" s="84" t="s">
        <v>35</v>
      </c>
      <c r="ED24" s="226" cm="1">
        <f t="array" ref="ED24">_xlfn.IFS(EC24="Pres",8,EC24="Abs",0,EC24=0,"",EC24="Orie",2,EC24="Holi",0,EC24="Leav",0)</f>
        <v>8</v>
      </c>
      <c r="EE24" s="84" t="s">
        <v>54</v>
      </c>
      <c r="EF24" s="226" cm="1">
        <f t="array" ref="EF24">_xlfn.IFS(EE24="Pres",8,EE24="Abs",0,EE24=0,"",EE24="Orie",2,EE24="Holi",0,EE24="Leav",0)</f>
        <v>0</v>
      </c>
      <c r="EG24" s="84" t="s">
        <v>35</v>
      </c>
      <c r="EH24" s="226" cm="1">
        <f t="array" ref="EH24">_xlfn.IFS(EG24="Pres",8,EG24="Abs",0,EG24=0,"",EG24="Orie",2,EG24="Holi",0,EG24="Leav",0)</f>
        <v>8</v>
      </c>
      <c r="EI24" s="84" t="s">
        <v>35</v>
      </c>
      <c r="EJ24" s="226" cm="1">
        <f t="array" ref="EJ24">_xlfn.IFS(EI24="Pres",8,EI24="Abs",0,EI24=0,"",EI24="Orie",2,EI24="Holi",0,EI24="Leav",0)</f>
        <v>8</v>
      </c>
      <c r="EK24" s="84" t="s">
        <v>35</v>
      </c>
      <c r="EL24" s="226" cm="1">
        <f t="array" ref="EL24">_xlfn.IFS(EK24="Pres",8,EK24="Abs",0,EK24=0,"",EK24="Orie",2,EK24="Holi",0,EK24="Leav",0)</f>
        <v>8</v>
      </c>
      <c r="EM24" s="84" t="s">
        <v>35</v>
      </c>
      <c r="EN24" s="226" cm="1">
        <f t="array" ref="EN24">_xlfn.IFS(EM24="Pres",8,EM24="Abs",0,EM24=0,"",EM24="Orie",2,EM24="Holi",0,EM24="Leav",0)</f>
        <v>8</v>
      </c>
      <c r="EO24" s="84" t="s">
        <v>35</v>
      </c>
      <c r="EP24" s="226" cm="1">
        <f t="array" ref="EP24">_xlfn.IFS(EO24="Pres",8,EO24="Abs",0,EO24=0,"",EO24="Orie",2,EO24="Holi",0,EO24="Leav",0)</f>
        <v>8</v>
      </c>
      <c r="EQ24" s="84" t="s">
        <v>35</v>
      </c>
      <c r="ER24" s="226" cm="1">
        <f t="array" ref="ER24">_xlfn.IFS(EQ24="Pres",8,EQ24="Abs",0,EQ24=0,"",EQ24="Orie",2,EQ24="Holi",0,EQ24="Leav",0)</f>
        <v>8</v>
      </c>
      <c r="ES24" s="84" t="s">
        <v>35</v>
      </c>
      <c r="ET24" s="226" cm="1">
        <f t="array" ref="ET24">_xlfn.IFS(ES24="Pres",8,ES24="Abs",0,ES24=0,"",ES24="Orie",2,ES24="Holi",0,ES24="Leav",0)</f>
        <v>8</v>
      </c>
    </row>
    <row r="25" spans="1:262">
      <c r="A25" s="73" t="s">
        <v>49</v>
      </c>
      <c r="B25" s="54" t="s">
        <v>1415</v>
      </c>
      <c r="C25" s="33" t="s">
        <v>318</v>
      </c>
      <c r="D25" s="33" t="s">
        <v>1416</v>
      </c>
      <c r="E25" s="601" t="s">
        <v>1417</v>
      </c>
      <c r="F25" s="73" t="s">
        <v>43</v>
      </c>
      <c r="G25" s="483">
        <v>44486</v>
      </c>
      <c r="H25" s="290">
        <v>44841</v>
      </c>
      <c r="I25" s="613">
        <f t="shared" si="144"/>
        <v>44710</v>
      </c>
      <c r="J25" s="36" t="str">
        <f t="shared" si="145"/>
        <v>Sun</v>
      </c>
      <c r="K25" s="235">
        <f t="shared" si="146"/>
        <v>44713</v>
      </c>
      <c r="L25" s="386">
        <v>44769</v>
      </c>
      <c r="M25" s="737"/>
      <c r="N25" s="79">
        <f t="shared" si="138"/>
        <v>32</v>
      </c>
      <c r="O25" s="79">
        <f t="shared" si="139"/>
        <v>258</v>
      </c>
      <c r="P25" s="39">
        <f t="shared" si="140"/>
        <v>1</v>
      </c>
      <c r="Q25" s="38" t="str">
        <f t="shared" si="141"/>
        <v/>
      </c>
      <c r="R25" s="40" t="str">
        <f t="shared" si="142"/>
        <v/>
      </c>
      <c r="S25" s="41">
        <f t="shared" si="143"/>
        <v>4</v>
      </c>
      <c r="T25" s="45"/>
      <c r="U25" s="123"/>
      <c r="V25" s="123"/>
      <c r="W25" s="44"/>
      <c r="X25" s="42">
        <v>1</v>
      </c>
      <c r="Y25" s="44"/>
      <c r="Z25" s="45"/>
      <c r="AA25" s="46"/>
      <c r="AB25" s="47">
        <v>8</v>
      </c>
      <c r="AC25" s="48"/>
      <c r="AD25" s="48"/>
      <c r="AE25" s="48"/>
      <c r="AF25" s="48"/>
      <c r="AG25" s="84" t="s">
        <v>54</v>
      </c>
      <c r="AH25" s="84">
        <v>0</v>
      </c>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t="s">
        <v>34</v>
      </c>
      <c r="CD25" s="226" cm="1">
        <f t="array" ref="CD25">_xlfn.IFS(CC25="Pres",8,CC25="Abs",0,CC25=0,"",CC25="Orie",2)</f>
        <v>2</v>
      </c>
      <c r="CE25" s="84" t="s">
        <v>35</v>
      </c>
      <c r="CF25" s="226" cm="1">
        <f t="array" ref="CF25">_xlfn.IFS(CE25="Pres",8,CE25="Abs",0,CE25=0,"",CE25="Orie",2)</f>
        <v>8</v>
      </c>
      <c r="CG25" s="84" t="s">
        <v>35</v>
      </c>
      <c r="CH25" s="226" cm="1">
        <f t="array" ref="CH25">_xlfn.IFS(CG25="Pres",8,CG25="Abs",0,CG25=0,"",CG25="Orie",2)</f>
        <v>8</v>
      </c>
      <c r="CI25" s="84" t="s">
        <v>35</v>
      </c>
      <c r="CJ25" s="226" cm="1">
        <f t="array" ref="CJ25">_xlfn.IFS(CI25="Pres",8,CI25="Abs",0,CI25=0,"",CI25="Orie",2,CI25="Holi",0,CI25="Leav",0)</f>
        <v>8</v>
      </c>
      <c r="CK25" s="84" t="s">
        <v>35</v>
      </c>
      <c r="CL25" s="226" cm="1">
        <f t="array" ref="CL25">_xlfn.IFS(CK25="Pres",8,CK25="Abs",0,CK25=0,"",CK25="Orie",2,CK25="Holi",0,CK25="Leav",0)</f>
        <v>8</v>
      </c>
      <c r="CM25" s="84" t="s">
        <v>35</v>
      </c>
      <c r="CN25" s="226" cm="1">
        <f t="array" ref="CN25">_xlfn.IFS(CM25="Pres",8,CM25="Abs",0,CM25=0,"",CM25="Orie",2,CM25="Holi",0,CM25="Leav",0)</f>
        <v>8</v>
      </c>
      <c r="CO25" s="48" t="s">
        <v>35</v>
      </c>
      <c r="CP25" s="226" cm="1">
        <f t="array" ref="CP25">_xlfn.IFS(CO25="Pres",8,CO25="Abs",0,CO25=0,"",CO25="Orie",2,CO25="Holi",0,CO25="Leav",0)</f>
        <v>8</v>
      </c>
      <c r="CQ25" s="84" t="s">
        <v>35</v>
      </c>
      <c r="CR25" s="226" cm="1">
        <f t="array" ref="CR25">_xlfn.IFS(CQ25="Pres",8,CQ25="Abs",0,CQ25=0,"",CQ25="Orie",2,CQ25="Holi",0,CQ25="Leav",0)</f>
        <v>8</v>
      </c>
      <c r="CS25" s="84" t="s">
        <v>35</v>
      </c>
      <c r="CT25" s="226" cm="1">
        <f t="array" ref="CT25">_xlfn.IFS(CS25="Pres",8,CS25="Abs",0,CS25=0,"",CS25="Orie",2,CS25="Holi",0,CS25="Leav",0)</f>
        <v>8</v>
      </c>
      <c r="CU25" s="84" t="s">
        <v>35</v>
      </c>
      <c r="CV25" s="226" cm="1">
        <f t="array" ref="CV25">_xlfn.IFS(CU25="Pres",8,CU25="Abs",0,CU25=0,"",CU25="Orie",2,CU25="Holi",0,CU25="Leav",0)</f>
        <v>8</v>
      </c>
      <c r="CW25" s="84" t="s">
        <v>35</v>
      </c>
      <c r="CX25" s="226" cm="1">
        <f t="array" ref="CX25">_xlfn.IFS(CW25="Pres",8,CW25="Abs",0,CW25=0,"",CW25="Orie",2,CW25="Holi",0,CW25="Leav",0)</f>
        <v>8</v>
      </c>
      <c r="CY25" s="84" t="s">
        <v>54</v>
      </c>
      <c r="CZ25" s="226" cm="1">
        <f t="array" ref="CZ25">_xlfn.IFS(CY25="Pres",8,CY25="Abs",0,CY25=0,"",CY25="Orie",2,CY25="Holi",0,CY25="Leav",0)</f>
        <v>0</v>
      </c>
      <c r="DA25" s="84" t="s">
        <v>54</v>
      </c>
      <c r="DB25" s="226" cm="1">
        <f t="array" ref="DB25">_xlfn.IFS(DA25="Pres",8,DA25="Abs",0,DA25=0,"",DA25="Orie",2,DA25="Holi",0,DA25="Leav",0)</f>
        <v>0</v>
      </c>
      <c r="DC25" s="84" t="s">
        <v>35</v>
      </c>
      <c r="DD25" s="226" cm="1">
        <f t="array" ref="DD25">_xlfn.IFS(DC25="Pres",8,DC25="Abs",0,DC25=0,"",DC25="Orie",2,DC25="Holi",0,DC25="Leav",0)</f>
        <v>8</v>
      </c>
      <c r="DE25" s="84" t="s">
        <v>35</v>
      </c>
      <c r="DF25" s="226" cm="1">
        <f t="array" ref="DF25">_xlfn.IFS(DE25="Pres",8,DE25="Abs",0,DE25=0,"",DE25="Orie",2,DE25="Holi",0,DE25="Leav",0)</f>
        <v>8</v>
      </c>
      <c r="DG25" s="84" t="s">
        <v>35</v>
      </c>
      <c r="DH25" s="226" cm="1">
        <f t="array" ref="DH25">_xlfn.IFS(DG25="Pres",8,DG25="Abs",0,DG25=0,"",DG25="Orie",2,DG25="Holi",0,DG25="Leav",0)</f>
        <v>8</v>
      </c>
      <c r="DI25" s="84" t="s">
        <v>35</v>
      </c>
      <c r="DJ25" s="226" cm="1">
        <f t="array" ref="DJ25">_xlfn.IFS(DI25="Pres",8,DI25="Abs",0,DI25=0,"",DI25="Orie",2,DI25="Holi",0,DI25="Leav",0)</f>
        <v>8</v>
      </c>
      <c r="DK25" s="84" t="s">
        <v>35</v>
      </c>
      <c r="DL25" s="226" cm="1">
        <f t="array" ref="DL25">_xlfn.IFS(DK25="Pres",8,DK25="Abs",0,DK25=0,"",DK25="Orie",2,DK25="Holi",0,DK25="Leav",0)</f>
        <v>8</v>
      </c>
      <c r="DM25" s="84" t="s">
        <v>35</v>
      </c>
      <c r="DN25" s="226" cm="1">
        <f t="array" ref="DN25">_xlfn.IFS(DM25="Pres",8,DM25="Abs",0,DM25=0,"",DM25="Orie",2,DM25="Holi",0,DM25="Leav",0)</f>
        <v>8</v>
      </c>
      <c r="DO25" s="84" t="s">
        <v>35</v>
      </c>
      <c r="DP25" s="226" cm="1">
        <f t="array" ref="DP25">_xlfn.IFS(DO25="Pres",8,DO25="Abs",0,DO25=0,"",DO25="Orie",2,DO25="Holi",0,DO25="Leav",0)</f>
        <v>8</v>
      </c>
      <c r="DQ25" s="84" t="s">
        <v>35</v>
      </c>
      <c r="DR25" s="226" cm="1">
        <f t="array" ref="DR25">_xlfn.IFS(DQ25="Pres",8,DQ25="Abs",0,DQ25=0,"",DQ25="Orie",2,DQ25="Holi",0,DQ25="Leav",0)</f>
        <v>8</v>
      </c>
      <c r="DS25" s="84" t="s">
        <v>35</v>
      </c>
      <c r="DT25" s="226" cm="1">
        <f t="array" ref="DT25">_xlfn.IFS(DS25="Pres",8,DS25="Abs",0,DS25=0,"",DS25="Orie",2,DS25="Holi",0,DS25="Leav",0)</f>
        <v>8</v>
      </c>
      <c r="DU25" s="84" t="s">
        <v>35</v>
      </c>
      <c r="DV25" s="226" cm="1">
        <f t="array" ref="DV25">_xlfn.IFS(DU25="Pres",8,DU25="Abs",0,DU25=0,"",DU25="Orie",2,DU25="Holi",0,DU25="Leav",0)</f>
        <v>8</v>
      </c>
      <c r="DW25" s="84" t="s">
        <v>35</v>
      </c>
      <c r="DX25" s="226" cm="1">
        <f t="array" ref="DX25">_xlfn.IFS(DW25="Pres",8,DW25="Abs",0,DW25=0,"",DW25="Orie",2,DW25="Holi",0,DW25="Leav",0)</f>
        <v>8</v>
      </c>
      <c r="DY25" s="84" t="s">
        <v>35</v>
      </c>
      <c r="DZ25" s="226" cm="1">
        <f t="array" ref="DZ25">_xlfn.IFS(DY25="Pres",8,DY25="Abs",0,DY25=0,"",DY25="Orie",2,DY25="Holi",0,DY25="Leav",0)</f>
        <v>8</v>
      </c>
      <c r="EA25" s="84" t="s">
        <v>35</v>
      </c>
      <c r="EB25" s="226" cm="1">
        <f t="array" ref="EB25">_xlfn.IFS(EA25="Pres",8,EA25="Abs",0,EA25=0,"",EA25="Orie",2,EA25="Holi",0,EA25="Leav",0)</f>
        <v>8</v>
      </c>
      <c r="EC25" s="84" t="s">
        <v>35</v>
      </c>
      <c r="ED25" s="226" cm="1">
        <f t="array" ref="ED25">_xlfn.IFS(EC25="Pres",8,EC25="Abs",0,EC25=0,"",EC25="Orie",2,EC25="Holi",0,EC25="Leav",0)</f>
        <v>8</v>
      </c>
      <c r="EE25" s="84" t="s">
        <v>54</v>
      </c>
      <c r="EF25" s="226" cm="1">
        <f t="array" ref="EF25">_xlfn.IFS(EE25="Pres",8,EE25="Abs",0,EE25=0,"",EE25="Orie",2,EE25="Holi",0,EE25="Leav",0)</f>
        <v>0</v>
      </c>
      <c r="EG25" s="84" t="s">
        <v>35</v>
      </c>
      <c r="EH25" s="226" cm="1">
        <f t="array" ref="EH25">_xlfn.IFS(EG25="Pres",8,EG25="Abs",0,EG25=0,"",EG25="Orie",2,EG25="Holi",0,EG25="Leav",0)</f>
        <v>8</v>
      </c>
      <c r="EI25" s="84" t="s">
        <v>35</v>
      </c>
      <c r="EJ25" s="226" cm="1">
        <f t="array" ref="EJ25">_xlfn.IFS(EI25="Pres",8,EI25="Abs",0,EI25=0,"",EI25="Orie",2,EI25="Holi",0,EI25="Leav",0)</f>
        <v>8</v>
      </c>
      <c r="EK25" s="84" t="s">
        <v>35</v>
      </c>
      <c r="EL25" s="226" cm="1">
        <f t="array" ref="EL25">_xlfn.IFS(EK25="Pres",8,EK25="Abs",0,EK25=0,"",EK25="Orie",2,EK25="Holi",0,EK25="Leav",0)</f>
        <v>8</v>
      </c>
      <c r="EM25" s="84" t="s">
        <v>35</v>
      </c>
      <c r="EN25" s="226" cm="1">
        <f t="array" ref="EN25">_xlfn.IFS(EM25="Pres",8,EM25="Abs",0,EM25=0,"",EM25="Orie",2,EM25="Holi",0,EM25="Leav",0)</f>
        <v>8</v>
      </c>
      <c r="EO25" s="84" t="s">
        <v>35</v>
      </c>
      <c r="EP25" s="226" cm="1">
        <f t="array" ref="EP25">_xlfn.IFS(EO25="Pres",8,EO25="Abs",0,EO25=0,"",EO25="Orie",2,EO25="Holi",0,EO25="Leav",0)</f>
        <v>8</v>
      </c>
      <c r="EQ25" s="84" t="s">
        <v>35</v>
      </c>
      <c r="ER25" s="226" cm="1">
        <f t="array" ref="ER25">_xlfn.IFS(EQ25="Pres",8,EQ25="Abs",0,EQ25=0,"",EQ25="Orie",2,EQ25="Holi",0,EQ25="Leav",0)</f>
        <v>8</v>
      </c>
      <c r="ES25" s="84" t="s">
        <v>35</v>
      </c>
      <c r="ET25" s="226" cm="1">
        <f t="array" ref="ET25">_xlfn.IFS(ES25="Pres",8,ES25="Abs",0,ES25=0,"",ES25="Orie",2,ES25="Holi",0,ES25="Leav",0)</f>
        <v>8</v>
      </c>
    </row>
    <row r="26" spans="1:262" s="173" customFormat="1">
      <c r="A26" s="73" t="s">
        <v>60</v>
      </c>
      <c r="B26" s="310" t="s">
        <v>255</v>
      </c>
      <c r="C26" s="302" t="s">
        <v>1418</v>
      </c>
      <c r="D26" s="302" t="s">
        <v>1419</v>
      </c>
      <c r="E26" s="601" t="s">
        <v>1420</v>
      </c>
      <c r="F26" s="73" t="s">
        <v>43</v>
      </c>
      <c r="G26" s="105">
        <v>44440</v>
      </c>
      <c r="H26" s="118">
        <v>44792</v>
      </c>
      <c r="I26" s="609">
        <v>44666</v>
      </c>
      <c r="J26" s="302" t="s">
        <v>61</v>
      </c>
      <c r="K26" s="235">
        <v>44610</v>
      </c>
      <c r="L26" s="386">
        <v>44666</v>
      </c>
      <c r="M26" s="699"/>
      <c r="N26" s="79">
        <f t="shared" si="138"/>
        <v>24</v>
      </c>
      <c r="O26" s="79">
        <f t="shared" si="139"/>
        <v>188</v>
      </c>
      <c r="P26" s="39" t="str">
        <f t="shared" si="140"/>
        <v/>
      </c>
      <c r="Q26" s="38">
        <f t="shared" si="141"/>
        <v>1</v>
      </c>
      <c r="R26" s="40" t="str">
        <f t="shared" si="142"/>
        <v/>
      </c>
      <c r="S26" s="41">
        <f t="shared" si="143"/>
        <v>3</v>
      </c>
      <c r="T26" s="45"/>
      <c r="U26" s="123">
        <v>18</v>
      </c>
      <c r="V26" s="123">
        <v>146</v>
      </c>
      <c r="W26" s="44"/>
      <c r="X26" s="42">
        <v>1</v>
      </c>
      <c r="AA26" s="46"/>
      <c r="AB26" s="47">
        <v>8</v>
      </c>
      <c r="AG26" s="84" t="s">
        <v>54</v>
      </c>
      <c r="AH26" s="84">
        <v>0</v>
      </c>
      <c r="CY26" s="84" t="s">
        <v>54</v>
      </c>
      <c r="CZ26" s="226" cm="1">
        <f t="array" ref="CZ26">_xlfn.IFS(CY26="Pres",8,CY26="Abs",0,CY26=0,"",CY26="Orie",2,CY26="Holi",0,CY26="Leav",0)</f>
        <v>0</v>
      </c>
      <c r="DA26" s="84" t="s">
        <v>54</v>
      </c>
      <c r="DB26" s="226" cm="1">
        <f t="array" ref="DB26">_xlfn.IFS(DA26="Pres",8,DA26="Abs",0,DA26=0,"",DA26="Orie",2,DA26="Holi",0,DA26="Leav",0)</f>
        <v>0</v>
      </c>
      <c r="DC26" s="84" t="s">
        <v>35</v>
      </c>
      <c r="DD26" s="226" cm="1">
        <f t="array" ref="DD26">_xlfn.IFS(DC26="Pres",8,DC26="Abs",0,DC26=0,"",DC26="Orie",2,DC26="Holi",0,DC26="Leav",0)</f>
        <v>8</v>
      </c>
      <c r="DE26" s="84" t="s">
        <v>35</v>
      </c>
      <c r="DF26" s="226" cm="1">
        <f t="array" ref="DF26">_xlfn.IFS(DE26="Pres",8,DE26="Abs",0,DE26=0,"",DE26="Orie",2,DE26="Holi",0,DE26="Leav",0)</f>
        <v>8</v>
      </c>
      <c r="DG26" s="84" t="s">
        <v>35</v>
      </c>
      <c r="DH26" s="226" cm="1">
        <f t="array" ref="DH26">_xlfn.IFS(DG26="Pres",8,DG26="Abs",0,DG26=0,"",DG26="Orie",2,DG26="Holi",0,DG26="Leav",0)</f>
        <v>8</v>
      </c>
      <c r="DI26" s="84" t="s">
        <v>35</v>
      </c>
      <c r="DJ26" s="226" cm="1">
        <f t="array" ref="DJ26">_xlfn.IFS(DI26="Pres",8,DI26="Abs",0,DI26=0,"",DI26="Orie",2,DI26="Holi",0,DI26="Leav",0)</f>
        <v>8</v>
      </c>
      <c r="DK26" s="84" t="s">
        <v>35</v>
      </c>
      <c r="DL26" s="226">
        <v>2</v>
      </c>
      <c r="DM26" s="84" t="s">
        <v>36</v>
      </c>
      <c r="DN26" s="226">
        <v>0</v>
      </c>
      <c r="DO26" s="84"/>
      <c r="DP26" s="226" t="str" cm="1">
        <f t="array" ref="DP26">_xlfn.IFS(DO26="Pres",8,DO26="Abs",0,DO26=0,"",DO26="Orie",2,DO26="Holi",0,DO26="Leav",0)</f>
        <v/>
      </c>
      <c r="DS26" s="84"/>
      <c r="DT26" s="226"/>
      <c r="DU26" s="84"/>
      <c r="DV26" s="226"/>
      <c r="DW26" s="84"/>
      <c r="DX26" s="226"/>
      <c r="DY26" s="84"/>
      <c r="DZ26" s="226"/>
      <c r="EA26" s="84"/>
      <c r="EB26" s="226"/>
      <c r="EC26" s="84"/>
      <c r="ED26" s="226"/>
      <c r="EE26" s="84"/>
      <c r="EF26" s="226"/>
      <c r="EG26" s="84"/>
      <c r="EH26" s="226"/>
      <c r="EI26" s="84"/>
      <c r="EJ26" s="226"/>
      <c r="EK26" s="84"/>
      <c r="EL26" s="226"/>
      <c r="EM26" s="84"/>
      <c r="EN26" s="226" t="str" cm="1">
        <f t="array" ref="EN26">_xlfn.IFS(EM26="Pres",8,EM26="Abs",0,EM26=0,"",EM26="Orie",2,EM26="Holi",0,EM26="Leav",0)</f>
        <v/>
      </c>
      <c r="EO26" s="84"/>
      <c r="EP26" s="226"/>
      <c r="EQ26" s="84"/>
      <c r="ER26" s="226"/>
      <c r="ES26" s="84"/>
      <c r="ET26" s="226"/>
    </row>
    <row r="27" spans="1:262" s="173" customFormat="1">
      <c r="A27" s="73" t="s">
        <v>49</v>
      </c>
      <c r="B27" s="310" t="s">
        <v>1421</v>
      </c>
      <c r="C27" s="302" t="s">
        <v>1422</v>
      </c>
      <c r="D27" s="302" t="s">
        <v>1423</v>
      </c>
      <c r="E27" s="601" t="s">
        <v>1424</v>
      </c>
      <c r="F27" s="73" t="s">
        <v>43</v>
      </c>
      <c r="G27" s="105">
        <v>44584</v>
      </c>
      <c r="H27" s="118">
        <v>44932</v>
      </c>
      <c r="I27" s="609">
        <v>44823</v>
      </c>
      <c r="J27" s="36" t="str">
        <f t="shared" ref="J27" si="147">TEXT(G27,"ddd")</f>
        <v>Sun</v>
      </c>
      <c r="K27" s="235">
        <v>44610</v>
      </c>
      <c r="L27" s="386">
        <v>44823</v>
      </c>
      <c r="M27" s="699"/>
      <c r="N27" s="79">
        <f t="shared" si="138"/>
        <v>32</v>
      </c>
      <c r="O27" s="79">
        <f t="shared" si="139"/>
        <v>253</v>
      </c>
      <c r="P27" s="39">
        <f t="shared" si="140"/>
        <v>1</v>
      </c>
      <c r="Q27" s="38" t="str">
        <f t="shared" si="141"/>
        <v/>
      </c>
      <c r="R27" s="40" t="str">
        <f t="shared" si="142"/>
        <v/>
      </c>
      <c r="S27" s="41">
        <f t="shared" si="143"/>
        <v>4</v>
      </c>
      <c r="T27" s="45"/>
      <c r="U27" s="123"/>
      <c r="V27" s="123"/>
      <c r="W27" s="44"/>
      <c r="X27" s="42"/>
      <c r="AA27" s="46"/>
      <c r="AG27" s="84" t="s">
        <v>54</v>
      </c>
      <c r="AH27" s="84">
        <v>0</v>
      </c>
      <c r="CY27" s="84" t="s">
        <v>54</v>
      </c>
      <c r="CZ27" s="226" cm="1">
        <f t="array" ref="CZ27">_xlfn.IFS(CY27="Pres",8,CY27="Abs",0,CY27=0,"",CY27="Orie",2,CY27="Holi",0,CY27="Leav",0)</f>
        <v>0</v>
      </c>
      <c r="DA27" s="84" t="s">
        <v>54</v>
      </c>
      <c r="DB27" s="226" cm="1">
        <f t="array" ref="DB27">_xlfn.IFS(DA27="Pres",8,DA27="Abs",0,DA27=0,"",DA27="Orie",2,DA27="Holi",0,DA27="Leav",0)</f>
        <v>0</v>
      </c>
      <c r="DC27" s="84"/>
      <c r="DD27" s="226" t="str" cm="1">
        <f t="array" ref="DD27">_xlfn.IFS(DC27="Pres",8,DC27="Abs",0,DC27=0,"",DC27="Orie",2,DC27="Holi",0,DC27="Leav",0)</f>
        <v/>
      </c>
      <c r="DE27" s="84" t="s">
        <v>34</v>
      </c>
      <c r="DF27" s="226" cm="1">
        <f t="array" ref="DF27">_xlfn.IFS(DE27="Pres",8,DE27="Abs",0,DE27=0,"",DE27="Orie",2,DE27="Holi",0,DE27="Leav",0)</f>
        <v>2</v>
      </c>
      <c r="DG27" s="84" t="s">
        <v>35</v>
      </c>
      <c r="DH27" s="226" cm="1">
        <f t="array" ref="DH27">_xlfn.IFS(DG27="Pres",8,DG27="Abs",0,DG27=0,"",DG27="Orie",2,DG27="Holi",0,DG27="Leav",0)</f>
        <v>8</v>
      </c>
      <c r="DI27" s="84" t="s">
        <v>35</v>
      </c>
      <c r="DJ27" s="226" cm="1">
        <f t="array" ref="DJ27">_xlfn.IFS(DI27="Pres",8,DI27="Abs",0,DI27=0,"",DI27="Orie",2,DI27="Holi",0,DI27="Leav",0)</f>
        <v>8</v>
      </c>
      <c r="DK27" s="84" t="s">
        <v>35</v>
      </c>
      <c r="DL27" s="226" cm="1">
        <f t="array" ref="DL27">_xlfn.IFS(DK27="Pres",8,DK27="Abs",0,DK27=0,"",DK27="Orie",2,DK27="Holi",0,DK27="Leav",0)</f>
        <v>8</v>
      </c>
      <c r="DM27" s="84" t="s">
        <v>35</v>
      </c>
      <c r="DN27" s="226">
        <v>3</v>
      </c>
      <c r="DO27" s="84" t="s">
        <v>35</v>
      </c>
      <c r="DP27" s="226" cm="1">
        <f t="array" ref="DP27">_xlfn.IFS(DO27="Pres",8,DO27="Abs",0,DO27=0,"",DO27="Orie",2,DO27="Holi",0,DO27="Leav",0)</f>
        <v>8</v>
      </c>
      <c r="DQ27" s="84" t="s">
        <v>35</v>
      </c>
      <c r="DR27" s="226" cm="1">
        <f t="array" ref="DR27">_xlfn.IFS(DQ27="Pres",8,DQ27="Abs",0,DQ27=0,"",DQ27="Orie",2,DQ27="Holi",0,DQ27="Leav",0)</f>
        <v>8</v>
      </c>
      <c r="DS27" s="84" t="s">
        <v>35</v>
      </c>
      <c r="DT27" s="226" cm="1">
        <f t="array" ref="DT27">_xlfn.IFS(DS27="Pres",8,DS27="Abs",0,DS27=0,"",DS27="Orie",2,DS27="Holi",0,DS27="Leav",0)</f>
        <v>8</v>
      </c>
      <c r="DU27" s="84" t="s">
        <v>35</v>
      </c>
      <c r="DV27" s="226" cm="1">
        <f t="array" ref="DV27">_xlfn.IFS(DU27="Pres",8,DU27="Abs",0,DU27=0,"",DU27="Orie",2,DU27="Holi",0,DU27="Leav",0)</f>
        <v>8</v>
      </c>
      <c r="DW27" s="84" t="s">
        <v>35</v>
      </c>
      <c r="DX27" s="226" cm="1">
        <f t="array" ref="DX27">_xlfn.IFS(DW27="Pres",8,DW27="Abs",0,DW27=0,"",DW27="Orie",2,DW27="Holi",0,DW27="Leav",0)</f>
        <v>8</v>
      </c>
      <c r="DY27" s="84" t="s">
        <v>35</v>
      </c>
      <c r="DZ27" s="226" cm="1">
        <f t="array" ref="DZ27">_xlfn.IFS(DY27="Pres",8,DY27="Abs",0,DY27=0,"",DY27="Orie",2,DY27="Holi",0,DY27="Leav",0)</f>
        <v>8</v>
      </c>
      <c r="EA27" s="84" t="s">
        <v>35</v>
      </c>
      <c r="EB27" s="226" cm="1">
        <f t="array" ref="EB27">_xlfn.IFS(EA27="Pres",8,EA27="Abs",0,EA27=0,"",EA27="Orie",2,EA27="Holi",0,EA27="Leav",0)</f>
        <v>8</v>
      </c>
      <c r="EC27" s="84" t="s">
        <v>35</v>
      </c>
      <c r="ED27" s="226" cm="1">
        <f t="array" ref="ED27">_xlfn.IFS(EC27="Pres",8,EC27="Abs",0,EC27=0,"",EC27="Orie",2,EC27="Holi",0,EC27="Leav",0)</f>
        <v>8</v>
      </c>
      <c r="EE27" s="84" t="s">
        <v>54</v>
      </c>
      <c r="EF27" s="226" cm="1">
        <f t="array" ref="EF27">_xlfn.IFS(EE27="Pres",8,EE27="Abs",0,EE27=0,"",EE27="Orie",2,EE27="Holi",0,EE27="Leav",0)</f>
        <v>0</v>
      </c>
      <c r="EG27" s="84" t="s">
        <v>35</v>
      </c>
      <c r="EH27" s="226" cm="1">
        <f t="array" ref="EH27">_xlfn.IFS(EG27="Pres",8,EG27="Abs",0,EG27=0,"",EG27="Orie",2,EG27="Holi",0,EG27="Leav",0)</f>
        <v>8</v>
      </c>
      <c r="EI27" s="84" t="s">
        <v>35</v>
      </c>
      <c r="EJ27" s="226" cm="1">
        <f t="array" ref="EJ27">_xlfn.IFS(EI27="Pres",8,EI27="Abs",0,EI27=0,"",EI27="Orie",2,EI27="Holi",0,EI27="Leav",0)</f>
        <v>8</v>
      </c>
      <c r="EK27" s="84" t="s">
        <v>35</v>
      </c>
      <c r="EL27" s="226" cm="1">
        <f t="array" ref="EL27">_xlfn.IFS(EK27="Pres",8,EK27="Abs",0,EK27=0,"",EK27="Orie",2,EK27="Holi",0,EK27="Leav",0)</f>
        <v>8</v>
      </c>
      <c r="EM27" s="84" t="s">
        <v>35</v>
      </c>
      <c r="EN27" s="226" cm="1">
        <f t="array" ref="EN27">_xlfn.IFS(EM27="Pres",8,EM27="Abs",0,EM27=0,"",EM27="Orie",2,EM27="Holi",0,EM27="Leav",0)</f>
        <v>8</v>
      </c>
      <c r="EO27" s="84" t="s">
        <v>35</v>
      </c>
      <c r="EP27" s="226" cm="1">
        <f t="array" ref="EP27">_xlfn.IFS(EO27="Pres",8,EO27="Abs",0,EO27=0,"",EO27="Orie",2,EO27="Holi",0,EO27="Leav",0)</f>
        <v>8</v>
      </c>
      <c r="EQ27" s="84" t="s">
        <v>35</v>
      </c>
      <c r="ER27" s="226" cm="1">
        <f t="array" ref="ER27">_xlfn.IFS(EQ27="Pres",8,EQ27="Abs",0,EQ27=0,"",EQ27="Orie",2,EQ27="Holi",0,EQ27="Leav",0)</f>
        <v>8</v>
      </c>
      <c r="ES27" s="84" t="s">
        <v>35</v>
      </c>
      <c r="ET27" s="226" cm="1">
        <f t="array" ref="ET27">_xlfn.IFS(ES27="Pres",8,ES27="Abs",0,ES27=0,"",ES27="Orie",2,ES27="Holi",0,ES27="Leav",0)</f>
        <v>8</v>
      </c>
      <c r="EU27" s="84" t="s">
        <v>35</v>
      </c>
      <c r="EV27" s="226" cm="1">
        <f t="array" ref="EV27">_xlfn.IFS(EU27="Pres",8,EU27="Abs",0,EU27=0,"",EU27="Orie",2,EU27="Holi",0,EU27="Leav",0)</f>
        <v>8</v>
      </c>
      <c r="EW27" s="84" t="s">
        <v>35</v>
      </c>
      <c r="EX27" s="226" cm="1">
        <f t="array" ref="EX27">_xlfn.IFS(EW27="Pres",8,EW27="Abs",0,EW27=0,"",EW27="Orie",2,EW27="Holi",0,EW27="Leav",0)</f>
        <v>8</v>
      </c>
      <c r="EY27" s="84" t="s">
        <v>35</v>
      </c>
      <c r="EZ27" s="226" cm="1">
        <f t="array" ref="EZ27">_xlfn.IFS(EY27="Pres",8,EY27="Abs",0,EY27=0,"",EY27="Orie",2,EY27="Holi",0,EY27="Leav",0)</f>
        <v>8</v>
      </c>
      <c r="FA27" s="84" t="s">
        <v>35</v>
      </c>
      <c r="FB27" s="226" cm="1">
        <f t="array" ref="FB27">_xlfn.IFS(FA27="Pres",8,FA27="Abs",0,FA27=0,"",FA27="Orie",2,FA27="Holi",0,FA27="Leav",0)</f>
        <v>8</v>
      </c>
      <c r="FC27" s="84" t="s">
        <v>35</v>
      </c>
      <c r="FD27" s="226" cm="1">
        <f t="array" ref="FD27">_xlfn.IFS(FC27="Pres",8,FC27="Abs",0,FC27=0,"",FC27="Orie",2,FC27="Holi",0,FC27="Leav",0)</f>
        <v>8</v>
      </c>
      <c r="FE27" s="84" t="s">
        <v>35</v>
      </c>
      <c r="FF27" s="226" cm="1">
        <f t="array" ref="FF27">_xlfn.IFS(FE27="Pres",8,FE27="Abs",0,FE27=0,"",FE27="Orie",2,FE27="Holi",0,FE27="Leav",0)</f>
        <v>8</v>
      </c>
      <c r="FG27" s="84" t="s">
        <v>35</v>
      </c>
      <c r="FH27" s="226" cm="1">
        <f t="array" ref="FH27">_xlfn.IFS(FG27="Pres",8,FG27="Abs",0,FG27=0,"",FG27="Orie",2,FG27="Holi",0,FG27="Leav",0)</f>
        <v>8</v>
      </c>
      <c r="FI27" s="84" t="s">
        <v>35</v>
      </c>
      <c r="FJ27" s="226" cm="1">
        <f t="array" ref="FJ27">_xlfn.IFS(FI27="Pres",8,FI27="Abs",0,FI27=0,"",FI27="Orie",2,FI27="Holi",0,FI27="Leav",0)</f>
        <v>8</v>
      </c>
      <c r="FK27" s="84" t="s">
        <v>35</v>
      </c>
      <c r="FL27" s="226" cm="1">
        <f t="array" ref="FL27">_xlfn.IFS(FK27="Pres",8,FK27="Abs",0,FK27=0,"",FK27="Orie",2,FK27="Holi",0,FK27="Leav",0)</f>
        <v>8</v>
      </c>
      <c r="FM27" s="84" t="s">
        <v>35</v>
      </c>
      <c r="FN27" s="226" cm="1">
        <f t="array" ref="FN27">_xlfn.IFS(FM27="Pres",8,FM27="Abs",0,FM27=0,"",FM27="Orie",2,FM27="Holi",0,FM27="Leav",0)</f>
        <v>8</v>
      </c>
      <c r="FO27" s="84" t="s">
        <v>35</v>
      </c>
      <c r="FP27" s="226" cm="1">
        <f t="array" ref="FP27">_xlfn.IFS(FO27="Pres",8,FO27="Abs",0,FO27=0,"",FO27="Orie",2,FO27="Holi",0,FO27="Leav",0)</f>
        <v>8</v>
      </c>
      <c r="FQ27" s="84" t="s">
        <v>35</v>
      </c>
      <c r="FR27" s="226" cm="1">
        <f t="array" ref="FR27">_xlfn.IFS(FQ27="Pres",8,FQ27="Abs",0,FQ27=0,"",FQ27="Orie",2,FQ27="Holi",0,FQ27="Leav",0)</f>
        <v>8</v>
      </c>
      <c r="FS27" s="84" t="s">
        <v>35</v>
      </c>
      <c r="FT27" s="226" cm="1">
        <f t="array" ref="FT27">_xlfn.IFS(FS27="Pres",8,FS27="Abs",0,FS27=0,"",FS27="Orie",2,FS27="Holi",0,FS27="Leav",0)</f>
        <v>8</v>
      </c>
      <c r="FU27" s="84"/>
      <c r="FV27" s="226" t="str" cm="1">
        <f t="array" ref="FV27">_xlfn.IFS(FU27="Pres",8,FU27="Abs",0,FU27=0,"",FU27="Orie",2,FU27="Holi",0,FU27="Leav",0)</f>
        <v/>
      </c>
      <c r="FW27" s="84"/>
      <c r="FX27" s="226" t="str" cm="1">
        <f t="array" ref="FX27">_xlfn.IFS(FW27="Pres",8,FW27="Abs",0,FW27=0,"",FW27="Orie",2,FW27="Holi",0,FW27="Leav",0)</f>
        <v/>
      </c>
      <c r="FY27" s="84"/>
      <c r="FZ27" s="226" t="str" cm="1">
        <f t="array" ref="FZ27">_xlfn.IFS(FY27="Pres",8,FY27="Abs",0,FY27=0,"",FY27="Orie",2,FY27="Holi",0,FY27="Leav",0)</f>
        <v/>
      </c>
      <c r="GA27" s="84"/>
      <c r="GB27" s="226" t="str" cm="1">
        <f t="array" ref="GB27">_xlfn.IFS(GA27="Pres",8,GA27="Abs",0,GA27=0,"",GA27="Orie",2,GA27="Holi",0,GA27="Leav",0)</f>
        <v/>
      </c>
      <c r="GC27" s="84"/>
      <c r="GD27" s="226" t="str" cm="1">
        <f t="array" ref="GD27">_xlfn.IFS(GC27="Pres",8,GC27="Abs",0,GC27=0,"",GC27="Orie",2,GC27="Holi",0,GC27="Leav",0)</f>
        <v/>
      </c>
      <c r="GE27" s="84"/>
      <c r="GF27" s="226" t="str" cm="1">
        <f t="array" ref="GF27">_xlfn.IFS(GE27="Pres",8,GE27="Abs",0,GE27=0,"",GE27="Orie",2,GE27="Holi",0,GE27="Leav",0)</f>
        <v/>
      </c>
      <c r="GG27" s="84"/>
      <c r="GH27" s="226" t="str" cm="1">
        <f t="array" ref="GH27">_xlfn.IFS(GG27="Pres",8,GG27="Abs",0,GG27=0,"",GG27="Orie",2,GG27="Holi",0,GG27="Leav",0)</f>
        <v/>
      </c>
      <c r="GI27" s="84"/>
      <c r="GJ27" s="226" t="str" cm="1">
        <f t="array" ref="GJ27">_xlfn.IFS(GI27="Pres",8,GI27="Abs",0,GI27=0,"",GI27="Orie",2,GI27="Holi",0,GI27="Leav",0)</f>
        <v/>
      </c>
      <c r="GK27" s="84"/>
      <c r="GL27" s="226" t="str" cm="1">
        <f t="array" ref="GL27">_xlfn.IFS(GK27="Pres",8,GK27="Abs",0,GK27=0,"",GK27="Orie",2,GK27="Holi",0,GK27="Leav",0)</f>
        <v/>
      </c>
      <c r="GM27" s="84"/>
      <c r="GN27" s="226" t="str" cm="1">
        <f t="array" ref="GN27">_xlfn.IFS(GM27="Pres",8,GM27="Abs",0,GM27=0,"",GM27="Orie",2,GM27="Holi",0,GM27="Leav",0)</f>
        <v/>
      </c>
      <c r="GO27" s="84"/>
      <c r="GP27" s="226" t="str" cm="1">
        <f t="array" ref="GP27">_xlfn.IFS(GO27="Pres",8,GO27="Abs",0,GO27=0,"",GO27="Orie",2,GO27="Holi",0,GO27="Leav",0)</f>
        <v/>
      </c>
      <c r="GQ27" s="84"/>
      <c r="GR27" s="226" t="str" cm="1">
        <f t="array" ref="GR27">_xlfn.IFS(GQ27="Pres",8,GQ27="Abs",0,GQ27=0,"",GQ27="Orie",2,GQ27="Holi",0,GQ27="Leav",0)</f>
        <v/>
      </c>
      <c r="GS27" s="84"/>
      <c r="GT27" s="226" t="str" cm="1">
        <f t="array" ref="GT27">_xlfn.IFS(GS27="Pres",8,GS27="Abs",0,GS27=0,"",GS27="Orie",2,GS27="Holi",0,GS27="Leav",0)</f>
        <v/>
      </c>
      <c r="GU27" s="84"/>
      <c r="GV27" s="226" t="str" cm="1">
        <f t="array" ref="GV27">_xlfn.IFS(GU27="Pres",8,GU27="Abs",0,GU27=0,"",GU27="Orie",2,GU27="Holi",0,GU27="Leav",0)</f>
        <v/>
      </c>
      <c r="GW27" s="84"/>
      <c r="GX27" s="226" t="str" cm="1">
        <f t="array" ref="GX27">_xlfn.IFS(GW27="Pres",8,GW27="Abs",0,GW27=0,"",GW27="Orie",2,GW27="Holi",0,GW27="Leav",0)</f>
        <v/>
      </c>
      <c r="GY27" s="84"/>
      <c r="GZ27" s="226" t="str" cm="1">
        <f t="array" ref="GZ27">_xlfn.IFS(GY27="Pres",8,GY27="Abs",0,GY27=0,"",GY27="Orie",2,GY27="Holi",0,GY27="Leav",0)</f>
        <v/>
      </c>
      <c r="HA27" s="84"/>
      <c r="HB27" s="226" t="str" cm="1">
        <f t="array" ref="HB27">_xlfn.IFS(HA27="Pres",8,HA27="Abs",0,HA27=0,"",HA27="Orie",2,HA27="Holi",0,HA27="Leav",0)</f>
        <v/>
      </c>
      <c r="HC27" s="84"/>
      <c r="HD27" s="226" t="str" cm="1">
        <f t="array" ref="HD27">_xlfn.IFS(HC27="Pres",8,HC27="Abs",0,HC27=0,"",HC27="Orie",2,HC27="Holi",0,HC27="Leav",0)</f>
        <v/>
      </c>
      <c r="HE27" s="84"/>
      <c r="HF27" s="226" t="str" cm="1">
        <f t="array" ref="HF27">_xlfn.IFS(HE27="Pres",8,HE27="Abs",0,HE27=0,"",HE27="Orie",2,HE27="Holi",0,HE27="Leav",0)</f>
        <v/>
      </c>
      <c r="HG27" s="84"/>
      <c r="HH27" s="226" t="str" cm="1">
        <f t="array" ref="HH27">_xlfn.IFS(HG27="Pres",8,HG27="Abs",0,HG27=0,"",HG27="Orie",2,HG27="Holi",0,HG27="Leav",0)</f>
        <v/>
      </c>
      <c r="HI27" s="84"/>
      <c r="HJ27" s="226" t="str" cm="1">
        <f t="array" ref="HJ27">_xlfn.IFS(HI27="Pres",8,HI27="Abs",0,HI27=0,"",HI27="Orie",2,HI27="Holi",0,HI27="Leav",0)</f>
        <v/>
      </c>
      <c r="HK27" s="84"/>
      <c r="HL27" s="226" t="str" cm="1">
        <f t="array" ref="HL27">_xlfn.IFS(HK27="Pres",8,HK27="Abs",0,HK27=0,"",HK27="Orie",2,HK27="Holi",0,HK27="Leav",0)</f>
        <v/>
      </c>
      <c r="HM27" s="84"/>
      <c r="HN27" s="226" t="str" cm="1">
        <f t="array" ref="HN27">_xlfn.IFS(HM27="Pres",8,HM27="Abs",0,HM27=0,"",HM27="Orie",2,HM27="Holi",0,HM27="Leav",0)</f>
        <v/>
      </c>
      <c r="HO27" s="84"/>
      <c r="HP27" s="226" t="str" cm="1">
        <f t="array" ref="HP27">_xlfn.IFS(HO27="Pres",8,HO27="Abs",0,HO27=0,"",HO27="Orie",2,HO27="Holi",0,HO27="Leav",0)</f>
        <v/>
      </c>
      <c r="HQ27" s="84"/>
      <c r="HR27" s="226" t="str" cm="1">
        <f t="array" ref="HR27">_xlfn.IFS(HQ27="Pres",8,HQ27="Abs",0,HQ27=0,"",HQ27="Orie",2,HQ27="Holi",0,HQ27="Leav",0)</f>
        <v/>
      </c>
      <c r="HS27" s="84"/>
      <c r="HT27" s="226" t="str" cm="1">
        <f t="array" ref="HT27">_xlfn.IFS(HS27="Pres",8,HS27="Abs",0,HS27=0,"",HS27="Orie",2,HS27="Holi",0,HS27="Leav",0)</f>
        <v/>
      </c>
      <c r="HU27" s="84"/>
      <c r="HV27" s="226" t="str" cm="1">
        <f t="array" ref="HV27">_xlfn.IFS(HU27="Pres",8,HU27="Abs",0,HU27=0,"",HU27="Orie",2,HU27="Holi",0,HU27="Leav",0)</f>
        <v/>
      </c>
      <c r="HW27" s="84"/>
      <c r="HX27" s="226" t="str" cm="1">
        <f t="array" ref="HX27">_xlfn.IFS(HW27="Pres",8,HW27="Abs",0,HW27=0,"",HW27="Orie",2,HW27="Holi",0,HW27="Leav",0)</f>
        <v/>
      </c>
      <c r="HY27" s="84"/>
      <c r="HZ27" s="226" t="str" cm="1">
        <f t="array" ref="HZ27">_xlfn.IFS(HY27="Pres",8,HY27="Abs",0,HY27=0,"",HY27="Orie",2,HY27="Holi",0,HY27="Leav",0)</f>
        <v/>
      </c>
      <c r="IA27" s="84"/>
      <c r="IB27" s="226" t="str" cm="1">
        <f t="array" ref="IB27">_xlfn.IFS(IA27="Pres",8,IA27="Abs",0,IA27=0,"",IA27="Orie",2,IA27="Holi",0,IA27="Leav",0)</f>
        <v/>
      </c>
      <c r="IC27" s="84"/>
      <c r="ID27" s="226" t="str" cm="1">
        <f t="array" ref="ID27">_xlfn.IFS(IC27="Pres",8,IC27="Abs",0,IC27=0,"",IC27="Orie",2,IC27="Holi",0,IC27="Leav",0)</f>
        <v/>
      </c>
      <c r="IE27" s="84"/>
      <c r="IF27" s="226" t="str" cm="1">
        <f t="array" ref="IF27">_xlfn.IFS(IE27="Pres",8,IE27="Abs",0,IE27=0,"",IE27="Orie",2,IE27="Holi",0,IE27="Leav",0)</f>
        <v/>
      </c>
      <c r="IG27" s="84"/>
      <c r="IH27" s="226" t="str" cm="1">
        <f t="array" ref="IH27">_xlfn.IFS(IG27="Pres",8,IG27="Abs",0,IG27=0,"",IG27="Orie",2,IG27="Holi",0,IG27="Leav",0)</f>
        <v/>
      </c>
      <c r="II27" s="84"/>
      <c r="IJ27" s="226" t="str" cm="1">
        <f t="array" ref="IJ27">_xlfn.IFS(II27="Pres",8,II27="Abs",0,II27=0,"",II27="Orie",2,II27="Holi",0,II27="Leav",0)</f>
        <v/>
      </c>
      <c r="IK27" s="84"/>
      <c r="IL27" s="226" t="str" cm="1">
        <f t="array" ref="IL27">_xlfn.IFS(IK27="Pres",8,IK27="Abs",0,IK27=0,"",IK27="Orie",2,IK27="Holi",0,IK27="Leav",0)</f>
        <v/>
      </c>
      <c r="IM27" s="84"/>
      <c r="IN27" s="226" t="str" cm="1">
        <f t="array" ref="IN27">_xlfn.IFS(IM27="Pres",8,IM27="Abs",0,IM27=0,"",IM27="Orie",2,IM27="Holi",0,IM27="Leav",0)</f>
        <v/>
      </c>
      <c r="IO27" s="84"/>
      <c r="IP27" s="226" t="str" cm="1">
        <f t="array" ref="IP27">_xlfn.IFS(IO27="Pres",8,IO27="Abs",0,IO27=0,"",IO27="Orie",2,IO27="Holi",0,IO27="Leav",0)</f>
        <v/>
      </c>
      <c r="IQ27" s="84"/>
      <c r="IR27" s="226" t="str" cm="1">
        <f t="array" ref="IR27">_xlfn.IFS(IQ27="Pres",8,IQ27="Abs",0,IQ27=0,"",IQ27="Orie",2,IQ27="Holi",0,IQ27="Leav",0)</f>
        <v/>
      </c>
      <c r="IS27" s="84"/>
      <c r="IT27" s="226" t="str" cm="1">
        <f t="array" ref="IT27">_xlfn.IFS(IS27="Pres",8,IS27="Abs",0,IS27=0,"",IS27="Orie",2,IS27="Holi",0,IS27="Leav",0)</f>
        <v/>
      </c>
      <c r="IU27" s="84"/>
      <c r="IV27" s="226" t="str" cm="1">
        <f t="array" ref="IV27">_xlfn.IFS(IU27="Pres",8,IU27="Abs",0,IU27=0,"",IU27="Orie",2,IU27="Holi",0,IU27="Leav",0)</f>
        <v/>
      </c>
      <c r="IW27" s="84"/>
      <c r="IX27" s="226" t="str" cm="1">
        <f t="array" ref="IX27">_xlfn.IFS(IW27="Pres",8,IW27="Abs",0,IW27=0,"",IW27="Orie",2,IW27="Holi",0,IW27="Leav",0)</f>
        <v/>
      </c>
      <c r="IY27" s="84"/>
      <c r="IZ27" s="226" t="str" cm="1">
        <f t="array" ref="IZ27">_xlfn.IFS(IY27="Pres",8,IY27="Abs",0,IY27=0,"",IY27="Orie",2,IY27="Holi",0,IY27="Leav",0)</f>
        <v/>
      </c>
      <c r="JA27" s="84"/>
      <c r="JB27" s="226" t="str" cm="1">
        <f t="array" ref="JB27">_xlfn.IFS(JA27="Pres",8,JA27="Abs",0,JA27=0,"",JA27="Orie",2,JA27="Holi",0,JA27="Leav",0)</f>
        <v/>
      </c>
    </row>
    <row r="28" spans="1:262" s="173" customFormat="1">
      <c r="A28" s="73" t="s">
        <v>49</v>
      </c>
      <c r="B28" s="310" t="s">
        <v>631</v>
      </c>
      <c r="C28" s="302" t="s">
        <v>632</v>
      </c>
      <c r="D28" s="302" t="s">
        <v>633</v>
      </c>
      <c r="E28" s="601" t="s">
        <v>1425</v>
      </c>
      <c r="F28" s="73" t="s">
        <v>43</v>
      </c>
      <c r="G28" s="312">
        <v>44383</v>
      </c>
      <c r="H28" s="312">
        <v>44729</v>
      </c>
      <c r="I28" s="613">
        <v>44631</v>
      </c>
      <c r="J28" s="36" t="s">
        <v>56</v>
      </c>
      <c r="K28" s="35">
        <v>44553</v>
      </c>
      <c r="L28" s="352">
        <v>44609</v>
      </c>
      <c r="M28" s="699"/>
      <c r="N28" s="79">
        <f t="shared" si="138"/>
        <v>32</v>
      </c>
      <c r="O28" s="79">
        <f t="shared" si="139"/>
        <v>258</v>
      </c>
      <c r="P28" s="39" t="str">
        <f t="shared" si="140"/>
        <v/>
      </c>
      <c r="Q28" s="38" t="str">
        <f t="shared" si="141"/>
        <v/>
      </c>
      <c r="R28" s="40" t="str">
        <f t="shared" si="142"/>
        <v/>
      </c>
      <c r="S28" s="41">
        <f t="shared" si="143"/>
        <v>3</v>
      </c>
      <c r="T28" s="45"/>
      <c r="U28" s="123">
        <v>29</v>
      </c>
      <c r="V28" s="123">
        <v>234</v>
      </c>
      <c r="W28" s="44"/>
      <c r="X28" s="42">
        <v>1</v>
      </c>
      <c r="AA28" s="46"/>
      <c r="AB28" s="47">
        <v>8</v>
      </c>
      <c r="AG28" s="84" t="s">
        <v>54</v>
      </c>
      <c r="AH28" s="84">
        <v>0</v>
      </c>
      <c r="CY28" s="84" t="s">
        <v>54</v>
      </c>
      <c r="CZ28" s="226" cm="1">
        <f t="array" ref="CZ28">_xlfn.IFS(CY28="Pres",8,CY28="Abs",0,CY28=0,"",CY28="Orie",2,CY28="Holi",0,CY28="Leav",0)</f>
        <v>0</v>
      </c>
      <c r="DA28" s="84" t="s">
        <v>54</v>
      </c>
      <c r="DB28" s="226" cm="1">
        <f t="array" ref="DB28">_xlfn.IFS(DA28="Pres",8,DA28="Abs",0,DA28=0,"",DA28="Orie",2,DA28="Holi",0,DA28="Leav",0)</f>
        <v>0</v>
      </c>
      <c r="DC28" s="84"/>
      <c r="DD28" s="226" t="str" cm="1">
        <f t="array" ref="DD28">_xlfn.IFS(DC28="Pres",8,DC28="Abs",0,DC28=0,"",DC28="Orie",2,DC28="Holi",0,DC28="Leav",0)</f>
        <v/>
      </c>
      <c r="DE28" s="84"/>
      <c r="DF28" s="226" t="str" cm="1">
        <f t="array" ref="DF28">_xlfn.IFS(DE28="Pres",8,DE28="Abs",0,DE28=0,"",DE28="Orie",2,DE28="Holi",0,DE28="Leav",0)</f>
        <v/>
      </c>
      <c r="DG28" s="84"/>
      <c r="DH28" s="226" t="str" cm="1">
        <f t="array" ref="DH28">_xlfn.IFS(DG28="Pres",8,DG28="Abs",0,DG28=0,"",DG28="Orie",2,DG28="Holi",0,DG28="Leav",0)</f>
        <v/>
      </c>
      <c r="DI28" s="84" t="s">
        <v>35</v>
      </c>
      <c r="DJ28" s="226" cm="1">
        <f t="array" ref="DJ28">_xlfn.IFS(DI28="Pres",8,DI28="Abs",0,DI28=0,"",DI28="Orie",2,DI28="Holi",0,DI28="Leav",0)</f>
        <v>8</v>
      </c>
      <c r="DK28" s="84"/>
      <c r="DL28" s="226">
        <v>0</v>
      </c>
      <c r="DM28" s="84" t="s">
        <v>35</v>
      </c>
      <c r="DN28" s="226" cm="1">
        <f t="array" ref="DN28">_xlfn.IFS(DM28="Pres",8,DM28="Abs",0,DM28=0,"",DM28="Orie",2,DM28="Holi",0,DM28="Leav",0)</f>
        <v>8</v>
      </c>
      <c r="DO28" s="84"/>
      <c r="DP28" s="226"/>
      <c r="DS28" s="84"/>
      <c r="DT28" s="226"/>
      <c r="DU28" s="84"/>
      <c r="DV28" s="226"/>
      <c r="DW28" s="84"/>
      <c r="DX28" s="226"/>
      <c r="DY28" s="84"/>
      <c r="DZ28" s="226"/>
      <c r="EA28" s="84"/>
      <c r="EB28" s="226"/>
      <c r="EE28" s="84"/>
      <c r="EF28" s="226"/>
      <c r="EG28" s="84"/>
      <c r="EH28" s="226"/>
      <c r="EI28" s="84"/>
      <c r="EJ28" s="226"/>
      <c r="EK28" s="84"/>
      <c r="EL28" s="226"/>
      <c r="EM28" s="84"/>
      <c r="EN28" s="226" t="str" cm="1">
        <f t="array" ref="EN28">_xlfn.IFS(EM28="Pres",8,EM28="Abs",0,EM28=0,"",EM28="Orie",2,EM28="Holi",0,EM28="Leav",0)</f>
        <v/>
      </c>
      <c r="EO28" s="84"/>
      <c r="EP28" s="226"/>
      <c r="ES28" s="84"/>
      <c r="ET28" s="226"/>
      <c r="EU28" s="84"/>
      <c r="EV28" s="226"/>
      <c r="EW28" s="84"/>
      <c r="EX28" s="226"/>
      <c r="EY28" s="84"/>
      <c r="EZ28" s="226"/>
      <c r="FA28" s="84"/>
      <c r="FB28" s="226"/>
      <c r="FC28" s="84"/>
      <c r="FD28" s="226"/>
      <c r="FE28" s="84"/>
      <c r="FF28" s="226"/>
      <c r="FG28" s="84"/>
      <c r="FH28" s="226"/>
      <c r="FI28" s="84"/>
      <c r="FJ28" s="226"/>
      <c r="FK28" s="84"/>
      <c r="FL28" s="226"/>
      <c r="FM28" s="84"/>
      <c r="FN28" s="226" t="str" cm="1">
        <f t="array" ref="FN28">_xlfn.IFS(FM28="Pres",8,FM28="Abs",0,FM28=0,"",FM28="Orie",2,FM28="Holi",0,FM28="Leav",0)</f>
        <v/>
      </c>
      <c r="FO28" s="84"/>
      <c r="FP28" s="226" t="str" cm="1">
        <f t="array" ref="FP28">_xlfn.IFS(FO28="Pres",8,FO28="Abs",0,FO28=0,"",FO28="Orie",2,FO28="Holi",0,FO28="Leav",0)</f>
        <v/>
      </c>
      <c r="FQ28" s="84"/>
      <c r="FR28" s="226" t="str" cm="1">
        <f t="array" ref="FR28">_xlfn.IFS(FQ28="Pres",8,FQ28="Abs",0,FQ28=0,"",FQ28="Orie",2,FQ28="Holi",0,FQ28="Leav",0)</f>
        <v/>
      </c>
      <c r="FS28" s="84"/>
      <c r="FT28" s="226" t="str" cm="1">
        <f t="array" ref="FT28">_xlfn.IFS(FS28="Pres",8,FS28="Abs",0,FS28=0,"",FS28="Orie",2,FS28="Holi",0,FS28="Leav",0)</f>
        <v/>
      </c>
      <c r="FU28" s="84"/>
      <c r="FV28" s="226" t="str" cm="1">
        <f t="array" ref="FV28">_xlfn.IFS(FU28="Pres",8,FU28="Abs",0,FU28=0,"",FU28="Orie",2,FU28="Holi",0,FU28="Leav",0)</f>
        <v/>
      </c>
      <c r="FW28" s="84"/>
      <c r="FX28" s="226" t="str" cm="1">
        <f t="array" ref="FX28">_xlfn.IFS(FW28="Pres",8,FW28="Abs",0,FW28=0,"",FW28="Orie",2,FW28="Holi",0,FW28="Leav",0)</f>
        <v/>
      </c>
      <c r="FY28" s="84"/>
      <c r="FZ28" s="226" t="str" cm="1">
        <f t="array" ref="FZ28">_xlfn.IFS(FY28="Pres",8,FY28="Abs",0,FY28=0,"",FY28="Orie",2,FY28="Holi",0,FY28="Leav",0)</f>
        <v/>
      </c>
      <c r="GA28" s="84"/>
      <c r="GB28" s="226" t="str" cm="1">
        <f t="array" ref="GB28">_xlfn.IFS(GA28="Pres",8,GA28="Abs",0,GA28=0,"",GA28="Orie",2,GA28="Holi",0,GA28="Leav",0)</f>
        <v/>
      </c>
      <c r="GC28" s="84"/>
      <c r="GD28" s="226" t="str" cm="1">
        <f t="array" ref="GD28">_xlfn.IFS(GC28="Pres",8,GC28="Abs",0,GC28=0,"",GC28="Orie",2,GC28="Holi",0,GC28="Leav",0)</f>
        <v/>
      </c>
      <c r="GE28" s="84"/>
      <c r="GF28" s="226" t="str" cm="1">
        <f t="array" ref="GF28">_xlfn.IFS(GE28="Pres",8,GE28="Abs",0,GE28=0,"",GE28="Orie",2,GE28="Holi",0,GE28="Leav",0)</f>
        <v/>
      </c>
      <c r="GG28" s="84"/>
      <c r="GH28" s="226" t="str" cm="1">
        <f t="array" ref="GH28">_xlfn.IFS(GG28="Pres",8,GG28="Abs",0,GG28=0,"",GG28="Orie",2,GG28="Holi",0,GG28="Leav",0)</f>
        <v/>
      </c>
      <c r="GI28" s="84"/>
      <c r="GJ28" s="226" t="str" cm="1">
        <f t="array" ref="GJ28">_xlfn.IFS(GI28="Pres",8,GI28="Abs",0,GI28=0,"",GI28="Orie",2,GI28="Holi",0,GI28="Leav",0)</f>
        <v/>
      </c>
      <c r="GK28" s="84"/>
      <c r="GL28" s="226" t="str" cm="1">
        <f t="array" ref="GL28">_xlfn.IFS(GK28="Pres",8,GK28="Abs",0,GK28=0,"",GK28="Orie",2,GK28="Holi",0,GK28="Leav",0)</f>
        <v/>
      </c>
      <c r="GM28" s="84"/>
      <c r="GN28" s="226" t="str" cm="1">
        <f t="array" ref="GN28">_xlfn.IFS(GM28="Pres",8,GM28="Abs",0,GM28=0,"",GM28="Orie",2,GM28="Holi",0,GM28="Leav",0)</f>
        <v/>
      </c>
      <c r="GO28" s="84"/>
      <c r="GP28" s="226" t="str" cm="1">
        <f t="array" ref="GP28">_xlfn.IFS(GO28="Pres",8,GO28="Abs",0,GO28=0,"",GO28="Orie",2,GO28="Holi",0,GO28="Leav",0)</f>
        <v/>
      </c>
      <c r="GQ28" s="84"/>
      <c r="GR28" s="226" t="str" cm="1">
        <f t="array" ref="GR28">_xlfn.IFS(GQ28="Pres",8,GQ28="Abs",0,GQ28=0,"",GQ28="Orie",2,GQ28="Holi",0,GQ28="Leav",0)</f>
        <v/>
      </c>
      <c r="GS28" s="84"/>
      <c r="GT28" s="226" t="str" cm="1">
        <f t="array" ref="GT28">_xlfn.IFS(GS28="Pres",8,GS28="Abs",0,GS28=0,"",GS28="Orie",2,GS28="Holi",0,GS28="Leav",0)</f>
        <v/>
      </c>
      <c r="GU28" s="84"/>
      <c r="GV28" s="226" t="str" cm="1">
        <f t="array" ref="GV28">_xlfn.IFS(GU28="Pres",8,GU28="Abs",0,GU28=0,"",GU28="Orie",2,GU28="Holi",0,GU28="Leav",0)</f>
        <v/>
      </c>
      <c r="GW28" s="84"/>
      <c r="GX28" s="226" t="str" cm="1">
        <f t="array" ref="GX28">_xlfn.IFS(GW28="Pres",8,GW28="Abs",0,GW28=0,"",GW28="Orie",2,GW28="Holi",0,GW28="Leav",0)</f>
        <v/>
      </c>
      <c r="GY28" s="84"/>
      <c r="GZ28" s="226" t="str" cm="1">
        <f t="array" ref="GZ28">_xlfn.IFS(GY28="Pres",8,GY28="Abs",0,GY28=0,"",GY28="Orie",2,GY28="Holi",0,GY28="Leav",0)</f>
        <v/>
      </c>
      <c r="HA28" s="84"/>
      <c r="HB28" s="226" t="str" cm="1">
        <f t="array" ref="HB28">_xlfn.IFS(HA28="Pres",8,HA28="Abs",0,HA28=0,"",HA28="Orie",2,HA28="Holi",0,HA28="Leav",0)</f>
        <v/>
      </c>
      <c r="HC28" s="84"/>
      <c r="HD28" s="226" t="str" cm="1">
        <f t="array" ref="HD28">_xlfn.IFS(HC28="Pres",8,HC28="Abs",0,HC28=0,"",HC28="Orie",2,HC28="Holi",0,HC28="Leav",0)</f>
        <v/>
      </c>
      <c r="HE28" s="84"/>
      <c r="HF28" s="226" t="str" cm="1">
        <f t="array" ref="HF28">_xlfn.IFS(HE28="Pres",8,HE28="Abs",0,HE28=0,"",HE28="Orie",2,HE28="Holi",0,HE28="Leav",0)</f>
        <v/>
      </c>
      <c r="HG28" s="84"/>
      <c r="HH28" s="226" t="str" cm="1">
        <f t="array" ref="HH28">_xlfn.IFS(HG28="Pres",8,HG28="Abs",0,HG28=0,"",HG28="Orie",2,HG28="Holi",0,HG28="Leav",0)</f>
        <v/>
      </c>
      <c r="HI28" s="84"/>
      <c r="HJ28" s="226" t="str" cm="1">
        <f t="array" ref="HJ28">_xlfn.IFS(HI28="Pres",8,HI28="Abs",0,HI28=0,"",HI28="Orie",2,HI28="Holi",0,HI28="Leav",0)</f>
        <v/>
      </c>
      <c r="HK28" s="84"/>
      <c r="HL28" s="226" t="str" cm="1">
        <f t="array" ref="HL28">_xlfn.IFS(HK28="Pres",8,HK28="Abs",0,HK28=0,"",HK28="Orie",2,HK28="Holi",0,HK28="Leav",0)</f>
        <v/>
      </c>
      <c r="HM28" s="84"/>
      <c r="HN28" s="226" t="str" cm="1">
        <f t="array" ref="HN28">_xlfn.IFS(HM28="Pres",8,HM28="Abs",0,HM28=0,"",HM28="Orie",2,HM28="Holi",0,HM28="Leav",0)</f>
        <v/>
      </c>
      <c r="HO28" s="84"/>
      <c r="HP28" s="226" t="str" cm="1">
        <f t="array" ref="HP28">_xlfn.IFS(HO28="Pres",8,HO28="Abs",0,HO28=0,"",HO28="Orie",2,HO28="Holi",0,HO28="Leav",0)</f>
        <v/>
      </c>
      <c r="HQ28" s="84"/>
      <c r="HR28" s="226" t="str" cm="1">
        <f t="array" ref="HR28">_xlfn.IFS(HQ28="Pres",8,HQ28="Abs",0,HQ28=0,"",HQ28="Orie",2,HQ28="Holi",0,HQ28="Leav",0)</f>
        <v/>
      </c>
      <c r="HS28" s="84"/>
      <c r="HT28" s="226" t="str" cm="1">
        <f t="array" ref="HT28">_xlfn.IFS(HS28="Pres",8,HS28="Abs",0,HS28=0,"",HS28="Orie",2,HS28="Holi",0,HS28="Leav",0)</f>
        <v/>
      </c>
      <c r="HU28" s="84"/>
      <c r="HV28" s="226" t="str" cm="1">
        <f t="array" ref="HV28">_xlfn.IFS(HU28="Pres",8,HU28="Abs",0,HU28=0,"",HU28="Orie",2,HU28="Holi",0,HU28="Leav",0)</f>
        <v/>
      </c>
      <c r="HW28" s="84"/>
      <c r="HX28" s="226" t="str" cm="1">
        <f t="array" ref="HX28">_xlfn.IFS(HW28="Pres",8,HW28="Abs",0,HW28=0,"",HW28="Orie",2,HW28="Holi",0,HW28="Leav",0)</f>
        <v/>
      </c>
      <c r="HY28" s="84"/>
      <c r="HZ28" s="226" t="str" cm="1">
        <f t="array" ref="HZ28">_xlfn.IFS(HY28="Pres",8,HY28="Abs",0,HY28=0,"",HY28="Orie",2,HY28="Holi",0,HY28="Leav",0)</f>
        <v/>
      </c>
      <c r="IA28" s="84"/>
      <c r="IB28" s="226" t="str" cm="1">
        <f t="array" ref="IB28">_xlfn.IFS(IA28="Pres",8,IA28="Abs",0,IA28=0,"",IA28="Orie",2,IA28="Holi",0,IA28="Leav",0)</f>
        <v/>
      </c>
      <c r="IC28" s="84"/>
      <c r="ID28" s="226" t="str" cm="1">
        <f t="array" ref="ID28">_xlfn.IFS(IC28="Pres",8,IC28="Abs",0,IC28=0,"",IC28="Orie",2,IC28="Holi",0,IC28="Leav",0)</f>
        <v/>
      </c>
      <c r="IE28" s="84"/>
      <c r="IF28" s="226" t="str" cm="1">
        <f t="array" ref="IF28">_xlfn.IFS(IE28="Pres",8,IE28="Abs",0,IE28=0,"",IE28="Orie",2,IE28="Holi",0,IE28="Leav",0)</f>
        <v/>
      </c>
      <c r="IG28" s="84"/>
      <c r="IH28" s="226" t="str" cm="1">
        <f t="array" ref="IH28">_xlfn.IFS(IG28="Pres",8,IG28="Abs",0,IG28=0,"",IG28="Orie",2,IG28="Holi",0,IG28="Leav",0)</f>
        <v/>
      </c>
      <c r="II28" s="84"/>
      <c r="IJ28" s="226" t="str" cm="1">
        <f t="array" ref="IJ28">_xlfn.IFS(II28="Pres",8,II28="Abs",0,II28=0,"",II28="Orie",2,II28="Holi",0,II28="Leav",0)</f>
        <v/>
      </c>
      <c r="IK28" s="84"/>
      <c r="IL28" s="226" t="str" cm="1">
        <f t="array" ref="IL28">_xlfn.IFS(IK28="Pres",8,IK28="Abs",0,IK28=0,"",IK28="Orie",2,IK28="Holi",0,IK28="Leav",0)</f>
        <v/>
      </c>
      <c r="IM28" s="84"/>
      <c r="IN28" s="226" t="str" cm="1">
        <f t="array" ref="IN28">_xlfn.IFS(IM28="Pres",8,IM28="Abs",0,IM28=0,"",IM28="Orie",2,IM28="Holi",0,IM28="Leav",0)</f>
        <v/>
      </c>
      <c r="IO28" s="84"/>
      <c r="IP28" s="226" t="str" cm="1">
        <f t="array" ref="IP28">_xlfn.IFS(IO28="Pres",8,IO28="Abs",0,IO28=0,"",IO28="Orie",2,IO28="Holi",0,IO28="Leav",0)</f>
        <v/>
      </c>
      <c r="IQ28" s="84"/>
      <c r="IR28" s="226" t="str" cm="1">
        <f t="array" ref="IR28">_xlfn.IFS(IQ28="Pres",8,IQ28="Abs",0,IQ28=0,"",IQ28="Orie",2,IQ28="Holi",0,IQ28="Leav",0)</f>
        <v/>
      </c>
      <c r="IS28" s="84"/>
      <c r="IT28" s="226" t="str" cm="1">
        <f t="array" ref="IT28">_xlfn.IFS(IS28="Pres",8,IS28="Abs",0,IS28=0,"",IS28="Orie",2,IS28="Holi",0,IS28="Leav",0)</f>
        <v/>
      </c>
      <c r="IU28" s="84"/>
      <c r="IV28" s="226" t="str" cm="1">
        <f t="array" ref="IV28">_xlfn.IFS(IU28="Pres",8,IU28="Abs",0,IU28=0,"",IU28="Orie",2,IU28="Holi",0,IU28="Leav",0)</f>
        <v/>
      </c>
      <c r="IW28" s="84"/>
      <c r="IX28" s="226" t="str" cm="1">
        <f t="array" ref="IX28">_xlfn.IFS(IW28="Pres",8,IW28="Abs",0,IW28=0,"",IW28="Orie",2,IW28="Holi",0,IW28="Leav",0)</f>
        <v/>
      </c>
      <c r="IY28" s="84"/>
      <c r="IZ28" s="226" t="str" cm="1">
        <f t="array" ref="IZ28">_xlfn.IFS(IY28="Pres",8,IY28="Abs",0,IY28=0,"",IY28="Orie",2,IY28="Holi",0,IY28="Leav",0)</f>
        <v/>
      </c>
      <c r="JA28" s="84"/>
      <c r="JB28" s="226" t="str" cm="1">
        <f t="array" ref="JB28">_xlfn.IFS(JA28="Pres",8,JA28="Abs",0,JA28=0,"",JA28="Orie",2,JA28="Holi",0,JA28="Leav",0)</f>
        <v/>
      </c>
    </row>
    <row r="29" spans="1:262" s="173" customFormat="1">
      <c r="A29" s="73" t="s">
        <v>49</v>
      </c>
      <c r="B29" s="302" t="s">
        <v>1426</v>
      </c>
      <c r="C29" s="302" t="s">
        <v>1427</v>
      </c>
      <c r="D29" s="302" t="s">
        <v>1428</v>
      </c>
      <c r="E29" s="601" t="s">
        <v>1429</v>
      </c>
      <c r="F29" s="73" t="s">
        <v>43</v>
      </c>
      <c r="G29" s="105">
        <v>44514</v>
      </c>
      <c r="H29" s="105">
        <v>44869</v>
      </c>
      <c r="I29" s="615">
        <v>44767</v>
      </c>
      <c r="J29" s="36" t="str">
        <f>TEXT(G29,"ddd")</f>
        <v>Sun</v>
      </c>
      <c r="K29" s="100">
        <f>L29-8*7</f>
        <v>44711</v>
      </c>
      <c r="L29" s="105">
        <v>44767</v>
      </c>
      <c r="M29" s="699"/>
      <c r="N29" s="79">
        <f t="shared" si="138"/>
        <v>32</v>
      </c>
      <c r="O29" s="79">
        <f t="shared" si="139"/>
        <v>254.25</v>
      </c>
      <c r="Q29" s="38" t="str">
        <f t="shared" si="141"/>
        <v/>
      </c>
      <c r="R29" s="40" t="str">
        <f t="shared" si="142"/>
        <v/>
      </c>
      <c r="S29" s="41" t="str">
        <f t="shared" si="143"/>
        <v/>
      </c>
      <c r="U29" s="173">
        <v>24</v>
      </c>
      <c r="V29" s="173">
        <v>190.25</v>
      </c>
      <c r="X29" s="173">
        <v>1</v>
      </c>
      <c r="AB29" s="173">
        <v>8</v>
      </c>
      <c r="FC29" s="84" t="s">
        <v>35</v>
      </c>
      <c r="FD29" s="226" cm="1">
        <f t="array" ref="FD29">_xlfn.IFS(FC29="Pres",8,FC29="Abs",0,FC29=0,"",FC29="Orie",2,FC29="Holi",0,FC29="Leav",0)</f>
        <v>8</v>
      </c>
      <c r="FE29" s="84" t="s">
        <v>35</v>
      </c>
      <c r="FF29" s="226" cm="1">
        <f t="array" ref="FF29">_xlfn.IFS(FE29="Pres",8,FE29="Abs",0,FE29=0,"",FE29="Orie",2,FE29="Holi",0,FE29="Leav",0)</f>
        <v>8</v>
      </c>
      <c r="FG29" s="84" t="s">
        <v>35</v>
      </c>
      <c r="FH29" s="226" cm="1">
        <f t="array" ref="FH29">_xlfn.IFS(FG29="Pres",8,FG29="Abs",0,FG29=0,"",FG29="Orie",2,FG29="Holi",0,FG29="Leav",0)</f>
        <v>8</v>
      </c>
      <c r="FI29" s="84" t="s">
        <v>35</v>
      </c>
      <c r="FJ29" s="226" cm="1">
        <f t="array" ref="FJ29">_xlfn.IFS(FI29="Pres",8,FI29="Abs",0,FI29=0,"",FI29="Orie",2,FI29="Holi",0,FI29="Leav",0)</f>
        <v>8</v>
      </c>
      <c r="FK29" s="84" t="s">
        <v>35</v>
      </c>
      <c r="FL29" s="226" cm="1">
        <f t="array" ref="FL29">_xlfn.IFS(FK29="Pres",8,FK29="Abs",0,FK29=0,"",FK29="Orie",2,FK29="Holi",0,FK29="Leav",0)</f>
        <v>8</v>
      </c>
      <c r="FM29" s="84" t="s">
        <v>35</v>
      </c>
      <c r="FN29" s="226" cm="1">
        <f t="array" ref="FN29">_xlfn.IFS(FM29="Pres",8,FM29="Abs",0,FM29=0,"",FM29="Orie",2,FM29="Holi",0,FM29="Leav",0)</f>
        <v>8</v>
      </c>
      <c r="FO29" s="84" t="s">
        <v>35</v>
      </c>
      <c r="FP29" s="226" cm="1">
        <f t="array" ref="FP29">_xlfn.IFS(FO29="Pres",8,FO29="Abs",0,FO29=0,"",FO29="Orie",2,FO29="Holi",0,FO29="Leav",0)</f>
        <v>8</v>
      </c>
      <c r="FQ29" s="84"/>
      <c r="FR29" s="226" t="str" cm="1">
        <f t="array" ref="FR29">_xlfn.IFS(FQ29="Pres",8,FQ29="Abs",0,FQ29=0,"",FQ29="Orie",2,FQ29="Holi",0,FQ29="Leav",0)</f>
        <v/>
      </c>
      <c r="FS29" s="84"/>
      <c r="FT29" s="226" t="str" cm="1">
        <f t="array" ref="FT29">_xlfn.IFS(FS29="Pres",8,FS29="Abs",0,FS29=0,"",FS29="Orie",2,FS29="Holi",0,FS29="Leav",0)</f>
        <v/>
      </c>
      <c r="FU29" s="84"/>
      <c r="FV29" s="226" t="str" cm="1">
        <f t="array" ref="FV29">_xlfn.IFS(FU29="Pres",8,FU29="Abs",0,FU29=0,"",FU29="Orie",2,FU29="Holi",0,FU29="Leav",0)</f>
        <v/>
      </c>
      <c r="FW29" s="84"/>
      <c r="FX29" s="226" t="str" cm="1">
        <f t="array" ref="FX29">_xlfn.IFS(FW29="Pres",8,FW29="Abs",0,FW29=0,"",FW29="Orie",2,FW29="Holi",0,FW29="Leav",0)</f>
        <v/>
      </c>
      <c r="FY29" s="84"/>
      <c r="FZ29" s="226" t="str" cm="1">
        <f t="array" ref="FZ29">_xlfn.IFS(FY29="Pres",8,FY29="Abs",0,FY29=0,"",FY29="Orie",2,FY29="Holi",0,FY29="Leav",0)</f>
        <v/>
      </c>
      <c r="GA29" s="84"/>
      <c r="GB29" s="226" t="str" cm="1">
        <f t="array" ref="GB29">_xlfn.IFS(GA29="Pres",8,GA29="Abs",0,GA29=0,"",GA29="Orie",2,GA29="Holi",0,GA29="Leav",0)</f>
        <v/>
      </c>
      <c r="GC29" s="84"/>
      <c r="GD29" s="226" t="str" cm="1">
        <f t="array" ref="GD29">_xlfn.IFS(GC29="Pres",8,GC29="Abs",0,GC29=0,"",GC29="Orie",2,GC29="Holi",0,GC29="Leav",0)</f>
        <v/>
      </c>
      <c r="GE29" s="84"/>
      <c r="GF29" s="226" t="str" cm="1">
        <f t="array" ref="GF29">_xlfn.IFS(GE29="Pres",8,GE29="Abs",0,GE29=0,"",GE29="Orie",2,GE29="Holi",0,GE29="Leav",0)</f>
        <v/>
      </c>
      <c r="GG29" s="84"/>
      <c r="GH29" s="226" t="str" cm="1">
        <f t="array" ref="GH29">_xlfn.IFS(GG29="Pres",8,GG29="Abs",0,GG29=0,"",GG29="Orie",2,GG29="Holi",0,GG29="Leav",0)</f>
        <v/>
      </c>
      <c r="GI29" s="84"/>
      <c r="GJ29" s="226" t="str" cm="1">
        <f t="array" ref="GJ29">_xlfn.IFS(GI29="Pres",8,GI29="Abs",0,GI29=0,"",GI29="Orie",2,GI29="Holi",0,GI29="Leav",0)</f>
        <v/>
      </c>
      <c r="GK29" s="84"/>
      <c r="GL29" s="226" t="str" cm="1">
        <f t="array" ref="GL29">_xlfn.IFS(GK29="Pres",8,GK29="Abs",0,GK29=0,"",GK29="Orie",2,GK29="Holi",0,GK29="Leav",0)</f>
        <v/>
      </c>
      <c r="GM29" s="84"/>
      <c r="GN29" s="226" t="str" cm="1">
        <f t="array" ref="GN29">_xlfn.IFS(GM29="Pres",8,GM29="Abs",0,GM29=0,"",GM29="Orie",2,GM29="Holi",0,GM29="Leav",0)</f>
        <v/>
      </c>
      <c r="GO29" s="84"/>
      <c r="GP29" s="226" t="str" cm="1">
        <f t="array" ref="GP29">_xlfn.IFS(GO29="Pres",8,GO29="Abs",0,GO29=0,"",GO29="Orie",2,GO29="Holi",0,GO29="Leav",0)</f>
        <v/>
      </c>
      <c r="GQ29" s="84"/>
      <c r="GR29" s="226" t="str" cm="1">
        <f t="array" ref="GR29">_xlfn.IFS(GQ29="Pres",8,GQ29="Abs",0,GQ29=0,"",GQ29="Orie",2,GQ29="Holi",0,GQ29="Leav",0)</f>
        <v/>
      </c>
      <c r="GS29" s="84"/>
      <c r="GT29" s="226" t="str" cm="1">
        <f t="array" ref="GT29">_xlfn.IFS(GS29="Pres",8,GS29="Abs",0,GS29=0,"",GS29="Orie",2,GS29="Holi",0,GS29="Leav",0)</f>
        <v/>
      </c>
      <c r="GU29" s="84"/>
      <c r="GV29" s="226" t="str" cm="1">
        <f t="array" ref="GV29">_xlfn.IFS(GU29="Pres",8,GU29="Abs",0,GU29=0,"",GU29="Orie",2,GU29="Holi",0,GU29="Leav",0)</f>
        <v/>
      </c>
      <c r="GW29" s="84"/>
      <c r="GX29" s="226" t="str" cm="1">
        <f t="array" ref="GX29">_xlfn.IFS(GW29="Pres",8,GW29="Abs",0,GW29=0,"",GW29="Orie",2,GW29="Holi",0,GW29="Leav",0)</f>
        <v/>
      </c>
      <c r="GY29" s="84"/>
      <c r="GZ29" s="226" t="str" cm="1">
        <f t="array" ref="GZ29">_xlfn.IFS(GY29="Pres",8,GY29="Abs",0,GY29=0,"",GY29="Orie",2,GY29="Holi",0,GY29="Leav",0)</f>
        <v/>
      </c>
      <c r="HA29" s="84"/>
      <c r="HB29" s="226" t="str" cm="1">
        <f t="array" ref="HB29">_xlfn.IFS(HA29="Pres",8,HA29="Abs",0,HA29=0,"",HA29="Orie",2,HA29="Holi",0,HA29="Leav",0)</f>
        <v/>
      </c>
      <c r="HC29" s="84"/>
      <c r="HD29" s="226" t="str" cm="1">
        <f t="array" ref="HD29">_xlfn.IFS(HC29="Pres",8,HC29="Abs",0,HC29=0,"",HC29="Orie",2,HC29="Holi",0,HC29="Leav",0)</f>
        <v/>
      </c>
      <c r="HE29" s="84"/>
      <c r="HF29" s="226" t="str" cm="1">
        <f t="array" ref="HF29">_xlfn.IFS(HE29="Pres",8,HE29="Abs",0,HE29=0,"",HE29="Orie",2,HE29="Holi",0,HE29="Leav",0)</f>
        <v/>
      </c>
      <c r="HG29" s="84"/>
      <c r="HH29" s="226" t="str" cm="1">
        <f t="array" ref="HH29">_xlfn.IFS(HG29="Pres",8,HG29="Abs",0,HG29=0,"",HG29="Orie",2,HG29="Holi",0,HG29="Leav",0)</f>
        <v/>
      </c>
      <c r="HI29" s="84"/>
      <c r="HJ29" s="226" t="str" cm="1">
        <f t="array" ref="HJ29">_xlfn.IFS(HI29="Pres",8,HI29="Abs",0,HI29=0,"",HI29="Orie",2,HI29="Holi",0,HI29="Leav",0)</f>
        <v/>
      </c>
      <c r="HK29" s="84"/>
      <c r="HL29" s="226" t="str" cm="1">
        <f t="array" ref="HL29">_xlfn.IFS(HK29="Pres",8,HK29="Abs",0,HK29=0,"",HK29="Orie",2,HK29="Holi",0,HK29="Leav",0)</f>
        <v/>
      </c>
      <c r="HM29" s="84"/>
      <c r="HN29" s="226" t="str" cm="1">
        <f t="array" ref="HN29">_xlfn.IFS(HM29="Pres",8,HM29="Abs",0,HM29=0,"",HM29="Orie",2,HM29="Holi",0,HM29="Leav",0)</f>
        <v/>
      </c>
      <c r="HO29" s="84"/>
      <c r="HP29" s="226" t="str" cm="1">
        <f t="array" ref="HP29">_xlfn.IFS(HO29="Pres",8,HO29="Abs",0,HO29=0,"",HO29="Orie",2,HO29="Holi",0,HO29="Leav",0)</f>
        <v/>
      </c>
      <c r="HQ29" s="84"/>
      <c r="HR29" s="226" t="str" cm="1">
        <f t="array" ref="HR29">_xlfn.IFS(HQ29="Pres",8,HQ29="Abs",0,HQ29=0,"",HQ29="Orie",2,HQ29="Holi",0,HQ29="Leav",0)</f>
        <v/>
      </c>
      <c r="HS29" s="84"/>
      <c r="HT29" s="226" t="str" cm="1">
        <f t="array" ref="HT29">_xlfn.IFS(HS29="Pres",8,HS29="Abs",0,HS29=0,"",HS29="Orie",2,HS29="Holi",0,HS29="Leav",0)</f>
        <v/>
      </c>
      <c r="HU29" s="84"/>
      <c r="HV29" s="226" t="str" cm="1">
        <f t="array" ref="HV29">_xlfn.IFS(HU29="Pres",8,HU29="Abs",0,HU29=0,"",HU29="Orie",2,HU29="Holi",0,HU29="Leav",0)</f>
        <v/>
      </c>
      <c r="HW29" s="84"/>
      <c r="HX29" s="226" t="str" cm="1">
        <f t="array" ref="HX29">_xlfn.IFS(HW29="Pres",8,HW29="Abs",0,HW29=0,"",HW29="Orie",2,HW29="Holi",0,HW29="Leav",0)</f>
        <v/>
      </c>
      <c r="HY29" s="84"/>
      <c r="HZ29" s="226" t="str" cm="1">
        <f t="array" ref="HZ29">_xlfn.IFS(HY29="Pres",8,HY29="Abs",0,HY29=0,"",HY29="Orie",2,HY29="Holi",0,HY29="Leav",0)</f>
        <v/>
      </c>
      <c r="IA29" s="84"/>
      <c r="IB29" s="226" t="str" cm="1">
        <f t="array" ref="IB29">_xlfn.IFS(IA29="Pres",8,IA29="Abs",0,IA29=0,"",IA29="Orie",2,IA29="Holi",0,IA29="Leav",0)</f>
        <v/>
      </c>
      <c r="IC29" s="84"/>
      <c r="ID29" s="226" t="str" cm="1">
        <f t="array" ref="ID29">_xlfn.IFS(IC29="Pres",8,IC29="Abs",0,IC29=0,"",IC29="Orie",2,IC29="Holi",0,IC29="Leav",0)</f>
        <v/>
      </c>
      <c r="IE29" s="84"/>
      <c r="IF29" s="226" t="str" cm="1">
        <f t="array" ref="IF29">_xlfn.IFS(IE29="Pres",8,IE29="Abs",0,IE29=0,"",IE29="Orie",2,IE29="Holi",0,IE29="Leav",0)</f>
        <v/>
      </c>
      <c r="IG29" s="84"/>
      <c r="IH29" s="226" t="str" cm="1">
        <f t="array" ref="IH29">_xlfn.IFS(IG29="Pres",8,IG29="Abs",0,IG29=0,"",IG29="Orie",2,IG29="Holi",0,IG29="Leav",0)</f>
        <v/>
      </c>
      <c r="II29" s="84"/>
      <c r="IJ29" s="226" t="str" cm="1">
        <f t="array" ref="IJ29">_xlfn.IFS(II29="Pres",8,II29="Abs",0,II29=0,"",II29="Orie",2,II29="Holi",0,II29="Leav",0)</f>
        <v/>
      </c>
      <c r="IK29" s="84"/>
      <c r="IL29" s="226" t="str" cm="1">
        <f t="array" ref="IL29">_xlfn.IFS(IK29="Pres",8,IK29="Abs",0,IK29=0,"",IK29="Orie",2,IK29="Holi",0,IK29="Leav",0)</f>
        <v/>
      </c>
      <c r="IM29" s="84"/>
      <c r="IN29" s="226" t="str" cm="1">
        <f t="array" ref="IN29">_xlfn.IFS(IM29="Pres",8,IM29="Abs",0,IM29=0,"",IM29="Orie",2,IM29="Holi",0,IM29="Leav",0)</f>
        <v/>
      </c>
      <c r="IO29" s="84"/>
      <c r="IP29" s="226" t="str" cm="1">
        <f t="array" ref="IP29">_xlfn.IFS(IO29="Pres",8,IO29="Abs",0,IO29=0,"",IO29="Orie",2,IO29="Holi",0,IO29="Leav",0)</f>
        <v/>
      </c>
      <c r="IQ29" s="84"/>
      <c r="IR29" s="226" t="str" cm="1">
        <f t="array" ref="IR29">_xlfn.IFS(IQ29="Pres",8,IQ29="Abs",0,IQ29=0,"",IQ29="Orie",2,IQ29="Holi",0,IQ29="Leav",0)</f>
        <v/>
      </c>
      <c r="IS29" s="84"/>
      <c r="IT29" s="226" t="str" cm="1">
        <f t="array" ref="IT29">_xlfn.IFS(IS29="Pres",8,IS29="Abs",0,IS29=0,"",IS29="Orie",2,IS29="Holi",0,IS29="Leav",0)</f>
        <v/>
      </c>
      <c r="IU29" s="84"/>
      <c r="IV29" s="226" t="str" cm="1">
        <f t="array" ref="IV29">_xlfn.IFS(IU29="Pres",8,IU29="Abs",0,IU29=0,"",IU29="Orie",2,IU29="Holi",0,IU29="Leav",0)</f>
        <v/>
      </c>
      <c r="IW29" s="84"/>
      <c r="IX29" s="226" t="str" cm="1">
        <f t="array" ref="IX29">_xlfn.IFS(IW29="Pres",8,IW29="Abs",0,IW29=0,"",IW29="Orie",2,IW29="Holi",0,IW29="Leav",0)</f>
        <v/>
      </c>
      <c r="IY29" s="84"/>
      <c r="IZ29" s="226" t="str" cm="1">
        <f t="array" ref="IZ29">_xlfn.IFS(IY29="Pres",8,IY29="Abs",0,IY29=0,"",IY29="Orie",2,IY29="Holi",0,IY29="Leav",0)</f>
        <v/>
      </c>
      <c r="JA29" s="84"/>
      <c r="JB29" s="226" t="str" cm="1">
        <f t="array" ref="JB29">_xlfn.IFS(JA29="Pres",8,JA29="Abs",0,JA29=0,"",JA29="Orie",2,JA29="Holi",0,JA29="Leav",0)</f>
        <v/>
      </c>
    </row>
    <row r="30" spans="1:262" s="173" customFormat="1">
      <c r="A30" s="73" t="s">
        <v>60</v>
      </c>
      <c r="B30" s="310" t="s">
        <v>277</v>
      </c>
      <c r="C30" s="402" t="s">
        <v>278</v>
      </c>
      <c r="D30" s="402" t="s">
        <v>279</v>
      </c>
      <c r="E30" s="601" t="s">
        <v>1430</v>
      </c>
      <c r="F30" s="292" t="s">
        <v>121</v>
      </c>
      <c r="G30" s="35">
        <v>44496</v>
      </c>
      <c r="H30" s="35">
        <v>44841</v>
      </c>
      <c r="I30" s="613">
        <v>44746</v>
      </c>
      <c r="J30" s="36" t="str">
        <f>TEXT(G30,"ddd")</f>
        <v>Wed</v>
      </c>
      <c r="K30" s="86">
        <f>L30-8*7</f>
        <v>44690</v>
      </c>
      <c r="L30" s="99">
        <v>44746</v>
      </c>
      <c r="M30" s="699"/>
      <c r="N30" s="79">
        <f t="shared" si="138"/>
        <v>23</v>
      </c>
      <c r="O30" s="79">
        <f t="shared" si="139"/>
        <v>186</v>
      </c>
      <c r="P30" s="39" t="str">
        <f t="shared" ref="P30:P35" si="148">IF(COUNTIF(AC30:XFD30,"Orie")=0,"",COUNTIF(AC30:XFD30,"Orie"))</f>
        <v/>
      </c>
      <c r="Q30" s="38" t="str">
        <f t="shared" si="141"/>
        <v/>
      </c>
      <c r="R30" s="40" t="str">
        <f t="shared" si="142"/>
        <v/>
      </c>
      <c r="S30" s="41">
        <f t="shared" si="143"/>
        <v>3</v>
      </c>
      <c r="T30" s="45"/>
      <c r="U30" s="123">
        <v>12</v>
      </c>
      <c r="V30" s="123">
        <v>98</v>
      </c>
      <c r="W30" s="44"/>
      <c r="X30" s="42">
        <v>1</v>
      </c>
      <c r="AA30" s="46"/>
      <c r="AB30" s="47">
        <v>8</v>
      </c>
      <c r="AG30" s="84" t="s">
        <v>54</v>
      </c>
      <c r="AH30" s="84">
        <v>0</v>
      </c>
      <c r="CY30" s="84" t="s">
        <v>54</v>
      </c>
      <c r="CZ30" s="226" cm="1">
        <f t="array" ref="CZ30">_xlfn.IFS(CY30="Pres",8,CY30="Abs",0,CY30=0,"",CY30="Orie",2,CY30="Holi",0,CY30="Leav",0)</f>
        <v>0</v>
      </c>
      <c r="DA30" s="84" t="s">
        <v>54</v>
      </c>
      <c r="DB30" s="226" cm="1">
        <f t="array" ref="DB30">_xlfn.IFS(DA30="Pres",8,DA30="Abs",0,DA30=0,"",DA30="Orie",2,DA30="Holi",0,DA30="Leav",0)</f>
        <v>0</v>
      </c>
      <c r="DC30" s="84"/>
      <c r="DD30" s="226" t="str" cm="1">
        <f t="array" ref="DD30">_xlfn.IFS(DC30="Pres",8,DC30="Abs",0,DC30=0,"",DC30="Orie",2,DC30="Holi",0,DC30="Leav",0)</f>
        <v/>
      </c>
      <c r="DE30" s="84"/>
      <c r="DF30" s="226" t="str" cm="1">
        <f t="array" ref="DF30">_xlfn.IFS(DE30="Pres",8,DE30="Abs",0,DE30=0,"",DE30="Orie",2,DE30="Holi",0,DE30="Leav",0)</f>
        <v/>
      </c>
      <c r="DG30" s="84"/>
      <c r="DH30" s="226" t="str" cm="1">
        <f t="array" ref="DH30">_xlfn.IFS(DG30="Pres",8,DG30="Abs",0,DG30=0,"",DG30="Orie",2,DG30="Holi",0,DG30="Leav",0)</f>
        <v/>
      </c>
      <c r="DI30" s="84" t="s">
        <v>35</v>
      </c>
      <c r="DJ30" s="226" cm="1">
        <f t="array" ref="DJ30">_xlfn.IFS(DI30="Pres",8,DI30="Abs",0,DI30=0,"",DI30="Orie",2,DI30="Holi",0,DI30="Leav",0)</f>
        <v>8</v>
      </c>
      <c r="DK30" s="84" t="s">
        <v>35</v>
      </c>
      <c r="DL30" s="226" cm="1">
        <f t="array" ref="DL30">_xlfn.IFS(DK30="Pres",8,DK30="Abs",0,DK30=0,"",DK30="Orie",2,DK30="Holi",0,DK30="Leav",0)</f>
        <v>8</v>
      </c>
      <c r="DM30" s="84" t="s">
        <v>35</v>
      </c>
      <c r="DN30" s="226" cm="1">
        <f t="array" ref="DN30">_xlfn.IFS(DM30="Pres",8,DM30="Abs",0,DM30=0,"",DM30="Orie",2,DM30="Holi",0,DM30="Leav",0)</f>
        <v>8</v>
      </c>
      <c r="DO30" s="84" t="s">
        <v>35</v>
      </c>
      <c r="DP30" s="226" cm="1">
        <f t="array" ref="DP30">_xlfn.IFS(DO30="Pres",8,DO30="Abs",0,DO30=0,"",DO30="Orie",2,DO30="Holi",0,DO30="Leav",0)</f>
        <v>8</v>
      </c>
      <c r="DQ30" s="84" t="s">
        <v>35</v>
      </c>
      <c r="DR30" s="226" cm="1">
        <f t="array" ref="DR30">_xlfn.IFS(DQ30="Pres",8,DQ30="Abs",0,DQ30=0,"",DQ30="Orie",2,DQ30="Holi",0,DQ30="Leav",0)</f>
        <v>8</v>
      </c>
      <c r="DS30" s="84" t="s">
        <v>35</v>
      </c>
      <c r="DT30" s="226" cm="1">
        <f t="array" ref="DT30">_xlfn.IFS(DS30="Pres",8,DS30="Abs",0,DS30=0,"",DS30="Orie",2,DS30="Holi",0,DS30="Leav",0)</f>
        <v>8</v>
      </c>
      <c r="DU30" s="84" t="s">
        <v>35</v>
      </c>
      <c r="DV30" s="226" cm="1">
        <f t="array" ref="DV30">_xlfn.IFS(DU30="Pres",8,DU30="Abs",0,DU30=0,"",DU30="Orie",2,DU30="Holi",0,DU30="Leav",0)</f>
        <v>8</v>
      </c>
      <c r="DW30" s="84" t="s">
        <v>35</v>
      </c>
      <c r="DX30" s="226" cm="1">
        <f t="array" ref="DX30">_xlfn.IFS(DW30="Pres",8,DW30="Abs",0,DW30=0,"",DW30="Orie",2,DW30="Holi",0,DW30="Leav",0)</f>
        <v>8</v>
      </c>
      <c r="DY30" s="84" t="s">
        <v>35</v>
      </c>
      <c r="DZ30" s="226" cm="1">
        <f t="array" ref="DZ30">_xlfn.IFS(DY30="Pres",8,DY30="Abs",0,DY30=0,"",DY30="Orie",2,DY30="Holi",0,DY30="Leav",0)</f>
        <v>8</v>
      </c>
      <c r="EA30" s="84" t="s">
        <v>35</v>
      </c>
      <c r="EB30" s="226" cm="1">
        <f t="array" ref="EB30">_xlfn.IFS(EA30="Pres",8,EA30="Abs",0,EA30=0,"",EA30="Orie",2,EA30="Holi",0,EA30="Leav",0)</f>
        <v>8</v>
      </c>
      <c r="EC30" s="453"/>
      <c r="ED30" s="226" t="str" cm="1">
        <f t="array" ref="ED30">_xlfn.IFS(EC30="Pres",8,EC30="Abs",0,EC30=0,"",EC30="Orie",2,EC30="Holi",0,EC30="Leav",0)</f>
        <v/>
      </c>
      <c r="EE30" s="84"/>
      <c r="EF30" s="226"/>
      <c r="EG30" s="84"/>
      <c r="EH30" s="226"/>
      <c r="EI30" s="84"/>
      <c r="EJ30" s="226"/>
      <c r="EK30" s="84"/>
      <c r="EL30" s="226"/>
      <c r="EM30" s="84"/>
      <c r="EN30" s="226" t="str" cm="1">
        <f t="array" ref="EN30">_xlfn.IFS(EM30="Pres",8,EM30="Abs",0,EM30=0,"",EM30="Orie",2,EM30="Holi",0,EM30="Leav",0)</f>
        <v/>
      </c>
      <c r="EO30" s="84"/>
      <c r="EP30" s="226"/>
      <c r="ES30" s="84"/>
      <c r="ET30" s="226"/>
      <c r="EU30" s="84"/>
      <c r="EV30" s="226"/>
      <c r="EW30" s="84"/>
      <c r="EX30" s="226"/>
      <c r="EY30" s="84"/>
      <c r="EZ30" s="226"/>
      <c r="FA30" s="84"/>
      <c r="FB30" s="226"/>
      <c r="FC30" s="84"/>
      <c r="FD30" s="226"/>
      <c r="FE30" s="84"/>
      <c r="FF30" s="226"/>
      <c r="FG30" s="84"/>
      <c r="FH30" s="226"/>
      <c r="FI30" s="84"/>
      <c r="FJ30" s="226"/>
      <c r="FK30" s="84"/>
      <c r="FL30" s="226"/>
      <c r="FM30" s="84"/>
      <c r="FN30" s="226" t="str" cm="1">
        <f t="array" ref="FN30">_xlfn.IFS(FM30="Pres",8,FM30="Abs",0,FM30=0,"",FM30="Orie",2,FM30="Holi",0,FM30="Leav",0)</f>
        <v/>
      </c>
      <c r="FO30" s="84"/>
      <c r="FP30" s="226" t="str" cm="1">
        <f t="array" ref="FP30">_xlfn.IFS(FO30="Pres",8,FO30="Abs",0,FO30=0,"",FO30="Orie",2,FO30="Holi",0,FO30="Leav",0)</f>
        <v/>
      </c>
      <c r="FQ30" s="84"/>
      <c r="FR30" s="226" t="str" cm="1">
        <f t="array" ref="FR30">_xlfn.IFS(FQ30="Pres",8,FQ30="Abs",0,FQ30=0,"",FQ30="Orie",2,FQ30="Holi",0,FQ30="Leav",0)</f>
        <v/>
      </c>
      <c r="FS30" s="84"/>
      <c r="FT30" s="226" t="str" cm="1">
        <f t="array" ref="FT30">_xlfn.IFS(FS30="Pres",8,FS30="Abs",0,FS30=0,"",FS30="Orie",2,FS30="Holi",0,FS30="Leav",0)</f>
        <v/>
      </c>
      <c r="FU30" s="84"/>
      <c r="FV30" s="226" t="str" cm="1">
        <f t="array" ref="FV30">_xlfn.IFS(FU30="Pres",8,FU30="Abs",0,FU30=0,"",FU30="Orie",2,FU30="Holi",0,FU30="Leav",0)</f>
        <v/>
      </c>
      <c r="FW30" s="84"/>
      <c r="FX30" s="226" t="str" cm="1">
        <f t="array" ref="FX30">_xlfn.IFS(FW30="Pres",8,FW30="Abs",0,FW30=0,"",FW30="Orie",2,FW30="Holi",0,FW30="Leav",0)</f>
        <v/>
      </c>
      <c r="FY30" s="84"/>
      <c r="FZ30" s="226" t="str" cm="1">
        <f t="array" ref="FZ30">_xlfn.IFS(FY30="Pres",8,FY30="Abs",0,FY30=0,"",FY30="Orie",2,FY30="Holi",0,FY30="Leav",0)</f>
        <v/>
      </c>
      <c r="GA30" s="84"/>
      <c r="GB30" s="226" t="str" cm="1">
        <f t="array" ref="GB30">_xlfn.IFS(GA30="Pres",8,GA30="Abs",0,GA30=0,"",GA30="Orie",2,GA30="Holi",0,GA30="Leav",0)</f>
        <v/>
      </c>
      <c r="GC30" s="84"/>
      <c r="GD30" s="226" t="str" cm="1">
        <f t="array" ref="GD30">_xlfn.IFS(GC30="Pres",8,GC30="Abs",0,GC30=0,"",GC30="Orie",2,GC30="Holi",0,GC30="Leav",0)</f>
        <v/>
      </c>
      <c r="GE30" s="84"/>
      <c r="GF30" s="226" t="str" cm="1">
        <f t="array" ref="GF30">_xlfn.IFS(GE30="Pres",8,GE30="Abs",0,GE30=0,"",GE30="Orie",2,GE30="Holi",0,GE30="Leav",0)</f>
        <v/>
      </c>
      <c r="GG30" s="84"/>
      <c r="GH30" s="226" t="str" cm="1">
        <f t="array" ref="GH30">_xlfn.IFS(GG30="Pres",8,GG30="Abs",0,GG30=0,"",GG30="Orie",2,GG30="Holi",0,GG30="Leav",0)</f>
        <v/>
      </c>
      <c r="GI30" s="84"/>
      <c r="GJ30" s="226" t="str" cm="1">
        <f t="array" ref="GJ30">_xlfn.IFS(GI30="Pres",8,GI30="Abs",0,GI30=0,"",GI30="Orie",2,GI30="Holi",0,GI30="Leav",0)</f>
        <v/>
      </c>
      <c r="GK30" s="84"/>
      <c r="GL30" s="226" t="str" cm="1">
        <f t="array" ref="GL30">_xlfn.IFS(GK30="Pres",8,GK30="Abs",0,GK30=0,"",GK30="Orie",2,GK30="Holi",0,GK30="Leav",0)</f>
        <v/>
      </c>
      <c r="GM30" s="84"/>
      <c r="GN30" s="226" t="str" cm="1">
        <f t="array" ref="GN30">_xlfn.IFS(GM30="Pres",8,GM30="Abs",0,GM30=0,"",GM30="Orie",2,GM30="Holi",0,GM30="Leav",0)</f>
        <v/>
      </c>
      <c r="GO30" s="84"/>
      <c r="GP30" s="226" t="str" cm="1">
        <f t="array" ref="GP30">_xlfn.IFS(GO30="Pres",8,GO30="Abs",0,GO30=0,"",GO30="Orie",2,GO30="Holi",0,GO30="Leav",0)</f>
        <v/>
      </c>
      <c r="GQ30" s="84"/>
      <c r="GR30" s="226" t="str" cm="1">
        <f t="array" ref="GR30">_xlfn.IFS(GQ30="Pres",8,GQ30="Abs",0,GQ30=0,"",GQ30="Orie",2,GQ30="Holi",0,GQ30="Leav",0)</f>
        <v/>
      </c>
      <c r="GS30" s="84"/>
      <c r="GT30" s="226" t="str" cm="1">
        <f t="array" ref="GT30">_xlfn.IFS(GS30="Pres",8,GS30="Abs",0,GS30=0,"",GS30="Orie",2,GS30="Holi",0,GS30="Leav",0)</f>
        <v/>
      </c>
      <c r="GU30" s="84"/>
      <c r="GV30" s="226" t="str" cm="1">
        <f t="array" ref="GV30">_xlfn.IFS(GU30="Pres",8,GU30="Abs",0,GU30=0,"",GU30="Orie",2,GU30="Holi",0,GU30="Leav",0)</f>
        <v/>
      </c>
      <c r="GW30" s="84"/>
      <c r="GX30" s="226" t="str" cm="1">
        <f t="array" ref="GX30">_xlfn.IFS(GW30="Pres",8,GW30="Abs",0,GW30=0,"",GW30="Orie",2,GW30="Holi",0,GW30="Leav",0)</f>
        <v/>
      </c>
      <c r="GY30" s="84"/>
      <c r="GZ30" s="226" t="str" cm="1">
        <f t="array" ref="GZ30">_xlfn.IFS(GY30="Pres",8,GY30="Abs",0,GY30=0,"",GY30="Orie",2,GY30="Holi",0,GY30="Leav",0)</f>
        <v/>
      </c>
      <c r="HA30" s="84"/>
      <c r="HB30" s="226" t="str" cm="1">
        <f t="array" ref="HB30">_xlfn.IFS(HA30="Pres",8,HA30="Abs",0,HA30=0,"",HA30="Orie",2,HA30="Holi",0,HA30="Leav",0)</f>
        <v/>
      </c>
      <c r="HC30" s="84"/>
      <c r="HD30" s="226" t="str" cm="1">
        <f t="array" ref="HD30">_xlfn.IFS(HC30="Pres",8,HC30="Abs",0,HC30=0,"",HC30="Orie",2,HC30="Holi",0,HC30="Leav",0)</f>
        <v/>
      </c>
      <c r="HE30" s="84"/>
      <c r="HF30" s="226" t="str" cm="1">
        <f t="array" ref="HF30">_xlfn.IFS(HE30="Pres",8,HE30="Abs",0,HE30=0,"",HE30="Orie",2,HE30="Holi",0,HE30="Leav",0)</f>
        <v/>
      </c>
      <c r="HG30" s="84"/>
      <c r="HH30" s="226" t="str" cm="1">
        <f t="array" ref="HH30">_xlfn.IFS(HG30="Pres",8,HG30="Abs",0,HG30=0,"",HG30="Orie",2,HG30="Holi",0,HG30="Leav",0)</f>
        <v/>
      </c>
      <c r="HI30" s="84"/>
      <c r="HJ30" s="226" t="str" cm="1">
        <f t="array" ref="HJ30">_xlfn.IFS(HI30="Pres",8,HI30="Abs",0,HI30=0,"",HI30="Orie",2,HI30="Holi",0,HI30="Leav",0)</f>
        <v/>
      </c>
      <c r="HK30" s="84"/>
      <c r="HL30" s="226" t="str" cm="1">
        <f t="array" ref="HL30">_xlfn.IFS(HK30="Pres",8,HK30="Abs",0,HK30=0,"",HK30="Orie",2,HK30="Holi",0,HK30="Leav",0)</f>
        <v/>
      </c>
      <c r="HM30" s="84"/>
      <c r="HN30" s="226" t="str" cm="1">
        <f t="array" ref="HN30">_xlfn.IFS(HM30="Pres",8,HM30="Abs",0,HM30=0,"",HM30="Orie",2,HM30="Holi",0,HM30="Leav",0)</f>
        <v/>
      </c>
      <c r="HO30" s="84"/>
      <c r="HP30" s="226" t="str" cm="1">
        <f t="array" ref="HP30">_xlfn.IFS(HO30="Pres",8,HO30="Abs",0,HO30=0,"",HO30="Orie",2,HO30="Holi",0,HO30="Leav",0)</f>
        <v/>
      </c>
      <c r="HQ30" s="84"/>
      <c r="HR30" s="226" t="str" cm="1">
        <f t="array" ref="HR30">_xlfn.IFS(HQ30="Pres",8,HQ30="Abs",0,HQ30=0,"",HQ30="Orie",2,HQ30="Holi",0,HQ30="Leav",0)</f>
        <v/>
      </c>
      <c r="HS30" s="84"/>
      <c r="HT30" s="226" t="str" cm="1">
        <f t="array" ref="HT30">_xlfn.IFS(HS30="Pres",8,HS30="Abs",0,HS30=0,"",HS30="Orie",2,HS30="Holi",0,HS30="Leav",0)</f>
        <v/>
      </c>
      <c r="HU30" s="84"/>
      <c r="HV30" s="226" t="str" cm="1">
        <f t="array" ref="HV30">_xlfn.IFS(HU30="Pres",8,HU30="Abs",0,HU30=0,"",HU30="Orie",2,HU30="Holi",0,HU30="Leav",0)</f>
        <v/>
      </c>
      <c r="HW30" s="84"/>
      <c r="HX30" s="226" t="str" cm="1">
        <f t="array" ref="HX30">_xlfn.IFS(HW30="Pres",8,HW30="Abs",0,HW30=0,"",HW30="Orie",2,HW30="Holi",0,HW30="Leav",0)</f>
        <v/>
      </c>
      <c r="HY30" s="84"/>
      <c r="HZ30" s="226" t="str" cm="1">
        <f t="array" ref="HZ30">_xlfn.IFS(HY30="Pres",8,HY30="Abs",0,HY30=0,"",HY30="Orie",2,HY30="Holi",0,HY30="Leav",0)</f>
        <v/>
      </c>
      <c r="IA30" s="84"/>
      <c r="IB30" s="226" t="str" cm="1">
        <f t="array" ref="IB30">_xlfn.IFS(IA30="Pres",8,IA30="Abs",0,IA30=0,"",IA30="Orie",2,IA30="Holi",0,IA30="Leav",0)</f>
        <v/>
      </c>
      <c r="IC30" s="84"/>
      <c r="ID30" s="226" t="str" cm="1">
        <f t="array" ref="ID30">_xlfn.IFS(IC30="Pres",8,IC30="Abs",0,IC30=0,"",IC30="Orie",2,IC30="Holi",0,IC30="Leav",0)</f>
        <v/>
      </c>
      <c r="IE30" s="84"/>
      <c r="IF30" s="226" t="str" cm="1">
        <f t="array" ref="IF30">_xlfn.IFS(IE30="Pres",8,IE30="Abs",0,IE30=0,"",IE30="Orie",2,IE30="Holi",0,IE30="Leav",0)</f>
        <v/>
      </c>
      <c r="IG30" s="84"/>
      <c r="IH30" s="226" t="str" cm="1">
        <f t="array" ref="IH30">_xlfn.IFS(IG30="Pres",8,IG30="Abs",0,IG30=0,"",IG30="Orie",2,IG30="Holi",0,IG30="Leav",0)</f>
        <v/>
      </c>
      <c r="II30" s="84"/>
      <c r="IJ30" s="226" t="str" cm="1">
        <f t="array" ref="IJ30">_xlfn.IFS(II30="Pres",8,II30="Abs",0,II30=0,"",II30="Orie",2,II30="Holi",0,II30="Leav",0)</f>
        <v/>
      </c>
      <c r="IK30" s="84"/>
      <c r="IL30" s="226" t="str" cm="1">
        <f t="array" ref="IL30">_xlfn.IFS(IK30="Pres",8,IK30="Abs",0,IK30=0,"",IK30="Orie",2,IK30="Holi",0,IK30="Leav",0)</f>
        <v/>
      </c>
      <c r="IM30" s="84"/>
      <c r="IN30" s="226" t="str" cm="1">
        <f t="array" ref="IN30">_xlfn.IFS(IM30="Pres",8,IM30="Abs",0,IM30=0,"",IM30="Orie",2,IM30="Holi",0,IM30="Leav",0)</f>
        <v/>
      </c>
      <c r="IO30" s="84"/>
      <c r="IP30" s="226" t="str" cm="1">
        <f t="array" ref="IP30">_xlfn.IFS(IO30="Pres",8,IO30="Abs",0,IO30=0,"",IO30="Orie",2,IO30="Holi",0,IO30="Leav",0)</f>
        <v/>
      </c>
      <c r="IQ30" s="84"/>
      <c r="IR30" s="226" t="str" cm="1">
        <f t="array" ref="IR30">_xlfn.IFS(IQ30="Pres",8,IQ30="Abs",0,IQ30=0,"",IQ30="Orie",2,IQ30="Holi",0,IQ30="Leav",0)</f>
        <v/>
      </c>
      <c r="IS30" s="84"/>
      <c r="IT30" s="226" t="str" cm="1">
        <f t="array" ref="IT30">_xlfn.IFS(IS30="Pres",8,IS30="Abs",0,IS30=0,"",IS30="Orie",2,IS30="Holi",0,IS30="Leav",0)</f>
        <v/>
      </c>
      <c r="IU30" s="84"/>
      <c r="IV30" s="226" t="str" cm="1">
        <f t="array" ref="IV30">_xlfn.IFS(IU30="Pres",8,IU30="Abs",0,IU30=0,"",IU30="Orie",2,IU30="Holi",0,IU30="Leav",0)</f>
        <v/>
      </c>
      <c r="IW30" s="84"/>
      <c r="IX30" s="226" t="str" cm="1">
        <f t="array" ref="IX30">_xlfn.IFS(IW30="Pres",8,IW30="Abs",0,IW30=0,"",IW30="Orie",2,IW30="Holi",0,IW30="Leav",0)</f>
        <v/>
      </c>
      <c r="IY30" s="84"/>
      <c r="IZ30" s="226" t="str" cm="1">
        <f t="array" ref="IZ30">_xlfn.IFS(IY30="Pres",8,IY30="Abs",0,IY30=0,"",IY30="Orie",2,IY30="Holi",0,IY30="Leav",0)</f>
        <v/>
      </c>
      <c r="JA30" s="84"/>
      <c r="JB30" s="226" t="str" cm="1">
        <f t="array" ref="JB30">_xlfn.IFS(JA30="Pres",8,JA30="Abs",0,JA30=0,"",JA30="Orie",2,JA30="Holi",0,JA30="Leav",0)</f>
        <v/>
      </c>
    </row>
    <row r="31" spans="1:262" s="173" customFormat="1">
      <c r="A31" s="73" t="s">
        <v>49</v>
      </c>
      <c r="B31" s="310" t="s">
        <v>1431</v>
      </c>
      <c r="C31" s="302" t="s">
        <v>1432</v>
      </c>
      <c r="D31" s="302" t="s">
        <v>1433</v>
      </c>
      <c r="E31" s="601" t="s">
        <v>1434</v>
      </c>
      <c r="F31" s="73" t="s">
        <v>43</v>
      </c>
      <c r="G31" s="312">
        <v>44626</v>
      </c>
      <c r="H31" s="312">
        <v>44981</v>
      </c>
      <c r="I31" s="616">
        <v>44865</v>
      </c>
      <c r="J31" s="36" t="str">
        <f t="shared" ref="J31:J46" si="149">TEXT(G31,"ddd")</f>
        <v>Sun</v>
      </c>
      <c r="K31" s="86">
        <f>L31-8*7</f>
        <v>44809</v>
      </c>
      <c r="L31" s="352">
        <v>44865</v>
      </c>
      <c r="M31" s="699"/>
      <c r="N31" s="79">
        <f t="shared" si="138"/>
        <v>32</v>
      </c>
      <c r="O31" s="79">
        <f t="shared" si="139"/>
        <v>256</v>
      </c>
      <c r="P31" s="39" t="str">
        <f t="shared" si="148"/>
        <v/>
      </c>
      <c r="Q31" s="38">
        <f t="shared" si="141"/>
        <v>1</v>
      </c>
      <c r="R31" s="40" t="str">
        <f t="shared" si="142"/>
        <v/>
      </c>
      <c r="S31" s="41">
        <f t="shared" si="143"/>
        <v>4</v>
      </c>
      <c r="T31" s="45"/>
      <c r="U31" s="123"/>
      <c r="V31" s="123"/>
      <c r="W31" s="44"/>
      <c r="X31" s="42">
        <v>1</v>
      </c>
      <c r="AA31" s="46"/>
      <c r="AB31" s="47">
        <v>8</v>
      </c>
      <c r="AG31" s="84" t="s">
        <v>54</v>
      </c>
      <c r="AH31" s="84">
        <v>0</v>
      </c>
      <c r="CY31" s="84" t="s">
        <v>54</v>
      </c>
      <c r="CZ31" s="226" cm="1">
        <f t="array" ref="CZ31">_xlfn.IFS(CY31="Pres",8,CY31="Abs",0,CY31=0,"",CY31="Orie",2,CY31="Holi",0,CY31="Leav",0)</f>
        <v>0</v>
      </c>
      <c r="DA31" s="84" t="s">
        <v>54</v>
      </c>
      <c r="DB31" s="226" cm="1">
        <f t="array" ref="DB31">_xlfn.IFS(DA31="Pres",8,DA31="Abs",0,DA31=0,"",DA31="Orie",2,DA31="Holi",0,DA31="Leav",0)</f>
        <v>0</v>
      </c>
      <c r="DC31" s="84"/>
      <c r="DD31" s="226" t="str" cm="1">
        <f t="array" ref="DD31">_xlfn.IFS(DC31="Pres",8,DC31="Abs",0,DC31=0,"",DC31="Orie",2,DC31="Holi",0,DC31="Leav",0)</f>
        <v/>
      </c>
      <c r="DE31" s="84"/>
      <c r="DF31" s="226" t="str" cm="1">
        <f t="array" ref="DF31">_xlfn.IFS(DE31="Pres",8,DE31="Abs",0,DE31=0,"",DE31="Orie",2,DE31="Holi",0,DE31="Leav",0)</f>
        <v/>
      </c>
      <c r="DG31" s="84"/>
      <c r="DH31" s="226" t="str" cm="1">
        <f t="array" ref="DH31">_xlfn.IFS(DG31="Pres",8,DG31="Abs",0,DG31=0,"",DG31="Orie",2,DG31="Holi",0,DG31="Leav",0)</f>
        <v/>
      </c>
      <c r="DI31" s="84"/>
      <c r="DJ31" s="226" t="str" cm="1">
        <f t="array" ref="DJ31">_xlfn.IFS(DI31="Pres",8,DI31="Abs",0,DI31=0,"",DI31="Orie",2,DI31="Holi",0,DI31="Leav",0)</f>
        <v/>
      </c>
      <c r="DL31" s="226" t="str" cm="1">
        <f t="array" ref="DL31">_xlfn.IFS(DK31="Pres",8,DK31="Abs",0,DK31=0,"",DK31="Orie",2,DK31="Holi",0,DK31="Leav",0)</f>
        <v/>
      </c>
      <c r="DQ31" s="84"/>
      <c r="DR31" s="226" t="str" cm="1">
        <f t="array" ref="DR31">_xlfn.IFS(DQ31="Pres",8,DQ31="Abs",0,DQ31=0,"",DQ31="Orie",2,DQ31="Holi",0,DQ31="Leav",0)</f>
        <v/>
      </c>
      <c r="DS31" s="84" t="s">
        <v>35</v>
      </c>
      <c r="DT31" s="226" cm="1">
        <f t="array" ref="DT31">_xlfn.IFS(DS31="Pres",8,DS31="Abs",0,DS31=0,"",DS31="Orie",2,DS31="Holi",0,DS31="Leav",0)</f>
        <v>8</v>
      </c>
      <c r="DU31" s="84" t="s">
        <v>35</v>
      </c>
      <c r="DV31" s="226" cm="1">
        <f t="array" ref="DV31">_xlfn.IFS(DU31="Pres",8,DU31="Abs",0,DU31=0,"",DU31="Orie",2,DU31="Holi",0,DU31="Leav",0)</f>
        <v>8</v>
      </c>
      <c r="DW31" s="84" t="s">
        <v>35</v>
      </c>
      <c r="DX31" s="226" cm="1">
        <f t="array" ref="DX31">_xlfn.IFS(DW31="Pres",8,DW31="Abs",0,DW31=0,"",DW31="Orie",2,DW31="Holi",0,DW31="Leav",0)</f>
        <v>8</v>
      </c>
      <c r="DY31" s="84" t="s">
        <v>35</v>
      </c>
      <c r="DZ31" s="226" cm="1">
        <f t="array" ref="DZ31">_xlfn.IFS(DY31="Pres",8,DY31="Abs",0,DY31=0,"",DY31="Orie",2,DY31="Holi",0,DY31="Leav",0)</f>
        <v>8</v>
      </c>
      <c r="EA31" s="84" t="s">
        <v>35</v>
      </c>
      <c r="EB31" s="226" cm="1">
        <f t="array" ref="EB31">_xlfn.IFS(EA31="Pres",8,EA31="Abs",0,EA31=0,"",EA31="Orie",2,EA31="Holi",0,EA31="Leav",0)</f>
        <v>8</v>
      </c>
      <c r="EC31" s="84" t="s">
        <v>35</v>
      </c>
      <c r="ED31" s="226" cm="1">
        <f t="array" ref="ED31">_xlfn.IFS(EC31="Pres",8,EC31="Abs",0,EC31=0,"",EC31="Orie",2,EC31="Holi",0,EC31="Leav",0)</f>
        <v>8</v>
      </c>
      <c r="EE31" s="84" t="s">
        <v>54</v>
      </c>
      <c r="EF31" s="226" cm="1">
        <f t="array" ref="EF31">_xlfn.IFS(EE31="Pres",8,EE31="Abs",0,EE31=0,"",EE31="Orie",2,EE31="Holi",0,EE31="Leav",0)</f>
        <v>0</v>
      </c>
      <c r="EG31" s="84" t="s">
        <v>35</v>
      </c>
      <c r="EH31" s="226" cm="1">
        <f t="array" ref="EH31">_xlfn.IFS(EG31="Pres",8,EG31="Abs",0,EG31=0,"",EG31="Orie",2,EG31="Holi",0,EG31="Leav",0)</f>
        <v>8</v>
      </c>
      <c r="EI31" s="84" t="s">
        <v>35</v>
      </c>
      <c r="EJ31" s="226" cm="1">
        <f t="array" ref="EJ31">_xlfn.IFS(EI31="Pres",8,EI31="Abs",0,EI31=0,"",EI31="Orie",2,EI31="Holi",0,EI31="Leav",0)</f>
        <v>8</v>
      </c>
      <c r="EK31" s="84" t="s">
        <v>35</v>
      </c>
      <c r="EL31" s="226" cm="1">
        <f t="array" ref="EL31">_xlfn.IFS(EK31="Pres",8,EK31="Abs",0,EK31=0,"",EK31="Orie",2,EK31="Holi",0,EK31="Leav",0)</f>
        <v>8</v>
      </c>
      <c r="EM31" s="84" t="s">
        <v>35</v>
      </c>
      <c r="EN31" s="226" cm="1">
        <f t="array" ref="EN31">_xlfn.IFS(EM31="Pres",8,EM31="Abs",0,EM31=0,"",EM31="Orie",2,EM31="Holi",0,EM31="Leav",0)</f>
        <v>8</v>
      </c>
      <c r="EO31" s="84" t="s">
        <v>35</v>
      </c>
      <c r="EP31" s="226" cm="1">
        <f t="array" ref="EP31">_xlfn.IFS(EO31="Pres",8,EO31="Abs",0,EO31=0,"",EO31="Orie",2,EO31="Holi",0,EO31="Leav",0)</f>
        <v>8</v>
      </c>
      <c r="EQ31" s="84" t="s">
        <v>36</v>
      </c>
      <c r="ER31" s="226" cm="1">
        <f t="array" ref="ER31">_xlfn.IFS(EQ31="Pres",8,EQ31="Abs",0,EQ31=0,"",EQ31="Orie",2,EQ31="Holi",0,EQ31="Leav",0)</f>
        <v>0</v>
      </c>
      <c r="ES31" s="84" t="s">
        <v>35</v>
      </c>
      <c r="ET31" s="226" cm="1">
        <f t="array" ref="ET31">_xlfn.IFS(ES31="Pres",8,ES31="Abs",0,ES31=0,"",ES31="Orie",2,ES31="Holi",0,ES31="Leav",0)</f>
        <v>8</v>
      </c>
      <c r="EU31" s="84" t="s">
        <v>35</v>
      </c>
      <c r="EV31" s="226" cm="1">
        <f t="array" ref="EV31">_xlfn.IFS(EU31="Pres",8,EU31="Abs",0,EU31=0,"",EU31="Orie",2,EU31="Holi",0,EU31="Leav",0)</f>
        <v>8</v>
      </c>
      <c r="EW31" s="84" t="s">
        <v>35</v>
      </c>
      <c r="EX31" s="226" cm="1">
        <f t="array" ref="EX31">_xlfn.IFS(EW31="Pres",8,EW31="Abs",0,EW31=0,"",EW31="Orie",2,EW31="Holi",0,EW31="Leav",0)</f>
        <v>8</v>
      </c>
      <c r="EY31" s="84" t="s">
        <v>35</v>
      </c>
      <c r="EZ31" s="226" cm="1">
        <f t="array" ref="EZ31">_xlfn.IFS(EY31="Pres",8,EY31="Abs",0,EY31=0,"",EY31="Orie",2,EY31="Holi",0,EY31="Leav",0)</f>
        <v>8</v>
      </c>
      <c r="FA31" s="84" t="s">
        <v>35</v>
      </c>
      <c r="FB31" s="226" cm="1">
        <f t="array" ref="FB31">_xlfn.IFS(FA31="Pres",8,FA31="Abs",0,FA31=0,"",FA31="Orie",2,FA31="Holi",0,FA31="Leav",0)</f>
        <v>8</v>
      </c>
      <c r="FC31" s="84" t="s">
        <v>35</v>
      </c>
      <c r="FD31" s="226" cm="1">
        <f t="array" ref="FD31">_xlfn.IFS(FC31="Pres",8,FC31="Abs",0,FC31=0,"",FC31="Orie",2,FC31="Holi",0,FC31="Leav",0)</f>
        <v>8</v>
      </c>
      <c r="FE31" s="84" t="s">
        <v>35</v>
      </c>
      <c r="FF31" s="226" cm="1">
        <f t="array" ref="FF31">_xlfn.IFS(FE31="Pres",8,FE31="Abs",0,FE31=0,"",FE31="Orie",2,FE31="Holi",0,FE31="Leav",0)</f>
        <v>8</v>
      </c>
      <c r="FG31" s="84" t="s">
        <v>35</v>
      </c>
      <c r="FH31" s="226" cm="1">
        <f t="array" ref="FH31">_xlfn.IFS(FG31="Pres",8,FG31="Abs",0,FG31=0,"",FG31="Orie",2,FG31="Holi",0,FG31="Leav",0)</f>
        <v>8</v>
      </c>
      <c r="FI31" s="84" t="s">
        <v>35</v>
      </c>
      <c r="FJ31" s="226" cm="1">
        <f t="array" ref="FJ31">_xlfn.IFS(FI31="Pres",8,FI31="Abs",0,FI31=0,"",FI31="Orie",2,FI31="Holi",0,FI31="Leav",0)</f>
        <v>8</v>
      </c>
      <c r="FK31" s="84" t="s">
        <v>35</v>
      </c>
      <c r="FL31" s="226" cm="1">
        <f t="array" ref="FL31">_xlfn.IFS(FK31="Pres",8,FK31="Abs",0,FK31=0,"",FK31="Orie",2,FK31="Holi",0,FK31="Leav",0)</f>
        <v>8</v>
      </c>
      <c r="FM31" s="84" t="s">
        <v>35</v>
      </c>
      <c r="FN31" s="226" cm="1">
        <f t="array" ref="FN31">_xlfn.IFS(FM31="Pres",8,FM31="Abs",0,FM31=0,"",FM31="Orie",2,FM31="Holi",0,FM31="Leav",0)</f>
        <v>8</v>
      </c>
      <c r="FO31" s="84" t="s">
        <v>35</v>
      </c>
      <c r="FP31" s="226" cm="1">
        <f t="array" ref="FP31">_xlfn.IFS(FO31="Pres",8,FO31="Abs",0,FO31=0,"",FO31="Orie",2,FO31="Holi",0,FO31="Leav",0)</f>
        <v>8</v>
      </c>
      <c r="FQ31" s="84" t="s">
        <v>35</v>
      </c>
      <c r="FR31" s="226" cm="1">
        <f t="array" ref="FR31">_xlfn.IFS(FQ31="Pres",8,FQ31="Abs",0,FQ31=0,"",FQ31="Orie",2,FQ31="Holi",0,FQ31="Leav",0)</f>
        <v>8</v>
      </c>
      <c r="FS31" s="84" t="s">
        <v>35</v>
      </c>
      <c r="FT31" s="226" cm="1">
        <f t="array" ref="FT31">_xlfn.IFS(FS31="Pres",8,FS31="Abs",0,FS31=0,"",FS31="Orie",2,FS31="Holi",0,FS31="Leav",0)</f>
        <v>8</v>
      </c>
      <c r="FU31" s="84" t="s">
        <v>35</v>
      </c>
      <c r="FV31" s="226" cm="1">
        <f t="array" ref="FV31">_xlfn.IFS(FU31="Pres",8,FU31="Abs",0,FU31=0,"",FU31="Orie",2,FU31="Holi",0,FU31="Leav",0)</f>
        <v>8</v>
      </c>
      <c r="FW31" s="84" t="s">
        <v>35</v>
      </c>
      <c r="FX31" s="226" cm="1">
        <f t="array" ref="FX31">_xlfn.IFS(FW31="Pres",8,FW31="Abs",0,FW31=0,"",FW31="Orie",2,FW31="Holi",0,FW31="Leav",0)</f>
        <v>8</v>
      </c>
      <c r="FY31" s="84" t="s">
        <v>35</v>
      </c>
      <c r="FZ31" s="226" cm="1">
        <f t="array" ref="FZ31">_xlfn.IFS(FY31="Pres",8,FY31="Abs",0,FY31=0,"",FY31="Orie",2,FY31="Holi",0,FY31="Leav",0)</f>
        <v>8</v>
      </c>
      <c r="GA31" s="84" t="s">
        <v>35</v>
      </c>
      <c r="GB31" s="226" cm="1">
        <f t="array" ref="GB31">_xlfn.IFS(GA31="Pres",8,GA31="Abs",0,GA31=0,"",GA31="Orie",2,GA31="Holi",0,GA31="Leav",0)</f>
        <v>8</v>
      </c>
      <c r="GC31" s="84" t="s">
        <v>35</v>
      </c>
      <c r="GD31" s="226" cm="1">
        <f t="array" ref="GD31">_xlfn.IFS(GC31="Pres",8,GC31="Abs",0,GC31=0,"",GC31="Orie",2,GC31="Holi",0,GC31="Leav",0)</f>
        <v>8</v>
      </c>
      <c r="GE31" s="84" t="s">
        <v>35</v>
      </c>
      <c r="GF31" s="226" cm="1">
        <f t="array" ref="GF31">_xlfn.IFS(GE31="Pres",8,GE31="Abs",0,GE31=0,"",GE31="Orie",2,GE31="Holi",0,GE31="Leav",0)</f>
        <v>8</v>
      </c>
      <c r="GG31" s="84"/>
      <c r="GH31" s="226" t="str" cm="1">
        <f t="array" ref="GH31">_xlfn.IFS(GG31="Pres",8,GG31="Abs",0,GG31=0,"",GG31="Orie",2,GG31="Holi",0,GG31="Leav",0)</f>
        <v/>
      </c>
      <c r="GI31" s="84"/>
      <c r="GJ31" s="226" t="str" cm="1">
        <f t="array" ref="GJ31">_xlfn.IFS(GI31="Pres",8,GI31="Abs",0,GI31=0,"",GI31="Orie",2,GI31="Holi",0,GI31="Leav",0)</f>
        <v/>
      </c>
      <c r="GK31" s="84"/>
      <c r="GL31" s="226" t="str" cm="1">
        <f t="array" ref="GL31">_xlfn.IFS(GK31="Pres",8,GK31="Abs",0,GK31=0,"",GK31="Orie",2,GK31="Holi",0,GK31="Leav",0)</f>
        <v/>
      </c>
      <c r="GM31" s="84"/>
      <c r="GN31" s="226" t="str" cm="1">
        <f t="array" ref="GN31">_xlfn.IFS(GM31="Pres",8,GM31="Abs",0,GM31=0,"",GM31="Orie",2,GM31="Holi",0,GM31="Leav",0)</f>
        <v/>
      </c>
      <c r="GO31" s="84"/>
      <c r="GP31" s="226" t="str" cm="1">
        <f t="array" ref="GP31">_xlfn.IFS(GO31="Pres",8,GO31="Abs",0,GO31=0,"",GO31="Orie",2,GO31="Holi",0,GO31="Leav",0)</f>
        <v/>
      </c>
      <c r="GQ31" s="84"/>
      <c r="GR31" s="226" t="str" cm="1">
        <f t="array" ref="GR31">_xlfn.IFS(GQ31="Pres",8,GQ31="Abs",0,GQ31=0,"",GQ31="Orie",2,GQ31="Holi",0,GQ31="Leav",0)</f>
        <v/>
      </c>
      <c r="GS31" s="84"/>
      <c r="GT31" s="226" t="str" cm="1">
        <f t="array" ref="GT31">_xlfn.IFS(GS31="Pres",8,GS31="Abs",0,GS31=0,"",GS31="Orie",2,GS31="Holi",0,GS31="Leav",0)</f>
        <v/>
      </c>
      <c r="GU31" s="84"/>
      <c r="GV31" s="226" t="str" cm="1">
        <f t="array" ref="GV31">_xlfn.IFS(GU31="Pres",8,GU31="Abs",0,GU31=0,"",GU31="Orie",2,GU31="Holi",0,GU31="Leav",0)</f>
        <v/>
      </c>
      <c r="GW31" s="84"/>
      <c r="GX31" s="226" t="str" cm="1">
        <f t="array" ref="GX31">_xlfn.IFS(GW31="Pres",8,GW31="Abs",0,GW31=0,"",GW31="Orie",2,GW31="Holi",0,GW31="Leav",0)</f>
        <v/>
      </c>
      <c r="GY31" s="84"/>
      <c r="GZ31" s="226" t="str" cm="1">
        <f t="array" ref="GZ31">_xlfn.IFS(GY31="Pres",8,GY31="Abs",0,GY31=0,"",GY31="Orie",2,GY31="Holi",0,GY31="Leav",0)</f>
        <v/>
      </c>
      <c r="HA31" s="84"/>
      <c r="HB31" s="226" t="str" cm="1">
        <f t="array" ref="HB31">_xlfn.IFS(HA31="Pres",8,HA31="Abs",0,HA31=0,"",HA31="Orie",2,HA31="Holi",0,HA31="Leav",0)</f>
        <v/>
      </c>
      <c r="HC31" s="84"/>
      <c r="HD31" s="226" t="str" cm="1">
        <f t="array" ref="HD31">_xlfn.IFS(HC31="Pres",8,HC31="Abs",0,HC31=0,"",HC31="Orie",2,HC31="Holi",0,HC31="Leav",0)</f>
        <v/>
      </c>
      <c r="HE31" s="84"/>
      <c r="HF31" s="226" t="str" cm="1">
        <f t="array" ref="HF31">_xlfn.IFS(HE31="Pres",8,HE31="Abs",0,HE31=0,"",HE31="Orie",2,HE31="Holi",0,HE31="Leav",0)</f>
        <v/>
      </c>
      <c r="HG31" s="84"/>
      <c r="HH31" s="226" t="str" cm="1">
        <f t="array" ref="HH31">_xlfn.IFS(HG31="Pres",8,HG31="Abs",0,HG31=0,"",HG31="Orie",2,HG31="Holi",0,HG31="Leav",0)</f>
        <v/>
      </c>
      <c r="HI31" s="84"/>
      <c r="HJ31" s="226" t="str" cm="1">
        <f t="array" ref="HJ31">_xlfn.IFS(HI31="Pres",8,HI31="Abs",0,HI31=0,"",HI31="Orie",2,HI31="Holi",0,HI31="Leav",0)</f>
        <v/>
      </c>
      <c r="HK31" s="84"/>
      <c r="HL31" s="226" t="str" cm="1">
        <f t="array" ref="HL31">_xlfn.IFS(HK31="Pres",8,HK31="Abs",0,HK31=0,"",HK31="Orie",2,HK31="Holi",0,HK31="Leav",0)</f>
        <v/>
      </c>
      <c r="HM31" s="84"/>
      <c r="HN31" s="226" t="str" cm="1">
        <f t="array" ref="HN31">_xlfn.IFS(HM31="Pres",8,HM31="Abs",0,HM31=0,"",HM31="Orie",2,HM31="Holi",0,HM31="Leav",0)</f>
        <v/>
      </c>
      <c r="HO31" s="84"/>
      <c r="HP31" s="226" t="str" cm="1">
        <f t="array" ref="HP31">_xlfn.IFS(HO31="Pres",8,HO31="Abs",0,HO31=0,"",HO31="Orie",2,HO31="Holi",0,HO31="Leav",0)</f>
        <v/>
      </c>
      <c r="HQ31" s="84"/>
      <c r="HR31" s="226" t="str" cm="1">
        <f t="array" ref="HR31">_xlfn.IFS(HQ31="Pres",8,HQ31="Abs",0,HQ31=0,"",HQ31="Orie",2,HQ31="Holi",0,HQ31="Leav",0)</f>
        <v/>
      </c>
      <c r="HS31" s="84"/>
      <c r="HT31" s="226" t="str" cm="1">
        <f t="array" ref="HT31">_xlfn.IFS(HS31="Pres",8,HS31="Abs",0,HS31=0,"",HS31="Orie",2,HS31="Holi",0,HS31="Leav",0)</f>
        <v/>
      </c>
      <c r="HU31" s="84"/>
      <c r="HV31" s="226" t="str" cm="1">
        <f t="array" ref="HV31">_xlfn.IFS(HU31="Pres",8,HU31="Abs",0,HU31=0,"",HU31="Orie",2,HU31="Holi",0,HU31="Leav",0)</f>
        <v/>
      </c>
      <c r="HW31" s="84"/>
      <c r="HX31" s="226" t="str" cm="1">
        <f t="array" ref="HX31">_xlfn.IFS(HW31="Pres",8,HW31="Abs",0,HW31=0,"",HW31="Orie",2,HW31="Holi",0,HW31="Leav",0)</f>
        <v/>
      </c>
      <c r="HY31" s="84"/>
      <c r="HZ31" s="226" t="str" cm="1">
        <f t="array" ref="HZ31">_xlfn.IFS(HY31="Pres",8,HY31="Abs",0,HY31=0,"",HY31="Orie",2,HY31="Holi",0,HY31="Leav",0)</f>
        <v/>
      </c>
      <c r="IA31" s="84"/>
      <c r="IB31" s="226" t="str" cm="1">
        <f t="array" ref="IB31">_xlfn.IFS(IA31="Pres",8,IA31="Abs",0,IA31=0,"",IA31="Orie",2,IA31="Holi",0,IA31="Leav",0)</f>
        <v/>
      </c>
      <c r="IC31" s="84"/>
      <c r="ID31" s="226" t="str" cm="1">
        <f t="array" ref="ID31">_xlfn.IFS(IC31="Pres",8,IC31="Abs",0,IC31=0,"",IC31="Orie",2,IC31="Holi",0,IC31="Leav",0)</f>
        <v/>
      </c>
      <c r="IE31" s="84"/>
      <c r="IF31" s="226" t="str" cm="1">
        <f t="array" ref="IF31">_xlfn.IFS(IE31="Pres",8,IE31="Abs",0,IE31=0,"",IE31="Orie",2,IE31="Holi",0,IE31="Leav",0)</f>
        <v/>
      </c>
      <c r="IG31" s="84"/>
      <c r="IH31" s="226" t="str" cm="1">
        <f t="array" ref="IH31">_xlfn.IFS(IG31="Pres",8,IG31="Abs",0,IG31=0,"",IG31="Orie",2,IG31="Holi",0,IG31="Leav",0)</f>
        <v/>
      </c>
      <c r="II31" s="84"/>
      <c r="IJ31" s="226" t="str" cm="1">
        <f t="array" ref="IJ31">_xlfn.IFS(II31="Pres",8,II31="Abs",0,II31=0,"",II31="Orie",2,II31="Holi",0,II31="Leav",0)</f>
        <v/>
      </c>
      <c r="IK31" s="84"/>
      <c r="IL31" s="226" t="str" cm="1">
        <f t="array" ref="IL31">_xlfn.IFS(IK31="Pres",8,IK31="Abs",0,IK31=0,"",IK31="Orie",2,IK31="Holi",0,IK31="Leav",0)</f>
        <v/>
      </c>
      <c r="IM31" s="84"/>
      <c r="IN31" s="226" t="str" cm="1">
        <f t="array" ref="IN31">_xlfn.IFS(IM31="Pres",8,IM31="Abs",0,IM31=0,"",IM31="Orie",2,IM31="Holi",0,IM31="Leav",0)</f>
        <v/>
      </c>
      <c r="IO31" s="84"/>
      <c r="IP31" s="226" t="str" cm="1">
        <f t="array" ref="IP31">_xlfn.IFS(IO31="Pres",8,IO31="Abs",0,IO31=0,"",IO31="Orie",2,IO31="Holi",0,IO31="Leav",0)</f>
        <v/>
      </c>
      <c r="IQ31" s="84"/>
      <c r="IR31" s="226" t="str" cm="1">
        <f t="array" ref="IR31">_xlfn.IFS(IQ31="Pres",8,IQ31="Abs",0,IQ31=0,"",IQ31="Orie",2,IQ31="Holi",0,IQ31="Leav",0)</f>
        <v/>
      </c>
      <c r="IS31" s="84"/>
      <c r="IT31" s="226" t="str" cm="1">
        <f t="array" ref="IT31">_xlfn.IFS(IS31="Pres",8,IS31="Abs",0,IS31=0,"",IS31="Orie",2,IS31="Holi",0,IS31="Leav",0)</f>
        <v/>
      </c>
      <c r="IU31" s="84"/>
      <c r="IV31" s="226" t="str" cm="1">
        <f t="array" ref="IV31">_xlfn.IFS(IU31="Pres",8,IU31="Abs",0,IU31=0,"",IU31="Orie",2,IU31="Holi",0,IU31="Leav",0)</f>
        <v/>
      </c>
      <c r="IW31" s="84"/>
      <c r="IX31" s="226" t="str" cm="1">
        <f t="array" ref="IX31">_xlfn.IFS(IW31="Pres",8,IW31="Abs",0,IW31=0,"",IW31="Orie",2,IW31="Holi",0,IW31="Leav",0)</f>
        <v/>
      </c>
      <c r="IY31" s="84"/>
      <c r="IZ31" s="226" t="str" cm="1">
        <f t="array" ref="IZ31">_xlfn.IFS(IY31="Pres",8,IY31="Abs",0,IY31=0,"",IY31="Orie",2,IY31="Holi",0,IY31="Leav",0)</f>
        <v/>
      </c>
      <c r="JA31" s="84"/>
      <c r="JB31" s="226" t="str" cm="1">
        <f t="array" ref="JB31">_xlfn.IFS(JA31="Pres",8,JA31="Abs",0,JA31=0,"",JA31="Orie",2,JA31="Holi",0,JA31="Leav",0)</f>
        <v/>
      </c>
    </row>
    <row r="32" spans="1:262" s="173" customFormat="1">
      <c r="A32" s="73" t="s">
        <v>49</v>
      </c>
      <c r="B32" s="310" t="s">
        <v>1435</v>
      </c>
      <c r="C32" s="302" t="s">
        <v>499</v>
      </c>
      <c r="D32" s="302" t="s">
        <v>1436</v>
      </c>
      <c r="E32" s="601" t="s">
        <v>1437</v>
      </c>
      <c r="F32" s="73" t="s">
        <v>121</v>
      </c>
      <c r="G32" s="312">
        <v>44626</v>
      </c>
      <c r="H32" s="312">
        <v>44974</v>
      </c>
      <c r="I32" s="616">
        <v>44865</v>
      </c>
      <c r="J32" s="36" t="str">
        <f t="shared" si="149"/>
        <v>Sun</v>
      </c>
      <c r="K32" s="86">
        <f>L32-8*7</f>
        <v>44809</v>
      </c>
      <c r="L32" s="352">
        <v>44865</v>
      </c>
      <c r="M32" s="699"/>
      <c r="N32" s="79">
        <f t="shared" si="138"/>
        <v>32</v>
      </c>
      <c r="O32" s="79">
        <f t="shared" si="139"/>
        <v>256</v>
      </c>
      <c r="P32" s="39" t="str">
        <f t="shared" si="148"/>
        <v/>
      </c>
      <c r="Q32" s="38" t="str">
        <f t="shared" si="141"/>
        <v/>
      </c>
      <c r="R32" s="40" t="str">
        <f t="shared" si="142"/>
        <v/>
      </c>
      <c r="S32" s="41">
        <f t="shared" si="143"/>
        <v>4</v>
      </c>
      <c r="T32" s="45"/>
      <c r="U32" s="123"/>
      <c r="V32" s="123"/>
      <c r="W32" s="44"/>
      <c r="X32" s="42"/>
      <c r="AA32" s="46"/>
      <c r="AB32" s="47"/>
      <c r="AG32" s="84" t="s">
        <v>54</v>
      </c>
      <c r="AH32" s="84">
        <v>0</v>
      </c>
      <c r="CY32" s="84" t="s">
        <v>54</v>
      </c>
      <c r="CZ32" s="226" cm="1">
        <f t="array" ref="CZ32">_xlfn.IFS(CY32="Pres",8,CY32="Abs",0,CY32=0,"",CY32="Orie",2,CY32="Holi",0,CY32="Leav",0)</f>
        <v>0</v>
      </c>
      <c r="DA32" s="84" t="s">
        <v>54</v>
      </c>
      <c r="DB32" s="226" cm="1">
        <f t="array" ref="DB32">_xlfn.IFS(DA32="Pres",8,DA32="Abs",0,DA32=0,"",DA32="Orie",2,DA32="Holi",0,DA32="Leav",0)</f>
        <v>0</v>
      </c>
      <c r="DC32" s="84"/>
      <c r="DD32" s="226" t="str" cm="1">
        <f t="array" ref="DD32">_xlfn.IFS(DC32="Pres",8,DC32="Abs",0,DC32=0,"",DC32="Orie",2,DC32="Holi",0,DC32="Leav",0)</f>
        <v/>
      </c>
      <c r="DE32" s="84"/>
      <c r="DF32" s="226" t="str" cm="1">
        <f t="array" ref="DF32">_xlfn.IFS(DE32="Pres",8,DE32="Abs",0,DE32=0,"",DE32="Orie",2,DE32="Holi",0,DE32="Leav",0)</f>
        <v/>
      </c>
      <c r="DG32" s="84"/>
      <c r="DH32" s="226" t="str" cm="1">
        <f t="array" ref="DH32">_xlfn.IFS(DG32="Pres",8,DG32="Abs",0,DG32=0,"",DG32="Orie",2,DG32="Holi",0,DG32="Leav",0)</f>
        <v/>
      </c>
      <c r="DI32" s="84"/>
      <c r="DJ32" s="226" t="str" cm="1">
        <f t="array" ref="DJ32">_xlfn.IFS(DI32="Pres",8,DI32="Abs",0,DI32=0,"",DI32="Orie",2,DI32="Holi",0,DI32="Leav",0)</f>
        <v/>
      </c>
      <c r="DL32" s="226" t="str" cm="1">
        <f t="array" ref="DL32">_xlfn.IFS(DK32="Pres",8,DK32="Abs",0,DK32=0,"",DK32="Orie",2,DK32="Holi",0,DK32="Leav",0)</f>
        <v/>
      </c>
      <c r="DQ32" s="84"/>
      <c r="DR32" s="226" t="str" cm="1">
        <f t="array" ref="DR32">_xlfn.IFS(DQ32="Pres",8,DQ32="Abs",0,DQ32=0,"",DQ32="Orie",2,DQ32="Holi",0,DQ32="Leav",0)</f>
        <v/>
      </c>
      <c r="DS32" s="84" t="s">
        <v>35</v>
      </c>
      <c r="DT32" s="226" cm="1">
        <f t="array" ref="DT32">_xlfn.IFS(DS32="Pres",8,DS32="Abs",0,DS32=0,"",DS32="Orie",2,DS32="Holi",0,DS32="Leav",0)</f>
        <v>8</v>
      </c>
      <c r="DU32" s="84" t="s">
        <v>35</v>
      </c>
      <c r="DV32" s="226" cm="1">
        <f t="array" ref="DV32">_xlfn.IFS(DU32="Pres",8,DU32="Abs",0,DU32=0,"",DU32="Orie",2,DU32="Holi",0,DU32="Leav",0)</f>
        <v>8</v>
      </c>
      <c r="DW32" s="84" t="s">
        <v>35</v>
      </c>
      <c r="DX32" s="226" cm="1">
        <f t="array" ref="DX32">_xlfn.IFS(DW32="Pres",8,DW32="Abs",0,DW32=0,"",DW32="Orie",2,DW32="Holi",0,DW32="Leav",0)</f>
        <v>8</v>
      </c>
      <c r="DY32" s="84" t="s">
        <v>35</v>
      </c>
      <c r="DZ32" s="226" cm="1">
        <f t="array" ref="DZ32">_xlfn.IFS(DY32="Pres",8,DY32="Abs",0,DY32=0,"",DY32="Orie",2,DY32="Holi",0,DY32="Leav",0)</f>
        <v>8</v>
      </c>
      <c r="EA32" s="84" t="s">
        <v>35</v>
      </c>
      <c r="EB32" s="226" cm="1">
        <f t="array" ref="EB32">_xlfn.IFS(EA32="Pres",8,EA32="Abs",0,EA32=0,"",EA32="Orie",2,EA32="Holi",0,EA32="Leav",0)</f>
        <v>8</v>
      </c>
      <c r="EC32" s="84" t="s">
        <v>35</v>
      </c>
      <c r="ED32" s="226" cm="1">
        <f t="array" ref="ED32">_xlfn.IFS(EC32="Pres",8,EC32="Abs",0,EC32=0,"",EC32="Orie",2,EC32="Holi",0,EC32="Leav",0)</f>
        <v>8</v>
      </c>
      <c r="EE32" s="84" t="s">
        <v>54</v>
      </c>
      <c r="EF32" s="226" cm="1">
        <f t="array" ref="EF32">_xlfn.IFS(EE32="Pres",8,EE32="Abs",0,EE32=0,"",EE32="Orie",2,EE32="Holi",0,EE32="Leav",0)</f>
        <v>0</v>
      </c>
      <c r="EG32" s="84" t="s">
        <v>35</v>
      </c>
      <c r="EH32" s="226" cm="1">
        <f t="array" ref="EH32">_xlfn.IFS(EG32="Pres",8,EG32="Abs",0,EG32=0,"",EG32="Orie",2,EG32="Holi",0,EG32="Leav",0)</f>
        <v>8</v>
      </c>
      <c r="EI32" s="84" t="s">
        <v>35</v>
      </c>
      <c r="EJ32" s="226" cm="1">
        <f t="array" ref="EJ32">_xlfn.IFS(EI32="Pres",8,EI32="Abs",0,EI32=0,"",EI32="Orie",2,EI32="Holi",0,EI32="Leav",0)</f>
        <v>8</v>
      </c>
      <c r="EK32" s="84" t="s">
        <v>35</v>
      </c>
      <c r="EL32" s="226" cm="1">
        <f t="array" ref="EL32">_xlfn.IFS(EK32="Pres",8,EK32="Abs",0,EK32=0,"",EK32="Orie",2,EK32="Holi",0,EK32="Leav",0)</f>
        <v>8</v>
      </c>
      <c r="EM32" s="84" t="s">
        <v>35</v>
      </c>
      <c r="EN32" s="226" cm="1">
        <f t="array" ref="EN32">_xlfn.IFS(EM32="Pres",8,EM32="Abs",0,EM32=0,"",EM32="Orie",2,EM32="Holi",0,EM32="Leav",0)</f>
        <v>8</v>
      </c>
      <c r="EO32" s="84" t="s">
        <v>35</v>
      </c>
      <c r="EP32" s="226" cm="1">
        <f t="array" ref="EP32">_xlfn.IFS(EO32="Pres",8,EO32="Abs",0,EO32=0,"",EO32="Orie",2,EO32="Holi",0,EO32="Leav",0)</f>
        <v>8</v>
      </c>
      <c r="EQ32" s="84" t="s">
        <v>35</v>
      </c>
      <c r="ER32" s="226" cm="1">
        <f t="array" ref="ER32">_xlfn.IFS(EQ32="Pres",8,EQ32="Abs",0,EQ32=0,"",EQ32="Orie",2,EQ32="Holi",0,EQ32="Leav",0)</f>
        <v>8</v>
      </c>
      <c r="ES32" s="84" t="s">
        <v>35</v>
      </c>
      <c r="ET32" s="226" cm="1">
        <f t="array" ref="ET32">_xlfn.IFS(ES32="Pres",8,ES32="Abs",0,ES32=0,"",ES32="Orie",2,ES32="Holi",0,ES32="Leav",0)</f>
        <v>8</v>
      </c>
      <c r="EU32" s="84" t="s">
        <v>35</v>
      </c>
      <c r="EV32" s="226" cm="1">
        <f t="array" ref="EV32">_xlfn.IFS(EU32="Pres",8,EU32="Abs",0,EU32=0,"",EU32="Orie",2,EU32="Holi",0,EU32="Leav",0)</f>
        <v>8</v>
      </c>
      <c r="EW32" s="84" t="s">
        <v>35</v>
      </c>
      <c r="EX32" s="226" cm="1">
        <f t="array" ref="EX32">_xlfn.IFS(EW32="Pres",8,EW32="Abs",0,EW32=0,"",EW32="Orie",2,EW32="Holi",0,EW32="Leav",0)</f>
        <v>8</v>
      </c>
      <c r="EY32" s="84" t="s">
        <v>35</v>
      </c>
      <c r="EZ32" s="226" cm="1">
        <f t="array" ref="EZ32">_xlfn.IFS(EY32="Pres",8,EY32="Abs",0,EY32=0,"",EY32="Orie",2,EY32="Holi",0,EY32="Leav",0)</f>
        <v>8</v>
      </c>
      <c r="FA32" s="84" t="s">
        <v>35</v>
      </c>
      <c r="FB32" s="226" cm="1">
        <f t="array" ref="FB32">_xlfn.IFS(FA32="Pres",8,FA32="Abs",0,FA32=0,"",FA32="Orie",2,FA32="Holi",0,FA32="Leav",0)</f>
        <v>8</v>
      </c>
      <c r="FC32" s="84" t="s">
        <v>35</v>
      </c>
      <c r="FD32" s="226" cm="1">
        <f t="array" ref="FD32">_xlfn.IFS(FC32="Pres",8,FC32="Abs",0,FC32=0,"",FC32="Orie",2,FC32="Holi",0,FC32="Leav",0)</f>
        <v>8</v>
      </c>
      <c r="FE32" s="84" t="s">
        <v>35</v>
      </c>
      <c r="FF32" s="226" cm="1">
        <f t="array" ref="FF32">_xlfn.IFS(FE32="Pres",8,FE32="Abs",0,FE32=0,"",FE32="Orie",2,FE32="Holi",0,FE32="Leav",0)</f>
        <v>8</v>
      </c>
      <c r="FG32" s="84" t="s">
        <v>35</v>
      </c>
      <c r="FH32" s="226" cm="1">
        <f t="array" ref="FH32">_xlfn.IFS(FG32="Pres",8,FG32="Abs",0,FG32=0,"",FG32="Orie",2,FG32="Holi",0,FG32="Leav",0)</f>
        <v>8</v>
      </c>
      <c r="FI32" s="84" t="s">
        <v>35</v>
      </c>
      <c r="FJ32" s="226" cm="1">
        <f t="array" ref="FJ32">_xlfn.IFS(FI32="Pres",8,FI32="Abs",0,FI32=0,"",FI32="Orie",2,FI32="Holi",0,FI32="Leav",0)</f>
        <v>8</v>
      </c>
      <c r="FK32" s="84" t="s">
        <v>35</v>
      </c>
      <c r="FL32" s="226" cm="1">
        <f t="array" ref="FL32">_xlfn.IFS(FK32="Pres",8,FK32="Abs",0,FK32=0,"",FK32="Orie",2,FK32="Holi",0,FK32="Leav",0)</f>
        <v>8</v>
      </c>
      <c r="FM32" s="84" t="s">
        <v>35</v>
      </c>
      <c r="FN32" s="226" cm="1">
        <f t="array" ref="FN32">_xlfn.IFS(FM32="Pres",8,FM32="Abs",0,FM32=0,"",FM32="Orie",2,FM32="Holi",0,FM32="Leav",0)</f>
        <v>8</v>
      </c>
      <c r="FO32" s="84" t="s">
        <v>35</v>
      </c>
      <c r="FP32" s="226" cm="1">
        <f t="array" ref="FP32">_xlfn.IFS(FO32="Pres",8,FO32="Abs",0,FO32=0,"",FO32="Orie",2,FO32="Holi",0,FO32="Leav",0)</f>
        <v>8</v>
      </c>
      <c r="FQ32" s="84" t="s">
        <v>35</v>
      </c>
      <c r="FR32" s="226" cm="1">
        <f t="array" ref="FR32">_xlfn.IFS(FQ32="Pres",8,FQ32="Abs",0,FQ32=0,"",FQ32="Orie",2,FQ32="Holi",0,FQ32="Leav",0)</f>
        <v>8</v>
      </c>
      <c r="FS32" s="84" t="s">
        <v>35</v>
      </c>
      <c r="FT32" s="226" cm="1">
        <f t="array" ref="FT32">_xlfn.IFS(FS32="Pres",8,FS32="Abs",0,FS32=0,"",FS32="Orie",2,FS32="Holi",0,FS32="Leav",0)</f>
        <v>8</v>
      </c>
      <c r="FU32" s="84" t="s">
        <v>35</v>
      </c>
      <c r="FV32" s="226" cm="1">
        <f t="array" ref="FV32">_xlfn.IFS(FU32="Pres",8,FU32="Abs",0,FU32=0,"",FU32="Orie",2,FU32="Holi",0,FU32="Leav",0)</f>
        <v>8</v>
      </c>
      <c r="FW32" s="84" t="s">
        <v>35</v>
      </c>
      <c r="FX32" s="226" cm="1">
        <f t="array" ref="FX32">_xlfn.IFS(FW32="Pres",8,FW32="Abs",0,FW32=0,"",FW32="Orie",2,FW32="Holi",0,FW32="Leav",0)</f>
        <v>8</v>
      </c>
      <c r="FY32" s="84" t="s">
        <v>35</v>
      </c>
      <c r="FZ32" s="226" cm="1">
        <f t="array" ref="FZ32">_xlfn.IFS(FY32="Pres",8,FY32="Abs",0,FY32=0,"",FY32="Orie",2,FY32="Holi",0,FY32="Leav",0)</f>
        <v>8</v>
      </c>
      <c r="GA32" s="84" t="s">
        <v>35</v>
      </c>
      <c r="GB32" s="226" cm="1">
        <f t="array" ref="GB32">_xlfn.IFS(GA32="Pres",8,GA32="Abs",0,GA32=0,"",GA32="Orie",2,GA32="Holi",0,GA32="Leav",0)</f>
        <v>8</v>
      </c>
      <c r="GC32" s="84" t="s">
        <v>35</v>
      </c>
      <c r="GD32" s="226" cm="1">
        <f t="array" ref="GD32">_xlfn.IFS(GC32="Pres",8,GC32="Abs",0,GC32=0,"",GC32="Orie",2,GC32="Holi",0,GC32="Leav",0)</f>
        <v>8</v>
      </c>
      <c r="GE32" s="84" t="s">
        <v>35</v>
      </c>
      <c r="GF32" s="226" cm="1">
        <f t="array" ref="GF32">_xlfn.IFS(GE32="Pres",8,GE32="Abs",0,GE32=0,"",GE32="Orie",2,GE32="Holi",0,GE32="Leav",0)</f>
        <v>8</v>
      </c>
      <c r="GG32" s="84"/>
      <c r="GH32" s="226" t="str" cm="1">
        <f t="array" ref="GH32">_xlfn.IFS(GG32="Pres",8,GG32="Abs",0,GG32=0,"",GG32="Orie",2,GG32="Holi",0,GG32="Leav",0)</f>
        <v/>
      </c>
      <c r="GI32" s="84"/>
      <c r="GJ32" s="226" t="str" cm="1">
        <f t="array" ref="GJ32">_xlfn.IFS(GI32="Pres",8,GI32="Abs",0,GI32=0,"",GI32="Orie",2,GI32="Holi",0,GI32="Leav",0)</f>
        <v/>
      </c>
      <c r="GK32" s="84"/>
      <c r="GL32" s="226" t="str" cm="1">
        <f t="array" ref="GL32">_xlfn.IFS(GK32="Pres",8,GK32="Abs",0,GK32=0,"",GK32="Orie",2,GK32="Holi",0,GK32="Leav",0)</f>
        <v/>
      </c>
      <c r="GM32" s="84"/>
      <c r="GN32" s="226" t="str" cm="1">
        <f t="array" ref="GN32">_xlfn.IFS(GM32="Pres",8,GM32="Abs",0,GM32=0,"",GM32="Orie",2,GM32="Holi",0,GM32="Leav",0)</f>
        <v/>
      </c>
      <c r="GO32" s="84"/>
      <c r="GP32" s="226" t="str" cm="1">
        <f t="array" ref="GP32">_xlfn.IFS(GO32="Pres",8,GO32="Abs",0,GO32=0,"",GO32="Orie",2,GO32="Holi",0,GO32="Leav",0)</f>
        <v/>
      </c>
      <c r="GQ32" s="84"/>
      <c r="GR32" s="226" t="str" cm="1">
        <f t="array" ref="GR32">_xlfn.IFS(GQ32="Pres",8,GQ32="Abs",0,GQ32=0,"",GQ32="Orie",2,GQ32="Holi",0,GQ32="Leav",0)</f>
        <v/>
      </c>
      <c r="GS32" s="84"/>
      <c r="GT32" s="226" t="str" cm="1">
        <f t="array" ref="GT32">_xlfn.IFS(GS32="Pres",8,GS32="Abs",0,GS32=0,"",GS32="Orie",2,GS32="Holi",0,GS32="Leav",0)</f>
        <v/>
      </c>
      <c r="GU32" s="84"/>
      <c r="GV32" s="226" t="str" cm="1">
        <f t="array" ref="GV32">_xlfn.IFS(GU32="Pres",8,GU32="Abs",0,GU32=0,"",GU32="Orie",2,GU32="Holi",0,GU32="Leav",0)</f>
        <v/>
      </c>
      <c r="GW32" s="84"/>
      <c r="GX32" s="226" t="str" cm="1">
        <f t="array" ref="GX32">_xlfn.IFS(GW32="Pres",8,GW32="Abs",0,GW32=0,"",GW32="Orie",2,GW32="Holi",0,GW32="Leav",0)</f>
        <v/>
      </c>
      <c r="GY32" s="84"/>
      <c r="GZ32" s="226" t="str" cm="1">
        <f t="array" ref="GZ32">_xlfn.IFS(GY32="Pres",8,GY32="Abs",0,GY32=0,"",GY32="Orie",2,GY32="Holi",0,GY32="Leav",0)</f>
        <v/>
      </c>
      <c r="HA32" s="84"/>
      <c r="HB32" s="226" t="str" cm="1">
        <f t="array" ref="HB32">_xlfn.IFS(HA32="Pres",8,HA32="Abs",0,HA32=0,"",HA32="Orie",2,HA32="Holi",0,HA32="Leav",0)</f>
        <v/>
      </c>
      <c r="HC32" s="84"/>
      <c r="HD32" s="226" t="str" cm="1">
        <f t="array" ref="HD32">_xlfn.IFS(HC32="Pres",8,HC32="Abs",0,HC32=0,"",HC32="Orie",2,HC32="Holi",0,HC32="Leav",0)</f>
        <v/>
      </c>
      <c r="HE32" s="84"/>
      <c r="HF32" s="226" t="str" cm="1">
        <f t="array" ref="HF32">_xlfn.IFS(HE32="Pres",8,HE32="Abs",0,HE32=0,"",HE32="Orie",2,HE32="Holi",0,HE32="Leav",0)</f>
        <v/>
      </c>
      <c r="HG32" s="84"/>
      <c r="HH32" s="226" t="str" cm="1">
        <f t="array" ref="HH32">_xlfn.IFS(HG32="Pres",8,HG32="Abs",0,HG32=0,"",HG32="Orie",2,HG32="Holi",0,HG32="Leav",0)</f>
        <v/>
      </c>
      <c r="HI32" s="84"/>
      <c r="HJ32" s="226" t="str" cm="1">
        <f t="array" ref="HJ32">_xlfn.IFS(HI32="Pres",8,HI32="Abs",0,HI32=0,"",HI32="Orie",2,HI32="Holi",0,HI32="Leav",0)</f>
        <v/>
      </c>
      <c r="HK32" s="84"/>
      <c r="HL32" s="226" t="str" cm="1">
        <f t="array" ref="HL32">_xlfn.IFS(HK32="Pres",8,HK32="Abs",0,HK32=0,"",HK32="Orie",2,HK32="Holi",0,HK32="Leav",0)</f>
        <v/>
      </c>
      <c r="HM32" s="84"/>
      <c r="HN32" s="226" t="str" cm="1">
        <f t="array" ref="HN32">_xlfn.IFS(HM32="Pres",8,HM32="Abs",0,HM32=0,"",HM32="Orie",2,HM32="Holi",0,HM32="Leav",0)</f>
        <v/>
      </c>
      <c r="HO32" s="84"/>
      <c r="HP32" s="226" t="str" cm="1">
        <f t="array" ref="HP32">_xlfn.IFS(HO32="Pres",8,HO32="Abs",0,HO32=0,"",HO32="Orie",2,HO32="Holi",0,HO32="Leav",0)</f>
        <v/>
      </c>
      <c r="HQ32" s="84"/>
      <c r="HR32" s="226" t="str" cm="1">
        <f t="array" ref="HR32">_xlfn.IFS(HQ32="Pres",8,HQ32="Abs",0,HQ32=0,"",HQ32="Orie",2,HQ32="Holi",0,HQ32="Leav",0)</f>
        <v/>
      </c>
      <c r="HS32" s="84"/>
      <c r="HT32" s="226" t="str" cm="1">
        <f t="array" ref="HT32">_xlfn.IFS(HS32="Pres",8,HS32="Abs",0,HS32=0,"",HS32="Orie",2,HS32="Holi",0,HS32="Leav",0)</f>
        <v/>
      </c>
      <c r="HU32" s="84"/>
      <c r="HV32" s="226" t="str" cm="1">
        <f t="array" ref="HV32">_xlfn.IFS(HU32="Pres",8,HU32="Abs",0,HU32=0,"",HU32="Orie",2,HU32="Holi",0,HU32="Leav",0)</f>
        <v/>
      </c>
      <c r="HW32" s="84"/>
      <c r="HX32" s="226" t="str" cm="1">
        <f t="array" ref="HX32">_xlfn.IFS(HW32="Pres",8,HW32="Abs",0,HW32=0,"",HW32="Orie",2,HW32="Holi",0,HW32="Leav",0)</f>
        <v/>
      </c>
      <c r="HY32" s="84"/>
      <c r="HZ32" s="226" t="str" cm="1">
        <f t="array" ref="HZ32">_xlfn.IFS(HY32="Pres",8,HY32="Abs",0,HY32=0,"",HY32="Orie",2,HY32="Holi",0,HY32="Leav",0)</f>
        <v/>
      </c>
      <c r="IA32" s="84"/>
      <c r="IB32" s="226" t="str" cm="1">
        <f t="array" ref="IB32">_xlfn.IFS(IA32="Pres",8,IA32="Abs",0,IA32=0,"",IA32="Orie",2,IA32="Holi",0,IA32="Leav",0)</f>
        <v/>
      </c>
      <c r="IC32" s="84"/>
      <c r="ID32" s="226" t="str" cm="1">
        <f t="array" ref="ID32">_xlfn.IFS(IC32="Pres",8,IC32="Abs",0,IC32=0,"",IC32="Orie",2,IC32="Holi",0,IC32="Leav",0)</f>
        <v/>
      </c>
      <c r="IE32" s="84"/>
      <c r="IF32" s="226" t="str" cm="1">
        <f t="array" ref="IF32">_xlfn.IFS(IE32="Pres",8,IE32="Abs",0,IE32=0,"",IE32="Orie",2,IE32="Holi",0,IE32="Leav",0)</f>
        <v/>
      </c>
      <c r="IG32" s="84"/>
      <c r="IH32" s="226" t="str" cm="1">
        <f t="array" ref="IH32">_xlfn.IFS(IG32="Pres",8,IG32="Abs",0,IG32=0,"",IG32="Orie",2,IG32="Holi",0,IG32="Leav",0)</f>
        <v/>
      </c>
      <c r="II32" s="84"/>
      <c r="IJ32" s="226" t="str" cm="1">
        <f t="array" ref="IJ32">_xlfn.IFS(II32="Pres",8,II32="Abs",0,II32=0,"",II32="Orie",2,II32="Holi",0,II32="Leav",0)</f>
        <v/>
      </c>
      <c r="IK32" s="84"/>
      <c r="IL32" s="226" t="str" cm="1">
        <f t="array" ref="IL32">_xlfn.IFS(IK32="Pres",8,IK32="Abs",0,IK32=0,"",IK32="Orie",2,IK32="Holi",0,IK32="Leav",0)</f>
        <v/>
      </c>
      <c r="IM32" s="84"/>
      <c r="IN32" s="226" t="str" cm="1">
        <f t="array" ref="IN32">_xlfn.IFS(IM32="Pres",8,IM32="Abs",0,IM32=0,"",IM32="Orie",2,IM32="Holi",0,IM32="Leav",0)</f>
        <v/>
      </c>
      <c r="IO32" s="84"/>
      <c r="IP32" s="226" t="str" cm="1">
        <f t="array" ref="IP32">_xlfn.IFS(IO32="Pres",8,IO32="Abs",0,IO32=0,"",IO32="Orie",2,IO32="Holi",0,IO32="Leav",0)</f>
        <v/>
      </c>
      <c r="IQ32" s="84"/>
      <c r="IR32" s="226" t="str" cm="1">
        <f t="array" ref="IR32">_xlfn.IFS(IQ32="Pres",8,IQ32="Abs",0,IQ32=0,"",IQ32="Orie",2,IQ32="Holi",0,IQ32="Leav",0)</f>
        <v/>
      </c>
      <c r="IS32" s="84"/>
      <c r="IT32" s="226" t="str" cm="1">
        <f t="array" ref="IT32">_xlfn.IFS(IS32="Pres",8,IS32="Abs",0,IS32=0,"",IS32="Orie",2,IS32="Holi",0,IS32="Leav",0)</f>
        <v/>
      </c>
      <c r="IU32" s="84"/>
      <c r="IV32" s="226" t="str" cm="1">
        <f t="array" ref="IV32">_xlfn.IFS(IU32="Pres",8,IU32="Abs",0,IU32=0,"",IU32="Orie",2,IU32="Holi",0,IU32="Leav",0)</f>
        <v/>
      </c>
      <c r="IW32" s="84"/>
      <c r="IX32" s="226" t="str" cm="1">
        <f t="array" ref="IX32">_xlfn.IFS(IW32="Pres",8,IW32="Abs",0,IW32=0,"",IW32="Orie",2,IW32="Holi",0,IW32="Leav",0)</f>
        <v/>
      </c>
      <c r="IY32" s="84"/>
      <c r="IZ32" s="226" t="str" cm="1">
        <f t="array" ref="IZ32">_xlfn.IFS(IY32="Pres",8,IY32="Abs",0,IY32=0,"",IY32="Orie",2,IY32="Holi",0,IY32="Leav",0)</f>
        <v/>
      </c>
      <c r="JA32" s="84"/>
      <c r="JB32" s="226" t="str" cm="1">
        <f t="array" ref="JB32">_xlfn.IFS(JA32="Pres",8,JA32="Abs",0,JA32=0,"",JA32="Orie",2,JA32="Holi",0,JA32="Leav",0)</f>
        <v/>
      </c>
    </row>
    <row r="33" spans="1:262" s="173" customFormat="1">
      <c r="A33" s="73" t="s">
        <v>49</v>
      </c>
      <c r="B33" s="310" t="s">
        <v>1438</v>
      </c>
      <c r="C33" s="302" t="s">
        <v>1439</v>
      </c>
      <c r="D33" s="302" t="s">
        <v>1440</v>
      </c>
      <c r="E33" s="601" t="s">
        <v>1441</v>
      </c>
      <c r="F33" s="73" t="s">
        <v>121</v>
      </c>
      <c r="G33" s="312">
        <v>44654</v>
      </c>
      <c r="H33" s="312">
        <v>44995</v>
      </c>
      <c r="I33" s="616">
        <v>44886</v>
      </c>
      <c r="J33" s="36" t="str">
        <f t="shared" si="149"/>
        <v>Sun</v>
      </c>
      <c r="K33" s="86">
        <f t="shared" ref="K33:K44" si="150">L33-8*7</f>
        <v>44830</v>
      </c>
      <c r="L33" s="352">
        <v>44886</v>
      </c>
      <c r="M33" s="699"/>
      <c r="N33" s="79">
        <f t="shared" si="138"/>
        <v>32</v>
      </c>
      <c r="O33" s="79">
        <f t="shared" si="139"/>
        <v>255.75</v>
      </c>
      <c r="P33" s="39" t="str">
        <f t="shared" si="148"/>
        <v/>
      </c>
      <c r="Q33" s="38">
        <f t="shared" si="141"/>
        <v>1</v>
      </c>
      <c r="R33" s="40" t="str">
        <f t="shared" si="142"/>
        <v/>
      </c>
      <c r="S33" s="41">
        <f t="shared" si="143"/>
        <v>1</v>
      </c>
      <c r="T33" s="45"/>
      <c r="U33" s="123"/>
      <c r="V33" s="123"/>
      <c r="W33" s="44"/>
      <c r="X33" s="42">
        <v>1</v>
      </c>
      <c r="AA33" s="46"/>
      <c r="AB33" s="47">
        <v>8</v>
      </c>
      <c r="DC33" s="84"/>
      <c r="DD33" s="226" t="str" cm="1">
        <f t="array" ref="DD33">_xlfn.IFS(DC33="Pres",8,DC33="Abs",0,DC33=0,"",DC33="Orie",2,DC33="Holi",0,DC33="Leav",0)</f>
        <v/>
      </c>
      <c r="DF33" s="226" t="str" cm="1">
        <f t="array" ref="DF33">_xlfn.IFS(DE33="Pres",8,DE33="Abs",0,DE33=0,"",DE33="Orie",2,DE33="Holi",0,DE33="Leav",0)</f>
        <v/>
      </c>
      <c r="DG33" s="84"/>
      <c r="DH33" s="226" t="str" cm="1">
        <f t="array" ref="DH33">_xlfn.IFS(DG33="Pres",8,DG33="Abs",0,DG33=0,"",DG33="Orie",2,DG33="Holi",0,DG33="Leav",0)</f>
        <v/>
      </c>
      <c r="DI33" s="84"/>
      <c r="DL33" s="226" t="str" cm="1">
        <f t="array" ref="DL33">_xlfn.IFS(DK33="Pres",8,DK33="Abs",0,DK33=0,"",DK33="Orie",2,DK33="Holi",0,DK33="Leav",0)</f>
        <v/>
      </c>
      <c r="DQ33" s="84"/>
      <c r="DS33" s="84"/>
      <c r="DT33" s="226" t="str" cm="1">
        <f t="array" ref="DT33">_xlfn.IFS(DS33="Pres",8,DS33="Abs",0,DS33=0,"",DS33="Orie",2,DS33="Holi",0,DS33="Leav",0)</f>
        <v/>
      </c>
      <c r="DU33" s="84"/>
      <c r="DV33" s="226" t="str" cm="1">
        <f t="array" ref="DV33">_xlfn.IFS(DU33="Pres",8,DU33="Abs",0,DU33=0,"",DU33="Orie",2,DU33="Holi",0,DU33="Leav",0)</f>
        <v/>
      </c>
      <c r="DW33" s="84"/>
      <c r="DX33" s="226" t="str" cm="1">
        <f t="array" ref="DX33">_xlfn.IFS(DW33="Pres",8,DW33="Abs",0,DW33=0,"",DW33="Orie",2,DW33="Holi",0,DW33="Leav",0)</f>
        <v/>
      </c>
      <c r="DY33" s="84"/>
      <c r="DZ33" s="226" t="str" cm="1">
        <f t="array" ref="DZ33">_xlfn.IFS(DY33="Pres",8,DY33="Abs",0,DY33=0,"",DY33="Orie",2,DY33="Holi",0,DY33="Leav",0)</f>
        <v/>
      </c>
      <c r="EA33" s="84" t="s">
        <v>35</v>
      </c>
      <c r="EB33" s="226" cm="1">
        <f t="array" ref="EB33">_xlfn.IFS(EA33="Pres",8,EA33="Abs",0,EA33=0,"",EA33="Orie",2,EA33="Holi",0,EA33="Leav",0)</f>
        <v>8</v>
      </c>
      <c r="EC33" s="84" t="s">
        <v>35</v>
      </c>
      <c r="ED33" s="226" cm="1">
        <f t="array" ref="ED33">_xlfn.IFS(EC33="Pres",8,EC33="Abs",0,EC33=0,"",EC33="Orie",2,EC33="Holi",0,EC33="Leav",0)</f>
        <v>8</v>
      </c>
      <c r="EE33" s="84" t="s">
        <v>54</v>
      </c>
      <c r="EF33" s="226" cm="1">
        <f t="array" ref="EF33">_xlfn.IFS(EE33="Pres",8,EE33="Abs",0,EE33=0,"",EE33="Orie",2,EE33="Holi",0,EE33="Leav",0)</f>
        <v>0</v>
      </c>
      <c r="EG33" s="84" t="s">
        <v>35</v>
      </c>
      <c r="EH33" s="226" cm="1">
        <f t="array" ref="EH33">_xlfn.IFS(EG33="Pres",8,EG33="Abs",0,EG33=0,"",EG33="Orie",2,EG33="Holi",0,EG33="Leav",0)</f>
        <v>8</v>
      </c>
      <c r="EI33" s="84" t="s">
        <v>35</v>
      </c>
      <c r="EJ33" s="226" cm="1">
        <f t="array" ref="EJ33">_xlfn.IFS(EI33="Pres",8,EI33="Abs",0,EI33=0,"",EI33="Orie",2,EI33="Holi",0,EI33="Leav",0)</f>
        <v>8</v>
      </c>
      <c r="EK33" s="84" t="s">
        <v>35</v>
      </c>
      <c r="EL33" s="226" cm="1">
        <f t="array" ref="EL33">_xlfn.IFS(EK33="Pres",8,EK33="Abs",0,EK33=0,"",EK33="Orie",2,EK33="Holi",0,EK33="Leav",0)</f>
        <v>8</v>
      </c>
      <c r="EM33" s="84" t="s">
        <v>35</v>
      </c>
      <c r="EN33" s="226" cm="1">
        <f t="array" ref="EN33">_xlfn.IFS(EM33="Pres",8,EM33="Abs",0,EM33=0,"",EM33="Orie",2,EM33="Holi",0,EM33="Leav",0)</f>
        <v>8</v>
      </c>
      <c r="EO33" s="84" t="s">
        <v>35</v>
      </c>
      <c r="EP33" s="226" cm="1">
        <f t="array" ref="EP33">_xlfn.IFS(EO33="Pres",8,EO33="Abs",0,EO33=0,"",EO33="Orie",2,EO33="Holi",0,EO33="Leav",0)</f>
        <v>8</v>
      </c>
      <c r="EQ33" s="84" t="s">
        <v>35</v>
      </c>
      <c r="ER33" s="226" cm="1">
        <f t="array" ref="ER33">_xlfn.IFS(EQ33="Pres",8,EQ33="Abs",0,EQ33=0,"",EQ33="Orie",2,EQ33="Holi",0,EQ33="Leav",0)</f>
        <v>8</v>
      </c>
      <c r="ES33" s="84" t="s">
        <v>35</v>
      </c>
      <c r="ET33" s="226" cm="1">
        <f t="array" ref="ET33">_xlfn.IFS(ES33="Pres",8,ES33="Abs",0,ES33=0,"",ES33="Orie",2,ES33="Holi",0,ES33="Leav",0)</f>
        <v>8</v>
      </c>
      <c r="EU33" s="84" t="s">
        <v>36</v>
      </c>
      <c r="EV33" s="226" cm="1">
        <f t="array" ref="EV33">_xlfn.IFS(EU33="Pres",8,EU33="Abs",0,EU33=0,"",EU33="Orie",2,EU33="Holi",0,EU33="Leav",0)</f>
        <v>0</v>
      </c>
      <c r="EW33" s="84" t="s">
        <v>35</v>
      </c>
      <c r="EX33" s="226" cm="1">
        <f t="array" ref="EX33">_xlfn.IFS(EW33="Pres",8,EW33="Abs",0,EW33=0,"",EW33="Orie",2,EW33="Holi",0,EW33="Leav",0)</f>
        <v>8</v>
      </c>
      <c r="EY33" s="84" t="s">
        <v>35</v>
      </c>
      <c r="EZ33" s="226" cm="1">
        <f t="array" ref="EZ33">_xlfn.IFS(EY33="Pres",8,EY33="Abs",0,EY33=0,"",EY33="Orie",2,EY33="Holi",0,EY33="Leav",0)</f>
        <v>8</v>
      </c>
      <c r="FA33" s="84" t="s">
        <v>35</v>
      </c>
      <c r="FB33" s="226" cm="1">
        <f t="array" ref="FB33">_xlfn.IFS(FA33="Pres",8,FA33="Abs",0,FA33=0,"",FA33="Orie",2,FA33="Holi",0,FA33="Leav",0)</f>
        <v>8</v>
      </c>
      <c r="FC33" s="84" t="s">
        <v>35</v>
      </c>
      <c r="FD33" s="226" cm="1">
        <f t="array" ref="FD33">_xlfn.IFS(FC33="Pres",8,FC33="Abs",0,FC33=0,"",FC33="Orie",2,FC33="Holi",0,FC33="Leav",0)</f>
        <v>8</v>
      </c>
      <c r="FE33" s="84" t="s">
        <v>35</v>
      </c>
      <c r="FF33" s="226" cm="1">
        <f t="array" ref="FF33">_xlfn.IFS(FE33="Pres",8,FE33="Abs",0,FE33=0,"",FE33="Orie",2,FE33="Holi",0,FE33="Leav",0)</f>
        <v>8</v>
      </c>
      <c r="FG33" s="84" t="s">
        <v>35</v>
      </c>
      <c r="FH33" s="226" cm="1">
        <f t="array" ref="FH33">_xlfn.IFS(FG33="Pres",8,FG33="Abs",0,FG33=0,"",FG33="Orie",2,FG33="Holi",0,FG33="Leav",0)</f>
        <v>8</v>
      </c>
      <c r="FI33" s="84" t="s">
        <v>35</v>
      </c>
      <c r="FJ33" s="226" cm="1">
        <f t="array" ref="FJ33">_xlfn.IFS(FI33="Pres",8,FI33="Abs",0,FI33=0,"",FI33="Orie",2,FI33="Holi",0,FI33="Leav",0)</f>
        <v>8</v>
      </c>
      <c r="FK33" s="84" t="s">
        <v>35</v>
      </c>
      <c r="FL33" s="226" cm="1">
        <f t="array" ref="FL33">_xlfn.IFS(FK33="Pres",8,FK33="Abs",0,FK33=0,"",FK33="Orie",2,FK33="Holi",0,FK33="Leav",0)</f>
        <v>8</v>
      </c>
      <c r="FM33" s="84" t="s">
        <v>35</v>
      </c>
      <c r="FN33" s="226" cm="1">
        <f t="array" ref="FN33">_xlfn.IFS(FM33="Pres",8,FM33="Abs",0,FM33=0,"",FM33="Orie",2,FM33="Holi",0,FM33="Leav",0)</f>
        <v>8</v>
      </c>
      <c r="FO33" s="84" t="s">
        <v>35</v>
      </c>
      <c r="FP33" s="226" cm="1">
        <f t="array" ref="FP33">_xlfn.IFS(FO33="Pres",8,FO33="Abs",0,FO33=0,"",FO33="Orie",2,FO33="Holi",0,FO33="Leav",0)</f>
        <v>8</v>
      </c>
      <c r="FQ33" s="84" t="s">
        <v>35</v>
      </c>
      <c r="FR33" s="226" cm="1">
        <f t="array" ref="FR33">_xlfn.IFS(FQ33="Pres",8,FQ33="Abs",0,FQ33=0,"",FQ33="Orie",2,FQ33="Holi",0,FQ33="Leav",0)</f>
        <v>8</v>
      </c>
      <c r="FS33" s="84" t="s">
        <v>35</v>
      </c>
      <c r="FT33" s="226" cm="1">
        <f t="array" ref="FT33">_xlfn.IFS(FS33="Pres",8,FS33="Abs",0,FS33=0,"",FS33="Orie",2,FS33="Holi",0,FS33="Leav",0)</f>
        <v>8</v>
      </c>
      <c r="FU33" s="84" t="s">
        <v>35</v>
      </c>
      <c r="FV33" s="226" cm="1">
        <f t="array" ref="FV33">_xlfn.IFS(FU33="Pres",8,FU33="Abs",0,FU33=0,"",FU33="Orie",2,FU33="Holi",0,FU33="Leav",0)</f>
        <v>8</v>
      </c>
      <c r="FW33" s="84" t="s">
        <v>35</v>
      </c>
      <c r="FX33" s="226" cm="1">
        <f t="array" ref="FX33">_xlfn.IFS(FW33="Pres",8,FW33="Abs",0,FW33=0,"",FW33="Orie",2,FW33="Holi",0,FW33="Leav",0)</f>
        <v>8</v>
      </c>
      <c r="FY33" s="84" t="s">
        <v>35</v>
      </c>
      <c r="FZ33" s="226" cm="1">
        <f t="array" ref="FZ33">_xlfn.IFS(FY33="Pres",8,FY33="Abs",0,FY33=0,"",FY33="Orie",2,FY33="Holi",0,FY33="Leav",0)</f>
        <v>8</v>
      </c>
      <c r="GA33" s="84" t="s">
        <v>35</v>
      </c>
      <c r="GB33" s="226" cm="1">
        <f t="array" ref="GB33">_xlfn.IFS(GA33="Pres",8,GA33="Abs",0,GA33=0,"",GA33="Orie",2,GA33="Holi",0,GA33="Leav",0)</f>
        <v>8</v>
      </c>
      <c r="GC33" s="84" t="s">
        <v>35</v>
      </c>
      <c r="GD33" s="226" cm="1">
        <f t="array" ref="GD33">_xlfn.IFS(GC33="Pres",8,GC33="Abs",0,GC33=0,"",GC33="Orie",2,GC33="Holi",0,GC33="Leav",0)</f>
        <v>8</v>
      </c>
      <c r="GE33" s="84" t="s">
        <v>35</v>
      </c>
      <c r="GF33" s="226" cm="1">
        <f t="array" ref="GF33">_xlfn.IFS(GE33="Pres",8,GE33="Abs",0,GE33=0,"",GE33="Orie",2,GE33="Holi",0,GE33="Leav",0)</f>
        <v>8</v>
      </c>
      <c r="GG33" s="84" t="s">
        <v>35</v>
      </c>
      <c r="GH33" s="226" cm="1">
        <f t="array" ref="GH33">_xlfn.IFS(GG33="Pres",8,GG33="Abs",0,GG33=0,"",GG33="Orie",2,GG33="Holi",0,GG33="Leav",0)</f>
        <v>8</v>
      </c>
      <c r="GI33" s="84" t="s">
        <v>35</v>
      </c>
      <c r="GJ33" s="226" cm="1">
        <f t="array" ref="GJ33">_xlfn.IFS(GI33="Pres",8,GI33="Abs",0,GI33=0,"",GI33="Orie",2,GI33="Holi",0,GI33="Leav",0)</f>
        <v>8</v>
      </c>
      <c r="GK33" s="84" t="s">
        <v>35</v>
      </c>
      <c r="GL33" s="226">
        <v>7.75</v>
      </c>
      <c r="GM33" s="84" t="s">
        <v>35</v>
      </c>
      <c r="GN33" s="226">
        <v>8</v>
      </c>
      <c r="GO33" s="84"/>
      <c r="GP33" s="226" t="str" cm="1">
        <f t="array" ref="GP33">_xlfn.IFS(GO33="Pres",8,GO33="Abs",0,GO33=0,"",GO33="Orie",2,GO33="Holi",0,GO33="Leav",0)</f>
        <v/>
      </c>
      <c r="GQ33" s="84"/>
      <c r="GR33" s="226" t="str" cm="1">
        <f t="array" ref="GR33">_xlfn.IFS(GQ33="Pres",8,GQ33="Abs",0,GQ33=0,"",GQ33="Orie",2,GQ33="Holi",0,GQ33="Leav",0)</f>
        <v/>
      </c>
      <c r="GS33" s="84"/>
      <c r="GT33" s="226" t="str" cm="1">
        <f t="array" ref="GT33">_xlfn.IFS(GS33="Pres",8,GS33="Abs",0,GS33=0,"",GS33="Orie",2,GS33="Holi",0,GS33="Leav",0)</f>
        <v/>
      </c>
      <c r="GU33" s="84"/>
      <c r="GV33" s="226" t="str" cm="1">
        <f t="array" ref="GV33">_xlfn.IFS(GU33="Pres",8,GU33="Abs",0,GU33=0,"",GU33="Orie",2,GU33="Holi",0,GU33="Leav",0)</f>
        <v/>
      </c>
      <c r="GW33" s="84"/>
      <c r="GX33" s="226" t="str" cm="1">
        <f t="array" ref="GX33">_xlfn.IFS(GW33="Pres",8,GW33="Abs",0,GW33=0,"",GW33="Orie",2,GW33="Holi",0,GW33="Leav",0)</f>
        <v/>
      </c>
      <c r="GY33" s="84"/>
      <c r="GZ33" s="226" t="str" cm="1">
        <f t="array" ref="GZ33">_xlfn.IFS(GY33="Pres",8,GY33="Abs",0,GY33=0,"",GY33="Orie",2,GY33="Holi",0,GY33="Leav",0)</f>
        <v/>
      </c>
      <c r="HA33" s="84"/>
      <c r="HB33" s="226" t="str" cm="1">
        <f t="array" ref="HB33">_xlfn.IFS(HA33="Pres",8,HA33="Abs",0,HA33=0,"",HA33="Orie",2,HA33="Holi",0,HA33="Leav",0)</f>
        <v/>
      </c>
      <c r="HC33" s="84"/>
      <c r="HD33" s="226" t="str" cm="1">
        <f t="array" ref="HD33">_xlfn.IFS(HC33="Pres",8,HC33="Abs",0,HC33=0,"",HC33="Orie",2,HC33="Holi",0,HC33="Leav",0)</f>
        <v/>
      </c>
      <c r="HE33" s="84"/>
      <c r="HF33" s="226" t="str" cm="1">
        <f t="array" ref="HF33">_xlfn.IFS(HE33="Pres",8,HE33="Abs",0,HE33=0,"",HE33="Orie",2,HE33="Holi",0,HE33="Leav",0)</f>
        <v/>
      </c>
      <c r="HG33" s="84"/>
      <c r="HH33" s="226" t="str" cm="1">
        <f t="array" ref="HH33">_xlfn.IFS(HG33="Pres",8,HG33="Abs",0,HG33=0,"",HG33="Orie",2,HG33="Holi",0,HG33="Leav",0)</f>
        <v/>
      </c>
      <c r="HI33" s="84"/>
      <c r="HJ33" s="226" t="str" cm="1">
        <f t="array" ref="HJ33">_xlfn.IFS(HI33="Pres",8,HI33="Abs",0,HI33=0,"",HI33="Orie",2,HI33="Holi",0,HI33="Leav",0)</f>
        <v/>
      </c>
      <c r="HK33" s="84"/>
      <c r="HL33" s="226" t="str" cm="1">
        <f t="array" ref="HL33">_xlfn.IFS(HK33="Pres",8,HK33="Abs",0,HK33=0,"",HK33="Orie",2,HK33="Holi",0,HK33="Leav",0)</f>
        <v/>
      </c>
      <c r="HM33" s="84"/>
      <c r="HN33" s="226" t="str" cm="1">
        <f t="array" ref="HN33">_xlfn.IFS(HM33="Pres",8,HM33="Abs",0,HM33=0,"",HM33="Orie",2,HM33="Holi",0,HM33="Leav",0)</f>
        <v/>
      </c>
      <c r="HO33" s="84"/>
      <c r="HP33" s="226" t="str" cm="1">
        <f t="array" ref="HP33">_xlfn.IFS(HO33="Pres",8,HO33="Abs",0,HO33=0,"",HO33="Orie",2,HO33="Holi",0,HO33="Leav",0)</f>
        <v/>
      </c>
      <c r="HQ33" s="84"/>
      <c r="HR33" s="226" t="str" cm="1">
        <f t="array" ref="HR33">_xlfn.IFS(HQ33="Pres",8,HQ33="Abs",0,HQ33=0,"",HQ33="Orie",2,HQ33="Holi",0,HQ33="Leav",0)</f>
        <v/>
      </c>
      <c r="HS33" s="84"/>
      <c r="HT33" s="226" t="str" cm="1">
        <f t="array" ref="HT33">_xlfn.IFS(HS33="Pres",8,HS33="Abs",0,HS33=0,"",HS33="Orie",2,HS33="Holi",0,HS33="Leav",0)</f>
        <v/>
      </c>
      <c r="HU33" s="84"/>
      <c r="HV33" s="226" t="str" cm="1">
        <f t="array" ref="HV33">_xlfn.IFS(HU33="Pres",8,HU33="Abs",0,HU33=0,"",HU33="Orie",2,HU33="Holi",0,HU33="Leav",0)</f>
        <v/>
      </c>
      <c r="HW33" s="84"/>
      <c r="HX33" s="226" t="str" cm="1">
        <f t="array" ref="HX33">_xlfn.IFS(HW33="Pres",8,HW33="Abs",0,HW33=0,"",HW33="Orie",2,HW33="Holi",0,HW33="Leav",0)</f>
        <v/>
      </c>
      <c r="HY33" s="84"/>
      <c r="HZ33" s="226" t="str" cm="1">
        <f t="array" ref="HZ33">_xlfn.IFS(HY33="Pres",8,HY33="Abs",0,HY33=0,"",HY33="Orie",2,HY33="Holi",0,HY33="Leav",0)</f>
        <v/>
      </c>
      <c r="IA33" s="84"/>
      <c r="IB33" s="226" t="str" cm="1">
        <f t="array" ref="IB33">_xlfn.IFS(IA33="Pres",8,IA33="Abs",0,IA33=0,"",IA33="Orie",2,IA33="Holi",0,IA33="Leav",0)</f>
        <v/>
      </c>
      <c r="IC33" s="84"/>
      <c r="ID33" s="226" t="str" cm="1">
        <f t="array" ref="ID33">_xlfn.IFS(IC33="Pres",8,IC33="Abs",0,IC33=0,"",IC33="Orie",2,IC33="Holi",0,IC33="Leav",0)</f>
        <v/>
      </c>
      <c r="IE33" s="84"/>
      <c r="IF33" s="226" t="str" cm="1">
        <f t="array" ref="IF33">_xlfn.IFS(IE33="Pres",8,IE33="Abs",0,IE33=0,"",IE33="Orie",2,IE33="Holi",0,IE33="Leav",0)</f>
        <v/>
      </c>
      <c r="IG33" s="84"/>
      <c r="IH33" s="226" t="str" cm="1">
        <f t="array" ref="IH33">_xlfn.IFS(IG33="Pres",8,IG33="Abs",0,IG33=0,"",IG33="Orie",2,IG33="Holi",0,IG33="Leav",0)</f>
        <v/>
      </c>
      <c r="II33" s="84"/>
      <c r="IJ33" s="226" t="str" cm="1">
        <f t="array" ref="IJ33">_xlfn.IFS(II33="Pres",8,II33="Abs",0,II33=0,"",II33="Orie",2,II33="Holi",0,II33="Leav",0)</f>
        <v/>
      </c>
      <c r="IK33" s="84"/>
      <c r="IL33" s="226" t="str" cm="1">
        <f t="array" ref="IL33">_xlfn.IFS(IK33="Pres",8,IK33="Abs",0,IK33=0,"",IK33="Orie",2,IK33="Holi",0,IK33="Leav",0)</f>
        <v/>
      </c>
      <c r="IM33" s="84"/>
      <c r="IN33" s="226" t="str" cm="1">
        <f t="array" ref="IN33">_xlfn.IFS(IM33="Pres",8,IM33="Abs",0,IM33=0,"",IM33="Orie",2,IM33="Holi",0,IM33="Leav",0)</f>
        <v/>
      </c>
      <c r="IO33" s="84"/>
      <c r="IP33" s="226" t="str" cm="1">
        <f t="array" ref="IP33">_xlfn.IFS(IO33="Pres",8,IO33="Abs",0,IO33=0,"",IO33="Orie",2,IO33="Holi",0,IO33="Leav",0)</f>
        <v/>
      </c>
      <c r="IQ33" s="84"/>
      <c r="IR33" s="226" t="str" cm="1">
        <f t="array" ref="IR33">_xlfn.IFS(IQ33="Pres",8,IQ33="Abs",0,IQ33=0,"",IQ33="Orie",2,IQ33="Holi",0,IQ33="Leav",0)</f>
        <v/>
      </c>
      <c r="IS33" s="84"/>
      <c r="IT33" s="226" t="str" cm="1">
        <f t="array" ref="IT33">_xlfn.IFS(IS33="Pres",8,IS33="Abs",0,IS33=0,"",IS33="Orie",2,IS33="Holi",0,IS33="Leav",0)</f>
        <v/>
      </c>
      <c r="IU33" s="84"/>
      <c r="IV33" s="226" t="str" cm="1">
        <f t="array" ref="IV33">_xlfn.IFS(IU33="Pres",8,IU33="Abs",0,IU33=0,"",IU33="Orie",2,IU33="Holi",0,IU33="Leav",0)</f>
        <v/>
      </c>
      <c r="IW33" s="84"/>
      <c r="IX33" s="226" t="str" cm="1">
        <f t="array" ref="IX33">_xlfn.IFS(IW33="Pres",8,IW33="Abs",0,IW33=0,"",IW33="Orie",2,IW33="Holi",0,IW33="Leav",0)</f>
        <v/>
      </c>
      <c r="IY33" s="84"/>
      <c r="IZ33" s="226" t="str" cm="1">
        <f t="array" ref="IZ33">_xlfn.IFS(IY33="Pres",8,IY33="Abs",0,IY33=0,"",IY33="Orie",2,IY33="Holi",0,IY33="Leav",0)</f>
        <v/>
      </c>
      <c r="JA33" s="84"/>
      <c r="JB33" s="226" t="str" cm="1">
        <f t="array" ref="JB33">_xlfn.IFS(JA33="Pres",8,JA33="Abs",0,JA33=0,"",JA33="Orie",2,JA33="Holi",0,JA33="Leav",0)</f>
        <v/>
      </c>
    </row>
    <row r="34" spans="1:262" s="173" customFormat="1">
      <c r="A34" s="73" t="s">
        <v>49</v>
      </c>
      <c r="B34" s="310" t="s">
        <v>1442</v>
      </c>
      <c r="C34" s="302" t="s">
        <v>1443</v>
      </c>
      <c r="D34" s="302" t="s">
        <v>1444</v>
      </c>
      <c r="E34" s="601" t="s">
        <v>1445</v>
      </c>
      <c r="F34" s="73" t="s">
        <v>121</v>
      </c>
      <c r="G34" s="312">
        <v>44654</v>
      </c>
      <c r="H34" s="312">
        <v>44995</v>
      </c>
      <c r="I34" s="616">
        <v>44886</v>
      </c>
      <c r="J34" s="36" t="str">
        <f t="shared" si="149"/>
        <v>Sun</v>
      </c>
      <c r="K34" s="86">
        <f t="shared" si="150"/>
        <v>44830</v>
      </c>
      <c r="L34" s="352">
        <v>44886</v>
      </c>
      <c r="M34" s="699"/>
      <c r="N34" s="79">
        <f t="shared" si="138"/>
        <v>32</v>
      </c>
      <c r="O34" s="79">
        <f t="shared" si="139"/>
        <v>256</v>
      </c>
      <c r="P34" s="39" t="str">
        <f t="shared" si="148"/>
        <v/>
      </c>
      <c r="Q34" s="38">
        <f t="shared" si="141"/>
        <v>2</v>
      </c>
      <c r="R34" s="40" t="str">
        <f t="shared" si="142"/>
        <v/>
      </c>
      <c r="S34" s="41">
        <f t="shared" si="143"/>
        <v>1</v>
      </c>
      <c r="T34" s="45"/>
      <c r="U34" s="123"/>
      <c r="V34" s="123"/>
      <c r="W34" s="44"/>
      <c r="X34" s="42">
        <v>2</v>
      </c>
      <c r="AA34" s="46"/>
      <c r="AB34" s="47">
        <v>16</v>
      </c>
      <c r="DC34" s="84"/>
      <c r="DD34" s="226" t="str" cm="1">
        <f t="array" ref="DD34">_xlfn.IFS(DC34="Pres",8,DC34="Abs",0,DC34=0,"",DC34="Orie",2,DC34="Holi",0,DC34="Leav",0)</f>
        <v/>
      </c>
      <c r="DF34" s="226" t="str" cm="1">
        <f t="array" ref="DF34">_xlfn.IFS(DE34="Pres",8,DE34="Abs",0,DE34=0,"",DE34="Orie",2,DE34="Holi",0,DE34="Leav",0)</f>
        <v/>
      </c>
      <c r="DG34" s="84"/>
      <c r="DL34" s="226" t="str" cm="1">
        <f t="array" ref="DL34">_xlfn.IFS(DK34="Pres",8,DK34="Abs",0,DK34=0,"",DK34="Orie",2,DK34="Holi",0,DK34="Leav",0)</f>
        <v/>
      </c>
      <c r="DQ34" s="84"/>
      <c r="DS34" s="84"/>
      <c r="DT34" s="226" t="str" cm="1">
        <f t="array" ref="DT34">_xlfn.IFS(DS34="Pres",8,DS34="Abs",0,DS34=0,"",DS34="Orie",2,DS34="Holi",0,DS34="Leav",0)</f>
        <v/>
      </c>
      <c r="DU34" s="84"/>
      <c r="DV34" s="226" t="str" cm="1">
        <f t="array" ref="DV34">_xlfn.IFS(DU34="Pres",8,DU34="Abs",0,DU34=0,"",DU34="Orie",2,DU34="Holi",0,DU34="Leav",0)</f>
        <v/>
      </c>
      <c r="DW34" s="84"/>
      <c r="DX34" s="226" t="str" cm="1">
        <f t="array" ref="DX34">_xlfn.IFS(DW34="Pres",8,DW34="Abs",0,DW34=0,"",DW34="Orie",2,DW34="Holi",0,DW34="Leav",0)</f>
        <v/>
      </c>
      <c r="DY34" s="84"/>
      <c r="DZ34" s="226" t="str" cm="1">
        <f t="array" ref="DZ34">_xlfn.IFS(DY34="Pres",8,DY34="Abs",0,DY34=0,"",DY34="Orie",2,DY34="Holi",0,DY34="Leav",0)</f>
        <v/>
      </c>
      <c r="EA34" s="84" t="s">
        <v>35</v>
      </c>
      <c r="EB34" s="226" cm="1">
        <f t="array" ref="EB34">_xlfn.IFS(EA34="Pres",8,EA34="Abs",0,EA34=0,"",EA34="Orie",2,EA34="Holi",0,EA34="Leav",0)</f>
        <v>8</v>
      </c>
      <c r="EC34" s="84" t="s">
        <v>35</v>
      </c>
      <c r="ED34" s="226" cm="1">
        <f t="array" ref="ED34">_xlfn.IFS(EC34="Pres",8,EC34="Abs",0,EC34=0,"",EC34="Orie",2,EC34="Holi",0,EC34="Leav",0)</f>
        <v>8</v>
      </c>
      <c r="EE34" s="84" t="s">
        <v>54</v>
      </c>
      <c r="EF34" s="226" cm="1">
        <f t="array" ref="EF34">_xlfn.IFS(EE34="Pres",8,EE34="Abs",0,EE34=0,"",EE34="Orie",2,EE34="Holi",0,EE34="Leav",0)</f>
        <v>0</v>
      </c>
      <c r="EG34" s="84" t="s">
        <v>35</v>
      </c>
      <c r="EH34" s="226" cm="1">
        <f t="array" ref="EH34">_xlfn.IFS(EG34="Pres",8,EG34="Abs",0,EG34=0,"",EG34="Orie",2,EG34="Holi",0,EG34="Leav",0)</f>
        <v>8</v>
      </c>
      <c r="EI34" s="84" t="s">
        <v>35</v>
      </c>
      <c r="EJ34" s="226" cm="1">
        <f t="array" ref="EJ34">_xlfn.IFS(EI34="Pres",8,EI34="Abs",0,EI34=0,"",EI34="Orie",2,EI34="Holi",0,EI34="Leav",0)</f>
        <v>8</v>
      </c>
      <c r="EK34" s="84" t="s">
        <v>35</v>
      </c>
      <c r="EL34" s="226" cm="1">
        <f t="array" ref="EL34">_xlfn.IFS(EK34="Pres",8,EK34="Abs",0,EK34=0,"",EK34="Orie",2,EK34="Holi",0,EK34="Leav",0)</f>
        <v>8</v>
      </c>
      <c r="EM34" s="84" t="s">
        <v>35</v>
      </c>
      <c r="EN34" s="226" cm="1">
        <f t="array" ref="EN34">_xlfn.IFS(EM34="Pres",8,EM34="Abs",0,EM34=0,"",EM34="Orie",2,EM34="Holi",0,EM34="Leav",0)</f>
        <v>8</v>
      </c>
      <c r="EO34" s="84" t="s">
        <v>35</v>
      </c>
      <c r="EP34" s="226" cm="1">
        <f t="array" ref="EP34">_xlfn.IFS(EO34="Pres",8,EO34="Abs",0,EO34=0,"",EO34="Orie",2,EO34="Holi",0,EO34="Leav",0)</f>
        <v>8</v>
      </c>
      <c r="EQ34" s="84" t="s">
        <v>35</v>
      </c>
      <c r="ER34" s="226" cm="1">
        <f t="array" ref="ER34">_xlfn.IFS(EQ34="Pres",8,EQ34="Abs",0,EQ34=0,"",EQ34="Orie",2,EQ34="Holi",0,EQ34="Leav",0)</f>
        <v>8</v>
      </c>
      <c r="ES34" s="84" t="s">
        <v>35</v>
      </c>
      <c r="ET34" s="226" cm="1">
        <f t="array" ref="ET34">_xlfn.IFS(ES34="Pres",8,ES34="Abs",0,ES34=0,"",ES34="Orie",2,ES34="Holi",0,ES34="Leav",0)</f>
        <v>8</v>
      </c>
      <c r="EU34" s="84" t="s">
        <v>35</v>
      </c>
      <c r="EV34" s="226" cm="1">
        <f t="array" ref="EV34">_xlfn.IFS(EU34="Pres",8,EU34="Abs",0,EU34=0,"",EU34="Orie",2,EU34="Holi",0,EU34="Leav",0)</f>
        <v>8</v>
      </c>
      <c r="EW34" s="84" t="s">
        <v>35</v>
      </c>
      <c r="EX34" s="226" cm="1">
        <f t="array" ref="EX34">_xlfn.IFS(EW34="Pres",8,EW34="Abs",0,EW34=0,"",EW34="Orie",2,EW34="Holi",0,EW34="Leav",0)</f>
        <v>8</v>
      </c>
      <c r="EY34" s="84" t="s">
        <v>35</v>
      </c>
      <c r="EZ34" s="226" cm="1">
        <f t="array" ref="EZ34">_xlfn.IFS(EY34="Pres",8,EY34="Abs",0,EY34=0,"",EY34="Orie",2,EY34="Holi",0,EY34="Leav",0)</f>
        <v>8</v>
      </c>
      <c r="FA34" s="84" t="s">
        <v>35</v>
      </c>
      <c r="FB34" s="226" cm="1">
        <f t="array" ref="FB34">_xlfn.IFS(FA34="Pres",8,FA34="Abs",0,FA34=0,"",FA34="Orie",2,FA34="Holi",0,FA34="Leav",0)</f>
        <v>8</v>
      </c>
      <c r="FC34" s="84" t="s">
        <v>35</v>
      </c>
      <c r="FD34" s="226" cm="1">
        <f t="array" ref="FD34">_xlfn.IFS(FC34="Pres",8,FC34="Abs",0,FC34=0,"",FC34="Orie",2,FC34="Holi",0,FC34="Leav",0)</f>
        <v>8</v>
      </c>
      <c r="FE34" s="84" t="s">
        <v>36</v>
      </c>
      <c r="FF34" s="226" cm="1">
        <f t="array" ref="FF34">_xlfn.IFS(FE34="Pres",8,FE34="Abs",0,FE34=0,"",FE34="Orie",2,FE34="Holi",0,FE34="Leav",0)</f>
        <v>0</v>
      </c>
      <c r="FG34" s="84" t="s">
        <v>36</v>
      </c>
      <c r="FH34" s="226" cm="1">
        <f t="array" ref="FH34">_xlfn.IFS(FG34="Pres",8,FG34="Abs",0,FG34=0,"",FG34="Orie",2,FG34="Holi",0,FG34="Leav",0)</f>
        <v>0</v>
      </c>
      <c r="FI34" s="84" t="s">
        <v>35</v>
      </c>
      <c r="FJ34" s="226" cm="1">
        <f t="array" ref="FJ34">_xlfn.IFS(FI34="Pres",8,FI34="Abs",0,FI34=0,"",FI34="Orie",2,FI34="Holi",0,FI34="Leav",0)</f>
        <v>8</v>
      </c>
      <c r="FK34" s="84" t="s">
        <v>35</v>
      </c>
      <c r="FL34" s="226" cm="1">
        <f t="array" ref="FL34">_xlfn.IFS(FK34="Pres",8,FK34="Abs",0,FK34=0,"",FK34="Orie",2,FK34="Holi",0,FK34="Leav",0)</f>
        <v>8</v>
      </c>
      <c r="FM34" s="84" t="s">
        <v>35</v>
      </c>
      <c r="FN34" s="226" cm="1">
        <f t="array" ref="FN34">_xlfn.IFS(FM34="Pres",8,FM34="Abs",0,FM34=0,"",FM34="Orie",2,FM34="Holi",0,FM34="Leav",0)</f>
        <v>8</v>
      </c>
      <c r="FO34" s="84" t="s">
        <v>35</v>
      </c>
      <c r="FP34" s="226" cm="1">
        <f t="array" ref="FP34">_xlfn.IFS(FO34="Pres",8,FO34="Abs",0,FO34=0,"",FO34="Orie",2,FO34="Holi",0,FO34="Leav",0)</f>
        <v>8</v>
      </c>
      <c r="FQ34" s="84" t="s">
        <v>35</v>
      </c>
      <c r="FR34" s="226" cm="1">
        <f t="array" ref="FR34">_xlfn.IFS(FQ34="Pres",8,FQ34="Abs",0,FQ34=0,"",FQ34="Orie",2,FQ34="Holi",0,FQ34="Leav",0)</f>
        <v>8</v>
      </c>
      <c r="FS34" s="84" t="s">
        <v>35</v>
      </c>
      <c r="FT34" s="226" cm="1">
        <f t="array" ref="FT34">_xlfn.IFS(FS34="Pres",8,FS34="Abs",0,FS34=0,"",FS34="Orie",2,FS34="Holi",0,FS34="Leav",0)</f>
        <v>8</v>
      </c>
      <c r="FU34" s="84" t="s">
        <v>35</v>
      </c>
      <c r="FV34" s="226" cm="1">
        <f t="array" ref="FV34">_xlfn.IFS(FU34="Pres",8,FU34="Abs",0,FU34=0,"",FU34="Orie",2,FU34="Holi",0,FU34="Leav",0)</f>
        <v>8</v>
      </c>
      <c r="FW34" s="84" t="s">
        <v>35</v>
      </c>
      <c r="FX34" s="226" cm="1">
        <f t="array" ref="FX34">_xlfn.IFS(FW34="Pres",8,FW34="Abs",0,FW34=0,"",FW34="Orie",2,FW34="Holi",0,FW34="Leav",0)</f>
        <v>8</v>
      </c>
      <c r="FY34" s="84" t="s">
        <v>35</v>
      </c>
      <c r="FZ34" s="226" cm="1">
        <f t="array" ref="FZ34">_xlfn.IFS(FY34="Pres",8,FY34="Abs",0,FY34=0,"",FY34="Orie",2,FY34="Holi",0,FY34="Leav",0)</f>
        <v>8</v>
      </c>
      <c r="GA34" s="84" t="s">
        <v>35</v>
      </c>
      <c r="GB34" s="226" cm="1">
        <f t="array" ref="GB34">_xlfn.IFS(GA34="Pres",8,GA34="Abs",0,GA34=0,"",GA34="Orie",2,GA34="Holi",0,GA34="Leav",0)</f>
        <v>8</v>
      </c>
      <c r="GC34" s="84" t="s">
        <v>35</v>
      </c>
      <c r="GD34" s="226" cm="1">
        <f t="array" ref="GD34">_xlfn.IFS(GC34="Pres",8,GC34="Abs",0,GC34=0,"",GC34="Orie",2,GC34="Holi",0,GC34="Leav",0)</f>
        <v>8</v>
      </c>
      <c r="GE34" s="84" t="s">
        <v>35</v>
      </c>
      <c r="GF34" s="226" cm="1">
        <f t="array" ref="GF34">_xlfn.IFS(GE34="Pres",8,GE34="Abs",0,GE34=0,"",GE34="Orie",2,GE34="Holi",0,GE34="Leav",0)</f>
        <v>8</v>
      </c>
      <c r="GG34" s="84" t="s">
        <v>35</v>
      </c>
      <c r="GH34" s="226" cm="1">
        <f t="array" ref="GH34">_xlfn.IFS(GG34="Pres",8,GG34="Abs",0,GG34=0,"",GG34="Orie",2,GG34="Holi",0,GG34="Leav",0)</f>
        <v>8</v>
      </c>
      <c r="GI34" s="84" t="s">
        <v>35</v>
      </c>
      <c r="GJ34" s="226" cm="1">
        <f t="array" ref="GJ34">_xlfn.IFS(GI34="Pres",8,GI34="Abs",0,GI34=0,"",GI34="Orie",2,GI34="Holi",0,GI34="Leav",0)</f>
        <v>8</v>
      </c>
      <c r="GK34" s="84" t="s">
        <v>35</v>
      </c>
      <c r="GL34" s="226" cm="1">
        <f t="array" ref="GL34">_xlfn.IFS(GK34="Pres",8,GK34="Abs",0,GK34=0,"",GK34="Orie",2,GK34="Holi",0,GK34="Leav",0)</f>
        <v>8</v>
      </c>
      <c r="GM34" s="84" t="s">
        <v>35</v>
      </c>
      <c r="GN34" s="226">
        <v>8</v>
      </c>
      <c r="GO34" s="84"/>
      <c r="GP34" s="226" t="str" cm="1">
        <f t="array" ref="GP34">_xlfn.IFS(GO34="Pres",8,GO34="Abs",0,GO34=0,"",GO34="Orie",2,GO34="Holi",0,GO34="Leav",0)</f>
        <v/>
      </c>
      <c r="GQ34" s="84"/>
      <c r="GR34" s="226" t="str" cm="1">
        <f t="array" ref="GR34">_xlfn.IFS(GQ34="Pres",8,GQ34="Abs",0,GQ34=0,"",GQ34="Orie",2,GQ34="Holi",0,GQ34="Leav",0)</f>
        <v/>
      </c>
      <c r="GS34" s="84"/>
      <c r="GT34" s="226" t="str" cm="1">
        <f t="array" ref="GT34">_xlfn.IFS(GS34="Pres",8,GS34="Abs",0,GS34=0,"",GS34="Orie",2,GS34="Holi",0,GS34="Leav",0)</f>
        <v/>
      </c>
      <c r="GU34" s="84"/>
      <c r="GV34" s="226" t="str" cm="1">
        <f t="array" ref="GV34">_xlfn.IFS(GU34="Pres",8,GU34="Abs",0,GU34=0,"",GU34="Orie",2,GU34="Holi",0,GU34="Leav",0)</f>
        <v/>
      </c>
      <c r="GW34" s="84"/>
      <c r="GX34" s="226" t="str" cm="1">
        <f t="array" ref="GX34">_xlfn.IFS(GW34="Pres",8,GW34="Abs",0,GW34=0,"",GW34="Orie",2,GW34="Holi",0,GW34="Leav",0)</f>
        <v/>
      </c>
      <c r="GY34" s="84"/>
      <c r="GZ34" s="226" t="str" cm="1">
        <f t="array" ref="GZ34">_xlfn.IFS(GY34="Pres",8,GY34="Abs",0,GY34=0,"",GY34="Orie",2,GY34="Holi",0,GY34="Leav",0)</f>
        <v/>
      </c>
      <c r="HA34" s="84"/>
      <c r="HB34" s="226" t="str" cm="1">
        <f t="array" ref="HB34">_xlfn.IFS(HA34="Pres",8,HA34="Abs",0,HA34=0,"",HA34="Orie",2,HA34="Holi",0,HA34="Leav",0)</f>
        <v/>
      </c>
      <c r="HC34" s="84"/>
      <c r="HD34" s="226" t="str" cm="1">
        <f t="array" ref="HD34">_xlfn.IFS(HC34="Pres",8,HC34="Abs",0,HC34=0,"",HC34="Orie",2,HC34="Holi",0,HC34="Leav",0)</f>
        <v/>
      </c>
      <c r="HE34" s="84"/>
      <c r="HF34" s="226" t="str" cm="1">
        <f t="array" ref="HF34">_xlfn.IFS(HE34="Pres",8,HE34="Abs",0,HE34=0,"",HE34="Orie",2,HE34="Holi",0,HE34="Leav",0)</f>
        <v/>
      </c>
      <c r="HG34" s="84"/>
      <c r="HH34" s="226" t="str" cm="1">
        <f t="array" ref="HH34">_xlfn.IFS(HG34="Pres",8,HG34="Abs",0,HG34=0,"",HG34="Orie",2,HG34="Holi",0,HG34="Leav",0)</f>
        <v/>
      </c>
      <c r="HI34" s="84"/>
      <c r="HJ34" s="226" t="str" cm="1">
        <f t="array" ref="HJ34">_xlfn.IFS(HI34="Pres",8,HI34="Abs",0,HI34=0,"",HI34="Orie",2,HI34="Holi",0,HI34="Leav",0)</f>
        <v/>
      </c>
      <c r="HK34" s="84"/>
      <c r="HL34" s="226" t="str" cm="1">
        <f t="array" ref="HL34">_xlfn.IFS(HK34="Pres",8,HK34="Abs",0,HK34=0,"",HK34="Orie",2,HK34="Holi",0,HK34="Leav",0)</f>
        <v/>
      </c>
      <c r="HM34" s="84"/>
      <c r="HN34" s="226" t="str" cm="1">
        <f t="array" ref="HN34">_xlfn.IFS(HM34="Pres",8,HM34="Abs",0,HM34=0,"",HM34="Orie",2,HM34="Holi",0,HM34="Leav",0)</f>
        <v/>
      </c>
      <c r="HO34" s="84"/>
      <c r="HP34" s="226" t="str" cm="1">
        <f t="array" ref="HP34">_xlfn.IFS(HO34="Pres",8,HO34="Abs",0,HO34=0,"",HO34="Orie",2,HO34="Holi",0,HO34="Leav",0)</f>
        <v/>
      </c>
      <c r="HQ34" s="84"/>
      <c r="HR34" s="226" t="str" cm="1">
        <f t="array" ref="HR34">_xlfn.IFS(HQ34="Pres",8,HQ34="Abs",0,HQ34=0,"",HQ34="Orie",2,HQ34="Holi",0,HQ34="Leav",0)</f>
        <v/>
      </c>
      <c r="HS34" s="84"/>
      <c r="HT34" s="226" t="str" cm="1">
        <f t="array" ref="HT34">_xlfn.IFS(HS34="Pres",8,HS34="Abs",0,HS34=0,"",HS34="Orie",2,HS34="Holi",0,HS34="Leav",0)</f>
        <v/>
      </c>
      <c r="HU34" s="84"/>
      <c r="HV34" s="226" t="str" cm="1">
        <f t="array" ref="HV34">_xlfn.IFS(HU34="Pres",8,HU34="Abs",0,HU34=0,"",HU34="Orie",2,HU34="Holi",0,HU34="Leav",0)</f>
        <v/>
      </c>
      <c r="HW34" s="84"/>
      <c r="HX34" s="226" t="str" cm="1">
        <f t="array" ref="HX34">_xlfn.IFS(HW34="Pres",8,HW34="Abs",0,HW34=0,"",HW34="Orie",2,HW34="Holi",0,HW34="Leav",0)</f>
        <v/>
      </c>
      <c r="HY34" s="84"/>
      <c r="HZ34" s="226" t="str" cm="1">
        <f t="array" ref="HZ34">_xlfn.IFS(HY34="Pres",8,HY34="Abs",0,HY34=0,"",HY34="Orie",2,HY34="Holi",0,HY34="Leav",0)</f>
        <v/>
      </c>
      <c r="IA34" s="84"/>
      <c r="IB34" s="226" t="str" cm="1">
        <f t="array" ref="IB34">_xlfn.IFS(IA34="Pres",8,IA34="Abs",0,IA34=0,"",IA34="Orie",2,IA34="Holi",0,IA34="Leav",0)</f>
        <v/>
      </c>
      <c r="IC34" s="84"/>
      <c r="ID34" s="226" t="str" cm="1">
        <f t="array" ref="ID34">_xlfn.IFS(IC34="Pres",8,IC34="Abs",0,IC34=0,"",IC34="Orie",2,IC34="Holi",0,IC34="Leav",0)</f>
        <v/>
      </c>
      <c r="IE34" s="84"/>
      <c r="IF34" s="226" t="str" cm="1">
        <f t="array" ref="IF34">_xlfn.IFS(IE34="Pres",8,IE34="Abs",0,IE34=0,"",IE34="Orie",2,IE34="Holi",0,IE34="Leav",0)</f>
        <v/>
      </c>
      <c r="IG34" s="84"/>
      <c r="IH34" s="226" t="str" cm="1">
        <f t="array" ref="IH34">_xlfn.IFS(IG34="Pres",8,IG34="Abs",0,IG34=0,"",IG34="Orie",2,IG34="Holi",0,IG34="Leav",0)</f>
        <v/>
      </c>
      <c r="II34" s="84"/>
      <c r="IJ34" s="226" t="str" cm="1">
        <f t="array" ref="IJ34">_xlfn.IFS(II34="Pres",8,II34="Abs",0,II34=0,"",II34="Orie",2,II34="Holi",0,II34="Leav",0)</f>
        <v/>
      </c>
      <c r="IK34" s="84"/>
      <c r="IL34" s="226" t="str" cm="1">
        <f t="array" ref="IL34">_xlfn.IFS(IK34="Pres",8,IK34="Abs",0,IK34=0,"",IK34="Orie",2,IK34="Holi",0,IK34="Leav",0)</f>
        <v/>
      </c>
      <c r="IM34" s="84"/>
      <c r="IN34" s="226" t="str" cm="1">
        <f t="array" ref="IN34">_xlfn.IFS(IM34="Pres",8,IM34="Abs",0,IM34=0,"",IM34="Orie",2,IM34="Holi",0,IM34="Leav",0)</f>
        <v/>
      </c>
      <c r="IO34" s="84"/>
      <c r="IP34" s="226" t="str" cm="1">
        <f t="array" ref="IP34">_xlfn.IFS(IO34="Pres",8,IO34="Abs",0,IO34=0,"",IO34="Orie",2,IO34="Holi",0,IO34="Leav",0)</f>
        <v/>
      </c>
      <c r="IQ34" s="84"/>
      <c r="IR34" s="226" t="str" cm="1">
        <f t="array" ref="IR34">_xlfn.IFS(IQ34="Pres",8,IQ34="Abs",0,IQ34=0,"",IQ34="Orie",2,IQ34="Holi",0,IQ34="Leav",0)</f>
        <v/>
      </c>
      <c r="IS34" s="84"/>
      <c r="IT34" s="226" t="str" cm="1">
        <f t="array" ref="IT34">_xlfn.IFS(IS34="Pres",8,IS34="Abs",0,IS34=0,"",IS34="Orie",2,IS34="Holi",0,IS34="Leav",0)</f>
        <v/>
      </c>
      <c r="IU34" s="84"/>
      <c r="IV34" s="226" t="str" cm="1">
        <f t="array" ref="IV34">_xlfn.IFS(IU34="Pres",8,IU34="Abs",0,IU34=0,"",IU34="Orie",2,IU34="Holi",0,IU34="Leav",0)</f>
        <v/>
      </c>
      <c r="IW34" s="84"/>
      <c r="IX34" s="226" t="str" cm="1">
        <f t="array" ref="IX34">_xlfn.IFS(IW34="Pres",8,IW34="Abs",0,IW34=0,"",IW34="Orie",2,IW34="Holi",0,IW34="Leav",0)</f>
        <v/>
      </c>
      <c r="IY34" s="84"/>
      <c r="IZ34" s="226" t="str" cm="1">
        <f t="array" ref="IZ34">_xlfn.IFS(IY34="Pres",8,IY34="Abs",0,IY34=0,"",IY34="Orie",2,IY34="Holi",0,IY34="Leav",0)</f>
        <v/>
      </c>
      <c r="JA34" s="84"/>
      <c r="JB34" s="226" t="str" cm="1">
        <f t="array" ref="JB34">_xlfn.IFS(JA34="Pres",8,JA34="Abs",0,JA34=0,"",JA34="Orie",2,JA34="Holi",0,JA34="Leav",0)</f>
        <v/>
      </c>
    </row>
    <row r="35" spans="1:262" s="173" customFormat="1">
      <c r="A35" s="73" t="s">
        <v>49</v>
      </c>
      <c r="B35" s="310" t="s">
        <v>1446</v>
      </c>
      <c r="C35" s="302" t="s">
        <v>109</v>
      </c>
      <c r="D35" s="302" t="s">
        <v>1447</v>
      </c>
      <c r="E35" s="601" t="s">
        <v>1448</v>
      </c>
      <c r="F35" s="73" t="s">
        <v>43</v>
      </c>
      <c r="G35" s="312">
        <v>44654</v>
      </c>
      <c r="H35" s="312">
        <v>45002</v>
      </c>
      <c r="I35" s="616">
        <v>44886</v>
      </c>
      <c r="J35" s="36" t="str">
        <f t="shared" si="149"/>
        <v>Sun</v>
      </c>
      <c r="K35" s="86">
        <f t="shared" si="150"/>
        <v>44830</v>
      </c>
      <c r="L35" s="352">
        <v>44886</v>
      </c>
      <c r="M35" s="699"/>
      <c r="N35" s="264">
        <f t="shared" si="138"/>
        <v>32</v>
      </c>
      <c r="O35" s="79">
        <f t="shared" si="139"/>
        <v>251.25</v>
      </c>
      <c r="P35" s="39" t="str">
        <f t="shared" si="148"/>
        <v/>
      </c>
      <c r="Q35" s="38">
        <f t="shared" si="141"/>
        <v>2</v>
      </c>
      <c r="R35" s="40" t="str">
        <f t="shared" si="142"/>
        <v/>
      </c>
      <c r="S35" s="41">
        <f t="shared" si="143"/>
        <v>1</v>
      </c>
      <c r="U35" s="123"/>
      <c r="V35" s="123"/>
      <c r="W35" s="44"/>
      <c r="X35" s="42">
        <v>2</v>
      </c>
      <c r="AA35" s="46"/>
      <c r="AB35" s="47">
        <v>16</v>
      </c>
      <c r="DC35" s="84"/>
      <c r="DD35" s="226" t="str" cm="1">
        <f t="array" ref="DD35">_xlfn.IFS(DC35="Pres",8,DC35="Abs",0,DC35=0,"",DC35="Orie",2,DC35="Holi",0,DC35="Leav",0)</f>
        <v/>
      </c>
      <c r="DF35" s="226" t="str" cm="1">
        <f t="array" ref="DF35">_xlfn.IFS(DE35="Pres",8,DE35="Abs",0,DE35=0,"",DE35="Orie",2,DE35="Holi",0,DE35="Leav",0)</f>
        <v/>
      </c>
      <c r="DL35" s="226" t="str" cm="1">
        <f t="array" ref="DL35">_xlfn.IFS(DK35="Pres",8,DK35="Abs",0,DK35=0,"",DK35="Orie",2,DK35="Holi",0,DK35="Leav",0)</f>
        <v/>
      </c>
      <c r="DQ35" s="84"/>
      <c r="DS35" s="84"/>
      <c r="DT35" s="226" t="str" cm="1">
        <f t="array" ref="DT35">_xlfn.IFS(DS35="Pres",8,DS35="Abs",0,DS35=0,"",DS35="Orie",2,DS35="Holi",0,DS35="Leav",0)</f>
        <v/>
      </c>
      <c r="DU35" s="84"/>
      <c r="DV35" s="226" t="str" cm="1">
        <f t="array" ref="DV35">_xlfn.IFS(DU35="Pres",8,DU35="Abs",0,DU35=0,"",DU35="Orie",2,DU35="Holi",0,DU35="Leav",0)</f>
        <v/>
      </c>
      <c r="DW35" s="84"/>
      <c r="DX35" s="226" t="str" cm="1">
        <f t="array" ref="DX35">_xlfn.IFS(DW35="Pres",8,DW35="Abs",0,DW35=0,"",DW35="Orie",2,DW35="Holi",0,DW35="Leav",0)</f>
        <v/>
      </c>
      <c r="DY35" s="84"/>
      <c r="DZ35" s="226" t="str" cm="1">
        <f t="array" ref="DZ35">_xlfn.IFS(DY35="Pres",8,DY35="Abs",0,DY35=0,"",DY35="Orie",2,DY35="Holi",0,DY35="Leav",0)</f>
        <v/>
      </c>
      <c r="EA35" s="84" t="s">
        <v>35</v>
      </c>
      <c r="EB35" s="226">
        <v>7.75</v>
      </c>
      <c r="EC35" s="455" t="s">
        <v>36</v>
      </c>
      <c r="ED35" s="226" cm="1">
        <f t="array" ref="ED35">_xlfn.IFS(EC35="Pres",8,EC35="Abs",0,EC35=0,"",EC35="Orie",2,EC35="Holi",0,EC35="Leav",0)</f>
        <v>0</v>
      </c>
      <c r="EE35" s="84" t="s">
        <v>54</v>
      </c>
      <c r="EF35" s="226" cm="1">
        <f t="array" ref="EF35">_xlfn.IFS(EE35="Pres",8,EE35="Abs",0,EE35=0,"",EE35="Orie",2,EE35="Holi",0,EE35="Leav",0)</f>
        <v>0</v>
      </c>
      <c r="EG35" s="84" t="s">
        <v>35</v>
      </c>
      <c r="EH35" s="226" cm="1">
        <f t="array" ref="EH35">_xlfn.IFS(EG35="Pres",8,EG35="Abs",0,EG35=0,"",EG35="Orie",2,EG35="Holi",0,EG35="Leav",0)</f>
        <v>8</v>
      </c>
      <c r="EI35" s="84" t="s">
        <v>35</v>
      </c>
      <c r="EJ35" s="226" cm="1">
        <f t="array" ref="EJ35">_xlfn.IFS(EI35="Pres",8,EI35="Abs",0,EI35=0,"",EI35="Orie",2,EI35="Holi",0,EI35="Leav",0)</f>
        <v>8</v>
      </c>
      <c r="EK35" s="84" t="s">
        <v>35</v>
      </c>
      <c r="EL35" s="226" cm="1">
        <f t="array" ref="EL35">_xlfn.IFS(EK35="Pres",8,EK35="Abs",0,EK35=0,"",EK35="Orie",2,EK35="Holi",0,EK35="Leav",0)</f>
        <v>8</v>
      </c>
      <c r="EM35" s="84" t="s">
        <v>35</v>
      </c>
      <c r="EN35" s="226" cm="1">
        <f t="array" ref="EN35">_xlfn.IFS(EM35="Pres",8,EM35="Abs",0,EM35=0,"",EM35="Orie",2,EM35="Holi",0,EM35="Leav",0)</f>
        <v>8</v>
      </c>
      <c r="EO35" s="84" t="s">
        <v>35</v>
      </c>
      <c r="EP35" s="226" cm="1">
        <f t="array" ref="EP35">_xlfn.IFS(EO35="Pres",8,EO35="Abs",0,EO35=0,"",EO35="Orie",2,EO35="Holi",0,EO35="Leav",0)</f>
        <v>8</v>
      </c>
      <c r="EQ35" s="84" t="s">
        <v>35</v>
      </c>
      <c r="ER35" s="226" cm="1">
        <f t="array" ref="ER35">_xlfn.IFS(EQ35="Pres",8,EQ35="Abs",0,EQ35=0,"",EQ35="Orie",2,EQ35="Holi",0,EQ35="Leav",0)</f>
        <v>8</v>
      </c>
      <c r="ES35" s="84" t="s">
        <v>35</v>
      </c>
      <c r="ET35" s="226" cm="1">
        <f t="array" ref="ET35">_xlfn.IFS(ES35="Pres",8,ES35="Abs",0,ES35=0,"",ES35="Orie",2,ES35="Holi",0,ES35="Leav",0)</f>
        <v>8</v>
      </c>
      <c r="EU35" s="84" t="s">
        <v>35</v>
      </c>
      <c r="EV35" s="226">
        <v>7.75</v>
      </c>
      <c r="EW35" s="84" t="s">
        <v>35</v>
      </c>
      <c r="EX35" s="226" cm="1">
        <f t="array" ref="EX35">_xlfn.IFS(EW35="Pres",8,EW35="Abs",0,EW35=0,"",EW35="Orie",2,EW35="Holi",0,EW35="Leav",0)</f>
        <v>8</v>
      </c>
      <c r="EY35" s="84" t="s">
        <v>35</v>
      </c>
      <c r="EZ35" s="226">
        <v>7.5</v>
      </c>
      <c r="FA35" s="84" t="s">
        <v>35</v>
      </c>
      <c r="FB35" s="226" cm="1">
        <f t="array" ref="FB35">_xlfn.IFS(FA35="Pres",8,FA35="Abs",0,FA35=0,"",FA35="Orie",2,FA35="Holi",0,FA35="Leav",0)</f>
        <v>8</v>
      </c>
      <c r="FC35" s="84" t="s">
        <v>35</v>
      </c>
      <c r="FD35" s="226">
        <v>7.75</v>
      </c>
      <c r="FE35" s="84" t="s">
        <v>35</v>
      </c>
      <c r="FF35" s="226" cm="1">
        <f t="array" ref="FF35">_xlfn.IFS(FE35="Pres",8,FE35="Abs",0,FE35=0,"",FE35="Orie",2,FE35="Holi",0,FE35="Leav",0)</f>
        <v>8</v>
      </c>
      <c r="FG35" s="84" t="s">
        <v>35</v>
      </c>
      <c r="FH35" s="226" cm="1">
        <f t="array" ref="FH35">_xlfn.IFS(FG35="Pres",8,FG35="Abs",0,FG35=0,"",FG35="Orie",2,FG35="Holi",0,FG35="Leav",0)</f>
        <v>8</v>
      </c>
      <c r="FI35" s="84" t="s">
        <v>35</v>
      </c>
      <c r="FJ35" s="226">
        <v>7.5</v>
      </c>
      <c r="FK35" s="84" t="s">
        <v>35</v>
      </c>
      <c r="FL35" s="226" cm="1">
        <f t="array" ref="FL35">_xlfn.IFS(FK35="Pres",8,FK35="Abs",0,FK35=0,"",FK35="Orie",2,FK35="Holi",0,FK35="Leav",0)</f>
        <v>8</v>
      </c>
      <c r="FM35" s="84" t="s">
        <v>35</v>
      </c>
      <c r="FN35" s="226" cm="1">
        <f t="array" ref="FN35">_xlfn.IFS(FM35="Pres",8,FM35="Abs",0,FM35=0,"",FM35="Orie",2,FM35="Holi",0,FM35="Leav",0)</f>
        <v>8</v>
      </c>
      <c r="FO35" s="84" t="s">
        <v>35</v>
      </c>
      <c r="FP35" s="226" cm="1">
        <f t="array" ref="FP35">_xlfn.IFS(FO35="Pres",8,FO35="Abs",0,FO35=0,"",FO35="Orie",2,FO35="Holi",0,FO35="Leav",0)</f>
        <v>8</v>
      </c>
      <c r="FQ35" s="84" t="s">
        <v>35</v>
      </c>
      <c r="FR35" s="226" cm="1">
        <f t="array" ref="FR35">_xlfn.IFS(FQ35="Pres",8,FQ35="Abs",0,FQ35=0,"",FQ35="Orie",2,FQ35="Holi",0,FQ35="Leav",0)</f>
        <v>8</v>
      </c>
      <c r="FS35" s="84" t="s">
        <v>35</v>
      </c>
      <c r="FT35" s="226" cm="1">
        <f t="array" ref="FT35">_xlfn.IFS(FS35="Pres",8,FS35="Abs",0,FS35=0,"",FS35="Orie",2,FS35="Holi",0,FS35="Leav",0)</f>
        <v>8</v>
      </c>
      <c r="FU35" s="84" t="s">
        <v>35</v>
      </c>
      <c r="FV35" s="226" cm="1">
        <f t="array" ref="FV35">_xlfn.IFS(FU35="Pres",8,FU35="Abs",0,FU35=0,"",FU35="Orie",2,FU35="Holi",0,FU35="Leav",0)</f>
        <v>8</v>
      </c>
      <c r="FW35" s="84" t="s">
        <v>35</v>
      </c>
      <c r="FX35" s="226" cm="1">
        <f t="array" ref="FX35">_xlfn.IFS(FW35="Pres",8,FW35="Abs",0,FW35=0,"",FW35="Orie",2,FW35="Holi",0,FW35="Leav",0)</f>
        <v>8</v>
      </c>
      <c r="FY35" s="84" t="s">
        <v>35</v>
      </c>
      <c r="FZ35" s="226">
        <v>7.75</v>
      </c>
      <c r="GA35" s="84" t="s">
        <v>35</v>
      </c>
      <c r="GB35" s="226">
        <v>7.5</v>
      </c>
      <c r="GC35" s="84" t="s">
        <v>35</v>
      </c>
      <c r="GD35" s="226">
        <v>7.5</v>
      </c>
      <c r="GE35" s="84" t="s">
        <v>35</v>
      </c>
      <c r="GF35" s="226">
        <v>7.75</v>
      </c>
      <c r="GG35" s="84" t="s">
        <v>35</v>
      </c>
      <c r="GH35" s="226">
        <v>7.25</v>
      </c>
      <c r="GI35" s="84" t="s">
        <v>35</v>
      </c>
      <c r="GJ35" s="226">
        <v>7.25</v>
      </c>
      <c r="GK35" s="84" t="s">
        <v>36</v>
      </c>
      <c r="GL35" s="226" cm="1">
        <f t="array" ref="GL35">_xlfn.IFS(GK35="Pres",8,GK35="Abs",0,GK35=0,"",GK35="Orie",2,GK35="Holi",0,GK35="Leav",0)</f>
        <v>0</v>
      </c>
      <c r="GM35" s="84" t="s">
        <v>35</v>
      </c>
      <c r="GN35" s="226">
        <v>8</v>
      </c>
      <c r="GO35" s="84"/>
      <c r="GP35" s="226" t="str" cm="1">
        <f t="array" ref="GP35">_xlfn.IFS(GO35="Pres",8,GO35="Abs",0,GO35=0,"",GO35="Orie",2,GO35="Holi",0,GO35="Leav",0)</f>
        <v/>
      </c>
      <c r="GQ35" s="84"/>
      <c r="GR35" s="226" t="str" cm="1">
        <f t="array" ref="GR35">_xlfn.IFS(GQ35="Pres",8,GQ35="Abs",0,GQ35=0,"",GQ35="Orie",2,GQ35="Holi",0,GQ35="Leav",0)</f>
        <v/>
      </c>
      <c r="GS35" s="84"/>
      <c r="GT35" s="226" t="str" cm="1">
        <f t="array" ref="GT35">_xlfn.IFS(GS35="Pres",8,GS35="Abs",0,GS35=0,"",GS35="Orie",2,GS35="Holi",0,GS35="Leav",0)</f>
        <v/>
      </c>
      <c r="GU35" s="84"/>
      <c r="GV35" s="226" t="str" cm="1">
        <f t="array" ref="GV35">_xlfn.IFS(GU35="Pres",8,GU35="Abs",0,GU35=0,"",GU35="Orie",2,GU35="Holi",0,GU35="Leav",0)</f>
        <v/>
      </c>
      <c r="GW35" s="84"/>
      <c r="GX35" s="226" t="str" cm="1">
        <f t="array" ref="GX35">_xlfn.IFS(GW35="Pres",8,GW35="Abs",0,GW35=0,"",GW35="Orie",2,GW35="Holi",0,GW35="Leav",0)</f>
        <v/>
      </c>
      <c r="GY35" s="84"/>
      <c r="GZ35" s="226" t="str" cm="1">
        <f t="array" ref="GZ35">_xlfn.IFS(GY35="Pres",8,GY35="Abs",0,GY35=0,"",GY35="Orie",2,GY35="Holi",0,GY35="Leav",0)</f>
        <v/>
      </c>
      <c r="HA35" s="84"/>
      <c r="HB35" s="226" t="str" cm="1">
        <f t="array" ref="HB35">_xlfn.IFS(HA35="Pres",8,HA35="Abs",0,HA35=0,"",HA35="Orie",2,HA35="Holi",0,HA35="Leav",0)</f>
        <v/>
      </c>
      <c r="HC35" s="84"/>
      <c r="HD35" s="226" t="str" cm="1">
        <f t="array" ref="HD35">_xlfn.IFS(HC35="Pres",8,HC35="Abs",0,HC35=0,"",HC35="Orie",2,HC35="Holi",0,HC35="Leav",0)</f>
        <v/>
      </c>
      <c r="HE35" s="84"/>
      <c r="HF35" s="226" t="str" cm="1">
        <f t="array" ref="HF35">_xlfn.IFS(HE35="Pres",8,HE35="Abs",0,HE35=0,"",HE35="Orie",2,HE35="Holi",0,HE35="Leav",0)</f>
        <v/>
      </c>
      <c r="HG35" s="84"/>
      <c r="HH35" s="226" t="str" cm="1">
        <f t="array" ref="HH35">_xlfn.IFS(HG35="Pres",8,HG35="Abs",0,HG35=0,"",HG35="Orie",2,HG35="Holi",0,HG35="Leav",0)</f>
        <v/>
      </c>
      <c r="HI35" s="84"/>
      <c r="HJ35" s="226" t="str" cm="1">
        <f t="array" ref="HJ35">_xlfn.IFS(HI35="Pres",8,HI35="Abs",0,HI35=0,"",HI35="Orie",2,HI35="Holi",0,HI35="Leav",0)</f>
        <v/>
      </c>
      <c r="HK35" s="84"/>
      <c r="HL35" s="226" t="str" cm="1">
        <f t="array" ref="HL35">_xlfn.IFS(HK35="Pres",8,HK35="Abs",0,HK35=0,"",HK35="Orie",2,HK35="Holi",0,HK35="Leav",0)</f>
        <v/>
      </c>
      <c r="HM35" s="84"/>
      <c r="HN35" s="226" t="str" cm="1">
        <f t="array" ref="HN35">_xlfn.IFS(HM35="Pres",8,HM35="Abs",0,HM35=0,"",HM35="Orie",2,HM35="Holi",0,HM35="Leav",0)</f>
        <v/>
      </c>
      <c r="HO35" s="84"/>
      <c r="HP35" s="226" t="str" cm="1">
        <f t="array" ref="HP35">_xlfn.IFS(HO35="Pres",8,HO35="Abs",0,HO35=0,"",HO35="Orie",2,HO35="Holi",0,HO35="Leav",0)</f>
        <v/>
      </c>
      <c r="HQ35" s="84"/>
      <c r="HR35" s="226" t="str" cm="1">
        <f t="array" ref="HR35">_xlfn.IFS(HQ35="Pres",8,HQ35="Abs",0,HQ35=0,"",HQ35="Orie",2,HQ35="Holi",0,HQ35="Leav",0)</f>
        <v/>
      </c>
      <c r="HS35" s="84"/>
      <c r="HT35" s="226" t="str" cm="1">
        <f t="array" ref="HT35">_xlfn.IFS(HS35="Pres",8,HS35="Abs",0,HS35=0,"",HS35="Orie",2,HS35="Holi",0,HS35="Leav",0)</f>
        <v/>
      </c>
      <c r="HU35" s="84"/>
      <c r="HV35" s="226" t="str" cm="1">
        <f t="array" ref="HV35">_xlfn.IFS(HU35="Pres",8,HU35="Abs",0,HU35=0,"",HU35="Orie",2,HU35="Holi",0,HU35="Leav",0)</f>
        <v/>
      </c>
      <c r="HW35" s="84"/>
      <c r="HX35" s="226" t="str" cm="1">
        <f t="array" ref="HX35">_xlfn.IFS(HW35="Pres",8,HW35="Abs",0,HW35=0,"",HW35="Orie",2,HW35="Holi",0,HW35="Leav",0)</f>
        <v/>
      </c>
      <c r="HY35" s="84"/>
      <c r="HZ35" s="226" t="str" cm="1">
        <f t="array" ref="HZ35">_xlfn.IFS(HY35="Pres",8,HY35="Abs",0,HY35=0,"",HY35="Orie",2,HY35="Holi",0,HY35="Leav",0)</f>
        <v/>
      </c>
      <c r="IA35" s="84"/>
      <c r="IB35" s="226" t="str" cm="1">
        <f t="array" ref="IB35">_xlfn.IFS(IA35="Pres",8,IA35="Abs",0,IA35=0,"",IA35="Orie",2,IA35="Holi",0,IA35="Leav",0)</f>
        <v/>
      </c>
      <c r="IC35" s="84"/>
      <c r="ID35" s="226" t="str" cm="1">
        <f t="array" ref="ID35">_xlfn.IFS(IC35="Pres",8,IC35="Abs",0,IC35=0,"",IC35="Orie",2,IC35="Holi",0,IC35="Leav",0)</f>
        <v/>
      </c>
      <c r="IE35" s="84"/>
      <c r="IF35" s="226" t="str" cm="1">
        <f t="array" ref="IF35">_xlfn.IFS(IE35="Pres",8,IE35="Abs",0,IE35=0,"",IE35="Orie",2,IE35="Holi",0,IE35="Leav",0)</f>
        <v/>
      </c>
      <c r="IG35" s="84"/>
      <c r="IH35" s="226" t="str" cm="1">
        <f t="array" ref="IH35">_xlfn.IFS(IG35="Pres",8,IG35="Abs",0,IG35=0,"",IG35="Orie",2,IG35="Holi",0,IG35="Leav",0)</f>
        <v/>
      </c>
      <c r="II35" s="84"/>
      <c r="IJ35" s="226" t="str" cm="1">
        <f t="array" ref="IJ35">_xlfn.IFS(II35="Pres",8,II35="Abs",0,II35=0,"",II35="Orie",2,II35="Holi",0,II35="Leav",0)</f>
        <v/>
      </c>
      <c r="IK35" s="84"/>
      <c r="IL35" s="226" t="str" cm="1">
        <f t="array" ref="IL35">_xlfn.IFS(IK35="Pres",8,IK35="Abs",0,IK35=0,"",IK35="Orie",2,IK35="Holi",0,IK35="Leav",0)</f>
        <v/>
      </c>
      <c r="IM35" s="84"/>
      <c r="IN35" s="226" t="str" cm="1">
        <f t="array" ref="IN35">_xlfn.IFS(IM35="Pres",8,IM35="Abs",0,IM35=0,"",IM35="Orie",2,IM35="Holi",0,IM35="Leav",0)</f>
        <v/>
      </c>
      <c r="IO35" s="84"/>
      <c r="IP35" s="226" t="str" cm="1">
        <f t="array" ref="IP35">_xlfn.IFS(IO35="Pres",8,IO35="Abs",0,IO35=0,"",IO35="Orie",2,IO35="Holi",0,IO35="Leav",0)</f>
        <v/>
      </c>
      <c r="IQ35" s="84"/>
      <c r="IR35" s="226" t="str" cm="1">
        <f t="array" ref="IR35">_xlfn.IFS(IQ35="Pres",8,IQ35="Abs",0,IQ35=0,"",IQ35="Orie",2,IQ35="Holi",0,IQ35="Leav",0)</f>
        <v/>
      </c>
      <c r="IS35" s="84"/>
      <c r="IT35" s="226" t="str" cm="1">
        <f t="array" ref="IT35">_xlfn.IFS(IS35="Pres",8,IS35="Abs",0,IS35=0,"",IS35="Orie",2,IS35="Holi",0,IS35="Leav",0)</f>
        <v/>
      </c>
      <c r="IU35" s="84"/>
      <c r="IV35" s="226" t="str" cm="1">
        <f t="array" ref="IV35">_xlfn.IFS(IU35="Pres",8,IU35="Abs",0,IU35=0,"",IU35="Orie",2,IU35="Holi",0,IU35="Leav",0)</f>
        <v/>
      </c>
      <c r="IW35" s="84"/>
      <c r="IX35" s="226" t="str" cm="1">
        <f t="array" ref="IX35">_xlfn.IFS(IW35="Pres",8,IW35="Abs",0,IW35=0,"",IW35="Orie",2,IW35="Holi",0,IW35="Leav",0)</f>
        <v/>
      </c>
      <c r="IY35" s="84"/>
      <c r="IZ35" s="226" t="str" cm="1">
        <f t="array" ref="IZ35">_xlfn.IFS(IY35="Pres",8,IY35="Abs",0,IY35=0,"",IY35="Orie",2,IY35="Holi",0,IY35="Leav",0)</f>
        <v/>
      </c>
      <c r="JA35" s="84"/>
      <c r="JB35" s="226" t="str" cm="1">
        <f t="array" ref="JB35">_xlfn.IFS(JA35="Pres",8,JA35="Abs",0,JA35=0,"",JA35="Orie",2,JA35="Holi",0,JA35="Leav",0)</f>
        <v/>
      </c>
    </row>
    <row r="36" spans="1:262" s="173" customFormat="1">
      <c r="A36" s="73" t="s">
        <v>49</v>
      </c>
      <c r="B36" s="310" t="s">
        <v>1449</v>
      </c>
      <c r="C36" s="302" t="s">
        <v>268</v>
      </c>
      <c r="D36" s="302" t="s">
        <v>1450</v>
      </c>
      <c r="E36" s="601" t="s">
        <v>1451</v>
      </c>
      <c r="F36" s="73" t="s">
        <v>43</v>
      </c>
      <c r="G36" s="312">
        <v>44654</v>
      </c>
      <c r="H36" s="312">
        <v>45002</v>
      </c>
      <c r="I36" s="616">
        <v>44886</v>
      </c>
      <c r="J36" s="36" t="str">
        <f t="shared" si="149"/>
        <v>Sun</v>
      </c>
      <c r="K36" s="86">
        <f t="shared" si="150"/>
        <v>44830</v>
      </c>
      <c r="L36" s="352">
        <v>44886</v>
      </c>
      <c r="M36" s="699"/>
      <c r="N36" s="79">
        <f t="shared" si="138"/>
        <v>32</v>
      </c>
      <c r="O36" s="79">
        <f t="shared" si="139"/>
        <v>249.75</v>
      </c>
      <c r="Q36" s="38">
        <f t="shared" si="141"/>
        <v>1</v>
      </c>
      <c r="R36" s="40" t="str">
        <f t="shared" si="142"/>
        <v/>
      </c>
      <c r="S36" s="41">
        <f t="shared" si="143"/>
        <v>1</v>
      </c>
      <c r="U36" s="123"/>
      <c r="V36" s="123"/>
      <c r="W36" s="44"/>
      <c r="X36" s="42">
        <v>1</v>
      </c>
      <c r="AA36" s="46"/>
      <c r="AB36" s="47">
        <v>8</v>
      </c>
      <c r="DD36" s="226" t="str" cm="1">
        <f t="array" ref="DD36">_xlfn.IFS(DC36="Pres",8,DC36="Abs",0,DC36=0,"",DC36="Orie",2,DC36="Holi",0,DC36="Leav",0)</f>
        <v/>
      </c>
      <c r="DL36" s="226" t="str" cm="1">
        <f t="array" ref="DL36">_xlfn.IFS(DK36="Pres",8,DK36="Abs",0,DK36=0,"",DK36="Orie",2,DK36="Holi",0,DK36="Leav",0)</f>
        <v/>
      </c>
      <c r="DS36" s="84"/>
      <c r="DT36" s="226" t="str" cm="1">
        <f t="array" ref="DT36">_xlfn.IFS(DS36="Pres",8,DS36="Abs",0,DS36=0,"",DS36="Orie",2,DS36="Holi",0,DS36="Leav",0)</f>
        <v/>
      </c>
      <c r="DU36" s="84"/>
      <c r="DV36" s="226" t="str" cm="1">
        <f t="array" ref="DV36">_xlfn.IFS(DU36="Pres",8,DU36="Abs",0,DU36=0,"",DU36="Orie",2,DU36="Holi",0,DU36="Leav",0)</f>
        <v/>
      </c>
      <c r="DW36" s="84"/>
      <c r="DX36" s="226" t="str" cm="1">
        <f t="array" ref="DX36">_xlfn.IFS(DW36="Pres",8,DW36="Abs",0,DW36=0,"",DW36="Orie",2,DW36="Holi",0,DW36="Leav",0)</f>
        <v/>
      </c>
      <c r="DY36" s="84"/>
      <c r="DZ36" s="226" t="str" cm="1">
        <f t="array" ref="DZ36">_xlfn.IFS(DY36="Pres",8,DY36="Abs",0,DY36=0,"",DY36="Orie",2,DY36="Holi",0,DY36="Leav",0)</f>
        <v/>
      </c>
      <c r="EA36" s="84" t="s">
        <v>35</v>
      </c>
      <c r="EB36" s="226">
        <v>7.75</v>
      </c>
      <c r="EC36" s="455" t="s">
        <v>36</v>
      </c>
      <c r="ED36" s="226" cm="1">
        <f t="array" ref="ED36">_xlfn.IFS(EC36="Pres",8,EC36="Abs",0,EC36=0,"",EC36="Orie",2,EC36="Holi",0,EC36="Leav",0)</f>
        <v>0</v>
      </c>
      <c r="EE36" s="84" t="s">
        <v>54</v>
      </c>
      <c r="EF36" s="226" cm="1">
        <f t="array" ref="EF36">_xlfn.IFS(EE36="Pres",8,EE36="Abs",0,EE36=0,"",EE36="Orie",2,EE36="Holi",0,EE36="Leav",0)</f>
        <v>0</v>
      </c>
      <c r="EG36" s="84" t="s">
        <v>35</v>
      </c>
      <c r="EH36" s="226" cm="1">
        <f t="array" ref="EH36">_xlfn.IFS(EG36="Pres",8,EG36="Abs",0,EG36=0,"",EG36="Orie",2,EG36="Holi",0,EG36="Leav",0)</f>
        <v>8</v>
      </c>
      <c r="EI36" s="84" t="s">
        <v>35</v>
      </c>
      <c r="EJ36" s="226" cm="1">
        <f t="array" ref="EJ36">_xlfn.IFS(EI36="Pres",8,EI36="Abs",0,EI36=0,"",EI36="Orie",2,EI36="Holi",0,EI36="Leav",0)</f>
        <v>8</v>
      </c>
      <c r="EK36" s="84" t="s">
        <v>35</v>
      </c>
      <c r="EL36" s="226" cm="1">
        <f t="array" ref="EL36">_xlfn.IFS(EK36="Pres",8,EK36="Abs",0,EK36=0,"",EK36="Orie",2,EK36="Holi",0,EK36="Leav",0)</f>
        <v>8</v>
      </c>
      <c r="EM36" s="84" t="s">
        <v>35</v>
      </c>
      <c r="EN36" s="226" cm="1">
        <f t="array" ref="EN36">_xlfn.IFS(EM36="Pres",8,EM36="Abs",0,EM36=0,"",EM36="Orie",2,EM36="Holi",0,EM36="Leav",0)</f>
        <v>8</v>
      </c>
      <c r="EO36" s="84" t="s">
        <v>35</v>
      </c>
      <c r="EP36" s="226" cm="1">
        <f t="array" ref="EP36">_xlfn.IFS(EO36="Pres",8,EO36="Abs",0,EO36=0,"",EO36="Orie",2,EO36="Holi",0,EO36="Leav",0)</f>
        <v>8</v>
      </c>
      <c r="EQ36" s="84" t="s">
        <v>35</v>
      </c>
      <c r="ER36" s="226" cm="1">
        <f t="array" ref="ER36">_xlfn.IFS(EQ36="Pres",8,EQ36="Abs",0,EQ36=0,"",EQ36="Orie",2,EQ36="Holi",0,EQ36="Leav",0)</f>
        <v>8</v>
      </c>
      <c r="ES36" s="84" t="s">
        <v>35</v>
      </c>
      <c r="ET36" s="226" cm="1">
        <f t="array" ref="ET36">_xlfn.IFS(ES36="Pres",8,ES36="Abs",0,ES36=0,"",ES36="Orie",2,ES36="Holi",0,ES36="Leav",0)</f>
        <v>8</v>
      </c>
      <c r="EU36" s="84" t="s">
        <v>35</v>
      </c>
      <c r="EV36" s="226">
        <v>7.75</v>
      </c>
      <c r="EW36" s="84" t="s">
        <v>35</v>
      </c>
      <c r="EX36" s="226" cm="1">
        <f t="array" ref="EX36">_xlfn.IFS(EW36="Pres",8,EW36="Abs",0,EW36=0,"",EW36="Orie",2,EW36="Holi",0,EW36="Leav",0)</f>
        <v>8</v>
      </c>
      <c r="EY36" s="84" t="s">
        <v>35</v>
      </c>
      <c r="EZ36" s="226">
        <v>7.5</v>
      </c>
      <c r="FA36" s="84" t="s">
        <v>35</v>
      </c>
      <c r="FB36" s="226" cm="1">
        <f t="array" ref="FB36">_xlfn.IFS(FA36="Pres",8,FA36="Abs",0,FA36=0,"",FA36="Orie",2,FA36="Holi",0,FA36="Leav",0)</f>
        <v>8</v>
      </c>
      <c r="FC36" s="84" t="s">
        <v>35</v>
      </c>
      <c r="FD36" s="226">
        <v>7.75</v>
      </c>
      <c r="FE36" s="84" t="s">
        <v>35</v>
      </c>
      <c r="FF36" s="226" cm="1">
        <f t="array" ref="FF36">_xlfn.IFS(FE36="Pres",8,FE36="Abs",0,FE36=0,"",FE36="Orie",2,FE36="Holi",0,FE36="Leav",0)</f>
        <v>8</v>
      </c>
      <c r="FG36" s="84" t="s">
        <v>35</v>
      </c>
      <c r="FH36" s="226" cm="1">
        <f t="array" ref="FH36">_xlfn.IFS(FG36="Pres",8,FG36="Abs",0,FG36=0,"",FG36="Orie",2,FG36="Holi",0,FG36="Leav",0)</f>
        <v>8</v>
      </c>
      <c r="FI36" s="84" t="s">
        <v>35</v>
      </c>
      <c r="FJ36" s="226">
        <v>7.5</v>
      </c>
      <c r="FK36" s="84" t="s">
        <v>35</v>
      </c>
      <c r="FL36" s="226" cm="1">
        <f t="array" ref="FL36">_xlfn.IFS(FK36="Pres",8,FK36="Abs",0,FK36=0,"",FK36="Orie",2,FK36="Holi",0,FK36="Leav",0)</f>
        <v>8</v>
      </c>
      <c r="FM36" s="84" t="s">
        <v>35</v>
      </c>
      <c r="FN36" s="226" cm="1">
        <f t="array" ref="FN36">_xlfn.IFS(FM36="Pres",8,FM36="Abs",0,FM36=0,"",FM36="Orie",2,FM36="Holi",0,FM36="Leav",0)</f>
        <v>8</v>
      </c>
      <c r="FO36" s="84" t="s">
        <v>35</v>
      </c>
      <c r="FP36" s="226" cm="1">
        <f t="array" ref="FP36">_xlfn.IFS(FO36="Pres",8,FO36="Abs",0,FO36=0,"",FO36="Orie",2,FO36="Holi",0,FO36="Leav",0)</f>
        <v>8</v>
      </c>
      <c r="FQ36" s="84" t="s">
        <v>35</v>
      </c>
      <c r="FR36" s="226" cm="1">
        <f t="array" ref="FR36">_xlfn.IFS(FQ36="Pres",8,FQ36="Abs",0,FQ36=0,"",FQ36="Orie",2,FQ36="Holi",0,FQ36="Leav",0)</f>
        <v>8</v>
      </c>
      <c r="FS36" s="84" t="s">
        <v>35</v>
      </c>
      <c r="FT36" s="226" cm="1">
        <f t="array" ref="FT36">_xlfn.IFS(FS36="Pres",8,FS36="Abs",0,FS36=0,"",FS36="Orie",2,FS36="Holi",0,FS36="Leav",0)</f>
        <v>8</v>
      </c>
      <c r="FU36" s="84" t="s">
        <v>35</v>
      </c>
      <c r="FV36" s="226" cm="1">
        <f t="array" ref="FV36">_xlfn.IFS(FU36="Pres",8,FU36="Abs",0,FU36=0,"",FU36="Orie",2,FU36="Holi",0,FU36="Leav",0)</f>
        <v>8</v>
      </c>
      <c r="FW36" s="84" t="s">
        <v>35</v>
      </c>
      <c r="FX36" s="226" cm="1">
        <f t="array" ref="FX36">_xlfn.IFS(FW36="Pres",8,FW36="Abs",0,FW36=0,"",FW36="Orie",2,FW36="Holi",0,FW36="Leav",0)</f>
        <v>8</v>
      </c>
      <c r="FY36" s="84" t="s">
        <v>35</v>
      </c>
      <c r="FZ36" s="226">
        <v>7.75</v>
      </c>
      <c r="GA36" s="84" t="s">
        <v>35</v>
      </c>
      <c r="GB36" s="226">
        <v>7.5</v>
      </c>
      <c r="GC36" s="84" t="s">
        <v>35</v>
      </c>
      <c r="GD36" s="226">
        <v>7.5</v>
      </c>
      <c r="GE36" s="84" t="s">
        <v>35</v>
      </c>
      <c r="GF36" s="226">
        <v>7.75</v>
      </c>
      <c r="GG36" s="84" t="s">
        <v>35</v>
      </c>
      <c r="GH36" s="226">
        <v>7.25</v>
      </c>
      <c r="GI36" s="84" t="s">
        <v>35</v>
      </c>
      <c r="GJ36" s="226">
        <v>7.25</v>
      </c>
      <c r="GK36" s="84" t="s">
        <v>35</v>
      </c>
      <c r="GL36" s="226">
        <v>6.5</v>
      </c>
      <c r="GM36" s="84" t="s">
        <v>35</v>
      </c>
      <c r="GN36" s="226">
        <v>8</v>
      </c>
      <c r="GO36" s="84"/>
      <c r="GP36" s="226" t="str" cm="1">
        <f t="array" ref="GP36">_xlfn.IFS(GO36="Pres",8,GO36="Abs",0,GO36=0,"",GO36="Orie",2,GO36="Holi",0,GO36="Leav",0)</f>
        <v/>
      </c>
      <c r="GQ36" s="84"/>
      <c r="GR36" s="226" t="str" cm="1">
        <f t="array" ref="GR36">_xlfn.IFS(GQ36="Pres",8,GQ36="Abs",0,GQ36=0,"",GQ36="Orie",2,GQ36="Holi",0,GQ36="Leav",0)</f>
        <v/>
      </c>
      <c r="GS36" s="84"/>
      <c r="GT36" s="226" t="str" cm="1">
        <f t="array" ref="GT36">_xlfn.IFS(GS36="Pres",8,GS36="Abs",0,GS36=0,"",GS36="Orie",2,GS36="Holi",0,GS36="Leav",0)</f>
        <v/>
      </c>
      <c r="GU36" s="84"/>
      <c r="GV36" s="226" t="str" cm="1">
        <f t="array" ref="GV36">_xlfn.IFS(GU36="Pres",8,GU36="Abs",0,GU36=0,"",GU36="Orie",2,GU36="Holi",0,GU36="Leav",0)</f>
        <v/>
      </c>
      <c r="GW36" s="84"/>
      <c r="GX36" s="226" t="str" cm="1">
        <f t="array" ref="GX36">_xlfn.IFS(GW36="Pres",8,GW36="Abs",0,GW36=0,"",GW36="Orie",2,GW36="Holi",0,GW36="Leav",0)</f>
        <v/>
      </c>
      <c r="GY36" s="84"/>
      <c r="GZ36" s="226" t="str" cm="1">
        <f t="array" ref="GZ36">_xlfn.IFS(GY36="Pres",8,GY36="Abs",0,GY36=0,"",GY36="Orie",2,GY36="Holi",0,GY36="Leav",0)</f>
        <v/>
      </c>
      <c r="HA36" s="84"/>
      <c r="HB36" s="226" t="str" cm="1">
        <f t="array" ref="HB36">_xlfn.IFS(HA36="Pres",8,HA36="Abs",0,HA36=0,"",HA36="Orie",2,HA36="Holi",0,HA36="Leav",0)</f>
        <v/>
      </c>
      <c r="HC36" s="84"/>
      <c r="HD36" s="226" t="str" cm="1">
        <f t="array" ref="HD36">_xlfn.IFS(HC36="Pres",8,HC36="Abs",0,HC36=0,"",HC36="Orie",2,HC36="Holi",0,HC36="Leav",0)</f>
        <v/>
      </c>
      <c r="HE36" s="84"/>
      <c r="HF36" s="226" t="str" cm="1">
        <f t="array" ref="HF36">_xlfn.IFS(HE36="Pres",8,HE36="Abs",0,HE36=0,"",HE36="Orie",2,HE36="Holi",0,HE36="Leav",0)</f>
        <v/>
      </c>
      <c r="HG36" s="84"/>
      <c r="HH36" s="226" t="str" cm="1">
        <f t="array" ref="HH36">_xlfn.IFS(HG36="Pres",8,HG36="Abs",0,HG36=0,"",HG36="Orie",2,HG36="Holi",0,HG36="Leav",0)</f>
        <v/>
      </c>
      <c r="HI36" s="84"/>
      <c r="HJ36" s="226" t="str" cm="1">
        <f t="array" ref="HJ36">_xlfn.IFS(HI36="Pres",8,HI36="Abs",0,HI36=0,"",HI36="Orie",2,HI36="Holi",0,HI36="Leav",0)</f>
        <v/>
      </c>
      <c r="HK36" s="84"/>
      <c r="HL36" s="226" t="str" cm="1">
        <f t="array" ref="HL36">_xlfn.IFS(HK36="Pres",8,HK36="Abs",0,HK36=0,"",HK36="Orie",2,HK36="Holi",0,HK36="Leav",0)</f>
        <v/>
      </c>
      <c r="HM36" s="84"/>
      <c r="HN36" s="226" t="str" cm="1">
        <f t="array" ref="HN36">_xlfn.IFS(HM36="Pres",8,HM36="Abs",0,HM36=0,"",HM36="Orie",2,HM36="Holi",0,HM36="Leav",0)</f>
        <v/>
      </c>
      <c r="HO36" s="84"/>
      <c r="HP36" s="226" t="str" cm="1">
        <f t="array" ref="HP36">_xlfn.IFS(HO36="Pres",8,HO36="Abs",0,HO36=0,"",HO36="Orie",2,HO36="Holi",0,HO36="Leav",0)</f>
        <v/>
      </c>
      <c r="HQ36" s="84"/>
      <c r="HR36" s="226" t="str" cm="1">
        <f t="array" ref="HR36">_xlfn.IFS(HQ36="Pres",8,HQ36="Abs",0,HQ36=0,"",HQ36="Orie",2,HQ36="Holi",0,HQ36="Leav",0)</f>
        <v/>
      </c>
      <c r="HS36" s="84"/>
      <c r="HT36" s="226" t="str" cm="1">
        <f t="array" ref="HT36">_xlfn.IFS(HS36="Pres",8,HS36="Abs",0,HS36=0,"",HS36="Orie",2,HS36="Holi",0,HS36="Leav",0)</f>
        <v/>
      </c>
      <c r="HU36" s="84"/>
      <c r="HV36" s="226" t="str" cm="1">
        <f t="array" ref="HV36">_xlfn.IFS(HU36="Pres",8,HU36="Abs",0,HU36=0,"",HU36="Orie",2,HU36="Holi",0,HU36="Leav",0)</f>
        <v/>
      </c>
      <c r="HW36" s="84"/>
      <c r="HX36" s="226" t="str" cm="1">
        <f t="array" ref="HX36">_xlfn.IFS(HW36="Pres",8,HW36="Abs",0,HW36=0,"",HW36="Orie",2,HW36="Holi",0,HW36="Leav",0)</f>
        <v/>
      </c>
      <c r="HY36" s="84"/>
      <c r="HZ36" s="226" t="str" cm="1">
        <f t="array" ref="HZ36">_xlfn.IFS(HY36="Pres",8,HY36="Abs",0,HY36=0,"",HY36="Orie",2,HY36="Holi",0,HY36="Leav",0)</f>
        <v/>
      </c>
      <c r="IA36" s="84"/>
      <c r="IB36" s="226" t="str" cm="1">
        <f t="array" ref="IB36">_xlfn.IFS(IA36="Pres",8,IA36="Abs",0,IA36=0,"",IA36="Orie",2,IA36="Holi",0,IA36="Leav",0)</f>
        <v/>
      </c>
      <c r="IC36" s="84"/>
      <c r="ID36" s="226" t="str" cm="1">
        <f t="array" ref="ID36">_xlfn.IFS(IC36="Pres",8,IC36="Abs",0,IC36=0,"",IC36="Orie",2,IC36="Holi",0,IC36="Leav",0)</f>
        <v/>
      </c>
      <c r="IE36" s="84"/>
      <c r="IF36" s="226" t="str" cm="1">
        <f t="array" ref="IF36">_xlfn.IFS(IE36="Pres",8,IE36="Abs",0,IE36=0,"",IE36="Orie",2,IE36="Holi",0,IE36="Leav",0)</f>
        <v/>
      </c>
      <c r="IG36" s="84"/>
      <c r="IH36" s="226" t="str" cm="1">
        <f t="array" ref="IH36">_xlfn.IFS(IG36="Pres",8,IG36="Abs",0,IG36=0,"",IG36="Orie",2,IG36="Holi",0,IG36="Leav",0)</f>
        <v/>
      </c>
      <c r="II36" s="84"/>
      <c r="IJ36" s="226" t="str" cm="1">
        <f t="array" ref="IJ36">_xlfn.IFS(II36="Pres",8,II36="Abs",0,II36=0,"",II36="Orie",2,II36="Holi",0,II36="Leav",0)</f>
        <v/>
      </c>
      <c r="IK36" s="84"/>
      <c r="IL36" s="226" t="str" cm="1">
        <f t="array" ref="IL36">_xlfn.IFS(IK36="Pres",8,IK36="Abs",0,IK36=0,"",IK36="Orie",2,IK36="Holi",0,IK36="Leav",0)</f>
        <v/>
      </c>
      <c r="IM36" s="84"/>
      <c r="IN36" s="226" t="str" cm="1">
        <f t="array" ref="IN36">_xlfn.IFS(IM36="Pres",8,IM36="Abs",0,IM36=0,"",IM36="Orie",2,IM36="Holi",0,IM36="Leav",0)</f>
        <v/>
      </c>
      <c r="IO36" s="84"/>
      <c r="IP36" s="226" t="str" cm="1">
        <f t="array" ref="IP36">_xlfn.IFS(IO36="Pres",8,IO36="Abs",0,IO36=0,"",IO36="Orie",2,IO36="Holi",0,IO36="Leav",0)</f>
        <v/>
      </c>
      <c r="IQ36" s="84"/>
      <c r="IR36" s="226" t="str" cm="1">
        <f t="array" ref="IR36">_xlfn.IFS(IQ36="Pres",8,IQ36="Abs",0,IQ36=0,"",IQ36="Orie",2,IQ36="Holi",0,IQ36="Leav",0)</f>
        <v/>
      </c>
      <c r="IS36" s="84"/>
      <c r="IT36" s="226" t="str" cm="1">
        <f t="array" ref="IT36">_xlfn.IFS(IS36="Pres",8,IS36="Abs",0,IS36=0,"",IS36="Orie",2,IS36="Holi",0,IS36="Leav",0)</f>
        <v/>
      </c>
      <c r="IU36" s="84"/>
      <c r="IV36" s="226" t="str" cm="1">
        <f t="array" ref="IV36">_xlfn.IFS(IU36="Pres",8,IU36="Abs",0,IU36=0,"",IU36="Orie",2,IU36="Holi",0,IU36="Leav",0)</f>
        <v/>
      </c>
      <c r="IW36" s="84"/>
      <c r="IX36" s="226" t="str" cm="1">
        <f t="array" ref="IX36">_xlfn.IFS(IW36="Pres",8,IW36="Abs",0,IW36=0,"",IW36="Orie",2,IW36="Holi",0,IW36="Leav",0)</f>
        <v/>
      </c>
      <c r="IY36" s="84"/>
      <c r="IZ36" s="226" t="str" cm="1">
        <f t="array" ref="IZ36">_xlfn.IFS(IY36="Pres",8,IY36="Abs",0,IY36=0,"",IY36="Orie",2,IY36="Holi",0,IY36="Leav",0)</f>
        <v/>
      </c>
      <c r="JA36" s="84"/>
      <c r="JB36" s="226" t="str" cm="1">
        <f t="array" ref="JB36">_xlfn.IFS(JA36="Pres",8,JA36="Abs",0,JA36=0,"",JA36="Orie",2,JA36="Holi",0,JA36="Leav",0)</f>
        <v/>
      </c>
    </row>
    <row r="37" spans="1:262" s="173" customFormat="1">
      <c r="A37" s="73" t="s">
        <v>49</v>
      </c>
      <c r="B37" s="310" t="s">
        <v>1452</v>
      </c>
      <c r="C37" s="302" t="s">
        <v>1326</v>
      </c>
      <c r="D37" s="302" t="s">
        <v>1453</v>
      </c>
      <c r="E37" s="601" t="s">
        <v>1454</v>
      </c>
      <c r="F37" s="73" t="s">
        <v>43</v>
      </c>
      <c r="G37" s="312">
        <v>44654</v>
      </c>
      <c r="H37" s="312">
        <v>45002</v>
      </c>
      <c r="I37" s="616">
        <v>44886</v>
      </c>
      <c r="J37" s="36" t="str">
        <f t="shared" si="149"/>
        <v>Sun</v>
      </c>
      <c r="K37" s="86">
        <f t="shared" si="150"/>
        <v>44830</v>
      </c>
      <c r="L37" s="352">
        <v>44886</v>
      </c>
      <c r="M37" s="699"/>
      <c r="N37" s="79">
        <f t="shared" si="138"/>
        <v>32</v>
      </c>
      <c r="O37" s="79">
        <f t="shared" si="139"/>
        <v>250.25</v>
      </c>
      <c r="Q37" s="38">
        <f t="shared" si="141"/>
        <v>1</v>
      </c>
      <c r="R37" s="40" t="str">
        <f t="shared" si="142"/>
        <v/>
      </c>
      <c r="S37" s="41">
        <f t="shared" si="143"/>
        <v>1</v>
      </c>
      <c r="U37" s="123"/>
      <c r="V37" s="123"/>
      <c r="W37" s="44"/>
      <c r="X37" s="42">
        <v>1</v>
      </c>
      <c r="AB37" s="47">
        <v>10</v>
      </c>
      <c r="DD37" s="226" t="str" cm="1">
        <f t="array" ref="DD37">_xlfn.IFS(DC37="Pres",8,DC37="Abs",0,DC37=0,"",DC37="Orie",2,DC37="Holi",0,DC37="Leav",0)</f>
        <v/>
      </c>
      <c r="DL37" s="226" t="str" cm="1">
        <f t="array" ref="DL37">_xlfn.IFS(DK37="Pres",8,DK37="Abs",0,DK37=0,"",DK37="Orie",2,DK37="Holi",0,DK37="Leav",0)</f>
        <v/>
      </c>
      <c r="DS37" s="84"/>
      <c r="DT37" s="226" t="str" cm="1">
        <f t="array" ref="DT37">_xlfn.IFS(DS37="Pres",8,DS37="Abs",0,DS37=0,"",DS37="Orie",2,DS37="Holi",0,DS37="Leav",0)</f>
        <v/>
      </c>
      <c r="DU37" s="84"/>
      <c r="DV37" s="226" t="str" cm="1">
        <f t="array" ref="DV37">_xlfn.IFS(DU37="Pres",8,DU37="Abs",0,DU37=0,"",DU37="Orie",2,DU37="Holi",0,DU37="Leav",0)</f>
        <v/>
      </c>
      <c r="DW37" s="84"/>
      <c r="DX37" s="226" t="str" cm="1">
        <f t="array" ref="DX37">_xlfn.IFS(DW37="Pres",8,DW37="Abs",0,DW37=0,"",DW37="Orie",2,DW37="Holi",0,DW37="Leav",0)</f>
        <v/>
      </c>
      <c r="DY37" s="84"/>
      <c r="DZ37" s="226" t="str" cm="1">
        <f t="array" ref="DZ37">_xlfn.IFS(DY37="Pres",8,DY37="Abs",0,DY37=0,"",DY37="Orie",2,DY37="Holi",0,DY37="Leav",0)</f>
        <v/>
      </c>
      <c r="EA37" s="84" t="s">
        <v>35</v>
      </c>
      <c r="EB37" s="226" cm="1">
        <f t="array" ref="EB37">_xlfn.IFS(EA37="Pres",8,EA37="Abs",0,EA37=0,"",EA37="Orie",2,EA37="Holi",0,EA37="Leav",0)</f>
        <v>8</v>
      </c>
      <c r="EC37" s="84" t="s">
        <v>35</v>
      </c>
      <c r="ED37" s="226" cm="1">
        <f t="array" ref="ED37">_xlfn.IFS(EC37="Pres",8,EC37="Abs",0,EC37=0,"",EC37="Orie",2,EC37="Holi",0,EC37="Leav",0)</f>
        <v>8</v>
      </c>
      <c r="EE37" s="84" t="s">
        <v>54</v>
      </c>
      <c r="EF37" s="226" cm="1">
        <f t="array" ref="EF37">_xlfn.IFS(EE37="Pres",8,EE37="Abs",0,EE37=0,"",EE37="Orie",2,EE37="Holi",0,EE37="Leav",0)</f>
        <v>0</v>
      </c>
      <c r="EG37" s="84" t="s">
        <v>36</v>
      </c>
      <c r="EH37" s="226" cm="1">
        <f t="array" ref="EH37">_xlfn.IFS(EG37="Pres",8,EG37="Abs",0,EG37=0,"",EG37="Orie",2,EG37="Holi",0,EG37="Leav",0)</f>
        <v>0</v>
      </c>
      <c r="EI37" s="84" t="s">
        <v>35</v>
      </c>
      <c r="EJ37" s="226" cm="1">
        <f t="array" ref="EJ37">_xlfn.IFS(EI37="Pres",8,EI37="Abs",0,EI37=0,"",EI37="Orie",2,EI37="Holi",0,EI37="Leav",0)</f>
        <v>8</v>
      </c>
      <c r="EK37" s="84" t="s">
        <v>35</v>
      </c>
      <c r="EL37" s="226" cm="1">
        <f t="array" ref="EL37">_xlfn.IFS(EK37="Pres",8,EK37="Abs",0,EK37=0,"",EK37="Orie",2,EK37="Holi",0,EK37="Leav",0)</f>
        <v>8</v>
      </c>
      <c r="EM37" s="84" t="s">
        <v>35</v>
      </c>
      <c r="EN37" s="226" cm="1">
        <f t="array" ref="EN37">_xlfn.IFS(EM37="Pres",8,EM37="Abs",0,EM37=0,"",EM37="Orie",2,EM37="Holi",0,EM37="Leav",0)</f>
        <v>8</v>
      </c>
      <c r="EO37" s="84" t="s">
        <v>35</v>
      </c>
      <c r="EP37" s="226" cm="1">
        <f t="array" ref="EP37">_xlfn.IFS(EO37="Pres",8,EO37="Abs",0,EO37=0,"",EO37="Orie",2,EO37="Holi",0,EO37="Leav",0)</f>
        <v>8</v>
      </c>
      <c r="EQ37" s="84" t="s">
        <v>35</v>
      </c>
      <c r="ER37" s="226" cm="1">
        <f t="array" ref="ER37">_xlfn.IFS(EQ37="Pres",8,EQ37="Abs",0,EQ37=0,"",EQ37="Orie",2,EQ37="Holi",0,EQ37="Leav",0)</f>
        <v>8</v>
      </c>
      <c r="ES37" s="84" t="s">
        <v>35</v>
      </c>
      <c r="ET37" s="226" cm="1">
        <f t="array" ref="ET37">_xlfn.IFS(ES37="Pres",8,ES37="Abs",0,ES37=0,"",ES37="Orie",2,ES37="Holi",0,ES37="Leav",0)</f>
        <v>8</v>
      </c>
      <c r="EU37" s="84" t="s">
        <v>35</v>
      </c>
      <c r="EV37" s="226" cm="1">
        <f t="array" ref="EV37">_xlfn.IFS(EU37="Pres",8,EU37="Abs",0,EU37=0,"",EU37="Orie",2,EU37="Holi",0,EU37="Leav",0)</f>
        <v>8</v>
      </c>
      <c r="EW37" s="84" t="s">
        <v>35</v>
      </c>
      <c r="EX37" s="226" cm="1">
        <f t="array" ref="EX37">_xlfn.IFS(EW37="Pres",8,EW37="Abs",0,EW37=0,"",EW37="Orie",2,EW37="Holi",0,EW37="Leav",0)</f>
        <v>8</v>
      </c>
      <c r="EY37" s="84" t="s">
        <v>35</v>
      </c>
      <c r="EZ37" s="226" cm="1">
        <f t="array" ref="EZ37">_xlfn.IFS(EY37="Pres",8,EY37="Abs",0,EY37=0,"",EY37="Orie",2,EY37="Holi",0,EY37="Leav",0)</f>
        <v>8</v>
      </c>
      <c r="FA37" s="84" t="s">
        <v>35</v>
      </c>
      <c r="FB37" s="226" cm="1">
        <f t="array" ref="FB37">_xlfn.IFS(FA37="Pres",8,FA37="Abs",0,FA37=0,"",FA37="Orie",2,FA37="Holi",0,FA37="Leav",0)</f>
        <v>8</v>
      </c>
      <c r="FC37" s="84" t="s">
        <v>35</v>
      </c>
      <c r="FD37" s="226">
        <v>7.5</v>
      </c>
      <c r="FE37" s="84" t="s">
        <v>35</v>
      </c>
      <c r="FF37" s="226" cm="1">
        <f t="array" ref="FF37">_xlfn.IFS(FE37="Pres",8,FE37="Abs",0,FE37=0,"",FE37="Orie",2,FE37="Holi",0,FE37="Leav",0)</f>
        <v>8</v>
      </c>
      <c r="FG37" s="84" t="s">
        <v>35</v>
      </c>
      <c r="FH37" s="226" cm="1">
        <f t="array" ref="FH37">_xlfn.IFS(FG37="Pres",8,FG37="Abs",0,FG37=0,"",FG37="Orie",2,FG37="Holi",0,FG37="Leav",0)</f>
        <v>8</v>
      </c>
      <c r="FI37" s="84" t="s">
        <v>35</v>
      </c>
      <c r="FJ37" s="226" cm="1">
        <f t="array" ref="FJ37">_xlfn.IFS(FI37="Pres",8,FI37="Abs",0,FI37=0,"",FI37="Orie",2,FI37="Holi",0,FI37="Leav",0)</f>
        <v>8</v>
      </c>
      <c r="FK37" s="84" t="s">
        <v>35</v>
      </c>
      <c r="FL37" s="226" cm="1">
        <f t="array" ref="FL37">_xlfn.IFS(FK37="Pres",8,FK37="Abs",0,FK37=0,"",FK37="Orie",2,FK37="Holi",0,FK37="Leav",0)</f>
        <v>8</v>
      </c>
      <c r="FM37" s="84" t="s">
        <v>35</v>
      </c>
      <c r="FN37" s="226" cm="1">
        <f t="array" ref="FN37">_xlfn.IFS(FM37="Pres",8,FM37="Abs",0,FM37=0,"",FM37="Orie",2,FM37="Holi",0,FM37="Leav",0)</f>
        <v>8</v>
      </c>
      <c r="FO37" s="84" t="s">
        <v>35</v>
      </c>
      <c r="FP37" s="226" cm="1">
        <f t="array" ref="FP37">_xlfn.IFS(FO37="Pres",8,FO37="Abs",0,FO37=0,"",FO37="Orie",2,FO37="Holi",0,FO37="Leav",0)</f>
        <v>8</v>
      </c>
      <c r="FQ37" s="84" t="s">
        <v>35</v>
      </c>
      <c r="FR37" s="226" cm="1">
        <f t="array" ref="FR37">_xlfn.IFS(FQ37="Pres",8,FQ37="Abs",0,FQ37=0,"",FQ37="Orie",2,FQ37="Holi",0,FQ37="Leav",0)</f>
        <v>8</v>
      </c>
      <c r="FS37" s="84" t="s">
        <v>35</v>
      </c>
      <c r="FT37" s="226" cm="1">
        <f t="array" ref="FT37">_xlfn.IFS(FS37="Pres",8,FS37="Abs",0,FS37=0,"",FS37="Orie",2,FS37="Holi",0,FS37="Leav",0)</f>
        <v>8</v>
      </c>
      <c r="FU37" s="84" t="s">
        <v>35</v>
      </c>
      <c r="FV37" s="226" cm="1">
        <f t="array" ref="FV37">_xlfn.IFS(FU37="Pres",8,FU37="Abs",0,FU37=0,"",FU37="Orie",2,FU37="Holi",0,FU37="Leav",0)</f>
        <v>8</v>
      </c>
      <c r="FW37" s="84" t="s">
        <v>35</v>
      </c>
      <c r="FX37" s="226" cm="1">
        <f t="array" ref="FX37">_xlfn.IFS(FW37="Pres",8,FW37="Abs",0,FW37=0,"",FW37="Orie",2,FW37="Holi",0,FW37="Leav",0)</f>
        <v>8</v>
      </c>
      <c r="FY37" s="84" t="s">
        <v>35</v>
      </c>
      <c r="FZ37" s="226">
        <v>7.75</v>
      </c>
      <c r="GA37" s="84" t="s">
        <v>35</v>
      </c>
      <c r="GB37" s="226">
        <v>7.5</v>
      </c>
      <c r="GC37" s="84" t="s">
        <v>35</v>
      </c>
      <c r="GD37" s="226">
        <v>7.5</v>
      </c>
      <c r="GE37" s="84" t="s">
        <v>35</v>
      </c>
      <c r="GF37" s="226" cm="1">
        <f t="array" ref="GF37">_xlfn.IFS(GE37="Pres",8,GE37="Abs",0,GE37=0,"",GE37="Orie",2,GE37="Holi",0,GE37="Leav",0)</f>
        <v>8</v>
      </c>
      <c r="GG37" s="84" t="s">
        <v>35</v>
      </c>
      <c r="GH37" s="226">
        <v>7.5</v>
      </c>
      <c r="GI37" s="84" t="s">
        <v>35</v>
      </c>
      <c r="GJ37" s="226">
        <v>7.5</v>
      </c>
      <c r="GK37" s="84" t="s">
        <v>35</v>
      </c>
      <c r="GL37" s="226">
        <v>3</v>
      </c>
      <c r="GM37" s="84" t="s">
        <v>35</v>
      </c>
      <c r="GN37" s="226">
        <v>8</v>
      </c>
      <c r="GO37" s="84"/>
      <c r="GP37" s="226" t="str" cm="1">
        <f t="array" ref="GP37">_xlfn.IFS(GO37="Pres",8,GO37="Abs",0,GO37=0,"",GO37="Orie",2,GO37="Holi",0,GO37="Leav",0)</f>
        <v/>
      </c>
      <c r="GQ37" s="84"/>
      <c r="GR37" s="226" t="str" cm="1">
        <f t="array" ref="GR37">_xlfn.IFS(GQ37="Pres",8,GQ37="Abs",0,GQ37=0,"",GQ37="Orie",2,GQ37="Holi",0,GQ37="Leav",0)</f>
        <v/>
      </c>
      <c r="GS37" s="84"/>
      <c r="GT37" s="226" t="str" cm="1">
        <f t="array" ref="GT37">_xlfn.IFS(GS37="Pres",8,GS37="Abs",0,GS37=0,"",GS37="Orie",2,GS37="Holi",0,GS37="Leav",0)</f>
        <v/>
      </c>
      <c r="GU37" s="84"/>
      <c r="GV37" s="226" t="str" cm="1">
        <f t="array" ref="GV37">_xlfn.IFS(GU37="Pres",8,GU37="Abs",0,GU37=0,"",GU37="Orie",2,GU37="Holi",0,GU37="Leav",0)</f>
        <v/>
      </c>
      <c r="GW37" s="84"/>
      <c r="GX37" s="226" t="str" cm="1">
        <f t="array" ref="GX37">_xlfn.IFS(GW37="Pres",8,GW37="Abs",0,GW37=0,"",GW37="Orie",2,GW37="Holi",0,GW37="Leav",0)</f>
        <v/>
      </c>
      <c r="GY37" s="84"/>
      <c r="GZ37" s="226" t="str" cm="1">
        <f t="array" ref="GZ37">_xlfn.IFS(GY37="Pres",8,GY37="Abs",0,GY37=0,"",GY37="Orie",2,GY37="Holi",0,GY37="Leav",0)</f>
        <v/>
      </c>
      <c r="HA37" s="84"/>
      <c r="HB37" s="226" t="str" cm="1">
        <f t="array" ref="HB37">_xlfn.IFS(HA37="Pres",8,HA37="Abs",0,HA37=0,"",HA37="Orie",2,HA37="Holi",0,HA37="Leav",0)</f>
        <v/>
      </c>
      <c r="HC37" s="84"/>
      <c r="HD37" s="226" t="str" cm="1">
        <f t="array" ref="HD37">_xlfn.IFS(HC37="Pres",8,HC37="Abs",0,HC37=0,"",HC37="Orie",2,HC37="Holi",0,HC37="Leav",0)</f>
        <v/>
      </c>
      <c r="HE37" s="84"/>
      <c r="HF37" s="226" t="str" cm="1">
        <f t="array" ref="HF37">_xlfn.IFS(HE37="Pres",8,HE37="Abs",0,HE37=0,"",HE37="Orie",2,HE37="Holi",0,HE37="Leav",0)</f>
        <v/>
      </c>
      <c r="HG37" s="84"/>
      <c r="HH37" s="226" t="str" cm="1">
        <f t="array" ref="HH37">_xlfn.IFS(HG37="Pres",8,HG37="Abs",0,HG37=0,"",HG37="Orie",2,HG37="Holi",0,HG37="Leav",0)</f>
        <v/>
      </c>
      <c r="HI37" s="84"/>
      <c r="HJ37" s="226" t="str" cm="1">
        <f t="array" ref="HJ37">_xlfn.IFS(HI37="Pres",8,HI37="Abs",0,HI37=0,"",HI37="Orie",2,HI37="Holi",0,HI37="Leav",0)</f>
        <v/>
      </c>
      <c r="HK37" s="84"/>
      <c r="HL37" s="226" t="str" cm="1">
        <f t="array" ref="HL37">_xlfn.IFS(HK37="Pres",8,HK37="Abs",0,HK37=0,"",HK37="Orie",2,HK37="Holi",0,HK37="Leav",0)</f>
        <v/>
      </c>
      <c r="HM37" s="84"/>
      <c r="HN37" s="226" t="str" cm="1">
        <f t="array" ref="HN37">_xlfn.IFS(HM37="Pres",8,HM37="Abs",0,HM37=0,"",HM37="Orie",2,HM37="Holi",0,HM37="Leav",0)</f>
        <v/>
      </c>
      <c r="HO37" s="84"/>
      <c r="HP37" s="226" t="str" cm="1">
        <f t="array" ref="HP37">_xlfn.IFS(HO37="Pres",8,HO37="Abs",0,HO37=0,"",HO37="Orie",2,HO37="Holi",0,HO37="Leav",0)</f>
        <v/>
      </c>
      <c r="HQ37" s="84"/>
      <c r="HR37" s="226" t="str" cm="1">
        <f t="array" ref="HR37">_xlfn.IFS(HQ37="Pres",8,HQ37="Abs",0,HQ37=0,"",HQ37="Orie",2,HQ37="Holi",0,HQ37="Leav",0)</f>
        <v/>
      </c>
      <c r="HS37" s="84"/>
      <c r="HT37" s="226" t="str" cm="1">
        <f t="array" ref="HT37">_xlfn.IFS(HS37="Pres",8,HS37="Abs",0,HS37=0,"",HS37="Orie",2,HS37="Holi",0,HS37="Leav",0)</f>
        <v/>
      </c>
      <c r="HU37" s="84"/>
      <c r="HV37" s="226" t="str" cm="1">
        <f t="array" ref="HV37">_xlfn.IFS(HU37="Pres",8,HU37="Abs",0,HU37=0,"",HU37="Orie",2,HU37="Holi",0,HU37="Leav",0)</f>
        <v/>
      </c>
      <c r="HW37" s="84"/>
      <c r="HX37" s="226" t="str" cm="1">
        <f t="array" ref="HX37">_xlfn.IFS(HW37="Pres",8,HW37="Abs",0,HW37=0,"",HW37="Orie",2,HW37="Holi",0,HW37="Leav",0)</f>
        <v/>
      </c>
      <c r="HY37" s="84"/>
      <c r="HZ37" s="226" t="str" cm="1">
        <f t="array" ref="HZ37">_xlfn.IFS(HY37="Pres",8,HY37="Abs",0,HY37=0,"",HY37="Orie",2,HY37="Holi",0,HY37="Leav",0)</f>
        <v/>
      </c>
      <c r="IA37" s="84"/>
      <c r="IB37" s="226" t="str" cm="1">
        <f t="array" ref="IB37">_xlfn.IFS(IA37="Pres",8,IA37="Abs",0,IA37=0,"",IA37="Orie",2,IA37="Holi",0,IA37="Leav",0)</f>
        <v/>
      </c>
      <c r="IC37" s="84"/>
      <c r="ID37" s="226" t="str" cm="1">
        <f t="array" ref="ID37">_xlfn.IFS(IC37="Pres",8,IC37="Abs",0,IC37=0,"",IC37="Orie",2,IC37="Holi",0,IC37="Leav",0)</f>
        <v/>
      </c>
      <c r="IE37" s="84"/>
      <c r="IF37" s="226" t="str" cm="1">
        <f t="array" ref="IF37">_xlfn.IFS(IE37="Pres",8,IE37="Abs",0,IE37=0,"",IE37="Orie",2,IE37="Holi",0,IE37="Leav",0)</f>
        <v/>
      </c>
      <c r="IG37" s="84"/>
      <c r="IH37" s="226" t="str" cm="1">
        <f t="array" ref="IH37">_xlfn.IFS(IG37="Pres",8,IG37="Abs",0,IG37=0,"",IG37="Orie",2,IG37="Holi",0,IG37="Leav",0)</f>
        <v/>
      </c>
      <c r="II37" s="84"/>
      <c r="IJ37" s="226" t="str" cm="1">
        <f t="array" ref="IJ37">_xlfn.IFS(II37="Pres",8,II37="Abs",0,II37=0,"",II37="Orie",2,II37="Holi",0,II37="Leav",0)</f>
        <v/>
      </c>
      <c r="IK37" s="84"/>
      <c r="IL37" s="226" t="str" cm="1">
        <f t="array" ref="IL37">_xlfn.IFS(IK37="Pres",8,IK37="Abs",0,IK37=0,"",IK37="Orie",2,IK37="Holi",0,IK37="Leav",0)</f>
        <v/>
      </c>
      <c r="IM37" s="84"/>
      <c r="IN37" s="226" t="str" cm="1">
        <f t="array" ref="IN37">_xlfn.IFS(IM37="Pres",8,IM37="Abs",0,IM37=0,"",IM37="Orie",2,IM37="Holi",0,IM37="Leav",0)</f>
        <v/>
      </c>
      <c r="IO37" s="84"/>
      <c r="IP37" s="226" t="str" cm="1">
        <f t="array" ref="IP37">_xlfn.IFS(IO37="Pres",8,IO37="Abs",0,IO37=0,"",IO37="Orie",2,IO37="Holi",0,IO37="Leav",0)</f>
        <v/>
      </c>
      <c r="IQ37" s="84"/>
      <c r="IR37" s="226" t="str" cm="1">
        <f t="array" ref="IR37">_xlfn.IFS(IQ37="Pres",8,IQ37="Abs",0,IQ37=0,"",IQ37="Orie",2,IQ37="Holi",0,IQ37="Leav",0)</f>
        <v/>
      </c>
      <c r="IS37" s="84"/>
      <c r="IT37" s="226" t="str" cm="1">
        <f t="array" ref="IT37">_xlfn.IFS(IS37="Pres",8,IS37="Abs",0,IS37=0,"",IS37="Orie",2,IS37="Holi",0,IS37="Leav",0)</f>
        <v/>
      </c>
      <c r="IU37" s="84"/>
      <c r="IV37" s="226" t="str" cm="1">
        <f t="array" ref="IV37">_xlfn.IFS(IU37="Pres",8,IU37="Abs",0,IU37=0,"",IU37="Orie",2,IU37="Holi",0,IU37="Leav",0)</f>
        <v/>
      </c>
      <c r="IW37" s="84"/>
      <c r="IX37" s="226" t="str" cm="1">
        <f t="array" ref="IX37">_xlfn.IFS(IW37="Pres",8,IW37="Abs",0,IW37=0,"",IW37="Orie",2,IW37="Holi",0,IW37="Leav",0)</f>
        <v/>
      </c>
      <c r="IY37" s="84"/>
      <c r="IZ37" s="226" t="str" cm="1">
        <f t="array" ref="IZ37">_xlfn.IFS(IY37="Pres",8,IY37="Abs",0,IY37=0,"",IY37="Orie",2,IY37="Holi",0,IY37="Leav",0)</f>
        <v/>
      </c>
      <c r="JA37" s="84"/>
      <c r="JB37" s="226" t="str" cm="1">
        <f t="array" ref="JB37">_xlfn.IFS(JA37="Pres",8,JA37="Abs",0,JA37=0,"",JA37="Orie",2,JA37="Holi",0,JA37="Leav",0)</f>
        <v/>
      </c>
    </row>
    <row r="38" spans="1:262" s="173" customFormat="1">
      <c r="A38" s="73" t="s">
        <v>49</v>
      </c>
      <c r="B38" s="310" t="s">
        <v>1455</v>
      </c>
      <c r="C38" s="302" t="s">
        <v>874</v>
      </c>
      <c r="D38" s="302" t="s">
        <v>1456</v>
      </c>
      <c r="E38" s="601" t="s">
        <v>1457</v>
      </c>
      <c r="F38" s="73" t="s">
        <v>43</v>
      </c>
      <c r="G38" s="312">
        <v>44668</v>
      </c>
      <c r="H38" s="312">
        <v>45016</v>
      </c>
      <c r="I38" s="616">
        <v>44900</v>
      </c>
      <c r="J38" s="36" t="str">
        <f>TEXT(G38,"ddd")</f>
        <v>Sun</v>
      </c>
      <c r="K38" s="86">
        <f>L38-8*7</f>
        <v>44844</v>
      </c>
      <c r="L38" s="352">
        <v>44900</v>
      </c>
      <c r="M38" s="699"/>
      <c r="N38" s="79">
        <f>COUNTIF(AB38:XFD38,"Pres")+X38+U38+T38</f>
        <v>32</v>
      </c>
      <c r="O38" s="79">
        <f t="shared" ref="O38:O53" si="151">SUM(AB38:XFD38)+V38</f>
        <v>255</v>
      </c>
      <c r="Q38" s="38">
        <f>IF(COUNTIF(AC38:XFD38,"Abs")+W38=0,"",COUNTIF(AC38:XFD38,"Abs")+W38)</f>
        <v>1</v>
      </c>
      <c r="R38" s="40">
        <f>IF(COUNTIF(AC38:XFD38,"Leav")+Y38=0,"",COUNTIF(AC38:XFD38,"Leav")+Y38)</f>
        <v>6</v>
      </c>
      <c r="S38" s="41">
        <f t="shared" ref="S38:S50" si="152">IF(COUNTIF(AC38:XFD38,"Holi")+Z38=0,"",COUNTIF(AC38:XFD38,"Holi")+Z38)</f>
        <v>1</v>
      </c>
      <c r="U38" s="123"/>
      <c r="V38" s="123"/>
      <c r="W38" s="44"/>
      <c r="X38" s="42">
        <v>7</v>
      </c>
      <c r="AB38" s="47">
        <v>56</v>
      </c>
      <c r="DD38" s="226" t="str" cm="1">
        <f t="array" ref="DD38">_xlfn.IFS(DC38="Pres",8,DC38="Abs",0,DC38=0,"",DC38="Orie",2,DC38="Holi",0,DC38="Leav",0)</f>
        <v/>
      </c>
      <c r="DT38" s="226" t="str" cm="1">
        <f t="array" ref="DT38">_xlfn.IFS(DS38="Pres",8,DS38="Abs",0,DS38=0,"",DS38="Orie",2,DS38="Holi",0,DS38="Leav",0)</f>
        <v/>
      </c>
      <c r="DU38" s="84"/>
      <c r="DV38" s="226" t="str" cm="1">
        <f t="array" ref="DV38">_xlfn.IFS(DU38="Pres",8,DU38="Abs",0,DU38=0,"",DU38="Orie",2,DU38="Holi",0,DU38="Leav",0)</f>
        <v/>
      </c>
      <c r="DW38" s="84"/>
      <c r="DX38" s="226" t="str" cm="1">
        <f t="array" ref="DX38">_xlfn.IFS(DW38="Pres",8,DW38="Abs",0,DW38=0,"",DW38="Orie",2,DW38="Holi",0,DW38="Leav",0)</f>
        <v/>
      </c>
      <c r="DY38" s="84"/>
      <c r="DZ38" s="226" t="str" cm="1">
        <f t="array" ref="DZ38">_xlfn.IFS(DY38="Pres",8,DY38="Abs",0,DY38=0,"",DY38="Orie",2,DY38="Holi",0,DY38="Leav",0)</f>
        <v/>
      </c>
      <c r="EB38" s="226" t="str" cm="1">
        <f t="array" ref="EB38">_xlfn.IFS(EA38="Pres",8,EA38="Abs",0,EA38=0,"",EA38="Orie",2,EA38="Holi",0,EA38="Leav",0)</f>
        <v/>
      </c>
      <c r="EE38" s="84" t="s">
        <v>54</v>
      </c>
      <c r="EF38" s="226" cm="1">
        <f t="array" ref="EF38">_xlfn.IFS(EE38="Pres",8,EE38="Abs",0,EE38=0,"",EE38="Orie",2,EE38="Holi",0,EE38="Leav",0)</f>
        <v>0</v>
      </c>
      <c r="EG38" s="84" t="s">
        <v>35</v>
      </c>
      <c r="EH38" s="226" cm="1">
        <f t="array" ref="EH38">_xlfn.IFS(EG38="Pres",8,EG38="Abs",0,EG38=0,"",EG38="Orie",2,EG38="Holi",0,EG38="Leav",0)</f>
        <v>8</v>
      </c>
      <c r="EI38" s="84" t="s">
        <v>35</v>
      </c>
      <c r="EJ38" s="226" cm="1">
        <f t="array" ref="EJ38">_xlfn.IFS(EI38="Pres",8,EI38="Abs",0,EI38=0,"",EI38="Orie",2,EI38="Holi",0,EI38="Leav",0)</f>
        <v>8</v>
      </c>
      <c r="EK38" s="84" t="s">
        <v>35</v>
      </c>
      <c r="EL38" s="226" cm="1">
        <f t="array" ref="EL38">_xlfn.IFS(EK38="Pres",8,EK38="Abs",0,EK38=0,"",EK38="Orie",2,EK38="Holi",0,EK38="Leav",0)</f>
        <v>8</v>
      </c>
      <c r="EM38" s="84" t="s">
        <v>35</v>
      </c>
      <c r="EN38" s="226" cm="1">
        <f t="array" ref="EN38">_xlfn.IFS(EM38="Pres",8,EM38="Abs",0,EM38=0,"",EM38="Orie",2,EM38="Holi",0,EM38="Leav",0)</f>
        <v>8</v>
      </c>
      <c r="EO38" s="84" t="s">
        <v>35</v>
      </c>
      <c r="EP38" s="226" cm="1">
        <f t="array" ref="EP38">_xlfn.IFS(EO38="Pres",8,EO38="Abs",0,EO38=0,"",EO38="Orie",2,EO38="Holi",0,EO38="Leav",0)</f>
        <v>8</v>
      </c>
      <c r="EQ38" s="84" t="s">
        <v>35</v>
      </c>
      <c r="ER38" s="226" cm="1">
        <f t="array" ref="ER38">_xlfn.IFS(EQ38="Pres",8,EQ38="Abs",0,EQ38=0,"",EQ38="Orie",2,EQ38="Holi",0,EQ38="Leav",0)</f>
        <v>8</v>
      </c>
      <c r="ES38" s="84" t="s">
        <v>35</v>
      </c>
      <c r="ET38" s="226" cm="1">
        <f t="array" ref="ET38">_xlfn.IFS(ES38="Pres",8,ES38="Abs",0,ES38=0,"",ES38="Orie",2,ES38="Holi",0,ES38="Leav",0)</f>
        <v>8</v>
      </c>
      <c r="EU38" s="84" t="s">
        <v>36</v>
      </c>
      <c r="EV38" s="226" cm="1">
        <f t="array" ref="EV38">_xlfn.IFS(EU38="Pres",8,EU38="Abs",0,EU38=0,"",EU38="Orie",2,EU38="Holi",0,EU38="Leav",0)</f>
        <v>0</v>
      </c>
      <c r="EW38" s="84" t="s">
        <v>35</v>
      </c>
      <c r="EX38" s="226" cm="1">
        <f t="array" ref="EX38">_xlfn.IFS(EW38="Pres",8,EW38="Abs",0,EW38=0,"",EW38="Orie",2,EW38="Holi",0,EW38="Leav",0)</f>
        <v>8</v>
      </c>
      <c r="EY38" s="84" t="s">
        <v>35</v>
      </c>
      <c r="EZ38" s="226">
        <v>7.5</v>
      </c>
      <c r="FA38" s="84" t="s">
        <v>48</v>
      </c>
      <c r="FB38" s="226" cm="1">
        <f t="array" ref="FB38">_xlfn.IFS(FA38="Pres",8,FA38="Abs",0,FA38=0,"",FA38="Orie",2,FA38="Holi",0,FA38="Leav",0)</f>
        <v>0</v>
      </c>
      <c r="FC38" s="84" t="s">
        <v>48</v>
      </c>
      <c r="FD38" s="226" cm="1">
        <f t="array" ref="FD38">_xlfn.IFS(FC38="Pres",8,FC38="Abs",0,FC38=0,"",FC38="Orie",2,FC38="Holi",0,FC38="Leav",0)</f>
        <v>0</v>
      </c>
      <c r="FE38" s="84" t="s">
        <v>48</v>
      </c>
      <c r="FF38" s="226" cm="1">
        <f t="array" ref="FF38">_xlfn.IFS(FE38="Pres",8,FE38="Abs",0,FE38=0,"",FE38="Orie",2,FE38="Holi",0,FE38="Leav",0)</f>
        <v>0</v>
      </c>
      <c r="FG38" s="84" t="s">
        <v>48</v>
      </c>
      <c r="FH38" s="226" cm="1">
        <f t="array" ref="FH38">_xlfn.IFS(FG38="Pres",8,FG38="Abs",0,FG38=0,"",FG38="Orie",2,FG38="Holi",0,FG38="Leav",0)</f>
        <v>0</v>
      </c>
      <c r="FI38" s="84" t="s">
        <v>48</v>
      </c>
      <c r="FJ38" s="226" cm="1">
        <f t="array" ref="FJ38">_xlfn.IFS(FI38="Pres",8,FI38="Abs",0,FI38=0,"",FI38="Orie",2,FI38="Holi",0,FI38="Leav",0)</f>
        <v>0</v>
      </c>
      <c r="FK38" s="84" t="s">
        <v>48</v>
      </c>
      <c r="FL38" s="226" cm="1">
        <f t="array" ref="FL38">_xlfn.IFS(FK38="Pres",8,FK38="Abs",0,FK38=0,"",FK38="Orie",2,FK38="Holi",0,FK38="Leav",0)</f>
        <v>0</v>
      </c>
      <c r="FM38" s="84" t="s">
        <v>35</v>
      </c>
      <c r="FN38" s="226" cm="1">
        <f t="array" ref="FN38">_xlfn.IFS(FM38="Pres",8,FM38="Abs",0,FM38=0,"",FM38="Orie",2,FM38="Holi",0,FM38="Leav",0)</f>
        <v>8</v>
      </c>
      <c r="FO38" s="84" t="s">
        <v>35</v>
      </c>
      <c r="FP38" s="226" cm="1">
        <f t="array" ref="FP38">_xlfn.IFS(FO38="Pres",8,FO38="Abs",0,FO38=0,"",FO38="Orie",2,FO38="Holi",0,FO38="Leav",0)</f>
        <v>8</v>
      </c>
      <c r="FQ38" s="84" t="s">
        <v>35</v>
      </c>
      <c r="FR38" s="226" cm="1">
        <f t="array" ref="FR38">_xlfn.IFS(FQ38="Pres",8,FQ38="Abs",0,FQ38=0,"",FQ38="Orie",2,FQ38="Holi",0,FQ38="Leav",0)</f>
        <v>8</v>
      </c>
      <c r="FS38" s="84" t="s">
        <v>35</v>
      </c>
      <c r="FT38" s="226" cm="1">
        <f t="array" ref="FT38">_xlfn.IFS(FS38="Pres",8,FS38="Abs",0,FS38=0,"",FS38="Orie",2,FS38="Holi",0,FS38="Leav",0)</f>
        <v>8</v>
      </c>
      <c r="FU38" s="84" t="s">
        <v>35</v>
      </c>
      <c r="FV38" s="226" cm="1">
        <f t="array" ref="FV38">_xlfn.IFS(FU38="Pres",8,FU38="Abs",0,FU38=0,"",FU38="Orie",2,FU38="Holi",0,FU38="Leav",0)</f>
        <v>8</v>
      </c>
      <c r="FW38" s="84" t="s">
        <v>35</v>
      </c>
      <c r="FX38" s="226" cm="1">
        <f t="array" ref="FX38">_xlfn.IFS(FW38="Pres",8,FW38="Abs",0,FW38=0,"",FW38="Orie",2,FW38="Holi",0,FW38="Leav",0)</f>
        <v>8</v>
      </c>
      <c r="FY38" s="84" t="s">
        <v>35</v>
      </c>
      <c r="FZ38" s="226" cm="1">
        <f t="array" ref="FZ38">_xlfn.IFS(FY38="Pres",8,FY38="Abs",0,FY38=0,"",FY38="Orie",2,FY38="Holi",0,FY38="Leav",0)</f>
        <v>8</v>
      </c>
      <c r="GA38" s="84" t="s">
        <v>35</v>
      </c>
      <c r="GB38" s="226" cm="1">
        <f t="array" ref="GB38">_xlfn.IFS(GA38="Pres",8,GA38="Abs",0,GA38=0,"",GA38="Orie",2,GA38="Holi",0,GA38="Leav",0)</f>
        <v>8</v>
      </c>
      <c r="GC38" s="84" t="s">
        <v>35</v>
      </c>
      <c r="GD38" s="226" cm="1">
        <f t="array" ref="GD38">_xlfn.IFS(GC38="Pres",8,GC38="Abs",0,GC38=0,"",GC38="Orie",2,GC38="Holi",0,GC38="Leav",0)</f>
        <v>8</v>
      </c>
      <c r="GE38" s="84" t="s">
        <v>35</v>
      </c>
      <c r="GF38" s="226">
        <v>7.5</v>
      </c>
      <c r="GG38" s="84" t="s">
        <v>35</v>
      </c>
      <c r="GH38" s="226" cm="1">
        <f t="array" ref="GH38">_xlfn.IFS(GG38="Pres",8,GG38="Abs",0,GG38=0,"",GG38="Orie",2,GG38="Holi",0,GG38="Leav",0)</f>
        <v>8</v>
      </c>
      <c r="GI38" s="84" t="s">
        <v>35</v>
      </c>
      <c r="GJ38" s="226" cm="1">
        <f t="array" ref="GJ38">_xlfn.IFS(GI38="Pres",8,GI38="Abs",0,GI38=0,"",GI38="Orie",2,GI38="Holi",0,GI38="Leav",0)</f>
        <v>8</v>
      </c>
      <c r="GK38" s="84" t="s">
        <v>35</v>
      </c>
      <c r="GL38" s="226" cm="1">
        <f t="array" ref="GL38">_xlfn.IFS(GK38="Pres",8,GK38="Abs",0,GK38=0,"",GK38="Orie",2,GK38="Holi",0,GK38="Leav",0)</f>
        <v>8</v>
      </c>
      <c r="GM38" s="84" t="s">
        <v>35</v>
      </c>
      <c r="GN38" s="226">
        <v>8</v>
      </c>
      <c r="GO38" s="84" t="s">
        <v>35</v>
      </c>
      <c r="GP38" s="226">
        <v>8</v>
      </c>
      <c r="GQ38" s="84" t="s">
        <v>35</v>
      </c>
      <c r="GR38" s="226">
        <v>8</v>
      </c>
      <c r="GS38" s="84"/>
      <c r="GT38" s="226" t="str" cm="1">
        <f t="array" ref="GT38">_xlfn.IFS(GS38="Pres",8,GS38="Abs",0,GS38=0,"",GS38="Orie",2,GS38="Holi",0,GS38="Leav",0)</f>
        <v/>
      </c>
      <c r="GU38" s="84"/>
      <c r="GV38" s="226" t="str" cm="1">
        <f t="array" ref="GV38">_xlfn.IFS(GU38="Pres",8,GU38="Abs",0,GU38=0,"",GU38="Orie",2,GU38="Holi",0,GU38="Leav",0)</f>
        <v/>
      </c>
      <c r="GW38" s="84"/>
      <c r="GX38" s="226" t="str" cm="1">
        <f t="array" ref="GX38">_xlfn.IFS(GW38="Pres",8,GW38="Abs",0,GW38=0,"",GW38="Orie",2,GW38="Holi",0,GW38="Leav",0)</f>
        <v/>
      </c>
      <c r="GY38" s="84"/>
      <c r="GZ38" s="226" t="str" cm="1">
        <f t="array" ref="GZ38">_xlfn.IFS(GY38="Pres",8,GY38="Abs",0,GY38=0,"",GY38="Orie",2,GY38="Holi",0,GY38="Leav",0)</f>
        <v/>
      </c>
      <c r="HA38" s="84"/>
      <c r="HB38" s="226" t="str" cm="1">
        <f t="array" ref="HB38">_xlfn.IFS(HA38="Pres",8,HA38="Abs",0,HA38=0,"",HA38="Orie",2,HA38="Holi",0,HA38="Leav",0)</f>
        <v/>
      </c>
      <c r="HC38" s="84"/>
      <c r="HD38" s="226" t="str" cm="1">
        <f t="array" ref="HD38">_xlfn.IFS(HC38="Pres",8,HC38="Abs",0,HC38=0,"",HC38="Orie",2,HC38="Holi",0,HC38="Leav",0)</f>
        <v/>
      </c>
      <c r="HE38" s="84"/>
      <c r="HF38" s="226" t="str" cm="1">
        <f t="array" ref="HF38">_xlfn.IFS(HE38="Pres",8,HE38="Abs",0,HE38=0,"",HE38="Orie",2,HE38="Holi",0,HE38="Leav",0)</f>
        <v/>
      </c>
      <c r="HG38" s="84"/>
      <c r="HH38" s="226" t="str" cm="1">
        <f t="array" ref="HH38">_xlfn.IFS(HG38="Pres",8,HG38="Abs",0,HG38=0,"",HG38="Orie",2,HG38="Holi",0,HG38="Leav",0)</f>
        <v/>
      </c>
      <c r="HI38" s="84"/>
      <c r="HJ38" s="226" t="str" cm="1">
        <f t="array" ref="HJ38">_xlfn.IFS(HI38="Pres",8,HI38="Abs",0,HI38=0,"",HI38="Orie",2,HI38="Holi",0,HI38="Leav",0)</f>
        <v/>
      </c>
      <c r="HK38" s="84"/>
      <c r="HL38" s="226" t="str" cm="1">
        <f t="array" ref="HL38">_xlfn.IFS(HK38="Pres",8,HK38="Abs",0,HK38=0,"",HK38="Orie",2,HK38="Holi",0,HK38="Leav",0)</f>
        <v/>
      </c>
      <c r="HM38" s="84"/>
      <c r="HN38" s="226" t="str" cm="1">
        <f t="array" ref="HN38">_xlfn.IFS(HM38="Pres",8,HM38="Abs",0,HM38=0,"",HM38="Orie",2,HM38="Holi",0,HM38="Leav",0)</f>
        <v/>
      </c>
      <c r="HO38" s="84"/>
      <c r="HP38" s="226" t="str" cm="1">
        <f t="array" ref="HP38">_xlfn.IFS(HO38="Pres",8,HO38="Abs",0,HO38=0,"",HO38="Orie",2,HO38="Holi",0,HO38="Leav",0)</f>
        <v/>
      </c>
      <c r="HQ38" s="84"/>
      <c r="HR38" s="226" t="str" cm="1">
        <f t="array" ref="HR38">_xlfn.IFS(HQ38="Pres",8,HQ38="Abs",0,HQ38=0,"",HQ38="Orie",2,HQ38="Holi",0,HQ38="Leav",0)</f>
        <v/>
      </c>
      <c r="HS38" s="84"/>
      <c r="HT38" s="226" t="str" cm="1">
        <f t="array" ref="HT38">_xlfn.IFS(HS38="Pres",8,HS38="Abs",0,HS38=0,"",HS38="Orie",2,HS38="Holi",0,HS38="Leav",0)</f>
        <v/>
      </c>
      <c r="HU38" s="84"/>
      <c r="HV38" s="226" t="str" cm="1">
        <f t="array" ref="HV38">_xlfn.IFS(HU38="Pres",8,HU38="Abs",0,HU38=0,"",HU38="Orie",2,HU38="Holi",0,HU38="Leav",0)</f>
        <v/>
      </c>
      <c r="HW38" s="84"/>
      <c r="HX38" s="226" t="str" cm="1">
        <f t="array" ref="HX38">_xlfn.IFS(HW38="Pres",8,HW38="Abs",0,HW38=0,"",HW38="Orie",2,HW38="Holi",0,HW38="Leav",0)</f>
        <v/>
      </c>
      <c r="HY38" s="84"/>
      <c r="HZ38" s="226" t="str" cm="1">
        <f t="array" ref="HZ38">_xlfn.IFS(HY38="Pres",8,HY38="Abs",0,HY38=0,"",HY38="Orie",2,HY38="Holi",0,HY38="Leav",0)</f>
        <v/>
      </c>
      <c r="IA38" s="84"/>
      <c r="IB38" s="226" t="str" cm="1">
        <f t="array" ref="IB38">_xlfn.IFS(IA38="Pres",8,IA38="Abs",0,IA38=0,"",IA38="Orie",2,IA38="Holi",0,IA38="Leav",0)</f>
        <v/>
      </c>
      <c r="IC38" s="84"/>
      <c r="ID38" s="226" t="str" cm="1">
        <f t="array" ref="ID38">_xlfn.IFS(IC38="Pres",8,IC38="Abs",0,IC38=0,"",IC38="Orie",2,IC38="Holi",0,IC38="Leav",0)</f>
        <v/>
      </c>
      <c r="IE38" s="84"/>
      <c r="IF38" s="226" t="str" cm="1">
        <f t="array" ref="IF38">_xlfn.IFS(IE38="Pres",8,IE38="Abs",0,IE38=0,"",IE38="Orie",2,IE38="Holi",0,IE38="Leav",0)</f>
        <v/>
      </c>
      <c r="IG38" s="84"/>
      <c r="IH38" s="226" t="str" cm="1">
        <f t="array" ref="IH38">_xlfn.IFS(IG38="Pres",8,IG38="Abs",0,IG38=0,"",IG38="Orie",2,IG38="Holi",0,IG38="Leav",0)</f>
        <v/>
      </c>
      <c r="II38" s="84"/>
      <c r="IJ38" s="226" t="str" cm="1">
        <f t="array" ref="IJ38">_xlfn.IFS(II38="Pres",8,II38="Abs",0,II38=0,"",II38="Orie",2,II38="Holi",0,II38="Leav",0)</f>
        <v/>
      </c>
      <c r="IK38" s="84"/>
      <c r="IL38" s="226" t="str" cm="1">
        <f t="array" ref="IL38">_xlfn.IFS(IK38="Pres",8,IK38="Abs",0,IK38=0,"",IK38="Orie",2,IK38="Holi",0,IK38="Leav",0)</f>
        <v/>
      </c>
      <c r="IM38" s="84"/>
      <c r="IN38" s="226" t="str" cm="1">
        <f t="array" ref="IN38">_xlfn.IFS(IM38="Pres",8,IM38="Abs",0,IM38=0,"",IM38="Orie",2,IM38="Holi",0,IM38="Leav",0)</f>
        <v/>
      </c>
      <c r="IO38" s="84"/>
      <c r="IP38" s="226" t="str" cm="1">
        <f t="array" ref="IP38">_xlfn.IFS(IO38="Pres",8,IO38="Abs",0,IO38=0,"",IO38="Orie",2,IO38="Holi",0,IO38="Leav",0)</f>
        <v/>
      </c>
      <c r="IQ38" s="84"/>
      <c r="IR38" s="226" t="str" cm="1">
        <f t="array" ref="IR38">_xlfn.IFS(IQ38="Pres",8,IQ38="Abs",0,IQ38=0,"",IQ38="Orie",2,IQ38="Holi",0,IQ38="Leav",0)</f>
        <v/>
      </c>
      <c r="IS38" s="84"/>
      <c r="IT38" s="226" t="str" cm="1">
        <f t="array" ref="IT38">_xlfn.IFS(IS38="Pres",8,IS38="Abs",0,IS38=0,"",IS38="Orie",2,IS38="Holi",0,IS38="Leav",0)</f>
        <v/>
      </c>
      <c r="IU38" s="84"/>
      <c r="IV38" s="226" t="str" cm="1">
        <f t="array" ref="IV38">_xlfn.IFS(IU38="Pres",8,IU38="Abs",0,IU38=0,"",IU38="Orie",2,IU38="Holi",0,IU38="Leav",0)</f>
        <v/>
      </c>
      <c r="IW38" s="84"/>
      <c r="IX38" s="226" t="str" cm="1">
        <f t="array" ref="IX38">_xlfn.IFS(IW38="Pres",8,IW38="Abs",0,IW38=0,"",IW38="Orie",2,IW38="Holi",0,IW38="Leav",0)</f>
        <v/>
      </c>
      <c r="IY38" s="84"/>
      <c r="IZ38" s="226" t="str" cm="1">
        <f t="array" ref="IZ38">_xlfn.IFS(IY38="Pres",8,IY38="Abs",0,IY38=0,"",IY38="Orie",2,IY38="Holi",0,IY38="Leav",0)</f>
        <v/>
      </c>
      <c r="JA38" s="84"/>
      <c r="JB38" s="226" t="str" cm="1">
        <f t="array" ref="JB38">_xlfn.IFS(JA38="Pres",8,JA38="Abs",0,JA38=0,"",JA38="Orie",2,JA38="Holi",0,JA38="Leav",0)</f>
        <v/>
      </c>
    </row>
    <row r="39" spans="1:262" s="173" customFormat="1">
      <c r="A39" s="73" t="s">
        <v>66</v>
      </c>
      <c r="B39" s="310" t="s">
        <v>1458</v>
      </c>
      <c r="C39" s="302" t="s">
        <v>910</v>
      </c>
      <c r="D39" s="302" t="s">
        <v>1459</v>
      </c>
      <c r="E39" s="601" t="s">
        <v>1460</v>
      </c>
      <c r="F39" s="73" t="s">
        <v>43</v>
      </c>
      <c r="G39" s="312">
        <v>44668</v>
      </c>
      <c r="H39" s="312">
        <v>45016</v>
      </c>
      <c r="I39" s="616">
        <v>44900</v>
      </c>
      <c r="J39" s="36" t="str">
        <f t="shared" si="149"/>
        <v>Sun</v>
      </c>
      <c r="K39" s="86">
        <f t="shared" si="150"/>
        <v>44844</v>
      </c>
      <c r="L39" s="352">
        <v>44900</v>
      </c>
      <c r="M39" s="699"/>
      <c r="N39" s="79">
        <f t="shared" ref="N39:N51" si="153">COUNTIF(AB39:XFD39,"Pres")+X39+U39+T39</f>
        <v>24</v>
      </c>
      <c r="O39" s="79">
        <f t="shared" si="151"/>
        <v>191.75</v>
      </c>
      <c r="Q39" s="38">
        <f t="shared" ref="Q39:Q51" si="154">IF(COUNTIF(AC39:XFD39,"Abs")+W39=0,"",COUNTIF(AC39:XFD39,"Abs")+W39)</f>
        <v>7</v>
      </c>
      <c r="R39" s="40" t="str">
        <f t="shared" ref="R39:R51" si="155">IF(COUNTIF(AC39:XFD39,"Leav")+Y39=0,"",COUNTIF(AC39:XFD39,"Leav")+Y39)</f>
        <v/>
      </c>
      <c r="S39" s="41">
        <f t="shared" si="152"/>
        <v>1</v>
      </c>
      <c r="U39" s="123"/>
      <c r="V39" s="123"/>
      <c r="W39" s="44"/>
      <c r="X39" s="42">
        <v>2</v>
      </c>
      <c r="AB39" s="47">
        <v>16</v>
      </c>
      <c r="DT39" s="226" t="str" cm="1">
        <f t="array" ref="DT39">_xlfn.IFS(DS39="Pres",8,DS39="Abs",0,DS39=0,"",DS39="Orie",2,DS39="Holi",0,DS39="Leav",0)</f>
        <v/>
      </c>
      <c r="DU39" s="84"/>
      <c r="DV39" s="226" t="str" cm="1">
        <f t="array" ref="DV39">_xlfn.IFS(DU39="Pres",8,DU39="Abs",0,DU39=0,"",DU39="Orie",2,DU39="Holi",0,DU39="Leav",0)</f>
        <v/>
      </c>
      <c r="DW39" s="84"/>
      <c r="DY39" s="84"/>
      <c r="DZ39" s="226" t="str" cm="1">
        <f t="array" ref="DZ39">_xlfn.IFS(DY39="Pres",8,DY39="Abs",0,DY39=0,"",DY39="Orie",2,DY39="Holi",0,DY39="Leav",0)</f>
        <v/>
      </c>
      <c r="EB39" s="226" t="str" cm="1">
        <f t="array" ref="EB39">_xlfn.IFS(EA39="Pres",8,EA39="Abs",0,EA39=0,"",EA39="Orie",2,EA39="Holi",0,EA39="Leav",0)</f>
        <v/>
      </c>
      <c r="EE39" s="84" t="s">
        <v>54</v>
      </c>
      <c r="EF39" s="226" cm="1">
        <f t="array" ref="EF39">_xlfn.IFS(EE39="Pres",8,EE39="Abs",0,EE39=0,"",EE39="Orie",2,EE39="Holi",0,EE39="Leav",0)</f>
        <v>0</v>
      </c>
      <c r="EG39" s="84" t="s">
        <v>35</v>
      </c>
      <c r="EH39" s="226" cm="1">
        <f t="array" ref="EH39">_xlfn.IFS(EG39="Pres",8,EG39="Abs",0,EG39=0,"",EG39="Orie",2,EG39="Holi",0,EG39="Leav",0)</f>
        <v>8</v>
      </c>
      <c r="EI39" s="84" t="s">
        <v>35</v>
      </c>
      <c r="EJ39" s="226" cm="1">
        <f t="array" ref="EJ39">_xlfn.IFS(EI39="Pres",8,EI39="Abs",0,EI39=0,"",EI39="Orie",2,EI39="Holi",0,EI39="Leav",0)</f>
        <v>8</v>
      </c>
      <c r="EK39" s="84" t="s">
        <v>35</v>
      </c>
      <c r="EL39" s="226" cm="1">
        <f t="array" ref="EL39">_xlfn.IFS(EK39="Pres",8,EK39="Abs",0,EK39=0,"",EK39="Orie",2,EK39="Holi",0,EK39="Leav",0)</f>
        <v>8</v>
      </c>
      <c r="EM39" s="84" t="s">
        <v>35</v>
      </c>
      <c r="EN39" s="226" cm="1">
        <f t="array" ref="EN39">_xlfn.IFS(EM39="Pres",8,EM39="Abs",0,EM39=0,"",EM39="Orie",2,EM39="Holi",0,EM39="Leav",0)</f>
        <v>8</v>
      </c>
      <c r="EO39" s="84" t="s">
        <v>35</v>
      </c>
      <c r="EP39" s="226" cm="1">
        <f t="array" ref="EP39">_xlfn.IFS(EO39="Pres",8,EO39="Abs",0,EO39=0,"",EO39="Orie",2,EO39="Holi",0,EO39="Leav",0)</f>
        <v>8</v>
      </c>
      <c r="EQ39" s="84" t="s">
        <v>35</v>
      </c>
      <c r="ER39" s="226" cm="1">
        <f t="array" ref="ER39">_xlfn.IFS(EQ39="Pres",8,EQ39="Abs",0,EQ39=0,"",EQ39="Orie",2,EQ39="Holi",0,EQ39="Leav",0)</f>
        <v>8</v>
      </c>
      <c r="ES39" s="84" t="s">
        <v>35</v>
      </c>
      <c r="ET39" s="226" cm="1">
        <f t="array" ref="ET39">_xlfn.IFS(ES39="Pres",8,ES39="Abs",0,ES39=0,"",ES39="Orie",2,ES39="Holi",0,ES39="Leav",0)</f>
        <v>8</v>
      </c>
      <c r="EU39" s="84" t="s">
        <v>36</v>
      </c>
      <c r="EV39" s="226" cm="1">
        <f t="array" ref="EV39">_xlfn.IFS(EU39="Pres",8,EU39="Abs",0,EU39=0,"",EU39="Orie",2,EU39="Holi",0,EU39="Leav",0)</f>
        <v>0</v>
      </c>
      <c r="EW39" s="84" t="s">
        <v>36</v>
      </c>
      <c r="EX39" s="226" cm="1">
        <f t="array" ref="EX39">_xlfn.IFS(EW39="Pres",8,EW39="Abs",0,EW39=0,"",EW39="Orie",2,EW39="Holi",0,EW39="Leav",0)</f>
        <v>0</v>
      </c>
      <c r="EY39" s="84" t="s">
        <v>35</v>
      </c>
      <c r="EZ39" s="226" cm="1">
        <f t="array" ref="EZ39">_xlfn.IFS(EY39="Pres",8,EY39="Abs",0,EY39=0,"",EY39="Orie",2,EY39="Holi",0,EY39="Leav",0)</f>
        <v>8</v>
      </c>
      <c r="FA39" s="84" t="s">
        <v>35</v>
      </c>
      <c r="FB39" s="226" cm="1">
        <f t="array" ref="FB39">_xlfn.IFS(FA39="Pres",8,FA39="Abs",0,FA39=0,"",FA39="Orie",2,FA39="Holi",0,FA39="Leav",0)</f>
        <v>8</v>
      </c>
      <c r="FC39" s="84" t="s">
        <v>35</v>
      </c>
      <c r="FD39" s="226" cm="1">
        <f t="array" ref="FD39">_xlfn.IFS(FC39="Pres",8,FC39="Abs",0,FC39=0,"",FC39="Orie",2,FC39="Holi",0,FC39="Leav",0)</f>
        <v>8</v>
      </c>
      <c r="FE39" s="84" t="s">
        <v>35</v>
      </c>
      <c r="FF39" s="226" cm="1">
        <f t="array" ref="FF39">_xlfn.IFS(FE39="Pres",8,FE39="Abs",0,FE39=0,"",FE39="Orie",2,FE39="Holi",0,FE39="Leav",0)</f>
        <v>8</v>
      </c>
      <c r="FG39" s="84" t="s">
        <v>35</v>
      </c>
      <c r="FH39" s="226" cm="1">
        <f t="array" ref="FH39">_xlfn.IFS(FG39="Pres",8,FG39="Abs",0,FG39=0,"",FG39="Orie",2,FG39="Holi",0,FG39="Leav",0)</f>
        <v>8</v>
      </c>
      <c r="FI39" s="84" t="s">
        <v>35</v>
      </c>
      <c r="FJ39" s="226" cm="1">
        <f t="array" ref="FJ39">_xlfn.IFS(FI39="Pres",8,FI39="Abs",0,FI39=0,"",FI39="Orie",2,FI39="Holi",0,FI39="Leav",0)</f>
        <v>8</v>
      </c>
      <c r="FK39" s="84" t="s">
        <v>35</v>
      </c>
      <c r="FL39" s="226" cm="1">
        <f t="array" ref="FL39">_xlfn.IFS(FK39="Pres",8,FK39="Abs",0,FK39=0,"",FK39="Orie",2,FK39="Holi",0,FK39="Leav",0)</f>
        <v>8</v>
      </c>
      <c r="FM39" s="84" t="s">
        <v>35</v>
      </c>
      <c r="FN39" s="226" cm="1">
        <f t="array" ref="FN39">_xlfn.IFS(FM39="Pres",8,FM39="Abs",0,FM39=0,"",FM39="Orie",2,FM39="Holi",0,FM39="Leav",0)</f>
        <v>8</v>
      </c>
      <c r="FO39" s="84" t="s">
        <v>35</v>
      </c>
      <c r="FP39" s="226" cm="1">
        <f t="array" ref="FP39">_xlfn.IFS(FO39="Pres",8,FO39="Abs",0,FO39=0,"",FO39="Orie",2,FO39="Holi",0,FO39="Leav",0)</f>
        <v>8</v>
      </c>
      <c r="FQ39" s="84" t="s">
        <v>35</v>
      </c>
      <c r="FR39" s="226" cm="1">
        <f t="array" ref="FR39">_xlfn.IFS(FQ39="Pres",8,FQ39="Abs",0,FQ39=0,"",FQ39="Orie",2,FQ39="Holi",0,FQ39="Leav",0)</f>
        <v>8</v>
      </c>
      <c r="FS39" s="84" t="s">
        <v>35</v>
      </c>
      <c r="FT39" s="226" cm="1">
        <f t="array" ref="FT39">_xlfn.IFS(FS39="Pres",8,FS39="Abs",0,FS39=0,"",FS39="Orie",2,FS39="Holi",0,FS39="Leav",0)</f>
        <v>8</v>
      </c>
      <c r="FU39" s="84" t="s">
        <v>35</v>
      </c>
      <c r="FV39" s="226" cm="1">
        <f t="array" ref="FV39">_xlfn.IFS(FU39="Pres",8,FU39="Abs",0,FU39=0,"",FU39="Orie",2,FU39="Holi",0,FU39="Leav",0)</f>
        <v>8</v>
      </c>
      <c r="FW39" s="84" t="s">
        <v>35</v>
      </c>
      <c r="FX39" s="226" cm="1">
        <f t="array" ref="FX39">_xlfn.IFS(FW39="Pres",8,FW39="Abs",0,FW39=0,"",FW39="Orie",2,FW39="Holi",0,FW39="Leav",0)</f>
        <v>8</v>
      </c>
      <c r="FY39" s="84" t="s">
        <v>35</v>
      </c>
      <c r="FZ39" s="226" cm="1">
        <f t="array" ref="FZ39">_xlfn.IFS(FY39="Pres",8,FY39="Abs",0,FY39=0,"",FY39="Orie",2,FY39="Holi",0,FY39="Leav",0)</f>
        <v>8</v>
      </c>
      <c r="GA39" s="84" t="s">
        <v>35</v>
      </c>
      <c r="GB39" s="226">
        <v>7.75</v>
      </c>
      <c r="GC39" s="84" t="s">
        <v>36</v>
      </c>
      <c r="GD39" s="226" cm="1">
        <f t="array" ref="GD39">_xlfn.IFS(GC39="Pres",8,GC39="Abs",0,GC39=0,"",GC39="Orie",2,GC39="Holi",0,GC39="Leav",0)</f>
        <v>0</v>
      </c>
      <c r="GE39" s="84" t="s">
        <v>36</v>
      </c>
      <c r="GF39" s="226" cm="1">
        <f t="array" ref="GF39">_xlfn.IFS(GE39="Pres",8,GE39="Abs",0,GE39=0,"",GE39="Orie",2,GE39="Holi",0,GE39="Leav",0)</f>
        <v>0</v>
      </c>
      <c r="GG39" s="84" t="s">
        <v>36</v>
      </c>
      <c r="GH39" s="226" cm="1">
        <f t="array" ref="GH39">_xlfn.IFS(GG39="Pres",8,GG39="Abs",0,GG39=0,"",GG39="Orie",2,GG39="Holi",0,GG39="Leav",0)</f>
        <v>0</v>
      </c>
      <c r="GI39" s="84" t="s">
        <v>36</v>
      </c>
      <c r="GJ39" s="226" cm="1">
        <f t="array" ref="GJ39">_xlfn.IFS(GI39="Pres",8,GI39="Abs",0,GI39=0,"",GI39="Orie",2,GI39="Holi",0,GI39="Leav",0)</f>
        <v>0</v>
      </c>
      <c r="GK39" s="84" t="s">
        <v>36</v>
      </c>
      <c r="GL39" s="226" cm="1">
        <f t="array" ref="GL39">_xlfn.IFS(GK39="Pres",8,GK39="Abs",0,GK39=0,"",GK39="Orie",2,GK39="Holi",0,GK39="Leav",0)</f>
        <v>0</v>
      </c>
      <c r="GM39" s="84"/>
      <c r="GN39" s="226"/>
      <c r="GO39" s="84"/>
      <c r="GP39" s="226"/>
      <c r="GQ39" s="84"/>
      <c r="GR39" s="226"/>
      <c r="GS39" s="84"/>
      <c r="GT39" s="226" t="str" cm="1">
        <f t="array" ref="GT39">_xlfn.IFS(GS39="Pres",8,GS39="Abs",0,GS39=0,"",GS39="Orie",2,GS39="Holi",0,GS39="Leav",0)</f>
        <v/>
      </c>
      <c r="GU39" s="84"/>
      <c r="GV39" s="226" t="str" cm="1">
        <f t="array" ref="GV39">_xlfn.IFS(GU39="Pres",8,GU39="Abs",0,GU39=0,"",GU39="Orie",2,GU39="Holi",0,GU39="Leav",0)</f>
        <v/>
      </c>
      <c r="GW39" s="84"/>
      <c r="GX39" s="226" t="str" cm="1">
        <f t="array" ref="GX39">_xlfn.IFS(GW39="Pres",8,GW39="Abs",0,GW39=0,"",GW39="Orie",2,GW39="Holi",0,GW39="Leav",0)</f>
        <v/>
      </c>
      <c r="GY39" s="84"/>
      <c r="GZ39" s="226" t="str" cm="1">
        <f t="array" ref="GZ39">_xlfn.IFS(GY39="Pres",8,GY39="Abs",0,GY39=0,"",GY39="Orie",2,GY39="Holi",0,GY39="Leav",0)</f>
        <v/>
      </c>
      <c r="HA39" s="84"/>
      <c r="HB39" s="226" t="str" cm="1">
        <f t="array" ref="HB39">_xlfn.IFS(HA39="Pres",8,HA39="Abs",0,HA39=0,"",HA39="Orie",2,HA39="Holi",0,HA39="Leav",0)</f>
        <v/>
      </c>
      <c r="HC39" s="84"/>
      <c r="HD39" s="226" t="str" cm="1">
        <f t="array" ref="HD39">_xlfn.IFS(HC39="Pres",8,HC39="Abs",0,HC39=0,"",HC39="Orie",2,HC39="Holi",0,HC39="Leav",0)</f>
        <v/>
      </c>
      <c r="HE39" s="84"/>
      <c r="HF39" s="226" t="str" cm="1">
        <f t="array" ref="HF39">_xlfn.IFS(HE39="Pres",8,HE39="Abs",0,HE39=0,"",HE39="Orie",2,HE39="Holi",0,HE39="Leav",0)</f>
        <v/>
      </c>
      <c r="HG39" s="84"/>
      <c r="HH39" s="226" t="str" cm="1">
        <f t="array" ref="HH39">_xlfn.IFS(HG39="Pres",8,HG39="Abs",0,HG39=0,"",HG39="Orie",2,HG39="Holi",0,HG39="Leav",0)</f>
        <v/>
      </c>
      <c r="HI39" s="84"/>
      <c r="HJ39" s="226" t="str" cm="1">
        <f t="array" ref="HJ39">_xlfn.IFS(HI39="Pres",8,HI39="Abs",0,HI39=0,"",HI39="Orie",2,HI39="Holi",0,HI39="Leav",0)</f>
        <v/>
      </c>
      <c r="HK39" s="84"/>
      <c r="HL39" s="226" t="str" cm="1">
        <f t="array" ref="HL39">_xlfn.IFS(HK39="Pres",8,HK39="Abs",0,HK39=0,"",HK39="Orie",2,HK39="Holi",0,HK39="Leav",0)</f>
        <v/>
      </c>
      <c r="HM39" s="84"/>
      <c r="HN39" s="226" t="str" cm="1">
        <f t="array" ref="HN39">_xlfn.IFS(HM39="Pres",8,HM39="Abs",0,HM39=0,"",HM39="Orie",2,HM39="Holi",0,HM39="Leav",0)</f>
        <v/>
      </c>
      <c r="HO39" s="84"/>
      <c r="HP39" s="226" t="str" cm="1">
        <f t="array" ref="HP39">_xlfn.IFS(HO39="Pres",8,HO39="Abs",0,HO39=0,"",HO39="Orie",2,HO39="Holi",0,HO39="Leav",0)</f>
        <v/>
      </c>
      <c r="HQ39" s="84"/>
      <c r="HR39" s="226" t="str" cm="1">
        <f t="array" ref="HR39">_xlfn.IFS(HQ39="Pres",8,HQ39="Abs",0,HQ39=0,"",HQ39="Orie",2,HQ39="Holi",0,HQ39="Leav",0)</f>
        <v/>
      </c>
      <c r="HS39" s="84"/>
      <c r="HT39" s="226" t="str" cm="1">
        <f t="array" ref="HT39">_xlfn.IFS(HS39="Pres",8,HS39="Abs",0,HS39=0,"",HS39="Orie",2,HS39="Holi",0,HS39="Leav",0)</f>
        <v/>
      </c>
      <c r="HU39" s="84"/>
      <c r="HV39" s="226" t="str" cm="1">
        <f t="array" ref="HV39">_xlfn.IFS(HU39="Pres",8,HU39="Abs",0,HU39=0,"",HU39="Orie",2,HU39="Holi",0,HU39="Leav",0)</f>
        <v/>
      </c>
      <c r="HW39" s="84"/>
      <c r="HX39" s="226" t="str" cm="1">
        <f t="array" ref="HX39">_xlfn.IFS(HW39="Pres",8,HW39="Abs",0,HW39=0,"",HW39="Orie",2,HW39="Holi",0,HW39="Leav",0)</f>
        <v/>
      </c>
      <c r="HY39" s="84"/>
      <c r="HZ39" s="226" t="str" cm="1">
        <f t="array" ref="HZ39">_xlfn.IFS(HY39="Pres",8,HY39="Abs",0,HY39=0,"",HY39="Orie",2,HY39="Holi",0,HY39="Leav",0)</f>
        <v/>
      </c>
      <c r="IA39" s="84"/>
      <c r="IB39" s="226" t="str" cm="1">
        <f t="array" ref="IB39">_xlfn.IFS(IA39="Pres",8,IA39="Abs",0,IA39=0,"",IA39="Orie",2,IA39="Holi",0,IA39="Leav",0)</f>
        <v/>
      </c>
      <c r="IC39" s="84"/>
      <c r="ID39" s="226" t="str" cm="1">
        <f t="array" ref="ID39">_xlfn.IFS(IC39="Pres",8,IC39="Abs",0,IC39=0,"",IC39="Orie",2,IC39="Holi",0,IC39="Leav",0)</f>
        <v/>
      </c>
      <c r="IE39" s="84"/>
      <c r="IF39" s="226" t="str" cm="1">
        <f t="array" ref="IF39">_xlfn.IFS(IE39="Pres",8,IE39="Abs",0,IE39=0,"",IE39="Orie",2,IE39="Holi",0,IE39="Leav",0)</f>
        <v/>
      </c>
      <c r="IG39" s="84"/>
      <c r="IH39" s="226" t="str" cm="1">
        <f t="array" ref="IH39">_xlfn.IFS(IG39="Pres",8,IG39="Abs",0,IG39=0,"",IG39="Orie",2,IG39="Holi",0,IG39="Leav",0)</f>
        <v/>
      </c>
      <c r="II39" s="84"/>
      <c r="IJ39" s="226" t="str" cm="1">
        <f t="array" ref="IJ39">_xlfn.IFS(II39="Pres",8,II39="Abs",0,II39=0,"",II39="Orie",2,II39="Holi",0,II39="Leav",0)</f>
        <v/>
      </c>
      <c r="IK39" s="84"/>
      <c r="IL39" s="226" t="str" cm="1">
        <f t="array" ref="IL39">_xlfn.IFS(IK39="Pres",8,IK39="Abs",0,IK39=0,"",IK39="Orie",2,IK39="Holi",0,IK39="Leav",0)</f>
        <v/>
      </c>
      <c r="IM39" s="84"/>
      <c r="IN39" s="226" t="str" cm="1">
        <f t="array" ref="IN39">_xlfn.IFS(IM39="Pres",8,IM39="Abs",0,IM39=0,"",IM39="Orie",2,IM39="Holi",0,IM39="Leav",0)</f>
        <v/>
      </c>
      <c r="IO39" s="84"/>
      <c r="IP39" s="226" t="str" cm="1">
        <f t="array" ref="IP39">_xlfn.IFS(IO39="Pres",8,IO39="Abs",0,IO39=0,"",IO39="Orie",2,IO39="Holi",0,IO39="Leav",0)</f>
        <v/>
      </c>
      <c r="IQ39" s="84"/>
      <c r="IR39" s="226" t="str" cm="1">
        <f t="array" ref="IR39">_xlfn.IFS(IQ39="Pres",8,IQ39="Abs",0,IQ39=0,"",IQ39="Orie",2,IQ39="Holi",0,IQ39="Leav",0)</f>
        <v/>
      </c>
      <c r="IS39" s="84"/>
      <c r="IT39" s="226" t="str" cm="1">
        <f t="array" ref="IT39">_xlfn.IFS(IS39="Pres",8,IS39="Abs",0,IS39=0,"",IS39="Orie",2,IS39="Holi",0,IS39="Leav",0)</f>
        <v/>
      </c>
      <c r="IU39" s="84"/>
      <c r="IV39" s="226" t="str" cm="1">
        <f t="array" ref="IV39">_xlfn.IFS(IU39="Pres",8,IU39="Abs",0,IU39=0,"",IU39="Orie",2,IU39="Holi",0,IU39="Leav",0)</f>
        <v/>
      </c>
      <c r="IW39" s="84"/>
      <c r="IX39" s="226" t="str" cm="1">
        <f t="array" ref="IX39">_xlfn.IFS(IW39="Pres",8,IW39="Abs",0,IW39=0,"",IW39="Orie",2,IW39="Holi",0,IW39="Leav",0)</f>
        <v/>
      </c>
      <c r="IY39" s="84"/>
      <c r="IZ39" s="226" t="str" cm="1">
        <f t="array" ref="IZ39">_xlfn.IFS(IY39="Pres",8,IY39="Abs",0,IY39=0,"",IY39="Orie",2,IY39="Holi",0,IY39="Leav",0)</f>
        <v/>
      </c>
      <c r="JA39" s="84"/>
      <c r="JB39" s="226" t="str" cm="1">
        <f t="array" ref="JB39">_xlfn.IFS(JA39="Pres",8,JA39="Abs",0,JA39=0,"",JA39="Orie",2,JA39="Holi",0,JA39="Leav",0)</f>
        <v/>
      </c>
    </row>
    <row r="40" spans="1:262" s="211" customFormat="1">
      <c r="A40" s="73" t="s">
        <v>49</v>
      </c>
      <c r="B40" s="482" t="s">
        <v>1461</v>
      </c>
      <c r="C40" s="309" t="s">
        <v>419</v>
      </c>
      <c r="D40" s="309" t="s">
        <v>1462</v>
      </c>
      <c r="E40" s="602" t="s">
        <v>1463</v>
      </c>
      <c r="F40" s="73" t="s">
        <v>43</v>
      </c>
      <c r="G40" s="312">
        <v>44668</v>
      </c>
      <c r="H40" s="312">
        <v>45016</v>
      </c>
      <c r="I40" s="611">
        <v>44900</v>
      </c>
      <c r="J40" s="36" t="str">
        <f t="shared" si="149"/>
        <v>Sun</v>
      </c>
      <c r="K40" s="86">
        <f t="shared" si="150"/>
        <v>44844</v>
      </c>
      <c r="L40" s="352">
        <v>44900</v>
      </c>
      <c r="M40" s="742"/>
      <c r="N40" s="79">
        <f t="shared" si="153"/>
        <v>32</v>
      </c>
      <c r="O40" s="79">
        <f t="shared" si="151"/>
        <v>250.8</v>
      </c>
      <c r="Q40" s="38">
        <f t="shared" si="154"/>
        <v>1</v>
      </c>
      <c r="R40" s="40">
        <f t="shared" si="155"/>
        <v>6</v>
      </c>
      <c r="S40" s="41">
        <f t="shared" si="152"/>
        <v>1</v>
      </c>
      <c r="U40" s="123"/>
      <c r="V40" s="123"/>
      <c r="W40" s="44"/>
      <c r="X40" s="42">
        <v>7</v>
      </c>
      <c r="Y40" s="173"/>
      <c r="Z40" s="173"/>
      <c r="AA40" s="173"/>
      <c r="AB40" s="47">
        <f>51.8</f>
        <v>51.8</v>
      </c>
      <c r="DT40" s="336" t="str" cm="1">
        <f t="array" ref="DT40">_xlfn.IFS(DS40="Pres",8,DS40="Abs",0,DS40=0,"",DS40="Orie",2,DS40="Holi",0,DS40="Leav",0)</f>
        <v/>
      </c>
      <c r="DU40" s="306"/>
      <c r="DV40" s="336" t="str" cm="1">
        <f t="array" ref="DV40">_xlfn.IFS(DU40="Pres",8,DU40="Abs",0,DU40=0,"",DU40="Orie",2,DU40="Holi",0,DU40="Leav",0)</f>
        <v/>
      </c>
      <c r="DW40" s="306"/>
      <c r="DY40" s="306"/>
      <c r="DZ40" s="336" t="str" cm="1">
        <f t="array" ref="DZ40">_xlfn.IFS(DY40="Pres",8,DY40="Abs",0,DY40=0,"",DY40="Orie",2,DY40="Holi",0,DY40="Leav",0)</f>
        <v/>
      </c>
      <c r="EB40" s="336" t="str" cm="1">
        <f t="array" ref="EB40">_xlfn.IFS(EA40="Pres",8,EA40="Abs",0,EA40=0,"",EA40="Orie",2,EA40="Holi",0,EA40="Leav",0)</f>
        <v/>
      </c>
      <c r="EE40" s="306" t="s">
        <v>54</v>
      </c>
      <c r="EF40" s="336" cm="1">
        <f t="array" ref="EF40">_xlfn.IFS(EE40="Pres",8,EE40="Abs",0,EE40=0,"",EE40="Orie",2,EE40="Holi",0,EE40="Leav",0)</f>
        <v>0</v>
      </c>
      <c r="EG40" s="84" t="s">
        <v>35</v>
      </c>
      <c r="EH40" s="226" cm="1">
        <f t="array" ref="EH40">_xlfn.IFS(EG40="Pres",8,EG40="Abs",0,EG40=0,"",EG40="Orie",2,EG40="Holi",0,EG40="Leav",0)</f>
        <v>8</v>
      </c>
      <c r="EI40" s="84" t="s">
        <v>35</v>
      </c>
      <c r="EJ40" s="226" cm="1">
        <f t="array" ref="EJ40">_xlfn.IFS(EI40="Pres",8,EI40="Abs",0,EI40=0,"",EI40="Orie",2,EI40="Holi",0,EI40="Leav",0)</f>
        <v>8</v>
      </c>
      <c r="EK40" s="84" t="s">
        <v>35</v>
      </c>
      <c r="EL40" s="226" cm="1">
        <f t="array" ref="EL40">_xlfn.IFS(EK40="Pres",8,EK40="Abs",0,EK40=0,"",EK40="Orie",2,EK40="Holi",0,EK40="Leav",0)</f>
        <v>8</v>
      </c>
      <c r="EM40" s="84" t="s">
        <v>35</v>
      </c>
      <c r="EN40" s="226" cm="1">
        <f t="array" ref="EN40">_xlfn.IFS(EM40="Pres",8,EM40="Abs",0,EM40=0,"",EM40="Orie",2,EM40="Holi",0,EM40="Leav",0)</f>
        <v>8</v>
      </c>
      <c r="EO40" s="84" t="s">
        <v>35</v>
      </c>
      <c r="EP40" s="226" cm="1">
        <f t="array" ref="EP40">_xlfn.IFS(EO40="Pres",8,EO40="Abs",0,EO40=0,"",EO40="Orie",2,EO40="Holi",0,EO40="Leav",0)</f>
        <v>8</v>
      </c>
      <c r="EQ40" s="84" t="s">
        <v>35</v>
      </c>
      <c r="ER40" s="226" cm="1">
        <f t="array" ref="ER40">_xlfn.IFS(EQ40="Pres",8,EQ40="Abs",0,EQ40=0,"",EQ40="Orie",2,EQ40="Holi",0,EQ40="Leav",0)</f>
        <v>8</v>
      </c>
      <c r="ES40" s="84" t="s">
        <v>35</v>
      </c>
      <c r="ET40" s="226" cm="1">
        <f t="array" ref="ET40">_xlfn.IFS(ES40="Pres",8,ES40="Abs",0,ES40=0,"",ES40="Orie",2,ES40="Holi",0,ES40="Leav",0)</f>
        <v>8</v>
      </c>
      <c r="EU40" s="84" t="s">
        <v>35</v>
      </c>
      <c r="EV40" s="226" cm="1">
        <f t="array" ref="EV40">_xlfn.IFS(EU40="Pres",8,EU40="Abs",0,EU40=0,"",EU40="Orie",2,EU40="Holi",0,EU40="Leav",0)</f>
        <v>8</v>
      </c>
      <c r="EW40" s="84" t="s">
        <v>35</v>
      </c>
      <c r="EX40" s="226" cm="1">
        <f t="array" ref="EX40">_xlfn.IFS(EW40="Pres",8,EW40="Abs",0,EW40=0,"",EW40="Orie",2,EW40="Holi",0,EW40="Leav",0)</f>
        <v>8</v>
      </c>
      <c r="EY40" s="84" t="s">
        <v>35</v>
      </c>
      <c r="EZ40" s="226">
        <v>7.5</v>
      </c>
      <c r="FA40" s="84" t="s">
        <v>48</v>
      </c>
      <c r="FB40" s="226" cm="1">
        <f t="array" ref="FB40">_xlfn.IFS(FA40="Pres",8,FA40="Abs",0,FA40=0,"",FA40="Orie",2,FA40="Holi",0,FA40="Leav",0)</f>
        <v>0</v>
      </c>
      <c r="FC40" s="84" t="s">
        <v>48</v>
      </c>
      <c r="FD40" s="226" cm="1">
        <f t="array" ref="FD40">_xlfn.IFS(FC40="Pres",8,FC40="Abs",0,FC40=0,"",FC40="Orie",2,FC40="Holi",0,FC40="Leav",0)</f>
        <v>0</v>
      </c>
      <c r="FE40" s="84" t="s">
        <v>48</v>
      </c>
      <c r="FF40" s="226" cm="1">
        <f t="array" ref="FF40">_xlfn.IFS(FE40="Pres",8,FE40="Abs",0,FE40=0,"",FE40="Orie",2,FE40="Holi",0,FE40="Leav",0)</f>
        <v>0</v>
      </c>
      <c r="FG40" s="84" t="s">
        <v>48</v>
      </c>
      <c r="FH40" s="226" cm="1">
        <f t="array" ref="FH40">_xlfn.IFS(FG40="Pres",8,FG40="Abs",0,FG40=0,"",FG40="Orie",2,FG40="Holi",0,FG40="Leav",0)</f>
        <v>0</v>
      </c>
      <c r="FI40" s="84" t="s">
        <v>48</v>
      </c>
      <c r="FJ40" s="226" cm="1">
        <f t="array" ref="FJ40">_xlfn.IFS(FI40="Pres",8,FI40="Abs",0,FI40=0,"",FI40="Orie",2,FI40="Holi",0,FI40="Leav",0)</f>
        <v>0</v>
      </c>
      <c r="FK40" s="84" t="s">
        <v>48</v>
      </c>
      <c r="FL40" s="226" cm="1">
        <f t="array" ref="FL40">_xlfn.IFS(FK40="Pres",8,FK40="Abs",0,FK40=0,"",FK40="Orie",2,FK40="Holi",0,FK40="Leav",0)</f>
        <v>0</v>
      </c>
      <c r="FM40" s="84" t="s">
        <v>36</v>
      </c>
      <c r="FN40" s="226" cm="1">
        <f t="array" ref="FN40">_xlfn.IFS(FM40="Pres",8,FM40="Abs",0,FM40=0,"",FM40="Orie",2,FM40="Holi",0,FM40="Leav",0)</f>
        <v>0</v>
      </c>
      <c r="FO40" s="84" t="s">
        <v>35</v>
      </c>
      <c r="FP40" s="226" cm="1">
        <f t="array" ref="FP40">_xlfn.IFS(FO40="Pres",8,FO40="Abs",0,FO40=0,"",FO40="Orie",2,FO40="Holi",0,FO40="Leav",0)</f>
        <v>8</v>
      </c>
      <c r="FQ40" s="84" t="s">
        <v>35</v>
      </c>
      <c r="FR40" s="226" cm="1">
        <f t="array" ref="FR40">_xlfn.IFS(FQ40="Pres",8,FQ40="Abs",0,FQ40=0,"",FQ40="Orie",2,FQ40="Holi",0,FQ40="Leav",0)</f>
        <v>8</v>
      </c>
      <c r="FS40" s="84" t="s">
        <v>35</v>
      </c>
      <c r="FT40" s="226" cm="1">
        <f t="array" ref="FT40">_xlfn.IFS(FS40="Pres",8,FS40="Abs",0,FS40=0,"",FS40="Orie",2,FS40="Holi",0,FS40="Leav",0)</f>
        <v>8</v>
      </c>
      <c r="FU40" s="84" t="s">
        <v>35</v>
      </c>
      <c r="FV40" s="226" cm="1">
        <f t="array" ref="FV40">_xlfn.IFS(FU40="Pres",8,FU40="Abs",0,FU40=0,"",FU40="Orie",2,FU40="Holi",0,FU40="Leav",0)</f>
        <v>8</v>
      </c>
      <c r="FW40" s="84" t="s">
        <v>35</v>
      </c>
      <c r="FX40" s="226" cm="1">
        <f t="array" ref="FX40">_xlfn.IFS(FW40="Pres",8,FW40="Abs",0,FW40=0,"",FW40="Orie",2,FW40="Holi",0,FW40="Leav",0)</f>
        <v>8</v>
      </c>
      <c r="FY40" s="84" t="s">
        <v>35</v>
      </c>
      <c r="FZ40" s="226" cm="1">
        <f t="array" ref="FZ40">_xlfn.IFS(FY40="Pres",8,FY40="Abs",0,FY40=0,"",FY40="Orie",2,FY40="Holi",0,FY40="Leav",0)</f>
        <v>8</v>
      </c>
      <c r="GA40" s="84" t="s">
        <v>35</v>
      </c>
      <c r="GB40" s="226" cm="1">
        <f t="array" ref="GB40">_xlfn.IFS(GA40="Pres",8,GA40="Abs",0,GA40=0,"",GA40="Orie",2,GA40="Holi",0,GA40="Leav",0)</f>
        <v>8</v>
      </c>
      <c r="GC40" s="84" t="s">
        <v>35</v>
      </c>
      <c r="GD40" s="226" cm="1">
        <f t="array" ref="GD40">_xlfn.IFS(GC40="Pres",8,GC40="Abs",0,GC40=0,"",GC40="Orie",2,GC40="Holi",0,GC40="Leav",0)</f>
        <v>8</v>
      </c>
      <c r="GE40" s="84" t="s">
        <v>35</v>
      </c>
      <c r="GF40" s="226">
        <v>7.5</v>
      </c>
      <c r="GG40" s="84" t="s">
        <v>35</v>
      </c>
      <c r="GH40" s="226" cm="1">
        <f t="array" ref="GH40">_xlfn.IFS(GG40="Pres",8,GG40="Abs",0,GG40=0,"",GG40="Orie",2,GG40="Holi",0,GG40="Leav",0)</f>
        <v>8</v>
      </c>
      <c r="GI40" s="84" t="s">
        <v>35</v>
      </c>
      <c r="GJ40" s="226" cm="1">
        <f t="array" ref="GJ40">_xlfn.IFS(GI40="Pres",8,GI40="Abs",0,GI40=0,"",GI40="Orie",2,GI40="Holi",0,GI40="Leav",0)</f>
        <v>8</v>
      </c>
      <c r="GK40" s="84" t="s">
        <v>35</v>
      </c>
      <c r="GL40" s="226" cm="1">
        <f t="array" ref="GL40">_xlfn.IFS(GK40="Pres",8,GK40="Abs",0,GK40=0,"",GK40="Orie",2,GK40="Holi",0,GK40="Leav",0)</f>
        <v>8</v>
      </c>
      <c r="GM40" s="84" t="s">
        <v>35</v>
      </c>
      <c r="GN40" s="226">
        <v>8</v>
      </c>
      <c r="GO40" s="84" t="s">
        <v>35</v>
      </c>
      <c r="GP40" s="226">
        <v>8</v>
      </c>
      <c r="GQ40" s="84" t="s">
        <v>35</v>
      </c>
      <c r="GR40" s="226">
        <v>8</v>
      </c>
      <c r="GS40" s="84"/>
      <c r="GT40" s="226" t="str" cm="1">
        <f t="array" ref="GT40">_xlfn.IFS(GS40="Pres",8,GS40="Abs",0,GS40=0,"",GS40="Orie",2,GS40="Holi",0,GS40="Leav",0)</f>
        <v/>
      </c>
      <c r="GU40" s="84"/>
      <c r="GV40" s="226" t="str" cm="1">
        <f t="array" ref="GV40">_xlfn.IFS(GU40="Pres",8,GU40="Abs",0,GU40=0,"",GU40="Orie",2,GU40="Holi",0,GU40="Leav",0)</f>
        <v/>
      </c>
      <c r="GW40" s="84"/>
      <c r="GX40" s="226" t="str" cm="1">
        <f t="array" ref="GX40">_xlfn.IFS(GW40="Pres",8,GW40="Abs",0,GW40=0,"",GW40="Orie",2,GW40="Holi",0,GW40="Leav",0)</f>
        <v/>
      </c>
      <c r="GY40" s="84"/>
      <c r="GZ40" s="226" t="str" cm="1">
        <f t="array" ref="GZ40">_xlfn.IFS(GY40="Pres",8,GY40="Abs",0,GY40=0,"",GY40="Orie",2,GY40="Holi",0,GY40="Leav",0)</f>
        <v/>
      </c>
      <c r="HA40" s="84"/>
      <c r="HB40" s="226" t="str" cm="1">
        <f t="array" ref="HB40">_xlfn.IFS(HA40="Pres",8,HA40="Abs",0,HA40=0,"",HA40="Orie",2,HA40="Holi",0,HA40="Leav",0)</f>
        <v/>
      </c>
      <c r="HC40" s="84"/>
      <c r="HD40" s="226" t="str" cm="1">
        <f t="array" ref="HD40">_xlfn.IFS(HC40="Pres",8,HC40="Abs",0,HC40=0,"",HC40="Orie",2,HC40="Holi",0,HC40="Leav",0)</f>
        <v/>
      </c>
      <c r="HE40" s="84"/>
      <c r="HF40" s="226" t="str" cm="1">
        <f t="array" ref="HF40">_xlfn.IFS(HE40="Pres",8,HE40="Abs",0,HE40=0,"",HE40="Orie",2,HE40="Holi",0,HE40="Leav",0)</f>
        <v/>
      </c>
      <c r="HG40" s="84"/>
      <c r="HH40" s="226" t="str" cm="1">
        <f t="array" ref="HH40">_xlfn.IFS(HG40="Pres",8,HG40="Abs",0,HG40=0,"",HG40="Orie",2,HG40="Holi",0,HG40="Leav",0)</f>
        <v/>
      </c>
      <c r="HI40" s="84"/>
      <c r="HJ40" s="226" t="str" cm="1">
        <f t="array" ref="HJ40">_xlfn.IFS(HI40="Pres",8,HI40="Abs",0,HI40=0,"",HI40="Orie",2,HI40="Holi",0,HI40="Leav",0)</f>
        <v/>
      </c>
      <c r="HK40" s="84"/>
      <c r="HL40" s="226" t="str" cm="1">
        <f t="array" ref="HL40">_xlfn.IFS(HK40="Pres",8,HK40="Abs",0,HK40=0,"",HK40="Orie",2,HK40="Holi",0,HK40="Leav",0)</f>
        <v/>
      </c>
      <c r="HM40" s="84"/>
      <c r="HN40" s="226" t="str" cm="1">
        <f t="array" ref="HN40">_xlfn.IFS(HM40="Pres",8,HM40="Abs",0,HM40=0,"",HM40="Orie",2,HM40="Holi",0,HM40="Leav",0)</f>
        <v/>
      </c>
      <c r="HO40" s="84"/>
      <c r="HP40" s="226" t="str" cm="1">
        <f t="array" ref="HP40">_xlfn.IFS(HO40="Pres",8,HO40="Abs",0,HO40=0,"",HO40="Orie",2,HO40="Holi",0,HO40="Leav",0)</f>
        <v/>
      </c>
      <c r="HQ40" s="84"/>
      <c r="HR40" s="226" t="str" cm="1">
        <f t="array" ref="HR40">_xlfn.IFS(HQ40="Pres",8,HQ40="Abs",0,HQ40=0,"",HQ40="Orie",2,HQ40="Holi",0,HQ40="Leav",0)</f>
        <v/>
      </c>
      <c r="HS40" s="84"/>
      <c r="HT40" s="226" t="str" cm="1">
        <f t="array" ref="HT40">_xlfn.IFS(HS40="Pres",8,HS40="Abs",0,HS40=0,"",HS40="Orie",2,HS40="Holi",0,HS40="Leav",0)</f>
        <v/>
      </c>
      <c r="HU40" s="84"/>
      <c r="HV40" s="226" t="str" cm="1">
        <f t="array" ref="HV40">_xlfn.IFS(HU40="Pres",8,HU40="Abs",0,HU40=0,"",HU40="Orie",2,HU40="Holi",0,HU40="Leav",0)</f>
        <v/>
      </c>
      <c r="HW40" s="84"/>
      <c r="HX40" s="226" t="str" cm="1">
        <f t="array" ref="HX40">_xlfn.IFS(HW40="Pres",8,HW40="Abs",0,HW40=0,"",HW40="Orie",2,HW40="Holi",0,HW40="Leav",0)</f>
        <v/>
      </c>
      <c r="HY40" s="84"/>
      <c r="HZ40" s="226" t="str" cm="1">
        <f t="array" ref="HZ40">_xlfn.IFS(HY40="Pres",8,HY40="Abs",0,HY40=0,"",HY40="Orie",2,HY40="Holi",0,HY40="Leav",0)</f>
        <v/>
      </c>
      <c r="IA40" s="84"/>
      <c r="IB40" s="226" t="str" cm="1">
        <f t="array" ref="IB40">_xlfn.IFS(IA40="Pres",8,IA40="Abs",0,IA40=0,"",IA40="Orie",2,IA40="Holi",0,IA40="Leav",0)</f>
        <v/>
      </c>
      <c r="IC40" s="84"/>
      <c r="ID40" s="226" t="str" cm="1">
        <f t="array" ref="ID40">_xlfn.IFS(IC40="Pres",8,IC40="Abs",0,IC40=0,"",IC40="Orie",2,IC40="Holi",0,IC40="Leav",0)</f>
        <v/>
      </c>
      <c r="IE40" s="84"/>
      <c r="IF40" s="226" t="str" cm="1">
        <f t="array" ref="IF40">_xlfn.IFS(IE40="Pres",8,IE40="Abs",0,IE40=0,"",IE40="Orie",2,IE40="Holi",0,IE40="Leav",0)</f>
        <v/>
      </c>
      <c r="IG40" s="84"/>
      <c r="IH40" s="226" t="str" cm="1">
        <f t="array" ref="IH40">_xlfn.IFS(IG40="Pres",8,IG40="Abs",0,IG40=0,"",IG40="Orie",2,IG40="Holi",0,IG40="Leav",0)</f>
        <v/>
      </c>
      <c r="II40" s="84"/>
      <c r="IJ40" s="226" t="str" cm="1">
        <f t="array" ref="IJ40">_xlfn.IFS(II40="Pres",8,II40="Abs",0,II40=0,"",II40="Orie",2,II40="Holi",0,II40="Leav",0)</f>
        <v/>
      </c>
      <c r="IK40" s="84"/>
      <c r="IL40" s="226" t="str" cm="1">
        <f t="array" ref="IL40">_xlfn.IFS(IK40="Pres",8,IK40="Abs",0,IK40=0,"",IK40="Orie",2,IK40="Holi",0,IK40="Leav",0)</f>
        <v/>
      </c>
      <c r="IM40" s="84"/>
      <c r="IN40" s="226" t="str" cm="1">
        <f t="array" ref="IN40">_xlfn.IFS(IM40="Pres",8,IM40="Abs",0,IM40=0,"",IM40="Orie",2,IM40="Holi",0,IM40="Leav",0)</f>
        <v/>
      </c>
      <c r="IO40" s="84"/>
      <c r="IP40" s="226" t="str" cm="1">
        <f t="array" ref="IP40">_xlfn.IFS(IO40="Pres",8,IO40="Abs",0,IO40=0,"",IO40="Orie",2,IO40="Holi",0,IO40="Leav",0)</f>
        <v/>
      </c>
      <c r="IQ40" s="84"/>
      <c r="IR40" s="226" t="str" cm="1">
        <f t="array" ref="IR40">_xlfn.IFS(IQ40="Pres",8,IQ40="Abs",0,IQ40=0,"",IQ40="Orie",2,IQ40="Holi",0,IQ40="Leav",0)</f>
        <v/>
      </c>
      <c r="IS40" s="84"/>
      <c r="IT40" s="226" t="str" cm="1">
        <f t="array" ref="IT40">_xlfn.IFS(IS40="Pres",8,IS40="Abs",0,IS40=0,"",IS40="Orie",2,IS40="Holi",0,IS40="Leav",0)</f>
        <v/>
      </c>
      <c r="IU40" s="84"/>
      <c r="IV40" s="226" t="str" cm="1">
        <f t="array" ref="IV40">_xlfn.IFS(IU40="Pres",8,IU40="Abs",0,IU40=0,"",IU40="Orie",2,IU40="Holi",0,IU40="Leav",0)</f>
        <v/>
      </c>
      <c r="IW40" s="84"/>
      <c r="IX40" s="226" t="str" cm="1">
        <f t="array" ref="IX40">_xlfn.IFS(IW40="Pres",8,IW40="Abs",0,IW40=0,"",IW40="Orie",2,IW40="Holi",0,IW40="Leav",0)</f>
        <v/>
      </c>
      <c r="IY40" s="84"/>
      <c r="IZ40" s="226" t="str" cm="1">
        <f t="array" ref="IZ40">_xlfn.IFS(IY40="Pres",8,IY40="Abs",0,IY40=0,"",IY40="Orie",2,IY40="Holi",0,IY40="Leav",0)</f>
        <v/>
      </c>
      <c r="JA40" s="84"/>
      <c r="JB40" s="226" t="str" cm="1">
        <f t="array" ref="JB40">_xlfn.IFS(JA40="Pres",8,JA40="Abs",0,JA40=0,"",JA40="Orie",2,JA40="Holi",0,JA40="Leav",0)</f>
        <v/>
      </c>
    </row>
    <row r="41" spans="1:262" s="173" customFormat="1">
      <c r="A41" s="73" t="s">
        <v>49</v>
      </c>
      <c r="B41" s="302" t="s">
        <v>1464</v>
      </c>
      <c r="C41" s="302" t="s">
        <v>109</v>
      </c>
      <c r="D41" s="302" t="s">
        <v>1465</v>
      </c>
      <c r="E41" s="601" t="s">
        <v>1466</v>
      </c>
      <c r="F41" s="73" t="s">
        <v>43</v>
      </c>
      <c r="G41" s="312">
        <v>44668</v>
      </c>
      <c r="H41" s="312">
        <v>45016</v>
      </c>
      <c r="I41" s="611">
        <v>44900</v>
      </c>
      <c r="J41" s="36" t="str">
        <f t="shared" si="149"/>
        <v>Sun</v>
      </c>
      <c r="K41" s="86">
        <f t="shared" si="150"/>
        <v>44844</v>
      </c>
      <c r="L41" s="352">
        <v>44900</v>
      </c>
      <c r="M41" s="699"/>
      <c r="N41" s="79">
        <f t="shared" si="153"/>
        <v>32</v>
      </c>
      <c r="O41" s="79">
        <f t="shared" si="151"/>
        <v>256</v>
      </c>
      <c r="Q41" s="38" t="str">
        <f t="shared" si="154"/>
        <v/>
      </c>
      <c r="R41" s="40" t="str">
        <f t="shared" si="155"/>
        <v/>
      </c>
      <c r="S41" s="41">
        <f t="shared" si="152"/>
        <v>1</v>
      </c>
      <c r="U41" s="123"/>
      <c r="V41" s="123"/>
      <c r="W41" s="44"/>
      <c r="X41" s="42"/>
      <c r="AB41" s="47"/>
      <c r="DT41" s="226" t="str" cm="1">
        <f t="array" ref="DT41">_xlfn.IFS(DS41="Pres",8,DS41="Abs",0,DS41=0,"",DS41="Orie",2,DS41="Holi",0,DS41="Leav",0)</f>
        <v/>
      </c>
      <c r="DU41" s="84"/>
      <c r="DV41" s="226" t="str" cm="1">
        <f t="array" ref="DV41">_xlfn.IFS(DU41="Pres",8,DU41="Abs",0,DU41=0,"",DU41="Orie",2,DU41="Holi",0,DU41="Leav",0)</f>
        <v/>
      </c>
      <c r="DW41" s="84"/>
      <c r="DY41" s="84"/>
      <c r="DZ41" s="226" t="str" cm="1">
        <f t="array" ref="DZ41">_xlfn.IFS(DY41="Pres",8,DY41="Abs",0,DY41=0,"",DY41="Orie",2,DY41="Holi",0,DY41="Leav",0)</f>
        <v/>
      </c>
      <c r="EB41" s="226" t="str" cm="1">
        <f t="array" ref="EB41">_xlfn.IFS(EA41="Pres",8,EA41="Abs",0,EA41=0,"",EA41="Orie",2,EA41="Holi",0,EA41="Leav",0)</f>
        <v/>
      </c>
      <c r="EE41" s="84" t="s">
        <v>54</v>
      </c>
      <c r="EF41" s="226" cm="1">
        <f t="array" ref="EF41">_xlfn.IFS(EE41="Pres",8,EE41="Abs",0,EE41=0,"",EE41="Orie",2,EE41="Holi",0,EE41="Leav",0)</f>
        <v>0</v>
      </c>
      <c r="EG41" s="84" t="s">
        <v>35</v>
      </c>
      <c r="EH41" s="226" cm="1">
        <f t="array" ref="EH41">_xlfn.IFS(EG41="Pres",8,EG41="Abs",0,EG41=0,"",EG41="Orie",2,EG41="Holi",0,EG41="Leav",0)</f>
        <v>8</v>
      </c>
      <c r="EI41" s="84" t="s">
        <v>35</v>
      </c>
      <c r="EJ41" s="226" cm="1">
        <f t="array" ref="EJ41">_xlfn.IFS(EI41="Pres",8,EI41="Abs",0,EI41=0,"",EI41="Orie",2,EI41="Holi",0,EI41="Leav",0)</f>
        <v>8</v>
      </c>
      <c r="EK41" s="84" t="s">
        <v>35</v>
      </c>
      <c r="EL41" s="226" cm="1">
        <f t="array" ref="EL41">_xlfn.IFS(EK41="Pres",8,EK41="Abs",0,EK41=0,"",EK41="Orie",2,EK41="Holi",0,EK41="Leav",0)</f>
        <v>8</v>
      </c>
      <c r="EM41" s="84" t="s">
        <v>35</v>
      </c>
      <c r="EN41" s="226" cm="1">
        <f t="array" ref="EN41">_xlfn.IFS(EM41="Pres",8,EM41="Abs",0,EM41=0,"",EM41="Orie",2,EM41="Holi",0,EM41="Leav",0)</f>
        <v>8</v>
      </c>
      <c r="EO41" s="84" t="s">
        <v>35</v>
      </c>
      <c r="EP41" s="226" cm="1">
        <f t="array" ref="EP41">_xlfn.IFS(EO41="Pres",8,EO41="Abs",0,EO41=0,"",EO41="Orie",2,EO41="Holi",0,EO41="Leav",0)</f>
        <v>8</v>
      </c>
      <c r="EQ41" s="84" t="s">
        <v>35</v>
      </c>
      <c r="ER41" s="226" cm="1">
        <f t="array" ref="ER41">_xlfn.IFS(EQ41="Pres",8,EQ41="Abs",0,EQ41=0,"",EQ41="Orie",2,EQ41="Holi",0,EQ41="Leav",0)</f>
        <v>8</v>
      </c>
      <c r="ES41" s="84" t="s">
        <v>35</v>
      </c>
      <c r="ET41" s="226" cm="1">
        <f t="array" ref="ET41">_xlfn.IFS(ES41="Pres",8,ES41="Abs",0,ES41=0,"",ES41="Orie",2,ES41="Holi",0,ES41="Leav",0)</f>
        <v>8</v>
      </c>
      <c r="EU41" s="84" t="s">
        <v>35</v>
      </c>
      <c r="EV41" s="226" cm="1">
        <f t="array" ref="EV41">_xlfn.IFS(EU41="Pres",8,EU41="Abs",0,EU41=0,"",EU41="Orie",2,EU41="Holi",0,EU41="Leav",0)</f>
        <v>8</v>
      </c>
      <c r="EW41" s="84" t="s">
        <v>35</v>
      </c>
      <c r="EX41" s="226" cm="1">
        <f t="array" ref="EX41">_xlfn.IFS(EW41="Pres",8,EW41="Abs",0,EW41=0,"",EW41="Orie",2,EW41="Holi",0,EW41="Leav",0)</f>
        <v>8</v>
      </c>
      <c r="EY41" s="84" t="s">
        <v>35</v>
      </c>
      <c r="EZ41" s="226" cm="1">
        <f t="array" ref="EZ41">_xlfn.IFS(EY41="Pres",8,EY41="Abs",0,EY41=0,"",EY41="Orie",2,EY41="Holi",0,EY41="Leav",0)</f>
        <v>8</v>
      </c>
      <c r="FA41" s="84" t="s">
        <v>35</v>
      </c>
      <c r="FB41" s="226" cm="1">
        <f t="array" ref="FB41">_xlfn.IFS(FA41="Pres",8,FA41="Abs",0,FA41=0,"",FA41="Orie",2,FA41="Holi",0,FA41="Leav",0)</f>
        <v>8</v>
      </c>
      <c r="FC41" s="84" t="s">
        <v>35</v>
      </c>
      <c r="FD41" s="226" cm="1">
        <f t="array" ref="FD41">_xlfn.IFS(FC41="Pres",8,FC41="Abs",0,FC41=0,"",FC41="Orie",2,FC41="Holi",0,FC41="Leav",0)</f>
        <v>8</v>
      </c>
      <c r="FE41" s="84" t="s">
        <v>35</v>
      </c>
      <c r="FF41" s="226" cm="1">
        <f t="array" ref="FF41">_xlfn.IFS(FE41="Pres",8,FE41="Abs",0,FE41=0,"",FE41="Orie",2,FE41="Holi",0,FE41="Leav",0)</f>
        <v>8</v>
      </c>
      <c r="FG41" s="84" t="s">
        <v>35</v>
      </c>
      <c r="FH41" s="226" cm="1">
        <f t="array" ref="FH41">_xlfn.IFS(FG41="Pres",8,FG41="Abs",0,FG41=0,"",FG41="Orie",2,FG41="Holi",0,FG41="Leav",0)</f>
        <v>8</v>
      </c>
      <c r="FI41" s="84" t="s">
        <v>35</v>
      </c>
      <c r="FJ41" s="226" cm="1">
        <f t="array" ref="FJ41">_xlfn.IFS(FI41="Pres",8,FI41="Abs",0,FI41=0,"",FI41="Orie",2,FI41="Holi",0,FI41="Leav",0)</f>
        <v>8</v>
      </c>
      <c r="FK41" s="84" t="s">
        <v>35</v>
      </c>
      <c r="FL41" s="226" cm="1">
        <f t="array" ref="FL41">_xlfn.IFS(FK41="Pres",8,FK41="Abs",0,FK41=0,"",FK41="Orie",2,FK41="Holi",0,FK41="Leav",0)</f>
        <v>8</v>
      </c>
      <c r="FM41" s="84" t="s">
        <v>35</v>
      </c>
      <c r="FN41" s="226" cm="1">
        <f t="array" ref="FN41">_xlfn.IFS(FM41="Pres",8,FM41="Abs",0,FM41=0,"",FM41="Orie",2,FM41="Holi",0,FM41="Leav",0)</f>
        <v>8</v>
      </c>
      <c r="FO41" s="84" t="s">
        <v>35</v>
      </c>
      <c r="FP41" s="226" cm="1">
        <f t="array" ref="FP41">_xlfn.IFS(FO41="Pres",8,FO41="Abs",0,FO41=0,"",FO41="Orie",2,FO41="Holi",0,FO41="Leav",0)</f>
        <v>8</v>
      </c>
      <c r="FQ41" s="84" t="s">
        <v>35</v>
      </c>
      <c r="FR41" s="226" cm="1">
        <f t="array" ref="FR41">_xlfn.IFS(FQ41="Pres",8,FQ41="Abs",0,FQ41=0,"",FQ41="Orie",2,FQ41="Holi",0,FQ41="Leav",0)</f>
        <v>8</v>
      </c>
      <c r="FS41" s="84" t="s">
        <v>35</v>
      </c>
      <c r="FT41" s="226" cm="1">
        <f t="array" ref="FT41">_xlfn.IFS(FS41="Pres",8,FS41="Abs",0,FS41=0,"",FS41="Orie",2,FS41="Holi",0,FS41="Leav",0)</f>
        <v>8</v>
      </c>
      <c r="FU41" s="84" t="s">
        <v>35</v>
      </c>
      <c r="FV41" s="226" cm="1">
        <f t="array" ref="FV41">_xlfn.IFS(FU41="Pres",8,FU41="Abs",0,FU41=0,"",FU41="Orie",2,FU41="Holi",0,FU41="Leav",0)</f>
        <v>8</v>
      </c>
      <c r="FW41" s="84" t="s">
        <v>35</v>
      </c>
      <c r="FX41" s="226" cm="1">
        <f t="array" ref="FX41">_xlfn.IFS(FW41="Pres",8,FW41="Abs",0,FW41=0,"",FW41="Orie",2,FW41="Holi",0,FW41="Leav",0)</f>
        <v>8</v>
      </c>
      <c r="FY41" s="84" t="s">
        <v>35</v>
      </c>
      <c r="FZ41" s="226" cm="1">
        <f t="array" ref="FZ41">_xlfn.IFS(FY41="Pres",8,FY41="Abs",0,FY41=0,"",FY41="Orie",2,FY41="Holi",0,FY41="Leav",0)</f>
        <v>8</v>
      </c>
      <c r="GA41" s="84" t="s">
        <v>35</v>
      </c>
      <c r="GB41" s="226" cm="1">
        <f t="array" ref="GB41">_xlfn.IFS(GA41="Pres",8,GA41="Abs",0,GA41=0,"",GA41="Orie",2,GA41="Holi",0,GA41="Leav",0)</f>
        <v>8</v>
      </c>
      <c r="GC41" s="84" t="s">
        <v>35</v>
      </c>
      <c r="GD41" s="226" cm="1">
        <f t="array" ref="GD41">_xlfn.IFS(GC41="Pres",8,GC41="Abs",0,GC41=0,"",GC41="Orie",2,GC41="Holi",0,GC41="Leav",0)</f>
        <v>8</v>
      </c>
      <c r="GE41" s="84" t="s">
        <v>35</v>
      </c>
      <c r="GF41" s="226" cm="1">
        <f t="array" ref="GF41">_xlfn.IFS(GE41="Pres",8,GE41="Abs",0,GE41=0,"",GE41="Orie",2,GE41="Holi",0,GE41="Leav",0)</f>
        <v>8</v>
      </c>
      <c r="GG41" s="84" t="s">
        <v>35</v>
      </c>
      <c r="GH41" s="226" cm="1">
        <f t="array" ref="GH41">_xlfn.IFS(GG41="Pres",8,GG41="Abs",0,GG41=0,"",GG41="Orie",2,GG41="Holi",0,GG41="Leav",0)</f>
        <v>8</v>
      </c>
      <c r="GI41" s="84" t="s">
        <v>35</v>
      </c>
      <c r="GJ41" s="226" cm="1">
        <f t="array" ref="GJ41">_xlfn.IFS(GI41="Pres",8,GI41="Abs",0,GI41=0,"",GI41="Orie",2,GI41="Holi",0,GI41="Leav",0)</f>
        <v>8</v>
      </c>
      <c r="GK41" s="84" t="s">
        <v>35</v>
      </c>
      <c r="GL41" s="226" cm="1">
        <f t="array" ref="GL41">_xlfn.IFS(GK41="Pres",8,GK41="Abs",0,GK41=0,"",GK41="Orie",2,GK41="Holi",0,GK41="Leav",0)</f>
        <v>8</v>
      </c>
      <c r="GM41" s="84" t="s">
        <v>35</v>
      </c>
      <c r="GN41" s="226">
        <v>8</v>
      </c>
      <c r="GO41" s="84" t="s">
        <v>35</v>
      </c>
      <c r="GP41" s="226">
        <v>8</v>
      </c>
      <c r="GQ41" s="84" t="s">
        <v>35</v>
      </c>
      <c r="GR41" s="226">
        <v>8</v>
      </c>
      <c r="GS41" s="84"/>
      <c r="GT41" s="226" t="str" cm="1">
        <f t="array" ref="GT41">_xlfn.IFS(GS41="Pres",8,GS41="Abs",0,GS41=0,"",GS41="Orie",2,GS41="Holi",0,GS41="Leav",0)</f>
        <v/>
      </c>
      <c r="GU41" s="84"/>
      <c r="GV41" s="226" t="str" cm="1">
        <f t="array" ref="GV41">_xlfn.IFS(GU41="Pres",8,GU41="Abs",0,GU41=0,"",GU41="Orie",2,GU41="Holi",0,GU41="Leav",0)</f>
        <v/>
      </c>
      <c r="GW41" s="84"/>
      <c r="GX41" s="226" t="str" cm="1">
        <f t="array" ref="GX41">_xlfn.IFS(GW41="Pres",8,GW41="Abs",0,GW41=0,"",GW41="Orie",2,GW41="Holi",0,GW41="Leav",0)</f>
        <v/>
      </c>
      <c r="GY41" s="84"/>
      <c r="GZ41" s="226" t="str" cm="1">
        <f t="array" ref="GZ41">_xlfn.IFS(GY41="Pres",8,GY41="Abs",0,GY41=0,"",GY41="Orie",2,GY41="Holi",0,GY41="Leav",0)</f>
        <v/>
      </c>
      <c r="HA41" s="84"/>
      <c r="HB41" s="226" t="str" cm="1">
        <f t="array" ref="HB41">_xlfn.IFS(HA41="Pres",8,HA41="Abs",0,HA41=0,"",HA41="Orie",2,HA41="Holi",0,HA41="Leav",0)</f>
        <v/>
      </c>
      <c r="HC41" s="84"/>
      <c r="HD41" s="226" t="str" cm="1">
        <f t="array" ref="HD41">_xlfn.IFS(HC41="Pres",8,HC41="Abs",0,HC41=0,"",HC41="Orie",2,HC41="Holi",0,HC41="Leav",0)</f>
        <v/>
      </c>
      <c r="HE41" s="84"/>
      <c r="HF41" s="226" t="str" cm="1">
        <f t="array" ref="HF41">_xlfn.IFS(HE41="Pres",8,HE41="Abs",0,HE41=0,"",HE41="Orie",2,HE41="Holi",0,HE41="Leav",0)</f>
        <v/>
      </c>
      <c r="HG41" s="84"/>
      <c r="HH41" s="226" t="str" cm="1">
        <f t="array" ref="HH41">_xlfn.IFS(HG41="Pres",8,HG41="Abs",0,HG41=0,"",HG41="Orie",2,HG41="Holi",0,HG41="Leav",0)</f>
        <v/>
      </c>
      <c r="HI41" s="84"/>
      <c r="HJ41" s="226" t="str" cm="1">
        <f t="array" ref="HJ41">_xlfn.IFS(HI41="Pres",8,HI41="Abs",0,HI41=0,"",HI41="Orie",2,HI41="Holi",0,HI41="Leav",0)</f>
        <v/>
      </c>
      <c r="HK41" s="84"/>
      <c r="HL41" s="226" t="str" cm="1">
        <f t="array" ref="HL41">_xlfn.IFS(HK41="Pres",8,HK41="Abs",0,HK41=0,"",HK41="Orie",2,HK41="Holi",0,HK41="Leav",0)</f>
        <v/>
      </c>
      <c r="HM41" s="84"/>
      <c r="HN41" s="226" t="str" cm="1">
        <f t="array" ref="HN41">_xlfn.IFS(HM41="Pres",8,HM41="Abs",0,HM41=0,"",HM41="Orie",2,HM41="Holi",0,HM41="Leav",0)</f>
        <v/>
      </c>
      <c r="HO41" s="84"/>
      <c r="HP41" s="226" t="str" cm="1">
        <f t="array" ref="HP41">_xlfn.IFS(HO41="Pres",8,HO41="Abs",0,HO41=0,"",HO41="Orie",2,HO41="Holi",0,HO41="Leav",0)</f>
        <v/>
      </c>
      <c r="HQ41" s="84"/>
      <c r="HR41" s="226" t="str" cm="1">
        <f t="array" ref="HR41">_xlfn.IFS(HQ41="Pres",8,HQ41="Abs",0,HQ41=0,"",HQ41="Orie",2,HQ41="Holi",0,HQ41="Leav",0)</f>
        <v/>
      </c>
      <c r="HS41" s="84"/>
      <c r="HT41" s="226" t="str" cm="1">
        <f t="array" ref="HT41">_xlfn.IFS(HS41="Pres",8,HS41="Abs",0,HS41=0,"",HS41="Orie",2,HS41="Holi",0,HS41="Leav",0)</f>
        <v/>
      </c>
      <c r="HU41" s="84"/>
      <c r="HV41" s="226" t="str" cm="1">
        <f t="array" ref="HV41">_xlfn.IFS(HU41="Pres",8,HU41="Abs",0,HU41=0,"",HU41="Orie",2,HU41="Holi",0,HU41="Leav",0)</f>
        <v/>
      </c>
      <c r="HW41" s="84"/>
      <c r="HX41" s="226" t="str" cm="1">
        <f t="array" ref="HX41">_xlfn.IFS(HW41="Pres",8,HW41="Abs",0,HW41=0,"",HW41="Orie",2,HW41="Holi",0,HW41="Leav",0)</f>
        <v/>
      </c>
      <c r="HY41" s="84"/>
      <c r="HZ41" s="226" t="str" cm="1">
        <f t="array" ref="HZ41">_xlfn.IFS(HY41="Pres",8,HY41="Abs",0,HY41=0,"",HY41="Orie",2,HY41="Holi",0,HY41="Leav",0)</f>
        <v/>
      </c>
      <c r="IA41" s="84"/>
      <c r="IB41" s="226" t="str" cm="1">
        <f t="array" ref="IB41">_xlfn.IFS(IA41="Pres",8,IA41="Abs",0,IA41=0,"",IA41="Orie",2,IA41="Holi",0,IA41="Leav",0)</f>
        <v/>
      </c>
      <c r="IC41" s="84"/>
      <c r="ID41" s="226" t="str" cm="1">
        <f t="array" ref="ID41">_xlfn.IFS(IC41="Pres",8,IC41="Abs",0,IC41=0,"",IC41="Orie",2,IC41="Holi",0,IC41="Leav",0)</f>
        <v/>
      </c>
      <c r="IE41" s="84"/>
      <c r="IF41" s="226" t="str" cm="1">
        <f t="array" ref="IF41">_xlfn.IFS(IE41="Pres",8,IE41="Abs",0,IE41=0,"",IE41="Orie",2,IE41="Holi",0,IE41="Leav",0)</f>
        <v/>
      </c>
      <c r="IG41" s="84"/>
      <c r="IH41" s="226" t="str" cm="1">
        <f t="array" ref="IH41">_xlfn.IFS(IG41="Pres",8,IG41="Abs",0,IG41=0,"",IG41="Orie",2,IG41="Holi",0,IG41="Leav",0)</f>
        <v/>
      </c>
      <c r="II41" s="84"/>
      <c r="IJ41" s="226" t="str" cm="1">
        <f t="array" ref="IJ41">_xlfn.IFS(II41="Pres",8,II41="Abs",0,II41=0,"",II41="Orie",2,II41="Holi",0,II41="Leav",0)</f>
        <v/>
      </c>
      <c r="IK41" s="84"/>
      <c r="IL41" s="226" t="str" cm="1">
        <f t="array" ref="IL41">_xlfn.IFS(IK41="Pres",8,IK41="Abs",0,IK41=0,"",IK41="Orie",2,IK41="Holi",0,IK41="Leav",0)</f>
        <v/>
      </c>
      <c r="IM41" s="84"/>
      <c r="IN41" s="226" t="str" cm="1">
        <f t="array" ref="IN41">_xlfn.IFS(IM41="Pres",8,IM41="Abs",0,IM41=0,"",IM41="Orie",2,IM41="Holi",0,IM41="Leav",0)</f>
        <v/>
      </c>
      <c r="IO41" s="84"/>
      <c r="IP41" s="226" t="str" cm="1">
        <f t="array" ref="IP41">_xlfn.IFS(IO41="Pres",8,IO41="Abs",0,IO41=0,"",IO41="Orie",2,IO41="Holi",0,IO41="Leav",0)</f>
        <v/>
      </c>
      <c r="IQ41" s="84"/>
      <c r="IR41" s="226" t="str" cm="1">
        <f t="array" ref="IR41">_xlfn.IFS(IQ41="Pres",8,IQ41="Abs",0,IQ41=0,"",IQ41="Orie",2,IQ41="Holi",0,IQ41="Leav",0)</f>
        <v/>
      </c>
      <c r="IS41" s="84"/>
      <c r="IT41" s="226" t="str" cm="1">
        <f t="array" ref="IT41">_xlfn.IFS(IS41="Pres",8,IS41="Abs",0,IS41=0,"",IS41="Orie",2,IS41="Holi",0,IS41="Leav",0)</f>
        <v/>
      </c>
      <c r="IU41" s="84"/>
      <c r="IV41" s="226" t="str" cm="1">
        <f t="array" ref="IV41">_xlfn.IFS(IU41="Pres",8,IU41="Abs",0,IU41=0,"",IU41="Orie",2,IU41="Holi",0,IU41="Leav",0)</f>
        <v/>
      </c>
      <c r="IW41" s="84"/>
      <c r="IX41" s="226" t="str" cm="1">
        <f t="array" ref="IX41">_xlfn.IFS(IW41="Pres",8,IW41="Abs",0,IW41=0,"",IW41="Orie",2,IW41="Holi",0,IW41="Leav",0)</f>
        <v/>
      </c>
      <c r="IY41" s="84"/>
      <c r="IZ41" s="226" t="str" cm="1">
        <f t="array" ref="IZ41">_xlfn.IFS(IY41="Pres",8,IY41="Abs",0,IY41=0,"",IY41="Orie",2,IY41="Holi",0,IY41="Leav",0)</f>
        <v/>
      </c>
      <c r="JA41" s="84"/>
      <c r="JB41" s="226" t="str" cm="1">
        <f t="array" ref="JB41">_xlfn.IFS(JA41="Pres",8,JA41="Abs",0,JA41=0,"",JA41="Orie",2,JA41="Holi",0,JA41="Leav",0)</f>
        <v/>
      </c>
    </row>
    <row r="42" spans="1:262" s="173" customFormat="1">
      <c r="A42" s="73" t="s">
        <v>49</v>
      </c>
      <c r="B42" s="302" t="s">
        <v>1467</v>
      </c>
      <c r="C42" s="302" t="s">
        <v>1468</v>
      </c>
      <c r="D42" s="302" t="s">
        <v>1469</v>
      </c>
      <c r="E42" s="601" t="s">
        <v>1470</v>
      </c>
      <c r="F42" s="73" t="s">
        <v>43</v>
      </c>
      <c r="G42" s="312">
        <v>44682</v>
      </c>
      <c r="H42" s="312">
        <v>45030</v>
      </c>
      <c r="I42" s="611">
        <v>44914</v>
      </c>
      <c r="J42" s="36" t="str">
        <f t="shared" si="149"/>
        <v>Sun</v>
      </c>
      <c r="K42" s="86">
        <f t="shared" si="150"/>
        <v>44858</v>
      </c>
      <c r="L42" s="352">
        <v>44914</v>
      </c>
      <c r="M42" s="699"/>
      <c r="N42" s="79">
        <f t="shared" si="153"/>
        <v>32</v>
      </c>
      <c r="O42" s="79">
        <f t="shared" si="151"/>
        <v>256</v>
      </c>
      <c r="Q42" s="38" t="str">
        <f t="shared" si="154"/>
        <v/>
      </c>
      <c r="R42" s="40" t="str">
        <f t="shared" si="155"/>
        <v/>
      </c>
      <c r="S42" s="41">
        <f t="shared" si="152"/>
        <v>1</v>
      </c>
      <c r="U42" s="123"/>
      <c r="V42" s="123"/>
      <c r="W42" s="44"/>
      <c r="X42" s="42"/>
      <c r="AB42" s="47"/>
      <c r="DT42" s="226" t="str" cm="1">
        <f t="array" ref="DT42">_xlfn.IFS(DS42="Pres",8,DS42="Abs",0,DS42=0,"",DS42="Orie",2,DS42="Holi",0,DS42="Leav",0)</f>
        <v/>
      </c>
      <c r="DU42" s="84"/>
      <c r="DV42" s="226" t="str" cm="1">
        <f t="array" ref="DV42">_xlfn.IFS(DU42="Pres",8,DU42="Abs",0,DU42=0,"",DU42="Orie",2,DU42="Holi",0,DU42="Leav",0)</f>
        <v/>
      </c>
      <c r="DW42" s="84"/>
      <c r="DY42" s="84"/>
      <c r="DZ42" s="226" t="str" cm="1">
        <f t="array" ref="DZ42">_xlfn.IFS(DY42="Pres",8,DY42="Abs",0,DY42=0,"",DY42="Orie",2,DY42="Holi",0,DY42="Leav",0)</f>
        <v/>
      </c>
      <c r="EB42" s="226" t="str" cm="1">
        <f t="array" ref="EB42">_xlfn.IFS(EA42="Pres",8,EA42="Abs",0,EA42=0,"",EA42="Orie",2,EA42="Holi",0,EA42="Leav",0)</f>
        <v/>
      </c>
      <c r="EE42" s="84" t="s">
        <v>54</v>
      </c>
      <c r="EF42" s="226" cm="1">
        <f t="array" ref="EF42">_xlfn.IFS(EE42="Pres",8,EE42="Abs",0,EE42=0,"",EE42="Orie",2,EE42="Holi",0,EE42="Leav",0)</f>
        <v>0</v>
      </c>
      <c r="EG42" s="84"/>
      <c r="EH42" s="226" t="str" cm="1">
        <f t="array" ref="EH42">_xlfn.IFS(EG42="Pres",8,EG42="Abs",0,EG42=0,"",EG42="Orie",2,EG42="Holi",0,EG42="Leav",0)</f>
        <v/>
      </c>
      <c r="EI42" s="84" t="s">
        <v>35</v>
      </c>
      <c r="EJ42" s="226" cm="1">
        <f t="array" ref="EJ42">_xlfn.IFS(EI42="Pres",8,EI42="Abs",0,EI42=0,"",EI42="Orie",2,EI42="Holi",0,EI42="Leav",0)</f>
        <v>8</v>
      </c>
      <c r="EK42" s="84" t="s">
        <v>35</v>
      </c>
      <c r="EL42" s="226" cm="1">
        <f t="array" ref="EL42">_xlfn.IFS(EK42="Pres",8,EK42="Abs",0,EK42=0,"",EK42="Orie",2,EK42="Holi",0,EK42="Leav",0)</f>
        <v>8</v>
      </c>
      <c r="EM42" s="84" t="s">
        <v>35</v>
      </c>
      <c r="EN42" s="226" cm="1">
        <f t="array" ref="EN42">_xlfn.IFS(EM42="Pres",8,EM42="Abs",0,EM42=0,"",EM42="Orie",2,EM42="Holi",0,EM42="Leav",0)</f>
        <v>8</v>
      </c>
      <c r="EO42" s="84" t="s">
        <v>35</v>
      </c>
      <c r="EP42" s="226" cm="1">
        <f t="array" ref="EP42">_xlfn.IFS(EO42="Pres",8,EO42="Abs",0,EO42=0,"",EO42="Orie",2,EO42="Holi",0,EO42="Leav",0)</f>
        <v>8</v>
      </c>
      <c r="EQ42" s="84" t="s">
        <v>35</v>
      </c>
      <c r="ER42" s="226" cm="1">
        <f t="array" ref="ER42">_xlfn.IFS(EQ42="Pres",8,EQ42="Abs",0,EQ42=0,"",EQ42="Orie",2,EQ42="Holi",0,EQ42="Leav",0)</f>
        <v>8</v>
      </c>
      <c r="ES42" s="84" t="s">
        <v>35</v>
      </c>
      <c r="ET42" s="226" cm="1">
        <f t="array" ref="ET42">_xlfn.IFS(ES42="Pres",8,ES42="Abs",0,ES42=0,"",ES42="Orie",2,ES42="Holi",0,ES42="Leav",0)</f>
        <v>8</v>
      </c>
      <c r="EU42" s="84" t="s">
        <v>35</v>
      </c>
      <c r="EV42" s="226" cm="1">
        <f t="array" ref="EV42">_xlfn.IFS(EU42="Pres",8,EU42="Abs",0,EU42=0,"",EU42="Orie",2,EU42="Holi",0,EU42="Leav",0)</f>
        <v>8</v>
      </c>
      <c r="EW42" s="84" t="s">
        <v>35</v>
      </c>
      <c r="EX42" s="226" cm="1">
        <f t="array" ref="EX42">_xlfn.IFS(EW42="Pres",8,EW42="Abs",0,EW42=0,"",EW42="Orie",2,EW42="Holi",0,EW42="Leav",0)</f>
        <v>8</v>
      </c>
      <c r="EY42" s="84" t="s">
        <v>35</v>
      </c>
      <c r="EZ42" s="226" cm="1">
        <f t="array" ref="EZ42">_xlfn.IFS(EY42="Pres",8,EY42="Abs",0,EY42=0,"",EY42="Orie",2,EY42="Holi",0,EY42="Leav",0)</f>
        <v>8</v>
      </c>
      <c r="FA42" s="84" t="s">
        <v>35</v>
      </c>
      <c r="FB42" s="226" cm="1">
        <f t="array" ref="FB42">_xlfn.IFS(FA42="Pres",8,FA42="Abs",0,FA42=0,"",FA42="Orie",2,FA42="Holi",0,FA42="Leav",0)</f>
        <v>8</v>
      </c>
      <c r="FC42" s="84" t="s">
        <v>35</v>
      </c>
      <c r="FD42" s="226" cm="1">
        <f t="array" ref="FD42">_xlfn.IFS(FC42="Pres",8,FC42="Abs",0,FC42=0,"",FC42="Orie",2,FC42="Holi",0,FC42="Leav",0)</f>
        <v>8</v>
      </c>
      <c r="FE42" s="84" t="s">
        <v>35</v>
      </c>
      <c r="FF42" s="226" cm="1">
        <f t="array" ref="FF42">_xlfn.IFS(FE42="Pres",8,FE42="Abs",0,FE42=0,"",FE42="Orie",2,FE42="Holi",0,FE42="Leav",0)</f>
        <v>8</v>
      </c>
      <c r="FG42" s="84" t="s">
        <v>35</v>
      </c>
      <c r="FH42" s="226" cm="1">
        <f t="array" ref="FH42">_xlfn.IFS(FG42="Pres",8,FG42="Abs",0,FG42=0,"",FG42="Orie",2,FG42="Holi",0,FG42="Leav",0)</f>
        <v>8</v>
      </c>
      <c r="FI42" s="84" t="s">
        <v>35</v>
      </c>
      <c r="FJ42" s="226" cm="1">
        <f t="array" ref="FJ42">_xlfn.IFS(FI42="Pres",8,FI42="Abs",0,FI42=0,"",FI42="Orie",2,FI42="Holi",0,FI42="Leav",0)</f>
        <v>8</v>
      </c>
      <c r="FK42" s="84" t="s">
        <v>35</v>
      </c>
      <c r="FL42" s="226" cm="1">
        <f t="array" ref="FL42">_xlfn.IFS(FK42="Pres",8,FK42="Abs",0,FK42=0,"",FK42="Orie",2,FK42="Holi",0,FK42="Leav",0)</f>
        <v>8</v>
      </c>
      <c r="FM42" s="84" t="s">
        <v>35</v>
      </c>
      <c r="FN42" s="226" cm="1">
        <f t="array" ref="FN42">_xlfn.IFS(FM42="Pres",8,FM42="Abs",0,FM42=0,"",FM42="Orie",2,FM42="Holi",0,FM42="Leav",0)</f>
        <v>8</v>
      </c>
      <c r="FO42" s="84" t="s">
        <v>35</v>
      </c>
      <c r="FP42" s="226" cm="1">
        <f t="array" ref="FP42">_xlfn.IFS(FO42="Pres",8,FO42="Abs",0,FO42=0,"",FO42="Orie",2,FO42="Holi",0,FO42="Leav",0)</f>
        <v>8</v>
      </c>
      <c r="FQ42" s="84" t="s">
        <v>35</v>
      </c>
      <c r="FR42" s="226" cm="1">
        <f t="array" ref="FR42">_xlfn.IFS(FQ42="Pres",8,FQ42="Abs",0,FQ42=0,"",FQ42="Orie",2,FQ42="Holi",0,FQ42="Leav",0)</f>
        <v>8</v>
      </c>
      <c r="FS42" s="84" t="s">
        <v>35</v>
      </c>
      <c r="FT42" s="226" cm="1">
        <f t="array" ref="FT42">_xlfn.IFS(FS42="Pres",8,FS42="Abs",0,FS42=0,"",FS42="Orie",2,FS42="Holi",0,FS42="Leav",0)</f>
        <v>8</v>
      </c>
      <c r="FU42" s="84" t="s">
        <v>35</v>
      </c>
      <c r="FV42" s="226" cm="1">
        <f t="array" ref="FV42">_xlfn.IFS(FU42="Pres",8,FU42="Abs",0,FU42=0,"",FU42="Orie",2,FU42="Holi",0,FU42="Leav",0)</f>
        <v>8</v>
      </c>
      <c r="FW42" s="84" t="s">
        <v>35</v>
      </c>
      <c r="FX42" s="226" cm="1">
        <f t="array" ref="FX42">_xlfn.IFS(FW42="Pres",8,FW42="Abs",0,FW42=0,"",FW42="Orie",2,FW42="Holi",0,FW42="Leav",0)</f>
        <v>8</v>
      </c>
      <c r="FY42" s="84" t="s">
        <v>35</v>
      </c>
      <c r="FZ42" s="226" cm="1">
        <f t="array" ref="FZ42">_xlfn.IFS(FY42="Pres",8,FY42="Abs",0,FY42=0,"",FY42="Orie",2,FY42="Holi",0,FY42="Leav",0)</f>
        <v>8</v>
      </c>
      <c r="GA42" s="84" t="s">
        <v>35</v>
      </c>
      <c r="GB42" s="226" cm="1">
        <f t="array" ref="GB42">_xlfn.IFS(GA42="Pres",8,GA42="Abs",0,GA42=0,"",GA42="Orie",2,GA42="Holi",0,GA42="Leav",0)</f>
        <v>8</v>
      </c>
      <c r="GC42" s="84" t="s">
        <v>35</v>
      </c>
      <c r="GD42" s="226" cm="1">
        <f t="array" ref="GD42">_xlfn.IFS(GC42="Pres",8,GC42="Abs",0,GC42=0,"",GC42="Orie",2,GC42="Holi",0,GC42="Leav",0)</f>
        <v>8</v>
      </c>
      <c r="GE42" s="84" t="s">
        <v>35</v>
      </c>
      <c r="GF42" s="226" cm="1">
        <f t="array" ref="GF42">_xlfn.IFS(GE42="Pres",8,GE42="Abs",0,GE42=0,"",GE42="Orie",2,GE42="Holi",0,GE42="Leav",0)</f>
        <v>8</v>
      </c>
      <c r="GG42" s="84" t="s">
        <v>35</v>
      </c>
      <c r="GH42" s="226" cm="1">
        <f t="array" ref="GH42">_xlfn.IFS(GG42="Pres",8,GG42="Abs",0,GG42=0,"",GG42="Orie",2,GG42="Holi",0,GG42="Leav",0)</f>
        <v>8</v>
      </c>
      <c r="GI42" s="84" t="s">
        <v>35</v>
      </c>
      <c r="GJ42" s="226" cm="1">
        <f t="array" ref="GJ42">_xlfn.IFS(GI42="Pres",8,GI42="Abs",0,GI42=0,"",GI42="Orie",2,GI42="Holi",0,GI42="Leav",0)</f>
        <v>8</v>
      </c>
      <c r="GK42" s="84" t="s">
        <v>35</v>
      </c>
      <c r="GL42" s="226" cm="1">
        <f t="array" ref="GL42">_xlfn.IFS(GK42="Pres",8,GK42="Abs",0,GK42=0,"",GK42="Orie",2,GK42="Holi",0,GK42="Leav",0)</f>
        <v>8</v>
      </c>
      <c r="GM42" s="84" t="s">
        <v>35</v>
      </c>
      <c r="GN42" s="226">
        <v>8</v>
      </c>
      <c r="GO42" s="84" t="s">
        <v>35</v>
      </c>
      <c r="GP42" s="226">
        <v>8</v>
      </c>
      <c r="GQ42" s="84" t="s">
        <v>35</v>
      </c>
      <c r="GR42" s="226">
        <v>8</v>
      </c>
      <c r="GS42" s="84" t="s">
        <v>35</v>
      </c>
      <c r="GT42" s="226" cm="1">
        <f t="array" ref="GT42">_xlfn.IFS(GS42="Pres",8,GS42="Abs",0,GS42=0,"",GS42="Orie",2,GS42="Holi",0,GS42="Leav",0)</f>
        <v>8</v>
      </c>
      <c r="GU42" s="84"/>
      <c r="GV42" s="226" t="str" cm="1">
        <f t="array" ref="GV42">_xlfn.IFS(GU42="Pres",8,GU42="Abs",0,GU42=0,"",GU42="Orie",2,GU42="Holi",0,GU42="Leav",0)</f>
        <v/>
      </c>
      <c r="GW42" s="84"/>
      <c r="GX42" s="226" t="str" cm="1">
        <f t="array" ref="GX42">_xlfn.IFS(GW42="Pres",8,GW42="Abs",0,GW42=0,"",GW42="Orie",2,GW42="Holi",0,GW42="Leav",0)</f>
        <v/>
      </c>
      <c r="GY42" s="84"/>
      <c r="GZ42" s="226" t="str" cm="1">
        <f t="array" ref="GZ42">_xlfn.IFS(GY42="Pres",8,GY42="Abs",0,GY42=0,"",GY42="Orie",2,GY42="Holi",0,GY42="Leav",0)</f>
        <v/>
      </c>
      <c r="HA42" s="84"/>
      <c r="HB42" s="226" t="str" cm="1">
        <f t="array" ref="HB42">_xlfn.IFS(HA42="Pres",8,HA42="Abs",0,HA42=0,"",HA42="Orie",2,HA42="Holi",0,HA42="Leav",0)</f>
        <v/>
      </c>
      <c r="HC42" s="84"/>
      <c r="HD42" s="226" t="str" cm="1">
        <f t="array" ref="HD42">_xlfn.IFS(HC42="Pres",8,HC42="Abs",0,HC42=0,"",HC42="Orie",2,HC42="Holi",0,HC42="Leav",0)</f>
        <v/>
      </c>
      <c r="HE42" s="84"/>
      <c r="HF42" s="226" t="str" cm="1">
        <f t="array" ref="HF42">_xlfn.IFS(HE42="Pres",8,HE42="Abs",0,HE42=0,"",HE42="Orie",2,HE42="Holi",0,HE42="Leav",0)</f>
        <v/>
      </c>
      <c r="HG42" s="84"/>
      <c r="HH42" s="226" t="str" cm="1">
        <f t="array" ref="HH42">_xlfn.IFS(HG42="Pres",8,HG42="Abs",0,HG42=0,"",HG42="Orie",2,HG42="Holi",0,HG42="Leav",0)</f>
        <v/>
      </c>
      <c r="HI42" s="84"/>
      <c r="HJ42" s="226" t="str" cm="1">
        <f t="array" ref="HJ42">_xlfn.IFS(HI42="Pres",8,HI42="Abs",0,HI42=0,"",HI42="Orie",2,HI42="Holi",0,HI42="Leav",0)</f>
        <v/>
      </c>
      <c r="HK42" s="84"/>
      <c r="HL42" s="226" t="str" cm="1">
        <f t="array" ref="HL42">_xlfn.IFS(HK42="Pres",8,HK42="Abs",0,HK42=0,"",HK42="Orie",2,HK42="Holi",0,HK42="Leav",0)</f>
        <v/>
      </c>
      <c r="HM42" s="84"/>
      <c r="HN42" s="226" t="str" cm="1">
        <f t="array" ref="HN42">_xlfn.IFS(HM42="Pres",8,HM42="Abs",0,HM42=0,"",HM42="Orie",2,HM42="Holi",0,HM42="Leav",0)</f>
        <v/>
      </c>
      <c r="HO42" s="84"/>
      <c r="HP42" s="226" t="str" cm="1">
        <f t="array" ref="HP42">_xlfn.IFS(HO42="Pres",8,HO42="Abs",0,HO42=0,"",HO42="Orie",2,HO42="Holi",0,HO42="Leav",0)</f>
        <v/>
      </c>
      <c r="HQ42" s="84"/>
      <c r="HR42" s="226" t="str" cm="1">
        <f t="array" ref="HR42">_xlfn.IFS(HQ42="Pres",8,HQ42="Abs",0,HQ42=0,"",HQ42="Orie",2,HQ42="Holi",0,HQ42="Leav",0)</f>
        <v/>
      </c>
      <c r="HS42" s="84"/>
      <c r="HT42" s="226" t="str" cm="1">
        <f t="array" ref="HT42">_xlfn.IFS(HS42="Pres",8,HS42="Abs",0,HS42=0,"",HS42="Orie",2,HS42="Holi",0,HS42="Leav",0)</f>
        <v/>
      </c>
      <c r="HU42" s="84"/>
      <c r="HV42" s="226" t="str" cm="1">
        <f t="array" ref="HV42">_xlfn.IFS(HU42="Pres",8,HU42="Abs",0,HU42=0,"",HU42="Orie",2,HU42="Holi",0,HU42="Leav",0)</f>
        <v/>
      </c>
      <c r="HW42" s="84"/>
      <c r="HX42" s="226" t="str" cm="1">
        <f t="array" ref="HX42">_xlfn.IFS(HW42="Pres",8,HW42="Abs",0,HW42=0,"",HW42="Orie",2,HW42="Holi",0,HW42="Leav",0)</f>
        <v/>
      </c>
      <c r="HY42" s="84"/>
      <c r="HZ42" s="226" t="str" cm="1">
        <f t="array" ref="HZ42">_xlfn.IFS(HY42="Pres",8,HY42="Abs",0,HY42=0,"",HY42="Orie",2,HY42="Holi",0,HY42="Leav",0)</f>
        <v/>
      </c>
      <c r="IA42" s="84"/>
      <c r="IB42" s="226" t="str" cm="1">
        <f t="array" ref="IB42">_xlfn.IFS(IA42="Pres",8,IA42="Abs",0,IA42=0,"",IA42="Orie",2,IA42="Holi",0,IA42="Leav",0)</f>
        <v/>
      </c>
      <c r="IC42" s="84"/>
      <c r="ID42" s="226" t="str" cm="1">
        <f t="array" ref="ID42">_xlfn.IFS(IC42="Pres",8,IC42="Abs",0,IC42=0,"",IC42="Orie",2,IC42="Holi",0,IC42="Leav",0)</f>
        <v/>
      </c>
      <c r="IE42" s="84"/>
      <c r="IF42" s="226" t="str" cm="1">
        <f t="array" ref="IF42">_xlfn.IFS(IE42="Pres",8,IE42="Abs",0,IE42=0,"",IE42="Orie",2,IE42="Holi",0,IE42="Leav",0)</f>
        <v/>
      </c>
      <c r="IG42" s="84"/>
      <c r="IH42" s="226" t="str" cm="1">
        <f t="array" ref="IH42">_xlfn.IFS(IG42="Pres",8,IG42="Abs",0,IG42=0,"",IG42="Orie",2,IG42="Holi",0,IG42="Leav",0)</f>
        <v/>
      </c>
      <c r="II42" s="84"/>
      <c r="IJ42" s="226" t="str" cm="1">
        <f t="array" ref="IJ42">_xlfn.IFS(II42="Pres",8,II42="Abs",0,II42=0,"",II42="Orie",2,II42="Holi",0,II42="Leav",0)</f>
        <v/>
      </c>
      <c r="IK42" s="84"/>
      <c r="IL42" s="226" t="str" cm="1">
        <f t="array" ref="IL42">_xlfn.IFS(IK42="Pres",8,IK42="Abs",0,IK42=0,"",IK42="Orie",2,IK42="Holi",0,IK42="Leav",0)</f>
        <v/>
      </c>
      <c r="IM42" s="84"/>
      <c r="IN42" s="226" t="str" cm="1">
        <f t="array" ref="IN42">_xlfn.IFS(IM42="Pres",8,IM42="Abs",0,IM42=0,"",IM42="Orie",2,IM42="Holi",0,IM42="Leav",0)</f>
        <v/>
      </c>
      <c r="IO42" s="84"/>
      <c r="IP42" s="226" t="str" cm="1">
        <f t="array" ref="IP42">_xlfn.IFS(IO42="Pres",8,IO42="Abs",0,IO42=0,"",IO42="Orie",2,IO42="Holi",0,IO42="Leav",0)</f>
        <v/>
      </c>
      <c r="IQ42" s="84"/>
      <c r="IR42" s="226" t="str" cm="1">
        <f t="array" ref="IR42">_xlfn.IFS(IQ42="Pres",8,IQ42="Abs",0,IQ42=0,"",IQ42="Orie",2,IQ42="Holi",0,IQ42="Leav",0)</f>
        <v/>
      </c>
      <c r="IS42" s="84"/>
      <c r="IT42" s="226" t="str" cm="1">
        <f t="array" ref="IT42">_xlfn.IFS(IS42="Pres",8,IS42="Abs",0,IS42=0,"",IS42="Orie",2,IS42="Holi",0,IS42="Leav",0)</f>
        <v/>
      </c>
      <c r="IU42" s="84"/>
      <c r="IV42" s="226" t="str" cm="1">
        <f t="array" ref="IV42">_xlfn.IFS(IU42="Pres",8,IU42="Abs",0,IU42=0,"",IU42="Orie",2,IU42="Holi",0,IU42="Leav",0)</f>
        <v/>
      </c>
      <c r="IW42" s="84"/>
      <c r="IX42" s="226" t="str" cm="1">
        <f t="array" ref="IX42">_xlfn.IFS(IW42="Pres",8,IW42="Abs",0,IW42=0,"",IW42="Orie",2,IW42="Holi",0,IW42="Leav",0)</f>
        <v/>
      </c>
      <c r="IY42" s="84"/>
      <c r="IZ42" s="226" t="str" cm="1">
        <f t="array" ref="IZ42">_xlfn.IFS(IY42="Pres",8,IY42="Abs",0,IY42=0,"",IY42="Orie",2,IY42="Holi",0,IY42="Leav",0)</f>
        <v/>
      </c>
      <c r="JA42" s="84"/>
      <c r="JB42" s="226" t="str" cm="1">
        <f t="array" ref="JB42">_xlfn.IFS(JA42="Pres",8,JA42="Abs",0,JA42=0,"",JA42="Orie",2,JA42="Holi",0,JA42="Leav",0)</f>
        <v/>
      </c>
    </row>
    <row r="43" spans="1:262" s="173" customFormat="1">
      <c r="A43" s="73" t="s">
        <v>49</v>
      </c>
      <c r="B43" s="302" t="s">
        <v>1471</v>
      </c>
      <c r="C43" s="302" t="s">
        <v>457</v>
      </c>
      <c r="D43" s="302" t="s">
        <v>1472</v>
      </c>
      <c r="E43" s="601" t="s">
        <v>1473</v>
      </c>
      <c r="F43" s="73" t="s">
        <v>43</v>
      </c>
      <c r="G43" s="312">
        <v>44682</v>
      </c>
      <c r="H43" s="312">
        <v>45030</v>
      </c>
      <c r="I43" s="611">
        <v>44914</v>
      </c>
      <c r="J43" s="36" t="str">
        <f t="shared" si="149"/>
        <v>Sun</v>
      </c>
      <c r="K43" s="86">
        <f t="shared" si="150"/>
        <v>44858</v>
      </c>
      <c r="L43" s="352">
        <v>44914</v>
      </c>
      <c r="M43" s="699"/>
      <c r="N43" s="79">
        <f t="shared" si="153"/>
        <v>32</v>
      </c>
      <c r="O43" s="79">
        <f t="shared" si="151"/>
        <v>255</v>
      </c>
      <c r="Q43" s="38" t="str">
        <f t="shared" si="154"/>
        <v/>
      </c>
      <c r="R43" s="40" t="str">
        <f t="shared" si="155"/>
        <v/>
      </c>
      <c r="S43" s="41">
        <f t="shared" si="152"/>
        <v>1</v>
      </c>
      <c r="U43" s="123"/>
      <c r="V43" s="123"/>
      <c r="W43" s="44"/>
      <c r="X43" s="42"/>
      <c r="AB43" s="47"/>
      <c r="DT43" s="226" t="str" cm="1">
        <f t="array" ref="DT43">_xlfn.IFS(DS43="Pres",8,DS43="Abs",0,DS43=0,"",DS43="Orie",2,DS43="Holi",0,DS43="Leav",0)</f>
        <v/>
      </c>
      <c r="DU43" s="84"/>
      <c r="DV43" s="226" t="str" cm="1">
        <f t="array" ref="DV43">_xlfn.IFS(DU43="Pres",8,DU43="Abs",0,DU43=0,"",DU43="Orie",2,DU43="Holi",0,DU43="Leav",0)</f>
        <v/>
      </c>
      <c r="DW43" s="84"/>
      <c r="DY43" s="84"/>
      <c r="DZ43" s="226" t="str" cm="1">
        <f t="array" ref="DZ43">_xlfn.IFS(DY43="Pres",8,DY43="Abs",0,DY43=0,"",DY43="Orie",2,DY43="Holi",0,DY43="Leav",0)</f>
        <v/>
      </c>
      <c r="EB43" s="226" t="str" cm="1">
        <f t="array" ref="EB43">_xlfn.IFS(EA43="Pres",8,EA43="Abs",0,EA43=0,"",EA43="Orie",2,EA43="Holi",0,EA43="Leav",0)</f>
        <v/>
      </c>
      <c r="EE43" s="84" t="s">
        <v>54</v>
      </c>
      <c r="EF43" s="226" cm="1">
        <f t="array" ref="EF43">_xlfn.IFS(EE43="Pres",8,EE43="Abs",0,EE43=0,"",EE43="Orie",2,EE43="Holi",0,EE43="Leav",0)</f>
        <v>0</v>
      </c>
      <c r="EG43" s="84"/>
      <c r="EH43" s="226" t="str" cm="1">
        <f t="array" ref="EH43">_xlfn.IFS(EG43="Pres",8,EG43="Abs",0,EG43=0,"",EG43="Orie",2,EG43="Holi",0,EG43="Leav",0)</f>
        <v/>
      </c>
      <c r="EI43" s="84" t="s">
        <v>35</v>
      </c>
      <c r="EJ43" s="226" cm="1">
        <f t="array" ref="EJ43">_xlfn.IFS(EI43="Pres",8,EI43="Abs",0,EI43=0,"",EI43="Orie",2,EI43="Holi",0,EI43="Leav",0)</f>
        <v>8</v>
      </c>
      <c r="EK43" s="84" t="s">
        <v>35</v>
      </c>
      <c r="EL43" s="226" cm="1">
        <f t="array" ref="EL43">_xlfn.IFS(EK43="Pres",8,EK43="Abs",0,EK43=0,"",EK43="Orie",2,EK43="Holi",0,EK43="Leav",0)</f>
        <v>8</v>
      </c>
      <c r="EM43" s="84" t="s">
        <v>35</v>
      </c>
      <c r="EN43" s="226" cm="1">
        <f t="array" ref="EN43">_xlfn.IFS(EM43="Pres",8,EM43="Abs",0,EM43=0,"",EM43="Orie",2,EM43="Holi",0,EM43="Leav",0)</f>
        <v>8</v>
      </c>
      <c r="EO43" s="84" t="s">
        <v>35</v>
      </c>
      <c r="EP43" s="226" cm="1">
        <f t="array" ref="EP43">_xlfn.IFS(EO43="Pres",8,EO43="Abs",0,EO43=0,"",EO43="Orie",2,EO43="Holi",0,EO43="Leav",0)</f>
        <v>8</v>
      </c>
      <c r="EQ43" s="84" t="s">
        <v>35</v>
      </c>
      <c r="ER43" s="226" cm="1">
        <f t="array" ref="ER43">_xlfn.IFS(EQ43="Pres",8,EQ43="Abs",0,EQ43=0,"",EQ43="Orie",2,EQ43="Holi",0,EQ43="Leav",0)</f>
        <v>8</v>
      </c>
      <c r="ES43" s="84" t="s">
        <v>35</v>
      </c>
      <c r="ET43" s="226" cm="1">
        <f t="array" ref="ET43">_xlfn.IFS(ES43="Pres",8,ES43="Abs",0,ES43=0,"",ES43="Orie",2,ES43="Holi",0,ES43="Leav",0)</f>
        <v>8</v>
      </c>
      <c r="EU43" s="84" t="s">
        <v>35</v>
      </c>
      <c r="EV43" s="226" cm="1">
        <f t="array" ref="EV43">_xlfn.IFS(EU43="Pres",8,EU43="Abs",0,EU43=0,"",EU43="Orie",2,EU43="Holi",0,EU43="Leav",0)</f>
        <v>8</v>
      </c>
      <c r="EW43" s="84" t="s">
        <v>35</v>
      </c>
      <c r="EX43" s="226" cm="1">
        <f t="array" ref="EX43">_xlfn.IFS(EW43="Pres",8,EW43="Abs",0,EW43=0,"",EW43="Orie",2,EW43="Holi",0,EW43="Leav",0)</f>
        <v>8</v>
      </c>
      <c r="EY43" s="84" t="s">
        <v>35</v>
      </c>
      <c r="EZ43" s="226" cm="1">
        <f t="array" ref="EZ43">_xlfn.IFS(EY43="Pres",8,EY43="Abs",0,EY43=0,"",EY43="Orie",2,EY43="Holi",0,EY43="Leav",0)</f>
        <v>8</v>
      </c>
      <c r="FA43" s="84" t="s">
        <v>35</v>
      </c>
      <c r="FB43" s="226" cm="1">
        <f t="array" ref="FB43">_xlfn.IFS(FA43="Pres",8,FA43="Abs",0,FA43=0,"",FA43="Orie",2,FA43="Holi",0,FA43="Leav",0)</f>
        <v>8</v>
      </c>
      <c r="FC43" s="84" t="s">
        <v>35</v>
      </c>
      <c r="FD43" s="226" cm="1">
        <f t="array" ref="FD43">_xlfn.IFS(FC43="Pres",8,FC43="Abs",0,FC43=0,"",FC43="Orie",2,FC43="Holi",0,FC43="Leav",0)</f>
        <v>8</v>
      </c>
      <c r="FE43" s="84" t="s">
        <v>35</v>
      </c>
      <c r="FF43" s="226" cm="1">
        <f t="array" ref="FF43">_xlfn.IFS(FE43="Pres",8,FE43="Abs",0,FE43=0,"",FE43="Orie",2,FE43="Holi",0,FE43="Leav",0)</f>
        <v>8</v>
      </c>
      <c r="FG43" s="84" t="s">
        <v>35</v>
      </c>
      <c r="FH43" s="226" cm="1">
        <f t="array" ref="FH43">_xlfn.IFS(FG43="Pres",8,FG43="Abs",0,FG43=0,"",FG43="Orie",2,FG43="Holi",0,FG43="Leav",0)</f>
        <v>8</v>
      </c>
      <c r="FI43" s="84" t="s">
        <v>35</v>
      </c>
      <c r="FJ43" s="226" cm="1">
        <f t="array" ref="FJ43">_xlfn.IFS(FI43="Pres",8,FI43="Abs",0,FI43=0,"",FI43="Orie",2,FI43="Holi",0,FI43="Leav",0)</f>
        <v>8</v>
      </c>
      <c r="FK43" s="84" t="s">
        <v>35</v>
      </c>
      <c r="FL43" s="226" cm="1">
        <f t="array" ref="FL43">_xlfn.IFS(FK43="Pres",8,FK43="Abs",0,FK43=0,"",FK43="Orie",2,FK43="Holi",0,FK43="Leav",0)</f>
        <v>8</v>
      </c>
      <c r="FM43" s="84" t="s">
        <v>35</v>
      </c>
      <c r="FN43" s="226" cm="1">
        <f t="array" ref="FN43">_xlfn.IFS(FM43="Pres",8,FM43="Abs",0,FM43=0,"",FM43="Orie",2,FM43="Holi",0,FM43="Leav",0)</f>
        <v>8</v>
      </c>
      <c r="FO43" s="84" t="s">
        <v>35</v>
      </c>
      <c r="FP43" s="226" cm="1">
        <f t="array" ref="FP43">_xlfn.IFS(FO43="Pres",8,FO43="Abs",0,FO43=0,"",FO43="Orie",2,FO43="Holi",0,FO43="Leav",0)</f>
        <v>8</v>
      </c>
      <c r="FQ43" s="84" t="s">
        <v>35</v>
      </c>
      <c r="FR43" s="226" cm="1">
        <f t="array" ref="FR43">_xlfn.IFS(FQ43="Pres",8,FQ43="Abs",0,FQ43=0,"",FQ43="Orie",2,FQ43="Holi",0,FQ43="Leav",0)</f>
        <v>8</v>
      </c>
      <c r="FS43" s="84" t="s">
        <v>35</v>
      </c>
      <c r="FT43" s="226" cm="1">
        <f t="array" ref="FT43">_xlfn.IFS(FS43="Pres",8,FS43="Abs",0,FS43=0,"",FS43="Orie",2,FS43="Holi",0,FS43="Leav",0)</f>
        <v>8</v>
      </c>
      <c r="FU43" s="84" t="s">
        <v>35</v>
      </c>
      <c r="FV43" s="226" cm="1">
        <f t="array" ref="FV43">_xlfn.IFS(FU43="Pres",8,FU43="Abs",0,FU43=0,"",FU43="Orie",2,FU43="Holi",0,FU43="Leav",0)</f>
        <v>8</v>
      </c>
      <c r="FW43" s="84" t="s">
        <v>35</v>
      </c>
      <c r="FX43" s="226" cm="1">
        <f t="array" ref="FX43">_xlfn.IFS(FW43="Pres",8,FW43="Abs",0,FW43=0,"",FW43="Orie",2,FW43="Holi",0,FW43="Leav",0)</f>
        <v>8</v>
      </c>
      <c r="FY43" s="84" t="s">
        <v>35</v>
      </c>
      <c r="FZ43" s="226" cm="1">
        <f t="array" ref="FZ43">_xlfn.IFS(FY43="Pres",8,FY43="Abs",0,FY43=0,"",FY43="Orie",2,FY43="Holi",0,FY43="Leav",0)</f>
        <v>8</v>
      </c>
      <c r="GA43" s="84" t="s">
        <v>35</v>
      </c>
      <c r="GB43" s="226" cm="1">
        <f t="array" ref="GB43">_xlfn.IFS(GA43="Pres",8,GA43="Abs",0,GA43=0,"",GA43="Orie",2,GA43="Holi",0,GA43="Leav",0)</f>
        <v>8</v>
      </c>
      <c r="GC43" s="84" t="s">
        <v>35</v>
      </c>
      <c r="GD43" s="226" cm="1">
        <f t="array" ref="GD43">_xlfn.IFS(GC43="Pres",8,GC43="Abs",0,GC43=0,"",GC43="Orie",2,GC43="Holi",0,GC43="Leav",0)</f>
        <v>8</v>
      </c>
      <c r="GE43" s="84" t="s">
        <v>35</v>
      </c>
      <c r="GF43" s="226">
        <v>7.5</v>
      </c>
      <c r="GG43" s="84" t="s">
        <v>35</v>
      </c>
      <c r="GH43" s="226" cm="1">
        <f t="array" ref="GH43">_xlfn.IFS(GG43="Pres",8,GG43="Abs",0,GG43=0,"",GG43="Orie",2,GG43="Holi",0,GG43="Leav",0)</f>
        <v>8</v>
      </c>
      <c r="GI43" s="84" t="s">
        <v>35</v>
      </c>
      <c r="GJ43" s="226">
        <v>7.5</v>
      </c>
      <c r="GK43" s="84" t="s">
        <v>35</v>
      </c>
      <c r="GL43" s="226" cm="1">
        <f t="array" ref="GL43">_xlfn.IFS(GK43="Pres",8,GK43="Abs",0,GK43=0,"",GK43="Orie",2,GK43="Holi",0,GK43="Leav",0)</f>
        <v>8</v>
      </c>
      <c r="GM43" s="84" t="s">
        <v>35</v>
      </c>
      <c r="GN43" s="226">
        <v>8</v>
      </c>
      <c r="GO43" s="84" t="s">
        <v>35</v>
      </c>
      <c r="GP43" s="226">
        <v>8</v>
      </c>
      <c r="GQ43" s="84" t="s">
        <v>35</v>
      </c>
      <c r="GR43" s="226">
        <v>8</v>
      </c>
      <c r="GS43" s="84" t="s">
        <v>35</v>
      </c>
      <c r="GT43" s="226" cm="1">
        <f t="array" ref="GT43">_xlfn.IFS(GS43="Pres",8,GS43="Abs",0,GS43=0,"",GS43="Orie",2,GS43="Holi",0,GS43="Leav",0)</f>
        <v>8</v>
      </c>
      <c r="GU43" s="84"/>
      <c r="GV43" s="226" t="str" cm="1">
        <f t="array" ref="GV43">_xlfn.IFS(GU43="Pres",8,GU43="Abs",0,GU43=0,"",GU43="Orie",2,GU43="Holi",0,GU43="Leav",0)</f>
        <v/>
      </c>
      <c r="GW43" s="84"/>
      <c r="GX43" s="226" t="str" cm="1">
        <f t="array" ref="GX43">_xlfn.IFS(GW43="Pres",8,GW43="Abs",0,GW43=0,"",GW43="Orie",2,GW43="Holi",0,GW43="Leav",0)</f>
        <v/>
      </c>
      <c r="GY43" s="84"/>
      <c r="GZ43" s="226" t="str" cm="1">
        <f t="array" ref="GZ43">_xlfn.IFS(GY43="Pres",8,GY43="Abs",0,GY43=0,"",GY43="Orie",2,GY43="Holi",0,GY43="Leav",0)</f>
        <v/>
      </c>
      <c r="HA43" s="84"/>
      <c r="HB43" s="226" t="str" cm="1">
        <f t="array" ref="HB43">_xlfn.IFS(HA43="Pres",8,HA43="Abs",0,HA43=0,"",HA43="Orie",2,HA43="Holi",0,HA43="Leav",0)</f>
        <v/>
      </c>
      <c r="HC43" s="84"/>
      <c r="HD43" s="226" t="str" cm="1">
        <f t="array" ref="HD43">_xlfn.IFS(HC43="Pres",8,HC43="Abs",0,HC43=0,"",HC43="Orie",2,HC43="Holi",0,HC43="Leav",0)</f>
        <v/>
      </c>
      <c r="HE43" s="84"/>
      <c r="HF43" s="226" t="str" cm="1">
        <f t="array" ref="HF43">_xlfn.IFS(HE43="Pres",8,HE43="Abs",0,HE43=0,"",HE43="Orie",2,HE43="Holi",0,HE43="Leav",0)</f>
        <v/>
      </c>
      <c r="HG43" s="84"/>
      <c r="HH43" s="226" t="str" cm="1">
        <f t="array" ref="HH43">_xlfn.IFS(HG43="Pres",8,HG43="Abs",0,HG43=0,"",HG43="Orie",2,HG43="Holi",0,HG43="Leav",0)</f>
        <v/>
      </c>
      <c r="HI43" s="84"/>
      <c r="HJ43" s="226" t="str" cm="1">
        <f t="array" ref="HJ43">_xlfn.IFS(HI43="Pres",8,HI43="Abs",0,HI43=0,"",HI43="Orie",2,HI43="Holi",0,HI43="Leav",0)</f>
        <v/>
      </c>
      <c r="HK43" s="84"/>
      <c r="HL43" s="226" t="str" cm="1">
        <f t="array" ref="HL43">_xlfn.IFS(HK43="Pres",8,HK43="Abs",0,HK43=0,"",HK43="Orie",2,HK43="Holi",0,HK43="Leav",0)</f>
        <v/>
      </c>
      <c r="HM43" s="84"/>
      <c r="HN43" s="226" t="str" cm="1">
        <f t="array" ref="HN43">_xlfn.IFS(HM43="Pres",8,HM43="Abs",0,HM43=0,"",HM43="Orie",2,HM43="Holi",0,HM43="Leav",0)</f>
        <v/>
      </c>
      <c r="HO43" s="84"/>
      <c r="HP43" s="226" t="str" cm="1">
        <f t="array" ref="HP43">_xlfn.IFS(HO43="Pres",8,HO43="Abs",0,HO43=0,"",HO43="Orie",2,HO43="Holi",0,HO43="Leav",0)</f>
        <v/>
      </c>
      <c r="HQ43" s="84"/>
      <c r="HR43" s="226" t="str" cm="1">
        <f t="array" ref="HR43">_xlfn.IFS(HQ43="Pres",8,HQ43="Abs",0,HQ43=0,"",HQ43="Orie",2,HQ43="Holi",0,HQ43="Leav",0)</f>
        <v/>
      </c>
      <c r="HS43" s="84"/>
      <c r="HT43" s="226" t="str" cm="1">
        <f t="array" ref="HT43">_xlfn.IFS(HS43="Pres",8,HS43="Abs",0,HS43=0,"",HS43="Orie",2,HS43="Holi",0,HS43="Leav",0)</f>
        <v/>
      </c>
      <c r="HU43" s="84"/>
      <c r="HV43" s="226" t="str" cm="1">
        <f t="array" ref="HV43">_xlfn.IFS(HU43="Pres",8,HU43="Abs",0,HU43=0,"",HU43="Orie",2,HU43="Holi",0,HU43="Leav",0)</f>
        <v/>
      </c>
      <c r="HW43" s="84"/>
      <c r="HX43" s="226" t="str" cm="1">
        <f t="array" ref="HX43">_xlfn.IFS(HW43="Pres",8,HW43="Abs",0,HW43=0,"",HW43="Orie",2,HW43="Holi",0,HW43="Leav",0)</f>
        <v/>
      </c>
      <c r="HY43" s="84"/>
      <c r="HZ43" s="226" t="str" cm="1">
        <f t="array" ref="HZ43">_xlfn.IFS(HY43="Pres",8,HY43="Abs",0,HY43=0,"",HY43="Orie",2,HY43="Holi",0,HY43="Leav",0)</f>
        <v/>
      </c>
      <c r="IA43" s="84"/>
      <c r="IB43" s="226" t="str" cm="1">
        <f t="array" ref="IB43">_xlfn.IFS(IA43="Pres",8,IA43="Abs",0,IA43=0,"",IA43="Orie",2,IA43="Holi",0,IA43="Leav",0)</f>
        <v/>
      </c>
      <c r="IC43" s="84"/>
      <c r="ID43" s="226" t="str" cm="1">
        <f t="array" ref="ID43">_xlfn.IFS(IC43="Pres",8,IC43="Abs",0,IC43=0,"",IC43="Orie",2,IC43="Holi",0,IC43="Leav",0)</f>
        <v/>
      </c>
      <c r="IE43" s="84"/>
      <c r="IF43" s="226" t="str" cm="1">
        <f t="array" ref="IF43">_xlfn.IFS(IE43="Pres",8,IE43="Abs",0,IE43=0,"",IE43="Orie",2,IE43="Holi",0,IE43="Leav",0)</f>
        <v/>
      </c>
      <c r="IG43" s="84"/>
      <c r="IH43" s="226" t="str" cm="1">
        <f t="array" ref="IH43">_xlfn.IFS(IG43="Pres",8,IG43="Abs",0,IG43=0,"",IG43="Orie",2,IG43="Holi",0,IG43="Leav",0)</f>
        <v/>
      </c>
      <c r="II43" s="84"/>
      <c r="IJ43" s="226" t="str" cm="1">
        <f t="array" ref="IJ43">_xlfn.IFS(II43="Pres",8,II43="Abs",0,II43=0,"",II43="Orie",2,II43="Holi",0,II43="Leav",0)</f>
        <v/>
      </c>
      <c r="IK43" s="84"/>
      <c r="IL43" s="226" t="str" cm="1">
        <f t="array" ref="IL43">_xlfn.IFS(IK43="Pres",8,IK43="Abs",0,IK43=0,"",IK43="Orie",2,IK43="Holi",0,IK43="Leav",0)</f>
        <v/>
      </c>
      <c r="IM43" s="84"/>
      <c r="IN43" s="226" t="str" cm="1">
        <f t="array" ref="IN43">_xlfn.IFS(IM43="Pres",8,IM43="Abs",0,IM43=0,"",IM43="Orie",2,IM43="Holi",0,IM43="Leav",0)</f>
        <v/>
      </c>
      <c r="IO43" s="84"/>
      <c r="IP43" s="226" t="str" cm="1">
        <f t="array" ref="IP43">_xlfn.IFS(IO43="Pres",8,IO43="Abs",0,IO43=0,"",IO43="Orie",2,IO43="Holi",0,IO43="Leav",0)</f>
        <v/>
      </c>
      <c r="IQ43" s="84"/>
      <c r="IR43" s="226" t="str" cm="1">
        <f t="array" ref="IR43">_xlfn.IFS(IQ43="Pres",8,IQ43="Abs",0,IQ43=0,"",IQ43="Orie",2,IQ43="Holi",0,IQ43="Leav",0)</f>
        <v/>
      </c>
      <c r="IS43" s="84"/>
      <c r="IT43" s="226" t="str" cm="1">
        <f t="array" ref="IT43">_xlfn.IFS(IS43="Pres",8,IS43="Abs",0,IS43=0,"",IS43="Orie",2,IS43="Holi",0,IS43="Leav",0)</f>
        <v/>
      </c>
      <c r="IU43" s="84"/>
      <c r="IV43" s="226" t="str" cm="1">
        <f t="array" ref="IV43">_xlfn.IFS(IU43="Pres",8,IU43="Abs",0,IU43=0,"",IU43="Orie",2,IU43="Holi",0,IU43="Leav",0)</f>
        <v/>
      </c>
      <c r="IW43" s="84"/>
      <c r="IX43" s="226" t="str" cm="1">
        <f t="array" ref="IX43">_xlfn.IFS(IW43="Pres",8,IW43="Abs",0,IW43=0,"",IW43="Orie",2,IW43="Holi",0,IW43="Leav",0)</f>
        <v/>
      </c>
      <c r="IY43" s="84"/>
      <c r="IZ43" s="226" t="str" cm="1">
        <f t="array" ref="IZ43">_xlfn.IFS(IY43="Pres",8,IY43="Abs",0,IY43=0,"",IY43="Orie",2,IY43="Holi",0,IY43="Leav",0)</f>
        <v/>
      </c>
      <c r="JA43" s="84"/>
      <c r="JB43" s="226" t="str" cm="1">
        <f t="array" ref="JB43">_xlfn.IFS(JA43="Pres",8,JA43="Abs",0,JA43=0,"",JA43="Orie",2,JA43="Holi",0,JA43="Leav",0)</f>
        <v/>
      </c>
    </row>
    <row r="44" spans="1:262" s="173" customFormat="1">
      <c r="A44" s="73" t="s">
        <v>49</v>
      </c>
      <c r="B44" s="302" t="s">
        <v>1474</v>
      </c>
      <c r="C44" s="302" t="s">
        <v>970</v>
      </c>
      <c r="D44" s="302" t="s">
        <v>1475</v>
      </c>
      <c r="E44" s="601" t="s">
        <v>1476</v>
      </c>
      <c r="F44" s="73" t="s">
        <v>43</v>
      </c>
      <c r="G44" s="312">
        <v>44696</v>
      </c>
      <c r="H44" s="352">
        <v>44942</v>
      </c>
      <c r="I44" s="611">
        <v>44942</v>
      </c>
      <c r="J44" s="36" t="str">
        <f t="shared" si="149"/>
        <v>Sun</v>
      </c>
      <c r="K44" s="86">
        <f t="shared" si="150"/>
        <v>44886</v>
      </c>
      <c r="L44" s="352">
        <v>44942</v>
      </c>
      <c r="M44" s="699"/>
      <c r="N44" s="79">
        <f t="shared" si="153"/>
        <v>32</v>
      </c>
      <c r="O44" s="79">
        <f t="shared" si="151"/>
        <v>255</v>
      </c>
      <c r="Q44" s="38" t="str">
        <f t="shared" si="154"/>
        <v/>
      </c>
      <c r="R44" s="40" t="str">
        <f t="shared" si="155"/>
        <v/>
      </c>
      <c r="S44" s="41">
        <f t="shared" si="152"/>
        <v>2</v>
      </c>
      <c r="U44" s="123"/>
      <c r="V44" s="123"/>
      <c r="W44" s="44"/>
      <c r="X44" s="42"/>
      <c r="AB44" s="47"/>
      <c r="DW44" s="84"/>
      <c r="EB44" s="226" t="str" cm="1">
        <f t="array" ref="EB44">_xlfn.IFS(EA44="Pres",8,EA44="Abs",0,EA44=0,"",EA44="Orie",2,EA44="Holi",0,EA44="Leav",0)</f>
        <v/>
      </c>
      <c r="EM44" s="84" t="s">
        <v>35</v>
      </c>
      <c r="EN44" s="226" cm="1">
        <f t="array" ref="EN44">_xlfn.IFS(EM44="Pres",8,EM44="Abs",0,EM44=0,"",EM44="Orie",2,EM44="Holi",0,EM44="Leav",0)</f>
        <v>8</v>
      </c>
      <c r="EO44" s="84" t="s">
        <v>35</v>
      </c>
      <c r="EP44" s="226" cm="1">
        <f t="array" ref="EP44">_xlfn.IFS(EO44="Pres",8,EO44="Abs",0,EO44=0,"",EO44="Orie",2,EO44="Holi",0,EO44="Leav",0)</f>
        <v>8</v>
      </c>
      <c r="EQ44" s="84" t="s">
        <v>35</v>
      </c>
      <c r="ER44" s="226" cm="1">
        <f t="array" ref="ER44">_xlfn.IFS(EQ44="Pres",8,EQ44="Abs",0,EQ44=0,"",EQ44="Orie",2,EQ44="Holi",0,EQ44="Leav",0)</f>
        <v>8</v>
      </c>
      <c r="ES44" s="84" t="s">
        <v>35</v>
      </c>
      <c r="ET44" s="226" cm="1">
        <f t="array" ref="ET44">_xlfn.IFS(ES44="Pres",8,ES44="Abs",0,ES44=0,"",ES44="Orie",2,ES44="Holi",0,ES44="Leav",0)</f>
        <v>8</v>
      </c>
      <c r="EU44" s="84" t="s">
        <v>35</v>
      </c>
      <c r="EV44" s="226" cm="1">
        <f t="array" ref="EV44">_xlfn.IFS(EU44="Pres",8,EU44="Abs",0,EU44=0,"",EU44="Orie",2,EU44="Holi",0,EU44="Leav",0)</f>
        <v>8</v>
      </c>
      <c r="EW44" s="84" t="s">
        <v>35</v>
      </c>
      <c r="EX44" s="226" cm="1">
        <f t="array" ref="EX44">_xlfn.IFS(EW44="Pres",8,EW44="Abs",0,EW44=0,"",EW44="Orie",2,EW44="Holi",0,EW44="Leav",0)</f>
        <v>8</v>
      </c>
      <c r="EY44" s="84" t="s">
        <v>35</v>
      </c>
      <c r="EZ44" s="226" cm="1">
        <f t="array" ref="EZ44">_xlfn.IFS(EY44="Pres",8,EY44="Abs",0,EY44=0,"",EY44="Orie",2,EY44="Holi",0,EY44="Leav",0)</f>
        <v>8</v>
      </c>
      <c r="FA44" s="84" t="s">
        <v>35</v>
      </c>
      <c r="FB44" s="226" cm="1">
        <f t="array" ref="FB44">_xlfn.IFS(FA44="Pres",8,FA44="Abs",0,FA44=0,"",FA44="Orie",2,FA44="Holi",0,FA44="Leav",0)</f>
        <v>8</v>
      </c>
      <c r="FC44" s="84" t="s">
        <v>35</v>
      </c>
      <c r="FD44" s="226" cm="1">
        <f t="array" ref="FD44">_xlfn.IFS(FC44="Pres",8,FC44="Abs",0,FC44=0,"",FC44="Orie",2,FC44="Holi",0,FC44="Leav",0)</f>
        <v>8</v>
      </c>
      <c r="FE44" s="84" t="s">
        <v>35</v>
      </c>
      <c r="FF44" s="226" cm="1">
        <f t="array" ref="FF44">_xlfn.IFS(FE44="Pres",8,FE44="Abs",0,FE44=0,"",FE44="Orie",2,FE44="Holi",0,FE44="Leav",0)</f>
        <v>8</v>
      </c>
      <c r="FG44" s="84" t="s">
        <v>35</v>
      </c>
      <c r="FH44" s="226" cm="1">
        <f t="array" ref="FH44">_xlfn.IFS(FG44="Pres",8,FG44="Abs",0,FG44=0,"",FG44="Orie",2,FG44="Holi",0,FG44="Leav",0)</f>
        <v>8</v>
      </c>
      <c r="FI44" s="84" t="s">
        <v>35</v>
      </c>
      <c r="FJ44" s="226" cm="1">
        <f t="array" ref="FJ44">_xlfn.IFS(FI44="Pres",8,FI44="Abs",0,FI44=0,"",FI44="Orie",2,FI44="Holi",0,FI44="Leav",0)</f>
        <v>8</v>
      </c>
      <c r="FK44" s="84" t="s">
        <v>35</v>
      </c>
      <c r="FL44" s="226" cm="1">
        <f t="array" ref="FL44">_xlfn.IFS(FK44="Pres",8,FK44="Abs",0,FK44=0,"",FK44="Orie",2,FK44="Holi",0,FK44="Leav",0)</f>
        <v>8</v>
      </c>
      <c r="FM44" s="84" t="s">
        <v>35</v>
      </c>
      <c r="FN44" s="226" cm="1">
        <f t="array" ref="FN44">_xlfn.IFS(FM44="Pres",8,FM44="Abs",0,FM44=0,"",FM44="Orie",2,FM44="Holi",0,FM44="Leav",0)</f>
        <v>8</v>
      </c>
      <c r="FO44" s="84" t="s">
        <v>35</v>
      </c>
      <c r="FP44" s="226" cm="1">
        <f t="array" ref="FP44">_xlfn.IFS(FO44="Pres",8,FO44="Abs",0,FO44=0,"",FO44="Orie",2,FO44="Holi",0,FO44="Leav",0)</f>
        <v>8</v>
      </c>
      <c r="FQ44" s="84" t="s">
        <v>35</v>
      </c>
      <c r="FR44" s="226" cm="1">
        <f t="array" ref="FR44">_xlfn.IFS(FQ44="Pres",8,FQ44="Abs",0,FQ44=0,"",FQ44="Orie",2,FQ44="Holi",0,FQ44="Leav",0)</f>
        <v>8</v>
      </c>
      <c r="FS44" s="84" t="s">
        <v>35</v>
      </c>
      <c r="FT44" s="226" cm="1">
        <f t="array" ref="FT44">_xlfn.IFS(FS44="Pres",8,FS44="Abs",0,FS44=0,"",FS44="Orie",2,FS44="Holi",0,FS44="Leav",0)</f>
        <v>8</v>
      </c>
      <c r="FU44" s="84" t="s">
        <v>35</v>
      </c>
      <c r="FV44" s="226" cm="1">
        <f t="array" ref="FV44">_xlfn.IFS(FU44="Pres",8,FU44="Abs",0,FU44=0,"",FU44="Orie",2,FU44="Holi",0,FU44="Leav",0)</f>
        <v>8</v>
      </c>
      <c r="FW44" s="84" t="s">
        <v>35</v>
      </c>
      <c r="FX44" s="226" cm="1">
        <f t="array" ref="FX44">_xlfn.IFS(FW44="Pres",8,FW44="Abs",0,FW44=0,"",FW44="Orie",2,FW44="Holi",0,FW44="Leav",0)</f>
        <v>8</v>
      </c>
      <c r="FY44" s="84" t="s">
        <v>35</v>
      </c>
      <c r="FZ44" s="226" cm="1">
        <f t="array" ref="FZ44">_xlfn.IFS(FY44="Pres",8,FY44="Abs",0,FY44=0,"",FY44="Orie",2,FY44="Holi",0,FY44="Leav",0)</f>
        <v>8</v>
      </c>
      <c r="GA44" s="84" t="s">
        <v>35</v>
      </c>
      <c r="GB44" s="226" cm="1">
        <f t="array" ref="GB44">_xlfn.IFS(GA44="Pres",8,GA44="Abs",0,GA44=0,"",GA44="Orie",2,GA44="Holi",0,GA44="Leav",0)</f>
        <v>8</v>
      </c>
      <c r="GC44" s="84" t="s">
        <v>35</v>
      </c>
      <c r="GD44" s="226" cm="1">
        <f t="array" ref="GD44">_xlfn.IFS(GC44="Pres",8,GC44="Abs",0,GC44=0,"",GC44="Orie",2,GC44="Holi",0,GC44="Leav",0)</f>
        <v>8</v>
      </c>
      <c r="GE44" s="84" t="s">
        <v>35</v>
      </c>
      <c r="GF44" s="226">
        <v>8</v>
      </c>
      <c r="GG44" s="84" t="s">
        <v>35</v>
      </c>
      <c r="GH44" s="226">
        <v>7.5</v>
      </c>
      <c r="GI44" s="84" t="s">
        <v>35</v>
      </c>
      <c r="GJ44" s="226">
        <v>7.5</v>
      </c>
      <c r="GK44" s="84" t="s">
        <v>35</v>
      </c>
      <c r="GL44" s="226" cm="1">
        <f t="array" ref="GL44">_xlfn.IFS(GK44="Pres",8,GK44="Abs",0,GK44=0,"",GK44="Orie",2,GK44="Holi",0,GK44="Leav",0)</f>
        <v>8</v>
      </c>
      <c r="GM44" s="84" t="s">
        <v>35</v>
      </c>
      <c r="GN44" s="226">
        <v>8</v>
      </c>
      <c r="GO44" s="84" t="s">
        <v>35</v>
      </c>
      <c r="GP44" s="226">
        <v>8</v>
      </c>
      <c r="GQ44" s="84" t="s">
        <v>35</v>
      </c>
      <c r="GR44" s="226">
        <v>8</v>
      </c>
      <c r="GS44" s="84" t="s">
        <v>35</v>
      </c>
      <c r="GT44" s="226" cm="1">
        <f t="array" ref="GT44">_xlfn.IFS(GS44="Pres",8,GS44="Abs",0,GS44=0,"",GS44="Orie",2,GS44="Holi",0,GS44="Leav",0)</f>
        <v>8</v>
      </c>
      <c r="GU44" s="84" t="s">
        <v>35</v>
      </c>
      <c r="GV44" s="226" cm="1">
        <f t="array" ref="GV44">_xlfn.IFS(GU44="Pres",8,GU44="Abs",0,GU44=0,"",GU44="Orie",2,GU44="Holi",0,GU44="Leav",0)</f>
        <v>8</v>
      </c>
      <c r="GW44" s="84" t="s">
        <v>35</v>
      </c>
      <c r="GX44" s="226" cm="1">
        <f t="array" ref="GX44">_xlfn.IFS(GW44="Pres",8,GW44="Abs",0,GW44=0,"",GW44="Orie",2,GW44="Holi",0,GW44="Leav",0)</f>
        <v>8</v>
      </c>
      <c r="GY44" s="84" t="s">
        <v>54</v>
      </c>
      <c r="GZ44" s="226" cm="1">
        <f t="array" ref="GZ44">_xlfn.IFS(GY44="Pres",8,GY44="Abs",0,GY44=0,"",GY44="Orie",2,GY44="Holi",0,GY44="Leav",0)</f>
        <v>0</v>
      </c>
      <c r="HA44" s="84" t="s">
        <v>54</v>
      </c>
      <c r="HB44" s="226" cm="1">
        <f t="array" ref="HB44">_xlfn.IFS(HA44="Pres",8,HA44="Abs",0,HA44=0,"",HA44="Orie",2,HA44="Holi",0,HA44="Leav",0)</f>
        <v>0</v>
      </c>
      <c r="HC44" s="84"/>
      <c r="HD44" s="226" t="str" cm="1">
        <f t="array" ref="HD44">_xlfn.IFS(HC44="Pres",8,HC44="Abs",0,HC44=0,"",HC44="Orie",2,HC44="Holi",0,HC44="Leav",0)</f>
        <v/>
      </c>
      <c r="HE44" s="84"/>
      <c r="HF44" s="226" t="str" cm="1">
        <f t="array" ref="HF44">_xlfn.IFS(HE44="Pres",8,HE44="Abs",0,HE44=0,"",HE44="Orie",2,HE44="Holi",0,HE44="Leav",0)</f>
        <v/>
      </c>
      <c r="HG44" s="84"/>
      <c r="HH44" s="226" t="str" cm="1">
        <f t="array" ref="HH44">_xlfn.IFS(HG44="Pres",8,HG44="Abs",0,HG44=0,"",HG44="Orie",2,HG44="Holi",0,HG44="Leav",0)</f>
        <v/>
      </c>
      <c r="HI44" s="84"/>
      <c r="HJ44" s="226" t="str" cm="1">
        <f t="array" ref="HJ44">_xlfn.IFS(HI44="Pres",8,HI44="Abs",0,HI44=0,"",HI44="Orie",2,HI44="Holi",0,HI44="Leav",0)</f>
        <v/>
      </c>
      <c r="HK44" s="84"/>
      <c r="HL44" s="226" t="str" cm="1">
        <f t="array" ref="HL44">_xlfn.IFS(HK44="Pres",8,HK44="Abs",0,HK44=0,"",HK44="Orie",2,HK44="Holi",0,HK44="Leav",0)</f>
        <v/>
      </c>
      <c r="HM44" s="84"/>
      <c r="HN44" s="226" t="str" cm="1">
        <f t="array" ref="HN44">_xlfn.IFS(HM44="Pres",8,HM44="Abs",0,HM44=0,"",HM44="Orie",2,HM44="Holi",0,HM44="Leav",0)</f>
        <v/>
      </c>
      <c r="HO44" s="84"/>
      <c r="HP44" s="226" t="str" cm="1">
        <f t="array" ref="HP44">_xlfn.IFS(HO44="Pres",8,HO44="Abs",0,HO44=0,"",HO44="Orie",2,HO44="Holi",0,HO44="Leav",0)</f>
        <v/>
      </c>
      <c r="HQ44" s="84"/>
      <c r="HR44" s="226" t="str" cm="1">
        <f t="array" ref="HR44">_xlfn.IFS(HQ44="Pres",8,HQ44="Abs",0,HQ44=0,"",HQ44="Orie",2,HQ44="Holi",0,HQ44="Leav",0)</f>
        <v/>
      </c>
      <c r="HS44" s="84"/>
      <c r="HT44" s="226" t="str" cm="1">
        <f t="array" ref="HT44">_xlfn.IFS(HS44="Pres",8,HS44="Abs",0,HS44=0,"",HS44="Orie",2,HS44="Holi",0,HS44="Leav",0)</f>
        <v/>
      </c>
      <c r="HU44" s="84"/>
      <c r="HV44" s="226" t="str" cm="1">
        <f t="array" ref="HV44">_xlfn.IFS(HU44="Pres",8,HU44="Abs",0,HU44=0,"",HU44="Orie",2,HU44="Holi",0,HU44="Leav",0)</f>
        <v/>
      </c>
      <c r="HW44" s="84"/>
      <c r="HX44" s="226" t="str" cm="1">
        <f t="array" ref="HX44">_xlfn.IFS(HW44="Pres",8,HW44="Abs",0,HW44=0,"",HW44="Orie",2,HW44="Holi",0,HW44="Leav",0)</f>
        <v/>
      </c>
      <c r="HY44" s="84"/>
      <c r="HZ44" s="226" t="str" cm="1">
        <f t="array" ref="HZ44">_xlfn.IFS(HY44="Pres",8,HY44="Abs",0,HY44=0,"",HY44="Orie",2,HY44="Holi",0,HY44="Leav",0)</f>
        <v/>
      </c>
      <c r="IA44" s="84"/>
      <c r="IB44" s="226" t="str" cm="1">
        <f t="array" ref="IB44">_xlfn.IFS(IA44="Pres",8,IA44="Abs",0,IA44=0,"",IA44="Orie",2,IA44="Holi",0,IA44="Leav",0)</f>
        <v/>
      </c>
      <c r="IC44" s="84"/>
      <c r="ID44" s="226" t="str" cm="1">
        <f t="array" ref="ID44">_xlfn.IFS(IC44="Pres",8,IC44="Abs",0,IC44=0,"",IC44="Orie",2,IC44="Holi",0,IC44="Leav",0)</f>
        <v/>
      </c>
      <c r="IE44" s="84"/>
      <c r="IF44" s="226" t="str" cm="1">
        <f t="array" ref="IF44">_xlfn.IFS(IE44="Pres",8,IE44="Abs",0,IE44=0,"",IE44="Orie",2,IE44="Holi",0,IE44="Leav",0)</f>
        <v/>
      </c>
      <c r="IG44" s="84"/>
      <c r="IH44" s="226" t="str" cm="1">
        <f t="array" ref="IH44">_xlfn.IFS(IG44="Pres",8,IG44="Abs",0,IG44=0,"",IG44="Orie",2,IG44="Holi",0,IG44="Leav",0)</f>
        <v/>
      </c>
      <c r="II44" s="84"/>
      <c r="IJ44" s="226" t="str" cm="1">
        <f t="array" ref="IJ44">_xlfn.IFS(II44="Pres",8,II44="Abs",0,II44=0,"",II44="Orie",2,II44="Holi",0,II44="Leav",0)</f>
        <v/>
      </c>
      <c r="IK44" s="84"/>
      <c r="IL44" s="226" t="str" cm="1">
        <f t="array" ref="IL44">_xlfn.IFS(IK44="Pres",8,IK44="Abs",0,IK44=0,"",IK44="Orie",2,IK44="Holi",0,IK44="Leav",0)</f>
        <v/>
      </c>
      <c r="IM44" s="84"/>
      <c r="IN44" s="226" t="str" cm="1">
        <f t="array" ref="IN44">_xlfn.IFS(IM44="Pres",8,IM44="Abs",0,IM44=0,"",IM44="Orie",2,IM44="Holi",0,IM44="Leav",0)</f>
        <v/>
      </c>
      <c r="IO44" s="84"/>
      <c r="IP44" s="226" t="str" cm="1">
        <f t="array" ref="IP44">_xlfn.IFS(IO44="Pres",8,IO44="Abs",0,IO44=0,"",IO44="Orie",2,IO44="Holi",0,IO44="Leav",0)</f>
        <v/>
      </c>
      <c r="IQ44" s="84"/>
      <c r="IR44" s="226" t="str" cm="1">
        <f t="array" ref="IR44">_xlfn.IFS(IQ44="Pres",8,IQ44="Abs",0,IQ44=0,"",IQ44="Orie",2,IQ44="Holi",0,IQ44="Leav",0)</f>
        <v/>
      </c>
      <c r="IS44" s="84"/>
      <c r="IT44" s="226" t="str" cm="1">
        <f t="array" ref="IT44">_xlfn.IFS(IS44="Pres",8,IS44="Abs",0,IS44=0,"",IS44="Orie",2,IS44="Holi",0,IS44="Leav",0)</f>
        <v/>
      </c>
      <c r="IU44" s="84"/>
      <c r="IV44" s="226" t="str" cm="1">
        <f t="array" ref="IV44">_xlfn.IFS(IU44="Pres",8,IU44="Abs",0,IU44=0,"",IU44="Orie",2,IU44="Holi",0,IU44="Leav",0)</f>
        <v/>
      </c>
      <c r="IW44" s="84"/>
      <c r="IX44" s="226" t="str" cm="1">
        <f t="array" ref="IX44">_xlfn.IFS(IW44="Pres",8,IW44="Abs",0,IW44=0,"",IW44="Orie",2,IW44="Holi",0,IW44="Leav",0)</f>
        <v/>
      </c>
      <c r="IY44" s="84"/>
      <c r="IZ44" s="226" t="str" cm="1">
        <f t="array" ref="IZ44">_xlfn.IFS(IY44="Pres",8,IY44="Abs",0,IY44=0,"",IY44="Orie",2,IY44="Holi",0,IY44="Leav",0)</f>
        <v/>
      </c>
      <c r="JA44" s="84"/>
      <c r="JB44" s="226" t="str" cm="1">
        <f t="array" ref="JB44">_xlfn.IFS(JA44="Pres",8,JA44="Abs",0,JA44=0,"",JA44="Orie",2,JA44="Holi",0,JA44="Leav",0)</f>
        <v/>
      </c>
    </row>
    <row r="45" spans="1:262" s="173" customFormat="1">
      <c r="A45" s="73" t="s">
        <v>49</v>
      </c>
      <c r="B45" s="302" t="s">
        <v>1477</v>
      </c>
      <c r="C45" s="302" t="s">
        <v>419</v>
      </c>
      <c r="D45" s="302" t="s">
        <v>1478</v>
      </c>
      <c r="E45" s="601" t="s">
        <v>1479</v>
      </c>
      <c r="F45" s="73" t="s">
        <v>43</v>
      </c>
      <c r="G45" s="312">
        <v>44696</v>
      </c>
      <c r="H45" s="352">
        <v>44942</v>
      </c>
      <c r="I45" s="611">
        <v>44942</v>
      </c>
      <c r="J45" s="36" t="str">
        <f t="shared" si="149"/>
        <v>Sun</v>
      </c>
      <c r="K45" s="86">
        <f t="shared" ref="K45:K46" si="156">L45-8*7</f>
        <v>44886</v>
      </c>
      <c r="L45" s="352">
        <v>44942</v>
      </c>
      <c r="M45" s="699"/>
      <c r="N45" s="79">
        <f t="shared" si="153"/>
        <v>32</v>
      </c>
      <c r="O45" s="79">
        <f t="shared" si="151"/>
        <v>254.5</v>
      </c>
      <c r="Q45" s="38" t="str">
        <f t="shared" si="154"/>
        <v/>
      </c>
      <c r="R45" s="40" t="str">
        <f t="shared" si="155"/>
        <v/>
      </c>
      <c r="S45" s="41">
        <f t="shared" si="152"/>
        <v>2</v>
      </c>
      <c r="U45" s="123"/>
      <c r="V45" s="123"/>
      <c r="W45" s="44"/>
      <c r="X45" s="42"/>
      <c r="AB45" s="47"/>
      <c r="EB45" s="226" t="str" cm="1">
        <f t="array" ref="EB45">_xlfn.IFS(EA45="Pres",8,EA45="Abs",0,EA45=0,"",EA45="Orie",2,EA45="Holi",0,EA45="Leav",0)</f>
        <v/>
      </c>
      <c r="EM45" s="84" t="s">
        <v>35</v>
      </c>
      <c r="EN45" s="226" cm="1">
        <f t="array" ref="EN45">_xlfn.IFS(EM45="Pres",8,EM45="Abs",0,EM45=0,"",EM45="Orie",2,EM45="Holi",0,EM45="Leav",0)</f>
        <v>8</v>
      </c>
      <c r="EO45" s="84" t="s">
        <v>35</v>
      </c>
      <c r="EP45" s="226" cm="1">
        <f t="array" ref="EP45">_xlfn.IFS(EO45="Pres",8,EO45="Abs",0,EO45=0,"",EO45="Orie",2,EO45="Holi",0,EO45="Leav",0)</f>
        <v>8</v>
      </c>
      <c r="EQ45" s="84" t="s">
        <v>35</v>
      </c>
      <c r="ER45" s="226" cm="1">
        <f t="array" ref="ER45">_xlfn.IFS(EQ45="Pres",8,EQ45="Abs",0,EQ45=0,"",EQ45="Orie",2,EQ45="Holi",0,EQ45="Leav",0)</f>
        <v>8</v>
      </c>
      <c r="ES45" s="84" t="s">
        <v>35</v>
      </c>
      <c r="ET45" s="226" cm="1">
        <f t="array" ref="ET45">_xlfn.IFS(ES45="Pres",8,ES45="Abs",0,ES45=0,"",ES45="Orie",2,ES45="Holi",0,ES45="Leav",0)</f>
        <v>8</v>
      </c>
      <c r="EU45" s="84" t="s">
        <v>35</v>
      </c>
      <c r="EV45" s="226" cm="1">
        <f t="array" ref="EV45">_xlfn.IFS(EU45="Pres",8,EU45="Abs",0,EU45=0,"",EU45="Orie",2,EU45="Holi",0,EU45="Leav",0)</f>
        <v>8</v>
      </c>
      <c r="EW45" s="84" t="s">
        <v>35</v>
      </c>
      <c r="EX45" s="226" cm="1">
        <f t="array" ref="EX45">_xlfn.IFS(EW45="Pres",8,EW45="Abs",0,EW45=0,"",EW45="Orie",2,EW45="Holi",0,EW45="Leav",0)</f>
        <v>8</v>
      </c>
      <c r="EY45" s="84" t="s">
        <v>35</v>
      </c>
      <c r="EZ45" s="226">
        <v>7.5</v>
      </c>
      <c r="FA45" s="84" t="s">
        <v>35</v>
      </c>
      <c r="FB45" s="226" cm="1">
        <f t="array" ref="FB45">_xlfn.IFS(FA45="Pres",8,FA45="Abs",0,FA45=0,"",FA45="Orie",2,FA45="Holi",0,FA45="Leav",0)</f>
        <v>8</v>
      </c>
      <c r="FC45" s="84" t="s">
        <v>35</v>
      </c>
      <c r="FD45" s="226" cm="1">
        <f t="array" ref="FD45">_xlfn.IFS(FC45="Pres",8,FC45="Abs",0,FC45=0,"",FC45="Orie",2,FC45="Holi",0,FC45="Leav",0)</f>
        <v>8</v>
      </c>
      <c r="FE45" s="84" t="s">
        <v>35</v>
      </c>
      <c r="FF45" s="226" cm="1">
        <f t="array" ref="FF45">_xlfn.IFS(FE45="Pres",8,FE45="Abs",0,FE45=0,"",FE45="Orie",2,FE45="Holi",0,FE45="Leav",0)</f>
        <v>8</v>
      </c>
      <c r="FG45" s="84" t="s">
        <v>35</v>
      </c>
      <c r="FH45" s="226" cm="1">
        <f t="array" ref="FH45">_xlfn.IFS(FG45="Pres",8,FG45="Abs",0,FG45=0,"",FG45="Orie",2,FG45="Holi",0,FG45="Leav",0)</f>
        <v>8</v>
      </c>
      <c r="FI45" s="84" t="s">
        <v>35</v>
      </c>
      <c r="FJ45" s="226" cm="1">
        <f t="array" ref="FJ45">_xlfn.IFS(FI45="Pres",8,FI45="Abs",0,FI45=0,"",FI45="Orie",2,FI45="Holi",0,FI45="Leav",0)</f>
        <v>8</v>
      </c>
      <c r="FK45" s="84" t="s">
        <v>35</v>
      </c>
      <c r="FL45" s="226" cm="1">
        <f t="array" ref="FL45">_xlfn.IFS(FK45="Pres",8,FK45="Abs",0,FK45=0,"",FK45="Orie",2,FK45="Holi",0,FK45="Leav",0)</f>
        <v>8</v>
      </c>
      <c r="FM45" s="84" t="s">
        <v>35</v>
      </c>
      <c r="FN45" s="226" cm="1">
        <f t="array" ref="FN45">_xlfn.IFS(FM45="Pres",8,FM45="Abs",0,FM45=0,"",FM45="Orie",2,FM45="Holi",0,FM45="Leav",0)</f>
        <v>8</v>
      </c>
      <c r="FO45" s="84" t="s">
        <v>35</v>
      </c>
      <c r="FP45" s="226" cm="1">
        <f t="array" ref="FP45">_xlfn.IFS(FO45="Pres",8,FO45="Abs",0,FO45=0,"",FO45="Orie",2,FO45="Holi",0,FO45="Leav",0)</f>
        <v>8</v>
      </c>
      <c r="FQ45" s="84" t="s">
        <v>35</v>
      </c>
      <c r="FR45" s="226" cm="1">
        <f t="array" ref="FR45">_xlfn.IFS(FQ45="Pres",8,FQ45="Abs",0,FQ45=0,"",FQ45="Orie",2,FQ45="Holi",0,FQ45="Leav",0)</f>
        <v>8</v>
      </c>
      <c r="FS45" s="84" t="s">
        <v>35</v>
      </c>
      <c r="FT45" s="226" cm="1">
        <f t="array" ref="FT45">_xlfn.IFS(FS45="Pres",8,FS45="Abs",0,FS45=0,"",FS45="Orie",2,FS45="Holi",0,FS45="Leav",0)</f>
        <v>8</v>
      </c>
      <c r="FU45" s="84" t="s">
        <v>35</v>
      </c>
      <c r="FV45" s="226" cm="1">
        <f t="array" ref="FV45">_xlfn.IFS(FU45="Pres",8,FU45="Abs",0,FU45=0,"",FU45="Orie",2,FU45="Holi",0,FU45="Leav",0)</f>
        <v>8</v>
      </c>
      <c r="FW45" s="84" t="s">
        <v>35</v>
      </c>
      <c r="FX45" s="226" cm="1">
        <f t="array" ref="FX45">_xlfn.IFS(FW45="Pres",8,FW45="Abs",0,FW45=0,"",FW45="Orie",2,FW45="Holi",0,FW45="Leav",0)</f>
        <v>8</v>
      </c>
      <c r="FY45" s="84" t="s">
        <v>35</v>
      </c>
      <c r="FZ45" s="226" cm="1">
        <f t="array" ref="FZ45">_xlfn.IFS(FY45="Pres",8,FY45="Abs",0,FY45=0,"",FY45="Orie",2,FY45="Holi",0,FY45="Leav",0)</f>
        <v>8</v>
      </c>
      <c r="GA45" s="84" t="s">
        <v>35</v>
      </c>
      <c r="GB45" s="226" cm="1">
        <f t="array" ref="GB45">_xlfn.IFS(GA45="Pres",8,GA45="Abs",0,GA45=0,"",GA45="Orie",2,GA45="Holi",0,GA45="Leav",0)</f>
        <v>8</v>
      </c>
      <c r="GC45" s="84" t="s">
        <v>35</v>
      </c>
      <c r="GD45" s="226" cm="1">
        <f t="array" ref="GD45">_xlfn.IFS(GC45="Pres",8,GC45="Abs",0,GC45=0,"",GC45="Orie",2,GC45="Holi",0,GC45="Leav",0)</f>
        <v>8</v>
      </c>
      <c r="GE45" s="84" t="s">
        <v>35</v>
      </c>
      <c r="GF45" s="226">
        <v>7.5</v>
      </c>
      <c r="GG45" s="84" t="s">
        <v>35</v>
      </c>
      <c r="GH45" s="226">
        <v>7.5</v>
      </c>
      <c r="GI45" s="84" t="s">
        <v>35</v>
      </c>
      <c r="GJ45" s="226" cm="1">
        <f t="array" ref="GJ45">_xlfn.IFS(GI45="Pres",8,GI45="Abs",0,GI45=0,"",GI45="Orie",2,GI45="Holi",0,GI45="Leav",0)</f>
        <v>8</v>
      </c>
      <c r="GK45" s="84" t="s">
        <v>35</v>
      </c>
      <c r="GL45" s="226" cm="1">
        <f t="array" ref="GL45">_xlfn.IFS(GK45="Pres",8,GK45="Abs",0,GK45=0,"",GK45="Orie",2,GK45="Holi",0,GK45="Leav",0)</f>
        <v>8</v>
      </c>
      <c r="GM45" s="84" t="s">
        <v>35</v>
      </c>
      <c r="GN45" s="226">
        <v>8</v>
      </c>
      <c r="GO45" s="84" t="s">
        <v>35</v>
      </c>
      <c r="GP45" s="226">
        <v>8</v>
      </c>
      <c r="GQ45" s="84" t="s">
        <v>35</v>
      </c>
      <c r="GR45" s="226">
        <v>8</v>
      </c>
      <c r="GS45" s="84" t="s">
        <v>35</v>
      </c>
      <c r="GT45" s="226" cm="1">
        <f t="array" ref="GT45">_xlfn.IFS(GS45="Pres",8,GS45="Abs",0,GS45=0,"",GS45="Orie",2,GS45="Holi",0,GS45="Leav",0)</f>
        <v>8</v>
      </c>
      <c r="GU45" s="84" t="s">
        <v>35</v>
      </c>
      <c r="GV45" s="226" cm="1">
        <f t="array" ref="GV45">_xlfn.IFS(GU45="Pres",8,GU45="Abs",0,GU45=0,"",GU45="Orie",2,GU45="Holi",0,GU45="Leav",0)</f>
        <v>8</v>
      </c>
      <c r="GW45" s="84" t="s">
        <v>35</v>
      </c>
      <c r="GX45" s="226" cm="1">
        <f t="array" ref="GX45">_xlfn.IFS(GW45="Pres",8,GW45="Abs",0,GW45=0,"",GW45="Orie",2,GW45="Holi",0,GW45="Leav",0)</f>
        <v>8</v>
      </c>
      <c r="GY45" s="84" t="s">
        <v>54</v>
      </c>
      <c r="GZ45" s="226" cm="1">
        <f t="array" ref="GZ45">_xlfn.IFS(GY45="Pres",8,GY45="Abs",0,GY45=0,"",GY45="Orie",2,GY45="Holi",0,GY45="Leav",0)</f>
        <v>0</v>
      </c>
      <c r="HA45" s="84" t="s">
        <v>54</v>
      </c>
      <c r="HB45" s="226" cm="1">
        <f t="array" ref="HB45">_xlfn.IFS(HA45="Pres",8,HA45="Abs",0,HA45=0,"",HA45="Orie",2,HA45="Holi",0,HA45="Leav",0)</f>
        <v>0</v>
      </c>
      <c r="HC45" s="84"/>
      <c r="HD45" s="226" t="str" cm="1">
        <f t="array" ref="HD45">_xlfn.IFS(HC45="Pres",8,HC45="Abs",0,HC45=0,"",HC45="Orie",2,HC45="Holi",0,HC45="Leav",0)</f>
        <v/>
      </c>
      <c r="HE45" s="84"/>
      <c r="HF45" s="226" t="str" cm="1">
        <f t="array" ref="HF45">_xlfn.IFS(HE45="Pres",8,HE45="Abs",0,HE45=0,"",HE45="Orie",2,HE45="Holi",0,HE45="Leav",0)</f>
        <v/>
      </c>
      <c r="HG45" s="84"/>
      <c r="HH45" s="226" t="str" cm="1">
        <f t="array" ref="HH45">_xlfn.IFS(HG45="Pres",8,HG45="Abs",0,HG45=0,"",HG45="Orie",2,HG45="Holi",0,HG45="Leav",0)</f>
        <v/>
      </c>
      <c r="HI45" s="84"/>
      <c r="HJ45" s="226" t="str" cm="1">
        <f t="array" ref="HJ45">_xlfn.IFS(HI45="Pres",8,HI45="Abs",0,HI45=0,"",HI45="Orie",2,HI45="Holi",0,HI45="Leav",0)</f>
        <v/>
      </c>
      <c r="HK45" s="84"/>
      <c r="HL45" s="226" t="str" cm="1">
        <f t="array" ref="HL45">_xlfn.IFS(HK45="Pres",8,HK45="Abs",0,HK45=0,"",HK45="Orie",2,HK45="Holi",0,HK45="Leav",0)</f>
        <v/>
      </c>
      <c r="HM45" s="84"/>
      <c r="HN45" s="226" t="str" cm="1">
        <f t="array" ref="HN45">_xlfn.IFS(HM45="Pres",8,HM45="Abs",0,HM45=0,"",HM45="Orie",2,HM45="Holi",0,HM45="Leav",0)</f>
        <v/>
      </c>
      <c r="HO45" s="84"/>
      <c r="HP45" s="226" t="str" cm="1">
        <f t="array" ref="HP45">_xlfn.IFS(HO45="Pres",8,HO45="Abs",0,HO45=0,"",HO45="Orie",2,HO45="Holi",0,HO45="Leav",0)</f>
        <v/>
      </c>
      <c r="HQ45" s="84"/>
      <c r="HR45" s="226" t="str" cm="1">
        <f t="array" ref="HR45">_xlfn.IFS(HQ45="Pres",8,HQ45="Abs",0,HQ45=0,"",HQ45="Orie",2,HQ45="Holi",0,HQ45="Leav",0)</f>
        <v/>
      </c>
      <c r="HS45" s="84"/>
      <c r="HT45" s="226" t="str" cm="1">
        <f t="array" ref="HT45">_xlfn.IFS(HS45="Pres",8,HS45="Abs",0,HS45=0,"",HS45="Orie",2,HS45="Holi",0,HS45="Leav",0)</f>
        <v/>
      </c>
      <c r="HU45" s="84"/>
      <c r="HV45" s="226" t="str" cm="1">
        <f t="array" ref="HV45">_xlfn.IFS(HU45="Pres",8,HU45="Abs",0,HU45=0,"",HU45="Orie",2,HU45="Holi",0,HU45="Leav",0)</f>
        <v/>
      </c>
      <c r="HW45" s="84"/>
      <c r="HX45" s="226" t="str" cm="1">
        <f t="array" ref="HX45">_xlfn.IFS(HW45="Pres",8,HW45="Abs",0,HW45=0,"",HW45="Orie",2,HW45="Holi",0,HW45="Leav",0)</f>
        <v/>
      </c>
      <c r="HY45" s="84"/>
      <c r="HZ45" s="226" t="str" cm="1">
        <f t="array" ref="HZ45">_xlfn.IFS(HY45="Pres",8,HY45="Abs",0,HY45=0,"",HY45="Orie",2,HY45="Holi",0,HY45="Leav",0)</f>
        <v/>
      </c>
      <c r="IA45" s="84"/>
      <c r="IB45" s="226" t="str" cm="1">
        <f t="array" ref="IB45">_xlfn.IFS(IA45="Pres",8,IA45="Abs",0,IA45=0,"",IA45="Orie",2,IA45="Holi",0,IA45="Leav",0)</f>
        <v/>
      </c>
      <c r="IC45" s="84"/>
      <c r="ID45" s="226" t="str" cm="1">
        <f t="array" ref="ID45">_xlfn.IFS(IC45="Pres",8,IC45="Abs",0,IC45=0,"",IC45="Orie",2,IC45="Holi",0,IC45="Leav",0)</f>
        <v/>
      </c>
      <c r="IE45" s="84"/>
      <c r="IF45" s="226" t="str" cm="1">
        <f t="array" ref="IF45">_xlfn.IFS(IE45="Pres",8,IE45="Abs",0,IE45=0,"",IE45="Orie",2,IE45="Holi",0,IE45="Leav",0)</f>
        <v/>
      </c>
      <c r="IG45" s="84"/>
      <c r="IH45" s="226" t="str" cm="1">
        <f t="array" ref="IH45">_xlfn.IFS(IG45="Pres",8,IG45="Abs",0,IG45=0,"",IG45="Orie",2,IG45="Holi",0,IG45="Leav",0)</f>
        <v/>
      </c>
      <c r="II45" s="84"/>
      <c r="IJ45" s="226" t="str" cm="1">
        <f t="array" ref="IJ45">_xlfn.IFS(II45="Pres",8,II45="Abs",0,II45=0,"",II45="Orie",2,II45="Holi",0,II45="Leav",0)</f>
        <v/>
      </c>
      <c r="IK45" s="84"/>
      <c r="IL45" s="226" t="str" cm="1">
        <f t="array" ref="IL45">_xlfn.IFS(IK45="Pres",8,IK45="Abs",0,IK45=0,"",IK45="Orie",2,IK45="Holi",0,IK45="Leav",0)</f>
        <v/>
      </c>
      <c r="IM45" s="84"/>
      <c r="IN45" s="226" t="str" cm="1">
        <f t="array" ref="IN45">_xlfn.IFS(IM45="Pres",8,IM45="Abs",0,IM45=0,"",IM45="Orie",2,IM45="Holi",0,IM45="Leav",0)</f>
        <v/>
      </c>
      <c r="IO45" s="84"/>
      <c r="IP45" s="226" t="str" cm="1">
        <f t="array" ref="IP45">_xlfn.IFS(IO45="Pres",8,IO45="Abs",0,IO45=0,"",IO45="Orie",2,IO45="Holi",0,IO45="Leav",0)</f>
        <v/>
      </c>
      <c r="IQ45" s="84"/>
      <c r="IR45" s="226" t="str" cm="1">
        <f t="array" ref="IR45">_xlfn.IFS(IQ45="Pres",8,IQ45="Abs",0,IQ45=0,"",IQ45="Orie",2,IQ45="Holi",0,IQ45="Leav",0)</f>
        <v/>
      </c>
      <c r="IS45" s="84"/>
      <c r="IT45" s="226" t="str" cm="1">
        <f t="array" ref="IT45">_xlfn.IFS(IS45="Pres",8,IS45="Abs",0,IS45=0,"",IS45="Orie",2,IS45="Holi",0,IS45="Leav",0)</f>
        <v/>
      </c>
      <c r="IU45" s="84"/>
      <c r="IV45" s="226" t="str" cm="1">
        <f t="array" ref="IV45">_xlfn.IFS(IU45="Pres",8,IU45="Abs",0,IU45=0,"",IU45="Orie",2,IU45="Holi",0,IU45="Leav",0)</f>
        <v/>
      </c>
      <c r="IW45" s="84"/>
      <c r="IX45" s="226" t="str" cm="1">
        <f t="array" ref="IX45">_xlfn.IFS(IW45="Pres",8,IW45="Abs",0,IW45=0,"",IW45="Orie",2,IW45="Holi",0,IW45="Leav",0)</f>
        <v/>
      </c>
      <c r="IY45" s="84"/>
      <c r="IZ45" s="226" t="str" cm="1">
        <f t="array" ref="IZ45">_xlfn.IFS(IY45="Pres",8,IY45="Abs",0,IY45=0,"",IY45="Orie",2,IY45="Holi",0,IY45="Leav",0)</f>
        <v/>
      </c>
      <c r="JA45" s="84"/>
      <c r="JB45" s="226" t="str" cm="1">
        <f t="array" ref="JB45">_xlfn.IFS(JA45="Pres",8,JA45="Abs",0,JA45=0,"",JA45="Orie",2,JA45="Holi",0,JA45="Leav",0)</f>
        <v/>
      </c>
    </row>
    <row r="46" spans="1:262" s="173" customFormat="1">
      <c r="A46" s="73" t="s">
        <v>49</v>
      </c>
      <c r="B46" s="302" t="s">
        <v>1480</v>
      </c>
      <c r="C46" s="302" t="s">
        <v>1481</v>
      </c>
      <c r="D46" s="302" t="s">
        <v>446</v>
      </c>
      <c r="E46" s="601" t="s">
        <v>1482</v>
      </c>
      <c r="F46" s="73" t="s">
        <v>43</v>
      </c>
      <c r="G46" s="312">
        <v>44752</v>
      </c>
      <c r="H46" s="352">
        <v>45100</v>
      </c>
      <c r="I46" s="611">
        <v>44998</v>
      </c>
      <c r="J46" s="36" t="str">
        <f t="shared" si="149"/>
        <v>Sun</v>
      </c>
      <c r="K46" s="86">
        <f>I46-8*7</f>
        <v>44942</v>
      </c>
      <c r="L46" s="352">
        <v>44998</v>
      </c>
      <c r="M46" s="312">
        <v>44983</v>
      </c>
      <c r="N46" s="79">
        <f t="shared" si="153"/>
        <v>32</v>
      </c>
      <c r="O46" s="79">
        <f t="shared" si="151"/>
        <v>256</v>
      </c>
      <c r="Q46" s="38" t="str">
        <f t="shared" si="154"/>
        <v/>
      </c>
      <c r="R46" s="40" t="str">
        <f t="shared" si="155"/>
        <v/>
      </c>
      <c r="S46" s="41">
        <f t="shared" si="152"/>
        <v>3</v>
      </c>
      <c r="U46" s="123"/>
      <c r="V46" s="123"/>
      <c r="W46" s="44"/>
      <c r="X46" s="42"/>
      <c r="AB46" s="47"/>
      <c r="EM46" s="84"/>
      <c r="EN46" s="226" t="str" cm="1">
        <f t="array" ref="EN46">_xlfn.IFS(EM46="Pres",8,EM46="Abs",0,EM46=0,"",EM46="Orie",2,EM46="Holi",0,EM46="Leav",0)</f>
        <v/>
      </c>
      <c r="FC46" s="84" t="s">
        <v>35</v>
      </c>
      <c r="FD46" s="226" cm="1">
        <f t="array" ref="FD46">_xlfn.IFS(FC46="Pres",8,FC46="Abs",0,FC46=0,"",FC46="Orie",2,FC46="Holi",0,FC46="Leav",0)</f>
        <v>8</v>
      </c>
      <c r="FE46" s="84" t="s">
        <v>35</v>
      </c>
      <c r="FF46" s="226" cm="1">
        <f t="array" ref="FF46">_xlfn.IFS(FE46="Pres",8,FE46="Abs",0,FE46=0,"",FE46="Orie",2,FE46="Holi",0,FE46="Leav",0)</f>
        <v>8</v>
      </c>
      <c r="FG46" s="84" t="s">
        <v>35</v>
      </c>
      <c r="FH46" s="226" cm="1">
        <f t="array" ref="FH46">_xlfn.IFS(FG46="Pres",8,FG46="Abs",0,FG46=0,"",FG46="Orie",2,FG46="Holi",0,FG46="Leav",0)</f>
        <v>8</v>
      </c>
      <c r="FI46" s="84" t="s">
        <v>35</v>
      </c>
      <c r="FJ46" s="226" cm="1">
        <f t="array" ref="FJ46">_xlfn.IFS(FI46="Pres",8,FI46="Abs",0,FI46=0,"",FI46="Orie",2,FI46="Holi",0,FI46="Leav",0)</f>
        <v>8</v>
      </c>
      <c r="FK46" s="84" t="s">
        <v>35</v>
      </c>
      <c r="FL46" s="226" cm="1">
        <f t="array" ref="FL46">_xlfn.IFS(FK46="Pres",8,FK46="Abs",0,FK46=0,"",FK46="Orie",2,FK46="Holi",0,FK46="Leav",0)</f>
        <v>8</v>
      </c>
      <c r="FM46" s="84" t="s">
        <v>35</v>
      </c>
      <c r="FN46" s="226" cm="1">
        <f t="array" ref="FN46">_xlfn.IFS(FM46="Pres",8,FM46="Abs",0,FM46=0,"",FM46="Orie",2,FM46="Holi",0,FM46="Leav",0)</f>
        <v>8</v>
      </c>
      <c r="FO46" s="84" t="s">
        <v>35</v>
      </c>
      <c r="FP46" s="226" cm="1">
        <f t="array" ref="FP46">_xlfn.IFS(FO46="Pres",8,FO46="Abs",0,FO46=0,"",FO46="Orie",2,FO46="Holi",0,FO46="Leav",0)</f>
        <v>8</v>
      </c>
      <c r="FQ46" s="84" t="s">
        <v>35</v>
      </c>
      <c r="FR46" s="226" cm="1">
        <f t="array" ref="FR46">_xlfn.IFS(FQ46="Pres",8,FQ46="Abs",0,FQ46=0,"",FQ46="Orie",2,FQ46="Holi",0,FQ46="Leav",0)</f>
        <v>8</v>
      </c>
      <c r="FS46" s="84" t="s">
        <v>35</v>
      </c>
      <c r="FT46" s="226" cm="1">
        <f t="array" ref="FT46">_xlfn.IFS(FS46="Pres",8,FS46="Abs",0,FS46=0,"",FS46="Orie",2,FS46="Holi",0,FS46="Leav",0)</f>
        <v>8</v>
      </c>
      <c r="FU46" s="84" t="s">
        <v>35</v>
      </c>
      <c r="FV46" s="226" cm="1">
        <f t="array" ref="FV46">_xlfn.IFS(FU46="Pres",8,FU46="Abs",0,FU46=0,"",FU46="Orie",2,FU46="Holi",0,FU46="Leav",0)</f>
        <v>8</v>
      </c>
      <c r="FW46" s="84" t="s">
        <v>35</v>
      </c>
      <c r="FX46" s="226" cm="1">
        <f t="array" ref="FX46">_xlfn.IFS(FW46="Pres",8,FW46="Abs",0,FW46=0,"",FW46="Orie",2,FW46="Holi",0,FW46="Leav",0)</f>
        <v>8</v>
      </c>
      <c r="FY46" s="84" t="s">
        <v>35</v>
      </c>
      <c r="FZ46" s="226" cm="1">
        <f t="array" ref="FZ46">_xlfn.IFS(FY46="Pres",8,FY46="Abs",0,FY46=0,"",FY46="Orie",2,FY46="Holi",0,FY46="Leav",0)</f>
        <v>8</v>
      </c>
      <c r="GA46" s="84" t="s">
        <v>35</v>
      </c>
      <c r="GB46" s="226" cm="1">
        <f t="array" ref="GB46">_xlfn.IFS(GA46="Pres",8,GA46="Abs",0,GA46=0,"",GA46="Orie",2,GA46="Holi",0,GA46="Leav",0)</f>
        <v>8</v>
      </c>
      <c r="GC46" s="84" t="s">
        <v>35</v>
      </c>
      <c r="GD46" s="226" cm="1">
        <f t="array" ref="GD46">_xlfn.IFS(GC46="Pres",8,GC46="Abs",0,GC46=0,"",GC46="Orie",2,GC46="Holi",0,GC46="Leav",0)</f>
        <v>8</v>
      </c>
      <c r="GE46" s="84" t="s">
        <v>35</v>
      </c>
      <c r="GF46" s="226" cm="1">
        <f t="array" ref="GF46">_xlfn.IFS(GE46="Pres",8,GE46="Abs",0,GE46=0,"",GE46="Orie",2,GE46="Holi",0,GE46="Leav",0)</f>
        <v>8</v>
      </c>
      <c r="GG46" s="84" t="s">
        <v>35</v>
      </c>
      <c r="GH46" s="226" cm="1">
        <f t="array" ref="GH46">_xlfn.IFS(GG46="Pres",8,GG46="Abs",0,GG46=0,"",GG46="Orie",2,GG46="Holi",0,GG46="Leav",0)</f>
        <v>8</v>
      </c>
      <c r="GI46" s="84" t="s">
        <v>35</v>
      </c>
      <c r="GJ46" s="226" cm="1">
        <f t="array" ref="GJ46">_xlfn.IFS(GI46="Pres",8,GI46="Abs",0,GI46=0,"",GI46="Orie",2,GI46="Holi",0,GI46="Leav",0)</f>
        <v>8</v>
      </c>
      <c r="GK46" s="84" t="s">
        <v>35</v>
      </c>
      <c r="GL46" s="226" cm="1">
        <f t="array" ref="GL46">_xlfn.IFS(GK46="Pres",8,GK46="Abs",0,GK46=0,"",GK46="Orie",2,GK46="Holi",0,GK46="Leav",0)</f>
        <v>8</v>
      </c>
      <c r="GM46" s="84" t="s">
        <v>35</v>
      </c>
      <c r="GN46" s="226">
        <v>8</v>
      </c>
      <c r="GO46" s="84" t="s">
        <v>35</v>
      </c>
      <c r="GP46" s="226">
        <v>8</v>
      </c>
      <c r="GQ46" s="84" t="s">
        <v>35</v>
      </c>
      <c r="GR46" s="226">
        <v>8</v>
      </c>
      <c r="GS46" s="84" t="s">
        <v>35</v>
      </c>
      <c r="GT46" s="226" cm="1">
        <f t="array" ref="GT46">_xlfn.IFS(GS46="Pres",8,GS46="Abs",0,GS46=0,"",GS46="Orie",2,GS46="Holi",0,GS46="Leav",0)</f>
        <v>8</v>
      </c>
      <c r="GU46" s="84" t="s">
        <v>35</v>
      </c>
      <c r="GV46" s="226" cm="1">
        <f t="array" ref="GV46">_xlfn.IFS(GU46="Pres",8,GU46="Abs",0,GU46=0,"",GU46="Orie",2,GU46="Holi",0,GU46="Leav",0)</f>
        <v>8</v>
      </c>
      <c r="GW46" s="84" t="s">
        <v>35</v>
      </c>
      <c r="GX46" s="226" cm="1">
        <f t="array" ref="GX46">_xlfn.IFS(GW46="Pres",8,GW46="Abs",0,GW46=0,"",GW46="Orie",2,GW46="Holi",0,GW46="Leav",0)</f>
        <v>8</v>
      </c>
      <c r="GY46" s="84" t="s">
        <v>54</v>
      </c>
      <c r="GZ46" s="226" cm="1">
        <f t="array" ref="GZ46">_xlfn.IFS(GY46="Pres",8,GY46="Abs",0,GY46=0,"",GY46="Orie",2,GY46="Holi",0,GY46="Leav",0)</f>
        <v>0</v>
      </c>
      <c r="HA46" s="84" t="s">
        <v>54</v>
      </c>
      <c r="HB46" s="226" cm="1">
        <f t="array" ref="HB46">_xlfn.IFS(HA46="Pres",8,HA46="Abs",0,HA46=0,"",HA46="Orie",2,HA46="Holi",0,HA46="Leav",0)</f>
        <v>0</v>
      </c>
      <c r="HC46" s="84" t="s">
        <v>35</v>
      </c>
      <c r="HD46" s="226" cm="1">
        <f t="array" ref="HD46">_xlfn.IFS(HC46="Pres",8,HC46="Abs",0,HC46=0,"",HC46="Orie",2,HC46="Holi",0,HC46="Leav",0)</f>
        <v>8</v>
      </c>
      <c r="HE46" s="84" t="s">
        <v>35</v>
      </c>
      <c r="HF46" s="226" cm="1">
        <f t="array" ref="HF46">_xlfn.IFS(HE46="Pres",8,HE46="Abs",0,HE46=0,"",HE46="Orie",2,HE46="Holi",0,HE46="Leav",0)</f>
        <v>8</v>
      </c>
      <c r="HG46" s="84" t="s">
        <v>35</v>
      </c>
      <c r="HH46" s="226" cm="1">
        <f t="array" ref="HH46">_xlfn.IFS(HG46="Pres",8,HG46="Abs",0,HG46=0,"",HG46="Orie",2,HG46="Holi",0,HG46="Leav",0)</f>
        <v>8</v>
      </c>
      <c r="HI46" s="84" t="s">
        <v>35</v>
      </c>
      <c r="HJ46" s="226" cm="1">
        <f t="array" ref="HJ46">_xlfn.IFS(HI46="Pres",8,HI46="Abs",0,HI46=0,"",HI46="Orie",2,HI46="Holi",0,HI46="Leav",0)</f>
        <v>8</v>
      </c>
      <c r="HK46" s="84" t="s">
        <v>35</v>
      </c>
      <c r="HL46" s="226" cm="1">
        <f t="array" ref="HL46">_xlfn.IFS(HK46="Pres",8,HK46="Abs",0,HK46=0,"",HK46="Orie",2,HK46="Holi",0,HK46="Leav",0)</f>
        <v>8</v>
      </c>
      <c r="HM46" s="84" t="s">
        <v>35</v>
      </c>
      <c r="HN46" s="226" cm="1">
        <f t="array" ref="HN46">_xlfn.IFS(HM46="Pres",8,HM46="Abs",0,HM46=0,"",HM46="Orie",2,HM46="Holi",0,HM46="Leav",0)</f>
        <v>8</v>
      </c>
      <c r="HO46" s="84" t="s">
        <v>35</v>
      </c>
      <c r="HP46" s="226" cm="1">
        <f t="array" ref="HP46">_xlfn.IFS(HO46="Pres",8,HO46="Abs",0,HO46=0,"",HO46="Orie",2,HO46="Holi",0,HO46="Leav",0)</f>
        <v>8</v>
      </c>
      <c r="HQ46" s="84" t="s">
        <v>35</v>
      </c>
      <c r="HR46" s="226" cm="1">
        <f t="array" ref="HR46">_xlfn.IFS(HQ46="Pres",8,HQ46="Abs",0,HQ46=0,"",HQ46="Orie",2,HQ46="Holi",0,HQ46="Leav",0)</f>
        <v>8</v>
      </c>
      <c r="HS46" s="84"/>
      <c r="HT46" s="226" t="str" cm="1">
        <f t="array" ref="HT46">_xlfn.IFS(HS46="Pres",8,HS46="Abs",0,HS46=0,"",HS46="Orie",2,HS46="Holi",0,HS46="Leav",0)</f>
        <v/>
      </c>
      <c r="HU46" s="84"/>
      <c r="HV46" s="226" t="str" cm="1">
        <f t="array" ref="HV46">_xlfn.IFS(HU46="Pres",8,HU46="Abs",0,HU46=0,"",HU46="Orie",2,HU46="Holi",0,HU46="Leav",0)</f>
        <v/>
      </c>
      <c r="HW46" s="84"/>
      <c r="HX46" s="226" t="str" cm="1">
        <f t="array" ref="HX46">_xlfn.IFS(HW46="Pres",8,HW46="Abs",0,HW46=0,"",HW46="Orie",2,HW46="Holi",0,HW46="Leav",0)</f>
        <v/>
      </c>
      <c r="HY46" s="84"/>
      <c r="HZ46" s="226" t="str" cm="1">
        <f t="array" ref="HZ46">_xlfn.IFS(HY46="Pres",8,HY46="Abs",0,HY46=0,"",HY46="Orie",2,HY46="Holi",0,HY46="Leav",0)</f>
        <v/>
      </c>
      <c r="IA46" s="84"/>
      <c r="IB46" s="226" t="str" cm="1">
        <f t="array" ref="IB46">_xlfn.IFS(IA46="Pres",8,IA46="Abs",0,IA46=0,"",IA46="Orie",2,IA46="Holi",0,IA46="Leav",0)</f>
        <v/>
      </c>
      <c r="IC46" s="84" t="s">
        <v>54</v>
      </c>
      <c r="ID46" s="226" cm="1">
        <f t="array" ref="ID46">_xlfn.IFS(IC46="Pres",8,IC46="Abs",0,IC46=0,"",IC46="Orie",2,IC46="Holi",0,IC46="Leav",0)</f>
        <v>0</v>
      </c>
      <c r="IE46" s="84"/>
      <c r="IF46" s="226" t="str" cm="1">
        <f t="array" ref="IF46">_xlfn.IFS(IE46="Pres",8,IE46="Abs",0,IE46=0,"",IE46="Orie",2,IE46="Holi",0,IE46="Leav",0)</f>
        <v/>
      </c>
      <c r="IG46" s="84"/>
      <c r="IH46" s="226" t="str" cm="1">
        <f t="array" ref="IH46">_xlfn.IFS(IG46="Pres",8,IG46="Abs",0,IG46=0,"",IG46="Orie",2,IG46="Holi",0,IG46="Leav",0)</f>
        <v/>
      </c>
      <c r="II46" s="84"/>
      <c r="IJ46" s="226" t="str" cm="1">
        <f t="array" ref="IJ46">_xlfn.IFS(II46="Pres",8,II46="Abs",0,II46=0,"",II46="Orie",2,II46="Holi",0,II46="Leav",0)</f>
        <v/>
      </c>
      <c r="IK46" s="84"/>
      <c r="IL46" s="226" t="str" cm="1">
        <f t="array" ref="IL46">_xlfn.IFS(IK46="Pres",8,IK46="Abs",0,IK46=0,"",IK46="Orie",2,IK46="Holi",0,IK46="Leav",0)</f>
        <v/>
      </c>
      <c r="IM46" s="84"/>
      <c r="IN46" s="226" t="str" cm="1">
        <f t="array" ref="IN46">_xlfn.IFS(IM46="Pres",8,IM46="Abs",0,IM46=0,"",IM46="Orie",2,IM46="Holi",0,IM46="Leav",0)</f>
        <v/>
      </c>
      <c r="IO46" s="84"/>
      <c r="IP46" s="226" t="str" cm="1">
        <f t="array" ref="IP46">_xlfn.IFS(IO46="Pres",8,IO46="Abs",0,IO46=0,"",IO46="Orie",2,IO46="Holi",0,IO46="Leav",0)</f>
        <v/>
      </c>
      <c r="IQ46" s="84"/>
      <c r="IR46" s="226" t="str" cm="1">
        <f t="array" ref="IR46">_xlfn.IFS(IQ46="Pres",8,IQ46="Abs",0,IQ46=0,"",IQ46="Orie",2,IQ46="Holi",0,IQ46="Leav",0)</f>
        <v/>
      </c>
      <c r="IS46" s="84"/>
      <c r="IT46" s="226" t="str" cm="1">
        <f t="array" ref="IT46">_xlfn.IFS(IS46="Pres",8,IS46="Abs",0,IS46=0,"",IS46="Orie",2,IS46="Holi",0,IS46="Leav",0)</f>
        <v/>
      </c>
      <c r="IU46" s="84"/>
      <c r="IV46" s="226" t="str" cm="1">
        <f t="array" ref="IV46">_xlfn.IFS(IU46="Pres",8,IU46="Abs",0,IU46=0,"",IU46="Orie",2,IU46="Holi",0,IU46="Leav",0)</f>
        <v/>
      </c>
      <c r="IW46" s="84"/>
      <c r="IX46" s="226" t="str" cm="1">
        <f t="array" ref="IX46">_xlfn.IFS(IW46="Pres",8,IW46="Abs",0,IW46=0,"",IW46="Orie",2,IW46="Holi",0,IW46="Leav",0)</f>
        <v/>
      </c>
      <c r="IY46" s="84"/>
      <c r="IZ46" s="226" t="str" cm="1">
        <f t="array" ref="IZ46">_xlfn.IFS(IY46="Pres",8,IY46="Abs",0,IY46=0,"",IY46="Orie",2,IY46="Holi",0,IY46="Leav",0)</f>
        <v/>
      </c>
      <c r="JA46" s="84"/>
      <c r="JB46" s="226" t="str" cm="1">
        <f t="array" ref="JB46">_xlfn.IFS(JA46="Pres",8,JA46="Abs",0,JA46=0,"",JA46="Orie",2,JA46="Holi",0,JA46="Leav",0)</f>
        <v/>
      </c>
    </row>
    <row r="47" spans="1:262" s="173" customFormat="1">
      <c r="A47" s="73" t="s">
        <v>49</v>
      </c>
      <c r="B47" s="302" t="s">
        <v>1483</v>
      </c>
      <c r="C47" s="302" t="s">
        <v>438</v>
      </c>
      <c r="D47" s="302" t="s">
        <v>1484</v>
      </c>
      <c r="E47" s="601" t="s">
        <v>1485</v>
      </c>
      <c r="F47" s="73" t="s">
        <v>43</v>
      </c>
      <c r="G47" s="312">
        <v>44752</v>
      </c>
      <c r="H47" s="352">
        <v>45100</v>
      </c>
      <c r="I47" s="611">
        <v>44998</v>
      </c>
      <c r="J47" s="36" t="str">
        <f t="shared" ref="J47" si="157">TEXT(G47,"ddd")</f>
        <v>Sun</v>
      </c>
      <c r="K47" s="86">
        <f t="shared" ref="K47:K70" si="158">I47-8*7</f>
        <v>44942</v>
      </c>
      <c r="L47" s="352">
        <v>44998</v>
      </c>
      <c r="M47" s="312">
        <v>44983</v>
      </c>
      <c r="N47" s="79">
        <f t="shared" si="153"/>
        <v>32</v>
      </c>
      <c r="O47" s="79">
        <f t="shared" si="151"/>
        <v>256</v>
      </c>
      <c r="Q47" s="38" t="str">
        <f t="shared" si="154"/>
        <v/>
      </c>
      <c r="R47" s="40" t="str">
        <f t="shared" si="155"/>
        <v/>
      </c>
      <c r="S47" s="41">
        <f t="shared" si="152"/>
        <v>3</v>
      </c>
      <c r="U47" s="123"/>
      <c r="V47" s="123"/>
      <c r="W47" s="44"/>
      <c r="X47" s="42"/>
      <c r="AB47" s="47"/>
      <c r="EM47" s="84"/>
      <c r="EN47" s="226" t="str" cm="1">
        <f t="array" ref="EN47">_xlfn.IFS(EM47="Pres",8,EM47="Abs",0,EM47=0,"",EM47="Orie",2,EM47="Holi",0,EM47="Leav",0)</f>
        <v/>
      </c>
      <c r="FC47" s="84" t="s">
        <v>35</v>
      </c>
      <c r="FD47" s="226" cm="1">
        <f t="array" ref="FD47">_xlfn.IFS(FC47="Pres",8,FC47="Abs",0,FC47=0,"",FC47="Orie",2,FC47="Holi",0,FC47="Leav",0)</f>
        <v>8</v>
      </c>
      <c r="FE47" s="84" t="s">
        <v>35</v>
      </c>
      <c r="FF47" s="226" cm="1">
        <f t="array" ref="FF47">_xlfn.IFS(FE47="Pres",8,FE47="Abs",0,FE47=0,"",FE47="Orie",2,FE47="Holi",0,FE47="Leav",0)</f>
        <v>8</v>
      </c>
      <c r="FG47" s="84" t="s">
        <v>35</v>
      </c>
      <c r="FH47" s="226" cm="1">
        <f t="array" ref="FH47">_xlfn.IFS(FG47="Pres",8,FG47="Abs",0,FG47=0,"",FG47="Orie",2,FG47="Holi",0,FG47="Leav",0)</f>
        <v>8</v>
      </c>
      <c r="FI47" s="84" t="s">
        <v>35</v>
      </c>
      <c r="FJ47" s="226" cm="1">
        <f t="array" ref="FJ47">_xlfn.IFS(FI47="Pres",8,FI47="Abs",0,FI47=0,"",FI47="Orie",2,FI47="Holi",0,FI47="Leav",0)</f>
        <v>8</v>
      </c>
      <c r="FK47" s="84" t="s">
        <v>35</v>
      </c>
      <c r="FL47" s="226" cm="1">
        <f t="array" ref="FL47">_xlfn.IFS(FK47="Pres",8,FK47="Abs",0,FK47=0,"",FK47="Orie",2,FK47="Holi",0,FK47="Leav",0)</f>
        <v>8</v>
      </c>
      <c r="FM47" s="84" t="s">
        <v>35</v>
      </c>
      <c r="FN47" s="226" cm="1">
        <f t="array" ref="FN47">_xlfn.IFS(FM47="Pres",8,FM47="Abs",0,FM47=0,"",FM47="Orie",2,FM47="Holi",0,FM47="Leav",0)</f>
        <v>8</v>
      </c>
      <c r="FO47" s="84" t="s">
        <v>35</v>
      </c>
      <c r="FP47" s="226" cm="1">
        <f t="array" ref="FP47">_xlfn.IFS(FO47="Pres",8,FO47="Abs",0,FO47=0,"",FO47="Orie",2,FO47="Holi",0,FO47="Leav",0)</f>
        <v>8</v>
      </c>
      <c r="FQ47" s="84" t="s">
        <v>35</v>
      </c>
      <c r="FR47" s="226" cm="1">
        <f t="array" ref="FR47">_xlfn.IFS(FQ47="Pres",8,FQ47="Abs",0,FQ47=0,"",FQ47="Orie",2,FQ47="Holi",0,FQ47="Leav",0)</f>
        <v>8</v>
      </c>
      <c r="FS47" s="84" t="s">
        <v>35</v>
      </c>
      <c r="FT47" s="226" cm="1">
        <f t="array" ref="FT47">_xlfn.IFS(FS47="Pres",8,FS47="Abs",0,FS47=0,"",FS47="Orie",2,FS47="Holi",0,FS47="Leav",0)</f>
        <v>8</v>
      </c>
      <c r="FU47" s="84" t="s">
        <v>35</v>
      </c>
      <c r="FV47" s="226" cm="1">
        <f t="array" ref="FV47">_xlfn.IFS(FU47="Pres",8,FU47="Abs",0,FU47=0,"",FU47="Orie",2,FU47="Holi",0,FU47="Leav",0)</f>
        <v>8</v>
      </c>
      <c r="FW47" s="84" t="s">
        <v>35</v>
      </c>
      <c r="FX47" s="226" cm="1">
        <f t="array" ref="FX47">_xlfn.IFS(FW47="Pres",8,FW47="Abs",0,FW47=0,"",FW47="Orie",2,FW47="Holi",0,FW47="Leav",0)</f>
        <v>8</v>
      </c>
      <c r="FY47" s="84" t="s">
        <v>35</v>
      </c>
      <c r="FZ47" s="226" cm="1">
        <f t="array" ref="FZ47">_xlfn.IFS(FY47="Pres",8,FY47="Abs",0,FY47=0,"",FY47="Orie",2,FY47="Holi",0,FY47="Leav",0)</f>
        <v>8</v>
      </c>
      <c r="GA47" s="84" t="s">
        <v>35</v>
      </c>
      <c r="GB47" s="226" cm="1">
        <f t="array" ref="GB47">_xlfn.IFS(GA47="Pres",8,GA47="Abs",0,GA47=0,"",GA47="Orie",2,GA47="Holi",0,GA47="Leav",0)</f>
        <v>8</v>
      </c>
      <c r="GC47" s="84" t="s">
        <v>35</v>
      </c>
      <c r="GD47" s="226" cm="1">
        <f t="array" ref="GD47">_xlfn.IFS(GC47="Pres",8,GC47="Abs",0,GC47=0,"",GC47="Orie",2,GC47="Holi",0,GC47="Leav",0)</f>
        <v>8</v>
      </c>
      <c r="GE47" s="84" t="s">
        <v>35</v>
      </c>
      <c r="GF47" s="226" cm="1">
        <f t="array" ref="GF47">_xlfn.IFS(GE47="Pres",8,GE47="Abs",0,GE47=0,"",GE47="Orie",2,GE47="Holi",0,GE47="Leav",0)</f>
        <v>8</v>
      </c>
      <c r="GG47" s="84" t="s">
        <v>35</v>
      </c>
      <c r="GH47" s="226" cm="1">
        <f t="array" ref="GH47">_xlfn.IFS(GG47="Pres",8,GG47="Abs",0,GG47=0,"",GG47="Orie",2,GG47="Holi",0,GG47="Leav",0)</f>
        <v>8</v>
      </c>
      <c r="GI47" s="84" t="s">
        <v>35</v>
      </c>
      <c r="GJ47" s="226" cm="1">
        <f t="array" ref="GJ47">_xlfn.IFS(GI47="Pres",8,GI47="Abs",0,GI47=0,"",GI47="Orie",2,GI47="Holi",0,GI47="Leav",0)</f>
        <v>8</v>
      </c>
      <c r="GK47" s="84" t="s">
        <v>35</v>
      </c>
      <c r="GL47" s="226" cm="1">
        <f t="array" ref="GL47">_xlfn.IFS(GK47="Pres",8,GK47="Abs",0,GK47=0,"",GK47="Orie",2,GK47="Holi",0,GK47="Leav",0)</f>
        <v>8</v>
      </c>
      <c r="GM47" s="84" t="s">
        <v>35</v>
      </c>
      <c r="GN47" s="226">
        <v>8</v>
      </c>
      <c r="GO47" s="84" t="s">
        <v>35</v>
      </c>
      <c r="GP47" s="226">
        <v>8</v>
      </c>
      <c r="GQ47" s="84" t="s">
        <v>35</v>
      </c>
      <c r="GR47" s="226">
        <v>8</v>
      </c>
      <c r="GS47" s="84" t="s">
        <v>35</v>
      </c>
      <c r="GT47" s="226" cm="1">
        <f t="array" ref="GT47">_xlfn.IFS(GS47="Pres",8,GS47="Abs",0,GS47=0,"",GS47="Orie",2,GS47="Holi",0,GS47="Leav",0)</f>
        <v>8</v>
      </c>
      <c r="GU47" s="84" t="s">
        <v>35</v>
      </c>
      <c r="GV47" s="226" cm="1">
        <f t="array" ref="GV47">_xlfn.IFS(GU47="Pres",8,GU47="Abs",0,GU47=0,"",GU47="Orie",2,GU47="Holi",0,GU47="Leav",0)</f>
        <v>8</v>
      </c>
      <c r="GW47" s="84" t="s">
        <v>35</v>
      </c>
      <c r="GX47" s="226" cm="1">
        <f t="array" ref="GX47">_xlfn.IFS(GW47="Pres",8,GW47="Abs",0,GW47=0,"",GW47="Orie",2,GW47="Holi",0,GW47="Leav",0)</f>
        <v>8</v>
      </c>
      <c r="GY47" s="84" t="s">
        <v>54</v>
      </c>
      <c r="GZ47" s="226" cm="1">
        <f t="array" ref="GZ47">_xlfn.IFS(GY47="Pres",8,GY47="Abs",0,GY47=0,"",GY47="Orie",2,GY47="Holi",0,GY47="Leav",0)</f>
        <v>0</v>
      </c>
      <c r="HA47" s="84" t="s">
        <v>54</v>
      </c>
      <c r="HB47" s="226" cm="1">
        <f t="array" ref="HB47">_xlfn.IFS(HA47="Pres",8,HA47="Abs",0,HA47=0,"",HA47="Orie",2,HA47="Holi",0,HA47="Leav",0)</f>
        <v>0</v>
      </c>
      <c r="HC47" s="84" t="s">
        <v>35</v>
      </c>
      <c r="HD47" s="226" cm="1">
        <f t="array" ref="HD47">_xlfn.IFS(HC47="Pres",8,HC47="Abs",0,HC47=0,"",HC47="Orie",2,HC47="Holi",0,HC47="Leav",0)</f>
        <v>8</v>
      </c>
      <c r="HE47" s="84" t="s">
        <v>35</v>
      </c>
      <c r="HF47" s="226" cm="1">
        <f t="array" ref="HF47">_xlfn.IFS(HE47="Pres",8,HE47="Abs",0,HE47=0,"",HE47="Orie",2,HE47="Holi",0,HE47="Leav",0)</f>
        <v>8</v>
      </c>
      <c r="HG47" s="84" t="s">
        <v>35</v>
      </c>
      <c r="HH47" s="226" cm="1">
        <f t="array" ref="HH47">_xlfn.IFS(HG47="Pres",8,HG47="Abs",0,HG47=0,"",HG47="Orie",2,HG47="Holi",0,HG47="Leav",0)</f>
        <v>8</v>
      </c>
      <c r="HI47" s="84" t="s">
        <v>35</v>
      </c>
      <c r="HJ47" s="226" cm="1">
        <f t="array" ref="HJ47">_xlfn.IFS(HI47="Pres",8,HI47="Abs",0,HI47=0,"",HI47="Orie",2,HI47="Holi",0,HI47="Leav",0)</f>
        <v>8</v>
      </c>
      <c r="HK47" s="84" t="s">
        <v>35</v>
      </c>
      <c r="HL47" s="226" cm="1">
        <f t="array" ref="HL47">_xlfn.IFS(HK47="Pres",8,HK47="Abs",0,HK47=0,"",HK47="Orie",2,HK47="Holi",0,HK47="Leav",0)</f>
        <v>8</v>
      </c>
      <c r="HM47" s="84" t="s">
        <v>35</v>
      </c>
      <c r="HN47" s="226" cm="1">
        <f t="array" ref="HN47">_xlfn.IFS(HM47="Pres",8,HM47="Abs",0,HM47=0,"",HM47="Orie",2,HM47="Holi",0,HM47="Leav",0)</f>
        <v>8</v>
      </c>
      <c r="HO47" s="84" t="s">
        <v>35</v>
      </c>
      <c r="HP47" s="226" cm="1">
        <f t="array" ref="HP47">_xlfn.IFS(HO47="Pres",8,HO47="Abs",0,HO47=0,"",HO47="Orie",2,HO47="Holi",0,HO47="Leav",0)</f>
        <v>8</v>
      </c>
      <c r="HQ47" s="84" t="s">
        <v>35</v>
      </c>
      <c r="HR47" s="226" cm="1">
        <f t="array" ref="HR47">_xlfn.IFS(HQ47="Pres",8,HQ47="Abs",0,HQ47=0,"",HQ47="Orie",2,HQ47="Holi",0,HQ47="Leav",0)</f>
        <v>8</v>
      </c>
      <c r="HS47" s="84"/>
      <c r="HT47" s="226" t="str" cm="1">
        <f t="array" ref="HT47">_xlfn.IFS(HS47="Pres",8,HS47="Abs",0,HS47=0,"",HS47="Orie",2,HS47="Holi",0,HS47="Leav",0)</f>
        <v/>
      </c>
      <c r="HU47" s="84"/>
      <c r="HV47" s="226" t="str" cm="1">
        <f t="array" ref="HV47">_xlfn.IFS(HU47="Pres",8,HU47="Abs",0,HU47=0,"",HU47="Orie",2,HU47="Holi",0,HU47="Leav",0)</f>
        <v/>
      </c>
      <c r="HW47" s="84"/>
      <c r="HX47" s="226" t="str" cm="1">
        <f t="array" ref="HX47">_xlfn.IFS(HW47="Pres",8,HW47="Abs",0,HW47=0,"",HW47="Orie",2,HW47="Holi",0,HW47="Leav",0)</f>
        <v/>
      </c>
      <c r="HY47" s="84"/>
      <c r="HZ47" s="226" t="str" cm="1">
        <f t="array" ref="HZ47">_xlfn.IFS(HY47="Pres",8,HY47="Abs",0,HY47=0,"",HY47="Orie",2,HY47="Holi",0,HY47="Leav",0)</f>
        <v/>
      </c>
      <c r="IA47" s="84"/>
      <c r="IB47" s="226" t="str" cm="1">
        <f t="array" ref="IB47">_xlfn.IFS(IA47="Pres",8,IA47="Abs",0,IA47=0,"",IA47="Orie",2,IA47="Holi",0,IA47="Leav",0)</f>
        <v/>
      </c>
      <c r="IC47" s="84" t="s">
        <v>54</v>
      </c>
      <c r="ID47" s="226" cm="1">
        <f t="array" ref="ID47">_xlfn.IFS(IC47="Pres",8,IC47="Abs",0,IC47=0,"",IC47="Orie",2,IC47="Holi",0,IC47="Leav",0)</f>
        <v>0</v>
      </c>
      <c r="IE47" s="84"/>
      <c r="IF47" s="226" t="str" cm="1">
        <f t="array" ref="IF47">_xlfn.IFS(IE47="Pres",8,IE47="Abs",0,IE47=0,"",IE47="Orie",2,IE47="Holi",0,IE47="Leav",0)</f>
        <v/>
      </c>
      <c r="IG47" s="84"/>
      <c r="IH47" s="226" t="str" cm="1">
        <f t="array" ref="IH47">_xlfn.IFS(IG47="Pres",8,IG47="Abs",0,IG47=0,"",IG47="Orie",2,IG47="Holi",0,IG47="Leav",0)</f>
        <v/>
      </c>
      <c r="II47" s="84"/>
      <c r="IJ47" s="226" t="str" cm="1">
        <f t="array" ref="IJ47">_xlfn.IFS(II47="Pres",8,II47="Abs",0,II47=0,"",II47="Orie",2,II47="Holi",0,II47="Leav",0)</f>
        <v/>
      </c>
      <c r="IK47" s="84"/>
      <c r="IL47" s="226" t="str" cm="1">
        <f t="array" ref="IL47">_xlfn.IFS(IK47="Pres",8,IK47="Abs",0,IK47=0,"",IK47="Orie",2,IK47="Holi",0,IK47="Leav",0)</f>
        <v/>
      </c>
      <c r="IM47" s="84"/>
      <c r="IN47" s="226" t="str" cm="1">
        <f t="array" ref="IN47">_xlfn.IFS(IM47="Pres",8,IM47="Abs",0,IM47=0,"",IM47="Orie",2,IM47="Holi",0,IM47="Leav",0)</f>
        <v/>
      </c>
      <c r="IO47" s="84"/>
      <c r="IP47" s="226" t="str" cm="1">
        <f t="array" ref="IP47">_xlfn.IFS(IO47="Pres",8,IO47="Abs",0,IO47=0,"",IO47="Orie",2,IO47="Holi",0,IO47="Leav",0)</f>
        <v/>
      </c>
      <c r="IQ47" s="84"/>
      <c r="IR47" s="226" t="str" cm="1">
        <f t="array" ref="IR47">_xlfn.IFS(IQ47="Pres",8,IQ47="Abs",0,IQ47=0,"",IQ47="Orie",2,IQ47="Holi",0,IQ47="Leav",0)</f>
        <v/>
      </c>
      <c r="IS47" s="84"/>
      <c r="IT47" s="226" t="str" cm="1">
        <f t="array" ref="IT47">_xlfn.IFS(IS47="Pres",8,IS47="Abs",0,IS47=0,"",IS47="Orie",2,IS47="Holi",0,IS47="Leav",0)</f>
        <v/>
      </c>
      <c r="IU47" s="84"/>
      <c r="IV47" s="226" t="str" cm="1">
        <f t="array" ref="IV47">_xlfn.IFS(IU47="Pres",8,IU47="Abs",0,IU47=0,"",IU47="Orie",2,IU47="Holi",0,IU47="Leav",0)</f>
        <v/>
      </c>
      <c r="IW47" s="84"/>
      <c r="IX47" s="226" t="str" cm="1">
        <f t="array" ref="IX47">_xlfn.IFS(IW47="Pres",8,IW47="Abs",0,IW47=0,"",IW47="Orie",2,IW47="Holi",0,IW47="Leav",0)</f>
        <v/>
      </c>
      <c r="IY47" s="84"/>
      <c r="IZ47" s="226" t="str" cm="1">
        <f t="array" ref="IZ47">_xlfn.IFS(IY47="Pres",8,IY47="Abs",0,IY47=0,"",IY47="Orie",2,IY47="Holi",0,IY47="Leav",0)</f>
        <v/>
      </c>
      <c r="JA47" s="84"/>
      <c r="JB47" s="226" t="str" cm="1">
        <f t="array" ref="JB47">_xlfn.IFS(JA47="Pres",8,JA47="Abs",0,JA47=0,"",JA47="Orie",2,JA47="Holi",0,JA47="Leav",0)</f>
        <v/>
      </c>
    </row>
    <row r="48" spans="1:262" s="173" customFormat="1">
      <c r="A48" s="73" t="s">
        <v>49</v>
      </c>
      <c r="B48" s="302" t="s">
        <v>1486</v>
      </c>
      <c r="C48" s="302" t="s">
        <v>712</v>
      </c>
      <c r="D48" s="302" t="s">
        <v>1487</v>
      </c>
      <c r="E48" s="601" t="s">
        <v>1488</v>
      </c>
      <c r="F48" s="73" t="s">
        <v>43</v>
      </c>
      <c r="G48" s="312">
        <v>44766</v>
      </c>
      <c r="H48" s="352">
        <v>45114</v>
      </c>
      <c r="I48" s="611">
        <v>45012</v>
      </c>
      <c r="J48" s="36" t="str">
        <f t="shared" ref="J48" si="159">TEXT(G48,"ddd")</f>
        <v>Sun</v>
      </c>
      <c r="K48" s="86">
        <f t="shared" si="158"/>
        <v>44956</v>
      </c>
      <c r="L48" s="352">
        <v>45012</v>
      </c>
      <c r="M48" s="312">
        <v>44997</v>
      </c>
      <c r="N48" s="79">
        <f>COUNTIF(AB48:XFD48,"Pres")+X48+U48+T48</f>
        <v>33</v>
      </c>
      <c r="O48" s="79">
        <f>SUM(AB48:XFD48)+V48</f>
        <v>254.60000000000002</v>
      </c>
      <c r="Q48" s="38" t="str">
        <f t="shared" si="154"/>
        <v/>
      </c>
      <c r="R48" s="40" t="str">
        <f t="shared" si="155"/>
        <v/>
      </c>
      <c r="S48" s="41">
        <f t="shared" si="152"/>
        <v>3</v>
      </c>
      <c r="U48" s="123"/>
      <c r="V48" s="123"/>
      <c r="W48" s="44"/>
      <c r="X48" s="42">
        <v>1</v>
      </c>
      <c r="AB48" s="47">
        <v>8</v>
      </c>
      <c r="FG48" s="84" t="s">
        <v>35</v>
      </c>
      <c r="FH48" s="226" cm="1">
        <f t="array" ref="FH48">_xlfn.IFS(FG48="Pres",8,FG48="Abs",0,FG48=0,"",FG48="Orie",2,FG48="Holi",0,FG48="Leav",0)</f>
        <v>8</v>
      </c>
      <c r="FI48" s="84" t="s">
        <v>35</v>
      </c>
      <c r="FJ48" s="226" cm="1">
        <f t="array" ref="FJ48">_xlfn.IFS(FI48="Pres",8,FI48="Abs",0,FI48=0,"",FI48="Orie",2,FI48="Holi",0,FI48="Leav",0)</f>
        <v>8</v>
      </c>
      <c r="FK48" s="84" t="s">
        <v>35</v>
      </c>
      <c r="FL48" s="226" cm="1">
        <f t="array" ref="FL48">_xlfn.IFS(FK48="Pres",8,FK48="Abs",0,FK48=0,"",FK48="Orie",2,FK48="Holi",0,FK48="Leav",0)</f>
        <v>8</v>
      </c>
      <c r="FM48" s="84" t="s">
        <v>35</v>
      </c>
      <c r="FN48" s="226" cm="1">
        <f t="array" ref="FN48">_xlfn.IFS(FM48="Pres",8,FM48="Abs",0,FM48=0,"",FM48="Orie",2,FM48="Holi",0,FM48="Leav",0)</f>
        <v>8</v>
      </c>
      <c r="FO48" s="84" t="s">
        <v>35</v>
      </c>
      <c r="FP48" s="226" cm="1">
        <f t="array" ref="FP48">_xlfn.IFS(FO48="Pres",8,FO48="Abs",0,FO48=0,"",FO48="Orie",2,FO48="Holi",0,FO48="Leav",0)</f>
        <v>8</v>
      </c>
      <c r="FQ48" s="84" t="s">
        <v>35</v>
      </c>
      <c r="FR48" s="226" cm="1">
        <f t="array" ref="FR48">_xlfn.IFS(FQ48="Pres",8,FQ48="Abs",0,FQ48=0,"",FQ48="Orie",2,FQ48="Holi",0,FQ48="Leav",0)</f>
        <v>8</v>
      </c>
      <c r="FS48" s="84" t="s">
        <v>35</v>
      </c>
      <c r="FT48" s="226" cm="1">
        <f t="array" ref="FT48">_xlfn.IFS(FS48="Pres",8,FS48="Abs",0,FS48=0,"",FS48="Orie",2,FS48="Holi",0,FS48="Leav",0)</f>
        <v>8</v>
      </c>
      <c r="FU48" s="84" t="s">
        <v>35</v>
      </c>
      <c r="FV48" s="226" cm="1">
        <f t="array" ref="FV48">_xlfn.IFS(FU48="Pres",8,FU48="Abs",0,FU48=0,"",FU48="Orie",2,FU48="Holi",0,FU48="Leav",0)</f>
        <v>8</v>
      </c>
      <c r="FW48" s="84" t="s">
        <v>35</v>
      </c>
      <c r="FX48" s="226" cm="1">
        <f t="array" ref="FX48">_xlfn.IFS(FW48="Pres",8,FW48="Abs",0,FW48=0,"",FW48="Orie",2,FW48="Holi",0,FW48="Leav",0)</f>
        <v>8</v>
      </c>
      <c r="FY48" s="84" t="s">
        <v>35</v>
      </c>
      <c r="FZ48" s="226">
        <v>7.3</v>
      </c>
      <c r="GA48" s="84" t="s">
        <v>35</v>
      </c>
      <c r="GB48" s="226" cm="1">
        <f t="array" ref="GB48">_xlfn.IFS(GA48="Pres",8,GA48="Abs",0,GA48=0,"",GA48="Orie",2,GA48="Holi",0,GA48="Leav",0)</f>
        <v>8</v>
      </c>
      <c r="GC48" s="84" t="s">
        <v>35</v>
      </c>
      <c r="GD48" s="226" cm="1">
        <f t="array" ref="GD48">_xlfn.IFS(GC48="Pres",8,GC48="Abs",0,GC48=0,"",GC48="Orie",2,GC48="Holi",0,GC48="Leav",0)</f>
        <v>8</v>
      </c>
      <c r="GE48" s="84" t="s">
        <v>35</v>
      </c>
      <c r="GF48" s="226">
        <v>7.25</v>
      </c>
      <c r="GG48" s="84" t="s">
        <v>35</v>
      </c>
      <c r="GH48" s="226" cm="1">
        <f t="array" ref="GH48">_xlfn.IFS(GG48="Pres",8,GG48="Abs",0,GG48=0,"",GG48="Orie",2,GG48="Holi",0,GG48="Leav",0)</f>
        <v>8</v>
      </c>
      <c r="GI48" s="84" t="s">
        <v>35</v>
      </c>
      <c r="GJ48" s="226" cm="1">
        <f t="array" ref="GJ48">_xlfn.IFS(GI48="Pres",8,GI48="Abs",0,GI48=0,"",GI48="Orie",2,GI48="Holi",0,GI48="Leav",0)</f>
        <v>8</v>
      </c>
      <c r="GK48" s="84" t="s">
        <v>35</v>
      </c>
      <c r="GL48" s="226">
        <v>7.5</v>
      </c>
      <c r="GM48" s="84" t="s">
        <v>35</v>
      </c>
      <c r="GN48" s="226">
        <v>8</v>
      </c>
      <c r="GO48" s="84" t="s">
        <v>35</v>
      </c>
      <c r="GP48" s="226">
        <v>8</v>
      </c>
      <c r="GQ48" s="84" t="s">
        <v>35</v>
      </c>
      <c r="GR48" s="226">
        <v>8</v>
      </c>
      <c r="GS48" s="84" t="s">
        <v>35</v>
      </c>
      <c r="GT48" s="226" cm="1">
        <f t="array" ref="GT48">_xlfn.IFS(GS48="Pres",8,GS48="Abs",0,GS48=0,"",GS48="Orie",2,GS48="Holi",0,GS48="Leav",0)</f>
        <v>8</v>
      </c>
      <c r="GU48" s="84" t="s">
        <v>35</v>
      </c>
      <c r="GV48" s="226">
        <v>7.5</v>
      </c>
      <c r="GW48" s="84" t="s">
        <v>35</v>
      </c>
      <c r="GX48" s="226">
        <v>7.75</v>
      </c>
      <c r="GY48" s="84" t="s">
        <v>54</v>
      </c>
      <c r="GZ48" s="226" cm="1">
        <f t="array" ref="GZ48">_xlfn.IFS(GY48="Pres",8,GY48="Abs",0,GY48=0,"",GY48="Orie",2,GY48="Holi",0,GY48="Leav",0)</f>
        <v>0</v>
      </c>
      <c r="HA48" s="84" t="s">
        <v>54</v>
      </c>
      <c r="HB48" s="226" cm="1">
        <f t="array" ref="HB48">_xlfn.IFS(HA48="Pres",8,HA48="Abs",0,HA48=0,"",HA48="Orie",2,HA48="Holi",0,HA48="Leav",0)</f>
        <v>0</v>
      </c>
      <c r="HC48" s="84" t="s">
        <v>35</v>
      </c>
      <c r="HD48" s="226">
        <v>7</v>
      </c>
      <c r="HE48" s="84" t="s">
        <v>35</v>
      </c>
      <c r="HF48" s="226">
        <v>6.5</v>
      </c>
      <c r="HG48" s="84" t="s">
        <v>35</v>
      </c>
      <c r="HH48" s="226">
        <v>7.25</v>
      </c>
      <c r="HI48" s="84" t="s">
        <v>35</v>
      </c>
      <c r="HJ48" s="226" cm="1">
        <f t="array" ref="HJ48">_xlfn.IFS(HI48="Pres",8,HI48="Abs",0,HI48=0,"",HI48="Orie",2,HI48="Holi",0,HI48="Leav",0)</f>
        <v>8</v>
      </c>
      <c r="HK48" s="84" t="s">
        <v>35</v>
      </c>
      <c r="HL48" s="226" cm="1">
        <f t="array" ref="HL48">_xlfn.IFS(HK48="Pres",8,HK48="Abs",0,HK48=0,"",HK48="Orie",2,HK48="Holi",0,HK48="Leav",0)</f>
        <v>8</v>
      </c>
      <c r="HM48" s="84" t="s">
        <v>35</v>
      </c>
      <c r="HN48" s="226" cm="1">
        <f t="array" ref="HN48">_xlfn.IFS(HM48="Pres",8,HM48="Abs",0,HM48=0,"",HM48="Orie",2,HM48="Holi",0,HM48="Leav",0)</f>
        <v>8</v>
      </c>
      <c r="HO48" s="84" t="s">
        <v>35</v>
      </c>
      <c r="HP48" s="226">
        <v>7.25</v>
      </c>
      <c r="HQ48" s="84" t="s">
        <v>35</v>
      </c>
      <c r="HR48" s="226">
        <v>6</v>
      </c>
      <c r="HS48" s="84" t="s">
        <v>35</v>
      </c>
      <c r="HT48" s="226">
        <v>7.5</v>
      </c>
      <c r="HU48" s="84" t="s">
        <v>35</v>
      </c>
      <c r="HV48" s="226">
        <v>7.8</v>
      </c>
      <c r="HW48" s="84"/>
      <c r="HX48" s="226" t="str" cm="1">
        <f t="array" ref="HX48">_xlfn.IFS(HW48="Pres",8,HW48="Abs",0,HW48=0,"",HW48="Orie",2,HW48="Holi",0,HW48="Leav",0)</f>
        <v/>
      </c>
      <c r="HY48" s="84"/>
      <c r="HZ48" s="226" t="str" cm="1">
        <f t="array" ref="HZ48">_xlfn.IFS(HY48="Pres",8,HY48="Abs",0,HY48=0,"",HY48="Orie",2,HY48="Holi",0,HY48="Leav",0)</f>
        <v/>
      </c>
      <c r="IA48" s="84"/>
      <c r="IB48" s="226" t="str" cm="1">
        <f t="array" ref="IB48">_xlfn.IFS(IA48="Pres",8,IA48="Abs",0,IA48=0,"",IA48="Orie",2,IA48="Holi",0,IA48="Leav",0)</f>
        <v/>
      </c>
      <c r="IC48" s="84" t="s">
        <v>54</v>
      </c>
      <c r="ID48" s="226" cm="1">
        <f t="array" ref="ID48">_xlfn.IFS(IC48="Pres",8,IC48="Abs",0,IC48=0,"",IC48="Orie",2,IC48="Holi",0,IC48="Leav",0)</f>
        <v>0</v>
      </c>
      <c r="IE48" s="84"/>
      <c r="IF48" s="226" t="str" cm="1">
        <f t="array" ref="IF48">_xlfn.IFS(IE48="Pres",8,IE48="Abs",0,IE48=0,"",IE48="Orie",2,IE48="Holi",0,IE48="Leav",0)</f>
        <v/>
      </c>
      <c r="IG48" s="84"/>
      <c r="IH48" s="226" t="str" cm="1">
        <f t="array" ref="IH48">_xlfn.IFS(IG48="Pres",8,IG48="Abs",0,IG48=0,"",IG48="Orie",2,IG48="Holi",0,IG48="Leav",0)</f>
        <v/>
      </c>
      <c r="II48" s="84"/>
      <c r="IJ48" s="226" t="str" cm="1">
        <f t="array" ref="IJ48">_xlfn.IFS(II48="Pres",8,II48="Abs",0,II48=0,"",II48="Orie",2,II48="Holi",0,II48="Leav",0)</f>
        <v/>
      </c>
      <c r="IK48" s="84"/>
      <c r="IL48" s="226" t="str" cm="1">
        <f t="array" ref="IL48">_xlfn.IFS(IK48="Pres",8,IK48="Abs",0,IK48=0,"",IK48="Orie",2,IK48="Holi",0,IK48="Leav",0)</f>
        <v/>
      </c>
      <c r="IM48" s="84"/>
      <c r="IN48" s="226" t="str" cm="1">
        <f t="array" ref="IN48">_xlfn.IFS(IM48="Pres",8,IM48="Abs",0,IM48=0,"",IM48="Orie",2,IM48="Holi",0,IM48="Leav",0)</f>
        <v/>
      </c>
      <c r="IO48" s="84"/>
      <c r="IP48" s="226" t="str" cm="1">
        <f t="array" ref="IP48">_xlfn.IFS(IO48="Pres",8,IO48="Abs",0,IO48=0,"",IO48="Orie",2,IO48="Holi",0,IO48="Leav",0)</f>
        <v/>
      </c>
      <c r="IQ48" s="84"/>
      <c r="IR48" s="226" t="str" cm="1">
        <f t="array" ref="IR48">_xlfn.IFS(IQ48="Pres",8,IQ48="Abs",0,IQ48=0,"",IQ48="Orie",2,IQ48="Holi",0,IQ48="Leav",0)</f>
        <v/>
      </c>
      <c r="IS48" s="84"/>
      <c r="IT48" s="226" t="str" cm="1">
        <f t="array" ref="IT48">_xlfn.IFS(IS48="Pres",8,IS48="Abs",0,IS48=0,"",IS48="Orie",2,IS48="Holi",0,IS48="Leav",0)</f>
        <v/>
      </c>
      <c r="IU48" s="84"/>
      <c r="IV48" s="226" t="str" cm="1">
        <f t="array" ref="IV48">_xlfn.IFS(IU48="Pres",8,IU48="Abs",0,IU48=0,"",IU48="Orie",2,IU48="Holi",0,IU48="Leav",0)</f>
        <v/>
      </c>
      <c r="IW48" s="84"/>
      <c r="IX48" s="226" t="str" cm="1">
        <f t="array" ref="IX48">_xlfn.IFS(IW48="Pres",8,IW48="Abs",0,IW48=0,"",IW48="Orie",2,IW48="Holi",0,IW48="Leav",0)</f>
        <v/>
      </c>
      <c r="IY48" s="84"/>
      <c r="IZ48" s="226" t="str" cm="1">
        <f t="array" ref="IZ48">_xlfn.IFS(IY48="Pres",8,IY48="Abs",0,IY48=0,"",IY48="Orie",2,IY48="Holi",0,IY48="Leav",0)</f>
        <v/>
      </c>
      <c r="JA48" s="84"/>
      <c r="JB48" s="226" t="str" cm="1">
        <f t="array" ref="JB48">_xlfn.IFS(JA48="Pres",8,JA48="Abs",0,JA48=0,"",JA48="Orie",2,JA48="Holi",0,JA48="Leav",0)</f>
        <v/>
      </c>
    </row>
    <row r="49" spans="1:272" s="173" customFormat="1">
      <c r="A49" s="73" t="s">
        <v>49</v>
      </c>
      <c r="B49" s="302" t="s">
        <v>1489</v>
      </c>
      <c r="C49" s="302" t="s">
        <v>1490</v>
      </c>
      <c r="D49" s="302" t="s">
        <v>1491</v>
      </c>
      <c r="E49" s="601" t="s">
        <v>1492</v>
      </c>
      <c r="F49" s="73" t="s">
        <v>43</v>
      </c>
      <c r="G49" s="312">
        <v>44766</v>
      </c>
      <c r="H49" s="352">
        <v>45114</v>
      </c>
      <c r="I49" s="611">
        <v>45012</v>
      </c>
      <c r="J49" s="36" t="str">
        <f t="shared" ref="J49:J66" si="160">TEXT(G49,"ddd")</f>
        <v>Sun</v>
      </c>
      <c r="K49" s="86">
        <f t="shared" si="158"/>
        <v>44956</v>
      </c>
      <c r="L49" s="352">
        <v>45012</v>
      </c>
      <c r="M49" s="312">
        <v>44997</v>
      </c>
      <c r="N49" s="79">
        <f t="shared" si="153"/>
        <v>32</v>
      </c>
      <c r="O49" s="79">
        <f t="shared" si="151"/>
        <v>253.3</v>
      </c>
      <c r="Q49" s="38" t="str">
        <f t="shared" si="154"/>
        <v/>
      </c>
      <c r="R49" s="40">
        <f t="shared" si="155"/>
        <v>2</v>
      </c>
      <c r="S49" s="41">
        <f t="shared" si="152"/>
        <v>3</v>
      </c>
      <c r="U49" s="123"/>
      <c r="V49" s="123"/>
      <c r="W49" s="44"/>
      <c r="X49" s="42">
        <v>2</v>
      </c>
      <c r="AB49" s="47">
        <v>16</v>
      </c>
      <c r="FG49" s="84" t="s">
        <v>35</v>
      </c>
      <c r="FH49" s="226" cm="1">
        <f t="array" ref="FH49">_xlfn.IFS(FG49="Pres",8,FG49="Abs",0,FG49=0,"",FG49="Orie",2,FG49="Holi",0,FG49="Leav",0)</f>
        <v>8</v>
      </c>
      <c r="FI49" s="84" t="s">
        <v>35</v>
      </c>
      <c r="FJ49" s="226" cm="1">
        <f t="array" ref="FJ49">_xlfn.IFS(FI49="Pres",8,FI49="Abs",0,FI49=0,"",FI49="Orie",2,FI49="Holi",0,FI49="Leav",0)</f>
        <v>8</v>
      </c>
      <c r="FK49" s="84" t="s">
        <v>35</v>
      </c>
      <c r="FL49" s="226" cm="1">
        <f t="array" ref="FL49">_xlfn.IFS(FK49="Pres",8,FK49="Abs",0,FK49=0,"",FK49="Orie",2,FK49="Holi",0,FK49="Leav",0)</f>
        <v>8</v>
      </c>
      <c r="FM49" s="84" t="s">
        <v>35</v>
      </c>
      <c r="FN49" s="226" cm="1">
        <f t="array" ref="FN49">_xlfn.IFS(FM49="Pres",8,FM49="Abs",0,FM49=0,"",FM49="Orie",2,FM49="Holi",0,FM49="Leav",0)</f>
        <v>8</v>
      </c>
      <c r="FO49" s="84" t="s">
        <v>35</v>
      </c>
      <c r="FP49" s="226" cm="1">
        <f t="array" ref="FP49">_xlfn.IFS(FO49="Pres",8,FO49="Abs",0,FO49=0,"",FO49="Orie",2,FO49="Holi",0,FO49="Leav",0)</f>
        <v>8</v>
      </c>
      <c r="FQ49" s="84" t="s">
        <v>35</v>
      </c>
      <c r="FR49" s="226" cm="1">
        <f t="array" ref="FR49">_xlfn.IFS(FQ49="Pres",8,FQ49="Abs",0,FQ49=0,"",FQ49="Orie",2,FQ49="Holi",0,FQ49="Leav",0)</f>
        <v>8</v>
      </c>
      <c r="FS49" s="84" t="s">
        <v>35</v>
      </c>
      <c r="FT49" s="226" cm="1">
        <f t="array" ref="FT49">_xlfn.IFS(FS49="Pres",8,FS49="Abs",0,FS49=0,"",FS49="Orie",2,FS49="Holi",0,FS49="Leav",0)</f>
        <v>8</v>
      </c>
      <c r="FU49" s="84" t="s">
        <v>35</v>
      </c>
      <c r="FV49" s="226" cm="1">
        <f t="array" ref="FV49">_xlfn.IFS(FU49="Pres",8,FU49="Abs",0,FU49=0,"",FU49="Orie",2,FU49="Holi",0,FU49="Leav",0)</f>
        <v>8</v>
      </c>
      <c r="FW49" s="84" t="s">
        <v>35</v>
      </c>
      <c r="FX49" s="226" cm="1">
        <f t="array" ref="FX49">_xlfn.IFS(FW49="Pres",8,FW49="Abs",0,FW49=0,"",FW49="Orie",2,FW49="Holi",0,FW49="Leav",0)</f>
        <v>8</v>
      </c>
      <c r="FY49" s="84" t="s">
        <v>35</v>
      </c>
      <c r="FZ49" s="226" cm="1">
        <f t="array" ref="FZ49">_xlfn.IFS(FY49="Pres",8,FY49="Abs",0,FY49=0,"",FY49="Orie",2,FY49="Holi",0,FY49="Leav",0)</f>
        <v>8</v>
      </c>
      <c r="GA49" s="84" t="s">
        <v>35</v>
      </c>
      <c r="GB49" s="226" cm="1">
        <f t="array" ref="GB49">_xlfn.IFS(GA49="Pres",8,GA49="Abs",0,GA49=0,"",GA49="Orie",2,GA49="Holi",0,GA49="Leav",0)</f>
        <v>8</v>
      </c>
      <c r="GC49" s="84" t="s">
        <v>35</v>
      </c>
      <c r="GD49" s="226" cm="1">
        <f t="array" ref="GD49">_xlfn.IFS(GC49="Pres",8,GC49="Abs",0,GC49=0,"",GC49="Orie",2,GC49="Holi",0,GC49="Leav",0)</f>
        <v>8</v>
      </c>
      <c r="GE49" s="84" t="s">
        <v>35</v>
      </c>
      <c r="GF49" s="226">
        <v>7.75</v>
      </c>
      <c r="GG49" s="84" t="s">
        <v>35</v>
      </c>
      <c r="GH49" s="226">
        <v>7.75</v>
      </c>
      <c r="GI49" s="84" t="s">
        <v>35</v>
      </c>
      <c r="GJ49" s="226">
        <v>7.75</v>
      </c>
      <c r="GK49" s="84" t="s">
        <v>35</v>
      </c>
      <c r="GL49" s="226">
        <v>7.75</v>
      </c>
      <c r="GM49" s="84" t="s">
        <v>35</v>
      </c>
      <c r="GN49" s="226">
        <v>8</v>
      </c>
      <c r="GO49" s="84" t="s">
        <v>35</v>
      </c>
      <c r="GP49" s="226">
        <v>8</v>
      </c>
      <c r="GQ49" s="84" t="s">
        <v>35</v>
      </c>
      <c r="GR49" s="226">
        <v>7.25</v>
      </c>
      <c r="GS49" s="84" t="s">
        <v>35</v>
      </c>
      <c r="GT49" s="226" cm="1">
        <f t="array" ref="GT49">_xlfn.IFS(GS49="Pres",8,GS49="Abs",0,GS49=0,"",GS49="Orie",2,GS49="Holi",0,GS49="Leav",0)</f>
        <v>8</v>
      </c>
      <c r="GU49" s="84" t="s">
        <v>35</v>
      </c>
      <c r="GV49" s="226" cm="1">
        <f t="array" ref="GV49">_xlfn.IFS(GU49="Pres",8,GU49="Abs",0,GU49=0,"",GU49="Orie",2,GU49="Holi",0,GU49="Leav",0)</f>
        <v>8</v>
      </c>
      <c r="GW49" s="84" t="s">
        <v>35</v>
      </c>
      <c r="GX49" s="226" cm="1">
        <f t="array" ref="GX49">_xlfn.IFS(GW49="Pres",8,GW49="Abs",0,GW49=0,"",GW49="Orie",2,GW49="Holi",0,GW49="Leav",0)</f>
        <v>8</v>
      </c>
      <c r="GY49" s="84" t="s">
        <v>54</v>
      </c>
      <c r="GZ49" s="226" cm="1">
        <f t="array" ref="GZ49">_xlfn.IFS(GY49="Pres",8,GY49="Abs",0,GY49=0,"",GY49="Orie",2,GY49="Holi",0,GY49="Leav",0)</f>
        <v>0</v>
      </c>
      <c r="HA49" s="84" t="s">
        <v>54</v>
      </c>
      <c r="HB49" s="226" cm="1">
        <f t="array" ref="HB49">_xlfn.IFS(HA49="Pres",8,HA49="Abs",0,HA49=0,"",HA49="Orie",2,HA49="Holi",0,HA49="Leav",0)</f>
        <v>0</v>
      </c>
      <c r="HC49" s="84" t="s">
        <v>35</v>
      </c>
      <c r="HD49" s="226" cm="1">
        <f t="array" ref="HD49">_xlfn.IFS(HC49="Pres",8,HC49="Abs",0,HC49=0,"",HC49="Orie",2,HC49="Holi",0,HC49="Leav",0)</f>
        <v>8</v>
      </c>
      <c r="HE49" s="84" t="s">
        <v>35</v>
      </c>
      <c r="HF49" s="226">
        <v>7.75</v>
      </c>
      <c r="HG49" s="84" t="s">
        <v>48</v>
      </c>
      <c r="HH49" s="226">
        <v>0</v>
      </c>
      <c r="HI49" s="84" t="s">
        <v>48</v>
      </c>
      <c r="HJ49" s="226" cm="1">
        <f t="array" ref="HJ49">_xlfn.IFS(HI49="Pres",8,HI49="Abs",0,HI49=0,"",HI49="Orie",2,HI49="Holi",0,HI49="Leav",0)</f>
        <v>0</v>
      </c>
      <c r="HK49" s="84" t="s">
        <v>35</v>
      </c>
      <c r="HL49" s="226" cm="1">
        <f t="array" ref="HL49">_xlfn.IFS(HK49="Pres",8,HK49="Abs",0,HK49=0,"",HK49="Orie",2,HK49="Holi",0,HK49="Leav",0)</f>
        <v>8</v>
      </c>
      <c r="HM49" s="84" t="s">
        <v>35</v>
      </c>
      <c r="HN49" s="226" cm="1">
        <f t="array" ref="HN49">_xlfn.IFS(HM49="Pres",8,HM49="Abs",0,HM49=0,"",HM49="Orie",2,HM49="Holi",0,HM49="Leav",0)</f>
        <v>8</v>
      </c>
      <c r="HO49" s="84" t="s">
        <v>35</v>
      </c>
      <c r="HP49" s="226" cm="1">
        <f t="array" ref="HP49">_xlfn.IFS(HO49="Pres",8,HO49="Abs",0,HO49=0,"",HO49="Orie",2,HO49="Holi",0,HO49="Leav",0)</f>
        <v>8</v>
      </c>
      <c r="HQ49" s="84" t="s">
        <v>35</v>
      </c>
      <c r="HR49" s="226">
        <v>7.5</v>
      </c>
      <c r="HS49" s="84" t="s">
        <v>35</v>
      </c>
      <c r="HT49" s="226" cm="1">
        <f t="array" ref="HT49">_xlfn.IFS(HS49="Pres",8,HS49="Abs",0,HS49=0,"",HS49="Orie",2,HS49="Holi",0,HS49="Leav",0)</f>
        <v>8</v>
      </c>
      <c r="HU49" s="84" t="s">
        <v>35</v>
      </c>
      <c r="HV49" s="226">
        <v>7.8</v>
      </c>
      <c r="HW49" s="84"/>
      <c r="HX49" s="226" t="str" cm="1">
        <f t="array" ref="HX49">_xlfn.IFS(HW49="Pres",8,HW49="Abs",0,HW49=0,"",HW49="Orie",2,HW49="Holi",0,HW49="Leav",0)</f>
        <v/>
      </c>
      <c r="HY49" s="84"/>
      <c r="HZ49" s="226" t="str" cm="1">
        <f t="array" ref="HZ49">_xlfn.IFS(HY49="Pres",8,HY49="Abs",0,HY49=0,"",HY49="Orie",2,HY49="Holi",0,HY49="Leav",0)</f>
        <v/>
      </c>
      <c r="IA49" s="84"/>
      <c r="IB49" s="226" t="str" cm="1">
        <f t="array" ref="IB49">_xlfn.IFS(IA49="Pres",8,IA49="Abs",0,IA49=0,"",IA49="Orie",2,IA49="Holi",0,IA49="Leav",0)</f>
        <v/>
      </c>
      <c r="IC49" s="84" t="s">
        <v>54</v>
      </c>
      <c r="ID49" s="226" cm="1">
        <f t="array" ref="ID49">_xlfn.IFS(IC49="Pres",8,IC49="Abs",0,IC49=0,"",IC49="Orie",2,IC49="Holi",0,IC49="Leav",0)</f>
        <v>0</v>
      </c>
      <c r="IE49" s="84"/>
      <c r="IF49" s="226" t="str" cm="1">
        <f t="array" ref="IF49">_xlfn.IFS(IE49="Pres",8,IE49="Abs",0,IE49=0,"",IE49="Orie",2,IE49="Holi",0,IE49="Leav",0)</f>
        <v/>
      </c>
      <c r="IG49" s="84"/>
      <c r="IH49" s="226" t="str" cm="1">
        <f t="array" ref="IH49">_xlfn.IFS(IG49="Pres",8,IG49="Abs",0,IG49=0,"",IG49="Orie",2,IG49="Holi",0,IG49="Leav",0)</f>
        <v/>
      </c>
      <c r="II49" s="84"/>
      <c r="IJ49" s="226" t="str" cm="1">
        <f t="array" ref="IJ49">_xlfn.IFS(II49="Pres",8,II49="Abs",0,II49=0,"",II49="Orie",2,II49="Holi",0,II49="Leav",0)</f>
        <v/>
      </c>
      <c r="IK49" s="84"/>
      <c r="IL49" s="226" t="str" cm="1">
        <f t="array" ref="IL49">_xlfn.IFS(IK49="Pres",8,IK49="Abs",0,IK49=0,"",IK49="Orie",2,IK49="Holi",0,IK49="Leav",0)</f>
        <v/>
      </c>
      <c r="IM49" s="84"/>
      <c r="IN49" s="226" t="str" cm="1">
        <f t="array" ref="IN49">_xlfn.IFS(IM49="Pres",8,IM49="Abs",0,IM49=0,"",IM49="Orie",2,IM49="Holi",0,IM49="Leav",0)</f>
        <v/>
      </c>
      <c r="IO49" s="84"/>
      <c r="IP49" s="226" t="str" cm="1">
        <f t="array" ref="IP49">_xlfn.IFS(IO49="Pres",8,IO49="Abs",0,IO49=0,"",IO49="Orie",2,IO49="Holi",0,IO49="Leav",0)</f>
        <v/>
      </c>
      <c r="IQ49" s="84"/>
      <c r="IR49" s="226" t="str" cm="1">
        <f t="array" ref="IR49">_xlfn.IFS(IQ49="Pres",8,IQ49="Abs",0,IQ49=0,"",IQ49="Orie",2,IQ49="Holi",0,IQ49="Leav",0)</f>
        <v/>
      </c>
      <c r="IS49" s="84"/>
      <c r="IT49" s="226" t="str" cm="1">
        <f t="array" ref="IT49">_xlfn.IFS(IS49="Pres",8,IS49="Abs",0,IS49=0,"",IS49="Orie",2,IS49="Holi",0,IS49="Leav",0)</f>
        <v/>
      </c>
      <c r="IU49" s="84"/>
      <c r="IV49" s="226" t="str" cm="1">
        <f t="array" ref="IV49">_xlfn.IFS(IU49="Pres",8,IU49="Abs",0,IU49=0,"",IU49="Orie",2,IU49="Holi",0,IU49="Leav",0)</f>
        <v/>
      </c>
      <c r="IW49" s="84"/>
      <c r="IX49" s="226" t="str" cm="1">
        <f t="array" ref="IX49">_xlfn.IFS(IW49="Pres",8,IW49="Abs",0,IW49=0,"",IW49="Orie",2,IW49="Holi",0,IW49="Leav",0)</f>
        <v/>
      </c>
      <c r="IY49" s="84"/>
      <c r="IZ49" s="226" t="str" cm="1">
        <f t="array" ref="IZ49">_xlfn.IFS(IY49="Pres",8,IY49="Abs",0,IY49=0,"",IY49="Orie",2,IY49="Holi",0,IY49="Leav",0)</f>
        <v/>
      </c>
      <c r="JA49" s="84"/>
      <c r="JB49" s="226" t="str" cm="1">
        <f t="array" ref="JB49">_xlfn.IFS(JA49="Pres",8,JA49="Abs",0,JA49=0,"",JA49="Orie",2,JA49="Holi",0,JA49="Leav",0)</f>
        <v/>
      </c>
    </row>
    <row r="50" spans="1:272" s="173" customFormat="1">
      <c r="A50" s="73" t="s">
        <v>49</v>
      </c>
      <c r="B50" s="302" t="s">
        <v>1493</v>
      </c>
      <c r="C50" s="302" t="s">
        <v>1494</v>
      </c>
      <c r="D50" s="302" t="s">
        <v>1495</v>
      </c>
      <c r="E50" s="601" t="s">
        <v>1496</v>
      </c>
      <c r="F50" s="73" t="s">
        <v>43</v>
      </c>
      <c r="G50" s="312">
        <v>44766</v>
      </c>
      <c r="H50" s="352">
        <v>45114</v>
      </c>
      <c r="I50" s="611">
        <v>45012</v>
      </c>
      <c r="J50" s="36" t="str">
        <f t="shared" si="160"/>
        <v>Sun</v>
      </c>
      <c r="K50" s="86">
        <f t="shared" si="158"/>
        <v>44956</v>
      </c>
      <c r="L50" s="352">
        <v>45012</v>
      </c>
      <c r="M50" s="312">
        <v>44997</v>
      </c>
      <c r="N50" s="79">
        <f t="shared" si="153"/>
        <v>32</v>
      </c>
      <c r="O50" s="79">
        <f t="shared" si="151"/>
        <v>253.60000000000002</v>
      </c>
      <c r="Q50" s="38" t="str">
        <f t="shared" si="154"/>
        <v/>
      </c>
      <c r="R50" s="40">
        <f t="shared" si="155"/>
        <v>1</v>
      </c>
      <c r="S50" s="41">
        <f t="shared" si="152"/>
        <v>3</v>
      </c>
      <c r="U50" s="123"/>
      <c r="V50" s="123"/>
      <c r="W50" s="44"/>
      <c r="X50" s="42">
        <v>1</v>
      </c>
      <c r="AB50" s="47">
        <v>8</v>
      </c>
      <c r="FG50" s="84" t="s">
        <v>35</v>
      </c>
      <c r="FH50" s="226" cm="1">
        <f t="array" ref="FH50">_xlfn.IFS(FG50="Pres",8,FG50="Abs",0,FG50=0,"",FG50="Orie",2,FG50="Holi",0,FG50="Leav",0)</f>
        <v>8</v>
      </c>
      <c r="FI50" s="84" t="s">
        <v>35</v>
      </c>
      <c r="FJ50" s="226" cm="1">
        <f t="array" ref="FJ50">_xlfn.IFS(FI50="Pres",8,FI50="Abs",0,FI50=0,"",FI50="Orie",2,FI50="Holi",0,FI50="Leav",0)</f>
        <v>8</v>
      </c>
      <c r="FK50" s="84" t="s">
        <v>35</v>
      </c>
      <c r="FL50" s="226" cm="1">
        <f t="array" ref="FL50">_xlfn.IFS(FK50="Pres",8,FK50="Abs",0,FK50=0,"",FK50="Orie",2,FK50="Holi",0,FK50="Leav",0)</f>
        <v>8</v>
      </c>
      <c r="FM50" s="84" t="s">
        <v>35</v>
      </c>
      <c r="FN50" s="226" cm="1">
        <f t="array" ref="FN50">_xlfn.IFS(FM50="Pres",8,FM50="Abs",0,FM50=0,"",FM50="Orie",2,FM50="Holi",0,FM50="Leav",0)</f>
        <v>8</v>
      </c>
      <c r="FO50" s="84" t="s">
        <v>35</v>
      </c>
      <c r="FP50" s="226" cm="1">
        <f t="array" ref="FP50">_xlfn.IFS(FO50="Pres",8,FO50="Abs",0,FO50=0,"",FO50="Orie",2,FO50="Holi",0,FO50="Leav",0)</f>
        <v>8</v>
      </c>
      <c r="FQ50" s="84" t="s">
        <v>35</v>
      </c>
      <c r="FR50" s="226" cm="1">
        <f t="array" ref="FR50">_xlfn.IFS(FQ50="Pres",8,FQ50="Abs",0,FQ50=0,"",FQ50="Orie",2,FQ50="Holi",0,FQ50="Leav",0)</f>
        <v>8</v>
      </c>
      <c r="FS50" s="84" t="s">
        <v>35</v>
      </c>
      <c r="FT50" s="226" cm="1">
        <f t="array" ref="FT50">_xlfn.IFS(FS50="Pres",8,FS50="Abs",0,FS50=0,"",FS50="Orie",2,FS50="Holi",0,FS50="Leav",0)</f>
        <v>8</v>
      </c>
      <c r="FU50" s="84" t="s">
        <v>48</v>
      </c>
      <c r="FV50" s="226" cm="1">
        <f t="array" ref="FV50">_xlfn.IFS(FU50="Pres",8,FU50="Abs",0,FU50=0,"",FU50="Orie",2,FU50="Holi",0,FU50="Leav",0)</f>
        <v>0</v>
      </c>
      <c r="FW50" s="84" t="s">
        <v>35</v>
      </c>
      <c r="FX50" s="226" cm="1">
        <f t="array" ref="FX50">_xlfn.IFS(FW50="Pres",8,FW50="Abs",0,FW50=0,"",FW50="Orie",2,FW50="Holi",0,FW50="Leav",0)</f>
        <v>8</v>
      </c>
      <c r="FY50" s="84" t="s">
        <v>35</v>
      </c>
      <c r="FZ50" s="226">
        <v>7.75</v>
      </c>
      <c r="GA50" s="84" t="s">
        <v>35</v>
      </c>
      <c r="GB50" s="226" cm="1">
        <f t="array" ref="GB50">_xlfn.IFS(GA50="Pres",8,GA50="Abs",0,GA50=0,"",GA50="Orie",2,GA50="Holi",0,GA50="Leav",0)</f>
        <v>8</v>
      </c>
      <c r="GC50" s="84" t="s">
        <v>35</v>
      </c>
      <c r="GD50" s="226">
        <v>7.5</v>
      </c>
      <c r="GE50" s="84" t="s">
        <v>35</v>
      </c>
      <c r="GF50" s="226" cm="1">
        <f t="array" ref="GF50">_xlfn.IFS(GE50="Pres",8,GE50="Abs",0,GE50=0,"",GE50="Orie",2,GE50="Holi",0,GE50="Leav",0)</f>
        <v>8</v>
      </c>
      <c r="GG50" s="84" t="s">
        <v>35</v>
      </c>
      <c r="GH50" s="226">
        <v>7.5</v>
      </c>
      <c r="GI50" s="84" t="s">
        <v>35</v>
      </c>
      <c r="GJ50" s="226">
        <v>7.5</v>
      </c>
      <c r="GK50" s="84" t="s">
        <v>35</v>
      </c>
      <c r="GL50" s="226">
        <v>7.75</v>
      </c>
      <c r="GM50" s="84" t="s">
        <v>35</v>
      </c>
      <c r="GN50" s="226">
        <v>8</v>
      </c>
      <c r="GO50" s="84" t="s">
        <v>35</v>
      </c>
      <c r="GP50" s="226">
        <v>8</v>
      </c>
      <c r="GQ50" s="84" t="s">
        <v>35</v>
      </c>
      <c r="GR50" s="226">
        <v>8</v>
      </c>
      <c r="GS50" s="84" t="s">
        <v>35</v>
      </c>
      <c r="GT50" s="226" cm="1">
        <f t="array" ref="GT50">_xlfn.IFS(GS50="Pres",8,GS50="Abs",0,GS50=0,"",GS50="Orie",2,GS50="Holi",0,GS50="Leav",0)</f>
        <v>8</v>
      </c>
      <c r="GU50" s="84" t="s">
        <v>35</v>
      </c>
      <c r="GV50" s="226" cm="1">
        <f t="array" ref="GV50">_xlfn.IFS(GU50="Pres",8,GU50="Abs",0,GU50=0,"",GU50="Orie",2,GU50="Holi",0,GU50="Leav",0)</f>
        <v>8</v>
      </c>
      <c r="GW50" s="84" t="s">
        <v>35</v>
      </c>
      <c r="GX50" s="226" cm="1">
        <f t="array" ref="GX50">_xlfn.IFS(GW50="Pres",8,GW50="Abs",0,GW50=0,"",GW50="Orie",2,GW50="Holi",0,GW50="Leav",0)</f>
        <v>8</v>
      </c>
      <c r="GY50" s="84" t="s">
        <v>54</v>
      </c>
      <c r="GZ50" s="226" cm="1">
        <f t="array" ref="GZ50">_xlfn.IFS(GY50="Pres",8,GY50="Abs",0,GY50=0,"",GY50="Orie",2,GY50="Holi",0,GY50="Leav",0)</f>
        <v>0</v>
      </c>
      <c r="HA50" s="84" t="s">
        <v>54</v>
      </c>
      <c r="HB50" s="226" cm="1">
        <f t="array" ref="HB50">_xlfn.IFS(HA50="Pres",8,HA50="Abs",0,HA50=0,"",HA50="Orie",2,HA50="Holi",0,HA50="Leav",0)</f>
        <v>0</v>
      </c>
      <c r="HC50" s="84" t="s">
        <v>35</v>
      </c>
      <c r="HD50" s="226" cm="1">
        <f t="array" ref="HD50">_xlfn.IFS(HC50="Pres",8,HC50="Abs",0,HC50=0,"",HC50="Orie",2,HC50="Holi",0,HC50="Leav",0)</f>
        <v>8</v>
      </c>
      <c r="HE50" s="84" t="s">
        <v>35</v>
      </c>
      <c r="HF50" s="226" cm="1">
        <f t="array" ref="HF50">_xlfn.IFS(HE50="Pres",8,HE50="Abs",0,HE50=0,"",HE50="Orie",2,HE50="Holi",0,HE50="Leav",0)</f>
        <v>8</v>
      </c>
      <c r="HG50" s="84" t="s">
        <v>35</v>
      </c>
      <c r="HH50" s="226" cm="1">
        <f t="array" ref="HH50">_xlfn.IFS(HG50="Pres",8,HG50="Abs",0,HG50=0,"",HG50="Orie",2,HG50="Holi",0,HG50="Leav",0)</f>
        <v>8</v>
      </c>
      <c r="HI50" s="84" t="s">
        <v>35</v>
      </c>
      <c r="HJ50" s="226" cm="1">
        <f t="array" ref="HJ50">_xlfn.IFS(HI50="Pres",8,HI50="Abs",0,HI50=0,"",HI50="Orie",2,HI50="Holi",0,HI50="Leav",0)</f>
        <v>8</v>
      </c>
      <c r="HK50" s="84" t="s">
        <v>35</v>
      </c>
      <c r="HL50" s="226" cm="1">
        <f t="array" ref="HL50">_xlfn.IFS(HK50="Pres",8,HK50="Abs",0,HK50=0,"",HK50="Orie",2,HK50="Holi",0,HK50="Leav",0)</f>
        <v>8</v>
      </c>
      <c r="HM50" s="84" t="s">
        <v>35</v>
      </c>
      <c r="HN50" s="226" cm="1">
        <f t="array" ref="HN50">_xlfn.IFS(HM50="Pres",8,HM50="Abs",0,HM50=0,"",HM50="Orie",2,HM50="Holi",0,HM50="Leav",0)</f>
        <v>8</v>
      </c>
      <c r="HO50" s="84" t="s">
        <v>35</v>
      </c>
      <c r="HP50" s="226" cm="1">
        <f t="array" ref="HP50">_xlfn.IFS(HO50="Pres",8,HO50="Abs",0,HO50=0,"",HO50="Orie",2,HO50="Holi",0,HO50="Leav",0)</f>
        <v>8</v>
      </c>
      <c r="HQ50" s="84" t="s">
        <v>35</v>
      </c>
      <c r="HR50" s="226" cm="1">
        <f t="array" ref="HR50">_xlfn.IFS(HQ50="Pres",8,HQ50="Abs",0,HQ50=0,"",HQ50="Orie",2,HQ50="Holi",0,HQ50="Leav",0)</f>
        <v>8</v>
      </c>
      <c r="HS50" s="84" t="s">
        <v>35</v>
      </c>
      <c r="HT50" s="226">
        <v>7.8</v>
      </c>
      <c r="HU50" s="84" t="s">
        <v>35</v>
      </c>
      <c r="HV50" s="226">
        <v>7.8</v>
      </c>
      <c r="HW50" s="84"/>
      <c r="HX50" s="226" t="str" cm="1">
        <f t="array" ref="HX50">_xlfn.IFS(HW50="Pres",8,HW50="Abs",0,HW50=0,"",HW50="Orie",2,HW50="Holi",0,HW50="Leav",0)</f>
        <v/>
      </c>
      <c r="HY50" s="84"/>
      <c r="HZ50" s="226" t="str" cm="1">
        <f t="array" ref="HZ50">_xlfn.IFS(HY50="Pres",8,HY50="Abs",0,HY50=0,"",HY50="Orie",2,HY50="Holi",0,HY50="Leav",0)</f>
        <v/>
      </c>
      <c r="IA50" s="84"/>
      <c r="IB50" s="226" t="str" cm="1">
        <f t="array" ref="IB50">_xlfn.IFS(IA50="Pres",8,IA50="Abs",0,IA50=0,"",IA50="Orie",2,IA50="Holi",0,IA50="Leav",0)</f>
        <v/>
      </c>
      <c r="IC50" s="84" t="s">
        <v>54</v>
      </c>
      <c r="ID50" s="226" cm="1">
        <f t="array" ref="ID50">_xlfn.IFS(IC50="Pres",8,IC50="Abs",0,IC50=0,"",IC50="Orie",2,IC50="Holi",0,IC50="Leav",0)</f>
        <v>0</v>
      </c>
      <c r="IE50" s="84"/>
      <c r="IF50" s="226" t="str" cm="1">
        <f t="array" ref="IF50">_xlfn.IFS(IE50="Pres",8,IE50="Abs",0,IE50=0,"",IE50="Orie",2,IE50="Holi",0,IE50="Leav",0)</f>
        <v/>
      </c>
      <c r="IG50" s="84"/>
      <c r="IH50" s="226" t="str" cm="1">
        <f t="array" ref="IH50">_xlfn.IFS(IG50="Pres",8,IG50="Abs",0,IG50=0,"",IG50="Orie",2,IG50="Holi",0,IG50="Leav",0)</f>
        <v/>
      </c>
      <c r="II50" s="84"/>
      <c r="IJ50" s="226" t="str" cm="1">
        <f t="array" ref="IJ50">_xlfn.IFS(II50="Pres",8,II50="Abs",0,II50=0,"",II50="Orie",2,II50="Holi",0,II50="Leav",0)</f>
        <v/>
      </c>
      <c r="IK50" s="84"/>
      <c r="IL50" s="226" t="str" cm="1">
        <f t="array" ref="IL50">_xlfn.IFS(IK50="Pres",8,IK50="Abs",0,IK50=0,"",IK50="Orie",2,IK50="Holi",0,IK50="Leav",0)</f>
        <v/>
      </c>
      <c r="IM50" s="84"/>
      <c r="IN50" s="226" t="str" cm="1">
        <f t="array" ref="IN50">_xlfn.IFS(IM50="Pres",8,IM50="Abs",0,IM50=0,"",IM50="Orie",2,IM50="Holi",0,IM50="Leav",0)</f>
        <v/>
      </c>
      <c r="IO50" s="84"/>
      <c r="IP50" s="226" t="str" cm="1">
        <f t="array" ref="IP50">_xlfn.IFS(IO50="Pres",8,IO50="Abs",0,IO50=0,"",IO50="Orie",2,IO50="Holi",0,IO50="Leav",0)</f>
        <v/>
      </c>
      <c r="IQ50" s="84"/>
      <c r="IR50" s="226" t="str" cm="1">
        <f t="array" ref="IR50">_xlfn.IFS(IQ50="Pres",8,IQ50="Abs",0,IQ50=0,"",IQ50="Orie",2,IQ50="Holi",0,IQ50="Leav",0)</f>
        <v/>
      </c>
      <c r="IS50" s="84"/>
      <c r="IT50" s="226" t="str" cm="1">
        <f t="array" ref="IT50">_xlfn.IFS(IS50="Pres",8,IS50="Abs",0,IS50=0,"",IS50="Orie",2,IS50="Holi",0,IS50="Leav",0)</f>
        <v/>
      </c>
      <c r="IU50" s="84"/>
      <c r="IV50" s="226" t="str" cm="1">
        <f t="array" ref="IV50">_xlfn.IFS(IU50="Pres",8,IU50="Abs",0,IU50=0,"",IU50="Orie",2,IU50="Holi",0,IU50="Leav",0)</f>
        <v/>
      </c>
      <c r="IW50" s="84"/>
      <c r="IX50" s="226" t="str" cm="1">
        <f t="array" ref="IX50">_xlfn.IFS(IW50="Pres",8,IW50="Abs",0,IW50=0,"",IW50="Orie",2,IW50="Holi",0,IW50="Leav",0)</f>
        <v/>
      </c>
      <c r="IY50" s="84"/>
      <c r="IZ50" s="226" t="str" cm="1">
        <f t="array" ref="IZ50">_xlfn.IFS(IY50="Pres",8,IY50="Abs",0,IY50=0,"",IY50="Orie",2,IY50="Holi",0,IY50="Leav",0)</f>
        <v/>
      </c>
      <c r="JA50" s="84"/>
      <c r="JB50" s="226" t="str" cm="1">
        <f t="array" ref="JB50">_xlfn.IFS(JA50="Pres",8,JA50="Abs",0,JA50=0,"",JA50="Orie",2,JA50="Holi",0,JA50="Leav",0)</f>
        <v/>
      </c>
    </row>
    <row r="51" spans="1:272" s="173" customFormat="1">
      <c r="A51" s="73" t="s">
        <v>49</v>
      </c>
      <c r="B51" s="302" t="s">
        <v>1497</v>
      </c>
      <c r="C51" s="302" t="s">
        <v>109</v>
      </c>
      <c r="D51" s="302" t="s">
        <v>1498</v>
      </c>
      <c r="E51" s="601" t="s">
        <v>1499</v>
      </c>
      <c r="F51" s="73" t="s">
        <v>43</v>
      </c>
      <c r="G51" s="312">
        <v>44766</v>
      </c>
      <c r="H51" s="352">
        <v>45114</v>
      </c>
      <c r="I51" s="611">
        <v>45012</v>
      </c>
      <c r="J51" s="36" t="str">
        <f t="shared" si="160"/>
        <v>Sun</v>
      </c>
      <c r="K51" s="86">
        <f t="shared" si="158"/>
        <v>44956</v>
      </c>
      <c r="L51" s="352">
        <v>45012</v>
      </c>
      <c r="M51" s="312">
        <v>44997</v>
      </c>
      <c r="N51" s="79">
        <f t="shared" si="153"/>
        <v>32</v>
      </c>
      <c r="O51" s="79">
        <f t="shared" si="151"/>
        <v>256</v>
      </c>
      <c r="Q51" s="38">
        <f t="shared" si="154"/>
        <v>1</v>
      </c>
      <c r="R51" s="40" t="str">
        <f t="shared" si="155"/>
        <v/>
      </c>
      <c r="U51" s="123"/>
      <c r="V51" s="123"/>
      <c r="W51" s="44"/>
      <c r="X51" s="42">
        <v>1</v>
      </c>
      <c r="AB51" s="47">
        <v>8</v>
      </c>
      <c r="FG51" s="84" t="s">
        <v>35</v>
      </c>
      <c r="FH51" s="226" cm="1">
        <f t="array" ref="FH51">_xlfn.IFS(FG51="Pres",8,FG51="Abs",0,FG51=0,"",FG51="Orie",2,FG51="Holi",0,FG51="Leav",0)</f>
        <v>8</v>
      </c>
      <c r="FI51" s="84" t="s">
        <v>36</v>
      </c>
      <c r="FJ51" s="226" cm="1">
        <f t="array" ref="FJ51">_xlfn.IFS(FI51="Pres",8,FI51="Abs",0,FI51=0,"",FI51="Orie",2,FI51="Holi",0,FI51="Leav",0)</f>
        <v>0</v>
      </c>
      <c r="FK51" s="84" t="s">
        <v>35</v>
      </c>
      <c r="FL51" s="226" cm="1">
        <f t="array" ref="FL51">_xlfn.IFS(FK51="Pres",8,FK51="Abs",0,FK51=0,"",FK51="Orie",2,FK51="Holi",0,FK51="Leav",0)</f>
        <v>8</v>
      </c>
      <c r="FM51" s="84" t="s">
        <v>35</v>
      </c>
      <c r="FN51" s="226" cm="1">
        <f t="array" ref="FN51">_xlfn.IFS(FM51="Pres",8,FM51="Abs",0,FM51=0,"",FM51="Orie",2,FM51="Holi",0,FM51="Leav",0)</f>
        <v>8</v>
      </c>
      <c r="FO51" s="84" t="s">
        <v>35</v>
      </c>
      <c r="FP51" s="226" cm="1">
        <f t="array" ref="FP51">_xlfn.IFS(FO51="Pres",8,FO51="Abs",0,FO51=0,"",FO51="Orie",2,FO51="Holi",0,FO51="Leav",0)</f>
        <v>8</v>
      </c>
      <c r="FQ51" s="84" t="s">
        <v>35</v>
      </c>
      <c r="FR51" s="226" cm="1">
        <f t="array" ref="FR51">_xlfn.IFS(FQ51="Pres",8,FQ51="Abs",0,FQ51=0,"",FQ51="Orie",2,FQ51="Holi",0,FQ51="Leav",0)</f>
        <v>8</v>
      </c>
      <c r="FS51" s="84" t="s">
        <v>35</v>
      </c>
      <c r="FT51" s="226" cm="1">
        <f t="array" ref="FT51">_xlfn.IFS(FS51="Pres",8,FS51="Abs",0,FS51=0,"",FS51="Orie",2,FS51="Holi",0,FS51="Leav",0)</f>
        <v>8</v>
      </c>
      <c r="FU51" s="84" t="s">
        <v>35</v>
      </c>
      <c r="FV51" s="226" cm="1">
        <f t="array" ref="FV51">_xlfn.IFS(FU51="Pres",8,FU51="Abs",0,FU51=0,"",FU51="Orie",2,FU51="Holi",0,FU51="Leav",0)</f>
        <v>8</v>
      </c>
      <c r="FW51" s="84" t="s">
        <v>35</v>
      </c>
      <c r="FX51" s="226" cm="1">
        <f t="array" ref="FX51">_xlfn.IFS(FW51="Pres",8,FW51="Abs",0,FW51=0,"",FW51="Orie",2,FW51="Holi",0,FW51="Leav",0)</f>
        <v>8</v>
      </c>
      <c r="FY51" s="84" t="s">
        <v>35</v>
      </c>
      <c r="FZ51" s="226" cm="1">
        <f t="array" ref="FZ51">_xlfn.IFS(FY51="Pres",8,FY51="Abs",0,FY51=0,"",FY51="Orie",2,FY51="Holi",0,FY51="Leav",0)</f>
        <v>8</v>
      </c>
      <c r="GA51" s="84" t="s">
        <v>35</v>
      </c>
      <c r="GB51" s="226" cm="1">
        <f t="array" ref="GB51">_xlfn.IFS(GA51="Pres",8,GA51="Abs",0,GA51=0,"",GA51="Orie",2,GA51="Holi",0,GA51="Leav",0)</f>
        <v>8</v>
      </c>
      <c r="GC51" s="84" t="s">
        <v>35</v>
      </c>
      <c r="GD51" s="226" cm="1">
        <f t="array" ref="GD51">_xlfn.IFS(GC51="Pres",8,GC51="Abs",0,GC51=0,"",GC51="Orie",2,GC51="Holi",0,GC51="Leav",0)</f>
        <v>8</v>
      </c>
      <c r="GE51" s="84" t="s">
        <v>35</v>
      </c>
      <c r="GF51" s="226" cm="1">
        <f t="array" ref="GF51">_xlfn.IFS(GE51="Pres",8,GE51="Abs",0,GE51=0,"",GE51="Orie",2,GE51="Holi",0,GE51="Leav",0)</f>
        <v>8</v>
      </c>
      <c r="GG51" s="84" t="s">
        <v>35</v>
      </c>
      <c r="GH51" s="226">
        <v>8</v>
      </c>
      <c r="GI51" s="84" t="s">
        <v>35</v>
      </c>
      <c r="GJ51" s="226" cm="1">
        <f t="array" ref="GJ51">_xlfn.IFS(GI51="Pres",8,GI51="Abs",0,GI51=0,"",GI51="Orie",2,GI51="Holi",0,GI51="Leav",0)</f>
        <v>8</v>
      </c>
      <c r="GK51" s="84" t="s">
        <v>35</v>
      </c>
      <c r="GL51" s="226">
        <v>8</v>
      </c>
      <c r="GM51" s="84" t="s">
        <v>35</v>
      </c>
      <c r="GN51" s="226">
        <v>8</v>
      </c>
      <c r="GO51" s="84" t="s">
        <v>35</v>
      </c>
      <c r="GP51" s="226">
        <v>8</v>
      </c>
      <c r="GQ51" s="84" t="s">
        <v>35</v>
      </c>
      <c r="GR51" s="226">
        <v>8</v>
      </c>
      <c r="GS51" s="84" t="s">
        <v>35</v>
      </c>
      <c r="GT51" s="226" cm="1">
        <f t="array" ref="GT51">_xlfn.IFS(GS51="Pres",8,GS51="Abs",0,GS51=0,"",GS51="Orie",2,GS51="Holi",0,GS51="Leav",0)</f>
        <v>8</v>
      </c>
      <c r="GU51" s="84" t="s">
        <v>35</v>
      </c>
      <c r="GV51" s="226" cm="1">
        <f t="array" ref="GV51">_xlfn.IFS(GU51="Pres",8,GU51="Abs",0,GU51=0,"",GU51="Orie",2,GU51="Holi",0,GU51="Leav",0)</f>
        <v>8</v>
      </c>
      <c r="GW51" s="84" t="s">
        <v>35</v>
      </c>
      <c r="GX51" s="226" cm="1">
        <f t="array" ref="GX51">_xlfn.IFS(GW51="Pres",8,GW51="Abs",0,GW51=0,"",GW51="Orie",2,GW51="Holi",0,GW51="Leav",0)</f>
        <v>8</v>
      </c>
      <c r="GY51" s="84" t="s">
        <v>54</v>
      </c>
      <c r="GZ51" s="226" cm="1">
        <f t="array" ref="GZ51">_xlfn.IFS(GY51="Pres",8,GY51="Abs",0,GY51=0,"",GY51="Orie",2,GY51="Holi",0,GY51="Leav",0)</f>
        <v>0</v>
      </c>
      <c r="HA51" s="84" t="s">
        <v>54</v>
      </c>
      <c r="HB51" s="226" cm="1">
        <f t="array" ref="HB51">_xlfn.IFS(HA51="Pres",8,HA51="Abs",0,HA51=0,"",HA51="Orie",2,HA51="Holi",0,HA51="Leav",0)</f>
        <v>0</v>
      </c>
      <c r="HC51" s="84" t="s">
        <v>35</v>
      </c>
      <c r="HD51" s="226" cm="1">
        <f t="array" ref="HD51">_xlfn.IFS(HC51="Pres",8,HC51="Abs",0,HC51=0,"",HC51="Orie",2,HC51="Holi",0,HC51="Leav",0)</f>
        <v>8</v>
      </c>
      <c r="HE51" s="84" t="s">
        <v>35</v>
      </c>
      <c r="HF51" s="226" cm="1">
        <f t="array" ref="HF51">_xlfn.IFS(HE51="Pres",8,HE51="Abs",0,HE51=0,"",HE51="Orie",2,HE51="Holi",0,HE51="Leav",0)</f>
        <v>8</v>
      </c>
      <c r="HG51" s="84" t="s">
        <v>35</v>
      </c>
      <c r="HH51" s="226" cm="1">
        <f t="array" ref="HH51">_xlfn.IFS(HG51="Pres",8,HG51="Abs",0,HG51=0,"",HG51="Orie",2,HG51="Holi",0,HG51="Leav",0)</f>
        <v>8</v>
      </c>
      <c r="HI51" s="84" t="s">
        <v>35</v>
      </c>
      <c r="HJ51" s="226" cm="1">
        <f t="array" ref="HJ51">_xlfn.IFS(HI51="Pres",8,HI51="Abs",0,HI51=0,"",HI51="Orie",2,HI51="Holi",0,HI51="Leav",0)</f>
        <v>8</v>
      </c>
      <c r="HK51" s="84" t="s">
        <v>35</v>
      </c>
      <c r="HL51" s="226" cm="1">
        <f t="array" ref="HL51">_xlfn.IFS(HK51="Pres",8,HK51="Abs",0,HK51=0,"",HK51="Orie",2,HK51="Holi",0,HK51="Leav",0)</f>
        <v>8</v>
      </c>
      <c r="HM51" s="84" t="s">
        <v>35</v>
      </c>
      <c r="HN51" s="226" cm="1">
        <f t="array" ref="HN51">_xlfn.IFS(HM51="Pres",8,HM51="Abs",0,HM51=0,"",HM51="Orie",2,HM51="Holi",0,HM51="Leav",0)</f>
        <v>8</v>
      </c>
      <c r="HO51" s="84" t="s">
        <v>35</v>
      </c>
      <c r="HP51" s="226" cm="1">
        <f t="array" ref="HP51">_xlfn.IFS(HO51="Pres",8,HO51="Abs",0,HO51=0,"",HO51="Orie",2,HO51="Holi",0,HO51="Leav",0)</f>
        <v>8</v>
      </c>
      <c r="HQ51" s="84" t="s">
        <v>35</v>
      </c>
      <c r="HR51" s="226" cm="1">
        <f t="array" ref="HR51">_xlfn.IFS(HQ51="Pres",8,HQ51="Abs",0,HQ51=0,"",HQ51="Orie",2,HQ51="Holi",0,HQ51="Leav",0)</f>
        <v>8</v>
      </c>
      <c r="HS51" s="84" t="s">
        <v>35</v>
      </c>
      <c r="HT51" s="226" cm="1">
        <f t="array" ref="HT51">_xlfn.IFS(HS51="Pres",8,HS51="Abs",0,HS51=0,"",HS51="Orie",2,HS51="Holi",0,HS51="Leav",0)</f>
        <v>8</v>
      </c>
      <c r="HU51" s="84" t="s">
        <v>35</v>
      </c>
      <c r="HV51" s="226" cm="1">
        <f t="array" ref="HV51">_xlfn.IFS(HU51="Pres",8,HU51="Abs",0,HU51=0,"",HU51="Orie",2,HU51="Holi",0,HU51="Leav",0)</f>
        <v>8</v>
      </c>
      <c r="HW51" s="84"/>
      <c r="HX51" s="226" t="str" cm="1">
        <f t="array" ref="HX51">_xlfn.IFS(HW51="Pres",8,HW51="Abs",0,HW51=0,"",HW51="Orie",2,HW51="Holi",0,HW51="Leav",0)</f>
        <v/>
      </c>
      <c r="HY51" s="84"/>
      <c r="HZ51" s="226" t="str" cm="1">
        <f t="array" ref="HZ51">_xlfn.IFS(HY51="Pres",8,HY51="Abs",0,HY51=0,"",HY51="Orie",2,HY51="Holi",0,HY51="Leav",0)</f>
        <v/>
      </c>
      <c r="IA51" s="84"/>
      <c r="IB51" s="226" t="str" cm="1">
        <f t="array" ref="IB51">_xlfn.IFS(IA51="Pres",8,IA51="Abs",0,IA51=0,"",IA51="Orie",2,IA51="Holi",0,IA51="Leav",0)</f>
        <v/>
      </c>
      <c r="IC51" s="84" t="s">
        <v>54</v>
      </c>
      <c r="ID51" s="226" cm="1">
        <f t="array" ref="ID51">_xlfn.IFS(IC51="Pres",8,IC51="Abs",0,IC51=0,"",IC51="Orie",2,IC51="Holi",0,IC51="Leav",0)</f>
        <v>0</v>
      </c>
      <c r="IE51" s="84"/>
      <c r="IF51" s="226" t="str" cm="1">
        <f t="array" ref="IF51">_xlfn.IFS(IE51="Pres",8,IE51="Abs",0,IE51=0,"",IE51="Orie",2,IE51="Holi",0,IE51="Leav",0)</f>
        <v/>
      </c>
      <c r="IG51" s="84"/>
      <c r="IH51" s="226" t="str" cm="1">
        <f t="array" ref="IH51">_xlfn.IFS(IG51="Pres",8,IG51="Abs",0,IG51=0,"",IG51="Orie",2,IG51="Holi",0,IG51="Leav",0)</f>
        <v/>
      </c>
      <c r="II51" s="84"/>
      <c r="IJ51" s="226" t="str" cm="1">
        <f t="array" ref="IJ51">_xlfn.IFS(II51="Pres",8,II51="Abs",0,II51=0,"",II51="Orie",2,II51="Holi",0,II51="Leav",0)</f>
        <v/>
      </c>
      <c r="IK51" s="84"/>
      <c r="IL51" s="226" t="str" cm="1">
        <f t="array" ref="IL51">_xlfn.IFS(IK51="Pres",8,IK51="Abs",0,IK51=0,"",IK51="Orie",2,IK51="Holi",0,IK51="Leav",0)</f>
        <v/>
      </c>
      <c r="IM51" s="84"/>
      <c r="IN51" s="226" t="str" cm="1">
        <f t="array" ref="IN51">_xlfn.IFS(IM51="Pres",8,IM51="Abs",0,IM51=0,"",IM51="Orie",2,IM51="Holi",0,IM51="Leav",0)</f>
        <v/>
      </c>
      <c r="IO51" s="84"/>
      <c r="IP51" s="226" t="str" cm="1">
        <f t="array" ref="IP51">_xlfn.IFS(IO51="Pres",8,IO51="Abs",0,IO51=0,"",IO51="Orie",2,IO51="Holi",0,IO51="Leav",0)</f>
        <v/>
      </c>
      <c r="IQ51" s="84"/>
      <c r="IR51" s="226" t="str" cm="1">
        <f t="array" ref="IR51">_xlfn.IFS(IQ51="Pres",8,IQ51="Abs",0,IQ51=0,"",IQ51="Orie",2,IQ51="Holi",0,IQ51="Leav",0)</f>
        <v/>
      </c>
      <c r="IS51" s="84"/>
      <c r="IT51" s="226" t="str" cm="1">
        <f t="array" ref="IT51">_xlfn.IFS(IS51="Pres",8,IS51="Abs",0,IS51=0,"",IS51="Orie",2,IS51="Holi",0,IS51="Leav",0)</f>
        <v/>
      </c>
      <c r="IU51" s="84"/>
      <c r="IV51" s="226" t="str" cm="1">
        <f t="array" ref="IV51">_xlfn.IFS(IU51="Pres",8,IU51="Abs",0,IU51=0,"",IU51="Orie",2,IU51="Holi",0,IU51="Leav",0)</f>
        <v/>
      </c>
      <c r="IW51" s="84"/>
      <c r="IX51" s="226" t="str" cm="1">
        <f t="array" ref="IX51">_xlfn.IFS(IW51="Pres",8,IW51="Abs",0,IW51=0,"",IW51="Orie",2,IW51="Holi",0,IW51="Leav",0)</f>
        <v/>
      </c>
      <c r="IY51" s="84"/>
      <c r="IZ51" s="226" t="str" cm="1">
        <f t="array" ref="IZ51">_xlfn.IFS(IY51="Pres",8,IY51="Abs",0,IY51=0,"",IY51="Orie",2,IY51="Holi",0,IY51="Leav",0)</f>
        <v/>
      </c>
      <c r="JA51" s="84"/>
      <c r="JB51" s="226" t="str" cm="1">
        <f t="array" ref="JB51">_xlfn.IFS(JA51="Pres",8,JA51="Abs",0,JA51=0,"",JA51="Orie",2,JA51="Holi",0,JA51="Leav",0)</f>
        <v/>
      </c>
    </row>
    <row r="52" spans="1:272" s="173" customFormat="1" ht="15" customHeight="1">
      <c r="A52" s="73" t="s">
        <v>60</v>
      </c>
      <c r="B52" s="108" t="s">
        <v>506</v>
      </c>
      <c r="C52" s="108"/>
      <c r="D52" s="108" t="s">
        <v>507</v>
      </c>
      <c r="E52" s="603" t="s">
        <v>1500</v>
      </c>
      <c r="F52" s="102" t="s">
        <v>43</v>
      </c>
      <c r="G52" s="105">
        <v>44636</v>
      </c>
      <c r="H52" s="105">
        <v>44988</v>
      </c>
      <c r="I52" s="617">
        <v>44872</v>
      </c>
      <c r="J52" s="36" t="str">
        <f t="shared" si="160"/>
        <v>Wed</v>
      </c>
      <c r="K52" s="86">
        <f t="shared" si="158"/>
        <v>44816</v>
      </c>
      <c r="L52" s="403">
        <v>44872</v>
      </c>
      <c r="M52" s="699"/>
      <c r="N52" s="79">
        <f t="shared" ref="N52:N55" si="161">COUNTIF(AB52:XFD52,"Pres")+X52+U52+T52</f>
        <v>29</v>
      </c>
      <c r="O52" s="79">
        <f t="shared" si="151"/>
        <v>228.5</v>
      </c>
      <c r="Q52" s="38" t="str">
        <f>IF(COUNTIF(AC52:XFD52,"Abs")+W52=0,"",COUNTIF(AC52:XFD52,"Abs")+W52)</f>
        <v/>
      </c>
      <c r="R52" s="40" t="str">
        <f>IF(COUNTIF(AC52:XFD52,"Leav")+Y52=0,"",COUNTIF(AC52:XFD52,"Leav")+Y52)</f>
        <v/>
      </c>
      <c r="U52" s="123">
        <v>18</v>
      </c>
      <c r="V52" s="123">
        <v>142.5</v>
      </c>
      <c r="W52" s="44"/>
      <c r="X52" s="42">
        <v>1</v>
      </c>
      <c r="AB52" s="47">
        <v>8</v>
      </c>
      <c r="FM52" s="84"/>
      <c r="FN52" s="226" t="str" cm="1">
        <f t="array" ref="FN52">_xlfn.IFS(FM52="Pres",8,FM52="Abs",0,FM52=0,"",FM52="Orie",2,FM52="Holi",0,FM52="Leav",0)</f>
        <v/>
      </c>
      <c r="FO52" s="84" t="s">
        <v>35</v>
      </c>
      <c r="FP52" s="226" cm="1">
        <f t="array" ref="FP52">_xlfn.IFS(FO52="Pres",8,FO52="Abs",0,FO52=0,"",FO52="Orie",2,FO52="Holi",0,FO52="Leav",0)</f>
        <v>8</v>
      </c>
      <c r="FQ52" s="84" t="s">
        <v>35</v>
      </c>
      <c r="FR52" s="226" cm="1">
        <f t="array" ref="FR52">_xlfn.IFS(FQ52="Pres",8,FQ52="Abs",0,FQ52=0,"",FQ52="Orie",2,FQ52="Holi",0,FQ52="Leav",0)</f>
        <v>8</v>
      </c>
      <c r="FS52" s="84" t="s">
        <v>35</v>
      </c>
      <c r="FT52" s="226" cm="1">
        <f t="array" ref="FT52">_xlfn.IFS(FS52="Pres",8,FS52="Abs",0,FS52=0,"",FS52="Orie",2,FS52="Holi",0,FS52="Leav",0)</f>
        <v>8</v>
      </c>
      <c r="FU52" s="84" t="s">
        <v>35</v>
      </c>
      <c r="FV52" s="226" cm="1">
        <f t="array" ref="FV52">_xlfn.IFS(FU52="Pres",8,FU52="Abs",0,FU52=0,"",FU52="Orie",2,FU52="Holi",0,FU52="Leav",0)</f>
        <v>8</v>
      </c>
      <c r="FW52" s="84" t="s">
        <v>35</v>
      </c>
      <c r="FX52" s="226" cm="1">
        <f t="array" ref="FX52">_xlfn.IFS(FW52="Pres",8,FW52="Abs",0,FW52=0,"",FW52="Orie",2,FW52="Holi",0,FW52="Leav",0)</f>
        <v>8</v>
      </c>
      <c r="FY52" s="84" t="s">
        <v>35</v>
      </c>
      <c r="FZ52" s="226" cm="1">
        <f t="array" ref="FZ52">_xlfn.IFS(FY52="Pres",8,FY52="Abs",0,FY52=0,"",FY52="Orie",2,FY52="Holi",0,FY52="Leav",0)</f>
        <v>8</v>
      </c>
      <c r="GA52" s="84" t="s">
        <v>35</v>
      </c>
      <c r="GB52" s="226" cm="1">
        <f t="array" ref="GB52">_xlfn.IFS(GA52="Pres",8,GA52="Abs",0,GA52=0,"",GA52="Orie",2,GA52="Holi",0,GA52="Leav",0)</f>
        <v>8</v>
      </c>
      <c r="GC52" s="84" t="s">
        <v>35</v>
      </c>
      <c r="GD52" s="226" cm="1">
        <f t="array" ref="GD52">_xlfn.IFS(GC52="Pres",8,GC52="Abs",0,GC52=0,"",GC52="Orie",2,GC52="Holi",0,GC52="Leav",0)</f>
        <v>8</v>
      </c>
      <c r="GE52" s="84" t="s">
        <v>35</v>
      </c>
      <c r="GF52" s="226">
        <v>6</v>
      </c>
      <c r="GG52" s="84" t="s">
        <v>35</v>
      </c>
      <c r="GH52" s="226">
        <v>8</v>
      </c>
      <c r="GI52" s="84"/>
      <c r="GJ52" s="226" t="str" cm="1">
        <f t="array" ref="GJ52">_xlfn.IFS(GI52="Pres",8,GI52="Abs",0,GI52=0,"",GI52="Orie",2,GI52="Holi",0,GI52="Leav",0)</f>
        <v/>
      </c>
      <c r="GK52" s="585"/>
      <c r="GL52" s="226" t="str" cm="1">
        <f t="array" ref="GL52">_xlfn.IFS(GK52="Pres",8,GK52="Abs",0,GK52=0,"",GK52="Orie",2,GK52="Holi",0,GK52="Leav",0)</f>
        <v/>
      </c>
      <c r="GM52" s="84"/>
      <c r="GN52" s="226" t="str" cm="1">
        <f t="array" ref="GN52">_xlfn.IFS(GM52="Pres",8,GM52="Abs",0,GM52=0,"",GM52="Orie",2,GM52="Holi",0,GM52="Leav",0)</f>
        <v/>
      </c>
      <c r="GO52" s="84"/>
      <c r="GP52" s="226"/>
      <c r="GQ52" s="84"/>
      <c r="GR52" s="226"/>
      <c r="GS52" s="84"/>
      <c r="GT52" s="226" t="str" cm="1">
        <f t="array" ref="GT52">_xlfn.IFS(GS52="Pres",8,GS52="Abs",0,GS52=0,"",GS52="Orie",2,GS52="Holi",0,GS52="Leav",0)</f>
        <v/>
      </c>
      <c r="GU52" s="84"/>
      <c r="GV52" s="226" t="str" cm="1">
        <f t="array" ref="GV52">_xlfn.IFS(GU52="Pres",8,GU52="Abs",0,GU52=0,"",GU52="Orie",2,GU52="Holi",0,GU52="Leav",0)</f>
        <v/>
      </c>
      <c r="GW52" s="84"/>
      <c r="GX52" s="226" t="str" cm="1">
        <f t="array" ref="GX52">_xlfn.IFS(GW52="Pres",8,GW52="Abs",0,GW52=0,"",GW52="Orie",2,GW52="Holi",0,GW52="Leav",0)</f>
        <v/>
      </c>
      <c r="GY52" s="84"/>
      <c r="GZ52" s="226" t="str" cm="1">
        <f t="array" ref="GZ52">_xlfn.IFS(GY52="Pres",8,GY52="Abs",0,GY52=0,"",GY52="Orie",2,GY52="Holi",0,GY52="Leav",0)</f>
        <v/>
      </c>
      <c r="HA52" s="84"/>
      <c r="HB52" s="226" t="str" cm="1">
        <f t="array" ref="HB52">_xlfn.IFS(HA52="Pres",8,HA52="Abs",0,HA52=0,"",HA52="Orie",2,HA52="Holi",0,HA52="Leav",0)</f>
        <v/>
      </c>
      <c r="HC52" s="84"/>
      <c r="HD52" s="226" t="str" cm="1">
        <f t="array" ref="HD52">_xlfn.IFS(HC52="Pres",8,HC52="Abs",0,HC52=0,"",HC52="Orie",2,HC52="Holi",0,HC52="Leav",0)</f>
        <v/>
      </c>
      <c r="HE52" s="84"/>
      <c r="HF52" s="226" t="str" cm="1">
        <f t="array" ref="HF52">_xlfn.IFS(HE52="Pres",8,HE52="Abs",0,HE52=0,"",HE52="Orie",2,HE52="Holi",0,HE52="Leav",0)</f>
        <v/>
      </c>
      <c r="HG52" s="84"/>
      <c r="HH52" s="226" t="str" cm="1">
        <f t="array" ref="HH52">_xlfn.IFS(HG52="Pres",8,HG52="Abs",0,HG52=0,"",HG52="Orie",2,HG52="Holi",0,HG52="Leav",0)</f>
        <v/>
      </c>
      <c r="HI52" s="84"/>
      <c r="HJ52" s="226" t="str" cm="1">
        <f t="array" ref="HJ52">_xlfn.IFS(HI52="Pres",8,HI52="Abs",0,HI52=0,"",HI52="Orie",2,HI52="Holi",0,HI52="Leav",0)</f>
        <v/>
      </c>
      <c r="HK52" s="84"/>
      <c r="HL52" s="226" t="str" cm="1">
        <f t="array" ref="HL52">_xlfn.IFS(HK52="Pres",8,HK52="Abs",0,HK52=0,"",HK52="Orie",2,HK52="Holi",0,HK52="Leav",0)</f>
        <v/>
      </c>
      <c r="HM52" s="84"/>
      <c r="HN52" s="226" t="str" cm="1">
        <f t="array" ref="HN52">_xlfn.IFS(HM52="Pres",8,HM52="Abs",0,HM52=0,"",HM52="Orie",2,HM52="Holi",0,HM52="Leav",0)</f>
        <v/>
      </c>
      <c r="HO52" s="84"/>
      <c r="HP52" s="226" t="str" cm="1">
        <f t="array" ref="HP52">_xlfn.IFS(HO52="Pres",8,HO52="Abs",0,HO52=0,"",HO52="Orie",2,HO52="Holi",0,HO52="Leav",0)</f>
        <v/>
      </c>
      <c r="HQ52" s="84"/>
      <c r="HR52" s="226" t="str" cm="1">
        <f t="array" ref="HR52">_xlfn.IFS(HQ52="Pres",8,HQ52="Abs",0,HQ52=0,"",HQ52="Orie",2,HQ52="Holi",0,HQ52="Leav",0)</f>
        <v/>
      </c>
      <c r="HS52" s="84"/>
      <c r="HT52" s="226" t="str" cm="1">
        <f t="array" ref="HT52">_xlfn.IFS(HS52="Pres",8,HS52="Abs",0,HS52=0,"",HS52="Orie",2,HS52="Holi",0,HS52="Leav",0)</f>
        <v/>
      </c>
      <c r="HU52" s="84"/>
      <c r="HV52" s="226" t="str" cm="1">
        <f t="array" ref="HV52">_xlfn.IFS(HU52="Pres",8,HU52="Abs",0,HU52=0,"",HU52="Orie",2,HU52="Holi",0,HU52="Leav",0)</f>
        <v/>
      </c>
      <c r="HW52" s="84"/>
      <c r="HX52" s="226" t="str" cm="1">
        <f t="array" ref="HX52">_xlfn.IFS(HW52="Pres",8,HW52="Abs",0,HW52=0,"",HW52="Orie",2,HW52="Holi",0,HW52="Leav",0)</f>
        <v/>
      </c>
      <c r="HY52" s="84"/>
      <c r="HZ52" s="226" t="str" cm="1">
        <f t="array" ref="HZ52">_xlfn.IFS(HY52="Pres",8,HY52="Abs",0,HY52=0,"",HY52="Orie",2,HY52="Holi",0,HY52="Leav",0)</f>
        <v/>
      </c>
      <c r="IA52" s="84"/>
      <c r="IB52" s="226" t="str" cm="1">
        <f t="array" ref="IB52">_xlfn.IFS(IA52="Pres",8,IA52="Abs",0,IA52=0,"",IA52="Orie",2,IA52="Holi",0,IA52="Leav",0)</f>
        <v/>
      </c>
      <c r="IC52" s="84"/>
      <c r="ID52" s="226" t="str" cm="1">
        <f t="array" ref="ID52">_xlfn.IFS(IC52="Pres",8,IC52="Abs",0,IC52=0,"",IC52="Orie",2,IC52="Holi",0,IC52="Leav",0)</f>
        <v/>
      </c>
      <c r="IE52" s="84"/>
      <c r="IF52" s="226" t="str" cm="1">
        <f t="array" ref="IF52">_xlfn.IFS(IE52="Pres",8,IE52="Abs",0,IE52=0,"",IE52="Orie",2,IE52="Holi",0,IE52="Leav",0)</f>
        <v/>
      </c>
      <c r="IG52" s="84"/>
      <c r="IH52" s="226" t="str" cm="1">
        <f t="array" ref="IH52">_xlfn.IFS(IG52="Pres",8,IG52="Abs",0,IG52=0,"",IG52="Orie",2,IG52="Holi",0,IG52="Leav",0)</f>
        <v/>
      </c>
      <c r="II52" s="84"/>
      <c r="IJ52" s="226" t="str" cm="1">
        <f t="array" ref="IJ52">_xlfn.IFS(II52="Pres",8,II52="Abs",0,II52=0,"",II52="Orie",2,II52="Holi",0,II52="Leav",0)</f>
        <v/>
      </c>
      <c r="IK52" s="84"/>
      <c r="IL52" s="226" t="str" cm="1">
        <f t="array" ref="IL52">_xlfn.IFS(IK52="Pres",8,IK52="Abs",0,IK52=0,"",IK52="Orie",2,IK52="Holi",0,IK52="Leav",0)</f>
        <v/>
      </c>
      <c r="IM52" s="84"/>
      <c r="IN52" s="226" t="str" cm="1">
        <f t="array" ref="IN52">_xlfn.IFS(IM52="Pres",8,IM52="Abs",0,IM52=0,"",IM52="Orie",2,IM52="Holi",0,IM52="Leav",0)</f>
        <v/>
      </c>
      <c r="IO52" s="84"/>
      <c r="IP52" s="226" t="str" cm="1">
        <f t="array" ref="IP52">_xlfn.IFS(IO52="Pres",8,IO52="Abs",0,IO52=0,"",IO52="Orie",2,IO52="Holi",0,IO52="Leav",0)</f>
        <v/>
      </c>
      <c r="IQ52" s="84"/>
      <c r="IR52" s="226" t="str" cm="1">
        <f t="array" ref="IR52">_xlfn.IFS(IQ52="Pres",8,IQ52="Abs",0,IQ52=0,"",IQ52="Orie",2,IQ52="Holi",0,IQ52="Leav",0)</f>
        <v/>
      </c>
      <c r="IS52" s="84"/>
      <c r="IT52" s="226" t="str" cm="1">
        <f t="array" ref="IT52">_xlfn.IFS(IS52="Pres",8,IS52="Abs",0,IS52=0,"",IS52="Orie",2,IS52="Holi",0,IS52="Leav",0)</f>
        <v/>
      </c>
      <c r="IU52" s="84"/>
      <c r="IV52" s="226" t="str" cm="1">
        <f t="array" ref="IV52">_xlfn.IFS(IU52="Pres",8,IU52="Abs",0,IU52=0,"",IU52="Orie",2,IU52="Holi",0,IU52="Leav",0)</f>
        <v/>
      </c>
      <c r="IW52" s="84"/>
      <c r="IX52" s="226" t="str" cm="1">
        <f t="array" ref="IX52">_xlfn.IFS(IW52="Pres",8,IW52="Abs",0,IW52=0,"",IW52="Orie",2,IW52="Holi",0,IW52="Leav",0)</f>
        <v/>
      </c>
      <c r="IY52" s="84"/>
      <c r="IZ52" s="226" t="str" cm="1">
        <f t="array" ref="IZ52">_xlfn.IFS(IY52="Pres",8,IY52="Abs",0,IY52=0,"",IY52="Orie",2,IY52="Holi",0,IY52="Leav",0)</f>
        <v/>
      </c>
      <c r="JA52" s="84"/>
      <c r="JB52" s="226" t="str" cm="1">
        <f t="array" ref="JB52">_xlfn.IFS(JA52="Pres",8,JA52="Abs",0,JA52=0,"",JA52="Orie",2,JA52="Holi",0,JA52="Leav",0)</f>
        <v/>
      </c>
    </row>
    <row r="53" spans="1:272" s="173" customFormat="1">
      <c r="A53" s="73" t="s">
        <v>49</v>
      </c>
      <c r="B53" s="302" t="s">
        <v>1501</v>
      </c>
      <c r="C53" s="302" t="s">
        <v>1502</v>
      </c>
      <c r="D53" s="302" t="s">
        <v>1503</v>
      </c>
      <c r="E53" s="601" t="s">
        <v>1504</v>
      </c>
      <c r="F53" s="102" t="s">
        <v>43</v>
      </c>
      <c r="G53" s="105">
        <v>44598</v>
      </c>
      <c r="H53" s="105">
        <v>44946</v>
      </c>
      <c r="I53" s="610">
        <v>44837</v>
      </c>
      <c r="J53" s="36" t="str">
        <f t="shared" si="160"/>
        <v>Sun</v>
      </c>
      <c r="K53" s="86">
        <f t="shared" si="158"/>
        <v>44781</v>
      </c>
      <c r="L53" s="86">
        <v>44837</v>
      </c>
      <c r="M53" s="699"/>
      <c r="N53" s="79">
        <f t="shared" si="161"/>
        <v>32</v>
      </c>
      <c r="O53" s="79">
        <f t="shared" si="151"/>
        <v>249.5</v>
      </c>
      <c r="Q53" s="38" t="str">
        <f>IF(COUNTIF(AC53:XFD53,"Abs")+W53=0,"",COUNTIF(AC53:XFD53,"Abs")+W53)</f>
        <v/>
      </c>
      <c r="R53" s="40" t="str">
        <f>IF(COUNTIF(AC53:XFD53,"Leav")+Y53=0,"",COUNTIF(AC53:XFD53,"Leav")+Y53)</f>
        <v/>
      </c>
      <c r="U53" s="123">
        <v>29</v>
      </c>
      <c r="V53" s="123">
        <v>225.5</v>
      </c>
      <c r="W53" s="44"/>
      <c r="X53" s="42"/>
      <c r="AB53" s="47"/>
      <c r="FM53" s="84"/>
      <c r="FN53" s="226" t="str" cm="1">
        <f t="array" ref="FN53">_xlfn.IFS(FM53="Pres",8,FM53="Abs",0,FM53=0,"",FM53="Orie",2,FM53="Holi",0,FM53="Leav",0)</f>
        <v/>
      </c>
      <c r="FO53" s="84"/>
      <c r="FP53" s="226" t="str" cm="1">
        <f t="array" ref="FP53">_xlfn.IFS(FO53="Pres",8,FO53="Abs",0,FO53=0,"",FO53="Orie",2,FO53="Holi",0,FO53="Leav",0)</f>
        <v/>
      </c>
      <c r="FQ53" s="84"/>
      <c r="FR53" s="226" t="str" cm="1">
        <f t="array" ref="FR53">_xlfn.IFS(FQ53="Pres",8,FQ53="Abs",0,FQ53=0,"",FQ53="Orie",2,FQ53="Holi",0,FQ53="Leav",0)</f>
        <v/>
      </c>
      <c r="FS53" s="84"/>
      <c r="FT53" s="226" t="str" cm="1">
        <f t="array" ref="FT53">_xlfn.IFS(FS53="Pres",8,FS53="Abs",0,FS53=0,"",FS53="Orie",2,FS53="Holi",0,FS53="Leav",0)</f>
        <v/>
      </c>
      <c r="FU53" s="84"/>
      <c r="FV53" s="226" t="str" cm="1">
        <f t="array" ref="FV53">_xlfn.IFS(FU53="Pres",8,FU53="Abs",0,FU53=0,"",FU53="Orie",2,FU53="Holi",0,FU53="Leav",0)</f>
        <v/>
      </c>
      <c r="FW53" s="84" t="s">
        <v>35</v>
      </c>
      <c r="FX53" s="226" cm="1">
        <f t="array" ref="FX53">_xlfn.IFS(FW53="Pres",8,FW53="Abs",0,FW53=0,"",FW53="Orie",2,FW53="Holi",0,FW53="Leav",0)</f>
        <v>8</v>
      </c>
      <c r="FY53" s="84" t="s">
        <v>35</v>
      </c>
      <c r="FZ53" s="226" cm="1">
        <f t="array" ref="FZ53">_xlfn.IFS(FY53="Pres",8,FY53="Abs",0,FY53=0,"",FY53="Orie",2,FY53="Holi",0,FY53="Leav",0)</f>
        <v>8</v>
      </c>
      <c r="GA53" s="84" t="s">
        <v>35</v>
      </c>
      <c r="GB53" s="226" cm="1">
        <f t="array" ref="GB53">_xlfn.IFS(GA53="Pres",8,GA53="Abs",0,GA53=0,"",GA53="Orie",2,GA53="Holi",0,GA53="Leav",0)</f>
        <v>8</v>
      </c>
      <c r="GC53" s="84"/>
      <c r="GD53" s="226" t="str" cm="1">
        <f t="array" ref="GD53">_xlfn.IFS(GC53="Pres",8,GC53="Abs",0,GC53=0,"",GC53="Orie",2,GC53="Holi",0,GC53="Leav",0)</f>
        <v/>
      </c>
      <c r="GE53" s="84"/>
      <c r="GF53" s="226" t="str" cm="1">
        <f t="array" ref="GF53">_xlfn.IFS(GE53="Pres",8,GE53="Abs",0,GE53=0,"",GE53="Orie",2,GE53="Holi",0,GE53="Leav",0)</f>
        <v/>
      </c>
      <c r="GG53" s="84"/>
      <c r="GH53" s="226" t="str" cm="1">
        <f t="array" ref="GH53">_xlfn.IFS(GG53="Pres",8,GG53="Abs",0,GG53=0,"",GG53="Orie",2,GG53="Holi",0,GG53="Leav",0)</f>
        <v/>
      </c>
      <c r="GI53" s="84"/>
      <c r="GJ53" s="226" t="str" cm="1">
        <f t="array" ref="GJ53">_xlfn.IFS(GI53="Pres",8,GI53="Abs",0,GI53=0,"",GI53="Orie",2,GI53="Holi",0,GI53="Leav",0)</f>
        <v/>
      </c>
      <c r="GK53" s="84"/>
      <c r="GL53" s="226" t="str" cm="1">
        <f t="array" ref="GL53">_xlfn.IFS(GK53="Pres",8,GK53="Abs",0,GK53=0,"",GK53="Orie",2,GK53="Holi",0,GK53="Leav",0)</f>
        <v/>
      </c>
      <c r="GM53" s="84"/>
      <c r="GN53" s="226" t="str" cm="1">
        <f t="array" ref="GN53">_xlfn.IFS(GM53="Pres",8,GM53="Abs",0,GM53=0,"",GM53="Orie",2,GM53="Holi",0,GM53="Leav",0)</f>
        <v/>
      </c>
      <c r="GO53" s="84"/>
      <c r="GP53" s="226"/>
      <c r="GQ53" s="84"/>
      <c r="GR53" s="226"/>
      <c r="GS53" s="84"/>
      <c r="GT53" s="226" t="str" cm="1">
        <f t="array" ref="GT53">_xlfn.IFS(GS53="Pres",8,GS53="Abs",0,GS53=0,"",GS53="Orie",2,GS53="Holi",0,GS53="Leav",0)</f>
        <v/>
      </c>
      <c r="GU53" s="84"/>
      <c r="GV53" s="226" t="str" cm="1">
        <f t="array" ref="GV53">_xlfn.IFS(GU53="Pres",8,GU53="Abs",0,GU53=0,"",GU53="Orie",2,GU53="Holi",0,GU53="Leav",0)</f>
        <v/>
      </c>
      <c r="GW53" s="84"/>
      <c r="GX53" s="226" t="str" cm="1">
        <f t="array" ref="GX53">_xlfn.IFS(GW53="Pres",8,GW53="Abs",0,GW53=0,"",GW53="Orie",2,GW53="Holi",0,GW53="Leav",0)</f>
        <v/>
      </c>
      <c r="GY53" s="84"/>
      <c r="GZ53" s="226" t="str" cm="1">
        <f t="array" ref="GZ53">_xlfn.IFS(GY53="Pres",8,GY53="Abs",0,GY53=0,"",GY53="Orie",2,GY53="Holi",0,GY53="Leav",0)</f>
        <v/>
      </c>
      <c r="HA53" s="84"/>
      <c r="HB53" s="226" t="str" cm="1">
        <f t="array" ref="HB53">_xlfn.IFS(HA53="Pres",8,HA53="Abs",0,HA53=0,"",HA53="Orie",2,HA53="Holi",0,HA53="Leav",0)</f>
        <v/>
      </c>
      <c r="HC53" s="84"/>
      <c r="HD53" s="226" t="str" cm="1">
        <f t="array" ref="HD53">_xlfn.IFS(HC53="Pres",8,HC53="Abs",0,HC53=0,"",HC53="Orie",2,HC53="Holi",0,HC53="Leav",0)</f>
        <v/>
      </c>
      <c r="HE53" s="84"/>
      <c r="HF53" s="226" t="str" cm="1">
        <f t="array" ref="HF53">_xlfn.IFS(HE53="Pres",8,HE53="Abs",0,HE53=0,"",HE53="Orie",2,HE53="Holi",0,HE53="Leav",0)</f>
        <v/>
      </c>
      <c r="HG53" s="84"/>
      <c r="HH53" s="226" t="str" cm="1">
        <f t="array" ref="HH53">_xlfn.IFS(HG53="Pres",8,HG53="Abs",0,HG53=0,"",HG53="Orie",2,HG53="Holi",0,HG53="Leav",0)</f>
        <v/>
      </c>
      <c r="HI53" s="84"/>
      <c r="HJ53" s="226" t="str" cm="1">
        <f t="array" ref="HJ53">_xlfn.IFS(HI53="Pres",8,HI53="Abs",0,HI53=0,"",HI53="Orie",2,HI53="Holi",0,HI53="Leav",0)</f>
        <v/>
      </c>
      <c r="HK53" s="84"/>
      <c r="HL53" s="226" t="str" cm="1">
        <f t="array" ref="HL53">_xlfn.IFS(HK53="Pres",8,HK53="Abs",0,HK53=0,"",HK53="Orie",2,HK53="Holi",0,HK53="Leav",0)</f>
        <v/>
      </c>
      <c r="HM53" s="84"/>
      <c r="HN53" s="226" t="str" cm="1">
        <f t="array" ref="HN53">_xlfn.IFS(HM53="Pres",8,HM53="Abs",0,HM53=0,"",HM53="Orie",2,HM53="Holi",0,HM53="Leav",0)</f>
        <v/>
      </c>
      <c r="HO53" s="84"/>
      <c r="HP53" s="226" t="str" cm="1">
        <f t="array" ref="HP53">_xlfn.IFS(HO53="Pres",8,HO53="Abs",0,HO53=0,"",HO53="Orie",2,HO53="Holi",0,HO53="Leav",0)</f>
        <v/>
      </c>
      <c r="HQ53" s="84"/>
      <c r="HR53" s="226" t="str" cm="1">
        <f t="array" ref="HR53">_xlfn.IFS(HQ53="Pres",8,HQ53="Abs",0,HQ53=0,"",HQ53="Orie",2,HQ53="Holi",0,HQ53="Leav",0)</f>
        <v/>
      </c>
      <c r="HS53" s="84"/>
      <c r="HT53" s="226" t="str" cm="1">
        <f t="array" ref="HT53">_xlfn.IFS(HS53="Pres",8,HS53="Abs",0,HS53=0,"",HS53="Orie",2,HS53="Holi",0,HS53="Leav",0)</f>
        <v/>
      </c>
      <c r="HU53" s="84"/>
      <c r="HV53" s="226" t="str" cm="1">
        <f t="array" ref="HV53">_xlfn.IFS(HU53="Pres",8,HU53="Abs",0,HU53=0,"",HU53="Orie",2,HU53="Holi",0,HU53="Leav",0)</f>
        <v/>
      </c>
      <c r="HW53" s="84"/>
      <c r="HX53" s="226" t="str" cm="1">
        <f t="array" ref="HX53">_xlfn.IFS(HW53="Pres",8,HW53="Abs",0,HW53=0,"",HW53="Orie",2,HW53="Holi",0,HW53="Leav",0)</f>
        <v/>
      </c>
      <c r="HY53" s="84"/>
      <c r="HZ53" s="226" t="str" cm="1">
        <f t="array" ref="HZ53">_xlfn.IFS(HY53="Pres",8,HY53="Abs",0,HY53=0,"",HY53="Orie",2,HY53="Holi",0,HY53="Leav",0)</f>
        <v/>
      </c>
      <c r="IA53" s="84"/>
      <c r="IB53" s="226" t="str" cm="1">
        <f t="array" ref="IB53">_xlfn.IFS(IA53="Pres",8,IA53="Abs",0,IA53=0,"",IA53="Orie",2,IA53="Holi",0,IA53="Leav",0)</f>
        <v/>
      </c>
      <c r="IC53" s="84"/>
      <c r="ID53" s="226" t="str" cm="1">
        <f t="array" ref="ID53">_xlfn.IFS(IC53="Pres",8,IC53="Abs",0,IC53=0,"",IC53="Orie",2,IC53="Holi",0,IC53="Leav",0)</f>
        <v/>
      </c>
      <c r="IE53" s="84"/>
      <c r="IF53" s="226" t="str" cm="1">
        <f t="array" ref="IF53">_xlfn.IFS(IE53="Pres",8,IE53="Abs",0,IE53=0,"",IE53="Orie",2,IE53="Holi",0,IE53="Leav",0)</f>
        <v/>
      </c>
      <c r="IG53" s="84"/>
      <c r="IH53" s="226" t="str" cm="1">
        <f t="array" ref="IH53">_xlfn.IFS(IG53="Pres",8,IG53="Abs",0,IG53=0,"",IG53="Orie",2,IG53="Holi",0,IG53="Leav",0)</f>
        <v/>
      </c>
      <c r="II53" s="84"/>
      <c r="IJ53" s="226" t="str" cm="1">
        <f t="array" ref="IJ53">_xlfn.IFS(II53="Pres",8,II53="Abs",0,II53=0,"",II53="Orie",2,II53="Holi",0,II53="Leav",0)</f>
        <v/>
      </c>
      <c r="IK53" s="84"/>
      <c r="IL53" s="226" t="str" cm="1">
        <f t="array" ref="IL53">_xlfn.IFS(IK53="Pres",8,IK53="Abs",0,IK53=0,"",IK53="Orie",2,IK53="Holi",0,IK53="Leav",0)</f>
        <v/>
      </c>
      <c r="IM53" s="84"/>
      <c r="IN53" s="226" t="str" cm="1">
        <f t="array" ref="IN53">_xlfn.IFS(IM53="Pres",8,IM53="Abs",0,IM53=0,"",IM53="Orie",2,IM53="Holi",0,IM53="Leav",0)</f>
        <v/>
      </c>
      <c r="IO53" s="84"/>
      <c r="IP53" s="226" t="str" cm="1">
        <f t="array" ref="IP53">_xlfn.IFS(IO53="Pres",8,IO53="Abs",0,IO53=0,"",IO53="Orie",2,IO53="Holi",0,IO53="Leav",0)</f>
        <v/>
      </c>
      <c r="IQ53" s="84"/>
      <c r="IR53" s="226" t="str" cm="1">
        <f t="array" ref="IR53">_xlfn.IFS(IQ53="Pres",8,IQ53="Abs",0,IQ53=0,"",IQ53="Orie",2,IQ53="Holi",0,IQ53="Leav",0)</f>
        <v/>
      </c>
      <c r="IS53" s="84"/>
      <c r="IT53" s="226" t="str" cm="1">
        <f t="array" ref="IT53">_xlfn.IFS(IS53="Pres",8,IS53="Abs",0,IS53=0,"",IS53="Orie",2,IS53="Holi",0,IS53="Leav",0)</f>
        <v/>
      </c>
      <c r="IU53" s="84"/>
      <c r="IV53" s="226" t="str" cm="1">
        <f t="array" ref="IV53">_xlfn.IFS(IU53="Pres",8,IU53="Abs",0,IU53=0,"",IU53="Orie",2,IU53="Holi",0,IU53="Leav",0)</f>
        <v/>
      </c>
      <c r="IW53" s="84"/>
      <c r="IX53" s="226" t="str" cm="1">
        <f t="array" ref="IX53">_xlfn.IFS(IW53="Pres",8,IW53="Abs",0,IW53=0,"",IW53="Orie",2,IW53="Holi",0,IW53="Leav",0)</f>
        <v/>
      </c>
      <c r="IY53" s="84"/>
      <c r="IZ53" s="226" t="str" cm="1">
        <f t="array" ref="IZ53">_xlfn.IFS(IY53="Pres",8,IY53="Abs",0,IY53=0,"",IY53="Orie",2,IY53="Holi",0,IY53="Leav",0)</f>
        <v/>
      </c>
      <c r="JA53" s="84"/>
      <c r="JB53" s="226" t="str" cm="1">
        <f t="array" ref="JB53">_xlfn.IFS(JA53="Pres",8,JA53="Abs",0,JA53=0,"",JA53="Orie",2,JA53="Holi",0,JA53="Leav",0)</f>
        <v/>
      </c>
    </row>
    <row r="54" spans="1:272" s="173" customFormat="1">
      <c r="A54" s="73" t="s">
        <v>66</v>
      </c>
      <c r="B54" s="302" t="s">
        <v>1505</v>
      </c>
      <c r="C54" s="302" t="s">
        <v>1506</v>
      </c>
      <c r="D54" s="302" t="s">
        <v>1507</v>
      </c>
      <c r="E54" s="402" t="s">
        <v>1508</v>
      </c>
      <c r="F54" s="102" t="s">
        <v>43</v>
      </c>
      <c r="G54" s="105">
        <v>44878</v>
      </c>
      <c r="H54" s="105">
        <v>45219</v>
      </c>
      <c r="I54" s="610">
        <v>45131</v>
      </c>
      <c r="J54" s="36" t="str">
        <f t="shared" si="160"/>
        <v>Sun</v>
      </c>
      <c r="K54" s="86">
        <f t="shared" si="158"/>
        <v>45075</v>
      </c>
      <c r="L54" s="86">
        <v>45215</v>
      </c>
      <c r="N54" s="79">
        <f t="shared" si="161"/>
        <v>1</v>
      </c>
      <c r="O54" s="79">
        <f t="shared" ref="O54:O55" si="162">SUM(AB54:XFD54)+V54</f>
        <v>2</v>
      </c>
      <c r="Q54" s="38" t="str">
        <f t="shared" ref="Q54:Q55" si="163">IF(COUNTIF(AC54:XFD54,"Abs")+W54=0,"",COUNTIF(AC54:XFD54,"Abs")+W54)</f>
        <v/>
      </c>
      <c r="R54" s="40" t="str">
        <f t="shared" ref="R54:R55" si="164">IF(COUNTIF(AC54:XFD54,"Leav")+Y54=0,"",COUNTIF(AC54:XFD54,"Leav")+Y54)</f>
        <v/>
      </c>
      <c r="U54" s="123"/>
      <c r="V54" s="123"/>
      <c r="W54" s="44"/>
      <c r="X54" s="42"/>
      <c r="AB54" s="47"/>
      <c r="FM54" s="84"/>
      <c r="FN54" s="226" t="str" cm="1">
        <f t="array" ref="FN54">_xlfn.IFS(FM54="Pres",8,FM54="Abs",0,FM54=0,"",FM54="Orie",2,FM54="Holi",0,FM54="Leav",0)</f>
        <v/>
      </c>
      <c r="GM54" s="84" t="s">
        <v>35</v>
      </c>
      <c r="GN54" s="226">
        <v>2</v>
      </c>
      <c r="GO54" s="84"/>
      <c r="GP54" s="226"/>
      <c r="GQ54" s="84"/>
      <c r="GR54" s="226"/>
      <c r="GU54" s="84"/>
      <c r="GV54" s="226" t="str" cm="1">
        <f t="array" ref="GV54">_xlfn.IFS(GU54="Pres",8,GU54="Abs",0,GU54=0,"",GU54="Orie",2,GU54="Holi",0,GU54="Leav",0)</f>
        <v/>
      </c>
      <c r="GW54" s="84"/>
      <c r="GX54" s="226" t="str" cm="1">
        <f t="array" ref="GX54">_xlfn.IFS(GW54="Pres",8,GW54="Abs",0,GW54=0,"",GW54="Orie",2,GW54="Holi",0,GW54="Leav",0)</f>
        <v/>
      </c>
      <c r="GY54" s="84"/>
      <c r="GZ54" s="226" t="str" cm="1">
        <f t="array" ref="GZ54">_xlfn.IFS(GY54="Pres",8,GY54="Abs",0,GY54=0,"",GY54="Orie",2,GY54="Holi",0,GY54="Leav",0)</f>
        <v/>
      </c>
      <c r="HA54" s="84"/>
      <c r="HB54" s="226" t="str" cm="1">
        <f t="array" ref="HB54">_xlfn.IFS(HA54="Pres",8,HA54="Abs",0,HA54=0,"",HA54="Orie",2,HA54="Holi",0,HA54="Leav",0)</f>
        <v/>
      </c>
      <c r="HC54" s="84"/>
      <c r="HD54" s="226" t="str" cm="1">
        <f t="array" ref="HD54">_xlfn.IFS(HC54="Pres",8,HC54="Abs",0,HC54=0,"",HC54="Orie",2,HC54="Holi",0,HC54="Leav",0)</f>
        <v/>
      </c>
      <c r="HE54" s="84"/>
      <c r="HF54" s="226" t="str" cm="1">
        <f t="array" ref="HF54">_xlfn.IFS(HE54="Pres",8,HE54="Abs",0,HE54=0,"",HE54="Orie",2,HE54="Holi",0,HE54="Leav",0)</f>
        <v/>
      </c>
      <c r="HG54" s="84"/>
      <c r="HH54" s="226" t="str" cm="1">
        <f t="array" ref="HH54">_xlfn.IFS(HG54="Pres",8,HG54="Abs",0,HG54=0,"",HG54="Orie",2,HG54="Holi",0,HG54="Leav",0)</f>
        <v/>
      </c>
      <c r="HI54" s="84"/>
      <c r="HJ54" s="226" t="str" cm="1">
        <f t="array" ref="HJ54">_xlfn.IFS(HI54="Pres",8,HI54="Abs",0,HI54=0,"",HI54="Orie",2,HI54="Holi",0,HI54="Leav",0)</f>
        <v/>
      </c>
      <c r="HK54" s="84"/>
      <c r="HL54" s="226" t="str" cm="1">
        <f t="array" ref="HL54">_xlfn.IFS(HK54="Pres",8,HK54="Abs",0,HK54=0,"",HK54="Orie",2,HK54="Holi",0,HK54="Leav",0)</f>
        <v/>
      </c>
      <c r="HM54" s="84"/>
      <c r="HN54" s="226" t="str" cm="1">
        <f t="array" ref="HN54">_xlfn.IFS(HM54="Pres",8,HM54="Abs",0,HM54=0,"",HM54="Orie",2,HM54="Holi",0,HM54="Leav",0)</f>
        <v/>
      </c>
      <c r="HO54" s="84"/>
      <c r="HP54" s="226" t="str" cm="1">
        <f t="array" ref="HP54">_xlfn.IFS(HO54="Pres",8,HO54="Abs",0,HO54=0,"",HO54="Orie",2,HO54="Holi",0,HO54="Leav",0)</f>
        <v/>
      </c>
      <c r="HQ54" s="84"/>
      <c r="HR54" s="226" t="str" cm="1">
        <f t="array" ref="HR54">_xlfn.IFS(HQ54="Pres",8,HQ54="Abs",0,HQ54=0,"",HQ54="Orie",2,HQ54="Holi",0,HQ54="Leav",0)</f>
        <v/>
      </c>
      <c r="HS54" s="84"/>
      <c r="HT54" s="226" t="str" cm="1">
        <f t="array" ref="HT54">_xlfn.IFS(HS54="Pres",8,HS54="Abs",0,HS54=0,"",HS54="Orie",2,HS54="Holi",0,HS54="Leav",0)</f>
        <v/>
      </c>
      <c r="HU54" s="84"/>
      <c r="HV54" s="226" t="str" cm="1">
        <f t="array" ref="HV54">_xlfn.IFS(HU54="Pres",8,HU54="Abs",0,HU54=0,"",HU54="Orie",2,HU54="Holi",0,HU54="Leav",0)</f>
        <v/>
      </c>
      <c r="HW54" s="84"/>
      <c r="HX54" s="226" t="str" cm="1">
        <f t="array" ref="HX54">_xlfn.IFS(HW54="Pres",8,HW54="Abs",0,HW54=0,"",HW54="Orie",2,HW54="Holi",0,HW54="Leav",0)</f>
        <v/>
      </c>
      <c r="HY54" s="84"/>
      <c r="HZ54" s="226" t="str" cm="1">
        <f t="array" ref="HZ54">_xlfn.IFS(HY54="Pres",8,HY54="Abs",0,HY54=0,"",HY54="Orie",2,HY54="Holi",0,HY54="Leav",0)</f>
        <v/>
      </c>
      <c r="IA54" s="84"/>
      <c r="IB54" s="226" t="str" cm="1">
        <f t="array" ref="IB54">_xlfn.IFS(IA54="Pres",8,IA54="Abs",0,IA54=0,"",IA54="Orie",2,IA54="Holi",0,IA54="Leav",0)</f>
        <v/>
      </c>
      <c r="IC54" s="84"/>
      <c r="ID54" s="226" t="str" cm="1">
        <f t="array" ref="ID54">_xlfn.IFS(IC54="Pres",8,IC54="Abs",0,IC54=0,"",IC54="Orie",2,IC54="Holi",0,IC54="Leav",0)</f>
        <v/>
      </c>
      <c r="IE54" s="84"/>
      <c r="IF54" s="226" t="str" cm="1">
        <f t="array" ref="IF54">_xlfn.IFS(IE54="Pres",8,IE54="Abs",0,IE54=0,"",IE54="Orie",2,IE54="Holi",0,IE54="Leav",0)</f>
        <v/>
      </c>
      <c r="IG54" s="84"/>
      <c r="IH54" s="226" t="str" cm="1">
        <f t="array" ref="IH54">_xlfn.IFS(IG54="Pres",8,IG54="Abs",0,IG54=0,"",IG54="Orie",2,IG54="Holi",0,IG54="Leav",0)</f>
        <v/>
      </c>
      <c r="II54" s="84"/>
      <c r="IJ54" s="226" t="str" cm="1">
        <f t="array" ref="IJ54">_xlfn.IFS(II54="Pres",8,II54="Abs",0,II54=0,"",II54="Orie",2,II54="Holi",0,II54="Leav",0)</f>
        <v/>
      </c>
      <c r="IK54" s="84"/>
      <c r="IL54" s="226" t="str" cm="1">
        <f t="array" ref="IL54">_xlfn.IFS(IK54="Pres",8,IK54="Abs",0,IK54=0,"",IK54="Orie",2,IK54="Holi",0,IK54="Leav",0)</f>
        <v/>
      </c>
      <c r="IM54" s="84"/>
      <c r="IN54" s="226" t="str" cm="1">
        <f t="array" ref="IN54">_xlfn.IFS(IM54="Pres",8,IM54="Abs",0,IM54=0,"",IM54="Orie",2,IM54="Holi",0,IM54="Leav",0)</f>
        <v/>
      </c>
      <c r="IO54" s="84"/>
      <c r="IP54" s="226" t="str" cm="1">
        <f t="array" ref="IP54">_xlfn.IFS(IO54="Pres",8,IO54="Abs",0,IO54=0,"",IO54="Orie",2,IO54="Holi",0,IO54="Leav",0)</f>
        <v/>
      </c>
      <c r="IQ54" s="84"/>
      <c r="IR54" s="226" t="str" cm="1">
        <f t="array" ref="IR54">_xlfn.IFS(IQ54="Pres",8,IQ54="Abs",0,IQ54=0,"",IQ54="Orie",2,IQ54="Holi",0,IQ54="Leav",0)</f>
        <v/>
      </c>
      <c r="IS54" s="84"/>
      <c r="IT54" s="226" t="str" cm="1">
        <f t="array" ref="IT54">_xlfn.IFS(IS54="Pres",8,IS54="Abs",0,IS54=0,"",IS54="Orie",2,IS54="Holi",0,IS54="Leav",0)</f>
        <v/>
      </c>
      <c r="IU54" s="84"/>
      <c r="IV54" s="226" t="str" cm="1">
        <f t="array" ref="IV54">_xlfn.IFS(IU54="Pres",8,IU54="Abs",0,IU54=0,"",IU54="Orie",2,IU54="Holi",0,IU54="Leav",0)</f>
        <v/>
      </c>
      <c r="IW54" s="84"/>
      <c r="IX54" s="226" t="str" cm="1">
        <f t="array" ref="IX54">_xlfn.IFS(IW54="Pres",8,IW54="Abs",0,IW54=0,"",IW54="Orie",2,IW54="Holi",0,IW54="Leav",0)</f>
        <v/>
      </c>
      <c r="IY54" s="84"/>
      <c r="IZ54" s="226" t="str" cm="1">
        <f t="array" ref="IZ54">_xlfn.IFS(IY54="Pres",8,IY54="Abs",0,IY54=0,"",IY54="Orie",2,IY54="Holi",0,IY54="Leav",0)</f>
        <v/>
      </c>
      <c r="JA54" s="84"/>
      <c r="JB54" s="226" t="str" cm="1">
        <f t="array" ref="JB54">_xlfn.IFS(JA54="Pres",8,JA54="Abs",0,JA54=0,"",JA54="Orie",2,JA54="Holi",0,JA54="Leav",0)</f>
        <v/>
      </c>
    </row>
    <row r="55" spans="1:272" s="173" customFormat="1">
      <c r="A55" s="73" t="s">
        <v>49</v>
      </c>
      <c r="B55" s="302" t="s">
        <v>1509</v>
      </c>
      <c r="C55" s="302" t="s">
        <v>1510</v>
      </c>
      <c r="D55" s="302" t="s">
        <v>1511</v>
      </c>
      <c r="E55" s="402" t="s">
        <v>1512</v>
      </c>
      <c r="F55" s="102" t="s">
        <v>121</v>
      </c>
      <c r="G55" s="105">
        <v>44878</v>
      </c>
      <c r="H55" s="105">
        <v>45219</v>
      </c>
      <c r="I55" s="610">
        <v>45131</v>
      </c>
      <c r="J55" s="36" t="str">
        <f t="shared" si="160"/>
        <v>Sun</v>
      </c>
      <c r="K55" s="86">
        <f t="shared" si="158"/>
        <v>45075</v>
      </c>
      <c r="L55" s="610">
        <v>45131</v>
      </c>
      <c r="M55" s="312">
        <v>45116</v>
      </c>
      <c r="N55" s="79">
        <f t="shared" si="161"/>
        <v>32</v>
      </c>
      <c r="O55" s="79">
        <f t="shared" si="162"/>
        <v>255.05</v>
      </c>
      <c r="Q55" s="38">
        <f t="shared" si="163"/>
        <v>1</v>
      </c>
      <c r="R55" s="40">
        <f t="shared" si="164"/>
        <v>1</v>
      </c>
      <c r="U55" s="123"/>
      <c r="V55" s="123"/>
      <c r="W55" s="44"/>
      <c r="X55" s="42">
        <v>2</v>
      </c>
      <c r="AB55" s="47">
        <v>16</v>
      </c>
      <c r="FM55" s="84"/>
      <c r="FN55" s="226" t="str" cm="1">
        <f t="array" ref="FN55">_xlfn.IFS(FM55="Pres",8,FM55="Abs",0,FM55=0,"",FM55="Orie",2,FM55="Holi",0,FM55="Leav",0)</f>
        <v/>
      </c>
      <c r="GM55" s="84" t="s">
        <v>35</v>
      </c>
      <c r="GN55" s="226">
        <v>8</v>
      </c>
      <c r="GO55" s="84" t="s">
        <v>35</v>
      </c>
      <c r="GP55" s="226">
        <v>8</v>
      </c>
      <c r="GQ55" s="84" t="s">
        <v>35</v>
      </c>
      <c r="GR55" s="226">
        <v>8</v>
      </c>
      <c r="GS55" s="84" t="s">
        <v>35</v>
      </c>
      <c r="GT55" s="226" cm="1">
        <f t="array" ref="GT55">_xlfn.IFS(GS55="Pres",8,GS55="Abs",0,GS55=0,"",GS55="Orie",2,GS55="Holi",0,GS55="Leav",0)</f>
        <v>8</v>
      </c>
      <c r="GU55" s="84" t="s">
        <v>35</v>
      </c>
      <c r="GV55" s="226" cm="1">
        <f t="array" ref="GV55">_xlfn.IFS(GU55="Pres",8,GU55="Abs",0,GU55=0,"",GU55="Orie",2,GU55="Holi",0,GU55="Leav",0)</f>
        <v>8</v>
      </c>
      <c r="GW55" s="84" t="s">
        <v>35</v>
      </c>
      <c r="GX55" s="226" cm="1">
        <f t="array" ref="GX55">_xlfn.IFS(GW55="Pres",8,GW55="Abs",0,GW55=0,"",GW55="Orie",2,GW55="Holi",0,GW55="Leav",0)</f>
        <v>8</v>
      </c>
      <c r="GY55" s="84" t="s">
        <v>54</v>
      </c>
      <c r="GZ55" s="226" cm="1">
        <f t="array" ref="GZ55">_xlfn.IFS(GY55="Pres",8,GY55="Abs",0,GY55=0,"",GY55="Orie",2,GY55="Holi",0,GY55="Leav",0)</f>
        <v>0</v>
      </c>
      <c r="HA55" s="84" t="s">
        <v>54</v>
      </c>
      <c r="HB55" s="226" cm="1">
        <f t="array" ref="HB55">_xlfn.IFS(HA55="Pres",8,HA55="Abs",0,HA55=0,"",HA55="Orie",2,HA55="Holi",0,HA55="Leav",0)</f>
        <v>0</v>
      </c>
      <c r="HC55" s="84" t="s">
        <v>35</v>
      </c>
      <c r="HD55" s="226" cm="1">
        <f t="array" ref="HD55">_xlfn.IFS(HC55="Pres",8,HC55="Abs",0,HC55=0,"",HC55="Orie",2,HC55="Holi",0,HC55="Leav",0)</f>
        <v>8</v>
      </c>
      <c r="HE55" s="84" t="s">
        <v>35</v>
      </c>
      <c r="HF55" s="226">
        <v>7.75</v>
      </c>
      <c r="HG55" s="84" t="s">
        <v>35</v>
      </c>
      <c r="HH55" s="226" cm="1">
        <f t="array" ref="HH55">_xlfn.IFS(HG55="Pres",8,HG55="Abs",0,HG55=0,"",HG55="Orie",2,HG55="Holi",0,HG55="Leav",0)</f>
        <v>8</v>
      </c>
      <c r="HI55" s="84" t="s">
        <v>35</v>
      </c>
      <c r="HJ55" s="226" cm="1">
        <f t="array" ref="HJ55">_xlfn.IFS(HI55="Pres",8,HI55="Abs",0,HI55=0,"",HI55="Orie",2,HI55="Holi",0,HI55="Leav",0)</f>
        <v>8</v>
      </c>
      <c r="HK55" s="84" t="s">
        <v>35</v>
      </c>
      <c r="HL55" s="226" cm="1">
        <f t="array" ref="HL55">_xlfn.IFS(HK55="Pres",8,HK55="Abs",0,HK55=0,"",HK55="Orie",2,HK55="Holi",0,HK55="Leav",0)</f>
        <v>8</v>
      </c>
      <c r="HM55" s="84" t="s">
        <v>35</v>
      </c>
      <c r="HN55" s="226" cm="1">
        <f t="array" ref="HN55">_xlfn.IFS(HM55="Pres",8,HM55="Abs",0,HM55=0,"",HM55="Orie",2,HM55="Holi",0,HM55="Leav",0)</f>
        <v>8</v>
      </c>
      <c r="HO55" s="84" t="s">
        <v>35</v>
      </c>
      <c r="HP55" s="226" cm="1">
        <f t="array" ref="HP55">_xlfn.IFS(HO55="Pres",8,HO55="Abs",0,HO55=0,"",HO55="Orie",2,HO55="Holi",0,HO55="Leav",0)</f>
        <v>8</v>
      </c>
      <c r="HQ55" s="84" t="s">
        <v>35</v>
      </c>
      <c r="HR55" s="226">
        <v>7.8</v>
      </c>
      <c r="HS55" s="84" t="s">
        <v>48</v>
      </c>
      <c r="HT55" s="226" cm="1">
        <f t="array" ref="HT55">_xlfn.IFS(HS55="Pres",8,HS55="Abs",0,HS55=0,"",HS55="Orie",2,HS55="Holi",0,HS55="Leav",0)</f>
        <v>0</v>
      </c>
      <c r="HU55" s="84" t="s">
        <v>35</v>
      </c>
      <c r="HV55" s="226" cm="1">
        <f t="array" ref="HV55">_xlfn.IFS(HU55="Pres",8,HU55="Abs",0,HU55=0,"",HU55="Orie",2,HU55="Holi",0,HU55="Leav",0)</f>
        <v>8</v>
      </c>
      <c r="HW55" s="84" t="s">
        <v>35</v>
      </c>
      <c r="HX55" s="226" cm="1">
        <f t="array" ref="HX55">_xlfn.IFS(HW55="Pres",8,HW55="Abs",0,HW55=0,"",HW55="Orie",2,HW55="Holi",0,HW55="Leav",0)</f>
        <v>8</v>
      </c>
      <c r="HY55" s="84" t="s">
        <v>35</v>
      </c>
      <c r="HZ55" s="226" cm="1">
        <f t="array" ref="HZ55">_xlfn.IFS(HY55="Pres",8,HY55="Abs",0,HY55=0,"",HY55="Orie",2,HY55="Holi",0,HY55="Leav",0)</f>
        <v>8</v>
      </c>
      <c r="IA55" s="84" t="s">
        <v>35</v>
      </c>
      <c r="IB55" s="226" cm="1">
        <f t="array" ref="IB55">_xlfn.IFS(IA55="Pres",8,IA55="Abs",0,IA55=0,"",IA55="Orie",2,IA55="Holi",0,IA55="Leav",0)</f>
        <v>8</v>
      </c>
      <c r="IC55" s="84" t="s">
        <v>54</v>
      </c>
      <c r="ID55" s="226" cm="1">
        <f t="array" ref="ID55">_xlfn.IFS(IC55="Pres",8,IC55="Abs",0,IC55=0,"",IC55="Orie",2,IC55="Holi",0,IC55="Leav",0)</f>
        <v>0</v>
      </c>
      <c r="IE55" s="84" t="s">
        <v>36</v>
      </c>
      <c r="IF55" s="226" cm="1">
        <f t="array" ref="IF55">_xlfn.IFS(IE55="Pres",8,IE55="Abs",0,IE55=0,"",IE55="Orie",2,IE55="Holi",0,IE55="Leav",0)</f>
        <v>0</v>
      </c>
      <c r="IG55" s="84" t="s">
        <v>35</v>
      </c>
      <c r="IH55" s="226" cm="1">
        <f t="array" ref="IH55">_xlfn.IFS(IG55="Pres",8,IG55="Abs",0,IG55=0,"",IG55="Orie",2,IG55="Holi",0,IG55="Leav",0)</f>
        <v>8</v>
      </c>
      <c r="II55" s="84" t="s">
        <v>35</v>
      </c>
      <c r="IJ55" s="226" cm="1">
        <f t="array" ref="IJ55">_xlfn.IFS(II55="Pres",8,II55="Abs",0,II55=0,"",II55="Orie",2,II55="Holi",0,II55="Leav",0)</f>
        <v>8</v>
      </c>
      <c r="IK55" s="84" t="s">
        <v>35</v>
      </c>
      <c r="IL55" s="226" cm="1">
        <f t="array" ref="IL55">_xlfn.IFS(IK55="Pres",8,IK55="Abs",0,IK55=0,"",IK55="Orie",2,IK55="Holi",0,IK55="Leav",0)</f>
        <v>8</v>
      </c>
      <c r="IM55" s="84" t="s">
        <v>35</v>
      </c>
      <c r="IN55" s="226" cm="1">
        <f t="array" ref="IN55">_xlfn.IFS(IM55="Pres",8,IM55="Abs",0,IM55=0,"",IM55="Orie",2,IM55="Holi",0,IM55="Leav",0)</f>
        <v>8</v>
      </c>
      <c r="IO55" s="84" t="s">
        <v>35</v>
      </c>
      <c r="IP55" s="226" cm="1">
        <f t="array" ref="IP55">_xlfn.IFS(IO55="Pres",8,IO55="Abs",0,IO55=0,"",IO55="Orie",2,IO55="Holi",0,IO55="Leav",0)</f>
        <v>8</v>
      </c>
      <c r="IQ55" s="84" t="s">
        <v>35</v>
      </c>
      <c r="IR55" s="226" cm="1">
        <f t="array" ref="IR55">_xlfn.IFS(IQ55="Pres",8,IQ55="Abs",0,IQ55=0,"",IQ55="Orie",2,IQ55="Holi",0,IQ55="Leav",0)</f>
        <v>8</v>
      </c>
      <c r="IS55" s="84" t="s">
        <v>35</v>
      </c>
      <c r="IT55" s="226" cm="1">
        <f t="array" ref="IT55">_xlfn.IFS(IS55="Pres",8,IS55="Abs",0,IS55=0,"",IS55="Orie",2,IS55="Holi",0,IS55="Leav",0)</f>
        <v>8</v>
      </c>
      <c r="IU55" s="84" t="s">
        <v>35</v>
      </c>
      <c r="IV55" s="226">
        <v>7.75</v>
      </c>
      <c r="IW55" s="84" t="s">
        <v>35</v>
      </c>
      <c r="IX55" s="226" cm="1">
        <f t="array" ref="IX55">_xlfn.IFS(IW55="Pres",8,IW55="Abs",0,IW55=0,"",IW55="Orie",2,IW55="Holi",0,IW55="Leav",0)</f>
        <v>8</v>
      </c>
      <c r="IY55" s="84" t="s">
        <v>35</v>
      </c>
      <c r="IZ55" s="226" cm="1">
        <f t="array" ref="IZ55">_xlfn.IFS(IY55="Pres",8,IY55="Abs",0,IY55=0,"",IY55="Orie",2,IY55="Holi",0,IY55="Leav",0)</f>
        <v>8</v>
      </c>
      <c r="JA55" s="84" t="s">
        <v>35</v>
      </c>
      <c r="JB55" s="226" cm="1">
        <f t="array" ref="JB55">_xlfn.IFS(JA55="Pres",8,JA55="Abs",0,JA55=0,"",JA55="Orie",2,JA55="Holi",0,JA55="Leav",0)</f>
        <v>8</v>
      </c>
      <c r="JC55" s="84" t="s">
        <v>35</v>
      </c>
      <c r="JD55" s="226">
        <v>7.75</v>
      </c>
    </row>
    <row r="56" spans="1:272" s="173" customFormat="1">
      <c r="A56" s="73" t="s">
        <v>49</v>
      </c>
      <c r="B56" s="302" t="s">
        <v>1513</v>
      </c>
      <c r="C56" s="302" t="s">
        <v>1514</v>
      </c>
      <c r="D56" s="302" t="s">
        <v>1515</v>
      </c>
      <c r="E56" s="402" t="s">
        <v>1516</v>
      </c>
      <c r="F56" s="102" t="s">
        <v>43</v>
      </c>
      <c r="G56" s="105">
        <v>44906</v>
      </c>
      <c r="H56" s="105">
        <v>45261</v>
      </c>
      <c r="I56" s="610">
        <v>45159</v>
      </c>
      <c r="J56" s="36" t="str">
        <f>TEXT(G56,"ddd")</f>
        <v>Sun</v>
      </c>
      <c r="K56" s="86">
        <f>I56-8*7</f>
        <v>45103</v>
      </c>
      <c r="L56" s="610">
        <v>45159</v>
      </c>
      <c r="M56" s="312">
        <v>45144</v>
      </c>
      <c r="N56" s="79">
        <f>COUNTIF(AB56:XFD56,"Pres")+X56+U56+T56</f>
        <v>32</v>
      </c>
      <c r="O56" s="79">
        <f>SUM(AB56:XFD56)+V56</f>
        <v>256</v>
      </c>
      <c r="Q56" s="38" t="str">
        <f>IF(COUNTIF(AC56:XFD56,"Abs")+W56=0,"",COUNTIF(AC56:XFD56,"Abs")+W56)</f>
        <v/>
      </c>
      <c r="R56" s="40" t="str">
        <f>IF(COUNTIF(AC56:XFD56,"Leav")+Y56=0,"",COUNTIF(AC56:XFD56,"Leav")+Y56)</f>
        <v/>
      </c>
      <c r="U56" s="123"/>
      <c r="V56" s="123"/>
      <c r="W56" s="44"/>
      <c r="X56" s="42"/>
      <c r="AB56" s="47"/>
      <c r="FM56" s="84"/>
      <c r="FN56" s="226" t="str" cm="1">
        <f t="array" ref="FN56">_xlfn.IFS(FM56="Pres",8,FM56="Abs",0,FM56=0,"",FM56="Orie",2,FM56="Holi",0,FM56="Leav",0)</f>
        <v/>
      </c>
      <c r="GU56" s="84" t="s">
        <v>35</v>
      </c>
      <c r="GV56" s="226" cm="1">
        <f t="array" ref="GV56">_xlfn.IFS(GU56="Pres",8,GU56="Abs",0,GU56=0,"",GU56="Orie",2,GU56="Holi",0,GU56="Leav",0)</f>
        <v>8</v>
      </c>
      <c r="GW56" s="84" t="s">
        <v>35</v>
      </c>
      <c r="GX56" s="226" cm="1">
        <f t="array" ref="GX56">_xlfn.IFS(GW56="Pres",8,GW56="Abs",0,GW56=0,"",GW56="Orie",2,GW56="Holi",0,GW56="Leav",0)</f>
        <v>8</v>
      </c>
      <c r="GY56" s="84" t="s">
        <v>54</v>
      </c>
      <c r="GZ56" s="226" cm="1">
        <f t="array" ref="GZ56">_xlfn.IFS(GY56="Pres",8,GY56="Abs",0,GY56=0,"",GY56="Orie",2,GY56="Holi",0,GY56="Leav",0)</f>
        <v>0</v>
      </c>
      <c r="HA56" s="84" t="s">
        <v>54</v>
      </c>
      <c r="HB56" s="226" cm="1">
        <f t="array" ref="HB56">_xlfn.IFS(HA56="Pres",8,HA56="Abs",0,HA56=0,"",HA56="Orie",2,HA56="Holi",0,HA56="Leav",0)</f>
        <v>0</v>
      </c>
      <c r="HC56" s="84" t="s">
        <v>35</v>
      </c>
      <c r="HD56" s="226" cm="1">
        <f t="array" ref="HD56">_xlfn.IFS(HC56="Pres",8,HC56="Abs",0,HC56=0,"",HC56="Orie",2,HC56="Holi",0,HC56="Leav",0)</f>
        <v>8</v>
      </c>
      <c r="HE56" s="84" t="s">
        <v>35</v>
      </c>
      <c r="HF56" s="226" cm="1">
        <f t="array" ref="HF56">_xlfn.IFS(HE56="Pres",8,HE56="Abs",0,HE56=0,"",HE56="Orie",2,HE56="Holi",0,HE56="Leav",0)</f>
        <v>8</v>
      </c>
      <c r="HG56" s="84" t="s">
        <v>35</v>
      </c>
      <c r="HH56" s="226" cm="1">
        <f t="array" ref="HH56">_xlfn.IFS(HG56="Pres",8,HG56="Abs",0,HG56=0,"",HG56="Orie",2,HG56="Holi",0,HG56="Leav",0)</f>
        <v>8</v>
      </c>
      <c r="HI56" s="84" t="s">
        <v>35</v>
      </c>
      <c r="HJ56" s="226" cm="1">
        <f t="array" ref="HJ56">_xlfn.IFS(HI56="Pres",8,HI56="Abs",0,HI56=0,"",HI56="Orie",2,HI56="Holi",0,HI56="Leav",0)</f>
        <v>8</v>
      </c>
      <c r="HK56" s="84" t="s">
        <v>35</v>
      </c>
      <c r="HL56" s="226" cm="1">
        <f t="array" ref="HL56">_xlfn.IFS(HK56="Pres",8,HK56="Abs",0,HK56=0,"",HK56="Orie",2,HK56="Holi",0,HK56="Leav",0)</f>
        <v>8</v>
      </c>
      <c r="HM56" s="84" t="s">
        <v>35</v>
      </c>
      <c r="HN56" s="226" cm="1">
        <f t="array" ref="HN56">_xlfn.IFS(HM56="Pres",8,HM56="Abs",0,HM56=0,"",HM56="Orie",2,HM56="Holi",0,HM56="Leav",0)</f>
        <v>8</v>
      </c>
      <c r="HO56" s="84" t="s">
        <v>35</v>
      </c>
      <c r="HP56" s="226" cm="1">
        <f t="array" ref="HP56">_xlfn.IFS(HO56="Pres",8,HO56="Abs",0,HO56=0,"",HO56="Orie",2,HO56="Holi",0,HO56="Leav",0)</f>
        <v>8</v>
      </c>
      <c r="HQ56" s="84" t="s">
        <v>35</v>
      </c>
      <c r="HR56" s="226" cm="1">
        <f t="array" ref="HR56">_xlfn.IFS(HQ56="Pres",8,HQ56="Abs",0,HQ56=0,"",HQ56="Orie",2,HQ56="Holi",0,HQ56="Leav",0)</f>
        <v>8</v>
      </c>
      <c r="HS56" s="84" t="s">
        <v>35</v>
      </c>
      <c r="HT56" s="226" cm="1">
        <f t="array" ref="HT56">_xlfn.IFS(HS56="Pres",8,HS56="Abs",0,HS56=0,"",HS56="Orie",2,HS56="Holi",0,HS56="Leav",0)</f>
        <v>8</v>
      </c>
      <c r="HU56" s="84" t="s">
        <v>35</v>
      </c>
      <c r="HV56" s="226" cm="1">
        <f t="array" ref="HV56">_xlfn.IFS(HU56="Pres",8,HU56="Abs",0,HU56=0,"",HU56="Orie",2,HU56="Holi",0,HU56="Leav",0)</f>
        <v>8</v>
      </c>
      <c r="HW56" s="84" t="s">
        <v>35</v>
      </c>
      <c r="HX56" s="226" cm="1">
        <f t="array" ref="HX56">_xlfn.IFS(HW56="Pres",8,HW56="Abs",0,HW56=0,"",HW56="Orie",2,HW56="Holi",0,HW56="Leav",0)</f>
        <v>8</v>
      </c>
      <c r="HY56" s="84" t="s">
        <v>35</v>
      </c>
      <c r="HZ56" s="226" cm="1">
        <f t="array" ref="HZ56">_xlfn.IFS(HY56="Pres",8,HY56="Abs",0,HY56=0,"",HY56="Orie",2,HY56="Holi",0,HY56="Leav",0)</f>
        <v>8</v>
      </c>
      <c r="IA56" s="84" t="s">
        <v>35</v>
      </c>
      <c r="IB56" s="226" cm="1">
        <f t="array" ref="IB56">_xlfn.IFS(IA56="Pres",8,IA56="Abs",0,IA56=0,"",IA56="Orie",2,IA56="Holi",0,IA56="Leav",0)</f>
        <v>8</v>
      </c>
      <c r="IC56" s="84" t="s">
        <v>54</v>
      </c>
      <c r="ID56" s="226" cm="1">
        <f t="array" ref="ID56">_xlfn.IFS(IC56="Pres",8,IC56="Abs",0,IC56=0,"",IC56="Orie",2,IC56="Holi",0,IC56="Leav",0)</f>
        <v>0</v>
      </c>
      <c r="IE56" s="84" t="s">
        <v>35</v>
      </c>
      <c r="IF56" s="226" cm="1">
        <f t="array" ref="IF56">_xlfn.IFS(IE56="Pres",8,IE56="Abs",0,IE56=0,"",IE56="Orie",2,IE56="Holi",0,IE56="Leav",0)</f>
        <v>8</v>
      </c>
      <c r="IG56" s="84" t="s">
        <v>35</v>
      </c>
      <c r="IH56" s="226" cm="1">
        <f t="array" ref="IH56">_xlfn.IFS(IG56="Pres",8,IG56="Abs",0,IG56=0,"",IG56="Orie",2,IG56="Holi",0,IG56="Leav",0)</f>
        <v>8</v>
      </c>
      <c r="II56" s="84" t="s">
        <v>35</v>
      </c>
      <c r="IJ56" s="226" cm="1">
        <f t="array" ref="IJ56">_xlfn.IFS(II56="Pres",8,II56="Abs",0,II56=0,"",II56="Orie",2,II56="Holi",0,II56="Leav",0)</f>
        <v>8</v>
      </c>
      <c r="IK56" s="84" t="s">
        <v>35</v>
      </c>
      <c r="IL56" s="226" cm="1">
        <f t="array" ref="IL56">_xlfn.IFS(IK56="Pres",8,IK56="Abs",0,IK56=0,"",IK56="Orie",2,IK56="Holi",0,IK56="Leav",0)</f>
        <v>8</v>
      </c>
      <c r="IM56" s="84" t="s">
        <v>35</v>
      </c>
      <c r="IN56" s="226" cm="1">
        <f t="array" ref="IN56">_xlfn.IFS(IM56="Pres",8,IM56="Abs",0,IM56=0,"",IM56="Orie",2,IM56="Holi",0,IM56="Leav",0)</f>
        <v>8</v>
      </c>
      <c r="IO56" s="84" t="s">
        <v>35</v>
      </c>
      <c r="IP56" s="226" cm="1">
        <f t="array" ref="IP56">_xlfn.IFS(IO56="Pres",8,IO56="Abs",0,IO56=0,"",IO56="Orie",2,IO56="Holi",0,IO56="Leav",0)</f>
        <v>8</v>
      </c>
      <c r="IQ56" s="84" t="s">
        <v>35</v>
      </c>
      <c r="IR56" s="226" cm="1">
        <f t="array" ref="IR56">_xlfn.IFS(IQ56="Pres",8,IQ56="Abs",0,IQ56=0,"",IQ56="Orie",2,IQ56="Holi",0,IQ56="Leav",0)</f>
        <v>8</v>
      </c>
      <c r="IS56" s="84" t="s">
        <v>35</v>
      </c>
      <c r="IT56" s="226" cm="1">
        <f t="array" ref="IT56">_xlfn.IFS(IS56="Pres",8,IS56="Abs",0,IS56=0,"",IS56="Orie",2,IS56="Holi",0,IS56="Leav",0)</f>
        <v>8</v>
      </c>
      <c r="IU56" s="84" t="s">
        <v>35</v>
      </c>
      <c r="IV56" s="226" cm="1">
        <f t="array" ref="IV56">_xlfn.IFS(IU56="Pres",8,IU56="Abs",0,IU56=0,"",IU56="Orie",2,IU56="Holi",0,IU56="Leav",0)</f>
        <v>8</v>
      </c>
      <c r="IW56" s="84" t="s">
        <v>35</v>
      </c>
      <c r="IX56" s="226" cm="1">
        <f t="array" ref="IX56">_xlfn.IFS(IW56="Pres",8,IW56="Abs",0,IW56=0,"",IW56="Orie",2,IW56="Holi",0,IW56="Leav",0)</f>
        <v>8</v>
      </c>
      <c r="IY56" s="84" t="s">
        <v>35</v>
      </c>
      <c r="IZ56" s="226" cm="1">
        <f t="array" ref="IZ56">_xlfn.IFS(IY56="Pres",8,IY56="Abs",0,IY56=0,"",IY56="Orie",2,IY56="Holi",0,IY56="Leav",0)</f>
        <v>8</v>
      </c>
      <c r="JA56" s="84" t="s">
        <v>35</v>
      </c>
      <c r="JB56" s="226" cm="1">
        <f t="array" ref="JB56">_xlfn.IFS(JA56="Pres",8,JA56="Abs",0,JA56=0,"",JA56="Orie",2,JA56="Holi",0,JA56="Leav",0)</f>
        <v>8</v>
      </c>
      <c r="JC56" s="84" t="s">
        <v>35</v>
      </c>
      <c r="JD56" s="226" cm="1">
        <f t="array" ref="JD56">_xlfn.IFS(JC56="Pres",8,JC56="Abs",0,JC56=0,"",JC56="Orie",2,JC56="Holi",0,JC56="Leav",0)</f>
        <v>8</v>
      </c>
      <c r="JE56" s="84" t="s">
        <v>35</v>
      </c>
      <c r="JF56" s="226" cm="1">
        <f t="array" ref="JF56">_xlfn.IFS(JE56="Pres",8,JE56="Abs",0,JE56=0,"",JE56="Orie",2,JE56="Holi",0,JE56="Leav",0)</f>
        <v>8</v>
      </c>
      <c r="JG56" s="84" t="s">
        <v>35</v>
      </c>
      <c r="JH56" s="226" cm="1">
        <f t="array" ref="JH56">_xlfn.IFS(JG56="Pres",8,JG56="Abs",0,JG56=0,"",JG56="Orie",2,JG56="Holi",0,JG56="Leav",0)</f>
        <v>8</v>
      </c>
      <c r="JI56" s="84" t="s">
        <v>35</v>
      </c>
      <c r="JJ56" s="226" cm="1">
        <f t="array" ref="JJ56">_xlfn.IFS(JI56="Pres",8,JI56="Abs",0,JI56=0,"",JI56="Orie",2,JI56="Holi",0,JI56="Leav",0)</f>
        <v>8</v>
      </c>
      <c r="JK56" s="84" t="s">
        <v>35</v>
      </c>
      <c r="JL56" s="226" cm="1">
        <f t="array" ref="JL56">_xlfn.IFS(JK56="Pres",8,JK56="Abs",0,JK56=0,"",JK56="Orie",2,JK56="Holi",0,JK56="Leav",0)</f>
        <v>8</v>
      </c>
    </row>
    <row r="57" spans="1:272" s="173" customFormat="1">
      <c r="A57" s="73" t="s">
        <v>49</v>
      </c>
      <c r="B57" s="302" t="s">
        <v>1517</v>
      </c>
      <c r="C57" s="302" t="s">
        <v>1514</v>
      </c>
      <c r="D57" s="302" t="s">
        <v>1518</v>
      </c>
      <c r="E57" s="402" t="s">
        <v>1519</v>
      </c>
      <c r="F57" s="102" t="s">
        <v>43</v>
      </c>
      <c r="G57" s="105">
        <v>44906</v>
      </c>
      <c r="H57" s="105">
        <v>45261</v>
      </c>
      <c r="I57" s="610">
        <v>45159</v>
      </c>
      <c r="J57" s="36" t="str">
        <f t="shared" si="160"/>
        <v>Sun</v>
      </c>
      <c r="K57" s="86">
        <f t="shared" si="158"/>
        <v>45103</v>
      </c>
      <c r="L57" s="610">
        <v>45159</v>
      </c>
      <c r="M57" s="312">
        <v>45144</v>
      </c>
      <c r="N57" s="79">
        <f>COUNTIF(AB57:XFD57,"Pres")+X57+U57+T57</f>
        <v>32</v>
      </c>
      <c r="O57" s="79">
        <f>SUM(AB57:XFD57)+V57</f>
        <v>256</v>
      </c>
      <c r="Q57" s="38" t="str">
        <f>IF(COUNTIF(AC57:XFD57,"Abs")+W57=0,"",COUNTIF(AC57:XFD57,"Abs")+W57)</f>
        <v/>
      </c>
      <c r="R57" s="40" t="str">
        <f>IF(COUNTIF(AC57:XFD57,"Leav")+Y57=0,"",COUNTIF(AC57:XFD57,"Leav")+Y57)</f>
        <v/>
      </c>
      <c r="U57" s="123"/>
      <c r="V57" s="123"/>
      <c r="W57" s="44"/>
      <c r="X57" s="42"/>
      <c r="AB57" s="47"/>
      <c r="FM57" s="84"/>
      <c r="FN57" s="226" t="str" cm="1">
        <f t="array" ref="FN57">_xlfn.IFS(FM57="Pres",8,FM57="Abs",0,FM57=0,"",FM57="Orie",2,FM57="Holi",0,FM57="Leav",0)</f>
        <v/>
      </c>
      <c r="GU57" s="84" t="s">
        <v>35</v>
      </c>
      <c r="GV57" s="226" cm="1">
        <f t="array" ref="GV57">_xlfn.IFS(GU57="Pres",8,GU57="Abs",0,GU57=0,"",GU57="Orie",2,GU57="Holi",0,GU57="Leav",0)</f>
        <v>8</v>
      </c>
      <c r="GW57" s="84" t="s">
        <v>35</v>
      </c>
      <c r="GX57" s="226" cm="1">
        <f t="array" ref="GX57">_xlfn.IFS(GW57="Pres",8,GW57="Abs",0,GW57=0,"",GW57="Orie",2,GW57="Holi",0,GW57="Leav",0)</f>
        <v>8</v>
      </c>
      <c r="GY57" s="84" t="s">
        <v>54</v>
      </c>
      <c r="GZ57" s="226" cm="1">
        <f t="array" ref="GZ57">_xlfn.IFS(GY57="Pres",8,GY57="Abs",0,GY57=0,"",GY57="Orie",2,GY57="Holi",0,GY57="Leav",0)</f>
        <v>0</v>
      </c>
      <c r="HA57" s="84" t="s">
        <v>54</v>
      </c>
      <c r="HB57" s="226" cm="1">
        <f t="array" ref="HB57">_xlfn.IFS(HA57="Pres",8,HA57="Abs",0,HA57=0,"",HA57="Orie",2,HA57="Holi",0,HA57="Leav",0)</f>
        <v>0</v>
      </c>
      <c r="HC57" s="84" t="s">
        <v>35</v>
      </c>
      <c r="HD57" s="226" cm="1">
        <f t="array" ref="HD57">_xlfn.IFS(HC57="Pres",8,HC57="Abs",0,HC57=0,"",HC57="Orie",2,HC57="Holi",0,HC57="Leav",0)</f>
        <v>8</v>
      </c>
      <c r="HE57" s="84" t="s">
        <v>35</v>
      </c>
      <c r="HF57" s="226" cm="1">
        <f t="array" ref="HF57">_xlfn.IFS(HE57="Pres",8,HE57="Abs",0,HE57=0,"",HE57="Orie",2,HE57="Holi",0,HE57="Leav",0)</f>
        <v>8</v>
      </c>
      <c r="HG57" s="84" t="s">
        <v>35</v>
      </c>
      <c r="HH57" s="226" cm="1">
        <f t="array" ref="HH57">_xlfn.IFS(HG57="Pres",8,HG57="Abs",0,HG57=0,"",HG57="Orie",2,HG57="Holi",0,HG57="Leav",0)</f>
        <v>8</v>
      </c>
      <c r="HI57" s="84" t="s">
        <v>35</v>
      </c>
      <c r="HJ57" s="226" cm="1">
        <f t="array" ref="HJ57">_xlfn.IFS(HI57="Pres",8,HI57="Abs",0,HI57=0,"",HI57="Orie",2,HI57="Holi",0,HI57="Leav",0)</f>
        <v>8</v>
      </c>
      <c r="HK57" s="84" t="s">
        <v>35</v>
      </c>
      <c r="HL57" s="226" cm="1">
        <f t="array" ref="HL57">_xlfn.IFS(HK57="Pres",8,HK57="Abs",0,HK57=0,"",HK57="Orie",2,HK57="Holi",0,HK57="Leav",0)</f>
        <v>8</v>
      </c>
      <c r="HM57" s="84" t="s">
        <v>35</v>
      </c>
      <c r="HN57" s="226" cm="1">
        <f t="array" ref="HN57">_xlfn.IFS(HM57="Pres",8,HM57="Abs",0,HM57=0,"",HM57="Orie",2,HM57="Holi",0,HM57="Leav",0)</f>
        <v>8</v>
      </c>
      <c r="HO57" s="84" t="s">
        <v>35</v>
      </c>
      <c r="HP57" s="226" cm="1">
        <f t="array" ref="HP57">_xlfn.IFS(HO57="Pres",8,HO57="Abs",0,HO57=0,"",HO57="Orie",2,HO57="Holi",0,HO57="Leav",0)</f>
        <v>8</v>
      </c>
      <c r="HQ57" s="84" t="s">
        <v>35</v>
      </c>
      <c r="HR57" s="226" cm="1">
        <f t="array" ref="HR57">_xlfn.IFS(HQ57="Pres",8,HQ57="Abs",0,HQ57=0,"",HQ57="Orie",2,HQ57="Holi",0,HQ57="Leav",0)</f>
        <v>8</v>
      </c>
      <c r="HS57" s="84" t="s">
        <v>35</v>
      </c>
      <c r="HT57" s="226" cm="1">
        <f t="array" ref="HT57">_xlfn.IFS(HS57="Pres",8,HS57="Abs",0,HS57=0,"",HS57="Orie",2,HS57="Holi",0,HS57="Leav",0)</f>
        <v>8</v>
      </c>
      <c r="HU57" s="84" t="s">
        <v>35</v>
      </c>
      <c r="HV57" s="226" cm="1">
        <f t="array" ref="HV57">_xlfn.IFS(HU57="Pres",8,HU57="Abs",0,HU57=0,"",HU57="Orie",2,HU57="Holi",0,HU57="Leav",0)</f>
        <v>8</v>
      </c>
      <c r="HW57" s="84" t="s">
        <v>35</v>
      </c>
      <c r="HX57" s="226" cm="1">
        <f t="array" ref="HX57">_xlfn.IFS(HW57="Pres",8,HW57="Abs",0,HW57=0,"",HW57="Orie",2,HW57="Holi",0,HW57="Leav",0)</f>
        <v>8</v>
      </c>
      <c r="HY57" s="84" t="s">
        <v>35</v>
      </c>
      <c r="HZ57" s="226" cm="1">
        <f t="array" ref="HZ57">_xlfn.IFS(HY57="Pres",8,HY57="Abs",0,HY57=0,"",HY57="Orie",2,HY57="Holi",0,HY57="Leav",0)</f>
        <v>8</v>
      </c>
      <c r="IA57" s="84" t="s">
        <v>35</v>
      </c>
      <c r="IB57" s="226" cm="1">
        <f t="array" ref="IB57">_xlfn.IFS(IA57="Pres",8,IA57="Abs",0,IA57=0,"",IA57="Orie",2,IA57="Holi",0,IA57="Leav",0)</f>
        <v>8</v>
      </c>
      <c r="IC57" s="84" t="s">
        <v>54</v>
      </c>
      <c r="ID57" s="226" cm="1">
        <f t="array" ref="ID57">_xlfn.IFS(IC57="Pres",8,IC57="Abs",0,IC57=0,"",IC57="Orie",2,IC57="Holi",0,IC57="Leav",0)</f>
        <v>0</v>
      </c>
      <c r="IE57" s="84" t="s">
        <v>35</v>
      </c>
      <c r="IF57" s="226" cm="1">
        <f t="array" ref="IF57">_xlfn.IFS(IE57="Pres",8,IE57="Abs",0,IE57=0,"",IE57="Orie",2,IE57="Holi",0,IE57="Leav",0)</f>
        <v>8</v>
      </c>
      <c r="IG57" s="84" t="s">
        <v>35</v>
      </c>
      <c r="IH57" s="226" cm="1">
        <f t="array" ref="IH57">_xlfn.IFS(IG57="Pres",8,IG57="Abs",0,IG57=0,"",IG57="Orie",2,IG57="Holi",0,IG57="Leav",0)</f>
        <v>8</v>
      </c>
      <c r="II57" s="84" t="s">
        <v>35</v>
      </c>
      <c r="IJ57" s="226" cm="1">
        <f t="array" ref="IJ57">_xlfn.IFS(II57="Pres",8,II57="Abs",0,II57=0,"",II57="Orie",2,II57="Holi",0,II57="Leav",0)</f>
        <v>8</v>
      </c>
      <c r="IK57" s="84" t="s">
        <v>35</v>
      </c>
      <c r="IL57" s="226" cm="1">
        <f t="array" ref="IL57">_xlfn.IFS(IK57="Pres",8,IK57="Abs",0,IK57=0,"",IK57="Orie",2,IK57="Holi",0,IK57="Leav",0)</f>
        <v>8</v>
      </c>
      <c r="IM57" s="84" t="s">
        <v>35</v>
      </c>
      <c r="IN57" s="226" cm="1">
        <f t="array" ref="IN57">_xlfn.IFS(IM57="Pres",8,IM57="Abs",0,IM57=0,"",IM57="Orie",2,IM57="Holi",0,IM57="Leav",0)</f>
        <v>8</v>
      </c>
      <c r="IO57" s="84" t="s">
        <v>35</v>
      </c>
      <c r="IP57" s="226" cm="1">
        <f t="array" ref="IP57">_xlfn.IFS(IO57="Pres",8,IO57="Abs",0,IO57=0,"",IO57="Orie",2,IO57="Holi",0,IO57="Leav",0)</f>
        <v>8</v>
      </c>
      <c r="IQ57" s="84" t="s">
        <v>35</v>
      </c>
      <c r="IR57" s="226" cm="1">
        <f t="array" ref="IR57">_xlfn.IFS(IQ57="Pres",8,IQ57="Abs",0,IQ57=0,"",IQ57="Orie",2,IQ57="Holi",0,IQ57="Leav",0)</f>
        <v>8</v>
      </c>
      <c r="IS57" s="84" t="s">
        <v>35</v>
      </c>
      <c r="IT57" s="226" cm="1">
        <f t="array" ref="IT57">_xlfn.IFS(IS57="Pres",8,IS57="Abs",0,IS57=0,"",IS57="Orie",2,IS57="Holi",0,IS57="Leav",0)</f>
        <v>8</v>
      </c>
      <c r="IU57" s="84" t="s">
        <v>35</v>
      </c>
      <c r="IV57" s="226" cm="1">
        <f t="array" ref="IV57">_xlfn.IFS(IU57="Pres",8,IU57="Abs",0,IU57=0,"",IU57="Orie",2,IU57="Holi",0,IU57="Leav",0)</f>
        <v>8</v>
      </c>
      <c r="IW57" s="84" t="s">
        <v>35</v>
      </c>
      <c r="IX57" s="226" cm="1">
        <f t="array" ref="IX57">_xlfn.IFS(IW57="Pres",8,IW57="Abs",0,IW57=0,"",IW57="Orie",2,IW57="Holi",0,IW57="Leav",0)</f>
        <v>8</v>
      </c>
      <c r="IY57" s="84" t="s">
        <v>35</v>
      </c>
      <c r="IZ57" s="226" cm="1">
        <f t="array" ref="IZ57">_xlfn.IFS(IY57="Pres",8,IY57="Abs",0,IY57=0,"",IY57="Orie",2,IY57="Holi",0,IY57="Leav",0)</f>
        <v>8</v>
      </c>
      <c r="JA57" s="84" t="s">
        <v>35</v>
      </c>
      <c r="JB57" s="226" cm="1">
        <f t="array" ref="JB57">_xlfn.IFS(JA57="Pres",8,JA57="Abs",0,JA57=0,"",JA57="Orie",2,JA57="Holi",0,JA57="Leav",0)</f>
        <v>8</v>
      </c>
      <c r="JC57" s="84" t="s">
        <v>35</v>
      </c>
      <c r="JD57" s="226" cm="1">
        <f t="array" ref="JD57">_xlfn.IFS(JC57="Pres",8,JC57="Abs",0,JC57=0,"",JC57="Orie",2,JC57="Holi",0,JC57="Leav",0)</f>
        <v>8</v>
      </c>
      <c r="JE57" s="84" t="s">
        <v>35</v>
      </c>
      <c r="JF57" s="226" cm="1">
        <f t="array" ref="JF57">_xlfn.IFS(JE57="Pres",8,JE57="Abs",0,JE57=0,"",JE57="Orie",2,JE57="Holi",0,JE57="Leav",0)</f>
        <v>8</v>
      </c>
      <c r="JG57" s="84" t="s">
        <v>35</v>
      </c>
      <c r="JH57" s="226" cm="1">
        <f t="array" ref="JH57">_xlfn.IFS(JG57="Pres",8,JG57="Abs",0,JG57=0,"",JG57="Orie",2,JG57="Holi",0,JG57="Leav",0)</f>
        <v>8</v>
      </c>
      <c r="JI57" s="84" t="s">
        <v>35</v>
      </c>
      <c r="JJ57" s="226" cm="1">
        <f t="array" ref="JJ57">_xlfn.IFS(JI57="Pres",8,JI57="Abs",0,JI57=0,"",JI57="Orie",2,JI57="Holi",0,JI57="Leav",0)</f>
        <v>8</v>
      </c>
      <c r="JK57" s="84" t="s">
        <v>35</v>
      </c>
      <c r="JL57" s="226" cm="1">
        <f t="array" ref="JL57">_xlfn.IFS(JK57="Pres",8,JK57="Abs",0,JK57=0,"",JK57="Orie",2,JK57="Holi",0,JK57="Leav",0)</f>
        <v>8</v>
      </c>
    </row>
    <row r="58" spans="1:272" s="173" customFormat="1">
      <c r="A58" s="73" t="s">
        <v>49</v>
      </c>
      <c r="B58" s="302" t="s">
        <v>1520</v>
      </c>
      <c r="C58" s="302" t="s">
        <v>1521</v>
      </c>
      <c r="D58" s="302" t="s">
        <v>1522</v>
      </c>
      <c r="E58" s="402" t="s">
        <v>1523</v>
      </c>
      <c r="F58" s="102" t="s">
        <v>43</v>
      </c>
      <c r="G58" s="105">
        <v>44906</v>
      </c>
      <c r="H58" s="105">
        <v>45261</v>
      </c>
      <c r="I58" s="610">
        <v>45159</v>
      </c>
      <c r="J58" s="36" t="str">
        <f t="shared" si="160"/>
        <v>Sun</v>
      </c>
      <c r="K58" s="86">
        <f t="shared" si="158"/>
        <v>45103</v>
      </c>
      <c r="L58" s="610">
        <v>45159</v>
      </c>
      <c r="M58" s="312">
        <v>45144</v>
      </c>
      <c r="N58" s="79">
        <f>COUNTIF(AB58:XFD58,"Pres")+X58+U58+T58</f>
        <v>32</v>
      </c>
      <c r="O58" s="79">
        <f>SUM(AB58:XFD58)+V58</f>
        <v>253.3</v>
      </c>
      <c r="Q58" s="38" t="str">
        <f>IF(COUNTIF(AC58:XFD58,"Abs")+W58=0,"",COUNTIF(AC58:XFD58,"Abs")+W58)</f>
        <v/>
      </c>
      <c r="R58" s="40">
        <f>IF(COUNTIF(AC58:XFD58,"Leav")+Y58=0,"",COUNTIF(AC58:XFD58,"Leav")+Y58)</f>
        <v>1</v>
      </c>
      <c r="U58" s="123"/>
      <c r="V58" s="123"/>
      <c r="W58" s="44"/>
      <c r="X58" s="42">
        <v>1</v>
      </c>
      <c r="AB58" s="47">
        <v>8</v>
      </c>
      <c r="FN58" s="226" t="str" cm="1">
        <f t="array" ref="FN58">_xlfn.IFS(FM58="Pres",8,FM58="Abs",0,FM58=0,"",FM58="Orie",2,FM58="Holi",0,FM58="Leav",0)</f>
        <v/>
      </c>
      <c r="GU58" s="84" t="s">
        <v>35</v>
      </c>
      <c r="GV58" s="226" cm="1">
        <f t="array" ref="GV58">_xlfn.IFS(GU58="Pres",8,GU58="Abs",0,GU58=0,"",GU58="Orie",2,GU58="Holi",0,GU58="Leav",0)</f>
        <v>8</v>
      </c>
      <c r="GW58" s="84" t="s">
        <v>35</v>
      </c>
      <c r="GX58" s="226" cm="1">
        <f t="array" ref="GX58">_xlfn.IFS(GW58="Pres",8,GW58="Abs",0,GW58=0,"",GW58="Orie",2,GW58="Holi",0,GW58="Leav",0)</f>
        <v>8</v>
      </c>
      <c r="GY58" s="84" t="s">
        <v>54</v>
      </c>
      <c r="GZ58" s="226" cm="1">
        <f t="array" ref="GZ58">_xlfn.IFS(GY58="Pres",8,GY58="Abs",0,GY58=0,"",GY58="Orie",2,GY58="Holi",0,GY58="Leav",0)</f>
        <v>0</v>
      </c>
      <c r="HA58" s="84" t="s">
        <v>54</v>
      </c>
      <c r="HB58" s="226" cm="1">
        <f t="array" ref="HB58">_xlfn.IFS(HA58="Pres",8,HA58="Abs",0,HA58=0,"",HA58="Orie",2,HA58="Holi",0,HA58="Leav",0)</f>
        <v>0</v>
      </c>
      <c r="HC58" s="84" t="s">
        <v>35</v>
      </c>
      <c r="HD58" s="226" cm="1">
        <f t="array" ref="HD58">_xlfn.IFS(HC58="Pres",8,HC58="Abs",0,HC58=0,"",HC58="Orie",2,HC58="Holi",0,HC58="Leav",0)</f>
        <v>8</v>
      </c>
      <c r="HE58" s="84" t="s">
        <v>35</v>
      </c>
      <c r="HF58" s="226" cm="1">
        <f t="array" ref="HF58">_xlfn.IFS(HE58="Pres",8,HE58="Abs",0,HE58=0,"",HE58="Orie",2,HE58="Holi",0,HE58="Leav",0)</f>
        <v>8</v>
      </c>
      <c r="HG58" s="84" t="s">
        <v>35</v>
      </c>
      <c r="HH58" s="226" cm="1">
        <f t="array" ref="HH58">_xlfn.IFS(HG58="Pres",8,HG58="Abs",0,HG58=0,"",HG58="Orie",2,HG58="Holi",0,HG58="Leav",0)</f>
        <v>8</v>
      </c>
      <c r="HI58" s="84" t="s">
        <v>35</v>
      </c>
      <c r="HJ58" s="226">
        <v>7</v>
      </c>
      <c r="HK58" s="84" t="s">
        <v>35</v>
      </c>
      <c r="HL58" s="226" cm="1">
        <f t="array" ref="HL58">_xlfn.IFS(HK58="Pres",8,HK58="Abs",0,HK58=0,"",HK58="Orie",2,HK58="Holi",0,HK58="Leav",0)</f>
        <v>8</v>
      </c>
      <c r="HM58" s="84" t="s">
        <v>35</v>
      </c>
      <c r="HN58" s="226" cm="1">
        <f t="array" ref="HN58">_xlfn.IFS(HM58="Pres",8,HM58="Abs",0,HM58=0,"",HM58="Orie",2,HM58="Holi",0,HM58="Leav",0)</f>
        <v>8</v>
      </c>
      <c r="HO58" s="84" t="s">
        <v>48</v>
      </c>
      <c r="HP58" s="226" cm="1">
        <f t="array" ref="HP58">_xlfn.IFS(HO58="Pres",8,HO58="Abs",0,HO58=0,"",HO58="Orie",2,HO58="Holi",0,HO58="Leav",0)</f>
        <v>0</v>
      </c>
      <c r="HQ58" s="84" t="s">
        <v>35</v>
      </c>
      <c r="HR58" s="226">
        <v>7.8</v>
      </c>
      <c r="HS58" s="84" t="s">
        <v>35</v>
      </c>
      <c r="HT58" s="226" cm="1">
        <f t="array" ref="HT58">_xlfn.IFS(HS58="Pres",8,HS58="Abs",0,HS58=0,"",HS58="Orie",2,HS58="Holi",0,HS58="Leav",0)</f>
        <v>8</v>
      </c>
      <c r="HU58" s="84" t="s">
        <v>35</v>
      </c>
      <c r="HV58" s="226" cm="1">
        <f t="array" ref="HV58">_xlfn.IFS(HU58="Pres",8,HU58="Abs",0,HU58=0,"",HU58="Orie",2,HU58="Holi",0,HU58="Leav",0)</f>
        <v>8</v>
      </c>
      <c r="HW58" s="84" t="s">
        <v>35</v>
      </c>
      <c r="HX58" s="226" cm="1">
        <f t="array" ref="HX58">_xlfn.IFS(HW58="Pres",8,HW58="Abs",0,HW58=0,"",HW58="Orie",2,HW58="Holi",0,HW58="Leav",0)</f>
        <v>8</v>
      </c>
      <c r="HY58" s="84" t="s">
        <v>35</v>
      </c>
      <c r="HZ58" s="226" cm="1">
        <f t="array" ref="HZ58">_xlfn.IFS(HY58="Pres",8,HY58="Abs",0,HY58=0,"",HY58="Orie",2,HY58="Holi",0,HY58="Leav",0)</f>
        <v>8</v>
      </c>
      <c r="IA58" s="84" t="s">
        <v>35</v>
      </c>
      <c r="IB58" s="226" cm="1">
        <f t="array" ref="IB58">_xlfn.IFS(IA58="Pres",8,IA58="Abs",0,IA58=0,"",IA58="Orie",2,IA58="Holi",0,IA58="Leav",0)</f>
        <v>8</v>
      </c>
      <c r="IC58" s="84" t="s">
        <v>54</v>
      </c>
      <c r="ID58" s="226" cm="1">
        <f t="array" ref="ID58">_xlfn.IFS(IC58="Pres",8,IC58="Abs",0,IC58=0,"",IC58="Orie",2,IC58="Holi",0,IC58="Leav",0)</f>
        <v>0</v>
      </c>
      <c r="IE58" s="84" t="s">
        <v>35</v>
      </c>
      <c r="IF58" s="226" cm="1">
        <f t="array" ref="IF58">_xlfn.IFS(IE58="Pres",8,IE58="Abs",0,IE58=0,"",IE58="Orie",2,IE58="Holi",0,IE58="Leav",0)</f>
        <v>8</v>
      </c>
      <c r="IG58" s="84" t="s">
        <v>35</v>
      </c>
      <c r="IH58" s="226" cm="1">
        <f t="array" ref="IH58">_xlfn.IFS(IG58="Pres",8,IG58="Abs",0,IG58=0,"",IG58="Orie",2,IG58="Holi",0,IG58="Leav",0)</f>
        <v>8</v>
      </c>
      <c r="II58" s="84" t="s">
        <v>35</v>
      </c>
      <c r="IJ58" s="226">
        <v>7.5</v>
      </c>
      <c r="IK58" s="84" t="s">
        <v>35</v>
      </c>
      <c r="IL58" s="226" cm="1">
        <f t="array" ref="IL58">_xlfn.IFS(IK58="Pres",8,IK58="Abs",0,IK58=0,"",IK58="Orie",2,IK58="Holi",0,IK58="Leav",0)</f>
        <v>8</v>
      </c>
      <c r="IM58" s="84" t="s">
        <v>35</v>
      </c>
      <c r="IN58" s="226" cm="1">
        <f t="array" ref="IN58">_xlfn.IFS(IM58="Pres",8,IM58="Abs",0,IM58=0,"",IM58="Orie",2,IM58="Holi",0,IM58="Leav",0)</f>
        <v>8</v>
      </c>
      <c r="IO58" s="84" t="s">
        <v>35</v>
      </c>
      <c r="IP58" s="226" cm="1">
        <f t="array" ref="IP58">_xlfn.IFS(IO58="Pres",8,IO58="Abs",0,IO58=0,"",IO58="Orie",2,IO58="Holi",0,IO58="Leav",0)</f>
        <v>8</v>
      </c>
      <c r="IQ58" s="84" t="s">
        <v>35</v>
      </c>
      <c r="IR58" s="226" cm="1">
        <f t="array" ref="IR58">_xlfn.IFS(IQ58="Pres",8,IQ58="Abs",0,IQ58=0,"",IQ58="Orie",2,IQ58="Holi",0,IQ58="Leav",0)</f>
        <v>8</v>
      </c>
      <c r="IS58" s="84" t="s">
        <v>35</v>
      </c>
      <c r="IT58" s="226" cm="1">
        <f t="array" ref="IT58">_xlfn.IFS(IS58="Pres",8,IS58="Abs",0,IS58=0,"",IS58="Orie",2,IS58="Holi",0,IS58="Leav",0)</f>
        <v>8</v>
      </c>
      <c r="IU58" s="84" t="s">
        <v>35</v>
      </c>
      <c r="IV58" s="226" cm="1">
        <f t="array" ref="IV58">_xlfn.IFS(IU58="Pres",8,IU58="Abs",0,IU58=0,"",IU58="Orie",2,IU58="Holi",0,IU58="Leav",0)</f>
        <v>8</v>
      </c>
      <c r="IW58" s="84" t="s">
        <v>35</v>
      </c>
      <c r="IX58" s="226" cm="1">
        <f t="array" ref="IX58">_xlfn.IFS(IW58="Pres",8,IW58="Abs",0,IW58=0,"",IW58="Orie",2,IW58="Holi",0,IW58="Leav",0)</f>
        <v>8</v>
      </c>
      <c r="IY58" s="84" t="s">
        <v>35</v>
      </c>
      <c r="IZ58" s="226">
        <v>7.5</v>
      </c>
      <c r="JA58" s="84" t="s">
        <v>35</v>
      </c>
      <c r="JB58" s="226" cm="1">
        <f t="array" ref="JB58">_xlfn.IFS(JA58="Pres",8,JA58="Abs",0,JA58=0,"",JA58="Orie",2,JA58="Holi",0,JA58="Leav",0)</f>
        <v>8</v>
      </c>
      <c r="JC58" s="84" t="s">
        <v>35</v>
      </c>
      <c r="JD58" s="226">
        <v>7.75</v>
      </c>
      <c r="JE58" s="84" t="s">
        <v>35</v>
      </c>
      <c r="JF58" s="226" cm="1">
        <f t="array" ref="JF58">_xlfn.IFS(JE58="Pres",8,JE58="Abs",0,JE58=0,"",JE58="Orie",2,JE58="Holi",0,JE58="Leav",0)</f>
        <v>8</v>
      </c>
      <c r="JG58" s="84" t="s">
        <v>35</v>
      </c>
      <c r="JH58" s="226" cm="1">
        <f t="array" ref="JH58">_xlfn.IFS(JG58="Pres",8,JG58="Abs",0,JG58=0,"",JG58="Orie",2,JG58="Holi",0,JG58="Leav",0)</f>
        <v>8</v>
      </c>
      <c r="JI58" s="84" t="s">
        <v>35</v>
      </c>
      <c r="JJ58" s="226" cm="1">
        <f t="array" ref="JJ58">_xlfn.IFS(JI58="Pres",8,JI58="Abs",0,JI58=0,"",JI58="Orie",2,JI58="Holi",0,JI58="Leav",0)</f>
        <v>8</v>
      </c>
      <c r="JK58" s="84" t="s">
        <v>35</v>
      </c>
      <c r="JL58" s="226">
        <v>7.75</v>
      </c>
    </row>
    <row r="59" spans="1:272" s="173" customFormat="1">
      <c r="A59" s="73" t="s">
        <v>49</v>
      </c>
      <c r="B59" s="302" t="s">
        <v>1524</v>
      </c>
      <c r="C59" s="302" t="s">
        <v>1525</v>
      </c>
      <c r="D59" s="302" t="s">
        <v>1526</v>
      </c>
      <c r="E59" s="402" t="s">
        <v>1527</v>
      </c>
      <c r="F59" s="102" t="s">
        <v>43</v>
      </c>
      <c r="G59" s="105">
        <v>44906</v>
      </c>
      <c r="H59" s="105">
        <v>45261</v>
      </c>
      <c r="I59" s="610">
        <v>45159</v>
      </c>
      <c r="J59" s="36" t="str">
        <f t="shared" si="160"/>
        <v>Sun</v>
      </c>
      <c r="K59" s="86">
        <f t="shared" si="158"/>
        <v>45103</v>
      </c>
      <c r="L59" s="610">
        <v>45159</v>
      </c>
      <c r="M59" s="312">
        <v>45144</v>
      </c>
      <c r="N59" s="79">
        <f>COUNTIF(AB59:XFD59,"Pres")+X59+U59+T59</f>
        <v>32</v>
      </c>
      <c r="O59" s="79">
        <f>SUM(AB59:XFD59)+V59</f>
        <v>250</v>
      </c>
      <c r="Q59" s="38" t="str">
        <f>IF(COUNTIF(AC59:XFD59,"Abs")+W59=0,"",COUNTIF(AC59:XFD59,"Abs")+W59)</f>
        <v/>
      </c>
      <c r="R59" s="40">
        <f>IF(COUNTIF(AC59:XFD59,"Leav")+Y59=0,"",COUNTIF(AC59:XFD59,"Leav")+Y59)</f>
        <v>2</v>
      </c>
      <c r="U59" s="123"/>
      <c r="V59" s="123"/>
      <c r="W59" s="44"/>
      <c r="X59" s="42">
        <v>2</v>
      </c>
      <c r="AB59" s="47">
        <v>16</v>
      </c>
      <c r="FN59" s="226" t="str" cm="1">
        <f t="array" ref="FN59">_xlfn.IFS(FM59="Pres",8,FM59="Abs",0,FM59=0,"",FM59="Orie",2,FM59="Holi",0,FM59="Leav",0)</f>
        <v/>
      </c>
      <c r="GU59" s="84" t="s">
        <v>35</v>
      </c>
      <c r="GV59" s="226" cm="1">
        <f t="array" ref="GV59">_xlfn.IFS(GU59="Pres",8,GU59="Abs",0,GU59=0,"",GU59="Orie",2,GU59="Holi",0,GU59="Leav",0)</f>
        <v>8</v>
      </c>
      <c r="GW59" s="84" t="s">
        <v>35</v>
      </c>
      <c r="GX59" s="226" cm="1">
        <f t="array" ref="GX59">_xlfn.IFS(GW59="Pres",8,GW59="Abs",0,GW59=0,"",GW59="Orie",2,GW59="Holi",0,GW59="Leav",0)</f>
        <v>8</v>
      </c>
      <c r="GY59" s="84" t="s">
        <v>54</v>
      </c>
      <c r="GZ59" s="226" cm="1">
        <f t="array" ref="GZ59">_xlfn.IFS(GY59="Pres",8,GY59="Abs",0,GY59=0,"",GY59="Orie",2,GY59="Holi",0,GY59="Leav",0)</f>
        <v>0</v>
      </c>
      <c r="HA59" s="84" t="s">
        <v>54</v>
      </c>
      <c r="HB59" s="226" cm="1">
        <f t="array" ref="HB59">_xlfn.IFS(HA59="Pres",8,HA59="Abs",0,HA59=0,"",HA59="Orie",2,HA59="Holi",0,HA59="Leav",0)</f>
        <v>0</v>
      </c>
      <c r="HC59" s="84" t="s">
        <v>35</v>
      </c>
      <c r="HD59" s="226" cm="1">
        <f t="array" ref="HD59">_xlfn.IFS(HC59="Pres",8,HC59="Abs",0,HC59=0,"",HC59="Orie",2,HC59="Holi",0,HC59="Leav",0)</f>
        <v>8</v>
      </c>
      <c r="HE59" s="84" t="s">
        <v>35</v>
      </c>
      <c r="HF59" s="226" cm="1">
        <f t="array" ref="HF59">_xlfn.IFS(HE59="Pres",8,HE59="Abs",0,HE59=0,"",HE59="Orie",2,HE59="Holi",0,HE59="Leav",0)</f>
        <v>8</v>
      </c>
      <c r="HG59" s="84" t="s">
        <v>35</v>
      </c>
      <c r="HH59" s="226" cm="1">
        <f t="array" ref="HH59">_xlfn.IFS(HG59="Pres",8,HG59="Abs",0,HG59=0,"",HG59="Orie",2,HG59="Holi",0,HG59="Leav",0)</f>
        <v>8</v>
      </c>
      <c r="HI59" s="84" t="s">
        <v>35</v>
      </c>
      <c r="HJ59" s="226" cm="1">
        <f t="array" ref="HJ59">_xlfn.IFS(HI59="Pres",8,HI59="Abs",0,HI59=0,"",HI59="Orie",2,HI59="Holi",0,HI59="Leav",0)</f>
        <v>8</v>
      </c>
      <c r="HK59" s="84" t="s">
        <v>35</v>
      </c>
      <c r="HL59" s="226" cm="1">
        <f t="array" ref="HL59">_xlfn.IFS(HK59="Pres",8,HK59="Abs",0,HK59=0,"",HK59="Orie",2,HK59="Holi",0,HK59="Leav",0)</f>
        <v>8</v>
      </c>
      <c r="HM59" s="84" t="s">
        <v>35</v>
      </c>
      <c r="HN59" s="226" cm="1">
        <f t="array" ref="HN59">_xlfn.IFS(HM59="Pres",8,HM59="Abs",0,HM59=0,"",HM59="Orie",2,HM59="Holi",0,HM59="Leav",0)</f>
        <v>8</v>
      </c>
      <c r="HO59" s="84" t="s">
        <v>35</v>
      </c>
      <c r="HP59" s="226" cm="1">
        <f t="array" ref="HP59">_xlfn.IFS(HO59="Pres",8,HO59="Abs",0,HO59=0,"",HO59="Orie",2,HO59="Holi",0,HO59="Leav",0)</f>
        <v>8</v>
      </c>
      <c r="HQ59" s="84" t="s">
        <v>35</v>
      </c>
      <c r="HR59" s="226" cm="1">
        <f t="array" ref="HR59">_xlfn.IFS(HQ59="Pres",8,HQ59="Abs",0,HQ59=0,"",HQ59="Orie",2,HQ59="Holi",0,HQ59="Leav",0)</f>
        <v>8</v>
      </c>
      <c r="HS59" s="84" t="s">
        <v>35</v>
      </c>
      <c r="HT59" s="226" cm="1">
        <f t="array" ref="HT59">_xlfn.IFS(HS59="Pres",8,HS59="Abs",0,HS59=0,"",HS59="Orie",2,HS59="Holi",0,HS59="Leav",0)</f>
        <v>8</v>
      </c>
      <c r="HU59" s="84" t="s">
        <v>35</v>
      </c>
      <c r="HV59" s="226" cm="1">
        <f t="array" ref="HV59">_xlfn.IFS(HU59="Pres",8,HU59="Abs",0,HU59=0,"",HU59="Orie",2,HU59="Holi",0,HU59="Leav",0)</f>
        <v>8</v>
      </c>
      <c r="HW59" s="84" t="s">
        <v>35</v>
      </c>
      <c r="HX59" s="226" cm="1">
        <f t="array" ref="HX59">_xlfn.IFS(HW59="Pres",8,HW59="Abs",0,HW59=0,"",HW59="Orie",2,HW59="Holi",0,HW59="Leav",0)</f>
        <v>8</v>
      </c>
      <c r="HY59" s="84" t="s">
        <v>35</v>
      </c>
      <c r="HZ59" s="226" cm="1">
        <f t="array" ref="HZ59">_xlfn.IFS(HY59="Pres",8,HY59="Abs",0,HY59=0,"",HY59="Orie",2,HY59="Holi",0,HY59="Leav",0)</f>
        <v>8</v>
      </c>
      <c r="IA59" s="84" t="s">
        <v>35</v>
      </c>
      <c r="IB59" s="226" cm="1">
        <f t="array" ref="IB59">_xlfn.IFS(IA59="Pres",8,IA59="Abs",0,IA59=0,"",IA59="Orie",2,IA59="Holi",0,IA59="Leav",0)</f>
        <v>8</v>
      </c>
      <c r="IC59" s="84" t="s">
        <v>54</v>
      </c>
      <c r="ID59" s="226" cm="1">
        <f t="array" ref="ID59">_xlfn.IFS(IC59="Pres",8,IC59="Abs",0,IC59=0,"",IC59="Orie",2,IC59="Holi",0,IC59="Leav",0)</f>
        <v>0</v>
      </c>
      <c r="IE59" s="84" t="s">
        <v>35</v>
      </c>
      <c r="IF59" s="226" cm="1">
        <f t="array" ref="IF59">_xlfn.IFS(IE59="Pres",8,IE59="Abs",0,IE59=0,"",IE59="Orie",2,IE59="Holi",0,IE59="Leav",0)</f>
        <v>8</v>
      </c>
      <c r="IG59" s="84" t="s">
        <v>35</v>
      </c>
      <c r="IH59" s="226" cm="1">
        <f t="array" ref="IH59">_xlfn.IFS(IG59="Pres",8,IG59="Abs",0,IG59=0,"",IG59="Orie",2,IG59="Holi",0,IG59="Leav",0)</f>
        <v>8</v>
      </c>
      <c r="II59" s="84" t="s">
        <v>35</v>
      </c>
      <c r="IJ59" s="226" cm="1">
        <f t="array" ref="IJ59">_xlfn.IFS(II59="Pres",8,II59="Abs",0,II59=0,"",II59="Orie",2,II59="Holi",0,II59="Leav",0)</f>
        <v>8</v>
      </c>
      <c r="IK59" s="84" t="s">
        <v>35</v>
      </c>
      <c r="IL59" s="226" cm="1">
        <f t="array" ref="IL59">_xlfn.IFS(IK59="Pres",8,IK59="Abs",0,IK59=0,"",IK59="Orie",2,IK59="Holi",0,IK59="Leav",0)</f>
        <v>8</v>
      </c>
      <c r="IM59" s="84" t="s">
        <v>35</v>
      </c>
      <c r="IN59" s="226" cm="1">
        <f t="array" ref="IN59">_xlfn.IFS(IM59="Pres",8,IM59="Abs",0,IM59=0,"",IM59="Orie",2,IM59="Holi",0,IM59="Leav",0)</f>
        <v>8</v>
      </c>
      <c r="IO59" s="84" t="s">
        <v>35</v>
      </c>
      <c r="IP59" s="226" cm="1">
        <f t="array" ref="IP59">_xlfn.IFS(IO59="Pres",8,IO59="Abs",0,IO59=0,"",IO59="Orie",2,IO59="Holi",0,IO59="Leav",0)</f>
        <v>8</v>
      </c>
      <c r="IQ59" s="84" t="s">
        <v>35</v>
      </c>
      <c r="IR59" s="226" cm="1">
        <f t="array" ref="IR59">_xlfn.IFS(IQ59="Pres",8,IQ59="Abs",0,IQ59=0,"",IQ59="Orie",2,IQ59="Holi",0,IQ59="Leav",0)</f>
        <v>8</v>
      </c>
      <c r="IS59" s="84" t="s">
        <v>48</v>
      </c>
      <c r="IT59" s="226" cm="1">
        <f t="array" ref="IT59">_xlfn.IFS(IS59="Pres",8,IS59="Abs",0,IS59=0,"",IS59="Orie",2,IS59="Holi",0,IS59="Leav",0)</f>
        <v>0</v>
      </c>
      <c r="IU59" s="84" t="s">
        <v>48</v>
      </c>
      <c r="IV59" s="226" cm="1">
        <f t="array" ref="IV59">_xlfn.IFS(IU59="Pres",8,IU59="Abs",0,IU59=0,"",IU59="Orie",2,IU59="Holi",0,IU59="Leav",0)</f>
        <v>0</v>
      </c>
      <c r="IW59" s="84" t="s">
        <v>35</v>
      </c>
      <c r="IX59" s="226" cm="1">
        <f t="array" ref="IX59">_xlfn.IFS(IW59="Pres",8,IW59="Abs",0,IW59=0,"",IW59="Orie",2,IW59="Holi",0,IW59="Leav",0)</f>
        <v>8</v>
      </c>
      <c r="IY59" s="84" t="s">
        <v>35</v>
      </c>
      <c r="IZ59" s="226" cm="1">
        <f t="array" ref="IZ59">_xlfn.IFS(IY59="Pres",8,IY59="Abs",0,IY59=0,"",IY59="Orie",2,IY59="Holi",0,IY59="Leav",0)</f>
        <v>8</v>
      </c>
      <c r="JA59" s="84" t="s">
        <v>35</v>
      </c>
      <c r="JB59" s="226" cm="1">
        <f t="array" ref="JB59">_xlfn.IFS(JA59="Pres",8,JA59="Abs",0,JA59=0,"",JA59="Orie",2,JA59="Holi",0,JA59="Leav",0)</f>
        <v>8</v>
      </c>
      <c r="JC59" s="84" t="s">
        <v>35</v>
      </c>
      <c r="JD59" s="226">
        <v>6</v>
      </c>
      <c r="JE59" s="84" t="s">
        <v>35</v>
      </c>
      <c r="JF59" s="226">
        <v>4</v>
      </c>
      <c r="JG59" s="84" t="s">
        <v>35</v>
      </c>
      <c r="JH59" s="226" cm="1">
        <f t="array" ref="JH59">_xlfn.IFS(JG59="Pres",8,JG59="Abs",0,JG59=0,"",JG59="Orie",2,JG59="Holi",0,JG59="Leav",0)</f>
        <v>8</v>
      </c>
      <c r="JI59" s="84" t="s">
        <v>35</v>
      </c>
      <c r="JJ59" s="226" cm="1">
        <f t="array" ref="JJ59">_xlfn.IFS(JI59="Pres",8,JI59="Abs",0,JI59=0,"",JI59="Orie",2,JI59="Holi",0,JI59="Leav",0)</f>
        <v>8</v>
      </c>
      <c r="JK59" s="84" t="s">
        <v>35</v>
      </c>
      <c r="JL59" s="226" cm="1">
        <f t="array" ref="JL59">_xlfn.IFS(JK59="Pres",8,JK59="Abs",0,JK59=0,"",JK59="Orie",2,JK59="Holi",0,JK59="Leav",0)</f>
        <v>8</v>
      </c>
    </row>
    <row r="60" spans="1:272" s="173" customFormat="1">
      <c r="A60" s="73" t="s">
        <v>49</v>
      </c>
      <c r="B60" s="302" t="s">
        <v>1528</v>
      </c>
      <c r="C60" s="302" t="s">
        <v>1170</v>
      </c>
      <c r="D60" s="302" t="s">
        <v>1529</v>
      </c>
      <c r="E60" s="402" t="s">
        <v>1530</v>
      </c>
      <c r="F60" s="102" t="s">
        <v>43</v>
      </c>
      <c r="G60" s="105">
        <v>44906</v>
      </c>
      <c r="H60" s="105">
        <v>45261</v>
      </c>
      <c r="I60" s="610">
        <v>45159</v>
      </c>
      <c r="J60" s="36" t="str">
        <f t="shared" si="160"/>
        <v>Sun</v>
      </c>
      <c r="K60" s="86">
        <f t="shared" si="158"/>
        <v>45103</v>
      </c>
      <c r="L60" s="610">
        <v>45159</v>
      </c>
      <c r="M60" s="312">
        <v>45144</v>
      </c>
      <c r="N60" s="79">
        <f>COUNTIF(AB60:XFD60,"Pres")+X60+U60+T60</f>
        <v>32</v>
      </c>
      <c r="O60" s="79">
        <f>SUM(AB60:XFD60)+V60</f>
        <v>255.25</v>
      </c>
      <c r="Q60" s="38" t="str">
        <f>IF(COUNTIF(AC60:XFD60,"Abs")+W60=0,"",COUNTIF(AC60:XFD60,"Abs")+W60)</f>
        <v/>
      </c>
      <c r="R60" s="40" t="str">
        <f>IF(COUNTIF(AC60:XFD60,"Leav")+Y60=0,"",COUNTIF(AC60:XFD60,"Leav")+Y60)</f>
        <v/>
      </c>
      <c r="U60" s="123"/>
      <c r="V60" s="123"/>
      <c r="W60" s="44"/>
      <c r="X60" s="42"/>
      <c r="AB60" s="47"/>
      <c r="FN60" s="226" t="str" cm="1">
        <f t="array" ref="FN60">_xlfn.IFS(FM60="Pres",8,FM60="Abs",0,FM60=0,"",FM60="Orie",2,FM60="Holi",0,FM60="Leav",0)</f>
        <v/>
      </c>
      <c r="GU60" s="84" t="s">
        <v>35</v>
      </c>
      <c r="GV60" s="226" cm="1">
        <f t="array" ref="GV60">_xlfn.IFS(GU60="Pres",8,GU60="Abs",0,GU60=0,"",GU60="Orie",2,GU60="Holi",0,GU60="Leav",0)</f>
        <v>8</v>
      </c>
      <c r="GW60" s="84" t="s">
        <v>35</v>
      </c>
      <c r="GX60" s="226" cm="1">
        <f t="array" ref="GX60">_xlfn.IFS(GW60="Pres",8,GW60="Abs",0,GW60=0,"",GW60="Orie",2,GW60="Holi",0,GW60="Leav",0)</f>
        <v>8</v>
      </c>
      <c r="GY60" s="84" t="s">
        <v>54</v>
      </c>
      <c r="GZ60" s="226" cm="1">
        <f t="array" ref="GZ60">_xlfn.IFS(GY60="Pres",8,GY60="Abs",0,GY60=0,"",GY60="Orie",2,GY60="Holi",0,GY60="Leav",0)</f>
        <v>0</v>
      </c>
      <c r="HA60" s="84" t="s">
        <v>54</v>
      </c>
      <c r="HB60" s="226" cm="1">
        <f t="array" ref="HB60">_xlfn.IFS(HA60="Pres",8,HA60="Abs",0,HA60=0,"",HA60="Orie",2,HA60="Holi",0,HA60="Leav",0)</f>
        <v>0</v>
      </c>
      <c r="HC60" s="84" t="s">
        <v>35</v>
      </c>
      <c r="HD60" s="226" cm="1">
        <f t="array" ref="HD60">_xlfn.IFS(HC60="Pres",8,HC60="Abs",0,HC60=0,"",HC60="Orie",2,HC60="Holi",0,HC60="Leav",0)</f>
        <v>8</v>
      </c>
      <c r="HE60" s="84" t="s">
        <v>35</v>
      </c>
      <c r="HF60" s="226" cm="1">
        <f t="array" ref="HF60">_xlfn.IFS(HE60="Pres",8,HE60="Abs",0,HE60=0,"",HE60="Orie",2,HE60="Holi",0,HE60="Leav",0)</f>
        <v>8</v>
      </c>
      <c r="HG60" s="84" t="s">
        <v>35</v>
      </c>
      <c r="HH60" s="226" cm="1">
        <f t="array" ref="HH60">_xlfn.IFS(HG60="Pres",8,HG60="Abs",0,HG60=0,"",HG60="Orie",2,HG60="Holi",0,HG60="Leav",0)</f>
        <v>8</v>
      </c>
      <c r="HI60" s="84" t="s">
        <v>35</v>
      </c>
      <c r="HJ60" s="226" cm="1">
        <f t="array" ref="HJ60">_xlfn.IFS(HI60="Pres",8,HI60="Abs",0,HI60=0,"",HI60="Orie",2,HI60="Holi",0,HI60="Leav",0)</f>
        <v>8</v>
      </c>
      <c r="HK60" s="84" t="s">
        <v>35</v>
      </c>
      <c r="HL60" s="226" cm="1">
        <f t="array" ref="HL60">_xlfn.IFS(HK60="Pres",8,HK60="Abs",0,HK60=0,"",HK60="Orie",2,HK60="Holi",0,HK60="Leav",0)</f>
        <v>8</v>
      </c>
      <c r="HM60" s="84" t="s">
        <v>35</v>
      </c>
      <c r="HN60" s="226" cm="1">
        <f t="array" ref="HN60">_xlfn.IFS(HM60="Pres",8,HM60="Abs",0,HM60=0,"",HM60="Orie",2,HM60="Holi",0,HM60="Leav",0)</f>
        <v>8</v>
      </c>
      <c r="HO60" s="84" t="s">
        <v>35</v>
      </c>
      <c r="HP60" s="226" cm="1">
        <f t="array" ref="HP60">_xlfn.IFS(HO60="Pres",8,HO60="Abs",0,HO60=0,"",HO60="Orie",2,HO60="Holi",0,HO60="Leav",0)</f>
        <v>8</v>
      </c>
      <c r="HQ60" s="84" t="s">
        <v>35</v>
      </c>
      <c r="HR60" s="226" cm="1">
        <f t="array" ref="HR60">_xlfn.IFS(HQ60="Pres",8,HQ60="Abs",0,HQ60=0,"",HQ60="Orie",2,HQ60="Holi",0,HQ60="Leav",0)</f>
        <v>8</v>
      </c>
      <c r="HS60" s="84" t="s">
        <v>35</v>
      </c>
      <c r="HT60" s="226" cm="1">
        <f t="array" ref="HT60">_xlfn.IFS(HS60="Pres",8,HS60="Abs",0,HS60=0,"",HS60="Orie",2,HS60="Holi",0,HS60="Leav",0)</f>
        <v>8</v>
      </c>
      <c r="HU60" s="84" t="s">
        <v>35</v>
      </c>
      <c r="HV60" s="226" cm="1">
        <f t="array" ref="HV60">_xlfn.IFS(HU60="Pres",8,HU60="Abs",0,HU60=0,"",HU60="Orie",2,HU60="Holi",0,HU60="Leav",0)</f>
        <v>8</v>
      </c>
      <c r="HW60" s="84" t="s">
        <v>35</v>
      </c>
      <c r="HX60" s="226" cm="1">
        <f t="array" ref="HX60">_xlfn.IFS(HW60="Pres",8,HW60="Abs",0,HW60=0,"",HW60="Orie",2,HW60="Holi",0,HW60="Leav",0)</f>
        <v>8</v>
      </c>
      <c r="HY60" s="84" t="s">
        <v>35</v>
      </c>
      <c r="HZ60" s="226" cm="1">
        <f t="array" ref="HZ60">_xlfn.IFS(HY60="Pres",8,HY60="Abs",0,HY60=0,"",HY60="Orie",2,HY60="Holi",0,HY60="Leav",0)</f>
        <v>8</v>
      </c>
      <c r="IA60" s="84" t="s">
        <v>35</v>
      </c>
      <c r="IB60" s="226" cm="1">
        <f t="array" ref="IB60">_xlfn.IFS(IA60="Pres",8,IA60="Abs",0,IA60=0,"",IA60="Orie",2,IA60="Holi",0,IA60="Leav",0)</f>
        <v>8</v>
      </c>
      <c r="IC60" s="84" t="s">
        <v>54</v>
      </c>
      <c r="ID60" s="226" cm="1">
        <f t="array" ref="ID60">_xlfn.IFS(IC60="Pres",8,IC60="Abs",0,IC60=0,"",IC60="Orie",2,IC60="Holi",0,IC60="Leav",0)</f>
        <v>0</v>
      </c>
      <c r="IE60" s="84" t="s">
        <v>35</v>
      </c>
      <c r="IF60" s="226" cm="1">
        <f t="array" ref="IF60">_xlfn.IFS(IE60="Pres",8,IE60="Abs",0,IE60=0,"",IE60="Orie",2,IE60="Holi",0,IE60="Leav",0)</f>
        <v>8</v>
      </c>
      <c r="IG60" s="84" t="s">
        <v>35</v>
      </c>
      <c r="IH60" s="226">
        <v>7.75</v>
      </c>
      <c r="II60" s="84" t="s">
        <v>35</v>
      </c>
      <c r="IJ60" s="226" cm="1">
        <f t="array" ref="IJ60">_xlfn.IFS(II60="Pres",8,II60="Abs",0,II60=0,"",II60="Orie",2,II60="Holi",0,II60="Leav",0)</f>
        <v>8</v>
      </c>
      <c r="IK60" s="84" t="s">
        <v>35</v>
      </c>
      <c r="IL60" s="226" cm="1">
        <f t="array" ref="IL60">_xlfn.IFS(IK60="Pres",8,IK60="Abs",0,IK60=0,"",IK60="Orie",2,IK60="Holi",0,IK60="Leav",0)</f>
        <v>8</v>
      </c>
      <c r="IM60" s="84" t="s">
        <v>35</v>
      </c>
      <c r="IN60" s="226" cm="1">
        <f t="array" ref="IN60">_xlfn.IFS(IM60="Pres",8,IM60="Abs",0,IM60=0,"",IM60="Orie",2,IM60="Holi",0,IM60="Leav",0)</f>
        <v>8</v>
      </c>
      <c r="IO60" s="84" t="s">
        <v>35</v>
      </c>
      <c r="IP60" s="226" cm="1">
        <f t="array" ref="IP60">_xlfn.IFS(IO60="Pres",8,IO60="Abs",0,IO60=0,"",IO60="Orie",2,IO60="Holi",0,IO60="Leav",0)</f>
        <v>8</v>
      </c>
      <c r="IQ60" s="84" t="s">
        <v>35</v>
      </c>
      <c r="IR60" s="226" cm="1">
        <f t="array" ref="IR60">_xlfn.IFS(IQ60="Pres",8,IQ60="Abs",0,IQ60=0,"",IQ60="Orie",2,IQ60="Holi",0,IQ60="Leav",0)</f>
        <v>8</v>
      </c>
      <c r="IS60" s="84" t="s">
        <v>35</v>
      </c>
      <c r="IT60" s="226" cm="1">
        <f t="array" ref="IT60">_xlfn.IFS(IS60="Pres",8,IS60="Abs",0,IS60=0,"",IS60="Orie",2,IS60="Holi",0,IS60="Leav",0)</f>
        <v>8</v>
      </c>
      <c r="IU60" s="84" t="s">
        <v>35</v>
      </c>
      <c r="IV60" s="226">
        <v>7.75</v>
      </c>
      <c r="IW60" s="84" t="s">
        <v>35</v>
      </c>
      <c r="IX60" s="226" cm="1">
        <f t="array" ref="IX60">_xlfn.IFS(IW60="Pres",8,IW60="Abs",0,IW60=0,"",IW60="Orie",2,IW60="Holi",0,IW60="Leav",0)</f>
        <v>8</v>
      </c>
      <c r="IY60" s="84" t="s">
        <v>35</v>
      </c>
      <c r="IZ60" s="226" cm="1">
        <f t="array" ref="IZ60">_xlfn.IFS(IY60="Pres",8,IY60="Abs",0,IY60=0,"",IY60="Orie",2,IY60="Holi",0,IY60="Leav",0)</f>
        <v>8</v>
      </c>
      <c r="JA60" s="84" t="s">
        <v>35</v>
      </c>
      <c r="JB60" s="226" cm="1">
        <f t="array" ref="JB60">_xlfn.IFS(JA60="Pres",8,JA60="Abs",0,JA60=0,"",JA60="Orie",2,JA60="Holi",0,JA60="Leav",0)</f>
        <v>8</v>
      </c>
      <c r="JC60" s="84" t="s">
        <v>35</v>
      </c>
      <c r="JD60" s="226" cm="1">
        <f t="array" ref="JD60">_xlfn.IFS(JC60="Pres",8,JC60="Abs",0,JC60=0,"",JC60="Orie",2,JC60="Holi",0,JC60="Leav",0)</f>
        <v>8</v>
      </c>
      <c r="JE60" s="84" t="s">
        <v>35</v>
      </c>
      <c r="JF60" s="226" cm="1">
        <f t="array" ref="JF60">_xlfn.IFS(JE60="Pres",8,JE60="Abs",0,JE60=0,"",JE60="Orie",2,JE60="Holi",0,JE60="Leav",0)</f>
        <v>8</v>
      </c>
      <c r="JG60" s="84" t="s">
        <v>35</v>
      </c>
      <c r="JH60" s="226" cm="1">
        <f t="array" ref="JH60">_xlfn.IFS(JG60="Pres",8,JG60="Abs",0,JG60=0,"",JG60="Orie",2,JG60="Holi",0,JG60="Leav",0)</f>
        <v>8</v>
      </c>
      <c r="JI60" s="84" t="s">
        <v>35</v>
      </c>
      <c r="JJ60" s="226" cm="1">
        <f t="array" ref="JJ60">_xlfn.IFS(JI60="Pres",8,JI60="Abs",0,JI60=0,"",JI60="Orie",2,JI60="Holi",0,JI60="Leav",0)</f>
        <v>8</v>
      </c>
      <c r="JK60" s="84" t="s">
        <v>35</v>
      </c>
      <c r="JL60" s="226">
        <v>7.75</v>
      </c>
    </row>
    <row r="61" spans="1:272" s="173" customFormat="1">
      <c r="A61" s="73" t="s">
        <v>49</v>
      </c>
      <c r="B61" s="302" t="s">
        <v>1531</v>
      </c>
      <c r="C61" s="302" t="s">
        <v>109</v>
      </c>
      <c r="D61" s="302" t="s">
        <v>1532</v>
      </c>
      <c r="E61" s="402" t="s">
        <v>1533</v>
      </c>
      <c r="F61" s="102" t="s">
        <v>43</v>
      </c>
      <c r="G61" s="105">
        <v>44906</v>
      </c>
      <c r="H61" s="105">
        <v>45261</v>
      </c>
      <c r="I61" s="610">
        <v>45159</v>
      </c>
      <c r="J61" s="36" t="str">
        <f t="shared" si="160"/>
        <v>Sun</v>
      </c>
      <c r="K61" s="86">
        <f t="shared" si="158"/>
        <v>45103</v>
      </c>
      <c r="L61" s="610">
        <v>45159</v>
      </c>
      <c r="M61" s="312">
        <v>45144</v>
      </c>
      <c r="N61" s="79">
        <f>COUNTIF(AB61:XFD61,"Pres")+X61+U61+T61</f>
        <v>32</v>
      </c>
      <c r="O61" s="79">
        <f>SUM(AB61:XFD61)+V61</f>
        <v>250</v>
      </c>
      <c r="Q61" s="38" t="str">
        <f>IF(COUNTIF(AC61:XFD61,"Abs")+W61=0,"",COUNTIF(AC61:XFD61,"Abs")+W61)</f>
        <v/>
      </c>
      <c r="R61" s="40" t="str">
        <f>IF(COUNTIF(AC61:XFD61,"Leav")+Y61=0,"",COUNTIF(AC61:XFD61,"Leav")+Y61)</f>
        <v/>
      </c>
      <c r="U61" s="123"/>
      <c r="V61" s="123"/>
      <c r="W61" s="44"/>
      <c r="X61" s="42"/>
      <c r="AB61" s="47"/>
      <c r="FN61" s="226" t="str" cm="1">
        <f t="array" ref="FN61">_xlfn.IFS(FM61="Pres",8,FM61="Abs",0,FM61=0,"",FM61="Orie",2,FM61="Holi",0,FM61="Leav",0)</f>
        <v/>
      </c>
      <c r="GU61" s="84" t="s">
        <v>35</v>
      </c>
      <c r="GV61" s="226" cm="1">
        <f t="array" ref="GV61">_xlfn.IFS(GU61="Pres",8,GU61="Abs",0,GU61=0,"",GU61="Orie",2,GU61="Holi",0,GU61="Leav",0)</f>
        <v>8</v>
      </c>
      <c r="GW61" s="84" t="s">
        <v>35</v>
      </c>
      <c r="GX61" s="226" cm="1">
        <f t="array" ref="GX61">_xlfn.IFS(GW61="Pres",8,GW61="Abs",0,GW61=0,"",GW61="Orie",2,GW61="Holi",0,GW61="Leav",0)</f>
        <v>8</v>
      </c>
      <c r="GY61" s="84" t="s">
        <v>54</v>
      </c>
      <c r="GZ61" s="226" cm="1">
        <f t="array" ref="GZ61">_xlfn.IFS(GY61="Pres",8,GY61="Abs",0,GY61=0,"",GY61="Orie",2,GY61="Holi",0,GY61="Leav",0)</f>
        <v>0</v>
      </c>
      <c r="HA61" s="84" t="s">
        <v>54</v>
      </c>
      <c r="HB61" s="226" cm="1">
        <f t="array" ref="HB61">_xlfn.IFS(HA61="Pres",8,HA61="Abs",0,HA61=0,"",HA61="Orie",2,HA61="Holi",0,HA61="Leav",0)</f>
        <v>0</v>
      </c>
      <c r="HC61" s="84" t="s">
        <v>35</v>
      </c>
      <c r="HD61" s="226" cm="1">
        <f t="array" ref="HD61">_xlfn.IFS(HC61="Pres",8,HC61="Abs",0,HC61=0,"",HC61="Orie",2,HC61="Holi",0,HC61="Leav",0)</f>
        <v>8</v>
      </c>
      <c r="HE61" s="84" t="s">
        <v>35</v>
      </c>
      <c r="HF61" s="226" cm="1">
        <f t="array" ref="HF61">_xlfn.IFS(HE61="Pres",8,HE61="Abs",0,HE61=0,"",HE61="Orie",2,HE61="Holi",0,HE61="Leav",0)</f>
        <v>8</v>
      </c>
      <c r="HG61" s="84" t="s">
        <v>35</v>
      </c>
      <c r="HH61" s="226" cm="1">
        <f t="array" ref="HH61">_xlfn.IFS(HG61="Pres",8,HG61="Abs",0,HG61=0,"",HG61="Orie",2,HG61="Holi",0,HG61="Leav",0)</f>
        <v>8</v>
      </c>
      <c r="HI61" s="84" t="s">
        <v>35</v>
      </c>
      <c r="HJ61" s="226" cm="1">
        <f t="array" ref="HJ61">_xlfn.IFS(HI61="Pres",8,HI61="Abs",0,HI61=0,"",HI61="Orie",2,HI61="Holi",0,HI61="Leav",0)</f>
        <v>8</v>
      </c>
      <c r="HK61" s="84" t="s">
        <v>35</v>
      </c>
      <c r="HL61" s="226" cm="1">
        <f t="array" ref="HL61">_xlfn.IFS(HK61="Pres",8,HK61="Abs",0,HK61=0,"",HK61="Orie",2,HK61="Holi",0,HK61="Leav",0)</f>
        <v>8</v>
      </c>
      <c r="HM61" s="84" t="s">
        <v>35</v>
      </c>
      <c r="HN61" s="226" cm="1">
        <f t="array" ref="HN61">_xlfn.IFS(HM61="Pres",8,HM61="Abs",0,HM61=0,"",HM61="Orie",2,HM61="Holi",0,HM61="Leav",0)</f>
        <v>8</v>
      </c>
      <c r="HO61" s="84" t="s">
        <v>35</v>
      </c>
      <c r="HP61" s="226" cm="1">
        <f t="array" ref="HP61">_xlfn.IFS(HO61="Pres",8,HO61="Abs",0,HO61=0,"",HO61="Orie",2,HO61="Holi",0,HO61="Leav",0)</f>
        <v>8</v>
      </c>
      <c r="HQ61" s="84" t="s">
        <v>35</v>
      </c>
      <c r="HR61" s="226" cm="1">
        <f t="array" ref="HR61">_xlfn.IFS(HQ61="Pres",8,HQ61="Abs",0,HQ61=0,"",HQ61="Orie",2,HQ61="Holi",0,HQ61="Leav",0)</f>
        <v>8</v>
      </c>
      <c r="HS61" s="84" t="s">
        <v>35</v>
      </c>
      <c r="HT61" s="226" cm="1">
        <f t="array" ref="HT61">_xlfn.IFS(HS61="Pres",8,HS61="Abs",0,HS61=0,"",HS61="Orie",2,HS61="Holi",0,HS61="Leav",0)</f>
        <v>8</v>
      </c>
      <c r="HU61" s="84" t="s">
        <v>35</v>
      </c>
      <c r="HV61" s="226" cm="1">
        <f t="array" ref="HV61">_xlfn.IFS(HU61="Pres",8,HU61="Abs",0,HU61=0,"",HU61="Orie",2,HU61="Holi",0,HU61="Leav",0)</f>
        <v>8</v>
      </c>
      <c r="HW61" s="84" t="s">
        <v>35</v>
      </c>
      <c r="HX61" s="226" cm="1">
        <f t="array" ref="HX61">_xlfn.IFS(HW61="Pres",8,HW61="Abs",0,HW61=0,"",HW61="Orie",2,HW61="Holi",0,HW61="Leav",0)</f>
        <v>8</v>
      </c>
      <c r="HY61" s="84" t="s">
        <v>35</v>
      </c>
      <c r="HZ61" s="226" cm="1">
        <f t="array" ref="HZ61">_xlfn.IFS(HY61="Pres",8,HY61="Abs",0,HY61=0,"",HY61="Orie",2,HY61="Holi",0,HY61="Leav",0)</f>
        <v>8</v>
      </c>
      <c r="IA61" s="84" t="s">
        <v>35</v>
      </c>
      <c r="IB61" s="226" cm="1">
        <f t="array" ref="IB61">_xlfn.IFS(IA61="Pres",8,IA61="Abs",0,IA61=0,"",IA61="Orie",2,IA61="Holi",0,IA61="Leav",0)</f>
        <v>8</v>
      </c>
      <c r="IC61" s="84" t="s">
        <v>54</v>
      </c>
      <c r="ID61" s="226" cm="1">
        <f t="array" ref="ID61">_xlfn.IFS(IC61="Pres",8,IC61="Abs",0,IC61=0,"",IC61="Orie",2,IC61="Holi",0,IC61="Leav",0)</f>
        <v>0</v>
      </c>
      <c r="IE61" s="84" t="s">
        <v>35</v>
      </c>
      <c r="IF61" s="226" cm="1">
        <f t="array" ref="IF61">_xlfn.IFS(IE61="Pres",8,IE61="Abs",0,IE61=0,"",IE61="Orie",2,IE61="Holi",0,IE61="Leav",0)</f>
        <v>8</v>
      </c>
      <c r="IG61" s="84" t="s">
        <v>35</v>
      </c>
      <c r="IH61" s="226" cm="1">
        <f t="array" ref="IH61">_xlfn.IFS(IG61="Pres",8,IG61="Abs",0,IG61=0,"",IG61="Orie",2,IG61="Holi",0,IG61="Leav",0)</f>
        <v>8</v>
      </c>
      <c r="II61" s="84" t="s">
        <v>35</v>
      </c>
      <c r="IJ61" s="226" cm="1">
        <f t="array" ref="IJ61">_xlfn.IFS(II61="Pres",8,II61="Abs",0,II61=0,"",II61="Orie",2,II61="Holi",0,II61="Leav",0)</f>
        <v>8</v>
      </c>
      <c r="IK61" s="84" t="s">
        <v>35</v>
      </c>
      <c r="IL61" s="226" cm="1">
        <f t="array" ref="IL61">_xlfn.IFS(IK61="Pres",8,IK61="Abs",0,IK61=0,"",IK61="Orie",2,IK61="Holi",0,IK61="Leav",0)</f>
        <v>8</v>
      </c>
      <c r="IM61" s="84" t="s">
        <v>35</v>
      </c>
      <c r="IN61" s="226" cm="1">
        <f t="array" ref="IN61">_xlfn.IFS(IM61="Pres",8,IM61="Abs",0,IM61=0,"",IM61="Orie",2,IM61="Holi",0,IM61="Leav",0)</f>
        <v>8</v>
      </c>
      <c r="IO61" s="84" t="s">
        <v>35</v>
      </c>
      <c r="IP61" s="226" cm="1">
        <f t="array" ref="IP61">_xlfn.IFS(IO61="Pres",8,IO61="Abs",0,IO61=0,"",IO61="Orie",2,IO61="Holi",0,IO61="Leav",0)</f>
        <v>8</v>
      </c>
      <c r="IQ61" s="84" t="s">
        <v>35</v>
      </c>
      <c r="IR61" s="226" cm="1">
        <f t="array" ref="IR61">_xlfn.IFS(IQ61="Pres",8,IQ61="Abs",0,IQ61=0,"",IQ61="Orie",2,IQ61="Holi",0,IQ61="Leav",0)</f>
        <v>8</v>
      </c>
      <c r="IS61" s="84" t="s">
        <v>35</v>
      </c>
      <c r="IT61" s="226" cm="1">
        <f t="array" ref="IT61">_xlfn.IFS(IS61="Pres",8,IS61="Abs",0,IS61=0,"",IS61="Orie",2,IS61="Holi",0,IS61="Leav",0)</f>
        <v>8</v>
      </c>
      <c r="IU61" s="84" t="s">
        <v>35</v>
      </c>
      <c r="IV61" s="226" cm="1">
        <f t="array" ref="IV61">_xlfn.IFS(IU61="Pres",8,IU61="Abs",0,IU61=0,"",IU61="Orie",2,IU61="Holi",0,IU61="Leav",0)</f>
        <v>8</v>
      </c>
      <c r="IW61" s="84" t="s">
        <v>35</v>
      </c>
      <c r="IX61" s="226" cm="1">
        <f t="array" ref="IX61">_xlfn.IFS(IW61="Pres",8,IW61="Abs",0,IW61=0,"",IW61="Orie",2,IW61="Holi",0,IW61="Leav",0)</f>
        <v>8</v>
      </c>
      <c r="IY61" s="84" t="s">
        <v>35</v>
      </c>
      <c r="IZ61" s="226" cm="1">
        <f t="array" ref="IZ61">_xlfn.IFS(IY61="Pres",8,IY61="Abs",0,IY61=0,"",IY61="Orie",2,IY61="Holi",0,IY61="Leav",0)</f>
        <v>8</v>
      </c>
      <c r="JA61" s="84" t="s">
        <v>35</v>
      </c>
      <c r="JB61" s="226" cm="1">
        <f t="array" ref="JB61">_xlfn.IFS(JA61="Pres",8,JA61="Abs",0,JA61=0,"",JA61="Orie",2,JA61="Holi",0,JA61="Leav",0)</f>
        <v>8</v>
      </c>
      <c r="JC61" s="84" t="s">
        <v>35</v>
      </c>
      <c r="JD61" s="226">
        <v>6</v>
      </c>
      <c r="JE61" s="84" t="s">
        <v>35</v>
      </c>
      <c r="JF61" s="226">
        <v>4</v>
      </c>
      <c r="JG61" s="84" t="s">
        <v>35</v>
      </c>
      <c r="JH61" s="226" cm="1">
        <f t="array" ref="JH61">_xlfn.IFS(JG61="Pres",8,JG61="Abs",0,JG61=0,"",JG61="Orie",2,JG61="Holi",0,JG61="Leav",0)</f>
        <v>8</v>
      </c>
      <c r="JI61" s="84" t="s">
        <v>35</v>
      </c>
      <c r="JJ61" s="226" cm="1">
        <f t="array" ref="JJ61">_xlfn.IFS(JI61="Pres",8,JI61="Abs",0,JI61=0,"",JI61="Orie",2,JI61="Holi",0,JI61="Leav",0)</f>
        <v>8</v>
      </c>
      <c r="JK61" s="84" t="s">
        <v>35</v>
      </c>
      <c r="JL61" s="226" cm="1">
        <f t="array" ref="JL61">_xlfn.IFS(JK61="Pres",8,JK61="Abs",0,JK61=0,"",JK61="Orie",2,JK61="Holi",0,JK61="Leav",0)</f>
        <v>8</v>
      </c>
    </row>
    <row r="62" spans="1:272" s="173" customFormat="1">
      <c r="A62" s="73" t="s">
        <v>49</v>
      </c>
      <c r="B62" s="302" t="s">
        <v>1534</v>
      </c>
      <c r="C62" s="302" t="s">
        <v>1535</v>
      </c>
      <c r="D62" s="302" t="s">
        <v>554</v>
      </c>
      <c r="E62" s="402" t="s">
        <v>1536</v>
      </c>
      <c r="F62" s="102" t="s">
        <v>43</v>
      </c>
      <c r="G62" s="105">
        <v>44906</v>
      </c>
      <c r="H62" s="105">
        <v>45261</v>
      </c>
      <c r="I62" s="610">
        <v>45159</v>
      </c>
      <c r="J62" s="36" t="str">
        <f t="shared" si="160"/>
        <v>Sun</v>
      </c>
      <c r="K62" s="86">
        <f t="shared" si="158"/>
        <v>45103</v>
      </c>
      <c r="L62" s="610">
        <v>45159</v>
      </c>
      <c r="M62" s="312">
        <v>45144</v>
      </c>
      <c r="N62" s="79">
        <f>COUNTIF(AB62:XFD62,"Pres")+X62+U62+T62</f>
        <v>32</v>
      </c>
      <c r="O62" s="79">
        <f>SUM(AB62:XFD62)+V62</f>
        <v>250</v>
      </c>
      <c r="Q62" s="38" t="str">
        <f>IF(COUNTIF(AC62:XFD62,"Abs")+W62=0,"",COUNTIF(AC62:XFD62,"Abs")+W62)</f>
        <v/>
      </c>
      <c r="R62" s="40" t="str">
        <f>IF(COUNTIF(AC62:XFD62,"Leav")+Y62=0,"",COUNTIF(AC62:XFD62,"Leav")+Y62)</f>
        <v/>
      </c>
      <c r="U62" s="123"/>
      <c r="V62" s="123"/>
      <c r="W62" s="44"/>
      <c r="X62" s="42"/>
      <c r="AB62" s="47"/>
      <c r="FN62" s="226" t="str" cm="1">
        <f t="array" ref="FN62">_xlfn.IFS(FM62="Pres",8,FM62="Abs",0,FM62=0,"",FM62="Orie",2,FM62="Holi",0,FM62="Leav",0)</f>
        <v/>
      </c>
      <c r="GU62" s="84" t="s">
        <v>35</v>
      </c>
      <c r="GV62" s="226" cm="1">
        <f t="array" ref="GV62">_xlfn.IFS(GU62="Pres",8,GU62="Abs",0,GU62=0,"",GU62="Orie",2,GU62="Holi",0,GU62="Leav",0)</f>
        <v>8</v>
      </c>
      <c r="GW62" s="84" t="s">
        <v>35</v>
      </c>
      <c r="GX62" s="226" cm="1">
        <f t="array" ref="GX62">_xlfn.IFS(GW62="Pres",8,GW62="Abs",0,GW62=0,"",GW62="Orie",2,GW62="Holi",0,GW62="Leav",0)</f>
        <v>8</v>
      </c>
      <c r="GY62" s="84" t="s">
        <v>54</v>
      </c>
      <c r="GZ62" s="226" cm="1">
        <f t="array" ref="GZ62">_xlfn.IFS(GY62="Pres",8,GY62="Abs",0,GY62=0,"",GY62="Orie",2,GY62="Holi",0,GY62="Leav",0)</f>
        <v>0</v>
      </c>
      <c r="HA62" s="84" t="s">
        <v>54</v>
      </c>
      <c r="HB62" s="226" cm="1">
        <f t="array" ref="HB62">_xlfn.IFS(HA62="Pres",8,HA62="Abs",0,HA62=0,"",HA62="Orie",2,HA62="Holi",0,HA62="Leav",0)</f>
        <v>0</v>
      </c>
      <c r="HC62" s="84" t="s">
        <v>35</v>
      </c>
      <c r="HD62" s="226" cm="1">
        <f t="array" ref="HD62">_xlfn.IFS(HC62="Pres",8,HC62="Abs",0,HC62=0,"",HC62="Orie",2,HC62="Holi",0,HC62="Leav",0)</f>
        <v>8</v>
      </c>
      <c r="HE62" s="84" t="s">
        <v>35</v>
      </c>
      <c r="HF62" s="226" cm="1">
        <f t="array" ref="HF62">_xlfn.IFS(HE62="Pres",8,HE62="Abs",0,HE62=0,"",HE62="Orie",2,HE62="Holi",0,HE62="Leav",0)</f>
        <v>8</v>
      </c>
      <c r="HG62" s="84" t="s">
        <v>35</v>
      </c>
      <c r="HH62" s="226" cm="1">
        <f t="array" ref="HH62">_xlfn.IFS(HG62="Pres",8,HG62="Abs",0,HG62=0,"",HG62="Orie",2,HG62="Holi",0,HG62="Leav",0)</f>
        <v>8</v>
      </c>
      <c r="HI62" s="84" t="s">
        <v>35</v>
      </c>
      <c r="HJ62" s="226" cm="1">
        <f t="array" ref="HJ62">_xlfn.IFS(HI62="Pres",8,HI62="Abs",0,HI62=0,"",HI62="Orie",2,HI62="Holi",0,HI62="Leav",0)</f>
        <v>8</v>
      </c>
      <c r="HK62" s="84" t="s">
        <v>35</v>
      </c>
      <c r="HL62" s="226" cm="1">
        <f t="array" ref="HL62">_xlfn.IFS(HK62="Pres",8,HK62="Abs",0,HK62=0,"",HK62="Orie",2,HK62="Holi",0,HK62="Leav",0)</f>
        <v>8</v>
      </c>
      <c r="HM62" s="84" t="s">
        <v>35</v>
      </c>
      <c r="HN62" s="226" cm="1">
        <f t="array" ref="HN62">_xlfn.IFS(HM62="Pres",8,HM62="Abs",0,HM62=0,"",HM62="Orie",2,HM62="Holi",0,HM62="Leav",0)</f>
        <v>8</v>
      </c>
      <c r="HO62" s="84" t="s">
        <v>35</v>
      </c>
      <c r="HP62" s="226" cm="1">
        <f t="array" ref="HP62">_xlfn.IFS(HO62="Pres",8,HO62="Abs",0,HO62=0,"",HO62="Orie",2,HO62="Holi",0,HO62="Leav",0)</f>
        <v>8</v>
      </c>
      <c r="HQ62" s="84" t="s">
        <v>35</v>
      </c>
      <c r="HR62" s="226" cm="1">
        <f t="array" ref="HR62">_xlfn.IFS(HQ62="Pres",8,HQ62="Abs",0,HQ62=0,"",HQ62="Orie",2,HQ62="Holi",0,HQ62="Leav",0)</f>
        <v>8</v>
      </c>
      <c r="HS62" s="84" t="s">
        <v>35</v>
      </c>
      <c r="HT62" s="226" cm="1">
        <f t="array" ref="HT62">_xlfn.IFS(HS62="Pres",8,HS62="Abs",0,HS62=0,"",HS62="Orie",2,HS62="Holi",0,HS62="Leav",0)</f>
        <v>8</v>
      </c>
      <c r="HU62" s="84" t="s">
        <v>35</v>
      </c>
      <c r="HV62" s="226" cm="1">
        <f t="array" ref="HV62">_xlfn.IFS(HU62="Pres",8,HU62="Abs",0,HU62=0,"",HU62="Orie",2,HU62="Holi",0,HU62="Leav",0)</f>
        <v>8</v>
      </c>
      <c r="HW62" s="84" t="s">
        <v>35</v>
      </c>
      <c r="HX62" s="226" cm="1">
        <f t="array" ref="HX62">_xlfn.IFS(HW62="Pres",8,HW62="Abs",0,HW62=0,"",HW62="Orie",2,HW62="Holi",0,HW62="Leav",0)</f>
        <v>8</v>
      </c>
      <c r="HY62" s="84" t="s">
        <v>35</v>
      </c>
      <c r="HZ62" s="226" cm="1">
        <f t="array" ref="HZ62">_xlfn.IFS(HY62="Pres",8,HY62="Abs",0,HY62=0,"",HY62="Orie",2,HY62="Holi",0,HY62="Leav",0)</f>
        <v>8</v>
      </c>
      <c r="IA62" s="84" t="s">
        <v>35</v>
      </c>
      <c r="IB62" s="226" cm="1">
        <f t="array" ref="IB62">_xlfn.IFS(IA62="Pres",8,IA62="Abs",0,IA62=0,"",IA62="Orie",2,IA62="Holi",0,IA62="Leav",0)</f>
        <v>8</v>
      </c>
      <c r="IC62" s="84" t="s">
        <v>54</v>
      </c>
      <c r="ID62" s="226" cm="1">
        <f t="array" ref="ID62">_xlfn.IFS(IC62="Pres",8,IC62="Abs",0,IC62=0,"",IC62="Orie",2,IC62="Holi",0,IC62="Leav",0)</f>
        <v>0</v>
      </c>
      <c r="IE62" s="84" t="s">
        <v>35</v>
      </c>
      <c r="IF62" s="226" cm="1">
        <f t="array" ref="IF62">_xlfn.IFS(IE62="Pres",8,IE62="Abs",0,IE62=0,"",IE62="Orie",2,IE62="Holi",0,IE62="Leav",0)</f>
        <v>8</v>
      </c>
      <c r="IG62" s="84" t="s">
        <v>35</v>
      </c>
      <c r="IH62" s="226" cm="1">
        <f t="array" ref="IH62">_xlfn.IFS(IG62="Pres",8,IG62="Abs",0,IG62=0,"",IG62="Orie",2,IG62="Holi",0,IG62="Leav",0)</f>
        <v>8</v>
      </c>
      <c r="II62" s="84" t="s">
        <v>35</v>
      </c>
      <c r="IJ62" s="226" cm="1">
        <f t="array" ref="IJ62">_xlfn.IFS(II62="Pres",8,II62="Abs",0,II62=0,"",II62="Orie",2,II62="Holi",0,II62="Leav",0)</f>
        <v>8</v>
      </c>
      <c r="IK62" s="84" t="s">
        <v>35</v>
      </c>
      <c r="IL62" s="226" cm="1">
        <f t="array" ref="IL62">_xlfn.IFS(IK62="Pres",8,IK62="Abs",0,IK62=0,"",IK62="Orie",2,IK62="Holi",0,IK62="Leav",0)</f>
        <v>8</v>
      </c>
      <c r="IM62" s="84" t="s">
        <v>35</v>
      </c>
      <c r="IN62" s="226" cm="1">
        <f t="array" ref="IN62">_xlfn.IFS(IM62="Pres",8,IM62="Abs",0,IM62=0,"",IM62="Orie",2,IM62="Holi",0,IM62="Leav",0)</f>
        <v>8</v>
      </c>
      <c r="IO62" s="84" t="s">
        <v>35</v>
      </c>
      <c r="IP62" s="226" cm="1">
        <f t="array" ref="IP62">_xlfn.IFS(IO62="Pres",8,IO62="Abs",0,IO62=0,"",IO62="Orie",2,IO62="Holi",0,IO62="Leav",0)</f>
        <v>8</v>
      </c>
      <c r="IQ62" s="84" t="s">
        <v>35</v>
      </c>
      <c r="IR62" s="226" cm="1">
        <f t="array" ref="IR62">_xlfn.IFS(IQ62="Pres",8,IQ62="Abs",0,IQ62=0,"",IQ62="Orie",2,IQ62="Holi",0,IQ62="Leav",0)</f>
        <v>8</v>
      </c>
      <c r="IS62" s="84" t="s">
        <v>35</v>
      </c>
      <c r="IT62" s="226" cm="1">
        <f t="array" ref="IT62">_xlfn.IFS(IS62="Pres",8,IS62="Abs",0,IS62=0,"",IS62="Orie",2,IS62="Holi",0,IS62="Leav",0)</f>
        <v>8</v>
      </c>
      <c r="IU62" s="84" t="s">
        <v>35</v>
      </c>
      <c r="IV62" s="226" cm="1">
        <f t="array" ref="IV62">_xlfn.IFS(IU62="Pres",8,IU62="Abs",0,IU62=0,"",IU62="Orie",2,IU62="Holi",0,IU62="Leav",0)</f>
        <v>8</v>
      </c>
      <c r="IW62" s="84" t="s">
        <v>35</v>
      </c>
      <c r="IX62" s="226" cm="1">
        <f t="array" ref="IX62">_xlfn.IFS(IW62="Pres",8,IW62="Abs",0,IW62=0,"",IW62="Orie",2,IW62="Holi",0,IW62="Leav",0)</f>
        <v>8</v>
      </c>
      <c r="IY62" s="84" t="s">
        <v>35</v>
      </c>
      <c r="IZ62" s="226" cm="1">
        <f t="array" ref="IZ62">_xlfn.IFS(IY62="Pres",8,IY62="Abs",0,IY62=0,"",IY62="Orie",2,IY62="Holi",0,IY62="Leav",0)</f>
        <v>8</v>
      </c>
      <c r="JA62" s="84" t="s">
        <v>35</v>
      </c>
      <c r="JB62" s="226" cm="1">
        <f t="array" ref="JB62">_xlfn.IFS(JA62="Pres",8,JA62="Abs",0,JA62=0,"",JA62="Orie",2,JA62="Holi",0,JA62="Leav",0)</f>
        <v>8</v>
      </c>
      <c r="JC62" s="84" t="s">
        <v>35</v>
      </c>
      <c r="JD62" s="226">
        <v>6</v>
      </c>
      <c r="JE62" s="84" t="s">
        <v>35</v>
      </c>
      <c r="JF62" s="226">
        <v>4</v>
      </c>
      <c r="JG62" s="84" t="s">
        <v>35</v>
      </c>
      <c r="JH62" s="226" cm="1">
        <f t="array" ref="JH62">_xlfn.IFS(JG62="Pres",8,JG62="Abs",0,JG62=0,"",JG62="Orie",2,JG62="Holi",0,JG62="Leav",0)</f>
        <v>8</v>
      </c>
      <c r="JI62" s="84" t="s">
        <v>35</v>
      </c>
      <c r="JJ62" s="226" cm="1">
        <f t="array" ref="JJ62">_xlfn.IFS(JI62="Pres",8,JI62="Abs",0,JI62=0,"",JI62="Orie",2,JI62="Holi",0,JI62="Leav",0)</f>
        <v>8</v>
      </c>
      <c r="JK62" s="84" t="s">
        <v>35</v>
      </c>
      <c r="JL62" s="226" cm="1">
        <f t="array" ref="JL62">_xlfn.IFS(JK62="Pres",8,JK62="Abs",0,JK62=0,"",JK62="Orie",2,JK62="Holi",0,JK62="Leav",0)</f>
        <v>8</v>
      </c>
    </row>
    <row r="63" spans="1:272" s="173" customFormat="1" ht="15.75">
      <c r="A63" s="73" t="s">
        <v>49</v>
      </c>
      <c r="B63" s="649" t="s">
        <v>1537</v>
      </c>
      <c r="C63" s="647" t="s">
        <v>109</v>
      </c>
      <c r="D63" s="648" t="s">
        <v>1538</v>
      </c>
      <c r="E63" s="402" t="s">
        <v>1539</v>
      </c>
      <c r="F63" s="102" t="s">
        <v>43</v>
      </c>
      <c r="G63" s="105">
        <v>44906</v>
      </c>
      <c r="H63" s="105">
        <v>45261</v>
      </c>
      <c r="I63" s="610">
        <v>45159</v>
      </c>
      <c r="J63" s="36" t="str">
        <f t="shared" si="160"/>
        <v>Sun</v>
      </c>
      <c r="K63" s="86">
        <f t="shared" si="158"/>
        <v>45103</v>
      </c>
      <c r="L63" s="610">
        <v>45159</v>
      </c>
      <c r="M63" s="312">
        <v>45144</v>
      </c>
      <c r="N63" s="79">
        <f>COUNTIF(AB63:XFD63,"Pres")+X63+U63+T63</f>
        <v>32</v>
      </c>
      <c r="O63" s="79">
        <f>SUM(AB63:XFD63)+V63</f>
        <v>250.5</v>
      </c>
      <c r="Q63" s="38">
        <f>IF(COUNTIF(AC63:XFD63,"Abs")+W63=0,"",COUNTIF(AC63:XFD63,"Abs")+W63)</f>
        <v>2</v>
      </c>
      <c r="R63" s="40" t="str">
        <f>IF(COUNTIF(AC63:XFD63,"Leav")+Y63=0,"",COUNTIF(AC63:XFD63,"Leav")+Y63)</f>
        <v/>
      </c>
      <c r="U63" s="123"/>
      <c r="V63" s="123"/>
      <c r="W63" s="44"/>
      <c r="X63" s="42">
        <v>2</v>
      </c>
      <c r="AB63" s="47">
        <v>11</v>
      </c>
      <c r="GK63" s="84"/>
      <c r="GU63" s="84" t="s">
        <v>35</v>
      </c>
      <c r="GV63" s="226" cm="1">
        <f t="array" ref="GV63">_xlfn.IFS(GU63="Pres",8,GU63="Abs",0,GU63=0,"",GU63="Orie",2,GU63="Holi",0,GU63="Leav",0)</f>
        <v>8</v>
      </c>
      <c r="GW63" s="84" t="s">
        <v>35</v>
      </c>
      <c r="GX63" s="226" cm="1">
        <f t="array" ref="GX63">_xlfn.IFS(GW63="Pres",8,GW63="Abs",0,GW63=0,"",GW63="Orie",2,GW63="Holi",0,GW63="Leav",0)</f>
        <v>8</v>
      </c>
      <c r="GY63" s="84" t="s">
        <v>54</v>
      </c>
      <c r="GZ63" s="226" cm="1">
        <f t="array" ref="GZ63">_xlfn.IFS(GY63="Pres",8,GY63="Abs",0,GY63=0,"",GY63="Orie",2,GY63="Holi",0,GY63="Leav",0)</f>
        <v>0</v>
      </c>
      <c r="HA63" s="84" t="s">
        <v>54</v>
      </c>
      <c r="HB63" s="226" cm="1">
        <f t="array" ref="HB63">_xlfn.IFS(HA63="Pres",8,HA63="Abs",0,HA63=0,"",HA63="Orie",2,HA63="Holi",0,HA63="Leav",0)</f>
        <v>0</v>
      </c>
      <c r="HC63" s="84" t="s">
        <v>35</v>
      </c>
      <c r="HD63" s="226" cm="1">
        <f t="array" ref="HD63">_xlfn.IFS(HC63="Pres",8,HC63="Abs",0,HC63=0,"",HC63="Orie",2,HC63="Holi",0,HC63="Leav",0)</f>
        <v>8</v>
      </c>
      <c r="HE63" s="84" t="s">
        <v>35</v>
      </c>
      <c r="HF63" s="226" cm="1">
        <f t="array" ref="HF63">_xlfn.IFS(HE63="Pres",8,HE63="Abs",0,HE63=0,"",HE63="Orie",2,HE63="Holi",0,HE63="Leav",0)</f>
        <v>8</v>
      </c>
      <c r="HG63" s="84" t="s">
        <v>35</v>
      </c>
      <c r="HH63" s="226" cm="1">
        <f t="array" ref="HH63">_xlfn.IFS(HG63="Pres",8,HG63="Abs",0,HG63=0,"",HG63="Orie",2,HG63="Holi",0,HG63="Leav",0)</f>
        <v>8</v>
      </c>
      <c r="HI63" s="84" t="s">
        <v>35</v>
      </c>
      <c r="HJ63" s="226" cm="1">
        <f t="array" ref="HJ63">_xlfn.IFS(HI63="Pres",8,HI63="Abs",0,HI63=0,"",HI63="Orie",2,HI63="Holi",0,HI63="Leav",0)</f>
        <v>8</v>
      </c>
      <c r="HK63" s="84" t="s">
        <v>35</v>
      </c>
      <c r="HL63" s="226" cm="1">
        <f t="array" ref="HL63">_xlfn.IFS(HK63="Pres",8,HK63="Abs",0,HK63=0,"",HK63="Orie",2,HK63="Holi",0,HK63="Leav",0)</f>
        <v>8</v>
      </c>
      <c r="HM63" s="84" t="s">
        <v>35</v>
      </c>
      <c r="HN63" s="226" cm="1">
        <f t="array" ref="HN63">_xlfn.IFS(HM63="Pres",8,HM63="Abs",0,HM63=0,"",HM63="Orie",2,HM63="Holi",0,HM63="Leav",0)</f>
        <v>8</v>
      </c>
      <c r="HO63" s="84" t="s">
        <v>35</v>
      </c>
      <c r="HP63" s="226" cm="1">
        <f t="array" ref="HP63">_xlfn.IFS(HO63="Pres",8,HO63="Abs",0,HO63=0,"",HO63="Orie",2,HO63="Holi",0,HO63="Leav",0)</f>
        <v>8</v>
      </c>
      <c r="HQ63" s="84" t="s">
        <v>35</v>
      </c>
      <c r="HR63" s="226" cm="1">
        <f t="array" ref="HR63">_xlfn.IFS(HQ63="Pres",8,HQ63="Abs",0,HQ63=0,"",HQ63="Orie",2,HQ63="Holi",0,HQ63="Leav",0)</f>
        <v>8</v>
      </c>
      <c r="HS63" s="84" t="s">
        <v>35</v>
      </c>
      <c r="HT63" s="226" cm="1">
        <f t="array" ref="HT63">_xlfn.IFS(HS63="Pres",8,HS63="Abs",0,HS63=0,"",HS63="Orie",2,HS63="Holi",0,HS63="Leav",0)</f>
        <v>8</v>
      </c>
      <c r="HU63" s="84" t="s">
        <v>35</v>
      </c>
      <c r="HV63" s="226" cm="1">
        <f t="array" ref="HV63">_xlfn.IFS(HU63="Pres",8,HU63="Abs",0,HU63=0,"",HU63="Orie",2,HU63="Holi",0,HU63="Leav",0)</f>
        <v>8</v>
      </c>
      <c r="HW63" s="84" t="s">
        <v>35</v>
      </c>
      <c r="HX63" s="226" cm="1">
        <f t="array" ref="HX63">_xlfn.IFS(HW63="Pres",8,HW63="Abs",0,HW63=0,"",HW63="Orie",2,HW63="Holi",0,HW63="Leav",0)</f>
        <v>8</v>
      </c>
      <c r="HY63" s="84" t="s">
        <v>35</v>
      </c>
      <c r="HZ63" s="226" cm="1">
        <f t="array" ref="HZ63">_xlfn.IFS(HY63="Pres",8,HY63="Abs",0,HY63=0,"",HY63="Orie",2,HY63="Holi",0,HY63="Leav",0)</f>
        <v>8</v>
      </c>
      <c r="IA63" s="84" t="s">
        <v>35</v>
      </c>
      <c r="IB63" s="226" cm="1">
        <f t="array" ref="IB63">_xlfn.IFS(IA63="Pres",8,IA63="Abs",0,IA63=0,"",IA63="Orie",2,IA63="Holi",0,IA63="Leav",0)</f>
        <v>8</v>
      </c>
      <c r="IC63" s="84" t="s">
        <v>54</v>
      </c>
      <c r="ID63" s="226" cm="1">
        <f t="array" ref="ID63">_xlfn.IFS(IC63="Pres",8,IC63="Abs",0,IC63=0,"",IC63="Orie",2,IC63="Holi",0,IC63="Leav",0)</f>
        <v>0</v>
      </c>
      <c r="IE63" s="84" t="s">
        <v>35</v>
      </c>
      <c r="IF63" s="226" cm="1">
        <f t="array" ref="IF63">_xlfn.IFS(IE63="Pres",8,IE63="Abs",0,IE63=0,"",IE63="Orie",2,IE63="Holi",0,IE63="Leav",0)</f>
        <v>8</v>
      </c>
      <c r="IG63" s="84" t="s">
        <v>36</v>
      </c>
      <c r="IH63" s="226" cm="1">
        <f t="array" ref="IH63">_xlfn.IFS(IG63="Pres",8,IG63="Abs",0,IG63=0,"",IG63="Orie",2,IG63="Holi",0,IG63="Leav",0)</f>
        <v>0</v>
      </c>
      <c r="II63" s="84" t="s">
        <v>35</v>
      </c>
      <c r="IJ63" s="226" cm="1">
        <f t="array" ref="IJ63">_xlfn.IFS(II63="Pres",8,II63="Abs",0,II63=0,"",II63="Orie",2,II63="Holi",0,II63="Leav",0)</f>
        <v>8</v>
      </c>
      <c r="IK63" s="84" t="s">
        <v>35</v>
      </c>
      <c r="IL63" s="226" cm="1">
        <f t="array" ref="IL63">_xlfn.IFS(IK63="Pres",8,IK63="Abs",0,IK63=0,"",IK63="Orie",2,IK63="Holi",0,IK63="Leav",0)</f>
        <v>8</v>
      </c>
      <c r="IM63" s="84" t="s">
        <v>35</v>
      </c>
      <c r="IN63" s="226" cm="1">
        <f t="array" ref="IN63">_xlfn.IFS(IM63="Pres",8,IM63="Abs",0,IM63=0,"",IM63="Orie",2,IM63="Holi",0,IM63="Leav",0)</f>
        <v>8</v>
      </c>
      <c r="IO63" s="84" t="s">
        <v>35</v>
      </c>
      <c r="IP63" s="226" cm="1">
        <f t="array" ref="IP63">_xlfn.IFS(IO63="Pres",8,IO63="Abs",0,IO63=0,"",IO63="Orie",2,IO63="Holi",0,IO63="Leav",0)</f>
        <v>8</v>
      </c>
      <c r="IQ63" s="84" t="s">
        <v>35</v>
      </c>
      <c r="IR63" s="226" cm="1">
        <f t="array" ref="IR63">_xlfn.IFS(IQ63="Pres",8,IQ63="Abs",0,IQ63=0,"",IQ63="Orie",2,IQ63="Holi",0,IQ63="Leav",0)</f>
        <v>8</v>
      </c>
      <c r="IS63" s="84" t="s">
        <v>35</v>
      </c>
      <c r="IT63" s="226" cm="1">
        <f t="array" ref="IT63">_xlfn.IFS(IS63="Pres",8,IS63="Abs",0,IS63=0,"",IS63="Orie",2,IS63="Holi",0,IS63="Leav",0)</f>
        <v>8</v>
      </c>
      <c r="IU63" s="84" t="s">
        <v>35</v>
      </c>
      <c r="IV63" s="226">
        <v>7.75</v>
      </c>
      <c r="IW63" s="84" t="s">
        <v>35</v>
      </c>
      <c r="IX63" s="226" cm="1">
        <f t="array" ref="IX63">_xlfn.IFS(IW63="Pres",8,IW63="Abs",0,IW63=0,"",IW63="Orie",2,IW63="Holi",0,IW63="Leav",0)</f>
        <v>8</v>
      </c>
      <c r="IY63" s="84" t="s">
        <v>35</v>
      </c>
      <c r="IZ63" s="226" cm="1">
        <f t="array" ref="IZ63">_xlfn.IFS(IY63="Pres",8,IY63="Abs",0,IY63=0,"",IY63="Orie",2,IY63="Holi",0,IY63="Leav",0)</f>
        <v>8</v>
      </c>
      <c r="JA63" s="84" t="s">
        <v>36</v>
      </c>
      <c r="JB63" s="226" cm="1">
        <f t="array" ref="JB63">_xlfn.IFS(JA63="Pres",8,JA63="Abs",0,JA63=0,"",JA63="Orie",2,JA63="Holi",0,JA63="Leav",0)</f>
        <v>0</v>
      </c>
      <c r="JC63" s="84" t="s">
        <v>35</v>
      </c>
      <c r="JD63" s="226" cm="1">
        <f t="array" ref="JD63">_xlfn.IFS(JC63="Pres",8,JC63="Abs",0,JC63=0,"",JC63="Orie",2,JC63="Holi",0,JC63="Leav",0)</f>
        <v>8</v>
      </c>
      <c r="JE63" s="84" t="s">
        <v>35</v>
      </c>
      <c r="JF63" s="226" cm="1">
        <f t="array" ref="JF63">_xlfn.IFS(JE63="Pres",8,JE63="Abs",0,JE63=0,"",JE63="Orie",2,JE63="Holi",0,JE63="Leav",0)</f>
        <v>8</v>
      </c>
      <c r="JG63" s="84" t="s">
        <v>35</v>
      </c>
      <c r="JH63" s="226" cm="1">
        <f t="array" ref="JH63">_xlfn.IFS(JG63="Pres",8,JG63="Abs",0,JG63=0,"",JG63="Orie",2,JG63="Holi",0,JG63="Leav",0)</f>
        <v>8</v>
      </c>
      <c r="JI63" s="84" t="s">
        <v>35</v>
      </c>
      <c r="JJ63" s="226" cm="1">
        <f t="array" ref="JJ63">_xlfn.IFS(JI63="Pres",8,JI63="Abs",0,JI63=0,"",JI63="Orie",2,JI63="Holi",0,JI63="Leav",0)</f>
        <v>8</v>
      </c>
      <c r="JK63" s="84" t="s">
        <v>35</v>
      </c>
      <c r="JL63" s="226">
        <v>7.75</v>
      </c>
    </row>
    <row r="64" spans="1:272" s="173" customFormat="1">
      <c r="A64" s="73" t="s">
        <v>66</v>
      </c>
      <c r="B64" s="649" t="s">
        <v>1540</v>
      </c>
      <c r="C64" s="302" t="s">
        <v>1541</v>
      </c>
      <c r="D64" s="649" t="s">
        <v>1542</v>
      </c>
      <c r="E64" s="696" t="s">
        <v>1543</v>
      </c>
      <c r="F64" s="102" t="s">
        <v>43</v>
      </c>
      <c r="G64" s="105">
        <v>44906</v>
      </c>
      <c r="H64" s="105">
        <v>45261</v>
      </c>
      <c r="I64" s="610">
        <v>45159</v>
      </c>
      <c r="J64" s="36" t="str">
        <f t="shared" si="160"/>
        <v>Sun</v>
      </c>
      <c r="K64" s="86">
        <f t="shared" si="158"/>
        <v>45103</v>
      </c>
      <c r="L64" s="610">
        <v>45159</v>
      </c>
      <c r="M64" s="312">
        <v>45144</v>
      </c>
      <c r="N64" s="79">
        <f>COUNTIF(AB64:XFD64,"Pres")+X64+U64+T64</f>
        <v>7</v>
      </c>
      <c r="O64" s="79">
        <f>SUM(AB64:XFD64)+V64</f>
        <v>56</v>
      </c>
      <c r="Q64" s="38">
        <f>IF(COUNTIF(AC64:XFD64,"Abs")+W64=0,"",COUNTIF(AC64:XFD64,"Abs")+W64)</f>
        <v>2</v>
      </c>
      <c r="R64" s="40" t="str">
        <f>IF(COUNTIF(AC64:XFD64,"Leav")+Y64=0,"",COUNTIF(AC64:XFD64,"Leav")+Y64)</f>
        <v/>
      </c>
      <c r="U64" s="123"/>
      <c r="V64" s="123"/>
      <c r="W64" s="44"/>
      <c r="X64" s="42"/>
      <c r="AB64" s="47"/>
      <c r="GU64" s="84" t="s">
        <v>35</v>
      </c>
      <c r="GV64" s="226" cm="1">
        <f t="array" ref="GV64">_xlfn.IFS(GU64="Pres",8,GU64="Abs",0,GU64=0,"",GU64="Orie",2,GU64="Holi",0,GU64="Leav",0)</f>
        <v>8</v>
      </c>
      <c r="GW64" s="84" t="s">
        <v>35</v>
      </c>
      <c r="GX64" s="226" cm="1">
        <f t="array" ref="GX64">_xlfn.IFS(GW64="Pres",8,GW64="Abs",0,GW64=0,"",GW64="Orie",2,GW64="Holi",0,GW64="Leav",0)</f>
        <v>8</v>
      </c>
      <c r="GY64" s="84" t="s">
        <v>54</v>
      </c>
      <c r="GZ64" s="226" cm="1">
        <f t="array" ref="GZ64">_xlfn.IFS(GY64="Pres",8,GY64="Abs",0,GY64=0,"",GY64="Orie",2,GY64="Holi",0,GY64="Leav",0)</f>
        <v>0</v>
      </c>
      <c r="HA64" s="84" t="s">
        <v>54</v>
      </c>
      <c r="HB64" s="226" cm="1">
        <f t="array" ref="HB64">_xlfn.IFS(HA64="Pres",8,HA64="Abs",0,HA64=0,"",HA64="Orie",2,HA64="Holi",0,HA64="Leav",0)</f>
        <v>0</v>
      </c>
      <c r="HC64" s="84" t="s">
        <v>35</v>
      </c>
      <c r="HD64" s="226" cm="1">
        <f t="array" ref="HD64">_xlfn.IFS(HC64="Pres",8,HC64="Abs",0,HC64=0,"",HC64="Orie",2,HC64="Holi",0,HC64="Leav",0)</f>
        <v>8</v>
      </c>
      <c r="HE64" s="84" t="s">
        <v>35</v>
      </c>
      <c r="HF64" s="226" cm="1">
        <f t="array" ref="HF64">_xlfn.IFS(HE64="Pres",8,HE64="Abs",0,HE64=0,"",HE64="Orie",2,HE64="Holi",0,HE64="Leav",0)</f>
        <v>8</v>
      </c>
      <c r="HG64" s="84" t="s">
        <v>35</v>
      </c>
      <c r="HH64" s="226" cm="1">
        <f t="array" ref="HH64">_xlfn.IFS(HG64="Pres",8,HG64="Abs",0,HG64=0,"",HG64="Orie",2,HG64="Holi",0,HG64="Leav",0)</f>
        <v>8</v>
      </c>
      <c r="HI64" s="84" t="s">
        <v>35</v>
      </c>
      <c r="HJ64" s="226" cm="1">
        <f t="array" ref="HJ64">_xlfn.IFS(HI64="Pres",8,HI64="Abs",0,HI64=0,"",HI64="Orie",2,HI64="Holi",0,HI64="Leav",0)</f>
        <v>8</v>
      </c>
      <c r="HK64" s="84" t="s">
        <v>35</v>
      </c>
      <c r="HL64" s="226" cm="1">
        <f t="array" ref="HL64">_xlfn.IFS(HK64="Pres",8,HK64="Abs",0,HK64=0,"",HK64="Orie",2,HK64="Holi",0,HK64="Leav",0)</f>
        <v>8</v>
      </c>
      <c r="HM64" s="84" t="s">
        <v>36</v>
      </c>
      <c r="HN64" s="226" cm="1">
        <f t="array" ref="HN64">_xlfn.IFS(HM64="Pres",8,HM64="Abs",0,HM64=0,"",HM64="Orie",2,HM64="Holi",0,HM64="Leav",0)</f>
        <v>0</v>
      </c>
      <c r="HO64" s="84" t="s">
        <v>36</v>
      </c>
      <c r="HP64" s="226" cm="1">
        <f t="array" ref="HP64">_xlfn.IFS(HO64="Pres",8,HO64="Abs",0,HO64=0,"",HO64="Orie",2,HO64="Holi",0,HO64="Leav",0)</f>
        <v>0</v>
      </c>
      <c r="HQ64" s="84"/>
      <c r="HR64" s="226" t="str" cm="1">
        <f t="array" ref="HR64">_xlfn.IFS(HQ64="Pres",8,HQ64="Abs",0,HQ64=0,"",HQ64="Orie",2,HQ64="Holi",0,HQ64="Leav",0)</f>
        <v/>
      </c>
      <c r="HS64" s="84"/>
      <c r="HT64" s="226" t="str" cm="1">
        <f t="array" ref="HT64">_xlfn.IFS(HS64="Pres",8,HS64="Abs",0,HS64=0,"",HS64="Orie",2,HS64="Holi",0,HS64="Leav",0)</f>
        <v/>
      </c>
      <c r="HU64" s="84"/>
      <c r="HV64" s="226" t="str" cm="1">
        <f t="array" ref="HV64">_xlfn.IFS(HU64="Pres",8,HU64="Abs",0,HU64=0,"",HU64="Orie",2,HU64="Holi",0,HU64="Leav",0)</f>
        <v/>
      </c>
      <c r="HW64" s="84"/>
      <c r="HX64" s="226" t="str" cm="1">
        <f t="array" ref="HX64">_xlfn.IFS(HW64="Pres",8,HW64="Abs",0,HW64=0,"",HW64="Orie",2,HW64="Holi",0,HW64="Leav",0)</f>
        <v/>
      </c>
      <c r="HY64" s="84"/>
      <c r="HZ64" s="226" t="str" cm="1">
        <f t="array" ref="HZ64">_xlfn.IFS(HY64="Pres",8,HY64="Abs",0,HY64=0,"",HY64="Orie",2,HY64="Holi",0,HY64="Leav",0)</f>
        <v/>
      </c>
      <c r="IA64" s="84"/>
      <c r="IB64" s="226" t="str" cm="1">
        <f t="array" ref="IB64">_xlfn.IFS(IA64="Pres",8,IA64="Abs",0,IA64=0,"",IA64="Orie",2,IA64="Holi",0,IA64="Leav",0)</f>
        <v/>
      </c>
      <c r="IC64" s="84"/>
      <c r="ID64" s="226" t="str" cm="1">
        <f t="array" ref="ID64">_xlfn.IFS(IC64="Pres",8,IC64="Abs",0,IC64=0,"",IC64="Orie",2,IC64="Holi",0,IC64="Leav",0)</f>
        <v/>
      </c>
      <c r="IE64" s="84"/>
      <c r="IF64" s="226" t="str" cm="1">
        <f t="array" ref="IF64">_xlfn.IFS(IE64="Pres",8,IE64="Abs",0,IE64=0,"",IE64="Orie",2,IE64="Holi",0,IE64="Leav",0)</f>
        <v/>
      </c>
      <c r="IG64" s="84"/>
      <c r="IH64" s="226" t="str" cm="1">
        <f t="array" ref="IH64">_xlfn.IFS(IG64="Pres",8,IG64="Abs",0,IG64=0,"",IG64="Orie",2,IG64="Holi",0,IG64="Leav",0)</f>
        <v/>
      </c>
      <c r="II64" s="84"/>
      <c r="IJ64" s="226" t="str" cm="1">
        <f t="array" ref="IJ64">_xlfn.IFS(II64="Pres",8,II64="Abs",0,II64=0,"",II64="Orie",2,II64="Holi",0,II64="Leav",0)</f>
        <v/>
      </c>
      <c r="IK64" s="84"/>
      <c r="IL64" s="226" t="str" cm="1">
        <f t="array" ref="IL64">_xlfn.IFS(IK64="Pres",8,IK64="Abs",0,IK64=0,"",IK64="Orie",2,IK64="Holi",0,IK64="Leav",0)</f>
        <v/>
      </c>
      <c r="IM64" s="84"/>
      <c r="IN64" s="226" t="str" cm="1">
        <f t="array" ref="IN64">_xlfn.IFS(IM64="Pres",8,IM64="Abs",0,IM64=0,"",IM64="Orie",2,IM64="Holi",0,IM64="Leav",0)</f>
        <v/>
      </c>
      <c r="IO64" s="84"/>
      <c r="IP64" s="226" t="str" cm="1">
        <f t="array" ref="IP64">_xlfn.IFS(IO64="Pres",8,IO64="Abs",0,IO64=0,"",IO64="Orie",2,IO64="Holi",0,IO64="Leav",0)</f>
        <v/>
      </c>
      <c r="IQ64" s="84"/>
      <c r="IR64" s="226" t="str" cm="1">
        <f t="array" ref="IR64">_xlfn.IFS(IQ64="Pres",8,IQ64="Abs",0,IQ64=0,"",IQ64="Orie",2,IQ64="Holi",0,IQ64="Leav",0)</f>
        <v/>
      </c>
      <c r="IS64" s="84"/>
      <c r="IT64" s="226" t="str" cm="1">
        <f t="array" ref="IT64">_xlfn.IFS(IS64="Pres",8,IS64="Abs",0,IS64=0,"",IS64="Orie",2,IS64="Holi",0,IS64="Leav",0)</f>
        <v/>
      </c>
      <c r="IU64" s="84"/>
      <c r="IV64" s="226" t="str" cm="1">
        <f t="array" ref="IV64">_xlfn.IFS(IU64="Pres",8,IU64="Abs",0,IU64=0,"",IU64="Orie",2,IU64="Holi",0,IU64="Leav",0)</f>
        <v/>
      </c>
      <c r="IW64" s="84"/>
      <c r="IX64" s="226" t="str" cm="1">
        <f t="array" ref="IX64">_xlfn.IFS(IW64="Pres",8,IW64="Abs",0,IW64=0,"",IW64="Orie",2,IW64="Holi",0,IW64="Leav",0)</f>
        <v/>
      </c>
      <c r="IY64" s="84"/>
      <c r="IZ64" s="226" t="str" cm="1">
        <f t="array" ref="IZ64">_xlfn.IFS(IY64="Pres",8,IY64="Abs",0,IY64=0,"",IY64="Orie",2,IY64="Holi",0,IY64="Leav",0)</f>
        <v/>
      </c>
      <c r="JA64" s="84"/>
      <c r="JB64" s="226" t="str" cm="1">
        <f t="array" ref="JB64">_xlfn.IFS(JA64="Pres",8,JA64="Abs",0,JA64=0,"",JA64="Orie",2,JA64="Holi",0,JA64="Leav",0)</f>
        <v/>
      </c>
      <c r="JC64" s="84"/>
      <c r="JD64" s="226" t="str" cm="1">
        <f t="array" ref="JD64">_xlfn.IFS(JC64="Pres",8,JC64="Abs",0,JC64=0,"",JC64="Orie",2,JC64="Holi",0,JC64="Leav",0)</f>
        <v/>
      </c>
      <c r="JE64" s="84"/>
      <c r="JF64" s="226" t="str" cm="1">
        <f t="array" ref="JF64">_xlfn.IFS(JE64="Pres",8,JE64="Abs",0,JE64=0,"",JE64="Orie",2,JE64="Holi",0,JE64="Leav",0)</f>
        <v/>
      </c>
      <c r="JG64" s="84"/>
      <c r="JH64" s="226" t="str" cm="1">
        <f t="array" ref="JH64">_xlfn.IFS(JG64="Pres",8,JG64="Abs",0,JG64=0,"",JG64="Orie",2,JG64="Holi",0,JG64="Leav",0)</f>
        <v/>
      </c>
      <c r="JI64" s="84"/>
      <c r="JJ64" s="226" t="str" cm="1">
        <f t="array" ref="JJ64">_xlfn.IFS(JI64="Pres",8,JI64="Abs",0,JI64=0,"",JI64="Orie",2,JI64="Holi",0,JI64="Leav",0)</f>
        <v/>
      </c>
      <c r="JK64" s="84"/>
      <c r="JL64" s="226" t="str" cm="1">
        <f t="array" ref="JL64">_xlfn.IFS(JK64="Pres",8,JK64="Abs",0,JK64=0,"",JK64="Orie",2,JK64="Holi",0,JK64="Leav",0)</f>
        <v/>
      </c>
    </row>
    <row r="65" spans="1:294" s="173" customFormat="1">
      <c r="A65" s="73" t="s">
        <v>31</v>
      </c>
      <c r="B65" s="680" t="s">
        <v>1544</v>
      </c>
      <c r="C65" s="684" t="s">
        <v>1037</v>
      </c>
      <c r="D65" s="684" t="s">
        <v>1545</v>
      </c>
      <c r="E65" s="769" t="s">
        <v>1546</v>
      </c>
      <c r="F65" s="102" t="s">
        <v>43</v>
      </c>
      <c r="G65" s="105">
        <v>44948</v>
      </c>
      <c r="H65" s="105">
        <v>45296</v>
      </c>
      <c r="I65" s="610">
        <v>45187</v>
      </c>
      <c r="J65" s="36" t="str">
        <f t="shared" si="160"/>
        <v>Sun</v>
      </c>
      <c r="K65" s="86">
        <f t="shared" si="158"/>
        <v>45131</v>
      </c>
      <c r="L65" s="610">
        <v>45187</v>
      </c>
      <c r="M65" s="312">
        <v>45172</v>
      </c>
      <c r="N65" s="79">
        <f>COUNTIF(AB65:XFD65,"Pres")+X65+U65+T65</f>
        <v>28</v>
      </c>
      <c r="O65" s="79">
        <f>SUM(AB65:XFD65)+V65</f>
        <v>221.8</v>
      </c>
      <c r="Q65" s="38" t="str">
        <f>IF(COUNTIF(AC65:XFD65,"Abs")+W65=0,"",COUNTIF(AC65:XFD65,"Abs")+W65)</f>
        <v/>
      </c>
      <c r="R65" s="40" t="str">
        <f>IF(COUNTIF(AC65:XFD65,"Leav")+Y65=0,"",COUNTIF(AC65:XFD65,"Leav")+Y65)</f>
        <v/>
      </c>
      <c r="U65" s="123"/>
      <c r="V65" s="123"/>
      <c r="W65" s="44"/>
      <c r="X65" s="42"/>
      <c r="AB65" s="47"/>
      <c r="GU65" s="84"/>
      <c r="GV65" s="226" t="str" cm="1">
        <f t="array" ref="GV65">_xlfn.IFS(GU65="Pres",8,GU65="Abs",0,GU65=0,"",GU65="Orie",2,GU65="Holi",0,GU65="Leav",0)</f>
        <v/>
      </c>
      <c r="GW65" s="84"/>
      <c r="GX65" s="226" t="str" cm="1">
        <f t="array" ref="GX65">_xlfn.IFS(GW65="Pres",8,GW65="Abs",0,GW65=0,"",GW65="Orie",2,GW65="Holi",0,GW65="Leav",0)</f>
        <v/>
      </c>
      <c r="GY65" s="84"/>
      <c r="GZ65" s="226" t="str" cm="1">
        <f t="array" ref="GZ65">_xlfn.IFS(GY65="Pres",8,GY65="Abs",0,GY65=0,"",GY65="Orie",2,GY65="Holi",0,GY65="Leav",0)</f>
        <v/>
      </c>
      <c r="HA65" s="84"/>
      <c r="HB65" s="226" t="str" cm="1">
        <f t="array" ref="HB65">_xlfn.IFS(HA65="Pres",8,HA65="Abs",0,HA65=0,"",HA65="Orie",2,HA65="Holi",0,HA65="Leav",0)</f>
        <v/>
      </c>
      <c r="HC65" s="84"/>
      <c r="HD65" s="226" t="str" cm="1">
        <f t="array" ref="HD65">_xlfn.IFS(HC65="Pres",8,HC65="Abs",0,HC65=0,"",HC65="Orie",2,HC65="Holi",0,HC65="Leav",0)</f>
        <v/>
      </c>
      <c r="HE65" s="336"/>
      <c r="HF65" s="306"/>
      <c r="HG65" s="84" t="s">
        <v>35</v>
      </c>
      <c r="HH65" s="226" cm="1">
        <f t="array" ref="HH65">_xlfn.IFS(HG65="Pres",8,HG65="Abs",0,HG65=0,"",HG65="Orie",2,HG65="Holi",0,HG65="Leav",0)</f>
        <v>8</v>
      </c>
      <c r="HI65" s="84" t="s">
        <v>35</v>
      </c>
      <c r="HJ65" s="226" cm="1">
        <f t="array" ref="HJ65">_xlfn.IFS(HI65="Pres",8,HI65="Abs",0,HI65=0,"",HI65="Orie",2,HI65="Holi",0,HI65="Leav",0)</f>
        <v>8</v>
      </c>
      <c r="HK65" s="84" t="s">
        <v>35</v>
      </c>
      <c r="HL65" s="226" cm="1">
        <f t="array" ref="HL65">_xlfn.IFS(HK65="Pres",8,HK65="Abs",0,HK65=0,"",HK65="Orie",2,HK65="Holi",0,HK65="Leav",0)</f>
        <v>8</v>
      </c>
      <c r="HM65" s="84" t="s">
        <v>35</v>
      </c>
      <c r="HN65" s="226" cm="1">
        <f t="array" ref="HN65">_xlfn.IFS(HM65="Pres",8,HM65="Abs",0,HM65=0,"",HM65="Orie",2,HM65="Holi",0,HM65="Leav",0)</f>
        <v>8</v>
      </c>
      <c r="HO65" s="84" t="s">
        <v>35</v>
      </c>
      <c r="HP65" s="226" cm="1">
        <f t="array" ref="HP65">_xlfn.IFS(HO65="Pres",8,HO65="Abs",0,HO65=0,"",HO65="Orie",2,HO65="Holi",0,HO65="Leav",0)</f>
        <v>8</v>
      </c>
      <c r="HQ65" s="84" t="s">
        <v>35</v>
      </c>
      <c r="HR65" s="226" cm="1">
        <f t="array" ref="HR65">_xlfn.IFS(HQ65="Pres",8,HQ65="Abs",0,HQ65=0,"",HQ65="Orie",2,HQ65="Holi",0,HQ65="Leav",0)</f>
        <v>8</v>
      </c>
      <c r="HS65" s="84" t="s">
        <v>35</v>
      </c>
      <c r="HT65" s="226" cm="1">
        <f t="array" ref="HT65">_xlfn.IFS(HS65="Pres",8,HS65="Abs",0,HS65=0,"",HS65="Orie",2,HS65="Holi",0,HS65="Leav",0)</f>
        <v>8</v>
      </c>
      <c r="HU65" s="84" t="s">
        <v>35</v>
      </c>
      <c r="HV65" s="226">
        <v>7.8</v>
      </c>
      <c r="HW65" s="84" t="s">
        <v>35</v>
      </c>
      <c r="HX65" s="226" cm="1">
        <f t="array" ref="HX65">_xlfn.IFS(HW65="Pres",8,HW65="Abs",0,HW65=0,"",HW65="Orie",2,HW65="Holi",0,HW65="Leav",0)</f>
        <v>8</v>
      </c>
      <c r="HY65" s="84" t="s">
        <v>35</v>
      </c>
      <c r="HZ65" s="226">
        <v>7.5</v>
      </c>
      <c r="IA65" s="84" t="s">
        <v>35</v>
      </c>
      <c r="IB65" s="226">
        <v>7.5</v>
      </c>
      <c r="IC65" s="84" t="s">
        <v>54</v>
      </c>
      <c r="ID65" s="226" cm="1">
        <f t="array" ref="ID65">_xlfn.IFS(IC65="Pres",8,IC65="Abs",0,IC65=0,"",IC65="Orie",2,IC65="Holi",0,IC65="Leav",0)</f>
        <v>0</v>
      </c>
      <c r="IE65" s="84" t="s">
        <v>35</v>
      </c>
      <c r="IF65" s="226" cm="1">
        <f t="array" ref="IF65">_xlfn.IFS(IE65="Pres",8,IE65="Abs",0,IE65=0,"",IE65="Orie",2,IE65="Holi",0,IE65="Leav",0)</f>
        <v>8</v>
      </c>
      <c r="IG65" s="84" t="s">
        <v>35</v>
      </c>
      <c r="IH65" s="226" cm="1">
        <f t="array" ref="IH65">_xlfn.IFS(IG65="Pres",8,IG65="Abs",0,IG65=0,"",IG65="Orie",2,IG65="Holi",0,IG65="Leav",0)</f>
        <v>8</v>
      </c>
      <c r="II65" s="84" t="s">
        <v>35</v>
      </c>
      <c r="IJ65" s="226" cm="1">
        <f t="array" ref="IJ65">_xlfn.IFS(II65="Pres",8,II65="Abs",0,II65=0,"",II65="Orie",2,II65="Holi",0,II65="Leav",0)</f>
        <v>8</v>
      </c>
      <c r="IK65" s="84" t="s">
        <v>35</v>
      </c>
      <c r="IL65" s="226" cm="1">
        <f t="array" ref="IL65">_xlfn.IFS(IK65="Pres",8,IK65="Abs",0,IK65=0,"",IK65="Orie",2,IK65="Holi",0,IK65="Leav",0)</f>
        <v>8</v>
      </c>
      <c r="IM65" s="84" t="s">
        <v>35</v>
      </c>
      <c r="IN65" s="226" cm="1">
        <f t="array" ref="IN65">_xlfn.IFS(IM65="Pres",8,IM65="Abs",0,IM65=0,"",IM65="Orie",2,IM65="Holi",0,IM65="Leav",0)</f>
        <v>8</v>
      </c>
      <c r="IO65" s="84" t="s">
        <v>35</v>
      </c>
      <c r="IP65" s="226" cm="1">
        <f t="array" ref="IP65">_xlfn.IFS(IO65="Pres",8,IO65="Abs",0,IO65=0,"",IO65="Orie",2,IO65="Holi",0,IO65="Leav",0)</f>
        <v>8</v>
      </c>
      <c r="IQ65" s="84" t="s">
        <v>35</v>
      </c>
      <c r="IR65" s="226" cm="1">
        <f t="array" ref="IR65">_xlfn.IFS(IQ65="Pres",8,IQ65="Abs",0,IQ65=0,"",IQ65="Orie",2,IQ65="Holi",0,IQ65="Leav",0)</f>
        <v>8</v>
      </c>
      <c r="IS65" s="84" t="s">
        <v>35</v>
      </c>
      <c r="IT65" s="226" cm="1">
        <f t="array" ref="IT65">_xlfn.IFS(IS65="Pres",8,IS65="Abs",0,IS65=0,"",IS65="Orie",2,IS65="Holi",0,IS65="Leav",0)</f>
        <v>8</v>
      </c>
      <c r="IU65" s="84" t="s">
        <v>35</v>
      </c>
      <c r="IV65" s="226" cm="1">
        <f t="array" ref="IV65">_xlfn.IFS(IU65="Pres",8,IU65="Abs",0,IU65=0,"",IU65="Orie",2,IU65="Holi",0,IU65="Leav",0)</f>
        <v>8</v>
      </c>
      <c r="IW65" s="84" t="s">
        <v>35</v>
      </c>
      <c r="IX65" s="226">
        <v>7.5</v>
      </c>
      <c r="IY65" s="84" t="s">
        <v>35</v>
      </c>
      <c r="IZ65" s="226">
        <v>7.75</v>
      </c>
      <c r="JA65" s="84" t="s">
        <v>35</v>
      </c>
      <c r="JB65" s="226" cm="1">
        <f t="array" ref="JB65">_xlfn.IFS(JA65="Pres",8,JA65="Abs",0,JA65=0,"",JA65="Orie",2,JA65="Holi",0,JA65="Leav",0)</f>
        <v>8</v>
      </c>
      <c r="JC65" s="84" t="s">
        <v>35</v>
      </c>
      <c r="JD65" s="226">
        <v>7.75</v>
      </c>
      <c r="JE65" s="84" t="s">
        <v>35</v>
      </c>
      <c r="JF65" s="226" cm="1">
        <f t="array" ref="JF65">_xlfn.IFS(JE65="Pres",8,JE65="Abs",0,JE65=0,"",JE65="Orie",2,JE65="Holi",0,JE65="Leav",0)</f>
        <v>8</v>
      </c>
      <c r="JG65" s="84" t="s">
        <v>35</v>
      </c>
      <c r="JH65" s="226" cm="1">
        <f t="array" ref="JH65">_xlfn.IFS(JG65="Pres",8,JG65="Abs",0,JG65=0,"",JG65="Orie",2,JG65="Holi",0,JG65="Leav",0)</f>
        <v>8</v>
      </c>
      <c r="JI65" s="84" t="s">
        <v>35</v>
      </c>
      <c r="JJ65" s="226" cm="1">
        <f t="array" ref="JJ65">_xlfn.IFS(JI65="Pres",8,JI65="Abs",0,JI65=0,"",JI65="Orie",2,JI65="Holi",0,JI65="Leav",0)</f>
        <v>8</v>
      </c>
      <c r="JK65" s="84" t="s">
        <v>35</v>
      </c>
      <c r="JL65" s="226" cm="1">
        <f t="array" ref="JL65">_xlfn.IFS(JK65="Pres",8,JK65="Abs",0,JK65=0,"",JK65="Orie",2,JK65="Holi",0,JK65="Leav",0)</f>
        <v>8</v>
      </c>
    </row>
    <row r="66" spans="1:294" s="173" customFormat="1">
      <c r="A66" s="73" t="s">
        <v>60</v>
      </c>
      <c r="B66" s="302" t="s">
        <v>1547</v>
      </c>
      <c r="C66" s="302" t="s">
        <v>1548</v>
      </c>
      <c r="D66" s="302" t="s">
        <v>1549</v>
      </c>
      <c r="E66" s="769" t="s">
        <v>1550</v>
      </c>
      <c r="F66" s="102" t="s">
        <v>43</v>
      </c>
      <c r="G66" s="105">
        <v>44948</v>
      </c>
      <c r="H66" s="105">
        <v>45296</v>
      </c>
      <c r="I66" s="610">
        <v>45187</v>
      </c>
      <c r="J66" s="36" t="str">
        <f t="shared" si="160"/>
        <v>Sun</v>
      </c>
      <c r="K66" s="86">
        <f t="shared" si="158"/>
        <v>45131</v>
      </c>
      <c r="L66" s="610">
        <v>45187</v>
      </c>
      <c r="M66" s="312">
        <v>45172</v>
      </c>
      <c r="N66" s="79">
        <f>COUNTIF(AB66:XFD66,"Pres")+X66+U66+T66</f>
        <v>15</v>
      </c>
      <c r="O66" s="79">
        <f>SUM(AB66:XFD66)+V66</f>
        <v>101.35</v>
      </c>
      <c r="Q66" s="38">
        <f>IF(COUNTIF(AC66:XFD66,"Abs")+W66=0,"",COUNTIF(AC66:XFD66,"Abs")+W66)</f>
        <v>2</v>
      </c>
      <c r="R66" s="40" t="str">
        <f>IF(COUNTIF(AC66:XFD66,"Leav")+Y66=0,"",COUNTIF(AC66:XFD66,"Leav")+Y66)</f>
        <v/>
      </c>
      <c r="U66" s="123"/>
      <c r="V66" s="123"/>
      <c r="W66" s="44"/>
      <c r="X66" s="42"/>
      <c r="AB66" s="47"/>
      <c r="GU66" s="84"/>
      <c r="GV66" s="226" t="str" cm="1">
        <f t="array" ref="GV66">_xlfn.IFS(GU66="Pres",8,GU66="Abs",0,GU66=0,"",GU66="Orie",2,GU66="Holi",0,GU66="Leav",0)</f>
        <v/>
      </c>
      <c r="GW66" s="84"/>
      <c r="GX66" s="226" t="str" cm="1">
        <f t="array" ref="GX66">_xlfn.IFS(GW66="Pres",8,GW66="Abs",0,GW66=0,"",GW66="Orie",2,GW66="Holi",0,GW66="Leav",0)</f>
        <v/>
      </c>
      <c r="GY66" s="84"/>
      <c r="GZ66" s="226" t="str" cm="1">
        <f t="array" ref="GZ66">_xlfn.IFS(GY66="Pres",8,GY66="Abs",0,GY66=0,"",GY66="Orie",2,GY66="Holi",0,GY66="Leav",0)</f>
        <v/>
      </c>
      <c r="HA66" s="84"/>
      <c r="HB66" s="226" t="str" cm="1">
        <f t="array" ref="HB66">_xlfn.IFS(HA66="Pres",8,HA66="Abs",0,HA66=0,"",HA66="Orie",2,HA66="Holi",0,HA66="Leav",0)</f>
        <v/>
      </c>
      <c r="HC66" s="84"/>
      <c r="HD66" s="226" t="str" cm="1">
        <f t="array" ref="HD66">_xlfn.IFS(HC66="Pres",8,HC66="Abs",0,HC66=0,"",HC66="Orie",2,HC66="Holi",0,HC66="Leav",0)</f>
        <v/>
      </c>
      <c r="HE66" s="84"/>
      <c r="HF66" s="226" t="str" cm="1">
        <f t="array" ref="HF66">_xlfn.IFS(HE66="Pres",8,HE66="Abs",0,HE66=0,"",HE66="Orie",2,HE66="Holi",0,HE66="Leav",0)</f>
        <v/>
      </c>
      <c r="HG66" s="84" t="s">
        <v>35</v>
      </c>
      <c r="HH66" s="226">
        <v>2</v>
      </c>
      <c r="HI66" s="84" t="s">
        <v>35</v>
      </c>
      <c r="HJ66" s="226" cm="1">
        <f t="array" ref="HJ66">_xlfn.IFS(HI66="Pres",8,HI66="Abs",0,HI66=0,"",HI66="Orie",2,HI66="Holi",0,HI66="Leav",0)</f>
        <v>8</v>
      </c>
      <c r="HK66" s="84" t="s">
        <v>35</v>
      </c>
      <c r="HL66" s="226" cm="1">
        <f t="array" ref="HL66">_xlfn.IFS(HK66="Pres",8,HK66="Abs",0,HK66=0,"",HK66="Orie",2,HK66="Holi",0,HK66="Leav",0)</f>
        <v>8</v>
      </c>
      <c r="HM66" s="84" t="s">
        <v>35</v>
      </c>
      <c r="HN66" s="226" cm="1">
        <f t="array" ref="HN66">_xlfn.IFS(HM66="Pres",8,HM66="Abs",0,HM66=0,"",HM66="Orie",2,HM66="Holi",0,HM66="Leav",0)</f>
        <v>8</v>
      </c>
      <c r="HO66" s="84" t="s">
        <v>35</v>
      </c>
      <c r="HP66" s="226" cm="1">
        <f t="array" ref="HP66">_xlfn.IFS(HO66="Pres",8,HO66="Abs",0,HO66=0,"",HO66="Orie",2,HO66="Holi",0,HO66="Leav",0)</f>
        <v>8</v>
      </c>
      <c r="HQ66" s="84" t="s">
        <v>35</v>
      </c>
      <c r="HR66" s="226">
        <v>7</v>
      </c>
      <c r="HS66" s="84" t="s">
        <v>35</v>
      </c>
      <c r="HT66" s="226">
        <v>3.75</v>
      </c>
      <c r="HU66" s="84" t="s">
        <v>35</v>
      </c>
      <c r="HV66" s="226">
        <v>7.8</v>
      </c>
      <c r="HW66" s="84" t="s">
        <v>35</v>
      </c>
      <c r="HX66" s="226" cm="1">
        <f t="array" ref="HX66">_xlfn.IFS(HW66="Pres",8,HW66="Abs",0,HW66=0,"",HW66="Orie",2,HW66="Holi",0,HW66="Leav",0)</f>
        <v>8</v>
      </c>
      <c r="HY66" s="84" t="s">
        <v>35</v>
      </c>
      <c r="HZ66" s="226">
        <v>7.5</v>
      </c>
      <c r="IA66" s="84" t="s">
        <v>35</v>
      </c>
      <c r="IB66" s="226">
        <v>7.5</v>
      </c>
      <c r="IC66" s="84" t="s">
        <v>54</v>
      </c>
      <c r="ID66" s="226" cm="1">
        <f t="array" ref="ID66">_xlfn.IFS(IC66="Pres",8,IC66="Abs",0,IC66=0,"",IC66="Orie",2,IC66="Holi",0,IC66="Leav",0)</f>
        <v>0</v>
      </c>
      <c r="IE66" s="84" t="s">
        <v>35</v>
      </c>
      <c r="IF66" s="226">
        <v>7.8</v>
      </c>
      <c r="IG66" s="84" t="s">
        <v>35</v>
      </c>
      <c r="IH66" s="226" cm="1">
        <f t="array" ref="IH66">_xlfn.IFS(IG66="Pres",8,IG66="Abs",0,IG66=0,"",IG66="Orie",2,IG66="Holi",0,IG66="Leav",0)</f>
        <v>8</v>
      </c>
      <c r="II66" s="84" t="s">
        <v>35</v>
      </c>
      <c r="IJ66" s="226" cm="1">
        <f t="array" ref="IJ66">_xlfn.IFS(II66="Pres",8,II66="Abs",0,II66=0,"",II66="Orie",2,II66="Holi",0,II66="Leav",0)</f>
        <v>8</v>
      </c>
      <c r="IK66" s="84" t="s">
        <v>35</v>
      </c>
      <c r="IL66" s="226">
        <v>2</v>
      </c>
      <c r="IM66" s="84" t="s">
        <v>36</v>
      </c>
      <c r="IN66" s="226" cm="1">
        <f t="array" ref="IN66">_xlfn.IFS(IM66="Pres",8,IM66="Abs",0,IM66=0,"",IM66="Orie",2,IM66="Holi",0,IM66="Leav",0)</f>
        <v>0</v>
      </c>
      <c r="IO66" s="84" t="s">
        <v>36</v>
      </c>
      <c r="IP66" s="226" cm="1">
        <f t="array" ref="IP66">_xlfn.IFS(IO66="Pres",8,IO66="Abs",0,IO66=0,"",IO66="Orie",2,IO66="Holi",0,IO66="Leav",0)</f>
        <v>0</v>
      </c>
      <c r="IQ66" s="84"/>
      <c r="IR66" s="226" t="str" cm="1">
        <f t="array" ref="IR66">_xlfn.IFS(IQ66="Pres",8,IQ66="Abs",0,IQ66=0,"",IQ66="Orie",2,IQ66="Holi",0,IQ66="Leav",0)</f>
        <v/>
      </c>
      <c r="IS66" s="84"/>
      <c r="IT66" s="226" t="str" cm="1">
        <f t="array" ref="IT66">_xlfn.IFS(IS66="Pres",8,IS66="Abs",0,IS66=0,"",IS66="Orie",2,IS66="Holi",0,IS66="Leav",0)</f>
        <v/>
      </c>
      <c r="IU66" s="84"/>
      <c r="IV66" s="226" t="str" cm="1">
        <f t="array" ref="IV66">_xlfn.IFS(IU66="Pres",8,IU66="Abs",0,IU66=0,"",IU66="Orie",2,IU66="Holi",0,IU66="Leav",0)</f>
        <v/>
      </c>
      <c r="IW66" s="84"/>
      <c r="IX66" s="226" t="str" cm="1">
        <f t="array" ref="IX66">_xlfn.IFS(IW66="Pres",8,IW66="Abs",0,IW66=0,"",IW66="Orie",2,IW66="Holi",0,IW66="Leav",0)</f>
        <v/>
      </c>
      <c r="IY66" s="84"/>
      <c r="IZ66" s="226" t="str" cm="1">
        <f t="array" ref="IZ66">_xlfn.IFS(IY66="Pres",8,IY66="Abs",0,IY66=0,"",IY66="Orie",2,IY66="Holi",0,IY66="Leav",0)</f>
        <v/>
      </c>
      <c r="JA66" s="84"/>
      <c r="JB66" s="226" t="str" cm="1">
        <f t="array" ref="JB66">_xlfn.IFS(JA66="Pres",8,JA66="Abs",0,JA66=0,"",JA66="Orie",2,JA66="Holi",0,JA66="Leav",0)</f>
        <v/>
      </c>
      <c r="JC66" s="84"/>
      <c r="JD66" s="226" t="str" cm="1">
        <f t="array" ref="JD66">_xlfn.IFS(JC66="Pres",8,JC66="Abs",0,JC66=0,"",JC66="Orie",2,JC66="Holi",0,JC66="Leav",0)</f>
        <v/>
      </c>
      <c r="JE66" s="84"/>
      <c r="JF66" s="226" t="str" cm="1">
        <f t="array" ref="JF66">_xlfn.IFS(JE66="Pres",8,JE66="Abs",0,JE66=0,"",JE66="Orie",2,JE66="Holi",0,JE66="Leav",0)</f>
        <v/>
      </c>
      <c r="JG66" s="84"/>
      <c r="JH66" s="226" t="str" cm="1">
        <f t="array" ref="JH66">_xlfn.IFS(JG66="Pres",8,JG66="Abs",0,JG66=0,"",JG66="Orie",2,JG66="Holi",0,JG66="Leav",0)</f>
        <v/>
      </c>
      <c r="JI66" s="84"/>
      <c r="JJ66" s="226" t="str" cm="1">
        <f t="array" ref="JJ66">_xlfn.IFS(JI66="Pres",8,JI66="Abs",0,JI66=0,"",JI66="Orie",2,JI66="Holi",0,JI66="Leav",0)</f>
        <v/>
      </c>
      <c r="JK66" s="84"/>
      <c r="JL66" s="226" t="str" cm="1">
        <f t="array" ref="JL66">_xlfn.IFS(JK66="Pres",8,JK66="Abs",0,JK66=0,"",JK66="Orie",2,JK66="Holi",0,JK66="Leav",0)</f>
        <v/>
      </c>
    </row>
    <row r="67" spans="1:294" s="211" customFormat="1">
      <c r="A67" s="382" t="s">
        <v>31</v>
      </c>
      <c r="B67" s="392" t="s">
        <v>1551</v>
      </c>
      <c r="C67" s="302" t="s">
        <v>1552</v>
      </c>
      <c r="D67" s="302" t="s">
        <v>1553</v>
      </c>
      <c r="E67" s="770" t="s">
        <v>1554</v>
      </c>
      <c r="F67" s="382" t="s">
        <v>43</v>
      </c>
      <c r="G67" s="138">
        <v>44948</v>
      </c>
      <c r="H67" s="138">
        <v>45296</v>
      </c>
      <c r="I67" s="683">
        <v>45187</v>
      </c>
      <c r="J67" s="167" t="str">
        <f t="shared" ref="J67" si="165">TEXT(G67,"ddd")</f>
        <v>Sun</v>
      </c>
      <c r="K67" s="86">
        <f>I67-8*7</f>
        <v>45131</v>
      </c>
      <c r="L67" s="683">
        <v>45187</v>
      </c>
      <c r="M67" s="312">
        <v>45172</v>
      </c>
      <c r="N67" s="313">
        <f>COUNTIF(AB67:XFD67,"Pres")+X67+U67+T67</f>
        <v>28</v>
      </c>
      <c r="O67" s="313">
        <f>SUM(AB67:XFD67)+V67</f>
        <v>223.8</v>
      </c>
      <c r="P67" s="502"/>
      <c r="Q67" s="318">
        <f>IF(COUNTIF(AC67:XFD67,"Abs")+W67=0,"",COUNTIF(AC67:XFD67,"Abs")+W67)</f>
        <v>1</v>
      </c>
      <c r="R67" s="503"/>
      <c r="U67" s="916"/>
      <c r="X67" s="211">
        <v>1</v>
      </c>
      <c r="Y67"/>
      <c r="Z67"/>
      <c r="AA67"/>
      <c r="AB67" s="211">
        <v>8</v>
      </c>
      <c r="HG67" s="84" t="s">
        <v>35</v>
      </c>
      <c r="HH67" s="226" cm="1">
        <f t="array" ref="HH67">_xlfn.IFS(HG67="Pres",8,HG67="Abs",0,HG67=0,"",HG67="Orie",2,HG67="Holi",0,HG67="Leav",0)</f>
        <v>8</v>
      </c>
      <c r="HI67" s="84" t="s">
        <v>35</v>
      </c>
      <c r="HJ67" s="226" cm="1">
        <f t="array" ref="HJ67">_xlfn.IFS(HI67="Pres",8,HI67="Abs",0,HI67=0,"",HI67="Orie",2,HI67="Holi",0,HI67="Leav",0)</f>
        <v>8</v>
      </c>
      <c r="HK67" s="84" t="s">
        <v>35</v>
      </c>
      <c r="HL67" s="226" cm="1">
        <f t="array" ref="HL67">_xlfn.IFS(HK67="Pres",8,HK67="Abs",0,HK67=0,"",HK67="Orie",2,HK67="Holi",0,HK67="Leav",0)</f>
        <v>8</v>
      </c>
      <c r="HM67" s="84" t="s">
        <v>35</v>
      </c>
      <c r="HN67" s="226" cm="1">
        <f t="array" ref="HN67">_xlfn.IFS(HM67="Pres",8,HM67="Abs",0,HM67=0,"",HM67="Orie",2,HM67="Holi",0,HM67="Leav",0)</f>
        <v>8</v>
      </c>
      <c r="HO67" s="84" t="s">
        <v>35</v>
      </c>
      <c r="HP67" s="226" cm="1">
        <f t="array" ref="HP67">_xlfn.IFS(HO67="Pres",8,HO67="Abs",0,HO67=0,"",HO67="Orie",2,HO67="Holi",0,HO67="Leav",0)</f>
        <v>8</v>
      </c>
      <c r="HQ67" s="84" t="s">
        <v>35</v>
      </c>
      <c r="HR67" s="226" cm="1">
        <f t="array" ref="HR67">_xlfn.IFS(HQ67="Pres",8,HQ67="Abs",0,HQ67=0,"",HQ67="Orie",2,HQ67="Holi",0,HQ67="Leav",0)</f>
        <v>8</v>
      </c>
      <c r="HS67" s="84" t="s">
        <v>35</v>
      </c>
      <c r="HT67" s="226" cm="1">
        <f t="array" ref="HT67">_xlfn.IFS(HS67="Pres",8,HS67="Abs",0,HS67=0,"",HS67="Orie",2,HS67="Holi",0,HS67="Leav",0)</f>
        <v>8</v>
      </c>
      <c r="HU67" s="84" t="s">
        <v>35</v>
      </c>
      <c r="HV67" s="226" cm="1">
        <f t="array" ref="HV67">_xlfn.IFS(HU67="Pres",8,HU67="Abs",0,HU67=0,"",HU67="Orie",2,HU67="Holi",0,HU67="Leav",0)</f>
        <v>8</v>
      </c>
      <c r="HW67" s="84" t="s">
        <v>35</v>
      </c>
      <c r="HX67" s="226" cm="1">
        <f t="array" ref="HX67">_xlfn.IFS(HW67="Pres",8,HW67="Abs",0,HW67=0,"",HW67="Orie",2,HW67="Holi",0,HW67="Leav",0)</f>
        <v>8</v>
      </c>
      <c r="HY67" s="84" t="s">
        <v>35</v>
      </c>
      <c r="HZ67" s="226">
        <v>7.8</v>
      </c>
      <c r="IA67" s="84" t="s">
        <v>35</v>
      </c>
      <c r="IB67" s="226" cm="1">
        <f t="array" ref="IB67">_xlfn.IFS(IA67="Pres",8,IA67="Abs",0,IA67=0,"",IA67="Orie",2,IA67="Holi",0,IA67="Leav",0)</f>
        <v>8</v>
      </c>
      <c r="IC67" s="84" t="s">
        <v>54</v>
      </c>
      <c r="ID67" s="226" cm="1">
        <f t="array" ref="ID67">_xlfn.IFS(IC67="Pres",8,IC67="Abs",0,IC67=0,"",IC67="Orie",2,IC67="Holi",0,IC67="Leav",0)</f>
        <v>0</v>
      </c>
      <c r="IE67" s="84" t="s">
        <v>35</v>
      </c>
      <c r="IF67" s="226" cm="1">
        <f t="array" ref="IF67">_xlfn.IFS(IE67="Pres",8,IE67="Abs",0,IE67=0,"",IE67="Orie",2,IE67="Holi",0,IE67="Leav",0)</f>
        <v>8</v>
      </c>
      <c r="IG67" s="84" t="s">
        <v>36</v>
      </c>
      <c r="IH67" s="226"/>
      <c r="II67" s="84" t="s">
        <v>35</v>
      </c>
      <c r="IJ67" s="226" cm="1">
        <f t="array" ref="IJ67">_xlfn.IFS(II67="Pres",8,II67="Abs",0,II67=0,"",II67="Orie",2,II67="Holi",0,II67="Leav",0)</f>
        <v>8</v>
      </c>
      <c r="IK67" s="84" t="s">
        <v>35</v>
      </c>
      <c r="IL67" s="226" cm="1">
        <f t="array" ref="IL67">_xlfn.IFS(IK67="Pres",8,IK67="Abs",0,IK67=0,"",IK67="Orie",2,IK67="Holi",0,IK67="Leav",0)</f>
        <v>8</v>
      </c>
      <c r="IM67" s="84" t="s">
        <v>35</v>
      </c>
      <c r="IN67" s="226" cm="1">
        <f t="array" ref="IN67">_xlfn.IFS(IM67="Pres",8,IM67="Abs",0,IM67=0,"",IM67="Orie",2,IM67="Holi",0,IM67="Leav",0)</f>
        <v>8</v>
      </c>
      <c r="IO67" s="84" t="s">
        <v>35</v>
      </c>
      <c r="IP67" s="226" cm="1">
        <f t="array" ref="IP67">_xlfn.IFS(IO67="Pres",8,IO67="Abs",0,IO67=0,"",IO67="Orie",2,IO67="Holi",0,IO67="Leav",0)</f>
        <v>8</v>
      </c>
      <c r="IQ67" s="84" t="s">
        <v>35</v>
      </c>
      <c r="IR67" s="226" cm="1">
        <f t="array" ref="IR67">_xlfn.IFS(IQ67="Pres",8,IQ67="Abs",0,IQ67=0,"",IQ67="Orie",2,IQ67="Holi",0,IQ67="Leav",0)</f>
        <v>8</v>
      </c>
      <c r="IS67" s="84" t="s">
        <v>35</v>
      </c>
      <c r="IT67" s="226" cm="1">
        <f t="array" ref="IT67">_xlfn.IFS(IS67="Pres",8,IS67="Abs",0,IS67=0,"",IS67="Orie",2,IS67="Holi",0,IS67="Leav",0)</f>
        <v>8</v>
      </c>
      <c r="IU67" s="84" t="s">
        <v>35</v>
      </c>
      <c r="IV67" s="226" cm="1">
        <f t="array" ref="IV67">_xlfn.IFS(IU67="Pres",8,IU67="Abs",0,IU67=0,"",IU67="Orie",2,IU67="Holi",0,IU67="Leav",0)</f>
        <v>8</v>
      </c>
      <c r="IW67" s="84" t="s">
        <v>35</v>
      </c>
      <c r="IX67" s="226" cm="1">
        <f t="array" ref="IX67">_xlfn.IFS(IW67="Pres",8,IW67="Abs",0,IW67=0,"",IW67="Orie",2,IW67="Holi",0,IW67="Leav",0)</f>
        <v>8</v>
      </c>
      <c r="IY67" s="84" t="s">
        <v>35</v>
      </c>
      <c r="IZ67" s="226" cm="1">
        <f t="array" ref="IZ67">_xlfn.IFS(IY67="Pres",8,IY67="Abs",0,IY67=0,"",IY67="Orie",2,IY67="Holi",0,IY67="Leav",0)</f>
        <v>8</v>
      </c>
      <c r="JA67" s="84" t="s">
        <v>35</v>
      </c>
      <c r="JB67" s="226" cm="1">
        <f t="array" ref="JB67">_xlfn.IFS(JA67="Pres",8,JA67="Abs",0,JA67=0,"",JA67="Orie",2,JA67="Holi",0,JA67="Leav",0)</f>
        <v>8</v>
      </c>
      <c r="JC67" s="84" t="s">
        <v>35</v>
      </c>
      <c r="JD67" s="226" cm="1">
        <f t="array" ref="JD67">_xlfn.IFS(JC67="Pres",8,JC67="Abs",0,JC67=0,"",JC67="Orie",2,JC67="Holi",0,JC67="Leav",0)</f>
        <v>8</v>
      </c>
      <c r="JE67" s="84" t="s">
        <v>35</v>
      </c>
      <c r="JF67" s="226" cm="1">
        <f t="array" ref="JF67">_xlfn.IFS(JE67="Pres",8,JE67="Abs",0,JE67=0,"",JE67="Orie",2,JE67="Holi",0,JE67="Leav",0)</f>
        <v>8</v>
      </c>
      <c r="JG67" s="84" t="s">
        <v>35</v>
      </c>
      <c r="JH67" s="226" cm="1">
        <f t="array" ref="JH67">_xlfn.IFS(JG67="Pres",8,JG67="Abs",0,JG67=0,"",JG67="Orie",2,JG67="Holi",0,JG67="Leav",0)</f>
        <v>8</v>
      </c>
      <c r="JI67" s="84" t="s">
        <v>35</v>
      </c>
      <c r="JJ67" s="226" cm="1">
        <f t="array" ref="JJ67">_xlfn.IFS(JI67="Pres",8,JI67="Abs",0,JI67=0,"",JI67="Orie",2,JI67="Holi",0,JI67="Leav",0)</f>
        <v>8</v>
      </c>
      <c r="JK67" s="84" t="s">
        <v>35</v>
      </c>
      <c r="JL67" s="226" cm="1">
        <f t="array" ref="JL67">_xlfn.IFS(JK67="Pres",8,JK67="Abs",0,JK67=0,"",JK67="Orie",2,JK67="Holi",0,JK67="Leav",0)</f>
        <v>8</v>
      </c>
    </row>
    <row r="68" spans="1:294" s="173" customFormat="1">
      <c r="A68" s="382" t="s">
        <v>31</v>
      </c>
      <c r="B68" s="388" t="s">
        <v>1555</v>
      </c>
      <c r="C68" s="768" t="s">
        <v>1556</v>
      </c>
      <c r="D68" s="690" t="s">
        <v>1557</v>
      </c>
      <c r="E68" s="771" t="s">
        <v>1558</v>
      </c>
      <c r="F68" s="382" t="s">
        <v>43</v>
      </c>
      <c r="G68" s="138">
        <v>44976</v>
      </c>
      <c r="H68" s="138">
        <v>45331</v>
      </c>
      <c r="I68" s="683">
        <v>45215</v>
      </c>
      <c r="J68" s="167" t="s">
        <v>44</v>
      </c>
      <c r="K68" s="86">
        <f t="shared" si="158"/>
        <v>45159</v>
      </c>
      <c r="L68" s="307"/>
      <c r="M68" s="312">
        <v>45200</v>
      </c>
      <c r="N68" s="313">
        <f t="shared" ref="N68" si="166">COUNTIF(AB68:XFD68,"Pres")+X68+U68+T68</f>
        <v>24</v>
      </c>
      <c r="O68" s="313">
        <f t="shared" ref="O68" si="167">SUM(AB68:XFD68)+V68</f>
        <v>191.5</v>
      </c>
      <c r="P68" s="502"/>
      <c r="Q68" s="819" t="str">
        <f t="shared" ref="Q68" si="168">IF(COUNTIF(AC68:XFD68,"Abs")+W68=0,"",COUNTIF(AC68:XFD68,"Abs")+W68)</f>
        <v/>
      </c>
      <c r="R68" s="374">
        <f>IF(COUNTIF(AC68:XFD68,"Leav")+Y68=0,"",COUNTIF(AC68:XFD68,"Leav")+Y68)</f>
        <v>3</v>
      </c>
      <c r="S68" s="503"/>
      <c r="T68" s="211"/>
      <c r="U68" s="211"/>
      <c r="V68" s="211"/>
      <c r="W68" s="211"/>
      <c r="X68" s="211">
        <v>3</v>
      </c>
      <c r="Y68"/>
      <c r="Z68"/>
      <c r="AA68"/>
      <c r="AB68" s="211">
        <v>24</v>
      </c>
      <c r="HO68" s="84" t="s">
        <v>35</v>
      </c>
      <c r="HP68" s="226" cm="1">
        <f t="array" ref="HP68">_xlfn.IFS(HO68="Pres",8,HO68="Abs",0,HO68=0,"",HO68="Orie",2,HO68="Holi",0,HO68="Leav",0)</f>
        <v>8</v>
      </c>
      <c r="HQ68" s="84" t="s">
        <v>35</v>
      </c>
      <c r="HR68" s="226" cm="1">
        <f t="array" ref="HR68">_xlfn.IFS(HQ68="Pres",8,HQ68="Abs",0,HQ68=0,"",HQ68="Orie",2,HQ68="Holi",0,HQ68="Leav",0)</f>
        <v>8</v>
      </c>
      <c r="HS68" s="84" t="s">
        <v>35</v>
      </c>
      <c r="HT68" s="226" cm="1">
        <f t="array" ref="HT68">_xlfn.IFS(HS68="Pres",8,HS68="Abs",0,HS68=0,"",HS68="Orie",2,HS68="Holi",0,HS68="Leav",0)</f>
        <v>8</v>
      </c>
      <c r="HU68" s="84" t="s">
        <v>35</v>
      </c>
      <c r="HV68" s="226" cm="1">
        <f t="array" ref="HV68">_xlfn.IFS(HU68="Pres",8,HU68="Abs",0,HU68=0,"",HU68="Orie",2,HU68="Holi",0,HU68="Leav",0)</f>
        <v>8</v>
      </c>
      <c r="HW68" s="84" t="s">
        <v>48</v>
      </c>
      <c r="HX68" s="226" cm="1">
        <f t="array" ref="HX68">_xlfn.IFS(HW68="Pres",8,HW68="Abs",0,HW68=0,"",HW68="Orie",2,HW68="Holi",0,HW68="Leav",0)</f>
        <v>0</v>
      </c>
      <c r="HY68" s="84" t="s">
        <v>48</v>
      </c>
      <c r="HZ68" s="226" cm="1">
        <f t="array" ref="HZ68">_xlfn.IFS(HY68="Pres",8,HY68="Abs",0,HY68=0,"",HY68="Orie",2,HY68="Holi",0,HY68="Leav",0)</f>
        <v>0</v>
      </c>
      <c r="IA68" s="84" t="s">
        <v>48</v>
      </c>
      <c r="IB68" s="226" cm="1">
        <f t="array" ref="IB68">_xlfn.IFS(IA68="Pres",8,IA68="Abs",0,IA68=0,"",IA68="Orie",2,IA68="Holi",0,IA68="Leav",0)</f>
        <v>0</v>
      </c>
      <c r="IC68" s="84" t="s">
        <v>54</v>
      </c>
      <c r="ID68" s="226" cm="1">
        <f t="array" ref="ID68">_xlfn.IFS(IC68="Pres",8,IC68="Abs",0,IC68=0,"",IC68="Orie",2,IC68="Holi",0,IC68="Leav",0)</f>
        <v>0</v>
      </c>
      <c r="IE68" s="84" t="s">
        <v>35</v>
      </c>
      <c r="IF68" s="226" cm="1">
        <f t="array" ref="IF68">_xlfn.IFS(IE68="Pres",8,IE68="Abs",0,IE68=0,"",IE68="Orie",2,IE68="Holi",0,IE68="Leav",0)</f>
        <v>8</v>
      </c>
      <c r="IG68" s="84" t="s">
        <v>35</v>
      </c>
      <c r="IH68" s="226">
        <v>7.75</v>
      </c>
      <c r="II68" s="84" t="s">
        <v>35</v>
      </c>
      <c r="IJ68" s="226" cm="1">
        <f t="array" ref="IJ68">_xlfn.IFS(II68="Pres",8,II68="Abs",0,II68=0,"",II68="Orie",2,II68="Holi",0,II68="Leav",0)</f>
        <v>8</v>
      </c>
      <c r="IK68" s="84" t="s">
        <v>35</v>
      </c>
      <c r="IL68" s="226" cm="1">
        <f t="array" ref="IL68">_xlfn.IFS(IK68="Pres",8,IK68="Abs",0,IK68=0,"",IK68="Orie",2,IK68="Holi",0,IK68="Leav",0)</f>
        <v>8</v>
      </c>
      <c r="IM68" s="84" t="s">
        <v>35</v>
      </c>
      <c r="IN68" s="226" cm="1">
        <f t="array" ref="IN68">_xlfn.IFS(IM68="Pres",8,IM68="Abs",0,IM68=0,"",IM68="Orie",2,IM68="Holi",0,IM68="Leav",0)</f>
        <v>8</v>
      </c>
      <c r="IO68" s="84" t="s">
        <v>35</v>
      </c>
      <c r="IP68" s="226" cm="1">
        <f t="array" ref="IP68">_xlfn.IFS(IO68="Pres",8,IO68="Abs",0,IO68=0,"",IO68="Orie",2,IO68="Holi",0,IO68="Leav",0)</f>
        <v>8</v>
      </c>
      <c r="IQ68" s="84" t="s">
        <v>35</v>
      </c>
      <c r="IR68" s="226" cm="1">
        <f t="array" ref="IR68">_xlfn.IFS(IQ68="Pres",8,IQ68="Abs",0,IQ68=0,"",IQ68="Orie",2,IQ68="Holi",0,IQ68="Leav",0)</f>
        <v>8</v>
      </c>
      <c r="IS68" s="84" t="s">
        <v>35</v>
      </c>
      <c r="IT68" s="226" cm="1">
        <f t="array" ref="IT68">_xlfn.IFS(IS68="Pres",8,IS68="Abs",0,IS68=0,"",IS68="Orie",2,IS68="Holi",0,IS68="Leav",0)</f>
        <v>8</v>
      </c>
      <c r="IU68" s="84" t="s">
        <v>35</v>
      </c>
      <c r="IV68" s="226" cm="1">
        <f t="array" ref="IV68">_xlfn.IFS(IU68="Pres",8,IU68="Abs",0,IU68=0,"",IU68="Orie",2,IU68="Holi",0,IU68="Leav",0)</f>
        <v>8</v>
      </c>
      <c r="IW68" s="84" t="s">
        <v>35</v>
      </c>
      <c r="IX68" s="226" cm="1">
        <f t="array" ref="IX68">_xlfn.IFS(IW68="Pres",8,IW68="Abs",0,IW68=0,"",IW68="Orie",2,IW68="Holi",0,IW68="Leav",0)</f>
        <v>8</v>
      </c>
      <c r="IY68" s="84" t="s">
        <v>35</v>
      </c>
      <c r="IZ68" s="226" cm="1">
        <f t="array" ref="IZ68">_xlfn.IFS(IY68="Pres",8,IY68="Abs",0,IY68=0,"",IY68="Orie",2,IY68="Holi",0,IY68="Leav",0)</f>
        <v>8</v>
      </c>
      <c r="JA68" s="84" t="s">
        <v>35</v>
      </c>
      <c r="JB68" s="226" cm="1">
        <f t="array" ref="JB68">_xlfn.IFS(JA68="Pres",8,JA68="Abs",0,JA68=0,"",JA68="Orie",2,JA68="Holi",0,JA68="Leav",0)</f>
        <v>8</v>
      </c>
      <c r="JC68" s="84" t="s">
        <v>35</v>
      </c>
      <c r="JD68" s="226">
        <v>7.75</v>
      </c>
      <c r="JE68" s="84" t="s">
        <v>35</v>
      </c>
      <c r="JF68" s="226" cm="1">
        <f t="array" ref="JF68">_xlfn.IFS(JE68="Pres",8,JE68="Abs",0,JE68=0,"",JE68="Orie",2,JE68="Holi",0,JE68="Leav",0)</f>
        <v>8</v>
      </c>
      <c r="JG68" s="84" t="s">
        <v>35</v>
      </c>
      <c r="JH68" s="226" cm="1">
        <f t="array" ref="JH68">_xlfn.IFS(JG68="Pres",8,JG68="Abs",0,JG68=0,"",JG68="Orie",2,JG68="Holi",0,JG68="Leav",0)</f>
        <v>8</v>
      </c>
      <c r="JI68" s="84" t="s">
        <v>35</v>
      </c>
      <c r="JJ68" s="226" cm="1">
        <f t="array" ref="JJ68">_xlfn.IFS(JI68="Pres",8,JI68="Abs",0,JI68=0,"",JI68="Orie",2,JI68="Holi",0,JI68="Leav",0)</f>
        <v>8</v>
      </c>
      <c r="JK68" s="84" t="s">
        <v>35</v>
      </c>
      <c r="JL68" s="226" cm="1">
        <f t="array" ref="JL68">_xlfn.IFS(JK68="Pres",8,JK68="Abs",0,JK68=0,"",JK68="Orie",2,JK68="Holi",0,JK68="Leav",0)</f>
        <v>8</v>
      </c>
    </row>
    <row r="69" spans="1:294" s="173" customFormat="1">
      <c r="A69" s="382" t="s">
        <v>31</v>
      </c>
      <c r="B69" s="388" t="s">
        <v>1559</v>
      </c>
      <c r="C69" s="768" t="s">
        <v>1560</v>
      </c>
      <c r="D69" s="690" t="s">
        <v>1561</v>
      </c>
      <c r="E69" s="772" t="s">
        <v>1562</v>
      </c>
      <c r="F69" s="382" t="s">
        <v>43</v>
      </c>
      <c r="G69" s="138">
        <v>44976</v>
      </c>
      <c r="H69" s="138">
        <v>45331</v>
      </c>
      <c r="I69" s="683">
        <v>45215</v>
      </c>
      <c r="J69" s="167" t="s">
        <v>44</v>
      </c>
      <c r="K69" s="86">
        <f>I69-8*7</f>
        <v>45159</v>
      </c>
      <c r="L69" s="307"/>
      <c r="M69" s="312">
        <v>45200</v>
      </c>
      <c r="N69" s="313">
        <f>COUNTIF(AB69:XFD69,"Pres")+X69+U69+T69</f>
        <v>24</v>
      </c>
      <c r="O69" s="313">
        <f>SUM(AB69:XFD69)+V69</f>
        <v>191.3</v>
      </c>
      <c r="P69" s="502"/>
      <c r="Q69" s="318" t="str">
        <f>IF(COUNTIF(AC69:XFD69,"Abs")+W69=0,"",COUNTIF(AC69:XFD69,"Abs")+W69)</f>
        <v/>
      </c>
      <c r="R69" s="374" t="str">
        <f>IF(COUNTIF(AC69:XFD69,"Leav")+Y69=0,"",COUNTIF(AC69:XFD69,"Leav")+Y69)</f>
        <v/>
      </c>
      <c r="S69" s="211"/>
      <c r="T69" s="211"/>
      <c r="U69" s="211"/>
      <c r="V69" s="211"/>
      <c r="W69" s="211"/>
      <c r="X69" s="211"/>
      <c r="Y69"/>
      <c r="Z69"/>
      <c r="AA69"/>
      <c r="AB69" s="211"/>
      <c r="HO69" s="84" t="s">
        <v>35</v>
      </c>
      <c r="HP69" s="226" cm="1">
        <f t="array" ref="HP69">_xlfn.IFS(HO69="Pres",8,HO69="Abs",0,HO69=0,"",HO69="Orie",2,HO69="Holi",0,HO69="Leav",0)</f>
        <v>8</v>
      </c>
      <c r="HQ69" s="84" t="s">
        <v>35</v>
      </c>
      <c r="HR69" s="226" cm="1">
        <f t="array" ref="HR69">_xlfn.IFS(HQ69="Pres",8,HQ69="Abs",0,HQ69=0,"",HQ69="Orie",2,HQ69="Holi",0,HQ69="Leav",0)</f>
        <v>8</v>
      </c>
      <c r="HS69" s="84" t="s">
        <v>35</v>
      </c>
      <c r="HT69" s="226" cm="1">
        <f t="array" ref="HT69">_xlfn.IFS(HS69="Pres",8,HS69="Abs",0,HS69=0,"",HS69="Orie",2,HS69="Holi",0,HS69="Leav",0)</f>
        <v>8</v>
      </c>
      <c r="HU69" s="84" t="s">
        <v>35</v>
      </c>
      <c r="HV69" s="226" cm="1">
        <f t="array" ref="HV69">_xlfn.IFS(HU69="Pres",8,HU69="Abs",0,HU69=0,"",HU69="Orie",2,HU69="Holi",0,HU69="Leav",0)</f>
        <v>8</v>
      </c>
      <c r="HW69" s="84" t="s">
        <v>35</v>
      </c>
      <c r="HX69" s="226" cm="1">
        <f t="array" ref="HX69">_xlfn.IFS(HW69="Pres",8,HW69="Abs",0,HW69=0,"",HW69="Orie",2,HW69="Holi",0,HW69="Leav",0)</f>
        <v>8</v>
      </c>
      <c r="HY69" s="84" t="s">
        <v>35</v>
      </c>
      <c r="HZ69" s="226" cm="1">
        <f t="array" ref="HZ69">_xlfn.IFS(HY69="Pres",8,HY69="Abs",0,HY69=0,"",HY69="Orie",2,HY69="Holi",0,HY69="Leav",0)</f>
        <v>8</v>
      </c>
      <c r="IA69" s="84" t="s">
        <v>35</v>
      </c>
      <c r="IB69" s="226" cm="1">
        <f t="array" ref="IB69">_xlfn.IFS(IA69="Pres",8,IA69="Abs",0,IA69=0,"",IA69="Orie",2,IA69="Holi",0,IA69="Leav",0)</f>
        <v>8</v>
      </c>
      <c r="IC69" s="84" t="s">
        <v>54</v>
      </c>
      <c r="ID69" s="226" cm="1">
        <f t="array" ref="ID69">_xlfn.IFS(IC69="Pres",8,IC69="Abs",0,IC69=0,"",IC69="Orie",2,IC69="Holi",0,IC69="Leav",0)</f>
        <v>0</v>
      </c>
      <c r="IE69" s="84" t="s">
        <v>35</v>
      </c>
      <c r="IF69" s="226" cm="1">
        <f t="array" ref="IF69">_xlfn.IFS(IE69="Pres",8,IE69="Abs",0,IE69=0,"",IE69="Orie",2,IE69="Holi",0,IE69="Leav",0)</f>
        <v>8</v>
      </c>
      <c r="IG69" s="84" t="s">
        <v>35</v>
      </c>
      <c r="IH69" s="226" cm="1">
        <f t="array" ref="IH69">_xlfn.IFS(IG69="Pres",8,IG69="Abs",0,IG69=0,"",IG69="Orie",2,IG69="Holi",0,IG69="Leav",0)</f>
        <v>8</v>
      </c>
      <c r="II69" s="84" t="s">
        <v>35</v>
      </c>
      <c r="IJ69" s="226" cm="1">
        <f t="array" ref="IJ69">_xlfn.IFS(II69="Pres",8,II69="Abs",0,II69=0,"",II69="Orie",2,II69="Holi",0,II69="Leav",0)</f>
        <v>8</v>
      </c>
      <c r="IK69" s="84" t="s">
        <v>35</v>
      </c>
      <c r="IL69" s="226">
        <v>7.8</v>
      </c>
      <c r="IM69" s="84" t="s">
        <v>35</v>
      </c>
      <c r="IN69" s="226" cm="1">
        <f t="array" ref="IN69">_xlfn.IFS(IM69="Pres",8,IM69="Abs",0,IM69=0,"",IM69="Orie",2,IM69="Holi",0,IM69="Leav",0)</f>
        <v>8</v>
      </c>
      <c r="IO69" s="84" t="s">
        <v>35</v>
      </c>
      <c r="IP69" s="226" cm="1">
        <f t="array" ref="IP69">_xlfn.IFS(IO69="Pres",8,IO69="Abs",0,IO69=0,"",IO69="Orie",2,IO69="Holi",0,IO69="Leav",0)</f>
        <v>8</v>
      </c>
      <c r="IQ69" s="84" t="s">
        <v>35</v>
      </c>
      <c r="IR69" s="226">
        <v>7.5</v>
      </c>
      <c r="IS69" s="84" t="s">
        <v>35</v>
      </c>
      <c r="IT69" s="226" cm="1">
        <f t="array" ref="IT69">_xlfn.IFS(IS69="Pres",8,IS69="Abs",0,IS69=0,"",IS69="Orie",2,IS69="Holi",0,IS69="Leav",0)</f>
        <v>8</v>
      </c>
      <c r="IU69" s="84" t="s">
        <v>35</v>
      </c>
      <c r="IV69" s="226" cm="1">
        <f t="array" ref="IV69">_xlfn.IFS(IU69="Pres",8,IU69="Abs",0,IU69=0,"",IU69="Orie",2,IU69="Holi",0,IU69="Leav",0)</f>
        <v>8</v>
      </c>
      <c r="IW69" s="84" t="s">
        <v>35</v>
      </c>
      <c r="IX69" s="226" cm="1">
        <f t="array" ref="IX69">_xlfn.IFS(IW69="Pres",8,IW69="Abs",0,IW69=0,"",IW69="Orie",2,IW69="Holi",0,IW69="Leav",0)</f>
        <v>8</v>
      </c>
      <c r="IY69" s="84" t="s">
        <v>35</v>
      </c>
      <c r="IZ69" s="226" cm="1">
        <f t="array" ref="IZ69">_xlfn.IFS(IY69="Pres",8,IY69="Abs",0,IY69=0,"",IY69="Orie",2,IY69="Holi",0,IY69="Leav",0)</f>
        <v>8</v>
      </c>
      <c r="JA69" s="84" t="s">
        <v>35</v>
      </c>
      <c r="JB69" s="226" cm="1">
        <f t="array" ref="JB69">_xlfn.IFS(JA69="Pres",8,JA69="Abs",0,JA69=0,"",JA69="Orie",2,JA69="Holi",0,JA69="Leav",0)</f>
        <v>8</v>
      </c>
      <c r="JC69" s="84" t="s">
        <v>35</v>
      </c>
      <c r="JD69" s="226" cm="1">
        <f t="array" ref="JD69">_xlfn.IFS(JC69="Pres",8,JC69="Abs",0,JC69=0,"",JC69="Orie",2,JC69="Holi",0,JC69="Leav",0)</f>
        <v>8</v>
      </c>
      <c r="JE69" s="84" t="s">
        <v>35</v>
      </c>
      <c r="JF69" s="226" cm="1">
        <f t="array" ref="JF69">_xlfn.IFS(JE69="Pres",8,JE69="Abs",0,JE69=0,"",JE69="Orie",2,JE69="Holi",0,JE69="Leav",0)</f>
        <v>8</v>
      </c>
      <c r="JG69" s="84" t="s">
        <v>35</v>
      </c>
      <c r="JH69" s="226" cm="1">
        <f t="array" ref="JH69">_xlfn.IFS(JG69="Pres",8,JG69="Abs",0,JG69=0,"",JG69="Orie",2,JG69="Holi",0,JG69="Leav",0)</f>
        <v>8</v>
      </c>
      <c r="JI69" s="84" t="s">
        <v>35</v>
      </c>
      <c r="JJ69" s="226" cm="1">
        <f t="array" ref="JJ69">_xlfn.IFS(JI69="Pres",8,JI69="Abs",0,JI69=0,"",JI69="Orie",2,JI69="Holi",0,JI69="Leav",0)</f>
        <v>8</v>
      </c>
      <c r="JK69" s="84" t="s">
        <v>35</v>
      </c>
      <c r="JL69" s="226" cm="1">
        <f t="array" ref="JL69">_xlfn.IFS(JK69="Pres",8,JK69="Abs",0,JK69=0,"",JK69="Orie",2,JK69="Holi",0,JK69="Leav",0)</f>
        <v>8</v>
      </c>
    </row>
    <row r="70" spans="1:294" s="173" customFormat="1">
      <c r="A70" s="382" t="s">
        <v>31</v>
      </c>
      <c r="B70" s="767" t="s">
        <v>1563</v>
      </c>
      <c r="C70" s="390" t="s">
        <v>776</v>
      </c>
      <c r="D70" s="390" t="s">
        <v>1564</v>
      </c>
      <c r="E70" s="772" t="s">
        <v>1565</v>
      </c>
      <c r="F70" s="382" t="s">
        <v>43</v>
      </c>
      <c r="G70" s="138">
        <v>44976</v>
      </c>
      <c r="H70" s="138">
        <v>45331</v>
      </c>
      <c r="I70" s="683">
        <v>45215</v>
      </c>
      <c r="J70" s="167" t="s">
        <v>44</v>
      </c>
      <c r="K70" s="86">
        <f t="shared" si="158"/>
        <v>45159</v>
      </c>
      <c r="L70" s="307"/>
      <c r="M70" s="312">
        <v>45200</v>
      </c>
      <c r="N70" s="313">
        <f>COUNTIF(AB70:XFD70,"Pres")+X70+U70+T70</f>
        <v>24</v>
      </c>
      <c r="O70" s="313">
        <f>SUM(AB70:XFD70)+V70</f>
        <v>191.75</v>
      </c>
      <c r="P70" s="502"/>
      <c r="Q70" s="318" t="str">
        <f>IF(COUNTIF(AC70:XFD70,"Abs")+W70=0,"",COUNTIF(AC70:XFD70,"Abs")+W70)</f>
        <v/>
      </c>
      <c r="R70" s="374" t="str">
        <f t="shared" ref="R70:R71" si="169">IF(COUNTIF(AC70:XFD70,"Leav")+Y70=0,"",COUNTIF(AC70:XFD70,"Leav")+Y70)</f>
        <v/>
      </c>
      <c r="S70" s="211"/>
      <c r="T70" s="211"/>
      <c r="U70" s="211"/>
      <c r="V70" s="211"/>
      <c r="W70" s="211"/>
      <c r="X70" s="211"/>
      <c r="Y70"/>
      <c r="Z70"/>
      <c r="AA70"/>
      <c r="AB70" s="211"/>
      <c r="HO70" s="84" t="s">
        <v>35</v>
      </c>
      <c r="HP70" s="226" cm="1">
        <f t="array" ref="HP70">_xlfn.IFS(HO70="Pres",8,HO70="Abs",0,HO70=0,"",HO70="Orie",2,HO70="Holi",0,HO70="Leav",0)</f>
        <v>8</v>
      </c>
      <c r="HQ70" s="84" t="s">
        <v>35</v>
      </c>
      <c r="HR70" s="226" cm="1">
        <f t="array" ref="HR70">_xlfn.IFS(HQ70="Pres",8,HQ70="Abs",0,HQ70=0,"",HQ70="Orie",2,HQ70="Holi",0,HQ70="Leav",0)</f>
        <v>8</v>
      </c>
      <c r="HS70" s="84" t="s">
        <v>35</v>
      </c>
      <c r="HT70" s="226" cm="1">
        <f t="array" ref="HT70">_xlfn.IFS(HS70="Pres",8,HS70="Abs",0,HS70=0,"",HS70="Orie",2,HS70="Holi",0,HS70="Leav",0)</f>
        <v>8</v>
      </c>
      <c r="HU70" s="84" t="s">
        <v>35</v>
      </c>
      <c r="HV70" s="226" cm="1">
        <f t="array" ref="HV70">_xlfn.IFS(HU70="Pres",8,HU70="Abs",0,HU70=0,"",HU70="Orie",2,HU70="Holi",0,HU70="Leav",0)</f>
        <v>8</v>
      </c>
      <c r="HW70" s="84" t="s">
        <v>35</v>
      </c>
      <c r="HX70" s="226" cm="1">
        <f t="array" ref="HX70">_xlfn.IFS(HW70="Pres",8,HW70="Abs",0,HW70=0,"",HW70="Orie",2,HW70="Holi",0,HW70="Leav",0)</f>
        <v>8</v>
      </c>
      <c r="HY70" s="84" t="s">
        <v>35</v>
      </c>
      <c r="HZ70" s="226" cm="1">
        <f t="array" ref="HZ70">_xlfn.IFS(HY70="Pres",8,HY70="Abs",0,HY70=0,"",HY70="Orie",2,HY70="Holi",0,HY70="Leav",0)</f>
        <v>8</v>
      </c>
      <c r="IA70" s="84" t="s">
        <v>35</v>
      </c>
      <c r="IB70" s="226" cm="1">
        <f t="array" ref="IB70">_xlfn.IFS(IA70="Pres",8,IA70="Abs",0,IA70=0,"",IA70="Orie",2,IA70="Holi",0,IA70="Leav",0)</f>
        <v>8</v>
      </c>
      <c r="IC70" s="84" t="s">
        <v>54</v>
      </c>
      <c r="ID70" s="226" cm="1">
        <f t="array" ref="ID70">_xlfn.IFS(IC70="Pres",8,IC70="Abs",0,IC70=0,"",IC70="Orie",2,IC70="Holi",0,IC70="Leav",0)</f>
        <v>0</v>
      </c>
      <c r="IE70" s="84" t="s">
        <v>35</v>
      </c>
      <c r="IF70" s="226" cm="1">
        <f t="array" ref="IF70">_xlfn.IFS(IE70="Pres",8,IE70="Abs",0,IE70=0,"",IE70="Orie",2,IE70="Holi",0,IE70="Leav",0)</f>
        <v>8</v>
      </c>
      <c r="IG70" s="84" t="s">
        <v>35</v>
      </c>
      <c r="IH70" s="226" cm="1">
        <f t="array" ref="IH70">_xlfn.IFS(IG70="Pres",8,IG70="Abs",0,IG70=0,"",IG70="Orie",2,IG70="Holi",0,IG70="Leav",0)</f>
        <v>8</v>
      </c>
      <c r="II70" s="84" t="s">
        <v>35</v>
      </c>
      <c r="IJ70" s="226" cm="1">
        <f t="array" ref="IJ70">_xlfn.IFS(II70="Pres",8,II70="Abs",0,II70=0,"",II70="Orie",2,II70="Holi",0,II70="Leav",0)</f>
        <v>8</v>
      </c>
      <c r="IK70" s="84" t="s">
        <v>35</v>
      </c>
      <c r="IL70" s="226" cm="1">
        <f t="array" ref="IL70">_xlfn.IFS(IK70="Pres",8,IK70="Abs",0,IK70=0,"",IK70="Orie",2,IK70="Holi",0,IK70="Leav",0)</f>
        <v>8</v>
      </c>
      <c r="IM70" s="84" t="s">
        <v>35</v>
      </c>
      <c r="IN70" s="226" cm="1">
        <f t="array" ref="IN70">_xlfn.IFS(IM70="Pres",8,IM70="Abs",0,IM70=0,"",IM70="Orie",2,IM70="Holi",0,IM70="Leav",0)</f>
        <v>8</v>
      </c>
      <c r="IO70" s="84" t="s">
        <v>35</v>
      </c>
      <c r="IP70" s="226" cm="1">
        <f t="array" ref="IP70">_xlfn.IFS(IO70="Pres",8,IO70="Abs",0,IO70=0,"",IO70="Orie",2,IO70="Holi",0,IO70="Leav",0)</f>
        <v>8</v>
      </c>
      <c r="IQ70" s="84" t="s">
        <v>35</v>
      </c>
      <c r="IR70" s="226" cm="1">
        <f t="array" ref="IR70">_xlfn.IFS(IQ70="Pres",8,IQ70="Abs",0,IQ70=0,"",IQ70="Orie",2,IQ70="Holi",0,IQ70="Leav",0)</f>
        <v>8</v>
      </c>
      <c r="IS70" s="84" t="s">
        <v>35</v>
      </c>
      <c r="IT70" s="226">
        <v>7.75</v>
      </c>
      <c r="IU70" s="84" t="s">
        <v>35</v>
      </c>
      <c r="IV70" s="226" cm="1">
        <f t="array" ref="IV70">_xlfn.IFS(IU70="Pres",8,IU70="Abs",0,IU70=0,"",IU70="Orie",2,IU70="Holi",0,IU70="Leav",0)</f>
        <v>8</v>
      </c>
      <c r="IW70" s="84" t="s">
        <v>35</v>
      </c>
      <c r="IX70" s="226" cm="1">
        <f t="array" ref="IX70">_xlfn.IFS(IW70="Pres",8,IW70="Abs",0,IW70=0,"",IW70="Orie",2,IW70="Holi",0,IW70="Leav",0)</f>
        <v>8</v>
      </c>
      <c r="IY70" s="84" t="s">
        <v>35</v>
      </c>
      <c r="IZ70" s="226" cm="1">
        <f t="array" ref="IZ70">_xlfn.IFS(IY70="Pres",8,IY70="Abs",0,IY70=0,"",IY70="Orie",2,IY70="Holi",0,IY70="Leav",0)</f>
        <v>8</v>
      </c>
      <c r="JA70" s="84" t="s">
        <v>35</v>
      </c>
      <c r="JB70" s="226" cm="1">
        <f t="array" ref="JB70">_xlfn.IFS(JA70="Pres",8,JA70="Abs",0,JA70=0,"",JA70="Orie",2,JA70="Holi",0,JA70="Leav",0)</f>
        <v>8</v>
      </c>
      <c r="JC70" s="84" t="s">
        <v>35</v>
      </c>
      <c r="JD70" s="226" cm="1">
        <f t="array" ref="JD70">_xlfn.IFS(JC70="Pres",8,JC70="Abs",0,JC70=0,"",JC70="Orie",2,JC70="Holi",0,JC70="Leav",0)</f>
        <v>8</v>
      </c>
      <c r="JE70" s="84" t="s">
        <v>35</v>
      </c>
      <c r="JF70" s="226" cm="1">
        <f t="array" ref="JF70">_xlfn.IFS(JE70="Pres",8,JE70="Abs",0,JE70=0,"",JE70="Orie",2,JE70="Holi",0,JE70="Leav",0)</f>
        <v>8</v>
      </c>
      <c r="JG70" s="84" t="s">
        <v>35</v>
      </c>
      <c r="JH70" s="226" cm="1">
        <f t="array" ref="JH70">_xlfn.IFS(JG70="Pres",8,JG70="Abs",0,JG70=0,"",JG70="Orie",2,JG70="Holi",0,JG70="Leav",0)</f>
        <v>8</v>
      </c>
      <c r="JI70" s="84" t="s">
        <v>35</v>
      </c>
      <c r="JJ70" s="226" cm="1">
        <f t="array" ref="JJ70">_xlfn.IFS(JI70="Pres",8,JI70="Abs",0,JI70=0,"",JI70="Orie",2,JI70="Holi",0,JI70="Leav",0)</f>
        <v>8</v>
      </c>
      <c r="JK70" s="84" t="s">
        <v>35</v>
      </c>
      <c r="JL70" s="226" cm="1">
        <f t="array" ref="JL70">_xlfn.IFS(JK70="Pres",8,JK70="Abs",0,JK70=0,"",JK70="Orie",2,JK70="Holi",0,JK70="Leav",0)</f>
        <v>8</v>
      </c>
    </row>
    <row r="71" spans="1:294" s="173" customFormat="1">
      <c r="A71" s="382" t="s">
        <v>49</v>
      </c>
      <c r="B71" s="302" t="s">
        <v>1566</v>
      </c>
      <c r="C71" s="173" t="s">
        <v>109</v>
      </c>
      <c r="D71" s="302" t="s">
        <v>1567</v>
      </c>
      <c r="E71" s="302" t="s">
        <v>1568</v>
      </c>
      <c r="F71" s="102" t="s">
        <v>121</v>
      </c>
      <c r="G71" s="105">
        <v>44737</v>
      </c>
      <c r="H71" s="105">
        <v>45079</v>
      </c>
      <c r="I71" s="105">
        <v>44961</v>
      </c>
      <c r="J71" s="167" t="s">
        <v>44</v>
      </c>
      <c r="K71" s="86">
        <f>I71-8*7</f>
        <v>44905</v>
      </c>
      <c r="L71" s="86">
        <v>44984</v>
      </c>
      <c r="M71" s="35">
        <v>44969</v>
      </c>
      <c r="N71" s="313">
        <f>COUNTIF(AB71:XFD71,"Pres")+X71+U71+T71</f>
        <v>34</v>
      </c>
      <c r="O71" s="313">
        <f>SUM(AB71:XFD71)+V71</f>
        <v>264.8</v>
      </c>
      <c r="Q71" s="318" t="str">
        <f>IF(COUNTIF(AC71:XFD71,"Abs")+W71=0,"",COUNTIF(AC71:XFD71,"Abs")+W71)</f>
        <v/>
      </c>
      <c r="R71" s="374" t="str">
        <f t="shared" si="169"/>
        <v/>
      </c>
      <c r="U71" s="173">
        <v>29</v>
      </c>
      <c r="V71" s="211">
        <v>225.8</v>
      </c>
      <c r="Y71"/>
      <c r="Z71"/>
      <c r="AA71"/>
      <c r="HM71" s="84" t="s">
        <v>35</v>
      </c>
      <c r="HN71" s="226" cm="1">
        <f t="array" ref="HN71">_xlfn.IFS(HM71="Pres",8,HM71="Abs",0,HM71=0,"",HM71="Orie",2,HM71="Holi",0,HM71="Leav",0)</f>
        <v>8</v>
      </c>
      <c r="HO71" s="84"/>
      <c r="HW71" s="84" t="s">
        <v>35</v>
      </c>
      <c r="HX71" s="226" cm="1">
        <f t="array" ref="HX71">_xlfn.IFS(HW71="Pres",8,HW71="Abs",0,HW71=0,"",HW71="Orie",2,HW71="Holi",0,HW71="Leav",0)</f>
        <v>8</v>
      </c>
      <c r="HY71" s="84" t="s">
        <v>35</v>
      </c>
      <c r="HZ71" s="226">
        <v>7.5</v>
      </c>
      <c r="IA71" s="84" t="s">
        <v>35</v>
      </c>
      <c r="IB71" s="226">
        <v>7.5</v>
      </c>
      <c r="IC71" s="84" t="s">
        <v>54</v>
      </c>
      <c r="IH71" s="226"/>
      <c r="II71" s="84" t="s">
        <v>35</v>
      </c>
      <c r="IJ71" s="226" cm="1">
        <f t="array" ref="IJ71">_xlfn.IFS(II71="Pres",8,II71="Abs",0,II71=0,"",II71="Orie",2,II71="Holi",0,II71="Leav",0)</f>
        <v>8</v>
      </c>
      <c r="IK71" s="84"/>
      <c r="IL71" s="226" t="str" cm="1">
        <f t="array" ref="IL71">_xlfn.IFS(IK71="Pres",8,IK71="Abs",0,IK71=0,"",IK71="Orie",2,IK71="Holi",0,IK71="Leav",0)</f>
        <v/>
      </c>
      <c r="IM71" s="84"/>
      <c r="IN71" s="226" t="str" cm="1">
        <f t="array" ref="IN71">_xlfn.IFS(IM71="Pres",8,IM71="Abs",0,IM71=0,"",IM71="Orie",2,IM71="Holi",0,IM71="Leav",0)</f>
        <v/>
      </c>
      <c r="IO71" s="84"/>
      <c r="IP71" s="226" t="str" cm="1">
        <f t="array" ref="IP71">_xlfn.IFS(IO71="Pres",8,IO71="Abs",0,IO71=0,"",IO71="Orie",2,IO71="Holi",0,IO71="Leav",0)</f>
        <v/>
      </c>
      <c r="IQ71" s="84"/>
      <c r="IR71" s="226" t="str" cm="1">
        <f t="array" ref="IR71">_xlfn.IFS(IQ71="Pres",8,IQ71="Abs",0,IQ71=0,"",IQ71="Orie",2,IQ71="Holi",0,IQ71="Leav",0)</f>
        <v/>
      </c>
      <c r="IS71" s="84"/>
      <c r="IT71" s="226" t="str" cm="1">
        <f t="array" ref="IT71">_xlfn.IFS(IS71="Pres",8,IS71="Abs",0,IS71=0,"",IS71="Orie",2,IS71="Holi",0,IS71="Leav",0)</f>
        <v/>
      </c>
      <c r="IU71" s="84"/>
      <c r="IV71" s="226" t="str" cm="1">
        <f t="array" ref="IV71">_xlfn.IFS(IU71="Pres",8,IU71="Abs",0,IU71=0,"",IU71="Orie",2,IU71="Holi",0,IU71="Leav",0)</f>
        <v/>
      </c>
      <c r="IW71" s="84"/>
      <c r="IX71" s="226" t="str" cm="1">
        <f t="array" ref="IX71">_xlfn.IFS(IW71="Pres",8,IW71="Abs",0,IW71=0,"",IW71="Orie",2,IW71="Holi",0,IW71="Leav",0)</f>
        <v/>
      </c>
      <c r="IY71" s="84"/>
      <c r="IZ71" s="226" t="str" cm="1">
        <f t="array" ref="IZ71">_xlfn.IFS(IY71="Pres",8,IY71="Abs",0,IY71=0,"",IY71="Orie",2,IY71="Holi",0,IY71="Leav",0)</f>
        <v/>
      </c>
      <c r="JA71" s="84"/>
      <c r="JB71" s="226" t="str" cm="1">
        <f t="array" ref="JB71">_xlfn.IFS(JA71="Pres",8,JA71="Abs",0,JA71=0,"",JA71="Orie",2,JA71="Holi",0,JA71="Leav",0)</f>
        <v/>
      </c>
      <c r="JC71" s="84"/>
      <c r="JD71" s="226" t="str" cm="1">
        <f t="array" ref="JD71">_xlfn.IFS(JC71="Pres",8,JC71="Abs",0,JC71=0,"",JC71="Orie",2,JC71="Holi",0,JC71="Leav",0)</f>
        <v/>
      </c>
      <c r="JE71" s="84"/>
      <c r="JF71" s="226" t="str" cm="1">
        <f t="array" ref="JF71">_xlfn.IFS(JE71="Pres",8,JE71="Abs",0,JE71=0,"",JE71="Orie",2,JE71="Holi",0,JE71="Leav",0)</f>
        <v/>
      </c>
      <c r="JG71" s="84"/>
      <c r="JH71" s="226" t="str" cm="1">
        <f t="array" ref="JH71">_xlfn.IFS(JG71="Pres",8,JG71="Abs",0,JG71=0,"",JG71="Orie",2,JG71="Holi",0,JG71="Leav",0)</f>
        <v/>
      </c>
      <c r="JI71" s="84"/>
      <c r="JJ71" s="226" t="str" cm="1">
        <f t="array" ref="JJ71">_xlfn.IFS(JI71="Pres",8,JI71="Abs",0,JI71=0,"",JI71="Orie",2,JI71="Holi",0,JI71="Leav",0)</f>
        <v/>
      </c>
      <c r="JK71" s="84"/>
      <c r="JL71" s="226" t="str" cm="1">
        <f t="array" ref="JL71">_xlfn.IFS(JK71="Pres",8,JK71="Abs",0,JK71=0,"",JK71="Orie",2,JK71="Holi",0,JK71="Leav",0)</f>
        <v/>
      </c>
    </row>
    <row r="72" spans="1:294" s="173" customFormat="1">
      <c r="A72" s="73" t="s">
        <v>31</v>
      </c>
      <c r="B72" s="309" t="s">
        <v>1569</v>
      </c>
      <c r="C72" s="309" t="s">
        <v>1570</v>
      </c>
      <c r="D72" s="309" t="s">
        <v>1571</v>
      </c>
      <c r="E72" s="697" t="s">
        <v>1572</v>
      </c>
      <c r="F72" s="382" t="s">
        <v>43</v>
      </c>
      <c r="G72" s="138">
        <v>45004</v>
      </c>
      <c r="H72" s="138">
        <v>45359</v>
      </c>
      <c r="I72" s="138">
        <v>45243</v>
      </c>
      <c r="J72" s="167" t="s">
        <v>44</v>
      </c>
      <c r="K72" s="381">
        <f>I72-8*7</f>
        <v>45187</v>
      </c>
      <c r="L72" s="307"/>
      <c r="M72" s="305">
        <v>45228</v>
      </c>
      <c r="N72" s="443">
        <f>COUNTIF(AB72:XFD72,"Pres")+X72+U72+T72</f>
        <v>16</v>
      </c>
      <c r="O72" s="443">
        <f>SUM(AB72:XFD72)+V72</f>
        <v>122</v>
      </c>
      <c r="P72" s="211"/>
      <c r="Q72" s="444">
        <f>IF(COUNTIF(AC72:XFD72,"Abs")+W72=0,"",COUNTIF(AC72:XFD72,"Abs")+W72)</f>
        <v>3</v>
      </c>
      <c r="R72" s="374">
        <f>IF(COUNTIF(AC72:XFD72,"Leav")+Y72=0,"",COUNTIF(AC72:XFD72,"Leav")+Y72)</f>
        <v>2</v>
      </c>
      <c r="S72" s="211"/>
      <c r="T72" s="211"/>
      <c r="U72" s="406"/>
      <c r="V72" s="211"/>
      <c r="W72" s="503"/>
      <c r="X72" s="211">
        <v>1</v>
      </c>
      <c r="Y72"/>
      <c r="Z72"/>
      <c r="AA72"/>
      <c r="AB72" s="211">
        <v>8</v>
      </c>
      <c r="AC72" s="211"/>
      <c r="AD72" s="211"/>
      <c r="AE72" s="211"/>
      <c r="AF72" s="211"/>
      <c r="AG72" s="211"/>
      <c r="AH72" s="211"/>
      <c r="AI72" s="211"/>
      <c r="AJ72" s="211"/>
      <c r="AK72" s="211"/>
      <c r="AL72" s="211"/>
      <c r="AM72" s="211"/>
      <c r="AN72" s="211"/>
      <c r="AO72" s="211"/>
      <c r="AP72" s="211"/>
      <c r="AQ72" s="211"/>
      <c r="AR72" s="211"/>
      <c r="HW72" s="84" t="s">
        <v>35</v>
      </c>
      <c r="HX72" s="226" cm="1">
        <f t="array" ref="HX72">_xlfn.IFS(HW72="Pres",8,HW72="Abs",0,HW72=0,"",HW72="Orie",2,HW72="Holi",0,HW72="Leav",0)</f>
        <v>8</v>
      </c>
      <c r="HY72" s="84" t="s">
        <v>35</v>
      </c>
      <c r="HZ72" s="226" cm="1">
        <f t="array" ref="HZ72">_xlfn.IFS(HY72="Pres",8,HY72="Abs",0,HY72=0,"",HY72="Orie",2,HY72="Holi",0,HY72="Leav",0)</f>
        <v>8</v>
      </c>
      <c r="IA72" s="84" t="s">
        <v>35</v>
      </c>
      <c r="IB72" s="226" cm="1">
        <f t="array" ref="IB72">_xlfn.IFS(IA72="Pres",8,IA72="Abs",0,IA72=0,"",IA72="Orie",2,IA72="Holi",0,IA72="Leav",0)</f>
        <v>8</v>
      </c>
      <c r="IC72" s="84" t="s">
        <v>54</v>
      </c>
      <c r="IE72" s="84" t="s">
        <v>35</v>
      </c>
      <c r="IF72" s="226" cm="1">
        <f t="array" ref="IF72">_xlfn.IFS(IE72="Pres",8,IE72="Abs",0,IE72=0,"",IE72="Orie",2,IE72="Holi",0,IE72="Leav",0)</f>
        <v>8</v>
      </c>
      <c r="IG72" s="84" t="s">
        <v>36</v>
      </c>
      <c r="IH72" s="226"/>
      <c r="II72" s="84" t="s">
        <v>35</v>
      </c>
      <c r="IJ72" s="226" cm="1">
        <f t="array" ref="IJ72">_xlfn.IFS(II72="Pres",8,II72="Abs",0,II72=0,"",II72="Orie",2,II72="Holi",0,II72="Leav",0)</f>
        <v>8</v>
      </c>
      <c r="IK72" s="84" t="s">
        <v>35</v>
      </c>
      <c r="IL72" s="226" cm="1">
        <f t="array" ref="IL72">_xlfn.IFS(IK72="Pres",8,IK72="Abs",0,IK72=0,"",IK72="Orie",2,IK72="Holi",0,IK72="Leav",0)</f>
        <v>8</v>
      </c>
      <c r="IM72" s="84" t="s">
        <v>35</v>
      </c>
      <c r="IN72" s="226" cm="1">
        <f t="array" ref="IN72">_xlfn.IFS(IM72="Pres",8,IM72="Abs",0,IM72=0,"",IM72="Orie",2,IM72="Holi",0,IM72="Leav",0)</f>
        <v>8</v>
      </c>
      <c r="IO72" s="84" t="s">
        <v>36</v>
      </c>
      <c r="IP72" s="226" cm="1">
        <f t="array" ref="IP72">_xlfn.IFS(IO72="Pres",8,IO72="Abs",0,IO72=0,"",IO72="Orie",2,IO72="Holi",0,IO72="Leav",0)</f>
        <v>0</v>
      </c>
      <c r="IQ72" s="84" t="s">
        <v>35</v>
      </c>
      <c r="IR72" s="226" cm="1">
        <f t="array" ref="IR72">_xlfn.IFS(IQ72="Pres",8,IQ72="Abs",0,IQ72=0,"",IQ72="Orie",2,IQ72="Holi",0,IQ72="Leav",0)</f>
        <v>8</v>
      </c>
      <c r="IS72" s="84" t="s">
        <v>35</v>
      </c>
      <c r="IT72" s="226">
        <v>2</v>
      </c>
      <c r="IU72" s="84" t="s">
        <v>35</v>
      </c>
      <c r="IV72" s="226" cm="1">
        <f t="array" ref="IV72">_xlfn.IFS(IU72="Pres",8,IU72="Abs",0,IU72=0,"",IU72="Orie",2,IU72="Holi",0,IU72="Leav",0)</f>
        <v>8</v>
      </c>
      <c r="IW72" s="84" t="s">
        <v>35</v>
      </c>
      <c r="IX72" s="226" cm="1">
        <f t="array" ref="IX72">_xlfn.IFS(IW72="Pres",8,IW72="Abs",0,IW72=0,"",IW72="Orie",2,IW72="Holi",0,IW72="Leav",0)</f>
        <v>8</v>
      </c>
      <c r="IY72" s="84" t="s">
        <v>48</v>
      </c>
      <c r="IZ72" s="226" cm="1">
        <f t="array" ref="IZ72">_xlfn.IFS(IY72="Pres",8,IY72="Abs",0,IY72=0,"",IY72="Orie",2,IY72="Holi",0,IY72="Leav",0)</f>
        <v>0</v>
      </c>
      <c r="JA72" s="84" t="s">
        <v>48</v>
      </c>
      <c r="JB72" s="226" cm="1">
        <f t="array" ref="JB72">_xlfn.IFS(JA72="Pres",8,JA72="Abs",0,JA72=0,"",JA72="Orie",2,JA72="Holi",0,JA72="Leav",0)</f>
        <v>0</v>
      </c>
      <c r="JC72" s="84" t="s">
        <v>36</v>
      </c>
      <c r="JD72" s="226" cm="1">
        <f t="array" ref="JD72">_xlfn.IFS(JC72="Pres",8,JC72="Abs",0,JC72=0,"",JC72="Orie",2,JC72="Holi",0,JC72="Leav",0)</f>
        <v>0</v>
      </c>
      <c r="JE72" s="84" t="s">
        <v>35</v>
      </c>
      <c r="JF72" s="226" cm="1">
        <f t="array" ref="JF72">_xlfn.IFS(JE72="Pres",8,JE72="Abs",0,JE72=0,"",JE72="Orie",2,JE72="Holi",0,JE72="Leav",0)</f>
        <v>8</v>
      </c>
      <c r="JG72" s="84" t="s">
        <v>35</v>
      </c>
      <c r="JH72" s="226" cm="1">
        <f t="array" ref="JH72">_xlfn.IFS(JG72="Pres",8,JG72="Abs",0,JG72=0,"",JG72="Orie",2,JG72="Holi",0,JG72="Leav",0)</f>
        <v>8</v>
      </c>
      <c r="JI72" s="84" t="s">
        <v>35</v>
      </c>
      <c r="JJ72" s="226" cm="1">
        <f t="array" ref="JJ72">_xlfn.IFS(JI72="Pres",8,JI72="Abs",0,JI72=0,"",JI72="Orie",2,JI72="Holi",0,JI72="Leav",0)</f>
        <v>8</v>
      </c>
      <c r="JK72" s="84" t="s">
        <v>35</v>
      </c>
      <c r="JL72" s="226" cm="1">
        <f t="array" ref="JL72">_xlfn.IFS(JK72="Pres",8,JK72="Abs",0,JK72=0,"",JK72="Orie",2,JK72="Holi",0,JK72="Leav",0)</f>
        <v>8</v>
      </c>
    </row>
    <row r="73" spans="1:294">
      <c r="A73" s="308" t="s">
        <v>31</v>
      </c>
      <c r="B73" s="302" t="s">
        <v>1573</v>
      </c>
      <c r="C73" s="302" t="s">
        <v>438</v>
      </c>
      <c r="D73" s="302" t="s">
        <v>1574</v>
      </c>
      <c r="E73" s="654" t="s">
        <v>1575</v>
      </c>
      <c r="F73" s="102" t="s">
        <v>121</v>
      </c>
      <c r="G73" s="138">
        <v>45004</v>
      </c>
      <c r="H73" s="138">
        <v>44986</v>
      </c>
      <c r="I73" s="138">
        <v>45243</v>
      </c>
      <c r="J73" s="167" t="s">
        <v>44</v>
      </c>
      <c r="K73" s="381">
        <f>I73-8*7</f>
        <v>45187</v>
      </c>
      <c r="M73" s="305">
        <v>45228</v>
      </c>
      <c r="N73" s="443">
        <f>COUNTIF(AB73:XFD73,"Pres")+X73+U73+T73</f>
        <v>20</v>
      </c>
      <c r="O73" s="443">
        <f>SUM(AB73:XFD73)+V73</f>
        <v>160</v>
      </c>
      <c r="P73" s="211"/>
      <c r="Q73" s="444" t="str">
        <f t="shared" ref="Q73" si="170">IF(COUNTIF(AC73:XFD73,"Abs")+W73=0,"",COUNTIF(AC73:XFD73,"Abs")+W73)</f>
        <v/>
      </c>
      <c r="R73" s="374" t="str">
        <f>IF(COUNTIF(AC73:XFD73,"Leav")+Y73=0,"",COUNTIF(AC73:XFD73,"Leav")+Y73)</f>
        <v/>
      </c>
      <c r="S73" s="211"/>
      <c r="T73" s="211"/>
      <c r="U73" s="406"/>
      <c r="V73" s="211"/>
      <c r="W73" s="503"/>
      <c r="X73" s="211"/>
      <c r="AB73" s="173"/>
      <c r="AC73" s="173"/>
      <c r="AD73" s="173"/>
      <c r="AE73" s="173"/>
      <c r="AF73" s="173"/>
      <c r="AG73" s="173"/>
      <c r="AH73" s="173"/>
      <c r="AI73" s="173"/>
      <c r="AJ73" s="173"/>
      <c r="AK73" s="173"/>
      <c r="AL73" s="173"/>
      <c r="AM73" s="173"/>
      <c r="AN73" s="173"/>
      <c r="AO73" s="173"/>
      <c r="AP73" s="173"/>
      <c r="AQ73" s="173"/>
      <c r="AR73" s="173"/>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84" t="s">
        <v>35</v>
      </c>
      <c r="HX73" s="226" cm="1">
        <f t="array" ref="HX73">_xlfn.IFS(HW73="Pres",8,HW73="Abs",0,HW73=0,"",HW73="Orie",2,HW73="Holi",0,HW73="Leav",0)</f>
        <v>8</v>
      </c>
      <c r="HY73" s="84" t="s">
        <v>35</v>
      </c>
      <c r="HZ73" s="226" cm="1">
        <f t="array" ref="HZ73">_xlfn.IFS(HY73="Pres",8,HY73="Abs",0,HY73=0,"",HY73="Orie",2,HY73="Holi",0,HY73="Leav",0)</f>
        <v>8</v>
      </c>
      <c r="IA73" s="84" t="s">
        <v>35</v>
      </c>
      <c r="IB73" s="226" cm="1">
        <f t="array" ref="IB73">_xlfn.IFS(IA73="Pres",8,IA73="Abs",0,IA73=0,"",IA73="Orie",2,IA73="Holi",0,IA73="Leav",0)</f>
        <v>8</v>
      </c>
      <c r="IC73" s="84" t="s">
        <v>54</v>
      </c>
      <c r="ID73" s="221"/>
      <c r="IE73" s="84" t="s">
        <v>35</v>
      </c>
      <c r="IF73" s="226" cm="1">
        <f t="array" ref="IF73">_xlfn.IFS(IE73="Pres",8,IE73="Abs",0,IE73=0,"",IE73="Orie",2,IE73="Holi",0,IE73="Leav",0)</f>
        <v>8</v>
      </c>
      <c r="IG73" s="84" t="s">
        <v>35</v>
      </c>
      <c r="IH73" s="226" cm="1">
        <f t="array" ref="IH73">_xlfn.IFS(IG73="Pres",8,IG73="Abs",0,IG73=0,"",IG73="Orie",2,IG73="Holi",0,IG73="Leav",0)</f>
        <v>8</v>
      </c>
      <c r="II73" s="84" t="s">
        <v>35</v>
      </c>
      <c r="IJ73" s="226" cm="1">
        <f t="array" ref="IJ73">_xlfn.IFS(II73="Pres",8,II73="Abs",0,II73=0,"",II73="Orie",2,II73="Holi",0,II73="Leav",0)</f>
        <v>8</v>
      </c>
      <c r="IK73" s="84" t="s">
        <v>35</v>
      </c>
      <c r="IL73" s="226" cm="1">
        <f t="array" ref="IL73">_xlfn.IFS(IK73="Pres",8,IK73="Abs",0,IK73=0,"",IK73="Orie",2,IK73="Holi",0,IK73="Leav",0)</f>
        <v>8</v>
      </c>
      <c r="IM73" s="84" t="s">
        <v>35</v>
      </c>
      <c r="IN73" s="226" cm="1">
        <f t="array" ref="IN73">_xlfn.IFS(IM73="Pres",8,IM73="Abs",0,IM73=0,"",IM73="Orie",2,IM73="Holi",0,IM73="Leav",0)</f>
        <v>8</v>
      </c>
      <c r="IO73" s="84" t="s">
        <v>35</v>
      </c>
      <c r="IP73" s="226" cm="1">
        <f t="array" ref="IP73">_xlfn.IFS(IO73="Pres",8,IO73="Abs",0,IO73=0,"",IO73="Orie",2,IO73="Holi",0,IO73="Leav",0)</f>
        <v>8</v>
      </c>
      <c r="IQ73" s="84" t="s">
        <v>35</v>
      </c>
      <c r="IR73" s="226" cm="1">
        <f t="array" ref="IR73">_xlfn.IFS(IQ73="Pres",8,IQ73="Abs",0,IQ73=0,"",IQ73="Orie",2,IQ73="Holi",0,IQ73="Leav",0)</f>
        <v>8</v>
      </c>
      <c r="IS73" s="84" t="s">
        <v>35</v>
      </c>
      <c r="IT73" s="226" cm="1">
        <f t="array" ref="IT73">_xlfn.IFS(IS73="Pres",8,IS73="Abs",0,IS73=0,"",IS73="Orie",2,IS73="Holi",0,IS73="Leav",0)</f>
        <v>8</v>
      </c>
      <c r="IU73" s="84" t="s">
        <v>35</v>
      </c>
      <c r="IV73" s="226" cm="1">
        <f t="array" ref="IV73">_xlfn.IFS(IU73="Pres",8,IU73="Abs",0,IU73=0,"",IU73="Orie",2,IU73="Holi",0,IU73="Leav",0)</f>
        <v>8</v>
      </c>
      <c r="IW73" s="84" t="s">
        <v>35</v>
      </c>
      <c r="IX73" s="226" cm="1">
        <f t="array" ref="IX73">_xlfn.IFS(IW73="Pres",8,IW73="Abs",0,IW73=0,"",IW73="Orie",2,IW73="Holi",0,IW73="Leav",0)</f>
        <v>8</v>
      </c>
      <c r="IY73" s="84" t="s">
        <v>35</v>
      </c>
      <c r="IZ73" s="226" cm="1">
        <f t="array" ref="IZ73">_xlfn.IFS(IY73="Pres",8,IY73="Abs",0,IY73=0,"",IY73="Orie",2,IY73="Holi",0,IY73="Leav",0)</f>
        <v>8</v>
      </c>
      <c r="JA73" s="84" t="s">
        <v>35</v>
      </c>
      <c r="JB73" s="226" cm="1">
        <f t="array" ref="JB73">_xlfn.IFS(JA73="Pres",8,JA73="Abs",0,JA73=0,"",JA73="Orie",2,JA73="Holi",0,JA73="Leav",0)</f>
        <v>8</v>
      </c>
      <c r="JC73" s="84" t="s">
        <v>35</v>
      </c>
      <c r="JD73" s="226" cm="1">
        <f t="array" ref="JD73">_xlfn.IFS(JC73="Pres",8,JC73="Abs",0,JC73=0,"",JC73="Orie",2,JC73="Holi",0,JC73="Leav",0)</f>
        <v>8</v>
      </c>
      <c r="JE73" s="84" t="s">
        <v>35</v>
      </c>
      <c r="JF73" s="226" cm="1">
        <f t="array" ref="JF73">_xlfn.IFS(JE73="Pres",8,JE73="Abs",0,JE73=0,"",JE73="Orie",2,JE73="Holi",0,JE73="Leav",0)</f>
        <v>8</v>
      </c>
      <c r="JG73" s="84" t="s">
        <v>35</v>
      </c>
      <c r="JH73" s="226" cm="1">
        <f t="array" ref="JH73">_xlfn.IFS(JG73="Pres",8,JG73="Abs",0,JG73=0,"",JG73="Orie",2,JG73="Holi",0,JG73="Leav",0)</f>
        <v>8</v>
      </c>
      <c r="JI73" s="84" t="s">
        <v>35</v>
      </c>
      <c r="JJ73" s="226" cm="1">
        <f t="array" ref="JJ73">_xlfn.IFS(JI73="Pres",8,JI73="Abs",0,JI73=0,"",JI73="Orie",2,JI73="Holi",0,JI73="Leav",0)</f>
        <v>8</v>
      </c>
      <c r="JK73" s="84" t="s">
        <v>35</v>
      </c>
      <c r="JL73" s="226" cm="1">
        <f t="array" ref="JL73">_xlfn.IFS(JK73="Pres",8,JK73="Abs",0,JK73=0,"",JK73="Orie",2,JK73="Holi",0,JK73="Leav",0)</f>
        <v>8</v>
      </c>
    </row>
    <row r="74" spans="1:294">
      <c r="A74" s="308" t="s">
        <v>31</v>
      </c>
      <c r="B74" s="302" t="s">
        <v>1576</v>
      </c>
      <c r="C74" s="302" t="s">
        <v>1037</v>
      </c>
      <c r="D74" s="302" t="s">
        <v>1577</v>
      </c>
      <c r="E74" s="654" t="s">
        <v>1578</v>
      </c>
      <c r="F74" s="382" t="s">
        <v>43</v>
      </c>
      <c r="G74" s="138">
        <v>45004</v>
      </c>
      <c r="H74" s="138">
        <v>45359</v>
      </c>
      <c r="I74" s="138">
        <v>45243</v>
      </c>
      <c r="J74" s="167" t="s">
        <v>44</v>
      </c>
      <c r="K74" s="381">
        <f>I74-8*7</f>
        <v>45187</v>
      </c>
      <c r="M74" s="305">
        <v>45228</v>
      </c>
      <c r="N74" s="443">
        <f>COUNTIF(AB74:XFD74,"Pres")+X74+U74+T74</f>
        <v>20</v>
      </c>
      <c r="O74" s="443">
        <f>SUM(AB74:XFD74)+V74</f>
        <v>158.80000000000001</v>
      </c>
      <c r="P74" s="211"/>
      <c r="Q74" s="444">
        <f>IF(COUNTIF(AC74:XFD74,"Abs")+W74=0,"",COUNTIF(AC74:XFD74,"Abs")+W74)</f>
        <v>1</v>
      </c>
      <c r="R74" s="374">
        <f>IF(COUNTIF(AC74:XFD74,"Leav")+Y74=0,"",COUNTIF(AC74:XFD74,"Leav")+Y74)</f>
        <v>2</v>
      </c>
      <c r="S74" s="211"/>
      <c r="T74" s="211"/>
      <c r="U74" s="406"/>
      <c r="V74" s="211"/>
      <c r="W74" s="503"/>
      <c r="X74" s="211">
        <v>3</v>
      </c>
      <c r="AB74" s="173">
        <v>24</v>
      </c>
      <c r="AC74" s="173"/>
      <c r="AD74" s="173"/>
      <c r="AE74" s="173"/>
      <c r="AF74" s="173"/>
      <c r="AG74" s="173"/>
      <c r="AH74" s="173"/>
      <c r="AI74" s="173"/>
      <c r="AJ74" s="173"/>
      <c r="AK74" s="173"/>
      <c r="AL74" s="173"/>
      <c r="AM74" s="173"/>
      <c r="AN74" s="173"/>
      <c r="AO74" s="173"/>
      <c r="AP74" s="173"/>
      <c r="AQ74" s="173"/>
      <c r="AR74" s="173"/>
      <c r="HW74" s="84" t="s">
        <v>35</v>
      </c>
      <c r="HX74" s="226" cm="1">
        <f t="array" ref="HX74">_xlfn.IFS(HW74="Pres",8,HW74="Abs",0,HW74=0,"",HW74="Orie",2,HW74="Holi",0,HW74="Leav",0)</f>
        <v>8</v>
      </c>
      <c r="HY74" s="84" t="s">
        <v>35</v>
      </c>
      <c r="HZ74" s="226" cm="1">
        <f t="array" ref="HZ74">_xlfn.IFS(HY74="Pres",8,HY74="Abs",0,HY74=0,"",HY74="Orie",2,HY74="Holi",0,HY74="Leav",0)</f>
        <v>8</v>
      </c>
      <c r="IA74" s="84" t="s">
        <v>35</v>
      </c>
      <c r="IB74" s="226">
        <v>7.8</v>
      </c>
      <c r="IC74" s="84" t="s">
        <v>54</v>
      </c>
      <c r="IE74" s="84" t="s">
        <v>35</v>
      </c>
      <c r="IF74" s="226" cm="1">
        <f t="array" ref="IF74">_xlfn.IFS(IE74="Pres",8,IE74="Abs",0,IE74=0,"",IE74="Orie",2,IE74="Holi",0,IE74="Leav",0)</f>
        <v>8</v>
      </c>
      <c r="IG74" s="84" t="s">
        <v>35</v>
      </c>
      <c r="IH74" s="226" cm="1">
        <f t="array" ref="IH74">_xlfn.IFS(IG74="Pres",8,IG74="Abs",0,IG74=0,"",IG74="Orie",2,IG74="Holi",0,IG74="Leav",0)</f>
        <v>8</v>
      </c>
      <c r="II74" s="84" t="s">
        <v>35</v>
      </c>
      <c r="IJ74" s="226" cm="1">
        <f t="array" ref="IJ74">_xlfn.IFS(II74="Pres",8,II74="Abs",0,II74=0,"",II74="Orie",2,II74="Holi",0,II74="Leav",0)</f>
        <v>8</v>
      </c>
      <c r="IK74" s="84" t="s">
        <v>48</v>
      </c>
      <c r="IL74" s="226" cm="1">
        <f t="array" ref="IL74">_xlfn.IFS(IK74="Pres",8,IK74="Abs",0,IK74=0,"",IK74="Orie",2,IK74="Holi",0,IK74="Leav",0)</f>
        <v>0</v>
      </c>
      <c r="IM74" s="84" t="s">
        <v>48</v>
      </c>
      <c r="IN74" s="226">
        <v>0</v>
      </c>
      <c r="IO74" s="84" t="s">
        <v>36</v>
      </c>
      <c r="IP74" s="226" cm="1">
        <f t="array" ref="IP74">_xlfn.IFS(IO74="Pres",8,IO74="Abs",0,IO74=0,"",IO74="Orie",2,IO74="Holi",0,IO74="Leav",0)</f>
        <v>0</v>
      </c>
      <c r="IQ74" s="84" t="s">
        <v>35</v>
      </c>
      <c r="IR74" s="226" cm="1">
        <f t="array" ref="IR74">_xlfn.IFS(IQ74="Pres",8,IQ74="Abs",0,IQ74=0,"",IQ74="Orie",2,IQ74="Holi",0,IQ74="Leav",0)</f>
        <v>8</v>
      </c>
      <c r="IS74" s="84" t="s">
        <v>35</v>
      </c>
      <c r="IT74" s="226">
        <v>7.75</v>
      </c>
      <c r="IU74" s="84" t="s">
        <v>35</v>
      </c>
      <c r="IV74" s="226" cm="1">
        <f t="array" ref="IV74">_xlfn.IFS(IU74="Pres",8,IU74="Abs",0,IU74=0,"",IU74="Orie",2,IU74="Holi",0,IU74="Leav",0)</f>
        <v>8</v>
      </c>
      <c r="IW74" s="84" t="s">
        <v>35</v>
      </c>
      <c r="IX74" s="226" cm="1">
        <f t="array" ref="IX74">_xlfn.IFS(IW74="Pres",8,IW74="Abs",0,IW74=0,"",IW74="Orie",2,IW74="Holi",0,IW74="Leav",0)</f>
        <v>8</v>
      </c>
      <c r="IY74" s="84" t="s">
        <v>35</v>
      </c>
      <c r="IZ74" s="226" cm="1">
        <f t="array" ref="IZ74">_xlfn.IFS(IY74="Pres",8,IY74="Abs",0,IY74=0,"",IY74="Orie",2,IY74="Holi",0,IY74="Leav",0)</f>
        <v>8</v>
      </c>
      <c r="JA74" s="84" t="s">
        <v>35</v>
      </c>
      <c r="JB74" s="226" cm="1">
        <f t="array" ref="JB74">_xlfn.IFS(JA74="Pres",8,JA74="Abs",0,JA74=0,"",JA74="Orie",2,JA74="Holi",0,JA74="Leav",0)</f>
        <v>8</v>
      </c>
      <c r="JC74" s="84" t="s">
        <v>35</v>
      </c>
      <c r="JD74" s="226">
        <v>7.75</v>
      </c>
      <c r="JE74" s="84" t="s">
        <v>35</v>
      </c>
      <c r="JF74" s="226" cm="1">
        <f t="array" ref="JF74">_xlfn.IFS(JE74="Pres",8,JE74="Abs",0,JE74=0,"",JE74="Orie",2,JE74="Holi",0,JE74="Leav",0)</f>
        <v>8</v>
      </c>
      <c r="JG74" s="84" t="s">
        <v>35</v>
      </c>
      <c r="JH74" s="226">
        <v>7.75</v>
      </c>
      <c r="JI74" s="84" t="s">
        <v>35</v>
      </c>
      <c r="JJ74" s="226" cm="1">
        <f t="array" ref="JJ74">_xlfn.IFS(JI74="Pres",8,JI74="Abs",0,JI74=0,"",JI74="Orie",2,JI74="Holi",0,JI74="Leav",0)</f>
        <v>8</v>
      </c>
      <c r="JK74" s="84" t="s">
        <v>35</v>
      </c>
      <c r="JL74" s="226">
        <v>7.75</v>
      </c>
    </row>
    <row r="75" spans="1:294">
      <c r="A75" s="308" t="s">
        <v>31</v>
      </c>
      <c r="B75" s="302" t="s">
        <v>1579</v>
      </c>
      <c r="C75" s="302" t="s">
        <v>791</v>
      </c>
      <c r="D75" s="302" t="s">
        <v>1580</v>
      </c>
      <c r="E75" s="691" t="s">
        <v>1581</v>
      </c>
      <c r="F75" s="382" t="s">
        <v>43</v>
      </c>
      <c r="G75" s="138">
        <v>45004</v>
      </c>
      <c r="H75" s="138">
        <v>45359</v>
      </c>
      <c r="I75" s="138">
        <v>45243</v>
      </c>
      <c r="J75" s="167" t="s">
        <v>44</v>
      </c>
      <c r="K75" s="381">
        <f>I75-8*7</f>
        <v>45187</v>
      </c>
      <c r="M75" s="305">
        <v>45228</v>
      </c>
      <c r="N75" s="443">
        <f>COUNTIF(AB75:XFD75,"Pres")+X75+U75+T75</f>
        <v>20</v>
      </c>
      <c r="O75" s="443">
        <f>SUM(AB75:XFD75)+V75</f>
        <v>158.75</v>
      </c>
      <c r="P75" s="211"/>
      <c r="Q75" s="444" t="str">
        <f>IF(COUNTIF(AC75:XFD75,"Abs")+W75=0,"",COUNTIF(AC75:XFD75,"Abs")+W75)</f>
        <v/>
      </c>
      <c r="R75" s="211"/>
      <c r="S75" s="211"/>
      <c r="T75" s="211"/>
      <c r="U75" s="406"/>
      <c r="V75" s="211"/>
      <c r="W75" s="503"/>
      <c r="X75" s="211"/>
      <c r="AB75" s="173"/>
      <c r="AC75" s="173"/>
      <c r="AD75" s="173"/>
      <c r="AE75" s="173"/>
      <c r="AF75" s="173"/>
      <c r="AG75" s="173"/>
      <c r="AH75" s="173"/>
      <c r="AI75" s="173"/>
      <c r="AJ75" s="173"/>
      <c r="AK75" s="173"/>
      <c r="AL75" s="173"/>
      <c r="AM75" s="173"/>
      <c r="AN75" s="173"/>
      <c r="AO75" s="173"/>
      <c r="AP75" s="173"/>
      <c r="AQ75" s="173"/>
      <c r="AR75" s="173"/>
      <c r="HW75" s="84" t="s">
        <v>35</v>
      </c>
      <c r="HX75" s="226" cm="1">
        <f t="array" ref="HX75">_xlfn.IFS(HW75="Pres",8,HW75="Abs",0,HW75=0,"",HW75="Orie",2,HW75="Holi",0,HW75="Leav",0)</f>
        <v>8</v>
      </c>
      <c r="HY75" s="84" t="s">
        <v>35</v>
      </c>
      <c r="HZ75" s="226" cm="1">
        <f t="array" ref="HZ75">_xlfn.IFS(HY75="Pres",8,HY75="Abs",0,HY75=0,"",HY75="Orie",2,HY75="Holi",0,HY75="Leav",0)</f>
        <v>8</v>
      </c>
      <c r="IA75" s="84" t="s">
        <v>35</v>
      </c>
      <c r="IB75" s="226" cm="1">
        <f t="array" ref="IB75">_xlfn.IFS(IA75="Pres",8,IA75="Abs",0,IA75=0,"",IA75="Orie",2,IA75="Holi",0,IA75="Leav",0)</f>
        <v>8</v>
      </c>
      <c r="IC75" s="84" t="s">
        <v>54</v>
      </c>
      <c r="IE75" s="84" t="s">
        <v>35</v>
      </c>
      <c r="IF75" s="226" cm="1">
        <f t="array" ref="IF75">_xlfn.IFS(IE75="Pres",8,IE75="Abs",0,IE75=0,"",IE75="Orie",2,IE75="Holi",0,IE75="Leav",0)</f>
        <v>8</v>
      </c>
      <c r="IG75" s="84" t="s">
        <v>35</v>
      </c>
      <c r="IH75" s="226">
        <v>7.75</v>
      </c>
      <c r="II75" s="84" t="s">
        <v>35</v>
      </c>
      <c r="IJ75" s="226" cm="1">
        <f t="array" ref="IJ75">_xlfn.IFS(II75="Pres",8,II75="Abs",0,II75=0,"",II75="Orie",2,II75="Holi",0,II75="Leav",0)</f>
        <v>8</v>
      </c>
      <c r="IK75" s="84" t="s">
        <v>35</v>
      </c>
      <c r="IL75" s="226" cm="1">
        <f t="array" ref="IL75">_xlfn.IFS(IK75="Pres",8,IK75="Abs",0,IK75=0,"",IK75="Orie",2,IK75="Holi",0,IK75="Leav",0)</f>
        <v>8</v>
      </c>
      <c r="IM75" s="84" t="s">
        <v>35</v>
      </c>
      <c r="IN75" s="226">
        <v>7.5</v>
      </c>
      <c r="IO75" s="84" t="s">
        <v>35</v>
      </c>
      <c r="IP75" s="226" cm="1">
        <f t="array" ref="IP75">_xlfn.IFS(IO75="Pres",8,IO75="Abs",0,IO75=0,"",IO75="Orie",2,IO75="Holi",0,IO75="Leav",0)</f>
        <v>8</v>
      </c>
      <c r="IQ75" s="84" t="s">
        <v>35</v>
      </c>
      <c r="IR75" s="226" cm="1">
        <f t="array" ref="IR75">_xlfn.IFS(IQ75="Pres",8,IQ75="Abs",0,IQ75=0,"",IQ75="Orie",2,IQ75="Holi",0,IQ75="Leav",0)</f>
        <v>8</v>
      </c>
      <c r="IS75" s="84" t="s">
        <v>35</v>
      </c>
      <c r="IT75" s="226" cm="1">
        <f t="array" ref="IT75">_xlfn.IFS(IS75="Pres",8,IS75="Abs",0,IS75=0,"",IS75="Orie",2,IS75="Holi",0,IS75="Leav",0)</f>
        <v>8</v>
      </c>
      <c r="IU75" s="84" t="s">
        <v>35</v>
      </c>
      <c r="IV75" s="226" cm="1">
        <f t="array" ref="IV75">_xlfn.IFS(IU75="Pres",8,IU75="Abs",0,IU75=0,"",IU75="Orie",2,IU75="Holi",0,IU75="Leav",0)</f>
        <v>8</v>
      </c>
      <c r="IW75" s="84" t="s">
        <v>35</v>
      </c>
      <c r="IX75" s="226" cm="1">
        <f t="array" ref="IX75">_xlfn.IFS(IW75="Pres",8,IW75="Abs",0,IW75=0,"",IW75="Orie",2,IW75="Holi",0,IW75="Leav",0)</f>
        <v>8</v>
      </c>
      <c r="IY75" s="84" t="s">
        <v>35</v>
      </c>
      <c r="IZ75" s="226" cm="1">
        <f t="array" ref="IZ75">_xlfn.IFS(IY75="Pres",8,IY75="Abs",0,IY75=0,"",IY75="Orie",2,IY75="Holi",0,IY75="Leav",0)</f>
        <v>8</v>
      </c>
      <c r="JA75" s="84" t="s">
        <v>35</v>
      </c>
      <c r="JB75" s="226" cm="1">
        <f t="array" ref="JB75">_xlfn.IFS(JA75="Pres",8,JA75="Abs",0,JA75=0,"",JA75="Orie",2,JA75="Holi",0,JA75="Leav",0)</f>
        <v>8</v>
      </c>
      <c r="JC75" s="84" t="s">
        <v>35</v>
      </c>
      <c r="JD75" s="226">
        <v>7.75</v>
      </c>
      <c r="JE75" s="84" t="s">
        <v>35</v>
      </c>
      <c r="JF75" s="226" cm="1">
        <f t="array" ref="JF75">_xlfn.IFS(JE75="Pres",8,JE75="Abs",0,JE75=0,"",JE75="Orie",2,JE75="Holi",0,JE75="Leav",0)</f>
        <v>8</v>
      </c>
      <c r="JG75" s="84" t="s">
        <v>35</v>
      </c>
      <c r="JH75" s="226" cm="1">
        <f t="array" ref="JH75">_xlfn.IFS(JG75="Pres",8,JG75="Abs",0,JG75=0,"",JG75="Orie",2,JG75="Holi",0,JG75="Leav",0)</f>
        <v>8</v>
      </c>
      <c r="JI75" s="84" t="s">
        <v>35</v>
      </c>
      <c r="JJ75" s="226" cm="1">
        <f t="array" ref="JJ75">_xlfn.IFS(JI75="Pres",8,JI75="Abs",0,JI75=0,"",JI75="Orie",2,JI75="Holi",0,JI75="Leav",0)</f>
        <v>8</v>
      </c>
      <c r="JK75" s="84" t="s">
        <v>35</v>
      </c>
      <c r="JL75" s="226">
        <v>7.75</v>
      </c>
    </row>
    <row r="76" spans="1:294">
      <c r="A76" s="308" t="s">
        <v>31</v>
      </c>
      <c r="B76" s="302" t="s">
        <v>1582</v>
      </c>
      <c r="C76" s="302" t="s">
        <v>1583</v>
      </c>
      <c r="D76" s="302" t="s">
        <v>1584</v>
      </c>
      <c r="E76" s="799" t="s">
        <v>1585</v>
      </c>
      <c r="F76" s="102" t="s">
        <v>121</v>
      </c>
      <c r="G76" s="138">
        <v>45004</v>
      </c>
      <c r="H76" s="138">
        <v>45352</v>
      </c>
      <c r="I76" s="138">
        <v>45243</v>
      </c>
      <c r="J76" s="167" t="s">
        <v>44</v>
      </c>
      <c r="K76" s="381">
        <f>I76-8*7</f>
        <v>45187</v>
      </c>
      <c r="M76" s="305">
        <v>45228</v>
      </c>
      <c r="N76" s="443">
        <f>COUNTIF(AB76:XFD76,"Pres")+X76+U76+T76</f>
        <v>19</v>
      </c>
      <c r="O76" s="443">
        <f>SUM(AB76:XFD76)+V76</f>
        <v>151.80000000000001</v>
      </c>
      <c r="P76" s="211"/>
      <c r="Q76" s="444">
        <f>IF(COUNTIF(AC76:XFD76,"Abs")+W76=0,"",COUNTIF(AC76:XFD76,"Abs")+W76)</f>
        <v>1</v>
      </c>
      <c r="R76" s="211"/>
      <c r="S76" s="211"/>
      <c r="T76" s="211"/>
      <c r="U76" s="406"/>
      <c r="V76" s="211"/>
      <c r="W76" s="503"/>
      <c r="X76" s="211"/>
      <c r="AB76" s="173"/>
      <c r="AC76" s="173"/>
      <c r="AD76" s="173"/>
      <c r="AE76" s="173"/>
      <c r="AF76" s="173"/>
      <c r="AG76" s="173"/>
      <c r="AH76" s="173"/>
      <c r="AI76" s="173"/>
      <c r="AJ76" s="173"/>
      <c r="AK76" s="173"/>
      <c r="AL76" s="173"/>
      <c r="AM76" s="173"/>
      <c r="AN76" s="173"/>
      <c r="AO76" s="173"/>
      <c r="AP76" s="173"/>
      <c r="AQ76" s="173"/>
      <c r="AR76" s="173"/>
      <c r="HW76" s="84" t="s">
        <v>35</v>
      </c>
      <c r="HX76" s="226" cm="1">
        <f t="array" ref="HX76">_xlfn.IFS(HW76="Pres",8,HW76="Abs",0,HW76=0,"",HW76="Orie",2,HW76="Holi",0,HW76="Leav",0)</f>
        <v>8</v>
      </c>
      <c r="HY76" s="84" t="s">
        <v>35</v>
      </c>
      <c r="HZ76" s="226" cm="1">
        <f t="array" ref="HZ76">_xlfn.IFS(HY76="Pres",8,HY76="Abs",0,HY76=0,"",HY76="Orie",2,HY76="Holi",0,HY76="Leav",0)</f>
        <v>8</v>
      </c>
      <c r="IA76" s="84" t="s">
        <v>35</v>
      </c>
      <c r="IB76" s="226" cm="1">
        <f t="array" ref="IB76">_xlfn.IFS(IA76="Pres",8,IA76="Abs",0,IA76=0,"",IA76="Orie",2,IA76="Holi",0,IA76="Leav",0)</f>
        <v>8</v>
      </c>
      <c r="IC76" s="84" t="s">
        <v>54</v>
      </c>
      <c r="IE76" s="84" t="s">
        <v>35</v>
      </c>
      <c r="IF76" s="226">
        <v>7.8</v>
      </c>
      <c r="IG76" s="84" t="s">
        <v>35</v>
      </c>
      <c r="IH76" s="226" cm="1">
        <f t="array" ref="IH76">_xlfn.IFS(IG76="Pres",8,IG76="Abs",0,IG76=0,"",IG76="Orie",2,IG76="Holi",0,IG76="Leav",0)</f>
        <v>8</v>
      </c>
      <c r="II76" s="84" t="s">
        <v>35</v>
      </c>
      <c r="IJ76" s="226" cm="1">
        <f t="array" ref="IJ76">_xlfn.IFS(II76="Pres",8,II76="Abs",0,II76=0,"",II76="Orie",2,II76="Holi",0,II76="Leav",0)</f>
        <v>8</v>
      </c>
      <c r="IK76" s="84" t="s">
        <v>35</v>
      </c>
      <c r="IL76" s="226" cm="1">
        <f t="array" ref="IL76">_xlfn.IFS(IK76="Pres",8,IK76="Abs",0,IK76=0,"",IK76="Orie",2,IK76="Holi",0,IK76="Leav",0)</f>
        <v>8</v>
      </c>
      <c r="IM76" s="84" t="s">
        <v>35</v>
      </c>
      <c r="IN76" s="226" cm="1">
        <f t="array" ref="IN76">_xlfn.IFS(IM76="Pres",8,IM76="Abs",0,IM76=0,"",IM76="Orie",2,IM76="Holi",0,IM76="Leav",0)</f>
        <v>8</v>
      </c>
      <c r="IO76" s="84" t="s">
        <v>35</v>
      </c>
      <c r="IP76" s="226" cm="1">
        <f t="array" ref="IP76">_xlfn.IFS(IO76="Pres",8,IO76="Abs",0,IO76=0,"",IO76="Orie",2,IO76="Holi",0,IO76="Leav",0)</f>
        <v>8</v>
      </c>
      <c r="IQ76" s="84" t="s">
        <v>35</v>
      </c>
      <c r="IR76" s="226" cm="1">
        <f t="array" ref="IR76">_xlfn.IFS(IQ76="Pres",8,IQ76="Abs",0,IQ76=0,"",IQ76="Orie",2,IQ76="Holi",0,IQ76="Leav",0)</f>
        <v>8</v>
      </c>
      <c r="IS76" s="84" t="s">
        <v>35</v>
      </c>
      <c r="IT76" s="226" cm="1">
        <f t="array" ref="IT76">_xlfn.IFS(IS76="Pres",8,IS76="Abs",0,IS76=0,"",IS76="Orie",2,IS76="Holi",0,IS76="Leav",0)</f>
        <v>8</v>
      </c>
      <c r="IU76" s="84" t="s">
        <v>36</v>
      </c>
      <c r="IV76" s="226" cm="1">
        <f t="array" ref="IV76">_xlfn.IFS(IU76="Pres",8,IU76="Abs",0,IU76=0,"",IU76="Orie",2,IU76="Holi",0,IU76="Leav",0)</f>
        <v>0</v>
      </c>
      <c r="IW76" s="84" t="s">
        <v>35</v>
      </c>
      <c r="IX76" s="226" cm="1">
        <f t="array" ref="IX76">_xlfn.IFS(IW76="Pres",8,IW76="Abs",0,IW76=0,"",IW76="Orie",2,IW76="Holi",0,IW76="Leav",0)</f>
        <v>8</v>
      </c>
      <c r="IY76" s="84" t="s">
        <v>35</v>
      </c>
      <c r="IZ76" s="226" cm="1">
        <f t="array" ref="IZ76">_xlfn.IFS(IY76="Pres",8,IY76="Abs",0,IY76=0,"",IY76="Orie",2,IY76="Holi",0,IY76="Leav",0)</f>
        <v>8</v>
      </c>
      <c r="JA76" s="84" t="s">
        <v>35</v>
      </c>
      <c r="JB76" s="226" cm="1">
        <f t="array" ref="JB76">_xlfn.IFS(JA76="Pres",8,JA76="Abs",0,JA76=0,"",JA76="Orie",2,JA76="Holi",0,JA76="Leav",0)</f>
        <v>8</v>
      </c>
      <c r="JC76" s="84" t="s">
        <v>35</v>
      </c>
      <c r="JD76" s="226" cm="1">
        <f t="array" ref="JD76">_xlfn.IFS(JC76="Pres",8,JC76="Abs",0,JC76=0,"",JC76="Orie",2,JC76="Holi",0,JC76="Leav",0)</f>
        <v>8</v>
      </c>
      <c r="JE76" s="84" t="s">
        <v>35</v>
      </c>
      <c r="JF76" s="226" cm="1">
        <f t="array" ref="JF76">_xlfn.IFS(JE76="Pres",8,JE76="Abs",0,JE76=0,"",JE76="Orie",2,JE76="Holi",0,JE76="Leav",0)</f>
        <v>8</v>
      </c>
      <c r="JG76" s="84" t="s">
        <v>35</v>
      </c>
      <c r="JH76" s="226" cm="1">
        <f t="array" ref="JH76">_xlfn.IFS(JG76="Pres",8,JG76="Abs",0,JG76=0,"",JG76="Orie",2,JG76="Holi",0,JG76="Leav",0)</f>
        <v>8</v>
      </c>
      <c r="JI76" s="84" t="s">
        <v>35</v>
      </c>
      <c r="JJ76" s="226" cm="1">
        <f t="array" ref="JJ76">_xlfn.IFS(JI76="Pres",8,JI76="Abs",0,JI76=0,"",JI76="Orie",2,JI76="Holi",0,JI76="Leav",0)</f>
        <v>8</v>
      </c>
      <c r="JK76" s="84" t="s">
        <v>35</v>
      </c>
      <c r="JL76" s="226" cm="1">
        <f t="array" ref="JL76">_xlfn.IFS(JK76="Pres",8,JK76="Abs",0,JK76=0,"",JK76="Orie",2,JK76="Holi",0,JK76="Leav",0)</f>
        <v>8</v>
      </c>
    </row>
    <row r="77" spans="1:294">
      <c r="A77" s="308" t="s">
        <v>31</v>
      </c>
      <c r="B77" s="302" t="s">
        <v>1586</v>
      </c>
      <c r="C77" s="302" t="s">
        <v>1330</v>
      </c>
      <c r="D77" s="302" t="s">
        <v>1587</v>
      </c>
      <c r="E77" s="654" t="s">
        <v>1588</v>
      </c>
      <c r="F77" s="382" t="s">
        <v>43</v>
      </c>
      <c r="G77" s="138">
        <v>45004</v>
      </c>
      <c r="H77" s="138">
        <v>45359</v>
      </c>
      <c r="I77" s="138">
        <v>45243</v>
      </c>
      <c r="J77" s="167" t="s">
        <v>44</v>
      </c>
      <c r="K77" s="381">
        <f>I77-8*7</f>
        <v>45187</v>
      </c>
      <c r="M77" s="305">
        <v>45228</v>
      </c>
      <c r="N77" s="443">
        <f>COUNTIF(AB77:XFD77,"Pres")+X77+U77+T77</f>
        <v>20</v>
      </c>
      <c r="O77" s="443">
        <f>SUM(AB77:XFD77)+V77</f>
        <v>159.75</v>
      </c>
      <c r="P77" s="211"/>
      <c r="Q77" s="444" t="str">
        <f>IF(COUNTIF(AC77:XFD77,"Abs")+W77=0,"",COUNTIF(AC77:XFD77,"Abs")+W77)</f>
        <v/>
      </c>
      <c r="R77" s="211"/>
      <c r="S77" s="211"/>
      <c r="T77" s="211"/>
      <c r="U77" s="406"/>
      <c r="V77" s="211"/>
      <c r="W77" s="503"/>
      <c r="X77" s="211"/>
      <c r="AB77" s="173"/>
      <c r="AC77" s="173"/>
      <c r="AD77" s="173"/>
      <c r="AE77" s="173"/>
      <c r="AF77" s="173"/>
      <c r="AG77" s="173"/>
      <c r="AH77" s="173"/>
      <c r="AI77" s="173"/>
      <c r="AJ77" s="173"/>
      <c r="AK77" s="173"/>
      <c r="AL77" s="173"/>
      <c r="AM77" s="173"/>
      <c r="AN77" s="173"/>
      <c r="AO77" s="173"/>
      <c r="AP77" s="173"/>
      <c r="AQ77" s="173"/>
      <c r="AR77" s="173"/>
      <c r="HW77" s="84" t="s">
        <v>35</v>
      </c>
      <c r="HX77" s="226" cm="1">
        <f t="array" ref="HX77">_xlfn.IFS(HW77="Pres",8,HW77="Abs",0,HW77=0,"",HW77="Orie",2,HW77="Holi",0,HW77="Leav",0)</f>
        <v>8</v>
      </c>
      <c r="HY77" s="84" t="s">
        <v>35</v>
      </c>
      <c r="HZ77" s="226" cm="1">
        <f t="array" ref="HZ77">_xlfn.IFS(HY77="Pres",8,HY77="Abs",0,HY77=0,"",HY77="Orie",2,HY77="Holi",0,HY77="Leav",0)</f>
        <v>8</v>
      </c>
      <c r="IA77" s="84" t="s">
        <v>35</v>
      </c>
      <c r="IB77" s="226" cm="1">
        <f t="array" ref="IB77">_xlfn.IFS(IA77="Pres",8,IA77="Abs",0,IA77=0,"",IA77="Orie",2,IA77="Holi",0,IA77="Leav",0)</f>
        <v>8</v>
      </c>
      <c r="IC77" s="84" t="s">
        <v>54</v>
      </c>
      <c r="IE77" s="84" t="s">
        <v>35</v>
      </c>
      <c r="IF77" s="226" cm="1">
        <f t="array" ref="IF77">_xlfn.IFS(IE77="Pres",8,IE77="Abs",0,IE77=0,"",IE77="Orie",2,IE77="Holi",0,IE77="Leav",0)</f>
        <v>8</v>
      </c>
      <c r="IG77" s="84" t="s">
        <v>35</v>
      </c>
      <c r="IH77" s="226" cm="1">
        <f t="array" ref="IH77">_xlfn.IFS(IG77="Pres",8,IG77="Abs",0,IG77=0,"",IG77="Orie",2,IG77="Holi",0,IG77="Leav",0)</f>
        <v>8</v>
      </c>
      <c r="II77" s="84" t="s">
        <v>35</v>
      </c>
      <c r="IJ77" s="226" cm="1">
        <f t="array" ref="IJ77">_xlfn.IFS(II77="Pres",8,II77="Abs",0,II77=0,"",II77="Orie",2,II77="Holi",0,II77="Leav",0)</f>
        <v>8</v>
      </c>
      <c r="IK77" s="84" t="s">
        <v>35</v>
      </c>
      <c r="IL77" s="226" cm="1">
        <f t="array" ref="IL77">_xlfn.IFS(IK77="Pres",8,IK77="Abs",0,IK77=0,"",IK77="Orie",2,IK77="Holi",0,IK77="Leav",0)</f>
        <v>8</v>
      </c>
      <c r="IM77" s="84" t="s">
        <v>35</v>
      </c>
      <c r="IN77" s="226" cm="1">
        <f t="array" ref="IN77">_xlfn.IFS(IM77="Pres",8,IM77="Abs",0,IM77=0,"",IM77="Orie",2,IM77="Holi",0,IM77="Leav",0)</f>
        <v>8</v>
      </c>
      <c r="IO77" s="84" t="s">
        <v>35</v>
      </c>
      <c r="IP77" s="226" cm="1">
        <f t="array" ref="IP77">_xlfn.IFS(IO77="Pres",8,IO77="Abs",0,IO77=0,"",IO77="Orie",2,IO77="Holi",0,IO77="Leav",0)</f>
        <v>8</v>
      </c>
      <c r="IQ77" s="84" t="s">
        <v>35</v>
      </c>
      <c r="IR77" s="226" cm="1">
        <f t="array" ref="IR77">_xlfn.IFS(IQ77="Pres",8,IQ77="Abs",0,IQ77=0,"",IQ77="Orie",2,IQ77="Holi",0,IQ77="Leav",0)</f>
        <v>8</v>
      </c>
      <c r="IS77" s="84" t="s">
        <v>35</v>
      </c>
      <c r="IT77" s="226" cm="1">
        <f t="array" ref="IT77">_xlfn.IFS(IS77="Pres",8,IS77="Abs",0,IS77=0,"",IS77="Orie",2,IS77="Holi",0,IS77="Leav",0)</f>
        <v>8</v>
      </c>
      <c r="IU77" s="84" t="s">
        <v>35</v>
      </c>
      <c r="IV77" s="226" cm="1">
        <f t="array" ref="IV77">_xlfn.IFS(IU77="Pres",8,IU77="Abs",0,IU77=0,"",IU77="Orie",2,IU77="Holi",0,IU77="Leav",0)</f>
        <v>8</v>
      </c>
      <c r="IW77" s="84" t="s">
        <v>35</v>
      </c>
      <c r="IX77" s="226" cm="1">
        <f t="array" ref="IX77">_xlfn.IFS(IW77="Pres",8,IW77="Abs",0,IW77=0,"",IW77="Orie",2,IW77="Holi",0,IW77="Leav",0)</f>
        <v>8</v>
      </c>
      <c r="IY77" s="84" t="s">
        <v>35</v>
      </c>
      <c r="IZ77" s="226" cm="1">
        <f t="array" ref="IZ77">_xlfn.IFS(IY77="Pres",8,IY77="Abs",0,IY77=0,"",IY77="Orie",2,IY77="Holi",0,IY77="Leav",0)</f>
        <v>8</v>
      </c>
      <c r="JA77" s="84" t="s">
        <v>35</v>
      </c>
      <c r="JB77" s="226" cm="1">
        <f t="array" ref="JB77">_xlfn.IFS(JA77="Pres",8,JA77="Abs",0,JA77=0,"",JA77="Orie",2,JA77="Holi",0,JA77="Leav",0)</f>
        <v>8</v>
      </c>
      <c r="JC77" s="84" t="s">
        <v>35</v>
      </c>
      <c r="JD77" s="226">
        <v>7.75</v>
      </c>
      <c r="JE77" s="84" t="s">
        <v>35</v>
      </c>
      <c r="JF77" s="226" cm="1">
        <f t="array" ref="JF77">_xlfn.IFS(JE77="Pres",8,JE77="Abs",0,JE77=0,"",JE77="Orie",2,JE77="Holi",0,JE77="Leav",0)</f>
        <v>8</v>
      </c>
      <c r="JG77" s="84" t="s">
        <v>35</v>
      </c>
      <c r="JH77" s="226" cm="1">
        <f t="array" ref="JH77">_xlfn.IFS(JG77="Pres",8,JG77="Abs",0,JG77=0,"",JG77="Orie",2,JG77="Holi",0,JG77="Leav",0)</f>
        <v>8</v>
      </c>
      <c r="JI77" s="84" t="s">
        <v>35</v>
      </c>
      <c r="JJ77" s="226" cm="1">
        <f t="array" ref="JJ77">_xlfn.IFS(JI77="Pres",8,JI77="Abs",0,JI77=0,"",JI77="Orie",2,JI77="Holi",0,JI77="Leav",0)</f>
        <v>8</v>
      </c>
      <c r="JK77" s="84" t="s">
        <v>35</v>
      </c>
      <c r="JL77" s="226" cm="1">
        <f t="array" ref="JL77">_xlfn.IFS(JK77="Pres",8,JK77="Abs",0,JK77=0,"",JK77="Orie",2,JK77="Holi",0,JK77="Leav",0)</f>
        <v>8</v>
      </c>
    </row>
    <row r="78" spans="1:294">
      <c r="A78" s="308" t="s">
        <v>31</v>
      </c>
      <c r="B78" s="302" t="s">
        <v>1589</v>
      </c>
      <c r="C78" s="302" t="s">
        <v>1316</v>
      </c>
      <c r="D78" s="302" t="s">
        <v>1590</v>
      </c>
      <c r="E78" s="820" t="s">
        <v>1591</v>
      </c>
      <c r="F78" s="382" t="s">
        <v>43</v>
      </c>
      <c r="G78" s="138">
        <v>45018</v>
      </c>
      <c r="H78" s="138">
        <v>45374</v>
      </c>
      <c r="I78" s="138">
        <v>45257</v>
      </c>
      <c r="J78" s="167" t="s">
        <v>44</v>
      </c>
      <c r="K78" s="381">
        <f>I78-8*7</f>
        <v>45201</v>
      </c>
      <c r="M78" s="305">
        <v>45242</v>
      </c>
      <c r="N78" s="443">
        <f t="shared" ref="N78:N80" si="171">COUNTIF(AB78:XFD78,"Pres")+X78+U78+T78</f>
        <v>16</v>
      </c>
      <c r="O78" s="490">
        <f t="shared" ref="O78:O80" si="172">SUM(AB78:XFD78)+V78</f>
        <v>125.8</v>
      </c>
      <c r="P78" s="173"/>
      <c r="Q78" s="910">
        <f t="shared" ref="Q78" si="173">IF(COUNTIF(AC78:XFD78,"Abs")+W78=0,"",COUNTIF(AC78:XFD78,"Abs")+W78)</f>
        <v>2</v>
      </c>
      <c r="R78" s="211"/>
      <c r="S78" s="211"/>
      <c r="T78" s="211"/>
      <c r="U78" s="406"/>
      <c r="V78" s="211"/>
      <c r="W78" s="503"/>
      <c r="X78" s="211"/>
      <c r="AB78" s="173"/>
      <c r="AC78" s="173"/>
      <c r="AD78" s="173"/>
      <c r="AE78" s="173"/>
      <c r="AF78" s="173"/>
      <c r="AG78" s="173"/>
      <c r="AH78" s="173"/>
      <c r="AI78" s="173"/>
      <c r="AJ78" s="173"/>
      <c r="AK78" s="173"/>
      <c r="AL78" s="173"/>
      <c r="AM78" s="173"/>
      <c r="AN78" s="173"/>
      <c r="AO78" s="173"/>
      <c r="AP78" s="173"/>
      <c r="AQ78" s="173"/>
      <c r="AR78" s="173"/>
      <c r="IA78" s="84" t="s">
        <v>35</v>
      </c>
      <c r="IB78" s="226" cm="1">
        <f t="array" ref="IB78">_xlfn.IFS(IA78="Pres",8,IA78="Abs",0,IA78=0,"",IA78="Orie",2,IA78="Holi",0,IA78="Leav",0)</f>
        <v>8</v>
      </c>
      <c r="IC78" s="84" t="s">
        <v>54</v>
      </c>
      <c r="IE78" s="84" t="s">
        <v>35</v>
      </c>
      <c r="IF78" s="226" cm="1">
        <f t="array" ref="IF78">_xlfn.IFS(IE78="Pres",8,IE78="Abs",0,IE78=0,"",IE78="Orie",2,IE78="Holi",0,IE78="Leav",0)</f>
        <v>8</v>
      </c>
      <c r="IG78" s="84" t="s">
        <v>35</v>
      </c>
      <c r="IH78" s="226">
        <v>7.75</v>
      </c>
      <c r="II78" s="84" t="s">
        <v>35</v>
      </c>
      <c r="IJ78" s="226">
        <v>7.8</v>
      </c>
      <c r="IK78" s="84" t="s">
        <v>35</v>
      </c>
      <c r="IL78" s="226">
        <v>7</v>
      </c>
      <c r="IM78" s="84" t="s">
        <v>35</v>
      </c>
      <c r="IN78" s="226" cm="1">
        <f t="array" ref="IN78">_xlfn.IFS(IM78="Pres",8,IM78="Abs",0,IM78=0,"",IM78="Orie",2,IM78="Holi",0,IM78="Leav",0)</f>
        <v>8</v>
      </c>
      <c r="IO78" s="84" t="s">
        <v>35</v>
      </c>
      <c r="IP78" s="226" cm="1">
        <f t="array" ref="IP78">_xlfn.IFS(IO78="Pres",8,IO78="Abs",0,IO78=0,"",IO78="Orie",2,IO78="Holi",0,IO78="Leav",0)</f>
        <v>8</v>
      </c>
      <c r="IQ78" s="84" t="s">
        <v>35</v>
      </c>
      <c r="IR78" s="226" cm="1">
        <f t="array" ref="IR78">_xlfn.IFS(IQ78="Pres",8,IQ78="Abs",0,IQ78=0,"",IQ78="Orie",2,IQ78="Holi",0,IQ78="Leav",0)</f>
        <v>8</v>
      </c>
      <c r="IS78" s="84" t="s">
        <v>35</v>
      </c>
      <c r="IT78" s="226">
        <v>7.75</v>
      </c>
      <c r="IU78" s="84" t="s">
        <v>36</v>
      </c>
      <c r="IV78" s="226" cm="1">
        <f t="array" ref="IV78">_xlfn.IFS(IU78="Pres",8,IU78="Abs",0,IU78=0,"",IU78="Orie",2,IU78="Holi",0,IU78="Leav",0)</f>
        <v>0</v>
      </c>
      <c r="IW78" s="84" t="s">
        <v>35</v>
      </c>
      <c r="IX78" s="226" cm="1">
        <f t="array" ref="IX78">_xlfn.IFS(IW78="Pres",8,IW78="Abs",0,IW78=0,"",IW78="Orie",2,IW78="Holi",0,IW78="Leav",0)</f>
        <v>8</v>
      </c>
      <c r="IY78" s="84" t="s">
        <v>36</v>
      </c>
      <c r="IZ78" s="226" cm="1">
        <f t="array" ref="IZ78">_xlfn.IFS(IY78="Pres",8,IY78="Abs",0,IY78=0,"",IY78="Orie",2,IY78="Holi",0,IY78="Leav",0)</f>
        <v>0</v>
      </c>
      <c r="JA78" s="84" t="s">
        <v>35</v>
      </c>
      <c r="JB78" s="226" cm="1">
        <f t="array" ref="JB78">_xlfn.IFS(JA78="Pres",8,JA78="Abs",0,JA78=0,"",JA78="Orie",2,JA78="Holi",0,JA78="Leav",0)</f>
        <v>8</v>
      </c>
      <c r="JC78" s="84" t="s">
        <v>35</v>
      </c>
      <c r="JD78" s="226" cm="1">
        <f t="array" ref="JD78">_xlfn.IFS(JC78="Pres",8,JC78="Abs",0,JC78=0,"",JC78="Orie",2,JC78="Holi",0,JC78="Leav",0)</f>
        <v>8</v>
      </c>
      <c r="JE78" s="84" t="s">
        <v>35</v>
      </c>
      <c r="JF78" s="226" cm="1">
        <f t="array" ref="JF78">_xlfn.IFS(JE78="Pres",8,JE78="Abs",0,JE78=0,"",JE78="Orie",2,JE78="Holi",0,JE78="Leav",0)</f>
        <v>8</v>
      </c>
      <c r="JG78" s="84" t="s">
        <v>35</v>
      </c>
      <c r="JH78" s="226">
        <v>7.75</v>
      </c>
      <c r="JI78" s="84" t="s">
        <v>35</v>
      </c>
      <c r="JJ78" s="226" cm="1">
        <f t="array" ref="JJ78">_xlfn.IFS(JI78="Pres",8,JI78="Abs",0,JI78=0,"",JI78="Orie",2,JI78="Holi",0,JI78="Leav",0)</f>
        <v>8</v>
      </c>
      <c r="JK78" s="84" t="s">
        <v>35</v>
      </c>
      <c r="JL78" s="226">
        <v>7.75</v>
      </c>
    </row>
    <row r="79" spans="1:294">
      <c r="A79" s="308" t="s">
        <v>49</v>
      </c>
      <c r="B79" s="49" t="s">
        <v>1592</v>
      </c>
      <c r="C79" s="50" t="s">
        <v>1170</v>
      </c>
      <c r="D79" s="51" t="s">
        <v>1593</v>
      </c>
      <c r="E79" s="513" t="s">
        <v>1594</v>
      </c>
      <c r="F79" s="382" t="s">
        <v>43</v>
      </c>
      <c r="G79" s="35">
        <v>44738</v>
      </c>
      <c r="H79" s="35">
        <v>44721</v>
      </c>
      <c r="I79" s="457">
        <v>44984</v>
      </c>
      <c r="J79" s="36" t="str">
        <f t="shared" ref="J79" si="174">TEXT(G79,"ddd")</f>
        <v>Sun</v>
      </c>
      <c r="K79" s="381">
        <f t="shared" ref="K79:K81" si="175">I79-8*7</f>
        <v>44928</v>
      </c>
      <c r="L79" s="734">
        <v>44984</v>
      </c>
      <c r="M79" s="35">
        <v>44969</v>
      </c>
      <c r="N79" s="443">
        <f t="shared" si="171"/>
        <v>32</v>
      </c>
      <c r="O79" s="490">
        <f t="shared" si="172"/>
        <v>252</v>
      </c>
      <c r="P79" s="173"/>
      <c r="Q79" s="911" t="str">
        <f t="shared" ref="Q79:Q80" si="176">IF(COUNTIF(AC79:XFD79,"Abs")+W79=0,"",COUNTIF(AC79:XFD79,"Abs")+W79)</f>
        <v/>
      </c>
      <c r="R79" s="314">
        <v>18</v>
      </c>
      <c r="S79" s="503"/>
      <c r="T79" s="211"/>
      <c r="U79" s="406">
        <v>24</v>
      </c>
      <c r="V79" s="211">
        <v>188</v>
      </c>
      <c r="W79" s="503"/>
      <c r="X79" s="211"/>
      <c r="AB79" s="173"/>
      <c r="AC79" s="173"/>
      <c r="AD79" s="173"/>
      <c r="AE79" s="173"/>
      <c r="AF79" s="173"/>
      <c r="AG79" s="173"/>
      <c r="AH79" s="173"/>
      <c r="AI79" s="173"/>
      <c r="AJ79" s="173"/>
      <c r="AK79" s="173"/>
      <c r="AL79" s="173"/>
      <c r="AM79" s="173"/>
      <c r="AN79" s="173"/>
      <c r="AO79" s="173"/>
      <c r="AP79" s="173"/>
      <c r="AQ79" s="173"/>
      <c r="AR79" s="173"/>
      <c r="IE79" s="84" t="s">
        <v>35</v>
      </c>
      <c r="IF79" s="226" cm="1">
        <f t="array" ref="IF79">_xlfn.IFS(IE79="Pres",8,IE79="Abs",0,IE79=0,"",IE79="Orie",2,IE79="Holi",0,IE79="Leav",0)</f>
        <v>8</v>
      </c>
      <c r="IG79" s="84" t="s">
        <v>35</v>
      </c>
      <c r="IH79" s="226">
        <v>8</v>
      </c>
      <c r="II79" s="84" t="s">
        <v>35</v>
      </c>
      <c r="IJ79" s="226" cm="1">
        <f t="array" ref="IJ79">_xlfn.IFS(II79="Pres",8,II79="Abs",0,II79=0,"",II79="Orie",2,II79="Holi",0,II79="Leav",0)</f>
        <v>8</v>
      </c>
      <c r="IK79" s="84" t="s">
        <v>35</v>
      </c>
      <c r="IL79" s="226" cm="1">
        <f t="array" ref="IL79">_xlfn.IFS(IK79="Pres",8,IK79="Abs",0,IK79=0,"",IK79="Orie",2,IK79="Holi",0,IK79="Leav",0)</f>
        <v>8</v>
      </c>
      <c r="IM79" s="84" t="s">
        <v>35</v>
      </c>
      <c r="IN79" s="226" cm="1">
        <f t="array" ref="IN79">_xlfn.IFS(IM79="Pres",8,IM79="Abs",0,IM79=0,"",IM79="Orie",2,IM79="Holi",0,IM79="Leav",0)</f>
        <v>8</v>
      </c>
      <c r="IO79" s="84" t="s">
        <v>35</v>
      </c>
      <c r="IP79" s="226" cm="1">
        <f t="array" ref="IP79">_xlfn.IFS(IO79="Pres",8,IO79="Abs",0,IO79=0,"",IO79="Orie",2,IO79="Holi",0,IO79="Leav",0)</f>
        <v>8</v>
      </c>
      <c r="IQ79" s="84" t="s">
        <v>35</v>
      </c>
      <c r="IR79" s="226" cm="1">
        <f t="array" ref="IR79">_xlfn.IFS(IQ79="Pres",8,IQ79="Abs",0,IQ79=0,"",IQ79="Orie",2,IQ79="Holi",0,IQ79="Leav",0)</f>
        <v>8</v>
      </c>
      <c r="IS79" s="84" t="s">
        <v>35</v>
      </c>
      <c r="IT79" s="226" cm="1">
        <f t="array" ref="IT79">_xlfn.IFS(IS79="Pres",8,IS79="Abs",0,IS79=0,"",IS79="Orie",2,IS79="Holi",0,IS79="Leav",0)</f>
        <v>8</v>
      </c>
      <c r="IU79" s="84"/>
      <c r="IV79" s="226" t="str" cm="1">
        <f t="array" ref="IV79">_xlfn.IFS(IU79="Pres",8,IU79="Abs",0,IU79=0,"",IU79="Orie",2,IU79="Holi",0,IU79="Leav",0)</f>
        <v/>
      </c>
      <c r="IW79" s="84"/>
      <c r="IX79" s="226" t="str" cm="1">
        <f t="array" ref="IX79">_xlfn.IFS(IW79="Pres",8,IW79="Abs",0,IW79=0,"",IW79="Orie",2,IW79="Holi",0,IW79="Leav",0)</f>
        <v/>
      </c>
      <c r="IY79" s="84"/>
      <c r="IZ79" s="226" t="str" cm="1">
        <f t="array" ref="IZ79">_xlfn.IFS(IY79="Pres",8,IY79="Abs",0,IY79=0,"",IY79="Orie",2,IY79="Holi",0,IY79="Leav",0)</f>
        <v/>
      </c>
      <c r="JA79" s="84"/>
      <c r="JB79" s="226" t="str" cm="1">
        <f t="array" ref="JB79">_xlfn.IFS(JA79="Pres",8,JA79="Abs",0,JA79=0,"",JA79="Orie",2,JA79="Holi",0,JA79="Leav",0)</f>
        <v/>
      </c>
      <c r="JC79" s="84"/>
      <c r="JD79" s="226" t="str" cm="1">
        <f t="array" ref="JD79">_xlfn.IFS(JC79="Pres",8,JC79="Abs",0,JC79=0,"",JC79="Orie",2,JC79="Holi",0,JC79="Leav",0)</f>
        <v/>
      </c>
      <c r="JE79" s="84"/>
      <c r="JF79" s="226" t="str" cm="1">
        <f t="array" ref="JF79">_xlfn.IFS(JE79="Pres",8,JE79="Abs",0,JE79=0,"",JE79="Orie",2,JE79="Holi",0,JE79="Leav",0)</f>
        <v/>
      </c>
      <c r="JG79" s="84"/>
      <c r="JH79" s="226" t="str" cm="1">
        <f t="array" ref="JH79">_xlfn.IFS(JG79="Pres",8,JG79="Abs",0,JG79=0,"",JG79="Orie",2,JG79="Holi",0,JG79="Leav",0)</f>
        <v/>
      </c>
      <c r="JI79" s="84"/>
      <c r="JJ79" s="226" t="str" cm="1">
        <f t="array" ref="JJ79">_xlfn.IFS(JI79="Pres",8,JI79="Abs",0,JI79=0,"",JI79="Orie",2,JI79="Holi",0,JI79="Leav",0)</f>
        <v/>
      </c>
      <c r="JK79" s="84"/>
      <c r="JL79" s="226" t="str" cm="1">
        <f t="array" ref="JL79">_xlfn.IFS(JK79="Pres",8,JK79="Abs",0,JK79=0,"",JK79="Orie",2,JK79="Holi",0,JK79="Leav",0)</f>
        <v/>
      </c>
    </row>
    <row r="80" spans="1:294" s="173" customFormat="1" ht="15.75" customHeight="1">
      <c r="A80" s="73" t="s">
        <v>31</v>
      </c>
      <c r="B80" s="390" t="s">
        <v>1595</v>
      </c>
      <c r="C80" s="390" t="s">
        <v>1596</v>
      </c>
      <c r="D80" s="302" t="s">
        <v>1597</v>
      </c>
      <c r="E80" s="906" t="s">
        <v>1598</v>
      </c>
      <c r="F80" s="73" t="s">
        <v>43</v>
      </c>
      <c r="G80" s="105">
        <v>45074</v>
      </c>
      <c r="H80" s="35">
        <v>45422</v>
      </c>
      <c r="I80" s="35">
        <v>45320</v>
      </c>
      <c r="J80" s="36" t="s">
        <v>44</v>
      </c>
      <c r="K80" s="86">
        <f t="shared" si="175"/>
        <v>45264</v>
      </c>
      <c r="L80"/>
      <c r="M80" s="86">
        <v>45422</v>
      </c>
      <c r="N80" s="313">
        <f t="shared" si="171"/>
        <v>10</v>
      </c>
      <c r="O80" s="643">
        <f t="shared" si="172"/>
        <v>79.5</v>
      </c>
      <c r="Q80" s="912">
        <f t="shared" si="176"/>
        <v>1</v>
      </c>
      <c r="R80" s="314" t="str">
        <f t="shared" ref="R80" si="177">IF(COUNTIF(AC80:XFD80,"Leav")+Y80=0,"",COUNTIF(AC80:XFD80,"Leav")+Y80)</f>
        <v/>
      </c>
      <c r="S80" s="369" t="str">
        <f t="shared" ref="S80" si="178">IF(COUNTIF(AC80:XFD80,"Holi")+Z80=0,"",COUNTIF(AC80:XFD80,"Holi")+Z80)</f>
        <v/>
      </c>
      <c r="T80" s="316"/>
      <c r="U80" s="316"/>
      <c r="V80" s="316"/>
      <c r="W80" s="317"/>
      <c r="X80" s="318"/>
      <c r="Y80"/>
      <c r="Z80"/>
      <c r="AA80"/>
      <c r="AB80" s="668"/>
      <c r="IQ80" s="84" t="s">
        <v>35</v>
      </c>
      <c r="IR80" s="226" cm="1">
        <f t="array" ref="IR80">_xlfn.IFS(IQ80="Pres",8,IQ80="Abs",0,IQ80=0,"",IQ80="Orie",2,IQ80="Holi",0,IQ80="Leav",0)</f>
        <v>8</v>
      </c>
      <c r="IS80" s="84" t="s">
        <v>35</v>
      </c>
      <c r="IT80" s="226" cm="1">
        <f t="array" ref="IT80">_xlfn.IFS(IS80="Pres",8,IS80="Abs",0,IS80=0,"",IS80="Orie",2,IS80="Holi",0,IS80="Leav",0)</f>
        <v>8</v>
      </c>
      <c r="IU80" s="84" t="s">
        <v>35</v>
      </c>
      <c r="IV80" s="226" cm="1">
        <f t="array" ref="IV80">_xlfn.IFS(IU80="Pres",8,IU80="Abs",0,IU80=0,"",IU80="Orie",2,IU80="Holi",0,IU80="Leav",0)</f>
        <v>8</v>
      </c>
      <c r="IW80" s="84" t="s">
        <v>35</v>
      </c>
      <c r="IX80" s="226" cm="1">
        <f t="array" ref="IX80">_xlfn.IFS(IW80="Pres",8,IW80="Abs",0,IW80=0,"",IW80="Orie",2,IW80="Holi",0,IW80="Leav",0)</f>
        <v>8</v>
      </c>
      <c r="IY80" s="84" t="s">
        <v>35</v>
      </c>
      <c r="IZ80" s="226" cm="1">
        <f t="array" ref="IZ80">_xlfn.IFS(IY80="Pres",8,IY80="Abs",0,IY80=0,"",IY80="Orie",2,IY80="Holi",0,IY80="Leav",0)</f>
        <v>8</v>
      </c>
      <c r="JA80" s="84" t="s">
        <v>35</v>
      </c>
      <c r="JB80" s="226" cm="1">
        <f t="array" ref="JB80">_xlfn.IFS(JA80="Pres",8,JA80="Abs",0,JA80=0,"",JA80="Orie",2,JA80="Holi",0,JA80="Leav",0)</f>
        <v>8</v>
      </c>
      <c r="JC80" s="84" t="s">
        <v>35</v>
      </c>
      <c r="JD80" s="226">
        <v>7.75</v>
      </c>
      <c r="JE80" s="84" t="s">
        <v>35</v>
      </c>
      <c r="JF80" s="226" cm="1">
        <f t="array" ref="JF80">_xlfn.IFS(JE80="Pres",8,JE80="Abs",0,JE80=0,"",JE80="Orie",2,JE80="Holi",0,JE80="Leav",0)</f>
        <v>8</v>
      </c>
      <c r="JG80" s="84" t="s">
        <v>36</v>
      </c>
      <c r="JH80" s="226" cm="1">
        <f t="array" ref="JH80">_xlfn.IFS(JG80="Pres",8,JG80="Abs",0,JG80=0,"",JG80="Orie",2,JG80="Holi",0,JG80="Leav",0)</f>
        <v>0</v>
      </c>
      <c r="JI80" s="84" t="s">
        <v>35</v>
      </c>
      <c r="JJ80" s="226" cm="1">
        <f t="array" ref="JJ80">_xlfn.IFS(JI80="Pres",8,JI80="Abs",0,JI80=0,"",JI80="Orie",2,JI80="Holi",0,JI80="Leav",0)</f>
        <v>8</v>
      </c>
      <c r="JK80" s="84" t="s">
        <v>35</v>
      </c>
      <c r="JL80" s="226">
        <v>7.75</v>
      </c>
      <c r="KA80" s="48"/>
      <c r="KB80" s="226" t="str" cm="1">
        <f t="array" ref="KB80">_xlfn.IFS(KA80="Pres",8,KA80="Abs",0,KA80=0,"",KA80="Orie",2,KA80="Holi",0,KA80="Leav",0)</f>
        <v/>
      </c>
      <c r="KC80" s="48"/>
      <c r="KD80" s="226" t="str" cm="1">
        <f t="array" ref="KD80">_xlfn.IFS(KC80="Pres",8,KC80="Abs",0,KC80=0,"",KC80="Orie",2,KC80="Holi",0,KC80="Leav",0)</f>
        <v/>
      </c>
      <c r="KE80" s="48"/>
      <c r="KF80" s="226" t="str" cm="1">
        <f t="array" ref="KF80">_xlfn.IFS(KE80="Pres",8,KE80="Abs",0,KE80=0,"",KE80="Orie",2,KE80="Holi",0,KE80="Leav",0)</f>
        <v/>
      </c>
      <c r="KG80" s="48"/>
      <c r="KH80" s="226" t="str" cm="1">
        <f t="array" ref="KH80">_xlfn.IFS(KG80="Pres",8,KG80="Abs",0,KG80=0,"",KG80="Orie",2,KG80="Holi",0,KG80="Leav",0)</f>
        <v/>
      </c>
    </row>
    <row r="81" spans="1:272" ht="14.25" customHeight="1">
      <c r="A81" s="73" t="s">
        <v>49</v>
      </c>
      <c r="B81" s="106" t="s">
        <v>767</v>
      </c>
      <c r="C81" s="106" t="s">
        <v>768</v>
      </c>
      <c r="D81" s="884" t="s">
        <v>769</v>
      </c>
      <c r="E81" s="510" t="s">
        <v>770</v>
      </c>
      <c r="F81" s="102" t="s">
        <v>121</v>
      </c>
      <c r="G81" s="105">
        <v>44807</v>
      </c>
      <c r="H81" s="105">
        <v>45156</v>
      </c>
      <c r="I81" s="105">
        <v>45061</v>
      </c>
      <c r="J81" s="36" t="s">
        <v>44</v>
      </c>
      <c r="K81" s="760">
        <f t="shared" ref="K81" si="179">I81-10*7</f>
        <v>44991</v>
      </c>
      <c r="M81" s="761">
        <v>45045</v>
      </c>
      <c r="N81" s="313">
        <f t="shared" ref="N81" si="180">COUNTIF(AB81:XFD81,"Pres")+X81+U81+T81</f>
        <v>32</v>
      </c>
      <c r="O81" s="643">
        <f t="shared" ref="O81" si="181">SUM(AB81:XFD81)+V81</f>
        <v>252</v>
      </c>
      <c r="P81" s="173"/>
      <c r="Q81" s="912" t="str">
        <f t="shared" ref="Q81" si="182">IF(COUNTIF(AC81:XFD81,"Abs")+W81=0,"",COUNTIF(AC81:XFD81,"Abs")+W81)</f>
        <v/>
      </c>
      <c r="R81" s="314" t="str">
        <f t="shared" ref="R81" si="183">IF(COUNTIF(AC81:XFD81,"Leav")+Y81=0,"",COUNTIF(AC81:XFD81,"Leav")+Y81)</f>
        <v/>
      </c>
      <c r="S81" s="369" t="str">
        <f t="shared" ref="S81" si="184">IF(COUNTIF(AC81:XFD81,"Holi")+Z81=0,"",COUNTIF(AC81:XFD81,"Holi")+Z81)</f>
        <v/>
      </c>
      <c r="T81" s="316"/>
      <c r="U81" s="316">
        <v>24</v>
      </c>
      <c r="V81" s="316">
        <v>191</v>
      </c>
      <c r="W81" s="317"/>
      <c r="X81" s="318"/>
      <c r="AB81" s="668"/>
      <c r="AC81" s="173"/>
      <c r="AD81" s="173"/>
      <c r="AE81" s="173"/>
      <c r="AF81" s="173"/>
      <c r="AG81" s="173"/>
      <c r="AH81" s="173"/>
      <c r="AI81" s="173"/>
      <c r="AJ81" s="173"/>
      <c r="AK81" s="173"/>
      <c r="AL81" s="173"/>
      <c r="AM81" s="173"/>
      <c r="AN81" s="173"/>
      <c r="AO81" s="173"/>
      <c r="AP81" s="173"/>
      <c r="AQ81" s="173"/>
      <c r="AR81" s="173"/>
      <c r="IQ81" s="84"/>
      <c r="IU81" s="84" t="s">
        <v>35</v>
      </c>
      <c r="IV81" s="226">
        <v>7.5</v>
      </c>
      <c r="IW81" s="84" t="s">
        <v>35</v>
      </c>
      <c r="IX81" s="226">
        <v>7.5</v>
      </c>
      <c r="IY81" s="84" t="s">
        <v>35</v>
      </c>
      <c r="IZ81" s="226">
        <v>7.5</v>
      </c>
      <c r="JA81" s="84" t="s">
        <v>35</v>
      </c>
      <c r="JB81" s="226">
        <v>7.25</v>
      </c>
      <c r="JC81" s="84" t="s">
        <v>35</v>
      </c>
      <c r="JD81" s="226">
        <v>7.75</v>
      </c>
      <c r="JE81" s="84" t="s">
        <v>35</v>
      </c>
      <c r="JF81" s="226" cm="1">
        <f t="array" ref="JF81">_xlfn.IFS(JE81="Pres",8,JE81="Abs",0,JE81=0,"",JE81="Orie",2,JE81="Holi",0,JE81="Leav",0)</f>
        <v>8</v>
      </c>
      <c r="JG81" s="84" t="s">
        <v>35</v>
      </c>
      <c r="JH81" s="226">
        <v>7.75</v>
      </c>
      <c r="JI81" s="84" t="s">
        <v>35</v>
      </c>
      <c r="JJ81" s="226">
        <v>7.75</v>
      </c>
      <c r="JK81" s="84"/>
      <c r="JL81" s="226" t="str" cm="1">
        <f t="array" ref="JL81">_xlfn.IFS(JK81="Pres",8,JK81="Abs",0,JK81=0,"",JK81="Orie",2,JK81="Holi",0,JK81="Leav",0)</f>
        <v/>
      </c>
    </row>
    <row r="82" spans="1:272">
      <c r="A82" s="175"/>
      <c r="B82" s="173"/>
      <c r="C82" s="173"/>
      <c r="D82" s="173"/>
      <c r="E82" s="402"/>
      <c r="F82" s="173"/>
      <c r="G82" s="307"/>
      <c r="H82" s="173"/>
      <c r="I82" s="173"/>
      <c r="J82" s="173"/>
      <c r="K82" s="173"/>
      <c r="M82" s="173"/>
      <c r="N82" s="173"/>
      <c r="O82" s="173"/>
      <c r="P82" s="221"/>
      <c r="Q82" s="173"/>
      <c r="R82" s="173"/>
      <c r="S82" s="173"/>
      <c r="T82" s="173"/>
      <c r="U82" s="173"/>
      <c r="V82" s="173"/>
      <c r="W82" s="173"/>
      <c r="X82" s="173"/>
      <c r="AB82" s="173"/>
      <c r="AC82" s="173"/>
      <c r="AD82" s="173"/>
      <c r="AE82" s="173"/>
      <c r="AF82" s="173"/>
      <c r="AG82" s="173"/>
      <c r="AH82" s="173"/>
      <c r="AI82" s="173"/>
      <c r="AJ82" s="173"/>
      <c r="AK82" s="173"/>
      <c r="AL82" s="173"/>
      <c r="AM82" s="173"/>
      <c r="AN82" s="173"/>
      <c r="AO82" s="173"/>
      <c r="AP82" s="173"/>
      <c r="AQ82" s="173"/>
      <c r="AR82" s="173"/>
      <c r="IW82" s="84"/>
      <c r="IX82" s="226"/>
      <c r="JC82" s="173"/>
      <c r="JD82" s="173"/>
      <c r="JE82" s="173"/>
      <c r="JF82" s="173"/>
      <c r="JG82" s="173"/>
      <c r="JH82" s="173"/>
      <c r="JI82" s="173"/>
      <c r="JJ82" s="226" t="str" cm="1">
        <f t="array" ref="JJ82">_xlfn.IFS(JI82="Pres",8,JI82="Abs",0,JI82=0,"",JI82="Orie",2,JI82="Holi",0,JI82="Leav",0)</f>
        <v/>
      </c>
      <c r="JK82" s="84"/>
      <c r="JL82" s="226" t="str" cm="1">
        <f t="array" ref="JL82">_xlfn.IFS(JK82="Pres",8,JK82="Abs",0,JK82=0,"",JK82="Orie",2,JK82="Holi",0,JK82="Leav",0)</f>
        <v/>
      </c>
    </row>
    <row r="83" spans="1:272">
      <c r="A83" s="175"/>
      <c r="B83" s="173"/>
      <c r="C83" s="173"/>
      <c r="D83" s="173"/>
      <c r="E83" s="402"/>
      <c r="F83" s="173"/>
      <c r="G83" s="307"/>
      <c r="H83" s="173"/>
      <c r="I83" s="173"/>
      <c r="J83" s="173"/>
      <c r="K83" s="173"/>
      <c r="M83" s="173"/>
      <c r="N83" s="173"/>
      <c r="O83" s="173"/>
      <c r="P83" s="173"/>
      <c r="Q83" s="173"/>
      <c r="R83" s="173"/>
      <c r="S83" s="173"/>
      <c r="T83" s="173"/>
      <c r="U83" s="173"/>
      <c r="V83" s="173"/>
      <c r="W83" s="173"/>
      <c r="X83" s="173"/>
      <c r="AB83" s="173"/>
      <c r="AC83" s="173"/>
      <c r="AD83" s="173"/>
      <c r="AE83" s="173"/>
      <c r="AF83" s="173"/>
      <c r="AG83" s="173"/>
      <c r="AH83" s="173"/>
      <c r="AI83" s="173"/>
      <c r="AJ83" s="173"/>
      <c r="AK83" s="173"/>
      <c r="AL83" s="173"/>
      <c r="AM83" s="173"/>
      <c r="AN83" s="173"/>
      <c r="AO83" s="173"/>
      <c r="AP83" s="173"/>
      <c r="AQ83" s="173"/>
      <c r="AR83" s="173"/>
      <c r="JC83" s="173"/>
      <c r="JD83" s="173"/>
      <c r="JE83" s="173"/>
      <c r="JF83" s="173"/>
      <c r="JG83" s="173"/>
      <c r="JH83" s="173"/>
      <c r="JI83" s="173"/>
      <c r="JJ83" s="226" t="str" cm="1">
        <f t="array" ref="JJ83">_xlfn.IFS(JI83="Pres",8,JI83="Abs",0,JI83=0,"",JI83="Orie",2,JI83="Holi",0,JI83="Leav",0)</f>
        <v/>
      </c>
      <c r="JK83" s="84"/>
      <c r="JL83" s="226" t="str" cm="1">
        <f t="array" ref="JL83">_xlfn.IFS(JK83="Pres",8,JK83="Abs",0,JK83=0,"",JK83="Orie",2,JK83="Holi",0,JK83="Leav",0)</f>
        <v/>
      </c>
    </row>
    <row r="84" spans="1:272">
      <c r="A84" s="175"/>
      <c r="B84" s="173"/>
      <c r="C84" s="173"/>
      <c r="D84" s="173"/>
      <c r="E84" s="402"/>
      <c r="F84" s="173"/>
      <c r="G84" s="307"/>
      <c r="H84" s="173"/>
      <c r="I84" s="173"/>
      <c r="J84" s="173"/>
      <c r="K84" s="173"/>
      <c r="M84" s="173"/>
      <c r="N84" s="173"/>
      <c r="O84" s="173"/>
      <c r="P84" s="173"/>
      <c r="Q84" s="173"/>
      <c r="R84" s="173"/>
      <c r="S84" s="173"/>
      <c r="T84" s="173"/>
      <c r="U84" s="173"/>
      <c r="V84" s="173"/>
      <c r="W84" s="173"/>
      <c r="X84" s="173"/>
      <c r="AB84" s="173"/>
      <c r="AC84" s="173"/>
      <c r="AD84" s="173"/>
      <c r="AE84" s="173"/>
      <c r="AF84" s="173"/>
      <c r="AG84" s="173"/>
      <c r="AH84" s="173"/>
      <c r="AI84" s="173"/>
      <c r="AJ84" s="173"/>
      <c r="AK84" s="173"/>
      <c r="AL84" s="173"/>
      <c r="AM84" s="173"/>
      <c r="AN84" s="173"/>
      <c r="AO84" s="173"/>
      <c r="AP84" s="173"/>
      <c r="AQ84" s="173"/>
      <c r="AR84" s="173"/>
      <c r="JC84" s="173"/>
      <c r="JD84" s="173"/>
      <c r="JE84" s="173"/>
      <c r="JF84" s="173"/>
      <c r="JG84" s="173"/>
      <c r="JH84" s="173"/>
      <c r="JI84" s="173"/>
      <c r="JJ84" s="226" t="str" cm="1">
        <f t="array" ref="JJ84">_xlfn.IFS(JI84="Pres",8,JI84="Abs",0,JI84=0,"",JI84="Orie",2,JI84="Holi",0,JI84="Leav",0)</f>
        <v/>
      </c>
      <c r="JK84" s="84"/>
      <c r="JL84" s="226" t="str" cm="1">
        <f t="array" ref="JL84">_xlfn.IFS(JK84="Pres",8,JK84="Abs",0,JK84=0,"",JK84="Orie",2,JK84="Holi",0,JK84="Leav",0)</f>
        <v/>
      </c>
    </row>
    <row r="85" spans="1:272">
      <c r="A85" s="175"/>
      <c r="B85" s="173"/>
      <c r="C85" s="173"/>
      <c r="D85" s="173"/>
      <c r="E85" s="402"/>
      <c r="F85" s="173"/>
      <c r="G85" s="307"/>
      <c r="H85" s="173"/>
      <c r="I85" s="173"/>
      <c r="J85" s="173"/>
      <c r="K85" s="173"/>
      <c r="M85" s="173"/>
      <c r="N85" s="173"/>
      <c r="O85" s="173"/>
      <c r="P85" s="173"/>
      <c r="Q85" s="173"/>
      <c r="R85" s="173"/>
      <c r="S85" s="173"/>
      <c r="T85" s="173"/>
      <c r="U85" s="173"/>
      <c r="V85" s="173"/>
      <c r="W85" s="173"/>
      <c r="X85" s="173"/>
      <c r="AB85" s="173"/>
      <c r="AC85" s="173"/>
      <c r="AD85" s="173"/>
      <c r="AE85" s="173"/>
      <c r="AF85" s="173"/>
      <c r="AG85" s="173"/>
      <c r="AH85" s="173"/>
      <c r="AI85" s="173"/>
      <c r="AJ85" s="173"/>
      <c r="AK85" s="173"/>
      <c r="AL85" s="173"/>
      <c r="AM85" s="173"/>
      <c r="AN85" s="173"/>
      <c r="AO85" s="173"/>
      <c r="AP85" s="173"/>
      <c r="AQ85" s="173"/>
      <c r="AR85" s="173"/>
      <c r="JC85" s="173"/>
      <c r="JD85" s="173"/>
      <c r="JE85" s="173"/>
      <c r="JF85" s="173"/>
      <c r="JG85" s="173"/>
      <c r="JH85" s="173"/>
      <c r="JI85" s="173"/>
      <c r="JJ85" s="226" t="str" cm="1">
        <f t="array" ref="JJ85">_xlfn.IFS(JI85="Pres",8,JI85="Abs",0,JI85=0,"",JI85="Orie",2,JI85="Holi",0,JI85="Leav",0)</f>
        <v/>
      </c>
      <c r="JK85" s="84"/>
      <c r="JL85" s="226" t="str" cm="1">
        <f t="array" ref="JL85">_xlfn.IFS(JK85="Pres",8,JK85="Abs",0,JK85=0,"",JK85="Orie",2,JK85="Holi",0,JK85="Leav",0)</f>
        <v/>
      </c>
    </row>
    <row r="86" spans="1:272">
      <c r="A86" s="175"/>
      <c r="B86" s="173"/>
      <c r="C86" s="173"/>
      <c r="D86" s="173"/>
      <c r="E86" s="402"/>
      <c r="F86" s="173"/>
      <c r="G86" s="307"/>
      <c r="H86" s="173"/>
      <c r="I86" s="173"/>
      <c r="J86" s="173"/>
      <c r="K86" s="173"/>
      <c r="M86" s="173"/>
      <c r="N86" s="173"/>
      <c r="O86" s="173"/>
      <c r="P86" s="173"/>
      <c r="Q86" s="173"/>
      <c r="R86" s="173"/>
      <c r="S86" s="173"/>
      <c r="T86" s="173"/>
      <c r="U86" s="173"/>
      <c r="V86" s="173"/>
      <c r="W86" s="173"/>
      <c r="X86" s="173"/>
      <c r="AB86" s="173"/>
      <c r="AC86" s="173"/>
      <c r="AD86" s="173"/>
      <c r="AE86" s="173"/>
      <c r="AF86" s="173"/>
      <c r="AG86" s="173"/>
      <c r="AH86" s="173"/>
      <c r="AI86" s="173"/>
      <c r="AJ86" s="173"/>
      <c r="AK86" s="173"/>
      <c r="AL86" s="173"/>
      <c r="AM86" s="173"/>
      <c r="AN86" s="173"/>
      <c r="AO86" s="173"/>
      <c r="AP86" s="173"/>
      <c r="AQ86" s="173"/>
      <c r="AR86" s="173"/>
      <c r="JC86" s="173"/>
      <c r="JD86" s="173"/>
      <c r="JE86" s="173"/>
      <c r="JF86" s="173"/>
      <c r="JG86" s="173"/>
      <c r="JH86" s="173"/>
      <c r="JI86" s="173"/>
      <c r="JJ86" s="226" t="str" cm="1">
        <f t="array" ref="JJ86">_xlfn.IFS(JI86="Pres",8,JI86="Abs",0,JI86=0,"",JI86="Orie",2,JI86="Holi",0,JI86="Leav",0)</f>
        <v/>
      </c>
      <c r="JK86" s="84"/>
      <c r="JL86" s="226" t="str" cm="1">
        <f t="array" ref="JL86">_xlfn.IFS(JK86="Pres",8,JK86="Abs",0,JK86=0,"",JK86="Orie",2,JK86="Holi",0,JK86="Leav",0)</f>
        <v/>
      </c>
    </row>
    <row r="87" spans="1:272">
      <c r="A87" s="175"/>
      <c r="B87" s="173"/>
      <c r="C87" s="173"/>
      <c r="D87" s="173"/>
      <c r="E87" s="402"/>
      <c r="F87" s="173"/>
      <c r="G87" s="307"/>
      <c r="H87" s="173"/>
      <c r="I87" s="173"/>
      <c r="J87" s="173"/>
      <c r="K87" s="173"/>
      <c r="M87" s="173"/>
      <c r="N87" s="173"/>
      <c r="O87" s="173"/>
      <c r="P87" s="173"/>
      <c r="Q87" s="173"/>
      <c r="R87" s="173"/>
      <c r="S87" s="173"/>
      <c r="T87" s="173"/>
      <c r="U87" s="173"/>
      <c r="V87" s="173"/>
      <c r="W87" s="173"/>
      <c r="X87" s="173"/>
      <c r="AB87" s="173"/>
      <c r="AC87" s="173"/>
      <c r="AD87" s="173"/>
      <c r="AE87" s="173"/>
      <c r="AF87" s="173"/>
      <c r="AG87" s="173"/>
      <c r="AH87" s="173"/>
      <c r="AI87" s="173"/>
      <c r="AJ87" s="173"/>
      <c r="AK87" s="173"/>
      <c r="AL87" s="173"/>
      <c r="AM87" s="173"/>
      <c r="AN87" s="173"/>
      <c r="AO87" s="173"/>
      <c r="AP87" s="173"/>
      <c r="AQ87" s="173"/>
      <c r="AR87" s="173"/>
      <c r="JC87" s="173"/>
      <c r="JD87" s="173"/>
      <c r="JE87" s="173"/>
      <c r="JF87" s="173"/>
      <c r="JG87" s="173"/>
      <c r="JH87" s="173"/>
      <c r="JI87" s="173"/>
      <c r="JJ87" s="226" t="str" cm="1">
        <f t="array" ref="JJ87">_xlfn.IFS(JI87="Pres",8,JI87="Abs",0,JI87=0,"",JI87="Orie",2,JI87="Holi",0,JI87="Leav",0)</f>
        <v/>
      </c>
      <c r="JK87" s="84"/>
      <c r="JL87" s="226" t="str" cm="1">
        <f t="array" ref="JL87">_xlfn.IFS(JK87="Pres",8,JK87="Abs",0,JK87=0,"",JK87="Orie",2,JK87="Holi",0,JK87="Leav",0)</f>
        <v/>
      </c>
    </row>
    <row r="88" spans="1:272">
      <c r="A88" s="175"/>
      <c r="B88" s="173"/>
      <c r="C88" s="173"/>
      <c r="D88" s="173"/>
      <c r="E88" s="402"/>
      <c r="F88" s="173"/>
      <c r="G88" s="307"/>
      <c r="H88" s="173"/>
      <c r="I88" s="173"/>
      <c r="J88" s="173"/>
      <c r="K88" s="173"/>
      <c r="M88" s="173"/>
      <c r="N88" s="173"/>
      <c r="O88" s="173"/>
      <c r="P88" s="173"/>
      <c r="Q88" s="173"/>
      <c r="R88" s="173"/>
      <c r="S88" s="173"/>
      <c r="T88" s="173"/>
      <c r="U88" s="173"/>
      <c r="V88" s="173"/>
      <c r="W88" s="173"/>
      <c r="X88" s="173"/>
      <c r="AB88" s="173"/>
      <c r="AC88" s="173"/>
      <c r="AD88" s="173"/>
      <c r="AE88" s="173"/>
      <c r="AF88" s="173"/>
      <c r="AG88" s="173"/>
      <c r="AH88" s="173"/>
      <c r="AI88" s="173"/>
      <c r="AJ88" s="173"/>
      <c r="AK88" s="173"/>
      <c r="AL88" s="173"/>
      <c r="AM88" s="173"/>
      <c r="AN88" s="173"/>
      <c r="AO88" s="173"/>
      <c r="AP88" s="173"/>
      <c r="AQ88" s="173"/>
      <c r="AR88" s="173"/>
      <c r="JC88" s="173"/>
      <c r="JD88" s="173"/>
      <c r="JE88" s="173"/>
      <c r="JF88" s="173"/>
      <c r="JG88" s="173"/>
      <c r="JH88" s="173"/>
      <c r="JI88" s="173"/>
      <c r="JJ88" s="226" t="str" cm="1">
        <f t="array" ref="JJ88">_xlfn.IFS(JI88="Pres",8,JI88="Abs",0,JI88=0,"",JI88="Orie",2,JI88="Holi",0,JI88="Leav",0)</f>
        <v/>
      </c>
      <c r="JK88" s="84"/>
      <c r="JL88" s="226" t="str" cm="1">
        <f t="array" ref="JL88">_xlfn.IFS(JK88="Pres",8,JK88="Abs",0,JK88=0,"",JK88="Orie",2,JK88="Holi",0,JK88="Leav",0)</f>
        <v/>
      </c>
    </row>
  </sheetData>
  <mergeCells count="57">
    <mergeCell ref="JC1:JD1"/>
    <mergeCell ref="JE1:JF1"/>
    <mergeCell ref="JG1:JH1"/>
    <mergeCell ref="JI1:JJ1"/>
    <mergeCell ref="IW1:IX1"/>
    <mergeCell ref="IY1:IZ1"/>
    <mergeCell ref="JA1:JB1"/>
    <mergeCell ref="IU1:IV1"/>
    <mergeCell ref="IO1:IP1"/>
    <mergeCell ref="IQ1:IR1"/>
    <mergeCell ref="IS1:IT1"/>
    <mergeCell ref="HQ1:HR1"/>
    <mergeCell ref="IG1:IH1"/>
    <mergeCell ref="II1:IJ1"/>
    <mergeCell ref="IK1:IL1"/>
    <mergeCell ref="IM1:IN1"/>
    <mergeCell ref="HS1:HT1"/>
    <mergeCell ref="HU1:HV1"/>
    <mergeCell ref="HW1:HX1"/>
    <mergeCell ref="HY1:HZ1"/>
    <mergeCell ref="IA1:IB1"/>
    <mergeCell ref="IC1:ID1"/>
    <mergeCell ref="IE1:IF1"/>
    <mergeCell ref="Q2:Q4"/>
    <mergeCell ref="HO1:HP1"/>
    <mergeCell ref="W2:W4"/>
    <mergeCell ref="R2:R4"/>
    <mergeCell ref="S2:S4"/>
    <mergeCell ref="T2:T4"/>
    <mergeCell ref="U2:U4"/>
    <mergeCell ref="V2:V4"/>
    <mergeCell ref="X2:X4"/>
    <mergeCell ref="AB2:AB4"/>
    <mergeCell ref="Y2:Y4"/>
    <mergeCell ref="Z2:Z4"/>
    <mergeCell ref="AA2:AA4"/>
    <mergeCell ref="A2:A4"/>
    <mergeCell ref="B2:B4"/>
    <mergeCell ref="C2:C4"/>
    <mergeCell ref="D2:D4"/>
    <mergeCell ref="E2:E4"/>
    <mergeCell ref="F2:F4"/>
    <mergeCell ref="G2:G4"/>
    <mergeCell ref="H2:H4"/>
    <mergeCell ref="I2:I4"/>
    <mergeCell ref="J2:J4"/>
    <mergeCell ref="K2:K4"/>
    <mergeCell ref="M2:M4"/>
    <mergeCell ref="N2:N4"/>
    <mergeCell ref="O2:O4"/>
    <mergeCell ref="P2:P4"/>
    <mergeCell ref="L2:L4"/>
    <mergeCell ref="JK1:JL1"/>
    <mergeCell ref="JM1:JN1"/>
    <mergeCell ref="JO1:JP1"/>
    <mergeCell ref="JQ1:JR1"/>
    <mergeCell ref="JS1:JT1"/>
  </mergeCells>
  <conditionalFormatting sqref="AI14:AL14 AI15:AJ16 AI18:BD20 AI17:AV17 AL15:AL16 BW6:BW18 BY6:BY18 CA6:CA18 CC6:CC18 BW19:CC25 CE6:CE25 CG6:CG25 CI6:CI25 CK6:CK25 CM6:CM25 CO6:CO25 CQ6:CQ25 AC6:AF25 AI21:BV25 DK18:DL30 DC15:DC35 DF17:DF35 DG17:DG34 DH17:DI33 DL31:DL37 DQ31:DQ35 FC41:FL47 FG48:FL51 FC29:FL29 FO53:GN53 DD15:DD38 DW39:DW44 DY39:DZ43 DT39:DT41 DU39:DV43 DS33:DZ37 DT38:DZ38 EB38:EB45 EE18:EF37 FM27:GV32 EE39:EH43 EI39:EI42 EJ39:EL43 EM39:EN47 EG19:EP37 EQ32:ER37 ES19:ET37 EU27:EZ37 EO39:EZ45 EE38:GH38 FM33:GH37 GI33:GJ39 GI52:GN52 GW27:GX37 GI43:GJ51 GK33:GV37 GK38:GN51 GS38:GT53 FM53:FN55 GO38:GR55 HG27:HV45 HG52:HV54 HI49:HV49 HK46:HV48 HK50:HV51 FM39:GH52 HN71:HO71 HG67:IA67 HW75:HZ77 IA75:IC78 FN56:FN62 FM56:FM57 GU38:GX55 HK55:HV55 HK57:HX66 HY56:IF66 GY27:HB55 GU57:HB66 GU56:HX56 HW27:IF55 II27:IV55 IQ80:IQ81 IR80:IV80 HO69:HV70 HO68:HX68 IB67:IF68 IG56:IV68 IW67:IW68 IX58:IX68 IX70:IX71 IC71 HW69:IB71 IH71:IV71 IY27:JB71 IC69:IX69 IC70:IW70 IE74:IV79 HW72:IC74 IX74:JF81 IW74:IW78 IE72:JB73 JC56:JF73">
    <cfRule type="containsText" dxfId="9076" priority="2905" operator="containsText" text="Pres">
      <formula>NOT(ISERROR(SEARCH(("Pres"),(AC6))))</formula>
    </cfRule>
  </conditionalFormatting>
  <conditionalFormatting sqref="AI14:AL14 AI15:AJ16 AI18:BD20 AI17:AV17 AL15:AL16 BW6:BW18 BY6:BY18 CA6:CA18 CC6:CC18 BW19:CC25 CE6:CE25 CG6:CG25 CI6:CI25 CK6:CK25 CM6:CM25 CO6:CO25 CQ6:CQ25 AC6:AF25 AI21:BV25 DK18:DL30 DC15:DC35 DF17:DF35 DG17:DG34 DH17:DI33 DL31:DL37 DQ31:DQ35 FC41:FL47 FG48:FL51 FC29:FL29 FO53:GN53 DD15:DD38 DW39:DW44 DY39:DZ43 DT39:DT41 DU39:DV43 DS33:DZ37 DT38:DZ38 EB38:EB45 EE18:EF37 FM27:GV32 EE39:EH43 EI39:EI42 EJ39:EL43 EM39:EN47 EG19:EP37 EQ32:ER37 ES19:ET37 EU27:EZ37 EO39:EZ45 EE38:GH38 FM33:GH37 GI33:GJ39 GI52:GN52 GW27:GX37 GI43:GJ51 GK33:GV37 GK38:GN51 GS38:GT53 FM53:FN55 GO38:GR55 HG27:HV45 HG52:HV54 HI49:HV49 HK46:HV48 HK50:HV51 FM39:GH52 HN71:HO71 HG67:IA67 HW75:HZ77 IA75:IC78 FN56:FN62 FM56:FM57 GU38:GX55 HK55:HV55 HK57:HX66 HY56:IF66 GY27:HB55 GU57:HB66 GU56:HX56 HW27:IF55 II27:IV55 IQ80:IQ81 IR80:IV80 HO69:HV70 HO68:HX68 IB67:IF68 IG56:IV68 IW67:IW68 IX58:IX68 IX70:IX71 IC71 HW69:IB71 IH71:IV71 IY27:JB71 IC69:IX69 IC70:IW70 IE74:IV79 HW72:IC74 IX74:JF81 IW74:IW78 IE72:JB73 JC56:JF73">
    <cfRule type="containsText" dxfId="9075" priority="2906" operator="containsText" text="Abs">
      <formula>NOT(ISERROR(SEARCH(("Abs"),(AC6))))</formula>
    </cfRule>
  </conditionalFormatting>
  <conditionalFormatting sqref="AI14:AL14 AI15:AJ16 AI18:BD20 AI17:AV17 AL15:AL16 BW6:BW18 BY6:BY18 CA6:CA18 CC6:CC18 BW19:CC25 CE6:CE25 CG6:CG25 CI6:CI25 CK6:CK25 CM6:CM25 CO6:CO25 CQ6:CQ25 AC6:AF25 AI21:BV25 DK18:DL30 DC15:DC35 DF17:DF35 DG17:DG34 DH17:DI33 DL31:DL37 DQ31:DQ35 FC41:FL47 FG48:FL51 FC29:FL29 FO53:GN53 DD15:DD38 DW39:DW44 DY39:DZ43 DT39:DT41 DU39:DV43 DS33:DZ37 DT38:DZ38 EB38:EB45 EE18:EF37 FM27:GV32 EE39:EH43 EI39:EI42 EJ39:EL43 EM39:EN47 EG19:EP37 EQ32:ER37 ES19:ET37 EU27:EZ37 EO39:EZ45 EE38:GH38 FM33:GH37 GI33:GJ39 GI52:GN52 GW27:GX37 GI43:GJ51 GK33:GV37 GK38:GN51 GS38:GT53 FM53:FN55 GO38:GR55 HG27:HV45 HG52:HV54 HI49:HV49 HK46:HV48 HK50:HV51 FM39:GH52 HN71:HO71 HG67:IA67 HW75:HZ77 IA75:IC78 FN56:FN62 FM56:FM57 GU38:GX55 HK55:HV55 HK57:HX66 HY56:IF66 GY27:HB55 GU57:HB66 GU56:HX56 HW27:IF55 II27:IV55 IQ80:IQ81 IR80:IV80 HO69:HV70 HO68:HX68 IB67:IF68 IG56:IV68 IW67:IW68 IX58:IX68 IX70:IX71 IC71 HW69:IB71 IH71:IV71 IY27:JB71 IC69:IX69 IC70:IW70 IE74:IV79 HW72:IC74 IX74:JF81 IW74:IW78 IE72:JB73 JC56:JF73">
    <cfRule type="containsText" dxfId="9074" priority="2907" operator="containsText" text="Leav">
      <formula>NOT(ISERROR(SEARCH(("Leav"),(AC6))))</formula>
    </cfRule>
  </conditionalFormatting>
  <conditionalFormatting sqref="AI14:AL14 AI15:AJ16 AI18:BD20 AI17:AV17 AL15:AL16 BW6:BW18 BY6:BY18 CA6:CA18 CC6:CC18 BW19:CC25 CE6:CE25 CG6:CG25 CI6:CI25 CK6:CK25 CM6:CM25 CO6:CO25 CQ6:CQ25 AC6:AF25 AI21:BV25 DK18:DL30 DC15:DC35 DF17:DF35 DG17:DG34 DH17:DI33 DL31:DL37 DQ31:DQ35 FC41:FL47 FG48:FL51 FC29:FL29 FO53:GN53 DD15:DD38 DW39:DW44 DY39:DZ43 DT39:DT41 DU39:DV43 DS33:DZ37 DT38:DZ38 EB38:EB45 EE18:EF37 FM27:GV32 EE39:EH43 EI39:EI42 EJ39:EL43 EM39:EN47 EG19:EP37 EQ32:ER37 ES19:ET37 EU27:EZ37 EO39:EZ45 EE38:GH38 FM33:GH37 GI33:GJ39 GI52:GN52 GW27:GX37 GI43:GJ51 GK33:GV37 GK38:GN51 GS38:GT53 FM53:FN55 GO38:GR55 HG27:HV45 HG52:HV54 HI49:HV49 HK46:HV48 HK50:HV51 FM39:GH52 HN71:HO71 HG67:IA67 HW75:HZ77 IA75:IC78 FN56:FN62 FM56:FM57 GU38:GX55 HK55:HV55 HK57:HX66 HY56:IF66 GY27:HB55 GU57:HB66 GU56:HX56 HW27:IF55 II27:IV55 IQ80:IQ81 IR80:IV80 HO69:HV70 HO68:HX68 IB67:IF68 IG56:IV68 IW67:IW68 IX58:IX68 IX70:IX71 IC71 HW69:IB71 IH71:IV71 IY27:JB71 IC69:IX69 IC70:IW70 IE74:IV79 HW72:IC74 IX74:JF81 IW74:IW78 IE72:JB73 JC56:JF73">
    <cfRule type="containsText" dxfId="9073" priority="2908" operator="containsText" text="Holi">
      <formula>NOT(ISERROR(SEARCH(("Holi"),(AC6))))</formula>
    </cfRule>
  </conditionalFormatting>
  <conditionalFormatting sqref="F19:F29 F37:F41 F48:F70 F72 F74:F75">
    <cfRule type="cellIs" dxfId="9072" priority="2909" operator="equal">
      <formula>"Ac"</formula>
    </cfRule>
  </conditionalFormatting>
  <conditionalFormatting sqref="F19:F29 F37:F41 F48:F70 F72 F74:F75">
    <cfRule type="cellIs" dxfId="9071" priority="2910" operator="equal">
      <formula>"IT"</formula>
    </cfRule>
  </conditionalFormatting>
  <conditionalFormatting sqref="N6:O79">
    <cfRule type="cellIs" dxfId="9070" priority="2911" operator="greaterThanOrEqual">
      <formula>32</formula>
    </cfRule>
  </conditionalFormatting>
  <conditionalFormatting sqref="A20:A79">
    <cfRule type="containsText" dxfId="9069" priority="2912" operator="containsText" text="Flag">
      <formula>NOT(ISERROR(SEARCH(("Flag"),(A20))))</formula>
    </cfRule>
  </conditionalFormatting>
  <conditionalFormatting sqref="A5 A20:A79">
    <cfRule type="containsText" dxfId="9068" priority="2913" operator="containsText" text="Active">
      <formula>NOT(ISERROR(SEARCH(("Active"),(A5))))</formula>
    </cfRule>
  </conditionalFormatting>
  <conditionalFormatting sqref="A5 A20:A79">
    <cfRule type="containsText" dxfId="9067" priority="2914" operator="containsText" text="Withdrawn">
      <formula>NOT(ISERROR(SEARCH(("Withdrawn"),(A5))))</formula>
    </cfRule>
  </conditionalFormatting>
  <conditionalFormatting sqref="A5 A20:A79">
    <cfRule type="containsText" dxfId="9066" priority="2915" operator="containsText" text="Transf">
      <formula>NOT(ISERROR(SEARCH(("Transf"),(A5))))</formula>
    </cfRule>
  </conditionalFormatting>
  <conditionalFormatting sqref="A5 A20:A79">
    <cfRule type="containsText" dxfId="9065" priority="2916" operator="containsText" text="Grad">
      <formula>NOT(ISERROR(SEARCH(("Grad"),(A5))))</formula>
    </cfRule>
  </conditionalFormatting>
  <conditionalFormatting sqref="A5 A20:A79">
    <cfRule type="containsText" dxfId="9064" priority="2917" operator="containsText" text="Intern">
      <formula>NOT(ISERROR(SEARCH(("Intern"),(A5))))</formula>
    </cfRule>
  </conditionalFormatting>
  <conditionalFormatting sqref="AI14:AL14 AI15:AJ16 AI18:BD20 AI17:AV17 AL15:AL16 BW6:BW18 BY6:BY18 CA6:CA18 CC6:CC18 BW19:CC25 CE6:CE25 CG6:CG25 CI6:CI25 CK6:CK25 CM6:CM25 CO6:CO25 CQ6:CQ25 AC6:AF25 AI21:BV25 DK18:DL30 DC15:DC35 DF17:DF35 DG17:DG34 DH17:DI33 DL31:DL37 DQ31:DQ35 FC41:FL47 FG48:FL51 FC29:FL29 FO53:GN53 DD15:DD38 DW39:DW44 DY39:DZ43 DT39:DT41 DU39:DV43 DS33:DZ37 DT38:DZ38 EB38:EB45 EE18:EF37 FM27:GV32 EE39:EH43 EI39:EI42 EJ39:EL43 EM39:EN47 EG19:EP37 EQ32:ER37 ES19:ET37 EU27:EZ37 EO39:EZ45 EE38:GH38 FM33:GH37 GI33:GJ39 GI52:GN52 GW27:GX37 GI43:GJ51 GK33:GV37 GK38:GN51 GS38:GT53 FM53:FN55 GO38:GR55 HG27:HV45 HG52:HV54 HI49:HV49 HK46:HV48 HK50:HV51 FM39:GH52 HN71:HO71 HG67:IA67 HW75:HZ77 IA75:IC78 FN56:FN62 FM56:FM57 GU38:GX55 HK55:HV55 HK57:HX66 HY56:IF66 GY27:HB55 GU57:HB66 GU56:HX56 HW27:IF55 II27:IV55 IQ80:IQ81 IR80:IV80 HO69:HV70 HO68:HX68 IB67:IF68 IG56:IV68 IW67:IW68 IX58:IX68 IX70:IX71 IC71 HW69:IB71 IH71:IV71 IY27:JB71 IC69:IX69 IC70:IW70 IE74:IV79 HW72:IC74 IX74:JF81 IW74:IW78 IE72:JB73 JC56:JF73">
    <cfRule type="containsText" dxfId="9063" priority="2918" operator="containsText" text="Orie">
      <formula>NOT(ISERROR(SEARCH(("Orie"),(AC6))))</formula>
    </cfRule>
  </conditionalFormatting>
  <conditionalFormatting sqref="Q1 Q5:Q79">
    <cfRule type="cellIs" dxfId="9062" priority="2919" operator="between">
      <formula>1</formula>
      <formula>2</formula>
    </cfRule>
  </conditionalFormatting>
  <conditionalFormatting sqref="Q1 Q5:Q79">
    <cfRule type="cellIs" dxfId="9061" priority="2920" operator="between">
      <formula>3</formula>
      <formula>6</formula>
    </cfRule>
  </conditionalFormatting>
  <conditionalFormatting sqref="Q1 Q5:Q79">
    <cfRule type="cellIs" dxfId="9060" priority="2921" operator="greaterThan">
      <formula>6</formula>
    </cfRule>
  </conditionalFormatting>
  <conditionalFormatting sqref="N1:O1 N5:O79">
    <cfRule type="cellIs" dxfId="9059" priority="2922" operator="between">
      <formula>27</formula>
      <formula>31</formula>
    </cfRule>
  </conditionalFormatting>
  <conditionalFormatting sqref="AG6:AH32">
    <cfRule type="containsText" dxfId="9058" priority="2900" operator="containsText" text="Pres">
      <formula>NOT(ISERROR(SEARCH(("Pres"),(AG6))))</formula>
    </cfRule>
  </conditionalFormatting>
  <conditionalFormatting sqref="AG6:AH32">
    <cfRule type="containsText" dxfId="9057" priority="2901" operator="containsText" text="Abs">
      <formula>NOT(ISERROR(SEARCH(("Abs"),(AG6))))</formula>
    </cfRule>
  </conditionalFormatting>
  <conditionalFormatting sqref="AG6:AH32">
    <cfRule type="containsText" dxfId="9056" priority="2902" operator="containsText" text="Leav">
      <formula>NOT(ISERROR(SEARCH(("Leav"),(AG6))))</formula>
    </cfRule>
  </conditionalFormatting>
  <conditionalFormatting sqref="AG6:AH32">
    <cfRule type="containsText" dxfId="9055" priority="2903" operator="containsText" text="Holi">
      <formula>NOT(ISERROR(SEARCH(("Holi"),(AG6))))</formula>
    </cfRule>
  </conditionalFormatting>
  <conditionalFormatting sqref="AG6:AH32">
    <cfRule type="containsText" dxfId="9054" priority="2904" operator="containsText" text="Orie">
      <formula>NOT(ISERROR(SEARCH(("Orie"),(AG6))))</formula>
    </cfRule>
  </conditionalFormatting>
  <conditionalFormatting sqref="AI6:AJ6">
    <cfRule type="containsText" dxfId="9053" priority="2895" operator="containsText" text="Pres">
      <formula>NOT(ISERROR(SEARCH(("Pres"),(AI6))))</formula>
    </cfRule>
  </conditionalFormatting>
  <conditionalFormatting sqref="AI6:AJ6">
    <cfRule type="containsText" dxfId="9052" priority="2896" operator="containsText" text="Abs">
      <formula>NOT(ISERROR(SEARCH(("Abs"),(AI6))))</formula>
    </cfRule>
  </conditionalFormatting>
  <conditionalFormatting sqref="AI6:AJ6">
    <cfRule type="containsText" dxfId="9051" priority="2897" operator="containsText" text="Leav">
      <formula>NOT(ISERROR(SEARCH(("Leav"),(AI6))))</formula>
    </cfRule>
  </conditionalFormatting>
  <conditionalFormatting sqref="AI6:AJ6">
    <cfRule type="containsText" dxfId="9050" priority="2898" operator="containsText" text="Holi">
      <formula>NOT(ISERROR(SEARCH(("Holi"),(AI6))))</formula>
    </cfRule>
  </conditionalFormatting>
  <conditionalFormatting sqref="AI6:AJ6">
    <cfRule type="containsText" dxfId="9049" priority="2899" operator="containsText" text="Orie">
      <formula>NOT(ISERROR(SEARCH(("Orie"),(AI6))))</formula>
    </cfRule>
  </conditionalFormatting>
  <conditionalFormatting sqref="BQ6:BR7">
    <cfRule type="containsText" dxfId="9048" priority="2810" operator="containsText" text="Pres">
      <formula>NOT(ISERROR(SEARCH(("Pres"),(BQ6))))</formula>
    </cfRule>
  </conditionalFormatting>
  <conditionalFormatting sqref="BQ6:BR7">
    <cfRule type="containsText" dxfId="9047" priority="2811" operator="containsText" text="Abs">
      <formula>NOT(ISERROR(SEARCH(("Abs"),(BQ6))))</formula>
    </cfRule>
  </conditionalFormatting>
  <conditionalFormatting sqref="BQ6:BR7">
    <cfRule type="containsText" dxfId="9046" priority="2812" operator="containsText" text="Leav">
      <formula>NOT(ISERROR(SEARCH(("Leav"),(BQ6))))</formula>
    </cfRule>
  </conditionalFormatting>
  <conditionalFormatting sqref="BQ6:BR7">
    <cfRule type="containsText" dxfId="9045" priority="2813" operator="containsText" text="Holi">
      <formula>NOT(ISERROR(SEARCH(("Holi"),(BQ6))))</formula>
    </cfRule>
  </conditionalFormatting>
  <conditionalFormatting sqref="BQ6:BR7">
    <cfRule type="containsText" dxfId="9044" priority="2814" operator="containsText" text="Orie">
      <formula>NOT(ISERROR(SEARCH(("Orie"),(BQ6))))</formula>
    </cfRule>
  </conditionalFormatting>
  <conditionalFormatting sqref="BS6:BS18">
    <cfRule type="containsText" dxfId="9043" priority="2805" operator="containsText" text="Pres">
      <formula>NOT(ISERROR(SEARCH(("Pres"),(BS6))))</formula>
    </cfRule>
  </conditionalFormatting>
  <conditionalFormatting sqref="BS6:BS18">
    <cfRule type="containsText" dxfId="9042" priority="2806" operator="containsText" text="Abs">
      <formula>NOT(ISERROR(SEARCH(("Abs"),(BS6))))</formula>
    </cfRule>
  </conditionalFormatting>
  <conditionalFormatting sqref="BS6:BS18">
    <cfRule type="containsText" dxfId="9041" priority="2807" operator="containsText" text="Leav">
      <formula>NOT(ISERROR(SEARCH(("Leav"),(BS6))))</formula>
    </cfRule>
  </conditionalFormatting>
  <conditionalFormatting sqref="BS6:BS18">
    <cfRule type="containsText" dxfId="9040" priority="2808" operator="containsText" text="Holi">
      <formula>NOT(ISERROR(SEARCH(("Holi"),(BS6))))</formula>
    </cfRule>
  </conditionalFormatting>
  <conditionalFormatting sqref="BS6:BS18">
    <cfRule type="containsText" dxfId="9039" priority="2809" operator="containsText" text="Orie">
      <formula>NOT(ISERROR(SEARCH(("Orie"),(BS6))))</formula>
    </cfRule>
  </conditionalFormatting>
  <conditionalFormatting sqref="BU6:BU7">
    <cfRule type="containsText" dxfId="9038" priority="2800" operator="containsText" text="Pres">
      <formula>NOT(ISERROR(SEARCH(("Pres"),(BU6))))</formula>
    </cfRule>
  </conditionalFormatting>
  <conditionalFormatting sqref="BU6:BU7">
    <cfRule type="containsText" dxfId="9037" priority="2801" operator="containsText" text="Abs">
      <formula>NOT(ISERROR(SEARCH(("Abs"),(BU6))))</formula>
    </cfRule>
  </conditionalFormatting>
  <conditionalFormatting sqref="BU6:BU7">
    <cfRule type="containsText" dxfId="9036" priority="2802" operator="containsText" text="Leav">
      <formula>NOT(ISERROR(SEARCH(("Leav"),(BU6))))</formula>
    </cfRule>
  </conditionalFormatting>
  <conditionalFormatting sqref="BU6:BU7">
    <cfRule type="containsText" dxfId="9035" priority="2803" operator="containsText" text="Holi">
      <formula>NOT(ISERROR(SEARCH(("Holi"),(BU6))))</formula>
    </cfRule>
  </conditionalFormatting>
  <conditionalFormatting sqref="BU6:BU7">
    <cfRule type="containsText" dxfId="9034" priority="2804" operator="containsText" text="Orie">
      <formula>NOT(ISERROR(SEARCH(("Orie"),(BU6))))</formula>
    </cfRule>
  </conditionalFormatting>
  <conditionalFormatting sqref="BQ8:BR8">
    <cfRule type="containsText" dxfId="9033" priority="2705" operator="containsText" text="Pres">
      <formula>NOT(ISERROR(SEARCH(("Pres"),(BQ8))))</formula>
    </cfRule>
  </conditionalFormatting>
  <conditionalFormatting sqref="BQ8:BR8">
    <cfRule type="containsText" dxfId="9032" priority="2706" operator="containsText" text="Abs">
      <formula>NOT(ISERROR(SEARCH(("Abs"),(BQ8))))</formula>
    </cfRule>
  </conditionalFormatting>
  <conditionalFormatting sqref="BQ8:BR8">
    <cfRule type="containsText" dxfId="9031" priority="2707" operator="containsText" text="Leav">
      <formula>NOT(ISERROR(SEARCH(("Leav"),(BQ8))))</formula>
    </cfRule>
  </conditionalFormatting>
  <conditionalFormatting sqref="BQ8:BR8">
    <cfRule type="containsText" dxfId="9030" priority="2708" operator="containsText" text="Holi">
      <formula>NOT(ISERROR(SEARCH(("Holi"),(BQ8))))</formula>
    </cfRule>
  </conditionalFormatting>
  <conditionalFormatting sqref="BQ8:BR8">
    <cfRule type="containsText" dxfId="9029" priority="2709" operator="containsText" text="Orie">
      <formula>NOT(ISERROR(SEARCH(("Orie"),(BQ8))))</formula>
    </cfRule>
  </conditionalFormatting>
  <conditionalFormatting sqref="BU8">
    <cfRule type="containsText" dxfId="9028" priority="2695" operator="containsText" text="Pres">
      <formula>NOT(ISERROR(SEARCH(("Pres"),(BU8))))</formula>
    </cfRule>
  </conditionalFormatting>
  <conditionalFormatting sqref="BU8">
    <cfRule type="containsText" dxfId="9027" priority="2696" operator="containsText" text="Abs">
      <formula>NOT(ISERROR(SEARCH(("Abs"),(BU8))))</formula>
    </cfRule>
  </conditionalFormatting>
  <conditionalFormatting sqref="BU8">
    <cfRule type="containsText" dxfId="9026" priority="2697" operator="containsText" text="Leav">
      <formula>NOT(ISERROR(SEARCH(("Leav"),(BU8))))</formula>
    </cfRule>
  </conditionalFormatting>
  <conditionalFormatting sqref="BU8">
    <cfRule type="containsText" dxfId="9025" priority="2698" operator="containsText" text="Holi">
      <formula>NOT(ISERROR(SEARCH(("Holi"),(BU8))))</formula>
    </cfRule>
  </conditionalFormatting>
  <conditionalFormatting sqref="BU8">
    <cfRule type="containsText" dxfId="9024" priority="2699" operator="containsText" text="Orie">
      <formula>NOT(ISERROR(SEARCH(("Orie"),(BU8))))</formula>
    </cfRule>
  </conditionalFormatting>
  <conditionalFormatting sqref="BQ9">
    <cfRule type="containsText" dxfId="9023" priority="2635" operator="containsText" text="Pres">
      <formula>NOT(ISERROR(SEARCH(("Pres"),(BQ9))))</formula>
    </cfRule>
  </conditionalFormatting>
  <conditionalFormatting sqref="BQ9">
    <cfRule type="containsText" dxfId="9022" priority="2636" operator="containsText" text="Abs">
      <formula>NOT(ISERROR(SEARCH(("Abs"),(BQ9))))</formula>
    </cfRule>
  </conditionalFormatting>
  <conditionalFormatting sqref="BQ9">
    <cfRule type="containsText" dxfId="9021" priority="2637" operator="containsText" text="Leav">
      <formula>NOT(ISERROR(SEARCH(("Leav"),(BQ9))))</formula>
    </cfRule>
  </conditionalFormatting>
  <conditionalFormatting sqref="BQ9">
    <cfRule type="containsText" dxfId="9020" priority="2638" operator="containsText" text="Holi">
      <formula>NOT(ISERROR(SEARCH(("Holi"),(BQ9))))</formula>
    </cfRule>
  </conditionalFormatting>
  <conditionalFormatting sqref="BQ9">
    <cfRule type="containsText" dxfId="9019" priority="2639" operator="containsText" text="Orie">
      <formula>NOT(ISERROR(SEARCH(("Orie"),(BQ9))))</formula>
    </cfRule>
  </conditionalFormatting>
  <conditionalFormatting sqref="BU9">
    <cfRule type="containsText" dxfId="9018" priority="2625" operator="containsText" text="Pres">
      <formula>NOT(ISERROR(SEARCH(("Pres"),(BU9))))</formula>
    </cfRule>
  </conditionalFormatting>
  <conditionalFormatting sqref="BU9">
    <cfRule type="containsText" dxfId="9017" priority="2626" operator="containsText" text="Abs">
      <formula>NOT(ISERROR(SEARCH(("Abs"),(BU9))))</formula>
    </cfRule>
  </conditionalFormatting>
  <conditionalFormatting sqref="BU9">
    <cfRule type="containsText" dxfId="9016" priority="2627" operator="containsText" text="Leav">
      <formula>NOT(ISERROR(SEARCH(("Leav"),(BU9))))</formula>
    </cfRule>
  </conditionalFormatting>
  <conditionalFormatting sqref="BU9">
    <cfRule type="containsText" dxfId="9015" priority="2628" operator="containsText" text="Holi">
      <formula>NOT(ISERROR(SEARCH(("Holi"),(BU9))))</formula>
    </cfRule>
  </conditionalFormatting>
  <conditionalFormatting sqref="BU9">
    <cfRule type="containsText" dxfId="9014" priority="2629" operator="containsText" text="Orie">
      <formula>NOT(ISERROR(SEARCH(("Orie"),(BU9))))</formula>
    </cfRule>
  </conditionalFormatting>
  <conditionalFormatting sqref="BQ10">
    <cfRule type="containsText" dxfId="9013" priority="2550" operator="containsText" text="Pres">
      <formula>NOT(ISERROR(SEARCH(("Pres"),(BQ10))))</formula>
    </cfRule>
  </conditionalFormatting>
  <conditionalFormatting sqref="BQ10">
    <cfRule type="containsText" dxfId="9012" priority="2551" operator="containsText" text="Abs">
      <formula>NOT(ISERROR(SEARCH(("Abs"),(BQ10))))</formula>
    </cfRule>
  </conditionalFormatting>
  <conditionalFormatting sqref="BQ10">
    <cfRule type="containsText" dxfId="9011" priority="2552" operator="containsText" text="Leav">
      <formula>NOT(ISERROR(SEARCH(("Leav"),(BQ10))))</formula>
    </cfRule>
  </conditionalFormatting>
  <conditionalFormatting sqref="BQ10">
    <cfRule type="containsText" dxfId="9010" priority="2553" operator="containsText" text="Holi">
      <formula>NOT(ISERROR(SEARCH(("Holi"),(BQ10))))</formula>
    </cfRule>
  </conditionalFormatting>
  <conditionalFormatting sqref="BQ10">
    <cfRule type="containsText" dxfId="9009" priority="2554" operator="containsText" text="Orie">
      <formula>NOT(ISERROR(SEARCH(("Orie"),(BQ10))))</formula>
    </cfRule>
  </conditionalFormatting>
  <conditionalFormatting sqref="BU10">
    <cfRule type="containsText" dxfId="9008" priority="2540" operator="containsText" text="Pres">
      <formula>NOT(ISERROR(SEARCH(("Pres"),(BU10))))</formula>
    </cfRule>
  </conditionalFormatting>
  <conditionalFormatting sqref="BU10">
    <cfRule type="containsText" dxfId="9007" priority="2541" operator="containsText" text="Abs">
      <formula>NOT(ISERROR(SEARCH(("Abs"),(BU10))))</formula>
    </cfRule>
  </conditionalFormatting>
  <conditionalFormatting sqref="BU10">
    <cfRule type="containsText" dxfId="9006" priority="2542" operator="containsText" text="Leav">
      <formula>NOT(ISERROR(SEARCH(("Leav"),(BU10))))</formula>
    </cfRule>
  </conditionalFormatting>
  <conditionalFormatting sqref="BU10">
    <cfRule type="containsText" dxfId="9005" priority="2543" operator="containsText" text="Holi">
      <formula>NOT(ISERROR(SEARCH(("Holi"),(BU10))))</formula>
    </cfRule>
  </conditionalFormatting>
  <conditionalFormatting sqref="BU10">
    <cfRule type="containsText" dxfId="9004" priority="2544" operator="containsText" text="Orie">
      <formula>NOT(ISERROR(SEARCH(("Orie"),(BU10))))</formula>
    </cfRule>
  </conditionalFormatting>
  <conditionalFormatting sqref="BQ11:BQ18">
    <cfRule type="containsText" dxfId="9003" priority="2465" operator="containsText" text="Pres">
      <formula>NOT(ISERROR(SEARCH(("Pres"),(BQ11))))</formula>
    </cfRule>
  </conditionalFormatting>
  <conditionalFormatting sqref="BQ11:BQ18">
    <cfRule type="containsText" dxfId="9002" priority="2466" operator="containsText" text="Abs">
      <formula>NOT(ISERROR(SEARCH(("Abs"),(BQ11))))</formula>
    </cfRule>
  </conditionalFormatting>
  <conditionalFormatting sqref="BQ11:BQ18">
    <cfRule type="containsText" dxfId="9001" priority="2467" operator="containsText" text="Leav">
      <formula>NOT(ISERROR(SEARCH(("Leav"),(BQ11))))</formula>
    </cfRule>
  </conditionalFormatting>
  <conditionalFormatting sqref="BQ11:BQ18">
    <cfRule type="containsText" dxfId="9000" priority="2468" operator="containsText" text="Holi">
      <formula>NOT(ISERROR(SEARCH(("Holi"),(BQ11))))</formula>
    </cfRule>
  </conditionalFormatting>
  <conditionalFormatting sqref="BQ11:BQ18">
    <cfRule type="containsText" dxfId="8999" priority="2469" operator="containsText" text="Orie">
      <formula>NOT(ISERROR(SEARCH(("Orie"),(BQ11))))</formula>
    </cfRule>
  </conditionalFormatting>
  <conditionalFormatting sqref="BU11">
    <cfRule type="containsText" dxfId="8998" priority="2455" operator="containsText" text="Pres">
      <formula>NOT(ISERROR(SEARCH(("Pres"),(BU11))))</formula>
    </cfRule>
  </conditionalFormatting>
  <conditionalFormatting sqref="BU11">
    <cfRule type="containsText" dxfId="8997" priority="2456" operator="containsText" text="Abs">
      <formula>NOT(ISERROR(SEARCH(("Abs"),(BU11))))</formula>
    </cfRule>
  </conditionalFormatting>
  <conditionalFormatting sqref="BU11">
    <cfRule type="containsText" dxfId="8996" priority="2457" operator="containsText" text="Leav">
      <formula>NOT(ISERROR(SEARCH(("Leav"),(BU11))))</formula>
    </cfRule>
  </conditionalFormatting>
  <conditionalFormatting sqref="BU11">
    <cfRule type="containsText" dxfId="8995" priority="2458" operator="containsText" text="Holi">
      <formula>NOT(ISERROR(SEARCH(("Holi"),(BU11))))</formula>
    </cfRule>
  </conditionalFormatting>
  <conditionalFormatting sqref="BU11">
    <cfRule type="containsText" dxfId="8994" priority="2459" operator="containsText" text="Orie">
      <formula>NOT(ISERROR(SEARCH(("Orie"),(BU11))))</formula>
    </cfRule>
  </conditionalFormatting>
  <conditionalFormatting sqref="BU12">
    <cfRule type="containsText" dxfId="8993" priority="2370" operator="containsText" text="Pres">
      <formula>NOT(ISERROR(SEARCH(("Pres"),(BU12))))</formula>
    </cfRule>
  </conditionalFormatting>
  <conditionalFormatting sqref="BU12">
    <cfRule type="containsText" dxfId="8992" priority="2371" operator="containsText" text="Abs">
      <formula>NOT(ISERROR(SEARCH(("Abs"),(BU12))))</formula>
    </cfRule>
  </conditionalFormatting>
  <conditionalFormatting sqref="BU12">
    <cfRule type="containsText" dxfId="8991" priority="2372" operator="containsText" text="Leav">
      <formula>NOT(ISERROR(SEARCH(("Leav"),(BU12))))</formula>
    </cfRule>
  </conditionalFormatting>
  <conditionalFormatting sqref="BU12">
    <cfRule type="containsText" dxfId="8990" priority="2373" operator="containsText" text="Holi">
      <formula>NOT(ISERROR(SEARCH(("Holi"),(BU12))))</formula>
    </cfRule>
  </conditionalFormatting>
  <conditionalFormatting sqref="BU12">
    <cfRule type="containsText" dxfId="8989" priority="2374" operator="containsText" text="Orie">
      <formula>NOT(ISERROR(SEARCH(("Orie"),(BU12))))</formula>
    </cfRule>
  </conditionalFormatting>
  <conditionalFormatting sqref="BU13">
    <cfRule type="containsText" dxfId="8988" priority="2295" operator="containsText" text="Pres">
      <formula>NOT(ISERROR(SEARCH(("Pres"),(BU13))))</formula>
    </cfRule>
  </conditionalFormatting>
  <conditionalFormatting sqref="BU13">
    <cfRule type="containsText" dxfId="8987" priority="2296" operator="containsText" text="Abs">
      <formula>NOT(ISERROR(SEARCH(("Abs"),(BU13))))</formula>
    </cfRule>
  </conditionalFormatting>
  <conditionalFormatting sqref="BU13">
    <cfRule type="containsText" dxfId="8986" priority="2297" operator="containsText" text="Leav">
      <formula>NOT(ISERROR(SEARCH(("Leav"),(BU13))))</formula>
    </cfRule>
  </conditionalFormatting>
  <conditionalFormatting sqref="BU13">
    <cfRule type="containsText" dxfId="8985" priority="2298" operator="containsText" text="Holi">
      <formula>NOT(ISERROR(SEARCH(("Holi"),(BU13))))</formula>
    </cfRule>
  </conditionalFormatting>
  <conditionalFormatting sqref="BU13">
    <cfRule type="containsText" dxfId="8984" priority="2299" operator="containsText" text="Orie">
      <formula>NOT(ISERROR(SEARCH(("Orie"),(BU13))))</formula>
    </cfRule>
  </conditionalFormatting>
  <conditionalFormatting sqref="BU14">
    <cfRule type="containsText" dxfId="8983" priority="2215" operator="containsText" text="Pres">
      <formula>NOT(ISERROR(SEARCH(("Pres"),(BU14))))</formula>
    </cfRule>
  </conditionalFormatting>
  <conditionalFormatting sqref="BU14">
    <cfRule type="containsText" dxfId="8982" priority="2216" operator="containsText" text="Abs">
      <formula>NOT(ISERROR(SEARCH(("Abs"),(BU14))))</formula>
    </cfRule>
  </conditionalFormatting>
  <conditionalFormatting sqref="BU14">
    <cfRule type="containsText" dxfId="8981" priority="2217" operator="containsText" text="Leav">
      <formula>NOT(ISERROR(SEARCH(("Leav"),(BU14))))</formula>
    </cfRule>
  </conditionalFormatting>
  <conditionalFormatting sqref="BU14">
    <cfRule type="containsText" dxfId="8980" priority="2218" operator="containsText" text="Holi">
      <formula>NOT(ISERROR(SEARCH(("Holi"),(BU14))))</formula>
    </cfRule>
  </conditionalFormatting>
  <conditionalFormatting sqref="BU14">
    <cfRule type="containsText" dxfId="8979" priority="2219" operator="containsText" text="Orie">
      <formula>NOT(ISERROR(SEARCH(("Orie"),(BU14))))</formula>
    </cfRule>
  </conditionalFormatting>
  <conditionalFormatting sqref="BU15">
    <cfRule type="containsText" dxfId="8978" priority="2160" operator="containsText" text="Pres">
      <formula>NOT(ISERROR(SEARCH(("Pres"),(BU15))))</formula>
    </cfRule>
  </conditionalFormatting>
  <conditionalFormatting sqref="BU15">
    <cfRule type="containsText" dxfId="8977" priority="2161" operator="containsText" text="Abs">
      <formula>NOT(ISERROR(SEARCH(("Abs"),(BU15))))</formula>
    </cfRule>
  </conditionalFormatting>
  <conditionalFormatting sqref="BU15">
    <cfRule type="containsText" dxfId="8976" priority="2162" operator="containsText" text="Leav">
      <formula>NOT(ISERROR(SEARCH(("Leav"),(BU15))))</formula>
    </cfRule>
  </conditionalFormatting>
  <conditionalFormatting sqref="BU15">
    <cfRule type="containsText" dxfId="8975" priority="2163" operator="containsText" text="Holi">
      <formula>NOT(ISERROR(SEARCH(("Holi"),(BU15))))</formula>
    </cfRule>
  </conditionalFormatting>
  <conditionalFormatting sqref="BU15">
    <cfRule type="containsText" dxfId="8974" priority="2164" operator="containsText" text="Orie">
      <formula>NOT(ISERROR(SEARCH(("Orie"),(BU15))))</formula>
    </cfRule>
  </conditionalFormatting>
  <conditionalFormatting sqref="BU16">
    <cfRule type="containsText" dxfId="8973" priority="2120" operator="containsText" text="Pres">
      <formula>NOT(ISERROR(SEARCH(("Pres"),(BU16))))</formula>
    </cfRule>
  </conditionalFormatting>
  <conditionalFormatting sqref="BU16">
    <cfRule type="containsText" dxfId="8972" priority="2121" operator="containsText" text="Abs">
      <formula>NOT(ISERROR(SEARCH(("Abs"),(BU16))))</formula>
    </cfRule>
  </conditionalFormatting>
  <conditionalFormatting sqref="BU16">
    <cfRule type="containsText" dxfId="8971" priority="2122" operator="containsText" text="Leav">
      <formula>NOT(ISERROR(SEARCH(("Leav"),(BU16))))</formula>
    </cfRule>
  </conditionalFormatting>
  <conditionalFormatting sqref="BU16">
    <cfRule type="containsText" dxfId="8970" priority="2123" operator="containsText" text="Holi">
      <formula>NOT(ISERROR(SEARCH(("Holi"),(BU16))))</formula>
    </cfRule>
  </conditionalFormatting>
  <conditionalFormatting sqref="BU16">
    <cfRule type="containsText" dxfId="8969" priority="2124" operator="containsText" text="Orie">
      <formula>NOT(ISERROR(SEARCH(("Orie"),(BU16))))</formula>
    </cfRule>
  </conditionalFormatting>
  <conditionalFormatting sqref="BE18:BF19">
    <cfRule type="containsText" dxfId="8968" priority="2115" operator="containsText" text="Pres">
      <formula>NOT(ISERROR(SEARCH(("Pres"),(BE18))))</formula>
    </cfRule>
  </conditionalFormatting>
  <conditionalFormatting sqref="BE18:BF19">
    <cfRule type="containsText" dxfId="8967" priority="2116" operator="containsText" text="Abs">
      <formula>NOT(ISERROR(SEARCH(("Abs"),(BE18))))</formula>
    </cfRule>
  </conditionalFormatting>
  <conditionalFormatting sqref="BE18:BF19">
    <cfRule type="containsText" dxfId="8966" priority="2117" operator="containsText" text="Leav">
      <formula>NOT(ISERROR(SEARCH(("Leav"),(BE18))))</formula>
    </cfRule>
  </conditionalFormatting>
  <conditionalFormatting sqref="BE18:BF19">
    <cfRule type="containsText" dxfId="8965" priority="2118" operator="containsText" text="Holi">
      <formula>NOT(ISERROR(SEARCH(("Holi"),(BE18))))</formula>
    </cfRule>
  </conditionalFormatting>
  <conditionalFormatting sqref="BE18:BF19">
    <cfRule type="containsText" dxfId="8964" priority="2119" operator="containsText" text="Orie">
      <formula>NOT(ISERROR(SEARCH(("Orie"),(BE18))))</formula>
    </cfRule>
  </conditionalFormatting>
  <conditionalFormatting sqref="BG18:BH19">
    <cfRule type="containsText" dxfId="8963" priority="2110" operator="containsText" text="Pres">
      <formula>NOT(ISERROR(SEARCH(("Pres"),(BG18))))</formula>
    </cfRule>
  </conditionalFormatting>
  <conditionalFormatting sqref="BG18:BH19">
    <cfRule type="containsText" dxfId="8962" priority="2111" operator="containsText" text="Abs">
      <formula>NOT(ISERROR(SEARCH(("Abs"),(BG18))))</formula>
    </cfRule>
  </conditionalFormatting>
  <conditionalFormatting sqref="BG18:BH19">
    <cfRule type="containsText" dxfId="8961" priority="2112" operator="containsText" text="Leav">
      <formula>NOT(ISERROR(SEARCH(("Leav"),(BG18))))</formula>
    </cfRule>
  </conditionalFormatting>
  <conditionalFormatting sqref="BG18:BH19">
    <cfRule type="containsText" dxfId="8960" priority="2113" operator="containsText" text="Holi">
      <formula>NOT(ISERROR(SEARCH(("Holi"),(BG18))))</formula>
    </cfRule>
  </conditionalFormatting>
  <conditionalFormatting sqref="BG18:BH19">
    <cfRule type="containsText" dxfId="8959" priority="2114" operator="containsText" text="Orie">
      <formula>NOT(ISERROR(SEARCH(("Orie"),(BG18))))</formula>
    </cfRule>
  </conditionalFormatting>
  <conditionalFormatting sqref="BI18:BJ19">
    <cfRule type="containsText" dxfId="8958" priority="2105" operator="containsText" text="Pres">
      <formula>NOT(ISERROR(SEARCH(("Pres"),(BI18))))</formula>
    </cfRule>
  </conditionalFormatting>
  <conditionalFormatting sqref="BI18:BJ19">
    <cfRule type="containsText" dxfId="8957" priority="2106" operator="containsText" text="Abs">
      <formula>NOT(ISERROR(SEARCH(("Abs"),(BI18))))</formula>
    </cfRule>
  </conditionalFormatting>
  <conditionalFormatting sqref="BI18:BJ19">
    <cfRule type="containsText" dxfId="8956" priority="2107" operator="containsText" text="Leav">
      <formula>NOT(ISERROR(SEARCH(("Leav"),(BI18))))</formula>
    </cfRule>
  </conditionalFormatting>
  <conditionalFormatting sqref="BI18:BJ19">
    <cfRule type="containsText" dxfId="8955" priority="2108" operator="containsText" text="Holi">
      <formula>NOT(ISERROR(SEARCH(("Holi"),(BI18))))</formula>
    </cfRule>
  </conditionalFormatting>
  <conditionalFormatting sqref="BI18:BJ19">
    <cfRule type="containsText" dxfId="8954" priority="2109" operator="containsText" text="Orie">
      <formula>NOT(ISERROR(SEARCH(("Orie"),(BI18))))</formula>
    </cfRule>
  </conditionalFormatting>
  <conditionalFormatting sqref="BK18:BL19">
    <cfRule type="containsText" dxfId="8953" priority="2100" operator="containsText" text="Pres">
      <formula>NOT(ISERROR(SEARCH(("Pres"),(BK18))))</formula>
    </cfRule>
  </conditionalFormatting>
  <conditionalFormatting sqref="BK18:BL19">
    <cfRule type="containsText" dxfId="8952" priority="2101" operator="containsText" text="Abs">
      <formula>NOT(ISERROR(SEARCH(("Abs"),(BK18))))</formula>
    </cfRule>
  </conditionalFormatting>
  <conditionalFormatting sqref="BK18:BL19">
    <cfRule type="containsText" dxfId="8951" priority="2102" operator="containsText" text="Leav">
      <formula>NOT(ISERROR(SEARCH(("Leav"),(BK18))))</formula>
    </cfRule>
  </conditionalFormatting>
  <conditionalFormatting sqref="BK18:BL19">
    <cfRule type="containsText" dxfId="8950" priority="2103" operator="containsText" text="Holi">
      <formula>NOT(ISERROR(SEARCH(("Holi"),(BK18))))</formula>
    </cfRule>
  </conditionalFormatting>
  <conditionalFormatting sqref="BK18:BL19">
    <cfRule type="containsText" dxfId="8949" priority="2104" operator="containsText" text="Orie">
      <formula>NOT(ISERROR(SEARCH(("Orie"),(BK18))))</formula>
    </cfRule>
  </conditionalFormatting>
  <conditionalFormatting sqref="BM18:BN19">
    <cfRule type="containsText" dxfId="8948" priority="2095" operator="containsText" text="Pres">
      <formula>NOT(ISERROR(SEARCH(("Pres"),(BM18))))</formula>
    </cfRule>
  </conditionalFormatting>
  <conditionalFormatting sqref="BM18:BN19">
    <cfRule type="containsText" dxfId="8947" priority="2096" operator="containsText" text="Abs">
      <formula>NOT(ISERROR(SEARCH(("Abs"),(BM18))))</formula>
    </cfRule>
  </conditionalFormatting>
  <conditionalFormatting sqref="BM18:BN19">
    <cfRule type="containsText" dxfId="8946" priority="2097" operator="containsText" text="Leav">
      <formula>NOT(ISERROR(SEARCH(("Leav"),(BM18))))</formula>
    </cfRule>
  </conditionalFormatting>
  <conditionalFormatting sqref="BM18:BN19">
    <cfRule type="containsText" dxfId="8945" priority="2098" operator="containsText" text="Holi">
      <formula>NOT(ISERROR(SEARCH(("Holi"),(BM18))))</formula>
    </cfRule>
  </conditionalFormatting>
  <conditionalFormatting sqref="BM18:BN19">
    <cfRule type="containsText" dxfId="8944" priority="2099" operator="containsText" text="Orie">
      <formula>NOT(ISERROR(SEARCH(("Orie"),(BM18))))</formula>
    </cfRule>
  </conditionalFormatting>
  <conditionalFormatting sqref="BO19:BP19">
    <cfRule type="containsText" dxfId="8943" priority="2090" operator="containsText" text="Pres">
      <formula>NOT(ISERROR(SEARCH(("Pres"),(BO19))))</formula>
    </cfRule>
  </conditionalFormatting>
  <conditionalFormatting sqref="BO19:BP19">
    <cfRule type="containsText" dxfId="8942" priority="2091" operator="containsText" text="Abs">
      <formula>NOT(ISERROR(SEARCH(("Abs"),(BO19))))</formula>
    </cfRule>
  </conditionalFormatting>
  <conditionalFormatting sqref="BO19:BP19">
    <cfRule type="containsText" dxfId="8941" priority="2092" operator="containsText" text="Leav">
      <formula>NOT(ISERROR(SEARCH(("Leav"),(BO19))))</formula>
    </cfRule>
  </conditionalFormatting>
  <conditionalFormatting sqref="BO19:BP19">
    <cfRule type="containsText" dxfId="8940" priority="2093" operator="containsText" text="Holi">
      <formula>NOT(ISERROR(SEARCH(("Holi"),(BO19))))</formula>
    </cfRule>
  </conditionalFormatting>
  <conditionalFormatting sqref="BO19:BP19">
    <cfRule type="containsText" dxfId="8939" priority="2094" operator="containsText" text="Orie">
      <formula>NOT(ISERROR(SEARCH(("Orie"),(BO19))))</formula>
    </cfRule>
  </conditionalFormatting>
  <conditionalFormatting sqref="BQ19:BR19">
    <cfRule type="containsText" dxfId="8938" priority="2085" operator="containsText" text="Pres">
      <formula>NOT(ISERROR(SEARCH(("Pres"),(BQ19))))</formula>
    </cfRule>
  </conditionalFormatting>
  <conditionalFormatting sqref="BQ19:BR19">
    <cfRule type="containsText" dxfId="8937" priority="2086" operator="containsText" text="Abs">
      <formula>NOT(ISERROR(SEARCH(("Abs"),(BQ19))))</formula>
    </cfRule>
  </conditionalFormatting>
  <conditionalFormatting sqref="BQ19:BR19">
    <cfRule type="containsText" dxfId="8936" priority="2087" operator="containsText" text="Leav">
      <formula>NOT(ISERROR(SEARCH(("Leav"),(BQ19))))</formula>
    </cfRule>
  </conditionalFormatting>
  <conditionalFormatting sqref="BQ19:BR19">
    <cfRule type="containsText" dxfId="8935" priority="2088" operator="containsText" text="Holi">
      <formula>NOT(ISERROR(SEARCH(("Holi"),(BQ19))))</formula>
    </cfRule>
  </conditionalFormatting>
  <conditionalFormatting sqref="BQ19:BR19">
    <cfRule type="containsText" dxfId="8934" priority="2089" operator="containsText" text="Orie">
      <formula>NOT(ISERROR(SEARCH(("Orie"),(BQ19))))</formula>
    </cfRule>
  </conditionalFormatting>
  <conditionalFormatting sqref="BS19:BT19">
    <cfRule type="containsText" dxfId="8933" priority="2080" operator="containsText" text="Pres">
      <formula>NOT(ISERROR(SEARCH(("Pres"),(BS19))))</formula>
    </cfRule>
  </conditionalFormatting>
  <conditionalFormatting sqref="BS19:BT19">
    <cfRule type="containsText" dxfId="8932" priority="2081" operator="containsText" text="Abs">
      <formula>NOT(ISERROR(SEARCH(("Abs"),(BS19))))</formula>
    </cfRule>
  </conditionalFormatting>
  <conditionalFormatting sqref="BS19:BT19">
    <cfRule type="containsText" dxfId="8931" priority="2082" operator="containsText" text="Leav">
      <formula>NOT(ISERROR(SEARCH(("Leav"),(BS19))))</formula>
    </cfRule>
  </conditionalFormatting>
  <conditionalFormatting sqref="BS19:BT19">
    <cfRule type="containsText" dxfId="8930" priority="2083" operator="containsText" text="Holi">
      <formula>NOT(ISERROR(SEARCH(("Holi"),(BS19))))</formula>
    </cfRule>
  </conditionalFormatting>
  <conditionalFormatting sqref="BS19:BT19">
    <cfRule type="containsText" dxfId="8929" priority="2084" operator="containsText" text="Orie">
      <formula>NOT(ISERROR(SEARCH(("Orie"),(BS19))))</formula>
    </cfRule>
  </conditionalFormatting>
  <conditionalFormatting sqref="BU19:BV19 BU17:BU18">
    <cfRule type="containsText" dxfId="8928" priority="2075" operator="containsText" text="Pres">
      <formula>NOT(ISERROR(SEARCH(("Pres"),(BU17))))</formula>
    </cfRule>
  </conditionalFormatting>
  <conditionalFormatting sqref="BU19:BV19 BU17:BU18">
    <cfRule type="containsText" dxfId="8927" priority="2076" operator="containsText" text="Abs">
      <formula>NOT(ISERROR(SEARCH(("Abs"),(BU17))))</formula>
    </cfRule>
  </conditionalFormatting>
  <conditionalFormatting sqref="BU19:BV19 BU17:BU18">
    <cfRule type="containsText" dxfId="8926" priority="2077" operator="containsText" text="Leav">
      <formula>NOT(ISERROR(SEARCH(("Leav"),(BU17))))</formula>
    </cfRule>
  </conditionalFormatting>
  <conditionalFormatting sqref="BU19:BV19 BU17:BU18">
    <cfRule type="containsText" dxfId="8925" priority="2078" operator="containsText" text="Holi">
      <formula>NOT(ISERROR(SEARCH(("Holi"),(BU17))))</formula>
    </cfRule>
  </conditionalFormatting>
  <conditionalFormatting sqref="BU19:BV19 BU17:BU18">
    <cfRule type="containsText" dxfId="8924" priority="2079" operator="containsText" text="Orie">
      <formula>NOT(ISERROR(SEARCH(("Orie"),(BU17))))</formula>
    </cfRule>
  </conditionalFormatting>
  <conditionalFormatting sqref="BE20:BF20">
    <cfRule type="containsText" dxfId="8923" priority="2070" operator="containsText" text="Pres">
      <formula>NOT(ISERROR(SEARCH(("Pres"),(BE20))))</formula>
    </cfRule>
  </conditionalFormatting>
  <conditionalFormatting sqref="BE20:BF20">
    <cfRule type="containsText" dxfId="8922" priority="2071" operator="containsText" text="Abs">
      <formula>NOT(ISERROR(SEARCH(("Abs"),(BE20))))</formula>
    </cfRule>
  </conditionalFormatting>
  <conditionalFormatting sqref="BE20:BF20">
    <cfRule type="containsText" dxfId="8921" priority="2072" operator="containsText" text="Leav">
      <formula>NOT(ISERROR(SEARCH(("Leav"),(BE20))))</formula>
    </cfRule>
  </conditionalFormatting>
  <conditionalFormatting sqref="BE20:BF20">
    <cfRule type="containsText" dxfId="8920" priority="2073" operator="containsText" text="Holi">
      <formula>NOT(ISERROR(SEARCH(("Holi"),(BE20))))</formula>
    </cfRule>
  </conditionalFormatting>
  <conditionalFormatting sqref="BE20:BF20">
    <cfRule type="containsText" dxfId="8919" priority="2074" operator="containsText" text="Orie">
      <formula>NOT(ISERROR(SEARCH(("Orie"),(BE20))))</formula>
    </cfRule>
  </conditionalFormatting>
  <conditionalFormatting sqref="BG20:BH20">
    <cfRule type="containsText" dxfId="8918" priority="2065" operator="containsText" text="Pres">
      <formula>NOT(ISERROR(SEARCH(("Pres"),(BG20))))</formula>
    </cfRule>
  </conditionalFormatting>
  <conditionalFormatting sqref="BG20:BH20">
    <cfRule type="containsText" dxfId="8917" priority="2066" operator="containsText" text="Abs">
      <formula>NOT(ISERROR(SEARCH(("Abs"),(BG20))))</formula>
    </cfRule>
  </conditionalFormatting>
  <conditionalFormatting sqref="BG20:BH20">
    <cfRule type="containsText" dxfId="8916" priority="2067" operator="containsText" text="Leav">
      <formula>NOT(ISERROR(SEARCH(("Leav"),(BG20))))</formula>
    </cfRule>
  </conditionalFormatting>
  <conditionalFormatting sqref="BG20:BH20">
    <cfRule type="containsText" dxfId="8915" priority="2068" operator="containsText" text="Holi">
      <formula>NOT(ISERROR(SEARCH(("Holi"),(BG20))))</formula>
    </cfRule>
  </conditionalFormatting>
  <conditionalFormatting sqref="BG20:BH20">
    <cfRule type="containsText" dxfId="8914" priority="2069" operator="containsText" text="Orie">
      <formula>NOT(ISERROR(SEARCH(("Orie"),(BG20))))</formula>
    </cfRule>
  </conditionalFormatting>
  <conditionalFormatting sqref="BI20:BJ20">
    <cfRule type="containsText" dxfId="8913" priority="2060" operator="containsText" text="Pres">
      <formula>NOT(ISERROR(SEARCH(("Pres"),(BI20))))</formula>
    </cfRule>
  </conditionalFormatting>
  <conditionalFormatting sqref="BI20:BJ20">
    <cfRule type="containsText" dxfId="8912" priority="2061" operator="containsText" text="Abs">
      <formula>NOT(ISERROR(SEARCH(("Abs"),(BI20))))</formula>
    </cfRule>
  </conditionalFormatting>
  <conditionalFormatting sqref="BI20:BJ20">
    <cfRule type="containsText" dxfId="8911" priority="2062" operator="containsText" text="Leav">
      <formula>NOT(ISERROR(SEARCH(("Leav"),(BI20))))</formula>
    </cfRule>
  </conditionalFormatting>
  <conditionalFormatting sqref="BI20:BJ20">
    <cfRule type="containsText" dxfId="8910" priority="2063" operator="containsText" text="Holi">
      <formula>NOT(ISERROR(SEARCH(("Holi"),(BI20))))</formula>
    </cfRule>
  </conditionalFormatting>
  <conditionalFormatting sqref="BI20:BJ20">
    <cfRule type="containsText" dxfId="8909" priority="2064" operator="containsText" text="Orie">
      <formula>NOT(ISERROR(SEARCH(("Orie"),(BI20))))</formula>
    </cfRule>
  </conditionalFormatting>
  <conditionalFormatting sqref="BK20:BL20">
    <cfRule type="containsText" dxfId="8908" priority="2055" operator="containsText" text="Pres">
      <formula>NOT(ISERROR(SEARCH(("Pres"),(BK20))))</formula>
    </cfRule>
  </conditionalFormatting>
  <conditionalFormatting sqref="BK20:BL20">
    <cfRule type="containsText" dxfId="8907" priority="2056" operator="containsText" text="Abs">
      <formula>NOT(ISERROR(SEARCH(("Abs"),(BK20))))</formula>
    </cfRule>
  </conditionalFormatting>
  <conditionalFormatting sqref="BK20:BL20">
    <cfRule type="containsText" dxfId="8906" priority="2057" operator="containsText" text="Leav">
      <formula>NOT(ISERROR(SEARCH(("Leav"),(BK20))))</formula>
    </cfRule>
  </conditionalFormatting>
  <conditionalFormatting sqref="BK20:BL20">
    <cfRule type="containsText" dxfId="8905" priority="2058" operator="containsText" text="Holi">
      <formula>NOT(ISERROR(SEARCH(("Holi"),(BK20))))</formula>
    </cfRule>
  </conditionalFormatting>
  <conditionalFormatting sqref="BK20:BL20">
    <cfRule type="containsText" dxfId="8904" priority="2059" operator="containsText" text="Orie">
      <formula>NOT(ISERROR(SEARCH(("Orie"),(BK20))))</formula>
    </cfRule>
  </conditionalFormatting>
  <conditionalFormatting sqref="BM20:BN20">
    <cfRule type="containsText" dxfId="8903" priority="2050" operator="containsText" text="Pres">
      <formula>NOT(ISERROR(SEARCH(("Pres"),(BM20))))</formula>
    </cfRule>
  </conditionalFormatting>
  <conditionalFormatting sqref="BM20:BN20">
    <cfRule type="containsText" dxfId="8902" priority="2051" operator="containsText" text="Abs">
      <formula>NOT(ISERROR(SEARCH(("Abs"),(BM20))))</formula>
    </cfRule>
  </conditionalFormatting>
  <conditionalFormatting sqref="BM20:BN20">
    <cfRule type="containsText" dxfId="8901" priority="2052" operator="containsText" text="Leav">
      <formula>NOT(ISERROR(SEARCH(("Leav"),(BM20))))</formula>
    </cfRule>
  </conditionalFormatting>
  <conditionalFormatting sqref="BM20:BN20">
    <cfRule type="containsText" dxfId="8900" priority="2053" operator="containsText" text="Holi">
      <formula>NOT(ISERROR(SEARCH(("Holi"),(BM20))))</formula>
    </cfRule>
  </conditionalFormatting>
  <conditionalFormatting sqref="BM20:BN20">
    <cfRule type="containsText" dxfId="8899" priority="2054" operator="containsText" text="Orie">
      <formula>NOT(ISERROR(SEARCH(("Orie"),(BM20))))</formula>
    </cfRule>
  </conditionalFormatting>
  <conditionalFormatting sqref="BO20:BP20">
    <cfRule type="containsText" dxfId="8898" priority="2045" operator="containsText" text="Pres">
      <formula>NOT(ISERROR(SEARCH(("Pres"),(BO20))))</formula>
    </cfRule>
  </conditionalFormatting>
  <conditionalFormatting sqref="BO20:BP20">
    <cfRule type="containsText" dxfId="8897" priority="2046" operator="containsText" text="Abs">
      <formula>NOT(ISERROR(SEARCH(("Abs"),(BO20))))</formula>
    </cfRule>
  </conditionalFormatting>
  <conditionalFormatting sqref="BO20:BP20">
    <cfRule type="containsText" dxfId="8896" priority="2047" operator="containsText" text="Leav">
      <formula>NOT(ISERROR(SEARCH(("Leav"),(BO20))))</formula>
    </cfRule>
  </conditionalFormatting>
  <conditionalFormatting sqref="BO20:BP20">
    <cfRule type="containsText" dxfId="8895" priority="2048" operator="containsText" text="Holi">
      <formula>NOT(ISERROR(SEARCH(("Holi"),(BO20))))</formula>
    </cfRule>
  </conditionalFormatting>
  <conditionalFormatting sqref="BO20:BP20">
    <cfRule type="containsText" dxfId="8894" priority="2049" operator="containsText" text="Orie">
      <formula>NOT(ISERROR(SEARCH(("Orie"),(BO20))))</formula>
    </cfRule>
  </conditionalFormatting>
  <conditionalFormatting sqref="BQ20:BR20">
    <cfRule type="containsText" dxfId="8893" priority="2040" operator="containsText" text="Pres">
      <formula>NOT(ISERROR(SEARCH(("Pres"),(BQ20))))</formula>
    </cfRule>
  </conditionalFormatting>
  <conditionalFormatting sqref="BQ20:BR20">
    <cfRule type="containsText" dxfId="8892" priority="2041" operator="containsText" text="Abs">
      <formula>NOT(ISERROR(SEARCH(("Abs"),(BQ20))))</formula>
    </cfRule>
  </conditionalFormatting>
  <conditionalFormatting sqref="BQ20:BR20">
    <cfRule type="containsText" dxfId="8891" priority="2042" operator="containsText" text="Leav">
      <formula>NOT(ISERROR(SEARCH(("Leav"),(BQ20))))</formula>
    </cfRule>
  </conditionalFormatting>
  <conditionalFormatting sqref="BQ20:BR20">
    <cfRule type="containsText" dxfId="8890" priority="2043" operator="containsText" text="Holi">
      <formula>NOT(ISERROR(SEARCH(("Holi"),(BQ20))))</formula>
    </cfRule>
  </conditionalFormatting>
  <conditionalFormatting sqref="BQ20:BR20">
    <cfRule type="containsText" dxfId="8889" priority="2044" operator="containsText" text="Orie">
      <formula>NOT(ISERROR(SEARCH(("Orie"),(BQ20))))</formula>
    </cfRule>
  </conditionalFormatting>
  <conditionalFormatting sqref="BS20:BT20">
    <cfRule type="containsText" dxfId="8888" priority="2035" operator="containsText" text="Pres">
      <formula>NOT(ISERROR(SEARCH(("Pres"),(BS20))))</formula>
    </cfRule>
  </conditionalFormatting>
  <conditionalFormatting sqref="BS20:BT20">
    <cfRule type="containsText" dxfId="8887" priority="2036" operator="containsText" text="Abs">
      <formula>NOT(ISERROR(SEARCH(("Abs"),(BS20))))</formula>
    </cfRule>
  </conditionalFormatting>
  <conditionalFormatting sqref="BS20:BT20">
    <cfRule type="containsText" dxfId="8886" priority="2037" operator="containsText" text="Leav">
      <formula>NOT(ISERROR(SEARCH(("Leav"),(BS20))))</formula>
    </cfRule>
  </conditionalFormatting>
  <conditionalFormatting sqref="BS20:BT20">
    <cfRule type="containsText" dxfId="8885" priority="2038" operator="containsText" text="Holi">
      <formula>NOT(ISERROR(SEARCH(("Holi"),(BS20))))</formula>
    </cfRule>
  </conditionalFormatting>
  <conditionalFormatting sqref="BS20:BT20">
    <cfRule type="containsText" dxfId="8884" priority="2039" operator="containsText" text="Orie">
      <formula>NOT(ISERROR(SEARCH(("Orie"),(BS20))))</formula>
    </cfRule>
  </conditionalFormatting>
  <conditionalFormatting sqref="BU20:BV20">
    <cfRule type="containsText" dxfId="8883" priority="2030" operator="containsText" text="Pres">
      <formula>NOT(ISERROR(SEARCH(("Pres"),(BU20))))</formula>
    </cfRule>
  </conditionalFormatting>
  <conditionalFormatting sqref="BU20:BV20">
    <cfRule type="containsText" dxfId="8882" priority="2031" operator="containsText" text="Abs">
      <formula>NOT(ISERROR(SEARCH(("Abs"),(BU20))))</formula>
    </cfRule>
  </conditionalFormatting>
  <conditionalFormatting sqref="BU20:BV20">
    <cfRule type="containsText" dxfId="8881" priority="2032" operator="containsText" text="Leav">
      <formula>NOT(ISERROR(SEARCH(("Leav"),(BU20))))</formula>
    </cfRule>
  </conditionalFormatting>
  <conditionalFormatting sqref="BU20:BV20">
    <cfRule type="containsText" dxfId="8880" priority="2033" operator="containsText" text="Holi">
      <formula>NOT(ISERROR(SEARCH(("Holi"),(BU20))))</formula>
    </cfRule>
  </conditionalFormatting>
  <conditionalFormatting sqref="BU20:BV20">
    <cfRule type="containsText" dxfId="8879" priority="2034" operator="containsText" text="Orie">
      <formula>NOT(ISERROR(SEARCH(("Orie"),(BU20))))</formula>
    </cfRule>
  </conditionalFormatting>
  <conditionalFormatting sqref="A6:A18">
    <cfRule type="containsText" dxfId="8878" priority="2018" operator="containsText" text="Flag">
      <formula>NOT(ISERROR(SEARCH(("Flag"),(A6))))</formula>
    </cfRule>
  </conditionalFormatting>
  <conditionalFormatting sqref="A6:A18">
    <cfRule type="containsText" dxfId="8877" priority="2019" operator="containsText" text="Active">
      <formula>NOT(ISERROR(SEARCH(("Active"),(A6))))</formula>
    </cfRule>
  </conditionalFormatting>
  <conditionalFormatting sqref="A6:A18">
    <cfRule type="containsText" dxfId="8876" priority="2020" operator="containsText" text="Withdrawn">
      <formula>NOT(ISERROR(SEARCH(("Withdrawn"),(A6))))</formula>
    </cfRule>
  </conditionalFormatting>
  <conditionalFormatting sqref="A6:A18">
    <cfRule type="containsText" dxfId="8875" priority="2021" operator="containsText" text="Transf">
      <formula>NOT(ISERROR(SEARCH(("Transf"),(A6))))</formula>
    </cfRule>
  </conditionalFormatting>
  <conditionalFormatting sqref="A6:A18">
    <cfRule type="containsText" dxfId="8874" priority="2022" operator="containsText" text="Grad">
      <formula>NOT(ISERROR(SEARCH(("Grad"),(A6))))</formula>
    </cfRule>
  </conditionalFormatting>
  <conditionalFormatting sqref="A6:A18">
    <cfRule type="containsText" dxfId="8873" priority="2023" operator="containsText" text="Intern">
      <formula>NOT(ISERROR(SEARCH(("Intern"),(A6))))</formula>
    </cfRule>
  </conditionalFormatting>
  <conditionalFormatting sqref="AK6:BN6">
    <cfRule type="containsText" dxfId="8872" priority="2013" operator="containsText" text="Pres">
      <formula>NOT(ISERROR(SEARCH(("Pres"),(AK6))))</formula>
    </cfRule>
  </conditionalFormatting>
  <conditionalFormatting sqref="AK6:BN6">
    <cfRule type="containsText" dxfId="8871" priority="2014" operator="containsText" text="Abs">
      <formula>NOT(ISERROR(SEARCH(("Abs"),(AK6))))</formula>
    </cfRule>
  </conditionalFormatting>
  <conditionalFormatting sqref="AK6:BN6">
    <cfRule type="containsText" dxfId="8870" priority="2015" operator="containsText" text="Leav">
      <formula>NOT(ISERROR(SEARCH(("Leav"),(AK6))))</formula>
    </cfRule>
  </conditionalFormatting>
  <conditionalFormatting sqref="AK6:BN6">
    <cfRule type="containsText" dxfId="8869" priority="2016" operator="containsText" text="Holi">
      <formula>NOT(ISERROR(SEARCH(("Holi"),(AK6))))</formula>
    </cfRule>
  </conditionalFormatting>
  <conditionalFormatting sqref="AK6:BN6">
    <cfRule type="containsText" dxfId="8868" priority="2017" operator="containsText" text="Orie">
      <formula>NOT(ISERROR(SEARCH(("Orie"),(AK6))))</formula>
    </cfRule>
  </conditionalFormatting>
  <conditionalFormatting sqref="AI7:BN7">
    <cfRule type="containsText" dxfId="8867" priority="2008" operator="containsText" text="Pres">
      <formula>NOT(ISERROR(SEARCH(("Pres"),(AI7))))</formula>
    </cfRule>
  </conditionalFormatting>
  <conditionalFormatting sqref="AI7:BN7">
    <cfRule type="containsText" dxfId="8866" priority="2009" operator="containsText" text="Abs">
      <formula>NOT(ISERROR(SEARCH(("Abs"),(AI7))))</formula>
    </cfRule>
  </conditionalFormatting>
  <conditionalFormatting sqref="AI7:BN7">
    <cfRule type="containsText" dxfId="8865" priority="2010" operator="containsText" text="Leav">
      <formula>NOT(ISERROR(SEARCH(("Leav"),(AI7))))</formula>
    </cfRule>
  </conditionalFormatting>
  <conditionalFormatting sqref="AI7:BN7">
    <cfRule type="containsText" dxfId="8864" priority="2011" operator="containsText" text="Holi">
      <formula>NOT(ISERROR(SEARCH(("Holi"),(AI7))))</formula>
    </cfRule>
  </conditionalFormatting>
  <conditionalFormatting sqref="AI7:BN7">
    <cfRule type="containsText" dxfId="8863" priority="2012" operator="containsText" text="Orie">
      <formula>NOT(ISERROR(SEARCH(("Orie"),(AI7))))</formula>
    </cfRule>
  </conditionalFormatting>
  <conditionalFormatting sqref="AI8:AJ8">
    <cfRule type="containsText" dxfId="8862" priority="2003" operator="containsText" text="Pres">
      <formula>NOT(ISERROR(SEARCH(("Pres"),(AI8))))</formula>
    </cfRule>
  </conditionalFormatting>
  <conditionalFormatting sqref="AI8:AJ8">
    <cfRule type="containsText" dxfId="8861" priority="2004" operator="containsText" text="Abs">
      <formula>NOT(ISERROR(SEARCH(("Abs"),(AI8))))</formula>
    </cfRule>
  </conditionalFormatting>
  <conditionalFormatting sqref="AI8:AJ8">
    <cfRule type="containsText" dxfId="8860" priority="2005" operator="containsText" text="Leav">
      <formula>NOT(ISERROR(SEARCH(("Leav"),(AI8))))</formula>
    </cfRule>
  </conditionalFormatting>
  <conditionalFormatting sqref="AI8:AJ8">
    <cfRule type="containsText" dxfId="8859" priority="2006" operator="containsText" text="Holi">
      <formula>NOT(ISERROR(SEARCH(("Holi"),(AI8))))</formula>
    </cfRule>
  </conditionalFormatting>
  <conditionalFormatting sqref="AI8:AJ8">
    <cfRule type="containsText" dxfId="8858" priority="2007" operator="containsText" text="Orie">
      <formula>NOT(ISERROR(SEARCH(("Orie"),(AI8))))</formula>
    </cfRule>
  </conditionalFormatting>
  <conditionalFormatting sqref="AK8:BN8">
    <cfRule type="containsText" dxfId="8857" priority="1998" operator="containsText" text="Pres">
      <formula>NOT(ISERROR(SEARCH(("Pres"),(AK8))))</formula>
    </cfRule>
  </conditionalFormatting>
  <conditionalFormatting sqref="AK8:BN8">
    <cfRule type="containsText" dxfId="8856" priority="1999" operator="containsText" text="Abs">
      <formula>NOT(ISERROR(SEARCH(("Abs"),(AK8))))</formula>
    </cfRule>
  </conditionalFormatting>
  <conditionalFormatting sqref="AK8:BN8">
    <cfRule type="containsText" dxfId="8855" priority="2000" operator="containsText" text="Leav">
      <formula>NOT(ISERROR(SEARCH(("Leav"),(AK8))))</formula>
    </cfRule>
  </conditionalFormatting>
  <conditionalFormatting sqref="AK8:BN8">
    <cfRule type="containsText" dxfId="8854" priority="2001" operator="containsText" text="Holi">
      <formula>NOT(ISERROR(SEARCH(("Holi"),(AK8))))</formula>
    </cfRule>
  </conditionalFormatting>
  <conditionalFormatting sqref="AK8:BN8">
    <cfRule type="containsText" dxfId="8853" priority="2002" operator="containsText" text="Orie">
      <formula>NOT(ISERROR(SEARCH(("Orie"),(AK8))))</formula>
    </cfRule>
  </conditionalFormatting>
  <conditionalFormatting sqref="AI9:AJ9">
    <cfRule type="containsText" dxfId="8852" priority="1993" operator="containsText" text="Pres">
      <formula>NOT(ISERROR(SEARCH(("Pres"),(AI9))))</formula>
    </cfRule>
  </conditionalFormatting>
  <conditionalFormatting sqref="AI9:AJ9">
    <cfRule type="containsText" dxfId="8851" priority="1994" operator="containsText" text="Abs">
      <formula>NOT(ISERROR(SEARCH(("Abs"),(AI9))))</formula>
    </cfRule>
  </conditionalFormatting>
  <conditionalFormatting sqref="AI9:AJ9">
    <cfRule type="containsText" dxfId="8850" priority="1995" operator="containsText" text="Leav">
      <formula>NOT(ISERROR(SEARCH(("Leav"),(AI9))))</formula>
    </cfRule>
  </conditionalFormatting>
  <conditionalFormatting sqref="AI9:AJ9">
    <cfRule type="containsText" dxfId="8849" priority="1996" operator="containsText" text="Holi">
      <formula>NOT(ISERROR(SEARCH(("Holi"),(AI9))))</formula>
    </cfRule>
  </conditionalFormatting>
  <conditionalFormatting sqref="AI9:AJ9">
    <cfRule type="containsText" dxfId="8848" priority="1997" operator="containsText" text="Orie">
      <formula>NOT(ISERROR(SEARCH(("Orie"),(AI9))))</formula>
    </cfRule>
  </conditionalFormatting>
  <conditionalFormatting sqref="AK9:BN9">
    <cfRule type="containsText" dxfId="8847" priority="1988" operator="containsText" text="Pres">
      <formula>NOT(ISERROR(SEARCH(("Pres"),(AK9))))</formula>
    </cfRule>
  </conditionalFormatting>
  <conditionalFormatting sqref="AK9:BN9">
    <cfRule type="containsText" dxfId="8846" priority="1989" operator="containsText" text="Abs">
      <formula>NOT(ISERROR(SEARCH(("Abs"),(AK9))))</formula>
    </cfRule>
  </conditionalFormatting>
  <conditionalFormatting sqref="AK9:BN9">
    <cfRule type="containsText" dxfId="8845" priority="1990" operator="containsText" text="Leav">
      <formula>NOT(ISERROR(SEARCH(("Leav"),(AK9))))</formula>
    </cfRule>
  </conditionalFormatting>
  <conditionalFormatting sqref="AK9:BN9">
    <cfRule type="containsText" dxfId="8844" priority="1991" operator="containsText" text="Holi">
      <formula>NOT(ISERROR(SEARCH(("Holi"),(AK9))))</formula>
    </cfRule>
  </conditionalFormatting>
  <conditionalFormatting sqref="AK9:BN9">
    <cfRule type="containsText" dxfId="8843" priority="1992" operator="containsText" text="Orie">
      <formula>NOT(ISERROR(SEARCH(("Orie"),(AK9))))</formula>
    </cfRule>
  </conditionalFormatting>
  <conditionalFormatting sqref="AI10:AJ13">
    <cfRule type="containsText" dxfId="8842" priority="1983" operator="containsText" text="Pres">
      <formula>NOT(ISERROR(SEARCH(("Pres"),(AI10))))</formula>
    </cfRule>
  </conditionalFormatting>
  <conditionalFormatting sqref="AI10:AJ13">
    <cfRule type="containsText" dxfId="8841" priority="1984" operator="containsText" text="Abs">
      <formula>NOT(ISERROR(SEARCH(("Abs"),(AI10))))</formula>
    </cfRule>
  </conditionalFormatting>
  <conditionalFormatting sqref="AI10:AJ13">
    <cfRule type="containsText" dxfId="8840" priority="1985" operator="containsText" text="Leav">
      <formula>NOT(ISERROR(SEARCH(("Leav"),(AI10))))</formula>
    </cfRule>
  </conditionalFormatting>
  <conditionalFormatting sqref="AI10:AJ13">
    <cfRule type="containsText" dxfId="8839" priority="1986" operator="containsText" text="Holi">
      <formula>NOT(ISERROR(SEARCH(("Holi"),(AI10))))</formula>
    </cfRule>
  </conditionalFormatting>
  <conditionalFormatting sqref="AI10:AJ13">
    <cfRule type="containsText" dxfId="8838" priority="1987" operator="containsText" text="Orie">
      <formula>NOT(ISERROR(SEARCH(("Orie"),(AI10))))</formula>
    </cfRule>
  </conditionalFormatting>
  <conditionalFormatting sqref="AK10:BN13">
    <cfRule type="containsText" dxfId="8837" priority="1978" operator="containsText" text="Pres">
      <formula>NOT(ISERROR(SEARCH(("Pres"),(AK10))))</formula>
    </cfRule>
  </conditionalFormatting>
  <conditionalFormatting sqref="AK10:BN13">
    <cfRule type="containsText" dxfId="8836" priority="1979" operator="containsText" text="Abs">
      <formula>NOT(ISERROR(SEARCH(("Abs"),(AK10))))</formula>
    </cfRule>
  </conditionalFormatting>
  <conditionalFormatting sqref="AK10:BN13">
    <cfRule type="containsText" dxfId="8835" priority="1980" operator="containsText" text="Leav">
      <formula>NOT(ISERROR(SEARCH(("Leav"),(AK10))))</formula>
    </cfRule>
  </conditionalFormatting>
  <conditionalFormatting sqref="AK10:BN13">
    <cfRule type="containsText" dxfId="8834" priority="1981" operator="containsText" text="Holi">
      <formula>NOT(ISERROR(SEARCH(("Holi"),(AK10))))</formula>
    </cfRule>
  </conditionalFormatting>
  <conditionalFormatting sqref="AK10:BN13">
    <cfRule type="containsText" dxfId="8833" priority="1982" operator="containsText" text="Orie">
      <formula>NOT(ISERROR(SEARCH(("Orie"),(AK10))))</formula>
    </cfRule>
  </conditionalFormatting>
  <conditionalFormatting sqref="AM14:BN16">
    <cfRule type="containsText" dxfId="8832" priority="1973" operator="containsText" text="Pres">
      <formula>NOT(ISERROR(SEARCH(("Pres"),(AM14))))</formula>
    </cfRule>
  </conditionalFormatting>
  <conditionalFormatting sqref="AM14:BN16">
    <cfRule type="containsText" dxfId="8831" priority="1974" operator="containsText" text="Abs">
      <formula>NOT(ISERROR(SEARCH(("Abs"),(AM14))))</formula>
    </cfRule>
  </conditionalFormatting>
  <conditionalFormatting sqref="AM14:BN16">
    <cfRule type="containsText" dxfId="8830" priority="1975" operator="containsText" text="Leav">
      <formula>NOT(ISERROR(SEARCH(("Leav"),(AM14))))</formula>
    </cfRule>
  </conditionalFormatting>
  <conditionalFormatting sqref="AM14:BN16">
    <cfRule type="containsText" dxfId="8829" priority="1976" operator="containsText" text="Holi">
      <formula>NOT(ISERROR(SEARCH(("Holi"),(AM14))))</formula>
    </cfRule>
  </conditionalFormatting>
  <conditionalFormatting sqref="AM14:BN16">
    <cfRule type="containsText" dxfId="8828" priority="1977" operator="containsText" text="Orie">
      <formula>NOT(ISERROR(SEARCH(("Orie"),(AM14))))</formula>
    </cfRule>
  </conditionalFormatting>
  <conditionalFormatting sqref="AW17:BN17">
    <cfRule type="containsText" dxfId="8827" priority="1968" operator="containsText" text="Pres">
      <formula>NOT(ISERROR(SEARCH(("Pres"),(AW17))))</formula>
    </cfRule>
  </conditionalFormatting>
  <conditionalFormatting sqref="AW17:BN17">
    <cfRule type="containsText" dxfId="8826" priority="1969" operator="containsText" text="Abs">
      <formula>NOT(ISERROR(SEARCH(("Abs"),(AW17))))</formula>
    </cfRule>
  </conditionalFormatting>
  <conditionalFormatting sqref="AW17:BN17">
    <cfRule type="containsText" dxfId="8825" priority="1970" operator="containsText" text="Leav">
      <formula>NOT(ISERROR(SEARCH(("Leav"),(AW17))))</formula>
    </cfRule>
  </conditionalFormatting>
  <conditionalFormatting sqref="AW17:BN17">
    <cfRule type="containsText" dxfId="8824" priority="1971" operator="containsText" text="Holi">
      <formula>NOT(ISERROR(SEARCH(("Holi"),(AW17))))</formula>
    </cfRule>
  </conditionalFormatting>
  <conditionalFormatting sqref="AW17:BN17">
    <cfRule type="containsText" dxfId="8823" priority="1972" operator="containsText" text="Orie">
      <formula>NOT(ISERROR(SEARCH(("Orie"),(AW17))))</formula>
    </cfRule>
  </conditionalFormatting>
  <conditionalFormatting sqref="AK15:AK16">
    <cfRule type="containsText" dxfId="8822" priority="1963" operator="containsText" text="Pres">
      <formula>NOT(ISERROR(SEARCH(("Pres"),(AK15))))</formula>
    </cfRule>
  </conditionalFormatting>
  <conditionalFormatting sqref="AK15:AK16">
    <cfRule type="containsText" dxfId="8821" priority="1964" operator="containsText" text="Abs">
      <formula>NOT(ISERROR(SEARCH(("Abs"),(AK15))))</formula>
    </cfRule>
  </conditionalFormatting>
  <conditionalFormatting sqref="AK15:AK16">
    <cfRule type="containsText" dxfId="8820" priority="1965" operator="containsText" text="Leav">
      <formula>NOT(ISERROR(SEARCH(("Leav"),(AK15))))</formula>
    </cfRule>
  </conditionalFormatting>
  <conditionalFormatting sqref="AK15:AK16">
    <cfRule type="containsText" dxfId="8819" priority="1966" operator="containsText" text="Holi">
      <formula>NOT(ISERROR(SEARCH(("Holi"),(AK15))))</formula>
    </cfRule>
  </conditionalFormatting>
  <conditionalFormatting sqref="AK15:AK16">
    <cfRule type="containsText" dxfId="8818" priority="1967" operator="containsText" text="Orie">
      <formula>NOT(ISERROR(SEARCH(("Orie"),(AK15))))</formula>
    </cfRule>
  </conditionalFormatting>
  <conditionalFormatting sqref="BO6:BP6">
    <cfRule type="containsText" dxfId="8817" priority="1958" operator="containsText" text="Pres">
      <formula>NOT(ISERROR(SEARCH(("Pres"),(BO6))))</formula>
    </cfRule>
  </conditionalFormatting>
  <conditionalFormatting sqref="BO6:BP6">
    <cfRule type="containsText" dxfId="8816" priority="1959" operator="containsText" text="Abs">
      <formula>NOT(ISERROR(SEARCH(("Abs"),(BO6))))</formula>
    </cfRule>
  </conditionalFormatting>
  <conditionalFormatting sqref="BO6:BP6">
    <cfRule type="containsText" dxfId="8815" priority="1960" operator="containsText" text="Leav">
      <formula>NOT(ISERROR(SEARCH(("Leav"),(BO6))))</formula>
    </cfRule>
  </conditionalFormatting>
  <conditionalFormatting sqref="BO6:BP6">
    <cfRule type="containsText" dxfId="8814" priority="1961" operator="containsText" text="Holi">
      <formula>NOT(ISERROR(SEARCH(("Holi"),(BO6))))</formula>
    </cfRule>
  </conditionalFormatting>
  <conditionalFormatting sqref="BO6:BP6">
    <cfRule type="containsText" dxfId="8813" priority="1962" operator="containsText" text="Orie">
      <formula>NOT(ISERROR(SEARCH(("Orie"),(BO6))))</formula>
    </cfRule>
  </conditionalFormatting>
  <conditionalFormatting sqref="BO7:BP7">
    <cfRule type="containsText" dxfId="8812" priority="1953" operator="containsText" text="Pres">
      <formula>NOT(ISERROR(SEARCH(("Pres"),(BO7))))</formula>
    </cfRule>
  </conditionalFormatting>
  <conditionalFormatting sqref="BO7:BP7">
    <cfRule type="containsText" dxfId="8811" priority="1954" operator="containsText" text="Abs">
      <formula>NOT(ISERROR(SEARCH(("Abs"),(BO7))))</formula>
    </cfRule>
  </conditionalFormatting>
  <conditionalFormatting sqref="BO7:BP7">
    <cfRule type="containsText" dxfId="8810" priority="1955" operator="containsText" text="Leav">
      <formula>NOT(ISERROR(SEARCH(("Leav"),(BO7))))</formula>
    </cfRule>
  </conditionalFormatting>
  <conditionalFormatting sqref="BO7:BP7">
    <cfRule type="containsText" dxfId="8809" priority="1956" operator="containsText" text="Holi">
      <formula>NOT(ISERROR(SEARCH(("Holi"),(BO7))))</formula>
    </cfRule>
  </conditionalFormatting>
  <conditionalFormatting sqref="BO7:BP7">
    <cfRule type="containsText" dxfId="8808" priority="1957" operator="containsText" text="Orie">
      <formula>NOT(ISERROR(SEARCH(("Orie"),(BO7))))</formula>
    </cfRule>
  </conditionalFormatting>
  <conditionalFormatting sqref="BO8:BP8">
    <cfRule type="containsText" dxfId="8807" priority="1948" operator="containsText" text="Pres">
      <formula>NOT(ISERROR(SEARCH(("Pres"),(BO8))))</formula>
    </cfRule>
  </conditionalFormatting>
  <conditionalFormatting sqref="BO8:BP8">
    <cfRule type="containsText" dxfId="8806" priority="1949" operator="containsText" text="Abs">
      <formula>NOT(ISERROR(SEARCH(("Abs"),(BO8))))</formula>
    </cfRule>
  </conditionalFormatting>
  <conditionalFormatting sqref="BO8:BP8">
    <cfRule type="containsText" dxfId="8805" priority="1950" operator="containsText" text="Leav">
      <formula>NOT(ISERROR(SEARCH(("Leav"),(BO8))))</formula>
    </cfRule>
  </conditionalFormatting>
  <conditionalFormatting sqref="BO8:BP8">
    <cfRule type="containsText" dxfId="8804" priority="1951" operator="containsText" text="Holi">
      <formula>NOT(ISERROR(SEARCH(("Holi"),(BO8))))</formula>
    </cfRule>
  </conditionalFormatting>
  <conditionalFormatting sqref="BO8:BP8">
    <cfRule type="containsText" dxfId="8803" priority="1952" operator="containsText" text="Orie">
      <formula>NOT(ISERROR(SEARCH(("Orie"),(BO8))))</formula>
    </cfRule>
  </conditionalFormatting>
  <conditionalFormatting sqref="BO9:BP9">
    <cfRule type="containsText" dxfId="8802" priority="1943" operator="containsText" text="Pres">
      <formula>NOT(ISERROR(SEARCH(("Pres"),(BO9))))</formula>
    </cfRule>
  </conditionalFormatting>
  <conditionalFormatting sqref="BO9:BP9">
    <cfRule type="containsText" dxfId="8801" priority="1944" operator="containsText" text="Abs">
      <formula>NOT(ISERROR(SEARCH(("Abs"),(BO9))))</formula>
    </cfRule>
  </conditionalFormatting>
  <conditionalFormatting sqref="BO9:BP9">
    <cfRule type="containsText" dxfId="8800" priority="1945" operator="containsText" text="Leav">
      <formula>NOT(ISERROR(SEARCH(("Leav"),(BO9))))</formula>
    </cfRule>
  </conditionalFormatting>
  <conditionalFormatting sqref="BO9:BP9">
    <cfRule type="containsText" dxfId="8799" priority="1946" operator="containsText" text="Holi">
      <formula>NOT(ISERROR(SEARCH(("Holi"),(BO9))))</formula>
    </cfRule>
  </conditionalFormatting>
  <conditionalFormatting sqref="BO9:BP9">
    <cfRule type="containsText" dxfId="8798" priority="1947" operator="containsText" text="Orie">
      <formula>NOT(ISERROR(SEARCH(("Orie"),(BO9))))</formula>
    </cfRule>
  </conditionalFormatting>
  <conditionalFormatting sqref="BO10:BP13">
    <cfRule type="containsText" dxfId="8797" priority="1938" operator="containsText" text="Pres">
      <formula>NOT(ISERROR(SEARCH(("Pres"),(BO10))))</formula>
    </cfRule>
  </conditionalFormatting>
  <conditionalFormatting sqref="BO10:BP13">
    <cfRule type="containsText" dxfId="8796" priority="1939" operator="containsText" text="Abs">
      <formula>NOT(ISERROR(SEARCH(("Abs"),(BO10))))</formula>
    </cfRule>
  </conditionalFormatting>
  <conditionalFormatting sqref="BO10:BP13">
    <cfRule type="containsText" dxfId="8795" priority="1940" operator="containsText" text="Leav">
      <formula>NOT(ISERROR(SEARCH(("Leav"),(BO10))))</formula>
    </cfRule>
  </conditionalFormatting>
  <conditionalFormatting sqref="BO10:BP13">
    <cfRule type="containsText" dxfId="8794" priority="1941" operator="containsText" text="Holi">
      <formula>NOT(ISERROR(SEARCH(("Holi"),(BO10))))</formula>
    </cfRule>
  </conditionalFormatting>
  <conditionalFormatting sqref="BO10:BP13">
    <cfRule type="containsText" dxfId="8793" priority="1942" operator="containsText" text="Orie">
      <formula>NOT(ISERROR(SEARCH(("Orie"),(BO10))))</formula>
    </cfRule>
  </conditionalFormatting>
  <conditionalFormatting sqref="BO14:BP16">
    <cfRule type="containsText" dxfId="8792" priority="1933" operator="containsText" text="Pres">
      <formula>NOT(ISERROR(SEARCH(("Pres"),(BO14))))</formula>
    </cfRule>
  </conditionalFormatting>
  <conditionalFormatting sqref="BO14:BP16">
    <cfRule type="containsText" dxfId="8791" priority="1934" operator="containsText" text="Abs">
      <formula>NOT(ISERROR(SEARCH(("Abs"),(BO14))))</formula>
    </cfRule>
  </conditionalFormatting>
  <conditionalFormatting sqref="BO14:BP16">
    <cfRule type="containsText" dxfId="8790" priority="1935" operator="containsText" text="Leav">
      <formula>NOT(ISERROR(SEARCH(("Leav"),(BO14))))</formula>
    </cfRule>
  </conditionalFormatting>
  <conditionalFormatting sqref="BO14:BP16">
    <cfRule type="containsText" dxfId="8789" priority="1936" operator="containsText" text="Holi">
      <formula>NOT(ISERROR(SEARCH(("Holi"),(BO14))))</formula>
    </cfRule>
  </conditionalFormatting>
  <conditionalFormatting sqref="BO14:BP16">
    <cfRule type="containsText" dxfId="8788" priority="1937" operator="containsText" text="Orie">
      <formula>NOT(ISERROR(SEARCH(("Orie"),(BO14))))</formula>
    </cfRule>
  </conditionalFormatting>
  <conditionalFormatting sqref="BO17:BP18">
    <cfRule type="containsText" dxfId="8787" priority="1928" operator="containsText" text="Pres">
      <formula>NOT(ISERROR(SEARCH(("Pres"),(BO17))))</formula>
    </cfRule>
  </conditionalFormatting>
  <conditionalFormatting sqref="BO17:BP18">
    <cfRule type="containsText" dxfId="8786" priority="1929" operator="containsText" text="Abs">
      <formula>NOT(ISERROR(SEARCH(("Abs"),(BO17))))</formula>
    </cfRule>
  </conditionalFormatting>
  <conditionalFormatting sqref="BO17:BP18">
    <cfRule type="containsText" dxfId="8785" priority="1930" operator="containsText" text="Leav">
      <formula>NOT(ISERROR(SEARCH(("Leav"),(BO17))))</formula>
    </cfRule>
  </conditionalFormatting>
  <conditionalFormatting sqref="BO17:BP18">
    <cfRule type="containsText" dxfId="8784" priority="1931" operator="containsText" text="Holi">
      <formula>NOT(ISERROR(SEARCH(("Holi"),(BO17))))</formula>
    </cfRule>
  </conditionalFormatting>
  <conditionalFormatting sqref="BO17:BP18">
    <cfRule type="containsText" dxfId="8783" priority="1932" operator="containsText" text="Orie">
      <formula>NOT(ISERROR(SEARCH(("Orie"),(BO17))))</formula>
    </cfRule>
  </conditionalFormatting>
  <conditionalFormatting sqref="BR9:BR18">
    <cfRule type="containsText" dxfId="8782" priority="1923" operator="containsText" text="Pres">
      <formula>NOT(ISERROR(SEARCH(("Pres"),(BR9))))</formula>
    </cfRule>
  </conditionalFormatting>
  <conditionalFormatting sqref="BR9:BR18">
    <cfRule type="containsText" dxfId="8781" priority="1924" operator="containsText" text="Abs">
      <formula>NOT(ISERROR(SEARCH(("Abs"),(BR9))))</formula>
    </cfRule>
  </conditionalFormatting>
  <conditionalFormatting sqref="BR9:BR18">
    <cfRule type="containsText" dxfId="8780" priority="1925" operator="containsText" text="Leav">
      <formula>NOT(ISERROR(SEARCH(("Leav"),(BR9))))</formula>
    </cfRule>
  </conditionalFormatting>
  <conditionalFormatting sqref="BR9:BR18">
    <cfRule type="containsText" dxfId="8779" priority="1926" operator="containsText" text="Holi">
      <formula>NOT(ISERROR(SEARCH(("Holi"),(BR9))))</formula>
    </cfRule>
  </conditionalFormatting>
  <conditionalFormatting sqref="BR9:BR18">
    <cfRule type="containsText" dxfId="8778" priority="1927" operator="containsText" text="Orie">
      <formula>NOT(ISERROR(SEARCH(("Orie"),(BR9))))</formula>
    </cfRule>
  </conditionalFormatting>
  <conditionalFormatting sqref="BT6">
    <cfRule type="containsText" dxfId="8777" priority="1918" operator="containsText" text="Pres">
      <formula>NOT(ISERROR(SEARCH(("Pres"),(BT6))))</formula>
    </cfRule>
  </conditionalFormatting>
  <conditionalFormatting sqref="BT6">
    <cfRule type="containsText" dxfId="8776" priority="1919" operator="containsText" text="Abs">
      <formula>NOT(ISERROR(SEARCH(("Abs"),(BT6))))</formula>
    </cfRule>
  </conditionalFormatting>
  <conditionalFormatting sqref="BT6">
    <cfRule type="containsText" dxfId="8775" priority="1920" operator="containsText" text="Leav">
      <formula>NOT(ISERROR(SEARCH(("Leav"),(BT6))))</formula>
    </cfRule>
  </conditionalFormatting>
  <conditionalFormatting sqref="BT6">
    <cfRule type="containsText" dxfId="8774" priority="1921" operator="containsText" text="Holi">
      <formula>NOT(ISERROR(SEARCH(("Holi"),(BT6))))</formula>
    </cfRule>
  </conditionalFormatting>
  <conditionalFormatting sqref="BT6">
    <cfRule type="containsText" dxfId="8773" priority="1922" operator="containsText" text="Orie">
      <formula>NOT(ISERROR(SEARCH(("Orie"),(BT6))))</formula>
    </cfRule>
  </conditionalFormatting>
  <conditionalFormatting sqref="BT7:BT18">
    <cfRule type="containsText" dxfId="8772" priority="1913" operator="containsText" text="Pres">
      <formula>NOT(ISERROR(SEARCH(("Pres"),(BT7))))</formula>
    </cfRule>
  </conditionalFormatting>
  <conditionalFormatting sqref="BT7:BT18">
    <cfRule type="containsText" dxfId="8771" priority="1914" operator="containsText" text="Abs">
      <formula>NOT(ISERROR(SEARCH(("Abs"),(BT7))))</formula>
    </cfRule>
  </conditionalFormatting>
  <conditionalFormatting sqref="BT7:BT18">
    <cfRule type="containsText" dxfId="8770" priority="1915" operator="containsText" text="Leav">
      <formula>NOT(ISERROR(SEARCH(("Leav"),(BT7))))</formula>
    </cfRule>
  </conditionalFormatting>
  <conditionalFormatting sqref="BT7:BT18">
    <cfRule type="containsText" dxfId="8769" priority="1916" operator="containsText" text="Holi">
      <formula>NOT(ISERROR(SEARCH(("Holi"),(BT7))))</formula>
    </cfRule>
  </conditionalFormatting>
  <conditionalFormatting sqref="BT7:BT18">
    <cfRule type="containsText" dxfId="8768" priority="1917" operator="containsText" text="Orie">
      <formula>NOT(ISERROR(SEARCH(("Orie"),(BT7))))</formula>
    </cfRule>
  </conditionalFormatting>
  <conditionalFormatting sqref="BV6">
    <cfRule type="containsText" dxfId="8767" priority="1908" operator="containsText" text="Pres">
      <formula>NOT(ISERROR(SEARCH(("Pres"),(BV6))))</formula>
    </cfRule>
  </conditionalFormatting>
  <conditionalFormatting sqref="BV6">
    <cfRule type="containsText" dxfId="8766" priority="1909" operator="containsText" text="Abs">
      <formula>NOT(ISERROR(SEARCH(("Abs"),(BV6))))</formula>
    </cfRule>
  </conditionalFormatting>
  <conditionalFormatting sqref="BV6">
    <cfRule type="containsText" dxfId="8765" priority="1910" operator="containsText" text="Leav">
      <formula>NOT(ISERROR(SEARCH(("Leav"),(BV6))))</formula>
    </cfRule>
  </conditionalFormatting>
  <conditionalFormatting sqref="BV6">
    <cfRule type="containsText" dxfId="8764" priority="1911" operator="containsText" text="Holi">
      <formula>NOT(ISERROR(SEARCH(("Holi"),(BV6))))</formula>
    </cfRule>
  </conditionalFormatting>
  <conditionalFormatting sqref="BV6">
    <cfRule type="containsText" dxfId="8763" priority="1912" operator="containsText" text="Orie">
      <formula>NOT(ISERROR(SEARCH(("Orie"),(BV6))))</formula>
    </cfRule>
  </conditionalFormatting>
  <conditionalFormatting sqref="BV7:BV18">
    <cfRule type="containsText" dxfId="8762" priority="1903" operator="containsText" text="Pres">
      <formula>NOT(ISERROR(SEARCH(("Pres"),(BV7))))</formula>
    </cfRule>
  </conditionalFormatting>
  <conditionalFormatting sqref="BV7:BV18">
    <cfRule type="containsText" dxfId="8761" priority="1904" operator="containsText" text="Abs">
      <formula>NOT(ISERROR(SEARCH(("Abs"),(BV7))))</formula>
    </cfRule>
  </conditionalFormatting>
  <conditionalFormatting sqref="BV7:BV18">
    <cfRule type="containsText" dxfId="8760" priority="1905" operator="containsText" text="Leav">
      <formula>NOT(ISERROR(SEARCH(("Leav"),(BV7))))</formula>
    </cfRule>
  </conditionalFormatting>
  <conditionalFormatting sqref="BV7:BV18">
    <cfRule type="containsText" dxfId="8759" priority="1906" operator="containsText" text="Holi">
      <formula>NOT(ISERROR(SEARCH(("Holi"),(BV7))))</formula>
    </cfRule>
  </conditionalFormatting>
  <conditionalFormatting sqref="BV7:BV18">
    <cfRule type="containsText" dxfId="8758" priority="1907" operator="containsText" text="Orie">
      <formula>NOT(ISERROR(SEARCH(("Orie"),(BV7))))</formula>
    </cfRule>
  </conditionalFormatting>
  <conditionalFormatting sqref="BX6">
    <cfRule type="containsText" dxfId="8757" priority="1898" operator="containsText" text="Pres">
      <formula>NOT(ISERROR(SEARCH(("Pres"),(BX6))))</formula>
    </cfRule>
  </conditionalFormatting>
  <conditionalFormatting sqref="BX6">
    <cfRule type="containsText" dxfId="8756" priority="1899" operator="containsText" text="Abs">
      <formula>NOT(ISERROR(SEARCH(("Abs"),(BX6))))</formula>
    </cfRule>
  </conditionalFormatting>
  <conditionalFormatting sqref="BX6">
    <cfRule type="containsText" dxfId="8755" priority="1900" operator="containsText" text="Leav">
      <formula>NOT(ISERROR(SEARCH(("Leav"),(BX6))))</formula>
    </cfRule>
  </conditionalFormatting>
  <conditionalFormatting sqref="BX6">
    <cfRule type="containsText" dxfId="8754" priority="1901" operator="containsText" text="Holi">
      <formula>NOT(ISERROR(SEARCH(("Holi"),(BX6))))</formula>
    </cfRule>
  </conditionalFormatting>
  <conditionalFormatting sqref="BX6">
    <cfRule type="containsText" dxfId="8753" priority="1902" operator="containsText" text="Orie">
      <formula>NOT(ISERROR(SEARCH(("Orie"),(BX6))))</formula>
    </cfRule>
  </conditionalFormatting>
  <conditionalFormatting sqref="BX7:BX18">
    <cfRule type="containsText" dxfId="8752" priority="1893" operator="containsText" text="Pres">
      <formula>NOT(ISERROR(SEARCH(("Pres"),(BX7))))</formula>
    </cfRule>
  </conditionalFormatting>
  <conditionalFormatting sqref="BX7:BX18">
    <cfRule type="containsText" dxfId="8751" priority="1894" operator="containsText" text="Abs">
      <formula>NOT(ISERROR(SEARCH(("Abs"),(BX7))))</formula>
    </cfRule>
  </conditionalFormatting>
  <conditionalFormatting sqref="BX7:BX18">
    <cfRule type="containsText" dxfId="8750" priority="1895" operator="containsText" text="Leav">
      <formula>NOT(ISERROR(SEARCH(("Leav"),(BX7))))</formula>
    </cfRule>
  </conditionalFormatting>
  <conditionalFormatting sqref="BX7:BX18">
    <cfRule type="containsText" dxfId="8749" priority="1896" operator="containsText" text="Holi">
      <formula>NOT(ISERROR(SEARCH(("Holi"),(BX7))))</formula>
    </cfRule>
  </conditionalFormatting>
  <conditionalFormatting sqref="BX7:BX18">
    <cfRule type="containsText" dxfId="8748" priority="1897" operator="containsText" text="Orie">
      <formula>NOT(ISERROR(SEARCH(("Orie"),(BX7))))</formula>
    </cfRule>
  </conditionalFormatting>
  <conditionalFormatting sqref="BZ6">
    <cfRule type="containsText" dxfId="8747" priority="1888" operator="containsText" text="Pres">
      <formula>NOT(ISERROR(SEARCH(("Pres"),(BZ6))))</formula>
    </cfRule>
  </conditionalFormatting>
  <conditionalFormatting sqref="BZ6">
    <cfRule type="containsText" dxfId="8746" priority="1889" operator="containsText" text="Abs">
      <formula>NOT(ISERROR(SEARCH(("Abs"),(BZ6))))</formula>
    </cfRule>
  </conditionalFormatting>
  <conditionalFormatting sqref="BZ6">
    <cfRule type="containsText" dxfId="8745" priority="1890" operator="containsText" text="Leav">
      <formula>NOT(ISERROR(SEARCH(("Leav"),(BZ6))))</formula>
    </cfRule>
  </conditionalFormatting>
  <conditionalFormatting sqref="BZ6">
    <cfRule type="containsText" dxfId="8744" priority="1891" operator="containsText" text="Holi">
      <formula>NOT(ISERROR(SEARCH(("Holi"),(BZ6))))</formula>
    </cfRule>
  </conditionalFormatting>
  <conditionalFormatting sqref="BZ6">
    <cfRule type="containsText" dxfId="8743" priority="1892" operator="containsText" text="Orie">
      <formula>NOT(ISERROR(SEARCH(("Orie"),(BZ6))))</formula>
    </cfRule>
  </conditionalFormatting>
  <conditionalFormatting sqref="BZ7:BZ18">
    <cfRule type="containsText" dxfId="8742" priority="1883" operator="containsText" text="Pres">
      <formula>NOT(ISERROR(SEARCH(("Pres"),(BZ7))))</formula>
    </cfRule>
  </conditionalFormatting>
  <conditionalFormatting sqref="BZ7:BZ18">
    <cfRule type="containsText" dxfId="8741" priority="1884" operator="containsText" text="Abs">
      <formula>NOT(ISERROR(SEARCH(("Abs"),(BZ7))))</formula>
    </cfRule>
  </conditionalFormatting>
  <conditionalFormatting sqref="BZ7:BZ18">
    <cfRule type="containsText" dxfId="8740" priority="1885" operator="containsText" text="Leav">
      <formula>NOT(ISERROR(SEARCH(("Leav"),(BZ7))))</formula>
    </cfRule>
  </conditionalFormatting>
  <conditionalFormatting sqref="BZ7:BZ18">
    <cfRule type="containsText" dxfId="8739" priority="1886" operator="containsText" text="Holi">
      <formula>NOT(ISERROR(SEARCH(("Holi"),(BZ7))))</formula>
    </cfRule>
  </conditionalFormatting>
  <conditionalFormatting sqref="BZ7:BZ18">
    <cfRule type="containsText" dxfId="8738" priority="1887" operator="containsText" text="Orie">
      <formula>NOT(ISERROR(SEARCH(("Orie"),(BZ7))))</formula>
    </cfRule>
  </conditionalFormatting>
  <conditionalFormatting sqref="CB6:CB18">
    <cfRule type="containsText" dxfId="8737" priority="1878" operator="containsText" text="Pres">
      <formula>NOT(ISERROR(SEARCH(("Pres"),(CB6))))</formula>
    </cfRule>
  </conditionalFormatting>
  <conditionalFormatting sqref="CB6:CB18">
    <cfRule type="containsText" dxfId="8736" priority="1879" operator="containsText" text="Abs">
      <formula>NOT(ISERROR(SEARCH(("Abs"),(CB6))))</formula>
    </cfRule>
  </conditionalFormatting>
  <conditionalFormatting sqref="CB6:CB18">
    <cfRule type="containsText" dxfId="8735" priority="1880" operator="containsText" text="Leav">
      <formula>NOT(ISERROR(SEARCH(("Leav"),(CB6))))</formula>
    </cfRule>
  </conditionalFormatting>
  <conditionalFormatting sqref="CB6:CB18">
    <cfRule type="containsText" dxfId="8734" priority="1881" operator="containsText" text="Holi">
      <formula>NOT(ISERROR(SEARCH(("Holi"),(CB6))))</formula>
    </cfRule>
  </conditionalFormatting>
  <conditionalFormatting sqref="CB6:CB18">
    <cfRule type="containsText" dxfId="8733" priority="1882" operator="containsText" text="Orie">
      <formula>NOT(ISERROR(SEARCH(("Orie"),(CB6))))</formula>
    </cfRule>
  </conditionalFormatting>
  <conditionalFormatting sqref="A2">
    <cfRule type="containsText" dxfId="8732" priority="1851" operator="containsText" text="Active">
      <formula>NOT(ISERROR(SEARCH(("Active"),(A2))))</formula>
    </cfRule>
  </conditionalFormatting>
  <conditionalFormatting sqref="A2">
    <cfRule type="containsText" dxfId="8731" priority="1852" operator="containsText" text="Withdrawn">
      <formula>NOT(ISERROR(SEARCH(("Withdrawn"),(A2))))</formula>
    </cfRule>
  </conditionalFormatting>
  <conditionalFormatting sqref="A2">
    <cfRule type="containsText" dxfId="8730" priority="1853" operator="containsText" text="Transf">
      <formula>NOT(ISERROR(SEARCH(("Transf"),(A2))))</formula>
    </cfRule>
  </conditionalFormatting>
  <conditionalFormatting sqref="A2">
    <cfRule type="containsText" dxfId="8729" priority="1854" operator="containsText" text="Grad">
      <formula>NOT(ISERROR(SEARCH(("Grad"),(A2))))</formula>
    </cfRule>
  </conditionalFormatting>
  <conditionalFormatting sqref="A2">
    <cfRule type="containsText" dxfId="8728" priority="1855" operator="containsText" text="Intern">
      <formula>NOT(ISERROR(SEARCH(("Intern"),(A2))))</formula>
    </cfRule>
  </conditionalFormatting>
  <conditionalFormatting sqref="Q2">
    <cfRule type="cellIs" dxfId="8727" priority="1856" operator="between">
      <formula>1</formula>
      <formula>2</formula>
    </cfRule>
  </conditionalFormatting>
  <conditionalFormatting sqref="Q2">
    <cfRule type="cellIs" dxfId="8726" priority="1857" operator="between">
      <formula>3</formula>
      <formula>6</formula>
    </cfRule>
  </conditionalFormatting>
  <conditionalFormatting sqref="Q2">
    <cfRule type="cellIs" dxfId="8725" priority="1858" operator="greaterThan">
      <formula>6</formula>
    </cfRule>
  </conditionalFormatting>
  <conditionalFormatting sqref="N2:O2">
    <cfRule type="cellIs" dxfId="8724" priority="1859" operator="between">
      <formula>27</formula>
      <formula>31</formula>
    </cfRule>
  </conditionalFormatting>
  <conditionalFormatting sqref="CD6:CD25">
    <cfRule type="containsText" dxfId="8723" priority="1816" operator="containsText" text="Pres">
      <formula>NOT(ISERROR(SEARCH(("Pres"),(CD6))))</formula>
    </cfRule>
  </conditionalFormatting>
  <conditionalFormatting sqref="CD6:CD25">
    <cfRule type="containsText" dxfId="8722" priority="1817" operator="containsText" text="Abs">
      <formula>NOT(ISERROR(SEARCH(("Abs"),(CD6))))</formula>
    </cfRule>
  </conditionalFormatting>
  <conditionalFormatting sqref="CD6:CD25">
    <cfRule type="containsText" dxfId="8721" priority="1818" operator="containsText" text="Leav">
      <formula>NOT(ISERROR(SEARCH(("Leav"),(CD6))))</formula>
    </cfRule>
  </conditionalFormatting>
  <conditionalFormatting sqref="CD6:CD25">
    <cfRule type="containsText" dxfId="8720" priority="1819" operator="containsText" text="Holi">
      <formula>NOT(ISERROR(SEARCH(("Holi"),(CD6))))</formula>
    </cfRule>
  </conditionalFormatting>
  <conditionalFormatting sqref="CD6:CD25">
    <cfRule type="containsText" dxfId="8719" priority="1820" operator="containsText" text="Orie">
      <formula>NOT(ISERROR(SEARCH(("Orie"),(CD6))))</formula>
    </cfRule>
  </conditionalFormatting>
  <conditionalFormatting sqref="CF6:CF18">
    <cfRule type="containsText" dxfId="8718" priority="1811" operator="containsText" text="Pres">
      <formula>NOT(ISERROR(SEARCH(("Pres"),(CF6))))</formula>
    </cfRule>
  </conditionalFormatting>
  <conditionalFormatting sqref="CF6:CF18">
    <cfRule type="containsText" dxfId="8717" priority="1812" operator="containsText" text="Abs">
      <formula>NOT(ISERROR(SEARCH(("Abs"),(CF6))))</formula>
    </cfRule>
  </conditionalFormatting>
  <conditionalFormatting sqref="CF6:CF18">
    <cfRule type="containsText" dxfId="8716" priority="1813" operator="containsText" text="Leav">
      <formula>NOT(ISERROR(SEARCH(("Leav"),(CF6))))</formula>
    </cfRule>
  </conditionalFormatting>
  <conditionalFormatting sqref="CF6:CF18">
    <cfRule type="containsText" dxfId="8715" priority="1814" operator="containsText" text="Holi">
      <formula>NOT(ISERROR(SEARCH(("Holi"),(CF6))))</formula>
    </cfRule>
  </conditionalFormatting>
  <conditionalFormatting sqref="CF6:CF18">
    <cfRule type="containsText" dxfId="8714" priority="1815" operator="containsText" text="Orie">
      <formula>NOT(ISERROR(SEARCH(("Orie"),(CF6))))</formula>
    </cfRule>
  </conditionalFormatting>
  <conditionalFormatting sqref="CH6:CH18">
    <cfRule type="containsText" dxfId="8713" priority="1806" operator="containsText" text="Pres">
      <formula>NOT(ISERROR(SEARCH(("Pres"),(CH6))))</formula>
    </cfRule>
  </conditionalFormatting>
  <conditionalFormatting sqref="CH6:CH18">
    <cfRule type="containsText" dxfId="8712" priority="1807" operator="containsText" text="Abs">
      <formula>NOT(ISERROR(SEARCH(("Abs"),(CH6))))</formula>
    </cfRule>
  </conditionalFormatting>
  <conditionalFormatting sqref="CH6:CH18">
    <cfRule type="containsText" dxfId="8711" priority="1808" operator="containsText" text="Leav">
      <formula>NOT(ISERROR(SEARCH(("Leav"),(CH6))))</formula>
    </cfRule>
  </conditionalFormatting>
  <conditionalFormatting sqref="CH6:CH18">
    <cfRule type="containsText" dxfId="8710" priority="1809" operator="containsText" text="Holi">
      <formula>NOT(ISERROR(SEARCH(("Holi"),(CH6))))</formula>
    </cfRule>
  </conditionalFormatting>
  <conditionalFormatting sqref="CH6:CH18">
    <cfRule type="containsText" dxfId="8709" priority="1810" operator="containsText" text="Orie">
      <formula>NOT(ISERROR(SEARCH(("Orie"),(CH6))))</formula>
    </cfRule>
  </conditionalFormatting>
  <conditionalFormatting sqref="A19">
    <cfRule type="containsText" dxfId="8708" priority="1784" operator="containsText" text="Flag">
      <formula>NOT(ISERROR(SEARCH(("Flag"),(A19))))</formula>
    </cfRule>
  </conditionalFormatting>
  <conditionalFormatting sqref="A19">
    <cfRule type="containsText" dxfId="8707" priority="1785" operator="containsText" text="Active">
      <formula>NOT(ISERROR(SEARCH(("Active"),(A19))))</formula>
    </cfRule>
  </conditionalFormatting>
  <conditionalFormatting sqref="A19">
    <cfRule type="containsText" dxfId="8706" priority="1786" operator="containsText" text="Withdrawn">
      <formula>NOT(ISERROR(SEARCH(("Withdrawn"),(A19))))</formula>
    </cfRule>
  </conditionalFormatting>
  <conditionalFormatting sqref="A19">
    <cfRule type="containsText" dxfId="8705" priority="1787" operator="containsText" text="Transf">
      <formula>NOT(ISERROR(SEARCH(("Transf"),(A19))))</formula>
    </cfRule>
  </conditionalFormatting>
  <conditionalFormatting sqref="A19">
    <cfRule type="containsText" dxfId="8704" priority="1788" operator="containsText" text="Grad">
      <formula>NOT(ISERROR(SEARCH(("Grad"),(A19))))</formula>
    </cfRule>
  </conditionalFormatting>
  <conditionalFormatting sqref="A19">
    <cfRule type="containsText" dxfId="8703" priority="1789" operator="containsText" text="Intern">
      <formula>NOT(ISERROR(SEARCH(("Intern"),(A19))))</formula>
    </cfRule>
  </conditionalFormatting>
  <conditionalFormatting sqref="CF19:CF25">
    <cfRule type="containsText" dxfId="8702" priority="1779" operator="containsText" text="Pres">
      <formula>NOT(ISERROR(SEARCH(("Pres"),(CF19))))</formula>
    </cfRule>
  </conditionalFormatting>
  <conditionalFormatting sqref="CF19:CF25">
    <cfRule type="containsText" dxfId="8701" priority="1780" operator="containsText" text="Abs">
      <formula>NOT(ISERROR(SEARCH(("Abs"),(CF19))))</formula>
    </cfRule>
  </conditionalFormatting>
  <conditionalFormatting sqref="CF19:CF25">
    <cfRule type="containsText" dxfId="8700" priority="1781" operator="containsText" text="Leav">
      <formula>NOT(ISERROR(SEARCH(("Leav"),(CF19))))</formula>
    </cfRule>
  </conditionalFormatting>
  <conditionalFormatting sqref="CF19:CF25">
    <cfRule type="containsText" dxfId="8699" priority="1782" operator="containsText" text="Holi">
      <formula>NOT(ISERROR(SEARCH(("Holi"),(CF19))))</formula>
    </cfRule>
  </conditionalFormatting>
  <conditionalFormatting sqref="CF19:CF25">
    <cfRule type="containsText" dxfId="8698" priority="1783" operator="containsText" text="Orie">
      <formula>NOT(ISERROR(SEARCH(("Orie"),(CF19))))</formula>
    </cfRule>
  </conditionalFormatting>
  <conditionalFormatting sqref="CH19:CH25">
    <cfRule type="containsText" dxfId="8697" priority="1774" operator="containsText" text="Pres">
      <formula>NOT(ISERROR(SEARCH(("Pres"),(CH19))))</formula>
    </cfRule>
  </conditionalFormatting>
  <conditionalFormatting sqref="CH19:CH25">
    <cfRule type="containsText" dxfId="8696" priority="1775" operator="containsText" text="Abs">
      <formula>NOT(ISERROR(SEARCH(("Abs"),(CH19))))</formula>
    </cfRule>
  </conditionalFormatting>
  <conditionalFormatting sqref="CH19:CH25">
    <cfRule type="containsText" dxfId="8695" priority="1776" operator="containsText" text="Leav">
      <formula>NOT(ISERROR(SEARCH(("Leav"),(CH19))))</formula>
    </cfRule>
  </conditionalFormatting>
  <conditionalFormatting sqref="CH19:CH25">
    <cfRule type="containsText" dxfId="8694" priority="1777" operator="containsText" text="Holi">
      <formula>NOT(ISERROR(SEARCH(("Holi"),(CH19))))</formula>
    </cfRule>
  </conditionalFormatting>
  <conditionalFormatting sqref="CH19:CH25">
    <cfRule type="containsText" dxfId="8693" priority="1778" operator="containsText" text="Orie">
      <formula>NOT(ISERROR(SEARCH(("Orie"),(CH19))))</formula>
    </cfRule>
  </conditionalFormatting>
  <conditionalFormatting sqref="CJ6:CJ25">
    <cfRule type="containsText" dxfId="8692" priority="1744" operator="containsText" text="Pres">
      <formula>NOT(ISERROR(SEARCH(("Pres"),(CJ6))))</formula>
    </cfRule>
  </conditionalFormatting>
  <conditionalFormatting sqref="CJ6:CJ25">
    <cfRule type="containsText" dxfId="8691" priority="1745" operator="containsText" text="Abs">
      <formula>NOT(ISERROR(SEARCH(("Abs"),(CJ6))))</formula>
    </cfRule>
  </conditionalFormatting>
  <conditionalFormatting sqref="CJ6:CJ25">
    <cfRule type="containsText" dxfId="8690" priority="1746" operator="containsText" text="Leav">
      <formula>NOT(ISERROR(SEARCH(("Leav"),(CJ6))))</formula>
    </cfRule>
  </conditionalFormatting>
  <conditionalFormatting sqref="CJ6:CJ25">
    <cfRule type="containsText" dxfId="8689" priority="1747" operator="containsText" text="Holi">
      <formula>NOT(ISERROR(SEARCH(("Holi"),(CJ6))))</formula>
    </cfRule>
  </conditionalFormatting>
  <conditionalFormatting sqref="CJ6:CJ25">
    <cfRule type="containsText" dxfId="8688" priority="1748" operator="containsText" text="Orie">
      <formula>NOT(ISERROR(SEARCH(("Orie"),(CJ6))))</formula>
    </cfRule>
  </conditionalFormatting>
  <conditionalFormatting sqref="CL6:CL25">
    <cfRule type="containsText" dxfId="8687" priority="1739" operator="containsText" text="Pres">
      <formula>NOT(ISERROR(SEARCH(("Pres"),(CL6))))</formula>
    </cfRule>
  </conditionalFormatting>
  <conditionalFormatting sqref="CL6:CL25">
    <cfRule type="containsText" dxfId="8686" priority="1740" operator="containsText" text="Abs">
      <formula>NOT(ISERROR(SEARCH(("Abs"),(CL6))))</formula>
    </cfRule>
  </conditionalFormatting>
  <conditionalFormatting sqref="CL6:CL25">
    <cfRule type="containsText" dxfId="8685" priority="1741" operator="containsText" text="Leav">
      <formula>NOT(ISERROR(SEARCH(("Leav"),(CL6))))</formula>
    </cfRule>
  </conditionalFormatting>
  <conditionalFormatting sqref="CL6:CL25">
    <cfRule type="containsText" dxfId="8684" priority="1742" operator="containsText" text="Holi">
      <formula>NOT(ISERROR(SEARCH(("Holi"),(CL6))))</formula>
    </cfRule>
  </conditionalFormatting>
  <conditionalFormatting sqref="CL6:CL25">
    <cfRule type="containsText" dxfId="8683" priority="1743" operator="containsText" text="Orie">
      <formula>NOT(ISERROR(SEARCH(("Orie"),(CL6))))</formula>
    </cfRule>
  </conditionalFormatting>
  <conditionalFormatting sqref="CN6:CN25">
    <cfRule type="containsText" dxfId="8682" priority="1734" operator="containsText" text="Pres">
      <formula>NOT(ISERROR(SEARCH(("Pres"),(CN6))))</formula>
    </cfRule>
  </conditionalFormatting>
  <conditionalFormatting sqref="CN6:CN25">
    <cfRule type="containsText" dxfId="8681" priority="1735" operator="containsText" text="Abs">
      <formula>NOT(ISERROR(SEARCH(("Abs"),(CN6))))</formula>
    </cfRule>
  </conditionalFormatting>
  <conditionalFormatting sqref="CN6:CN25">
    <cfRule type="containsText" dxfId="8680" priority="1736" operator="containsText" text="Leav">
      <formula>NOT(ISERROR(SEARCH(("Leav"),(CN6))))</formula>
    </cfRule>
  </conditionalFormatting>
  <conditionalFormatting sqref="CN6:CN25">
    <cfRule type="containsText" dxfId="8679" priority="1737" operator="containsText" text="Holi">
      <formula>NOT(ISERROR(SEARCH(("Holi"),(CN6))))</formula>
    </cfRule>
  </conditionalFormatting>
  <conditionalFormatting sqref="CN6:CN25">
    <cfRule type="containsText" dxfId="8678" priority="1738" operator="containsText" text="Orie">
      <formula>NOT(ISERROR(SEARCH(("Orie"),(CN6))))</formula>
    </cfRule>
  </conditionalFormatting>
  <conditionalFormatting sqref="CP6:CP25">
    <cfRule type="containsText" dxfId="8677" priority="1729" operator="containsText" text="Pres">
      <formula>NOT(ISERROR(SEARCH(("Pres"),(CP6))))</formula>
    </cfRule>
  </conditionalFormatting>
  <conditionalFormatting sqref="CP6:CP25">
    <cfRule type="containsText" dxfId="8676" priority="1730" operator="containsText" text="Abs">
      <formula>NOT(ISERROR(SEARCH(("Abs"),(CP6))))</formula>
    </cfRule>
  </conditionalFormatting>
  <conditionalFormatting sqref="CP6:CP25">
    <cfRule type="containsText" dxfId="8675" priority="1731" operator="containsText" text="Leav">
      <formula>NOT(ISERROR(SEARCH(("Leav"),(CP6))))</formula>
    </cfRule>
  </conditionalFormatting>
  <conditionalFormatting sqref="CP6:CP25">
    <cfRule type="containsText" dxfId="8674" priority="1732" operator="containsText" text="Holi">
      <formula>NOT(ISERROR(SEARCH(("Holi"),(CP6))))</formula>
    </cfRule>
  </conditionalFormatting>
  <conditionalFormatting sqref="CP6:CP25">
    <cfRule type="containsText" dxfId="8673" priority="1733" operator="containsText" text="Orie">
      <formula>NOT(ISERROR(SEARCH(("Orie"),(CP6))))</formula>
    </cfRule>
  </conditionalFormatting>
  <conditionalFormatting sqref="CR6:CR25">
    <cfRule type="containsText" dxfId="8672" priority="1724" operator="containsText" text="Pres">
      <formula>NOT(ISERROR(SEARCH(("Pres"),(CR6))))</formula>
    </cfRule>
  </conditionalFormatting>
  <conditionalFormatting sqref="CR6:CR25">
    <cfRule type="containsText" dxfId="8671" priority="1725" operator="containsText" text="Abs">
      <formula>NOT(ISERROR(SEARCH(("Abs"),(CR6))))</formula>
    </cfRule>
  </conditionalFormatting>
  <conditionalFormatting sqref="CR6:CR25">
    <cfRule type="containsText" dxfId="8670" priority="1726" operator="containsText" text="Leav">
      <formula>NOT(ISERROR(SEARCH(("Leav"),(CR6))))</formula>
    </cfRule>
  </conditionalFormatting>
  <conditionalFormatting sqref="CR6:CR25">
    <cfRule type="containsText" dxfId="8669" priority="1727" operator="containsText" text="Holi">
      <formula>NOT(ISERROR(SEARCH(("Holi"),(CR6))))</formula>
    </cfRule>
  </conditionalFormatting>
  <conditionalFormatting sqref="CR6:CR25">
    <cfRule type="containsText" dxfId="8668" priority="1728" operator="containsText" text="Orie">
      <formula>NOT(ISERROR(SEARCH(("Orie"),(CR6))))</formula>
    </cfRule>
  </conditionalFormatting>
  <conditionalFormatting sqref="CT6:CT25">
    <cfRule type="containsText" dxfId="8667" priority="1719" operator="containsText" text="Pres">
      <formula>NOT(ISERROR(SEARCH(("Pres"),(CT6))))</formula>
    </cfRule>
  </conditionalFormatting>
  <conditionalFormatting sqref="CT6:CT25">
    <cfRule type="containsText" dxfId="8666" priority="1720" operator="containsText" text="Abs">
      <formula>NOT(ISERROR(SEARCH(("Abs"),(CT6))))</formula>
    </cfRule>
  </conditionalFormatting>
  <conditionalFormatting sqref="CT6:CT25">
    <cfRule type="containsText" dxfId="8665" priority="1721" operator="containsText" text="Leav">
      <formula>NOT(ISERROR(SEARCH(("Leav"),(CT6))))</formula>
    </cfRule>
  </conditionalFormatting>
  <conditionalFormatting sqref="CT6:CT25">
    <cfRule type="containsText" dxfId="8664" priority="1722" operator="containsText" text="Holi">
      <formula>NOT(ISERROR(SEARCH(("Holi"),(CT6))))</formula>
    </cfRule>
  </conditionalFormatting>
  <conditionalFormatting sqref="CT6:CT25">
    <cfRule type="containsText" dxfId="8663" priority="1723" operator="containsText" text="Orie">
      <formula>NOT(ISERROR(SEARCH(("Orie"),(CT6))))</formula>
    </cfRule>
  </conditionalFormatting>
  <conditionalFormatting sqref="CV6:CV25">
    <cfRule type="containsText" dxfId="8662" priority="1714" operator="containsText" text="Pres">
      <formula>NOT(ISERROR(SEARCH(("Pres"),(CV6))))</formula>
    </cfRule>
  </conditionalFormatting>
  <conditionalFormatting sqref="CV6:CV25">
    <cfRule type="containsText" dxfId="8661" priority="1715" operator="containsText" text="Abs">
      <formula>NOT(ISERROR(SEARCH(("Abs"),(CV6))))</formula>
    </cfRule>
  </conditionalFormatting>
  <conditionalFormatting sqref="CV6:CV25">
    <cfRule type="containsText" dxfId="8660" priority="1716" operator="containsText" text="Leav">
      <formula>NOT(ISERROR(SEARCH(("Leav"),(CV6))))</formula>
    </cfRule>
  </conditionalFormatting>
  <conditionalFormatting sqref="CV6:CV25">
    <cfRule type="containsText" dxfId="8659" priority="1717" operator="containsText" text="Holi">
      <formula>NOT(ISERROR(SEARCH(("Holi"),(CV6))))</formula>
    </cfRule>
  </conditionalFormatting>
  <conditionalFormatting sqref="CV6:CV25">
    <cfRule type="containsText" dxfId="8658" priority="1718" operator="containsText" text="Orie">
      <formula>NOT(ISERROR(SEARCH(("Orie"),(CV6))))</formula>
    </cfRule>
  </conditionalFormatting>
  <conditionalFormatting sqref="CS6:CS25">
    <cfRule type="containsText" dxfId="8657" priority="1709" operator="containsText" text="Pres">
      <formula>NOT(ISERROR(SEARCH(("Pres"),(CS6))))</formula>
    </cfRule>
  </conditionalFormatting>
  <conditionalFormatting sqref="CS6:CS25">
    <cfRule type="containsText" dxfId="8656" priority="1710" operator="containsText" text="Abs">
      <formula>NOT(ISERROR(SEARCH(("Abs"),(CS6))))</formula>
    </cfRule>
  </conditionalFormatting>
  <conditionalFormatting sqref="CS6:CS25">
    <cfRule type="containsText" dxfId="8655" priority="1711" operator="containsText" text="Leav">
      <formula>NOT(ISERROR(SEARCH(("Leav"),(CS6))))</formula>
    </cfRule>
  </conditionalFormatting>
  <conditionalFormatting sqref="CS6:CS25">
    <cfRule type="containsText" dxfId="8654" priority="1712" operator="containsText" text="Holi">
      <formula>NOT(ISERROR(SEARCH(("Holi"),(CS6))))</formula>
    </cfRule>
  </conditionalFormatting>
  <conditionalFormatting sqref="CS6:CS25">
    <cfRule type="containsText" dxfId="8653" priority="1713" operator="containsText" text="Orie">
      <formula>NOT(ISERROR(SEARCH(("Orie"),(CS6))))</formula>
    </cfRule>
  </conditionalFormatting>
  <conditionalFormatting sqref="CU6:CU25">
    <cfRule type="containsText" dxfId="8652" priority="1704" operator="containsText" text="Pres">
      <formula>NOT(ISERROR(SEARCH(("Pres"),(CU6))))</formula>
    </cfRule>
  </conditionalFormatting>
  <conditionalFormatting sqref="CU6:CU25">
    <cfRule type="containsText" dxfId="8651" priority="1705" operator="containsText" text="Abs">
      <formula>NOT(ISERROR(SEARCH(("Abs"),(CU6))))</formula>
    </cfRule>
  </conditionalFormatting>
  <conditionalFormatting sqref="CU6:CU25">
    <cfRule type="containsText" dxfId="8650" priority="1706" operator="containsText" text="Leav">
      <formula>NOT(ISERROR(SEARCH(("Leav"),(CU6))))</formula>
    </cfRule>
  </conditionalFormatting>
  <conditionalFormatting sqref="CU6:CU25">
    <cfRule type="containsText" dxfId="8649" priority="1707" operator="containsText" text="Holi">
      <formula>NOT(ISERROR(SEARCH(("Holi"),(CU6))))</formula>
    </cfRule>
  </conditionalFormatting>
  <conditionalFormatting sqref="CU6:CU25">
    <cfRule type="containsText" dxfId="8648" priority="1708" operator="containsText" text="Orie">
      <formula>NOT(ISERROR(SEARCH(("Orie"),(CU6))))</formula>
    </cfRule>
  </conditionalFormatting>
  <conditionalFormatting sqref="CW6:CW25">
    <cfRule type="containsText" dxfId="8647" priority="1699" operator="containsText" text="Pres">
      <formula>NOT(ISERROR(SEARCH(("Pres"),(CW6))))</formula>
    </cfRule>
  </conditionalFormatting>
  <conditionalFormatting sqref="CW6:CW25">
    <cfRule type="containsText" dxfId="8646" priority="1700" operator="containsText" text="Abs">
      <formula>NOT(ISERROR(SEARCH(("Abs"),(CW6))))</formula>
    </cfRule>
  </conditionalFormatting>
  <conditionalFormatting sqref="CW6:CW25">
    <cfRule type="containsText" dxfId="8645" priority="1701" operator="containsText" text="Leav">
      <formula>NOT(ISERROR(SEARCH(("Leav"),(CW6))))</formula>
    </cfRule>
  </conditionalFormatting>
  <conditionalFormatting sqref="CW6:CW25">
    <cfRule type="containsText" dxfId="8644" priority="1702" operator="containsText" text="Holi">
      <formula>NOT(ISERROR(SEARCH(("Holi"),(CW6))))</formula>
    </cfRule>
  </conditionalFormatting>
  <conditionalFormatting sqref="CW6:CW25">
    <cfRule type="containsText" dxfId="8643" priority="1703" operator="containsText" text="Orie">
      <formula>NOT(ISERROR(SEARCH(("Orie"),(CW6))))</formula>
    </cfRule>
  </conditionalFormatting>
  <conditionalFormatting sqref="CX6:CX25">
    <cfRule type="containsText" dxfId="8642" priority="1689" operator="containsText" text="Pres">
      <formula>NOT(ISERROR(SEARCH(("Pres"),(CX6))))</formula>
    </cfRule>
  </conditionalFormatting>
  <conditionalFormatting sqref="CX6:CX25">
    <cfRule type="containsText" dxfId="8641" priority="1690" operator="containsText" text="Abs">
      <formula>NOT(ISERROR(SEARCH(("Abs"),(CX6))))</formula>
    </cfRule>
  </conditionalFormatting>
  <conditionalFormatting sqref="CX6:CX25">
    <cfRule type="containsText" dxfId="8640" priority="1691" operator="containsText" text="Leav">
      <formula>NOT(ISERROR(SEARCH(("Leav"),(CX6))))</formula>
    </cfRule>
  </conditionalFormatting>
  <conditionalFormatting sqref="CX6:CX25">
    <cfRule type="containsText" dxfId="8639" priority="1692" operator="containsText" text="Holi">
      <formula>NOT(ISERROR(SEARCH(("Holi"),(CX6))))</formula>
    </cfRule>
  </conditionalFormatting>
  <conditionalFormatting sqref="CX6:CX25">
    <cfRule type="containsText" dxfId="8638" priority="1693" operator="containsText" text="Orie">
      <formula>NOT(ISERROR(SEARCH(("Orie"),(CX6))))</formula>
    </cfRule>
  </conditionalFormatting>
  <conditionalFormatting sqref="CZ6:CZ32">
    <cfRule type="containsText" dxfId="8637" priority="1684" operator="containsText" text="Pres">
      <formula>NOT(ISERROR(SEARCH(("Pres"),(CZ6))))</formula>
    </cfRule>
  </conditionalFormatting>
  <conditionalFormatting sqref="CZ6:CZ32">
    <cfRule type="containsText" dxfId="8636" priority="1685" operator="containsText" text="Abs">
      <formula>NOT(ISERROR(SEARCH(("Abs"),(CZ6))))</formula>
    </cfRule>
  </conditionalFormatting>
  <conditionalFormatting sqref="CZ6:CZ32">
    <cfRule type="containsText" dxfId="8635" priority="1686" operator="containsText" text="Leav">
      <formula>NOT(ISERROR(SEARCH(("Leav"),(CZ6))))</formula>
    </cfRule>
  </conditionalFormatting>
  <conditionalFormatting sqref="CZ6:CZ32">
    <cfRule type="containsText" dxfId="8634" priority="1687" operator="containsText" text="Holi">
      <formula>NOT(ISERROR(SEARCH(("Holi"),(CZ6))))</formula>
    </cfRule>
  </conditionalFormatting>
  <conditionalFormatting sqref="CZ6:CZ32">
    <cfRule type="containsText" dxfId="8633" priority="1688" operator="containsText" text="Orie">
      <formula>NOT(ISERROR(SEARCH(("Orie"),(CZ6))))</formula>
    </cfRule>
  </conditionalFormatting>
  <conditionalFormatting sqref="CY15:CY32">
    <cfRule type="containsText" dxfId="8632" priority="1679" operator="containsText" text="Pres">
      <formula>NOT(ISERROR(SEARCH(("Pres"),(CY15))))</formula>
    </cfRule>
  </conditionalFormatting>
  <conditionalFormatting sqref="CY15:CY32">
    <cfRule type="containsText" dxfId="8631" priority="1680" operator="containsText" text="Abs">
      <formula>NOT(ISERROR(SEARCH(("Abs"),(CY15))))</formula>
    </cfRule>
  </conditionalFormatting>
  <conditionalFormatting sqref="CY15:CY32">
    <cfRule type="containsText" dxfId="8630" priority="1681" operator="containsText" text="Leav">
      <formula>NOT(ISERROR(SEARCH(("Leav"),(CY15))))</formula>
    </cfRule>
  </conditionalFormatting>
  <conditionalFormatting sqref="CY15:CY32">
    <cfRule type="containsText" dxfId="8629" priority="1682" operator="containsText" text="Holi">
      <formula>NOT(ISERROR(SEARCH(("Holi"),(CY15))))</formula>
    </cfRule>
  </conditionalFormatting>
  <conditionalFormatting sqref="CY15:CY32">
    <cfRule type="containsText" dxfId="8628" priority="1683" operator="containsText" text="Orie">
      <formula>NOT(ISERROR(SEARCH(("Orie"),(CY15))))</formula>
    </cfRule>
  </conditionalFormatting>
  <conditionalFormatting sqref="DA15:DA32">
    <cfRule type="containsText" dxfId="8627" priority="1674" operator="containsText" text="Pres">
      <formula>NOT(ISERROR(SEARCH(("Pres"),(DA15))))</formula>
    </cfRule>
  </conditionalFormatting>
  <conditionalFormatting sqref="DA15:DA32">
    <cfRule type="containsText" dxfId="8626" priority="1675" operator="containsText" text="Abs">
      <formula>NOT(ISERROR(SEARCH(("Abs"),(DA15))))</formula>
    </cfRule>
  </conditionalFormatting>
  <conditionalFormatting sqref="DA15:DA32">
    <cfRule type="containsText" dxfId="8625" priority="1676" operator="containsText" text="Leav">
      <formula>NOT(ISERROR(SEARCH(("Leav"),(DA15))))</formula>
    </cfRule>
  </conditionalFormatting>
  <conditionalFormatting sqref="DA15:DA32">
    <cfRule type="containsText" dxfId="8624" priority="1677" operator="containsText" text="Holi">
      <formula>NOT(ISERROR(SEARCH(("Holi"),(DA15))))</formula>
    </cfRule>
  </conditionalFormatting>
  <conditionalFormatting sqref="DA15:DA32">
    <cfRule type="containsText" dxfId="8623" priority="1678" operator="containsText" text="Orie">
      <formula>NOT(ISERROR(SEARCH(("Orie"),(DA15))))</formula>
    </cfRule>
  </conditionalFormatting>
  <conditionalFormatting sqref="DB15:DB32">
    <cfRule type="containsText" dxfId="8622" priority="1669" operator="containsText" text="Pres">
      <formula>NOT(ISERROR(SEARCH(("Pres"),(DB15))))</formula>
    </cfRule>
  </conditionalFormatting>
  <conditionalFormatting sqref="DB15:DB32">
    <cfRule type="containsText" dxfId="8621" priority="1670" operator="containsText" text="Abs">
      <formula>NOT(ISERROR(SEARCH(("Abs"),(DB15))))</formula>
    </cfRule>
  </conditionalFormatting>
  <conditionalFormatting sqref="DB15:DB32">
    <cfRule type="containsText" dxfId="8620" priority="1671" operator="containsText" text="Leav">
      <formula>NOT(ISERROR(SEARCH(("Leav"),(DB15))))</formula>
    </cfRule>
  </conditionalFormatting>
  <conditionalFormatting sqref="DB15:DB32">
    <cfRule type="containsText" dxfId="8619" priority="1672" operator="containsText" text="Holi">
      <formula>NOT(ISERROR(SEARCH(("Holi"),(DB15))))</formula>
    </cfRule>
  </conditionalFormatting>
  <conditionalFormatting sqref="DB15:DB32">
    <cfRule type="containsText" dxfId="8618" priority="1673" operator="containsText" text="Orie">
      <formula>NOT(ISERROR(SEARCH(("Orie"),(DB15))))</formula>
    </cfRule>
  </conditionalFormatting>
  <conditionalFormatting sqref="DE17:DE32">
    <cfRule type="containsText" dxfId="8617" priority="1654" operator="containsText" text="Pres">
      <formula>NOT(ISERROR(SEARCH(("Pres"),(DE17))))</formula>
    </cfRule>
  </conditionalFormatting>
  <conditionalFormatting sqref="DE17:DE32">
    <cfRule type="containsText" dxfId="8616" priority="1655" operator="containsText" text="Abs">
      <formula>NOT(ISERROR(SEARCH(("Abs"),(DE17))))</formula>
    </cfRule>
  </conditionalFormatting>
  <conditionalFormatting sqref="DE17:DE32">
    <cfRule type="containsText" dxfId="8615" priority="1656" operator="containsText" text="Leav">
      <formula>NOT(ISERROR(SEARCH(("Leav"),(DE17))))</formula>
    </cfRule>
  </conditionalFormatting>
  <conditionalFormatting sqref="DE17:DE32">
    <cfRule type="containsText" dxfId="8614" priority="1657" operator="containsText" text="Holi">
      <formula>NOT(ISERROR(SEARCH(("Holi"),(DE17))))</formula>
    </cfRule>
  </conditionalFormatting>
  <conditionalFormatting sqref="DE17:DE32">
    <cfRule type="containsText" dxfId="8613" priority="1658" operator="containsText" text="Orie">
      <formula>NOT(ISERROR(SEARCH(("Orie"),(DE17))))</formula>
    </cfRule>
  </conditionalFormatting>
  <conditionalFormatting sqref="DJ17:DJ32">
    <cfRule type="containsText" dxfId="8612" priority="1629" operator="containsText" text="Pres">
      <formula>NOT(ISERROR(SEARCH(("Pres"),(DJ17))))</formula>
    </cfRule>
  </conditionalFormatting>
  <conditionalFormatting sqref="DJ17:DJ32">
    <cfRule type="containsText" dxfId="8611" priority="1630" operator="containsText" text="Abs">
      <formula>NOT(ISERROR(SEARCH(("Abs"),(DJ17))))</formula>
    </cfRule>
  </conditionalFormatting>
  <conditionalFormatting sqref="DJ17:DJ32">
    <cfRule type="containsText" dxfId="8610" priority="1631" operator="containsText" text="Leav">
      <formula>NOT(ISERROR(SEARCH(("Leav"),(DJ17))))</formula>
    </cfRule>
  </conditionalFormatting>
  <conditionalFormatting sqref="DJ17:DJ32">
    <cfRule type="containsText" dxfId="8609" priority="1632" operator="containsText" text="Holi">
      <formula>NOT(ISERROR(SEARCH(("Holi"),(DJ17))))</formula>
    </cfRule>
  </conditionalFormatting>
  <conditionalFormatting sqref="DJ17:DJ32">
    <cfRule type="containsText" dxfId="8608" priority="1633" operator="containsText" text="Orie">
      <formula>NOT(ISERROR(SEARCH(("Orie"),(DJ17))))</formula>
    </cfRule>
  </conditionalFormatting>
  <conditionalFormatting sqref="DK17">
    <cfRule type="containsText" dxfId="8607" priority="1624" operator="containsText" text="Pres">
      <formula>NOT(ISERROR(SEARCH(("Pres"),(DK17))))</formula>
    </cfRule>
  </conditionalFormatting>
  <conditionalFormatting sqref="DK17">
    <cfRule type="containsText" dxfId="8606" priority="1625" operator="containsText" text="Abs">
      <formula>NOT(ISERROR(SEARCH(("Abs"),(DK17))))</formula>
    </cfRule>
  </conditionalFormatting>
  <conditionalFormatting sqref="DK17">
    <cfRule type="containsText" dxfId="8605" priority="1626" operator="containsText" text="Leav">
      <formula>NOT(ISERROR(SEARCH(("Leav"),(DK17))))</formula>
    </cfRule>
  </conditionalFormatting>
  <conditionalFormatting sqref="DK17">
    <cfRule type="containsText" dxfId="8604" priority="1627" operator="containsText" text="Holi">
      <formula>NOT(ISERROR(SEARCH(("Holi"),(DK17))))</formula>
    </cfRule>
  </conditionalFormatting>
  <conditionalFormatting sqref="DK17">
    <cfRule type="containsText" dxfId="8603" priority="1628" operator="containsText" text="Orie">
      <formula>NOT(ISERROR(SEARCH(("Orie"),(DK17))))</formula>
    </cfRule>
  </conditionalFormatting>
  <conditionalFormatting sqref="DL17">
    <cfRule type="containsText" dxfId="8602" priority="1614" operator="containsText" text="Pres">
      <formula>NOT(ISERROR(SEARCH(("Pres"),(DL17))))</formula>
    </cfRule>
  </conditionalFormatting>
  <conditionalFormatting sqref="DL17">
    <cfRule type="containsText" dxfId="8601" priority="1615" operator="containsText" text="Abs">
      <formula>NOT(ISERROR(SEARCH(("Abs"),(DL17))))</formula>
    </cfRule>
  </conditionalFormatting>
  <conditionalFormatting sqref="DL17">
    <cfRule type="containsText" dxfId="8600" priority="1616" operator="containsText" text="Leav">
      <formula>NOT(ISERROR(SEARCH(("Leav"),(DL17))))</formula>
    </cfRule>
  </conditionalFormatting>
  <conditionalFormatting sqref="DL17">
    <cfRule type="containsText" dxfId="8599" priority="1617" operator="containsText" text="Holi">
      <formula>NOT(ISERROR(SEARCH(("Holi"),(DL17))))</formula>
    </cfRule>
  </conditionalFormatting>
  <conditionalFormatting sqref="DL17">
    <cfRule type="containsText" dxfId="8598" priority="1618" operator="containsText" text="Orie">
      <formula>NOT(ISERROR(SEARCH(("Orie"),(DL17))))</formula>
    </cfRule>
  </conditionalFormatting>
  <conditionalFormatting sqref="DM18:DN30">
    <cfRule type="containsText" dxfId="8597" priority="1584" operator="containsText" text="Pres">
      <formula>NOT(ISERROR(SEARCH(("Pres"),(DM18))))</formula>
    </cfRule>
  </conditionalFormatting>
  <conditionalFormatting sqref="DM18:DN30">
    <cfRule type="containsText" dxfId="8596" priority="1585" operator="containsText" text="Abs">
      <formula>NOT(ISERROR(SEARCH(("Abs"),(DM18))))</formula>
    </cfRule>
  </conditionalFormatting>
  <conditionalFormatting sqref="DM18:DN30">
    <cfRule type="containsText" dxfId="8595" priority="1586" operator="containsText" text="Leav">
      <formula>NOT(ISERROR(SEARCH(("Leav"),(DM18))))</formula>
    </cfRule>
  </conditionalFormatting>
  <conditionalFormatting sqref="DM18:DN30">
    <cfRule type="containsText" dxfId="8594" priority="1587" operator="containsText" text="Holi">
      <formula>NOT(ISERROR(SEARCH(("Holi"),(DM18))))</formula>
    </cfRule>
  </conditionalFormatting>
  <conditionalFormatting sqref="DM18:DN30">
    <cfRule type="containsText" dxfId="8593" priority="1588" operator="containsText" text="Orie">
      <formula>NOT(ISERROR(SEARCH(("Orie"),(DM18))))</formula>
    </cfRule>
  </conditionalFormatting>
  <conditionalFormatting sqref="DO18:DP30">
    <cfRule type="containsText" dxfId="8592" priority="1579" operator="containsText" text="Pres">
      <formula>NOT(ISERROR(SEARCH(("Pres"),(DO18))))</formula>
    </cfRule>
  </conditionalFormatting>
  <conditionalFormatting sqref="DO18:DP30">
    <cfRule type="containsText" dxfId="8591" priority="1580" operator="containsText" text="Abs">
      <formula>NOT(ISERROR(SEARCH(("Abs"),(DO18))))</formula>
    </cfRule>
  </conditionalFormatting>
  <conditionalFormatting sqref="DO18:DP30">
    <cfRule type="containsText" dxfId="8590" priority="1581" operator="containsText" text="Leav">
      <formula>NOT(ISERROR(SEARCH(("Leav"),(DO18))))</formula>
    </cfRule>
  </conditionalFormatting>
  <conditionalFormatting sqref="DO18:DP30">
    <cfRule type="containsText" dxfId="8589" priority="1582" operator="containsText" text="Holi">
      <formula>NOT(ISERROR(SEARCH(("Holi"),(DO18))))</formula>
    </cfRule>
  </conditionalFormatting>
  <conditionalFormatting sqref="DO18:DP30">
    <cfRule type="containsText" dxfId="8588" priority="1583" operator="containsText" text="Orie">
      <formula>NOT(ISERROR(SEARCH(("Orie"),(DO18))))</formula>
    </cfRule>
  </conditionalFormatting>
  <conditionalFormatting sqref="F31:F32">
    <cfRule type="cellIs" dxfId="8587" priority="1577" operator="equal">
      <formula>"Ac"</formula>
    </cfRule>
  </conditionalFormatting>
  <conditionalFormatting sqref="F31:F32">
    <cfRule type="cellIs" dxfId="8586" priority="1578" operator="equal">
      <formula>"IT"</formula>
    </cfRule>
  </conditionalFormatting>
  <conditionalFormatting sqref="DR31">
    <cfRule type="containsText" dxfId="8585" priority="1567" operator="containsText" text="Pres">
      <formula>NOT(ISERROR(SEARCH(("Pres"),(DR31))))</formula>
    </cfRule>
  </conditionalFormatting>
  <conditionalFormatting sqref="DR31">
    <cfRule type="containsText" dxfId="8584" priority="1568" operator="containsText" text="Abs">
      <formula>NOT(ISERROR(SEARCH(("Abs"),(DR31))))</formula>
    </cfRule>
  </conditionalFormatting>
  <conditionalFormatting sqref="DR31">
    <cfRule type="containsText" dxfId="8583" priority="1569" operator="containsText" text="Leav">
      <formula>NOT(ISERROR(SEARCH(("Leav"),(DR31))))</formula>
    </cfRule>
  </conditionalFormatting>
  <conditionalFormatting sqref="DR31">
    <cfRule type="containsText" dxfId="8582" priority="1570" operator="containsText" text="Holi">
      <formula>NOT(ISERROR(SEARCH(("Holi"),(DR31))))</formula>
    </cfRule>
  </conditionalFormatting>
  <conditionalFormatting sqref="DR31">
    <cfRule type="containsText" dxfId="8581" priority="1571" operator="containsText" text="Orie">
      <formula>NOT(ISERROR(SEARCH(("Orie"),(DR31))))</formula>
    </cfRule>
  </conditionalFormatting>
  <conditionalFormatting sqref="DR32">
    <cfRule type="containsText" dxfId="8580" priority="1562" operator="containsText" text="Pres">
      <formula>NOT(ISERROR(SEARCH(("Pres"),(DR32))))</formula>
    </cfRule>
  </conditionalFormatting>
  <conditionalFormatting sqref="DR32">
    <cfRule type="containsText" dxfId="8579" priority="1563" operator="containsText" text="Abs">
      <formula>NOT(ISERROR(SEARCH(("Abs"),(DR32))))</formula>
    </cfRule>
  </conditionalFormatting>
  <conditionalFormatting sqref="DR32">
    <cfRule type="containsText" dxfId="8578" priority="1564" operator="containsText" text="Leav">
      <formula>NOT(ISERROR(SEARCH(("Leav"),(DR32))))</formula>
    </cfRule>
  </conditionalFormatting>
  <conditionalFormatting sqref="DR32">
    <cfRule type="containsText" dxfId="8577" priority="1565" operator="containsText" text="Holi">
      <formula>NOT(ISERROR(SEARCH(("Holi"),(DR32))))</formula>
    </cfRule>
  </conditionalFormatting>
  <conditionalFormatting sqref="DR32">
    <cfRule type="containsText" dxfId="8576" priority="1566" operator="containsText" text="Orie">
      <formula>NOT(ISERROR(SEARCH(("Orie"),(DR32))))</formula>
    </cfRule>
  </conditionalFormatting>
  <conditionalFormatting sqref="DT42:DT43">
    <cfRule type="containsText" dxfId="8575" priority="1547" operator="containsText" text="Pres">
      <formula>NOT(ISERROR(SEARCH(("Pres"),(DT42))))</formula>
    </cfRule>
  </conditionalFormatting>
  <conditionalFormatting sqref="DT42:DT43">
    <cfRule type="containsText" dxfId="8574" priority="1548" operator="containsText" text="Abs">
      <formula>NOT(ISERROR(SEARCH(("Abs"),(DT42))))</formula>
    </cfRule>
  </conditionalFormatting>
  <conditionalFormatting sqref="DT42:DT43">
    <cfRule type="containsText" dxfId="8573" priority="1549" operator="containsText" text="Leav">
      <formula>NOT(ISERROR(SEARCH(("Leav"),(DT42))))</formula>
    </cfRule>
  </conditionalFormatting>
  <conditionalFormatting sqref="DT42:DT43">
    <cfRule type="containsText" dxfId="8572" priority="1550" operator="containsText" text="Holi">
      <formula>NOT(ISERROR(SEARCH(("Holi"),(DT42))))</formula>
    </cfRule>
  </conditionalFormatting>
  <conditionalFormatting sqref="DT42:DT43">
    <cfRule type="containsText" dxfId="8571" priority="1551" operator="containsText" text="Orie">
      <formula>NOT(ISERROR(SEARCH(("Orie"),(DT42))))</formula>
    </cfRule>
  </conditionalFormatting>
  <conditionalFormatting sqref="DQ18:DQ25 DQ27 DQ30">
    <cfRule type="containsText" dxfId="8570" priority="1532" operator="containsText" text="Pres">
      <formula>NOT(ISERROR(SEARCH(("Pres"),(DQ18))))</formula>
    </cfRule>
  </conditionalFormatting>
  <conditionalFormatting sqref="DQ18:DQ25 DQ27 DQ30">
    <cfRule type="containsText" dxfId="8569" priority="1533" operator="containsText" text="Abs">
      <formula>NOT(ISERROR(SEARCH(("Abs"),(DQ18))))</formula>
    </cfRule>
  </conditionalFormatting>
  <conditionalFormatting sqref="DQ18:DQ25 DQ27 DQ30">
    <cfRule type="containsText" dxfId="8568" priority="1534" operator="containsText" text="Leav">
      <formula>NOT(ISERROR(SEARCH(("Leav"),(DQ18))))</formula>
    </cfRule>
  </conditionalFormatting>
  <conditionalFormatting sqref="DQ18:DQ25 DQ27 DQ30">
    <cfRule type="containsText" dxfId="8567" priority="1535" operator="containsText" text="Holi">
      <formula>NOT(ISERROR(SEARCH(("Holi"),(DQ18))))</formula>
    </cfRule>
  </conditionalFormatting>
  <conditionalFormatting sqref="DQ18:DQ25 DQ27 DQ30">
    <cfRule type="containsText" dxfId="8566" priority="1536" operator="containsText" text="Orie">
      <formula>NOT(ISERROR(SEARCH(("Orie"),(DQ18))))</formula>
    </cfRule>
  </conditionalFormatting>
  <conditionalFormatting sqref="DR18:DR25 DR27 DR30">
    <cfRule type="containsText" dxfId="8565" priority="1527" operator="containsText" text="Pres">
      <formula>NOT(ISERROR(SEARCH(("Pres"),(DR18))))</formula>
    </cfRule>
  </conditionalFormatting>
  <conditionalFormatting sqref="DR18:DR25 DR27 DR30">
    <cfRule type="containsText" dxfId="8564" priority="1528" operator="containsText" text="Abs">
      <formula>NOT(ISERROR(SEARCH(("Abs"),(DR18))))</formula>
    </cfRule>
  </conditionalFormatting>
  <conditionalFormatting sqref="DR18:DR25 DR27 DR30">
    <cfRule type="containsText" dxfId="8563" priority="1529" operator="containsText" text="Leav">
      <formula>NOT(ISERROR(SEARCH(("Leav"),(DR18))))</formula>
    </cfRule>
  </conditionalFormatting>
  <conditionalFormatting sqref="DR18:DR25 DR27 DR30">
    <cfRule type="containsText" dxfId="8562" priority="1530" operator="containsText" text="Holi">
      <formula>NOT(ISERROR(SEARCH(("Holi"),(DR18))))</formula>
    </cfRule>
  </conditionalFormatting>
  <conditionalFormatting sqref="DR18:DR25 DR27 DR30">
    <cfRule type="containsText" dxfId="8561" priority="1531" operator="containsText" text="Orie">
      <formula>NOT(ISERROR(SEARCH(("Orie"),(DR18))))</formula>
    </cfRule>
  </conditionalFormatting>
  <conditionalFormatting sqref="DS18:DS30">
    <cfRule type="containsText" dxfId="8560" priority="1487" operator="containsText" text="Pres">
      <formula>NOT(ISERROR(SEARCH(("Pres"),(DS18))))</formula>
    </cfRule>
  </conditionalFormatting>
  <conditionalFormatting sqref="DS18:DS30">
    <cfRule type="containsText" dxfId="8559" priority="1488" operator="containsText" text="Abs">
      <formula>NOT(ISERROR(SEARCH(("Abs"),(DS18))))</formula>
    </cfRule>
  </conditionalFormatting>
  <conditionalFormatting sqref="DS18:DS30">
    <cfRule type="containsText" dxfId="8558" priority="1489" operator="containsText" text="Leav">
      <formula>NOT(ISERROR(SEARCH(("Leav"),(DS18))))</formula>
    </cfRule>
  </conditionalFormatting>
  <conditionalFormatting sqref="DS18:DS30">
    <cfRule type="containsText" dxfId="8557" priority="1490" operator="containsText" text="Holi">
      <formula>NOT(ISERROR(SEARCH(("Holi"),(DS18))))</formula>
    </cfRule>
  </conditionalFormatting>
  <conditionalFormatting sqref="DS18:DS30">
    <cfRule type="containsText" dxfId="8556" priority="1491" operator="containsText" text="Orie">
      <formula>NOT(ISERROR(SEARCH(("Orie"),(DS18))))</formula>
    </cfRule>
  </conditionalFormatting>
  <conditionalFormatting sqref="DT18:DT30">
    <cfRule type="containsText" dxfId="8555" priority="1482" operator="containsText" text="Pres">
      <formula>NOT(ISERROR(SEARCH(("Pres"),(DT18))))</formula>
    </cfRule>
  </conditionalFormatting>
  <conditionalFormatting sqref="DT18:DT30">
    <cfRule type="containsText" dxfId="8554" priority="1483" operator="containsText" text="Abs">
      <formula>NOT(ISERROR(SEARCH(("Abs"),(DT18))))</formula>
    </cfRule>
  </conditionalFormatting>
  <conditionalFormatting sqref="DT18:DT30">
    <cfRule type="containsText" dxfId="8553" priority="1484" operator="containsText" text="Leav">
      <formula>NOT(ISERROR(SEARCH(("Leav"),(DT18))))</formula>
    </cfRule>
  </conditionalFormatting>
  <conditionalFormatting sqref="DT18:DT30">
    <cfRule type="containsText" dxfId="8552" priority="1485" operator="containsText" text="Holi">
      <formula>NOT(ISERROR(SEARCH(("Holi"),(DT18))))</formula>
    </cfRule>
  </conditionalFormatting>
  <conditionalFormatting sqref="DT18:DT30">
    <cfRule type="containsText" dxfId="8551" priority="1486" operator="containsText" text="Orie">
      <formula>NOT(ISERROR(SEARCH(("Orie"),(DT18))))</formula>
    </cfRule>
  </conditionalFormatting>
  <conditionalFormatting sqref="DS31:DS32">
    <cfRule type="containsText" dxfId="8550" priority="1477" operator="containsText" text="Pres">
      <formula>NOT(ISERROR(SEARCH(("Pres"),(DS31))))</formula>
    </cfRule>
  </conditionalFormatting>
  <conditionalFormatting sqref="DS31:DS32">
    <cfRule type="containsText" dxfId="8549" priority="1478" operator="containsText" text="Abs">
      <formula>NOT(ISERROR(SEARCH(("Abs"),(DS31))))</formula>
    </cfRule>
  </conditionalFormatting>
  <conditionalFormatting sqref="DS31:DS32">
    <cfRule type="containsText" dxfId="8548" priority="1479" operator="containsText" text="Leav">
      <formula>NOT(ISERROR(SEARCH(("Leav"),(DS31))))</formula>
    </cfRule>
  </conditionalFormatting>
  <conditionalFormatting sqref="DS31:DS32">
    <cfRule type="containsText" dxfId="8547" priority="1480" operator="containsText" text="Holi">
      <formula>NOT(ISERROR(SEARCH(("Holi"),(DS31))))</formula>
    </cfRule>
  </conditionalFormatting>
  <conditionalFormatting sqref="DS31:DS32">
    <cfRule type="containsText" dxfId="8546" priority="1481" operator="containsText" text="Orie">
      <formula>NOT(ISERROR(SEARCH(("Orie"),(DS31))))</formula>
    </cfRule>
  </conditionalFormatting>
  <conditionalFormatting sqref="DT31:DT32">
    <cfRule type="containsText" dxfId="8545" priority="1472" operator="containsText" text="Pres">
      <formula>NOT(ISERROR(SEARCH(("Pres"),(DT31))))</formula>
    </cfRule>
  </conditionalFormatting>
  <conditionalFormatting sqref="DT31:DT32">
    <cfRule type="containsText" dxfId="8544" priority="1473" operator="containsText" text="Abs">
      <formula>NOT(ISERROR(SEARCH(("Abs"),(DT31))))</formula>
    </cfRule>
  </conditionalFormatting>
  <conditionalFormatting sqref="DT31:DT32">
    <cfRule type="containsText" dxfId="8543" priority="1474" operator="containsText" text="Leav">
      <formula>NOT(ISERROR(SEARCH(("Leav"),(DT31))))</formula>
    </cfRule>
  </conditionalFormatting>
  <conditionalFormatting sqref="DT31:DT32">
    <cfRule type="containsText" dxfId="8542" priority="1475" operator="containsText" text="Holi">
      <formula>NOT(ISERROR(SEARCH(("Holi"),(DT31))))</formula>
    </cfRule>
  </conditionalFormatting>
  <conditionalFormatting sqref="DT31:DT32">
    <cfRule type="containsText" dxfId="8541" priority="1476" operator="containsText" text="Orie">
      <formula>NOT(ISERROR(SEARCH(("Orie"),(DT31))))</formula>
    </cfRule>
  </conditionalFormatting>
  <conditionalFormatting sqref="DU18:DU32">
    <cfRule type="containsText" dxfId="8540" priority="1467" operator="containsText" text="Pres">
      <formula>NOT(ISERROR(SEARCH(("Pres"),(DU18))))</formula>
    </cfRule>
  </conditionalFormatting>
  <conditionalFormatting sqref="DU18:DU32">
    <cfRule type="containsText" dxfId="8539" priority="1468" operator="containsText" text="Abs">
      <formula>NOT(ISERROR(SEARCH(("Abs"),(DU18))))</formula>
    </cfRule>
  </conditionalFormatting>
  <conditionalFormatting sqref="DU18:DU32">
    <cfRule type="containsText" dxfId="8538" priority="1469" operator="containsText" text="Leav">
      <formula>NOT(ISERROR(SEARCH(("Leav"),(DU18))))</formula>
    </cfRule>
  </conditionalFormatting>
  <conditionalFormatting sqref="DU18:DU32">
    <cfRule type="containsText" dxfId="8537" priority="1470" operator="containsText" text="Holi">
      <formula>NOT(ISERROR(SEARCH(("Holi"),(DU18))))</formula>
    </cfRule>
  </conditionalFormatting>
  <conditionalFormatting sqref="DU18:DU32">
    <cfRule type="containsText" dxfId="8536" priority="1471" operator="containsText" text="Orie">
      <formula>NOT(ISERROR(SEARCH(("Orie"),(DU18))))</formula>
    </cfRule>
  </conditionalFormatting>
  <conditionalFormatting sqref="DV18:DV32">
    <cfRule type="containsText" dxfId="8535" priority="1462" operator="containsText" text="Pres">
      <formula>NOT(ISERROR(SEARCH(("Pres"),(DV18))))</formula>
    </cfRule>
  </conditionalFormatting>
  <conditionalFormatting sqref="DV18:DV32">
    <cfRule type="containsText" dxfId="8534" priority="1463" operator="containsText" text="Abs">
      <formula>NOT(ISERROR(SEARCH(("Abs"),(DV18))))</formula>
    </cfRule>
  </conditionalFormatting>
  <conditionalFormatting sqref="DV18:DV32">
    <cfRule type="containsText" dxfId="8533" priority="1464" operator="containsText" text="Leav">
      <formula>NOT(ISERROR(SEARCH(("Leav"),(DV18))))</formula>
    </cfRule>
  </conditionalFormatting>
  <conditionalFormatting sqref="DV18:DV32">
    <cfRule type="containsText" dxfId="8532" priority="1465" operator="containsText" text="Holi">
      <formula>NOT(ISERROR(SEARCH(("Holi"),(DV18))))</formula>
    </cfRule>
  </conditionalFormatting>
  <conditionalFormatting sqref="DV18:DV32">
    <cfRule type="containsText" dxfId="8531" priority="1466" operator="containsText" text="Orie">
      <formula>NOT(ISERROR(SEARCH(("Orie"),(DV18))))</formula>
    </cfRule>
  </conditionalFormatting>
  <conditionalFormatting sqref="DW18:DW32">
    <cfRule type="containsText" dxfId="8530" priority="1457" operator="containsText" text="Pres">
      <formula>NOT(ISERROR(SEARCH(("Pres"),(DW18))))</formula>
    </cfRule>
  </conditionalFormatting>
  <conditionalFormatting sqref="DW18:DW32">
    <cfRule type="containsText" dxfId="8529" priority="1458" operator="containsText" text="Abs">
      <formula>NOT(ISERROR(SEARCH(("Abs"),(DW18))))</formula>
    </cfRule>
  </conditionalFormatting>
  <conditionalFormatting sqref="DW18:DW32">
    <cfRule type="containsText" dxfId="8528" priority="1459" operator="containsText" text="Leav">
      <formula>NOT(ISERROR(SEARCH(("Leav"),(DW18))))</formula>
    </cfRule>
  </conditionalFormatting>
  <conditionalFormatting sqref="DW18:DW32">
    <cfRule type="containsText" dxfId="8527" priority="1460" operator="containsText" text="Holi">
      <formula>NOT(ISERROR(SEARCH(("Holi"),(DW18))))</formula>
    </cfRule>
  </conditionalFormatting>
  <conditionalFormatting sqref="DW18:DW32">
    <cfRule type="containsText" dxfId="8526" priority="1461" operator="containsText" text="Orie">
      <formula>NOT(ISERROR(SEARCH(("Orie"),(DW18))))</formula>
    </cfRule>
  </conditionalFormatting>
  <conditionalFormatting sqref="DX18:DX32">
    <cfRule type="containsText" dxfId="8525" priority="1452" operator="containsText" text="Pres">
      <formula>NOT(ISERROR(SEARCH(("Pres"),(DX18))))</formula>
    </cfRule>
  </conditionalFormatting>
  <conditionalFormatting sqref="DX18:DX32">
    <cfRule type="containsText" dxfId="8524" priority="1453" operator="containsText" text="Abs">
      <formula>NOT(ISERROR(SEARCH(("Abs"),(DX18))))</formula>
    </cfRule>
  </conditionalFormatting>
  <conditionalFormatting sqref="DX18:DX32">
    <cfRule type="containsText" dxfId="8523" priority="1454" operator="containsText" text="Leav">
      <formula>NOT(ISERROR(SEARCH(("Leav"),(DX18))))</formula>
    </cfRule>
  </conditionalFormatting>
  <conditionalFormatting sqref="DX18:DX32">
    <cfRule type="containsText" dxfId="8522" priority="1455" operator="containsText" text="Holi">
      <formula>NOT(ISERROR(SEARCH(("Holi"),(DX18))))</formula>
    </cfRule>
  </conditionalFormatting>
  <conditionalFormatting sqref="DX18:DX32">
    <cfRule type="containsText" dxfId="8521" priority="1456" operator="containsText" text="Orie">
      <formula>NOT(ISERROR(SEARCH(("Orie"),(DX18))))</formula>
    </cfRule>
  </conditionalFormatting>
  <conditionalFormatting sqref="F33">
    <cfRule type="cellIs" dxfId="8520" priority="1450" operator="equal">
      <formula>"Ac"</formula>
    </cfRule>
  </conditionalFormatting>
  <conditionalFormatting sqref="F33">
    <cfRule type="cellIs" dxfId="8519" priority="1451" operator="equal">
      <formula>"IT"</formula>
    </cfRule>
  </conditionalFormatting>
  <conditionalFormatting sqref="F34">
    <cfRule type="cellIs" dxfId="8518" priority="1448" operator="equal">
      <formula>"Ac"</formula>
    </cfRule>
  </conditionalFormatting>
  <conditionalFormatting sqref="F34">
    <cfRule type="cellIs" dxfId="8517" priority="1449" operator="equal">
      <formula>"IT"</formula>
    </cfRule>
  </conditionalFormatting>
  <conditionalFormatting sqref="F35:F36">
    <cfRule type="cellIs" dxfId="8516" priority="1444" operator="equal">
      <formula>"Ac"</formula>
    </cfRule>
  </conditionalFormatting>
  <conditionalFormatting sqref="F35:F36">
    <cfRule type="cellIs" dxfId="8515" priority="1445" operator="equal">
      <formula>"IT"</formula>
    </cfRule>
  </conditionalFormatting>
  <conditionalFormatting sqref="DY18:DY32">
    <cfRule type="containsText" dxfId="8514" priority="1439" operator="containsText" text="Pres">
      <formula>NOT(ISERROR(SEARCH(("Pres"),(DY18))))</formula>
    </cfRule>
  </conditionalFormatting>
  <conditionalFormatting sqref="DY18:DY32">
    <cfRule type="containsText" dxfId="8513" priority="1440" operator="containsText" text="Abs">
      <formula>NOT(ISERROR(SEARCH(("Abs"),(DY18))))</formula>
    </cfRule>
  </conditionalFormatting>
  <conditionalFormatting sqref="DY18:DY32">
    <cfRule type="containsText" dxfId="8512" priority="1441" operator="containsText" text="Leav">
      <formula>NOT(ISERROR(SEARCH(("Leav"),(DY18))))</formula>
    </cfRule>
  </conditionalFormatting>
  <conditionalFormatting sqref="DY18:DY32">
    <cfRule type="containsText" dxfId="8511" priority="1442" operator="containsText" text="Holi">
      <formula>NOT(ISERROR(SEARCH(("Holi"),(DY18))))</formula>
    </cfRule>
  </conditionalFormatting>
  <conditionalFormatting sqref="DY18:DY32">
    <cfRule type="containsText" dxfId="8510" priority="1443" operator="containsText" text="Orie">
      <formula>NOT(ISERROR(SEARCH(("Orie"),(DY18))))</formula>
    </cfRule>
  </conditionalFormatting>
  <conditionalFormatting sqref="DZ18:DZ32">
    <cfRule type="containsText" dxfId="8509" priority="1434" operator="containsText" text="Pres">
      <formula>NOT(ISERROR(SEARCH(("Pres"),(DZ18))))</formula>
    </cfRule>
  </conditionalFormatting>
  <conditionalFormatting sqref="DZ18:DZ32">
    <cfRule type="containsText" dxfId="8508" priority="1435" operator="containsText" text="Abs">
      <formula>NOT(ISERROR(SEARCH(("Abs"),(DZ18))))</formula>
    </cfRule>
  </conditionalFormatting>
  <conditionalFormatting sqref="DZ18:DZ32">
    <cfRule type="containsText" dxfId="8507" priority="1436" operator="containsText" text="Leav">
      <formula>NOT(ISERROR(SEARCH(("Leav"),(DZ18))))</formula>
    </cfRule>
  </conditionalFormatting>
  <conditionalFormatting sqref="DZ18:DZ32">
    <cfRule type="containsText" dxfId="8506" priority="1437" operator="containsText" text="Holi">
      <formula>NOT(ISERROR(SEARCH(("Holi"),(DZ18))))</formula>
    </cfRule>
  </conditionalFormatting>
  <conditionalFormatting sqref="DZ18:DZ32">
    <cfRule type="containsText" dxfId="8505" priority="1438" operator="containsText" text="Orie">
      <formula>NOT(ISERROR(SEARCH(("Orie"),(DZ18))))</formula>
    </cfRule>
  </conditionalFormatting>
  <conditionalFormatting sqref="EA18:EA37">
    <cfRule type="containsText" dxfId="8504" priority="1429" operator="containsText" text="Pres">
      <formula>NOT(ISERROR(SEARCH(("Pres"),(EA18))))</formula>
    </cfRule>
  </conditionalFormatting>
  <conditionalFormatting sqref="EA18:EA37">
    <cfRule type="containsText" dxfId="8503" priority="1430" operator="containsText" text="Abs">
      <formula>NOT(ISERROR(SEARCH(("Abs"),(EA18))))</formula>
    </cfRule>
  </conditionalFormatting>
  <conditionalFormatting sqref="EA18:EA37">
    <cfRule type="containsText" dxfId="8502" priority="1431" operator="containsText" text="Leav">
      <formula>NOT(ISERROR(SEARCH(("Leav"),(EA18))))</formula>
    </cfRule>
  </conditionalFormatting>
  <conditionalFormatting sqref="EA18:EA37">
    <cfRule type="containsText" dxfId="8501" priority="1432" operator="containsText" text="Holi">
      <formula>NOT(ISERROR(SEARCH(("Holi"),(EA18))))</formula>
    </cfRule>
  </conditionalFormatting>
  <conditionalFormatting sqref="EA18:EA37">
    <cfRule type="containsText" dxfId="8500" priority="1433" operator="containsText" text="Orie">
      <formula>NOT(ISERROR(SEARCH(("Orie"),(EA18))))</formula>
    </cfRule>
  </conditionalFormatting>
  <conditionalFormatting sqref="EB18:EB37">
    <cfRule type="containsText" dxfId="8499" priority="1424" operator="containsText" text="Pres">
      <formula>NOT(ISERROR(SEARCH(("Pres"),(EB18))))</formula>
    </cfRule>
  </conditionalFormatting>
  <conditionalFormatting sqref="EB18:EB37">
    <cfRule type="containsText" dxfId="8498" priority="1425" operator="containsText" text="Abs">
      <formula>NOT(ISERROR(SEARCH(("Abs"),(EB18))))</formula>
    </cfRule>
  </conditionalFormatting>
  <conditionalFormatting sqref="EB18:EB37">
    <cfRule type="containsText" dxfId="8497" priority="1426" operator="containsText" text="Leav">
      <formula>NOT(ISERROR(SEARCH(("Leav"),(EB18))))</formula>
    </cfRule>
  </conditionalFormatting>
  <conditionalFormatting sqref="EB18:EB37">
    <cfRule type="containsText" dxfId="8496" priority="1427" operator="containsText" text="Holi">
      <formula>NOT(ISERROR(SEARCH(("Holi"),(EB18))))</formula>
    </cfRule>
  </conditionalFormatting>
  <conditionalFormatting sqref="EB18:EB37">
    <cfRule type="containsText" dxfId="8495" priority="1428" operator="containsText" text="Orie">
      <formula>NOT(ISERROR(SEARCH(("Orie"),(EB18))))</formula>
    </cfRule>
  </conditionalFormatting>
  <conditionalFormatting sqref="EC19:EC27">
    <cfRule type="containsText" dxfId="8494" priority="1419" operator="containsText" text="Pres">
      <formula>NOT(ISERROR(SEARCH(("Pres"),(EC19))))</formula>
    </cfRule>
  </conditionalFormatting>
  <conditionalFormatting sqref="EC19:EC27">
    <cfRule type="containsText" dxfId="8493" priority="1420" operator="containsText" text="Abs">
      <formula>NOT(ISERROR(SEARCH(("Abs"),(EC19))))</formula>
    </cfRule>
  </conditionalFormatting>
  <conditionalFormatting sqref="EC19:EC27">
    <cfRule type="containsText" dxfId="8492" priority="1421" operator="containsText" text="Leav">
      <formula>NOT(ISERROR(SEARCH(("Leav"),(EC19))))</formula>
    </cfRule>
  </conditionalFormatting>
  <conditionalFormatting sqref="EC19:EC27">
    <cfRule type="containsText" dxfId="8491" priority="1422" operator="containsText" text="Holi">
      <formula>NOT(ISERROR(SEARCH(("Holi"),(EC19))))</formula>
    </cfRule>
  </conditionalFormatting>
  <conditionalFormatting sqref="EC19:EC27">
    <cfRule type="containsText" dxfId="8490" priority="1423" operator="containsText" text="Orie">
      <formula>NOT(ISERROR(SEARCH(("Orie"),(EC19))))</formula>
    </cfRule>
  </conditionalFormatting>
  <conditionalFormatting sqref="ED19:ED27">
    <cfRule type="containsText" dxfId="8489" priority="1414" operator="containsText" text="Pres">
      <formula>NOT(ISERROR(SEARCH(("Pres"),(ED19))))</formula>
    </cfRule>
  </conditionalFormatting>
  <conditionalFormatting sqref="ED19:ED27">
    <cfRule type="containsText" dxfId="8488" priority="1415" operator="containsText" text="Abs">
      <formula>NOT(ISERROR(SEARCH(("Abs"),(ED19))))</formula>
    </cfRule>
  </conditionalFormatting>
  <conditionalFormatting sqref="ED19:ED27">
    <cfRule type="containsText" dxfId="8487" priority="1416" operator="containsText" text="Leav">
      <formula>NOT(ISERROR(SEARCH(("Leav"),(ED19))))</formula>
    </cfRule>
  </conditionalFormatting>
  <conditionalFormatting sqref="ED19:ED27">
    <cfRule type="containsText" dxfId="8486" priority="1417" operator="containsText" text="Holi">
      <formula>NOT(ISERROR(SEARCH(("Holi"),(ED19))))</formula>
    </cfRule>
  </conditionalFormatting>
  <conditionalFormatting sqref="ED19:ED27">
    <cfRule type="containsText" dxfId="8485" priority="1418" operator="containsText" text="Orie">
      <formula>NOT(ISERROR(SEARCH(("Orie"),(ED19))))</formula>
    </cfRule>
  </conditionalFormatting>
  <conditionalFormatting sqref="EC31:EC34">
    <cfRule type="containsText" dxfId="8484" priority="1409" operator="containsText" text="Pres">
      <formula>NOT(ISERROR(SEARCH(("Pres"),(EC31))))</formula>
    </cfRule>
  </conditionalFormatting>
  <conditionalFormatting sqref="EC31:EC34">
    <cfRule type="containsText" dxfId="8483" priority="1410" operator="containsText" text="Abs">
      <formula>NOT(ISERROR(SEARCH(("Abs"),(EC31))))</formula>
    </cfRule>
  </conditionalFormatting>
  <conditionalFormatting sqref="EC31:EC34">
    <cfRule type="containsText" dxfId="8482" priority="1411" operator="containsText" text="Leav">
      <formula>NOT(ISERROR(SEARCH(("Leav"),(EC31))))</formula>
    </cfRule>
  </conditionalFormatting>
  <conditionalFormatting sqref="EC31:EC34">
    <cfRule type="containsText" dxfId="8481" priority="1412" operator="containsText" text="Holi">
      <formula>NOT(ISERROR(SEARCH(("Holi"),(EC31))))</formula>
    </cfRule>
  </conditionalFormatting>
  <conditionalFormatting sqref="EC31:EC34">
    <cfRule type="containsText" dxfId="8480" priority="1413" operator="containsText" text="Orie">
      <formula>NOT(ISERROR(SEARCH(("Orie"),(EC31))))</formula>
    </cfRule>
  </conditionalFormatting>
  <conditionalFormatting sqref="ED31:ED34">
    <cfRule type="containsText" dxfId="8479" priority="1404" operator="containsText" text="Pres">
      <formula>NOT(ISERROR(SEARCH(("Pres"),(ED31))))</formula>
    </cfRule>
  </conditionalFormatting>
  <conditionalFormatting sqref="ED31:ED34">
    <cfRule type="containsText" dxfId="8478" priority="1405" operator="containsText" text="Abs">
      <formula>NOT(ISERROR(SEARCH(("Abs"),(ED31))))</formula>
    </cfRule>
  </conditionalFormatting>
  <conditionalFormatting sqref="ED31:ED34">
    <cfRule type="containsText" dxfId="8477" priority="1406" operator="containsText" text="Leav">
      <formula>NOT(ISERROR(SEARCH(("Leav"),(ED31))))</formula>
    </cfRule>
  </conditionalFormatting>
  <conditionalFormatting sqref="ED31:ED34">
    <cfRule type="containsText" dxfId="8476" priority="1407" operator="containsText" text="Holi">
      <formula>NOT(ISERROR(SEARCH(("Holi"),(ED31))))</formula>
    </cfRule>
  </conditionalFormatting>
  <conditionalFormatting sqref="ED31:ED34">
    <cfRule type="containsText" dxfId="8475" priority="1408" operator="containsText" text="Orie">
      <formula>NOT(ISERROR(SEARCH(("Orie"),(ED31))))</formula>
    </cfRule>
  </conditionalFormatting>
  <conditionalFormatting sqref="EC37">
    <cfRule type="containsText" dxfId="8474" priority="1399" operator="containsText" text="Pres">
      <formula>NOT(ISERROR(SEARCH(("Pres"),(EC37))))</formula>
    </cfRule>
  </conditionalFormatting>
  <conditionalFormatting sqref="EC37">
    <cfRule type="containsText" dxfId="8473" priority="1400" operator="containsText" text="Abs">
      <formula>NOT(ISERROR(SEARCH(("Abs"),(EC37))))</formula>
    </cfRule>
  </conditionalFormatting>
  <conditionalFormatting sqref="EC37">
    <cfRule type="containsText" dxfId="8472" priority="1401" operator="containsText" text="Leav">
      <formula>NOT(ISERROR(SEARCH(("Leav"),(EC37))))</formula>
    </cfRule>
  </conditionalFormatting>
  <conditionalFormatting sqref="EC37">
    <cfRule type="containsText" dxfId="8471" priority="1402" operator="containsText" text="Holi">
      <formula>NOT(ISERROR(SEARCH(("Holi"),(EC37))))</formula>
    </cfRule>
  </conditionalFormatting>
  <conditionalFormatting sqref="EC37">
    <cfRule type="containsText" dxfId="8470" priority="1403" operator="containsText" text="Orie">
      <formula>NOT(ISERROR(SEARCH(("Orie"),(EC37))))</formula>
    </cfRule>
  </conditionalFormatting>
  <conditionalFormatting sqref="ED37">
    <cfRule type="containsText" dxfId="8469" priority="1394" operator="containsText" text="Pres">
      <formula>NOT(ISERROR(SEARCH(("Pres"),(ED37))))</formula>
    </cfRule>
  </conditionalFormatting>
  <conditionalFormatting sqref="ED37">
    <cfRule type="containsText" dxfId="8468" priority="1395" operator="containsText" text="Abs">
      <formula>NOT(ISERROR(SEARCH(("Abs"),(ED37))))</formula>
    </cfRule>
  </conditionalFormatting>
  <conditionalFormatting sqref="ED37">
    <cfRule type="containsText" dxfId="8467" priority="1396" operator="containsText" text="Leav">
      <formula>NOT(ISERROR(SEARCH(("Leav"),(ED37))))</formula>
    </cfRule>
  </conditionalFormatting>
  <conditionalFormatting sqref="ED37">
    <cfRule type="containsText" dxfId="8466" priority="1397" operator="containsText" text="Holi">
      <formula>NOT(ISERROR(SEARCH(("Holi"),(ED37))))</formula>
    </cfRule>
  </conditionalFormatting>
  <conditionalFormatting sqref="ED37">
    <cfRule type="containsText" dxfId="8465" priority="1398" operator="containsText" text="Orie">
      <formula>NOT(ISERROR(SEARCH(("Orie"),(ED37))))</formula>
    </cfRule>
  </conditionalFormatting>
  <conditionalFormatting sqref="ED30">
    <cfRule type="containsText" dxfId="8464" priority="1389" operator="containsText" text="Pres">
      <formula>NOT(ISERROR(SEARCH(("Pres"),(ED30))))</formula>
    </cfRule>
  </conditionalFormatting>
  <conditionalFormatting sqref="ED30">
    <cfRule type="containsText" dxfId="8463" priority="1390" operator="containsText" text="Abs">
      <formula>NOT(ISERROR(SEARCH(("Abs"),(ED30))))</formula>
    </cfRule>
  </conditionalFormatting>
  <conditionalFormatting sqref="ED30">
    <cfRule type="containsText" dxfId="8462" priority="1391" operator="containsText" text="Leav">
      <formula>NOT(ISERROR(SEARCH(("Leav"),(ED30))))</formula>
    </cfRule>
  </conditionalFormatting>
  <conditionalFormatting sqref="ED30">
    <cfRule type="containsText" dxfId="8461" priority="1392" operator="containsText" text="Holi">
      <formula>NOT(ISERROR(SEARCH(("Holi"),(ED30))))</formula>
    </cfRule>
  </conditionalFormatting>
  <conditionalFormatting sqref="ED30">
    <cfRule type="containsText" dxfId="8460" priority="1393" operator="containsText" text="Orie">
      <formula>NOT(ISERROR(SEARCH(("Orie"),(ED30))))</formula>
    </cfRule>
  </conditionalFormatting>
  <conditionalFormatting sqref="ED35:ED36">
    <cfRule type="containsText" dxfId="8459" priority="1384" operator="containsText" text="Pres">
      <formula>NOT(ISERROR(SEARCH(("Pres"),(ED35))))</formula>
    </cfRule>
  </conditionalFormatting>
  <conditionalFormatting sqref="ED35:ED36">
    <cfRule type="containsText" dxfId="8458" priority="1385" operator="containsText" text="Abs">
      <formula>NOT(ISERROR(SEARCH(("Abs"),(ED35))))</formula>
    </cfRule>
  </conditionalFormatting>
  <conditionalFormatting sqref="ED35:ED36">
    <cfRule type="containsText" dxfId="8457" priority="1386" operator="containsText" text="Leav">
      <formula>NOT(ISERROR(SEARCH(("Leav"),(ED35))))</formula>
    </cfRule>
  </conditionalFormatting>
  <conditionalFormatting sqref="ED35:ED36">
    <cfRule type="containsText" dxfId="8456" priority="1387" operator="containsText" text="Holi">
      <formula>NOT(ISERROR(SEARCH(("Holi"),(ED35))))</formula>
    </cfRule>
  </conditionalFormatting>
  <conditionalFormatting sqref="ED35:ED36">
    <cfRule type="containsText" dxfId="8455" priority="1388" operator="containsText" text="Orie">
      <formula>NOT(ISERROR(SEARCH(("Orie"),(ED35))))</formula>
    </cfRule>
  </conditionalFormatting>
  <conditionalFormatting sqref="F42:F45">
    <cfRule type="cellIs" dxfId="8454" priority="1378" operator="equal">
      <formula>"Ac"</formula>
    </cfRule>
  </conditionalFormatting>
  <conditionalFormatting sqref="F42:F45">
    <cfRule type="cellIs" dxfId="8453" priority="1379" operator="equal">
      <formula>"IT"</formula>
    </cfRule>
  </conditionalFormatting>
  <conditionalFormatting sqref="EI43">
    <cfRule type="containsText" dxfId="8452" priority="1363" operator="containsText" text="Pres">
      <formula>NOT(ISERROR(SEARCH(("Pres"),(EI43))))</formula>
    </cfRule>
  </conditionalFormatting>
  <conditionalFormatting sqref="EI43">
    <cfRule type="containsText" dxfId="8451" priority="1364" operator="containsText" text="Abs">
      <formula>NOT(ISERROR(SEARCH(("Abs"),(EI43))))</formula>
    </cfRule>
  </conditionalFormatting>
  <conditionalFormatting sqref="EI43">
    <cfRule type="containsText" dxfId="8450" priority="1365" operator="containsText" text="Leav">
      <formula>NOT(ISERROR(SEARCH(("Leav"),(EI43))))</formula>
    </cfRule>
  </conditionalFormatting>
  <conditionalFormatting sqref="EI43">
    <cfRule type="containsText" dxfId="8449" priority="1366" operator="containsText" text="Holi">
      <formula>NOT(ISERROR(SEARCH(("Holi"),(EI43))))</formula>
    </cfRule>
  </conditionalFormatting>
  <conditionalFormatting sqref="EI43">
    <cfRule type="containsText" dxfId="8448" priority="1367" operator="containsText" text="Orie">
      <formula>NOT(ISERROR(SEARCH(("Orie"),(EI43))))</formula>
    </cfRule>
  </conditionalFormatting>
  <conditionalFormatting sqref="FA40">
    <cfRule type="containsText" dxfId="8447" priority="1328" operator="containsText" text="Pres">
      <formula>NOT(ISERROR(SEARCH(("Pres"),(FA40))))</formula>
    </cfRule>
  </conditionalFormatting>
  <conditionalFormatting sqref="FA40">
    <cfRule type="containsText" dxfId="8446" priority="1329" operator="containsText" text="Abs">
      <formula>NOT(ISERROR(SEARCH(("Abs"),(FA40))))</formula>
    </cfRule>
  </conditionalFormatting>
  <conditionalFormatting sqref="FA40">
    <cfRule type="containsText" dxfId="8445" priority="1330" operator="containsText" text="Leav">
      <formula>NOT(ISERROR(SEARCH(("Leav"),(FA40))))</formula>
    </cfRule>
  </conditionalFormatting>
  <conditionalFormatting sqref="FA40">
    <cfRule type="containsText" dxfId="8444" priority="1331" operator="containsText" text="Holi">
      <formula>NOT(ISERROR(SEARCH(("Holi"),(FA40))))</formula>
    </cfRule>
  </conditionalFormatting>
  <conditionalFormatting sqref="FA40">
    <cfRule type="containsText" dxfId="8443" priority="1332" operator="containsText" text="Orie">
      <formula>NOT(ISERROR(SEARCH(("Orie"),(FA40))))</formula>
    </cfRule>
  </conditionalFormatting>
  <conditionalFormatting sqref="FB40">
    <cfRule type="containsText" dxfId="8442" priority="1323" operator="containsText" text="Pres">
      <formula>NOT(ISERROR(SEARCH(("Pres"),(FB40))))</formula>
    </cfRule>
  </conditionalFormatting>
  <conditionalFormatting sqref="FB40">
    <cfRule type="containsText" dxfId="8441" priority="1324" operator="containsText" text="Abs">
      <formula>NOT(ISERROR(SEARCH(("Abs"),(FB40))))</formula>
    </cfRule>
  </conditionalFormatting>
  <conditionalFormatting sqref="FB40">
    <cfRule type="containsText" dxfId="8440" priority="1325" operator="containsText" text="Leav">
      <formula>NOT(ISERROR(SEARCH(("Leav"),(FB40))))</formula>
    </cfRule>
  </conditionalFormatting>
  <conditionalFormatting sqref="FB40">
    <cfRule type="containsText" dxfId="8439" priority="1326" operator="containsText" text="Holi">
      <formula>NOT(ISERROR(SEARCH(("Holi"),(FB40))))</formula>
    </cfRule>
  </conditionalFormatting>
  <conditionalFormatting sqref="FB40">
    <cfRule type="containsText" dxfId="8438" priority="1327" operator="containsText" text="Orie">
      <formula>NOT(ISERROR(SEARCH(("Orie"),(FB40))))</formula>
    </cfRule>
  </conditionalFormatting>
  <conditionalFormatting sqref="FC40">
    <cfRule type="containsText" dxfId="8437" priority="1318" operator="containsText" text="Pres">
      <formula>NOT(ISERROR(SEARCH(("Pres"),(FC40))))</formula>
    </cfRule>
  </conditionalFormatting>
  <conditionalFormatting sqref="FC40">
    <cfRule type="containsText" dxfId="8436" priority="1319" operator="containsText" text="Abs">
      <formula>NOT(ISERROR(SEARCH(("Abs"),(FC40))))</formula>
    </cfRule>
  </conditionalFormatting>
  <conditionalFormatting sqref="FC40">
    <cfRule type="containsText" dxfId="8435" priority="1320" operator="containsText" text="Leav">
      <formula>NOT(ISERROR(SEARCH(("Leav"),(FC40))))</formula>
    </cfRule>
  </conditionalFormatting>
  <conditionalFormatting sqref="FC40">
    <cfRule type="containsText" dxfId="8434" priority="1321" operator="containsText" text="Holi">
      <formula>NOT(ISERROR(SEARCH(("Holi"),(FC40))))</formula>
    </cfRule>
  </conditionalFormatting>
  <conditionalFormatting sqref="FC40">
    <cfRule type="containsText" dxfId="8433" priority="1322" operator="containsText" text="Orie">
      <formula>NOT(ISERROR(SEARCH(("Orie"),(FC40))))</formula>
    </cfRule>
  </conditionalFormatting>
  <conditionalFormatting sqref="FD40">
    <cfRule type="containsText" dxfId="8432" priority="1313" operator="containsText" text="Pres">
      <formula>NOT(ISERROR(SEARCH(("Pres"),(FD40))))</formula>
    </cfRule>
  </conditionalFormatting>
  <conditionalFormatting sqref="FD40">
    <cfRule type="containsText" dxfId="8431" priority="1314" operator="containsText" text="Abs">
      <formula>NOT(ISERROR(SEARCH(("Abs"),(FD40))))</formula>
    </cfRule>
  </conditionalFormatting>
  <conditionalFormatting sqref="FD40">
    <cfRule type="containsText" dxfId="8430" priority="1315" operator="containsText" text="Leav">
      <formula>NOT(ISERROR(SEARCH(("Leav"),(FD40))))</formula>
    </cfRule>
  </conditionalFormatting>
  <conditionalFormatting sqref="FD40">
    <cfRule type="containsText" dxfId="8429" priority="1316" operator="containsText" text="Holi">
      <formula>NOT(ISERROR(SEARCH(("Holi"),(FD40))))</formula>
    </cfRule>
  </conditionalFormatting>
  <conditionalFormatting sqref="FD40">
    <cfRule type="containsText" dxfId="8428" priority="1317" operator="containsText" text="Orie">
      <formula>NOT(ISERROR(SEARCH(("Orie"),(FD40))))</formula>
    </cfRule>
  </conditionalFormatting>
  <conditionalFormatting sqref="FE40">
    <cfRule type="containsText" dxfId="8427" priority="1308" operator="containsText" text="Pres">
      <formula>NOT(ISERROR(SEARCH(("Pres"),(FE40))))</formula>
    </cfRule>
  </conditionalFormatting>
  <conditionalFormatting sqref="FE40">
    <cfRule type="containsText" dxfId="8426" priority="1309" operator="containsText" text="Abs">
      <formula>NOT(ISERROR(SEARCH(("Abs"),(FE40))))</formula>
    </cfRule>
  </conditionalFormatting>
  <conditionalFormatting sqref="FE40">
    <cfRule type="containsText" dxfId="8425" priority="1310" operator="containsText" text="Leav">
      <formula>NOT(ISERROR(SEARCH(("Leav"),(FE40))))</formula>
    </cfRule>
  </conditionalFormatting>
  <conditionalFormatting sqref="FE40">
    <cfRule type="containsText" dxfId="8424" priority="1311" operator="containsText" text="Holi">
      <formula>NOT(ISERROR(SEARCH(("Holi"),(FE40))))</formula>
    </cfRule>
  </conditionalFormatting>
  <conditionalFormatting sqref="FE40">
    <cfRule type="containsText" dxfId="8423" priority="1312" operator="containsText" text="Orie">
      <formula>NOT(ISERROR(SEARCH(("Orie"),(FE40))))</formula>
    </cfRule>
  </conditionalFormatting>
  <conditionalFormatting sqref="FF40">
    <cfRule type="containsText" dxfId="8422" priority="1303" operator="containsText" text="Pres">
      <formula>NOT(ISERROR(SEARCH(("Pres"),(FF40))))</formula>
    </cfRule>
  </conditionalFormatting>
  <conditionalFormatting sqref="FF40">
    <cfRule type="containsText" dxfId="8421" priority="1304" operator="containsText" text="Abs">
      <formula>NOT(ISERROR(SEARCH(("Abs"),(FF40))))</formula>
    </cfRule>
  </conditionalFormatting>
  <conditionalFormatting sqref="FF40">
    <cfRule type="containsText" dxfId="8420" priority="1305" operator="containsText" text="Leav">
      <formula>NOT(ISERROR(SEARCH(("Leav"),(FF40))))</formula>
    </cfRule>
  </conditionalFormatting>
  <conditionalFormatting sqref="FF40">
    <cfRule type="containsText" dxfId="8419" priority="1306" operator="containsText" text="Holi">
      <formula>NOT(ISERROR(SEARCH(("Holi"),(FF40))))</formula>
    </cfRule>
  </conditionalFormatting>
  <conditionalFormatting sqref="FF40">
    <cfRule type="containsText" dxfId="8418" priority="1307" operator="containsText" text="Orie">
      <formula>NOT(ISERROR(SEARCH(("Orie"),(FF40))))</formula>
    </cfRule>
  </conditionalFormatting>
  <conditionalFormatting sqref="FG40">
    <cfRule type="containsText" dxfId="8417" priority="1298" operator="containsText" text="Pres">
      <formula>NOT(ISERROR(SEARCH(("Pres"),(FG40))))</formula>
    </cfRule>
  </conditionalFormatting>
  <conditionalFormatting sqref="FG40">
    <cfRule type="containsText" dxfId="8416" priority="1299" operator="containsText" text="Abs">
      <formula>NOT(ISERROR(SEARCH(("Abs"),(FG40))))</formula>
    </cfRule>
  </conditionalFormatting>
  <conditionalFormatting sqref="FG40">
    <cfRule type="containsText" dxfId="8415" priority="1300" operator="containsText" text="Leav">
      <formula>NOT(ISERROR(SEARCH(("Leav"),(FG40))))</formula>
    </cfRule>
  </conditionalFormatting>
  <conditionalFormatting sqref="FG40">
    <cfRule type="containsText" dxfId="8414" priority="1301" operator="containsText" text="Holi">
      <formula>NOT(ISERROR(SEARCH(("Holi"),(FG40))))</formula>
    </cfRule>
  </conditionalFormatting>
  <conditionalFormatting sqref="FG40">
    <cfRule type="containsText" dxfId="8413" priority="1302" operator="containsText" text="Orie">
      <formula>NOT(ISERROR(SEARCH(("Orie"),(FG40))))</formula>
    </cfRule>
  </conditionalFormatting>
  <conditionalFormatting sqref="FH40">
    <cfRule type="containsText" dxfId="8412" priority="1293" operator="containsText" text="Pres">
      <formula>NOT(ISERROR(SEARCH(("Pres"),(FH40))))</formula>
    </cfRule>
  </conditionalFormatting>
  <conditionalFormatting sqref="FH40">
    <cfRule type="containsText" dxfId="8411" priority="1294" operator="containsText" text="Abs">
      <formula>NOT(ISERROR(SEARCH(("Abs"),(FH40))))</formula>
    </cfRule>
  </conditionalFormatting>
  <conditionalFormatting sqref="FH40">
    <cfRule type="containsText" dxfId="8410" priority="1295" operator="containsText" text="Leav">
      <formula>NOT(ISERROR(SEARCH(("Leav"),(FH40))))</formula>
    </cfRule>
  </conditionalFormatting>
  <conditionalFormatting sqref="FH40">
    <cfRule type="containsText" dxfId="8409" priority="1296" operator="containsText" text="Holi">
      <formula>NOT(ISERROR(SEARCH(("Holi"),(FH40))))</formula>
    </cfRule>
  </conditionalFormatting>
  <conditionalFormatting sqref="FH40">
    <cfRule type="containsText" dxfId="8408" priority="1297" operator="containsText" text="Orie">
      <formula>NOT(ISERROR(SEARCH(("Orie"),(FH40))))</formula>
    </cfRule>
  </conditionalFormatting>
  <conditionalFormatting sqref="FI40">
    <cfRule type="containsText" dxfId="8407" priority="1288" operator="containsText" text="Pres">
      <formula>NOT(ISERROR(SEARCH(("Pres"),(FI40))))</formula>
    </cfRule>
  </conditionalFormatting>
  <conditionalFormatting sqref="FI40">
    <cfRule type="containsText" dxfId="8406" priority="1289" operator="containsText" text="Abs">
      <formula>NOT(ISERROR(SEARCH(("Abs"),(FI40))))</formula>
    </cfRule>
  </conditionalFormatting>
  <conditionalFormatting sqref="FI40">
    <cfRule type="containsText" dxfId="8405" priority="1290" operator="containsText" text="Leav">
      <formula>NOT(ISERROR(SEARCH(("Leav"),(FI40))))</formula>
    </cfRule>
  </conditionalFormatting>
  <conditionalFormatting sqref="FI40">
    <cfRule type="containsText" dxfId="8404" priority="1291" operator="containsText" text="Holi">
      <formula>NOT(ISERROR(SEARCH(("Holi"),(FI40))))</formula>
    </cfRule>
  </conditionalFormatting>
  <conditionalFormatting sqref="FI40">
    <cfRule type="containsText" dxfId="8403" priority="1292" operator="containsText" text="Orie">
      <formula>NOT(ISERROR(SEARCH(("Orie"),(FI40))))</formula>
    </cfRule>
  </conditionalFormatting>
  <conditionalFormatting sqref="FJ40">
    <cfRule type="containsText" dxfId="8402" priority="1283" operator="containsText" text="Pres">
      <formula>NOT(ISERROR(SEARCH(("Pres"),(FJ40))))</formula>
    </cfRule>
  </conditionalFormatting>
  <conditionalFormatting sqref="FJ40">
    <cfRule type="containsText" dxfId="8401" priority="1284" operator="containsText" text="Abs">
      <formula>NOT(ISERROR(SEARCH(("Abs"),(FJ40))))</formula>
    </cfRule>
  </conditionalFormatting>
  <conditionalFormatting sqref="FJ40">
    <cfRule type="containsText" dxfId="8400" priority="1285" operator="containsText" text="Leav">
      <formula>NOT(ISERROR(SEARCH(("Leav"),(FJ40))))</formula>
    </cfRule>
  </conditionalFormatting>
  <conditionalFormatting sqref="FJ40">
    <cfRule type="containsText" dxfId="8399" priority="1286" operator="containsText" text="Holi">
      <formula>NOT(ISERROR(SEARCH(("Holi"),(FJ40))))</formula>
    </cfRule>
  </conditionalFormatting>
  <conditionalFormatting sqref="FJ40">
    <cfRule type="containsText" dxfId="8398" priority="1287" operator="containsText" text="Orie">
      <formula>NOT(ISERROR(SEARCH(("Orie"),(FJ40))))</formula>
    </cfRule>
  </conditionalFormatting>
  <conditionalFormatting sqref="FK40">
    <cfRule type="containsText" dxfId="8397" priority="1278" operator="containsText" text="Pres">
      <formula>NOT(ISERROR(SEARCH(("Pres"),(FK40))))</formula>
    </cfRule>
  </conditionalFormatting>
  <conditionalFormatting sqref="FK40">
    <cfRule type="containsText" dxfId="8396" priority="1279" operator="containsText" text="Abs">
      <formula>NOT(ISERROR(SEARCH(("Abs"),(FK40))))</formula>
    </cfRule>
  </conditionalFormatting>
  <conditionalFormatting sqref="FK40">
    <cfRule type="containsText" dxfId="8395" priority="1280" operator="containsText" text="Leav">
      <formula>NOT(ISERROR(SEARCH(("Leav"),(FK40))))</formula>
    </cfRule>
  </conditionalFormatting>
  <conditionalFormatting sqref="FK40">
    <cfRule type="containsText" dxfId="8394" priority="1281" operator="containsText" text="Holi">
      <formula>NOT(ISERROR(SEARCH(("Holi"),(FK40))))</formula>
    </cfRule>
  </conditionalFormatting>
  <conditionalFormatting sqref="FK40">
    <cfRule type="containsText" dxfId="8393" priority="1282" operator="containsText" text="Orie">
      <formula>NOT(ISERROR(SEARCH(("Orie"),(FK40))))</formula>
    </cfRule>
  </conditionalFormatting>
  <conditionalFormatting sqref="FL40">
    <cfRule type="containsText" dxfId="8392" priority="1273" operator="containsText" text="Pres">
      <formula>NOT(ISERROR(SEARCH(("Pres"),(FL40))))</formula>
    </cfRule>
  </conditionalFormatting>
  <conditionalFormatting sqref="FL40">
    <cfRule type="containsText" dxfId="8391" priority="1274" operator="containsText" text="Abs">
      <formula>NOT(ISERROR(SEARCH(("Abs"),(FL40))))</formula>
    </cfRule>
  </conditionalFormatting>
  <conditionalFormatting sqref="FL40">
    <cfRule type="containsText" dxfId="8390" priority="1275" operator="containsText" text="Leav">
      <formula>NOT(ISERROR(SEARCH(("Leav"),(FL40))))</formula>
    </cfRule>
  </conditionalFormatting>
  <conditionalFormatting sqref="FL40">
    <cfRule type="containsText" dxfId="8389" priority="1276" operator="containsText" text="Holi">
      <formula>NOT(ISERROR(SEARCH(("Holi"),(FL40))))</formula>
    </cfRule>
  </conditionalFormatting>
  <conditionalFormatting sqref="FL40">
    <cfRule type="containsText" dxfId="8388" priority="1277" operator="containsText" text="Orie">
      <formula>NOT(ISERROR(SEARCH(("Orie"),(FL40))))</formula>
    </cfRule>
  </conditionalFormatting>
  <conditionalFormatting sqref="EQ19:EQ27 EQ31">
    <cfRule type="containsText" dxfId="8387" priority="1203" operator="containsText" text="Pres">
      <formula>NOT(ISERROR(SEARCH(("Pres"),(EQ19))))</formula>
    </cfRule>
  </conditionalFormatting>
  <conditionalFormatting sqref="EQ19:EQ27 EQ31">
    <cfRule type="containsText" dxfId="8386" priority="1204" operator="containsText" text="Abs">
      <formula>NOT(ISERROR(SEARCH(("Abs"),(EQ19))))</formula>
    </cfRule>
  </conditionalFormatting>
  <conditionalFormatting sqref="EQ19:EQ27 EQ31">
    <cfRule type="containsText" dxfId="8385" priority="1205" operator="containsText" text="Leav">
      <formula>NOT(ISERROR(SEARCH(("Leav"),(EQ19))))</formula>
    </cfRule>
  </conditionalFormatting>
  <conditionalFormatting sqref="EQ19:EQ27 EQ31">
    <cfRule type="containsText" dxfId="8384" priority="1206" operator="containsText" text="Holi">
      <formula>NOT(ISERROR(SEARCH(("Holi"),(EQ19))))</formula>
    </cfRule>
  </conditionalFormatting>
  <conditionalFormatting sqref="EQ19:EQ27 EQ31">
    <cfRule type="containsText" dxfId="8383" priority="1207" operator="containsText" text="Orie">
      <formula>NOT(ISERROR(SEARCH(("Orie"),(EQ19))))</formula>
    </cfRule>
  </conditionalFormatting>
  <conditionalFormatting sqref="ER19:ER27 ER31">
    <cfRule type="containsText" dxfId="8382" priority="1198" operator="containsText" text="Pres">
      <formula>NOT(ISERROR(SEARCH(("Pres"),(ER19))))</formula>
    </cfRule>
  </conditionalFormatting>
  <conditionalFormatting sqref="ER19:ER27 ER31">
    <cfRule type="containsText" dxfId="8381" priority="1199" operator="containsText" text="Abs">
      <formula>NOT(ISERROR(SEARCH(("Abs"),(ER19))))</formula>
    </cfRule>
  </conditionalFormatting>
  <conditionalFormatting sqref="ER19:ER27 ER31">
    <cfRule type="containsText" dxfId="8380" priority="1200" operator="containsText" text="Leav">
      <formula>NOT(ISERROR(SEARCH(("Leav"),(ER19))))</formula>
    </cfRule>
  </conditionalFormatting>
  <conditionalFormatting sqref="ER19:ER27 ER31">
    <cfRule type="containsText" dxfId="8379" priority="1201" operator="containsText" text="Holi">
      <formula>NOT(ISERROR(SEARCH(("Holi"),(ER19))))</formula>
    </cfRule>
  </conditionalFormatting>
  <conditionalFormatting sqref="ER19:ER27 ER31">
    <cfRule type="containsText" dxfId="8378" priority="1202" operator="containsText" text="Orie">
      <formula>NOT(ISERROR(SEARCH(("Orie"),(ER19))))</formula>
    </cfRule>
  </conditionalFormatting>
  <conditionalFormatting sqref="FA27:FA37">
    <cfRule type="containsText" dxfId="8377" priority="1143" operator="containsText" text="Pres">
      <formula>NOT(ISERROR(SEARCH(("Pres"),(FA27))))</formula>
    </cfRule>
  </conditionalFormatting>
  <conditionalFormatting sqref="FA27:FA37">
    <cfRule type="containsText" dxfId="8376" priority="1144" operator="containsText" text="Abs">
      <formula>NOT(ISERROR(SEARCH(("Abs"),(FA27))))</formula>
    </cfRule>
  </conditionalFormatting>
  <conditionalFormatting sqref="FA27:FA37">
    <cfRule type="containsText" dxfId="8375" priority="1145" operator="containsText" text="Leav">
      <formula>NOT(ISERROR(SEARCH(("Leav"),(FA27))))</formula>
    </cfRule>
  </conditionalFormatting>
  <conditionalFormatting sqref="FA27:FA37">
    <cfRule type="containsText" dxfId="8374" priority="1146" operator="containsText" text="Holi">
      <formula>NOT(ISERROR(SEARCH(("Holi"),(FA27))))</formula>
    </cfRule>
  </conditionalFormatting>
  <conditionalFormatting sqref="FA27:FA37">
    <cfRule type="containsText" dxfId="8373" priority="1147" operator="containsText" text="Orie">
      <formula>NOT(ISERROR(SEARCH(("Orie"),(FA27))))</formula>
    </cfRule>
  </conditionalFormatting>
  <conditionalFormatting sqref="FB27:FB37">
    <cfRule type="containsText" dxfId="8372" priority="1138" operator="containsText" text="Pres">
      <formula>NOT(ISERROR(SEARCH(("Pres"),(FB27))))</formula>
    </cfRule>
  </conditionalFormatting>
  <conditionalFormatting sqref="FB27:FB37">
    <cfRule type="containsText" dxfId="8371" priority="1139" operator="containsText" text="Abs">
      <formula>NOT(ISERROR(SEARCH(("Abs"),(FB27))))</formula>
    </cfRule>
  </conditionalFormatting>
  <conditionalFormatting sqref="FB27:FB37">
    <cfRule type="containsText" dxfId="8370" priority="1140" operator="containsText" text="Leav">
      <formula>NOT(ISERROR(SEARCH(("Leav"),(FB27))))</formula>
    </cfRule>
  </conditionalFormatting>
  <conditionalFormatting sqref="FB27:FB37">
    <cfRule type="containsText" dxfId="8369" priority="1141" operator="containsText" text="Holi">
      <formula>NOT(ISERROR(SEARCH(("Holi"),(FB27))))</formula>
    </cfRule>
  </conditionalFormatting>
  <conditionalFormatting sqref="FB27:FB37">
    <cfRule type="containsText" dxfId="8368" priority="1142" operator="containsText" text="Orie">
      <formula>NOT(ISERROR(SEARCH(("Orie"),(FB27))))</formula>
    </cfRule>
  </conditionalFormatting>
  <conditionalFormatting sqref="FA39">
    <cfRule type="containsText" dxfId="8367" priority="1133" operator="containsText" text="Pres">
      <formula>NOT(ISERROR(SEARCH(("Pres"),(FA39))))</formula>
    </cfRule>
  </conditionalFormatting>
  <conditionalFormatting sqref="FA39">
    <cfRule type="containsText" dxfId="8366" priority="1134" operator="containsText" text="Abs">
      <formula>NOT(ISERROR(SEARCH(("Abs"),(FA39))))</formula>
    </cfRule>
  </conditionalFormatting>
  <conditionalFormatting sqref="FA39">
    <cfRule type="containsText" dxfId="8365" priority="1135" operator="containsText" text="Leav">
      <formula>NOT(ISERROR(SEARCH(("Leav"),(FA39))))</formula>
    </cfRule>
  </conditionalFormatting>
  <conditionalFormatting sqref="FA39">
    <cfRule type="containsText" dxfId="8364" priority="1136" operator="containsText" text="Holi">
      <formula>NOT(ISERROR(SEARCH(("Holi"),(FA39))))</formula>
    </cfRule>
  </conditionalFormatting>
  <conditionalFormatting sqref="FA39">
    <cfRule type="containsText" dxfId="8363" priority="1137" operator="containsText" text="Orie">
      <formula>NOT(ISERROR(SEARCH(("Orie"),(FA39))))</formula>
    </cfRule>
  </conditionalFormatting>
  <conditionalFormatting sqref="FB39">
    <cfRule type="containsText" dxfId="8362" priority="1128" operator="containsText" text="Pres">
      <formula>NOT(ISERROR(SEARCH(("Pres"),(FB39))))</formula>
    </cfRule>
  </conditionalFormatting>
  <conditionalFormatting sqref="FB39">
    <cfRule type="containsText" dxfId="8361" priority="1129" operator="containsText" text="Abs">
      <formula>NOT(ISERROR(SEARCH(("Abs"),(FB39))))</formula>
    </cfRule>
  </conditionalFormatting>
  <conditionalFormatting sqref="FB39">
    <cfRule type="containsText" dxfId="8360" priority="1130" operator="containsText" text="Leav">
      <formula>NOT(ISERROR(SEARCH(("Leav"),(FB39))))</formula>
    </cfRule>
  </conditionalFormatting>
  <conditionalFormatting sqref="FB39">
    <cfRule type="containsText" dxfId="8359" priority="1131" operator="containsText" text="Holi">
      <formula>NOT(ISERROR(SEARCH(("Holi"),(FB39))))</formula>
    </cfRule>
  </conditionalFormatting>
  <conditionalFormatting sqref="FB39">
    <cfRule type="containsText" dxfId="8358" priority="1132" operator="containsText" text="Orie">
      <formula>NOT(ISERROR(SEARCH(("Orie"),(FB39))))</formula>
    </cfRule>
  </conditionalFormatting>
  <conditionalFormatting sqref="FA41:FA45">
    <cfRule type="containsText" dxfId="8357" priority="1123" operator="containsText" text="Pres">
      <formula>NOT(ISERROR(SEARCH(("Pres"),(FA41))))</formula>
    </cfRule>
  </conditionalFormatting>
  <conditionalFormatting sqref="FA41:FA45">
    <cfRule type="containsText" dxfId="8356" priority="1124" operator="containsText" text="Abs">
      <formula>NOT(ISERROR(SEARCH(("Abs"),(FA41))))</formula>
    </cfRule>
  </conditionalFormatting>
  <conditionalFormatting sqref="FA41:FA45">
    <cfRule type="containsText" dxfId="8355" priority="1125" operator="containsText" text="Leav">
      <formula>NOT(ISERROR(SEARCH(("Leav"),(FA41))))</formula>
    </cfRule>
  </conditionalFormatting>
  <conditionalFormatting sqref="FA41:FA45">
    <cfRule type="containsText" dxfId="8354" priority="1126" operator="containsText" text="Holi">
      <formula>NOT(ISERROR(SEARCH(("Holi"),(FA41))))</formula>
    </cfRule>
  </conditionalFormatting>
  <conditionalFormatting sqref="FA41:FA45">
    <cfRule type="containsText" dxfId="8353" priority="1127" operator="containsText" text="Orie">
      <formula>NOT(ISERROR(SEARCH(("Orie"),(FA41))))</formula>
    </cfRule>
  </conditionalFormatting>
  <conditionalFormatting sqref="FB41:FB45">
    <cfRule type="containsText" dxfId="8352" priority="1118" operator="containsText" text="Pres">
      <formula>NOT(ISERROR(SEARCH(("Pres"),(FB41))))</formula>
    </cfRule>
  </conditionalFormatting>
  <conditionalFormatting sqref="FB41:FB45">
    <cfRule type="containsText" dxfId="8351" priority="1119" operator="containsText" text="Abs">
      <formula>NOT(ISERROR(SEARCH(("Abs"),(FB41))))</formula>
    </cfRule>
  </conditionalFormatting>
  <conditionalFormatting sqref="FB41:FB45">
    <cfRule type="containsText" dxfId="8350" priority="1120" operator="containsText" text="Leav">
      <formula>NOT(ISERROR(SEARCH(("Leav"),(FB41))))</formula>
    </cfRule>
  </conditionalFormatting>
  <conditionalFormatting sqref="FB41:FB45">
    <cfRule type="containsText" dxfId="8349" priority="1121" operator="containsText" text="Holi">
      <formula>NOT(ISERROR(SEARCH(("Holi"),(FB41))))</formula>
    </cfRule>
  </conditionalFormatting>
  <conditionalFormatting sqref="FB41:FB45">
    <cfRule type="containsText" dxfId="8348" priority="1122" operator="containsText" text="Orie">
      <formula>NOT(ISERROR(SEARCH(("Orie"),(FB41))))</formula>
    </cfRule>
  </conditionalFormatting>
  <conditionalFormatting sqref="F46:F47">
    <cfRule type="cellIs" dxfId="8347" priority="1116" operator="equal">
      <formula>"Ac"</formula>
    </cfRule>
  </conditionalFormatting>
  <conditionalFormatting sqref="F46:F47">
    <cfRule type="cellIs" dxfId="8346" priority="1117" operator="equal">
      <formula>"IT"</formula>
    </cfRule>
  </conditionalFormatting>
  <conditionalFormatting sqref="FC27:FC37">
    <cfRule type="containsText" dxfId="8345" priority="1109" operator="containsText" text="Pres">
      <formula>NOT(ISERROR(SEARCH(("Pres"),(FC27))))</formula>
    </cfRule>
  </conditionalFormatting>
  <conditionalFormatting sqref="FC27:FC37">
    <cfRule type="containsText" dxfId="8344" priority="1110" operator="containsText" text="Abs">
      <formula>NOT(ISERROR(SEARCH(("Abs"),(FC27))))</formula>
    </cfRule>
  </conditionalFormatting>
  <conditionalFormatting sqref="FC27:FC37">
    <cfRule type="containsText" dxfId="8343" priority="1111" operator="containsText" text="Leav">
      <formula>NOT(ISERROR(SEARCH(("Leav"),(FC27))))</formula>
    </cfRule>
  </conditionalFormatting>
  <conditionalFormatting sqref="FC27:FC37">
    <cfRule type="containsText" dxfId="8342" priority="1112" operator="containsText" text="Holi">
      <formula>NOT(ISERROR(SEARCH(("Holi"),(FC27))))</formula>
    </cfRule>
  </conditionalFormatting>
  <conditionalFormatting sqref="FC27:FC37">
    <cfRule type="containsText" dxfId="8341" priority="1113" operator="containsText" text="Orie">
      <formula>NOT(ISERROR(SEARCH(("Orie"),(FC27))))</formula>
    </cfRule>
  </conditionalFormatting>
  <conditionalFormatting sqref="FD27:FD37">
    <cfRule type="containsText" dxfId="8340" priority="1104" operator="containsText" text="Pres">
      <formula>NOT(ISERROR(SEARCH(("Pres"),(FD27))))</formula>
    </cfRule>
  </conditionalFormatting>
  <conditionalFormatting sqref="FD27:FD37">
    <cfRule type="containsText" dxfId="8339" priority="1105" operator="containsText" text="Abs">
      <formula>NOT(ISERROR(SEARCH(("Abs"),(FD27))))</formula>
    </cfRule>
  </conditionalFormatting>
  <conditionalFormatting sqref="FD27:FD37">
    <cfRule type="containsText" dxfId="8338" priority="1106" operator="containsText" text="Leav">
      <formula>NOT(ISERROR(SEARCH(("Leav"),(FD27))))</formula>
    </cfRule>
  </conditionalFormatting>
  <conditionalFormatting sqref="FD27:FD37">
    <cfRule type="containsText" dxfId="8337" priority="1107" operator="containsText" text="Holi">
      <formula>NOT(ISERROR(SEARCH(("Holi"),(FD27))))</formula>
    </cfRule>
  </conditionalFormatting>
  <conditionalFormatting sqref="FD27:FD37">
    <cfRule type="containsText" dxfId="8336" priority="1108" operator="containsText" text="Orie">
      <formula>NOT(ISERROR(SEARCH(("Orie"),(FD27))))</formula>
    </cfRule>
  </conditionalFormatting>
  <conditionalFormatting sqref="FC39">
    <cfRule type="containsText" dxfId="8335" priority="1099" operator="containsText" text="Pres">
      <formula>NOT(ISERROR(SEARCH(("Pres"),(FC39))))</formula>
    </cfRule>
  </conditionalFormatting>
  <conditionalFormatting sqref="FC39">
    <cfRule type="containsText" dxfId="8334" priority="1100" operator="containsText" text="Abs">
      <formula>NOT(ISERROR(SEARCH(("Abs"),(FC39))))</formula>
    </cfRule>
  </conditionalFormatting>
  <conditionalFormatting sqref="FC39">
    <cfRule type="containsText" dxfId="8333" priority="1101" operator="containsText" text="Leav">
      <formula>NOT(ISERROR(SEARCH(("Leav"),(FC39))))</formula>
    </cfRule>
  </conditionalFormatting>
  <conditionalFormatting sqref="FC39">
    <cfRule type="containsText" dxfId="8332" priority="1102" operator="containsText" text="Holi">
      <formula>NOT(ISERROR(SEARCH(("Holi"),(FC39))))</formula>
    </cfRule>
  </conditionalFormatting>
  <conditionalFormatting sqref="FC39">
    <cfRule type="containsText" dxfId="8331" priority="1103" operator="containsText" text="Orie">
      <formula>NOT(ISERROR(SEARCH(("Orie"),(FC39))))</formula>
    </cfRule>
  </conditionalFormatting>
  <conditionalFormatting sqref="FD39">
    <cfRule type="containsText" dxfId="8330" priority="1094" operator="containsText" text="Pres">
      <formula>NOT(ISERROR(SEARCH(("Pres"),(FD39))))</formula>
    </cfRule>
  </conditionalFormatting>
  <conditionalFormatting sqref="FD39">
    <cfRule type="containsText" dxfId="8329" priority="1095" operator="containsText" text="Abs">
      <formula>NOT(ISERROR(SEARCH(("Abs"),(FD39))))</formula>
    </cfRule>
  </conditionalFormatting>
  <conditionalFormatting sqref="FD39">
    <cfRule type="containsText" dxfId="8328" priority="1096" operator="containsText" text="Leav">
      <formula>NOT(ISERROR(SEARCH(("Leav"),(FD39))))</formula>
    </cfRule>
  </conditionalFormatting>
  <conditionalFormatting sqref="FD39">
    <cfRule type="containsText" dxfId="8327" priority="1097" operator="containsText" text="Holi">
      <formula>NOT(ISERROR(SEARCH(("Holi"),(FD39))))</formula>
    </cfRule>
  </conditionalFormatting>
  <conditionalFormatting sqref="FD39">
    <cfRule type="containsText" dxfId="8326" priority="1098" operator="containsText" text="Orie">
      <formula>NOT(ISERROR(SEARCH(("Orie"),(FD39))))</formula>
    </cfRule>
  </conditionalFormatting>
  <conditionalFormatting sqref="FE27:FE37">
    <cfRule type="containsText" dxfId="8325" priority="1079" operator="containsText" text="Pres">
      <formula>NOT(ISERROR(SEARCH(("Pres"),(FE27))))</formula>
    </cfRule>
  </conditionalFormatting>
  <conditionalFormatting sqref="FE27:FE37">
    <cfRule type="containsText" dxfId="8324" priority="1080" operator="containsText" text="Abs">
      <formula>NOT(ISERROR(SEARCH(("Abs"),(FE27))))</formula>
    </cfRule>
  </conditionalFormatting>
  <conditionalFormatting sqref="FE27:FE37">
    <cfRule type="containsText" dxfId="8323" priority="1081" operator="containsText" text="Leav">
      <formula>NOT(ISERROR(SEARCH(("Leav"),(FE27))))</formula>
    </cfRule>
  </conditionalFormatting>
  <conditionalFormatting sqref="FE27:FE37">
    <cfRule type="containsText" dxfId="8322" priority="1082" operator="containsText" text="Holi">
      <formula>NOT(ISERROR(SEARCH(("Holi"),(FE27))))</formula>
    </cfRule>
  </conditionalFormatting>
  <conditionalFormatting sqref="FE27:FE37">
    <cfRule type="containsText" dxfId="8321" priority="1083" operator="containsText" text="Orie">
      <formula>NOT(ISERROR(SEARCH(("Orie"),(FE27))))</formula>
    </cfRule>
  </conditionalFormatting>
  <conditionalFormatting sqref="FF27:FF37">
    <cfRule type="containsText" dxfId="8320" priority="1074" operator="containsText" text="Pres">
      <formula>NOT(ISERROR(SEARCH(("Pres"),(FF27))))</formula>
    </cfRule>
  </conditionalFormatting>
  <conditionalFormatting sqref="FF27:FF37">
    <cfRule type="containsText" dxfId="8319" priority="1075" operator="containsText" text="Abs">
      <formula>NOT(ISERROR(SEARCH(("Abs"),(FF27))))</formula>
    </cfRule>
  </conditionalFormatting>
  <conditionalFormatting sqref="FF27:FF37">
    <cfRule type="containsText" dxfId="8318" priority="1076" operator="containsText" text="Leav">
      <formula>NOT(ISERROR(SEARCH(("Leav"),(FF27))))</formula>
    </cfRule>
  </conditionalFormatting>
  <conditionalFormatting sqref="FF27:FF37">
    <cfRule type="containsText" dxfId="8317" priority="1077" operator="containsText" text="Holi">
      <formula>NOT(ISERROR(SEARCH(("Holi"),(FF27))))</formula>
    </cfRule>
  </conditionalFormatting>
  <conditionalFormatting sqref="FF27:FF37">
    <cfRule type="containsText" dxfId="8316" priority="1078" operator="containsText" text="Orie">
      <formula>NOT(ISERROR(SEARCH(("Orie"),(FF27))))</formula>
    </cfRule>
  </conditionalFormatting>
  <conditionalFormatting sqref="FE39">
    <cfRule type="containsText" dxfId="8315" priority="1069" operator="containsText" text="Pres">
      <formula>NOT(ISERROR(SEARCH(("Pres"),(FE39))))</formula>
    </cfRule>
  </conditionalFormatting>
  <conditionalFormatting sqref="FE39">
    <cfRule type="containsText" dxfId="8314" priority="1070" operator="containsText" text="Abs">
      <formula>NOT(ISERROR(SEARCH(("Abs"),(FE39))))</formula>
    </cfRule>
  </conditionalFormatting>
  <conditionalFormatting sqref="FE39">
    <cfRule type="containsText" dxfId="8313" priority="1071" operator="containsText" text="Leav">
      <formula>NOT(ISERROR(SEARCH(("Leav"),(FE39))))</formula>
    </cfRule>
  </conditionalFormatting>
  <conditionalFormatting sqref="FE39">
    <cfRule type="containsText" dxfId="8312" priority="1072" operator="containsText" text="Holi">
      <formula>NOT(ISERROR(SEARCH(("Holi"),(FE39))))</formula>
    </cfRule>
  </conditionalFormatting>
  <conditionalFormatting sqref="FE39">
    <cfRule type="containsText" dxfId="8311" priority="1073" operator="containsText" text="Orie">
      <formula>NOT(ISERROR(SEARCH(("Orie"),(FE39))))</formula>
    </cfRule>
  </conditionalFormatting>
  <conditionalFormatting sqref="FF39">
    <cfRule type="containsText" dxfId="8310" priority="1064" operator="containsText" text="Pres">
      <formula>NOT(ISERROR(SEARCH(("Pres"),(FF39))))</formula>
    </cfRule>
  </conditionalFormatting>
  <conditionalFormatting sqref="FF39">
    <cfRule type="containsText" dxfId="8309" priority="1065" operator="containsText" text="Abs">
      <formula>NOT(ISERROR(SEARCH(("Abs"),(FF39))))</formula>
    </cfRule>
  </conditionalFormatting>
  <conditionalFormatting sqref="FF39">
    <cfRule type="containsText" dxfId="8308" priority="1066" operator="containsText" text="Leav">
      <formula>NOT(ISERROR(SEARCH(("Leav"),(FF39))))</formula>
    </cfRule>
  </conditionalFormatting>
  <conditionalFormatting sqref="FF39">
    <cfRule type="containsText" dxfId="8307" priority="1067" operator="containsText" text="Holi">
      <formula>NOT(ISERROR(SEARCH(("Holi"),(FF39))))</formula>
    </cfRule>
  </conditionalFormatting>
  <conditionalFormatting sqref="FF39">
    <cfRule type="containsText" dxfId="8306" priority="1068" operator="containsText" text="Orie">
      <formula>NOT(ISERROR(SEARCH(("Orie"),(FF39))))</formula>
    </cfRule>
  </conditionalFormatting>
  <conditionalFormatting sqref="FG34">
    <cfRule type="containsText" dxfId="8305" priority="1049" operator="containsText" text="Pres">
      <formula>NOT(ISERROR(SEARCH(("Pres"),(FG34))))</formula>
    </cfRule>
  </conditionalFormatting>
  <conditionalFormatting sqref="FG34">
    <cfRule type="containsText" dxfId="8304" priority="1050" operator="containsText" text="Abs">
      <formula>NOT(ISERROR(SEARCH(("Abs"),(FG34))))</formula>
    </cfRule>
  </conditionalFormatting>
  <conditionalFormatting sqref="FG34">
    <cfRule type="containsText" dxfId="8303" priority="1051" operator="containsText" text="Leav">
      <formula>NOT(ISERROR(SEARCH(("Leav"),(FG34))))</formula>
    </cfRule>
  </conditionalFormatting>
  <conditionalFormatting sqref="FG34">
    <cfRule type="containsText" dxfId="8302" priority="1052" operator="containsText" text="Holi">
      <formula>NOT(ISERROR(SEARCH(("Holi"),(FG34))))</formula>
    </cfRule>
  </conditionalFormatting>
  <conditionalFormatting sqref="FG34">
    <cfRule type="containsText" dxfId="8301" priority="1053" operator="containsText" text="Orie">
      <formula>NOT(ISERROR(SEARCH(("Orie"),(FG34))))</formula>
    </cfRule>
  </conditionalFormatting>
  <conditionalFormatting sqref="FH34">
    <cfRule type="containsText" dxfId="8300" priority="1044" operator="containsText" text="Pres">
      <formula>NOT(ISERROR(SEARCH(("Pres"),(FH34))))</formula>
    </cfRule>
  </conditionalFormatting>
  <conditionalFormatting sqref="FH34">
    <cfRule type="containsText" dxfId="8299" priority="1045" operator="containsText" text="Abs">
      <formula>NOT(ISERROR(SEARCH(("Abs"),(FH34))))</formula>
    </cfRule>
  </conditionalFormatting>
  <conditionalFormatting sqref="FH34">
    <cfRule type="containsText" dxfId="8298" priority="1046" operator="containsText" text="Leav">
      <formula>NOT(ISERROR(SEARCH(("Leav"),(FH34))))</formula>
    </cfRule>
  </conditionalFormatting>
  <conditionalFormatting sqref="FH34">
    <cfRule type="containsText" dxfId="8297" priority="1047" operator="containsText" text="Holi">
      <formula>NOT(ISERROR(SEARCH(("Holi"),(FH34))))</formula>
    </cfRule>
  </conditionalFormatting>
  <conditionalFormatting sqref="FH34">
    <cfRule type="containsText" dxfId="8296" priority="1048" operator="containsText" text="Orie">
      <formula>NOT(ISERROR(SEARCH(("Orie"),(FH34))))</formula>
    </cfRule>
  </conditionalFormatting>
  <conditionalFormatting sqref="FG27:FG33">
    <cfRule type="containsText" dxfId="8295" priority="1039" operator="containsText" text="Pres">
      <formula>NOT(ISERROR(SEARCH(("Pres"),(FG27))))</formula>
    </cfRule>
  </conditionalFormatting>
  <conditionalFormatting sqref="FG27:FG33">
    <cfRule type="containsText" dxfId="8294" priority="1040" operator="containsText" text="Abs">
      <formula>NOT(ISERROR(SEARCH(("Abs"),(FG27))))</formula>
    </cfRule>
  </conditionalFormatting>
  <conditionalFormatting sqref="FG27:FG33">
    <cfRule type="containsText" dxfId="8293" priority="1041" operator="containsText" text="Leav">
      <formula>NOT(ISERROR(SEARCH(("Leav"),(FG27))))</formula>
    </cfRule>
  </conditionalFormatting>
  <conditionalFormatting sqref="FG27:FG33">
    <cfRule type="containsText" dxfId="8292" priority="1042" operator="containsText" text="Holi">
      <formula>NOT(ISERROR(SEARCH(("Holi"),(FG27))))</formula>
    </cfRule>
  </conditionalFormatting>
  <conditionalFormatting sqref="FG27:FG33">
    <cfRule type="containsText" dxfId="8291" priority="1043" operator="containsText" text="Orie">
      <formula>NOT(ISERROR(SEARCH(("Orie"),(FG27))))</formula>
    </cfRule>
  </conditionalFormatting>
  <conditionalFormatting sqref="FH27:FH33">
    <cfRule type="containsText" dxfId="8290" priority="1034" operator="containsText" text="Pres">
      <formula>NOT(ISERROR(SEARCH(("Pres"),(FH27))))</formula>
    </cfRule>
  </conditionalFormatting>
  <conditionalFormatting sqref="FH27:FH33">
    <cfRule type="containsText" dxfId="8289" priority="1035" operator="containsText" text="Abs">
      <formula>NOT(ISERROR(SEARCH(("Abs"),(FH27))))</formula>
    </cfRule>
  </conditionalFormatting>
  <conditionalFormatting sqref="FH27:FH33">
    <cfRule type="containsText" dxfId="8288" priority="1036" operator="containsText" text="Leav">
      <formula>NOT(ISERROR(SEARCH(("Leav"),(FH27))))</formula>
    </cfRule>
  </conditionalFormatting>
  <conditionalFormatting sqref="FH27:FH33">
    <cfRule type="containsText" dxfId="8287" priority="1037" operator="containsText" text="Holi">
      <formula>NOT(ISERROR(SEARCH(("Holi"),(FH27))))</formula>
    </cfRule>
  </conditionalFormatting>
  <conditionalFormatting sqref="FH27:FH33">
    <cfRule type="containsText" dxfId="8286" priority="1038" operator="containsText" text="Orie">
      <formula>NOT(ISERROR(SEARCH(("Orie"),(FH27))))</formula>
    </cfRule>
  </conditionalFormatting>
  <conditionalFormatting sqref="FG35:FG37">
    <cfRule type="containsText" dxfId="8285" priority="1029" operator="containsText" text="Pres">
      <formula>NOT(ISERROR(SEARCH(("Pres"),(FG35))))</formula>
    </cfRule>
  </conditionalFormatting>
  <conditionalFormatting sqref="FG35:FG37">
    <cfRule type="containsText" dxfId="8284" priority="1030" operator="containsText" text="Abs">
      <formula>NOT(ISERROR(SEARCH(("Abs"),(FG35))))</formula>
    </cfRule>
  </conditionalFormatting>
  <conditionalFormatting sqref="FG35:FG37">
    <cfRule type="containsText" dxfId="8283" priority="1031" operator="containsText" text="Leav">
      <formula>NOT(ISERROR(SEARCH(("Leav"),(FG35))))</formula>
    </cfRule>
  </conditionalFormatting>
  <conditionalFormatting sqref="FG35:FG37">
    <cfRule type="containsText" dxfId="8282" priority="1032" operator="containsText" text="Holi">
      <formula>NOT(ISERROR(SEARCH(("Holi"),(FG35))))</formula>
    </cfRule>
  </conditionalFormatting>
  <conditionalFormatting sqref="FG35:FG37">
    <cfRule type="containsText" dxfId="8281" priority="1033" operator="containsText" text="Orie">
      <formula>NOT(ISERROR(SEARCH(("Orie"),(FG35))))</formula>
    </cfRule>
  </conditionalFormatting>
  <conditionalFormatting sqref="FH35:FH37">
    <cfRule type="containsText" dxfId="8280" priority="1024" operator="containsText" text="Pres">
      <formula>NOT(ISERROR(SEARCH(("Pres"),(FH35))))</formula>
    </cfRule>
  </conditionalFormatting>
  <conditionalFormatting sqref="FH35:FH37">
    <cfRule type="containsText" dxfId="8279" priority="1025" operator="containsText" text="Abs">
      <formula>NOT(ISERROR(SEARCH(("Abs"),(FH35))))</formula>
    </cfRule>
  </conditionalFormatting>
  <conditionalFormatting sqref="FH35:FH37">
    <cfRule type="containsText" dxfId="8278" priority="1026" operator="containsText" text="Leav">
      <formula>NOT(ISERROR(SEARCH(("Leav"),(FH35))))</formula>
    </cfRule>
  </conditionalFormatting>
  <conditionalFormatting sqref="FH35:FH37">
    <cfRule type="containsText" dxfId="8277" priority="1027" operator="containsText" text="Holi">
      <formula>NOT(ISERROR(SEARCH(("Holi"),(FH35))))</formula>
    </cfRule>
  </conditionalFormatting>
  <conditionalFormatting sqref="FH35:FH37">
    <cfRule type="containsText" dxfId="8276" priority="1028" operator="containsText" text="Orie">
      <formula>NOT(ISERROR(SEARCH(("Orie"),(FH35))))</formula>
    </cfRule>
  </conditionalFormatting>
  <conditionalFormatting sqref="FG39">
    <cfRule type="containsText" dxfId="8275" priority="1019" operator="containsText" text="Pres">
      <formula>NOT(ISERROR(SEARCH(("Pres"),(FG39))))</formula>
    </cfRule>
  </conditionalFormatting>
  <conditionalFormatting sqref="FG39">
    <cfRule type="containsText" dxfId="8274" priority="1020" operator="containsText" text="Abs">
      <formula>NOT(ISERROR(SEARCH(("Abs"),(FG39))))</formula>
    </cfRule>
  </conditionalFormatting>
  <conditionalFormatting sqref="FG39">
    <cfRule type="containsText" dxfId="8273" priority="1021" operator="containsText" text="Leav">
      <formula>NOT(ISERROR(SEARCH(("Leav"),(FG39))))</formula>
    </cfRule>
  </conditionalFormatting>
  <conditionalFormatting sqref="FG39">
    <cfRule type="containsText" dxfId="8272" priority="1022" operator="containsText" text="Holi">
      <formula>NOT(ISERROR(SEARCH(("Holi"),(FG39))))</formula>
    </cfRule>
  </conditionalFormatting>
  <conditionalFormatting sqref="FG39">
    <cfRule type="containsText" dxfId="8271" priority="1023" operator="containsText" text="Orie">
      <formula>NOT(ISERROR(SEARCH(("Orie"),(FG39))))</formula>
    </cfRule>
  </conditionalFormatting>
  <conditionalFormatting sqref="FH39">
    <cfRule type="containsText" dxfId="8270" priority="1014" operator="containsText" text="Pres">
      <formula>NOT(ISERROR(SEARCH(("Pres"),(FH39))))</formula>
    </cfRule>
  </conditionalFormatting>
  <conditionalFormatting sqref="FH39">
    <cfRule type="containsText" dxfId="8269" priority="1015" operator="containsText" text="Abs">
      <formula>NOT(ISERROR(SEARCH(("Abs"),(FH39))))</formula>
    </cfRule>
  </conditionalFormatting>
  <conditionalFormatting sqref="FH39">
    <cfRule type="containsText" dxfId="8268" priority="1016" operator="containsText" text="Leav">
      <formula>NOT(ISERROR(SEARCH(("Leav"),(FH39))))</formula>
    </cfRule>
  </conditionalFormatting>
  <conditionalFormatting sqref="FH39">
    <cfRule type="containsText" dxfId="8267" priority="1017" operator="containsText" text="Holi">
      <formula>NOT(ISERROR(SEARCH(("Holi"),(FH39))))</formula>
    </cfRule>
  </conditionalFormatting>
  <conditionalFormatting sqref="FH39">
    <cfRule type="containsText" dxfId="8266" priority="1018" operator="containsText" text="Orie">
      <formula>NOT(ISERROR(SEARCH(("Orie"),(FH39))))</formula>
    </cfRule>
  </conditionalFormatting>
  <conditionalFormatting sqref="FI27:FI37">
    <cfRule type="containsText" dxfId="8265" priority="999" operator="containsText" text="Pres">
      <formula>NOT(ISERROR(SEARCH(("Pres"),(FI27))))</formula>
    </cfRule>
  </conditionalFormatting>
  <conditionalFormatting sqref="FI27:FI37">
    <cfRule type="containsText" dxfId="8264" priority="1000" operator="containsText" text="Abs">
      <formula>NOT(ISERROR(SEARCH(("Abs"),(FI27))))</formula>
    </cfRule>
  </conditionalFormatting>
  <conditionalFormatting sqref="FI27:FI37">
    <cfRule type="containsText" dxfId="8263" priority="1001" operator="containsText" text="Leav">
      <formula>NOT(ISERROR(SEARCH(("Leav"),(FI27))))</formula>
    </cfRule>
  </conditionalFormatting>
  <conditionalFormatting sqref="FI27:FI37">
    <cfRule type="containsText" dxfId="8262" priority="1002" operator="containsText" text="Holi">
      <formula>NOT(ISERROR(SEARCH(("Holi"),(FI27))))</formula>
    </cfRule>
  </conditionalFormatting>
  <conditionalFormatting sqref="FI27:FI37">
    <cfRule type="containsText" dxfId="8261" priority="1003" operator="containsText" text="Orie">
      <formula>NOT(ISERROR(SEARCH(("Orie"),(FI27))))</formula>
    </cfRule>
  </conditionalFormatting>
  <conditionalFormatting sqref="FJ27:FJ37">
    <cfRule type="containsText" dxfId="8260" priority="994" operator="containsText" text="Pres">
      <formula>NOT(ISERROR(SEARCH(("Pres"),(FJ27))))</formula>
    </cfRule>
  </conditionalFormatting>
  <conditionalFormatting sqref="FJ27:FJ37">
    <cfRule type="containsText" dxfId="8259" priority="995" operator="containsText" text="Abs">
      <formula>NOT(ISERROR(SEARCH(("Abs"),(FJ27))))</formula>
    </cfRule>
  </conditionalFormatting>
  <conditionalFormatting sqref="FJ27:FJ37">
    <cfRule type="containsText" dxfId="8258" priority="996" operator="containsText" text="Leav">
      <formula>NOT(ISERROR(SEARCH(("Leav"),(FJ27))))</formula>
    </cfRule>
  </conditionalFormatting>
  <conditionalFormatting sqref="FJ27:FJ37">
    <cfRule type="containsText" dxfId="8257" priority="997" operator="containsText" text="Holi">
      <formula>NOT(ISERROR(SEARCH(("Holi"),(FJ27))))</formula>
    </cfRule>
  </conditionalFormatting>
  <conditionalFormatting sqref="FJ27:FJ37">
    <cfRule type="containsText" dxfId="8256" priority="998" operator="containsText" text="Orie">
      <formula>NOT(ISERROR(SEARCH(("Orie"),(FJ27))))</formula>
    </cfRule>
  </conditionalFormatting>
  <conditionalFormatting sqref="FI39">
    <cfRule type="containsText" dxfId="8255" priority="989" operator="containsText" text="Pres">
      <formula>NOT(ISERROR(SEARCH(("Pres"),(FI39))))</formula>
    </cfRule>
  </conditionalFormatting>
  <conditionalFormatting sqref="FI39">
    <cfRule type="containsText" dxfId="8254" priority="990" operator="containsText" text="Abs">
      <formula>NOT(ISERROR(SEARCH(("Abs"),(FI39))))</formula>
    </cfRule>
  </conditionalFormatting>
  <conditionalFormatting sqref="FI39">
    <cfRule type="containsText" dxfId="8253" priority="991" operator="containsText" text="Leav">
      <formula>NOT(ISERROR(SEARCH(("Leav"),(FI39))))</formula>
    </cfRule>
  </conditionalFormatting>
  <conditionalFormatting sqref="FI39">
    <cfRule type="containsText" dxfId="8252" priority="992" operator="containsText" text="Holi">
      <formula>NOT(ISERROR(SEARCH(("Holi"),(FI39))))</formula>
    </cfRule>
  </conditionalFormatting>
  <conditionalFormatting sqref="FI39">
    <cfRule type="containsText" dxfId="8251" priority="993" operator="containsText" text="Orie">
      <formula>NOT(ISERROR(SEARCH(("Orie"),(FI39))))</formula>
    </cfRule>
  </conditionalFormatting>
  <conditionalFormatting sqref="FJ39">
    <cfRule type="containsText" dxfId="8250" priority="984" operator="containsText" text="Pres">
      <formula>NOT(ISERROR(SEARCH(("Pres"),(FJ39))))</formula>
    </cfRule>
  </conditionalFormatting>
  <conditionalFormatting sqref="FJ39">
    <cfRule type="containsText" dxfId="8249" priority="985" operator="containsText" text="Abs">
      <formula>NOT(ISERROR(SEARCH(("Abs"),(FJ39))))</formula>
    </cfRule>
  </conditionalFormatting>
  <conditionalFormatting sqref="FJ39">
    <cfRule type="containsText" dxfId="8248" priority="986" operator="containsText" text="Leav">
      <formula>NOT(ISERROR(SEARCH(("Leav"),(FJ39))))</formula>
    </cfRule>
  </conditionalFormatting>
  <conditionalFormatting sqref="FJ39">
    <cfRule type="containsText" dxfId="8247" priority="987" operator="containsText" text="Holi">
      <formula>NOT(ISERROR(SEARCH(("Holi"),(FJ39))))</formula>
    </cfRule>
  </conditionalFormatting>
  <conditionalFormatting sqref="FJ39">
    <cfRule type="containsText" dxfId="8246" priority="988" operator="containsText" text="Orie">
      <formula>NOT(ISERROR(SEARCH(("Orie"),(FJ39))))</formula>
    </cfRule>
  </conditionalFormatting>
  <conditionalFormatting sqref="FK27:FK37">
    <cfRule type="containsText" dxfId="8245" priority="964" operator="containsText" text="Pres">
      <formula>NOT(ISERROR(SEARCH(("Pres"),(FK27))))</formula>
    </cfRule>
  </conditionalFormatting>
  <conditionalFormatting sqref="FK27:FK37">
    <cfRule type="containsText" dxfId="8244" priority="965" operator="containsText" text="Abs">
      <formula>NOT(ISERROR(SEARCH(("Abs"),(FK27))))</formula>
    </cfRule>
  </conditionalFormatting>
  <conditionalFormatting sqref="FK27:FK37">
    <cfRule type="containsText" dxfId="8243" priority="966" operator="containsText" text="Leav">
      <formula>NOT(ISERROR(SEARCH(("Leav"),(FK27))))</formula>
    </cfRule>
  </conditionalFormatting>
  <conditionalFormatting sqref="FK27:FK37">
    <cfRule type="containsText" dxfId="8242" priority="967" operator="containsText" text="Holi">
      <formula>NOT(ISERROR(SEARCH(("Holi"),(FK27))))</formula>
    </cfRule>
  </conditionalFormatting>
  <conditionalFormatting sqref="FK27:FK37">
    <cfRule type="containsText" dxfId="8241" priority="968" operator="containsText" text="Orie">
      <formula>NOT(ISERROR(SEARCH(("Orie"),(FK27))))</formula>
    </cfRule>
  </conditionalFormatting>
  <conditionalFormatting sqref="FL27:FL37">
    <cfRule type="containsText" dxfId="8240" priority="959" operator="containsText" text="Pres">
      <formula>NOT(ISERROR(SEARCH(("Pres"),(FL27))))</formula>
    </cfRule>
  </conditionalFormatting>
  <conditionalFormatting sqref="FL27:FL37">
    <cfRule type="containsText" dxfId="8239" priority="960" operator="containsText" text="Abs">
      <formula>NOT(ISERROR(SEARCH(("Abs"),(FL27))))</formula>
    </cfRule>
  </conditionalFormatting>
  <conditionalFormatting sqref="FL27:FL37">
    <cfRule type="containsText" dxfId="8238" priority="961" operator="containsText" text="Leav">
      <formula>NOT(ISERROR(SEARCH(("Leav"),(FL27))))</formula>
    </cfRule>
  </conditionalFormatting>
  <conditionalFormatting sqref="FL27:FL37">
    <cfRule type="containsText" dxfId="8237" priority="962" operator="containsText" text="Holi">
      <formula>NOT(ISERROR(SEARCH(("Holi"),(FL27))))</formula>
    </cfRule>
  </conditionalFormatting>
  <conditionalFormatting sqref="FL27:FL37">
    <cfRule type="containsText" dxfId="8236" priority="963" operator="containsText" text="Orie">
      <formula>NOT(ISERROR(SEARCH(("Orie"),(FL27))))</formula>
    </cfRule>
  </conditionalFormatting>
  <conditionalFormatting sqref="FK39">
    <cfRule type="containsText" dxfId="8235" priority="954" operator="containsText" text="Pres">
      <formula>NOT(ISERROR(SEARCH(("Pres"),(FK39))))</formula>
    </cfRule>
  </conditionalFormatting>
  <conditionalFormatting sqref="FK39">
    <cfRule type="containsText" dxfId="8234" priority="955" operator="containsText" text="Abs">
      <formula>NOT(ISERROR(SEARCH(("Abs"),(FK39))))</formula>
    </cfRule>
  </conditionalFormatting>
  <conditionalFormatting sqref="FK39">
    <cfRule type="containsText" dxfId="8233" priority="956" operator="containsText" text="Leav">
      <formula>NOT(ISERROR(SEARCH(("Leav"),(FK39))))</formula>
    </cfRule>
  </conditionalFormatting>
  <conditionalFormatting sqref="FK39">
    <cfRule type="containsText" dxfId="8232" priority="957" operator="containsText" text="Holi">
      <formula>NOT(ISERROR(SEARCH(("Holi"),(FK39))))</formula>
    </cfRule>
  </conditionalFormatting>
  <conditionalFormatting sqref="FK39">
    <cfRule type="containsText" dxfId="8231" priority="958" operator="containsText" text="Orie">
      <formula>NOT(ISERROR(SEARCH(("Orie"),(FK39))))</formula>
    </cfRule>
  </conditionalFormatting>
  <conditionalFormatting sqref="FL39">
    <cfRule type="containsText" dxfId="8230" priority="949" operator="containsText" text="Pres">
      <formula>NOT(ISERROR(SEARCH(("Pres"),(FL39))))</formula>
    </cfRule>
  </conditionalFormatting>
  <conditionalFormatting sqref="FL39">
    <cfRule type="containsText" dxfId="8229" priority="950" operator="containsText" text="Abs">
      <formula>NOT(ISERROR(SEARCH(("Abs"),(FL39))))</formula>
    </cfRule>
  </conditionalFormatting>
  <conditionalFormatting sqref="FL39">
    <cfRule type="containsText" dxfId="8228" priority="951" operator="containsText" text="Leav">
      <formula>NOT(ISERROR(SEARCH(("Leav"),(FL39))))</formula>
    </cfRule>
  </conditionalFormatting>
  <conditionalFormatting sqref="FL39">
    <cfRule type="containsText" dxfId="8227" priority="952" operator="containsText" text="Holi">
      <formula>NOT(ISERROR(SEARCH(("Holi"),(FL39))))</formula>
    </cfRule>
  </conditionalFormatting>
  <conditionalFormatting sqref="FL39">
    <cfRule type="containsText" dxfId="8226" priority="953" operator="containsText" text="Orie">
      <formula>NOT(ISERROR(SEARCH(("Orie"),(FL39))))</formula>
    </cfRule>
  </conditionalFormatting>
  <conditionalFormatting sqref="GK63">
    <cfRule type="containsText" dxfId="8225" priority="840" operator="containsText" text="Pres">
      <formula>NOT(ISERROR(SEARCH(("Pres"),(GK63))))</formula>
    </cfRule>
  </conditionalFormatting>
  <conditionalFormatting sqref="GK63">
    <cfRule type="containsText" dxfId="8224" priority="841" operator="containsText" text="Abs">
      <formula>NOT(ISERROR(SEARCH(("Abs"),(GK63))))</formula>
    </cfRule>
  </conditionalFormatting>
  <conditionalFormatting sqref="GK63">
    <cfRule type="containsText" dxfId="8223" priority="842" operator="containsText" text="Leav">
      <formula>NOT(ISERROR(SEARCH(("Leav"),(GK63))))</formula>
    </cfRule>
  </conditionalFormatting>
  <conditionalFormatting sqref="GK63">
    <cfRule type="containsText" dxfId="8222" priority="843" operator="containsText" text="Holi">
      <formula>NOT(ISERROR(SEARCH(("Holi"),(GK63))))</formula>
    </cfRule>
  </conditionalFormatting>
  <conditionalFormatting sqref="GK63">
    <cfRule type="containsText" dxfId="8221" priority="844" operator="containsText" text="Orie">
      <formula>NOT(ISERROR(SEARCH(("Orie"),(GK63))))</formula>
    </cfRule>
  </conditionalFormatting>
  <conditionalFormatting sqref="GI40:GJ42">
    <cfRule type="containsText" dxfId="8220" priority="780" operator="containsText" text="Pres">
      <formula>NOT(ISERROR(SEARCH(("Pres"),(GI40))))</formula>
    </cfRule>
  </conditionalFormatting>
  <conditionalFormatting sqref="GI40:GJ42">
    <cfRule type="containsText" dxfId="8219" priority="781" operator="containsText" text="Abs">
      <formula>NOT(ISERROR(SEARCH(("Abs"),(GI40))))</formula>
    </cfRule>
  </conditionalFormatting>
  <conditionalFormatting sqref="GI40:GJ42">
    <cfRule type="containsText" dxfId="8218" priority="782" operator="containsText" text="Leav">
      <formula>NOT(ISERROR(SEARCH(("Leav"),(GI40))))</formula>
    </cfRule>
  </conditionalFormatting>
  <conditionalFormatting sqref="GI40:GJ42">
    <cfRule type="containsText" dxfId="8217" priority="783" operator="containsText" text="Holi">
      <formula>NOT(ISERROR(SEARCH(("Holi"),(GI40))))</formula>
    </cfRule>
  </conditionalFormatting>
  <conditionalFormatting sqref="GI40:GJ42">
    <cfRule type="containsText" dxfId="8216" priority="784" operator="containsText" text="Orie">
      <formula>NOT(ISERROR(SEARCH(("Orie"),(GI40))))</formula>
    </cfRule>
  </conditionalFormatting>
  <conditionalFormatting sqref="HC27:HD45 HC52:HD54 HC65:HD66">
    <cfRule type="containsText" dxfId="8215" priority="765" operator="containsText" text="Pres">
      <formula>NOT(ISERROR(SEARCH(("Pres"),(HC27))))</formula>
    </cfRule>
  </conditionalFormatting>
  <conditionalFormatting sqref="HC27:HD45 HC52:HD54 HC65:HD66">
    <cfRule type="containsText" dxfId="8214" priority="766" operator="containsText" text="Abs">
      <formula>NOT(ISERROR(SEARCH(("Abs"),(HC27))))</formula>
    </cfRule>
  </conditionalFormatting>
  <conditionalFormatting sqref="HC27:HD45 HC52:HD54 HC65:HD66">
    <cfRule type="containsText" dxfId="8213" priority="767" operator="containsText" text="Leav">
      <formula>NOT(ISERROR(SEARCH(("Leav"),(HC27))))</formula>
    </cfRule>
  </conditionalFormatting>
  <conditionalFormatting sqref="HC27:HD45 HC52:HD54 HC65:HD66">
    <cfRule type="containsText" dxfId="8212" priority="768" operator="containsText" text="Holi">
      <formula>NOT(ISERROR(SEARCH(("Holi"),(HC27))))</formula>
    </cfRule>
  </conditionalFormatting>
  <conditionalFormatting sqref="HC27:HD45 HC52:HD54 HC65:HD66">
    <cfRule type="containsText" dxfId="8211" priority="769" operator="containsText" text="Orie">
      <formula>NOT(ISERROR(SEARCH(("Orie"),(HC27))))</formula>
    </cfRule>
  </conditionalFormatting>
  <conditionalFormatting sqref="HE27:HF45 HE52:HF54 HE66:HF66">
    <cfRule type="containsText" dxfId="8210" priority="760" operator="containsText" text="Pres">
      <formula>NOT(ISERROR(SEARCH(("Pres"),(HE27))))</formula>
    </cfRule>
  </conditionalFormatting>
  <conditionalFormatting sqref="HE27:HF45 HE52:HF54 HE66:HF66">
    <cfRule type="containsText" dxfId="8209" priority="761" operator="containsText" text="Abs">
      <formula>NOT(ISERROR(SEARCH(("Abs"),(HE27))))</formula>
    </cfRule>
  </conditionalFormatting>
  <conditionalFormatting sqref="HE27:HF45 HE52:HF54 HE66:HF66">
    <cfRule type="containsText" dxfId="8208" priority="762" operator="containsText" text="Leav">
      <formula>NOT(ISERROR(SEARCH(("Leav"),(HE27))))</formula>
    </cfRule>
  </conditionalFormatting>
  <conditionalFormatting sqref="HE27:HF45 HE52:HF54 HE66:HF66">
    <cfRule type="containsText" dxfId="8207" priority="763" operator="containsText" text="Holi">
      <formula>NOT(ISERROR(SEARCH(("Holi"),(HE27))))</formula>
    </cfRule>
  </conditionalFormatting>
  <conditionalFormatting sqref="HE27:HF45 HE52:HF54 HE66:HF66">
    <cfRule type="containsText" dxfId="8206" priority="764" operator="containsText" text="Orie">
      <formula>NOT(ISERROR(SEARCH(("Orie"),(HE27))))</formula>
    </cfRule>
  </conditionalFormatting>
  <conditionalFormatting sqref="GM54:GN55">
    <cfRule type="containsText" dxfId="8205" priority="715" operator="containsText" text="Pres">
      <formula>NOT(ISERROR(SEARCH(("Pres"),(GM54))))</formula>
    </cfRule>
  </conditionalFormatting>
  <conditionalFormatting sqref="GM54:GN55">
    <cfRule type="containsText" dxfId="8204" priority="716" operator="containsText" text="Abs">
      <formula>NOT(ISERROR(SEARCH(("Abs"),(GM54))))</formula>
    </cfRule>
  </conditionalFormatting>
  <conditionalFormatting sqref="GM54:GN55">
    <cfRule type="containsText" dxfId="8203" priority="717" operator="containsText" text="Leav">
      <formula>NOT(ISERROR(SEARCH(("Leav"),(GM54))))</formula>
    </cfRule>
  </conditionalFormatting>
  <conditionalFormatting sqref="GM54:GN55">
    <cfRule type="containsText" dxfId="8202" priority="718" operator="containsText" text="Holi">
      <formula>NOT(ISERROR(SEARCH(("Holi"),(GM54))))</formula>
    </cfRule>
  </conditionalFormatting>
  <conditionalFormatting sqref="GM54:GN55">
    <cfRule type="containsText" dxfId="8201" priority="719" operator="containsText" text="Orie">
      <formula>NOT(ISERROR(SEARCH(("Orie"),(GM54))))</formula>
    </cfRule>
  </conditionalFormatting>
  <conditionalFormatting sqref="A1">
    <cfRule type="containsText" dxfId="8200" priority="710" operator="containsText" text="Active">
      <formula>NOT(ISERROR(SEARCH(("Active"),(A1))))</formula>
    </cfRule>
  </conditionalFormatting>
  <conditionalFormatting sqref="A1">
    <cfRule type="containsText" dxfId="8199" priority="711" operator="containsText" text="Withdrawn">
      <formula>NOT(ISERROR(SEARCH(("Withdrawn"),(A1))))</formula>
    </cfRule>
  </conditionalFormatting>
  <conditionalFormatting sqref="A1">
    <cfRule type="containsText" dxfId="8198" priority="712" operator="containsText" text="Transf">
      <formula>NOT(ISERROR(SEARCH(("Transf"),(A1))))</formula>
    </cfRule>
  </conditionalFormatting>
  <conditionalFormatting sqref="A1">
    <cfRule type="containsText" dxfId="8197" priority="713" operator="containsText" text="Grad">
      <formula>NOT(ISERROR(SEARCH(("Grad"),(A1))))</formula>
    </cfRule>
  </conditionalFormatting>
  <conditionalFormatting sqref="A1">
    <cfRule type="containsText" dxfId="8196" priority="714" operator="containsText" text="Intern">
      <formula>NOT(ISERROR(SEARCH(("Intern"),(A1))))</formula>
    </cfRule>
  </conditionalFormatting>
  <conditionalFormatting sqref="GS55">
    <cfRule type="containsText" dxfId="8195" priority="705" operator="containsText" text="Pres">
      <formula>NOT(ISERROR(SEARCH(("Pres"),(GS55))))</formula>
    </cfRule>
  </conditionalFormatting>
  <conditionalFormatting sqref="GS55">
    <cfRule type="containsText" dxfId="8194" priority="706" operator="containsText" text="Abs">
      <formula>NOT(ISERROR(SEARCH(("Abs"),(GS55))))</formula>
    </cfRule>
  </conditionalFormatting>
  <conditionalFormatting sqref="GS55">
    <cfRule type="containsText" dxfId="8193" priority="707" operator="containsText" text="Leav">
      <formula>NOT(ISERROR(SEARCH(("Leav"),(GS55))))</formula>
    </cfRule>
  </conditionalFormatting>
  <conditionalFormatting sqref="GS55">
    <cfRule type="containsText" dxfId="8192" priority="708" operator="containsText" text="Holi">
      <formula>NOT(ISERROR(SEARCH(("Holi"),(GS55))))</formula>
    </cfRule>
  </conditionalFormatting>
  <conditionalFormatting sqref="GS55">
    <cfRule type="containsText" dxfId="8191" priority="709" operator="containsText" text="Orie">
      <formula>NOT(ISERROR(SEARCH(("Orie"),(GS55))))</formula>
    </cfRule>
  </conditionalFormatting>
  <conditionalFormatting sqref="GT55">
    <cfRule type="containsText" dxfId="8190" priority="695" operator="containsText" text="Pres">
      <formula>NOT(ISERROR(SEARCH(("Pres"),(GT55))))</formula>
    </cfRule>
  </conditionalFormatting>
  <conditionalFormatting sqref="GT55">
    <cfRule type="containsText" dxfId="8189" priority="696" operator="containsText" text="Abs">
      <formula>NOT(ISERROR(SEARCH(("Abs"),(GT55))))</formula>
    </cfRule>
  </conditionalFormatting>
  <conditionalFormatting sqref="GT55">
    <cfRule type="containsText" dxfId="8188" priority="697" operator="containsText" text="Leav">
      <formula>NOT(ISERROR(SEARCH(("Leav"),(GT55))))</formula>
    </cfRule>
  </conditionalFormatting>
  <conditionalFormatting sqref="GT55">
    <cfRule type="containsText" dxfId="8187" priority="698" operator="containsText" text="Holi">
      <formula>NOT(ISERROR(SEARCH(("Holi"),(GT55))))</formula>
    </cfRule>
  </conditionalFormatting>
  <conditionalFormatting sqref="GT55">
    <cfRule type="containsText" dxfId="8186" priority="699" operator="containsText" text="Orie">
      <formula>NOT(ISERROR(SEARCH(("Orie"),(GT55))))</formula>
    </cfRule>
  </conditionalFormatting>
  <conditionalFormatting sqref="C63">
    <cfRule type="duplicateValues" dxfId="8185" priority="686"/>
  </conditionalFormatting>
  <conditionalFormatting sqref="C63">
    <cfRule type="duplicateValues" dxfId="8184" priority="687"/>
  </conditionalFormatting>
  <conditionalFormatting sqref="B63">
    <cfRule type="duplicateValues" dxfId="8183" priority="684"/>
  </conditionalFormatting>
  <conditionalFormatting sqref="B63">
    <cfRule type="duplicateValues" dxfId="8182" priority="685"/>
  </conditionalFormatting>
  <conditionalFormatting sqref="B64">
    <cfRule type="duplicateValues" dxfId="8181" priority="682"/>
  </conditionalFormatting>
  <conditionalFormatting sqref="B64">
    <cfRule type="duplicateValues" dxfId="8180" priority="683"/>
  </conditionalFormatting>
  <conditionalFormatting sqref="HC46:HJ46">
    <cfRule type="containsText" dxfId="8179" priority="677" operator="containsText" text="Pres">
      <formula>NOT(ISERROR(SEARCH(("Pres"),(HC46))))</formula>
    </cfRule>
  </conditionalFormatting>
  <conditionalFormatting sqref="HC46:HJ46">
    <cfRule type="containsText" dxfId="8178" priority="678" operator="containsText" text="Abs">
      <formula>NOT(ISERROR(SEARCH(("Abs"),(HC46))))</formula>
    </cfRule>
  </conditionalFormatting>
  <conditionalFormatting sqref="HC46:HJ46">
    <cfRule type="containsText" dxfId="8177" priority="679" operator="containsText" text="Leav">
      <formula>NOT(ISERROR(SEARCH(("Leav"),(HC46))))</formula>
    </cfRule>
  </conditionalFormatting>
  <conditionalFormatting sqref="HC46:HJ46">
    <cfRule type="containsText" dxfId="8176" priority="680" operator="containsText" text="Holi">
      <formula>NOT(ISERROR(SEARCH(("Holi"),(HC46))))</formula>
    </cfRule>
  </conditionalFormatting>
  <conditionalFormatting sqref="HC46:HJ46">
    <cfRule type="containsText" dxfId="8175" priority="681" operator="containsText" text="Orie">
      <formula>NOT(ISERROR(SEARCH(("Orie"),(HC46))))</formula>
    </cfRule>
  </conditionalFormatting>
  <conditionalFormatting sqref="HC47:HD47">
    <cfRule type="containsText" dxfId="8174" priority="672" operator="containsText" text="Pres">
      <formula>NOT(ISERROR(SEARCH(("Pres"),(HC47))))</formula>
    </cfRule>
  </conditionalFormatting>
  <conditionalFormatting sqref="HC47:HD47">
    <cfRule type="containsText" dxfId="8173" priority="673" operator="containsText" text="Abs">
      <formula>NOT(ISERROR(SEARCH(("Abs"),(HC47))))</formula>
    </cfRule>
  </conditionalFormatting>
  <conditionalFormatting sqref="HC47:HD47">
    <cfRule type="containsText" dxfId="8172" priority="674" operator="containsText" text="Leav">
      <formula>NOT(ISERROR(SEARCH(("Leav"),(HC47))))</formula>
    </cfRule>
  </conditionalFormatting>
  <conditionalFormatting sqref="HC47:HD47">
    <cfRule type="containsText" dxfId="8171" priority="675" operator="containsText" text="Holi">
      <formula>NOT(ISERROR(SEARCH(("Holi"),(HC47))))</formula>
    </cfRule>
  </conditionalFormatting>
  <conditionalFormatting sqref="HC47:HD47">
    <cfRule type="containsText" dxfId="8170" priority="676" operator="containsText" text="Orie">
      <formula>NOT(ISERROR(SEARCH(("Orie"),(HC47))))</formula>
    </cfRule>
  </conditionalFormatting>
  <conditionalFormatting sqref="HC48:HD48">
    <cfRule type="containsText" dxfId="8169" priority="667" operator="containsText" text="Pres">
      <formula>NOT(ISERROR(SEARCH(("Pres"),(HC48))))</formula>
    </cfRule>
  </conditionalFormatting>
  <conditionalFormatting sqref="HC48:HD48">
    <cfRule type="containsText" dxfId="8168" priority="668" operator="containsText" text="Abs">
      <formula>NOT(ISERROR(SEARCH(("Abs"),(HC48))))</formula>
    </cfRule>
  </conditionalFormatting>
  <conditionalFormatting sqref="HC48:HD48">
    <cfRule type="containsText" dxfId="8167" priority="669" operator="containsText" text="Leav">
      <formula>NOT(ISERROR(SEARCH(("Leav"),(HC48))))</formula>
    </cfRule>
  </conditionalFormatting>
  <conditionalFormatting sqref="HC48:HD48">
    <cfRule type="containsText" dxfId="8166" priority="670" operator="containsText" text="Holi">
      <formula>NOT(ISERROR(SEARCH(("Holi"),(HC48))))</formula>
    </cfRule>
  </conditionalFormatting>
  <conditionalFormatting sqref="HC48:HD48">
    <cfRule type="containsText" dxfId="8165" priority="671" operator="containsText" text="Orie">
      <formula>NOT(ISERROR(SEARCH(("Orie"),(HC48))))</formula>
    </cfRule>
  </conditionalFormatting>
  <conditionalFormatting sqref="HC49:HD49">
    <cfRule type="containsText" dxfId="8164" priority="662" operator="containsText" text="Pres">
      <formula>NOT(ISERROR(SEARCH(("Pres"),(HC49))))</formula>
    </cfRule>
  </conditionalFormatting>
  <conditionalFormatting sqref="HC49:HD49">
    <cfRule type="containsText" dxfId="8163" priority="663" operator="containsText" text="Abs">
      <formula>NOT(ISERROR(SEARCH(("Abs"),(HC49))))</formula>
    </cfRule>
  </conditionalFormatting>
  <conditionalFormatting sqref="HC49:HD49">
    <cfRule type="containsText" dxfId="8162" priority="664" operator="containsText" text="Leav">
      <formula>NOT(ISERROR(SEARCH(("Leav"),(HC49))))</formula>
    </cfRule>
  </conditionalFormatting>
  <conditionalFormatting sqref="HC49:HD49">
    <cfRule type="containsText" dxfId="8161" priority="665" operator="containsText" text="Holi">
      <formula>NOT(ISERROR(SEARCH(("Holi"),(HC49))))</formula>
    </cfRule>
  </conditionalFormatting>
  <conditionalFormatting sqref="HC49:HD49">
    <cfRule type="containsText" dxfId="8160" priority="666" operator="containsText" text="Orie">
      <formula>NOT(ISERROR(SEARCH(("Orie"),(HC49))))</formula>
    </cfRule>
  </conditionalFormatting>
  <conditionalFormatting sqref="HC50:HD50">
    <cfRule type="containsText" dxfId="8159" priority="657" operator="containsText" text="Pres">
      <formula>NOT(ISERROR(SEARCH(("Pres"),(HC50))))</formula>
    </cfRule>
  </conditionalFormatting>
  <conditionalFormatting sqref="HC50:HD50">
    <cfRule type="containsText" dxfId="8158" priority="658" operator="containsText" text="Abs">
      <formula>NOT(ISERROR(SEARCH(("Abs"),(HC50))))</formula>
    </cfRule>
  </conditionalFormatting>
  <conditionalFormatting sqref="HC50:HD50">
    <cfRule type="containsText" dxfId="8157" priority="659" operator="containsText" text="Leav">
      <formula>NOT(ISERROR(SEARCH(("Leav"),(HC50))))</formula>
    </cfRule>
  </conditionalFormatting>
  <conditionalFormatting sqref="HC50:HD50">
    <cfRule type="containsText" dxfId="8156" priority="660" operator="containsText" text="Holi">
      <formula>NOT(ISERROR(SEARCH(("Holi"),(HC50))))</formula>
    </cfRule>
  </conditionalFormatting>
  <conditionalFormatting sqref="HC50:HD50">
    <cfRule type="containsText" dxfId="8155" priority="661" operator="containsText" text="Orie">
      <formula>NOT(ISERROR(SEARCH(("Orie"),(HC50))))</formula>
    </cfRule>
  </conditionalFormatting>
  <conditionalFormatting sqref="HC51:HD51">
    <cfRule type="containsText" dxfId="8154" priority="652" operator="containsText" text="Pres">
      <formula>NOT(ISERROR(SEARCH(("Pres"),(HC51))))</formula>
    </cfRule>
  </conditionalFormatting>
  <conditionalFormatting sqref="HC51:HD51">
    <cfRule type="containsText" dxfId="8153" priority="653" operator="containsText" text="Abs">
      <formula>NOT(ISERROR(SEARCH(("Abs"),(HC51))))</formula>
    </cfRule>
  </conditionalFormatting>
  <conditionalFormatting sqref="HC51:HD51">
    <cfRule type="containsText" dxfId="8152" priority="654" operator="containsText" text="Leav">
      <formula>NOT(ISERROR(SEARCH(("Leav"),(HC51))))</formula>
    </cfRule>
  </conditionalFormatting>
  <conditionalFormatting sqref="HC51:HD51">
    <cfRule type="containsText" dxfId="8151" priority="655" operator="containsText" text="Holi">
      <formula>NOT(ISERROR(SEARCH(("Holi"),(HC51))))</formula>
    </cfRule>
  </conditionalFormatting>
  <conditionalFormatting sqref="HC51:HD51">
    <cfRule type="containsText" dxfId="8150" priority="656" operator="containsText" text="Orie">
      <formula>NOT(ISERROR(SEARCH(("Orie"),(HC51))))</formula>
    </cfRule>
  </conditionalFormatting>
  <conditionalFormatting sqref="HC55:HD55">
    <cfRule type="containsText" dxfId="8149" priority="647" operator="containsText" text="Pres">
      <formula>NOT(ISERROR(SEARCH(("Pres"),(HC55))))</formula>
    </cfRule>
  </conditionalFormatting>
  <conditionalFormatting sqref="HC55:HD55">
    <cfRule type="containsText" dxfId="8148" priority="648" operator="containsText" text="Abs">
      <formula>NOT(ISERROR(SEARCH(("Abs"),(HC55))))</formula>
    </cfRule>
  </conditionalFormatting>
  <conditionalFormatting sqref="HC55:HD55">
    <cfRule type="containsText" dxfId="8147" priority="649" operator="containsText" text="Leav">
      <formula>NOT(ISERROR(SEARCH(("Leav"),(HC55))))</formula>
    </cfRule>
  </conditionalFormatting>
  <conditionalFormatting sqref="HC55:HD55">
    <cfRule type="containsText" dxfId="8146" priority="650" operator="containsText" text="Holi">
      <formula>NOT(ISERROR(SEARCH(("Holi"),(HC55))))</formula>
    </cfRule>
  </conditionalFormatting>
  <conditionalFormatting sqref="HC55:HD55">
    <cfRule type="containsText" dxfId="8145" priority="651" operator="containsText" text="Orie">
      <formula>NOT(ISERROR(SEARCH(("Orie"),(HC55))))</formula>
    </cfRule>
  </conditionalFormatting>
  <conditionalFormatting sqref="HC57:HD57">
    <cfRule type="containsText" dxfId="8144" priority="637" operator="containsText" text="Pres">
      <formula>NOT(ISERROR(SEARCH(("Pres"),(HC57))))</formula>
    </cfRule>
  </conditionalFormatting>
  <conditionalFormatting sqref="HC57:HD57">
    <cfRule type="containsText" dxfId="8143" priority="638" operator="containsText" text="Abs">
      <formula>NOT(ISERROR(SEARCH(("Abs"),(HC57))))</formula>
    </cfRule>
  </conditionalFormatting>
  <conditionalFormatting sqref="HC57:HD57">
    <cfRule type="containsText" dxfId="8142" priority="639" operator="containsText" text="Leav">
      <formula>NOT(ISERROR(SEARCH(("Leav"),(HC57))))</formula>
    </cfRule>
  </conditionalFormatting>
  <conditionalFormatting sqref="HC57:HD57">
    <cfRule type="containsText" dxfId="8141" priority="640" operator="containsText" text="Holi">
      <formula>NOT(ISERROR(SEARCH(("Holi"),(HC57))))</formula>
    </cfRule>
  </conditionalFormatting>
  <conditionalFormatting sqref="HC57:HD57">
    <cfRule type="containsText" dxfId="8140" priority="641" operator="containsText" text="Orie">
      <formula>NOT(ISERROR(SEARCH(("Orie"),(HC57))))</formula>
    </cfRule>
  </conditionalFormatting>
  <conditionalFormatting sqref="HC58:HD58">
    <cfRule type="containsText" dxfId="8139" priority="632" operator="containsText" text="Pres">
      <formula>NOT(ISERROR(SEARCH(("Pres"),(HC58))))</formula>
    </cfRule>
  </conditionalFormatting>
  <conditionalFormatting sqref="HC58:HD58">
    <cfRule type="containsText" dxfId="8138" priority="633" operator="containsText" text="Abs">
      <formula>NOT(ISERROR(SEARCH(("Abs"),(HC58))))</formula>
    </cfRule>
  </conditionalFormatting>
  <conditionalFormatting sqref="HC58:HD58">
    <cfRule type="containsText" dxfId="8137" priority="634" operator="containsText" text="Leav">
      <formula>NOT(ISERROR(SEARCH(("Leav"),(HC58))))</formula>
    </cfRule>
  </conditionalFormatting>
  <conditionalFormatting sqref="HC58:HD58">
    <cfRule type="containsText" dxfId="8136" priority="635" operator="containsText" text="Holi">
      <formula>NOT(ISERROR(SEARCH(("Holi"),(HC58))))</formula>
    </cfRule>
  </conditionalFormatting>
  <conditionalFormatting sqref="HC58:HD58">
    <cfRule type="containsText" dxfId="8135" priority="636" operator="containsText" text="Orie">
      <formula>NOT(ISERROR(SEARCH(("Orie"),(HC58))))</formula>
    </cfRule>
  </conditionalFormatting>
  <conditionalFormatting sqref="HC59:HD59">
    <cfRule type="containsText" dxfId="8134" priority="627" operator="containsText" text="Pres">
      <formula>NOT(ISERROR(SEARCH(("Pres"),(HC59))))</formula>
    </cfRule>
  </conditionalFormatting>
  <conditionalFormatting sqref="HC59:HD59">
    <cfRule type="containsText" dxfId="8133" priority="628" operator="containsText" text="Abs">
      <formula>NOT(ISERROR(SEARCH(("Abs"),(HC59))))</formula>
    </cfRule>
  </conditionalFormatting>
  <conditionalFormatting sqref="HC59:HD59">
    <cfRule type="containsText" dxfId="8132" priority="629" operator="containsText" text="Leav">
      <formula>NOT(ISERROR(SEARCH(("Leav"),(HC59))))</formula>
    </cfRule>
  </conditionalFormatting>
  <conditionalFormatting sqref="HC59:HD59">
    <cfRule type="containsText" dxfId="8131" priority="630" operator="containsText" text="Holi">
      <formula>NOT(ISERROR(SEARCH(("Holi"),(HC59))))</formula>
    </cfRule>
  </conditionalFormatting>
  <conditionalFormatting sqref="HC59:HD59">
    <cfRule type="containsText" dxfId="8130" priority="631" operator="containsText" text="Orie">
      <formula>NOT(ISERROR(SEARCH(("Orie"),(HC59))))</formula>
    </cfRule>
  </conditionalFormatting>
  <conditionalFormatting sqref="HC60:HD60">
    <cfRule type="containsText" dxfId="8129" priority="622" operator="containsText" text="Pres">
      <formula>NOT(ISERROR(SEARCH(("Pres"),(HC60))))</formula>
    </cfRule>
  </conditionalFormatting>
  <conditionalFormatting sqref="HC60:HD60">
    <cfRule type="containsText" dxfId="8128" priority="623" operator="containsText" text="Abs">
      <formula>NOT(ISERROR(SEARCH(("Abs"),(HC60))))</formula>
    </cfRule>
  </conditionalFormatting>
  <conditionalFormatting sqref="HC60:HD60">
    <cfRule type="containsText" dxfId="8127" priority="624" operator="containsText" text="Leav">
      <formula>NOT(ISERROR(SEARCH(("Leav"),(HC60))))</formula>
    </cfRule>
  </conditionalFormatting>
  <conditionalFormatting sqref="HC60:HD60">
    <cfRule type="containsText" dxfId="8126" priority="625" operator="containsText" text="Holi">
      <formula>NOT(ISERROR(SEARCH(("Holi"),(HC60))))</formula>
    </cfRule>
  </conditionalFormatting>
  <conditionalFormatting sqref="HC60:HD60">
    <cfRule type="containsText" dxfId="8125" priority="626" operator="containsText" text="Orie">
      <formula>NOT(ISERROR(SEARCH(("Orie"),(HC60))))</formula>
    </cfRule>
  </conditionalFormatting>
  <conditionalFormatting sqref="HC64:HD64">
    <cfRule type="containsText" dxfId="8124" priority="617" operator="containsText" text="Pres">
      <formula>NOT(ISERROR(SEARCH(("Pres"),(HC64))))</formula>
    </cfRule>
  </conditionalFormatting>
  <conditionalFormatting sqref="HC64:HD64">
    <cfRule type="containsText" dxfId="8123" priority="618" operator="containsText" text="Abs">
      <formula>NOT(ISERROR(SEARCH(("Abs"),(HC64))))</formula>
    </cfRule>
  </conditionalFormatting>
  <conditionalFormatting sqref="HC64:HD64">
    <cfRule type="containsText" dxfId="8122" priority="619" operator="containsText" text="Leav">
      <formula>NOT(ISERROR(SEARCH(("Leav"),(HC64))))</formula>
    </cfRule>
  </conditionalFormatting>
  <conditionalFormatting sqref="HC64:HD64">
    <cfRule type="containsText" dxfId="8121" priority="620" operator="containsText" text="Holi">
      <formula>NOT(ISERROR(SEARCH(("Holi"),(HC64))))</formula>
    </cfRule>
  </conditionalFormatting>
  <conditionalFormatting sqref="HC64:HD64">
    <cfRule type="containsText" dxfId="8120" priority="621" operator="containsText" text="Orie">
      <formula>NOT(ISERROR(SEARCH(("Orie"),(HC64))))</formula>
    </cfRule>
  </conditionalFormatting>
  <conditionalFormatting sqref="HC61:HD61">
    <cfRule type="containsText" dxfId="8119" priority="612" operator="containsText" text="Pres">
      <formula>NOT(ISERROR(SEARCH(("Pres"),(HC61))))</formula>
    </cfRule>
  </conditionalFormatting>
  <conditionalFormatting sqref="HC61:HD61">
    <cfRule type="containsText" dxfId="8118" priority="613" operator="containsText" text="Abs">
      <formula>NOT(ISERROR(SEARCH(("Abs"),(HC61))))</formula>
    </cfRule>
  </conditionalFormatting>
  <conditionalFormatting sqref="HC61:HD61">
    <cfRule type="containsText" dxfId="8117" priority="614" operator="containsText" text="Leav">
      <formula>NOT(ISERROR(SEARCH(("Leav"),(HC61))))</formula>
    </cfRule>
  </conditionalFormatting>
  <conditionalFormatting sqref="HC61:HD61">
    <cfRule type="containsText" dxfId="8116" priority="615" operator="containsText" text="Holi">
      <formula>NOT(ISERROR(SEARCH(("Holi"),(HC61))))</formula>
    </cfRule>
  </conditionalFormatting>
  <conditionalFormatting sqref="HC61:HD61">
    <cfRule type="containsText" dxfId="8115" priority="616" operator="containsText" text="Orie">
      <formula>NOT(ISERROR(SEARCH(("Orie"),(HC61))))</formula>
    </cfRule>
  </conditionalFormatting>
  <conditionalFormatting sqref="HC62:HD62">
    <cfRule type="containsText" dxfId="8114" priority="607" operator="containsText" text="Pres">
      <formula>NOT(ISERROR(SEARCH(("Pres"),(HC62))))</formula>
    </cfRule>
  </conditionalFormatting>
  <conditionalFormatting sqref="HC62:HD62">
    <cfRule type="containsText" dxfId="8113" priority="608" operator="containsText" text="Abs">
      <formula>NOT(ISERROR(SEARCH(("Abs"),(HC62))))</formula>
    </cfRule>
  </conditionalFormatting>
  <conditionalFormatting sqref="HC62:HD62">
    <cfRule type="containsText" dxfId="8112" priority="609" operator="containsText" text="Leav">
      <formula>NOT(ISERROR(SEARCH(("Leav"),(HC62))))</formula>
    </cfRule>
  </conditionalFormatting>
  <conditionalFormatting sqref="HC62:HD62">
    <cfRule type="containsText" dxfId="8111" priority="610" operator="containsText" text="Holi">
      <formula>NOT(ISERROR(SEARCH(("Holi"),(HC62))))</formula>
    </cfRule>
  </conditionalFormatting>
  <conditionalFormatting sqref="HC62:HD62">
    <cfRule type="containsText" dxfId="8110" priority="611" operator="containsText" text="Orie">
      <formula>NOT(ISERROR(SEARCH(("Orie"),(HC62))))</formula>
    </cfRule>
  </conditionalFormatting>
  <conditionalFormatting sqref="HC63:HD63">
    <cfRule type="containsText" dxfId="8109" priority="602" operator="containsText" text="Pres">
      <formula>NOT(ISERROR(SEARCH(("Pres"),(HC63))))</formula>
    </cfRule>
  </conditionalFormatting>
  <conditionalFormatting sqref="HC63:HD63">
    <cfRule type="containsText" dxfId="8108" priority="603" operator="containsText" text="Abs">
      <formula>NOT(ISERROR(SEARCH(("Abs"),(HC63))))</formula>
    </cfRule>
  </conditionalFormatting>
  <conditionalFormatting sqref="HC63:HD63">
    <cfRule type="containsText" dxfId="8107" priority="604" operator="containsText" text="Leav">
      <formula>NOT(ISERROR(SEARCH(("Leav"),(HC63))))</formula>
    </cfRule>
  </conditionalFormatting>
  <conditionalFormatting sqref="HC63:HD63">
    <cfRule type="containsText" dxfId="8106" priority="605" operator="containsText" text="Holi">
      <formula>NOT(ISERROR(SEARCH(("Holi"),(HC63))))</formula>
    </cfRule>
  </conditionalFormatting>
  <conditionalFormatting sqref="HC63:HD63">
    <cfRule type="containsText" dxfId="8105" priority="606" operator="containsText" text="Orie">
      <formula>NOT(ISERROR(SEARCH(("Orie"),(HC63))))</formula>
    </cfRule>
  </conditionalFormatting>
  <conditionalFormatting sqref="B65">
    <cfRule type="duplicateValues" dxfId="8104" priority="600"/>
  </conditionalFormatting>
  <conditionalFormatting sqref="HE47:HF47">
    <cfRule type="containsText" dxfId="8103" priority="595" operator="containsText" text="Pres">
      <formula>NOT(ISERROR(SEARCH(("Pres"),(HE47))))</formula>
    </cfRule>
  </conditionalFormatting>
  <conditionalFormatting sqref="HE47:HF47">
    <cfRule type="containsText" dxfId="8102" priority="596" operator="containsText" text="Abs">
      <formula>NOT(ISERROR(SEARCH(("Abs"),(HE47))))</formula>
    </cfRule>
  </conditionalFormatting>
  <conditionalFormatting sqref="HE47:HF47">
    <cfRule type="containsText" dxfId="8101" priority="597" operator="containsText" text="Leav">
      <formula>NOT(ISERROR(SEARCH(("Leav"),(HE47))))</formula>
    </cfRule>
  </conditionalFormatting>
  <conditionalFormatting sqref="HE47:HF47">
    <cfRule type="containsText" dxfId="8100" priority="598" operator="containsText" text="Holi">
      <formula>NOT(ISERROR(SEARCH(("Holi"),(HE47))))</formula>
    </cfRule>
  </conditionalFormatting>
  <conditionalFormatting sqref="HE47:HF47">
    <cfRule type="containsText" dxfId="8099" priority="599" operator="containsText" text="Orie">
      <formula>NOT(ISERROR(SEARCH(("Orie"),(HE47))))</formula>
    </cfRule>
  </conditionalFormatting>
  <conditionalFormatting sqref="HE48:HF48">
    <cfRule type="containsText" dxfId="8098" priority="590" operator="containsText" text="Pres">
      <formula>NOT(ISERROR(SEARCH(("Pres"),(HE48))))</formula>
    </cfRule>
  </conditionalFormatting>
  <conditionalFormatting sqref="HE48:HF48">
    <cfRule type="containsText" dxfId="8097" priority="591" operator="containsText" text="Abs">
      <formula>NOT(ISERROR(SEARCH(("Abs"),(HE48))))</formula>
    </cfRule>
  </conditionalFormatting>
  <conditionalFormatting sqref="HE48:HF48">
    <cfRule type="containsText" dxfId="8096" priority="592" operator="containsText" text="Leav">
      <formula>NOT(ISERROR(SEARCH(("Leav"),(HE48))))</formula>
    </cfRule>
  </conditionalFormatting>
  <conditionalFormatting sqref="HE48:HF48">
    <cfRule type="containsText" dxfId="8095" priority="593" operator="containsText" text="Holi">
      <formula>NOT(ISERROR(SEARCH(("Holi"),(HE48))))</formula>
    </cfRule>
  </conditionalFormatting>
  <conditionalFormatting sqref="HE48:HF48">
    <cfRule type="containsText" dxfId="8094" priority="594" operator="containsText" text="Orie">
      <formula>NOT(ISERROR(SEARCH(("Orie"),(HE48))))</formula>
    </cfRule>
  </conditionalFormatting>
  <conditionalFormatting sqref="HE49:HF49">
    <cfRule type="containsText" dxfId="8093" priority="585" operator="containsText" text="Pres">
      <formula>NOT(ISERROR(SEARCH(("Pres"),(HE49))))</formula>
    </cfRule>
  </conditionalFormatting>
  <conditionalFormatting sqref="HE49:HF49">
    <cfRule type="containsText" dxfId="8092" priority="586" operator="containsText" text="Abs">
      <formula>NOT(ISERROR(SEARCH(("Abs"),(HE49))))</formula>
    </cfRule>
  </conditionalFormatting>
  <conditionalFormatting sqref="HE49:HF49">
    <cfRule type="containsText" dxfId="8091" priority="587" operator="containsText" text="Leav">
      <formula>NOT(ISERROR(SEARCH(("Leav"),(HE49))))</formula>
    </cfRule>
  </conditionalFormatting>
  <conditionalFormatting sqref="HE49:HF49">
    <cfRule type="containsText" dxfId="8090" priority="588" operator="containsText" text="Holi">
      <formula>NOT(ISERROR(SEARCH(("Holi"),(HE49))))</formula>
    </cfRule>
  </conditionalFormatting>
  <conditionalFormatting sqref="HE49:HF49">
    <cfRule type="containsText" dxfId="8089" priority="589" operator="containsText" text="Orie">
      <formula>NOT(ISERROR(SEARCH(("Orie"),(HE49))))</formula>
    </cfRule>
  </conditionalFormatting>
  <conditionalFormatting sqref="HE50:HF50">
    <cfRule type="containsText" dxfId="8088" priority="580" operator="containsText" text="Pres">
      <formula>NOT(ISERROR(SEARCH(("Pres"),(HE50))))</formula>
    </cfRule>
  </conditionalFormatting>
  <conditionalFormatting sqref="HE50:HF50">
    <cfRule type="containsText" dxfId="8087" priority="581" operator="containsText" text="Abs">
      <formula>NOT(ISERROR(SEARCH(("Abs"),(HE50))))</formula>
    </cfRule>
  </conditionalFormatting>
  <conditionalFormatting sqref="HE50:HF50">
    <cfRule type="containsText" dxfId="8086" priority="582" operator="containsText" text="Leav">
      <formula>NOT(ISERROR(SEARCH(("Leav"),(HE50))))</formula>
    </cfRule>
  </conditionalFormatting>
  <conditionalFormatting sqref="HE50:HF50">
    <cfRule type="containsText" dxfId="8085" priority="583" operator="containsText" text="Holi">
      <formula>NOT(ISERROR(SEARCH(("Holi"),(HE50))))</formula>
    </cfRule>
  </conditionalFormatting>
  <conditionalFormatting sqref="HE50:HF50">
    <cfRule type="containsText" dxfId="8084" priority="584" operator="containsText" text="Orie">
      <formula>NOT(ISERROR(SEARCH(("Orie"),(HE50))))</formula>
    </cfRule>
  </conditionalFormatting>
  <conditionalFormatting sqref="HE51:HF51">
    <cfRule type="containsText" dxfId="8083" priority="575" operator="containsText" text="Pres">
      <formula>NOT(ISERROR(SEARCH(("Pres"),(HE51))))</formula>
    </cfRule>
  </conditionalFormatting>
  <conditionalFormatting sqref="HE51:HF51">
    <cfRule type="containsText" dxfId="8082" priority="576" operator="containsText" text="Abs">
      <formula>NOT(ISERROR(SEARCH(("Abs"),(HE51))))</formula>
    </cfRule>
  </conditionalFormatting>
  <conditionalFormatting sqref="HE51:HF51">
    <cfRule type="containsText" dxfId="8081" priority="577" operator="containsText" text="Leav">
      <formula>NOT(ISERROR(SEARCH(("Leav"),(HE51))))</formula>
    </cfRule>
  </conditionalFormatting>
  <conditionalFormatting sqref="HE51:HF51">
    <cfRule type="containsText" dxfId="8080" priority="578" operator="containsText" text="Holi">
      <formula>NOT(ISERROR(SEARCH(("Holi"),(HE51))))</formula>
    </cfRule>
  </conditionalFormatting>
  <conditionalFormatting sqref="HE51:HF51">
    <cfRule type="containsText" dxfId="8079" priority="579" operator="containsText" text="Orie">
      <formula>NOT(ISERROR(SEARCH(("Orie"),(HE51))))</formula>
    </cfRule>
  </conditionalFormatting>
  <conditionalFormatting sqref="HE55:HF55">
    <cfRule type="containsText" dxfId="8078" priority="570" operator="containsText" text="Pres">
      <formula>NOT(ISERROR(SEARCH(("Pres"),(HE55))))</formula>
    </cfRule>
  </conditionalFormatting>
  <conditionalFormatting sqref="HE55:HF55">
    <cfRule type="containsText" dxfId="8077" priority="571" operator="containsText" text="Abs">
      <formula>NOT(ISERROR(SEARCH(("Abs"),(HE55))))</formula>
    </cfRule>
  </conditionalFormatting>
  <conditionalFormatting sqref="HE55:HF55">
    <cfRule type="containsText" dxfId="8076" priority="572" operator="containsText" text="Leav">
      <formula>NOT(ISERROR(SEARCH(("Leav"),(HE55))))</formula>
    </cfRule>
  </conditionalFormatting>
  <conditionalFormatting sqref="HE55:HF55">
    <cfRule type="containsText" dxfId="8075" priority="573" operator="containsText" text="Holi">
      <formula>NOT(ISERROR(SEARCH(("Holi"),(HE55))))</formula>
    </cfRule>
  </conditionalFormatting>
  <conditionalFormatting sqref="HE55:HF55">
    <cfRule type="containsText" dxfId="8074" priority="574" operator="containsText" text="Orie">
      <formula>NOT(ISERROR(SEARCH(("Orie"),(HE55))))</formula>
    </cfRule>
  </conditionalFormatting>
  <conditionalFormatting sqref="HE57:HF57">
    <cfRule type="containsText" dxfId="8073" priority="560" operator="containsText" text="Pres">
      <formula>NOT(ISERROR(SEARCH(("Pres"),(HE57))))</formula>
    </cfRule>
  </conditionalFormatting>
  <conditionalFormatting sqref="HE57:HF57">
    <cfRule type="containsText" dxfId="8072" priority="561" operator="containsText" text="Abs">
      <formula>NOT(ISERROR(SEARCH(("Abs"),(HE57))))</formula>
    </cfRule>
  </conditionalFormatting>
  <conditionalFormatting sqref="HE57:HF57">
    <cfRule type="containsText" dxfId="8071" priority="562" operator="containsText" text="Leav">
      <formula>NOT(ISERROR(SEARCH(("Leav"),(HE57))))</formula>
    </cfRule>
  </conditionalFormatting>
  <conditionalFormatting sqref="HE57:HF57">
    <cfRule type="containsText" dxfId="8070" priority="563" operator="containsText" text="Holi">
      <formula>NOT(ISERROR(SEARCH(("Holi"),(HE57))))</formula>
    </cfRule>
  </conditionalFormatting>
  <conditionalFormatting sqref="HE57:HF57">
    <cfRule type="containsText" dxfId="8069" priority="564" operator="containsText" text="Orie">
      <formula>NOT(ISERROR(SEARCH(("Orie"),(HE57))))</formula>
    </cfRule>
  </conditionalFormatting>
  <conditionalFormatting sqref="HE58:HF58">
    <cfRule type="containsText" dxfId="8068" priority="555" operator="containsText" text="Pres">
      <formula>NOT(ISERROR(SEARCH(("Pres"),(HE58))))</formula>
    </cfRule>
  </conditionalFormatting>
  <conditionalFormatting sqref="HE58:HF58">
    <cfRule type="containsText" dxfId="8067" priority="556" operator="containsText" text="Abs">
      <formula>NOT(ISERROR(SEARCH(("Abs"),(HE58))))</formula>
    </cfRule>
  </conditionalFormatting>
  <conditionalFormatting sqref="HE58:HF58">
    <cfRule type="containsText" dxfId="8066" priority="557" operator="containsText" text="Leav">
      <formula>NOT(ISERROR(SEARCH(("Leav"),(HE58))))</formula>
    </cfRule>
  </conditionalFormatting>
  <conditionalFormatting sqref="HE58:HF58">
    <cfRule type="containsText" dxfId="8065" priority="558" operator="containsText" text="Holi">
      <formula>NOT(ISERROR(SEARCH(("Holi"),(HE58))))</formula>
    </cfRule>
  </conditionalFormatting>
  <conditionalFormatting sqref="HE58:HF58">
    <cfRule type="containsText" dxfId="8064" priority="559" operator="containsText" text="Orie">
      <formula>NOT(ISERROR(SEARCH(("Orie"),(HE58))))</formula>
    </cfRule>
  </conditionalFormatting>
  <conditionalFormatting sqref="HE59:HF59">
    <cfRule type="containsText" dxfId="8063" priority="550" operator="containsText" text="Pres">
      <formula>NOT(ISERROR(SEARCH(("Pres"),(HE59))))</formula>
    </cfRule>
  </conditionalFormatting>
  <conditionalFormatting sqref="HE59:HF59">
    <cfRule type="containsText" dxfId="8062" priority="551" operator="containsText" text="Abs">
      <formula>NOT(ISERROR(SEARCH(("Abs"),(HE59))))</formula>
    </cfRule>
  </conditionalFormatting>
  <conditionalFormatting sqref="HE59:HF59">
    <cfRule type="containsText" dxfId="8061" priority="552" operator="containsText" text="Leav">
      <formula>NOT(ISERROR(SEARCH(("Leav"),(HE59))))</formula>
    </cfRule>
  </conditionalFormatting>
  <conditionalFormatting sqref="HE59:HF59">
    <cfRule type="containsText" dxfId="8060" priority="553" operator="containsText" text="Holi">
      <formula>NOT(ISERROR(SEARCH(("Holi"),(HE59))))</formula>
    </cfRule>
  </conditionalFormatting>
  <conditionalFormatting sqref="HE59:HF59">
    <cfRule type="containsText" dxfId="8059" priority="554" operator="containsText" text="Orie">
      <formula>NOT(ISERROR(SEARCH(("Orie"),(HE59))))</formula>
    </cfRule>
  </conditionalFormatting>
  <conditionalFormatting sqref="HE60:HF60">
    <cfRule type="containsText" dxfId="8058" priority="545" operator="containsText" text="Pres">
      <formula>NOT(ISERROR(SEARCH(("Pres"),(HE60))))</formula>
    </cfRule>
  </conditionalFormatting>
  <conditionalFormatting sqref="HE60:HF60">
    <cfRule type="containsText" dxfId="8057" priority="546" operator="containsText" text="Abs">
      <formula>NOT(ISERROR(SEARCH(("Abs"),(HE60))))</formula>
    </cfRule>
  </conditionalFormatting>
  <conditionalFormatting sqref="HE60:HF60">
    <cfRule type="containsText" dxfId="8056" priority="547" operator="containsText" text="Leav">
      <formula>NOT(ISERROR(SEARCH(("Leav"),(HE60))))</formula>
    </cfRule>
  </conditionalFormatting>
  <conditionalFormatting sqref="HE60:HF60">
    <cfRule type="containsText" dxfId="8055" priority="548" operator="containsText" text="Holi">
      <formula>NOT(ISERROR(SEARCH(("Holi"),(HE60))))</formula>
    </cfRule>
  </conditionalFormatting>
  <conditionalFormatting sqref="HE60:HF60">
    <cfRule type="containsText" dxfId="8054" priority="549" operator="containsText" text="Orie">
      <formula>NOT(ISERROR(SEARCH(("Orie"),(HE60))))</formula>
    </cfRule>
  </conditionalFormatting>
  <conditionalFormatting sqref="HE61:HF61">
    <cfRule type="containsText" dxfId="8053" priority="540" operator="containsText" text="Pres">
      <formula>NOT(ISERROR(SEARCH(("Pres"),(HE61))))</formula>
    </cfRule>
  </conditionalFormatting>
  <conditionalFormatting sqref="HE61:HF61">
    <cfRule type="containsText" dxfId="8052" priority="541" operator="containsText" text="Abs">
      <formula>NOT(ISERROR(SEARCH(("Abs"),(HE61))))</formula>
    </cfRule>
  </conditionalFormatting>
  <conditionalFormatting sqref="HE61:HF61">
    <cfRule type="containsText" dxfId="8051" priority="542" operator="containsText" text="Leav">
      <formula>NOT(ISERROR(SEARCH(("Leav"),(HE61))))</formula>
    </cfRule>
  </conditionalFormatting>
  <conditionalFormatting sqref="HE61:HF61">
    <cfRule type="containsText" dxfId="8050" priority="543" operator="containsText" text="Holi">
      <formula>NOT(ISERROR(SEARCH(("Holi"),(HE61))))</formula>
    </cfRule>
  </conditionalFormatting>
  <conditionalFormatting sqref="HE61:HF61">
    <cfRule type="containsText" dxfId="8049" priority="544" operator="containsText" text="Orie">
      <formula>NOT(ISERROR(SEARCH(("Orie"),(HE61))))</formula>
    </cfRule>
  </conditionalFormatting>
  <conditionalFormatting sqref="HE62:HF62">
    <cfRule type="containsText" dxfId="8048" priority="535" operator="containsText" text="Pres">
      <formula>NOT(ISERROR(SEARCH(("Pres"),(HE62))))</formula>
    </cfRule>
  </conditionalFormatting>
  <conditionalFormatting sqref="HE62:HF62">
    <cfRule type="containsText" dxfId="8047" priority="536" operator="containsText" text="Abs">
      <formula>NOT(ISERROR(SEARCH(("Abs"),(HE62))))</formula>
    </cfRule>
  </conditionalFormatting>
  <conditionalFormatting sqref="HE62:HF62">
    <cfRule type="containsText" dxfId="8046" priority="537" operator="containsText" text="Leav">
      <formula>NOT(ISERROR(SEARCH(("Leav"),(HE62))))</formula>
    </cfRule>
  </conditionalFormatting>
  <conditionalFormatting sqref="HE62:HF62">
    <cfRule type="containsText" dxfId="8045" priority="538" operator="containsText" text="Holi">
      <formula>NOT(ISERROR(SEARCH(("Holi"),(HE62))))</formula>
    </cfRule>
  </conditionalFormatting>
  <conditionalFormatting sqref="HE62:HF62">
    <cfRule type="containsText" dxfId="8044" priority="539" operator="containsText" text="Orie">
      <formula>NOT(ISERROR(SEARCH(("Orie"),(HE62))))</formula>
    </cfRule>
  </conditionalFormatting>
  <conditionalFormatting sqref="HE63:HF63">
    <cfRule type="containsText" dxfId="8043" priority="530" operator="containsText" text="Pres">
      <formula>NOT(ISERROR(SEARCH(("Pres"),(HE63))))</formula>
    </cfRule>
  </conditionalFormatting>
  <conditionalFormatting sqref="HE63:HF63">
    <cfRule type="containsText" dxfId="8042" priority="531" operator="containsText" text="Abs">
      <formula>NOT(ISERROR(SEARCH(("Abs"),(HE63))))</formula>
    </cfRule>
  </conditionalFormatting>
  <conditionalFormatting sqref="HE63:HF63">
    <cfRule type="containsText" dxfId="8041" priority="532" operator="containsText" text="Leav">
      <formula>NOT(ISERROR(SEARCH(("Leav"),(HE63))))</formula>
    </cfRule>
  </conditionalFormatting>
  <conditionalFormatting sqref="HE63:HF63">
    <cfRule type="containsText" dxfId="8040" priority="533" operator="containsText" text="Holi">
      <formula>NOT(ISERROR(SEARCH(("Holi"),(HE63))))</formula>
    </cfRule>
  </conditionalFormatting>
  <conditionalFormatting sqref="HE63:HF63">
    <cfRule type="containsText" dxfId="8039" priority="534" operator="containsText" text="Orie">
      <formula>NOT(ISERROR(SEARCH(("Orie"),(HE63))))</formula>
    </cfRule>
  </conditionalFormatting>
  <conditionalFormatting sqref="HE64:HF64">
    <cfRule type="containsText" dxfId="8038" priority="525" operator="containsText" text="Pres">
      <formula>NOT(ISERROR(SEARCH(("Pres"),(HE64))))</formula>
    </cfRule>
  </conditionalFormatting>
  <conditionalFormatting sqref="HE64:HF64">
    <cfRule type="containsText" dxfId="8037" priority="526" operator="containsText" text="Abs">
      <formula>NOT(ISERROR(SEARCH(("Abs"),(HE64))))</formula>
    </cfRule>
  </conditionalFormatting>
  <conditionalFormatting sqref="HE64:HF64">
    <cfRule type="containsText" dxfId="8036" priority="527" operator="containsText" text="Leav">
      <formula>NOT(ISERROR(SEARCH(("Leav"),(HE64))))</formula>
    </cfRule>
  </conditionalFormatting>
  <conditionalFormatting sqref="HE64:HF64">
    <cfRule type="containsText" dxfId="8035" priority="528" operator="containsText" text="Holi">
      <formula>NOT(ISERROR(SEARCH(("Holi"),(HE64))))</formula>
    </cfRule>
  </conditionalFormatting>
  <conditionalFormatting sqref="HE64:HF64">
    <cfRule type="containsText" dxfId="8034" priority="529" operator="containsText" text="Orie">
      <formula>NOT(ISERROR(SEARCH(("Orie"),(HE64))))</formula>
    </cfRule>
  </conditionalFormatting>
  <conditionalFormatting sqref="HE65">
    <cfRule type="containsText" dxfId="8033" priority="490" operator="containsText" text="Pres">
      <formula>NOT(ISERROR(SEARCH(("Pres"),(HE65))))</formula>
    </cfRule>
  </conditionalFormatting>
  <conditionalFormatting sqref="HE65">
    <cfRule type="containsText" dxfId="8032" priority="491" operator="containsText" text="Abs">
      <formula>NOT(ISERROR(SEARCH(("Abs"),(HE65))))</formula>
    </cfRule>
  </conditionalFormatting>
  <conditionalFormatting sqref="HE65">
    <cfRule type="containsText" dxfId="8031" priority="492" operator="containsText" text="Leav">
      <formula>NOT(ISERROR(SEARCH(("Leav"),(HE65))))</formula>
    </cfRule>
  </conditionalFormatting>
  <conditionalFormatting sqref="HE65">
    <cfRule type="containsText" dxfId="8030" priority="493" operator="containsText" text="Holi">
      <formula>NOT(ISERROR(SEARCH(("Holi"),(HE65))))</formula>
    </cfRule>
  </conditionalFormatting>
  <conditionalFormatting sqref="HE65">
    <cfRule type="containsText" dxfId="8029" priority="494" operator="containsText" text="Orie">
      <formula>NOT(ISERROR(SEARCH(("Orie"),(HE65))))</formula>
    </cfRule>
  </conditionalFormatting>
  <conditionalFormatting sqref="HF65">
    <cfRule type="containsText" dxfId="8028" priority="485" operator="containsText" text="Pres">
      <formula>NOT(ISERROR(SEARCH(("Pres"),(HF65))))</formula>
    </cfRule>
  </conditionalFormatting>
  <conditionalFormatting sqref="HF65">
    <cfRule type="containsText" dxfId="8027" priority="486" operator="containsText" text="Abs">
      <formula>NOT(ISERROR(SEARCH(("Abs"),(HF65))))</formula>
    </cfRule>
  </conditionalFormatting>
  <conditionalFormatting sqref="HF65">
    <cfRule type="containsText" dxfId="8026" priority="487" operator="containsText" text="Leav">
      <formula>NOT(ISERROR(SEARCH(("Leav"),(HF65))))</formula>
    </cfRule>
  </conditionalFormatting>
  <conditionalFormatting sqref="HF65">
    <cfRule type="containsText" dxfId="8025" priority="488" operator="containsText" text="Holi">
      <formula>NOT(ISERROR(SEARCH(("Holi"),(HF65))))</formula>
    </cfRule>
  </conditionalFormatting>
  <conditionalFormatting sqref="HF65">
    <cfRule type="containsText" dxfId="8024" priority="489" operator="containsText" text="Orie">
      <formula>NOT(ISERROR(SEARCH(("Orie"),(HF65))))</formula>
    </cfRule>
  </conditionalFormatting>
  <conditionalFormatting sqref="HG47:HH47">
    <cfRule type="containsText" dxfId="8023" priority="471" operator="containsText" text="Pres">
      <formula>NOT(ISERROR(SEARCH(("Pres"),(HG47))))</formula>
    </cfRule>
  </conditionalFormatting>
  <conditionalFormatting sqref="HG47:HH47">
    <cfRule type="containsText" dxfId="8022" priority="472" operator="containsText" text="Abs">
      <formula>NOT(ISERROR(SEARCH(("Abs"),(HG47))))</formula>
    </cfRule>
  </conditionalFormatting>
  <conditionalFormatting sqref="HG47:HH47">
    <cfRule type="containsText" dxfId="8021" priority="473" operator="containsText" text="Leav">
      <formula>NOT(ISERROR(SEARCH(("Leav"),(HG47))))</formula>
    </cfRule>
  </conditionalFormatting>
  <conditionalFormatting sqref="HG47:HH47">
    <cfRule type="containsText" dxfId="8020" priority="474" operator="containsText" text="Holi">
      <formula>NOT(ISERROR(SEARCH(("Holi"),(HG47))))</formula>
    </cfRule>
  </conditionalFormatting>
  <conditionalFormatting sqref="HG47:HH47">
    <cfRule type="containsText" dxfId="8019" priority="475" operator="containsText" text="Orie">
      <formula>NOT(ISERROR(SEARCH(("Orie"),(HG47))))</formula>
    </cfRule>
  </conditionalFormatting>
  <conditionalFormatting sqref="HG48:HH48">
    <cfRule type="containsText" dxfId="8018" priority="466" operator="containsText" text="Pres">
      <formula>NOT(ISERROR(SEARCH(("Pres"),(HG48))))</formula>
    </cfRule>
  </conditionalFormatting>
  <conditionalFormatting sqref="HG48:HH48">
    <cfRule type="containsText" dxfId="8017" priority="467" operator="containsText" text="Abs">
      <formula>NOT(ISERROR(SEARCH(("Abs"),(HG48))))</formula>
    </cfRule>
  </conditionalFormatting>
  <conditionalFormatting sqref="HG48:HH48">
    <cfRule type="containsText" dxfId="8016" priority="468" operator="containsText" text="Leav">
      <formula>NOT(ISERROR(SEARCH(("Leav"),(HG48))))</formula>
    </cfRule>
  </conditionalFormatting>
  <conditionalFormatting sqref="HG48:HH48">
    <cfRule type="containsText" dxfId="8015" priority="469" operator="containsText" text="Holi">
      <formula>NOT(ISERROR(SEARCH(("Holi"),(HG48))))</formula>
    </cfRule>
  </conditionalFormatting>
  <conditionalFormatting sqref="HG48:HH48">
    <cfRule type="containsText" dxfId="8014" priority="470" operator="containsText" text="Orie">
      <formula>NOT(ISERROR(SEARCH(("Orie"),(HG48))))</formula>
    </cfRule>
  </conditionalFormatting>
  <conditionalFormatting sqref="HG49:HH49">
    <cfRule type="containsText" dxfId="8013" priority="461" operator="containsText" text="Pres">
      <formula>NOT(ISERROR(SEARCH(("Pres"),(HG49))))</formula>
    </cfRule>
  </conditionalFormatting>
  <conditionalFormatting sqref="HG49:HH49">
    <cfRule type="containsText" dxfId="8012" priority="462" operator="containsText" text="Abs">
      <formula>NOT(ISERROR(SEARCH(("Abs"),(HG49))))</formula>
    </cfRule>
  </conditionalFormatting>
  <conditionalFormatting sqref="HG49:HH49">
    <cfRule type="containsText" dxfId="8011" priority="463" operator="containsText" text="Leav">
      <formula>NOT(ISERROR(SEARCH(("Leav"),(HG49))))</formula>
    </cfRule>
  </conditionalFormatting>
  <conditionalFormatting sqref="HG49:HH49">
    <cfRule type="containsText" dxfId="8010" priority="464" operator="containsText" text="Holi">
      <formula>NOT(ISERROR(SEARCH(("Holi"),(HG49))))</formula>
    </cfRule>
  </conditionalFormatting>
  <conditionalFormatting sqref="HG49:HH49">
    <cfRule type="containsText" dxfId="8009" priority="465" operator="containsText" text="Orie">
      <formula>NOT(ISERROR(SEARCH(("Orie"),(HG49))))</formula>
    </cfRule>
  </conditionalFormatting>
  <conditionalFormatting sqref="HG50:HH50">
    <cfRule type="containsText" dxfId="8008" priority="456" operator="containsText" text="Pres">
      <formula>NOT(ISERROR(SEARCH(("Pres"),(HG50))))</formula>
    </cfRule>
  </conditionalFormatting>
  <conditionalFormatting sqref="HG50:HH50">
    <cfRule type="containsText" dxfId="8007" priority="457" operator="containsText" text="Abs">
      <formula>NOT(ISERROR(SEARCH(("Abs"),(HG50))))</formula>
    </cfRule>
  </conditionalFormatting>
  <conditionalFormatting sqref="HG50:HH50">
    <cfRule type="containsText" dxfId="8006" priority="458" operator="containsText" text="Leav">
      <formula>NOT(ISERROR(SEARCH(("Leav"),(HG50))))</formula>
    </cfRule>
  </conditionalFormatting>
  <conditionalFormatting sqref="HG50:HH50">
    <cfRule type="containsText" dxfId="8005" priority="459" operator="containsText" text="Holi">
      <formula>NOT(ISERROR(SEARCH(("Holi"),(HG50))))</formula>
    </cfRule>
  </conditionalFormatting>
  <conditionalFormatting sqref="HG50:HH50">
    <cfRule type="containsText" dxfId="8004" priority="460" operator="containsText" text="Orie">
      <formula>NOT(ISERROR(SEARCH(("Orie"),(HG50))))</formula>
    </cfRule>
  </conditionalFormatting>
  <conditionalFormatting sqref="HG51:HH51">
    <cfRule type="containsText" dxfId="8003" priority="451" operator="containsText" text="Pres">
      <formula>NOT(ISERROR(SEARCH(("Pres"),(HG51))))</formula>
    </cfRule>
  </conditionalFormatting>
  <conditionalFormatting sqref="HG51:HH51">
    <cfRule type="containsText" dxfId="8002" priority="452" operator="containsText" text="Abs">
      <formula>NOT(ISERROR(SEARCH(("Abs"),(HG51))))</formula>
    </cfRule>
  </conditionalFormatting>
  <conditionalFormatting sqref="HG51:HH51">
    <cfRule type="containsText" dxfId="8001" priority="453" operator="containsText" text="Leav">
      <formula>NOT(ISERROR(SEARCH(("Leav"),(HG51))))</formula>
    </cfRule>
  </conditionalFormatting>
  <conditionalFormatting sqref="HG51:HH51">
    <cfRule type="containsText" dxfId="8000" priority="454" operator="containsText" text="Holi">
      <formula>NOT(ISERROR(SEARCH(("Holi"),(HG51))))</formula>
    </cfRule>
  </conditionalFormatting>
  <conditionalFormatting sqref="HG51:HH51">
    <cfRule type="containsText" dxfId="7999" priority="455" operator="containsText" text="Orie">
      <formula>NOT(ISERROR(SEARCH(("Orie"),(HG51))))</formula>
    </cfRule>
  </conditionalFormatting>
  <conditionalFormatting sqref="HG55:HH55">
    <cfRule type="containsText" dxfId="7998" priority="446" operator="containsText" text="Pres">
      <formula>NOT(ISERROR(SEARCH(("Pres"),(HG55))))</formula>
    </cfRule>
  </conditionalFormatting>
  <conditionalFormatting sqref="HG55:HH55">
    <cfRule type="containsText" dxfId="7997" priority="447" operator="containsText" text="Abs">
      <formula>NOT(ISERROR(SEARCH(("Abs"),(HG55))))</formula>
    </cfRule>
  </conditionalFormatting>
  <conditionalFormatting sqref="HG55:HH55">
    <cfRule type="containsText" dxfId="7996" priority="448" operator="containsText" text="Leav">
      <formula>NOT(ISERROR(SEARCH(("Leav"),(HG55))))</formula>
    </cfRule>
  </conditionalFormatting>
  <conditionalFormatting sqref="HG55:HH55">
    <cfRule type="containsText" dxfId="7995" priority="449" operator="containsText" text="Holi">
      <formula>NOT(ISERROR(SEARCH(("Holi"),(HG55))))</formula>
    </cfRule>
  </conditionalFormatting>
  <conditionalFormatting sqref="HG55:HH55">
    <cfRule type="containsText" dxfId="7994" priority="450" operator="containsText" text="Orie">
      <formula>NOT(ISERROR(SEARCH(("Orie"),(HG55))))</formula>
    </cfRule>
  </conditionalFormatting>
  <conditionalFormatting sqref="HG57:HH57">
    <cfRule type="containsText" dxfId="7993" priority="436" operator="containsText" text="Pres">
      <formula>NOT(ISERROR(SEARCH(("Pres"),(HG57))))</formula>
    </cfRule>
  </conditionalFormatting>
  <conditionalFormatting sqref="HG57:HH57">
    <cfRule type="containsText" dxfId="7992" priority="437" operator="containsText" text="Abs">
      <formula>NOT(ISERROR(SEARCH(("Abs"),(HG57))))</formula>
    </cfRule>
  </conditionalFormatting>
  <conditionalFormatting sqref="HG57:HH57">
    <cfRule type="containsText" dxfId="7991" priority="438" operator="containsText" text="Leav">
      <formula>NOT(ISERROR(SEARCH(("Leav"),(HG57))))</formula>
    </cfRule>
  </conditionalFormatting>
  <conditionalFormatting sqref="HG57:HH57">
    <cfRule type="containsText" dxfId="7990" priority="439" operator="containsText" text="Holi">
      <formula>NOT(ISERROR(SEARCH(("Holi"),(HG57))))</formula>
    </cfRule>
  </conditionalFormatting>
  <conditionalFormatting sqref="HG57:HH57">
    <cfRule type="containsText" dxfId="7989" priority="440" operator="containsText" text="Orie">
      <formula>NOT(ISERROR(SEARCH(("Orie"),(HG57))))</formula>
    </cfRule>
  </conditionalFormatting>
  <conditionalFormatting sqref="HG58:HH58">
    <cfRule type="containsText" dxfId="7988" priority="431" operator="containsText" text="Pres">
      <formula>NOT(ISERROR(SEARCH(("Pres"),(HG58))))</formula>
    </cfRule>
  </conditionalFormatting>
  <conditionalFormatting sqref="HG58:HH58">
    <cfRule type="containsText" dxfId="7987" priority="432" operator="containsText" text="Abs">
      <formula>NOT(ISERROR(SEARCH(("Abs"),(HG58))))</formula>
    </cfRule>
  </conditionalFormatting>
  <conditionalFormatting sqref="HG58:HH58">
    <cfRule type="containsText" dxfId="7986" priority="433" operator="containsText" text="Leav">
      <formula>NOT(ISERROR(SEARCH(("Leav"),(HG58))))</formula>
    </cfRule>
  </conditionalFormatting>
  <conditionalFormatting sqref="HG58:HH58">
    <cfRule type="containsText" dxfId="7985" priority="434" operator="containsText" text="Holi">
      <formula>NOT(ISERROR(SEARCH(("Holi"),(HG58))))</formula>
    </cfRule>
  </conditionalFormatting>
  <conditionalFormatting sqref="HG58:HH58">
    <cfRule type="containsText" dxfId="7984" priority="435" operator="containsText" text="Orie">
      <formula>NOT(ISERROR(SEARCH(("Orie"),(HG58))))</formula>
    </cfRule>
  </conditionalFormatting>
  <conditionalFormatting sqref="HG59:HH59">
    <cfRule type="containsText" dxfId="7983" priority="426" operator="containsText" text="Pres">
      <formula>NOT(ISERROR(SEARCH(("Pres"),(HG59))))</formula>
    </cfRule>
  </conditionalFormatting>
  <conditionalFormatting sqref="HG59:HH59">
    <cfRule type="containsText" dxfId="7982" priority="427" operator="containsText" text="Abs">
      <formula>NOT(ISERROR(SEARCH(("Abs"),(HG59))))</formula>
    </cfRule>
  </conditionalFormatting>
  <conditionalFormatting sqref="HG59:HH59">
    <cfRule type="containsText" dxfId="7981" priority="428" operator="containsText" text="Leav">
      <formula>NOT(ISERROR(SEARCH(("Leav"),(HG59))))</formula>
    </cfRule>
  </conditionalFormatting>
  <conditionalFormatting sqref="HG59:HH59">
    <cfRule type="containsText" dxfId="7980" priority="429" operator="containsText" text="Holi">
      <formula>NOT(ISERROR(SEARCH(("Holi"),(HG59))))</formula>
    </cfRule>
  </conditionalFormatting>
  <conditionalFormatting sqref="HG59:HH59">
    <cfRule type="containsText" dxfId="7979" priority="430" operator="containsText" text="Orie">
      <formula>NOT(ISERROR(SEARCH(("Orie"),(HG59))))</formula>
    </cfRule>
  </conditionalFormatting>
  <conditionalFormatting sqref="HG64:HH64">
    <cfRule type="containsText" dxfId="7978" priority="421" operator="containsText" text="Pres">
      <formula>NOT(ISERROR(SEARCH(("Pres"),(HG64))))</formula>
    </cfRule>
  </conditionalFormatting>
  <conditionalFormatting sqref="HG64:HH64">
    <cfRule type="containsText" dxfId="7977" priority="422" operator="containsText" text="Abs">
      <formula>NOT(ISERROR(SEARCH(("Abs"),(HG64))))</formula>
    </cfRule>
  </conditionalFormatting>
  <conditionalFormatting sqref="HG64:HH64">
    <cfRule type="containsText" dxfId="7976" priority="423" operator="containsText" text="Leav">
      <formula>NOT(ISERROR(SEARCH(("Leav"),(HG64))))</formula>
    </cfRule>
  </conditionalFormatting>
  <conditionalFormatting sqref="HG64:HH64">
    <cfRule type="containsText" dxfId="7975" priority="424" operator="containsText" text="Holi">
      <formula>NOT(ISERROR(SEARCH(("Holi"),(HG64))))</formula>
    </cfRule>
  </conditionalFormatting>
  <conditionalFormatting sqref="HG64:HH64">
    <cfRule type="containsText" dxfId="7974" priority="425" operator="containsText" text="Orie">
      <formula>NOT(ISERROR(SEARCH(("Orie"),(HG64))))</formula>
    </cfRule>
  </conditionalFormatting>
  <conditionalFormatting sqref="HG63:HH63">
    <cfRule type="containsText" dxfId="7973" priority="416" operator="containsText" text="Pres">
      <formula>NOT(ISERROR(SEARCH(("Pres"),(HG63))))</formula>
    </cfRule>
  </conditionalFormatting>
  <conditionalFormatting sqref="HG63:HH63">
    <cfRule type="containsText" dxfId="7972" priority="417" operator="containsText" text="Abs">
      <formula>NOT(ISERROR(SEARCH(("Abs"),(HG63))))</formula>
    </cfRule>
  </conditionalFormatting>
  <conditionalFormatting sqref="HG63:HH63">
    <cfRule type="containsText" dxfId="7971" priority="418" operator="containsText" text="Leav">
      <formula>NOT(ISERROR(SEARCH(("Leav"),(HG63))))</formula>
    </cfRule>
  </conditionalFormatting>
  <conditionalFormatting sqref="HG63:HH63">
    <cfRule type="containsText" dxfId="7970" priority="419" operator="containsText" text="Holi">
      <formula>NOT(ISERROR(SEARCH(("Holi"),(HG63))))</formula>
    </cfRule>
  </conditionalFormatting>
  <conditionalFormatting sqref="HG63:HH63">
    <cfRule type="containsText" dxfId="7969" priority="420" operator="containsText" text="Orie">
      <formula>NOT(ISERROR(SEARCH(("Orie"),(HG63))))</formula>
    </cfRule>
  </conditionalFormatting>
  <conditionalFormatting sqref="HG62:HH62">
    <cfRule type="containsText" dxfId="7968" priority="411" operator="containsText" text="Pres">
      <formula>NOT(ISERROR(SEARCH(("Pres"),(HG62))))</formula>
    </cfRule>
  </conditionalFormatting>
  <conditionalFormatting sqref="HG62:HH62">
    <cfRule type="containsText" dxfId="7967" priority="412" operator="containsText" text="Abs">
      <formula>NOT(ISERROR(SEARCH(("Abs"),(HG62))))</formula>
    </cfRule>
  </conditionalFormatting>
  <conditionalFormatting sqref="HG62:HH62">
    <cfRule type="containsText" dxfId="7966" priority="413" operator="containsText" text="Leav">
      <formula>NOT(ISERROR(SEARCH(("Leav"),(HG62))))</formula>
    </cfRule>
  </conditionalFormatting>
  <conditionalFormatting sqref="HG62:HH62">
    <cfRule type="containsText" dxfId="7965" priority="414" operator="containsText" text="Holi">
      <formula>NOT(ISERROR(SEARCH(("Holi"),(HG62))))</formula>
    </cfRule>
  </conditionalFormatting>
  <conditionalFormatting sqref="HG62:HH62">
    <cfRule type="containsText" dxfId="7964" priority="415" operator="containsText" text="Orie">
      <formula>NOT(ISERROR(SEARCH(("Orie"),(HG62))))</formula>
    </cfRule>
  </conditionalFormatting>
  <conditionalFormatting sqref="HG61:HH61">
    <cfRule type="containsText" dxfId="7963" priority="406" operator="containsText" text="Pres">
      <formula>NOT(ISERROR(SEARCH(("Pres"),(HG61))))</formula>
    </cfRule>
  </conditionalFormatting>
  <conditionalFormatting sqref="HG61:HH61">
    <cfRule type="containsText" dxfId="7962" priority="407" operator="containsText" text="Abs">
      <formula>NOT(ISERROR(SEARCH(("Abs"),(HG61))))</formula>
    </cfRule>
  </conditionalFormatting>
  <conditionalFormatting sqref="HG61:HH61">
    <cfRule type="containsText" dxfId="7961" priority="408" operator="containsText" text="Leav">
      <formula>NOT(ISERROR(SEARCH(("Leav"),(HG61))))</formula>
    </cfRule>
  </conditionalFormatting>
  <conditionalFormatting sqref="HG61:HH61">
    <cfRule type="containsText" dxfId="7960" priority="409" operator="containsText" text="Holi">
      <formula>NOT(ISERROR(SEARCH(("Holi"),(HG61))))</formula>
    </cfRule>
  </conditionalFormatting>
  <conditionalFormatting sqref="HG61:HH61">
    <cfRule type="containsText" dxfId="7959" priority="410" operator="containsText" text="Orie">
      <formula>NOT(ISERROR(SEARCH(("Orie"),(HG61))))</formula>
    </cfRule>
  </conditionalFormatting>
  <conditionalFormatting sqref="HG60:HH60">
    <cfRule type="containsText" dxfId="7958" priority="401" operator="containsText" text="Pres">
      <formula>NOT(ISERROR(SEARCH(("Pres"),(HG60))))</formula>
    </cfRule>
  </conditionalFormatting>
  <conditionalFormatting sqref="HG60:HH60">
    <cfRule type="containsText" dxfId="7957" priority="402" operator="containsText" text="Abs">
      <formula>NOT(ISERROR(SEARCH(("Abs"),(HG60))))</formula>
    </cfRule>
  </conditionalFormatting>
  <conditionalFormatting sqref="HG60:HH60">
    <cfRule type="containsText" dxfId="7956" priority="403" operator="containsText" text="Leav">
      <formula>NOT(ISERROR(SEARCH(("Leav"),(HG60))))</formula>
    </cfRule>
  </conditionalFormatting>
  <conditionalFormatting sqref="HG60:HH60">
    <cfRule type="containsText" dxfId="7955" priority="404" operator="containsText" text="Holi">
      <formula>NOT(ISERROR(SEARCH(("Holi"),(HG60))))</formula>
    </cfRule>
  </conditionalFormatting>
  <conditionalFormatting sqref="HG60:HH60">
    <cfRule type="containsText" dxfId="7954" priority="405" operator="containsText" text="Orie">
      <formula>NOT(ISERROR(SEARCH(("Orie"),(HG60))))</formula>
    </cfRule>
  </conditionalFormatting>
  <conditionalFormatting sqref="HG66:HH66">
    <cfRule type="containsText" dxfId="7953" priority="391" operator="containsText" text="Pres">
      <formula>NOT(ISERROR(SEARCH(("Pres"),(HG66))))</formula>
    </cfRule>
  </conditionalFormatting>
  <conditionalFormatting sqref="HG66:HH66">
    <cfRule type="containsText" dxfId="7952" priority="392" operator="containsText" text="Abs">
      <formula>NOT(ISERROR(SEARCH(("Abs"),(HG66))))</formula>
    </cfRule>
  </conditionalFormatting>
  <conditionalFormatting sqref="HG66:HH66">
    <cfRule type="containsText" dxfId="7951" priority="393" operator="containsText" text="Leav">
      <formula>NOT(ISERROR(SEARCH(("Leav"),(HG66))))</formula>
    </cfRule>
  </conditionalFormatting>
  <conditionalFormatting sqref="HG66:HH66">
    <cfRule type="containsText" dxfId="7950" priority="394" operator="containsText" text="Holi">
      <formula>NOT(ISERROR(SEARCH(("Holi"),(HG66))))</formula>
    </cfRule>
  </conditionalFormatting>
  <conditionalFormatting sqref="HG66:HH66">
    <cfRule type="containsText" dxfId="7949" priority="395" operator="containsText" text="Orie">
      <formula>NOT(ISERROR(SEARCH(("Orie"),(HG66))))</formula>
    </cfRule>
  </conditionalFormatting>
  <conditionalFormatting sqref="HG65:HH65">
    <cfRule type="containsText" dxfId="7948" priority="386" operator="containsText" text="Pres">
      <formula>NOT(ISERROR(SEARCH(("Pres"),(HG65))))</formula>
    </cfRule>
  </conditionalFormatting>
  <conditionalFormatting sqref="HG65:HH65">
    <cfRule type="containsText" dxfId="7947" priority="387" operator="containsText" text="Abs">
      <formula>NOT(ISERROR(SEARCH(("Abs"),(HG65))))</formula>
    </cfRule>
  </conditionalFormatting>
  <conditionalFormatting sqref="HG65:HH65">
    <cfRule type="containsText" dxfId="7946" priority="388" operator="containsText" text="Leav">
      <formula>NOT(ISERROR(SEARCH(("Leav"),(HG65))))</formula>
    </cfRule>
  </conditionalFormatting>
  <conditionalFormatting sqref="HG65:HH65">
    <cfRule type="containsText" dxfId="7945" priority="389" operator="containsText" text="Holi">
      <formula>NOT(ISERROR(SEARCH(("Holi"),(HG65))))</formula>
    </cfRule>
  </conditionalFormatting>
  <conditionalFormatting sqref="HG65:HH65">
    <cfRule type="containsText" dxfId="7944" priority="390" operator="containsText" text="Orie">
      <formula>NOT(ISERROR(SEARCH(("Orie"),(HG65))))</formula>
    </cfRule>
  </conditionalFormatting>
  <conditionalFormatting sqref="HI47:HJ47">
    <cfRule type="containsText" dxfId="7943" priority="381" operator="containsText" text="Pres">
      <formula>NOT(ISERROR(SEARCH(("Pres"),(HI47))))</formula>
    </cfRule>
  </conditionalFormatting>
  <conditionalFormatting sqref="HI47:HJ47">
    <cfRule type="containsText" dxfId="7942" priority="382" operator="containsText" text="Abs">
      <formula>NOT(ISERROR(SEARCH(("Abs"),(HI47))))</formula>
    </cfRule>
  </conditionalFormatting>
  <conditionalFormatting sqref="HI47:HJ47">
    <cfRule type="containsText" dxfId="7941" priority="383" operator="containsText" text="Leav">
      <formula>NOT(ISERROR(SEARCH(("Leav"),(HI47))))</formula>
    </cfRule>
  </conditionalFormatting>
  <conditionalFormatting sqref="HI47:HJ47">
    <cfRule type="containsText" dxfId="7940" priority="384" operator="containsText" text="Holi">
      <formula>NOT(ISERROR(SEARCH(("Holi"),(HI47))))</formula>
    </cfRule>
  </conditionalFormatting>
  <conditionalFormatting sqref="HI47:HJ47">
    <cfRule type="containsText" dxfId="7939" priority="385" operator="containsText" text="Orie">
      <formula>NOT(ISERROR(SEARCH(("Orie"),(HI47))))</formula>
    </cfRule>
  </conditionalFormatting>
  <conditionalFormatting sqref="HI48:HJ48">
    <cfRule type="containsText" dxfId="7938" priority="376" operator="containsText" text="Pres">
      <formula>NOT(ISERROR(SEARCH(("Pres"),(HI48))))</formula>
    </cfRule>
  </conditionalFormatting>
  <conditionalFormatting sqref="HI48:HJ48">
    <cfRule type="containsText" dxfId="7937" priority="377" operator="containsText" text="Abs">
      <formula>NOT(ISERROR(SEARCH(("Abs"),(HI48))))</formula>
    </cfRule>
  </conditionalFormatting>
  <conditionalFormatting sqref="HI48:HJ48">
    <cfRule type="containsText" dxfId="7936" priority="378" operator="containsText" text="Leav">
      <formula>NOT(ISERROR(SEARCH(("Leav"),(HI48))))</formula>
    </cfRule>
  </conditionalFormatting>
  <conditionalFormatting sqref="HI48:HJ48">
    <cfRule type="containsText" dxfId="7935" priority="379" operator="containsText" text="Holi">
      <formula>NOT(ISERROR(SEARCH(("Holi"),(HI48))))</formula>
    </cfRule>
  </conditionalFormatting>
  <conditionalFormatting sqref="HI48:HJ48">
    <cfRule type="containsText" dxfId="7934" priority="380" operator="containsText" text="Orie">
      <formula>NOT(ISERROR(SEARCH(("Orie"),(HI48))))</formula>
    </cfRule>
  </conditionalFormatting>
  <conditionalFormatting sqref="HI50:HJ50">
    <cfRule type="containsText" dxfId="7933" priority="371" operator="containsText" text="Pres">
      <formula>NOT(ISERROR(SEARCH(("Pres"),(HI50))))</formula>
    </cfRule>
  </conditionalFormatting>
  <conditionalFormatting sqref="HI50:HJ50">
    <cfRule type="containsText" dxfId="7932" priority="372" operator="containsText" text="Abs">
      <formula>NOT(ISERROR(SEARCH(("Abs"),(HI50))))</formula>
    </cfRule>
  </conditionalFormatting>
  <conditionalFormatting sqref="HI50:HJ50">
    <cfRule type="containsText" dxfId="7931" priority="373" operator="containsText" text="Leav">
      <formula>NOT(ISERROR(SEARCH(("Leav"),(HI50))))</formula>
    </cfRule>
  </conditionalFormatting>
  <conditionalFormatting sqref="HI50:HJ50">
    <cfRule type="containsText" dxfId="7930" priority="374" operator="containsText" text="Holi">
      <formula>NOT(ISERROR(SEARCH(("Holi"),(HI50))))</formula>
    </cfRule>
  </conditionalFormatting>
  <conditionalFormatting sqref="HI50:HJ50">
    <cfRule type="containsText" dxfId="7929" priority="375" operator="containsText" text="Orie">
      <formula>NOT(ISERROR(SEARCH(("Orie"),(HI50))))</formula>
    </cfRule>
  </conditionalFormatting>
  <conditionalFormatting sqref="HI51:HJ51">
    <cfRule type="containsText" dxfId="7928" priority="366" operator="containsText" text="Pres">
      <formula>NOT(ISERROR(SEARCH(("Pres"),(HI51))))</formula>
    </cfRule>
  </conditionalFormatting>
  <conditionalFormatting sqref="HI51:HJ51">
    <cfRule type="containsText" dxfId="7927" priority="367" operator="containsText" text="Abs">
      <formula>NOT(ISERROR(SEARCH(("Abs"),(HI51))))</formula>
    </cfRule>
  </conditionalFormatting>
  <conditionalFormatting sqref="HI51:HJ51">
    <cfRule type="containsText" dxfId="7926" priority="368" operator="containsText" text="Leav">
      <formula>NOT(ISERROR(SEARCH(("Leav"),(HI51))))</formula>
    </cfRule>
  </conditionalFormatting>
  <conditionalFormatting sqref="HI51:HJ51">
    <cfRule type="containsText" dxfId="7925" priority="369" operator="containsText" text="Holi">
      <formula>NOT(ISERROR(SEARCH(("Holi"),(HI51))))</formula>
    </cfRule>
  </conditionalFormatting>
  <conditionalFormatting sqref="HI51:HJ51">
    <cfRule type="containsText" dxfId="7924" priority="370" operator="containsText" text="Orie">
      <formula>NOT(ISERROR(SEARCH(("Orie"),(HI51))))</formula>
    </cfRule>
  </conditionalFormatting>
  <conditionalFormatting sqref="HI55:HJ55">
    <cfRule type="containsText" dxfId="7923" priority="361" operator="containsText" text="Pres">
      <formula>NOT(ISERROR(SEARCH(("Pres"),(HI55))))</formula>
    </cfRule>
  </conditionalFormatting>
  <conditionalFormatting sqref="HI55:HJ55">
    <cfRule type="containsText" dxfId="7922" priority="362" operator="containsText" text="Abs">
      <formula>NOT(ISERROR(SEARCH(("Abs"),(HI55))))</formula>
    </cfRule>
  </conditionalFormatting>
  <conditionalFormatting sqref="HI55:HJ55">
    <cfRule type="containsText" dxfId="7921" priority="363" operator="containsText" text="Leav">
      <formula>NOT(ISERROR(SEARCH(("Leav"),(HI55))))</formula>
    </cfRule>
  </conditionalFormatting>
  <conditionalFormatting sqref="HI55:HJ55">
    <cfRule type="containsText" dxfId="7920" priority="364" operator="containsText" text="Holi">
      <formula>NOT(ISERROR(SEARCH(("Holi"),(HI55))))</formula>
    </cfRule>
  </conditionalFormatting>
  <conditionalFormatting sqref="HI55:HJ55">
    <cfRule type="containsText" dxfId="7919" priority="365" operator="containsText" text="Orie">
      <formula>NOT(ISERROR(SEARCH(("Orie"),(HI55))))</formula>
    </cfRule>
  </conditionalFormatting>
  <conditionalFormatting sqref="HI57:HJ57">
    <cfRule type="containsText" dxfId="7918" priority="351" operator="containsText" text="Pres">
      <formula>NOT(ISERROR(SEARCH(("Pres"),(HI57))))</formula>
    </cfRule>
  </conditionalFormatting>
  <conditionalFormatting sqref="HI57:HJ57">
    <cfRule type="containsText" dxfId="7917" priority="352" operator="containsText" text="Abs">
      <formula>NOT(ISERROR(SEARCH(("Abs"),(HI57))))</formula>
    </cfRule>
  </conditionalFormatting>
  <conditionalFormatting sqref="HI57:HJ57">
    <cfRule type="containsText" dxfId="7916" priority="353" operator="containsText" text="Leav">
      <formula>NOT(ISERROR(SEARCH(("Leav"),(HI57))))</formula>
    </cfRule>
  </conditionalFormatting>
  <conditionalFormatting sqref="HI57:HJ57">
    <cfRule type="containsText" dxfId="7915" priority="354" operator="containsText" text="Holi">
      <formula>NOT(ISERROR(SEARCH(("Holi"),(HI57))))</formula>
    </cfRule>
  </conditionalFormatting>
  <conditionalFormatting sqref="HI57:HJ57">
    <cfRule type="containsText" dxfId="7914" priority="355" operator="containsText" text="Orie">
      <formula>NOT(ISERROR(SEARCH(("Orie"),(HI57))))</formula>
    </cfRule>
  </conditionalFormatting>
  <conditionalFormatting sqref="HI58:HJ58">
    <cfRule type="containsText" dxfId="7913" priority="346" operator="containsText" text="Pres">
      <formula>NOT(ISERROR(SEARCH(("Pres"),(HI58))))</formula>
    </cfRule>
  </conditionalFormatting>
  <conditionalFormatting sqref="HI58:HJ58">
    <cfRule type="containsText" dxfId="7912" priority="347" operator="containsText" text="Abs">
      <formula>NOT(ISERROR(SEARCH(("Abs"),(HI58))))</formula>
    </cfRule>
  </conditionalFormatting>
  <conditionalFormatting sqref="HI58:HJ58">
    <cfRule type="containsText" dxfId="7911" priority="348" operator="containsText" text="Leav">
      <formula>NOT(ISERROR(SEARCH(("Leav"),(HI58))))</formula>
    </cfRule>
  </conditionalFormatting>
  <conditionalFormatting sqref="HI58:HJ58">
    <cfRule type="containsText" dxfId="7910" priority="349" operator="containsText" text="Holi">
      <formula>NOT(ISERROR(SEARCH(("Holi"),(HI58))))</formula>
    </cfRule>
  </conditionalFormatting>
  <conditionalFormatting sqref="HI58:HJ58">
    <cfRule type="containsText" dxfId="7909" priority="350" operator="containsText" text="Orie">
      <formula>NOT(ISERROR(SEARCH(("Orie"),(HI58))))</formula>
    </cfRule>
  </conditionalFormatting>
  <conditionalFormatting sqref="HI66:HJ66">
    <cfRule type="containsText" dxfId="7908" priority="336" operator="containsText" text="Pres">
      <formula>NOT(ISERROR(SEARCH(("Pres"),(HI66))))</formula>
    </cfRule>
  </conditionalFormatting>
  <conditionalFormatting sqref="HI66:HJ66">
    <cfRule type="containsText" dxfId="7907" priority="337" operator="containsText" text="Abs">
      <formula>NOT(ISERROR(SEARCH(("Abs"),(HI66))))</formula>
    </cfRule>
  </conditionalFormatting>
  <conditionalFormatting sqref="HI66:HJ66">
    <cfRule type="containsText" dxfId="7906" priority="338" operator="containsText" text="Leav">
      <formula>NOT(ISERROR(SEARCH(("Leav"),(HI66))))</formula>
    </cfRule>
  </conditionalFormatting>
  <conditionalFormatting sqref="HI66:HJ66">
    <cfRule type="containsText" dxfId="7905" priority="339" operator="containsText" text="Holi">
      <formula>NOT(ISERROR(SEARCH(("Holi"),(HI66))))</formula>
    </cfRule>
  </conditionalFormatting>
  <conditionalFormatting sqref="HI66:HJ66">
    <cfRule type="containsText" dxfId="7904" priority="340" operator="containsText" text="Orie">
      <formula>NOT(ISERROR(SEARCH(("Orie"),(HI66))))</formula>
    </cfRule>
  </conditionalFormatting>
  <conditionalFormatting sqref="HI65:HJ65">
    <cfRule type="containsText" dxfId="7903" priority="331" operator="containsText" text="Pres">
      <formula>NOT(ISERROR(SEARCH(("Pres"),(HI65))))</formula>
    </cfRule>
  </conditionalFormatting>
  <conditionalFormatting sqref="HI65:HJ65">
    <cfRule type="containsText" dxfId="7902" priority="332" operator="containsText" text="Abs">
      <formula>NOT(ISERROR(SEARCH(("Abs"),(HI65))))</formula>
    </cfRule>
  </conditionalFormatting>
  <conditionalFormatting sqref="HI65:HJ65">
    <cfRule type="containsText" dxfId="7901" priority="333" operator="containsText" text="Leav">
      <formula>NOT(ISERROR(SEARCH(("Leav"),(HI65))))</formula>
    </cfRule>
  </conditionalFormatting>
  <conditionalFormatting sqref="HI65:HJ65">
    <cfRule type="containsText" dxfId="7900" priority="334" operator="containsText" text="Holi">
      <formula>NOT(ISERROR(SEARCH(("Holi"),(HI65))))</formula>
    </cfRule>
  </conditionalFormatting>
  <conditionalFormatting sqref="HI65:HJ65">
    <cfRule type="containsText" dxfId="7899" priority="335" operator="containsText" text="Orie">
      <formula>NOT(ISERROR(SEARCH(("Orie"),(HI65))))</formula>
    </cfRule>
  </conditionalFormatting>
  <conditionalFormatting sqref="HI64:HJ64">
    <cfRule type="containsText" dxfId="7898" priority="326" operator="containsText" text="Pres">
      <formula>NOT(ISERROR(SEARCH(("Pres"),(HI64))))</formula>
    </cfRule>
  </conditionalFormatting>
  <conditionalFormatting sqref="HI64:HJ64">
    <cfRule type="containsText" dxfId="7897" priority="327" operator="containsText" text="Abs">
      <formula>NOT(ISERROR(SEARCH(("Abs"),(HI64))))</formula>
    </cfRule>
  </conditionalFormatting>
  <conditionalFormatting sqref="HI64:HJ64">
    <cfRule type="containsText" dxfId="7896" priority="328" operator="containsText" text="Leav">
      <formula>NOT(ISERROR(SEARCH(("Leav"),(HI64))))</formula>
    </cfRule>
  </conditionalFormatting>
  <conditionalFormatting sqref="HI64:HJ64">
    <cfRule type="containsText" dxfId="7895" priority="329" operator="containsText" text="Holi">
      <formula>NOT(ISERROR(SEARCH(("Holi"),(HI64))))</formula>
    </cfRule>
  </conditionalFormatting>
  <conditionalFormatting sqref="HI64:HJ64">
    <cfRule type="containsText" dxfId="7894" priority="330" operator="containsText" text="Orie">
      <formula>NOT(ISERROR(SEARCH(("Orie"),(HI64))))</formula>
    </cfRule>
  </conditionalFormatting>
  <conditionalFormatting sqref="HI63:HJ63">
    <cfRule type="containsText" dxfId="7893" priority="321" operator="containsText" text="Pres">
      <formula>NOT(ISERROR(SEARCH(("Pres"),(HI63))))</formula>
    </cfRule>
  </conditionalFormatting>
  <conditionalFormatting sqref="HI63:HJ63">
    <cfRule type="containsText" dxfId="7892" priority="322" operator="containsText" text="Abs">
      <formula>NOT(ISERROR(SEARCH(("Abs"),(HI63))))</formula>
    </cfRule>
  </conditionalFormatting>
  <conditionalFormatting sqref="HI63:HJ63">
    <cfRule type="containsText" dxfId="7891" priority="323" operator="containsText" text="Leav">
      <formula>NOT(ISERROR(SEARCH(("Leav"),(HI63))))</formula>
    </cfRule>
  </conditionalFormatting>
  <conditionalFormatting sqref="HI63:HJ63">
    <cfRule type="containsText" dxfId="7890" priority="324" operator="containsText" text="Holi">
      <formula>NOT(ISERROR(SEARCH(("Holi"),(HI63))))</formula>
    </cfRule>
  </conditionalFormatting>
  <conditionalFormatting sqref="HI63:HJ63">
    <cfRule type="containsText" dxfId="7889" priority="325" operator="containsText" text="Orie">
      <formula>NOT(ISERROR(SEARCH(("Orie"),(HI63))))</formula>
    </cfRule>
  </conditionalFormatting>
  <conditionalFormatting sqref="HI62:HJ62">
    <cfRule type="containsText" dxfId="7888" priority="316" operator="containsText" text="Pres">
      <formula>NOT(ISERROR(SEARCH(("Pres"),(HI62))))</formula>
    </cfRule>
  </conditionalFormatting>
  <conditionalFormatting sqref="HI62:HJ62">
    <cfRule type="containsText" dxfId="7887" priority="317" operator="containsText" text="Abs">
      <formula>NOT(ISERROR(SEARCH(("Abs"),(HI62))))</formula>
    </cfRule>
  </conditionalFormatting>
  <conditionalFormatting sqref="HI62:HJ62">
    <cfRule type="containsText" dxfId="7886" priority="318" operator="containsText" text="Leav">
      <formula>NOT(ISERROR(SEARCH(("Leav"),(HI62))))</formula>
    </cfRule>
  </conditionalFormatting>
  <conditionalFormatting sqref="HI62:HJ62">
    <cfRule type="containsText" dxfId="7885" priority="319" operator="containsText" text="Holi">
      <formula>NOT(ISERROR(SEARCH(("Holi"),(HI62))))</formula>
    </cfRule>
  </conditionalFormatting>
  <conditionalFormatting sqref="HI62:HJ62">
    <cfRule type="containsText" dxfId="7884" priority="320" operator="containsText" text="Orie">
      <formula>NOT(ISERROR(SEARCH(("Orie"),(HI62))))</formula>
    </cfRule>
  </conditionalFormatting>
  <conditionalFormatting sqref="HI61:HJ61">
    <cfRule type="containsText" dxfId="7883" priority="311" operator="containsText" text="Pres">
      <formula>NOT(ISERROR(SEARCH(("Pres"),(HI61))))</formula>
    </cfRule>
  </conditionalFormatting>
  <conditionalFormatting sqref="HI61:HJ61">
    <cfRule type="containsText" dxfId="7882" priority="312" operator="containsText" text="Abs">
      <formula>NOT(ISERROR(SEARCH(("Abs"),(HI61))))</formula>
    </cfRule>
  </conditionalFormatting>
  <conditionalFormatting sqref="HI61:HJ61">
    <cfRule type="containsText" dxfId="7881" priority="313" operator="containsText" text="Leav">
      <formula>NOT(ISERROR(SEARCH(("Leav"),(HI61))))</formula>
    </cfRule>
  </conditionalFormatting>
  <conditionalFormatting sqref="HI61:HJ61">
    <cfRule type="containsText" dxfId="7880" priority="314" operator="containsText" text="Holi">
      <formula>NOT(ISERROR(SEARCH(("Holi"),(HI61))))</formula>
    </cfRule>
  </conditionalFormatting>
  <conditionalFormatting sqref="HI61:HJ61">
    <cfRule type="containsText" dxfId="7879" priority="315" operator="containsText" text="Orie">
      <formula>NOT(ISERROR(SEARCH(("Orie"),(HI61))))</formula>
    </cfRule>
  </conditionalFormatting>
  <conditionalFormatting sqref="HI60:HJ60">
    <cfRule type="containsText" dxfId="7878" priority="306" operator="containsText" text="Pres">
      <formula>NOT(ISERROR(SEARCH(("Pres"),(HI60))))</formula>
    </cfRule>
  </conditionalFormatting>
  <conditionalFormatting sqref="HI60:HJ60">
    <cfRule type="containsText" dxfId="7877" priority="307" operator="containsText" text="Abs">
      <formula>NOT(ISERROR(SEARCH(("Abs"),(HI60))))</formula>
    </cfRule>
  </conditionalFormatting>
  <conditionalFormatting sqref="HI60:HJ60">
    <cfRule type="containsText" dxfId="7876" priority="308" operator="containsText" text="Leav">
      <formula>NOT(ISERROR(SEARCH(("Leav"),(HI60))))</formula>
    </cfRule>
  </conditionalFormatting>
  <conditionalFormatting sqref="HI60:HJ60">
    <cfRule type="containsText" dxfId="7875" priority="309" operator="containsText" text="Holi">
      <formula>NOT(ISERROR(SEARCH(("Holi"),(HI60))))</formula>
    </cfRule>
  </conditionalFormatting>
  <conditionalFormatting sqref="HI60:HJ60">
    <cfRule type="containsText" dxfId="7874" priority="310" operator="containsText" text="Orie">
      <formula>NOT(ISERROR(SEARCH(("Orie"),(HI60))))</formula>
    </cfRule>
  </conditionalFormatting>
  <conditionalFormatting sqref="HI59:HJ59">
    <cfRule type="containsText" dxfId="7873" priority="301" operator="containsText" text="Pres">
      <formula>NOT(ISERROR(SEARCH(("Pres"),(HI59))))</formula>
    </cfRule>
  </conditionalFormatting>
  <conditionalFormatting sqref="HI59:HJ59">
    <cfRule type="containsText" dxfId="7872" priority="302" operator="containsText" text="Abs">
      <formula>NOT(ISERROR(SEARCH(("Abs"),(HI59))))</formula>
    </cfRule>
  </conditionalFormatting>
  <conditionalFormatting sqref="HI59:HJ59">
    <cfRule type="containsText" dxfId="7871" priority="303" operator="containsText" text="Leav">
      <formula>NOT(ISERROR(SEARCH(("Leav"),(HI59))))</formula>
    </cfRule>
  </conditionalFormatting>
  <conditionalFormatting sqref="HI59:HJ59">
    <cfRule type="containsText" dxfId="7870" priority="304" operator="containsText" text="Holi">
      <formula>NOT(ISERROR(SEARCH(("Holi"),(HI59))))</formula>
    </cfRule>
  </conditionalFormatting>
  <conditionalFormatting sqref="HI59:HJ59">
    <cfRule type="containsText" dxfId="7869" priority="305" operator="containsText" text="Orie">
      <formula>NOT(ISERROR(SEARCH(("Orie"),(HI59))))</formula>
    </cfRule>
  </conditionalFormatting>
  <conditionalFormatting sqref="B68">
    <cfRule type="duplicateValues" dxfId="7868" priority="300"/>
  </conditionalFormatting>
  <conditionalFormatting sqref="B70">
    <cfRule type="duplicateValues" dxfId="7867" priority="298"/>
  </conditionalFormatting>
  <conditionalFormatting sqref="C68">
    <cfRule type="duplicateValues" dxfId="7866" priority="297"/>
  </conditionalFormatting>
  <conditionalFormatting sqref="C69:E69">
    <cfRule type="timePeriod" dxfId="7865" priority="296" timePeriod="lastMonth">
      <formula>AND(MONTH(C69)=MONTH(EDATE(TODAY(),0-1)),YEAR(C69)=YEAR(EDATE(TODAY(),0-1)))</formula>
    </cfRule>
  </conditionalFormatting>
  <conditionalFormatting sqref="D68">
    <cfRule type="duplicateValues" dxfId="7864" priority="295"/>
  </conditionalFormatting>
  <conditionalFormatting sqref="E68">
    <cfRule type="timePeriod" dxfId="7863" priority="293" timePeriod="lastMonth">
      <formula>AND(MONTH(E68)=MONTH(EDATE(TODAY(),0-1)),YEAR(E68)=YEAR(EDATE(TODAY(),0-1)))</formula>
    </cfRule>
  </conditionalFormatting>
  <conditionalFormatting sqref="F71">
    <cfRule type="cellIs" dxfId="7862" priority="240" operator="equal">
      <formula>"Ac"</formula>
    </cfRule>
  </conditionalFormatting>
  <conditionalFormatting sqref="F71">
    <cfRule type="cellIs" dxfId="7861" priority="241" operator="equal">
      <formula>"IT"</formula>
    </cfRule>
  </conditionalFormatting>
  <conditionalFormatting sqref="HM71">
    <cfRule type="containsText" dxfId="7860" priority="235" operator="containsText" text="Pres">
      <formula>NOT(ISERROR(SEARCH(("Pres"),(HM71))))</formula>
    </cfRule>
  </conditionalFormatting>
  <conditionalFormatting sqref="HM71">
    <cfRule type="containsText" dxfId="7859" priority="236" operator="containsText" text="Abs">
      <formula>NOT(ISERROR(SEARCH(("Abs"),(HM71))))</formula>
    </cfRule>
  </conditionalFormatting>
  <conditionalFormatting sqref="HM71">
    <cfRule type="containsText" dxfId="7858" priority="237" operator="containsText" text="Leav">
      <formula>NOT(ISERROR(SEARCH(("Leav"),(HM71))))</formula>
    </cfRule>
  </conditionalFormatting>
  <conditionalFormatting sqref="HM71">
    <cfRule type="containsText" dxfId="7857" priority="238" operator="containsText" text="Holi">
      <formula>NOT(ISERROR(SEARCH(("Holi"),(HM71))))</formula>
    </cfRule>
  </conditionalFormatting>
  <conditionalFormatting sqref="HM71">
    <cfRule type="containsText" dxfId="7856" priority="239" operator="containsText" text="Orie">
      <formula>NOT(ISERROR(SEARCH(("Orie"),(HM71))))</formula>
    </cfRule>
  </conditionalFormatting>
  <conditionalFormatting sqref="F73">
    <cfRule type="cellIs" dxfId="7855" priority="231" operator="equal">
      <formula>"Ac"</formula>
    </cfRule>
  </conditionalFormatting>
  <conditionalFormatting sqref="F73">
    <cfRule type="cellIs" dxfId="7854" priority="232" operator="equal">
      <formula>"IT"</formula>
    </cfRule>
  </conditionalFormatting>
  <conditionalFormatting sqref="F76">
    <cfRule type="cellIs" dxfId="7853" priority="229" operator="equal">
      <formula>"Ac"</formula>
    </cfRule>
  </conditionalFormatting>
  <conditionalFormatting sqref="F76">
    <cfRule type="cellIs" dxfId="7852" priority="230" operator="equal">
      <formula>"IT"</formula>
    </cfRule>
  </conditionalFormatting>
  <conditionalFormatting sqref="F77:F79">
    <cfRule type="cellIs" dxfId="7851" priority="227" operator="equal">
      <formula>"Ac"</formula>
    </cfRule>
  </conditionalFormatting>
  <conditionalFormatting sqref="F77:F79">
    <cfRule type="cellIs" dxfId="7850" priority="228" operator="equal">
      <formula>"IT"</formula>
    </cfRule>
  </conditionalFormatting>
  <conditionalFormatting sqref="E73">
    <cfRule type="timePeriod" dxfId="7849" priority="226" timePeriod="lastMonth">
      <formula>AND(MONTH(E73)=MONTH(EDATE(TODAY(),0-1)),YEAR(E73)=YEAR(EDATE(TODAY(),0-1)))</formula>
    </cfRule>
  </conditionalFormatting>
  <conditionalFormatting sqref="HY68">
    <cfRule type="containsText" dxfId="7848" priority="221" operator="containsText" text="Pres">
      <formula>NOT(ISERROR(SEARCH(("Pres"),(HY68))))</formula>
    </cfRule>
  </conditionalFormatting>
  <conditionalFormatting sqref="HY68">
    <cfRule type="containsText" dxfId="7847" priority="222" operator="containsText" text="Abs">
      <formula>NOT(ISERROR(SEARCH(("Abs"),(HY68))))</formula>
    </cfRule>
  </conditionalFormatting>
  <conditionalFormatting sqref="HY68">
    <cfRule type="containsText" dxfId="7846" priority="223" operator="containsText" text="Leav">
      <formula>NOT(ISERROR(SEARCH(("Leav"),(HY68))))</formula>
    </cfRule>
  </conditionalFormatting>
  <conditionalFormatting sqref="HY68">
    <cfRule type="containsText" dxfId="7845" priority="224" operator="containsText" text="Holi">
      <formula>NOT(ISERROR(SEARCH(("Holi"),(HY68))))</formula>
    </cfRule>
  </conditionalFormatting>
  <conditionalFormatting sqref="HY68">
    <cfRule type="containsText" dxfId="7844" priority="225" operator="containsText" text="Orie">
      <formula>NOT(ISERROR(SEARCH(("Orie"),(HY68))))</formula>
    </cfRule>
  </conditionalFormatting>
  <conditionalFormatting sqref="IA68">
    <cfRule type="containsText" dxfId="7843" priority="216" operator="containsText" text="Pres">
      <formula>NOT(ISERROR(SEARCH(("Pres"),(IA68))))</formula>
    </cfRule>
  </conditionalFormatting>
  <conditionalFormatting sqref="IA68">
    <cfRule type="containsText" dxfId="7842" priority="217" operator="containsText" text="Abs">
      <formula>NOT(ISERROR(SEARCH(("Abs"),(IA68))))</formula>
    </cfRule>
  </conditionalFormatting>
  <conditionalFormatting sqref="IA68">
    <cfRule type="containsText" dxfId="7841" priority="218" operator="containsText" text="Leav">
      <formula>NOT(ISERROR(SEARCH(("Leav"),(IA68))))</formula>
    </cfRule>
  </conditionalFormatting>
  <conditionalFormatting sqref="IA68">
    <cfRule type="containsText" dxfId="7840" priority="219" operator="containsText" text="Holi">
      <formula>NOT(ISERROR(SEARCH(("Holi"),(IA68))))</formula>
    </cfRule>
  </conditionalFormatting>
  <conditionalFormatting sqref="IA68">
    <cfRule type="containsText" dxfId="7839" priority="220" operator="containsText" text="Orie">
      <formula>NOT(ISERROR(SEARCH(("Orie"),(IA68))))</formula>
    </cfRule>
  </conditionalFormatting>
  <conditionalFormatting sqref="HZ68">
    <cfRule type="containsText" dxfId="7838" priority="191" operator="containsText" text="Pres">
      <formula>NOT(ISERROR(SEARCH(("Pres"),(HZ68))))</formula>
    </cfRule>
  </conditionalFormatting>
  <conditionalFormatting sqref="HZ68">
    <cfRule type="containsText" dxfId="7837" priority="192" operator="containsText" text="Abs">
      <formula>NOT(ISERROR(SEARCH(("Abs"),(HZ68))))</formula>
    </cfRule>
  </conditionalFormatting>
  <conditionalFormatting sqref="HZ68">
    <cfRule type="containsText" dxfId="7836" priority="193" operator="containsText" text="Leav">
      <formula>NOT(ISERROR(SEARCH(("Leav"),(HZ68))))</formula>
    </cfRule>
  </conditionalFormatting>
  <conditionalFormatting sqref="HZ68">
    <cfRule type="containsText" dxfId="7835" priority="194" operator="containsText" text="Holi">
      <formula>NOT(ISERROR(SEARCH(("Holi"),(HZ68))))</formula>
    </cfRule>
  </conditionalFormatting>
  <conditionalFormatting sqref="HZ68">
    <cfRule type="containsText" dxfId="7834" priority="195" operator="containsText" text="Orie">
      <formula>NOT(ISERROR(SEARCH(("Orie"),(HZ68))))</formula>
    </cfRule>
  </conditionalFormatting>
  <conditionalFormatting sqref="IG27:IH55">
    <cfRule type="containsText" dxfId="7833" priority="169" operator="containsText" text="Pres">
      <formula>NOT(ISERROR(SEARCH(("Pres"),(IG27))))</formula>
    </cfRule>
  </conditionalFormatting>
  <conditionalFormatting sqref="IG27:IH55">
    <cfRule type="containsText" dxfId="7832" priority="170" operator="containsText" text="Abs">
      <formula>NOT(ISERROR(SEARCH(("Abs"),(IG27))))</formula>
    </cfRule>
  </conditionalFormatting>
  <conditionalFormatting sqref="IG27:IH55">
    <cfRule type="containsText" dxfId="7831" priority="171" operator="containsText" text="Leav">
      <formula>NOT(ISERROR(SEARCH(("Leav"),(IG27))))</formula>
    </cfRule>
  </conditionalFormatting>
  <conditionalFormatting sqref="IG27:IH55">
    <cfRule type="containsText" dxfId="7830" priority="172" operator="containsText" text="Holi">
      <formula>NOT(ISERROR(SEARCH(("Holi"),(IG27))))</formula>
    </cfRule>
  </conditionalFormatting>
  <conditionalFormatting sqref="IG27:IH55">
    <cfRule type="containsText" dxfId="7829" priority="173" operator="containsText" text="Orie">
      <formula>NOT(ISERROR(SEARCH(("Orie"),(IG27))))</formula>
    </cfRule>
  </conditionalFormatting>
  <conditionalFormatting sqref="B67">
    <cfRule type="duplicateValues" dxfId="7828" priority="3787"/>
  </conditionalFormatting>
  <conditionalFormatting sqref="N80:O81">
    <cfRule type="cellIs" dxfId="7827" priority="114" operator="greaterThanOrEqual">
      <formula>32</formula>
    </cfRule>
  </conditionalFormatting>
  <conditionalFormatting sqref="Q80:Q81">
    <cfRule type="cellIs" dxfId="7826" priority="115" operator="between">
      <formula>1</formula>
      <formula>2</formula>
    </cfRule>
  </conditionalFormatting>
  <conditionalFormatting sqref="Q80:Q81">
    <cfRule type="cellIs" dxfId="7825" priority="116" operator="between">
      <formula>3</formula>
      <formula>6</formula>
    </cfRule>
  </conditionalFormatting>
  <conditionalFormatting sqref="Q80:Q81">
    <cfRule type="cellIs" dxfId="7824" priority="117" operator="greaterThan">
      <formula>6</formula>
    </cfRule>
  </conditionalFormatting>
  <conditionalFormatting sqref="N80:O81">
    <cfRule type="cellIs" dxfId="7823" priority="118" operator="between">
      <formula>27</formula>
      <formula>31</formula>
    </cfRule>
  </conditionalFormatting>
  <conditionalFormatting sqref="KA80">
    <cfRule type="containsText" dxfId="7822" priority="109" operator="containsText" text="Pres">
      <formula>NOT(ISERROR(SEARCH(("Pres"),(KA80))))</formula>
    </cfRule>
  </conditionalFormatting>
  <conditionalFormatting sqref="KA80">
    <cfRule type="containsText" dxfId="7821" priority="110" operator="containsText" text="Abs">
      <formula>NOT(ISERROR(SEARCH(("Abs"),(KA80))))</formula>
    </cfRule>
  </conditionalFormatting>
  <conditionalFormatting sqref="KA80">
    <cfRule type="containsText" dxfId="7820" priority="111" operator="containsText" text="Leav">
      <formula>NOT(ISERROR(SEARCH(("Leav"),(KA80))))</formula>
    </cfRule>
  </conditionalFormatting>
  <conditionalFormatting sqref="KA80">
    <cfRule type="containsText" dxfId="7819" priority="112" operator="containsText" text="Holi">
      <formula>NOT(ISERROR(SEARCH(("Holi"),(KA80))))</formula>
    </cfRule>
  </conditionalFormatting>
  <conditionalFormatting sqref="KA80">
    <cfRule type="containsText" dxfId="7818" priority="113" operator="containsText" text="Orie">
      <formula>NOT(ISERROR(SEARCH(("Orie"),(KA80))))</formula>
    </cfRule>
  </conditionalFormatting>
  <conditionalFormatting sqref="KB80">
    <cfRule type="containsText" dxfId="7817" priority="104" operator="containsText" text="Pres">
      <formula>NOT(ISERROR(SEARCH(("Pres"),(KB80))))</formula>
    </cfRule>
  </conditionalFormatting>
  <conditionalFormatting sqref="KB80">
    <cfRule type="containsText" dxfId="7816" priority="105" operator="containsText" text="Abs">
      <formula>NOT(ISERROR(SEARCH(("Abs"),(KB80))))</formula>
    </cfRule>
  </conditionalFormatting>
  <conditionalFormatting sqref="KB80">
    <cfRule type="containsText" dxfId="7815" priority="106" operator="containsText" text="Leav">
      <formula>NOT(ISERROR(SEARCH(("Leav"),(KB80))))</formula>
    </cfRule>
  </conditionalFormatting>
  <conditionalFormatting sqref="KB80">
    <cfRule type="containsText" dxfId="7814" priority="107" operator="containsText" text="Holi">
      <formula>NOT(ISERROR(SEARCH(("Holi"),(KB80))))</formula>
    </cfRule>
  </conditionalFormatting>
  <conditionalFormatting sqref="KB80">
    <cfRule type="containsText" dxfId="7813" priority="108" operator="containsText" text="Orie">
      <formula>NOT(ISERROR(SEARCH(("Orie"),(KB80))))</formula>
    </cfRule>
  </conditionalFormatting>
  <conditionalFormatting sqref="KC80">
    <cfRule type="containsText" dxfId="7812" priority="99" operator="containsText" text="Pres">
      <formula>NOT(ISERROR(SEARCH(("Pres"),(KC80))))</formula>
    </cfRule>
  </conditionalFormatting>
  <conditionalFormatting sqref="KC80">
    <cfRule type="containsText" dxfId="7811" priority="100" operator="containsText" text="Abs">
      <formula>NOT(ISERROR(SEARCH(("Abs"),(KC80))))</formula>
    </cfRule>
  </conditionalFormatting>
  <conditionalFormatting sqref="KC80">
    <cfRule type="containsText" dxfId="7810" priority="101" operator="containsText" text="Leav">
      <formula>NOT(ISERROR(SEARCH(("Leav"),(KC80))))</formula>
    </cfRule>
  </conditionalFormatting>
  <conditionalFormatting sqref="KC80">
    <cfRule type="containsText" dxfId="7809" priority="102" operator="containsText" text="Holi">
      <formula>NOT(ISERROR(SEARCH(("Holi"),(KC80))))</formula>
    </cfRule>
  </conditionalFormatting>
  <conditionalFormatting sqref="KC80">
    <cfRule type="containsText" dxfId="7808" priority="103" operator="containsText" text="Orie">
      <formula>NOT(ISERROR(SEARCH(("Orie"),(KC80))))</formula>
    </cfRule>
  </conditionalFormatting>
  <conditionalFormatting sqref="KD80">
    <cfRule type="containsText" dxfId="7807" priority="94" operator="containsText" text="Pres">
      <formula>NOT(ISERROR(SEARCH(("Pres"),(KD80))))</formula>
    </cfRule>
  </conditionalFormatting>
  <conditionalFormatting sqref="KD80">
    <cfRule type="containsText" dxfId="7806" priority="95" operator="containsText" text="Abs">
      <formula>NOT(ISERROR(SEARCH(("Abs"),(KD80))))</formula>
    </cfRule>
  </conditionalFormatting>
  <conditionalFormatting sqref="KD80">
    <cfRule type="containsText" dxfId="7805" priority="96" operator="containsText" text="Leav">
      <formula>NOT(ISERROR(SEARCH(("Leav"),(KD80))))</formula>
    </cfRule>
  </conditionalFormatting>
  <conditionalFormatting sqref="KD80">
    <cfRule type="containsText" dxfId="7804" priority="97" operator="containsText" text="Holi">
      <formula>NOT(ISERROR(SEARCH(("Holi"),(KD80))))</formula>
    </cfRule>
  </conditionalFormatting>
  <conditionalFormatting sqref="KD80">
    <cfRule type="containsText" dxfId="7803" priority="98" operator="containsText" text="Orie">
      <formula>NOT(ISERROR(SEARCH(("Orie"),(KD80))))</formula>
    </cfRule>
  </conditionalFormatting>
  <conditionalFormatting sqref="KE80">
    <cfRule type="containsText" dxfId="7802" priority="89" operator="containsText" text="Pres">
      <formula>NOT(ISERROR(SEARCH(("Pres"),(KE80))))</formula>
    </cfRule>
  </conditionalFormatting>
  <conditionalFormatting sqref="KE80">
    <cfRule type="containsText" dxfId="7801" priority="90" operator="containsText" text="Abs">
      <formula>NOT(ISERROR(SEARCH(("Abs"),(KE80))))</formula>
    </cfRule>
  </conditionalFormatting>
  <conditionalFormatting sqref="KE80">
    <cfRule type="containsText" dxfId="7800" priority="91" operator="containsText" text="Leav">
      <formula>NOT(ISERROR(SEARCH(("Leav"),(KE80))))</formula>
    </cfRule>
  </conditionalFormatting>
  <conditionalFormatting sqref="KE80">
    <cfRule type="containsText" dxfId="7799" priority="92" operator="containsText" text="Holi">
      <formula>NOT(ISERROR(SEARCH(("Holi"),(KE80))))</formula>
    </cfRule>
  </conditionalFormatting>
  <conditionalFormatting sqref="KE80">
    <cfRule type="containsText" dxfId="7798" priority="93" operator="containsText" text="Orie">
      <formula>NOT(ISERROR(SEARCH(("Orie"),(KE80))))</formula>
    </cfRule>
  </conditionalFormatting>
  <conditionalFormatting sqref="KF80">
    <cfRule type="containsText" dxfId="7797" priority="84" operator="containsText" text="Pres">
      <formula>NOT(ISERROR(SEARCH(("Pres"),(KF80))))</formula>
    </cfRule>
  </conditionalFormatting>
  <conditionalFormatting sqref="KF80">
    <cfRule type="containsText" dxfId="7796" priority="85" operator="containsText" text="Abs">
      <formula>NOT(ISERROR(SEARCH(("Abs"),(KF80))))</formula>
    </cfRule>
  </conditionalFormatting>
  <conditionalFormatting sqref="KF80">
    <cfRule type="containsText" dxfId="7795" priority="86" operator="containsText" text="Leav">
      <formula>NOT(ISERROR(SEARCH(("Leav"),(KF80))))</formula>
    </cfRule>
  </conditionalFormatting>
  <conditionalFormatting sqref="KF80">
    <cfRule type="containsText" dxfId="7794" priority="87" operator="containsText" text="Holi">
      <formula>NOT(ISERROR(SEARCH(("Holi"),(KF80))))</formula>
    </cfRule>
  </conditionalFormatting>
  <conditionalFormatting sqref="KF80">
    <cfRule type="containsText" dxfId="7793" priority="88" operator="containsText" text="Orie">
      <formula>NOT(ISERROR(SEARCH(("Orie"),(KF80))))</formula>
    </cfRule>
  </conditionalFormatting>
  <conditionalFormatting sqref="KG80">
    <cfRule type="containsText" dxfId="7792" priority="79" operator="containsText" text="Pres">
      <formula>NOT(ISERROR(SEARCH(("Pres"),(KG80))))</formula>
    </cfRule>
  </conditionalFormatting>
  <conditionalFormatting sqref="KG80">
    <cfRule type="containsText" dxfId="7791" priority="80" operator="containsText" text="Abs">
      <formula>NOT(ISERROR(SEARCH(("Abs"),(KG80))))</formula>
    </cfRule>
  </conditionalFormatting>
  <conditionalFormatting sqref="KG80">
    <cfRule type="containsText" dxfId="7790" priority="81" operator="containsText" text="Leav">
      <formula>NOT(ISERROR(SEARCH(("Leav"),(KG80))))</formula>
    </cfRule>
  </conditionalFormatting>
  <conditionalFormatting sqref="KG80">
    <cfRule type="containsText" dxfId="7789" priority="82" operator="containsText" text="Holi">
      <formula>NOT(ISERROR(SEARCH(("Holi"),(KG80))))</formula>
    </cfRule>
  </conditionalFormatting>
  <conditionalFormatting sqref="KG80">
    <cfRule type="containsText" dxfId="7788" priority="83" operator="containsText" text="Orie">
      <formula>NOT(ISERROR(SEARCH(("Orie"),(KG80))))</formula>
    </cfRule>
  </conditionalFormatting>
  <conditionalFormatting sqref="KH80">
    <cfRule type="containsText" dxfId="7787" priority="74" operator="containsText" text="Pres">
      <formula>NOT(ISERROR(SEARCH(("Pres"),(KH80))))</formula>
    </cfRule>
  </conditionalFormatting>
  <conditionalFormatting sqref="KH80">
    <cfRule type="containsText" dxfId="7786" priority="75" operator="containsText" text="Abs">
      <formula>NOT(ISERROR(SEARCH(("Abs"),(KH80))))</formula>
    </cfRule>
  </conditionalFormatting>
  <conditionalFormatting sqref="KH80">
    <cfRule type="containsText" dxfId="7785" priority="76" operator="containsText" text="Leav">
      <formula>NOT(ISERROR(SEARCH(("Leav"),(KH80))))</formula>
    </cfRule>
  </conditionalFormatting>
  <conditionalFormatting sqref="KH80">
    <cfRule type="containsText" dxfId="7784" priority="77" operator="containsText" text="Holi">
      <formula>NOT(ISERROR(SEARCH(("Holi"),(KH80))))</formula>
    </cfRule>
  </conditionalFormatting>
  <conditionalFormatting sqref="KH80">
    <cfRule type="containsText" dxfId="7783" priority="78" operator="containsText" text="Orie">
      <formula>NOT(ISERROR(SEARCH(("Orie"),(KH80))))</formula>
    </cfRule>
  </conditionalFormatting>
  <conditionalFormatting sqref="A80:A81">
    <cfRule type="containsText" dxfId="7782" priority="68" operator="containsText" text="Flag">
      <formula>NOT(ISERROR(SEARCH(("Flag"),(A80))))</formula>
    </cfRule>
  </conditionalFormatting>
  <conditionalFormatting sqref="A80:A81">
    <cfRule type="containsText" dxfId="7781" priority="69" operator="containsText" text="Active">
      <formula>NOT(ISERROR(SEARCH(("Active"),(A80))))</formula>
    </cfRule>
  </conditionalFormatting>
  <conditionalFormatting sqref="A80:A81">
    <cfRule type="containsText" dxfId="7780" priority="70" operator="containsText" text="Withdrawn">
      <formula>NOT(ISERROR(SEARCH(("Withdrawn"),(A80))))</formula>
    </cfRule>
  </conditionalFormatting>
  <conditionalFormatting sqref="A80:A81">
    <cfRule type="containsText" dxfId="7779" priority="71" operator="containsText" text="Transf">
      <formula>NOT(ISERROR(SEARCH(("Transf"),(A80))))</formula>
    </cfRule>
  </conditionalFormatting>
  <conditionalFormatting sqref="A80:A81">
    <cfRule type="containsText" dxfId="7778" priority="72" operator="containsText" text="Grad">
      <formula>NOT(ISERROR(SEARCH(("Grad"),(A80))))</formula>
    </cfRule>
  </conditionalFormatting>
  <conditionalFormatting sqref="A80:A81">
    <cfRule type="containsText" dxfId="7777" priority="73" operator="containsText" text="Intern">
      <formula>NOT(ISERROR(SEARCH(("Intern"),(A80))))</formula>
    </cfRule>
  </conditionalFormatting>
  <conditionalFormatting sqref="F80">
    <cfRule type="cellIs" dxfId="7776" priority="66" operator="equal">
      <formula>"Ac"</formula>
    </cfRule>
  </conditionalFormatting>
  <conditionalFormatting sqref="F80">
    <cfRule type="cellIs" dxfId="7775" priority="67" operator="equal">
      <formula>"IT"</formula>
    </cfRule>
  </conditionalFormatting>
  <conditionalFormatting sqref="B80">
    <cfRule type="duplicateValues" dxfId="7774" priority="65"/>
  </conditionalFormatting>
  <conditionalFormatting sqref="C80">
    <cfRule type="timePeriod" dxfId="7773" priority="64" timePeriod="lastMonth">
      <formula>AND(MONTH(C80)=MONTH(EDATE(TODAY(),0-1)),YEAR(C80)=YEAR(EDATE(TODAY(),0-1)))</formula>
    </cfRule>
  </conditionalFormatting>
  <conditionalFormatting sqref="E80">
    <cfRule type="timePeriod" dxfId="7772" priority="63" timePeriod="lastMonth">
      <formula>AND(MONTH(E80)=MONTH(EDATE(TODAY(),0-1)),YEAR(E80)=YEAR(EDATE(TODAY(),0-1)))</formula>
    </cfRule>
  </conditionalFormatting>
  <conditionalFormatting sqref="F81">
    <cfRule type="cellIs" dxfId="7771" priority="61" operator="equal">
      <formula>"Ac"</formula>
    </cfRule>
  </conditionalFormatting>
  <conditionalFormatting sqref="F81">
    <cfRule type="cellIs" dxfId="7770" priority="62" operator="equal">
      <formula>"IT"</formula>
    </cfRule>
  </conditionalFormatting>
  <conditionalFormatting sqref="IW27:IX54 IW64 IW66 IW71 IW79">
    <cfRule type="containsText" dxfId="7769" priority="56" operator="containsText" text="Pres">
      <formula>NOT(ISERROR(SEARCH(("Pres"),(IW27))))</formula>
    </cfRule>
  </conditionalFormatting>
  <conditionalFormatting sqref="IW27:IX54 IW64 IW66 IW71 IW79">
    <cfRule type="containsText" dxfId="7768" priority="57" operator="containsText" text="Abs">
      <formula>NOT(ISERROR(SEARCH(("Abs"),(IW27))))</formula>
    </cfRule>
  </conditionalFormatting>
  <conditionalFormatting sqref="IW27:IX54 IW64 IW66 IW71 IW79">
    <cfRule type="containsText" dxfId="7767" priority="58" operator="containsText" text="Leav">
      <formula>NOT(ISERROR(SEARCH(("Leav"),(IW27))))</formula>
    </cfRule>
  </conditionalFormatting>
  <conditionalFormatting sqref="IW27:IX54 IW64 IW66 IW71 IW79">
    <cfRule type="containsText" dxfId="7766" priority="59" operator="containsText" text="Holi">
      <formula>NOT(ISERROR(SEARCH(("Holi"),(IW27))))</formula>
    </cfRule>
  </conditionalFormatting>
  <conditionalFormatting sqref="IW27:IX54 IW64 IW66 IW71 IW79">
    <cfRule type="containsText" dxfId="7765" priority="60" operator="containsText" text="Orie">
      <formula>NOT(ISERROR(SEARCH(("Orie"),(IW27))))</formula>
    </cfRule>
  </conditionalFormatting>
  <conditionalFormatting sqref="IU81:IV81">
    <cfRule type="containsText" dxfId="7764" priority="41" operator="containsText" text="Pres">
      <formula>NOT(ISERROR(SEARCH(("Pres"),(IU81))))</formula>
    </cfRule>
  </conditionalFormatting>
  <conditionalFormatting sqref="IU81:IV81">
    <cfRule type="containsText" dxfId="7763" priority="42" operator="containsText" text="Abs">
      <formula>NOT(ISERROR(SEARCH(("Abs"),(IU81))))</formula>
    </cfRule>
  </conditionalFormatting>
  <conditionalFormatting sqref="IU81:IV81">
    <cfRule type="containsText" dxfId="7762" priority="43" operator="containsText" text="Leav">
      <formula>NOT(ISERROR(SEARCH(("Leav"),(IU81))))</formula>
    </cfRule>
  </conditionalFormatting>
  <conditionalFormatting sqref="IU81:IV81">
    <cfRule type="containsText" dxfId="7761" priority="44" operator="containsText" text="Holi">
      <formula>NOT(ISERROR(SEARCH(("Holi"),(IU81))))</formula>
    </cfRule>
  </conditionalFormatting>
  <conditionalFormatting sqref="IU81:IV81">
    <cfRule type="containsText" dxfId="7760" priority="45" operator="containsText" text="Orie">
      <formula>NOT(ISERROR(SEARCH(("Orie"),(IU81))))</formula>
    </cfRule>
  </conditionalFormatting>
  <conditionalFormatting sqref="IW58:IW63 IW65 IW82:IX82 IW80:IW81">
    <cfRule type="containsText" dxfId="7759" priority="36" operator="containsText" text="Pres">
      <formula>NOT(ISERROR(SEARCH(("Pres"),(IW58))))</formula>
    </cfRule>
  </conditionalFormatting>
  <conditionalFormatting sqref="IW58:IW63 IW65 IW82:IX82 IW80:IW81">
    <cfRule type="containsText" dxfId="7758" priority="37" operator="containsText" text="Abs">
      <formula>NOT(ISERROR(SEARCH(("Abs"),(IW58))))</formula>
    </cfRule>
  </conditionalFormatting>
  <conditionalFormatting sqref="IW58:IW63 IW65 IW82:IX82 IW80:IW81">
    <cfRule type="containsText" dxfId="7757" priority="38" operator="containsText" text="Leav">
      <formula>NOT(ISERROR(SEARCH(("Leav"),(IW58))))</formula>
    </cfRule>
  </conditionalFormatting>
  <conditionalFormatting sqref="IW58:IW63 IW65 IW82:IX82 IW80:IW81">
    <cfRule type="containsText" dxfId="7756" priority="39" operator="containsText" text="Holi">
      <formula>NOT(ISERROR(SEARCH(("Holi"),(IW58))))</formula>
    </cfRule>
  </conditionalFormatting>
  <conditionalFormatting sqref="IW58:IW63 IW65 IW82:IX82 IW80:IW81">
    <cfRule type="containsText" dxfId="7755" priority="40" operator="containsText" text="Orie">
      <formula>NOT(ISERROR(SEARCH(("Orie"),(IW58))))</formula>
    </cfRule>
  </conditionalFormatting>
  <conditionalFormatting sqref="IW55:IX55">
    <cfRule type="containsText" dxfId="7754" priority="31" operator="containsText" text="Pres">
      <formula>NOT(ISERROR(SEARCH(("Pres"),(IW55))))</formula>
    </cfRule>
  </conditionalFormatting>
  <conditionalFormatting sqref="IW55:IX55">
    <cfRule type="containsText" dxfId="7753" priority="32" operator="containsText" text="Abs">
      <formula>NOT(ISERROR(SEARCH(("Abs"),(IW55))))</formula>
    </cfRule>
  </conditionalFormatting>
  <conditionalFormatting sqref="IW55:IX55">
    <cfRule type="containsText" dxfId="7752" priority="33" operator="containsText" text="Leav">
      <formula>NOT(ISERROR(SEARCH(("Leav"),(IW55))))</formula>
    </cfRule>
  </conditionalFormatting>
  <conditionalFormatting sqref="IW55:IX55">
    <cfRule type="containsText" dxfId="7751" priority="34" operator="containsText" text="Holi">
      <formula>NOT(ISERROR(SEARCH(("Holi"),(IW55))))</formula>
    </cfRule>
  </conditionalFormatting>
  <conditionalFormatting sqref="IW55:IX55">
    <cfRule type="containsText" dxfId="7750" priority="35" operator="containsText" text="Orie">
      <formula>NOT(ISERROR(SEARCH(("Orie"),(IW55))))</formula>
    </cfRule>
  </conditionalFormatting>
  <conditionalFormatting sqref="IW56:IX57">
    <cfRule type="containsText" dxfId="7749" priority="26" operator="containsText" text="Pres">
      <formula>NOT(ISERROR(SEARCH(("Pres"),(IW56))))</formula>
    </cfRule>
  </conditionalFormatting>
  <conditionalFormatting sqref="IW56:IX57">
    <cfRule type="containsText" dxfId="7748" priority="27" operator="containsText" text="Abs">
      <formula>NOT(ISERROR(SEARCH(("Abs"),(IW56))))</formula>
    </cfRule>
  </conditionalFormatting>
  <conditionalFormatting sqref="IW56:IX57">
    <cfRule type="containsText" dxfId="7747" priority="28" operator="containsText" text="Leav">
      <formula>NOT(ISERROR(SEARCH(("Leav"),(IW56))))</formula>
    </cfRule>
  </conditionalFormatting>
  <conditionalFormatting sqref="IW56:IX57">
    <cfRule type="containsText" dxfId="7746" priority="29" operator="containsText" text="Holi">
      <formula>NOT(ISERROR(SEARCH(("Holi"),(IW56))))</formula>
    </cfRule>
  </conditionalFormatting>
  <conditionalFormatting sqref="IW56:IX57">
    <cfRule type="containsText" dxfId="7745" priority="30" operator="containsText" text="Orie">
      <formula>NOT(ISERROR(SEARCH(("Orie"),(IW56))))</formula>
    </cfRule>
  </conditionalFormatting>
  <conditionalFormatting sqref="B69">
    <cfRule type="duplicateValues" dxfId="7744" priority="4217"/>
  </conditionalFormatting>
  <conditionalFormatting sqref="JC55:JD55">
    <cfRule type="containsText" dxfId="7743" priority="21" operator="containsText" text="Pres">
      <formula>NOT(ISERROR(SEARCH(("Pres"),(JC55))))</formula>
    </cfRule>
  </conditionalFormatting>
  <conditionalFormatting sqref="JC55:JD55">
    <cfRule type="containsText" dxfId="7742" priority="22" operator="containsText" text="Abs">
      <formula>NOT(ISERROR(SEARCH(("Abs"),(JC55))))</formula>
    </cfRule>
  </conditionalFormatting>
  <conditionalFormatting sqref="JC55:JD55">
    <cfRule type="containsText" dxfId="7741" priority="23" operator="containsText" text="Leav">
      <formula>NOT(ISERROR(SEARCH(("Leav"),(JC55))))</formula>
    </cfRule>
  </conditionalFormatting>
  <conditionalFormatting sqref="JC55:JD55">
    <cfRule type="containsText" dxfId="7740" priority="24" operator="containsText" text="Holi">
      <formula>NOT(ISERROR(SEARCH(("Holi"),(JC55))))</formula>
    </cfRule>
  </conditionalFormatting>
  <conditionalFormatting sqref="JC55:JD55">
    <cfRule type="containsText" dxfId="7739" priority="25" operator="containsText" text="Orie">
      <formula>NOT(ISERROR(SEARCH(("Orie"),(JC55))))</formula>
    </cfRule>
  </conditionalFormatting>
  <conditionalFormatting sqref="JG56:JH81">
    <cfRule type="containsText" dxfId="7738" priority="6" operator="containsText" text="Pres">
      <formula>NOT(ISERROR(SEARCH(("Pres"),(JG56))))</formula>
    </cfRule>
  </conditionalFormatting>
  <conditionalFormatting sqref="JG56:JH81">
    <cfRule type="containsText" dxfId="7737" priority="7" operator="containsText" text="Abs">
      <formula>NOT(ISERROR(SEARCH(("Abs"),(JG56))))</formula>
    </cfRule>
  </conditionalFormatting>
  <conditionalFormatting sqref="JG56:JH81">
    <cfRule type="containsText" dxfId="7736" priority="8" operator="containsText" text="Leav">
      <formula>NOT(ISERROR(SEARCH(("Leav"),(JG56))))</formula>
    </cfRule>
  </conditionalFormatting>
  <conditionalFormatting sqref="JG56:JH81">
    <cfRule type="containsText" dxfId="7735" priority="9" operator="containsText" text="Holi">
      <formula>NOT(ISERROR(SEARCH(("Holi"),(JG56))))</formula>
    </cfRule>
  </conditionalFormatting>
  <conditionalFormatting sqref="JG56:JH81">
    <cfRule type="containsText" dxfId="7734" priority="10" operator="containsText" text="Orie">
      <formula>NOT(ISERROR(SEARCH(("Orie"),(JG56))))</formula>
    </cfRule>
  </conditionalFormatting>
  <conditionalFormatting sqref="JI57:JI81 JI56:JL56 JJ57:JL88">
    <cfRule type="containsText" dxfId="7733" priority="1" operator="containsText" text="Pres">
      <formula>NOT(ISERROR(SEARCH(("Pres"),(JI56))))</formula>
    </cfRule>
  </conditionalFormatting>
  <conditionalFormatting sqref="JI57:JI81 JI56:JL56 JJ57:JL88">
    <cfRule type="containsText" dxfId="7732" priority="2" operator="containsText" text="Abs">
      <formula>NOT(ISERROR(SEARCH(("Abs"),(JI56))))</formula>
    </cfRule>
  </conditionalFormatting>
  <conditionalFormatting sqref="JI57:JI81 JI56:JL56 JJ57:JL88">
    <cfRule type="containsText" dxfId="7731" priority="3" operator="containsText" text="Leav">
      <formula>NOT(ISERROR(SEARCH(("Leav"),(JI56))))</formula>
    </cfRule>
  </conditionalFormatting>
  <conditionalFormatting sqref="JI57:JI81 JI56:JL56 JJ57:JL88">
    <cfRule type="containsText" dxfId="7730" priority="4" operator="containsText" text="Holi">
      <formula>NOT(ISERROR(SEARCH(("Holi"),(JI56))))</formula>
    </cfRule>
  </conditionalFormatting>
  <conditionalFormatting sqref="JI57:JI81 JI56:JL56 JJ57:JL88">
    <cfRule type="containsText" dxfId="7729" priority="5" operator="containsText" text="Orie">
      <formula>NOT(ISERROR(SEARCH(("Orie"),(JI56))))</formula>
    </cfRule>
  </conditionalFormatting>
  <hyperlinks>
    <hyperlink ref="E24" r:id="rId1" xr:uid="{AB1C483A-C3C5-4BCE-9EFC-16211358067E}"/>
    <hyperlink ref="E25" r:id="rId2" xr:uid="{E96CD0C4-5381-49DE-BE80-DC0A8D5EF2A9}"/>
    <hyperlink ref="E26" r:id="rId3" xr:uid="{EE962DD3-4288-4250-83E8-C2B9F4D9C1D2}"/>
    <hyperlink ref="E27" r:id="rId4" xr:uid="{ED67A4C1-C0ED-4F34-8A50-156E4F7E322D}"/>
    <hyperlink ref="E28" r:id="rId5" xr:uid="{8067BE4B-7ED2-4EED-9E2C-6C05BF01CEBE}"/>
    <hyperlink ref="E30" r:id="rId6" xr:uid="{0E7D3AF0-BB8F-475A-84BA-7F1FC1A0626D}"/>
    <hyperlink ref="E31" r:id="rId7" xr:uid="{3BC8AB78-B43B-4B93-AE61-DFE8E5AEFDC9}"/>
    <hyperlink ref="E32" r:id="rId8" xr:uid="{F3F47CA3-068C-410E-A66D-050E120CE549}"/>
    <hyperlink ref="E33" r:id="rId9" xr:uid="{E779B572-8FED-40C9-BBE4-79F67DFAE873}"/>
    <hyperlink ref="E34" r:id="rId10" xr:uid="{56F874F6-E772-4E35-80A8-82413E0DEAAC}"/>
    <hyperlink ref="E35" r:id="rId11" xr:uid="{D09950DB-9367-4212-BE90-CAB1CB5F2BF7}"/>
    <hyperlink ref="E36" r:id="rId12" xr:uid="{5F27FF85-BABD-4A5F-A26C-1B3702A5C533}"/>
    <hyperlink ref="E37" r:id="rId13" xr:uid="{6134761F-7FD1-4F6C-8D75-52A47F9FA715}"/>
    <hyperlink ref="E38" r:id="rId14" xr:uid="{5DFFA194-4CEC-46AF-8D0F-FD76DB4A5191}"/>
    <hyperlink ref="E39" r:id="rId15" xr:uid="{6C853492-4681-4DF9-8DAC-9530C69DB246}"/>
    <hyperlink ref="E40" r:id="rId16" xr:uid="{6771C3B2-B7FA-427D-AABD-7EFA25E2C409}"/>
    <hyperlink ref="E41" r:id="rId17" xr:uid="{A129B143-4D91-4BEB-A102-4F344E84B1A0}"/>
    <hyperlink ref="E42" r:id="rId18" xr:uid="{0D84A1E5-657F-4351-89BF-F34C1F7F42D3}"/>
    <hyperlink ref="E43" r:id="rId19" xr:uid="{20C1C025-38EF-4143-97A7-13FF9DABB46C}"/>
    <hyperlink ref="E44" r:id="rId20" xr:uid="{6D4B550F-B223-473C-916A-0BEBB6F2B9BC}"/>
    <hyperlink ref="E45" r:id="rId21" xr:uid="{6267E786-D5D4-4591-BA50-AC9738CCF06E}"/>
    <hyperlink ref="E46" r:id="rId22" xr:uid="{3855AE1B-583F-4780-8B32-5D215B9FCE6C}"/>
    <hyperlink ref="E47" r:id="rId23" xr:uid="{08D6540A-3D44-4F82-9B95-04C4CFD95959}"/>
    <hyperlink ref="E29" r:id="rId24" xr:uid="{63582396-F260-442B-9CD0-95435D79AA46}"/>
    <hyperlink ref="E48" r:id="rId25" xr:uid="{DB50C67A-C96A-49DF-A9B3-1AD56C805C46}"/>
    <hyperlink ref="E49" r:id="rId26" xr:uid="{4882AFCA-687E-47A4-AE0D-9EC30FBB9A28}"/>
    <hyperlink ref="E50" r:id="rId27" xr:uid="{886B184D-4281-41EB-923B-C59B56CB191E}"/>
    <hyperlink ref="E51" r:id="rId28" xr:uid="{A38385B2-5CC1-4FF0-8161-F3679BE075FB}"/>
    <hyperlink ref="E52" r:id="rId29" xr:uid="{86213152-6D33-4F69-84AE-9A582819333D}"/>
    <hyperlink ref="E53" r:id="rId30" xr:uid="{B68C5B4B-B64E-443E-AF22-4DA77763BDDB}"/>
    <hyperlink ref="E65" r:id="rId31" xr:uid="{5198515C-048D-4670-BC54-89089598526D}"/>
    <hyperlink ref="E66" r:id="rId32" xr:uid="{F7AF9591-3BB6-4EFB-9D8E-C505ADE0E64D}"/>
    <hyperlink ref="E67" r:id="rId33" xr:uid="{D53EC8BF-EDF6-441E-8962-5702A8F41FF4}"/>
    <hyperlink ref="E68" r:id="rId34" xr:uid="{F0A7E324-2025-4F28-BE3B-922A507415C5}"/>
    <hyperlink ref="E69" r:id="rId35" xr:uid="{E9FB138E-4CE3-4AD3-AAB6-06213B927E2B}"/>
    <hyperlink ref="E70" r:id="rId36" xr:uid="{DF9A411B-CDDE-43E3-BB63-1F7AD0BAF51B}"/>
    <hyperlink ref="E72" r:id="rId37" xr:uid="{9DE8711E-149F-4A7D-A739-4C89963C33BF}"/>
    <hyperlink ref="E73" r:id="rId38" xr:uid="{71E6C4BA-93AB-4C0F-B6B5-19F2738E9344}"/>
    <hyperlink ref="E74" r:id="rId39" xr:uid="{5F2E71E1-DE89-484B-8E0A-02E77D748A50}"/>
    <hyperlink ref="E77" r:id="rId40" xr:uid="{B2134B0C-9034-4DAB-B436-8F031296BE65}"/>
    <hyperlink ref="E79" r:id="rId41" xr:uid="{DC53CDE0-06B3-4E70-B118-F2F9ADBBB79F}"/>
    <hyperlink ref="E80" r:id="rId42" xr:uid="{B157240E-4B74-42A4-AB8B-A046B2C6A7B7}"/>
    <hyperlink ref="E81" r:id="rId43" xr:uid="{A00237D6-1578-4AC0-91C2-D53A345AA803}"/>
  </hyperlinks>
  <printOptions horizontalCentered="1" gridLines="1"/>
  <pageMargins left="0.7" right="0.7" top="0.75" bottom="0.75" header="0" footer="0"/>
  <pageSetup fitToHeight="0" pageOrder="overThenDown" orientation="landscape" cellComments="atEnd" r:id="rId44"/>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CA3AD405-66CA-4939-81EF-826EA46B4168}">
          <x14:formula1>
            <xm:f>Ref!$C$1:$C$2</xm:f>
          </x14:formula1>
          <xm:sqref>F19:F29 F31:F81</xm:sqref>
        </x14:dataValidation>
        <x14:dataValidation type="list" allowBlank="1" showInputMessage="1" showErrorMessage="1" xr:uid="{1E4DD035-9AEC-4C44-A436-0560B9A97B55}">
          <x14:formula1>
            <xm:f>Ref!$A$1:$A$6</xm:f>
          </x14:formula1>
          <xm:sqref>BU6:BU25 BO6:BO25 BQ6:BQ25 AE6:AE25 CM6:CM25 CK6:CK25 CI6:CI25 CG6:CG25 CE6:CE25 CC6:CC25 CA6:CA25 BY6:BY25 BS6:BS25 BW6:BW25 CO6:CO25 AC6:AC25 BI6:BI25 AK6:AK25 AI6:AI25 AM6:AM25 AO6:AO25 AQ6:AQ25 AU6:AU25 AS6:AS25 CU6:CU25 BK6:BK25 BE6:BE25 BG6:BG25 BC6:BC25 BA6:BA25 AW6:AW25 AY6:AY25 BM6:BM25 CQ6:CQ25 CS6:CS25 AG6:AG32 CY15:CY32 DA15:DA32 CW6:CW25 DE17:DE32 DK17:DK30 DM18:DM30 DO18:DO30 DQ27 DQ18:DQ25 DG17:DG34 DC15:DC35 DS18:DS37 DQ30:DQ35 DI17:DI33 EA18:EA37 EC19:EC27 EC31:EC34 EC37 EQ19:EQ27 GK63 FU27:FU53 GS27:GS53 GO27:GO55 GM27:GM55 GK27:GK53 DY18:DY43 GG27:GG53 GE27:GE53 GA27:GA53 FY27:FY53 FW27:FW53 FS27:FS53 FO27:FO53 FQ27:FQ53 GC27:GC53 FE27:FE47 FG27:FG51 FI27:FI51 FK27:FK51 FC27:FC47 FA27:FA45 EY27:EY45 EW27:EW45 EU27:EU45 ES19:ES45 EQ31:EQ45 EO19:EO45 EM19:EM47 EK19:EK43 EI19:EI43 EG19:EG43 EE18:EE43 DU18:DU43 DW18:DW44 GI27:GI53 GQ27:GQ55 GS55 HE66 HF65:HG65 HM71 HG66:HG67 KA80 KC80 KE80 KG80 HK27:HK67 HM27:HM67 HI27:HI67 HA27:HA66 HG27:HG64 HE27:HE64 FM27:FM57 HC27:HC66 GW27:GW66 GY27:GY66 GU27:GU66 IE27:IE70 HO27:HO71 HQ27:HQ70 HS27:HS70 HU27:HU70 IG27:IG70 JC55:JC81 IE72:IE79 IG72:IG79 IS27:IS80 IY27:IY81 JA27:JA81 II27:II79 IK27:IK79 IM27:IM79 IC27:IC78 HW27:HW77 HY27:HY77 IA27:IA78 IU27:IU81 IO27:IO79 IQ27:IQ81 IW27:IW82 JE56:JE81 JG56:JG81 JI56:JI81 JK56:JK88</xm:sqref>
        </x14:dataValidation>
        <x14:dataValidation type="list" allowBlank="1" showInputMessage="1" showErrorMessage="1" xr:uid="{6C26A206-F901-4986-BF08-E907ED44F7A6}">
          <x14:formula1>
            <xm:f>Ref!$B$1:$B$7</xm:f>
          </x14:formula1>
          <xm:sqref>A6:A81</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80E6-5C3D-4327-A296-CADDA2DA2D7F}">
  <sheetPr>
    <tabColor rgb="FF7030A0"/>
    <outlinePr summaryBelow="0" summaryRight="0"/>
    <pageSetUpPr fitToPage="1"/>
  </sheetPr>
  <dimension ref="A1:LS938"/>
  <sheetViews>
    <sheetView showGridLines="0" tabSelected="1" workbookViewId="0">
      <pane xSplit="28" ySplit="5" topLeftCell="KB67" activePane="bottomRight" state="frozen"/>
      <selection pane="bottomRight" activeCell="A68" sqref="A68:XFD68"/>
      <selection pane="bottomLeft" activeCell="V11" sqref="V11"/>
      <selection pane="topRight" activeCell="V11" sqref="V11"/>
    </sheetView>
  </sheetViews>
  <sheetFormatPr defaultColWidth="14.42578125" defaultRowHeight="15" customHeight="1"/>
  <cols>
    <col min="1" max="1" width="7.42578125" customWidth="1"/>
    <col min="2" max="2" width="12.85546875" customWidth="1"/>
    <col min="3" max="3" width="12.85546875" bestFit="1" customWidth="1"/>
    <col min="4" max="4" width="30.140625" customWidth="1"/>
    <col min="5" max="5" width="30.42578125" customWidth="1"/>
    <col min="6" max="6" width="7" customWidth="1"/>
    <col min="7" max="7" width="13.28515625" bestFit="1" customWidth="1"/>
    <col min="8" max="8" width="9.5703125" customWidth="1"/>
    <col min="9" max="9" width="10" customWidth="1"/>
    <col min="10" max="10" width="5.5703125" customWidth="1"/>
    <col min="11" max="11" width="11.42578125" customWidth="1"/>
    <col min="12" max="12" width="10.28515625" hidden="1" customWidth="1"/>
    <col min="13" max="13" width="10.140625" bestFit="1" customWidth="1"/>
    <col min="14" max="15" width="8.5703125" customWidth="1"/>
    <col min="16" max="16" width="7.85546875" hidden="1" customWidth="1"/>
    <col min="17" max="17" width="7.140625" customWidth="1"/>
    <col min="18" max="18" width="6.28515625" customWidth="1"/>
    <col min="19" max="19" width="6.140625" customWidth="1"/>
    <col min="20" max="22" width="5.7109375" customWidth="1"/>
    <col min="23" max="23" width="3" customWidth="1"/>
    <col min="24" max="24" width="5.7109375" bestFit="1" customWidth="1"/>
    <col min="25" max="27" width="3" hidden="1" customWidth="1"/>
    <col min="28" max="28" width="5.28515625" customWidth="1"/>
    <col min="29" max="84" width="4.42578125" customWidth="1"/>
    <col min="85" max="85" width="6.42578125" customWidth="1"/>
    <col min="86" max="86" width="4.42578125" customWidth="1"/>
    <col min="87" max="87" width="6.7109375" customWidth="1"/>
    <col min="88" max="88" width="4.42578125" customWidth="1"/>
    <col min="89" max="89" width="5.28515625" customWidth="1"/>
    <col min="90" max="90" width="5" customWidth="1"/>
    <col min="91" max="98" width="4.42578125" customWidth="1"/>
    <col min="99" max="99" width="6.140625" customWidth="1"/>
    <col min="100" max="102" width="4.42578125" customWidth="1"/>
    <col min="103" max="103" width="4.85546875" customWidth="1"/>
    <col min="104" max="106" width="4.42578125" customWidth="1"/>
    <col min="107" max="107" width="7.85546875" customWidth="1"/>
    <col min="108" max="108" width="4.42578125" customWidth="1"/>
    <col min="109" max="109" width="7.28515625" customWidth="1"/>
    <col min="110" max="110" width="4.85546875" customWidth="1"/>
    <col min="111" max="111" width="8.42578125" customWidth="1"/>
    <col min="112" max="112" width="4.42578125" customWidth="1"/>
    <col min="113" max="113" width="8" customWidth="1"/>
    <col min="114" max="114" width="8.5703125" customWidth="1"/>
    <col min="115" max="115" width="9.28515625" customWidth="1"/>
    <col min="116" max="116" width="8.85546875" customWidth="1"/>
    <col min="117" max="117" width="9.42578125" customWidth="1"/>
    <col min="118" max="118" width="8.42578125" customWidth="1"/>
    <col min="119" max="119" width="9.42578125" customWidth="1"/>
    <col min="120" max="120" width="4.42578125" customWidth="1"/>
    <col min="121" max="121" width="8.85546875" customWidth="1"/>
    <col min="122" max="122" width="6.28515625" customWidth="1"/>
    <col min="123" max="154" width="4.42578125" customWidth="1"/>
    <col min="155" max="155" width="6" customWidth="1"/>
    <col min="156" max="174" width="4.42578125" customWidth="1"/>
    <col min="175" max="175" width="6.42578125" customWidth="1"/>
    <col min="176" max="277" width="4.42578125" customWidth="1"/>
    <col min="278" max="278" width="6" customWidth="1"/>
    <col min="279" max="279" width="4.42578125" customWidth="1"/>
    <col min="280" max="280" width="5.28515625" customWidth="1"/>
    <col min="281" max="294" width="4.42578125" customWidth="1"/>
    <col min="295" max="296" width="6.28515625" customWidth="1"/>
    <col min="297" max="297" width="5.85546875" customWidth="1"/>
    <col min="298" max="298" width="5.28515625" customWidth="1"/>
    <col min="299" max="300" width="5.42578125" customWidth="1"/>
    <col min="301" max="301" width="3.85546875" customWidth="1"/>
    <col min="302" max="303" width="4.28515625" customWidth="1"/>
    <col min="304" max="304" width="4.140625" customWidth="1"/>
    <col min="305" max="305" width="4.42578125" customWidth="1"/>
    <col min="306" max="306" width="4.5703125" customWidth="1"/>
    <col min="307" max="307" width="5.140625" customWidth="1"/>
    <col min="308" max="308" width="5.7109375" customWidth="1"/>
    <col min="309" max="309" width="4.7109375" customWidth="1"/>
    <col min="310" max="311" width="5" customWidth="1"/>
    <col min="312" max="312" width="5.140625" customWidth="1"/>
    <col min="313" max="313" width="4.7109375" customWidth="1"/>
    <col min="314" max="315" width="4.85546875" customWidth="1"/>
    <col min="316" max="316" width="5.28515625" customWidth="1"/>
    <col min="317" max="317" width="5.42578125" customWidth="1"/>
    <col min="318" max="318" width="5.7109375" customWidth="1"/>
  </cols>
  <sheetData>
    <row r="1" spans="1:318" ht="60" customHeight="1">
      <c r="A1" s="1" t="s">
        <v>0</v>
      </c>
      <c r="B1" s="477">
        <f>COUNTIF(A:A,"Active")</f>
        <v>20</v>
      </c>
      <c r="C1" s="478" t="s">
        <v>59</v>
      </c>
      <c r="D1" s="476" t="s">
        <v>173</v>
      </c>
      <c r="E1" s="4"/>
      <c r="F1" s="5"/>
      <c r="G1" s="6"/>
      <c r="H1" s="6"/>
      <c r="I1" s="7"/>
      <c r="J1" s="7"/>
      <c r="K1" s="7"/>
      <c r="L1" s="7"/>
      <c r="M1" s="7"/>
      <c r="N1" s="8"/>
      <c r="O1" s="8"/>
      <c r="P1" s="9"/>
      <c r="Q1" s="8"/>
      <c r="R1" s="10"/>
      <c r="S1" s="11"/>
      <c r="T1" s="15"/>
      <c r="U1" s="15"/>
      <c r="V1" s="15"/>
      <c r="W1" s="14"/>
      <c r="X1" s="12"/>
      <c r="Y1" s="14"/>
      <c r="Z1" s="15" t="s">
        <v>2</v>
      </c>
      <c r="AA1" s="15"/>
      <c r="AB1" s="15"/>
      <c r="AC1" s="16"/>
      <c r="AD1" s="16"/>
      <c r="AE1" s="92"/>
      <c r="AF1" s="92"/>
      <c r="AG1" s="92"/>
      <c r="AH1" s="92"/>
      <c r="AI1" s="92"/>
      <c r="AJ1" s="92"/>
      <c r="AK1" s="92"/>
      <c r="AL1" s="92"/>
      <c r="AM1" s="92"/>
      <c r="AN1" s="92"/>
      <c r="AO1" s="92" t="s">
        <v>175</v>
      </c>
      <c r="AP1" s="92"/>
      <c r="AQ1" s="92" t="s">
        <v>100</v>
      </c>
      <c r="AR1" s="92"/>
      <c r="AS1" s="92" t="s">
        <v>101</v>
      </c>
      <c r="AT1" s="92"/>
      <c r="AU1" s="92" t="s">
        <v>102</v>
      </c>
      <c r="AV1" s="92"/>
      <c r="AW1" s="92" t="s">
        <v>103</v>
      </c>
      <c r="AX1" s="92"/>
      <c r="AY1" s="92" t="s">
        <v>104</v>
      </c>
      <c r="AZ1" s="92"/>
      <c r="BA1" s="92" t="s">
        <v>105</v>
      </c>
      <c r="BB1" s="92"/>
      <c r="BC1" s="92" t="s">
        <v>106</v>
      </c>
      <c r="BD1" s="92"/>
      <c r="BE1" s="92" t="s">
        <v>77</v>
      </c>
      <c r="BF1" s="92"/>
      <c r="BG1" s="92" t="s">
        <v>78</v>
      </c>
      <c r="BH1" s="92"/>
      <c r="BI1" s="92">
        <v>6</v>
      </c>
      <c r="BJ1" s="92"/>
      <c r="BK1" s="92">
        <v>6</v>
      </c>
      <c r="BL1" s="92"/>
      <c r="BM1" s="92"/>
      <c r="BN1" s="92"/>
      <c r="BO1" s="92">
        <v>7</v>
      </c>
      <c r="BP1" s="92"/>
      <c r="BQ1" s="92">
        <v>7</v>
      </c>
      <c r="BR1" s="92"/>
      <c r="BS1" s="92"/>
      <c r="BT1" s="92"/>
      <c r="BU1" s="92" t="s">
        <v>83</v>
      </c>
      <c r="BV1" s="92"/>
      <c r="BW1" s="92" t="s">
        <v>84</v>
      </c>
      <c r="BX1" s="92"/>
      <c r="BY1" s="92" t="s">
        <v>85</v>
      </c>
      <c r="BZ1" s="92"/>
      <c r="CA1" s="92" t="s">
        <v>86</v>
      </c>
      <c r="CB1" s="92"/>
      <c r="CC1" s="92" t="s">
        <v>87</v>
      </c>
      <c r="CD1" s="92"/>
      <c r="CE1" s="92" t="s">
        <v>88</v>
      </c>
      <c r="CF1" s="92"/>
      <c r="CG1" s="92" t="s">
        <v>89</v>
      </c>
      <c r="CH1" s="92"/>
      <c r="CI1" s="92" t="s">
        <v>90</v>
      </c>
      <c r="CJ1" s="92"/>
      <c r="CK1" s="92" t="s">
        <v>91</v>
      </c>
      <c r="CL1" s="92"/>
      <c r="CM1" s="92" t="s">
        <v>92</v>
      </c>
      <c r="CN1" s="92"/>
      <c r="CO1" s="92" t="s">
        <v>93</v>
      </c>
      <c r="CP1" s="92"/>
      <c r="CQ1" s="92" t="s">
        <v>94</v>
      </c>
      <c r="CR1" s="92"/>
      <c r="CS1" s="92" t="s">
        <v>95</v>
      </c>
      <c r="CT1" s="92"/>
      <c r="CU1" s="92" t="s">
        <v>96</v>
      </c>
      <c r="CV1" s="92"/>
      <c r="CW1" s="92" t="s">
        <v>97</v>
      </c>
      <c r="CX1" s="92"/>
      <c r="CY1" s="92" t="s">
        <v>98</v>
      </c>
      <c r="CZ1" s="92"/>
      <c r="DA1" s="92" t="s">
        <v>175</v>
      </c>
      <c r="DB1" s="92"/>
      <c r="DC1" s="92" t="s">
        <v>100</v>
      </c>
      <c r="DD1" s="92"/>
      <c r="DE1" s="92" t="s">
        <v>101</v>
      </c>
      <c r="DF1" s="92"/>
      <c r="DG1" s="92" t="s">
        <v>1599</v>
      </c>
      <c r="DH1" s="92"/>
      <c r="DI1" s="92" t="s">
        <v>103</v>
      </c>
      <c r="DJ1" s="92"/>
      <c r="DK1" s="92" t="s">
        <v>104</v>
      </c>
      <c r="DL1" s="92"/>
      <c r="DM1" s="92" t="s">
        <v>105</v>
      </c>
      <c r="DN1" s="92"/>
      <c r="DO1" s="92" t="s">
        <v>106</v>
      </c>
      <c r="DP1" s="92"/>
      <c r="DQ1" s="92" t="s">
        <v>77</v>
      </c>
      <c r="DR1" s="92"/>
      <c r="DS1" s="92" t="s">
        <v>78</v>
      </c>
      <c r="DT1" s="92"/>
      <c r="DU1" s="92" t="s">
        <v>79</v>
      </c>
      <c r="DV1" s="92"/>
      <c r="DW1" s="92" t="s">
        <v>80</v>
      </c>
      <c r="DX1" s="92"/>
      <c r="DY1" s="92" t="s">
        <v>81</v>
      </c>
      <c r="DZ1" s="92"/>
      <c r="EA1" s="92" t="s">
        <v>82</v>
      </c>
      <c r="EB1" s="92"/>
      <c r="EC1" s="92" t="s">
        <v>83</v>
      </c>
      <c r="ED1" s="92"/>
      <c r="EE1" s="92" t="s">
        <v>84</v>
      </c>
      <c r="EF1" s="92"/>
      <c r="EG1" s="92" t="s">
        <v>85</v>
      </c>
      <c r="EH1" s="92"/>
      <c r="EI1" s="92" t="s">
        <v>86</v>
      </c>
      <c r="EJ1" s="92"/>
      <c r="EK1" s="92"/>
      <c r="EL1" s="92"/>
      <c r="EM1" s="92"/>
      <c r="EN1" s="92"/>
      <c r="EO1" s="92" t="s">
        <v>1600</v>
      </c>
      <c r="EP1" s="92"/>
      <c r="EQ1" s="92" t="s">
        <v>88</v>
      </c>
      <c r="ER1" s="92"/>
      <c r="ES1" s="92" t="s">
        <v>89</v>
      </c>
      <c r="ET1" s="92"/>
      <c r="EU1" s="92" t="s">
        <v>90</v>
      </c>
      <c r="EV1" s="92"/>
      <c r="EW1" s="92" t="s">
        <v>1601</v>
      </c>
      <c r="EX1" s="92"/>
      <c r="EY1" s="92" t="s">
        <v>1602</v>
      </c>
      <c r="EZ1" s="92"/>
      <c r="FA1" s="92" t="s">
        <v>197</v>
      </c>
      <c r="FB1" s="92"/>
      <c r="FC1" s="92" t="s">
        <v>198</v>
      </c>
      <c r="FD1" s="92"/>
      <c r="FE1" s="92" t="s">
        <v>199</v>
      </c>
      <c r="FF1" s="92"/>
      <c r="FG1" s="92" t="s">
        <v>200</v>
      </c>
      <c r="FH1" s="92"/>
      <c r="FI1" s="92" t="s">
        <v>221</v>
      </c>
      <c r="FJ1" s="92"/>
      <c r="FK1" s="92" t="s">
        <v>222</v>
      </c>
      <c r="FL1" s="92"/>
      <c r="FM1" s="92" t="s">
        <v>203</v>
      </c>
      <c r="FN1" s="92"/>
      <c r="FO1" s="92" t="s">
        <v>204</v>
      </c>
      <c r="FP1" s="92"/>
      <c r="FQ1" s="92"/>
      <c r="FR1" s="92"/>
      <c r="FS1" s="92" t="s">
        <v>1603</v>
      </c>
      <c r="FT1" s="92"/>
      <c r="FU1" s="92" t="s">
        <v>207</v>
      </c>
      <c r="FV1" s="92"/>
      <c r="FW1" s="92" t="s">
        <v>208</v>
      </c>
      <c r="FX1" s="92"/>
      <c r="FY1" s="92" t="s">
        <v>209</v>
      </c>
      <c r="FZ1" s="92"/>
      <c r="GA1" s="92" t="s">
        <v>210</v>
      </c>
      <c r="GB1" s="92"/>
      <c r="GC1" s="92" t="s">
        <v>211</v>
      </c>
      <c r="GD1" s="92"/>
      <c r="GE1" s="92" t="s">
        <v>212</v>
      </c>
      <c r="GF1" s="92"/>
      <c r="GG1" s="971" t="s">
        <v>181</v>
      </c>
      <c r="GH1" s="972"/>
      <c r="GI1" s="971" t="s">
        <v>182</v>
      </c>
      <c r="GJ1" s="972"/>
      <c r="GK1" s="971" t="s">
        <v>183</v>
      </c>
      <c r="GL1" s="972"/>
      <c r="GM1" s="971" t="s">
        <v>184</v>
      </c>
      <c r="GN1" s="972"/>
      <c r="GO1" s="971" t="s">
        <v>185</v>
      </c>
      <c r="GP1" s="972"/>
      <c r="GQ1" s="971" t="s">
        <v>186</v>
      </c>
      <c r="GR1" s="972"/>
      <c r="GS1" s="971" t="s">
        <v>468</v>
      </c>
      <c r="GT1" s="972"/>
      <c r="GU1" s="971" t="s">
        <v>469</v>
      </c>
      <c r="GV1" s="972"/>
      <c r="GW1" s="971" t="s">
        <v>189</v>
      </c>
      <c r="GX1" s="972"/>
      <c r="GY1" s="971" t="s">
        <v>190</v>
      </c>
      <c r="GZ1" s="972"/>
      <c r="HA1" s="971" t="s">
        <v>191</v>
      </c>
      <c r="HB1" s="972"/>
      <c r="HC1" s="971" t="s">
        <v>192</v>
      </c>
      <c r="HD1" s="972"/>
      <c r="HE1" s="971" t="s">
        <v>193</v>
      </c>
      <c r="HF1" s="972"/>
      <c r="HG1" s="971" t="s">
        <v>1604</v>
      </c>
      <c r="HH1" s="972"/>
      <c r="HI1" s="971" t="s">
        <v>195</v>
      </c>
      <c r="HJ1" s="972"/>
      <c r="HK1" s="971" t="s">
        <v>196</v>
      </c>
      <c r="HL1" s="972"/>
      <c r="HM1" s="971" t="s">
        <v>197</v>
      </c>
      <c r="HN1" s="972"/>
      <c r="HO1" s="971" t="s">
        <v>198</v>
      </c>
      <c r="HP1" s="972"/>
      <c r="HQ1" s="971" t="s">
        <v>199</v>
      </c>
      <c r="HR1" s="972"/>
      <c r="HS1" s="971" t="s">
        <v>200</v>
      </c>
      <c r="HT1" s="972"/>
      <c r="HU1" s="971" t="s">
        <v>221</v>
      </c>
      <c r="HV1" s="972"/>
      <c r="HW1" s="971" t="s">
        <v>222</v>
      </c>
      <c r="HX1" s="972"/>
      <c r="HY1" s="971" t="s">
        <v>203</v>
      </c>
      <c r="HZ1" s="972"/>
      <c r="IA1" s="971" t="s">
        <v>204</v>
      </c>
      <c r="IB1" s="972"/>
      <c r="IC1" s="971" t="s">
        <v>205</v>
      </c>
      <c r="ID1" s="972"/>
      <c r="IE1" s="971" t="s">
        <v>206</v>
      </c>
      <c r="IF1" s="972"/>
      <c r="IG1" s="971" t="s">
        <v>207</v>
      </c>
      <c r="IH1" s="972"/>
      <c r="II1" s="971" t="s">
        <v>208</v>
      </c>
      <c r="IJ1" s="972"/>
      <c r="IK1" s="971"/>
      <c r="IL1" s="972"/>
      <c r="IM1" s="971"/>
      <c r="IN1" s="972"/>
      <c r="IO1" s="971" t="s">
        <v>209</v>
      </c>
      <c r="IP1" s="972"/>
      <c r="IQ1" s="971" t="s">
        <v>210</v>
      </c>
      <c r="IR1" s="972"/>
      <c r="IS1" s="971" t="s">
        <v>211</v>
      </c>
      <c r="IT1" s="972"/>
      <c r="IU1" s="971" t="s">
        <v>212</v>
      </c>
      <c r="IV1" s="972"/>
      <c r="IW1" s="971" t="s">
        <v>181</v>
      </c>
      <c r="IX1" s="972"/>
      <c r="IY1" s="971" t="s">
        <v>182</v>
      </c>
      <c r="IZ1" s="972"/>
      <c r="JA1" s="971" t="s">
        <v>1605</v>
      </c>
      <c r="JB1" s="972"/>
      <c r="JC1" s="971" t="s">
        <v>1606</v>
      </c>
      <c r="JD1" s="972"/>
      <c r="JE1" s="971" t="s">
        <v>1607</v>
      </c>
      <c r="JF1" s="972"/>
      <c r="JG1" s="971" t="s">
        <v>1608</v>
      </c>
      <c r="JH1" s="972"/>
      <c r="JI1" s="971" t="s">
        <v>1609</v>
      </c>
      <c r="JJ1" s="972"/>
      <c r="JK1" s="971" t="s">
        <v>1610</v>
      </c>
      <c r="JL1" s="972"/>
      <c r="JM1" s="971" t="s">
        <v>1611</v>
      </c>
      <c r="JN1" s="972"/>
      <c r="JO1" s="1022" t="s">
        <v>750</v>
      </c>
      <c r="JP1" s="1023"/>
      <c r="JQ1" s="971" t="s">
        <v>1612</v>
      </c>
      <c r="JR1" s="972"/>
      <c r="JS1" s="971" t="s">
        <v>1613</v>
      </c>
      <c r="JT1" s="972"/>
      <c r="JU1" s="971" t="s">
        <v>477</v>
      </c>
      <c r="JV1" s="972"/>
      <c r="JW1" s="971" t="s">
        <v>478</v>
      </c>
      <c r="JX1" s="972"/>
      <c r="JY1" s="971" t="s">
        <v>479</v>
      </c>
      <c r="JZ1" s="972"/>
      <c r="KA1" s="971" t="s">
        <v>1614</v>
      </c>
      <c r="KB1" s="972"/>
      <c r="KC1" s="971" t="s">
        <v>751</v>
      </c>
      <c r="KD1" s="972"/>
      <c r="KE1" s="971" t="s">
        <v>752</v>
      </c>
      <c r="KF1" s="972"/>
      <c r="KG1" s="971" t="s">
        <v>753</v>
      </c>
      <c r="KH1" s="972"/>
      <c r="KI1" s="971" t="s">
        <v>1615</v>
      </c>
      <c r="KJ1" s="972"/>
      <c r="KK1" s="971" t="s">
        <v>1616</v>
      </c>
      <c r="KL1" s="972"/>
      <c r="KM1" s="971" t="s">
        <v>1617</v>
      </c>
      <c r="KN1" s="972"/>
      <c r="KO1" s="971" t="s">
        <v>203</v>
      </c>
      <c r="KP1" s="972"/>
      <c r="KQ1" s="971" t="s">
        <v>204</v>
      </c>
      <c r="KR1" s="972"/>
      <c r="KS1" s="971" t="s">
        <v>1618</v>
      </c>
      <c r="KT1" s="972"/>
      <c r="KU1" s="971" t="s">
        <v>1619</v>
      </c>
      <c r="KV1" s="972"/>
      <c r="KW1" s="971" t="s">
        <v>755</v>
      </c>
      <c r="KX1" s="972"/>
      <c r="KY1" s="971" t="s">
        <v>756</v>
      </c>
      <c r="KZ1" s="972"/>
      <c r="LA1" s="971" t="s">
        <v>757</v>
      </c>
      <c r="LB1" s="972"/>
      <c r="LC1" s="971" t="s">
        <v>758</v>
      </c>
      <c r="LD1" s="972"/>
      <c r="LE1" s="971" t="s">
        <v>1017</v>
      </c>
      <c r="LF1" s="972"/>
    </row>
    <row r="2" spans="1:318" ht="15" customHeight="1">
      <c r="A2" s="958" t="s">
        <v>3</v>
      </c>
      <c r="B2" s="959" t="s">
        <v>4</v>
      </c>
      <c r="C2" s="1024" t="s">
        <v>5</v>
      </c>
      <c r="D2" s="1024" t="s">
        <v>6</v>
      </c>
      <c r="E2" s="960" t="s">
        <v>70</v>
      </c>
      <c r="F2" s="959" t="s">
        <v>8</v>
      </c>
      <c r="G2" s="961" t="s">
        <v>9</v>
      </c>
      <c r="H2" s="961" t="s">
        <v>10</v>
      </c>
      <c r="I2" s="962" t="s">
        <v>11</v>
      </c>
      <c r="J2" s="963" t="s">
        <v>12</v>
      </c>
      <c r="K2" s="964" t="s">
        <v>13</v>
      </c>
      <c r="L2" s="957" t="s">
        <v>14</v>
      </c>
      <c r="M2" s="998" t="s">
        <v>228</v>
      </c>
      <c r="N2" s="954" t="s">
        <v>16</v>
      </c>
      <c r="O2" s="954" t="s">
        <v>17</v>
      </c>
      <c r="P2" s="955" t="s">
        <v>18</v>
      </c>
      <c r="Q2" s="956" t="s">
        <v>19</v>
      </c>
      <c r="R2" s="965" t="s">
        <v>20</v>
      </c>
      <c r="S2" s="966" t="s">
        <v>21</v>
      </c>
      <c r="T2" s="967" t="s">
        <v>30</v>
      </c>
      <c r="U2" s="945" t="s">
        <v>24</v>
      </c>
      <c r="V2" s="945" t="s">
        <v>72</v>
      </c>
      <c r="W2" s="945" t="s">
        <v>25</v>
      </c>
      <c r="X2" s="942" t="s">
        <v>23</v>
      </c>
      <c r="Y2" s="945" t="s">
        <v>26</v>
      </c>
      <c r="Z2" s="945" t="s">
        <v>27</v>
      </c>
      <c r="AA2" s="945" t="s">
        <v>28</v>
      </c>
      <c r="AB2" s="948" t="s">
        <v>73</v>
      </c>
      <c r="AC2" s="252">
        <f>AC5</f>
        <v>44164</v>
      </c>
      <c r="AD2" s="252">
        <f t="shared" ref="AD2:CO2" si="0">AD5</f>
        <v>44164</v>
      </c>
      <c r="AE2" s="252">
        <f t="shared" si="0"/>
        <v>44171</v>
      </c>
      <c r="AF2" s="252">
        <f t="shared" si="0"/>
        <v>44171</v>
      </c>
      <c r="AG2" s="252">
        <f t="shared" si="0"/>
        <v>44178</v>
      </c>
      <c r="AH2" s="252">
        <f t="shared" si="0"/>
        <v>44178</v>
      </c>
      <c r="AI2" s="252">
        <f t="shared" si="0"/>
        <v>44185</v>
      </c>
      <c r="AJ2" s="252">
        <f t="shared" si="0"/>
        <v>44185</v>
      </c>
      <c r="AK2" s="252">
        <f t="shared" si="0"/>
        <v>44192</v>
      </c>
      <c r="AL2" s="252">
        <f t="shared" si="0"/>
        <v>44192</v>
      </c>
      <c r="AM2" s="252">
        <f t="shared" si="0"/>
        <v>44199</v>
      </c>
      <c r="AN2" s="252">
        <f t="shared" si="0"/>
        <v>44199</v>
      </c>
      <c r="AO2" s="252">
        <f t="shared" si="0"/>
        <v>44206</v>
      </c>
      <c r="AP2" s="252">
        <f t="shared" si="0"/>
        <v>44206</v>
      </c>
      <c r="AQ2" s="252">
        <f t="shared" si="0"/>
        <v>44213</v>
      </c>
      <c r="AR2" s="252">
        <f t="shared" si="0"/>
        <v>44213</v>
      </c>
      <c r="AS2" s="252">
        <f t="shared" si="0"/>
        <v>44220</v>
      </c>
      <c r="AT2" s="252">
        <f t="shared" si="0"/>
        <v>44220</v>
      </c>
      <c r="AU2" s="252">
        <f t="shared" si="0"/>
        <v>44227</v>
      </c>
      <c r="AV2" s="252">
        <f t="shared" si="0"/>
        <v>44227</v>
      </c>
      <c r="AW2" s="252">
        <f t="shared" si="0"/>
        <v>44234</v>
      </c>
      <c r="AX2" s="252">
        <f t="shared" si="0"/>
        <v>44234</v>
      </c>
      <c r="AY2" s="252">
        <f t="shared" si="0"/>
        <v>44241</v>
      </c>
      <c r="AZ2" s="252">
        <f t="shared" si="0"/>
        <v>44241</v>
      </c>
      <c r="BA2" s="252">
        <f t="shared" si="0"/>
        <v>44248</v>
      </c>
      <c r="BB2" s="252">
        <f t="shared" si="0"/>
        <v>44248</v>
      </c>
      <c r="BC2" s="252">
        <f t="shared" si="0"/>
        <v>44255</v>
      </c>
      <c r="BD2" s="252">
        <f t="shared" si="0"/>
        <v>44255</v>
      </c>
      <c r="BE2" s="252">
        <f t="shared" si="0"/>
        <v>44262</v>
      </c>
      <c r="BF2" s="252">
        <f t="shared" si="0"/>
        <v>44262</v>
      </c>
      <c r="BG2" s="252">
        <f t="shared" si="0"/>
        <v>44269</v>
      </c>
      <c r="BH2" s="252">
        <f t="shared" si="0"/>
        <v>44269</v>
      </c>
      <c r="BI2" s="252">
        <f t="shared" si="0"/>
        <v>44276</v>
      </c>
      <c r="BJ2" s="252">
        <f t="shared" si="0"/>
        <v>44276</v>
      </c>
      <c r="BK2" s="252">
        <f t="shared" si="0"/>
        <v>44283</v>
      </c>
      <c r="BL2" s="252">
        <f t="shared" si="0"/>
        <v>44283</v>
      </c>
      <c r="BM2" s="252">
        <f t="shared" si="0"/>
        <v>44290</v>
      </c>
      <c r="BN2" s="252">
        <f t="shared" si="0"/>
        <v>44290</v>
      </c>
      <c r="BO2" s="252">
        <f t="shared" si="0"/>
        <v>44297</v>
      </c>
      <c r="BP2" s="252">
        <f t="shared" si="0"/>
        <v>44297</v>
      </c>
      <c r="BQ2" s="252">
        <f t="shared" si="0"/>
        <v>44304</v>
      </c>
      <c r="BR2" s="252">
        <f t="shared" si="0"/>
        <v>44304</v>
      </c>
      <c r="BS2" s="252">
        <f t="shared" si="0"/>
        <v>44311</v>
      </c>
      <c r="BT2" s="252">
        <f t="shared" si="0"/>
        <v>44311</v>
      </c>
      <c r="BU2" s="252">
        <f t="shared" si="0"/>
        <v>44318</v>
      </c>
      <c r="BV2" s="252">
        <f t="shared" si="0"/>
        <v>44318</v>
      </c>
      <c r="BW2" s="252">
        <f t="shared" si="0"/>
        <v>44325</v>
      </c>
      <c r="BX2" s="252">
        <f t="shared" si="0"/>
        <v>44325</v>
      </c>
      <c r="BY2" s="252">
        <f t="shared" si="0"/>
        <v>44332</v>
      </c>
      <c r="BZ2" s="252">
        <f t="shared" si="0"/>
        <v>44332</v>
      </c>
      <c r="CA2" s="252">
        <f t="shared" si="0"/>
        <v>44339</v>
      </c>
      <c r="CB2" s="252">
        <f t="shared" si="0"/>
        <v>44339</v>
      </c>
      <c r="CC2" s="252">
        <f t="shared" si="0"/>
        <v>44346</v>
      </c>
      <c r="CD2" s="252">
        <f t="shared" si="0"/>
        <v>44346</v>
      </c>
      <c r="CE2" s="252">
        <f t="shared" si="0"/>
        <v>44353</v>
      </c>
      <c r="CF2" s="252">
        <f t="shared" si="0"/>
        <v>44353</v>
      </c>
      <c r="CG2" s="252">
        <f t="shared" si="0"/>
        <v>44360</v>
      </c>
      <c r="CH2" s="252">
        <f t="shared" si="0"/>
        <v>44360</v>
      </c>
      <c r="CI2" s="252">
        <f t="shared" si="0"/>
        <v>44367</v>
      </c>
      <c r="CJ2" s="252">
        <f t="shared" si="0"/>
        <v>44367</v>
      </c>
      <c r="CK2" s="252">
        <f t="shared" si="0"/>
        <v>44374</v>
      </c>
      <c r="CL2" s="252">
        <f t="shared" si="0"/>
        <v>44374</v>
      </c>
      <c r="CM2" s="252">
        <f t="shared" si="0"/>
        <v>44381</v>
      </c>
      <c r="CN2" s="252">
        <f t="shared" si="0"/>
        <v>44381</v>
      </c>
      <c r="CO2" s="252">
        <f t="shared" si="0"/>
        <v>44388</v>
      </c>
      <c r="CP2" s="252">
        <f t="shared" ref="CP2:DZ2" si="1">CP5</f>
        <v>44388</v>
      </c>
      <c r="CQ2" s="252">
        <f t="shared" si="1"/>
        <v>44395</v>
      </c>
      <c r="CR2" s="252">
        <f t="shared" si="1"/>
        <v>44395</v>
      </c>
      <c r="CS2" s="252">
        <f t="shared" si="1"/>
        <v>44402</v>
      </c>
      <c r="CT2" s="252">
        <f t="shared" si="1"/>
        <v>44402</v>
      </c>
      <c r="CU2" s="252">
        <f t="shared" si="1"/>
        <v>44409</v>
      </c>
      <c r="CV2" s="252">
        <f t="shared" si="1"/>
        <v>44409</v>
      </c>
      <c r="CW2" s="252">
        <f t="shared" si="1"/>
        <v>44416</v>
      </c>
      <c r="CX2" s="252">
        <f t="shared" si="1"/>
        <v>44416</v>
      </c>
      <c r="CY2" s="252">
        <f t="shared" si="1"/>
        <v>44423</v>
      </c>
      <c r="CZ2" s="252">
        <f t="shared" si="1"/>
        <v>44423</v>
      </c>
      <c r="DA2" s="252">
        <f t="shared" si="1"/>
        <v>44430</v>
      </c>
      <c r="DB2" s="252">
        <f t="shared" si="1"/>
        <v>44430</v>
      </c>
      <c r="DC2" s="252">
        <f t="shared" si="1"/>
        <v>44437</v>
      </c>
      <c r="DD2" s="252">
        <f t="shared" si="1"/>
        <v>44437</v>
      </c>
      <c r="DE2" s="252">
        <f t="shared" si="1"/>
        <v>44444</v>
      </c>
      <c r="DF2" s="252">
        <f t="shared" si="1"/>
        <v>44444</v>
      </c>
      <c r="DG2" s="252">
        <f t="shared" si="1"/>
        <v>44451</v>
      </c>
      <c r="DH2" s="252">
        <f t="shared" si="1"/>
        <v>44451</v>
      </c>
      <c r="DI2" s="252">
        <f t="shared" si="1"/>
        <v>44458</v>
      </c>
      <c r="DJ2" s="252">
        <f t="shared" si="1"/>
        <v>44458</v>
      </c>
      <c r="DK2" s="252">
        <f t="shared" si="1"/>
        <v>44465</v>
      </c>
      <c r="DL2" s="252">
        <f t="shared" si="1"/>
        <v>44465</v>
      </c>
      <c r="DM2" s="252">
        <f t="shared" si="1"/>
        <v>44472</v>
      </c>
      <c r="DN2" s="252">
        <f t="shared" si="1"/>
        <v>44472</v>
      </c>
      <c r="DO2" s="252">
        <f t="shared" si="1"/>
        <v>44479</v>
      </c>
      <c r="DP2" s="252">
        <f t="shared" si="1"/>
        <v>44479</v>
      </c>
      <c r="DQ2" s="252">
        <f t="shared" si="1"/>
        <v>44486</v>
      </c>
      <c r="DR2" s="252">
        <f t="shared" si="1"/>
        <v>44486</v>
      </c>
      <c r="DS2" s="252">
        <f t="shared" si="1"/>
        <v>44493</v>
      </c>
      <c r="DT2" s="252">
        <f t="shared" si="1"/>
        <v>44493</v>
      </c>
      <c r="DU2" s="252">
        <f t="shared" si="1"/>
        <v>44500</v>
      </c>
      <c r="DV2" s="252">
        <f t="shared" si="1"/>
        <v>44500</v>
      </c>
      <c r="DW2" s="252">
        <f t="shared" si="1"/>
        <v>44507</v>
      </c>
      <c r="DX2" s="252">
        <f t="shared" si="1"/>
        <v>44507</v>
      </c>
      <c r="DY2" s="252">
        <f t="shared" si="1"/>
        <v>44514</v>
      </c>
      <c r="DZ2" s="252">
        <f t="shared" si="1"/>
        <v>44514</v>
      </c>
      <c r="EA2" s="252">
        <f t="shared" ref="EA2:EB2" si="2">EA5</f>
        <v>44521</v>
      </c>
      <c r="EB2" s="252">
        <f t="shared" si="2"/>
        <v>44521</v>
      </c>
      <c r="EC2" s="252">
        <f t="shared" ref="EC2:EF2" si="3">EC5</f>
        <v>44528</v>
      </c>
      <c r="ED2" s="252">
        <f t="shared" si="3"/>
        <v>44528</v>
      </c>
      <c r="EE2" s="252">
        <f t="shared" si="3"/>
        <v>44535</v>
      </c>
      <c r="EF2" s="252">
        <f t="shared" si="3"/>
        <v>44535</v>
      </c>
      <c r="EG2" s="252">
        <f t="shared" ref="EG2:EH2" si="4">EG5</f>
        <v>44542</v>
      </c>
      <c r="EH2" s="252">
        <f t="shared" si="4"/>
        <v>44542</v>
      </c>
      <c r="EI2" s="252">
        <f t="shared" ref="EI2:ET2" si="5">EI5</f>
        <v>44549</v>
      </c>
      <c r="EJ2" s="252">
        <f t="shared" si="5"/>
        <v>44549</v>
      </c>
      <c r="EK2" s="252">
        <f t="shared" si="5"/>
        <v>44556</v>
      </c>
      <c r="EL2" s="252">
        <f t="shared" si="5"/>
        <v>44556</v>
      </c>
      <c r="EM2" s="252">
        <f t="shared" si="5"/>
        <v>44563</v>
      </c>
      <c r="EN2" s="252">
        <f t="shared" si="5"/>
        <v>44563</v>
      </c>
      <c r="EO2" s="252">
        <f t="shared" si="5"/>
        <v>44570</v>
      </c>
      <c r="EP2" s="252">
        <f t="shared" si="5"/>
        <v>44570</v>
      </c>
      <c r="EQ2" s="252">
        <f t="shared" si="5"/>
        <v>44577</v>
      </c>
      <c r="ER2" s="252">
        <f t="shared" si="5"/>
        <v>44577</v>
      </c>
      <c r="ES2" s="252">
        <f t="shared" si="5"/>
        <v>44584</v>
      </c>
      <c r="ET2" s="252">
        <f t="shared" si="5"/>
        <v>44584</v>
      </c>
      <c r="EU2" s="252">
        <f t="shared" ref="EU2:EV2" si="6">EU5</f>
        <v>44591</v>
      </c>
      <c r="EV2" s="252">
        <f t="shared" si="6"/>
        <v>44591</v>
      </c>
      <c r="EW2" s="252">
        <f t="shared" ref="EW2:FD2" si="7">EW5</f>
        <v>44598</v>
      </c>
      <c r="EX2" s="252">
        <f t="shared" si="7"/>
        <v>44598</v>
      </c>
      <c r="EY2" s="252">
        <f t="shared" si="7"/>
        <v>44605</v>
      </c>
      <c r="EZ2" s="252">
        <f t="shared" si="7"/>
        <v>44605</v>
      </c>
      <c r="FA2" s="252">
        <f t="shared" si="7"/>
        <v>44612</v>
      </c>
      <c r="FB2" s="252">
        <f t="shared" si="7"/>
        <v>44612</v>
      </c>
      <c r="FC2" s="252">
        <f t="shared" si="7"/>
        <v>44619</v>
      </c>
      <c r="FD2" s="252">
        <f t="shared" si="7"/>
        <v>44619</v>
      </c>
      <c r="FE2" s="252">
        <f t="shared" ref="FE2:FH2" si="8">FE5</f>
        <v>44626</v>
      </c>
      <c r="FF2" s="252">
        <f t="shared" si="8"/>
        <v>44626</v>
      </c>
      <c r="FG2" s="252">
        <f t="shared" si="8"/>
        <v>44633</v>
      </c>
      <c r="FH2" s="252">
        <f t="shared" si="8"/>
        <v>44633</v>
      </c>
      <c r="FI2" s="252">
        <f t="shared" ref="FI2:FL2" si="9">FI5</f>
        <v>44640</v>
      </c>
      <c r="FJ2" s="252">
        <f t="shared" si="9"/>
        <v>44640</v>
      </c>
      <c r="FK2" s="252">
        <f t="shared" si="9"/>
        <v>44647</v>
      </c>
      <c r="FL2" s="252">
        <f t="shared" si="9"/>
        <v>44647</v>
      </c>
      <c r="FM2" s="252">
        <f t="shared" ref="FM2:FN2" si="10">FM5</f>
        <v>44654</v>
      </c>
      <c r="FN2" s="252">
        <f t="shared" si="10"/>
        <v>44654</v>
      </c>
      <c r="FO2" s="252">
        <f t="shared" ref="FO2:GJ2" si="11">FO5</f>
        <v>44661</v>
      </c>
      <c r="FP2" s="252">
        <f t="shared" si="11"/>
        <v>44661</v>
      </c>
      <c r="FQ2" s="252">
        <f t="shared" si="11"/>
        <v>44668</v>
      </c>
      <c r="FR2" s="252">
        <f t="shared" si="11"/>
        <v>44668</v>
      </c>
      <c r="FS2" s="252">
        <f t="shared" si="11"/>
        <v>44675</v>
      </c>
      <c r="FT2" s="252">
        <f t="shared" si="11"/>
        <v>44675</v>
      </c>
      <c r="FU2" s="252">
        <f t="shared" si="11"/>
        <v>44682</v>
      </c>
      <c r="FV2" s="252">
        <f t="shared" si="11"/>
        <v>44682</v>
      </c>
      <c r="FW2" s="252">
        <f t="shared" si="11"/>
        <v>44689</v>
      </c>
      <c r="FX2" s="252">
        <f t="shared" si="11"/>
        <v>44689</v>
      </c>
      <c r="FY2" s="252">
        <f t="shared" si="11"/>
        <v>44696</v>
      </c>
      <c r="FZ2" s="252">
        <f t="shared" si="11"/>
        <v>44696</v>
      </c>
      <c r="GA2" s="252">
        <f t="shared" si="11"/>
        <v>44703</v>
      </c>
      <c r="GB2" s="252">
        <f t="shared" si="11"/>
        <v>44703</v>
      </c>
      <c r="GC2" s="252">
        <f t="shared" si="11"/>
        <v>44710</v>
      </c>
      <c r="GD2" s="252">
        <f t="shared" si="11"/>
        <v>44710</v>
      </c>
      <c r="GE2" s="252">
        <f t="shared" si="11"/>
        <v>44717</v>
      </c>
      <c r="GF2" s="252">
        <f t="shared" si="11"/>
        <v>44717</v>
      </c>
      <c r="GG2" s="252">
        <f t="shared" si="11"/>
        <v>44724</v>
      </c>
      <c r="GH2" s="252">
        <f t="shared" si="11"/>
        <v>44724</v>
      </c>
      <c r="GI2" s="252">
        <f t="shared" si="11"/>
        <v>44731</v>
      </c>
      <c r="GJ2" s="252">
        <f t="shared" si="11"/>
        <v>44731</v>
      </c>
      <c r="GK2" s="252">
        <f t="shared" ref="GK2:HF2" si="12">GK5</f>
        <v>44738</v>
      </c>
      <c r="GL2" s="252">
        <f t="shared" si="12"/>
        <v>44738</v>
      </c>
      <c r="GM2" s="252">
        <f t="shared" si="12"/>
        <v>44745</v>
      </c>
      <c r="GN2" s="252">
        <f t="shared" si="12"/>
        <v>44745</v>
      </c>
      <c r="GO2" s="252">
        <f t="shared" si="12"/>
        <v>44752</v>
      </c>
      <c r="GP2" s="252">
        <f t="shared" si="12"/>
        <v>44752</v>
      </c>
      <c r="GQ2" s="252">
        <f t="shared" si="12"/>
        <v>44759</v>
      </c>
      <c r="GR2" s="252">
        <f t="shared" si="12"/>
        <v>44759</v>
      </c>
      <c r="GS2" s="252">
        <f t="shared" si="12"/>
        <v>44766</v>
      </c>
      <c r="GT2" s="252">
        <f t="shared" si="12"/>
        <v>44766</v>
      </c>
      <c r="GU2" s="252">
        <f t="shared" si="12"/>
        <v>44773</v>
      </c>
      <c r="GV2" s="252">
        <f t="shared" si="12"/>
        <v>44773</v>
      </c>
      <c r="GW2" s="252">
        <f t="shared" si="12"/>
        <v>44780</v>
      </c>
      <c r="GX2" s="252">
        <f t="shared" si="12"/>
        <v>44780</v>
      </c>
      <c r="GY2" s="252">
        <f t="shared" si="12"/>
        <v>44787</v>
      </c>
      <c r="GZ2" s="252">
        <f t="shared" si="12"/>
        <v>44787</v>
      </c>
      <c r="HA2" s="252">
        <f t="shared" si="12"/>
        <v>44794</v>
      </c>
      <c r="HB2" s="252">
        <f t="shared" si="12"/>
        <v>44794</v>
      </c>
      <c r="HC2" s="252">
        <f t="shared" si="12"/>
        <v>44801</v>
      </c>
      <c r="HD2" s="252">
        <f t="shared" si="12"/>
        <v>44801</v>
      </c>
      <c r="HE2" s="252">
        <f t="shared" si="12"/>
        <v>44808</v>
      </c>
      <c r="HF2" s="252">
        <f t="shared" si="12"/>
        <v>44808</v>
      </c>
      <c r="HG2" s="252">
        <f t="shared" ref="HG2:HL2" si="13">HG5</f>
        <v>44815</v>
      </c>
      <c r="HH2" s="252">
        <f t="shared" si="13"/>
        <v>44815</v>
      </c>
      <c r="HI2" s="252">
        <f t="shared" si="13"/>
        <v>44822</v>
      </c>
      <c r="HJ2" s="252">
        <f t="shared" si="13"/>
        <v>44822</v>
      </c>
      <c r="HK2" s="252">
        <f t="shared" si="13"/>
        <v>44829</v>
      </c>
      <c r="HL2" s="252">
        <f t="shared" si="13"/>
        <v>44829</v>
      </c>
      <c r="HM2" s="252">
        <f t="shared" ref="HM2:IB2" si="14">HM5</f>
        <v>44836</v>
      </c>
      <c r="HN2" s="252">
        <f t="shared" si="14"/>
        <v>44836</v>
      </c>
      <c r="HO2" s="252">
        <f t="shared" si="14"/>
        <v>44843</v>
      </c>
      <c r="HP2" s="252">
        <f t="shared" si="14"/>
        <v>44843</v>
      </c>
      <c r="HQ2" s="252">
        <f t="shared" si="14"/>
        <v>44850</v>
      </c>
      <c r="HR2" s="252">
        <f t="shared" si="14"/>
        <v>44850</v>
      </c>
      <c r="HS2" s="252">
        <f t="shared" si="14"/>
        <v>44857</v>
      </c>
      <c r="HT2" s="252">
        <f t="shared" si="14"/>
        <v>44857</v>
      </c>
      <c r="HU2" s="252">
        <f t="shared" si="14"/>
        <v>44864</v>
      </c>
      <c r="HV2" s="252">
        <f t="shared" si="14"/>
        <v>44864</v>
      </c>
      <c r="HW2" s="252">
        <f t="shared" si="14"/>
        <v>44871</v>
      </c>
      <c r="HX2" s="252">
        <f t="shared" si="14"/>
        <v>44871</v>
      </c>
      <c r="HY2" s="252">
        <f t="shared" si="14"/>
        <v>44878</v>
      </c>
      <c r="HZ2" s="252">
        <f t="shared" si="14"/>
        <v>44878</v>
      </c>
      <c r="IA2" s="252">
        <f t="shared" si="14"/>
        <v>44885</v>
      </c>
      <c r="IB2" s="252">
        <f t="shared" si="14"/>
        <v>44885</v>
      </c>
      <c r="IC2" s="252">
        <f t="shared" ref="IC2:JR2" si="15">IC5</f>
        <v>44892</v>
      </c>
      <c r="ID2" s="252">
        <f t="shared" si="15"/>
        <v>44892</v>
      </c>
      <c r="IE2" s="252">
        <f t="shared" si="15"/>
        <v>44899</v>
      </c>
      <c r="IF2" s="252">
        <f t="shared" si="15"/>
        <v>44899</v>
      </c>
      <c r="IG2" s="252">
        <f t="shared" si="15"/>
        <v>44906</v>
      </c>
      <c r="IH2" s="252">
        <f t="shared" si="15"/>
        <v>44906</v>
      </c>
      <c r="II2" s="252">
        <f t="shared" si="15"/>
        <v>44913</v>
      </c>
      <c r="IJ2" s="252">
        <f t="shared" si="15"/>
        <v>44913</v>
      </c>
      <c r="IK2" s="252">
        <f t="shared" si="15"/>
        <v>44920</v>
      </c>
      <c r="IL2" s="252">
        <f t="shared" si="15"/>
        <v>44920</v>
      </c>
      <c r="IM2" s="252">
        <f t="shared" si="15"/>
        <v>44927</v>
      </c>
      <c r="IN2" s="252">
        <f t="shared" si="15"/>
        <v>44927</v>
      </c>
      <c r="IO2" s="252">
        <f t="shared" si="15"/>
        <v>44934</v>
      </c>
      <c r="IP2" s="252">
        <f t="shared" si="15"/>
        <v>44934</v>
      </c>
      <c r="IQ2" s="252">
        <f t="shared" si="15"/>
        <v>44941</v>
      </c>
      <c r="IR2" s="252">
        <f t="shared" si="15"/>
        <v>44941</v>
      </c>
      <c r="IS2" s="252">
        <f t="shared" si="15"/>
        <v>44948</v>
      </c>
      <c r="IT2" s="252">
        <f t="shared" si="15"/>
        <v>44948</v>
      </c>
      <c r="IU2" s="252">
        <f t="shared" si="15"/>
        <v>44955</v>
      </c>
      <c r="IV2" s="252">
        <f t="shared" si="15"/>
        <v>44955</v>
      </c>
      <c r="IW2" s="252">
        <f t="shared" si="15"/>
        <v>44962</v>
      </c>
      <c r="IX2" s="252">
        <f t="shared" si="15"/>
        <v>44962</v>
      </c>
      <c r="IY2" s="252">
        <f t="shared" si="15"/>
        <v>44969</v>
      </c>
      <c r="IZ2" s="252">
        <f t="shared" si="15"/>
        <v>44969</v>
      </c>
      <c r="JA2" s="252">
        <f t="shared" si="15"/>
        <v>44976</v>
      </c>
      <c r="JB2" s="252">
        <f t="shared" si="15"/>
        <v>44976</v>
      </c>
      <c r="JC2" s="252">
        <f t="shared" si="15"/>
        <v>44983</v>
      </c>
      <c r="JD2" s="252">
        <f t="shared" si="15"/>
        <v>44983</v>
      </c>
      <c r="JE2" s="252">
        <f t="shared" si="15"/>
        <v>44990</v>
      </c>
      <c r="JF2" s="252">
        <f t="shared" si="15"/>
        <v>44990</v>
      </c>
      <c r="JG2" s="252">
        <f t="shared" si="15"/>
        <v>44997</v>
      </c>
      <c r="JH2" s="252">
        <f t="shared" si="15"/>
        <v>44997</v>
      </c>
      <c r="JI2" s="252">
        <f t="shared" si="15"/>
        <v>45004</v>
      </c>
      <c r="JJ2" s="252">
        <f t="shared" si="15"/>
        <v>45004</v>
      </c>
      <c r="JK2" s="252">
        <f t="shared" si="15"/>
        <v>45011</v>
      </c>
      <c r="JL2" s="252">
        <f t="shared" si="15"/>
        <v>45011</v>
      </c>
      <c r="JM2" s="252">
        <f t="shared" si="15"/>
        <v>45018</v>
      </c>
      <c r="JN2" s="252">
        <f t="shared" si="15"/>
        <v>45018</v>
      </c>
      <c r="JO2" s="252">
        <f t="shared" si="15"/>
        <v>45025</v>
      </c>
      <c r="JP2" s="252">
        <f t="shared" si="15"/>
        <v>45025</v>
      </c>
      <c r="JQ2" s="252">
        <f t="shared" si="15"/>
        <v>45032</v>
      </c>
      <c r="JR2" s="252">
        <f t="shared" si="15"/>
        <v>45032</v>
      </c>
      <c r="JS2" s="252">
        <f t="shared" ref="JS2:JT2" si="16">JS5</f>
        <v>45039</v>
      </c>
      <c r="JT2" s="252">
        <f t="shared" si="16"/>
        <v>45039</v>
      </c>
      <c r="JU2" s="252">
        <f t="shared" ref="JU2:KB2" si="17">JU5</f>
        <v>45046</v>
      </c>
      <c r="JV2" s="252">
        <f t="shared" si="17"/>
        <v>45046</v>
      </c>
      <c r="JW2" s="252">
        <f t="shared" si="17"/>
        <v>45053</v>
      </c>
      <c r="JX2" s="252">
        <f t="shared" si="17"/>
        <v>45053</v>
      </c>
      <c r="JY2" s="252">
        <f t="shared" si="17"/>
        <v>45060</v>
      </c>
      <c r="JZ2" s="252">
        <f t="shared" si="17"/>
        <v>45060</v>
      </c>
      <c r="KA2" s="252">
        <f t="shared" si="17"/>
        <v>45067</v>
      </c>
      <c r="KB2" s="252">
        <f t="shared" si="17"/>
        <v>45067</v>
      </c>
      <c r="KC2" s="252">
        <f t="shared" ref="KC2:KH2" si="18">KC5</f>
        <v>45074</v>
      </c>
      <c r="KD2" s="252">
        <f t="shared" si="18"/>
        <v>45074</v>
      </c>
      <c r="KE2" s="252">
        <f t="shared" si="18"/>
        <v>45081</v>
      </c>
      <c r="KF2" s="252">
        <f t="shared" si="18"/>
        <v>45081</v>
      </c>
      <c r="KG2" s="252">
        <f t="shared" si="18"/>
        <v>45088</v>
      </c>
      <c r="KH2" s="252">
        <f t="shared" si="18"/>
        <v>45088</v>
      </c>
      <c r="KI2" s="252">
        <f t="shared" ref="KI2:KN2" si="19">KI5</f>
        <v>45095</v>
      </c>
      <c r="KJ2" s="252">
        <f t="shared" si="19"/>
        <v>45095</v>
      </c>
      <c r="KK2" s="252">
        <f t="shared" si="19"/>
        <v>45102</v>
      </c>
      <c r="KL2" s="252">
        <f t="shared" si="19"/>
        <v>45102</v>
      </c>
      <c r="KM2" s="252">
        <f t="shared" si="19"/>
        <v>45109</v>
      </c>
      <c r="KN2" s="252">
        <f t="shared" si="19"/>
        <v>45109</v>
      </c>
      <c r="KO2" s="252">
        <f t="shared" ref="KO2:KV2" si="20">KO5</f>
        <v>45116</v>
      </c>
      <c r="KP2" s="252">
        <f t="shared" si="20"/>
        <v>45116</v>
      </c>
      <c r="KQ2" s="252">
        <f t="shared" si="20"/>
        <v>45123</v>
      </c>
      <c r="KR2" s="252">
        <f t="shared" si="20"/>
        <v>45123</v>
      </c>
      <c r="KS2" s="252">
        <f t="shared" si="20"/>
        <v>45130</v>
      </c>
      <c r="KT2" s="252">
        <f t="shared" si="20"/>
        <v>45130</v>
      </c>
      <c r="KU2" s="252">
        <f t="shared" si="20"/>
        <v>45137</v>
      </c>
      <c r="KV2" s="252">
        <f t="shared" si="20"/>
        <v>45137</v>
      </c>
      <c r="KW2" s="252">
        <f t="shared" ref="KW2:LF2" si="21">KW5</f>
        <v>45144</v>
      </c>
      <c r="KX2" s="252">
        <f t="shared" si="21"/>
        <v>45144</v>
      </c>
      <c r="KY2" s="252">
        <f t="shared" si="21"/>
        <v>45151</v>
      </c>
      <c r="KZ2" s="252">
        <f t="shared" si="21"/>
        <v>45151</v>
      </c>
      <c r="LA2" s="252">
        <f t="shared" si="21"/>
        <v>45158</v>
      </c>
      <c r="LB2" s="252">
        <f t="shared" si="21"/>
        <v>45158</v>
      </c>
      <c r="LC2" s="252">
        <f t="shared" si="21"/>
        <v>45165</v>
      </c>
      <c r="LD2" s="252">
        <f t="shared" si="21"/>
        <v>45165</v>
      </c>
      <c r="LE2" s="252">
        <f t="shared" si="21"/>
        <v>45172</v>
      </c>
      <c r="LF2" s="252">
        <f t="shared" si="21"/>
        <v>45172</v>
      </c>
    </row>
    <row r="3" spans="1:318">
      <c r="A3" s="958"/>
      <c r="B3" s="959"/>
      <c r="C3" s="959"/>
      <c r="D3" s="959"/>
      <c r="E3" s="960"/>
      <c r="F3" s="959"/>
      <c r="G3" s="961"/>
      <c r="H3" s="961"/>
      <c r="I3" s="962"/>
      <c r="J3" s="963"/>
      <c r="K3" s="964"/>
      <c r="L3" s="957"/>
      <c r="M3" s="999"/>
      <c r="N3" s="954"/>
      <c r="O3" s="954"/>
      <c r="P3" s="955"/>
      <c r="Q3" s="956"/>
      <c r="R3" s="965"/>
      <c r="S3" s="966"/>
      <c r="T3" s="967"/>
      <c r="U3" s="946"/>
      <c r="V3" s="946"/>
      <c r="W3" s="946"/>
      <c r="X3" s="943"/>
      <c r="Y3" s="946"/>
      <c r="Z3" s="946"/>
      <c r="AA3" s="946"/>
      <c r="AB3" s="949"/>
      <c r="AC3" s="253">
        <f>AC5</f>
        <v>44164</v>
      </c>
      <c r="AD3" s="253">
        <f t="shared" ref="AD3:CO3" si="22">AD5</f>
        <v>44164</v>
      </c>
      <c r="AE3" s="253">
        <f t="shared" si="22"/>
        <v>44171</v>
      </c>
      <c r="AF3" s="253">
        <f t="shared" si="22"/>
        <v>44171</v>
      </c>
      <c r="AG3" s="253">
        <f t="shared" si="22"/>
        <v>44178</v>
      </c>
      <c r="AH3" s="253">
        <f t="shared" si="22"/>
        <v>44178</v>
      </c>
      <c r="AI3" s="253">
        <f t="shared" si="22"/>
        <v>44185</v>
      </c>
      <c r="AJ3" s="253">
        <f t="shared" si="22"/>
        <v>44185</v>
      </c>
      <c r="AK3" s="253">
        <f t="shared" si="22"/>
        <v>44192</v>
      </c>
      <c r="AL3" s="253">
        <f t="shared" si="22"/>
        <v>44192</v>
      </c>
      <c r="AM3" s="253">
        <f t="shared" si="22"/>
        <v>44199</v>
      </c>
      <c r="AN3" s="253">
        <f t="shared" si="22"/>
        <v>44199</v>
      </c>
      <c r="AO3" s="253">
        <f t="shared" si="22"/>
        <v>44206</v>
      </c>
      <c r="AP3" s="253">
        <f t="shared" si="22"/>
        <v>44206</v>
      </c>
      <c r="AQ3" s="253">
        <f t="shared" si="22"/>
        <v>44213</v>
      </c>
      <c r="AR3" s="253">
        <f t="shared" si="22"/>
        <v>44213</v>
      </c>
      <c r="AS3" s="253">
        <f t="shared" si="22"/>
        <v>44220</v>
      </c>
      <c r="AT3" s="253">
        <f t="shared" si="22"/>
        <v>44220</v>
      </c>
      <c r="AU3" s="253">
        <f t="shared" si="22"/>
        <v>44227</v>
      </c>
      <c r="AV3" s="253">
        <f t="shared" si="22"/>
        <v>44227</v>
      </c>
      <c r="AW3" s="253">
        <f t="shared" si="22"/>
        <v>44234</v>
      </c>
      <c r="AX3" s="253">
        <f t="shared" si="22"/>
        <v>44234</v>
      </c>
      <c r="AY3" s="253">
        <f t="shared" si="22"/>
        <v>44241</v>
      </c>
      <c r="AZ3" s="253">
        <f t="shared" si="22"/>
        <v>44241</v>
      </c>
      <c r="BA3" s="253">
        <f t="shared" si="22"/>
        <v>44248</v>
      </c>
      <c r="BB3" s="253">
        <f t="shared" si="22"/>
        <v>44248</v>
      </c>
      <c r="BC3" s="253">
        <f t="shared" si="22"/>
        <v>44255</v>
      </c>
      <c r="BD3" s="253">
        <f t="shared" si="22"/>
        <v>44255</v>
      </c>
      <c r="BE3" s="253">
        <f t="shared" si="22"/>
        <v>44262</v>
      </c>
      <c r="BF3" s="253">
        <f t="shared" si="22"/>
        <v>44262</v>
      </c>
      <c r="BG3" s="253">
        <f t="shared" si="22"/>
        <v>44269</v>
      </c>
      <c r="BH3" s="253">
        <f t="shared" si="22"/>
        <v>44269</v>
      </c>
      <c r="BI3" s="253">
        <f t="shared" si="22"/>
        <v>44276</v>
      </c>
      <c r="BJ3" s="253">
        <f t="shared" si="22"/>
        <v>44276</v>
      </c>
      <c r="BK3" s="253">
        <f t="shared" si="22"/>
        <v>44283</v>
      </c>
      <c r="BL3" s="253">
        <f t="shared" si="22"/>
        <v>44283</v>
      </c>
      <c r="BM3" s="253">
        <f t="shared" si="22"/>
        <v>44290</v>
      </c>
      <c r="BN3" s="253">
        <f t="shared" si="22"/>
        <v>44290</v>
      </c>
      <c r="BO3" s="253">
        <f t="shared" si="22"/>
        <v>44297</v>
      </c>
      <c r="BP3" s="253">
        <f t="shared" si="22"/>
        <v>44297</v>
      </c>
      <c r="BQ3" s="253">
        <f t="shared" si="22"/>
        <v>44304</v>
      </c>
      <c r="BR3" s="253">
        <f t="shared" si="22"/>
        <v>44304</v>
      </c>
      <c r="BS3" s="253">
        <f t="shared" si="22"/>
        <v>44311</v>
      </c>
      <c r="BT3" s="253">
        <f t="shared" si="22"/>
        <v>44311</v>
      </c>
      <c r="BU3" s="253">
        <f t="shared" si="22"/>
        <v>44318</v>
      </c>
      <c r="BV3" s="253">
        <f t="shared" si="22"/>
        <v>44318</v>
      </c>
      <c r="BW3" s="253">
        <f t="shared" si="22"/>
        <v>44325</v>
      </c>
      <c r="BX3" s="253">
        <f t="shared" si="22"/>
        <v>44325</v>
      </c>
      <c r="BY3" s="253">
        <f t="shared" si="22"/>
        <v>44332</v>
      </c>
      <c r="BZ3" s="253">
        <f t="shared" si="22"/>
        <v>44332</v>
      </c>
      <c r="CA3" s="253">
        <f t="shared" si="22"/>
        <v>44339</v>
      </c>
      <c r="CB3" s="253">
        <f t="shared" si="22"/>
        <v>44339</v>
      </c>
      <c r="CC3" s="253">
        <f t="shared" si="22"/>
        <v>44346</v>
      </c>
      <c r="CD3" s="253">
        <f t="shared" si="22"/>
        <v>44346</v>
      </c>
      <c r="CE3" s="253">
        <f t="shared" si="22"/>
        <v>44353</v>
      </c>
      <c r="CF3" s="253">
        <f t="shared" si="22"/>
        <v>44353</v>
      </c>
      <c r="CG3" s="253">
        <f t="shared" si="22"/>
        <v>44360</v>
      </c>
      <c r="CH3" s="253">
        <f t="shared" si="22"/>
        <v>44360</v>
      </c>
      <c r="CI3" s="253">
        <f t="shared" si="22"/>
        <v>44367</v>
      </c>
      <c r="CJ3" s="253">
        <f t="shared" si="22"/>
        <v>44367</v>
      </c>
      <c r="CK3" s="253">
        <f t="shared" si="22"/>
        <v>44374</v>
      </c>
      <c r="CL3" s="253">
        <f t="shared" si="22"/>
        <v>44374</v>
      </c>
      <c r="CM3" s="253">
        <f t="shared" si="22"/>
        <v>44381</v>
      </c>
      <c r="CN3" s="253">
        <f t="shared" si="22"/>
        <v>44381</v>
      </c>
      <c r="CO3" s="253">
        <f t="shared" si="22"/>
        <v>44388</v>
      </c>
      <c r="CP3" s="253">
        <f t="shared" ref="CP3:DZ3" si="23">CP5</f>
        <v>44388</v>
      </c>
      <c r="CQ3" s="253">
        <f t="shared" si="23"/>
        <v>44395</v>
      </c>
      <c r="CR3" s="253">
        <f t="shared" si="23"/>
        <v>44395</v>
      </c>
      <c r="CS3" s="253">
        <f t="shared" si="23"/>
        <v>44402</v>
      </c>
      <c r="CT3" s="253">
        <f t="shared" si="23"/>
        <v>44402</v>
      </c>
      <c r="CU3" s="253">
        <f t="shared" si="23"/>
        <v>44409</v>
      </c>
      <c r="CV3" s="253">
        <f t="shared" si="23"/>
        <v>44409</v>
      </c>
      <c r="CW3" s="253">
        <f t="shared" si="23"/>
        <v>44416</v>
      </c>
      <c r="CX3" s="253">
        <f t="shared" si="23"/>
        <v>44416</v>
      </c>
      <c r="CY3" s="253">
        <f t="shared" si="23"/>
        <v>44423</v>
      </c>
      <c r="CZ3" s="253">
        <f t="shared" si="23"/>
        <v>44423</v>
      </c>
      <c r="DA3" s="253">
        <f t="shared" si="23"/>
        <v>44430</v>
      </c>
      <c r="DB3" s="253">
        <f t="shared" si="23"/>
        <v>44430</v>
      </c>
      <c r="DC3" s="253">
        <f t="shared" si="23"/>
        <v>44437</v>
      </c>
      <c r="DD3" s="253">
        <f t="shared" si="23"/>
        <v>44437</v>
      </c>
      <c r="DE3" s="253">
        <f t="shared" si="23"/>
        <v>44444</v>
      </c>
      <c r="DF3" s="253">
        <f t="shared" si="23"/>
        <v>44444</v>
      </c>
      <c r="DG3" s="253">
        <f t="shared" si="23"/>
        <v>44451</v>
      </c>
      <c r="DH3" s="253">
        <f t="shared" si="23"/>
        <v>44451</v>
      </c>
      <c r="DI3" s="253">
        <f t="shared" si="23"/>
        <v>44458</v>
      </c>
      <c r="DJ3" s="253">
        <f t="shared" si="23"/>
        <v>44458</v>
      </c>
      <c r="DK3" s="253">
        <f t="shared" si="23"/>
        <v>44465</v>
      </c>
      <c r="DL3" s="253">
        <f t="shared" si="23"/>
        <v>44465</v>
      </c>
      <c r="DM3" s="253">
        <f t="shared" si="23"/>
        <v>44472</v>
      </c>
      <c r="DN3" s="253">
        <f t="shared" si="23"/>
        <v>44472</v>
      </c>
      <c r="DO3" s="253">
        <f t="shared" si="23"/>
        <v>44479</v>
      </c>
      <c r="DP3" s="253">
        <f t="shared" si="23"/>
        <v>44479</v>
      </c>
      <c r="DQ3" s="253">
        <f t="shared" si="23"/>
        <v>44486</v>
      </c>
      <c r="DR3" s="253">
        <f t="shared" si="23"/>
        <v>44486</v>
      </c>
      <c r="DS3" s="253">
        <f t="shared" si="23"/>
        <v>44493</v>
      </c>
      <c r="DT3" s="253">
        <f t="shared" si="23"/>
        <v>44493</v>
      </c>
      <c r="DU3" s="253">
        <f t="shared" si="23"/>
        <v>44500</v>
      </c>
      <c r="DV3" s="253">
        <f t="shared" si="23"/>
        <v>44500</v>
      </c>
      <c r="DW3" s="253">
        <f t="shared" si="23"/>
        <v>44507</v>
      </c>
      <c r="DX3" s="253">
        <f t="shared" si="23"/>
        <v>44507</v>
      </c>
      <c r="DY3" s="253">
        <f t="shared" si="23"/>
        <v>44514</v>
      </c>
      <c r="DZ3" s="253">
        <f t="shared" si="23"/>
        <v>44514</v>
      </c>
      <c r="EA3" s="253">
        <f t="shared" ref="EA3:EB3" si="24">EA5</f>
        <v>44521</v>
      </c>
      <c r="EB3" s="253">
        <f t="shared" si="24"/>
        <v>44521</v>
      </c>
      <c r="EC3" s="253">
        <f t="shared" ref="EC3:EF3" si="25">EC5</f>
        <v>44528</v>
      </c>
      <c r="ED3" s="253">
        <f t="shared" si="25"/>
        <v>44528</v>
      </c>
      <c r="EE3" s="253">
        <f t="shared" si="25"/>
        <v>44535</v>
      </c>
      <c r="EF3" s="253">
        <f t="shared" si="25"/>
        <v>44535</v>
      </c>
      <c r="EG3" s="253">
        <f t="shared" ref="EG3:EH3" si="26">EG5</f>
        <v>44542</v>
      </c>
      <c r="EH3" s="253">
        <f t="shared" si="26"/>
        <v>44542</v>
      </c>
      <c r="EI3" s="253">
        <f t="shared" ref="EI3:ET3" si="27">EI5</f>
        <v>44549</v>
      </c>
      <c r="EJ3" s="253">
        <f t="shared" si="27"/>
        <v>44549</v>
      </c>
      <c r="EK3" s="253">
        <f t="shared" si="27"/>
        <v>44556</v>
      </c>
      <c r="EL3" s="253">
        <f t="shared" si="27"/>
        <v>44556</v>
      </c>
      <c r="EM3" s="253">
        <f t="shared" si="27"/>
        <v>44563</v>
      </c>
      <c r="EN3" s="253">
        <f t="shared" si="27"/>
        <v>44563</v>
      </c>
      <c r="EO3" s="253">
        <f t="shared" si="27"/>
        <v>44570</v>
      </c>
      <c r="EP3" s="253">
        <f t="shared" si="27"/>
        <v>44570</v>
      </c>
      <c r="EQ3" s="253">
        <f t="shared" si="27"/>
        <v>44577</v>
      </c>
      <c r="ER3" s="253">
        <f t="shared" si="27"/>
        <v>44577</v>
      </c>
      <c r="ES3" s="253">
        <f t="shared" si="27"/>
        <v>44584</v>
      </c>
      <c r="ET3" s="253">
        <f t="shared" si="27"/>
        <v>44584</v>
      </c>
      <c r="EU3" s="253">
        <f t="shared" ref="EU3:EV3" si="28">EU5</f>
        <v>44591</v>
      </c>
      <c r="EV3" s="253">
        <f t="shared" si="28"/>
        <v>44591</v>
      </c>
      <c r="EW3" s="253">
        <f t="shared" ref="EW3:FD3" si="29">EW5</f>
        <v>44598</v>
      </c>
      <c r="EX3" s="253">
        <f t="shared" si="29"/>
        <v>44598</v>
      </c>
      <c r="EY3" s="253">
        <f t="shared" si="29"/>
        <v>44605</v>
      </c>
      <c r="EZ3" s="253">
        <f t="shared" si="29"/>
        <v>44605</v>
      </c>
      <c r="FA3" s="253">
        <f t="shared" si="29"/>
        <v>44612</v>
      </c>
      <c r="FB3" s="253">
        <f t="shared" si="29"/>
        <v>44612</v>
      </c>
      <c r="FC3" s="253">
        <f t="shared" si="29"/>
        <v>44619</v>
      </c>
      <c r="FD3" s="253">
        <f t="shared" si="29"/>
        <v>44619</v>
      </c>
      <c r="FE3" s="253">
        <f t="shared" ref="FE3:FH3" si="30">FE5</f>
        <v>44626</v>
      </c>
      <c r="FF3" s="253">
        <f t="shared" si="30"/>
        <v>44626</v>
      </c>
      <c r="FG3" s="253">
        <f t="shared" si="30"/>
        <v>44633</v>
      </c>
      <c r="FH3" s="253">
        <f t="shared" si="30"/>
        <v>44633</v>
      </c>
      <c r="FI3" s="253">
        <f t="shared" ref="FI3:FL3" si="31">FI5</f>
        <v>44640</v>
      </c>
      <c r="FJ3" s="253">
        <f t="shared" si="31"/>
        <v>44640</v>
      </c>
      <c r="FK3" s="253">
        <f t="shared" si="31"/>
        <v>44647</v>
      </c>
      <c r="FL3" s="253">
        <f t="shared" si="31"/>
        <v>44647</v>
      </c>
      <c r="FM3" s="253">
        <f t="shared" ref="FM3:FN3" si="32">FM5</f>
        <v>44654</v>
      </c>
      <c r="FN3" s="253">
        <f t="shared" si="32"/>
        <v>44654</v>
      </c>
      <c r="FO3" s="253">
        <f t="shared" ref="FO3:GJ3" si="33">FO5</f>
        <v>44661</v>
      </c>
      <c r="FP3" s="253">
        <f t="shared" si="33"/>
        <v>44661</v>
      </c>
      <c r="FQ3" s="253">
        <f t="shared" si="33"/>
        <v>44668</v>
      </c>
      <c r="FR3" s="253">
        <f t="shared" si="33"/>
        <v>44668</v>
      </c>
      <c r="FS3" s="253">
        <f t="shared" si="33"/>
        <v>44675</v>
      </c>
      <c r="FT3" s="253">
        <f t="shared" si="33"/>
        <v>44675</v>
      </c>
      <c r="FU3" s="253">
        <f t="shared" si="33"/>
        <v>44682</v>
      </c>
      <c r="FV3" s="253">
        <f t="shared" si="33"/>
        <v>44682</v>
      </c>
      <c r="FW3" s="253">
        <f t="shared" si="33"/>
        <v>44689</v>
      </c>
      <c r="FX3" s="253">
        <f t="shared" si="33"/>
        <v>44689</v>
      </c>
      <c r="FY3" s="253">
        <f t="shared" si="33"/>
        <v>44696</v>
      </c>
      <c r="FZ3" s="253">
        <f t="shared" si="33"/>
        <v>44696</v>
      </c>
      <c r="GA3" s="253">
        <f t="shared" si="33"/>
        <v>44703</v>
      </c>
      <c r="GB3" s="253">
        <f t="shared" si="33"/>
        <v>44703</v>
      </c>
      <c r="GC3" s="253">
        <f t="shared" si="33"/>
        <v>44710</v>
      </c>
      <c r="GD3" s="253">
        <f t="shared" si="33"/>
        <v>44710</v>
      </c>
      <c r="GE3" s="253">
        <f t="shared" si="33"/>
        <v>44717</v>
      </c>
      <c r="GF3" s="253">
        <f t="shared" si="33"/>
        <v>44717</v>
      </c>
      <c r="GG3" s="253">
        <f t="shared" si="33"/>
        <v>44724</v>
      </c>
      <c r="GH3" s="253">
        <f t="shared" si="33"/>
        <v>44724</v>
      </c>
      <c r="GI3" s="253">
        <f t="shared" si="33"/>
        <v>44731</v>
      </c>
      <c r="GJ3" s="253">
        <f t="shared" si="33"/>
        <v>44731</v>
      </c>
      <c r="GK3" s="253">
        <f t="shared" ref="GK3:HF3" si="34">GK5</f>
        <v>44738</v>
      </c>
      <c r="GL3" s="253">
        <f t="shared" si="34"/>
        <v>44738</v>
      </c>
      <c r="GM3" s="253">
        <f t="shared" si="34"/>
        <v>44745</v>
      </c>
      <c r="GN3" s="253">
        <f t="shared" si="34"/>
        <v>44745</v>
      </c>
      <c r="GO3" s="253">
        <f t="shared" si="34"/>
        <v>44752</v>
      </c>
      <c r="GP3" s="253">
        <f t="shared" si="34"/>
        <v>44752</v>
      </c>
      <c r="GQ3" s="253">
        <f t="shared" si="34"/>
        <v>44759</v>
      </c>
      <c r="GR3" s="253">
        <f t="shared" si="34"/>
        <v>44759</v>
      </c>
      <c r="GS3" s="253">
        <f t="shared" si="34"/>
        <v>44766</v>
      </c>
      <c r="GT3" s="253">
        <f t="shared" si="34"/>
        <v>44766</v>
      </c>
      <c r="GU3" s="253">
        <f t="shared" si="34"/>
        <v>44773</v>
      </c>
      <c r="GV3" s="253">
        <f t="shared" si="34"/>
        <v>44773</v>
      </c>
      <c r="GW3" s="253">
        <f t="shared" si="34"/>
        <v>44780</v>
      </c>
      <c r="GX3" s="253">
        <f t="shared" si="34"/>
        <v>44780</v>
      </c>
      <c r="GY3" s="253">
        <f t="shared" si="34"/>
        <v>44787</v>
      </c>
      <c r="GZ3" s="253">
        <f t="shared" si="34"/>
        <v>44787</v>
      </c>
      <c r="HA3" s="253">
        <f t="shared" si="34"/>
        <v>44794</v>
      </c>
      <c r="HB3" s="253">
        <f t="shared" si="34"/>
        <v>44794</v>
      </c>
      <c r="HC3" s="253">
        <f t="shared" si="34"/>
        <v>44801</v>
      </c>
      <c r="HD3" s="253">
        <f t="shared" si="34"/>
        <v>44801</v>
      </c>
      <c r="HE3" s="253">
        <f t="shared" si="34"/>
        <v>44808</v>
      </c>
      <c r="HF3" s="253">
        <f t="shared" si="34"/>
        <v>44808</v>
      </c>
      <c r="HG3" s="253">
        <f t="shared" ref="HG3:HL3" si="35">HG5</f>
        <v>44815</v>
      </c>
      <c r="HH3" s="253">
        <f t="shared" si="35"/>
        <v>44815</v>
      </c>
      <c r="HI3" s="253">
        <f t="shared" si="35"/>
        <v>44822</v>
      </c>
      <c r="HJ3" s="253">
        <f t="shared" si="35"/>
        <v>44822</v>
      </c>
      <c r="HK3" s="253">
        <f t="shared" si="35"/>
        <v>44829</v>
      </c>
      <c r="HL3" s="253">
        <f t="shared" si="35"/>
        <v>44829</v>
      </c>
      <c r="HM3" s="253">
        <f t="shared" ref="HM3:IB3" si="36">HM5</f>
        <v>44836</v>
      </c>
      <c r="HN3" s="253">
        <f t="shared" si="36"/>
        <v>44836</v>
      </c>
      <c r="HO3" s="253">
        <f t="shared" si="36"/>
        <v>44843</v>
      </c>
      <c r="HP3" s="253">
        <f t="shared" si="36"/>
        <v>44843</v>
      </c>
      <c r="HQ3" s="253">
        <f t="shared" si="36"/>
        <v>44850</v>
      </c>
      <c r="HR3" s="253">
        <f t="shared" si="36"/>
        <v>44850</v>
      </c>
      <c r="HS3" s="253">
        <f t="shared" si="36"/>
        <v>44857</v>
      </c>
      <c r="HT3" s="253">
        <f t="shared" si="36"/>
        <v>44857</v>
      </c>
      <c r="HU3" s="253">
        <f t="shared" si="36"/>
        <v>44864</v>
      </c>
      <c r="HV3" s="253">
        <f t="shared" si="36"/>
        <v>44864</v>
      </c>
      <c r="HW3" s="253">
        <f t="shared" si="36"/>
        <v>44871</v>
      </c>
      <c r="HX3" s="253">
        <f t="shared" si="36"/>
        <v>44871</v>
      </c>
      <c r="HY3" s="253">
        <f t="shared" si="36"/>
        <v>44878</v>
      </c>
      <c r="HZ3" s="253">
        <f t="shared" si="36"/>
        <v>44878</v>
      </c>
      <c r="IA3" s="253">
        <f t="shared" si="36"/>
        <v>44885</v>
      </c>
      <c r="IB3" s="253">
        <f t="shared" si="36"/>
        <v>44885</v>
      </c>
      <c r="IC3" s="253">
        <f t="shared" ref="IC3:JR3" si="37">IC5</f>
        <v>44892</v>
      </c>
      <c r="ID3" s="253">
        <f t="shared" si="37"/>
        <v>44892</v>
      </c>
      <c r="IE3" s="253">
        <f t="shared" si="37"/>
        <v>44899</v>
      </c>
      <c r="IF3" s="253">
        <f t="shared" si="37"/>
        <v>44899</v>
      </c>
      <c r="IG3" s="253">
        <f t="shared" si="37"/>
        <v>44906</v>
      </c>
      <c r="IH3" s="253">
        <f t="shared" si="37"/>
        <v>44906</v>
      </c>
      <c r="II3" s="253">
        <f t="shared" si="37"/>
        <v>44913</v>
      </c>
      <c r="IJ3" s="253">
        <f t="shared" si="37"/>
        <v>44913</v>
      </c>
      <c r="IK3" s="253">
        <f t="shared" si="37"/>
        <v>44920</v>
      </c>
      <c r="IL3" s="253">
        <f t="shared" si="37"/>
        <v>44920</v>
      </c>
      <c r="IM3" s="253">
        <f t="shared" si="37"/>
        <v>44927</v>
      </c>
      <c r="IN3" s="253">
        <f t="shared" si="37"/>
        <v>44927</v>
      </c>
      <c r="IO3" s="253">
        <f t="shared" si="37"/>
        <v>44934</v>
      </c>
      <c r="IP3" s="253">
        <f t="shared" si="37"/>
        <v>44934</v>
      </c>
      <c r="IQ3" s="253">
        <f t="shared" si="37"/>
        <v>44941</v>
      </c>
      <c r="IR3" s="253">
        <f t="shared" si="37"/>
        <v>44941</v>
      </c>
      <c r="IS3" s="253">
        <f t="shared" si="37"/>
        <v>44948</v>
      </c>
      <c r="IT3" s="253">
        <f t="shared" si="37"/>
        <v>44948</v>
      </c>
      <c r="IU3" s="253">
        <f t="shared" si="37"/>
        <v>44955</v>
      </c>
      <c r="IV3" s="253">
        <f t="shared" si="37"/>
        <v>44955</v>
      </c>
      <c r="IW3" s="253">
        <f t="shared" si="37"/>
        <v>44962</v>
      </c>
      <c r="IX3" s="253">
        <f t="shared" si="37"/>
        <v>44962</v>
      </c>
      <c r="IY3" s="253">
        <f t="shared" si="37"/>
        <v>44969</v>
      </c>
      <c r="IZ3" s="253">
        <f t="shared" si="37"/>
        <v>44969</v>
      </c>
      <c r="JA3" s="253">
        <f t="shared" si="37"/>
        <v>44976</v>
      </c>
      <c r="JB3" s="253">
        <f t="shared" si="37"/>
        <v>44976</v>
      </c>
      <c r="JC3" s="253">
        <f t="shared" si="37"/>
        <v>44983</v>
      </c>
      <c r="JD3" s="253">
        <f t="shared" si="37"/>
        <v>44983</v>
      </c>
      <c r="JE3" s="253">
        <f t="shared" si="37"/>
        <v>44990</v>
      </c>
      <c r="JF3" s="253">
        <f t="shared" si="37"/>
        <v>44990</v>
      </c>
      <c r="JG3" s="253">
        <f t="shared" si="37"/>
        <v>44997</v>
      </c>
      <c r="JH3" s="253">
        <f t="shared" si="37"/>
        <v>44997</v>
      </c>
      <c r="JI3" s="253">
        <f t="shared" si="37"/>
        <v>45004</v>
      </c>
      <c r="JJ3" s="253">
        <f t="shared" si="37"/>
        <v>45004</v>
      </c>
      <c r="JK3" s="253">
        <f t="shared" si="37"/>
        <v>45011</v>
      </c>
      <c r="JL3" s="253">
        <f t="shared" si="37"/>
        <v>45011</v>
      </c>
      <c r="JM3" s="253">
        <f t="shared" si="37"/>
        <v>45018</v>
      </c>
      <c r="JN3" s="253">
        <f t="shared" si="37"/>
        <v>45018</v>
      </c>
      <c r="JO3" s="253">
        <f t="shared" si="37"/>
        <v>45025</v>
      </c>
      <c r="JP3" s="253">
        <f t="shared" si="37"/>
        <v>45025</v>
      </c>
      <c r="JQ3" s="253">
        <f t="shared" si="37"/>
        <v>45032</v>
      </c>
      <c r="JR3" s="253">
        <f t="shared" si="37"/>
        <v>45032</v>
      </c>
      <c r="JS3" s="253">
        <f t="shared" ref="JS3:JT3" si="38">JS5</f>
        <v>45039</v>
      </c>
      <c r="JT3" s="253">
        <f t="shared" si="38"/>
        <v>45039</v>
      </c>
      <c r="JU3" s="253">
        <f t="shared" ref="JU3:KB3" si="39">JU5</f>
        <v>45046</v>
      </c>
      <c r="JV3" s="253">
        <f t="shared" si="39"/>
        <v>45046</v>
      </c>
      <c r="JW3" s="253">
        <f t="shared" si="39"/>
        <v>45053</v>
      </c>
      <c r="JX3" s="253">
        <f t="shared" si="39"/>
        <v>45053</v>
      </c>
      <c r="JY3" s="253">
        <f t="shared" si="39"/>
        <v>45060</v>
      </c>
      <c r="JZ3" s="253">
        <f t="shared" si="39"/>
        <v>45060</v>
      </c>
      <c r="KA3" s="253">
        <f t="shared" si="39"/>
        <v>45067</v>
      </c>
      <c r="KB3" s="253">
        <f t="shared" si="39"/>
        <v>45067</v>
      </c>
      <c r="KC3" s="253">
        <f t="shared" ref="KC3:KH3" si="40">KC5</f>
        <v>45074</v>
      </c>
      <c r="KD3" s="253">
        <f t="shared" si="40"/>
        <v>45074</v>
      </c>
      <c r="KE3" s="253">
        <f t="shared" si="40"/>
        <v>45081</v>
      </c>
      <c r="KF3" s="253">
        <f t="shared" si="40"/>
        <v>45081</v>
      </c>
      <c r="KG3" s="253">
        <f t="shared" si="40"/>
        <v>45088</v>
      </c>
      <c r="KH3" s="253">
        <f t="shared" si="40"/>
        <v>45088</v>
      </c>
      <c r="KI3" s="253">
        <f t="shared" ref="KI3:KN3" si="41">KI5</f>
        <v>45095</v>
      </c>
      <c r="KJ3" s="253">
        <f t="shared" si="41"/>
        <v>45095</v>
      </c>
      <c r="KK3" s="253">
        <f t="shared" si="41"/>
        <v>45102</v>
      </c>
      <c r="KL3" s="253">
        <f t="shared" si="41"/>
        <v>45102</v>
      </c>
      <c r="KM3" s="253">
        <f t="shared" si="41"/>
        <v>45109</v>
      </c>
      <c r="KN3" s="253">
        <f t="shared" si="41"/>
        <v>45109</v>
      </c>
      <c r="KO3" s="253">
        <f t="shared" ref="KO3:KV3" si="42">KO5</f>
        <v>45116</v>
      </c>
      <c r="KP3" s="253">
        <f t="shared" si="42"/>
        <v>45116</v>
      </c>
      <c r="KQ3" s="253">
        <f t="shared" si="42"/>
        <v>45123</v>
      </c>
      <c r="KR3" s="253">
        <f t="shared" si="42"/>
        <v>45123</v>
      </c>
      <c r="KS3" s="253">
        <f t="shared" si="42"/>
        <v>45130</v>
      </c>
      <c r="KT3" s="253">
        <f t="shared" si="42"/>
        <v>45130</v>
      </c>
      <c r="KU3" s="253">
        <f t="shared" si="42"/>
        <v>45137</v>
      </c>
      <c r="KV3" s="253">
        <f t="shared" si="42"/>
        <v>45137</v>
      </c>
      <c r="KW3" s="253">
        <f t="shared" ref="KW3:LF3" si="43">KW5</f>
        <v>45144</v>
      </c>
      <c r="KX3" s="253">
        <f t="shared" si="43"/>
        <v>45144</v>
      </c>
      <c r="KY3" s="253">
        <f t="shared" si="43"/>
        <v>45151</v>
      </c>
      <c r="KZ3" s="253">
        <f t="shared" si="43"/>
        <v>45151</v>
      </c>
      <c r="LA3" s="253">
        <f t="shared" si="43"/>
        <v>45158</v>
      </c>
      <c r="LB3" s="253">
        <f t="shared" si="43"/>
        <v>45158</v>
      </c>
      <c r="LC3" s="253">
        <f t="shared" si="43"/>
        <v>45165</v>
      </c>
      <c r="LD3" s="253">
        <f t="shared" si="43"/>
        <v>45165</v>
      </c>
      <c r="LE3" s="253">
        <f t="shared" si="43"/>
        <v>45172</v>
      </c>
      <c r="LF3" s="253">
        <f t="shared" si="43"/>
        <v>45172</v>
      </c>
    </row>
    <row r="4" spans="1:318">
      <c r="A4" s="958"/>
      <c r="B4" s="959"/>
      <c r="C4" s="959"/>
      <c r="D4" s="959"/>
      <c r="E4" s="960"/>
      <c r="F4" s="959"/>
      <c r="G4" s="961"/>
      <c r="H4" s="961"/>
      <c r="I4" s="962"/>
      <c r="J4" s="963"/>
      <c r="K4" s="964"/>
      <c r="L4" s="957"/>
      <c r="M4" s="999"/>
      <c r="N4" s="954"/>
      <c r="O4" s="954"/>
      <c r="P4" s="955"/>
      <c r="Q4" s="956"/>
      <c r="R4" s="965"/>
      <c r="S4" s="966"/>
      <c r="T4" s="967"/>
      <c r="U4" s="947"/>
      <c r="V4" s="947"/>
      <c r="W4" s="947"/>
      <c r="X4" s="944"/>
      <c r="Y4" s="947"/>
      <c r="Z4" s="947"/>
      <c r="AA4" s="947"/>
      <c r="AB4" s="950"/>
      <c r="AC4" s="254">
        <f>AC5</f>
        <v>44164</v>
      </c>
      <c r="AD4" s="254">
        <f t="shared" ref="AD4:CO4" si="44">AD5</f>
        <v>44164</v>
      </c>
      <c r="AE4" s="254">
        <f t="shared" si="44"/>
        <v>44171</v>
      </c>
      <c r="AF4" s="254">
        <f t="shared" si="44"/>
        <v>44171</v>
      </c>
      <c r="AG4" s="254">
        <f t="shared" si="44"/>
        <v>44178</v>
      </c>
      <c r="AH4" s="254">
        <f t="shared" si="44"/>
        <v>44178</v>
      </c>
      <c r="AI4" s="254">
        <f t="shared" si="44"/>
        <v>44185</v>
      </c>
      <c r="AJ4" s="254">
        <f t="shared" si="44"/>
        <v>44185</v>
      </c>
      <c r="AK4" s="254">
        <f t="shared" si="44"/>
        <v>44192</v>
      </c>
      <c r="AL4" s="254">
        <f t="shared" si="44"/>
        <v>44192</v>
      </c>
      <c r="AM4" s="254">
        <f t="shared" si="44"/>
        <v>44199</v>
      </c>
      <c r="AN4" s="254">
        <f t="shared" si="44"/>
        <v>44199</v>
      </c>
      <c r="AO4" s="254">
        <f t="shared" si="44"/>
        <v>44206</v>
      </c>
      <c r="AP4" s="254">
        <f t="shared" si="44"/>
        <v>44206</v>
      </c>
      <c r="AQ4" s="254">
        <f t="shared" si="44"/>
        <v>44213</v>
      </c>
      <c r="AR4" s="254">
        <f t="shared" si="44"/>
        <v>44213</v>
      </c>
      <c r="AS4" s="254">
        <f t="shared" si="44"/>
        <v>44220</v>
      </c>
      <c r="AT4" s="254">
        <f t="shared" si="44"/>
        <v>44220</v>
      </c>
      <c r="AU4" s="254">
        <f t="shared" si="44"/>
        <v>44227</v>
      </c>
      <c r="AV4" s="254">
        <f t="shared" si="44"/>
        <v>44227</v>
      </c>
      <c r="AW4" s="254">
        <f t="shared" si="44"/>
        <v>44234</v>
      </c>
      <c r="AX4" s="254">
        <f t="shared" si="44"/>
        <v>44234</v>
      </c>
      <c r="AY4" s="254">
        <f t="shared" si="44"/>
        <v>44241</v>
      </c>
      <c r="AZ4" s="254">
        <f t="shared" si="44"/>
        <v>44241</v>
      </c>
      <c r="BA4" s="254">
        <f t="shared" si="44"/>
        <v>44248</v>
      </c>
      <c r="BB4" s="254">
        <f t="shared" si="44"/>
        <v>44248</v>
      </c>
      <c r="BC4" s="254">
        <f t="shared" si="44"/>
        <v>44255</v>
      </c>
      <c r="BD4" s="254">
        <f t="shared" si="44"/>
        <v>44255</v>
      </c>
      <c r="BE4" s="254">
        <f t="shared" si="44"/>
        <v>44262</v>
      </c>
      <c r="BF4" s="254">
        <f t="shared" si="44"/>
        <v>44262</v>
      </c>
      <c r="BG4" s="254">
        <f t="shared" si="44"/>
        <v>44269</v>
      </c>
      <c r="BH4" s="254">
        <f t="shared" si="44"/>
        <v>44269</v>
      </c>
      <c r="BI4" s="254">
        <f t="shared" si="44"/>
        <v>44276</v>
      </c>
      <c r="BJ4" s="254">
        <f t="shared" si="44"/>
        <v>44276</v>
      </c>
      <c r="BK4" s="254">
        <f t="shared" si="44"/>
        <v>44283</v>
      </c>
      <c r="BL4" s="254">
        <f t="shared" si="44"/>
        <v>44283</v>
      </c>
      <c r="BM4" s="254">
        <f t="shared" si="44"/>
        <v>44290</v>
      </c>
      <c r="BN4" s="254">
        <f t="shared" si="44"/>
        <v>44290</v>
      </c>
      <c r="BO4" s="254">
        <f t="shared" si="44"/>
        <v>44297</v>
      </c>
      <c r="BP4" s="254">
        <f t="shared" si="44"/>
        <v>44297</v>
      </c>
      <c r="BQ4" s="254">
        <f t="shared" si="44"/>
        <v>44304</v>
      </c>
      <c r="BR4" s="254">
        <f t="shared" si="44"/>
        <v>44304</v>
      </c>
      <c r="BS4" s="254">
        <f t="shared" si="44"/>
        <v>44311</v>
      </c>
      <c r="BT4" s="254">
        <f t="shared" si="44"/>
        <v>44311</v>
      </c>
      <c r="BU4" s="254">
        <f t="shared" si="44"/>
        <v>44318</v>
      </c>
      <c r="BV4" s="254">
        <f t="shared" si="44"/>
        <v>44318</v>
      </c>
      <c r="BW4" s="254">
        <f t="shared" si="44"/>
        <v>44325</v>
      </c>
      <c r="BX4" s="254">
        <f t="shared" si="44"/>
        <v>44325</v>
      </c>
      <c r="BY4" s="254">
        <f t="shared" si="44"/>
        <v>44332</v>
      </c>
      <c r="BZ4" s="254">
        <f t="shared" si="44"/>
        <v>44332</v>
      </c>
      <c r="CA4" s="254">
        <f t="shared" si="44"/>
        <v>44339</v>
      </c>
      <c r="CB4" s="254">
        <f t="shared" si="44"/>
        <v>44339</v>
      </c>
      <c r="CC4" s="254">
        <f t="shared" si="44"/>
        <v>44346</v>
      </c>
      <c r="CD4" s="254">
        <f t="shared" si="44"/>
        <v>44346</v>
      </c>
      <c r="CE4" s="254">
        <f t="shared" si="44"/>
        <v>44353</v>
      </c>
      <c r="CF4" s="254">
        <f t="shared" si="44"/>
        <v>44353</v>
      </c>
      <c r="CG4" s="254">
        <f t="shared" si="44"/>
        <v>44360</v>
      </c>
      <c r="CH4" s="254">
        <f t="shared" si="44"/>
        <v>44360</v>
      </c>
      <c r="CI4" s="254">
        <f t="shared" si="44"/>
        <v>44367</v>
      </c>
      <c r="CJ4" s="254">
        <f t="shared" si="44"/>
        <v>44367</v>
      </c>
      <c r="CK4" s="254">
        <f t="shared" si="44"/>
        <v>44374</v>
      </c>
      <c r="CL4" s="254">
        <f t="shared" si="44"/>
        <v>44374</v>
      </c>
      <c r="CM4" s="254">
        <f t="shared" si="44"/>
        <v>44381</v>
      </c>
      <c r="CN4" s="254">
        <f t="shared" si="44"/>
        <v>44381</v>
      </c>
      <c r="CO4" s="254">
        <f t="shared" si="44"/>
        <v>44388</v>
      </c>
      <c r="CP4" s="254">
        <f t="shared" ref="CP4:FG4" si="45">CP5</f>
        <v>44388</v>
      </c>
      <c r="CQ4" s="254">
        <f t="shared" si="45"/>
        <v>44395</v>
      </c>
      <c r="CR4" s="254">
        <f t="shared" si="45"/>
        <v>44395</v>
      </c>
      <c r="CS4" s="254">
        <f t="shared" si="45"/>
        <v>44402</v>
      </c>
      <c r="CT4" s="254">
        <f t="shared" si="45"/>
        <v>44402</v>
      </c>
      <c r="CU4" s="254">
        <f t="shared" si="45"/>
        <v>44409</v>
      </c>
      <c r="CV4" s="254">
        <f t="shared" si="45"/>
        <v>44409</v>
      </c>
      <c r="CW4" s="254">
        <f t="shared" si="45"/>
        <v>44416</v>
      </c>
      <c r="CX4" s="254">
        <f t="shared" si="45"/>
        <v>44416</v>
      </c>
      <c r="CY4" s="254">
        <f t="shared" si="45"/>
        <v>44423</v>
      </c>
      <c r="CZ4" s="254">
        <f t="shared" si="45"/>
        <v>44423</v>
      </c>
      <c r="DA4" s="254">
        <f t="shared" si="45"/>
        <v>44430</v>
      </c>
      <c r="DB4" s="254">
        <f t="shared" si="45"/>
        <v>44430</v>
      </c>
      <c r="DC4" s="254">
        <f t="shared" si="45"/>
        <v>44437</v>
      </c>
      <c r="DD4" s="254">
        <f t="shared" si="45"/>
        <v>44437</v>
      </c>
      <c r="DE4" s="254">
        <f t="shared" si="45"/>
        <v>44444</v>
      </c>
      <c r="DF4" s="254">
        <f t="shared" si="45"/>
        <v>44444</v>
      </c>
      <c r="DG4" s="254">
        <f t="shared" si="45"/>
        <v>44451</v>
      </c>
      <c r="DH4" s="254">
        <f t="shared" si="45"/>
        <v>44451</v>
      </c>
      <c r="DI4" s="254">
        <f t="shared" si="45"/>
        <v>44458</v>
      </c>
      <c r="DJ4" s="254">
        <f t="shared" si="45"/>
        <v>44458</v>
      </c>
      <c r="DK4" s="254">
        <f t="shared" si="45"/>
        <v>44465</v>
      </c>
      <c r="DL4" s="254">
        <f t="shared" si="45"/>
        <v>44465</v>
      </c>
      <c r="DM4" s="254">
        <f t="shared" si="45"/>
        <v>44472</v>
      </c>
      <c r="DN4" s="254">
        <f t="shared" si="45"/>
        <v>44472</v>
      </c>
      <c r="DO4" s="254">
        <f t="shared" si="45"/>
        <v>44479</v>
      </c>
      <c r="DP4" s="254">
        <f t="shared" si="45"/>
        <v>44479</v>
      </c>
      <c r="DQ4" s="254">
        <f t="shared" si="45"/>
        <v>44486</v>
      </c>
      <c r="DR4" s="254">
        <f t="shared" si="45"/>
        <v>44486</v>
      </c>
      <c r="DS4" s="254">
        <f t="shared" si="45"/>
        <v>44493</v>
      </c>
      <c r="DT4" s="254">
        <f t="shared" si="45"/>
        <v>44493</v>
      </c>
      <c r="DU4" s="254">
        <f t="shared" si="45"/>
        <v>44500</v>
      </c>
      <c r="DV4" s="254">
        <f t="shared" si="45"/>
        <v>44500</v>
      </c>
      <c r="DW4" s="254">
        <f t="shared" si="45"/>
        <v>44507</v>
      </c>
      <c r="DX4" s="254">
        <f t="shared" si="45"/>
        <v>44507</v>
      </c>
      <c r="DY4" s="254">
        <f t="shared" si="45"/>
        <v>44514</v>
      </c>
      <c r="DZ4" s="254">
        <f t="shared" si="45"/>
        <v>44514</v>
      </c>
      <c r="EA4" s="254">
        <f t="shared" si="45"/>
        <v>44521</v>
      </c>
      <c r="EB4" s="254">
        <f t="shared" si="45"/>
        <v>44521</v>
      </c>
      <c r="EC4" s="254">
        <f t="shared" si="45"/>
        <v>44528</v>
      </c>
      <c r="ED4" s="254">
        <f t="shared" si="45"/>
        <v>44528</v>
      </c>
      <c r="EE4" s="254">
        <f t="shared" si="45"/>
        <v>44535</v>
      </c>
      <c r="EF4" s="254">
        <f t="shared" si="45"/>
        <v>44535</v>
      </c>
      <c r="EG4" s="254">
        <f t="shared" si="45"/>
        <v>44542</v>
      </c>
      <c r="EH4" s="254">
        <f t="shared" si="45"/>
        <v>44542</v>
      </c>
      <c r="EI4" s="254">
        <f t="shared" si="45"/>
        <v>44549</v>
      </c>
      <c r="EJ4" s="254">
        <f t="shared" si="45"/>
        <v>44549</v>
      </c>
      <c r="EK4" s="254">
        <f t="shared" si="45"/>
        <v>44556</v>
      </c>
      <c r="EL4" s="254">
        <f t="shared" si="45"/>
        <v>44556</v>
      </c>
      <c r="EM4" s="254">
        <f t="shared" si="45"/>
        <v>44563</v>
      </c>
      <c r="EN4" s="254">
        <f t="shared" si="45"/>
        <v>44563</v>
      </c>
      <c r="EO4" s="254">
        <f t="shared" si="45"/>
        <v>44570</v>
      </c>
      <c r="EP4" s="254">
        <f t="shared" si="45"/>
        <v>44570</v>
      </c>
      <c r="EQ4" s="254">
        <f t="shared" si="45"/>
        <v>44577</v>
      </c>
      <c r="ER4" s="254">
        <f t="shared" si="45"/>
        <v>44577</v>
      </c>
      <c r="ES4" s="254">
        <f t="shared" si="45"/>
        <v>44584</v>
      </c>
      <c r="ET4" s="254">
        <f t="shared" si="45"/>
        <v>44584</v>
      </c>
      <c r="EU4" s="254">
        <f t="shared" si="45"/>
        <v>44591</v>
      </c>
      <c r="EV4" s="254">
        <f t="shared" si="45"/>
        <v>44591</v>
      </c>
      <c r="EW4" s="254">
        <f t="shared" si="45"/>
        <v>44598</v>
      </c>
      <c r="EX4" s="254">
        <f t="shared" si="45"/>
        <v>44598</v>
      </c>
      <c r="EY4" s="254">
        <f t="shared" si="45"/>
        <v>44605</v>
      </c>
      <c r="EZ4" s="254">
        <f t="shared" si="45"/>
        <v>44605</v>
      </c>
      <c r="FA4" s="254">
        <f t="shared" si="45"/>
        <v>44612</v>
      </c>
      <c r="FB4" s="254">
        <f t="shared" ref="FB4" si="46">FB5</f>
        <v>44612</v>
      </c>
      <c r="FC4" s="254">
        <f t="shared" si="45"/>
        <v>44619</v>
      </c>
      <c r="FD4" s="254">
        <f t="shared" ref="FD4:HQ4" si="47">FD5</f>
        <v>44619</v>
      </c>
      <c r="FE4" s="254">
        <f t="shared" si="45"/>
        <v>44626</v>
      </c>
      <c r="FF4" s="254">
        <f t="shared" si="47"/>
        <v>44626</v>
      </c>
      <c r="FG4" s="254">
        <f t="shared" si="45"/>
        <v>44633</v>
      </c>
      <c r="FH4" s="254">
        <f t="shared" si="47"/>
        <v>44633</v>
      </c>
      <c r="FI4" s="254">
        <f t="shared" si="47"/>
        <v>44640</v>
      </c>
      <c r="FJ4" s="254">
        <f t="shared" si="47"/>
        <v>44640</v>
      </c>
      <c r="FK4" s="254">
        <f t="shared" si="47"/>
        <v>44647</v>
      </c>
      <c r="FL4" s="254">
        <f t="shared" si="47"/>
        <v>44647</v>
      </c>
      <c r="FM4" s="254">
        <f t="shared" si="47"/>
        <v>44654</v>
      </c>
      <c r="FN4" s="254">
        <f t="shared" si="47"/>
        <v>44654</v>
      </c>
      <c r="FO4" s="254">
        <f t="shared" si="47"/>
        <v>44661</v>
      </c>
      <c r="FP4" s="254">
        <f t="shared" si="47"/>
        <v>44661</v>
      </c>
      <c r="FQ4" s="254">
        <f t="shared" si="47"/>
        <v>44668</v>
      </c>
      <c r="FR4" s="254">
        <f t="shared" si="47"/>
        <v>44668</v>
      </c>
      <c r="FS4" s="254">
        <f t="shared" si="47"/>
        <v>44675</v>
      </c>
      <c r="FT4" s="254">
        <f t="shared" si="47"/>
        <v>44675</v>
      </c>
      <c r="FU4" s="254">
        <f t="shared" si="47"/>
        <v>44682</v>
      </c>
      <c r="FV4" s="254">
        <f t="shared" si="47"/>
        <v>44682</v>
      </c>
      <c r="FW4" s="254">
        <f t="shared" si="47"/>
        <v>44689</v>
      </c>
      <c r="FX4" s="254">
        <f t="shared" si="47"/>
        <v>44689</v>
      </c>
      <c r="FY4" s="254">
        <f t="shared" si="47"/>
        <v>44696</v>
      </c>
      <c r="FZ4" s="254">
        <f t="shared" si="47"/>
        <v>44696</v>
      </c>
      <c r="GA4" s="254">
        <f t="shared" si="47"/>
        <v>44703</v>
      </c>
      <c r="GB4" s="254">
        <f t="shared" si="47"/>
        <v>44703</v>
      </c>
      <c r="GC4" s="254">
        <f t="shared" si="47"/>
        <v>44710</v>
      </c>
      <c r="GD4" s="254">
        <f t="shared" si="47"/>
        <v>44710</v>
      </c>
      <c r="GE4" s="254">
        <f t="shared" si="47"/>
        <v>44717</v>
      </c>
      <c r="GF4" s="254">
        <f t="shared" si="47"/>
        <v>44717</v>
      </c>
      <c r="GG4" s="254">
        <f t="shared" si="47"/>
        <v>44724</v>
      </c>
      <c r="GH4" s="254">
        <f t="shared" si="47"/>
        <v>44724</v>
      </c>
      <c r="GI4" s="254">
        <f t="shared" si="47"/>
        <v>44731</v>
      </c>
      <c r="GJ4" s="254">
        <f t="shared" si="47"/>
        <v>44731</v>
      </c>
      <c r="GK4" s="254">
        <f t="shared" si="47"/>
        <v>44738</v>
      </c>
      <c r="GL4" s="254">
        <f t="shared" si="47"/>
        <v>44738</v>
      </c>
      <c r="GM4" s="254">
        <f t="shared" si="47"/>
        <v>44745</v>
      </c>
      <c r="GN4" s="254">
        <f t="shared" si="47"/>
        <v>44745</v>
      </c>
      <c r="GO4" s="254">
        <f t="shared" si="47"/>
        <v>44752</v>
      </c>
      <c r="GP4" s="254">
        <f t="shared" si="47"/>
        <v>44752</v>
      </c>
      <c r="GQ4" s="254">
        <f t="shared" si="47"/>
        <v>44759</v>
      </c>
      <c r="GR4" s="254">
        <f t="shared" si="47"/>
        <v>44759</v>
      </c>
      <c r="GS4" s="254">
        <f t="shared" si="47"/>
        <v>44766</v>
      </c>
      <c r="GT4" s="254">
        <f t="shared" si="47"/>
        <v>44766</v>
      </c>
      <c r="GU4" s="254">
        <f t="shared" si="47"/>
        <v>44773</v>
      </c>
      <c r="GV4" s="254">
        <f t="shared" si="47"/>
        <v>44773</v>
      </c>
      <c r="GW4" s="254">
        <f t="shared" si="47"/>
        <v>44780</v>
      </c>
      <c r="GX4" s="254">
        <f t="shared" si="47"/>
        <v>44780</v>
      </c>
      <c r="GY4" s="254">
        <f t="shared" si="47"/>
        <v>44787</v>
      </c>
      <c r="GZ4" s="254">
        <f t="shared" si="47"/>
        <v>44787</v>
      </c>
      <c r="HA4" s="254">
        <f t="shared" si="47"/>
        <v>44794</v>
      </c>
      <c r="HB4" s="254">
        <f t="shared" si="47"/>
        <v>44794</v>
      </c>
      <c r="HC4" s="254">
        <f t="shared" si="47"/>
        <v>44801</v>
      </c>
      <c r="HD4" s="254">
        <f t="shared" si="47"/>
        <v>44801</v>
      </c>
      <c r="HE4" s="254">
        <f t="shared" si="47"/>
        <v>44808</v>
      </c>
      <c r="HF4" s="254">
        <f t="shared" si="47"/>
        <v>44808</v>
      </c>
      <c r="HG4" s="254">
        <f t="shared" si="47"/>
        <v>44815</v>
      </c>
      <c r="HH4" s="254">
        <f t="shared" si="47"/>
        <v>44815</v>
      </c>
      <c r="HI4" s="254">
        <f t="shared" si="47"/>
        <v>44822</v>
      </c>
      <c r="HJ4" s="254">
        <f t="shared" si="47"/>
        <v>44822</v>
      </c>
      <c r="HK4" s="254">
        <f t="shared" si="47"/>
        <v>44829</v>
      </c>
      <c r="HL4" s="254">
        <f t="shared" si="47"/>
        <v>44829</v>
      </c>
      <c r="HM4" s="254">
        <f t="shared" si="47"/>
        <v>44836</v>
      </c>
      <c r="HN4" s="254">
        <f t="shared" si="47"/>
        <v>44836</v>
      </c>
      <c r="HO4" s="254">
        <f t="shared" si="47"/>
        <v>44843</v>
      </c>
      <c r="HP4" s="254">
        <f t="shared" ref="HP4" si="48">HP5</f>
        <v>44843</v>
      </c>
      <c r="HQ4" s="254">
        <f t="shared" si="47"/>
        <v>44850</v>
      </c>
      <c r="HR4" s="254">
        <f t="shared" ref="HR4:LE4" si="49">HR5</f>
        <v>44850</v>
      </c>
      <c r="HS4" s="254">
        <f t="shared" si="49"/>
        <v>44857</v>
      </c>
      <c r="HT4" s="254">
        <f t="shared" si="49"/>
        <v>44857</v>
      </c>
      <c r="HU4" s="254">
        <f t="shared" si="49"/>
        <v>44864</v>
      </c>
      <c r="HV4" s="254">
        <f t="shared" si="49"/>
        <v>44864</v>
      </c>
      <c r="HW4" s="254">
        <f t="shared" si="49"/>
        <v>44871</v>
      </c>
      <c r="HX4" s="254">
        <f t="shared" si="49"/>
        <v>44871</v>
      </c>
      <c r="HY4" s="254">
        <f t="shared" si="49"/>
        <v>44878</v>
      </c>
      <c r="HZ4" s="254">
        <f t="shared" si="49"/>
        <v>44878</v>
      </c>
      <c r="IA4" s="254">
        <f t="shared" si="49"/>
        <v>44885</v>
      </c>
      <c r="IB4" s="254">
        <f t="shared" si="49"/>
        <v>44885</v>
      </c>
      <c r="IC4" s="254">
        <f t="shared" si="49"/>
        <v>44892</v>
      </c>
      <c r="ID4" s="254">
        <f t="shared" si="49"/>
        <v>44892</v>
      </c>
      <c r="IE4" s="254">
        <f t="shared" si="49"/>
        <v>44899</v>
      </c>
      <c r="IF4" s="254">
        <f t="shared" si="49"/>
        <v>44899</v>
      </c>
      <c r="IG4" s="254">
        <f t="shared" si="49"/>
        <v>44906</v>
      </c>
      <c r="IH4" s="254">
        <f t="shared" si="49"/>
        <v>44906</v>
      </c>
      <c r="II4" s="254">
        <f t="shared" si="49"/>
        <v>44913</v>
      </c>
      <c r="IJ4" s="254">
        <f t="shared" si="49"/>
        <v>44913</v>
      </c>
      <c r="IK4" s="254">
        <f t="shared" si="49"/>
        <v>44920</v>
      </c>
      <c r="IL4" s="254">
        <f t="shared" si="49"/>
        <v>44920</v>
      </c>
      <c r="IM4" s="254">
        <f t="shared" si="49"/>
        <v>44927</v>
      </c>
      <c r="IN4" s="254">
        <f t="shared" si="49"/>
        <v>44927</v>
      </c>
      <c r="IO4" s="254">
        <f t="shared" si="49"/>
        <v>44934</v>
      </c>
      <c r="IP4" s="254">
        <f t="shared" si="49"/>
        <v>44934</v>
      </c>
      <c r="IQ4" s="254">
        <f t="shared" si="49"/>
        <v>44941</v>
      </c>
      <c r="IR4" s="254">
        <f t="shared" si="49"/>
        <v>44941</v>
      </c>
      <c r="IS4" s="254">
        <f t="shared" si="49"/>
        <v>44948</v>
      </c>
      <c r="IT4" s="254">
        <f t="shared" si="49"/>
        <v>44948</v>
      </c>
      <c r="IU4" s="254">
        <f t="shared" si="49"/>
        <v>44955</v>
      </c>
      <c r="IV4" s="254">
        <f t="shared" si="49"/>
        <v>44955</v>
      </c>
      <c r="IW4" s="254">
        <f t="shared" si="49"/>
        <v>44962</v>
      </c>
      <c r="IX4" s="254">
        <f t="shared" si="49"/>
        <v>44962</v>
      </c>
      <c r="IY4" s="254">
        <f t="shared" si="49"/>
        <v>44969</v>
      </c>
      <c r="IZ4" s="254">
        <f t="shared" si="49"/>
        <v>44969</v>
      </c>
      <c r="JA4" s="254">
        <f t="shared" si="49"/>
        <v>44976</v>
      </c>
      <c r="JB4" s="254">
        <f t="shared" si="49"/>
        <v>44976</v>
      </c>
      <c r="JC4" s="254">
        <f t="shared" si="49"/>
        <v>44983</v>
      </c>
      <c r="JD4" s="254">
        <f t="shared" si="49"/>
        <v>44983</v>
      </c>
      <c r="JE4" s="254">
        <f t="shared" si="49"/>
        <v>44990</v>
      </c>
      <c r="JF4" s="254">
        <f t="shared" si="49"/>
        <v>44990</v>
      </c>
      <c r="JG4" s="254">
        <f t="shared" si="49"/>
        <v>44997</v>
      </c>
      <c r="JH4" s="254">
        <f t="shared" si="49"/>
        <v>44997</v>
      </c>
      <c r="JI4" s="254">
        <f t="shared" si="49"/>
        <v>45004</v>
      </c>
      <c r="JJ4" s="254">
        <f t="shared" si="49"/>
        <v>45004</v>
      </c>
      <c r="JK4" s="254">
        <f t="shared" si="49"/>
        <v>45011</v>
      </c>
      <c r="JL4" s="254">
        <f t="shared" si="49"/>
        <v>45011</v>
      </c>
      <c r="JM4" s="254">
        <f t="shared" si="49"/>
        <v>45018</v>
      </c>
      <c r="JN4" s="254">
        <f t="shared" si="49"/>
        <v>45018</v>
      </c>
      <c r="JO4" s="254">
        <f t="shared" si="49"/>
        <v>45025</v>
      </c>
      <c r="JP4" s="254">
        <f t="shared" si="49"/>
        <v>45025</v>
      </c>
      <c r="JQ4" s="254">
        <f t="shared" si="49"/>
        <v>45032</v>
      </c>
      <c r="JR4" s="254">
        <f t="shared" si="49"/>
        <v>45032</v>
      </c>
      <c r="JS4" s="254">
        <f t="shared" si="49"/>
        <v>45039</v>
      </c>
      <c r="JT4" s="254">
        <f t="shared" si="49"/>
        <v>45039</v>
      </c>
      <c r="JU4" s="254">
        <f t="shared" si="49"/>
        <v>45046</v>
      </c>
      <c r="JV4" s="254">
        <f t="shared" si="49"/>
        <v>45046</v>
      </c>
      <c r="JW4" s="254">
        <f t="shared" si="49"/>
        <v>45053</v>
      </c>
      <c r="JX4" s="254">
        <f t="shared" si="49"/>
        <v>45053</v>
      </c>
      <c r="JY4" s="254">
        <f t="shared" si="49"/>
        <v>45060</v>
      </c>
      <c r="JZ4" s="254">
        <f t="shared" si="49"/>
        <v>45060</v>
      </c>
      <c r="KA4" s="254">
        <f t="shared" si="49"/>
        <v>45067</v>
      </c>
      <c r="KB4" s="254">
        <f t="shared" si="49"/>
        <v>45067</v>
      </c>
      <c r="KC4" s="254">
        <f t="shared" si="49"/>
        <v>45074</v>
      </c>
      <c r="KD4" s="254">
        <f t="shared" ref="KD4" si="50">KD5</f>
        <v>45074</v>
      </c>
      <c r="KE4" s="254">
        <f t="shared" si="49"/>
        <v>45081</v>
      </c>
      <c r="KF4" s="254">
        <f t="shared" ref="KF4" si="51">KF5</f>
        <v>45081</v>
      </c>
      <c r="KG4" s="254">
        <f t="shared" si="49"/>
        <v>45088</v>
      </c>
      <c r="KH4" s="254">
        <f t="shared" ref="KH4:LF4" si="52">KH5</f>
        <v>45088</v>
      </c>
      <c r="KI4" s="254">
        <f t="shared" si="49"/>
        <v>45095</v>
      </c>
      <c r="KJ4" s="254">
        <f t="shared" si="52"/>
        <v>45095</v>
      </c>
      <c r="KK4" s="254">
        <f t="shared" si="49"/>
        <v>45102</v>
      </c>
      <c r="KL4" s="254">
        <f t="shared" si="52"/>
        <v>45102</v>
      </c>
      <c r="KM4" s="254">
        <f t="shared" si="49"/>
        <v>45109</v>
      </c>
      <c r="KN4" s="254">
        <f t="shared" si="52"/>
        <v>45109</v>
      </c>
      <c r="KO4" s="254">
        <f t="shared" si="49"/>
        <v>45116</v>
      </c>
      <c r="KP4" s="254">
        <f t="shared" si="52"/>
        <v>45116</v>
      </c>
      <c r="KQ4" s="254">
        <f t="shared" si="49"/>
        <v>45123</v>
      </c>
      <c r="KR4" s="254">
        <f t="shared" si="52"/>
        <v>45123</v>
      </c>
      <c r="KS4" s="254">
        <f t="shared" si="49"/>
        <v>45130</v>
      </c>
      <c r="KT4" s="254">
        <f t="shared" si="52"/>
        <v>45130</v>
      </c>
      <c r="KU4" s="254">
        <f t="shared" si="49"/>
        <v>45137</v>
      </c>
      <c r="KV4" s="254">
        <f t="shared" si="52"/>
        <v>45137</v>
      </c>
      <c r="KW4" s="254">
        <f t="shared" si="49"/>
        <v>45144</v>
      </c>
      <c r="KX4" s="254">
        <f t="shared" si="52"/>
        <v>45144</v>
      </c>
      <c r="KY4" s="254">
        <f t="shared" si="49"/>
        <v>45151</v>
      </c>
      <c r="KZ4" s="254">
        <f t="shared" si="52"/>
        <v>45151</v>
      </c>
      <c r="LA4" s="254">
        <f t="shared" si="49"/>
        <v>45158</v>
      </c>
      <c r="LB4" s="254">
        <f t="shared" si="52"/>
        <v>45158</v>
      </c>
      <c r="LC4" s="254">
        <f t="shared" si="49"/>
        <v>45165</v>
      </c>
      <c r="LD4" s="254">
        <f t="shared" si="52"/>
        <v>45165</v>
      </c>
      <c r="LE4" s="254">
        <f t="shared" si="49"/>
        <v>45172</v>
      </c>
      <c r="LF4" s="254">
        <f t="shared" si="52"/>
        <v>45172</v>
      </c>
    </row>
    <row r="5" spans="1:318" ht="52.5" customHeight="1">
      <c r="A5" s="93" t="s">
        <v>3</v>
      </c>
      <c r="B5" s="94" t="s">
        <v>4</v>
      </c>
      <c r="C5" s="94" t="s">
        <v>5</v>
      </c>
      <c r="D5" s="94" t="s">
        <v>6</v>
      </c>
      <c r="E5" s="94" t="s">
        <v>70</v>
      </c>
      <c r="F5" s="94" t="s">
        <v>8</v>
      </c>
      <c r="G5" s="95" t="s">
        <v>9</v>
      </c>
      <c r="H5" s="95" t="s">
        <v>10</v>
      </c>
      <c r="I5" s="96" t="s">
        <v>11</v>
      </c>
      <c r="J5" s="97" t="s">
        <v>12</v>
      </c>
      <c r="K5" s="96" t="s">
        <v>13</v>
      </c>
      <c r="L5" s="774" t="s">
        <v>14</v>
      </c>
      <c r="M5" s="973" t="s">
        <v>1019</v>
      </c>
      <c r="N5" s="776" t="s">
        <v>16</v>
      </c>
      <c r="O5" s="66" t="s">
        <v>17</v>
      </c>
      <c r="P5" s="24" t="s">
        <v>18</v>
      </c>
      <c r="Q5" s="25" t="s">
        <v>19</v>
      </c>
      <c r="R5" s="26" t="s">
        <v>20</v>
      </c>
      <c r="S5" s="27" t="s">
        <v>21</v>
      </c>
      <c r="T5" s="23" t="s">
        <v>30</v>
      </c>
      <c r="U5" s="28" t="s">
        <v>24</v>
      </c>
      <c r="V5" s="28" t="s">
        <v>72</v>
      </c>
      <c r="W5" s="29" t="s">
        <v>25</v>
      </c>
      <c r="X5" s="72" t="s">
        <v>23</v>
      </c>
      <c r="Y5" s="29" t="s">
        <v>26</v>
      </c>
      <c r="Z5" s="29" t="s">
        <v>27</v>
      </c>
      <c r="AA5" s="30" t="s">
        <v>28</v>
      </c>
      <c r="AB5" s="31" t="s">
        <v>29</v>
      </c>
      <c r="AC5" s="32">
        <v>44164</v>
      </c>
      <c r="AD5" s="32">
        <f>AC5</f>
        <v>44164</v>
      </c>
      <c r="AE5" s="32">
        <f>AD5+7</f>
        <v>44171</v>
      </c>
      <c r="AF5" s="32">
        <f>AE5</f>
        <v>44171</v>
      </c>
      <c r="AG5" s="32">
        <f>AF5+7</f>
        <v>44178</v>
      </c>
      <c r="AH5" s="32">
        <f>AG5</f>
        <v>44178</v>
      </c>
      <c r="AI5" s="32">
        <f>AH5+7</f>
        <v>44185</v>
      </c>
      <c r="AJ5" s="32">
        <f>AI5</f>
        <v>44185</v>
      </c>
      <c r="AK5" s="32">
        <f>AJ5+7</f>
        <v>44192</v>
      </c>
      <c r="AL5" s="32">
        <f>AK5</f>
        <v>44192</v>
      </c>
      <c r="AM5" s="32">
        <f>AL5+7</f>
        <v>44199</v>
      </c>
      <c r="AN5" s="32">
        <f>AM5</f>
        <v>44199</v>
      </c>
      <c r="AO5" s="32">
        <f>AN5+7</f>
        <v>44206</v>
      </c>
      <c r="AP5" s="32">
        <f>AO5</f>
        <v>44206</v>
      </c>
      <c r="AQ5" s="32">
        <f>AP5+7</f>
        <v>44213</v>
      </c>
      <c r="AR5" s="32">
        <f>AQ5</f>
        <v>44213</v>
      </c>
      <c r="AS5" s="32">
        <f>AR5+7</f>
        <v>44220</v>
      </c>
      <c r="AT5" s="32">
        <f>AS5</f>
        <v>44220</v>
      </c>
      <c r="AU5" s="32">
        <f>AT5+7</f>
        <v>44227</v>
      </c>
      <c r="AV5" s="32">
        <f>AU5</f>
        <v>44227</v>
      </c>
      <c r="AW5" s="32">
        <f>AV5+7</f>
        <v>44234</v>
      </c>
      <c r="AX5" s="32">
        <f>AW5</f>
        <v>44234</v>
      </c>
      <c r="AY5" s="32">
        <f>AX5+7</f>
        <v>44241</v>
      </c>
      <c r="AZ5" s="32">
        <f>AY5</f>
        <v>44241</v>
      </c>
      <c r="BA5" s="32">
        <f>AZ5+7</f>
        <v>44248</v>
      </c>
      <c r="BB5" s="32">
        <f>BA5</f>
        <v>44248</v>
      </c>
      <c r="BC5" s="32">
        <f>BB5+7</f>
        <v>44255</v>
      </c>
      <c r="BD5" s="32">
        <f>BC5</f>
        <v>44255</v>
      </c>
      <c r="BE5" s="32">
        <f>BD5+7</f>
        <v>44262</v>
      </c>
      <c r="BF5" s="32">
        <f>BE5</f>
        <v>44262</v>
      </c>
      <c r="BG5" s="32">
        <f>BF5+7</f>
        <v>44269</v>
      </c>
      <c r="BH5" s="32">
        <f>BG5</f>
        <v>44269</v>
      </c>
      <c r="BI5" s="32">
        <f>BH5+7</f>
        <v>44276</v>
      </c>
      <c r="BJ5" s="32">
        <f>BI5</f>
        <v>44276</v>
      </c>
      <c r="BK5" s="32">
        <f>BJ5+7</f>
        <v>44283</v>
      </c>
      <c r="BL5" s="32">
        <f>BK5</f>
        <v>44283</v>
      </c>
      <c r="BM5" s="32">
        <f>BL5+7</f>
        <v>44290</v>
      </c>
      <c r="BN5" s="32">
        <f>BM5</f>
        <v>44290</v>
      </c>
      <c r="BO5" s="32">
        <f>BN5+7</f>
        <v>44297</v>
      </c>
      <c r="BP5" s="32">
        <f>BO5</f>
        <v>44297</v>
      </c>
      <c r="BQ5" s="32">
        <f>BP5+7</f>
        <v>44304</v>
      </c>
      <c r="BR5" s="32">
        <f>BQ5</f>
        <v>44304</v>
      </c>
      <c r="BS5" s="32">
        <f>BR5+7</f>
        <v>44311</v>
      </c>
      <c r="BT5" s="32">
        <f>BS5</f>
        <v>44311</v>
      </c>
      <c r="BU5" s="32">
        <f>BT5+7</f>
        <v>44318</v>
      </c>
      <c r="BV5" s="32">
        <f>BU5</f>
        <v>44318</v>
      </c>
      <c r="BW5" s="32">
        <f>BV5+7</f>
        <v>44325</v>
      </c>
      <c r="BX5" s="32">
        <f>BW5</f>
        <v>44325</v>
      </c>
      <c r="BY5" s="32">
        <f>BX5+7</f>
        <v>44332</v>
      </c>
      <c r="BZ5" s="32">
        <f>BY5</f>
        <v>44332</v>
      </c>
      <c r="CA5" s="32">
        <f>BZ5+7</f>
        <v>44339</v>
      </c>
      <c r="CB5" s="32">
        <f>CA5</f>
        <v>44339</v>
      </c>
      <c r="CC5" s="32">
        <f>CB5+7</f>
        <v>44346</v>
      </c>
      <c r="CD5" s="32">
        <f>CC5</f>
        <v>44346</v>
      </c>
      <c r="CE5" s="32">
        <f>CD5+7</f>
        <v>44353</v>
      </c>
      <c r="CF5" s="32">
        <f>CE5</f>
        <v>44353</v>
      </c>
      <c r="CG5" s="32">
        <f>CF5+7</f>
        <v>44360</v>
      </c>
      <c r="CH5" s="32">
        <f>CG5</f>
        <v>44360</v>
      </c>
      <c r="CI5" s="32">
        <f>CH5+7</f>
        <v>44367</v>
      </c>
      <c r="CJ5" s="32">
        <f>CI5</f>
        <v>44367</v>
      </c>
      <c r="CK5" s="32">
        <f>CJ5+7</f>
        <v>44374</v>
      </c>
      <c r="CL5" s="32">
        <f>CK5</f>
        <v>44374</v>
      </c>
      <c r="CM5" s="32">
        <f>CL5+7</f>
        <v>44381</v>
      </c>
      <c r="CN5" s="32">
        <f>CM5</f>
        <v>44381</v>
      </c>
      <c r="CO5" s="32">
        <f>CN5+7</f>
        <v>44388</v>
      </c>
      <c r="CP5" s="32">
        <f>CO5</f>
        <v>44388</v>
      </c>
      <c r="CQ5" s="32">
        <f>CP5+7</f>
        <v>44395</v>
      </c>
      <c r="CR5" s="32">
        <f>CQ5</f>
        <v>44395</v>
      </c>
      <c r="CS5" s="32">
        <f>CR5+7</f>
        <v>44402</v>
      </c>
      <c r="CT5" s="32">
        <f>CS5</f>
        <v>44402</v>
      </c>
      <c r="CU5" s="32">
        <f>CT5+7</f>
        <v>44409</v>
      </c>
      <c r="CV5" s="32">
        <f>CU5</f>
        <v>44409</v>
      </c>
      <c r="CW5" s="32">
        <f t="shared" ref="CW5" si="53">CV5+7</f>
        <v>44416</v>
      </c>
      <c r="CX5" s="32">
        <f t="shared" ref="CX5" si="54">CW5</f>
        <v>44416</v>
      </c>
      <c r="CY5" s="32">
        <f t="shared" ref="CY5" si="55">CX5+7</f>
        <v>44423</v>
      </c>
      <c r="CZ5" s="32">
        <f t="shared" ref="CZ5" si="56">CY5</f>
        <v>44423</v>
      </c>
      <c r="DA5" s="32">
        <f>CZ5+7</f>
        <v>44430</v>
      </c>
      <c r="DB5" s="32">
        <f>DA5</f>
        <v>44430</v>
      </c>
      <c r="DC5" s="32">
        <f>DB5+7</f>
        <v>44437</v>
      </c>
      <c r="DD5" s="32">
        <f>DC5</f>
        <v>44437</v>
      </c>
      <c r="DE5" s="32">
        <f>DD5+7</f>
        <v>44444</v>
      </c>
      <c r="DF5" s="32">
        <f>DE5</f>
        <v>44444</v>
      </c>
      <c r="DG5" s="32">
        <f>DF5+7</f>
        <v>44451</v>
      </c>
      <c r="DH5" s="32">
        <f>DG5</f>
        <v>44451</v>
      </c>
      <c r="DI5" s="32">
        <f>DH5+7</f>
        <v>44458</v>
      </c>
      <c r="DJ5" s="32">
        <f>DI5</f>
        <v>44458</v>
      </c>
      <c r="DK5" s="32">
        <f>DJ5+7</f>
        <v>44465</v>
      </c>
      <c r="DL5" s="32">
        <f>DK5</f>
        <v>44465</v>
      </c>
      <c r="DM5" s="32">
        <f>DL5+7</f>
        <v>44472</v>
      </c>
      <c r="DN5" s="32">
        <f>DM5</f>
        <v>44472</v>
      </c>
      <c r="DO5" s="32">
        <f>DN5+7</f>
        <v>44479</v>
      </c>
      <c r="DP5" s="32">
        <f>DO5</f>
        <v>44479</v>
      </c>
      <c r="DQ5" s="32">
        <f>DP5+7</f>
        <v>44486</v>
      </c>
      <c r="DR5" s="32">
        <f>DQ5</f>
        <v>44486</v>
      </c>
      <c r="DS5" s="32">
        <f t="shared" ref="DS5" si="57">DR5+7</f>
        <v>44493</v>
      </c>
      <c r="DT5" s="32">
        <f t="shared" ref="DT5" si="58">DS5</f>
        <v>44493</v>
      </c>
      <c r="DU5" s="32">
        <f t="shared" ref="DU5:DY5" si="59">DT5+7</f>
        <v>44500</v>
      </c>
      <c r="DV5" s="32">
        <f t="shared" ref="DV5:DZ5" si="60">DU5</f>
        <v>44500</v>
      </c>
      <c r="DW5" s="32">
        <f t="shared" ref="DW5" si="61">DV5+7</f>
        <v>44507</v>
      </c>
      <c r="DX5" s="32">
        <f t="shared" ref="DX5" si="62">DW5</f>
        <v>44507</v>
      </c>
      <c r="DY5" s="32">
        <f t="shared" si="59"/>
        <v>44514</v>
      </c>
      <c r="DZ5" s="32">
        <f t="shared" si="60"/>
        <v>44514</v>
      </c>
      <c r="EA5" s="32">
        <f t="shared" ref="EA5" si="63">DZ5+7</f>
        <v>44521</v>
      </c>
      <c r="EB5" s="32">
        <f t="shared" ref="EB5" si="64">EA5</f>
        <v>44521</v>
      </c>
      <c r="EC5" s="32">
        <f t="shared" ref="EC5" si="65">EB5+7</f>
        <v>44528</v>
      </c>
      <c r="ED5" s="32">
        <f t="shared" ref="ED5" si="66">EC5</f>
        <v>44528</v>
      </c>
      <c r="EE5" s="32">
        <f t="shared" ref="EE5:EG5" si="67">ED5+7</f>
        <v>44535</v>
      </c>
      <c r="EF5" s="32">
        <f t="shared" ref="EF5:EH5" si="68">EE5</f>
        <v>44535</v>
      </c>
      <c r="EG5" s="32">
        <f t="shared" si="67"/>
        <v>44542</v>
      </c>
      <c r="EH5" s="32">
        <f t="shared" si="68"/>
        <v>44542</v>
      </c>
      <c r="EI5" s="32">
        <f t="shared" ref="EI5" si="69">EH5+7</f>
        <v>44549</v>
      </c>
      <c r="EJ5" s="32">
        <f t="shared" ref="EJ5" si="70">EI5</f>
        <v>44549</v>
      </c>
      <c r="EK5" s="32">
        <f t="shared" ref="EK5" si="71">EJ5+7</f>
        <v>44556</v>
      </c>
      <c r="EL5" s="32">
        <f t="shared" ref="EL5" si="72">EK5</f>
        <v>44556</v>
      </c>
      <c r="EM5" s="32">
        <f t="shared" ref="EM5" si="73">EL5+7</f>
        <v>44563</v>
      </c>
      <c r="EN5" s="32">
        <f t="shared" ref="EN5" si="74">EM5</f>
        <v>44563</v>
      </c>
      <c r="EO5" s="32">
        <f t="shared" ref="EO5" si="75">EN5+7</f>
        <v>44570</v>
      </c>
      <c r="EP5" s="32">
        <f t="shared" ref="EP5" si="76">EO5</f>
        <v>44570</v>
      </c>
      <c r="EQ5" s="32">
        <f t="shared" ref="EQ5" si="77">EP5+7</f>
        <v>44577</v>
      </c>
      <c r="ER5" s="32">
        <f t="shared" ref="ER5" si="78">EQ5</f>
        <v>44577</v>
      </c>
      <c r="ES5" s="32">
        <f t="shared" ref="ES5" si="79">ER5+7</f>
        <v>44584</v>
      </c>
      <c r="ET5" s="32">
        <f t="shared" ref="ET5" si="80">ES5</f>
        <v>44584</v>
      </c>
      <c r="EU5" s="32">
        <f t="shared" ref="EU5" si="81">ET5+7</f>
        <v>44591</v>
      </c>
      <c r="EV5" s="32">
        <f t="shared" ref="EV5" si="82">EU5</f>
        <v>44591</v>
      </c>
      <c r="EW5" s="32">
        <f t="shared" ref="EW5" si="83">EV5+7</f>
        <v>44598</v>
      </c>
      <c r="EX5" s="32">
        <f t="shared" ref="EX5" si="84">EW5</f>
        <v>44598</v>
      </c>
      <c r="EY5" s="32">
        <f t="shared" ref="EY5" si="85">EX5+7</f>
        <v>44605</v>
      </c>
      <c r="EZ5" s="32">
        <f t="shared" ref="EZ5" si="86">EY5</f>
        <v>44605</v>
      </c>
      <c r="FA5" s="32">
        <f t="shared" ref="FA5" si="87">EZ5+7</f>
        <v>44612</v>
      </c>
      <c r="FB5" s="32">
        <f t="shared" ref="FB5" si="88">FA5</f>
        <v>44612</v>
      </c>
      <c r="FC5" s="32">
        <f t="shared" ref="FC5" si="89">FB5+7</f>
        <v>44619</v>
      </c>
      <c r="FD5" s="32">
        <f t="shared" ref="FD5" si="90">FC5</f>
        <v>44619</v>
      </c>
      <c r="FE5" s="32">
        <f t="shared" ref="FE5" si="91">FD5+7</f>
        <v>44626</v>
      </c>
      <c r="FF5" s="32">
        <f t="shared" ref="FF5" si="92">FE5</f>
        <v>44626</v>
      </c>
      <c r="FG5" s="32">
        <f t="shared" ref="FG5" si="93">FF5+7</f>
        <v>44633</v>
      </c>
      <c r="FH5" s="32">
        <f t="shared" ref="FH5" si="94">FG5</f>
        <v>44633</v>
      </c>
      <c r="FI5" s="32">
        <f t="shared" ref="FI5" si="95">FH5+7</f>
        <v>44640</v>
      </c>
      <c r="FJ5" s="32">
        <f t="shared" ref="FJ5" si="96">FI5</f>
        <v>44640</v>
      </c>
      <c r="FK5" s="32">
        <f t="shared" ref="FK5" si="97">FJ5+7</f>
        <v>44647</v>
      </c>
      <c r="FL5" s="32">
        <f t="shared" ref="FL5" si="98">FK5</f>
        <v>44647</v>
      </c>
      <c r="FM5" s="32">
        <f t="shared" ref="FM5" si="99">FL5+7</f>
        <v>44654</v>
      </c>
      <c r="FN5" s="32">
        <f t="shared" ref="FN5" si="100">FM5</f>
        <v>44654</v>
      </c>
      <c r="FO5" s="32">
        <f t="shared" ref="FO5" si="101">FN5+7</f>
        <v>44661</v>
      </c>
      <c r="FP5" s="32">
        <f t="shared" ref="FP5" si="102">FO5</f>
        <v>44661</v>
      </c>
      <c r="FQ5" s="32">
        <f t="shared" ref="FQ5" si="103">FP5+7</f>
        <v>44668</v>
      </c>
      <c r="FR5" s="32">
        <f t="shared" ref="FR5" si="104">FQ5</f>
        <v>44668</v>
      </c>
      <c r="FS5" s="32">
        <f t="shared" ref="FS5" si="105">FR5+7</f>
        <v>44675</v>
      </c>
      <c r="FT5" s="32">
        <f t="shared" ref="FT5" si="106">FS5</f>
        <v>44675</v>
      </c>
      <c r="FU5" s="32">
        <f t="shared" ref="FU5" si="107">FT5+7</f>
        <v>44682</v>
      </c>
      <c r="FV5" s="32">
        <f t="shared" ref="FV5" si="108">FU5</f>
        <v>44682</v>
      </c>
      <c r="FW5" s="32">
        <f t="shared" ref="FW5" si="109">FV5+7</f>
        <v>44689</v>
      </c>
      <c r="FX5" s="32">
        <f t="shared" ref="FX5" si="110">FW5</f>
        <v>44689</v>
      </c>
      <c r="FY5" s="32">
        <f t="shared" ref="FY5" si="111">FX5+7</f>
        <v>44696</v>
      </c>
      <c r="FZ5" s="32">
        <f t="shared" ref="FZ5" si="112">FY5</f>
        <v>44696</v>
      </c>
      <c r="GA5" s="32">
        <f t="shared" ref="GA5" si="113">FZ5+7</f>
        <v>44703</v>
      </c>
      <c r="GB5" s="32">
        <f t="shared" ref="GB5" si="114">GA5</f>
        <v>44703</v>
      </c>
      <c r="GC5" s="32">
        <f t="shared" ref="GC5" si="115">GB5+7</f>
        <v>44710</v>
      </c>
      <c r="GD5" s="32">
        <f t="shared" ref="GD5" si="116">GC5</f>
        <v>44710</v>
      </c>
      <c r="GE5" s="32">
        <f t="shared" ref="GE5" si="117">GD5+7</f>
        <v>44717</v>
      </c>
      <c r="GF5" s="32">
        <f t="shared" ref="GF5" si="118">GE5</f>
        <v>44717</v>
      </c>
      <c r="GG5" s="32">
        <f t="shared" ref="GG5" si="119">GF5+7</f>
        <v>44724</v>
      </c>
      <c r="GH5" s="32">
        <f t="shared" ref="GH5" si="120">GG5</f>
        <v>44724</v>
      </c>
      <c r="GI5" s="32">
        <f t="shared" ref="GI5" si="121">GH5+7</f>
        <v>44731</v>
      </c>
      <c r="GJ5" s="32">
        <f t="shared" ref="GJ5" si="122">GI5</f>
        <v>44731</v>
      </c>
      <c r="GK5" s="32">
        <f t="shared" ref="GK5" si="123">GJ5+7</f>
        <v>44738</v>
      </c>
      <c r="GL5" s="32">
        <f t="shared" ref="GL5" si="124">GK5</f>
        <v>44738</v>
      </c>
      <c r="GM5" s="32">
        <f t="shared" ref="GM5" si="125">GL5+7</f>
        <v>44745</v>
      </c>
      <c r="GN5" s="32">
        <f t="shared" ref="GN5" si="126">GM5</f>
        <v>44745</v>
      </c>
      <c r="GO5" s="32">
        <f t="shared" ref="GO5" si="127">GN5+7</f>
        <v>44752</v>
      </c>
      <c r="GP5" s="32">
        <f t="shared" ref="GP5" si="128">GO5</f>
        <v>44752</v>
      </c>
      <c r="GQ5" s="32">
        <f t="shared" ref="GQ5" si="129">GP5+7</f>
        <v>44759</v>
      </c>
      <c r="GR5" s="32">
        <f t="shared" ref="GR5" si="130">GQ5</f>
        <v>44759</v>
      </c>
      <c r="GS5" s="32">
        <f t="shared" ref="GS5" si="131">GR5+7</f>
        <v>44766</v>
      </c>
      <c r="GT5" s="32">
        <f t="shared" ref="GT5" si="132">GS5</f>
        <v>44766</v>
      </c>
      <c r="GU5" s="32">
        <f t="shared" ref="GU5" si="133">GT5+7</f>
        <v>44773</v>
      </c>
      <c r="GV5" s="32">
        <f t="shared" ref="GV5" si="134">GU5</f>
        <v>44773</v>
      </c>
      <c r="GW5" s="32">
        <f t="shared" ref="GW5" si="135">GV5+7</f>
        <v>44780</v>
      </c>
      <c r="GX5" s="32">
        <f t="shared" ref="GX5" si="136">GW5</f>
        <v>44780</v>
      </c>
      <c r="GY5" s="32">
        <f t="shared" ref="GY5" si="137">GX5+7</f>
        <v>44787</v>
      </c>
      <c r="GZ5" s="32">
        <f t="shared" ref="GZ5" si="138">GY5</f>
        <v>44787</v>
      </c>
      <c r="HA5" s="32">
        <f t="shared" ref="HA5" si="139">GZ5+7</f>
        <v>44794</v>
      </c>
      <c r="HB5" s="32">
        <f t="shared" ref="HB5" si="140">HA5</f>
        <v>44794</v>
      </c>
      <c r="HC5" s="32">
        <f t="shared" ref="HC5" si="141">HB5+7</f>
        <v>44801</v>
      </c>
      <c r="HD5" s="32">
        <f t="shared" ref="HD5" si="142">HC5</f>
        <v>44801</v>
      </c>
      <c r="HE5" s="32">
        <f t="shared" ref="HE5" si="143">HD5+7</f>
        <v>44808</v>
      </c>
      <c r="HF5" s="32">
        <f t="shared" ref="HF5" si="144">HE5</f>
        <v>44808</v>
      </c>
      <c r="HG5" s="32">
        <f t="shared" ref="HG5" si="145">HF5+7</f>
        <v>44815</v>
      </c>
      <c r="HH5" s="32">
        <f t="shared" ref="HH5" si="146">HG5</f>
        <v>44815</v>
      </c>
      <c r="HI5" s="32">
        <f t="shared" ref="HI5" si="147">HH5+7</f>
        <v>44822</v>
      </c>
      <c r="HJ5" s="32">
        <f t="shared" ref="HJ5" si="148">HI5</f>
        <v>44822</v>
      </c>
      <c r="HK5" s="32">
        <f t="shared" ref="HK5" si="149">HJ5+7</f>
        <v>44829</v>
      </c>
      <c r="HL5" s="32">
        <f t="shared" ref="HL5" si="150">HK5</f>
        <v>44829</v>
      </c>
      <c r="HM5" s="32">
        <f t="shared" ref="HM5" si="151">HL5+7</f>
        <v>44836</v>
      </c>
      <c r="HN5" s="32">
        <f t="shared" ref="HN5" si="152">HM5</f>
        <v>44836</v>
      </c>
      <c r="HO5" s="32">
        <f t="shared" ref="HO5" si="153">HN5+7</f>
        <v>44843</v>
      </c>
      <c r="HP5" s="32">
        <f t="shared" ref="HP5" si="154">HO5</f>
        <v>44843</v>
      </c>
      <c r="HQ5" s="32">
        <f t="shared" ref="HQ5" si="155">HP5+7</f>
        <v>44850</v>
      </c>
      <c r="HR5" s="32">
        <f t="shared" ref="HR5" si="156">HQ5</f>
        <v>44850</v>
      </c>
      <c r="HS5" s="32">
        <f t="shared" ref="HS5" si="157">HR5+7</f>
        <v>44857</v>
      </c>
      <c r="HT5" s="32">
        <f t="shared" ref="HT5" si="158">HS5</f>
        <v>44857</v>
      </c>
      <c r="HU5" s="32">
        <f t="shared" ref="HU5" si="159">HT5+7</f>
        <v>44864</v>
      </c>
      <c r="HV5" s="32">
        <f t="shared" ref="HV5" si="160">HU5</f>
        <v>44864</v>
      </c>
      <c r="HW5" s="32">
        <f t="shared" ref="HW5" si="161">HV5+7</f>
        <v>44871</v>
      </c>
      <c r="HX5" s="32">
        <f t="shared" ref="HX5" si="162">HW5</f>
        <v>44871</v>
      </c>
      <c r="HY5" s="32">
        <f t="shared" ref="HY5" si="163">HX5+7</f>
        <v>44878</v>
      </c>
      <c r="HZ5" s="32">
        <f t="shared" ref="HZ5" si="164">HY5</f>
        <v>44878</v>
      </c>
      <c r="IA5" s="32">
        <f t="shared" ref="IA5" si="165">HZ5+7</f>
        <v>44885</v>
      </c>
      <c r="IB5" s="32">
        <f t="shared" ref="IB5" si="166">IA5</f>
        <v>44885</v>
      </c>
      <c r="IC5" s="32">
        <f t="shared" ref="IC5" si="167">IB5+7</f>
        <v>44892</v>
      </c>
      <c r="ID5" s="32">
        <f t="shared" ref="ID5" si="168">IC5</f>
        <v>44892</v>
      </c>
      <c r="IE5" s="32">
        <f t="shared" ref="IE5" si="169">ID5+7</f>
        <v>44899</v>
      </c>
      <c r="IF5" s="32">
        <f t="shared" ref="IF5" si="170">IE5</f>
        <v>44899</v>
      </c>
      <c r="IG5" s="32">
        <f t="shared" ref="IG5" si="171">IF5+7</f>
        <v>44906</v>
      </c>
      <c r="IH5" s="32">
        <f t="shared" ref="IH5" si="172">IG5</f>
        <v>44906</v>
      </c>
      <c r="II5" s="32">
        <f t="shared" ref="II5" si="173">IH5+7</f>
        <v>44913</v>
      </c>
      <c r="IJ5" s="32">
        <f t="shared" ref="IJ5" si="174">II5</f>
        <v>44913</v>
      </c>
      <c r="IK5" s="32">
        <f t="shared" ref="IK5" si="175">IJ5+7</f>
        <v>44920</v>
      </c>
      <c r="IL5" s="32">
        <f t="shared" ref="IL5" si="176">IK5</f>
        <v>44920</v>
      </c>
      <c r="IM5" s="32">
        <f t="shared" ref="IM5" si="177">IL5+7</f>
        <v>44927</v>
      </c>
      <c r="IN5" s="32">
        <f t="shared" ref="IN5" si="178">IM5</f>
        <v>44927</v>
      </c>
      <c r="IO5" s="32">
        <f t="shared" ref="IO5" si="179">IN5+7</f>
        <v>44934</v>
      </c>
      <c r="IP5" s="32">
        <f t="shared" ref="IP5" si="180">IO5</f>
        <v>44934</v>
      </c>
      <c r="IQ5" s="32">
        <f t="shared" ref="IQ5" si="181">IP5+7</f>
        <v>44941</v>
      </c>
      <c r="IR5" s="32">
        <f t="shared" ref="IR5" si="182">IQ5</f>
        <v>44941</v>
      </c>
      <c r="IS5" s="32">
        <f t="shared" ref="IS5" si="183">IR5+7</f>
        <v>44948</v>
      </c>
      <c r="IT5" s="32">
        <f t="shared" ref="IT5" si="184">IS5</f>
        <v>44948</v>
      </c>
      <c r="IU5" s="32">
        <f t="shared" ref="IU5" si="185">IT5+7</f>
        <v>44955</v>
      </c>
      <c r="IV5" s="32">
        <f t="shared" ref="IV5" si="186">IU5</f>
        <v>44955</v>
      </c>
      <c r="IW5" s="32">
        <f t="shared" ref="IW5" si="187">IV5+7</f>
        <v>44962</v>
      </c>
      <c r="IX5" s="32">
        <f t="shared" ref="IX5" si="188">IW5</f>
        <v>44962</v>
      </c>
      <c r="IY5" s="32">
        <f t="shared" ref="IY5" si="189">IX5+7</f>
        <v>44969</v>
      </c>
      <c r="IZ5" s="32">
        <f t="shared" ref="IZ5" si="190">IY5</f>
        <v>44969</v>
      </c>
      <c r="JA5" s="32">
        <f t="shared" ref="JA5" si="191">IZ5+7</f>
        <v>44976</v>
      </c>
      <c r="JB5" s="32">
        <f t="shared" ref="JB5" si="192">JA5</f>
        <v>44976</v>
      </c>
      <c r="JC5" s="32">
        <f t="shared" ref="JC5" si="193">JB5+7</f>
        <v>44983</v>
      </c>
      <c r="JD5" s="32">
        <f t="shared" ref="JD5" si="194">JC5</f>
        <v>44983</v>
      </c>
      <c r="JE5" s="32">
        <f t="shared" ref="JE5" si="195">JD5+7</f>
        <v>44990</v>
      </c>
      <c r="JF5" s="32">
        <f t="shared" ref="JF5" si="196">JE5</f>
        <v>44990</v>
      </c>
      <c r="JG5" s="32">
        <f t="shared" ref="JG5" si="197">JF5+7</f>
        <v>44997</v>
      </c>
      <c r="JH5" s="32">
        <f t="shared" ref="JH5" si="198">JG5</f>
        <v>44997</v>
      </c>
      <c r="JI5" s="32">
        <f t="shared" ref="JI5" si="199">JH5+7</f>
        <v>45004</v>
      </c>
      <c r="JJ5" s="32">
        <f t="shared" ref="JJ5" si="200">JI5</f>
        <v>45004</v>
      </c>
      <c r="JK5" s="32">
        <f t="shared" ref="JK5" si="201">JJ5+7</f>
        <v>45011</v>
      </c>
      <c r="JL5" s="32">
        <f t="shared" ref="JL5" si="202">JK5</f>
        <v>45011</v>
      </c>
      <c r="JM5" s="32">
        <f t="shared" ref="JM5" si="203">JL5+7</f>
        <v>45018</v>
      </c>
      <c r="JN5" s="32">
        <f t="shared" ref="JN5" si="204">JM5</f>
        <v>45018</v>
      </c>
      <c r="JO5" s="32">
        <f t="shared" ref="JO5" si="205">JN5+7</f>
        <v>45025</v>
      </c>
      <c r="JP5" s="32">
        <f t="shared" ref="JP5" si="206">JO5</f>
        <v>45025</v>
      </c>
      <c r="JQ5" s="32">
        <f t="shared" ref="JQ5" si="207">JP5+7</f>
        <v>45032</v>
      </c>
      <c r="JR5" s="32">
        <f t="shared" ref="JR5" si="208">JQ5</f>
        <v>45032</v>
      </c>
      <c r="JS5" s="32">
        <f t="shared" ref="JS5" si="209">JR5+7</f>
        <v>45039</v>
      </c>
      <c r="JT5" s="32">
        <f t="shared" ref="JT5" si="210">JS5</f>
        <v>45039</v>
      </c>
      <c r="JU5" s="32">
        <f t="shared" ref="JU5" si="211">JT5+7</f>
        <v>45046</v>
      </c>
      <c r="JV5" s="32">
        <f t="shared" ref="JV5" si="212">JU5</f>
        <v>45046</v>
      </c>
      <c r="JW5" s="32">
        <f t="shared" ref="JW5" si="213">JV5+7</f>
        <v>45053</v>
      </c>
      <c r="JX5" s="32">
        <f t="shared" ref="JX5" si="214">JW5</f>
        <v>45053</v>
      </c>
      <c r="JY5" s="32">
        <f t="shared" ref="JY5" si="215">JX5+7</f>
        <v>45060</v>
      </c>
      <c r="JZ5" s="32">
        <f t="shared" ref="JZ5" si="216">JY5</f>
        <v>45060</v>
      </c>
      <c r="KA5" s="32">
        <f t="shared" ref="KA5" si="217">JZ5+7</f>
        <v>45067</v>
      </c>
      <c r="KB5" s="32">
        <f t="shared" ref="KB5" si="218">KA5</f>
        <v>45067</v>
      </c>
      <c r="KC5" s="32">
        <f t="shared" ref="KC5" si="219">KB5+7</f>
        <v>45074</v>
      </c>
      <c r="KD5" s="32">
        <f t="shared" ref="KD5" si="220">KC5</f>
        <v>45074</v>
      </c>
      <c r="KE5" s="32">
        <f t="shared" ref="KE5" si="221">KD5+7</f>
        <v>45081</v>
      </c>
      <c r="KF5" s="32">
        <f t="shared" ref="KF5" si="222">KE5</f>
        <v>45081</v>
      </c>
      <c r="KG5" s="32">
        <f t="shared" ref="KG5" si="223">KF5+7</f>
        <v>45088</v>
      </c>
      <c r="KH5" s="32">
        <f t="shared" ref="KH5" si="224">KG5</f>
        <v>45088</v>
      </c>
      <c r="KI5" s="32">
        <f t="shared" ref="KI5" si="225">KH5+7</f>
        <v>45095</v>
      </c>
      <c r="KJ5" s="32">
        <f t="shared" ref="KJ5" si="226">KI5</f>
        <v>45095</v>
      </c>
      <c r="KK5" s="32">
        <f t="shared" ref="KK5" si="227">KJ5+7</f>
        <v>45102</v>
      </c>
      <c r="KL5" s="32">
        <f t="shared" ref="KL5" si="228">KK5</f>
        <v>45102</v>
      </c>
      <c r="KM5" s="32">
        <f t="shared" ref="KM5" si="229">KL5+7</f>
        <v>45109</v>
      </c>
      <c r="KN5" s="32">
        <f t="shared" ref="KN5" si="230">KM5</f>
        <v>45109</v>
      </c>
      <c r="KO5" s="32">
        <f t="shared" ref="KO5" si="231">KN5+7</f>
        <v>45116</v>
      </c>
      <c r="KP5" s="32">
        <f t="shared" ref="KP5" si="232">KO5</f>
        <v>45116</v>
      </c>
      <c r="KQ5" s="32">
        <f t="shared" ref="KQ5" si="233">KP5+7</f>
        <v>45123</v>
      </c>
      <c r="KR5" s="32">
        <f t="shared" ref="KR5" si="234">KQ5</f>
        <v>45123</v>
      </c>
      <c r="KS5" s="32">
        <f t="shared" ref="KS5" si="235">KR5+7</f>
        <v>45130</v>
      </c>
      <c r="KT5" s="32">
        <f t="shared" ref="KT5" si="236">KS5</f>
        <v>45130</v>
      </c>
      <c r="KU5" s="32">
        <f t="shared" ref="KU5" si="237">KT5+7</f>
        <v>45137</v>
      </c>
      <c r="KV5" s="32">
        <f t="shared" ref="KV5" si="238">KU5</f>
        <v>45137</v>
      </c>
      <c r="KW5" s="32">
        <f t="shared" ref="KW5" si="239">KV5+7</f>
        <v>45144</v>
      </c>
      <c r="KX5" s="32">
        <f t="shared" ref="KX5" si="240">KW5</f>
        <v>45144</v>
      </c>
      <c r="KY5" s="32">
        <f t="shared" ref="KY5" si="241">KX5+7</f>
        <v>45151</v>
      </c>
      <c r="KZ5" s="32">
        <f t="shared" ref="KZ5" si="242">KY5</f>
        <v>45151</v>
      </c>
      <c r="LA5" s="32">
        <f t="shared" ref="LA5" si="243">KZ5+7</f>
        <v>45158</v>
      </c>
      <c r="LB5" s="32">
        <f t="shared" ref="LB5" si="244">LA5</f>
        <v>45158</v>
      </c>
      <c r="LC5" s="32">
        <f t="shared" ref="LC5" si="245">LB5+7</f>
        <v>45165</v>
      </c>
      <c r="LD5" s="32">
        <f t="shared" ref="LD5" si="246">LC5</f>
        <v>45165</v>
      </c>
      <c r="LE5" s="32">
        <f t="shared" ref="LE5" si="247">LD5+7</f>
        <v>45172</v>
      </c>
      <c r="LF5" s="32">
        <f t="shared" ref="LF5" si="248">LE5</f>
        <v>45172</v>
      </c>
    </row>
    <row r="6" spans="1:318" s="85" customFormat="1" ht="18.75" customHeight="1">
      <c r="A6" s="109" t="s">
        <v>49</v>
      </c>
      <c r="B6" s="106">
        <v>565093</v>
      </c>
      <c r="C6" s="108" t="s">
        <v>109</v>
      </c>
      <c r="D6" s="108" t="s">
        <v>1620</v>
      </c>
      <c r="E6" s="101"/>
      <c r="F6" s="102" t="s">
        <v>43</v>
      </c>
      <c r="G6" s="105">
        <v>44206</v>
      </c>
      <c r="H6" s="105">
        <v>44540</v>
      </c>
      <c r="I6" s="99">
        <v>44442</v>
      </c>
      <c r="J6" s="104" t="s">
        <v>44</v>
      </c>
      <c r="K6" s="100">
        <v>44403</v>
      </c>
      <c r="L6" s="775">
        <v>44459</v>
      </c>
      <c r="M6" s="973"/>
      <c r="N6" s="141">
        <f t="shared" ref="N6:N37" si="249">COUNTIF(AB6:XFD6,"Pres")+X6+U6+T6</f>
        <v>32</v>
      </c>
      <c r="O6" s="79">
        <f t="shared" ref="O6:O37" si="250">SUM(AB6:XFD6)+V6</f>
        <v>258</v>
      </c>
      <c r="P6" s="39">
        <f t="shared" ref="P6:P37" si="251">IF(COUNTIF(AC6:XFD6,"Orie")=0,"",COUNTIF(AC6:XFD6,"Orie"))</f>
        <v>1</v>
      </c>
      <c r="Q6" s="79" t="str">
        <f t="shared" ref="Q6:Q37" si="252">IF(COUNTIF(AC6:XFD6,"Abs")+W6=0,"",COUNTIF(AC6:XFD6,"Abs")+W6)</f>
        <v/>
      </c>
      <c r="R6" s="81" t="str">
        <f t="shared" ref="R6:R37" si="253">IF(COUNTIF(AC6:XFD6,"Leav")+Y6=0,"",COUNTIF(AC6:XFD6,"Leav")+Y6)</f>
        <v/>
      </c>
      <c r="S6" s="41">
        <f t="shared" ref="S6:S37" si="254">IF(COUNTIF(AC6:XFD6,"Holi")+Z6=0,"",COUNTIF(AC6:XFD6,"Holi")+Z6)</f>
        <v>6</v>
      </c>
      <c r="T6" s="45"/>
      <c r="U6" s="123"/>
      <c r="V6" s="123"/>
      <c r="W6" s="45"/>
      <c r="X6" s="82"/>
      <c r="Y6" s="45"/>
      <c r="Z6" s="45"/>
      <c r="AA6" s="46"/>
      <c r="AB6" s="83"/>
      <c r="AC6" s="84"/>
      <c r="AD6" s="84"/>
      <c r="AE6" s="84"/>
      <c r="AF6" s="84"/>
      <c r="AG6" s="84"/>
      <c r="AH6" s="84"/>
      <c r="AI6" s="84" t="s">
        <v>34</v>
      </c>
      <c r="AJ6" s="84">
        <v>2</v>
      </c>
      <c r="AK6" s="84" t="s">
        <v>54</v>
      </c>
      <c r="AL6" s="84">
        <v>0</v>
      </c>
      <c r="AM6" s="84" t="s">
        <v>54</v>
      </c>
      <c r="AN6" s="84">
        <v>0</v>
      </c>
      <c r="AO6" s="84" t="s">
        <v>35</v>
      </c>
      <c r="AP6" s="84">
        <v>8</v>
      </c>
      <c r="AQ6" s="84" t="s">
        <v>35</v>
      </c>
      <c r="AR6" s="84">
        <v>8</v>
      </c>
      <c r="AS6" s="84" t="s">
        <v>35</v>
      </c>
      <c r="AT6" s="84">
        <v>8</v>
      </c>
      <c r="AU6" s="84" t="s">
        <v>35</v>
      </c>
      <c r="AV6" s="84">
        <v>8</v>
      </c>
      <c r="AW6" s="84" t="s">
        <v>35</v>
      </c>
      <c r="AX6" s="84">
        <v>8</v>
      </c>
      <c r="AY6" s="84" t="s">
        <v>35</v>
      </c>
      <c r="AZ6" s="84">
        <v>8</v>
      </c>
      <c r="BA6" s="84" t="s">
        <v>35</v>
      </c>
      <c r="BB6" s="84">
        <v>8</v>
      </c>
      <c r="BC6" s="84" t="s">
        <v>35</v>
      </c>
      <c r="BD6" s="84">
        <v>8</v>
      </c>
      <c r="BE6" s="84" t="s">
        <v>35</v>
      </c>
      <c r="BF6" s="84">
        <v>8</v>
      </c>
      <c r="BG6" s="84" t="s">
        <v>35</v>
      </c>
      <c r="BH6" s="84">
        <v>8</v>
      </c>
      <c r="BI6" s="84" t="s">
        <v>35</v>
      </c>
      <c r="BJ6" s="84">
        <v>8</v>
      </c>
      <c r="BK6" s="84" t="s">
        <v>35</v>
      </c>
      <c r="BL6" s="84">
        <v>8</v>
      </c>
      <c r="BM6" s="84" t="s">
        <v>54</v>
      </c>
      <c r="BN6" s="84">
        <v>0</v>
      </c>
      <c r="BO6" s="84" t="s">
        <v>35</v>
      </c>
      <c r="BP6" s="84">
        <v>8</v>
      </c>
      <c r="BQ6" s="84" t="s">
        <v>35</v>
      </c>
      <c r="BR6" s="84">
        <v>8</v>
      </c>
      <c r="BS6" s="84" t="s">
        <v>54</v>
      </c>
      <c r="BT6" s="84">
        <v>0</v>
      </c>
      <c r="BU6" s="84" t="s">
        <v>35</v>
      </c>
      <c r="BV6" s="84">
        <v>8</v>
      </c>
      <c r="BW6" s="84" t="s">
        <v>35</v>
      </c>
      <c r="BX6" s="84">
        <v>8</v>
      </c>
      <c r="BY6" s="84" t="s">
        <v>35</v>
      </c>
      <c r="BZ6" s="84">
        <v>8</v>
      </c>
      <c r="CA6" s="84" t="s">
        <v>35</v>
      </c>
      <c r="CB6" s="84">
        <v>8</v>
      </c>
      <c r="CC6" s="84" t="s">
        <v>35</v>
      </c>
      <c r="CD6" s="84">
        <v>8</v>
      </c>
      <c r="CE6" s="84" t="s">
        <v>35</v>
      </c>
      <c r="CF6" s="84">
        <v>8</v>
      </c>
      <c r="CG6" s="84" t="s">
        <v>35</v>
      </c>
      <c r="CH6" s="84">
        <v>8</v>
      </c>
      <c r="CI6" s="84" t="s">
        <v>35</v>
      </c>
      <c r="CJ6" s="84">
        <v>8</v>
      </c>
      <c r="CK6" s="84" t="s">
        <v>35</v>
      </c>
      <c r="CL6" s="84">
        <v>8</v>
      </c>
      <c r="CM6" s="84" t="s">
        <v>35</v>
      </c>
      <c r="CN6" s="84">
        <v>8</v>
      </c>
      <c r="CO6" s="84" t="s">
        <v>35</v>
      </c>
      <c r="CP6" s="84">
        <v>8</v>
      </c>
      <c r="CQ6" s="84" t="s">
        <v>35</v>
      </c>
      <c r="CR6" s="84">
        <v>8</v>
      </c>
      <c r="CS6" s="84" t="s">
        <v>35</v>
      </c>
      <c r="CT6" s="84">
        <v>8</v>
      </c>
      <c r="CU6" s="84" t="s">
        <v>35</v>
      </c>
      <c r="CV6" s="84">
        <v>8</v>
      </c>
      <c r="CW6" s="84" t="s">
        <v>35</v>
      </c>
      <c r="CX6" s="84">
        <v>8</v>
      </c>
      <c r="CY6" s="84" t="s">
        <v>35</v>
      </c>
      <c r="CZ6" s="84">
        <v>8</v>
      </c>
      <c r="DA6" s="84" t="s">
        <v>35</v>
      </c>
      <c r="DB6" s="84">
        <v>8</v>
      </c>
      <c r="DC6" s="84" t="s">
        <v>35</v>
      </c>
      <c r="DD6" s="84">
        <v>8</v>
      </c>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t="s">
        <v>54</v>
      </c>
      <c r="EL6" s="226" cm="1">
        <f t="array" ref="EL6">_xlfn.IFS(EK6="Pres",8,EK6="Abs",0,EK6=0,"",EK6="Orie",2,EK6="Holi",0,EK6="Leav",0)</f>
        <v>0</v>
      </c>
      <c r="EM6" s="84" t="s">
        <v>54</v>
      </c>
      <c r="EN6" s="226" cm="1">
        <f t="array" ref="EN6">_xlfn.IFS(EM6="Pres",8,EM6="Abs",0,EM6=0,"",EM6="Orie",2,EM6="Holi",0,EM6="Leav",0)</f>
        <v>0</v>
      </c>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c r="JC6" s="84"/>
      <c r="JD6" s="84"/>
      <c r="JE6" s="84"/>
      <c r="JF6" s="84"/>
      <c r="JG6" s="84"/>
      <c r="JH6" s="84"/>
      <c r="JI6" s="84"/>
      <c r="JJ6" s="84"/>
      <c r="JK6" s="84"/>
      <c r="JL6" s="84"/>
      <c r="JM6" s="84"/>
      <c r="JN6" s="84"/>
      <c r="JO6" s="84"/>
      <c r="JP6" s="84"/>
      <c r="JQ6" s="84"/>
      <c r="JR6" s="84"/>
      <c r="JS6" s="84"/>
      <c r="JT6" s="84"/>
      <c r="JU6" s="84"/>
      <c r="JV6" s="84"/>
      <c r="JW6" s="84"/>
      <c r="JX6" s="84"/>
      <c r="JY6" s="84"/>
      <c r="JZ6" s="84"/>
      <c r="KA6" s="84"/>
      <c r="KB6" s="84"/>
      <c r="KC6" s="84"/>
      <c r="KD6" s="84"/>
      <c r="KE6" s="84"/>
      <c r="KF6" s="84"/>
      <c r="KG6" s="84"/>
      <c r="KH6" s="84"/>
    </row>
    <row r="7" spans="1:318" ht="18.75" customHeight="1">
      <c r="A7" s="109" t="s">
        <v>49</v>
      </c>
      <c r="B7" s="106">
        <v>572968</v>
      </c>
      <c r="C7" s="106" t="s">
        <v>1621</v>
      </c>
      <c r="D7" s="101" t="s">
        <v>1622</v>
      </c>
      <c r="E7" s="107"/>
      <c r="F7" s="102" t="s">
        <v>121</v>
      </c>
      <c r="G7" s="105">
        <v>44206</v>
      </c>
      <c r="H7" s="105">
        <v>44526</v>
      </c>
      <c r="I7" s="99">
        <v>44442</v>
      </c>
      <c r="J7" s="104" t="s">
        <v>44</v>
      </c>
      <c r="K7" s="100">
        <v>44375</v>
      </c>
      <c r="L7" s="775">
        <v>44431</v>
      </c>
      <c r="M7" s="973"/>
      <c r="N7" s="141">
        <f t="shared" si="249"/>
        <v>32</v>
      </c>
      <c r="O7" s="79">
        <f t="shared" si="250"/>
        <v>258</v>
      </c>
      <c r="P7" s="39">
        <f t="shared" si="251"/>
        <v>1</v>
      </c>
      <c r="Q7" s="38" t="str">
        <f t="shared" si="252"/>
        <v/>
      </c>
      <c r="R7" s="81" t="str">
        <f t="shared" si="253"/>
        <v/>
      </c>
      <c r="S7" s="41">
        <f t="shared" si="254"/>
        <v>6</v>
      </c>
      <c r="T7" s="45"/>
      <c r="U7" s="123"/>
      <c r="V7" s="123"/>
      <c r="W7" s="44"/>
      <c r="X7" s="42"/>
      <c r="Y7" s="44"/>
      <c r="Z7" s="45"/>
      <c r="AA7" s="46"/>
      <c r="AB7" s="83"/>
      <c r="AC7" s="48"/>
      <c r="AD7" s="48"/>
      <c r="AE7" s="48"/>
      <c r="AF7" s="48"/>
      <c r="AG7" s="48"/>
      <c r="AH7" s="48"/>
      <c r="AI7" s="84" t="s">
        <v>34</v>
      </c>
      <c r="AJ7" s="48">
        <v>2</v>
      </c>
      <c r="AK7" s="84" t="s">
        <v>54</v>
      </c>
      <c r="AL7" s="48">
        <v>0</v>
      </c>
      <c r="AM7" s="84" t="s">
        <v>54</v>
      </c>
      <c r="AN7" s="48">
        <v>0</v>
      </c>
      <c r="AO7" s="84" t="s">
        <v>35</v>
      </c>
      <c r="AP7" s="84">
        <v>8</v>
      </c>
      <c r="AQ7" s="84" t="s">
        <v>35</v>
      </c>
      <c r="AR7" s="84">
        <v>8</v>
      </c>
      <c r="AS7" s="84" t="s">
        <v>35</v>
      </c>
      <c r="AT7" s="84">
        <v>8</v>
      </c>
      <c r="AU7" s="84" t="s">
        <v>35</v>
      </c>
      <c r="AV7" s="84">
        <v>8</v>
      </c>
      <c r="AW7" s="84" t="s">
        <v>35</v>
      </c>
      <c r="AX7" s="84">
        <v>8</v>
      </c>
      <c r="AY7" s="84" t="s">
        <v>35</v>
      </c>
      <c r="AZ7" s="84">
        <v>8</v>
      </c>
      <c r="BA7" s="84" t="s">
        <v>35</v>
      </c>
      <c r="BB7" s="84">
        <v>8</v>
      </c>
      <c r="BC7" s="84" t="s">
        <v>35</v>
      </c>
      <c r="BD7" s="84">
        <v>8</v>
      </c>
      <c r="BE7" s="84" t="s">
        <v>35</v>
      </c>
      <c r="BF7" s="84">
        <v>8</v>
      </c>
      <c r="BG7" s="84" t="s">
        <v>35</v>
      </c>
      <c r="BH7" s="84">
        <v>8</v>
      </c>
      <c r="BI7" s="84" t="s">
        <v>35</v>
      </c>
      <c r="BJ7" s="84">
        <v>8</v>
      </c>
      <c r="BK7" s="84" t="s">
        <v>35</v>
      </c>
      <c r="BL7" s="84">
        <v>8</v>
      </c>
      <c r="BM7" s="84" t="s">
        <v>54</v>
      </c>
      <c r="BN7" s="84">
        <v>0</v>
      </c>
      <c r="BO7" s="84" t="s">
        <v>35</v>
      </c>
      <c r="BP7" s="84">
        <v>8</v>
      </c>
      <c r="BQ7" s="84" t="s">
        <v>35</v>
      </c>
      <c r="BR7" s="84">
        <v>8</v>
      </c>
      <c r="BS7" s="84" t="s">
        <v>54</v>
      </c>
      <c r="BT7" s="84">
        <v>0</v>
      </c>
      <c r="BU7" s="84" t="s">
        <v>35</v>
      </c>
      <c r="BV7" s="84">
        <v>8</v>
      </c>
      <c r="BW7" s="84" t="s">
        <v>35</v>
      </c>
      <c r="BX7" s="84">
        <v>8</v>
      </c>
      <c r="BY7" s="84" t="s">
        <v>35</v>
      </c>
      <c r="BZ7" s="84">
        <v>8</v>
      </c>
      <c r="CA7" s="84" t="s">
        <v>35</v>
      </c>
      <c r="CB7" s="84">
        <v>8</v>
      </c>
      <c r="CC7" s="84" t="s">
        <v>35</v>
      </c>
      <c r="CD7" s="84">
        <v>8</v>
      </c>
      <c r="CE7" s="84" t="s">
        <v>35</v>
      </c>
      <c r="CF7" s="84">
        <v>8</v>
      </c>
      <c r="CG7" s="84" t="s">
        <v>35</v>
      </c>
      <c r="CH7" s="84">
        <v>8</v>
      </c>
      <c r="CI7" s="84" t="s">
        <v>35</v>
      </c>
      <c r="CJ7" s="84">
        <v>8</v>
      </c>
      <c r="CK7" s="84" t="s">
        <v>35</v>
      </c>
      <c r="CL7" s="84">
        <v>8</v>
      </c>
      <c r="CM7" s="84" t="s">
        <v>35</v>
      </c>
      <c r="CN7" s="84">
        <v>8</v>
      </c>
      <c r="CO7" s="84" t="s">
        <v>35</v>
      </c>
      <c r="CP7" s="84">
        <v>8</v>
      </c>
      <c r="CQ7" s="84" t="s">
        <v>35</v>
      </c>
      <c r="CR7" s="84">
        <v>8</v>
      </c>
      <c r="CS7" s="84" t="s">
        <v>35</v>
      </c>
      <c r="CT7" s="84">
        <v>8</v>
      </c>
      <c r="CU7" s="84" t="s">
        <v>35</v>
      </c>
      <c r="CV7" s="84">
        <v>8</v>
      </c>
      <c r="CW7" s="84" t="s">
        <v>35</v>
      </c>
      <c r="CX7" s="84">
        <v>8</v>
      </c>
      <c r="CY7" s="84" t="s">
        <v>35</v>
      </c>
      <c r="CZ7" s="84">
        <v>8</v>
      </c>
      <c r="DA7" s="84" t="s">
        <v>35</v>
      </c>
      <c r="DB7" s="84">
        <v>8</v>
      </c>
      <c r="DC7" s="48" t="s">
        <v>35</v>
      </c>
      <c r="DD7" s="84">
        <v>8</v>
      </c>
      <c r="DE7" s="84"/>
      <c r="DF7" s="84"/>
      <c r="DG7" s="84"/>
      <c r="DH7" s="84"/>
      <c r="DI7" s="84"/>
      <c r="DJ7" s="84"/>
      <c r="DK7" s="84"/>
      <c r="DL7" s="84"/>
      <c r="DM7" s="84"/>
      <c r="DN7" s="84"/>
      <c r="DO7" s="84"/>
      <c r="DP7" s="84"/>
      <c r="DQ7" s="84"/>
      <c r="DR7" s="84"/>
      <c r="DS7" s="84"/>
      <c r="DT7" s="84"/>
      <c r="DU7" s="84"/>
      <c r="DV7" s="84"/>
      <c r="DW7" s="84"/>
      <c r="DX7" s="84"/>
      <c r="DY7" s="48"/>
      <c r="DZ7" s="48"/>
      <c r="EA7" s="48"/>
      <c r="EB7" s="48"/>
      <c r="EC7" s="48"/>
      <c r="ED7" s="48"/>
      <c r="EE7" s="48"/>
      <c r="EF7" s="48"/>
      <c r="EG7" s="48"/>
      <c r="EH7" s="48"/>
      <c r="EI7" s="48"/>
      <c r="EJ7" s="48"/>
      <c r="EK7" s="84" t="s">
        <v>54</v>
      </c>
      <c r="EL7" s="226" cm="1">
        <f t="array" ref="EL7">_xlfn.IFS(EK7="Pres",8,EK7="Abs",0,EK7=0,"",EK7="Orie",2,EK7="Holi",0,EK7="Leav",0)</f>
        <v>0</v>
      </c>
      <c r="EM7" s="84" t="s">
        <v>54</v>
      </c>
      <c r="EN7" s="226" cm="1">
        <f t="array" ref="EN7">_xlfn.IFS(EM7="Pres",8,EM7="Abs",0,EM7=0,"",EM7="Orie",2,EM7="Holi",0,EM7="Leav",0)</f>
        <v>0</v>
      </c>
      <c r="EO7" s="48"/>
      <c r="EP7" s="48"/>
      <c r="EQ7" s="48"/>
      <c r="ER7" s="48"/>
      <c r="ES7" s="48"/>
      <c r="ET7" s="48"/>
      <c r="EU7" s="48"/>
      <c r="EV7" s="48"/>
      <c r="EW7" s="48"/>
      <c r="EX7" s="48"/>
      <c r="EY7" s="48"/>
      <c r="EZ7" s="48"/>
      <c r="FA7" s="48"/>
      <c r="FB7" s="48"/>
      <c r="FC7" s="48"/>
      <c r="FD7" s="48"/>
      <c r="FE7" s="48"/>
      <c r="FF7" s="48"/>
      <c r="FG7" s="48"/>
      <c r="FH7" s="48"/>
      <c r="FI7" s="48"/>
      <c r="FJ7" s="48"/>
      <c r="FK7" s="48"/>
      <c r="FL7" s="48"/>
      <c r="FM7" s="48"/>
      <c r="FN7" s="48"/>
      <c r="FO7" s="48"/>
      <c r="FP7" s="48"/>
      <c r="FQ7" s="48"/>
      <c r="FR7" s="48"/>
      <c r="FS7" s="48"/>
      <c r="FT7" s="48"/>
      <c r="FU7" s="48"/>
      <c r="FV7" s="48"/>
      <c r="FW7" s="48"/>
      <c r="FX7" s="48"/>
      <c r="FY7" s="48"/>
      <c r="FZ7" s="48"/>
      <c r="GA7" s="48"/>
      <c r="GB7" s="48"/>
      <c r="GC7" s="48"/>
      <c r="GD7" s="48"/>
      <c r="GE7" s="48"/>
      <c r="GF7" s="48"/>
      <c r="GG7" s="48"/>
      <c r="GH7" s="48"/>
      <c r="GI7" s="48"/>
      <c r="GJ7" s="48"/>
      <c r="GK7" s="48"/>
      <c r="GL7" s="48"/>
      <c r="GM7" s="48"/>
      <c r="GN7" s="48"/>
      <c r="GO7" s="48"/>
      <c r="GP7" s="48"/>
      <c r="GQ7" s="48"/>
      <c r="GR7" s="48"/>
      <c r="GS7" s="48"/>
      <c r="GT7" s="48"/>
      <c r="GU7" s="48"/>
      <c r="GV7" s="48"/>
      <c r="GW7" s="48"/>
      <c r="GX7" s="48"/>
      <c r="GY7" s="48"/>
      <c r="GZ7" s="48"/>
      <c r="HA7" s="48"/>
      <c r="HB7" s="48"/>
      <c r="HC7" s="48"/>
      <c r="HD7" s="48"/>
      <c r="HE7" s="48"/>
      <c r="HF7" s="48"/>
      <c r="HG7" s="48"/>
      <c r="HH7" s="48"/>
      <c r="HI7" s="48"/>
      <c r="HJ7" s="48"/>
      <c r="HK7" s="48"/>
      <c r="HL7" s="48"/>
      <c r="HM7" s="48"/>
      <c r="HN7" s="48"/>
      <c r="HO7" s="48"/>
      <c r="HP7" s="48"/>
      <c r="HQ7" s="48"/>
      <c r="HR7" s="48"/>
      <c r="HS7" s="48"/>
      <c r="HT7" s="48"/>
      <c r="HU7" s="48"/>
      <c r="HV7" s="48"/>
      <c r="HW7" s="48"/>
      <c r="HX7" s="48"/>
      <c r="HY7" s="48"/>
      <c r="HZ7" s="48"/>
      <c r="IA7" s="48"/>
      <c r="IB7" s="48"/>
      <c r="IC7" s="48"/>
      <c r="ID7" s="48"/>
      <c r="IE7" s="48"/>
      <c r="IF7" s="48"/>
      <c r="IG7" s="48"/>
      <c r="IH7" s="48"/>
      <c r="II7" s="48"/>
      <c r="IJ7" s="48"/>
      <c r="IK7" s="48"/>
      <c r="IL7" s="48"/>
      <c r="IM7" s="48"/>
      <c r="IN7" s="48"/>
      <c r="IO7" s="48"/>
      <c r="IP7" s="48"/>
      <c r="IQ7" s="48"/>
      <c r="IR7" s="48"/>
      <c r="IS7" s="48"/>
      <c r="IT7" s="48"/>
      <c r="IU7" s="48"/>
      <c r="IV7" s="48"/>
      <c r="IW7" s="48"/>
      <c r="IX7" s="48"/>
      <c r="IY7" s="48"/>
      <c r="IZ7" s="48"/>
      <c r="JA7" s="48"/>
      <c r="JB7" s="48"/>
      <c r="JC7" s="48"/>
      <c r="JD7" s="48"/>
      <c r="JE7" s="48"/>
      <c r="JF7" s="48"/>
      <c r="JG7" s="48"/>
      <c r="JH7" s="48"/>
      <c r="JI7" s="48"/>
      <c r="JJ7" s="48"/>
      <c r="JK7" s="48"/>
      <c r="JL7" s="48"/>
      <c r="JM7" s="48"/>
      <c r="JN7" s="48"/>
      <c r="JO7" s="48"/>
      <c r="JP7" s="48"/>
      <c r="JQ7" s="48"/>
      <c r="JR7" s="48"/>
      <c r="JS7" s="48"/>
      <c r="JT7" s="48"/>
      <c r="JU7" s="48"/>
      <c r="JV7" s="48"/>
      <c r="JW7" s="48"/>
      <c r="JX7" s="48"/>
      <c r="JY7" s="48"/>
      <c r="JZ7" s="48"/>
      <c r="KA7" s="48"/>
      <c r="KB7" s="48"/>
      <c r="KC7" s="48"/>
      <c r="KD7" s="48"/>
      <c r="KE7" s="48"/>
      <c r="KF7" s="48"/>
      <c r="KG7" s="48"/>
      <c r="KH7" s="48"/>
    </row>
    <row r="8" spans="1:318" ht="18.75" customHeight="1">
      <c r="A8" s="109" t="s">
        <v>49</v>
      </c>
      <c r="B8" s="108">
        <v>592971</v>
      </c>
      <c r="C8" s="108" t="s">
        <v>1623</v>
      </c>
      <c r="D8" s="108" t="s">
        <v>1624</v>
      </c>
      <c r="E8" s="107"/>
      <c r="F8" s="102" t="s">
        <v>43</v>
      </c>
      <c r="G8" s="105">
        <v>44220</v>
      </c>
      <c r="H8" s="105">
        <v>44554</v>
      </c>
      <c r="I8" s="99">
        <v>44456</v>
      </c>
      <c r="J8" s="104" t="s">
        <v>44</v>
      </c>
      <c r="K8" s="100">
        <v>44389</v>
      </c>
      <c r="L8" s="775">
        <v>44445</v>
      </c>
      <c r="M8" s="36"/>
      <c r="N8" s="141">
        <f t="shared" si="249"/>
        <v>32</v>
      </c>
      <c r="O8" s="79">
        <f t="shared" si="250"/>
        <v>258</v>
      </c>
      <c r="P8" s="39">
        <f t="shared" si="251"/>
        <v>1</v>
      </c>
      <c r="Q8" s="38">
        <f t="shared" si="252"/>
        <v>2</v>
      </c>
      <c r="R8" s="81" t="str">
        <f t="shared" si="253"/>
        <v/>
      </c>
      <c r="S8" s="41">
        <f t="shared" si="254"/>
        <v>6</v>
      </c>
      <c r="T8" s="45"/>
      <c r="U8" s="123"/>
      <c r="V8" s="123"/>
      <c r="W8" s="44"/>
      <c r="X8" s="42">
        <v>2</v>
      </c>
      <c r="Y8" s="44"/>
      <c r="Z8" s="45"/>
      <c r="AA8" s="46"/>
      <c r="AB8" s="83">
        <v>16</v>
      </c>
      <c r="AC8" s="48"/>
      <c r="AD8" s="48"/>
      <c r="AE8" s="48"/>
      <c r="AF8" s="48"/>
      <c r="AG8" s="48"/>
      <c r="AH8" s="48"/>
      <c r="AI8" s="48"/>
      <c r="AJ8" s="48"/>
      <c r="AK8" s="84" t="s">
        <v>54</v>
      </c>
      <c r="AL8" s="48">
        <v>0</v>
      </c>
      <c r="AM8" s="84" t="s">
        <v>54</v>
      </c>
      <c r="AN8" s="48">
        <v>0</v>
      </c>
      <c r="AO8" s="48"/>
      <c r="AP8" s="48"/>
      <c r="AQ8" s="48" t="s">
        <v>34</v>
      </c>
      <c r="AR8" s="48">
        <v>2</v>
      </c>
      <c r="AS8" s="84" t="s">
        <v>35</v>
      </c>
      <c r="AT8" s="84">
        <v>8</v>
      </c>
      <c r="AU8" s="84" t="s">
        <v>35</v>
      </c>
      <c r="AV8" s="84">
        <v>8</v>
      </c>
      <c r="AW8" s="84" t="s">
        <v>35</v>
      </c>
      <c r="AX8" s="84">
        <v>8</v>
      </c>
      <c r="AY8" s="84" t="s">
        <v>35</v>
      </c>
      <c r="AZ8" s="84">
        <v>8</v>
      </c>
      <c r="BA8" s="84" t="s">
        <v>35</v>
      </c>
      <c r="BB8" s="84">
        <v>8</v>
      </c>
      <c r="BC8" s="84" t="s">
        <v>35</v>
      </c>
      <c r="BD8" s="84">
        <v>8</v>
      </c>
      <c r="BE8" s="84" t="s">
        <v>35</v>
      </c>
      <c r="BF8" s="84">
        <v>8</v>
      </c>
      <c r="BG8" s="84" t="s">
        <v>36</v>
      </c>
      <c r="BH8" s="84">
        <v>0</v>
      </c>
      <c r="BI8" s="84" t="s">
        <v>35</v>
      </c>
      <c r="BJ8" s="84">
        <v>8</v>
      </c>
      <c r="BK8" s="84" t="s">
        <v>35</v>
      </c>
      <c r="BL8" s="84">
        <v>8</v>
      </c>
      <c r="BM8" s="84" t="s">
        <v>54</v>
      </c>
      <c r="BN8" s="84">
        <v>0</v>
      </c>
      <c r="BO8" s="84" t="s">
        <v>35</v>
      </c>
      <c r="BP8" s="84">
        <v>8</v>
      </c>
      <c r="BQ8" s="84" t="s">
        <v>35</v>
      </c>
      <c r="BR8" s="84">
        <v>8</v>
      </c>
      <c r="BS8" s="84" t="s">
        <v>54</v>
      </c>
      <c r="BT8" s="84">
        <v>0</v>
      </c>
      <c r="BU8" s="84" t="s">
        <v>35</v>
      </c>
      <c r="BV8" s="84">
        <v>8</v>
      </c>
      <c r="BW8" s="84" t="s">
        <v>35</v>
      </c>
      <c r="BX8" s="84">
        <v>8</v>
      </c>
      <c r="BY8" s="84" t="s">
        <v>35</v>
      </c>
      <c r="BZ8" s="84">
        <v>8</v>
      </c>
      <c r="CA8" s="84" t="s">
        <v>35</v>
      </c>
      <c r="CB8" s="84">
        <v>8</v>
      </c>
      <c r="CC8" s="84" t="s">
        <v>35</v>
      </c>
      <c r="CD8" s="84">
        <v>8</v>
      </c>
      <c r="CE8" s="84" t="s">
        <v>35</v>
      </c>
      <c r="CF8" s="84">
        <v>8</v>
      </c>
      <c r="CG8" s="84" t="s">
        <v>36</v>
      </c>
      <c r="CH8" s="84">
        <v>0</v>
      </c>
      <c r="CI8" s="84" t="s">
        <v>35</v>
      </c>
      <c r="CJ8" s="84">
        <v>8</v>
      </c>
      <c r="CK8" s="84" t="s">
        <v>35</v>
      </c>
      <c r="CL8" s="84">
        <v>8</v>
      </c>
      <c r="CM8" s="84" t="s">
        <v>35</v>
      </c>
      <c r="CN8" s="84">
        <v>8</v>
      </c>
      <c r="CO8" s="84" t="s">
        <v>35</v>
      </c>
      <c r="CP8" s="84">
        <v>8</v>
      </c>
      <c r="CQ8" s="84" t="s">
        <v>35</v>
      </c>
      <c r="CR8" s="84">
        <v>8</v>
      </c>
      <c r="CS8" s="84" t="s">
        <v>35</v>
      </c>
      <c r="CT8" s="84">
        <v>8</v>
      </c>
      <c r="CU8" s="84" t="s">
        <v>35</v>
      </c>
      <c r="CV8" s="84">
        <v>8</v>
      </c>
      <c r="CW8" s="84" t="s">
        <v>35</v>
      </c>
      <c r="CX8" s="84">
        <v>8</v>
      </c>
      <c r="CY8" s="84" t="s">
        <v>35</v>
      </c>
      <c r="CZ8" s="84">
        <v>8</v>
      </c>
      <c r="DA8" s="84" t="s">
        <v>35</v>
      </c>
      <c r="DB8" s="84">
        <v>8</v>
      </c>
      <c r="DC8" s="48" t="s">
        <v>35</v>
      </c>
      <c r="DD8" s="84">
        <v>8</v>
      </c>
      <c r="DE8" s="84" t="s">
        <v>35</v>
      </c>
      <c r="DF8" s="84">
        <v>8</v>
      </c>
      <c r="DG8" s="84" t="s">
        <v>35</v>
      </c>
      <c r="DH8" s="84">
        <v>8</v>
      </c>
      <c r="DI8" s="84"/>
      <c r="DJ8" s="84"/>
      <c r="DK8" s="84"/>
      <c r="DL8" s="84"/>
      <c r="DM8" s="84"/>
      <c r="DN8" s="84"/>
      <c r="DO8" s="84"/>
      <c r="DP8" s="84"/>
      <c r="DQ8" s="84"/>
      <c r="DR8" s="84"/>
      <c r="DS8" s="84"/>
      <c r="DT8" s="84"/>
      <c r="DU8" s="84"/>
      <c r="DV8" s="84"/>
      <c r="DW8" s="84"/>
      <c r="DX8" s="84"/>
      <c r="DY8" s="48"/>
      <c r="DZ8" s="48"/>
      <c r="EA8" s="48"/>
      <c r="EB8" s="48"/>
      <c r="EC8" s="48"/>
      <c r="ED8" s="48"/>
      <c r="EE8" s="48"/>
      <c r="EF8" s="48"/>
      <c r="EG8" s="48"/>
      <c r="EH8" s="48"/>
      <c r="EI8" s="48"/>
      <c r="EJ8" s="48"/>
      <c r="EK8" s="84" t="s">
        <v>54</v>
      </c>
      <c r="EL8" s="226" cm="1">
        <f t="array" ref="EL8">_xlfn.IFS(EK8="Pres",8,EK8="Abs",0,EK8=0,"",EK8="Orie",2,EK8="Holi",0,EK8="Leav",0)</f>
        <v>0</v>
      </c>
      <c r="EM8" s="84" t="s">
        <v>54</v>
      </c>
      <c r="EN8" s="226" cm="1">
        <f t="array" ref="EN8">_xlfn.IFS(EM8="Pres",8,EM8="Abs",0,EM8=0,"",EM8="Orie",2,EM8="Holi",0,EM8="Leav",0)</f>
        <v>0</v>
      </c>
      <c r="EO8" s="48"/>
      <c r="EP8" s="48"/>
      <c r="EQ8" s="48"/>
      <c r="ER8" s="48"/>
      <c r="ES8" s="48"/>
      <c r="ET8" s="48"/>
      <c r="EU8" s="48"/>
      <c r="EV8" s="48"/>
      <c r="EW8" s="48"/>
      <c r="EX8" s="48"/>
      <c r="EY8" s="48"/>
      <c r="EZ8" s="48"/>
      <c r="FA8" s="48"/>
      <c r="FB8" s="48"/>
      <c r="FC8" s="48"/>
      <c r="FD8" s="48"/>
      <c r="FE8" s="48"/>
      <c r="FF8" s="48"/>
      <c r="FG8" s="48"/>
      <c r="FH8" s="48"/>
      <c r="FI8" s="48"/>
      <c r="FJ8" s="48"/>
      <c r="FK8" s="48"/>
      <c r="FL8" s="48"/>
      <c r="FM8" s="48"/>
      <c r="FN8" s="48"/>
      <c r="FO8" s="48"/>
      <c r="FP8" s="48"/>
      <c r="FQ8" s="48"/>
      <c r="FR8" s="48"/>
      <c r="FS8" s="48"/>
      <c r="FT8" s="48"/>
      <c r="FU8" s="48"/>
      <c r="FV8" s="48"/>
      <c r="FW8" s="48"/>
      <c r="FX8" s="48"/>
      <c r="FY8" s="48"/>
      <c r="FZ8" s="48"/>
      <c r="GA8" s="48"/>
      <c r="GB8" s="48"/>
      <c r="GC8" s="48"/>
      <c r="GD8" s="48"/>
      <c r="GE8" s="48"/>
      <c r="GF8" s="48"/>
      <c r="GG8" s="48"/>
      <c r="GH8" s="48"/>
      <c r="GI8" s="48"/>
      <c r="GJ8" s="48"/>
      <c r="GK8" s="48"/>
      <c r="GL8" s="48"/>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8"/>
      <c r="IH8" s="48"/>
      <c r="II8" s="48"/>
      <c r="IJ8" s="48"/>
      <c r="IK8" s="48"/>
      <c r="IL8" s="48"/>
      <c r="IM8" s="48"/>
      <c r="IN8" s="48"/>
      <c r="IO8" s="48"/>
      <c r="IP8" s="48"/>
      <c r="IQ8" s="48"/>
      <c r="IR8" s="48"/>
      <c r="IS8" s="48"/>
      <c r="IT8" s="48"/>
      <c r="IU8" s="48"/>
      <c r="IV8" s="48"/>
      <c r="IW8" s="48"/>
      <c r="IX8" s="48"/>
      <c r="IY8" s="48"/>
      <c r="IZ8" s="48"/>
      <c r="JA8" s="48"/>
      <c r="JB8" s="48"/>
      <c r="JC8" s="48"/>
      <c r="JD8" s="48"/>
      <c r="JE8" s="48"/>
      <c r="JF8" s="48"/>
      <c r="JG8" s="48"/>
      <c r="JH8" s="48"/>
      <c r="JI8" s="48"/>
      <c r="JJ8" s="48"/>
      <c r="JK8" s="48"/>
      <c r="JL8" s="48"/>
      <c r="JM8" s="48"/>
      <c r="JN8" s="48"/>
      <c r="JO8" s="48"/>
      <c r="JP8" s="48"/>
      <c r="JQ8" s="48"/>
      <c r="JR8" s="48"/>
      <c r="JS8" s="48"/>
      <c r="JT8" s="48"/>
      <c r="JU8" s="48"/>
      <c r="JV8" s="48"/>
      <c r="JW8" s="48"/>
      <c r="JX8" s="48"/>
      <c r="JY8" s="48"/>
      <c r="JZ8" s="48"/>
      <c r="KA8" s="48"/>
      <c r="KB8" s="48"/>
      <c r="KC8" s="48"/>
      <c r="KD8" s="48"/>
      <c r="KE8" s="48"/>
      <c r="KF8" s="48"/>
      <c r="KG8" s="48"/>
      <c r="KH8" s="48"/>
    </row>
    <row r="9" spans="1:318" ht="18.75" customHeight="1">
      <c r="A9" s="109" t="s">
        <v>49</v>
      </c>
      <c r="B9" s="108">
        <v>594693</v>
      </c>
      <c r="C9" s="108"/>
      <c r="D9" s="108" t="s">
        <v>1625</v>
      </c>
      <c r="E9" s="107"/>
      <c r="F9" s="102" t="s">
        <v>43</v>
      </c>
      <c r="G9" s="105">
        <v>44220</v>
      </c>
      <c r="H9" s="105">
        <v>44554</v>
      </c>
      <c r="I9" s="99">
        <v>44456</v>
      </c>
      <c r="J9" s="104" t="s">
        <v>44</v>
      </c>
      <c r="K9" s="100">
        <v>44389</v>
      </c>
      <c r="L9" s="775">
        <v>44445</v>
      </c>
      <c r="M9" s="36"/>
      <c r="N9" s="141">
        <f t="shared" si="249"/>
        <v>32</v>
      </c>
      <c r="O9" s="79">
        <f t="shared" si="250"/>
        <v>258</v>
      </c>
      <c r="P9" s="39">
        <f t="shared" si="251"/>
        <v>1</v>
      </c>
      <c r="Q9" s="38" t="str">
        <f t="shared" si="252"/>
        <v/>
      </c>
      <c r="R9" s="81" t="str">
        <f t="shared" si="253"/>
        <v/>
      </c>
      <c r="S9" s="41">
        <f t="shared" si="254"/>
        <v>6</v>
      </c>
      <c r="T9" s="45"/>
      <c r="U9" s="123"/>
      <c r="V9" s="123"/>
      <c r="W9" s="44"/>
      <c r="X9" s="42"/>
      <c r="Y9" s="44"/>
      <c r="Z9" s="45"/>
      <c r="AA9" s="46"/>
      <c r="AB9" s="83"/>
      <c r="AC9" s="48"/>
      <c r="AD9" s="48"/>
      <c r="AE9" s="48"/>
      <c r="AF9" s="48"/>
      <c r="AG9" s="48"/>
      <c r="AH9" s="48"/>
      <c r="AI9" s="48"/>
      <c r="AJ9" s="48"/>
      <c r="AK9" s="84" t="s">
        <v>54</v>
      </c>
      <c r="AL9" s="48">
        <v>0</v>
      </c>
      <c r="AM9" s="84" t="s">
        <v>54</v>
      </c>
      <c r="AN9" s="48">
        <v>0</v>
      </c>
      <c r="AO9" s="48"/>
      <c r="AP9" s="48"/>
      <c r="AQ9" s="48" t="s">
        <v>34</v>
      </c>
      <c r="AR9" s="48">
        <v>2</v>
      </c>
      <c r="AS9" s="84" t="s">
        <v>35</v>
      </c>
      <c r="AT9" s="84">
        <v>8</v>
      </c>
      <c r="AU9" s="84" t="s">
        <v>35</v>
      </c>
      <c r="AV9" s="84">
        <v>8</v>
      </c>
      <c r="AW9" s="84" t="s">
        <v>35</v>
      </c>
      <c r="AX9" s="84">
        <v>8</v>
      </c>
      <c r="AY9" s="84" t="s">
        <v>35</v>
      </c>
      <c r="AZ9" s="84">
        <v>8</v>
      </c>
      <c r="BA9" s="84" t="s">
        <v>35</v>
      </c>
      <c r="BB9" s="84">
        <v>8</v>
      </c>
      <c r="BC9" s="84" t="s">
        <v>35</v>
      </c>
      <c r="BD9" s="84">
        <v>8</v>
      </c>
      <c r="BE9" s="84" t="s">
        <v>35</v>
      </c>
      <c r="BF9" s="84">
        <v>8</v>
      </c>
      <c r="BG9" s="84" t="s">
        <v>35</v>
      </c>
      <c r="BH9" s="84">
        <v>8</v>
      </c>
      <c r="BI9" s="84" t="s">
        <v>35</v>
      </c>
      <c r="BJ9" s="84">
        <v>8</v>
      </c>
      <c r="BK9" s="84" t="s">
        <v>35</v>
      </c>
      <c r="BL9" s="84">
        <v>8</v>
      </c>
      <c r="BM9" s="84" t="s">
        <v>54</v>
      </c>
      <c r="BN9" s="84">
        <v>0</v>
      </c>
      <c r="BO9" s="84" t="s">
        <v>35</v>
      </c>
      <c r="BP9" s="84">
        <v>8</v>
      </c>
      <c r="BQ9" s="84" t="s">
        <v>35</v>
      </c>
      <c r="BR9" s="84">
        <v>8</v>
      </c>
      <c r="BS9" s="84" t="s">
        <v>54</v>
      </c>
      <c r="BT9" s="84">
        <v>0</v>
      </c>
      <c r="BU9" s="84" t="s">
        <v>35</v>
      </c>
      <c r="BV9" s="84">
        <v>8</v>
      </c>
      <c r="BW9" s="84" t="s">
        <v>35</v>
      </c>
      <c r="BX9" s="84">
        <v>8</v>
      </c>
      <c r="BY9" s="84" t="s">
        <v>35</v>
      </c>
      <c r="BZ9" s="84">
        <v>8</v>
      </c>
      <c r="CA9" s="84" t="s">
        <v>35</v>
      </c>
      <c r="CB9" s="84">
        <v>8</v>
      </c>
      <c r="CC9" s="84" t="s">
        <v>35</v>
      </c>
      <c r="CD9" s="84">
        <v>8</v>
      </c>
      <c r="CE9" s="84" t="s">
        <v>35</v>
      </c>
      <c r="CF9" s="84">
        <v>8</v>
      </c>
      <c r="CG9" s="84" t="s">
        <v>35</v>
      </c>
      <c r="CH9" s="84">
        <v>8</v>
      </c>
      <c r="CI9" s="84" t="s">
        <v>35</v>
      </c>
      <c r="CJ9" s="84">
        <v>8</v>
      </c>
      <c r="CK9" s="84" t="s">
        <v>35</v>
      </c>
      <c r="CL9" s="84">
        <v>8</v>
      </c>
      <c r="CM9" s="84" t="s">
        <v>35</v>
      </c>
      <c r="CN9" s="84">
        <v>8</v>
      </c>
      <c r="CO9" s="84" t="s">
        <v>35</v>
      </c>
      <c r="CP9" s="84">
        <v>8</v>
      </c>
      <c r="CQ9" s="84" t="s">
        <v>35</v>
      </c>
      <c r="CR9" s="84">
        <v>8</v>
      </c>
      <c r="CS9" s="84" t="s">
        <v>35</v>
      </c>
      <c r="CT9" s="84">
        <v>8</v>
      </c>
      <c r="CU9" s="84" t="s">
        <v>35</v>
      </c>
      <c r="CV9" s="84">
        <v>8</v>
      </c>
      <c r="CW9" s="84" t="s">
        <v>35</v>
      </c>
      <c r="CX9" s="84">
        <v>8</v>
      </c>
      <c r="CY9" s="84" t="s">
        <v>35</v>
      </c>
      <c r="CZ9" s="84">
        <v>8</v>
      </c>
      <c r="DA9" s="84" t="s">
        <v>35</v>
      </c>
      <c r="DB9" s="84">
        <v>8</v>
      </c>
      <c r="DC9" s="48" t="s">
        <v>35</v>
      </c>
      <c r="DD9" s="84">
        <v>8</v>
      </c>
      <c r="DE9" s="84" t="s">
        <v>35</v>
      </c>
      <c r="DF9" s="84">
        <v>8</v>
      </c>
      <c r="DG9" s="84" t="s">
        <v>35</v>
      </c>
      <c r="DH9" s="84">
        <v>8</v>
      </c>
      <c r="DI9" s="84"/>
      <c r="DJ9" s="84"/>
      <c r="DK9" s="84"/>
      <c r="DL9" s="84"/>
      <c r="DM9" s="84"/>
      <c r="DN9" s="84"/>
      <c r="DO9" s="84"/>
      <c r="DP9" s="84"/>
      <c r="DQ9" s="84"/>
      <c r="DR9" s="84"/>
      <c r="DS9" s="84"/>
      <c r="DT9" s="84"/>
      <c r="DU9" s="84"/>
      <c r="DV9" s="84"/>
      <c r="DW9" s="84"/>
      <c r="DX9" s="84"/>
      <c r="DY9" s="48"/>
      <c r="DZ9" s="48"/>
      <c r="EA9" s="48"/>
      <c r="EB9" s="48"/>
      <c r="EC9" s="48"/>
      <c r="ED9" s="48"/>
      <c r="EE9" s="48"/>
      <c r="EF9" s="48"/>
      <c r="EG9" s="48"/>
      <c r="EH9" s="48"/>
      <c r="EI9" s="48"/>
      <c r="EJ9" s="48"/>
      <c r="EK9" s="84" t="s">
        <v>54</v>
      </c>
      <c r="EL9" s="226" cm="1">
        <f t="array" ref="EL9">_xlfn.IFS(EK9="Pres",8,EK9="Abs",0,EK9=0,"",EK9="Orie",2,EK9="Holi",0,EK9="Leav",0)</f>
        <v>0</v>
      </c>
      <c r="EM9" s="84" t="s">
        <v>54</v>
      </c>
      <c r="EN9" s="226" cm="1">
        <f t="array" ref="EN9">_xlfn.IFS(EM9="Pres",8,EM9="Abs",0,EM9=0,"",EM9="Orie",2,EM9="Holi",0,EM9="Leav",0)</f>
        <v>0</v>
      </c>
      <c r="EO9" s="48"/>
      <c r="EP9" s="48"/>
      <c r="EQ9" s="48"/>
      <c r="ER9" s="48"/>
      <c r="ES9" s="48"/>
      <c r="ET9" s="48"/>
      <c r="EU9" s="48"/>
      <c r="EV9" s="48"/>
      <c r="EW9" s="48"/>
      <c r="EX9" s="48"/>
      <c r="EY9" s="48"/>
      <c r="EZ9" s="48"/>
      <c r="FA9" s="48"/>
      <c r="FB9" s="48"/>
      <c r="FC9" s="48"/>
      <c r="FD9" s="48"/>
      <c r="FE9" s="48"/>
      <c r="FF9" s="48"/>
      <c r="FG9" s="48"/>
      <c r="FH9" s="48"/>
      <c r="FI9" s="48"/>
      <c r="FJ9" s="48"/>
      <c r="FK9" s="48"/>
      <c r="FL9" s="48"/>
      <c r="FM9" s="48"/>
      <c r="FN9" s="48"/>
      <c r="FO9" s="48"/>
      <c r="FP9" s="48"/>
      <c r="FQ9" s="48"/>
      <c r="FR9" s="48"/>
      <c r="FS9" s="48"/>
      <c r="FT9" s="48"/>
      <c r="FU9" s="48"/>
      <c r="FV9" s="48"/>
      <c r="FW9" s="48"/>
      <c r="FX9" s="48"/>
      <c r="FY9" s="48"/>
      <c r="FZ9" s="48"/>
      <c r="GA9" s="48"/>
      <c r="GB9" s="48"/>
      <c r="GC9" s="48"/>
      <c r="GD9" s="48"/>
      <c r="GE9" s="48"/>
      <c r="GF9" s="48"/>
      <c r="GG9" s="48"/>
      <c r="GH9" s="48"/>
      <c r="GI9" s="48"/>
      <c r="GJ9" s="48"/>
      <c r="GK9" s="48"/>
      <c r="GL9" s="48"/>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8"/>
      <c r="IH9" s="48"/>
      <c r="II9" s="48"/>
      <c r="IJ9" s="48"/>
      <c r="IK9" s="48"/>
      <c r="IL9" s="48"/>
      <c r="IM9" s="48"/>
      <c r="IN9" s="48"/>
      <c r="IO9" s="48"/>
      <c r="IP9" s="48"/>
      <c r="IQ9" s="48"/>
      <c r="IR9" s="48"/>
      <c r="IS9" s="48"/>
      <c r="IT9" s="48"/>
      <c r="IU9" s="48"/>
      <c r="IV9" s="48"/>
      <c r="IW9" s="48"/>
      <c r="IX9" s="48"/>
      <c r="IY9" s="48"/>
      <c r="IZ9" s="48"/>
      <c r="JA9" s="48"/>
      <c r="JB9" s="48"/>
      <c r="JC9" s="48"/>
      <c r="JD9" s="48"/>
      <c r="JE9" s="48"/>
      <c r="JF9" s="48"/>
      <c r="JG9" s="48"/>
      <c r="JH9" s="48"/>
      <c r="JI9" s="48"/>
      <c r="JJ9" s="48"/>
      <c r="JK9" s="48"/>
      <c r="JL9" s="48"/>
      <c r="JM9" s="48"/>
      <c r="JN9" s="48"/>
      <c r="JO9" s="48"/>
      <c r="JP9" s="48"/>
      <c r="JQ9" s="48"/>
      <c r="JR9" s="48"/>
      <c r="JS9" s="48"/>
      <c r="JT9" s="48"/>
      <c r="JU9" s="48"/>
      <c r="JV9" s="48"/>
      <c r="JW9" s="48"/>
      <c r="JX9" s="48"/>
      <c r="JY9" s="48"/>
      <c r="JZ9" s="48"/>
      <c r="KA9" s="48"/>
      <c r="KB9" s="48"/>
      <c r="KC9" s="48"/>
      <c r="KD9" s="48"/>
      <c r="KE9" s="48"/>
      <c r="KF9" s="48"/>
      <c r="KG9" s="48"/>
      <c r="KH9" s="48"/>
    </row>
    <row r="10" spans="1:318" ht="18.75" customHeight="1">
      <c r="A10" s="109" t="s">
        <v>49</v>
      </c>
      <c r="B10" s="108">
        <v>591040</v>
      </c>
      <c r="C10" s="108" t="s">
        <v>1626</v>
      </c>
      <c r="D10" s="108" t="s">
        <v>1627</v>
      </c>
      <c r="E10" s="107"/>
      <c r="F10" s="102" t="s">
        <v>43</v>
      </c>
      <c r="G10" s="105">
        <v>44220</v>
      </c>
      <c r="H10" s="105">
        <v>44554</v>
      </c>
      <c r="I10" s="99">
        <v>44456</v>
      </c>
      <c r="J10" s="104" t="s">
        <v>44</v>
      </c>
      <c r="K10" s="100">
        <v>44403</v>
      </c>
      <c r="L10" s="775">
        <v>44459</v>
      </c>
      <c r="M10" s="36"/>
      <c r="N10" s="141">
        <f t="shared" si="249"/>
        <v>32</v>
      </c>
      <c r="O10" s="79">
        <f t="shared" si="250"/>
        <v>256.5</v>
      </c>
      <c r="P10" s="39">
        <f t="shared" si="251"/>
        <v>1</v>
      </c>
      <c r="Q10" s="38" t="str">
        <f t="shared" si="252"/>
        <v/>
      </c>
      <c r="R10" s="81" t="str">
        <f t="shared" si="253"/>
        <v/>
      </c>
      <c r="S10" s="41">
        <f t="shared" si="254"/>
        <v>4</v>
      </c>
      <c r="T10" s="45"/>
      <c r="U10" s="123"/>
      <c r="V10" s="123"/>
      <c r="W10" s="44"/>
      <c r="X10" s="42"/>
      <c r="Y10" s="44"/>
      <c r="Z10" s="45"/>
      <c r="AA10" s="46"/>
      <c r="AB10" s="83"/>
      <c r="AC10" s="48"/>
      <c r="AD10" s="48"/>
      <c r="AE10" s="48"/>
      <c r="AF10" s="48"/>
      <c r="AG10" s="48"/>
      <c r="AH10" s="48"/>
      <c r="AI10" s="48"/>
      <c r="AJ10" s="48"/>
      <c r="AK10" s="84"/>
      <c r="AL10" s="48"/>
      <c r="AM10" s="84"/>
      <c r="AN10" s="48"/>
      <c r="AO10" s="48"/>
      <c r="AP10" s="48"/>
      <c r="AQ10" s="48" t="s">
        <v>34</v>
      </c>
      <c r="AR10" s="48">
        <v>2</v>
      </c>
      <c r="AS10" s="84" t="s">
        <v>35</v>
      </c>
      <c r="AT10" s="84">
        <v>8</v>
      </c>
      <c r="AU10" s="84" t="s">
        <v>35</v>
      </c>
      <c r="AV10" s="84">
        <v>8</v>
      </c>
      <c r="AW10" s="84" t="s">
        <v>35</v>
      </c>
      <c r="AX10" s="84">
        <v>8</v>
      </c>
      <c r="AY10" s="84" t="s">
        <v>35</v>
      </c>
      <c r="AZ10" s="84">
        <v>8</v>
      </c>
      <c r="BA10" s="84" t="s">
        <v>35</v>
      </c>
      <c r="BB10" s="84">
        <v>8</v>
      </c>
      <c r="BC10" s="84" t="s">
        <v>35</v>
      </c>
      <c r="BD10" s="84">
        <v>8</v>
      </c>
      <c r="BE10" s="84" t="s">
        <v>35</v>
      </c>
      <c r="BF10" s="84">
        <v>8</v>
      </c>
      <c r="BG10" s="84" t="s">
        <v>35</v>
      </c>
      <c r="BH10" s="84">
        <v>8</v>
      </c>
      <c r="BI10" s="84" t="s">
        <v>35</v>
      </c>
      <c r="BJ10" s="84">
        <v>8</v>
      </c>
      <c r="BK10" s="84" t="s">
        <v>35</v>
      </c>
      <c r="BL10" s="84">
        <v>8</v>
      </c>
      <c r="BM10" s="84" t="s">
        <v>54</v>
      </c>
      <c r="BN10" s="84">
        <v>0</v>
      </c>
      <c r="BO10" s="84" t="s">
        <v>35</v>
      </c>
      <c r="BP10" s="84">
        <v>8</v>
      </c>
      <c r="BQ10" s="84" t="s">
        <v>35</v>
      </c>
      <c r="BR10" s="84">
        <v>8</v>
      </c>
      <c r="BS10" s="84" t="s">
        <v>54</v>
      </c>
      <c r="BT10" s="84">
        <v>0</v>
      </c>
      <c r="BU10" s="84" t="s">
        <v>35</v>
      </c>
      <c r="BV10" s="84">
        <v>8</v>
      </c>
      <c r="BW10" s="84" t="s">
        <v>35</v>
      </c>
      <c r="BX10" s="84">
        <v>8</v>
      </c>
      <c r="BY10" s="84" t="s">
        <v>35</v>
      </c>
      <c r="BZ10" s="84">
        <v>8</v>
      </c>
      <c r="CA10" s="84" t="s">
        <v>35</v>
      </c>
      <c r="CB10" s="84">
        <v>8</v>
      </c>
      <c r="CC10" s="84" t="s">
        <v>35</v>
      </c>
      <c r="CD10" s="84">
        <v>8</v>
      </c>
      <c r="CE10" s="84" t="s">
        <v>35</v>
      </c>
      <c r="CF10" s="84">
        <v>8</v>
      </c>
      <c r="CG10" s="84" t="s">
        <v>35</v>
      </c>
      <c r="CH10" s="84">
        <v>8</v>
      </c>
      <c r="CI10" s="84" t="s">
        <v>35</v>
      </c>
      <c r="CJ10" s="84">
        <v>8</v>
      </c>
      <c r="CK10" s="84" t="s">
        <v>35</v>
      </c>
      <c r="CL10" s="84">
        <v>8</v>
      </c>
      <c r="CM10" s="84" t="s">
        <v>35</v>
      </c>
      <c r="CN10" s="84">
        <v>8</v>
      </c>
      <c r="CO10" s="84" t="s">
        <v>35</v>
      </c>
      <c r="CP10" s="84">
        <v>8</v>
      </c>
      <c r="CQ10" s="84" t="s">
        <v>35</v>
      </c>
      <c r="CR10" s="84">
        <v>6.5</v>
      </c>
      <c r="CS10" s="84" t="s">
        <v>35</v>
      </c>
      <c r="CT10" s="84">
        <v>8</v>
      </c>
      <c r="CU10" s="84" t="s">
        <v>35</v>
      </c>
      <c r="CV10" s="84">
        <v>8</v>
      </c>
      <c r="CW10" s="84" t="s">
        <v>35</v>
      </c>
      <c r="CX10" s="84">
        <v>8</v>
      </c>
      <c r="CY10" s="84" t="s">
        <v>35</v>
      </c>
      <c r="CZ10" s="84">
        <v>8</v>
      </c>
      <c r="DA10" s="84" t="s">
        <v>35</v>
      </c>
      <c r="DB10" s="84">
        <v>8</v>
      </c>
      <c r="DC10" s="48" t="s">
        <v>35</v>
      </c>
      <c r="DD10" s="84">
        <v>8</v>
      </c>
      <c r="DE10" s="84" t="s">
        <v>35</v>
      </c>
      <c r="DF10" s="84">
        <v>8</v>
      </c>
      <c r="DG10" s="84" t="s">
        <v>35</v>
      </c>
      <c r="DH10" s="84">
        <v>8</v>
      </c>
      <c r="DI10" s="84"/>
      <c r="DJ10" s="84"/>
      <c r="DK10" s="84"/>
      <c r="DL10" s="84"/>
      <c r="DM10" s="84"/>
      <c r="DN10" s="84"/>
      <c r="DO10" s="84"/>
      <c r="DP10" s="84"/>
      <c r="DQ10" s="84"/>
      <c r="DR10" s="84"/>
      <c r="DS10" s="84"/>
      <c r="DT10" s="84"/>
      <c r="DU10" s="84"/>
      <c r="DV10" s="84"/>
      <c r="DW10" s="84"/>
      <c r="DX10" s="84"/>
      <c r="DY10" s="48"/>
      <c r="DZ10" s="48"/>
      <c r="EA10" s="48"/>
      <c r="EB10" s="48"/>
      <c r="EC10" s="48"/>
      <c r="ED10" s="48"/>
      <c r="EE10" s="48"/>
      <c r="EF10" s="48"/>
      <c r="EG10" s="48"/>
      <c r="EH10" s="48"/>
      <c r="EI10" s="48"/>
      <c r="EJ10" s="48"/>
      <c r="EK10" s="84" t="s">
        <v>54</v>
      </c>
      <c r="EL10" s="226" cm="1">
        <f t="array" ref="EL10">_xlfn.IFS(EK10="Pres",8,EK10="Abs",0,EK10=0,"",EK10="Orie",2,EK10="Holi",0,EK10="Leav",0)</f>
        <v>0</v>
      </c>
      <c r="EM10" s="84" t="s">
        <v>54</v>
      </c>
      <c r="EN10" s="226" cm="1">
        <f t="array" ref="EN10">_xlfn.IFS(EM10="Pres",8,EM10="Abs",0,EM10=0,"",EM10="Orie",2,EM10="Holi",0,EM10="Leav",0)</f>
        <v>0</v>
      </c>
      <c r="EO10" s="48"/>
      <c r="EP10" s="48"/>
      <c r="EQ10" s="48"/>
      <c r="ER10" s="48"/>
      <c r="ES10" s="48"/>
      <c r="ET10" s="48"/>
      <c r="EU10" s="48"/>
      <c r="EV10" s="48"/>
      <c r="EW10" s="48"/>
      <c r="EX10" s="48"/>
      <c r="EY10" s="48"/>
      <c r="EZ10" s="48"/>
      <c r="FA10" s="48"/>
      <c r="FB10" s="48"/>
      <c r="FC10" s="48"/>
      <c r="FD10" s="48"/>
      <c r="FE10" s="48"/>
      <c r="FF10" s="48"/>
      <c r="FG10" s="48"/>
      <c r="FH10" s="48"/>
      <c r="FI10" s="48"/>
      <c r="FJ10" s="48"/>
      <c r="FK10" s="48"/>
      <c r="FL10" s="48"/>
      <c r="FM10" s="48"/>
      <c r="FN10" s="48"/>
      <c r="FO10" s="48"/>
      <c r="FP10" s="48"/>
      <c r="FQ10" s="48"/>
      <c r="FR10" s="48"/>
      <c r="FS10" s="48"/>
      <c r="FT10" s="48"/>
      <c r="FU10" s="48"/>
      <c r="FV10" s="48"/>
      <c r="FW10" s="48"/>
      <c r="FX10" s="48"/>
      <c r="FY10" s="48"/>
      <c r="FZ10" s="48"/>
      <c r="GA10" s="48"/>
      <c r="GB10" s="48"/>
      <c r="GC10" s="48"/>
      <c r="GD10" s="48"/>
      <c r="GE10" s="48"/>
      <c r="GF10" s="48"/>
      <c r="GG10" s="48"/>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c r="HJ10" s="48"/>
      <c r="HK10" s="48"/>
      <c r="HL10" s="48"/>
      <c r="HM10" s="48"/>
      <c r="HN10" s="48"/>
      <c r="HO10" s="48"/>
      <c r="HP10" s="48"/>
      <c r="HQ10" s="48"/>
      <c r="HR10" s="48"/>
      <c r="HS10" s="48"/>
      <c r="HT10" s="48"/>
      <c r="HU10" s="48"/>
      <c r="HV10" s="48"/>
      <c r="HW10" s="48"/>
      <c r="HX10" s="48"/>
      <c r="HY10" s="48"/>
      <c r="HZ10" s="48"/>
      <c r="IA10" s="48"/>
      <c r="IB10" s="48"/>
      <c r="IC10" s="48"/>
      <c r="ID10" s="48"/>
      <c r="IE10" s="48"/>
      <c r="IF10" s="48"/>
      <c r="IG10" s="48"/>
      <c r="IH10" s="48"/>
      <c r="II10" s="48"/>
      <c r="IJ10" s="48"/>
      <c r="IK10" s="48"/>
      <c r="IL10" s="48"/>
      <c r="IM10" s="48"/>
      <c r="IN10" s="48"/>
      <c r="IO10" s="48"/>
      <c r="IP10" s="48"/>
      <c r="IQ10" s="48"/>
      <c r="IR10" s="48"/>
      <c r="IS10" s="48"/>
      <c r="IT10" s="48"/>
      <c r="IU10" s="48"/>
      <c r="IV10" s="48"/>
      <c r="IW10" s="48"/>
      <c r="IX10" s="48"/>
      <c r="IY10" s="48"/>
      <c r="IZ10" s="48"/>
      <c r="JA10" s="48"/>
      <c r="JB10" s="48"/>
      <c r="JC10" s="48"/>
      <c r="JD10" s="48"/>
      <c r="JE10" s="48"/>
      <c r="JF10" s="48"/>
      <c r="JG10" s="48"/>
      <c r="JH10" s="48"/>
      <c r="JI10" s="48"/>
      <c r="JJ10" s="48"/>
      <c r="JK10" s="48"/>
      <c r="JL10" s="48"/>
      <c r="JM10" s="48"/>
      <c r="JN10" s="48"/>
      <c r="JO10" s="48"/>
      <c r="JP10" s="48"/>
      <c r="JQ10" s="48"/>
      <c r="JR10" s="48"/>
      <c r="JS10" s="48"/>
      <c r="JT10" s="48"/>
      <c r="JU10" s="48"/>
      <c r="JV10" s="48"/>
      <c r="JW10" s="48"/>
      <c r="JX10" s="48"/>
      <c r="JY10" s="48"/>
      <c r="JZ10" s="48"/>
      <c r="KA10" s="48"/>
      <c r="KB10" s="48"/>
      <c r="KC10" s="48"/>
      <c r="KD10" s="48"/>
      <c r="KE10" s="48"/>
      <c r="KF10" s="48"/>
      <c r="KG10" s="48"/>
      <c r="KH10" s="48"/>
    </row>
    <row r="11" spans="1:318" ht="18.75" customHeight="1">
      <c r="A11" s="109" t="s">
        <v>49</v>
      </c>
      <c r="B11" s="108">
        <v>582686</v>
      </c>
      <c r="C11" s="108"/>
      <c r="D11" s="108" t="s">
        <v>1628</v>
      </c>
      <c r="E11" s="107"/>
      <c r="F11" s="102" t="s">
        <v>43</v>
      </c>
      <c r="G11" s="105">
        <v>44220</v>
      </c>
      <c r="H11" s="105">
        <v>44554</v>
      </c>
      <c r="I11" s="99">
        <v>44456</v>
      </c>
      <c r="J11" s="104" t="s">
        <v>44</v>
      </c>
      <c r="K11" s="100">
        <v>44403</v>
      </c>
      <c r="L11" s="775">
        <v>44459</v>
      </c>
      <c r="M11" s="36"/>
      <c r="N11" s="141">
        <f t="shared" si="249"/>
        <v>32</v>
      </c>
      <c r="O11" s="79">
        <f t="shared" si="250"/>
        <v>256</v>
      </c>
      <c r="P11" s="39">
        <f t="shared" si="251"/>
        <v>1</v>
      </c>
      <c r="Q11" s="38">
        <f t="shared" si="252"/>
        <v>1</v>
      </c>
      <c r="R11" s="81" t="str">
        <f t="shared" si="253"/>
        <v/>
      </c>
      <c r="S11" s="41">
        <f t="shared" si="254"/>
        <v>4</v>
      </c>
      <c r="T11" s="45"/>
      <c r="U11" s="123"/>
      <c r="V11" s="123"/>
      <c r="W11" s="44"/>
      <c r="X11" s="42">
        <v>1</v>
      </c>
      <c r="Y11" s="44"/>
      <c r="Z11" s="45"/>
      <c r="AA11" s="46"/>
      <c r="AB11" s="83">
        <v>8</v>
      </c>
      <c r="AC11" s="48"/>
      <c r="AD11" s="48"/>
      <c r="AE11" s="48"/>
      <c r="AF11" s="48"/>
      <c r="AG11" s="48"/>
      <c r="AH11" s="48"/>
      <c r="AI11" s="48"/>
      <c r="AJ11" s="48"/>
      <c r="AK11" s="84"/>
      <c r="AL11" s="48"/>
      <c r="AM11" s="84"/>
      <c r="AN11" s="48"/>
      <c r="AO11" s="48"/>
      <c r="AP11" s="48"/>
      <c r="AQ11" s="48" t="s">
        <v>34</v>
      </c>
      <c r="AR11" s="48">
        <v>2</v>
      </c>
      <c r="AS11" s="84" t="s">
        <v>35</v>
      </c>
      <c r="AT11" s="84">
        <v>8</v>
      </c>
      <c r="AU11" s="84" t="s">
        <v>35</v>
      </c>
      <c r="AV11" s="84">
        <v>8</v>
      </c>
      <c r="AW11" s="84" t="s">
        <v>35</v>
      </c>
      <c r="AX11" s="84">
        <v>8</v>
      </c>
      <c r="AY11" s="84" t="s">
        <v>35</v>
      </c>
      <c r="AZ11" s="84">
        <v>8</v>
      </c>
      <c r="BA11" s="84" t="s">
        <v>36</v>
      </c>
      <c r="BB11" s="84">
        <v>0</v>
      </c>
      <c r="BC11" s="84" t="s">
        <v>35</v>
      </c>
      <c r="BD11" s="84">
        <v>8</v>
      </c>
      <c r="BE11" s="84" t="s">
        <v>35</v>
      </c>
      <c r="BF11" s="84">
        <v>8</v>
      </c>
      <c r="BG11" s="84" t="s">
        <v>35</v>
      </c>
      <c r="BH11" s="84">
        <v>8</v>
      </c>
      <c r="BI11" s="84" t="s">
        <v>35</v>
      </c>
      <c r="BJ11" s="84">
        <v>8</v>
      </c>
      <c r="BK11" s="84" t="s">
        <v>35</v>
      </c>
      <c r="BL11" s="84">
        <v>8</v>
      </c>
      <c r="BM11" s="84" t="s">
        <v>54</v>
      </c>
      <c r="BN11" s="84">
        <v>0</v>
      </c>
      <c r="BO11" s="84" t="s">
        <v>35</v>
      </c>
      <c r="BP11" s="84">
        <v>8</v>
      </c>
      <c r="BQ11" s="84" t="s">
        <v>35</v>
      </c>
      <c r="BR11" s="84">
        <v>8</v>
      </c>
      <c r="BS11" s="84" t="s">
        <v>54</v>
      </c>
      <c r="BT11" s="84">
        <v>0</v>
      </c>
      <c r="BU11" s="84" t="s">
        <v>35</v>
      </c>
      <c r="BV11" s="84">
        <v>8</v>
      </c>
      <c r="BW11" s="84" t="s">
        <v>35</v>
      </c>
      <c r="BX11" s="84">
        <v>8</v>
      </c>
      <c r="BY11" s="84" t="s">
        <v>35</v>
      </c>
      <c r="BZ11" s="84">
        <v>8</v>
      </c>
      <c r="CA11" s="84" t="s">
        <v>35</v>
      </c>
      <c r="CB11" s="84">
        <v>8</v>
      </c>
      <c r="CC11" s="84" t="s">
        <v>35</v>
      </c>
      <c r="CD11" s="84">
        <v>8</v>
      </c>
      <c r="CE11" s="84" t="s">
        <v>35</v>
      </c>
      <c r="CF11" s="84">
        <v>8</v>
      </c>
      <c r="CG11" s="84" t="s">
        <v>35</v>
      </c>
      <c r="CH11" s="84">
        <v>8</v>
      </c>
      <c r="CI11" s="84" t="s">
        <v>35</v>
      </c>
      <c r="CJ11" s="84">
        <v>8</v>
      </c>
      <c r="CK11" s="84" t="s">
        <v>35</v>
      </c>
      <c r="CL11" s="84">
        <v>8</v>
      </c>
      <c r="CM11" s="84" t="s">
        <v>35</v>
      </c>
      <c r="CN11" s="84">
        <v>8</v>
      </c>
      <c r="CO11" s="84" t="s">
        <v>35</v>
      </c>
      <c r="CP11" s="84">
        <v>8</v>
      </c>
      <c r="CQ11" s="84" t="s">
        <v>35</v>
      </c>
      <c r="CR11" s="84">
        <v>8</v>
      </c>
      <c r="CS11" s="84" t="s">
        <v>35</v>
      </c>
      <c r="CT11" s="84">
        <v>8</v>
      </c>
      <c r="CU11" s="84" t="s">
        <v>35</v>
      </c>
      <c r="CV11" s="84">
        <v>8</v>
      </c>
      <c r="CW11" s="84" t="s">
        <v>35</v>
      </c>
      <c r="CX11" s="84">
        <v>8</v>
      </c>
      <c r="CY11" s="84" t="s">
        <v>35</v>
      </c>
      <c r="CZ11" s="84">
        <v>6.25</v>
      </c>
      <c r="DA11" s="84" t="s">
        <v>35</v>
      </c>
      <c r="DB11" s="84">
        <v>8</v>
      </c>
      <c r="DC11" s="48" t="s">
        <v>35</v>
      </c>
      <c r="DD11" s="48">
        <v>7.75</v>
      </c>
      <c r="DE11" s="84" t="s">
        <v>35</v>
      </c>
      <c r="DF11" s="84">
        <v>8</v>
      </c>
      <c r="DG11" s="84" t="s">
        <v>35</v>
      </c>
      <c r="DH11" s="84">
        <v>8</v>
      </c>
      <c r="DI11" s="84"/>
      <c r="DJ11" s="48"/>
      <c r="DK11" s="84"/>
      <c r="DL11" s="48"/>
      <c r="DM11" s="48"/>
      <c r="DN11" s="48"/>
      <c r="DO11" s="48"/>
      <c r="DP11" s="48"/>
      <c r="DQ11" s="48"/>
      <c r="DR11" s="48"/>
      <c r="DS11" s="48"/>
      <c r="DT11" s="48"/>
      <c r="DU11" s="48"/>
      <c r="DV11" s="48"/>
      <c r="DW11" s="48"/>
      <c r="DX11" s="48"/>
      <c r="DY11" s="48"/>
      <c r="DZ11" s="48"/>
      <c r="EA11" s="48"/>
      <c r="EB11" s="48"/>
      <c r="EC11" s="48"/>
      <c r="ED11" s="48"/>
      <c r="EE11" s="48"/>
      <c r="EF11" s="48"/>
      <c r="EG11" s="48"/>
      <c r="EH11" s="48"/>
      <c r="EI11" s="48"/>
      <c r="EJ11" s="48"/>
      <c r="EK11" s="84" t="s">
        <v>54</v>
      </c>
      <c r="EL11" s="226" cm="1">
        <f t="array" ref="EL11">_xlfn.IFS(EK11="Pres",8,EK11="Abs",0,EK11=0,"",EK11="Orie",2,EK11="Holi",0,EK11="Leav",0)</f>
        <v>0</v>
      </c>
      <c r="EM11" s="84" t="s">
        <v>54</v>
      </c>
      <c r="EN11" s="226" cm="1">
        <f t="array" ref="EN11">_xlfn.IFS(EM11="Pres",8,EM11="Abs",0,EM11=0,"",EM11="Orie",2,EM11="Holi",0,EM11="Leav",0)</f>
        <v>0</v>
      </c>
      <c r="EO11" s="48"/>
      <c r="EP11" s="48"/>
      <c r="EQ11" s="48"/>
      <c r="ER11" s="48"/>
      <c r="ES11" s="48"/>
      <c r="ET11" s="48"/>
      <c r="EU11" s="48"/>
      <c r="EV11" s="48"/>
      <c r="EW11" s="48"/>
      <c r="EX11" s="48"/>
      <c r="EY11" s="48"/>
      <c r="EZ11" s="48"/>
      <c r="FA11" s="48"/>
      <c r="FB11" s="48"/>
      <c r="FC11" s="48"/>
      <c r="FD11" s="48"/>
      <c r="FE11" s="48"/>
      <c r="FF11" s="48"/>
      <c r="FG11" s="48"/>
      <c r="FH11" s="48"/>
      <c r="FI11" s="48"/>
      <c r="FJ11" s="48"/>
      <c r="FK11" s="48"/>
      <c r="FL11" s="48"/>
      <c r="FM11" s="48"/>
      <c r="FN11" s="48"/>
      <c r="FO11" s="48"/>
      <c r="FP11" s="48"/>
      <c r="FQ11" s="48"/>
      <c r="FR11" s="48"/>
      <c r="FS11" s="48"/>
      <c r="FT11" s="48"/>
      <c r="FU11" s="48"/>
      <c r="FV11" s="48"/>
      <c r="FW11" s="48"/>
      <c r="FX11" s="48"/>
      <c r="FY11" s="48"/>
      <c r="FZ11" s="48"/>
      <c r="GA11" s="48"/>
      <c r="GB11" s="48"/>
      <c r="GC11" s="48"/>
      <c r="GD11" s="48"/>
      <c r="GE11" s="48"/>
      <c r="GF11" s="48"/>
      <c r="GG11" s="48"/>
      <c r="GH11" s="48"/>
      <c r="GI11" s="48"/>
      <c r="GJ11" s="48"/>
      <c r="GK11" s="48"/>
      <c r="GL11" s="48"/>
      <c r="GM11" s="48"/>
      <c r="GN11" s="48"/>
      <c r="GO11" s="48"/>
      <c r="GP11" s="48"/>
      <c r="GQ11" s="48"/>
      <c r="GR11" s="48"/>
      <c r="GS11" s="48"/>
      <c r="GT11" s="48"/>
      <c r="GU11" s="48"/>
      <c r="GV11" s="48"/>
      <c r="GW11" s="48"/>
      <c r="GX11" s="48"/>
      <c r="GY11" s="48"/>
      <c r="GZ11" s="48"/>
      <c r="HA11" s="48"/>
      <c r="HB11" s="48"/>
      <c r="HC11" s="48"/>
      <c r="HD11" s="48"/>
      <c r="HE11" s="48"/>
      <c r="HF11" s="48"/>
      <c r="HG11" s="48"/>
      <c r="HH11" s="48"/>
      <c r="HI11" s="48"/>
      <c r="HJ11" s="48"/>
      <c r="HK11" s="48"/>
      <c r="HL11" s="48"/>
      <c r="HM11" s="48"/>
      <c r="HN11" s="48"/>
      <c r="HO11" s="48"/>
      <c r="HP11" s="48"/>
      <c r="HQ11" s="48"/>
      <c r="HR11" s="48"/>
      <c r="HS11" s="48"/>
      <c r="HT11" s="48"/>
      <c r="HU11" s="48"/>
      <c r="HV11" s="48"/>
      <c r="HW11" s="48"/>
      <c r="HX11" s="48"/>
      <c r="HY11" s="48"/>
      <c r="HZ11" s="48"/>
      <c r="IA11" s="48"/>
      <c r="IB11" s="48"/>
      <c r="IC11" s="48"/>
      <c r="ID11" s="48"/>
      <c r="IE11" s="48"/>
      <c r="IF11" s="48"/>
      <c r="IG11" s="48"/>
      <c r="IH11" s="48"/>
      <c r="II11" s="48"/>
      <c r="IJ11" s="48"/>
      <c r="IK11" s="48"/>
      <c r="IL11" s="48"/>
      <c r="IM11" s="48"/>
      <c r="IN11" s="48"/>
      <c r="IO11" s="48"/>
      <c r="IP11" s="48"/>
      <c r="IQ11" s="48"/>
      <c r="IR11" s="48"/>
      <c r="IS11" s="48"/>
      <c r="IT11" s="48"/>
      <c r="IU11" s="48"/>
      <c r="IV11" s="48"/>
      <c r="IW11" s="48"/>
      <c r="IX11" s="48"/>
      <c r="IY11" s="48"/>
      <c r="IZ11" s="48"/>
      <c r="JA11" s="48"/>
      <c r="JB11" s="48"/>
      <c r="JC11" s="48"/>
      <c r="JD11" s="48"/>
      <c r="JE11" s="48"/>
      <c r="JF11" s="48"/>
      <c r="JG11" s="48"/>
      <c r="JH11" s="48"/>
      <c r="JI11" s="48"/>
      <c r="JJ11" s="48"/>
      <c r="JK11" s="48"/>
      <c r="JL11" s="48"/>
      <c r="JM11" s="48"/>
      <c r="JN11" s="48"/>
      <c r="JO11" s="48"/>
      <c r="JP11" s="48"/>
      <c r="JQ11" s="48"/>
      <c r="JR11" s="48"/>
      <c r="JS11" s="48"/>
      <c r="JT11" s="48"/>
      <c r="JU11" s="48"/>
      <c r="JV11" s="48"/>
      <c r="JW11" s="48"/>
      <c r="JX11" s="48"/>
      <c r="JY11" s="48"/>
      <c r="JZ11" s="48"/>
      <c r="KA11" s="48"/>
      <c r="KB11" s="48"/>
      <c r="KC11" s="48"/>
      <c r="KD11" s="48"/>
      <c r="KE11" s="48"/>
      <c r="KF11" s="48"/>
      <c r="KG11" s="48"/>
      <c r="KH11" s="48"/>
    </row>
    <row r="12" spans="1:318" ht="18.75" customHeight="1">
      <c r="A12" s="109" t="s">
        <v>49</v>
      </c>
      <c r="B12" s="108">
        <v>599072</v>
      </c>
      <c r="C12" s="108" t="s">
        <v>1629</v>
      </c>
      <c r="D12" s="108" t="s">
        <v>1630</v>
      </c>
      <c r="E12" s="107"/>
      <c r="F12" s="102" t="s">
        <v>43</v>
      </c>
      <c r="G12" s="105">
        <v>44234</v>
      </c>
      <c r="H12" s="105">
        <v>44210</v>
      </c>
      <c r="I12" s="99">
        <v>44112</v>
      </c>
      <c r="J12" s="104" t="s">
        <v>44</v>
      </c>
      <c r="K12" s="100">
        <v>44417</v>
      </c>
      <c r="L12" s="775">
        <v>44473</v>
      </c>
      <c r="M12" s="773"/>
      <c r="N12" s="141">
        <f t="shared" si="249"/>
        <v>32</v>
      </c>
      <c r="O12" s="79">
        <f t="shared" si="250"/>
        <v>258</v>
      </c>
      <c r="P12" s="39">
        <f t="shared" si="251"/>
        <v>1</v>
      </c>
      <c r="Q12" s="38" t="str">
        <f t="shared" si="252"/>
        <v/>
      </c>
      <c r="R12" s="81" t="str">
        <f t="shared" si="253"/>
        <v/>
      </c>
      <c r="S12" s="41">
        <f t="shared" si="254"/>
        <v>4</v>
      </c>
      <c r="T12" s="45"/>
      <c r="U12" s="123"/>
      <c r="V12" s="123"/>
      <c r="W12" s="44"/>
      <c r="X12" s="42"/>
      <c r="Y12" s="44"/>
      <c r="Z12" s="45"/>
      <c r="AA12" s="46"/>
      <c r="AB12" s="83"/>
      <c r="AC12" s="48"/>
      <c r="AD12" s="48"/>
      <c r="AE12" s="48"/>
      <c r="AF12" s="48"/>
      <c r="AG12" s="48"/>
      <c r="AH12" s="48"/>
      <c r="AI12" s="48"/>
      <c r="AJ12" s="48"/>
      <c r="AK12" s="84"/>
      <c r="AL12" s="48"/>
      <c r="AM12" s="84"/>
      <c r="AN12" s="48"/>
      <c r="AO12" s="48"/>
      <c r="AP12" s="48"/>
      <c r="AQ12" s="48"/>
      <c r="AR12" s="48"/>
      <c r="AS12" s="48"/>
      <c r="AT12" s="48"/>
      <c r="AU12" s="48" t="s">
        <v>34</v>
      </c>
      <c r="AV12" s="48">
        <v>2</v>
      </c>
      <c r="AW12" s="84" t="s">
        <v>35</v>
      </c>
      <c r="AX12" s="84">
        <v>8</v>
      </c>
      <c r="AY12" s="84" t="s">
        <v>35</v>
      </c>
      <c r="AZ12" s="84">
        <v>8</v>
      </c>
      <c r="BA12" s="84" t="s">
        <v>35</v>
      </c>
      <c r="BB12" s="84">
        <v>8</v>
      </c>
      <c r="BC12" s="84" t="s">
        <v>35</v>
      </c>
      <c r="BD12" s="84">
        <v>8</v>
      </c>
      <c r="BE12" s="84" t="s">
        <v>35</v>
      </c>
      <c r="BF12" s="84">
        <v>8</v>
      </c>
      <c r="BG12" s="84" t="s">
        <v>35</v>
      </c>
      <c r="BH12" s="84">
        <v>8</v>
      </c>
      <c r="BI12" s="84" t="s">
        <v>35</v>
      </c>
      <c r="BJ12" s="84">
        <v>8</v>
      </c>
      <c r="BK12" s="84" t="s">
        <v>35</v>
      </c>
      <c r="BL12" s="84">
        <v>8</v>
      </c>
      <c r="BM12" s="84" t="s">
        <v>54</v>
      </c>
      <c r="BN12" s="84">
        <v>0</v>
      </c>
      <c r="BO12" s="84" t="s">
        <v>35</v>
      </c>
      <c r="BP12" s="84">
        <v>8</v>
      </c>
      <c r="BQ12" s="84" t="s">
        <v>35</v>
      </c>
      <c r="BR12" s="84">
        <v>8</v>
      </c>
      <c r="BS12" s="84" t="s">
        <v>54</v>
      </c>
      <c r="BT12" s="84">
        <v>0</v>
      </c>
      <c r="BU12" s="84" t="s">
        <v>35</v>
      </c>
      <c r="BV12" s="84">
        <v>8</v>
      </c>
      <c r="BW12" s="84" t="s">
        <v>35</v>
      </c>
      <c r="BX12" s="84">
        <v>8</v>
      </c>
      <c r="BY12" s="84" t="s">
        <v>35</v>
      </c>
      <c r="BZ12" s="84">
        <v>8</v>
      </c>
      <c r="CA12" s="84" t="s">
        <v>35</v>
      </c>
      <c r="CB12" s="84">
        <v>8</v>
      </c>
      <c r="CC12" s="84" t="s">
        <v>35</v>
      </c>
      <c r="CD12" s="84">
        <v>8</v>
      </c>
      <c r="CE12" s="84" t="s">
        <v>35</v>
      </c>
      <c r="CF12" s="84">
        <v>8</v>
      </c>
      <c r="CG12" s="84" t="s">
        <v>35</v>
      </c>
      <c r="CH12" s="84">
        <v>8</v>
      </c>
      <c r="CI12" s="84" t="s">
        <v>35</v>
      </c>
      <c r="CJ12" s="84">
        <v>8</v>
      </c>
      <c r="CK12" s="84" t="s">
        <v>35</v>
      </c>
      <c r="CL12" s="84">
        <v>8</v>
      </c>
      <c r="CM12" s="84" t="s">
        <v>35</v>
      </c>
      <c r="CN12" s="84">
        <v>8</v>
      </c>
      <c r="CO12" s="84" t="s">
        <v>35</v>
      </c>
      <c r="CP12" s="84">
        <v>8</v>
      </c>
      <c r="CQ12" s="84" t="s">
        <v>35</v>
      </c>
      <c r="CR12" s="84">
        <v>8</v>
      </c>
      <c r="CS12" s="84" t="s">
        <v>35</v>
      </c>
      <c r="CT12" s="84">
        <v>8</v>
      </c>
      <c r="CU12" s="84" t="s">
        <v>35</v>
      </c>
      <c r="CV12" s="84">
        <v>8</v>
      </c>
      <c r="CW12" s="84" t="s">
        <v>35</v>
      </c>
      <c r="CX12" s="84">
        <v>8</v>
      </c>
      <c r="CY12" s="84" t="s">
        <v>35</v>
      </c>
      <c r="CZ12" s="84">
        <v>8</v>
      </c>
      <c r="DA12" s="84" t="s">
        <v>35</v>
      </c>
      <c r="DB12" s="84">
        <v>8</v>
      </c>
      <c r="DC12" s="48" t="s">
        <v>35</v>
      </c>
      <c r="DD12" s="84">
        <v>8</v>
      </c>
      <c r="DE12" s="84" t="s">
        <v>35</v>
      </c>
      <c r="DF12" s="84">
        <v>8</v>
      </c>
      <c r="DG12" s="84" t="s">
        <v>35</v>
      </c>
      <c r="DH12" s="84">
        <v>8</v>
      </c>
      <c r="DI12" s="84" t="s">
        <v>35</v>
      </c>
      <c r="DJ12" s="84">
        <v>8</v>
      </c>
      <c r="DK12" s="84" t="s">
        <v>35</v>
      </c>
      <c r="DL12" s="226">
        <v>8</v>
      </c>
      <c r="DM12" s="84"/>
      <c r="DN12" s="189" t="str" cm="1">
        <f t="array" ref="DN12">_xlfn.IFS(DM12="Pres",8,DM12="Abs",0,DM12=0,"",DM12="Orie",2)</f>
        <v/>
      </c>
      <c r="DO12" s="84"/>
      <c r="DP12" s="226" t="str" cm="1">
        <f t="array" ref="DP12">_xlfn.IFS(DO12="Pres",8,DO12="Abs",0,DO12=0,"",DO12="Orie",2)</f>
        <v/>
      </c>
      <c r="DQ12" s="84"/>
      <c r="DR12" s="226" t="str" cm="1">
        <f t="array" ref="DR12">_xlfn.IFS(DQ12="Pres",8,DQ12="Abs",0,DQ12=0,"",DQ12="Orie",2)</f>
        <v/>
      </c>
      <c r="DS12" s="84"/>
      <c r="DT12" s="226" t="str" cm="1">
        <f t="array" ref="DT12">_xlfn.IFS(DS12="Pres",8,DS12="Abs",0,DS12=0,"",DS12="Orie",2)</f>
        <v/>
      </c>
      <c r="DU12" s="84"/>
      <c r="DV12" s="84"/>
      <c r="DW12" s="84"/>
      <c r="DX12" s="84"/>
      <c r="DY12" s="48"/>
      <c r="DZ12" s="48"/>
      <c r="EA12" s="48"/>
      <c r="EB12" s="48"/>
      <c r="EC12" s="48"/>
      <c r="ED12" s="48"/>
      <c r="EE12" s="48"/>
      <c r="EF12" s="48"/>
      <c r="EG12" s="48"/>
      <c r="EH12" s="48"/>
      <c r="EI12" s="48"/>
      <c r="EJ12" s="48"/>
      <c r="EK12" s="84" t="s">
        <v>54</v>
      </c>
      <c r="EL12" s="226" cm="1">
        <f t="array" ref="EL12">_xlfn.IFS(EK12="Pres",8,EK12="Abs",0,EK12=0,"",EK12="Orie",2,EK12="Holi",0,EK12="Leav",0)</f>
        <v>0</v>
      </c>
      <c r="EM12" s="84" t="s">
        <v>54</v>
      </c>
      <c r="EN12" s="226" cm="1">
        <f t="array" ref="EN12">_xlfn.IFS(EM12="Pres",8,EM12="Abs",0,EM12=0,"",EM12="Orie",2,EM12="Holi",0,EM12="Leav",0)</f>
        <v>0</v>
      </c>
      <c r="EO12" s="48"/>
      <c r="EP12" s="48"/>
      <c r="EQ12" s="48"/>
      <c r="ER12" s="48"/>
      <c r="ES12" s="48"/>
      <c r="ET12" s="48"/>
      <c r="EU12" s="48"/>
      <c r="EV12" s="48"/>
      <c r="EW12" s="48"/>
      <c r="EX12" s="48"/>
      <c r="EY12" s="48"/>
      <c r="EZ12" s="48"/>
      <c r="FA12" s="48"/>
      <c r="FB12" s="48"/>
      <c r="FC12" s="48"/>
      <c r="FD12" s="48"/>
      <c r="FE12" s="48"/>
      <c r="FF12" s="48"/>
      <c r="FG12" s="48"/>
      <c r="FH12" s="48"/>
      <c r="FI12" s="48"/>
      <c r="FJ12" s="48"/>
      <c r="FK12" s="48"/>
      <c r="FL12" s="48"/>
      <c r="FM12" s="48"/>
      <c r="FN12" s="48"/>
      <c r="FO12" s="48"/>
      <c r="FP12" s="48"/>
      <c r="FQ12" s="48"/>
      <c r="FR12" s="48"/>
      <c r="FS12" s="48"/>
      <c r="FT12" s="48"/>
      <c r="FU12" s="48"/>
      <c r="FV12" s="48"/>
      <c r="FW12" s="48"/>
      <c r="FX12" s="48"/>
      <c r="FY12" s="48"/>
      <c r="FZ12" s="48"/>
      <c r="GA12" s="48"/>
      <c r="GB12" s="48"/>
      <c r="GC12" s="48"/>
      <c r="GD12" s="48"/>
      <c r="GE12" s="48"/>
      <c r="GF12" s="48"/>
      <c r="GG12" s="48"/>
      <c r="GH12" s="48"/>
      <c r="GI12" s="48"/>
      <c r="GJ12" s="48"/>
      <c r="GK12" s="48"/>
      <c r="GL12" s="48"/>
      <c r="GM12" s="48"/>
      <c r="GN12" s="48"/>
      <c r="GO12" s="48"/>
      <c r="GP12" s="48"/>
      <c r="GQ12" s="48"/>
      <c r="GR12" s="48"/>
      <c r="GS12" s="48"/>
      <c r="GT12" s="48"/>
      <c r="GU12" s="48"/>
      <c r="GV12" s="48"/>
      <c r="GW12" s="48"/>
      <c r="GX12" s="48"/>
      <c r="GY12" s="48"/>
      <c r="GZ12" s="48"/>
      <c r="HA12" s="48"/>
      <c r="HB12" s="48"/>
      <c r="HC12" s="48"/>
      <c r="HD12" s="48"/>
      <c r="HE12" s="48"/>
      <c r="HF12" s="48"/>
      <c r="HG12" s="48"/>
      <c r="HH12" s="48"/>
      <c r="HI12" s="48"/>
      <c r="HJ12" s="48"/>
      <c r="HK12" s="48"/>
      <c r="HL12" s="48"/>
      <c r="HM12" s="48"/>
      <c r="HN12" s="48"/>
      <c r="HO12" s="48"/>
      <c r="HP12" s="48"/>
      <c r="HQ12" s="48"/>
      <c r="HR12" s="48"/>
      <c r="HS12" s="48"/>
      <c r="HT12" s="48"/>
      <c r="HU12" s="48"/>
      <c r="HV12" s="48"/>
      <c r="HW12" s="48"/>
      <c r="HX12" s="48"/>
      <c r="HY12" s="48"/>
      <c r="HZ12" s="48"/>
      <c r="IA12" s="48"/>
      <c r="IB12" s="48"/>
      <c r="IC12" s="48"/>
      <c r="ID12" s="48"/>
      <c r="IE12" s="48"/>
      <c r="IF12" s="48"/>
      <c r="IG12" s="48"/>
      <c r="IH12" s="48"/>
      <c r="II12" s="48"/>
      <c r="IJ12" s="48"/>
      <c r="IK12" s="48"/>
      <c r="IL12" s="48"/>
      <c r="IM12" s="48"/>
      <c r="IN12" s="48"/>
      <c r="IO12" s="48"/>
      <c r="IP12" s="48"/>
      <c r="IQ12" s="48"/>
      <c r="IR12" s="48"/>
      <c r="IS12" s="48"/>
      <c r="IT12" s="48"/>
      <c r="IU12" s="48"/>
      <c r="IV12" s="48"/>
      <c r="IW12" s="48"/>
      <c r="IX12" s="48"/>
      <c r="IY12" s="48"/>
      <c r="IZ12" s="48"/>
      <c r="JA12" s="48"/>
      <c r="JB12" s="48"/>
      <c r="JC12" s="48"/>
      <c r="JD12" s="48"/>
      <c r="JE12" s="48"/>
      <c r="JF12" s="48"/>
      <c r="JG12" s="48"/>
      <c r="JH12" s="48"/>
      <c r="JI12" s="48"/>
      <c r="JJ12" s="48"/>
      <c r="JK12" s="48"/>
      <c r="JL12" s="48"/>
      <c r="JM12" s="48"/>
      <c r="JN12" s="48"/>
      <c r="JO12" s="48"/>
      <c r="JP12" s="48"/>
      <c r="JQ12" s="48"/>
      <c r="JR12" s="48"/>
      <c r="JS12" s="48"/>
      <c r="JT12" s="48"/>
      <c r="JU12" s="48"/>
      <c r="JV12" s="48"/>
      <c r="JW12" s="48"/>
      <c r="JX12" s="48"/>
      <c r="JY12" s="48"/>
      <c r="JZ12" s="48"/>
      <c r="KA12" s="48"/>
      <c r="KB12" s="48"/>
      <c r="KC12" s="48"/>
      <c r="KD12" s="48"/>
      <c r="KE12" s="48"/>
      <c r="KF12" s="48"/>
      <c r="KG12" s="48"/>
      <c r="KH12" s="48"/>
    </row>
    <row r="13" spans="1:318" ht="18.75" customHeight="1">
      <c r="A13" s="109" t="s">
        <v>49</v>
      </c>
      <c r="B13" s="108" t="s">
        <v>1631</v>
      </c>
      <c r="C13" s="108" t="s">
        <v>618</v>
      </c>
      <c r="D13" s="108" t="s">
        <v>1632</v>
      </c>
      <c r="E13" s="115"/>
      <c r="F13" s="102" t="s">
        <v>43</v>
      </c>
      <c r="G13" s="116">
        <v>44360</v>
      </c>
      <c r="H13" s="116">
        <v>44701</v>
      </c>
      <c r="I13" s="99">
        <v>44603</v>
      </c>
      <c r="J13" s="108" t="s">
        <v>44</v>
      </c>
      <c r="K13" s="100">
        <v>44529</v>
      </c>
      <c r="L13" s="775">
        <v>44585</v>
      </c>
      <c r="M13" s="36"/>
      <c r="N13" s="141">
        <f t="shared" si="249"/>
        <v>32</v>
      </c>
      <c r="O13" s="79">
        <f t="shared" si="250"/>
        <v>257.75</v>
      </c>
      <c r="P13" s="39">
        <f t="shared" si="251"/>
        <v>1</v>
      </c>
      <c r="Q13" s="38" t="str">
        <f t="shared" si="252"/>
        <v/>
      </c>
      <c r="R13" s="81" t="str">
        <f t="shared" si="253"/>
        <v/>
      </c>
      <c r="S13" s="41">
        <f t="shared" si="254"/>
        <v>4</v>
      </c>
      <c r="T13" s="45"/>
      <c r="U13" s="123"/>
      <c r="V13" s="123"/>
      <c r="W13" s="44"/>
      <c r="X13" s="42"/>
      <c r="Y13" s="44"/>
      <c r="Z13" s="45"/>
      <c r="AA13" s="46"/>
      <c r="AB13" s="83"/>
      <c r="AC13" s="48"/>
      <c r="AD13" s="48"/>
      <c r="AE13" s="48"/>
      <c r="AF13" s="48"/>
      <c r="AG13" s="48"/>
      <c r="AH13" s="48"/>
      <c r="AI13" s="48"/>
      <c r="AJ13" s="48"/>
      <c r="AK13" s="84"/>
      <c r="AL13" s="48"/>
      <c r="AM13" s="84"/>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84" t="s">
        <v>54</v>
      </c>
      <c r="BN13" s="84">
        <v>0</v>
      </c>
      <c r="BO13" s="48"/>
      <c r="BP13" s="48"/>
      <c r="BQ13" s="48"/>
      <c r="BR13" s="48"/>
      <c r="BS13" s="84" t="s">
        <v>54</v>
      </c>
      <c r="BT13" s="84">
        <v>0</v>
      </c>
      <c r="BU13" s="48"/>
      <c r="BV13" s="48"/>
      <c r="BW13" s="48"/>
      <c r="BX13" s="48"/>
      <c r="BY13" s="48"/>
      <c r="BZ13" s="48"/>
      <c r="CA13" s="48"/>
      <c r="CB13" s="48"/>
      <c r="CC13" s="48"/>
      <c r="CD13" s="48"/>
      <c r="CE13" s="48" t="s">
        <v>34</v>
      </c>
      <c r="CF13" s="48">
        <v>2</v>
      </c>
      <c r="CG13" s="84" t="s">
        <v>35</v>
      </c>
      <c r="CH13" s="84">
        <v>8</v>
      </c>
      <c r="CI13" s="84" t="s">
        <v>35</v>
      </c>
      <c r="CJ13" s="84">
        <v>8</v>
      </c>
      <c r="CK13" s="84" t="s">
        <v>35</v>
      </c>
      <c r="CL13" s="84">
        <v>8</v>
      </c>
      <c r="CM13" s="84" t="s">
        <v>35</v>
      </c>
      <c r="CN13" s="84">
        <v>8</v>
      </c>
      <c r="CO13" s="84" t="s">
        <v>35</v>
      </c>
      <c r="CP13" s="84">
        <v>8</v>
      </c>
      <c r="CQ13" s="84" t="s">
        <v>35</v>
      </c>
      <c r="CR13" s="84">
        <v>8</v>
      </c>
      <c r="CS13" s="84" t="s">
        <v>35</v>
      </c>
      <c r="CT13" s="84">
        <v>8</v>
      </c>
      <c r="CU13" s="84" t="s">
        <v>35</v>
      </c>
      <c r="CV13" s="84">
        <v>8</v>
      </c>
      <c r="CW13" s="84" t="s">
        <v>35</v>
      </c>
      <c r="CX13" s="84">
        <v>8</v>
      </c>
      <c r="CY13" s="84" t="s">
        <v>35</v>
      </c>
      <c r="CZ13" s="84">
        <v>8</v>
      </c>
      <c r="DA13" s="84" t="s">
        <v>35</v>
      </c>
      <c r="DB13" s="84">
        <v>8</v>
      </c>
      <c r="DC13" s="48" t="s">
        <v>35</v>
      </c>
      <c r="DD13" s="84">
        <v>8</v>
      </c>
      <c r="DE13" s="84" t="s">
        <v>35</v>
      </c>
      <c r="DF13" s="84">
        <v>8</v>
      </c>
      <c r="DG13" s="84" t="s">
        <v>35</v>
      </c>
      <c r="DH13" s="84">
        <v>8</v>
      </c>
      <c r="DI13" s="84" t="s">
        <v>35</v>
      </c>
      <c r="DJ13" s="84">
        <v>7.75</v>
      </c>
      <c r="DK13" s="84" t="s">
        <v>35</v>
      </c>
      <c r="DL13" s="226">
        <v>8</v>
      </c>
      <c r="DM13" s="84" t="s">
        <v>35</v>
      </c>
      <c r="DN13" s="226" cm="1">
        <f t="array" ref="DN13">_xlfn.IFS(DM13="Pres",8,DM13="Abs",0,DM13=0,"",DM13="Orie",2)</f>
        <v>8</v>
      </c>
      <c r="DO13" s="84" t="s">
        <v>35</v>
      </c>
      <c r="DP13" s="226" cm="1">
        <f t="array" ref="DP13">_xlfn.IFS(DO13="Pres",8,DO13="Abs",0,DO13=0,"",DO13="Orie",2)</f>
        <v>8</v>
      </c>
      <c r="DQ13" s="84" t="s">
        <v>35</v>
      </c>
      <c r="DR13" s="226" cm="1">
        <f t="array" ref="DR13">_xlfn.IFS(DQ13="Pres",8,DQ13="Abs",0,DQ13=0,"",DQ13="Orie",2)</f>
        <v>8</v>
      </c>
      <c r="DS13" s="84" t="s">
        <v>35</v>
      </c>
      <c r="DT13" s="226" cm="1">
        <f t="array" ref="DT13">_xlfn.IFS(DS13="Pres",8,DS13="Abs",0,DS13=0,"",DS13="Orie",2)</f>
        <v>8</v>
      </c>
      <c r="DU13" s="84" t="s">
        <v>35</v>
      </c>
      <c r="DV13" s="226" cm="1">
        <f t="array" ref="DV13">_xlfn.IFS(DU13="Pres",8,DU13="Abs",0,DU13=0,"",DU13="Orie",2,DU13="Holi",0,DU13="Leav",0)</f>
        <v>8</v>
      </c>
      <c r="DW13" s="84" t="s">
        <v>35</v>
      </c>
      <c r="DX13" s="226" cm="1">
        <f t="array" ref="DX13">_xlfn.IFS(DW13="Pres",8,DW13="Abs",0,DW13=0,"",DW13="Orie",2,DW13="Holi",0,DW13="Leav",0)</f>
        <v>8</v>
      </c>
      <c r="DY13" s="48" t="s">
        <v>35</v>
      </c>
      <c r="DZ13" s="226" cm="1">
        <f t="array" ref="DZ13">_xlfn.IFS(DY13="Pres",8,DY13="Abs",0,DY13=0,"",DY13="Orie",2,DY13="Holi",0,DY13="Leav",0)</f>
        <v>8</v>
      </c>
      <c r="EA13" s="48" t="s">
        <v>35</v>
      </c>
      <c r="EB13" s="226" cm="1">
        <f t="array" ref="EB13">_xlfn.IFS(EA13="Pres",8,EA13="Abs",0,EA13=0,"",EA13="Orie",2,EA13="Holi",0,EA13="Leav",0)</f>
        <v>8</v>
      </c>
      <c r="EC13" s="48" t="s">
        <v>35</v>
      </c>
      <c r="ED13" s="226" cm="1">
        <f t="array" ref="ED13">_xlfn.IFS(EC13="Pres",8,EC13="Abs",0,EC13=0,"",EC13="Orie",2,EC13="Holi",0,EC13="Leav",0)</f>
        <v>8</v>
      </c>
      <c r="EE13" s="48" t="s">
        <v>35</v>
      </c>
      <c r="EF13" s="226" cm="1">
        <f t="array" ref="EF13">_xlfn.IFS(EE13="Pres",8,EE13="Abs",0,EE13=0,"",EE13="Orie",2,EE13="Holi",0,EE13="Leav",0)</f>
        <v>8</v>
      </c>
      <c r="EG13" s="48" t="s">
        <v>35</v>
      </c>
      <c r="EH13" s="226" cm="1">
        <f t="array" ref="EH13">_xlfn.IFS(EG13="Pres",8,EG13="Abs",0,EG13=0,"",EG13="Orie",2,EG13="Holi",0,EG13="Leav",0)</f>
        <v>8</v>
      </c>
      <c r="EI13" s="48" t="s">
        <v>35</v>
      </c>
      <c r="EJ13" s="226" cm="1">
        <f t="array" ref="EJ13">_xlfn.IFS(EI13="Pres",8,EI13="Abs",0,EI13=0,"",EI13="Orie",2,EI13="Holi",0,EI13="Leav",0)</f>
        <v>8</v>
      </c>
      <c r="EK13" s="84" t="s">
        <v>54</v>
      </c>
      <c r="EL13" s="226" cm="1">
        <f t="array" ref="EL13">_xlfn.IFS(EK13="Pres",8,EK13="Abs",0,EK13=0,"",EK13="Orie",2,EK13="Holi",0,EK13="Leav",0)</f>
        <v>0</v>
      </c>
      <c r="EM13" s="84" t="s">
        <v>54</v>
      </c>
      <c r="EN13" s="226" cm="1">
        <f t="array" ref="EN13">_xlfn.IFS(EM13="Pres",8,EM13="Abs",0,EM13=0,"",EM13="Orie",2,EM13="Holi",0,EM13="Leav",0)</f>
        <v>0</v>
      </c>
      <c r="EO13" s="48" t="s">
        <v>35</v>
      </c>
      <c r="EP13" s="226" cm="1">
        <f t="array" ref="EP13">_xlfn.IFS(EO13="Pres",8,EO13="Abs",0,EO13=0,"",EO13="Orie",2,EO13="Holi",0,EO13="Leav",0)</f>
        <v>8</v>
      </c>
      <c r="EQ13" s="48" t="s">
        <v>35</v>
      </c>
      <c r="ER13" s="226" cm="1">
        <f t="array" ref="ER13">_xlfn.IFS(EQ13="Pres",8,EQ13="Abs",0,EQ13=0,"",EQ13="Orie",2,EQ13="Holi",0,EQ13="Leav",0)</f>
        <v>8</v>
      </c>
      <c r="ES13" s="48" t="s">
        <v>35</v>
      </c>
      <c r="ET13" s="226" cm="1">
        <f t="array" ref="ET13">_xlfn.IFS(ES13="Pres",8,ES13="Abs",0,ES13=0,"",ES13="Orie",2,ES13="Holi",0,ES13="Leav",0)</f>
        <v>8</v>
      </c>
      <c r="EU13" s="48" t="s">
        <v>35</v>
      </c>
      <c r="EV13" s="226" cm="1">
        <f t="array" ref="EV13">_xlfn.IFS(EU13="Pres",8,EU13="Abs",0,EU13=0,"",EU13="Orie",2,EU13="Holi",0,EU13="Leav",0)</f>
        <v>8</v>
      </c>
      <c r="EW13" s="48"/>
      <c r="EX13" s="226" t="str" cm="1">
        <f t="array" ref="EX13">_xlfn.IFS(EW13="Pres",8,EW13="Abs",0,EW13=0,"",EW13="Orie",2,EW13="Holi",0,EW13="Leav",0)</f>
        <v/>
      </c>
      <c r="EY13" s="48"/>
      <c r="EZ13" s="48"/>
      <c r="FA13" s="48"/>
      <c r="FB13" s="48"/>
      <c r="FC13" s="48"/>
      <c r="FD13" s="48"/>
      <c r="FE13" s="48"/>
      <c r="FF13" s="48"/>
      <c r="FG13" s="48"/>
      <c r="FH13" s="48"/>
      <c r="FI13" s="48"/>
      <c r="FJ13" s="48"/>
      <c r="FK13" s="48"/>
      <c r="FL13" s="48"/>
      <c r="FM13" s="48"/>
      <c r="FN13" s="48"/>
      <c r="FO13" s="48"/>
      <c r="FP13" s="48"/>
      <c r="FQ13" s="48"/>
      <c r="FR13" s="48"/>
      <c r="FS13" s="48"/>
      <c r="FT13" s="48"/>
      <c r="FU13" s="48"/>
      <c r="FV13" s="48"/>
      <c r="FW13" s="48"/>
      <c r="FX13" s="48"/>
      <c r="FY13" s="48"/>
      <c r="FZ13" s="48"/>
      <c r="GA13" s="48"/>
      <c r="GB13" s="48"/>
      <c r="GC13" s="48"/>
      <c r="GD13" s="48"/>
      <c r="GE13" s="48"/>
      <c r="GF13" s="48"/>
      <c r="GG13" s="48"/>
      <c r="GH13" s="48"/>
      <c r="GI13" s="48"/>
      <c r="GJ13" s="48"/>
      <c r="GK13" s="48"/>
      <c r="GL13" s="48"/>
      <c r="GM13" s="48"/>
      <c r="GN13" s="48"/>
      <c r="GO13" s="48"/>
      <c r="GP13" s="48"/>
      <c r="GQ13" s="48"/>
      <c r="GR13" s="48"/>
      <c r="GS13" s="48"/>
      <c r="GT13" s="48"/>
      <c r="GU13" s="48"/>
      <c r="GV13" s="48"/>
      <c r="GW13" s="48"/>
      <c r="GX13" s="48"/>
      <c r="GY13" s="48"/>
      <c r="GZ13" s="48"/>
      <c r="HA13" s="48"/>
      <c r="HB13" s="48"/>
      <c r="HC13" s="48"/>
      <c r="HD13" s="48"/>
      <c r="HE13" s="48"/>
      <c r="HF13" s="48"/>
      <c r="HG13" s="48"/>
      <c r="HH13" s="48"/>
      <c r="HI13" s="48"/>
      <c r="HJ13" s="48"/>
      <c r="HK13" s="48"/>
      <c r="HL13" s="48"/>
      <c r="HM13" s="48"/>
      <c r="HN13" s="48"/>
      <c r="HO13" s="48"/>
      <c r="HP13" s="48"/>
      <c r="HQ13" s="48"/>
      <c r="HR13" s="48"/>
      <c r="HS13" s="48"/>
      <c r="HT13" s="48"/>
      <c r="HU13" s="48"/>
      <c r="HV13" s="48"/>
      <c r="HW13" s="48"/>
      <c r="HX13" s="48"/>
      <c r="HY13" s="48"/>
      <c r="HZ13" s="48"/>
      <c r="IA13" s="48"/>
      <c r="IB13" s="48"/>
      <c r="IC13" s="48"/>
      <c r="ID13" s="48"/>
      <c r="IE13" s="48"/>
      <c r="IF13" s="48"/>
      <c r="IG13" s="48"/>
      <c r="IH13" s="48"/>
      <c r="II13" s="48"/>
      <c r="IJ13" s="48"/>
      <c r="IK13" s="48"/>
      <c r="IL13" s="48"/>
      <c r="IM13" s="48"/>
      <c r="IN13" s="48"/>
      <c r="IO13" s="48"/>
      <c r="IP13" s="48"/>
      <c r="IQ13" s="48"/>
      <c r="IR13" s="48"/>
      <c r="IS13" s="48"/>
      <c r="IT13" s="48"/>
      <c r="IU13" s="48"/>
      <c r="IV13" s="48"/>
      <c r="IW13" s="48"/>
      <c r="IX13" s="48"/>
      <c r="IY13" s="48"/>
      <c r="IZ13" s="48"/>
      <c r="JA13" s="48"/>
      <c r="JB13" s="48"/>
      <c r="JC13" s="48"/>
      <c r="JD13" s="48"/>
      <c r="JE13" s="48"/>
      <c r="JF13" s="48"/>
      <c r="JG13" s="48"/>
      <c r="JH13" s="48"/>
      <c r="JI13" s="48"/>
      <c r="JJ13" s="48"/>
      <c r="JK13" s="48"/>
      <c r="JL13" s="48"/>
      <c r="JM13" s="48"/>
      <c r="JN13" s="48"/>
      <c r="JO13" s="48"/>
      <c r="JP13" s="48"/>
      <c r="JQ13" s="48"/>
      <c r="JR13" s="48"/>
      <c r="JS13" s="48"/>
      <c r="JT13" s="48"/>
      <c r="JU13" s="48"/>
      <c r="JV13" s="48"/>
      <c r="JW13" s="48"/>
      <c r="JX13" s="48"/>
      <c r="JY13" s="48"/>
      <c r="JZ13" s="48"/>
      <c r="KA13" s="48"/>
      <c r="KB13" s="48"/>
      <c r="KC13" s="48"/>
      <c r="KD13" s="48"/>
      <c r="KE13" s="48"/>
      <c r="KF13" s="48"/>
      <c r="KG13" s="48"/>
      <c r="KH13" s="48"/>
    </row>
    <row r="14" spans="1:318" ht="18.75" customHeight="1">
      <c r="A14" s="109" t="s">
        <v>49</v>
      </c>
      <c r="B14" s="108" t="s">
        <v>1633</v>
      </c>
      <c r="C14" s="108" t="s">
        <v>1634</v>
      </c>
      <c r="D14" s="108" t="s">
        <v>1635</v>
      </c>
      <c r="E14" s="115"/>
      <c r="F14" s="102" t="s">
        <v>43</v>
      </c>
      <c r="G14" s="105">
        <v>44360</v>
      </c>
      <c r="H14" s="105">
        <v>44701</v>
      </c>
      <c r="I14" s="99">
        <v>44603</v>
      </c>
      <c r="J14" s="108" t="s">
        <v>44</v>
      </c>
      <c r="K14" s="100">
        <v>44529</v>
      </c>
      <c r="L14" s="775">
        <v>44585</v>
      </c>
      <c r="M14" s="36"/>
      <c r="N14" s="141">
        <f t="shared" si="249"/>
        <v>32</v>
      </c>
      <c r="O14" s="79">
        <f t="shared" si="250"/>
        <v>253.2</v>
      </c>
      <c r="P14" s="39">
        <f t="shared" si="251"/>
        <v>1</v>
      </c>
      <c r="Q14" s="38" t="str">
        <f t="shared" si="252"/>
        <v/>
      </c>
      <c r="R14" s="81">
        <f t="shared" si="253"/>
        <v>3</v>
      </c>
      <c r="S14" s="41">
        <f t="shared" si="254"/>
        <v>4</v>
      </c>
      <c r="T14" s="45"/>
      <c r="U14" s="123"/>
      <c r="V14" s="123"/>
      <c r="W14" s="44"/>
      <c r="X14" s="42"/>
      <c r="Y14" s="44"/>
      <c r="Z14" s="45"/>
      <c r="AA14" s="46"/>
      <c r="AB14" s="83"/>
      <c r="AC14" s="48"/>
      <c r="AD14" s="48"/>
      <c r="AE14" s="48"/>
      <c r="AF14" s="48"/>
      <c r="AG14" s="48"/>
      <c r="AH14" s="48"/>
      <c r="AI14" s="48"/>
      <c r="AJ14" s="48"/>
      <c r="AK14" s="84"/>
      <c r="AL14" s="48"/>
      <c r="AM14" s="84"/>
      <c r="AN14" s="48"/>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c r="BM14" s="84" t="s">
        <v>54</v>
      </c>
      <c r="BN14" s="84">
        <v>0</v>
      </c>
      <c r="BO14" s="48"/>
      <c r="BP14" s="48"/>
      <c r="BQ14" s="48"/>
      <c r="BR14" s="48"/>
      <c r="BS14" s="84" t="s">
        <v>54</v>
      </c>
      <c r="BT14" s="84">
        <v>0</v>
      </c>
      <c r="BU14" s="48"/>
      <c r="BV14" s="48"/>
      <c r="BW14" s="48"/>
      <c r="BX14" s="48"/>
      <c r="BY14" s="48"/>
      <c r="BZ14" s="48"/>
      <c r="CA14" s="48"/>
      <c r="CB14" s="48"/>
      <c r="CC14" s="48"/>
      <c r="CD14" s="48"/>
      <c r="CE14" s="48" t="s">
        <v>34</v>
      </c>
      <c r="CF14" s="48">
        <v>2</v>
      </c>
      <c r="CG14" s="84" t="s">
        <v>35</v>
      </c>
      <c r="CH14" s="84">
        <v>8</v>
      </c>
      <c r="CI14" s="84" t="s">
        <v>35</v>
      </c>
      <c r="CJ14" s="84">
        <v>8</v>
      </c>
      <c r="CK14" s="84" t="s">
        <v>35</v>
      </c>
      <c r="CL14" s="84">
        <v>8</v>
      </c>
      <c r="CM14" s="84" t="s">
        <v>35</v>
      </c>
      <c r="CN14" s="84">
        <v>8</v>
      </c>
      <c r="CO14" s="84" t="s">
        <v>35</v>
      </c>
      <c r="CP14" s="84">
        <v>7.45</v>
      </c>
      <c r="CQ14" s="84" t="s">
        <v>35</v>
      </c>
      <c r="CR14" s="84">
        <v>8</v>
      </c>
      <c r="CS14" s="84" t="s">
        <v>35</v>
      </c>
      <c r="CT14" s="84">
        <v>8</v>
      </c>
      <c r="CU14" s="84" t="s">
        <v>35</v>
      </c>
      <c r="CV14" s="84">
        <v>8</v>
      </c>
      <c r="CW14" s="84" t="s">
        <v>35</v>
      </c>
      <c r="CX14" s="84">
        <v>8</v>
      </c>
      <c r="CY14" s="84" t="s">
        <v>35</v>
      </c>
      <c r="CZ14" s="84">
        <v>8</v>
      </c>
      <c r="DA14" s="84" t="s">
        <v>35</v>
      </c>
      <c r="DB14" s="84">
        <v>8</v>
      </c>
      <c r="DC14" s="48" t="s">
        <v>35</v>
      </c>
      <c r="DD14" s="84">
        <v>8</v>
      </c>
      <c r="DE14" s="84" t="s">
        <v>35</v>
      </c>
      <c r="DF14" s="84">
        <v>8</v>
      </c>
      <c r="DG14" s="84" t="s">
        <v>35</v>
      </c>
      <c r="DH14" s="84">
        <v>8</v>
      </c>
      <c r="DI14" s="84" t="s">
        <v>35</v>
      </c>
      <c r="DJ14" s="84">
        <v>8</v>
      </c>
      <c r="DK14" s="84" t="s">
        <v>35</v>
      </c>
      <c r="DL14" s="226">
        <v>7.5</v>
      </c>
      <c r="DM14" s="84" t="s">
        <v>35</v>
      </c>
      <c r="DN14" s="226" cm="1">
        <f t="array" ref="DN14">_xlfn.IFS(DM14="Pres",8,DM14="Abs",0,DM14=0,"",DM14="Orie",2)</f>
        <v>8</v>
      </c>
      <c r="DO14" s="84" t="s">
        <v>35</v>
      </c>
      <c r="DP14" s="226" cm="1">
        <f t="array" ref="DP14">_xlfn.IFS(DO14="Pres",8,DO14="Abs",0,DO14=0,"",DO14="Orie",2)</f>
        <v>8</v>
      </c>
      <c r="DQ14" s="84" t="s">
        <v>35</v>
      </c>
      <c r="DR14" s="226" cm="1">
        <f t="array" ref="DR14">_xlfn.IFS(DQ14="Pres",8,DQ14="Abs",0,DQ14=0,"",DQ14="Orie",2)</f>
        <v>8</v>
      </c>
      <c r="DS14" s="84" t="s">
        <v>35</v>
      </c>
      <c r="DT14" s="226" cm="1">
        <f t="array" ref="DT14">_xlfn.IFS(DS14="Pres",8,DS14="Abs",0,DS14=0,"",DS14="Orie",2)</f>
        <v>8</v>
      </c>
      <c r="DU14" s="84" t="s">
        <v>35</v>
      </c>
      <c r="DV14" s="226" cm="1">
        <f t="array" ref="DV14">_xlfn.IFS(DU14="Pres",8,DU14="Abs",0,DU14=0,"",DU14="Orie",2,DU14="Holi",0,DU14="Leav",0)</f>
        <v>8</v>
      </c>
      <c r="DW14" s="84" t="s">
        <v>35</v>
      </c>
      <c r="DX14" s="226" cm="1">
        <f t="array" ref="DX14">_xlfn.IFS(DW14="Pres",8,DW14="Abs",0,DW14=0,"",DW14="Orie",2,DW14="Holi",0,DW14="Leav",0)</f>
        <v>8</v>
      </c>
      <c r="DY14" s="48" t="s">
        <v>35</v>
      </c>
      <c r="DZ14" s="226" cm="1">
        <f t="array" ref="DZ14">_xlfn.IFS(DY14="Pres",8,DY14="Abs",0,DY14=0,"",DY14="Orie",2,DY14="Holi",0,DY14="Leav",0)</f>
        <v>8</v>
      </c>
      <c r="EA14" s="48" t="s">
        <v>35</v>
      </c>
      <c r="EB14" s="226" cm="1">
        <f t="array" ref="EB14">_xlfn.IFS(EA14="Pres",8,EA14="Abs",0,EA14=0,"",EA14="Orie",2,EA14="Holi",0,EA14="Leav",0)</f>
        <v>8</v>
      </c>
      <c r="EC14" s="48" t="s">
        <v>35</v>
      </c>
      <c r="ED14" s="226" cm="1">
        <f t="array" ref="ED14">_xlfn.IFS(EC14="Pres",8,EC14="Abs",0,EC14=0,"",EC14="Orie",2,EC14="Holi",0,EC14="Leav",0)</f>
        <v>8</v>
      </c>
      <c r="EE14" s="48" t="s">
        <v>35</v>
      </c>
      <c r="EF14" s="226" cm="1">
        <f t="array" ref="EF14">_xlfn.IFS(EE14="Pres",8,EE14="Abs",0,EE14=0,"",EE14="Orie",2,EE14="Holi",0,EE14="Leav",0)</f>
        <v>8</v>
      </c>
      <c r="EG14" s="48" t="s">
        <v>35</v>
      </c>
      <c r="EH14" s="226" cm="1">
        <f t="array" ref="EH14">_xlfn.IFS(EG14="Pres",8,EG14="Abs",0,EG14=0,"",EG14="Orie",2,EG14="Holi",0,EG14="Leav",0)</f>
        <v>8</v>
      </c>
      <c r="EI14" s="48" t="s">
        <v>35</v>
      </c>
      <c r="EJ14" s="226" cm="1">
        <f t="array" ref="EJ14">_xlfn.IFS(EI14="Pres",8,EI14="Abs",0,EI14=0,"",EI14="Orie",2,EI14="Holi",0,EI14="Leav",0)</f>
        <v>8</v>
      </c>
      <c r="EK14" s="84" t="s">
        <v>54</v>
      </c>
      <c r="EL14" s="226" cm="1">
        <f t="array" ref="EL14">_xlfn.IFS(EK14="Pres",8,EK14="Abs",0,EK14=0,"",EK14="Orie",2,EK14="Holi",0,EK14="Leav",0)</f>
        <v>0</v>
      </c>
      <c r="EM14" s="84" t="s">
        <v>54</v>
      </c>
      <c r="EN14" s="226" cm="1">
        <f t="array" ref="EN14">_xlfn.IFS(EM14="Pres",8,EM14="Abs",0,EM14=0,"",EM14="Orie",2,EM14="Holi",0,EM14="Leav",0)</f>
        <v>0</v>
      </c>
      <c r="EO14" s="48" t="s">
        <v>35</v>
      </c>
      <c r="EP14" s="226" cm="1">
        <f t="array" ref="EP14">_xlfn.IFS(EO14="Pres",8,EO14="Abs",0,EO14=0,"",EO14="Orie",2,EO14="Holi",0,EO14="Leav",0)</f>
        <v>8</v>
      </c>
      <c r="EQ14" s="48" t="s">
        <v>35</v>
      </c>
      <c r="ER14" s="226" cm="1">
        <f t="array" ref="ER14">_xlfn.IFS(EQ14="Pres",8,EQ14="Abs",0,EQ14=0,"",EQ14="Orie",2,EQ14="Holi",0,EQ14="Leav",0)</f>
        <v>8</v>
      </c>
      <c r="ES14" s="48" t="s">
        <v>35</v>
      </c>
      <c r="ET14" s="226">
        <v>6.75</v>
      </c>
      <c r="EU14" s="48" t="s">
        <v>48</v>
      </c>
      <c r="EV14" s="226" cm="1">
        <f t="array" ref="EV14">_xlfn.IFS(EU14="Pres",8,EU14="Abs",0,EU14=0,"",EU14="Orie",2,EU14="Holi",0,EU14="Leav",0)</f>
        <v>0</v>
      </c>
      <c r="EW14" s="48" t="s">
        <v>48</v>
      </c>
      <c r="EX14" s="226" cm="1">
        <f t="array" ref="EX14">_xlfn.IFS(EW14="Pres",8,EW14="Abs",0,EW14=0,"",EW14="Orie",2,EW14="Holi",0,EW14="Leav",0)</f>
        <v>0</v>
      </c>
      <c r="EY14" s="48" t="s">
        <v>48</v>
      </c>
      <c r="EZ14" s="226" cm="1">
        <f t="array" ref="EZ14">_xlfn.IFS(EY14="Pres",8,EY14="Abs",0,EY14=0,"",EY14="Orie",2,EY14="Holi",0,EY14="Leav",0)</f>
        <v>0</v>
      </c>
      <c r="FA14" s="48" t="s">
        <v>35</v>
      </c>
      <c r="FB14" s="226">
        <v>5.5</v>
      </c>
      <c r="FC14" s="48"/>
      <c r="FD14" s="226" t="str" cm="1">
        <f t="array" ref="FD14">_xlfn.IFS(FC14="Pres",8,FC14="Abs",0,FC14=0,"",FC14="Orie",2,FC14="Holi",0,FC14="Leav",0)</f>
        <v/>
      </c>
      <c r="FE14" s="48"/>
      <c r="FF14" s="48"/>
      <c r="FG14" s="48"/>
      <c r="FH14" s="48"/>
      <c r="FI14" s="48"/>
      <c r="FJ14" s="48"/>
      <c r="FK14" s="48"/>
      <c r="FL14" s="48"/>
      <c r="FM14" s="48"/>
      <c r="FN14" s="48"/>
      <c r="FO14" s="48"/>
      <c r="FP14" s="48"/>
      <c r="FQ14" s="48"/>
      <c r="FR14" s="48"/>
      <c r="FS14" s="48"/>
      <c r="FT14" s="48"/>
      <c r="FU14" s="48"/>
      <c r="FV14" s="48"/>
      <c r="FW14" s="48"/>
      <c r="FX14" s="48"/>
      <c r="FY14" s="48"/>
      <c r="FZ14" s="48"/>
      <c r="GA14" s="48"/>
      <c r="GB14" s="48"/>
      <c r="GC14" s="48"/>
      <c r="GD14" s="48"/>
      <c r="GE14" s="48"/>
      <c r="GF14" s="48"/>
      <c r="GG14" s="48"/>
      <c r="GH14" s="48"/>
      <c r="GI14" s="48"/>
      <c r="GJ14" s="48"/>
      <c r="GK14" s="48"/>
      <c r="GL14" s="48"/>
      <c r="GM14" s="48"/>
      <c r="GN14" s="48"/>
      <c r="GO14" s="48"/>
      <c r="GP14" s="48"/>
      <c r="GQ14" s="48"/>
      <c r="GR14" s="48"/>
      <c r="GS14" s="48"/>
      <c r="GT14" s="48"/>
      <c r="GU14" s="48"/>
      <c r="GV14" s="48"/>
      <c r="GW14" s="48"/>
      <c r="GX14" s="48"/>
      <c r="GY14" s="48"/>
      <c r="GZ14" s="48"/>
      <c r="HA14" s="48"/>
      <c r="HB14" s="48"/>
      <c r="HC14" s="48"/>
      <c r="HD14" s="48"/>
      <c r="HE14" s="48"/>
      <c r="HF14" s="48"/>
      <c r="HG14" s="48"/>
      <c r="HH14" s="48"/>
      <c r="HI14" s="48"/>
      <c r="HJ14" s="48"/>
      <c r="HK14" s="48"/>
      <c r="HL14" s="48"/>
      <c r="HM14" s="48"/>
      <c r="HN14" s="48"/>
      <c r="HO14" s="48"/>
      <c r="HP14" s="48"/>
      <c r="HQ14" s="48"/>
      <c r="HR14" s="48"/>
      <c r="HS14" s="48"/>
      <c r="HT14" s="48"/>
      <c r="HU14" s="48"/>
      <c r="HV14" s="48"/>
      <c r="HW14" s="48"/>
      <c r="HX14" s="48"/>
      <c r="HY14" s="48"/>
      <c r="HZ14" s="48"/>
      <c r="IA14" s="48"/>
      <c r="IB14" s="48"/>
      <c r="IC14" s="48"/>
      <c r="ID14" s="48"/>
      <c r="IE14" s="48"/>
      <c r="IF14" s="48"/>
      <c r="IG14" s="48"/>
      <c r="IH14" s="48"/>
      <c r="II14" s="48"/>
      <c r="IJ14" s="48"/>
      <c r="IK14" s="48"/>
      <c r="IL14" s="48"/>
      <c r="IM14" s="48"/>
      <c r="IN14" s="48"/>
      <c r="IO14" s="48"/>
      <c r="IP14" s="48"/>
      <c r="IQ14" s="48"/>
      <c r="IR14" s="48"/>
      <c r="IS14" s="48"/>
      <c r="IT14" s="48"/>
      <c r="IU14" s="48"/>
      <c r="IV14" s="48"/>
      <c r="IW14" s="48"/>
      <c r="IX14" s="48"/>
      <c r="IY14" s="48"/>
      <c r="IZ14" s="48"/>
      <c r="JA14" s="48"/>
      <c r="JB14" s="48"/>
      <c r="JC14" s="48"/>
      <c r="JD14" s="48"/>
      <c r="JE14" s="48"/>
      <c r="JF14" s="48"/>
      <c r="JG14" s="48"/>
      <c r="JH14" s="48"/>
      <c r="JI14" s="48"/>
      <c r="JJ14" s="48"/>
      <c r="JK14" s="48"/>
      <c r="JL14" s="48"/>
      <c r="JM14" s="48"/>
      <c r="JN14" s="48"/>
      <c r="JO14" s="48"/>
      <c r="JP14" s="48"/>
      <c r="JQ14" s="48"/>
      <c r="JR14" s="48"/>
      <c r="JS14" s="48"/>
      <c r="JT14" s="48"/>
      <c r="JU14" s="48"/>
      <c r="JV14" s="48"/>
      <c r="JW14" s="48"/>
      <c r="JX14" s="48"/>
      <c r="JY14" s="48"/>
      <c r="JZ14" s="48"/>
      <c r="KA14" s="48"/>
      <c r="KB14" s="48"/>
      <c r="KC14" s="48"/>
      <c r="KD14" s="48"/>
      <c r="KE14" s="48"/>
      <c r="KF14" s="48"/>
      <c r="KG14" s="48"/>
      <c r="KH14" s="48"/>
    </row>
    <row r="15" spans="1:318" ht="18.75" customHeight="1">
      <c r="A15" s="109" t="s">
        <v>49</v>
      </c>
      <c r="B15" s="108" t="s">
        <v>1636</v>
      </c>
      <c r="C15" s="108" t="s">
        <v>109</v>
      </c>
      <c r="D15" s="108" t="s">
        <v>666</v>
      </c>
      <c r="E15" s="117"/>
      <c r="F15" s="102" t="s">
        <v>43</v>
      </c>
      <c r="G15" s="105">
        <v>44360</v>
      </c>
      <c r="H15" s="118">
        <v>44701</v>
      </c>
      <c r="I15" s="99">
        <v>44603</v>
      </c>
      <c r="J15" s="36" t="s">
        <v>44</v>
      </c>
      <c r="K15" s="100">
        <v>44529</v>
      </c>
      <c r="L15" s="775">
        <v>44585</v>
      </c>
      <c r="M15" s="36"/>
      <c r="N15" s="141">
        <f t="shared" si="249"/>
        <v>32</v>
      </c>
      <c r="O15" s="79">
        <f t="shared" si="250"/>
        <v>257.5</v>
      </c>
      <c r="P15" s="39">
        <f t="shared" si="251"/>
        <v>1</v>
      </c>
      <c r="Q15" s="38" t="str">
        <f t="shared" si="252"/>
        <v/>
      </c>
      <c r="R15" s="81" t="str">
        <f t="shared" si="253"/>
        <v/>
      </c>
      <c r="S15" s="41">
        <f t="shared" si="254"/>
        <v>4</v>
      </c>
      <c r="T15" s="45"/>
      <c r="U15" s="123"/>
      <c r="V15" s="123"/>
      <c r="W15" s="44"/>
      <c r="X15" s="42"/>
      <c r="Y15" s="44"/>
      <c r="Z15" s="45"/>
      <c r="AA15" s="46"/>
      <c r="AB15" s="83"/>
      <c r="AC15" s="48"/>
      <c r="AD15" s="48"/>
      <c r="AE15" s="48"/>
      <c r="AF15" s="48"/>
      <c r="AG15" s="48"/>
      <c r="AH15" s="48"/>
      <c r="AI15" s="48"/>
      <c r="AJ15" s="48"/>
      <c r="AK15" s="84"/>
      <c r="AL15" s="48"/>
      <c r="AM15" s="84"/>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84" t="s">
        <v>54</v>
      </c>
      <c r="BN15" s="84">
        <v>0</v>
      </c>
      <c r="BO15" s="48"/>
      <c r="BP15" s="48"/>
      <c r="BQ15" s="48"/>
      <c r="BR15" s="48"/>
      <c r="BS15" s="84" t="s">
        <v>54</v>
      </c>
      <c r="BT15" s="84">
        <v>0</v>
      </c>
      <c r="BU15" s="48"/>
      <c r="BV15" s="48"/>
      <c r="BW15" s="48"/>
      <c r="BX15" s="48"/>
      <c r="BY15" s="48"/>
      <c r="BZ15" s="48"/>
      <c r="CA15" s="48"/>
      <c r="CB15" s="48"/>
      <c r="CC15" s="48"/>
      <c r="CD15" s="48"/>
      <c r="CE15" s="48" t="s">
        <v>34</v>
      </c>
      <c r="CF15" s="48">
        <v>2</v>
      </c>
      <c r="CG15" s="84" t="s">
        <v>35</v>
      </c>
      <c r="CH15" s="84">
        <v>8</v>
      </c>
      <c r="CI15" s="84" t="s">
        <v>35</v>
      </c>
      <c r="CJ15" s="84">
        <v>8</v>
      </c>
      <c r="CK15" s="84" t="s">
        <v>35</v>
      </c>
      <c r="CL15" s="84">
        <v>8</v>
      </c>
      <c r="CM15" s="84" t="s">
        <v>35</v>
      </c>
      <c r="CN15" s="84">
        <v>8</v>
      </c>
      <c r="CO15" s="84" t="s">
        <v>35</v>
      </c>
      <c r="CP15" s="84">
        <v>8</v>
      </c>
      <c r="CQ15" s="84" t="s">
        <v>35</v>
      </c>
      <c r="CR15" s="84">
        <v>8</v>
      </c>
      <c r="CS15" s="84" t="s">
        <v>35</v>
      </c>
      <c r="CT15" s="84">
        <v>8</v>
      </c>
      <c r="CU15" s="84" t="s">
        <v>35</v>
      </c>
      <c r="CV15" s="84">
        <v>8</v>
      </c>
      <c r="CW15" s="84" t="s">
        <v>35</v>
      </c>
      <c r="CX15" s="84">
        <v>7.5</v>
      </c>
      <c r="CY15" s="84" t="s">
        <v>35</v>
      </c>
      <c r="CZ15" s="84">
        <v>8</v>
      </c>
      <c r="DA15" s="84" t="s">
        <v>35</v>
      </c>
      <c r="DB15" s="84">
        <v>8</v>
      </c>
      <c r="DC15" s="48" t="s">
        <v>35</v>
      </c>
      <c r="DD15" s="84">
        <v>8</v>
      </c>
      <c r="DE15" s="84" t="s">
        <v>35</v>
      </c>
      <c r="DF15" s="84">
        <v>8</v>
      </c>
      <c r="DG15" s="84" t="s">
        <v>35</v>
      </c>
      <c r="DH15" s="84">
        <v>8</v>
      </c>
      <c r="DI15" s="84" t="s">
        <v>35</v>
      </c>
      <c r="DJ15" s="84">
        <v>8</v>
      </c>
      <c r="DK15" s="84" t="s">
        <v>35</v>
      </c>
      <c r="DL15" s="226">
        <v>8</v>
      </c>
      <c r="DM15" s="84" t="s">
        <v>35</v>
      </c>
      <c r="DN15" s="226" cm="1">
        <f t="array" ref="DN15">_xlfn.IFS(DM15="Pres",8,DM15="Abs",0,DM15=0,"",DM15="Orie",2)</f>
        <v>8</v>
      </c>
      <c r="DO15" s="84" t="s">
        <v>35</v>
      </c>
      <c r="DP15" s="226" cm="1">
        <f t="array" ref="DP15">_xlfn.IFS(DO15="Pres",8,DO15="Abs",0,DO15=0,"",DO15="Orie",2)</f>
        <v>8</v>
      </c>
      <c r="DQ15" s="84" t="s">
        <v>35</v>
      </c>
      <c r="DR15" s="226" cm="1">
        <f t="array" ref="DR15">_xlfn.IFS(DQ15="Pres",8,DQ15="Abs",0,DQ15=0,"",DQ15="Orie",2)</f>
        <v>8</v>
      </c>
      <c r="DS15" s="84" t="s">
        <v>35</v>
      </c>
      <c r="DT15" s="226" cm="1">
        <f t="array" ref="DT15">_xlfn.IFS(DS15="Pres",8,DS15="Abs",0,DS15=0,"",DS15="Orie",2)</f>
        <v>8</v>
      </c>
      <c r="DU15" s="84" t="s">
        <v>35</v>
      </c>
      <c r="DV15" s="226" cm="1">
        <f t="array" ref="DV15">_xlfn.IFS(DU15="Pres",8,DU15="Abs",0,DU15=0,"",DU15="Orie",2,DU15="Holi",0,DU15="Leav",0)</f>
        <v>8</v>
      </c>
      <c r="DW15" s="84" t="s">
        <v>35</v>
      </c>
      <c r="DX15" s="226" cm="1">
        <f t="array" ref="DX15">_xlfn.IFS(DW15="Pres",8,DW15="Abs",0,DW15=0,"",DW15="Orie",2,DW15="Holi",0,DW15="Leav",0)</f>
        <v>8</v>
      </c>
      <c r="DY15" s="48" t="s">
        <v>35</v>
      </c>
      <c r="DZ15" s="226" cm="1">
        <f t="array" ref="DZ15">_xlfn.IFS(DY15="Pres",8,DY15="Abs",0,DY15=0,"",DY15="Orie",2,DY15="Holi",0,DY15="Leav",0)</f>
        <v>8</v>
      </c>
      <c r="EA15" s="48" t="s">
        <v>35</v>
      </c>
      <c r="EB15" s="226" cm="1">
        <f t="array" ref="EB15">_xlfn.IFS(EA15="Pres",8,EA15="Abs",0,EA15=0,"",EA15="Orie",2,EA15="Holi",0,EA15="Leav",0)</f>
        <v>8</v>
      </c>
      <c r="EC15" s="48" t="s">
        <v>35</v>
      </c>
      <c r="ED15" s="226" cm="1">
        <f t="array" ref="ED15">_xlfn.IFS(EC15="Pres",8,EC15="Abs",0,EC15=0,"",EC15="Orie",2,EC15="Holi",0,EC15="Leav",0)</f>
        <v>8</v>
      </c>
      <c r="EE15" s="48" t="s">
        <v>35</v>
      </c>
      <c r="EF15" s="226" cm="1">
        <f t="array" ref="EF15">_xlfn.IFS(EE15="Pres",8,EE15="Abs",0,EE15=0,"",EE15="Orie",2,EE15="Holi",0,EE15="Leav",0)</f>
        <v>8</v>
      </c>
      <c r="EG15" s="48" t="s">
        <v>35</v>
      </c>
      <c r="EH15" s="226" cm="1">
        <f t="array" ref="EH15">_xlfn.IFS(EG15="Pres",8,EG15="Abs",0,EG15=0,"",EG15="Orie",2,EG15="Holi",0,EG15="Leav",0)</f>
        <v>8</v>
      </c>
      <c r="EI15" s="48" t="s">
        <v>35</v>
      </c>
      <c r="EJ15" s="226" cm="1">
        <f t="array" ref="EJ15">_xlfn.IFS(EI15="Pres",8,EI15="Abs",0,EI15=0,"",EI15="Orie",2,EI15="Holi",0,EI15="Leav",0)</f>
        <v>8</v>
      </c>
      <c r="EK15" s="84" t="s">
        <v>54</v>
      </c>
      <c r="EL15" s="226" cm="1">
        <f t="array" ref="EL15">_xlfn.IFS(EK15="Pres",8,EK15="Abs",0,EK15=0,"",EK15="Orie",2,EK15="Holi",0,EK15="Leav",0)</f>
        <v>0</v>
      </c>
      <c r="EM15" s="84" t="s">
        <v>54</v>
      </c>
      <c r="EN15" s="226" cm="1">
        <f t="array" ref="EN15">_xlfn.IFS(EM15="Pres",8,EM15="Abs",0,EM15=0,"",EM15="Orie",2,EM15="Holi",0,EM15="Leav",0)</f>
        <v>0</v>
      </c>
      <c r="EO15" s="48" t="s">
        <v>35</v>
      </c>
      <c r="EP15" s="226" cm="1">
        <f t="array" ref="EP15">_xlfn.IFS(EO15="Pres",8,EO15="Abs",0,EO15=0,"",EO15="Orie",2,EO15="Holi",0,EO15="Leav",0)</f>
        <v>8</v>
      </c>
      <c r="EQ15" s="48" t="s">
        <v>35</v>
      </c>
      <c r="ER15" s="226" cm="1">
        <f t="array" ref="ER15">_xlfn.IFS(EQ15="Pres",8,EQ15="Abs",0,EQ15=0,"",EQ15="Orie",2,EQ15="Holi",0,EQ15="Leav",0)</f>
        <v>8</v>
      </c>
      <c r="ES15" s="48" t="s">
        <v>35</v>
      </c>
      <c r="ET15" s="226" cm="1">
        <f t="array" ref="ET15">_xlfn.IFS(ES15="Pres",8,ES15="Abs",0,ES15=0,"",ES15="Orie",2,ES15="Holi",0,ES15="Leav",0)</f>
        <v>8</v>
      </c>
      <c r="EU15" s="48" t="s">
        <v>35</v>
      </c>
      <c r="EV15" s="226" cm="1">
        <f t="array" ref="EV15">_xlfn.IFS(EU15="Pres",8,EU15="Abs",0,EU15=0,"",EU15="Orie",2,EU15="Holi",0,EU15="Leav",0)</f>
        <v>8</v>
      </c>
      <c r="EW15" s="48"/>
      <c r="EX15" s="226" t="str" cm="1">
        <f t="array" ref="EX15">_xlfn.IFS(EW15="Pres",8,EW15="Abs",0,EW15=0,"",EW15="Orie",2,EW15="Holi",0,EW15="Leav",0)</f>
        <v/>
      </c>
      <c r="EY15" s="48"/>
      <c r="EZ15" s="48"/>
      <c r="FA15" s="48"/>
      <c r="FB15" s="48"/>
      <c r="FC15" s="48"/>
      <c r="FD15" s="48"/>
      <c r="FE15" s="48"/>
      <c r="FF15" s="48"/>
      <c r="FG15" s="48"/>
      <c r="FH15" s="48"/>
      <c r="FI15" s="48"/>
      <c r="FJ15" s="48"/>
      <c r="FK15" s="48"/>
      <c r="FL15" s="48"/>
      <c r="FM15" s="48"/>
      <c r="FN15" s="48"/>
      <c r="FO15" s="48"/>
      <c r="FP15" s="48"/>
      <c r="FQ15" s="48"/>
      <c r="FR15" s="48"/>
      <c r="FS15" s="48"/>
      <c r="FT15" s="48"/>
      <c r="FU15" s="48"/>
      <c r="FV15" s="48"/>
      <c r="FW15" s="48"/>
      <c r="FX15" s="48"/>
      <c r="FY15" s="48"/>
      <c r="FZ15" s="48"/>
      <c r="GA15" s="48"/>
      <c r="GB15" s="48"/>
      <c r="GC15" s="48"/>
      <c r="GD15" s="48"/>
      <c r="GE15" s="48"/>
      <c r="GF15" s="48"/>
      <c r="GG15" s="48"/>
      <c r="GH15" s="48"/>
      <c r="GI15" s="48"/>
      <c r="GJ15" s="48"/>
      <c r="GK15" s="48"/>
      <c r="GL15" s="48"/>
      <c r="GM15" s="48"/>
      <c r="GN15" s="48"/>
      <c r="GO15" s="48"/>
      <c r="GP15" s="48"/>
      <c r="GQ15" s="48"/>
      <c r="GR15" s="48"/>
      <c r="GS15" s="48"/>
      <c r="GT15" s="48"/>
      <c r="GU15" s="48"/>
      <c r="GV15" s="48"/>
      <c r="GW15" s="48"/>
      <c r="GX15" s="48"/>
      <c r="GY15" s="48"/>
      <c r="GZ15" s="48"/>
      <c r="HA15" s="48"/>
      <c r="HB15" s="48"/>
      <c r="HC15" s="48"/>
      <c r="HD15" s="48"/>
      <c r="HE15" s="48"/>
      <c r="HF15" s="48"/>
      <c r="HG15" s="48"/>
      <c r="HH15" s="48"/>
      <c r="HI15" s="48"/>
      <c r="HJ15" s="48"/>
      <c r="HK15" s="48"/>
      <c r="HL15" s="48"/>
      <c r="HM15" s="48"/>
      <c r="HN15" s="48"/>
      <c r="HO15" s="48"/>
      <c r="HP15" s="48"/>
      <c r="HQ15" s="48"/>
      <c r="HR15" s="48"/>
      <c r="HS15" s="48"/>
      <c r="HT15" s="48"/>
      <c r="HU15" s="48"/>
      <c r="HV15" s="48"/>
      <c r="HW15" s="48"/>
      <c r="HX15" s="48"/>
      <c r="HY15" s="48"/>
      <c r="HZ15" s="48"/>
      <c r="IA15" s="48"/>
      <c r="IB15" s="48"/>
      <c r="IC15" s="48"/>
      <c r="ID15" s="48"/>
      <c r="IE15" s="48"/>
      <c r="IF15" s="48"/>
      <c r="IG15" s="48"/>
      <c r="IH15" s="48"/>
      <c r="II15" s="48"/>
      <c r="IJ15" s="48"/>
      <c r="IK15" s="48"/>
      <c r="IL15" s="48"/>
      <c r="IM15" s="48"/>
      <c r="IN15" s="48"/>
      <c r="IO15" s="48"/>
      <c r="IP15" s="48"/>
      <c r="IQ15" s="48"/>
      <c r="IR15" s="48"/>
      <c r="IS15" s="48"/>
      <c r="IT15" s="48"/>
      <c r="IU15" s="48"/>
      <c r="IV15" s="48"/>
      <c r="IW15" s="48"/>
      <c r="IX15" s="48"/>
      <c r="IY15" s="48"/>
      <c r="IZ15" s="48"/>
      <c r="JA15" s="48"/>
      <c r="JB15" s="48"/>
      <c r="JC15" s="48"/>
      <c r="JD15" s="48"/>
      <c r="JE15" s="48"/>
      <c r="JF15" s="48"/>
      <c r="JG15" s="48"/>
      <c r="JH15" s="48"/>
      <c r="JI15" s="48"/>
      <c r="JJ15" s="48"/>
      <c r="JK15" s="48"/>
      <c r="JL15" s="48"/>
      <c r="JM15" s="48"/>
      <c r="JN15" s="48"/>
      <c r="JO15" s="48"/>
      <c r="JP15" s="48"/>
      <c r="JQ15" s="48"/>
      <c r="JR15" s="48"/>
      <c r="JS15" s="48"/>
      <c r="JT15" s="48"/>
      <c r="JU15" s="48"/>
      <c r="JV15" s="48"/>
      <c r="JW15" s="48"/>
      <c r="JX15" s="48"/>
      <c r="JY15" s="48"/>
      <c r="JZ15" s="48"/>
      <c r="KA15" s="48"/>
      <c r="KB15" s="48"/>
      <c r="KC15" s="48"/>
      <c r="KD15" s="48"/>
      <c r="KE15" s="48"/>
      <c r="KF15" s="48"/>
      <c r="KG15" s="48"/>
      <c r="KH15" s="48"/>
    </row>
    <row r="16" spans="1:318" ht="18.75" customHeight="1">
      <c r="A16" s="109" t="s">
        <v>49</v>
      </c>
      <c r="B16" s="108" t="s">
        <v>1637</v>
      </c>
      <c r="C16" s="108" t="s">
        <v>513</v>
      </c>
      <c r="D16" s="108" t="s">
        <v>1638</v>
      </c>
      <c r="E16" s="115"/>
      <c r="F16" s="102" t="s">
        <v>43</v>
      </c>
      <c r="G16" s="105">
        <v>44374</v>
      </c>
      <c r="H16" s="105">
        <v>44715</v>
      </c>
      <c r="I16" s="99">
        <v>44617</v>
      </c>
      <c r="J16" s="36" t="s">
        <v>44</v>
      </c>
      <c r="K16" s="100">
        <v>44543</v>
      </c>
      <c r="L16" s="775">
        <v>44599</v>
      </c>
      <c r="M16" s="36"/>
      <c r="N16" s="141">
        <f t="shared" si="249"/>
        <v>32</v>
      </c>
      <c r="O16" s="79">
        <f t="shared" si="250"/>
        <v>255.5</v>
      </c>
      <c r="P16" s="39">
        <f t="shared" si="251"/>
        <v>1</v>
      </c>
      <c r="Q16" s="38" t="str">
        <f t="shared" si="252"/>
        <v/>
      </c>
      <c r="R16" s="81" t="str">
        <f t="shared" si="253"/>
        <v/>
      </c>
      <c r="S16" s="41">
        <f t="shared" si="254"/>
        <v>4</v>
      </c>
      <c r="T16" s="45"/>
      <c r="U16" s="123"/>
      <c r="V16" s="123"/>
      <c r="W16" s="44"/>
      <c r="X16" s="42"/>
      <c r="Y16" s="44"/>
      <c r="Z16" s="45"/>
      <c r="AA16" s="46"/>
      <c r="AB16" s="83"/>
      <c r="AC16" s="48"/>
      <c r="AD16" s="48"/>
      <c r="AE16" s="48"/>
      <c r="AF16" s="48"/>
      <c r="AG16" s="48"/>
      <c r="AH16" s="48"/>
      <c r="AI16" s="48"/>
      <c r="AJ16" s="48"/>
      <c r="AK16" s="84"/>
      <c r="AL16" s="48"/>
      <c r="AM16" s="84"/>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84" t="s">
        <v>54</v>
      </c>
      <c r="BN16" s="84">
        <v>0</v>
      </c>
      <c r="BO16" s="48"/>
      <c r="BP16" s="48"/>
      <c r="BQ16" s="48"/>
      <c r="BR16" s="48"/>
      <c r="BS16" s="84" t="s">
        <v>54</v>
      </c>
      <c r="BT16" s="84">
        <v>0</v>
      </c>
      <c r="BU16" s="48"/>
      <c r="BV16" s="48"/>
      <c r="BW16" s="48"/>
      <c r="BX16" s="48"/>
      <c r="BY16" s="48"/>
      <c r="BZ16" s="48"/>
      <c r="CA16" s="48"/>
      <c r="CB16" s="48"/>
      <c r="CC16" s="48"/>
      <c r="CD16" s="48"/>
      <c r="CE16" s="48"/>
      <c r="CF16" s="48"/>
      <c r="CG16" s="48"/>
      <c r="CH16" s="48"/>
      <c r="CI16" s="48" t="s">
        <v>34</v>
      </c>
      <c r="CJ16" s="48">
        <v>2</v>
      </c>
      <c r="CK16" s="84" t="s">
        <v>35</v>
      </c>
      <c r="CL16" s="84">
        <v>8</v>
      </c>
      <c r="CM16" s="84" t="s">
        <v>35</v>
      </c>
      <c r="CN16" s="84">
        <v>8</v>
      </c>
      <c r="CO16" s="84" t="s">
        <v>35</v>
      </c>
      <c r="CP16" s="84">
        <v>8</v>
      </c>
      <c r="CQ16" s="84" t="s">
        <v>35</v>
      </c>
      <c r="CR16" s="84">
        <v>8</v>
      </c>
      <c r="CS16" s="84" t="s">
        <v>35</v>
      </c>
      <c r="CT16" s="84">
        <v>8</v>
      </c>
      <c r="CU16" s="84" t="s">
        <v>35</v>
      </c>
      <c r="CV16" s="84">
        <v>8</v>
      </c>
      <c r="CW16" s="84" t="s">
        <v>35</v>
      </c>
      <c r="CX16" s="84">
        <v>8</v>
      </c>
      <c r="CY16" s="84" t="s">
        <v>35</v>
      </c>
      <c r="CZ16" s="84">
        <v>8</v>
      </c>
      <c r="DA16" s="84" t="s">
        <v>35</v>
      </c>
      <c r="DB16" s="84">
        <v>8</v>
      </c>
      <c r="DC16" s="48" t="s">
        <v>35</v>
      </c>
      <c r="DD16" s="84">
        <v>8</v>
      </c>
      <c r="DE16" s="84" t="s">
        <v>35</v>
      </c>
      <c r="DF16" s="84">
        <v>8</v>
      </c>
      <c r="DG16" s="84" t="s">
        <v>35</v>
      </c>
      <c r="DH16" s="84">
        <v>8</v>
      </c>
      <c r="DI16" s="84" t="s">
        <v>35</v>
      </c>
      <c r="DJ16" s="84">
        <v>8</v>
      </c>
      <c r="DK16" s="84" t="s">
        <v>35</v>
      </c>
      <c r="DL16" s="226">
        <v>8</v>
      </c>
      <c r="DM16" s="84" t="s">
        <v>35</v>
      </c>
      <c r="DN16" s="226" cm="1">
        <f t="array" ref="DN16">_xlfn.IFS(DM16="Pres",8,DM16="Abs",0,DM16=0,"",DM16="Orie",2)</f>
        <v>8</v>
      </c>
      <c r="DO16" s="84" t="s">
        <v>35</v>
      </c>
      <c r="DP16" s="226" cm="1">
        <f t="array" ref="DP16">_xlfn.IFS(DO16="Pres",8,DO16="Abs",0,DO16=0,"",DO16="Orie",2)</f>
        <v>8</v>
      </c>
      <c r="DQ16" s="84" t="s">
        <v>35</v>
      </c>
      <c r="DR16" s="226" cm="1">
        <f t="array" ref="DR16">_xlfn.IFS(DQ16="Pres",8,DQ16="Abs",0,DQ16=0,"",DQ16="Orie",2)</f>
        <v>8</v>
      </c>
      <c r="DS16" s="84" t="s">
        <v>35</v>
      </c>
      <c r="DT16" s="226" cm="1">
        <f t="array" ref="DT16">_xlfn.IFS(DS16="Pres",8,DS16="Abs",0,DS16=0,"",DS16="Orie",2)</f>
        <v>8</v>
      </c>
      <c r="DU16" s="84" t="s">
        <v>35</v>
      </c>
      <c r="DV16" s="226" cm="1">
        <f t="array" ref="DV16">_xlfn.IFS(DU16="Pres",8,DU16="Abs",0,DU16=0,"",DU16="Orie",2,DU16="Holi",0,DU16="Leav",0)</f>
        <v>8</v>
      </c>
      <c r="DW16" s="84" t="s">
        <v>35</v>
      </c>
      <c r="DX16" s="226" cm="1">
        <f t="array" ref="DX16">_xlfn.IFS(DW16="Pres",8,DW16="Abs",0,DW16=0,"",DW16="Orie",2,DW16="Holi",0,DW16="Leav",0)</f>
        <v>8</v>
      </c>
      <c r="DY16" s="48" t="s">
        <v>35</v>
      </c>
      <c r="DZ16" s="226" cm="1">
        <f t="array" ref="DZ16">_xlfn.IFS(DY16="Pres",8,DY16="Abs",0,DY16=0,"",DY16="Orie",2,DY16="Holi",0,DY16="Leav",0)</f>
        <v>8</v>
      </c>
      <c r="EA16" s="48" t="s">
        <v>35</v>
      </c>
      <c r="EB16" s="226" cm="1">
        <f t="array" ref="EB16">_xlfn.IFS(EA16="Pres",8,EA16="Abs",0,EA16=0,"",EA16="Orie",2,EA16="Holi",0,EA16="Leav",0)</f>
        <v>8</v>
      </c>
      <c r="EC16" s="48" t="s">
        <v>35</v>
      </c>
      <c r="ED16" s="226" cm="1">
        <f t="array" ref="ED16">_xlfn.IFS(EC16="Pres",8,EC16="Abs",0,EC16=0,"",EC16="Orie",2,EC16="Holi",0,EC16="Leav",0)</f>
        <v>8</v>
      </c>
      <c r="EE16" s="48" t="s">
        <v>35</v>
      </c>
      <c r="EF16" s="226" cm="1">
        <f t="array" ref="EF16">_xlfn.IFS(EE16="Pres",8,EE16="Abs",0,EE16=0,"",EE16="Orie",2,EE16="Holi",0,EE16="Leav",0)</f>
        <v>8</v>
      </c>
      <c r="EG16" s="48" t="s">
        <v>35</v>
      </c>
      <c r="EH16" s="226" cm="1">
        <f t="array" ref="EH16">_xlfn.IFS(EG16="Pres",8,EG16="Abs",0,EG16=0,"",EG16="Orie",2,EG16="Holi",0,EG16="Leav",0)</f>
        <v>8</v>
      </c>
      <c r="EI16" s="48" t="s">
        <v>35</v>
      </c>
      <c r="EJ16" s="226" cm="1">
        <f t="array" ref="EJ16">_xlfn.IFS(EI16="Pres",8,EI16="Abs",0,EI16=0,"",EI16="Orie",2,EI16="Holi",0,EI16="Leav",0)</f>
        <v>8</v>
      </c>
      <c r="EK16" s="84" t="s">
        <v>54</v>
      </c>
      <c r="EL16" s="226" cm="1">
        <f t="array" ref="EL16">_xlfn.IFS(EK16="Pres",8,EK16="Abs",0,EK16=0,"",EK16="Orie",2,EK16="Holi",0,EK16="Leav",0)</f>
        <v>0</v>
      </c>
      <c r="EM16" s="84" t="s">
        <v>54</v>
      </c>
      <c r="EN16" s="226" cm="1">
        <f t="array" ref="EN16">_xlfn.IFS(EM16="Pres",8,EM16="Abs",0,EM16=0,"",EM16="Orie",2,EM16="Holi",0,EM16="Leav",0)</f>
        <v>0</v>
      </c>
      <c r="EO16" s="48" t="s">
        <v>35</v>
      </c>
      <c r="EP16" s="226" cm="1">
        <f t="array" ref="EP16">_xlfn.IFS(EO16="Pres",8,EO16="Abs",0,EO16=0,"",EO16="Orie",2,EO16="Holi",0,EO16="Leav",0)</f>
        <v>8</v>
      </c>
      <c r="EQ16" s="48" t="s">
        <v>35</v>
      </c>
      <c r="ER16" s="226" cm="1">
        <f t="array" ref="ER16">_xlfn.IFS(EQ16="Pres",8,EQ16="Abs",0,EQ16=0,"",EQ16="Orie",2,EQ16="Holi",0,EQ16="Leav",0)</f>
        <v>8</v>
      </c>
      <c r="ES16" s="48" t="s">
        <v>35</v>
      </c>
      <c r="ET16" s="226" cm="1">
        <f t="array" ref="ET16">_xlfn.IFS(ES16="Pres",8,ES16="Abs",0,ES16=0,"",ES16="Orie",2,ES16="Holi",0,ES16="Leav",0)</f>
        <v>8</v>
      </c>
      <c r="EU16" s="48" t="s">
        <v>35</v>
      </c>
      <c r="EV16" s="226" cm="1">
        <f t="array" ref="EV16">_xlfn.IFS(EU16="Pres",8,EU16="Abs",0,EU16=0,"",EU16="Orie",2,EU16="Holi",0,EU16="Leav",0)</f>
        <v>8</v>
      </c>
      <c r="EW16" s="48" t="s">
        <v>35</v>
      </c>
      <c r="EX16" s="226" cm="1">
        <f t="array" ref="EX16">_xlfn.IFS(EW16="Pres",8,EW16="Abs",0,EW16=0,"",EW16="Orie",2,EW16="Holi",0,EW16="Leav",0)</f>
        <v>8</v>
      </c>
      <c r="EY16" s="48" t="s">
        <v>35</v>
      </c>
      <c r="EZ16" s="226">
        <v>5.5</v>
      </c>
      <c r="FA16" s="48"/>
      <c r="FB16" s="48"/>
      <c r="FC16" s="48"/>
      <c r="FD16" s="48"/>
      <c r="FE16" s="48"/>
      <c r="FF16" s="48"/>
      <c r="FG16" s="48"/>
      <c r="FH16" s="48"/>
      <c r="FI16" s="48"/>
      <c r="FJ16" s="48"/>
      <c r="FK16" s="48"/>
      <c r="FL16" s="48"/>
      <c r="FM16" s="48"/>
      <c r="FN16" s="48"/>
      <c r="FO16" s="48"/>
      <c r="FP16" s="48"/>
      <c r="FQ16" s="48"/>
      <c r="FR16" s="48"/>
      <c r="FS16" s="48"/>
      <c r="FT16" s="48"/>
      <c r="FU16" s="48"/>
      <c r="FV16" s="48"/>
      <c r="FW16" s="48"/>
      <c r="FX16" s="48"/>
      <c r="FY16" s="48"/>
      <c r="FZ16" s="48"/>
      <c r="GA16" s="48"/>
      <c r="GB16" s="48"/>
      <c r="GC16" s="48"/>
      <c r="GD16" s="48"/>
      <c r="GE16" s="48"/>
      <c r="GF16" s="48"/>
      <c r="GG16" s="48"/>
      <c r="GH16" s="48"/>
      <c r="GI16" s="48"/>
      <c r="GJ16" s="48"/>
      <c r="GK16" s="48"/>
      <c r="GL16" s="48"/>
      <c r="GM16" s="48"/>
      <c r="GN16" s="48"/>
      <c r="GO16" s="48"/>
      <c r="GP16" s="48"/>
      <c r="GQ16" s="48"/>
      <c r="GR16" s="48"/>
      <c r="GS16" s="48"/>
      <c r="GT16" s="48"/>
      <c r="GU16" s="48"/>
      <c r="GV16" s="48"/>
      <c r="GW16" s="48"/>
      <c r="GX16" s="48"/>
      <c r="GY16" s="48"/>
      <c r="GZ16" s="48"/>
      <c r="HA16" s="48"/>
      <c r="HB16" s="48"/>
      <c r="HC16" s="48"/>
      <c r="HD16" s="48"/>
      <c r="HE16" s="48"/>
      <c r="HF16" s="48"/>
      <c r="HG16" s="48"/>
      <c r="HH16" s="48"/>
      <c r="HI16" s="48"/>
      <c r="HJ16" s="48"/>
      <c r="HK16" s="48"/>
      <c r="HL16" s="48"/>
      <c r="HM16" s="48"/>
      <c r="HN16" s="48"/>
      <c r="HO16" s="48"/>
      <c r="HP16" s="48"/>
      <c r="HQ16" s="48"/>
      <c r="HR16" s="48"/>
      <c r="HS16" s="48"/>
      <c r="HT16" s="48"/>
      <c r="HU16" s="48"/>
      <c r="HV16" s="48"/>
      <c r="HW16" s="48"/>
      <c r="HX16" s="48"/>
      <c r="HY16" s="48"/>
      <c r="HZ16" s="48"/>
      <c r="IA16" s="48"/>
      <c r="IB16" s="48"/>
      <c r="IC16" s="48"/>
      <c r="ID16" s="48"/>
      <c r="IE16" s="48"/>
      <c r="IF16" s="48"/>
      <c r="IG16" s="48"/>
      <c r="IH16" s="48"/>
      <c r="II16" s="48"/>
      <c r="IJ16" s="48"/>
      <c r="IK16" s="48"/>
      <c r="IL16" s="48"/>
      <c r="IM16" s="48"/>
      <c r="IN16" s="48"/>
      <c r="IO16" s="48"/>
      <c r="IP16" s="48"/>
      <c r="IQ16" s="48"/>
      <c r="IR16" s="48"/>
      <c r="IS16" s="48"/>
      <c r="IT16" s="48"/>
      <c r="IU16" s="48"/>
      <c r="IV16" s="48"/>
      <c r="IW16" s="48"/>
      <c r="IX16" s="48"/>
      <c r="IY16" s="48"/>
      <c r="IZ16" s="48"/>
      <c r="JA16" s="48"/>
      <c r="JB16" s="48"/>
      <c r="JC16" s="48"/>
      <c r="JD16" s="48"/>
      <c r="JE16" s="48"/>
      <c r="JF16" s="48"/>
      <c r="JG16" s="48"/>
      <c r="JH16" s="48"/>
      <c r="JI16" s="48"/>
      <c r="JJ16" s="48"/>
      <c r="JK16" s="48"/>
      <c r="JL16" s="48"/>
      <c r="JM16" s="48"/>
      <c r="JN16" s="48"/>
      <c r="JO16" s="48"/>
      <c r="JP16" s="48"/>
      <c r="JQ16" s="48"/>
      <c r="JR16" s="48"/>
      <c r="JS16" s="48"/>
      <c r="JT16" s="48"/>
      <c r="JU16" s="48"/>
      <c r="JV16" s="48"/>
      <c r="JW16" s="48"/>
      <c r="JX16" s="48"/>
      <c r="JY16" s="48"/>
      <c r="JZ16" s="48"/>
      <c r="KA16" s="48"/>
      <c r="KB16" s="48"/>
      <c r="KC16" s="48"/>
      <c r="KD16" s="48"/>
      <c r="KE16" s="48"/>
      <c r="KF16" s="48"/>
      <c r="KG16" s="48"/>
      <c r="KH16" s="48"/>
    </row>
    <row r="17" spans="1:294" ht="18.75" customHeight="1">
      <c r="A17" s="109" t="s">
        <v>49</v>
      </c>
      <c r="B17" s="108" t="s">
        <v>1639</v>
      </c>
      <c r="C17" s="108" t="s">
        <v>1640</v>
      </c>
      <c r="D17" s="108" t="s">
        <v>510</v>
      </c>
      <c r="E17" s="120"/>
      <c r="F17" s="102" t="s">
        <v>43</v>
      </c>
      <c r="G17" s="105">
        <v>44374</v>
      </c>
      <c r="H17" s="105">
        <v>44715</v>
      </c>
      <c r="I17" s="99">
        <v>44617</v>
      </c>
      <c r="J17" s="36" t="s">
        <v>44</v>
      </c>
      <c r="K17" s="100">
        <v>44543</v>
      </c>
      <c r="L17" s="775">
        <v>44599</v>
      </c>
      <c r="M17" s="36"/>
      <c r="N17" s="141">
        <f t="shared" si="249"/>
        <v>32</v>
      </c>
      <c r="O17" s="79">
        <f t="shared" si="250"/>
        <v>258</v>
      </c>
      <c r="P17" s="39">
        <f t="shared" si="251"/>
        <v>1</v>
      </c>
      <c r="Q17" s="38" t="str">
        <f t="shared" si="252"/>
        <v/>
      </c>
      <c r="R17" s="81" t="str">
        <f t="shared" si="253"/>
        <v/>
      </c>
      <c r="S17" s="41">
        <f t="shared" si="254"/>
        <v>4</v>
      </c>
      <c r="T17" s="45"/>
      <c r="U17" s="123"/>
      <c r="V17" s="123"/>
      <c r="W17" s="44"/>
      <c r="X17" s="42"/>
      <c r="Y17" s="44"/>
      <c r="Z17" s="45"/>
      <c r="AA17" s="46"/>
      <c r="AB17" s="83"/>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84" t="s">
        <v>54</v>
      </c>
      <c r="BN17" s="84">
        <v>0</v>
      </c>
      <c r="BO17" s="48"/>
      <c r="BP17" s="48"/>
      <c r="BQ17" s="48"/>
      <c r="BR17" s="48"/>
      <c r="BS17" s="84" t="s">
        <v>54</v>
      </c>
      <c r="BT17" s="84">
        <v>0</v>
      </c>
      <c r="BU17" s="48"/>
      <c r="BV17" s="48"/>
      <c r="BW17" s="48"/>
      <c r="BX17" s="48"/>
      <c r="BY17" s="48"/>
      <c r="BZ17" s="48"/>
      <c r="CA17" s="48"/>
      <c r="CB17" s="48"/>
      <c r="CC17" s="48"/>
      <c r="CD17" s="48"/>
      <c r="CE17" s="48"/>
      <c r="CF17" s="48"/>
      <c r="CG17" s="48"/>
      <c r="CH17" s="48"/>
      <c r="CI17" s="48" t="s">
        <v>34</v>
      </c>
      <c r="CJ17" s="48">
        <v>2</v>
      </c>
      <c r="CK17" s="84" t="s">
        <v>35</v>
      </c>
      <c r="CL17" s="84">
        <v>8</v>
      </c>
      <c r="CM17" s="84" t="s">
        <v>35</v>
      </c>
      <c r="CN17" s="84">
        <v>8</v>
      </c>
      <c r="CO17" s="84" t="s">
        <v>35</v>
      </c>
      <c r="CP17" s="84">
        <v>8</v>
      </c>
      <c r="CQ17" s="84" t="s">
        <v>35</v>
      </c>
      <c r="CR17" s="84">
        <v>8</v>
      </c>
      <c r="CS17" s="84" t="s">
        <v>35</v>
      </c>
      <c r="CT17" s="84">
        <v>8</v>
      </c>
      <c r="CU17" s="84" t="s">
        <v>35</v>
      </c>
      <c r="CV17" s="84">
        <v>8</v>
      </c>
      <c r="CW17" s="84" t="s">
        <v>35</v>
      </c>
      <c r="CX17" s="84">
        <v>8</v>
      </c>
      <c r="CY17" s="84" t="s">
        <v>35</v>
      </c>
      <c r="CZ17" s="84">
        <v>8</v>
      </c>
      <c r="DA17" s="84" t="s">
        <v>35</v>
      </c>
      <c r="DB17" s="84">
        <v>8</v>
      </c>
      <c r="DC17" s="48" t="s">
        <v>35</v>
      </c>
      <c r="DD17" s="84">
        <v>8</v>
      </c>
      <c r="DE17" s="84" t="s">
        <v>35</v>
      </c>
      <c r="DF17" s="84">
        <v>8</v>
      </c>
      <c r="DG17" s="84" t="s">
        <v>35</v>
      </c>
      <c r="DH17" s="84">
        <v>8</v>
      </c>
      <c r="DI17" s="84" t="s">
        <v>35</v>
      </c>
      <c r="DJ17" s="84">
        <v>8</v>
      </c>
      <c r="DK17" s="84" t="s">
        <v>35</v>
      </c>
      <c r="DL17" s="226">
        <v>8</v>
      </c>
      <c r="DM17" s="84" t="s">
        <v>35</v>
      </c>
      <c r="DN17" s="226" cm="1">
        <f t="array" ref="DN17">_xlfn.IFS(DM17="Pres",8,DM17="Abs",0,DM17=0,"",DM17="Orie",2)</f>
        <v>8</v>
      </c>
      <c r="DO17" s="84" t="s">
        <v>35</v>
      </c>
      <c r="DP17" s="226" cm="1">
        <f t="array" ref="DP17">_xlfn.IFS(DO17="Pres",8,DO17="Abs",0,DO17=0,"",DO17="Orie",2)</f>
        <v>8</v>
      </c>
      <c r="DQ17" s="84" t="s">
        <v>35</v>
      </c>
      <c r="DR17" s="226" cm="1">
        <f t="array" ref="DR17">_xlfn.IFS(DQ17="Pres",8,DQ17="Abs",0,DQ17=0,"",DQ17="Orie",2)</f>
        <v>8</v>
      </c>
      <c r="DS17" s="84" t="s">
        <v>35</v>
      </c>
      <c r="DT17" s="226" cm="1">
        <f t="array" ref="DT17">_xlfn.IFS(DS17="Pres",8,DS17="Abs",0,DS17=0,"",DS17="Orie",2)</f>
        <v>8</v>
      </c>
      <c r="DU17" s="84" t="s">
        <v>35</v>
      </c>
      <c r="DV17" s="226" cm="1">
        <f t="array" ref="DV17">_xlfn.IFS(DU17="Pres",8,DU17="Abs",0,DU17=0,"",DU17="Orie",2,DU17="Holi",0,DU17="Leav",0)</f>
        <v>8</v>
      </c>
      <c r="DW17" s="84" t="s">
        <v>35</v>
      </c>
      <c r="DX17" s="226" cm="1">
        <f t="array" ref="DX17">_xlfn.IFS(DW17="Pres",8,DW17="Abs",0,DW17=0,"",DW17="Orie",2,DW17="Holi",0,DW17="Leav",0)</f>
        <v>8</v>
      </c>
      <c r="DY17" s="48" t="s">
        <v>35</v>
      </c>
      <c r="DZ17" s="226" cm="1">
        <f t="array" ref="DZ17">_xlfn.IFS(DY17="Pres",8,DY17="Abs",0,DY17=0,"",DY17="Orie",2,DY17="Holi",0,DY17="Leav",0)</f>
        <v>8</v>
      </c>
      <c r="EA17" s="48" t="s">
        <v>35</v>
      </c>
      <c r="EB17" s="226" cm="1">
        <f t="array" ref="EB17">_xlfn.IFS(EA17="Pres",8,EA17="Abs",0,EA17=0,"",EA17="Orie",2,EA17="Holi",0,EA17="Leav",0)</f>
        <v>8</v>
      </c>
      <c r="EC17" s="48" t="s">
        <v>35</v>
      </c>
      <c r="ED17" s="226" cm="1">
        <f t="array" ref="ED17">_xlfn.IFS(EC17="Pres",8,EC17="Abs",0,EC17=0,"",EC17="Orie",2,EC17="Holi",0,EC17="Leav",0)</f>
        <v>8</v>
      </c>
      <c r="EE17" s="48" t="s">
        <v>35</v>
      </c>
      <c r="EF17" s="226" cm="1">
        <f t="array" ref="EF17">_xlfn.IFS(EE17="Pres",8,EE17="Abs",0,EE17=0,"",EE17="Orie",2,EE17="Holi",0,EE17="Leav",0)</f>
        <v>8</v>
      </c>
      <c r="EG17" s="48" t="s">
        <v>35</v>
      </c>
      <c r="EH17" s="226" cm="1">
        <f t="array" ref="EH17">_xlfn.IFS(EG17="Pres",8,EG17="Abs",0,EG17=0,"",EG17="Orie",2,EG17="Holi",0,EG17="Leav",0)</f>
        <v>8</v>
      </c>
      <c r="EI17" s="48" t="s">
        <v>35</v>
      </c>
      <c r="EJ17" s="226" cm="1">
        <f t="array" ref="EJ17">_xlfn.IFS(EI17="Pres",8,EI17="Abs",0,EI17=0,"",EI17="Orie",2,EI17="Holi",0,EI17="Leav",0)</f>
        <v>8</v>
      </c>
      <c r="EK17" s="84" t="s">
        <v>54</v>
      </c>
      <c r="EL17" s="226" cm="1">
        <f t="array" ref="EL17">_xlfn.IFS(EK17="Pres",8,EK17="Abs",0,EK17=0,"",EK17="Orie",2,EK17="Holi",0,EK17="Leav",0)</f>
        <v>0</v>
      </c>
      <c r="EM17" s="84" t="s">
        <v>54</v>
      </c>
      <c r="EN17" s="226" cm="1">
        <f t="array" ref="EN17">_xlfn.IFS(EM17="Pres",8,EM17="Abs",0,EM17=0,"",EM17="Orie",2,EM17="Holi",0,EM17="Leav",0)</f>
        <v>0</v>
      </c>
      <c r="EO17" s="48" t="s">
        <v>35</v>
      </c>
      <c r="EP17" s="226" cm="1">
        <f t="array" ref="EP17">_xlfn.IFS(EO17="Pres",8,EO17="Abs",0,EO17=0,"",EO17="Orie",2,EO17="Holi",0,EO17="Leav",0)</f>
        <v>8</v>
      </c>
      <c r="EQ17" s="48" t="s">
        <v>35</v>
      </c>
      <c r="ER17" s="226" cm="1">
        <f t="array" ref="ER17">_xlfn.IFS(EQ17="Pres",8,EQ17="Abs",0,EQ17=0,"",EQ17="Orie",2,EQ17="Holi",0,EQ17="Leav",0)</f>
        <v>8</v>
      </c>
      <c r="ES17" s="48" t="s">
        <v>35</v>
      </c>
      <c r="ET17" s="226" cm="1">
        <f t="array" ref="ET17">_xlfn.IFS(ES17="Pres",8,ES17="Abs",0,ES17=0,"",ES17="Orie",2,ES17="Holi",0,ES17="Leav",0)</f>
        <v>8</v>
      </c>
      <c r="EU17" s="48" t="s">
        <v>35</v>
      </c>
      <c r="EV17" s="226" cm="1">
        <f t="array" ref="EV17">_xlfn.IFS(EU17="Pres",8,EU17="Abs",0,EU17=0,"",EU17="Orie",2,EU17="Holi",0,EU17="Leav",0)</f>
        <v>8</v>
      </c>
      <c r="EW17" s="48" t="s">
        <v>35</v>
      </c>
      <c r="EX17" s="226" cm="1">
        <f t="array" ref="EX17">_xlfn.IFS(EW17="Pres",8,EW17="Abs",0,EW17=0,"",EW17="Orie",2,EW17="Holi",0,EW17="Leav",0)</f>
        <v>8</v>
      </c>
      <c r="EY17" s="48" t="s">
        <v>35</v>
      </c>
      <c r="EZ17" s="226" cm="1">
        <f t="array" ref="EZ17">_xlfn.IFS(EY17="Pres",8,EY17="Abs",0,EY17=0,"",EY17="Orie",2,EY17="Holi",0,EY17="Leav",0)</f>
        <v>8</v>
      </c>
      <c r="FA17" s="48"/>
      <c r="FB17" s="48"/>
      <c r="FC17" s="48"/>
      <c r="FD17" s="48"/>
      <c r="FE17" s="48"/>
      <c r="FF17" s="48"/>
      <c r="FG17" s="48"/>
      <c r="FH17" s="48"/>
      <c r="FI17" s="48"/>
      <c r="FJ17" s="48"/>
      <c r="FK17" s="48"/>
      <c r="FL17" s="48"/>
      <c r="FM17" s="48"/>
      <c r="FN17" s="48"/>
      <c r="FO17" s="48"/>
      <c r="FP17" s="48"/>
      <c r="FQ17" s="48"/>
      <c r="FR17" s="48"/>
      <c r="FS17" s="48"/>
      <c r="FT17" s="48"/>
      <c r="FU17" s="48"/>
      <c r="FV17" s="48"/>
      <c r="FW17" s="48"/>
      <c r="FX17" s="48"/>
      <c r="FY17" s="48"/>
      <c r="FZ17" s="48"/>
      <c r="GA17" s="48"/>
      <c r="GB17" s="48"/>
      <c r="GC17" s="48"/>
      <c r="GD17" s="48"/>
      <c r="GE17" s="48"/>
      <c r="GF17" s="48"/>
      <c r="GG17" s="48"/>
      <c r="GH17" s="48"/>
      <c r="GI17" s="48"/>
      <c r="GJ17" s="48"/>
      <c r="GK17" s="48"/>
      <c r="GL17" s="48"/>
      <c r="GM17" s="48"/>
      <c r="GN17" s="48"/>
      <c r="GO17" s="48"/>
      <c r="GP17" s="48"/>
      <c r="GQ17" s="48"/>
      <c r="GR17" s="48"/>
      <c r="GS17" s="48"/>
      <c r="GT17" s="48"/>
      <c r="GU17" s="48"/>
      <c r="GV17" s="48"/>
      <c r="GW17" s="48"/>
      <c r="GX17" s="48"/>
      <c r="GY17" s="48"/>
      <c r="GZ17" s="48"/>
      <c r="HA17" s="48"/>
      <c r="HB17" s="48"/>
      <c r="HC17" s="48"/>
      <c r="HD17" s="48"/>
      <c r="HE17" s="48"/>
      <c r="HF17" s="48"/>
      <c r="HG17" s="48"/>
      <c r="HH17" s="48"/>
      <c r="HI17" s="48"/>
      <c r="HJ17" s="48"/>
      <c r="HK17" s="48"/>
      <c r="HL17" s="48"/>
      <c r="HM17" s="48"/>
      <c r="HN17" s="48"/>
      <c r="HO17" s="48"/>
      <c r="HP17" s="48"/>
      <c r="HQ17" s="48"/>
      <c r="HR17" s="48"/>
      <c r="HS17" s="48"/>
      <c r="HT17" s="48"/>
      <c r="HU17" s="48"/>
      <c r="HV17" s="48"/>
      <c r="HW17" s="48"/>
      <c r="HX17" s="48"/>
      <c r="HY17" s="48"/>
      <c r="HZ17" s="48"/>
      <c r="IA17" s="48"/>
      <c r="IB17" s="48"/>
      <c r="IC17" s="48"/>
      <c r="ID17" s="48"/>
      <c r="IE17" s="48"/>
      <c r="IF17" s="48"/>
      <c r="IG17" s="48"/>
      <c r="IH17" s="48"/>
      <c r="II17" s="48"/>
      <c r="IJ17" s="48"/>
      <c r="IK17" s="48"/>
      <c r="IL17" s="48"/>
      <c r="IM17" s="48"/>
      <c r="IN17" s="48"/>
      <c r="IO17" s="48"/>
      <c r="IP17" s="48"/>
      <c r="IQ17" s="48"/>
      <c r="IR17" s="48"/>
      <c r="IS17" s="48"/>
      <c r="IT17" s="48"/>
      <c r="IU17" s="48"/>
      <c r="IV17" s="48"/>
      <c r="IW17" s="48"/>
      <c r="IX17" s="48"/>
      <c r="IY17" s="48"/>
      <c r="IZ17" s="48"/>
      <c r="JA17" s="48"/>
      <c r="JB17" s="48"/>
      <c r="JC17" s="48"/>
      <c r="JD17" s="48"/>
      <c r="JE17" s="48"/>
      <c r="JF17" s="48"/>
      <c r="JG17" s="48"/>
      <c r="JH17" s="48"/>
      <c r="JI17" s="48"/>
      <c r="JJ17" s="48"/>
      <c r="JK17" s="48"/>
      <c r="JL17" s="48"/>
      <c r="JM17" s="48"/>
      <c r="JN17" s="48"/>
      <c r="JO17" s="48"/>
      <c r="JP17" s="48"/>
      <c r="JQ17" s="48"/>
      <c r="JR17" s="48"/>
      <c r="JS17" s="48"/>
      <c r="JT17" s="48"/>
      <c r="JU17" s="48"/>
      <c r="JV17" s="48"/>
      <c r="JW17" s="48"/>
      <c r="JX17" s="48"/>
      <c r="JY17" s="48"/>
      <c r="JZ17" s="48"/>
      <c r="KA17" s="48"/>
      <c r="KB17" s="48"/>
      <c r="KC17" s="48"/>
      <c r="KD17" s="48"/>
      <c r="KE17" s="48"/>
      <c r="KF17" s="48"/>
      <c r="KG17" s="48"/>
      <c r="KH17" s="48"/>
    </row>
    <row r="18" spans="1:294" ht="18.75" customHeight="1">
      <c r="A18" s="109" t="s">
        <v>49</v>
      </c>
      <c r="B18" s="108" t="s">
        <v>1641</v>
      </c>
      <c r="C18" s="108" t="s">
        <v>725</v>
      </c>
      <c r="D18" s="108" t="s">
        <v>1642</v>
      </c>
      <c r="E18" s="107"/>
      <c r="F18" s="102" t="s">
        <v>43</v>
      </c>
      <c r="G18" s="105">
        <v>44374</v>
      </c>
      <c r="H18" s="105">
        <v>44715</v>
      </c>
      <c r="I18" s="99">
        <v>44617</v>
      </c>
      <c r="J18" s="36" t="s">
        <v>44</v>
      </c>
      <c r="K18" s="100">
        <v>44543</v>
      </c>
      <c r="L18" s="775">
        <v>44599</v>
      </c>
      <c r="M18" s="36"/>
      <c r="N18" s="141">
        <f t="shared" si="249"/>
        <v>32</v>
      </c>
      <c r="O18" s="79">
        <f t="shared" si="250"/>
        <v>255.75</v>
      </c>
      <c r="P18" s="39">
        <f t="shared" si="251"/>
        <v>1</v>
      </c>
      <c r="Q18" s="38" t="str">
        <f t="shared" si="252"/>
        <v/>
      </c>
      <c r="R18" s="81" t="str">
        <f t="shared" si="253"/>
        <v/>
      </c>
      <c r="S18" s="41">
        <f t="shared" si="254"/>
        <v>4</v>
      </c>
      <c r="T18" s="45"/>
      <c r="U18" s="123"/>
      <c r="V18" s="123"/>
      <c r="W18" s="44"/>
      <c r="X18" s="42"/>
      <c r="Y18" s="44"/>
      <c r="Z18" s="45"/>
      <c r="AA18" s="46"/>
      <c r="AB18" s="83"/>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84" t="s">
        <v>54</v>
      </c>
      <c r="BN18" s="84">
        <v>0</v>
      </c>
      <c r="BO18" s="48"/>
      <c r="BP18" s="48"/>
      <c r="BQ18" s="48"/>
      <c r="BR18" s="48"/>
      <c r="BS18" s="84" t="s">
        <v>54</v>
      </c>
      <c r="BT18" s="84">
        <v>0</v>
      </c>
      <c r="BU18" s="48"/>
      <c r="BV18" s="48"/>
      <c r="BW18" s="48"/>
      <c r="BX18" s="48"/>
      <c r="BY18" s="48"/>
      <c r="BZ18" s="48"/>
      <c r="CA18" s="48"/>
      <c r="CB18" s="48"/>
      <c r="CC18" s="48"/>
      <c r="CD18" s="48"/>
      <c r="CE18" s="48"/>
      <c r="CF18" s="48"/>
      <c r="CG18" s="48"/>
      <c r="CH18" s="48"/>
      <c r="CI18" s="48" t="s">
        <v>34</v>
      </c>
      <c r="CJ18" s="48">
        <v>2</v>
      </c>
      <c r="CK18" s="84" t="s">
        <v>35</v>
      </c>
      <c r="CL18" s="84">
        <v>8</v>
      </c>
      <c r="CM18" s="84" t="s">
        <v>35</v>
      </c>
      <c r="CN18" s="84">
        <v>8</v>
      </c>
      <c r="CO18" s="84" t="s">
        <v>35</v>
      </c>
      <c r="CP18" s="84">
        <v>7</v>
      </c>
      <c r="CQ18" s="84" t="s">
        <v>35</v>
      </c>
      <c r="CR18" s="84">
        <v>8</v>
      </c>
      <c r="CS18" s="84" t="s">
        <v>35</v>
      </c>
      <c r="CT18" s="84">
        <v>8</v>
      </c>
      <c r="CU18" s="84" t="s">
        <v>35</v>
      </c>
      <c r="CV18" s="84">
        <v>8</v>
      </c>
      <c r="CW18" s="84" t="s">
        <v>35</v>
      </c>
      <c r="CX18" s="84">
        <v>8</v>
      </c>
      <c r="CY18" s="84" t="s">
        <v>35</v>
      </c>
      <c r="CZ18" s="84">
        <v>8</v>
      </c>
      <c r="DA18" s="84" t="s">
        <v>35</v>
      </c>
      <c r="DB18" s="84">
        <v>8</v>
      </c>
      <c r="DC18" s="48" t="s">
        <v>35</v>
      </c>
      <c r="DD18" s="84">
        <v>8</v>
      </c>
      <c r="DE18" s="84" t="s">
        <v>35</v>
      </c>
      <c r="DF18" s="84">
        <v>7.75</v>
      </c>
      <c r="DG18" s="84" t="s">
        <v>35</v>
      </c>
      <c r="DH18" s="84">
        <v>8</v>
      </c>
      <c r="DI18" s="84" t="s">
        <v>35</v>
      </c>
      <c r="DJ18" s="84">
        <v>8</v>
      </c>
      <c r="DK18" s="84" t="s">
        <v>35</v>
      </c>
      <c r="DL18" s="226">
        <v>8</v>
      </c>
      <c r="DM18" s="84" t="s">
        <v>35</v>
      </c>
      <c r="DN18" s="226">
        <v>7.75</v>
      </c>
      <c r="DO18" s="84" t="s">
        <v>35</v>
      </c>
      <c r="DP18" s="226" cm="1">
        <f t="array" ref="DP18">_xlfn.IFS(DO18="Pres",8,DO18="Abs",0,DO18=0,"",DO18="Orie",2)</f>
        <v>8</v>
      </c>
      <c r="DQ18" s="84" t="s">
        <v>35</v>
      </c>
      <c r="DR18" s="226" cm="1">
        <f t="array" ref="DR18">_xlfn.IFS(DQ18="Pres",8,DQ18="Abs",0,DQ18=0,"",DQ18="Orie",2)</f>
        <v>8</v>
      </c>
      <c r="DS18" s="84" t="s">
        <v>35</v>
      </c>
      <c r="DT18" s="226">
        <v>7.75</v>
      </c>
      <c r="DU18" s="84" t="s">
        <v>35</v>
      </c>
      <c r="DV18" s="226">
        <v>7.5</v>
      </c>
      <c r="DW18" s="84" t="s">
        <v>35</v>
      </c>
      <c r="DX18" s="226" cm="1">
        <f t="array" ref="DX18">_xlfn.IFS(DW18="Pres",8,DW18="Abs",0,DW18=0,"",DW18="Orie",2,DW18="Holi",0,DW18="Leav",0)</f>
        <v>8</v>
      </c>
      <c r="DY18" s="48" t="s">
        <v>35</v>
      </c>
      <c r="DZ18" s="226" cm="1">
        <f t="array" ref="DZ18">_xlfn.IFS(DY18="Pres",8,DY18="Abs",0,DY18=0,"",DY18="Orie",2,DY18="Holi",0,DY18="Leav",0)</f>
        <v>8</v>
      </c>
      <c r="EA18" s="48" t="s">
        <v>35</v>
      </c>
      <c r="EB18" s="226" cm="1">
        <f t="array" ref="EB18">_xlfn.IFS(EA18="Pres",8,EA18="Abs",0,EA18=0,"",EA18="Orie",2,EA18="Holi",0,EA18="Leav",0)</f>
        <v>8</v>
      </c>
      <c r="EC18" s="48" t="s">
        <v>35</v>
      </c>
      <c r="ED18" s="226" cm="1">
        <f t="array" ref="ED18">_xlfn.IFS(EC18="Pres",8,EC18="Abs",0,EC18=0,"",EC18="Orie",2,EC18="Holi",0,EC18="Leav",0)</f>
        <v>8</v>
      </c>
      <c r="EE18" s="48" t="s">
        <v>35</v>
      </c>
      <c r="EF18" s="226" cm="1">
        <f t="array" ref="EF18">_xlfn.IFS(EE18="Pres",8,EE18="Abs",0,EE18=0,"",EE18="Orie",2,EE18="Holi",0,EE18="Leav",0)</f>
        <v>8</v>
      </c>
      <c r="EG18" s="48" t="s">
        <v>35</v>
      </c>
      <c r="EH18" s="226" cm="1">
        <f t="array" ref="EH18">_xlfn.IFS(EG18="Pres",8,EG18="Abs",0,EG18=0,"",EG18="Orie",2,EG18="Holi",0,EG18="Leav",0)</f>
        <v>8</v>
      </c>
      <c r="EI18" s="48" t="s">
        <v>35</v>
      </c>
      <c r="EJ18" s="226" cm="1">
        <f t="array" ref="EJ18">_xlfn.IFS(EI18="Pres",8,EI18="Abs",0,EI18=0,"",EI18="Orie",2,EI18="Holi",0,EI18="Leav",0)</f>
        <v>8</v>
      </c>
      <c r="EK18" s="84" t="s">
        <v>54</v>
      </c>
      <c r="EL18" s="226" cm="1">
        <f t="array" ref="EL18">_xlfn.IFS(EK18="Pres",8,EK18="Abs",0,EK18=0,"",EK18="Orie",2,EK18="Holi",0,EK18="Leav",0)</f>
        <v>0</v>
      </c>
      <c r="EM18" s="84" t="s">
        <v>54</v>
      </c>
      <c r="EN18" s="226" cm="1">
        <f t="array" ref="EN18">_xlfn.IFS(EM18="Pres",8,EM18="Abs",0,EM18=0,"",EM18="Orie",2,EM18="Holi",0,EM18="Leav",0)</f>
        <v>0</v>
      </c>
      <c r="EO18" s="48" t="s">
        <v>35</v>
      </c>
      <c r="EP18" s="226" cm="1">
        <f t="array" ref="EP18">_xlfn.IFS(EO18="Pres",8,EO18="Abs",0,EO18=0,"",EO18="Orie",2,EO18="Holi",0,EO18="Leav",0)</f>
        <v>8</v>
      </c>
      <c r="EQ18" s="48" t="s">
        <v>35</v>
      </c>
      <c r="ER18" s="226" cm="1">
        <f t="array" ref="ER18">_xlfn.IFS(EQ18="Pres",8,EQ18="Abs",0,EQ18=0,"",EQ18="Orie",2,EQ18="Holi",0,EQ18="Leav",0)</f>
        <v>8</v>
      </c>
      <c r="ES18" s="48" t="s">
        <v>35</v>
      </c>
      <c r="ET18" s="226" cm="1">
        <f t="array" ref="ET18">_xlfn.IFS(ES18="Pres",8,ES18="Abs",0,ES18=0,"",ES18="Orie",2,ES18="Holi",0,ES18="Leav",0)</f>
        <v>8</v>
      </c>
      <c r="EU18" s="48" t="s">
        <v>35</v>
      </c>
      <c r="EV18" s="226" cm="1">
        <f t="array" ref="EV18">_xlfn.IFS(EU18="Pres",8,EU18="Abs",0,EU18=0,"",EU18="Orie",2,EU18="Holi",0,EU18="Leav",0)</f>
        <v>8</v>
      </c>
      <c r="EW18" s="48" t="s">
        <v>35</v>
      </c>
      <c r="EX18" s="226" cm="1">
        <f t="array" ref="EX18">_xlfn.IFS(EW18="Pres",8,EW18="Abs",0,EW18=0,"",EW18="Orie",2,EW18="Holi",0,EW18="Leav",0)</f>
        <v>8</v>
      </c>
      <c r="EY18" s="48" t="s">
        <v>35</v>
      </c>
      <c r="EZ18" s="226" cm="1">
        <f t="array" ref="EZ18">_xlfn.IFS(EY18="Pres",8,EY18="Abs",0,EY18=0,"",EY18="Orie",2,EY18="Holi",0,EY18="Leav",0)</f>
        <v>8</v>
      </c>
      <c r="FA18" s="48"/>
      <c r="FB18" s="48"/>
      <c r="FC18" s="48"/>
      <c r="FD18" s="48"/>
      <c r="FE18" s="48"/>
      <c r="FF18" s="48"/>
      <c r="FG18" s="48"/>
      <c r="FH18" s="48"/>
      <c r="FI18" s="48"/>
      <c r="FJ18" s="48"/>
      <c r="FK18" s="48"/>
      <c r="FL18" s="48"/>
      <c r="FM18" s="48"/>
      <c r="FN18" s="48"/>
      <c r="FO18" s="48"/>
      <c r="FP18" s="48"/>
      <c r="FQ18" s="48"/>
      <c r="FR18" s="48"/>
      <c r="FS18" s="48"/>
      <c r="FT18" s="48"/>
      <c r="FU18" s="48"/>
      <c r="FV18" s="48"/>
      <c r="FW18" s="48"/>
      <c r="FX18" s="48"/>
      <c r="FY18" s="48"/>
      <c r="FZ18" s="48"/>
      <c r="GA18" s="48"/>
      <c r="GB18" s="48"/>
      <c r="GC18" s="48"/>
      <c r="GD18" s="48"/>
      <c r="GE18" s="48"/>
      <c r="GF18" s="48"/>
      <c r="GG18" s="48"/>
      <c r="GH18" s="48"/>
      <c r="GI18" s="48"/>
      <c r="GJ18" s="48"/>
      <c r="GK18" s="48"/>
      <c r="GL18" s="48"/>
      <c r="GM18" s="48"/>
      <c r="GN18" s="48"/>
      <c r="GO18" s="48"/>
      <c r="GP18" s="48"/>
      <c r="GQ18" s="48"/>
      <c r="GR18" s="48"/>
      <c r="GS18" s="48"/>
      <c r="GT18" s="48"/>
      <c r="GU18" s="48"/>
      <c r="GV18" s="48"/>
      <c r="GW18" s="48"/>
      <c r="GX18" s="48"/>
      <c r="GY18" s="48"/>
      <c r="GZ18" s="48"/>
      <c r="HA18" s="48"/>
      <c r="HB18" s="48"/>
      <c r="HC18" s="48"/>
      <c r="HD18" s="48"/>
      <c r="HE18" s="48"/>
      <c r="HF18" s="48"/>
      <c r="HG18" s="48"/>
      <c r="HH18" s="48"/>
      <c r="HI18" s="48"/>
      <c r="HJ18" s="48"/>
      <c r="HK18" s="48"/>
      <c r="HL18" s="48"/>
      <c r="HM18" s="48"/>
      <c r="HN18" s="48"/>
      <c r="HO18" s="48"/>
      <c r="HP18" s="48"/>
      <c r="HQ18" s="48"/>
      <c r="HR18" s="48"/>
      <c r="HS18" s="48"/>
      <c r="HT18" s="48"/>
      <c r="HU18" s="48"/>
      <c r="HV18" s="48"/>
      <c r="HW18" s="48"/>
      <c r="HX18" s="48"/>
      <c r="HY18" s="48"/>
      <c r="HZ18" s="48"/>
      <c r="IA18" s="48"/>
      <c r="IB18" s="48"/>
      <c r="IC18" s="48"/>
      <c r="ID18" s="48"/>
      <c r="IE18" s="48"/>
      <c r="IF18" s="48"/>
      <c r="IG18" s="48"/>
      <c r="IH18" s="48"/>
      <c r="II18" s="48"/>
      <c r="IJ18" s="48"/>
      <c r="IK18" s="48"/>
      <c r="IL18" s="48"/>
      <c r="IM18" s="48"/>
      <c r="IN18" s="48"/>
      <c r="IO18" s="48"/>
      <c r="IP18" s="48"/>
      <c r="IQ18" s="48"/>
      <c r="IR18" s="48"/>
      <c r="IS18" s="48"/>
      <c r="IT18" s="48"/>
      <c r="IU18" s="48"/>
      <c r="IV18" s="48"/>
      <c r="IW18" s="48"/>
      <c r="IX18" s="48"/>
      <c r="IY18" s="48"/>
      <c r="IZ18" s="48"/>
      <c r="JA18" s="48"/>
      <c r="JB18" s="48"/>
      <c r="JC18" s="48"/>
      <c r="JD18" s="48"/>
      <c r="JE18" s="48"/>
      <c r="JF18" s="48"/>
      <c r="JG18" s="48"/>
      <c r="JH18" s="48"/>
      <c r="JI18" s="48"/>
      <c r="JJ18" s="48"/>
      <c r="JK18" s="48"/>
      <c r="JL18" s="48"/>
      <c r="JM18" s="48"/>
      <c r="JN18" s="48"/>
      <c r="JO18" s="48"/>
      <c r="JP18" s="48"/>
      <c r="JQ18" s="48"/>
      <c r="JR18" s="48"/>
      <c r="JS18" s="48"/>
      <c r="JT18" s="48"/>
      <c r="JU18" s="48"/>
      <c r="JV18" s="48"/>
      <c r="JW18" s="48"/>
      <c r="JX18" s="48"/>
      <c r="JY18" s="48"/>
      <c r="JZ18" s="48"/>
      <c r="KA18" s="48"/>
      <c r="KB18" s="48"/>
      <c r="KC18" s="48"/>
      <c r="KD18" s="48"/>
      <c r="KE18" s="48"/>
      <c r="KF18" s="48"/>
      <c r="KG18" s="48"/>
      <c r="KH18" s="48"/>
    </row>
    <row r="19" spans="1:294" ht="18.75" customHeight="1">
      <c r="A19" s="109" t="s">
        <v>49</v>
      </c>
      <c r="B19" s="108">
        <v>534786</v>
      </c>
      <c r="C19" s="108" t="s">
        <v>1643</v>
      </c>
      <c r="D19" s="108" t="s">
        <v>1644</v>
      </c>
      <c r="E19" s="120"/>
      <c r="F19" s="102" t="s">
        <v>121</v>
      </c>
      <c r="G19" s="105">
        <v>44216</v>
      </c>
      <c r="H19" s="105">
        <v>44533</v>
      </c>
      <c r="I19" s="99">
        <v>44449</v>
      </c>
      <c r="J19" s="36" t="s">
        <v>61</v>
      </c>
      <c r="K19" s="100">
        <v>44399</v>
      </c>
      <c r="L19" s="775">
        <v>44455</v>
      </c>
      <c r="M19" s="36"/>
      <c r="N19" s="141">
        <f t="shared" si="249"/>
        <v>32</v>
      </c>
      <c r="O19" s="79">
        <f t="shared" si="250"/>
        <v>257.5</v>
      </c>
      <c r="P19" s="39" t="str">
        <f t="shared" si="251"/>
        <v/>
      </c>
      <c r="Q19" s="38">
        <f t="shared" si="252"/>
        <v>2</v>
      </c>
      <c r="R19" s="81" t="str">
        <f t="shared" si="253"/>
        <v/>
      </c>
      <c r="S19" s="41">
        <f t="shared" si="254"/>
        <v>4</v>
      </c>
      <c r="T19" s="45"/>
      <c r="U19" s="123">
        <v>24</v>
      </c>
      <c r="V19" s="123">
        <v>194</v>
      </c>
      <c r="W19" s="44">
        <v>2</v>
      </c>
      <c r="X19" s="42"/>
      <c r="Y19" s="44"/>
      <c r="Z19" s="45"/>
      <c r="AA19" s="46"/>
      <c r="AB19" s="83"/>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84" t="s">
        <v>54</v>
      </c>
      <c r="BN19" s="84">
        <v>0</v>
      </c>
      <c r="BO19" s="48"/>
      <c r="BP19" s="48"/>
      <c r="BQ19" s="48"/>
      <c r="BR19" s="48"/>
      <c r="BS19" s="84" t="s">
        <v>54</v>
      </c>
      <c r="BT19" s="84">
        <v>0</v>
      </c>
      <c r="BU19" s="48"/>
      <c r="BV19" s="48"/>
      <c r="BW19" s="48"/>
      <c r="BX19" s="48"/>
      <c r="BY19" s="48"/>
      <c r="BZ19" s="48"/>
      <c r="CA19" s="48"/>
      <c r="CB19" s="48"/>
      <c r="CC19" s="48"/>
      <c r="CD19" s="48"/>
      <c r="CE19" s="48"/>
      <c r="CF19" s="48"/>
      <c r="CG19" s="48"/>
      <c r="CH19" s="48"/>
      <c r="CI19" s="48"/>
      <c r="CJ19" s="48"/>
      <c r="CK19" s="48"/>
      <c r="CL19" s="48"/>
      <c r="CM19" s="48"/>
      <c r="CN19" s="48"/>
      <c r="CO19" s="48"/>
      <c r="CP19" s="48"/>
      <c r="CQ19" s="84" t="s">
        <v>35</v>
      </c>
      <c r="CR19" s="84">
        <v>8</v>
      </c>
      <c r="CS19" s="84" t="s">
        <v>35</v>
      </c>
      <c r="CT19" s="84">
        <v>8</v>
      </c>
      <c r="CU19" s="84" t="s">
        <v>35</v>
      </c>
      <c r="CV19" s="84">
        <v>8</v>
      </c>
      <c r="CW19" s="84" t="s">
        <v>35</v>
      </c>
      <c r="CX19" s="84">
        <v>7.5</v>
      </c>
      <c r="CY19" s="84" t="s">
        <v>35</v>
      </c>
      <c r="CZ19" s="84">
        <v>8</v>
      </c>
      <c r="DA19" s="84" t="s">
        <v>35</v>
      </c>
      <c r="DB19" s="84">
        <v>8</v>
      </c>
      <c r="DC19" s="48" t="s">
        <v>35</v>
      </c>
      <c r="DD19" s="84">
        <v>8</v>
      </c>
      <c r="DE19" s="84" t="s">
        <v>35</v>
      </c>
      <c r="DF19" s="84">
        <v>8</v>
      </c>
      <c r="DG19" s="84"/>
      <c r="DH19" s="84"/>
      <c r="DI19" s="84"/>
      <c r="DJ19" s="84"/>
      <c r="DK19" s="84"/>
      <c r="DL19" s="84"/>
      <c r="DM19" s="84"/>
      <c r="DN19" s="84"/>
      <c r="DO19" s="84"/>
      <c r="DP19" s="84"/>
      <c r="DQ19" s="84"/>
      <c r="DR19" s="84"/>
      <c r="DS19" s="84"/>
      <c r="DT19" s="84"/>
      <c r="DU19" s="84"/>
      <c r="DV19" s="84"/>
      <c r="DW19" s="84"/>
      <c r="DX19" s="84"/>
      <c r="DY19" s="48"/>
      <c r="DZ19" s="48"/>
      <c r="EA19" s="48"/>
      <c r="EB19" s="48"/>
      <c r="EC19" s="48"/>
      <c r="ED19" s="48"/>
      <c r="EE19" s="48"/>
      <c r="EF19" s="48"/>
      <c r="EG19" s="48"/>
      <c r="EH19" s="48"/>
      <c r="EI19" s="48"/>
      <c r="EJ19" s="48"/>
      <c r="EK19" s="84" t="s">
        <v>54</v>
      </c>
      <c r="EL19" s="226" cm="1">
        <f t="array" ref="EL19">_xlfn.IFS(EK19="Pres",8,EK19="Abs",0,EK19=0,"",EK19="Orie",2,EK19="Holi",0,EK19="Leav",0)</f>
        <v>0</v>
      </c>
      <c r="EM19" s="84" t="s">
        <v>54</v>
      </c>
      <c r="EN19" s="226" cm="1">
        <f t="array" ref="EN19">_xlfn.IFS(EM19="Pres",8,EM19="Abs",0,EM19=0,"",EM19="Orie",2,EM19="Holi",0,EM19="Leav",0)</f>
        <v>0</v>
      </c>
      <c r="EO19" s="48"/>
      <c r="EP19" s="48"/>
      <c r="EQ19" s="48"/>
      <c r="ER19" s="48"/>
      <c r="ES19" s="48"/>
      <c r="ET19" s="48"/>
      <c r="EU19" s="48"/>
      <c r="EV19" s="48"/>
      <c r="EW19" s="48"/>
      <c r="EX19" s="226" t="str" cm="1">
        <f t="array" ref="EX19">_xlfn.IFS(EW19="Pres",8,EW19="Abs",0,EW19=0,"",EW19="Orie",2,EW19="Holi",0,EW19="Leav",0)</f>
        <v/>
      </c>
      <c r="EY19" s="48"/>
      <c r="EZ19" s="226" t="str" cm="1">
        <f t="array" ref="EZ19">_xlfn.IFS(EY19="Pres",8,EY19="Abs",0,EY19=0,"",EY19="Orie",2,EY19="Holi",0,EY19="Leav",0)</f>
        <v/>
      </c>
      <c r="FA19" s="48"/>
      <c r="FB19" s="48"/>
      <c r="FC19" s="48"/>
      <c r="FD19" s="48"/>
      <c r="FE19" s="48"/>
      <c r="FF19" s="48"/>
      <c r="FG19" s="48"/>
      <c r="FH19" s="48"/>
      <c r="FI19" s="48"/>
      <c r="FJ19" s="48"/>
      <c r="FK19" s="48"/>
      <c r="FL19" s="48"/>
      <c r="FM19" s="48"/>
      <c r="FN19" s="48"/>
      <c r="FO19" s="48"/>
      <c r="FP19" s="48"/>
      <c r="FQ19" s="48"/>
      <c r="FR19" s="226"/>
      <c r="FS19" s="48"/>
      <c r="FT19" s="48"/>
      <c r="FU19" s="48"/>
      <c r="FV19" s="48"/>
      <c r="FW19" s="48"/>
      <c r="FX19" s="48"/>
      <c r="FY19" s="48"/>
      <c r="FZ19" s="48"/>
      <c r="GA19" s="48"/>
      <c r="GB19" s="48"/>
      <c r="GC19" s="48"/>
      <c r="GD19" s="48"/>
      <c r="GE19" s="48"/>
      <c r="GF19" s="48"/>
      <c r="GG19" s="48"/>
      <c r="GH19" s="48"/>
      <c r="GI19" s="48"/>
      <c r="GJ19" s="48"/>
      <c r="GK19" s="48"/>
      <c r="GL19" s="48"/>
      <c r="GM19" s="48"/>
      <c r="GN19" s="48"/>
      <c r="GO19" s="48"/>
      <c r="GP19" s="48"/>
      <c r="GQ19" s="48"/>
      <c r="GR19" s="48"/>
      <c r="GS19" s="48"/>
      <c r="GT19" s="48"/>
      <c r="GU19" s="48"/>
      <c r="GV19" s="48"/>
      <c r="GW19" s="48"/>
      <c r="GX19" s="48"/>
      <c r="GY19" s="48"/>
      <c r="GZ19" s="48"/>
      <c r="HA19" s="48"/>
      <c r="HB19" s="48"/>
      <c r="HC19" s="48"/>
      <c r="HD19" s="48"/>
      <c r="HE19" s="48"/>
      <c r="HF19" s="48"/>
      <c r="HG19" s="48"/>
      <c r="HH19" s="48"/>
      <c r="HI19" s="48"/>
      <c r="HJ19" s="48"/>
      <c r="HK19" s="48"/>
      <c r="HL19" s="48"/>
      <c r="HM19" s="48"/>
      <c r="HN19" s="48"/>
      <c r="HO19" s="48"/>
      <c r="HP19" s="48"/>
      <c r="HQ19" s="48"/>
      <c r="HR19" s="48"/>
      <c r="HS19" s="48"/>
      <c r="HT19" s="48"/>
      <c r="HU19" s="48"/>
      <c r="HV19" s="48"/>
      <c r="HW19" s="48"/>
      <c r="HX19" s="48"/>
      <c r="HY19" s="48"/>
      <c r="HZ19" s="48"/>
      <c r="IA19" s="48"/>
      <c r="IB19" s="48"/>
      <c r="IC19" s="48"/>
      <c r="ID19" s="48"/>
      <c r="IE19" s="48"/>
      <c r="IF19" s="48"/>
      <c r="IG19" s="48"/>
      <c r="IH19" s="48"/>
      <c r="II19" s="48"/>
      <c r="IJ19" s="48"/>
      <c r="IK19" s="48"/>
      <c r="IL19" s="48"/>
      <c r="IM19" s="48"/>
      <c r="IN19" s="48"/>
      <c r="IO19" s="48"/>
      <c r="IP19" s="48"/>
      <c r="IQ19" s="48"/>
      <c r="IR19" s="48"/>
      <c r="IS19" s="48"/>
      <c r="IT19" s="48"/>
      <c r="IU19" s="48"/>
      <c r="IV19" s="48"/>
      <c r="IW19" s="48"/>
      <c r="IX19" s="48"/>
      <c r="IY19" s="48"/>
      <c r="IZ19" s="48"/>
      <c r="JA19" s="48"/>
      <c r="JB19" s="48"/>
      <c r="JC19" s="48"/>
      <c r="JD19" s="48"/>
      <c r="JE19" s="48"/>
      <c r="JF19" s="48"/>
      <c r="JG19" s="48"/>
      <c r="JH19" s="48"/>
      <c r="JI19" s="48"/>
      <c r="JJ19" s="48"/>
      <c r="JK19" s="48"/>
      <c r="JL19" s="48"/>
      <c r="JM19" s="48"/>
      <c r="JN19" s="48"/>
      <c r="JO19" s="48"/>
      <c r="JP19" s="48"/>
      <c r="JQ19" s="48"/>
      <c r="JR19" s="48"/>
      <c r="JS19" s="48"/>
      <c r="JT19" s="48"/>
      <c r="JU19" s="48"/>
      <c r="JV19" s="48"/>
      <c r="JW19" s="48"/>
      <c r="JX19" s="48"/>
      <c r="JY19" s="48"/>
      <c r="JZ19" s="48"/>
      <c r="KA19" s="48"/>
      <c r="KB19" s="48"/>
      <c r="KC19" s="48"/>
      <c r="KD19" s="48"/>
      <c r="KE19" s="48"/>
      <c r="KF19" s="48"/>
      <c r="KG19" s="48"/>
      <c r="KH19" s="48"/>
    </row>
    <row r="20" spans="1:294" ht="18.75" customHeight="1">
      <c r="A20" s="109" t="s">
        <v>49</v>
      </c>
      <c r="B20" s="108" t="s">
        <v>1645</v>
      </c>
      <c r="C20" s="108" t="s">
        <v>380</v>
      </c>
      <c r="D20" s="108" t="s">
        <v>1646</v>
      </c>
      <c r="E20" s="120"/>
      <c r="F20" s="102" t="s">
        <v>43</v>
      </c>
      <c r="G20" s="105">
        <v>44355</v>
      </c>
      <c r="H20" s="105">
        <v>44701</v>
      </c>
      <c r="I20" s="99">
        <v>44603</v>
      </c>
      <c r="J20" s="36" t="s">
        <v>56</v>
      </c>
      <c r="K20" s="100">
        <v>44524</v>
      </c>
      <c r="L20" s="775">
        <v>44580</v>
      </c>
      <c r="M20" s="36"/>
      <c r="N20" s="141">
        <f t="shared" si="249"/>
        <v>32</v>
      </c>
      <c r="O20" s="79">
        <f t="shared" si="250"/>
        <v>257.75</v>
      </c>
      <c r="P20" s="39" t="str">
        <f t="shared" si="251"/>
        <v/>
      </c>
      <c r="Q20" s="38" t="str">
        <f t="shared" si="252"/>
        <v/>
      </c>
      <c r="R20" s="81" t="str">
        <f t="shared" si="253"/>
        <v/>
      </c>
      <c r="S20" s="41">
        <f t="shared" si="254"/>
        <v>4</v>
      </c>
      <c r="T20" s="45"/>
      <c r="U20" s="123">
        <v>11</v>
      </c>
      <c r="V20" s="123">
        <v>90</v>
      </c>
      <c r="W20" s="44"/>
      <c r="X20" s="42"/>
      <c r="Y20" s="44"/>
      <c r="Z20" s="45"/>
      <c r="AA20" s="46"/>
      <c r="AB20" s="83"/>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84" t="s">
        <v>54</v>
      </c>
      <c r="BN20" s="84">
        <v>0</v>
      </c>
      <c r="BO20" s="48"/>
      <c r="BP20" s="48"/>
      <c r="BQ20" s="48"/>
      <c r="BR20" s="48"/>
      <c r="BS20" s="84" t="s">
        <v>54</v>
      </c>
      <c r="BT20" s="84">
        <v>0</v>
      </c>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48"/>
      <c r="CS20" s="48"/>
      <c r="CT20" s="48"/>
      <c r="CU20" s="48"/>
      <c r="CV20" s="48"/>
      <c r="CW20" s="48"/>
      <c r="CX20" s="48"/>
      <c r="CY20" s="48"/>
      <c r="CZ20" s="48"/>
      <c r="DA20" s="84" t="s">
        <v>35</v>
      </c>
      <c r="DB20" s="84">
        <v>8</v>
      </c>
      <c r="DC20" s="48" t="s">
        <v>35</v>
      </c>
      <c r="DD20" s="84">
        <v>8</v>
      </c>
      <c r="DE20" s="84" t="s">
        <v>35</v>
      </c>
      <c r="DF20" s="84">
        <v>8</v>
      </c>
      <c r="DG20" s="84" t="s">
        <v>35</v>
      </c>
      <c r="DH20" s="84">
        <v>8</v>
      </c>
      <c r="DI20" s="84" t="s">
        <v>35</v>
      </c>
      <c r="DJ20" s="84">
        <v>8</v>
      </c>
      <c r="DK20" s="84" t="s">
        <v>35</v>
      </c>
      <c r="DL20" s="226">
        <v>8</v>
      </c>
      <c r="DM20" s="84" t="s">
        <v>35</v>
      </c>
      <c r="DN20" s="226" cm="1">
        <f t="array" ref="DN20">_xlfn.IFS(DM20="Pres",8,DM20="Abs",0,DM20=0,"",DM20="Orie",2)</f>
        <v>8</v>
      </c>
      <c r="DO20" s="84" t="s">
        <v>35</v>
      </c>
      <c r="DP20" s="226" cm="1">
        <f t="array" ref="DP20">_xlfn.IFS(DO20="Pres",8,DO20="Abs",0,DO20=0,"",DO20="Orie",2)</f>
        <v>8</v>
      </c>
      <c r="DQ20" s="84" t="s">
        <v>35</v>
      </c>
      <c r="DR20" s="226" cm="1">
        <f t="array" ref="DR20">_xlfn.IFS(DQ20="Pres",8,DQ20="Abs",0,DQ20=0,"",DQ20="Orie",2)</f>
        <v>8</v>
      </c>
      <c r="DS20" s="84" t="s">
        <v>35</v>
      </c>
      <c r="DT20" s="226">
        <v>7.75</v>
      </c>
      <c r="DU20" s="84" t="s">
        <v>35</v>
      </c>
      <c r="DV20" s="226" cm="1">
        <f t="array" ref="DV20">_xlfn.IFS(DU20="Pres",8,DU20="Abs",0,DU20=0,"",DU20="Orie",2,DU20="Holi",0,DU20="Leav",0)</f>
        <v>8</v>
      </c>
      <c r="DW20" s="84" t="s">
        <v>35</v>
      </c>
      <c r="DX20" s="226" cm="1">
        <f t="array" ref="DX20">_xlfn.IFS(DW20="Pres",8,DW20="Abs",0,DW20=0,"",DW20="Orie",2,DW20="Holi",0,DW20="Leav",0)</f>
        <v>8</v>
      </c>
      <c r="DY20" s="48" t="s">
        <v>35</v>
      </c>
      <c r="DZ20" s="226" cm="1">
        <f t="array" ref="DZ20">_xlfn.IFS(DY20="Pres",8,DY20="Abs",0,DY20=0,"",DY20="Orie",2,DY20="Holi",0,DY20="Leav",0)</f>
        <v>8</v>
      </c>
      <c r="EA20" s="48" t="s">
        <v>35</v>
      </c>
      <c r="EB20" s="226" cm="1">
        <f t="array" ref="EB20">_xlfn.IFS(EA20="Pres",8,EA20="Abs",0,EA20=0,"",EA20="Orie",2,EA20="Holi",0,EA20="Leav",0)</f>
        <v>8</v>
      </c>
      <c r="EC20" s="48" t="s">
        <v>35</v>
      </c>
      <c r="ED20" s="226" cm="1">
        <f t="array" ref="ED20">_xlfn.IFS(EC20="Pres",8,EC20="Abs",0,EC20=0,"",EC20="Orie",2,EC20="Holi",0,EC20="Leav",0)</f>
        <v>8</v>
      </c>
      <c r="EE20" s="48" t="s">
        <v>35</v>
      </c>
      <c r="EF20" s="226" cm="1">
        <f t="array" ref="EF20">_xlfn.IFS(EE20="Pres",8,EE20="Abs",0,EE20=0,"",EE20="Orie",2,EE20="Holi",0,EE20="Leav",0)</f>
        <v>8</v>
      </c>
      <c r="EG20" s="48" t="s">
        <v>35</v>
      </c>
      <c r="EH20" s="226" cm="1">
        <f t="array" ref="EH20">_xlfn.IFS(EG20="Pres",8,EG20="Abs",0,EG20=0,"",EG20="Orie",2,EG20="Holi",0,EG20="Leav",0)</f>
        <v>8</v>
      </c>
      <c r="EI20" s="48" t="s">
        <v>35</v>
      </c>
      <c r="EJ20" s="226" cm="1">
        <f t="array" ref="EJ20">_xlfn.IFS(EI20="Pres",8,EI20="Abs",0,EI20=0,"",EI20="Orie",2,EI20="Holi",0,EI20="Leav",0)</f>
        <v>8</v>
      </c>
      <c r="EK20" s="84" t="s">
        <v>54</v>
      </c>
      <c r="EL20" s="226" cm="1">
        <f t="array" ref="EL20">_xlfn.IFS(EK20="Pres",8,EK20="Abs",0,EK20=0,"",EK20="Orie",2,EK20="Holi",0,EK20="Leav",0)</f>
        <v>0</v>
      </c>
      <c r="EM20" s="84" t="s">
        <v>54</v>
      </c>
      <c r="EN20" s="226" cm="1">
        <f t="array" ref="EN20">_xlfn.IFS(EM20="Pres",8,EM20="Abs",0,EM20=0,"",EM20="Orie",2,EM20="Holi",0,EM20="Leav",0)</f>
        <v>0</v>
      </c>
      <c r="EO20" s="48" t="s">
        <v>35</v>
      </c>
      <c r="EP20" s="226" cm="1">
        <f t="array" ref="EP20">_xlfn.IFS(EO20="Pres",8,EO20="Abs",0,EO20=0,"",EO20="Orie",2,EO20="Holi",0,EO20="Leav",0)</f>
        <v>8</v>
      </c>
      <c r="EQ20" s="48" t="s">
        <v>35</v>
      </c>
      <c r="ER20" s="226" cm="1">
        <f t="array" ref="ER20">_xlfn.IFS(EQ20="Pres",8,EQ20="Abs",0,EQ20=0,"",EQ20="Orie",2,EQ20="Holi",0,EQ20="Leav",0)</f>
        <v>8</v>
      </c>
      <c r="ES20" s="48" t="s">
        <v>35</v>
      </c>
      <c r="ET20" s="226" cm="1">
        <f t="array" ref="ET20">_xlfn.IFS(ES20="Pres",8,ES20="Abs",0,ES20=0,"",ES20="Orie",2,ES20="Holi",0,ES20="Leav",0)</f>
        <v>8</v>
      </c>
      <c r="EU20" s="48"/>
      <c r="EV20" s="226" t="str" cm="1">
        <f t="array" ref="EV20">_xlfn.IFS(EU20="Pres",8,EU20="Abs",0,EU20=0,"",EU20="Orie",2,EU20="Holi",0,EU20="Leav",0)</f>
        <v/>
      </c>
      <c r="EW20" s="48"/>
      <c r="EX20" s="226" t="str" cm="1">
        <f t="array" ref="EX20">_xlfn.IFS(EW20="Pres",8,EW20="Abs",0,EW20=0,"",EW20="Orie",2,EW20="Holi",0,EW20="Leav",0)</f>
        <v/>
      </c>
      <c r="EY20" s="48"/>
      <c r="EZ20" s="226" t="str" cm="1">
        <f t="array" ref="EZ20">_xlfn.IFS(EY20="Pres",8,EY20="Abs",0,EY20=0,"",EY20="Orie",2,EY20="Holi",0,EY20="Leav",0)</f>
        <v/>
      </c>
      <c r="FA20" s="48"/>
      <c r="FB20" s="48"/>
      <c r="FC20" s="48"/>
      <c r="FD20" s="48"/>
      <c r="FE20" s="48"/>
      <c r="FF20" s="48"/>
      <c r="FG20" s="48"/>
      <c r="FH20" s="48"/>
      <c r="FI20" s="48"/>
      <c r="FJ20" s="48"/>
      <c r="FK20" s="48"/>
      <c r="FL20" s="48"/>
      <c r="FM20" s="48"/>
      <c r="FN20" s="48"/>
      <c r="FO20" s="48"/>
      <c r="FP20" s="48"/>
      <c r="FQ20" s="48"/>
      <c r="FR20" s="226"/>
      <c r="FS20" s="48"/>
      <c r="FT20" s="48"/>
      <c r="FU20" s="48"/>
      <c r="FV20" s="48"/>
      <c r="FW20" s="48"/>
      <c r="FX20" s="48"/>
      <c r="FY20" s="48"/>
      <c r="FZ20" s="48"/>
      <c r="GA20" s="48"/>
      <c r="GB20" s="48"/>
      <c r="GC20" s="48"/>
      <c r="GD20" s="48"/>
      <c r="GE20" s="48"/>
      <c r="GF20" s="48"/>
      <c r="GG20" s="48"/>
      <c r="GH20" s="48"/>
      <c r="GI20" s="48"/>
      <c r="GJ20" s="48"/>
      <c r="GK20" s="48"/>
      <c r="GL20" s="48"/>
      <c r="GM20" s="48"/>
      <c r="GN20" s="48"/>
      <c r="GO20" s="48"/>
      <c r="GP20" s="48"/>
      <c r="GQ20" s="48"/>
      <c r="GR20" s="48"/>
      <c r="GS20" s="48"/>
      <c r="GT20" s="48"/>
      <c r="GU20" s="48"/>
      <c r="GV20" s="48"/>
      <c r="GW20" s="48"/>
      <c r="GX20" s="48"/>
      <c r="GY20" s="48"/>
      <c r="GZ20" s="48"/>
      <c r="HA20" s="48"/>
      <c r="HB20" s="48"/>
      <c r="HC20" s="48"/>
      <c r="HD20" s="48"/>
      <c r="HE20" s="48"/>
      <c r="HF20" s="48"/>
      <c r="HG20" s="48"/>
      <c r="HH20" s="48"/>
      <c r="HI20" s="48"/>
      <c r="HJ20" s="48"/>
      <c r="HK20" s="48"/>
      <c r="HL20" s="48"/>
      <c r="HM20" s="48"/>
      <c r="HN20" s="48"/>
      <c r="HO20" s="48"/>
      <c r="HP20" s="48"/>
      <c r="HQ20" s="48"/>
      <c r="HR20" s="48"/>
      <c r="HS20" s="48"/>
      <c r="HT20" s="48"/>
      <c r="HU20" s="48"/>
      <c r="HV20" s="48"/>
      <c r="HW20" s="48"/>
      <c r="HX20" s="48"/>
      <c r="HY20" s="48"/>
      <c r="HZ20" s="48"/>
      <c r="IA20" s="48"/>
      <c r="IB20" s="48"/>
      <c r="IC20" s="48"/>
      <c r="ID20" s="48"/>
      <c r="IE20" s="48"/>
      <c r="IF20" s="48"/>
      <c r="IG20" s="48"/>
      <c r="IH20" s="48"/>
      <c r="II20" s="48"/>
      <c r="IJ20" s="48"/>
      <c r="IK20" s="48"/>
      <c r="IL20" s="48"/>
      <c r="IM20" s="48"/>
      <c r="IN20" s="48"/>
      <c r="IO20" s="48"/>
      <c r="IP20" s="48"/>
      <c r="IQ20" s="48"/>
      <c r="IR20" s="48"/>
      <c r="IS20" s="48"/>
      <c r="IT20" s="48"/>
      <c r="IU20" s="48"/>
      <c r="IV20" s="48"/>
      <c r="IW20" s="48"/>
      <c r="IX20" s="48"/>
      <c r="IY20" s="48"/>
      <c r="IZ20" s="48"/>
      <c r="JA20" s="48"/>
      <c r="JB20" s="48"/>
      <c r="JC20" s="48"/>
      <c r="JD20" s="48"/>
      <c r="JE20" s="48"/>
      <c r="JF20" s="48"/>
      <c r="JG20" s="48"/>
      <c r="JH20" s="48"/>
      <c r="JI20" s="48"/>
      <c r="JJ20" s="48"/>
      <c r="JK20" s="48"/>
      <c r="JL20" s="48"/>
      <c r="JM20" s="48"/>
      <c r="JN20" s="48"/>
      <c r="JO20" s="48"/>
      <c r="JP20" s="48"/>
      <c r="JQ20" s="48"/>
      <c r="JR20" s="48"/>
      <c r="JS20" s="48"/>
      <c r="JT20" s="48"/>
      <c r="JU20" s="48"/>
      <c r="JV20" s="48"/>
      <c r="JW20" s="48"/>
      <c r="JX20" s="48"/>
      <c r="JY20" s="48"/>
      <c r="JZ20" s="48"/>
      <c r="KA20" s="48"/>
      <c r="KB20" s="48"/>
      <c r="KC20" s="48"/>
      <c r="KD20" s="48"/>
      <c r="KE20" s="48"/>
      <c r="KF20" s="48"/>
      <c r="KG20" s="48"/>
      <c r="KH20" s="48"/>
    </row>
    <row r="21" spans="1:294" ht="18.75" customHeight="1">
      <c r="A21" s="73" t="s">
        <v>49</v>
      </c>
      <c r="B21" s="33">
        <v>594956</v>
      </c>
      <c r="C21" s="33" t="s">
        <v>634</v>
      </c>
      <c r="D21" s="33" t="s">
        <v>635</v>
      </c>
      <c r="E21" s="33"/>
      <c r="F21" s="102" t="s">
        <v>43</v>
      </c>
      <c r="G21" s="35">
        <v>44258</v>
      </c>
      <c r="H21" s="35">
        <v>44589</v>
      </c>
      <c r="I21" s="35">
        <v>44491</v>
      </c>
      <c r="J21" s="36" t="s">
        <v>61</v>
      </c>
      <c r="K21" s="86">
        <v>44428</v>
      </c>
      <c r="L21" s="775">
        <v>44581</v>
      </c>
      <c r="M21" s="167"/>
      <c r="N21" s="141">
        <f t="shared" si="249"/>
        <v>32</v>
      </c>
      <c r="O21" s="79">
        <f t="shared" si="250"/>
        <v>258</v>
      </c>
      <c r="P21" s="39" t="str">
        <f t="shared" si="251"/>
        <v/>
      </c>
      <c r="Q21" s="38" t="str">
        <f t="shared" si="252"/>
        <v/>
      </c>
      <c r="R21" s="81" t="str">
        <f t="shared" si="253"/>
        <v/>
      </c>
      <c r="S21" s="41">
        <f t="shared" si="254"/>
        <v>4</v>
      </c>
      <c r="T21" s="45"/>
      <c r="U21" s="123">
        <v>27</v>
      </c>
      <c r="V21" s="123">
        <v>218</v>
      </c>
      <c r="W21" s="44"/>
      <c r="X21" s="42"/>
      <c r="Y21" s="44"/>
      <c r="Z21" s="45"/>
      <c r="AA21" s="46"/>
      <c r="AB21" s="83"/>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84" t="s">
        <v>54</v>
      </c>
      <c r="BN21" s="84">
        <v>0</v>
      </c>
      <c r="BO21" s="48"/>
      <c r="BP21" s="48"/>
      <c r="BQ21" s="48"/>
      <c r="BR21" s="48"/>
      <c r="BS21" s="84" t="s">
        <v>54</v>
      </c>
      <c r="BT21" s="84">
        <v>0</v>
      </c>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48"/>
      <c r="CS21" s="48"/>
      <c r="CT21" s="48"/>
      <c r="CU21" s="48"/>
      <c r="CV21" s="48"/>
      <c r="CW21" s="48"/>
      <c r="CX21" s="48"/>
      <c r="CY21" s="48"/>
      <c r="CZ21" s="48"/>
      <c r="DA21" s="48"/>
      <c r="DB21" s="48"/>
      <c r="DC21" s="48"/>
      <c r="DD21" s="48"/>
      <c r="DE21" s="48"/>
      <c r="DF21" s="48"/>
      <c r="DG21" s="84" t="s">
        <v>35</v>
      </c>
      <c r="DH21" s="84">
        <v>8</v>
      </c>
      <c r="DI21" s="84" t="s">
        <v>35</v>
      </c>
      <c r="DJ21" s="84">
        <v>8</v>
      </c>
      <c r="DK21" s="84" t="s">
        <v>35</v>
      </c>
      <c r="DL21" s="226">
        <v>8</v>
      </c>
      <c r="DM21" s="84" t="s">
        <v>35</v>
      </c>
      <c r="DN21" s="226" cm="1">
        <f t="array" ref="DN21">_xlfn.IFS(DM21="Pres",8,DM21="Abs",0,DM21=0,"",DM21="Orie",2)</f>
        <v>8</v>
      </c>
      <c r="DO21" s="84" t="s">
        <v>35</v>
      </c>
      <c r="DP21" s="226" cm="1">
        <f t="array" ref="DP21">_xlfn.IFS(DO21="Pres",8,DO21="Abs",0,DO21=0,"",DO21="Orie",2)</f>
        <v>8</v>
      </c>
      <c r="DQ21" s="84"/>
      <c r="DR21" s="226" t="str" cm="1">
        <f t="array" ref="DR21">_xlfn.IFS(DQ21="Pres",8,DQ21="Abs",0,DQ21=0,"",DQ21="Orie",2)</f>
        <v/>
      </c>
      <c r="DS21" s="84"/>
      <c r="DT21" s="226" t="str" cm="1">
        <f t="array" ref="DT21">_xlfn.IFS(DS21="Pres",8,DS21="Abs",0,DS21=0,"",DS21="Orie",2)</f>
        <v/>
      </c>
      <c r="DU21" s="84"/>
      <c r="DV21" s="48"/>
      <c r="DW21" s="84"/>
      <c r="DX21" s="48"/>
      <c r="DY21" s="48"/>
      <c r="DZ21" s="48"/>
      <c r="EA21" s="48"/>
      <c r="EB21" s="48"/>
      <c r="EC21" s="48"/>
      <c r="ED21" s="48"/>
      <c r="EE21" s="48"/>
      <c r="EF21" s="48"/>
      <c r="EG21" s="48"/>
      <c r="EH21" s="48"/>
      <c r="EI21" s="48"/>
      <c r="EJ21" s="48"/>
      <c r="EK21" s="84" t="s">
        <v>54</v>
      </c>
      <c r="EL21" s="226" cm="1">
        <f t="array" ref="EL21">_xlfn.IFS(EK21="Pres",8,EK21="Abs",0,EK21=0,"",EK21="Orie",2,EK21="Holi",0,EK21="Leav",0)</f>
        <v>0</v>
      </c>
      <c r="EM21" s="84" t="s">
        <v>54</v>
      </c>
      <c r="EN21" s="226" cm="1">
        <f t="array" ref="EN21">_xlfn.IFS(EM21="Pres",8,EM21="Abs",0,EM21=0,"",EM21="Orie",2,EM21="Holi",0,EM21="Leav",0)</f>
        <v>0</v>
      </c>
      <c r="EO21" s="48"/>
      <c r="EP21" s="48"/>
      <c r="EQ21" s="48"/>
      <c r="ER21" s="48"/>
      <c r="ES21" s="48"/>
      <c r="ET21" s="48"/>
      <c r="EU21" s="48"/>
      <c r="EV21" s="48"/>
      <c r="EW21" s="48"/>
      <c r="EX21" s="226" t="str" cm="1">
        <f t="array" ref="EX21">_xlfn.IFS(EW21="Pres",8,EW21="Abs",0,EW21=0,"",EW21="Orie",2,EW21="Holi",0,EW21="Leav",0)</f>
        <v/>
      </c>
      <c r="EY21" s="48"/>
      <c r="EZ21" s="226" t="str" cm="1">
        <f t="array" ref="EZ21">_xlfn.IFS(EY21="Pres",8,EY21="Abs",0,EY21=0,"",EY21="Orie",2,EY21="Holi",0,EY21="Leav",0)</f>
        <v/>
      </c>
      <c r="FA21" s="48"/>
      <c r="FB21" s="48"/>
      <c r="FC21" s="48"/>
      <c r="FD21" s="48"/>
      <c r="FE21" s="48"/>
      <c r="FF21" s="48"/>
      <c r="FG21" s="48"/>
      <c r="FH21" s="48"/>
      <c r="FI21" s="48"/>
      <c r="FJ21" s="48"/>
      <c r="FK21" s="48"/>
      <c r="FL21" s="48"/>
      <c r="FM21" s="48"/>
      <c r="FN21" s="48"/>
      <c r="FO21" s="48"/>
      <c r="FP21" s="48"/>
      <c r="FQ21" s="48"/>
      <c r="FR21" s="226"/>
      <c r="FS21" s="48"/>
      <c r="FT21" s="48"/>
      <c r="FU21" s="48"/>
      <c r="FV21" s="48"/>
      <c r="FW21" s="48"/>
      <c r="FX21" s="48"/>
      <c r="FY21" s="48"/>
      <c r="FZ21" s="48"/>
      <c r="GA21" s="48"/>
      <c r="GB21" s="48"/>
      <c r="GC21" s="48"/>
      <c r="GD21" s="48"/>
      <c r="GE21" s="48"/>
      <c r="GF21" s="48"/>
      <c r="GG21" s="48"/>
      <c r="GH21" s="48"/>
      <c r="GI21" s="48"/>
      <c r="GJ21" s="48"/>
      <c r="GK21" s="48"/>
      <c r="GL21" s="48"/>
      <c r="GM21" s="48"/>
      <c r="GN21" s="48"/>
      <c r="GO21" s="48"/>
      <c r="GP21" s="48"/>
      <c r="GQ21" s="48"/>
      <c r="GR21" s="48"/>
      <c r="GS21" s="48"/>
      <c r="GT21" s="48"/>
      <c r="GU21" s="48"/>
      <c r="GV21" s="48"/>
      <c r="GW21" s="48"/>
      <c r="GX21" s="48"/>
      <c r="GY21" s="48"/>
      <c r="GZ21" s="48"/>
      <c r="HA21" s="48"/>
      <c r="HB21" s="48"/>
      <c r="HC21" s="48"/>
      <c r="HD21" s="48"/>
      <c r="HE21" s="48"/>
      <c r="HF21" s="48"/>
      <c r="HG21" s="48"/>
      <c r="HH21" s="48"/>
      <c r="HI21" s="48"/>
      <c r="HJ21" s="48"/>
      <c r="HK21" s="48"/>
      <c r="HL21" s="48"/>
      <c r="HM21" s="48"/>
      <c r="HN21" s="48"/>
      <c r="HO21" s="48"/>
      <c r="HP21" s="48"/>
      <c r="HQ21" s="48"/>
      <c r="HR21" s="48"/>
      <c r="HS21" s="48"/>
      <c r="HT21" s="48"/>
      <c r="HU21" s="48"/>
      <c r="HV21" s="48"/>
      <c r="HW21" s="48"/>
      <c r="HX21" s="48"/>
      <c r="HY21" s="48"/>
      <c r="HZ21" s="48"/>
      <c r="IA21" s="48"/>
      <c r="IB21" s="48"/>
      <c r="IC21" s="48"/>
      <c r="ID21" s="48"/>
      <c r="IE21" s="48"/>
      <c r="IF21" s="48"/>
      <c r="IG21" s="48"/>
      <c r="IH21" s="48"/>
      <c r="II21" s="48"/>
      <c r="IJ21" s="48"/>
      <c r="IK21" s="48"/>
      <c r="IL21" s="48"/>
      <c r="IM21" s="48"/>
      <c r="IN21" s="48"/>
      <c r="IO21" s="48"/>
      <c r="IP21" s="48"/>
      <c r="IQ21" s="48"/>
      <c r="IR21" s="48"/>
      <c r="IS21" s="48"/>
      <c r="IT21" s="48"/>
      <c r="IU21" s="48"/>
      <c r="IV21" s="48"/>
      <c r="IW21" s="48"/>
      <c r="IX21" s="48"/>
      <c r="IY21" s="48"/>
      <c r="IZ21" s="48"/>
      <c r="JA21" s="48"/>
      <c r="JB21" s="48"/>
      <c r="JC21" s="48"/>
      <c r="JD21" s="48"/>
      <c r="JE21" s="48"/>
      <c r="JF21" s="48"/>
      <c r="JG21" s="48"/>
      <c r="JH21" s="48"/>
      <c r="JI21" s="48"/>
      <c r="JJ21" s="48"/>
      <c r="JK21" s="48"/>
      <c r="JL21" s="48"/>
      <c r="JM21" s="48"/>
      <c r="JN21" s="48"/>
      <c r="JO21" s="48"/>
      <c r="JP21" s="48"/>
      <c r="JQ21" s="48"/>
      <c r="JR21" s="48"/>
      <c r="JS21" s="48"/>
      <c r="JT21" s="48"/>
      <c r="JU21" s="48"/>
      <c r="JV21" s="48"/>
      <c r="JW21" s="48"/>
      <c r="JX21" s="48"/>
      <c r="JY21" s="48"/>
      <c r="JZ21" s="48"/>
      <c r="KA21" s="48"/>
      <c r="KB21" s="48"/>
      <c r="KC21" s="48"/>
      <c r="KD21" s="48"/>
      <c r="KE21" s="48"/>
      <c r="KF21" s="48"/>
      <c r="KG21" s="48"/>
      <c r="KH21" s="48"/>
    </row>
    <row r="22" spans="1:294" ht="18.75" customHeight="1">
      <c r="A22" s="73" t="s">
        <v>49</v>
      </c>
      <c r="B22" s="49" t="s">
        <v>1647</v>
      </c>
      <c r="C22" s="50" t="s">
        <v>1648</v>
      </c>
      <c r="D22" s="51" t="s">
        <v>1649</v>
      </c>
      <c r="E22" s="51"/>
      <c r="F22" s="102" t="s">
        <v>121</v>
      </c>
      <c r="G22" s="35">
        <v>44472</v>
      </c>
      <c r="H22" s="35">
        <v>44820</v>
      </c>
      <c r="I22" s="35">
        <f t="shared" ref="I22:I29" si="255">G22+32*7</f>
        <v>44696</v>
      </c>
      <c r="J22" s="36" t="str">
        <f t="shared" ref="J22:J53" si="256">TEXT(G22,"ddd")</f>
        <v>Sun</v>
      </c>
      <c r="K22" s="86">
        <f t="shared" ref="K22:K64" si="257">L22-8*7</f>
        <v>44669</v>
      </c>
      <c r="L22" s="775">
        <v>44725</v>
      </c>
      <c r="M22" s="36"/>
      <c r="N22" s="141">
        <f t="shared" si="249"/>
        <v>32</v>
      </c>
      <c r="O22" s="79">
        <f t="shared" si="250"/>
        <v>258</v>
      </c>
      <c r="P22" s="39">
        <f t="shared" si="251"/>
        <v>1</v>
      </c>
      <c r="Q22" s="38" t="str">
        <f t="shared" si="252"/>
        <v/>
      </c>
      <c r="R22" s="81" t="str">
        <f t="shared" si="253"/>
        <v/>
      </c>
      <c r="S22" s="41">
        <f t="shared" si="254"/>
        <v>3</v>
      </c>
      <c r="T22" s="45"/>
      <c r="U22" s="123"/>
      <c r="V22" s="123"/>
      <c r="W22" s="44"/>
      <c r="X22" s="42"/>
      <c r="Y22" s="44"/>
      <c r="Z22" s="45"/>
      <c r="AA22" s="46"/>
      <c r="AB22" s="83"/>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48"/>
      <c r="CT22" s="48"/>
      <c r="CU22" s="48"/>
      <c r="CV22" s="48"/>
      <c r="CW22" s="48"/>
      <c r="CX22" s="48"/>
      <c r="CY22" s="48"/>
      <c r="CZ22" s="48"/>
      <c r="DA22" s="48"/>
      <c r="DB22" s="48"/>
      <c r="DC22" s="48"/>
      <c r="DD22" s="48"/>
      <c r="DE22" s="48"/>
      <c r="DF22" s="48"/>
      <c r="DG22" s="48"/>
      <c r="DH22" s="48"/>
      <c r="DI22" s="48"/>
      <c r="DJ22" s="48"/>
      <c r="DK22" s="84" t="s">
        <v>34</v>
      </c>
      <c r="DL22" s="226" cm="1">
        <f t="array" ref="DL22">_xlfn.IFS(DK22="Pres",8,DK22="Abs",0,DK22=0,"",DK22="Orie",2)</f>
        <v>2</v>
      </c>
      <c r="DM22" s="84" t="s">
        <v>35</v>
      </c>
      <c r="DN22" s="226" cm="1">
        <f t="array" ref="DN22">_xlfn.IFS(DM22="Pres",8,DM22="Abs",0,DM22=0,"",DM22="Orie",2)</f>
        <v>8</v>
      </c>
      <c r="DO22" s="84" t="s">
        <v>35</v>
      </c>
      <c r="DP22" s="226" cm="1">
        <f t="array" ref="DP22">_xlfn.IFS(DO22="Pres",8,DO22="Abs",0,DO22=0,"",DO22="Orie",2)</f>
        <v>8</v>
      </c>
      <c r="DQ22" s="84" t="s">
        <v>35</v>
      </c>
      <c r="DR22" s="226" cm="1">
        <f t="array" ref="DR22">_xlfn.IFS(DQ22="Pres",8,DQ22="Abs",0,DQ22=0,"",DQ22="Orie",2)</f>
        <v>8</v>
      </c>
      <c r="DS22" s="84" t="s">
        <v>35</v>
      </c>
      <c r="DT22" s="226" cm="1">
        <f t="array" ref="DT22">_xlfn.IFS(DS22="Pres",8,DS22="Abs",0,DS22=0,"",DS22="Orie",2)</f>
        <v>8</v>
      </c>
      <c r="DU22" s="84" t="s">
        <v>35</v>
      </c>
      <c r="DV22" s="226" cm="1">
        <f t="array" ref="DV22">_xlfn.IFS(DU22="Pres",8,DU22="Abs",0,DU22=0,"",DU22="Orie",2,DU22="Holi",0,DU22="Leav",0)</f>
        <v>8</v>
      </c>
      <c r="DW22" s="84" t="s">
        <v>35</v>
      </c>
      <c r="DX22" s="226" cm="1">
        <f t="array" ref="DX22">_xlfn.IFS(DW22="Pres",8,DW22="Abs",0,DW22=0,"",DW22="Orie",2,DW22="Holi",0,DW22="Leav",0)</f>
        <v>8</v>
      </c>
      <c r="DY22" s="48" t="s">
        <v>35</v>
      </c>
      <c r="DZ22" s="226" cm="1">
        <f t="array" ref="DZ22">_xlfn.IFS(DY22="Pres",8,DY22="Abs",0,DY22=0,"",DY22="Orie",2,DY22="Holi",0,DY22="Leav",0)</f>
        <v>8</v>
      </c>
      <c r="EA22" s="48" t="s">
        <v>35</v>
      </c>
      <c r="EB22" s="226" cm="1">
        <f t="array" ref="EB22">_xlfn.IFS(EA22="Pres",8,EA22="Abs",0,EA22=0,"",EA22="Orie",2,EA22="Holi",0,EA22="Leav",0)</f>
        <v>8</v>
      </c>
      <c r="EC22" s="48" t="s">
        <v>35</v>
      </c>
      <c r="ED22" s="226" cm="1">
        <f t="array" ref="ED22">_xlfn.IFS(EC22="Pres",8,EC22="Abs",0,EC22=0,"",EC22="Orie",2,EC22="Holi",0,EC22="Leav",0)</f>
        <v>8</v>
      </c>
      <c r="EE22" s="48" t="s">
        <v>35</v>
      </c>
      <c r="EF22" s="226" cm="1">
        <f t="array" ref="EF22">_xlfn.IFS(EE22="Pres",8,EE22="Abs",0,EE22=0,"",EE22="Orie",2,EE22="Holi",0,EE22="Leav",0)</f>
        <v>8</v>
      </c>
      <c r="EG22" s="48" t="s">
        <v>35</v>
      </c>
      <c r="EH22" s="226" cm="1">
        <f t="array" ref="EH22">_xlfn.IFS(EG22="Pres",8,EG22="Abs",0,EG22=0,"",EG22="Orie",2,EG22="Holi",0,EG22="Leav",0)</f>
        <v>8</v>
      </c>
      <c r="EI22" s="48" t="s">
        <v>35</v>
      </c>
      <c r="EJ22" s="226" cm="1">
        <f t="array" ref="EJ22">_xlfn.IFS(EI22="Pres",8,EI22="Abs",0,EI22=0,"",EI22="Orie",2,EI22="Holi",0,EI22="Leav",0)</f>
        <v>8</v>
      </c>
      <c r="EK22" s="84" t="s">
        <v>54</v>
      </c>
      <c r="EL22" s="226" cm="1">
        <f t="array" ref="EL22">_xlfn.IFS(EK22="Pres",8,EK22="Abs",0,EK22=0,"",EK22="Orie",2,EK22="Holi",0,EK22="Leav",0)</f>
        <v>0</v>
      </c>
      <c r="EM22" s="84" t="s">
        <v>54</v>
      </c>
      <c r="EN22" s="226" cm="1">
        <f t="array" ref="EN22">_xlfn.IFS(EM22="Pres",8,EM22="Abs",0,EM22=0,"",EM22="Orie",2,EM22="Holi",0,EM22="Leav",0)</f>
        <v>0</v>
      </c>
      <c r="EO22" s="48" t="s">
        <v>35</v>
      </c>
      <c r="EP22" s="226" cm="1">
        <f t="array" ref="EP22">_xlfn.IFS(EO22="Pres",8,EO22="Abs",0,EO22=0,"",EO22="Orie",2,EO22="Holi",0,EO22="Leav",0)</f>
        <v>8</v>
      </c>
      <c r="EQ22" s="48" t="s">
        <v>35</v>
      </c>
      <c r="ER22" s="226" cm="1">
        <f t="array" ref="ER22">_xlfn.IFS(EQ22="Pres",8,EQ22="Abs",0,EQ22=0,"",EQ22="Orie",2,EQ22="Holi",0,EQ22="Leav",0)</f>
        <v>8</v>
      </c>
      <c r="ES22" s="48" t="s">
        <v>35</v>
      </c>
      <c r="ET22" s="226" cm="1">
        <f t="array" ref="ET22">_xlfn.IFS(ES22="Pres",8,ES22="Abs",0,ES22=0,"",ES22="Orie",2,ES22="Holi",0,ES22="Leav",0)</f>
        <v>8</v>
      </c>
      <c r="EU22" s="48" t="s">
        <v>35</v>
      </c>
      <c r="EV22" s="226" cm="1">
        <f t="array" ref="EV22">_xlfn.IFS(EU22="Pres",8,EU22="Abs",0,EU22=0,"",EU22="Orie",2,EU22="Holi",0,EU22="Leav",0)</f>
        <v>8</v>
      </c>
      <c r="EW22" s="48" t="s">
        <v>35</v>
      </c>
      <c r="EX22" s="226" cm="1">
        <f t="array" ref="EX22">_xlfn.IFS(EW22="Pres",8,EW22="Abs",0,EW22=0,"",EW22="Orie",2,EW22="Holi",0,EW22="Leav",0)</f>
        <v>8</v>
      </c>
      <c r="EY22" s="48" t="s">
        <v>35</v>
      </c>
      <c r="EZ22" s="226" cm="1">
        <f t="array" ref="EZ22">_xlfn.IFS(EY22="Pres",8,EY22="Abs",0,EY22=0,"",EY22="Orie",2,EY22="Holi",0,EY22="Leav",0)</f>
        <v>8</v>
      </c>
      <c r="FA22" s="48" t="s">
        <v>35</v>
      </c>
      <c r="FB22" s="226" cm="1">
        <f t="array" ref="FB22">_xlfn.IFS(FA22="Pres",8,FA22="Abs",0,FA22=0,"",FA22="Orie",2,FA22="Holi",0,FA22="Leav",0)</f>
        <v>8</v>
      </c>
      <c r="FC22" s="48" t="s">
        <v>35</v>
      </c>
      <c r="FD22" s="226" cm="1">
        <f t="array" ref="FD22">_xlfn.IFS(FC22="Pres",8,FC22="Abs",0,FC22=0,"",FC22="Orie",2,FC22="Holi",0,FC22="Leav",0)</f>
        <v>8</v>
      </c>
      <c r="FE22" s="48" t="s">
        <v>35</v>
      </c>
      <c r="FF22" s="226" cm="1">
        <f t="array" ref="FF22">_xlfn.IFS(FE22="Pres",8,FE22="Abs",0,FE22=0,"",FE22="Orie",2,FE22="Holi",0,FE22="Leav",0)</f>
        <v>8</v>
      </c>
      <c r="FG22" s="48" t="s">
        <v>35</v>
      </c>
      <c r="FH22" s="226" cm="1">
        <f t="array" ref="FH22">_xlfn.IFS(FG22="Pres",8,FG22="Abs",0,FG22=0,"",FG22="Orie",2,FG22="Holi",0,FG22="Leav",0)</f>
        <v>8</v>
      </c>
      <c r="FI22" s="48" t="s">
        <v>35</v>
      </c>
      <c r="FJ22" s="226" cm="1">
        <f t="array" ref="FJ22">_xlfn.IFS(FI22="Pres",8,FI22="Abs",0,FI22=0,"",FI22="Orie",2,FI22="Holi",0,FI22="Leav",0)</f>
        <v>8</v>
      </c>
      <c r="FK22" s="48" t="s">
        <v>35</v>
      </c>
      <c r="FL22" s="226" cm="1">
        <f t="array" ref="FL22">_xlfn.IFS(FK22="Pres",8,FK22="Abs",0,FK22=0,"",FK22="Orie",2,FK22="Holi",0,FK22="Leav",0)</f>
        <v>8</v>
      </c>
      <c r="FM22" s="48" t="s">
        <v>35</v>
      </c>
      <c r="FN22" s="226" cm="1">
        <f t="array" ref="FN22">_xlfn.IFS(FM22="Pres",8,FM22="Abs",0,FM22=0,"",FM22="Orie",2,FM22="Holi",0,FM22="Leav",0)</f>
        <v>8</v>
      </c>
      <c r="FO22" s="48" t="s">
        <v>35</v>
      </c>
      <c r="FP22" s="226" cm="1">
        <f t="array" ref="FP22">_xlfn.IFS(FO22="Pres",8,FO22="Abs",0,FO22=0,"",FO22="Orie",2,FO22="Holi",0,FO22="Leav",0)</f>
        <v>8</v>
      </c>
      <c r="FQ22" s="48" t="s">
        <v>54</v>
      </c>
      <c r="FR22" s="226" cm="1">
        <f t="array" ref="FR22">_xlfn.IFS(FQ22="Pres",8,FQ22="Abs",0,FQ22=0,"",FQ22="Orie",2,FQ22="Holi",0,FQ22="Leav",0)</f>
        <v>0</v>
      </c>
      <c r="FS22" s="48" t="s">
        <v>35</v>
      </c>
      <c r="FT22" s="226" cm="1">
        <f t="array" ref="FT22">_xlfn.IFS(FS22="Pres",8,FS22="Abs",0,FS22=0,"",FS22="Orie",2,FS22="Holi",0,FS22="Leav",0)</f>
        <v>8</v>
      </c>
      <c r="FU22" s="48" t="s">
        <v>35</v>
      </c>
      <c r="FV22" s="226" cm="1">
        <f t="array" ref="FV22">_xlfn.IFS(FU22="Pres",8,FU22="Abs",0,FU22=0,"",FU22="Orie",2,FU22="Holi",0,FU22="Leav",0)</f>
        <v>8</v>
      </c>
      <c r="FW22" s="48" t="s">
        <v>35</v>
      </c>
      <c r="FX22" s="226" cm="1">
        <f t="array" ref="FX22">_xlfn.IFS(FW22="Pres",8,FW22="Abs",0,FW22=0,"",FW22="Orie",2,FW22="Holi",0,FW22="Leav",0)</f>
        <v>8</v>
      </c>
      <c r="FY22" s="48" t="s">
        <v>35</v>
      </c>
      <c r="FZ22" s="226" cm="1">
        <f t="array" ref="FZ22">_xlfn.IFS(FY22="Pres",8,FY22="Abs",0,FY22=0,"",FY22="Orie",2,FY22="Holi",0,FY22="Leav",0)</f>
        <v>8</v>
      </c>
      <c r="GA22" s="48" t="s">
        <v>35</v>
      </c>
      <c r="GB22" s="226" cm="1">
        <f t="array" ref="GB22">_xlfn.IFS(GA22="Pres",8,GA22="Abs",0,GA22=0,"",GA22="Orie",2,GA22="Holi",0,GA22="Leav",0)</f>
        <v>8</v>
      </c>
      <c r="GC22" s="48" t="s">
        <v>35</v>
      </c>
      <c r="GD22" s="226" cm="1">
        <f t="array" ref="GD22">_xlfn.IFS(GC22="Pres",8,GC22="Abs",0,GC22=0,"",GC22="Orie",2,GC22="Holi",0,GC22="Leav",0)</f>
        <v>8</v>
      </c>
      <c r="GE22" s="48"/>
      <c r="GF22" s="48"/>
      <c r="GG22" s="48"/>
      <c r="GH22" s="48"/>
      <c r="GI22" s="48"/>
      <c r="GJ22" s="48"/>
      <c r="GK22" s="48"/>
      <c r="GL22" s="48"/>
      <c r="GM22" s="48"/>
      <c r="GN22" s="48"/>
      <c r="GO22" s="48"/>
      <c r="GP22" s="48"/>
      <c r="GQ22" s="48"/>
      <c r="GR22" s="48"/>
      <c r="GS22" s="48"/>
      <c r="GT22" s="48"/>
      <c r="GU22" s="48"/>
      <c r="GV22" s="48"/>
      <c r="GW22" s="48"/>
      <c r="GX22" s="48"/>
      <c r="GY22" s="48"/>
      <c r="GZ22" s="48"/>
      <c r="HA22" s="48"/>
      <c r="HB22" s="48"/>
      <c r="HC22" s="48"/>
      <c r="HD22" s="48"/>
      <c r="HE22" s="48"/>
      <c r="HF22" s="48"/>
      <c r="HG22" s="48"/>
      <c r="HH22" s="48"/>
      <c r="HI22" s="48"/>
      <c r="HJ22" s="48"/>
      <c r="HK22" s="48"/>
      <c r="HL22" s="48"/>
      <c r="HM22" s="48"/>
      <c r="HN22" s="48"/>
      <c r="HO22" s="48"/>
      <c r="HP22" s="48"/>
      <c r="HQ22" s="48"/>
      <c r="HR22" s="48"/>
      <c r="HS22" s="48"/>
      <c r="HT22" s="48"/>
      <c r="HU22" s="48"/>
      <c r="HV22" s="48"/>
      <c r="HW22" s="48"/>
      <c r="HX22" s="48"/>
      <c r="HY22" s="48"/>
      <c r="HZ22" s="48"/>
      <c r="IA22" s="48"/>
      <c r="IB22" s="48"/>
      <c r="IC22" s="48"/>
      <c r="ID22" s="48"/>
      <c r="IE22" s="48"/>
      <c r="IF22" s="48"/>
      <c r="IG22" s="48"/>
      <c r="IH22" s="48"/>
      <c r="II22" s="48"/>
      <c r="IJ22" s="48"/>
      <c r="IK22" s="48"/>
      <c r="IL22" s="48"/>
      <c r="IM22" s="48"/>
      <c r="IN22" s="48"/>
      <c r="IO22" s="48"/>
      <c r="IP22" s="48"/>
      <c r="IQ22" s="48"/>
      <c r="IR22" s="48"/>
      <c r="IS22" s="48"/>
      <c r="IT22" s="48"/>
      <c r="IU22" s="48"/>
      <c r="IV22" s="48"/>
      <c r="IW22" s="48"/>
      <c r="IX22" s="48"/>
      <c r="IY22" s="48"/>
      <c r="IZ22" s="48"/>
      <c r="JA22" s="48"/>
      <c r="JB22" s="48"/>
      <c r="JC22" s="48"/>
      <c r="JD22" s="48"/>
      <c r="JE22" s="48"/>
      <c r="JF22" s="48"/>
      <c r="JG22" s="48"/>
      <c r="JH22" s="48"/>
      <c r="JI22" s="48"/>
      <c r="JJ22" s="48"/>
      <c r="JK22" s="48"/>
      <c r="JL22" s="48"/>
      <c r="JM22" s="48"/>
      <c r="JN22" s="48"/>
      <c r="JO22" s="48"/>
      <c r="JP22" s="48"/>
      <c r="JQ22" s="48"/>
      <c r="JR22" s="48"/>
      <c r="JS22" s="48"/>
      <c r="JT22" s="48"/>
      <c r="JU22" s="48"/>
      <c r="JV22" s="48"/>
      <c r="JW22" s="48"/>
      <c r="JX22" s="48"/>
      <c r="JY22" s="48"/>
      <c r="JZ22" s="48"/>
      <c r="KA22" s="48"/>
      <c r="KB22" s="48"/>
      <c r="KC22" s="48"/>
      <c r="KD22" s="48"/>
      <c r="KE22" s="48"/>
      <c r="KF22" s="48"/>
      <c r="KG22" s="48"/>
      <c r="KH22" s="48"/>
    </row>
    <row r="23" spans="1:294" ht="18.75" customHeight="1">
      <c r="A23" s="73" t="s">
        <v>49</v>
      </c>
      <c r="B23" s="33" t="s">
        <v>1650</v>
      </c>
      <c r="C23" s="33" t="s">
        <v>1651</v>
      </c>
      <c r="D23" s="33" t="s">
        <v>1652</v>
      </c>
      <c r="E23" s="33"/>
      <c r="F23" s="73" t="s">
        <v>43</v>
      </c>
      <c r="G23" s="35">
        <v>44472</v>
      </c>
      <c r="H23" s="35">
        <v>44827</v>
      </c>
      <c r="I23" s="35">
        <f t="shared" si="255"/>
        <v>44696</v>
      </c>
      <c r="J23" s="36" t="str">
        <f t="shared" si="256"/>
        <v>Sun</v>
      </c>
      <c r="K23" s="86">
        <f t="shared" si="257"/>
        <v>44669</v>
      </c>
      <c r="L23" s="775">
        <v>44725</v>
      </c>
      <c r="M23" s="36"/>
      <c r="N23" s="141">
        <f t="shared" si="249"/>
        <v>32</v>
      </c>
      <c r="O23" s="79">
        <f t="shared" si="250"/>
        <v>257.5</v>
      </c>
      <c r="P23" s="39">
        <f t="shared" si="251"/>
        <v>1</v>
      </c>
      <c r="Q23" s="38" t="str">
        <f t="shared" si="252"/>
        <v/>
      </c>
      <c r="R23" s="81" t="str">
        <f t="shared" si="253"/>
        <v/>
      </c>
      <c r="S23" s="41">
        <f t="shared" si="254"/>
        <v>3</v>
      </c>
      <c r="T23" s="45"/>
      <c r="U23" s="123"/>
      <c r="V23" s="123"/>
      <c r="W23" s="44"/>
      <c r="X23" s="42"/>
      <c r="Y23" s="44"/>
      <c r="Z23" s="45"/>
      <c r="AA23" s="46"/>
      <c r="AB23" s="83"/>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48"/>
      <c r="CS23" s="48"/>
      <c r="CT23" s="48"/>
      <c r="CU23" s="48"/>
      <c r="CV23" s="48"/>
      <c r="CW23" s="48"/>
      <c r="CX23" s="48"/>
      <c r="CY23" s="48"/>
      <c r="CZ23" s="48"/>
      <c r="DA23" s="48"/>
      <c r="DB23" s="48"/>
      <c r="DC23" s="48"/>
      <c r="DD23" s="48"/>
      <c r="DE23" s="48"/>
      <c r="DF23" s="48"/>
      <c r="DG23" s="48"/>
      <c r="DH23" s="48"/>
      <c r="DI23" s="48"/>
      <c r="DJ23" s="48"/>
      <c r="DK23" s="84" t="s">
        <v>34</v>
      </c>
      <c r="DL23" s="226" cm="1">
        <f t="array" ref="DL23">_xlfn.IFS(DK23="Pres",8,DK23="Abs",0,DK23=0,"",DK23="Orie",2)</f>
        <v>2</v>
      </c>
      <c r="DM23" s="84" t="s">
        <v>35</v>
      </c>
      <c r="DN23" s="226" cm="1">
        <f t="array" ref="DN23">_xlfn.IFS(DM23="Pres",8,DM23="Abs",0,DM23=0,"",DM23="Orie",2)</f>
        <v>8</v>
      </c>
      <c r="DO23" s="84" t="s">
        <v>35</v>
      </c>
      <c r="DP23" s="226" cm="1">
        <f t="array" ref="DP23">_xlfn.IFS(DO23="Pres",8,DO23="Abs",0,DO23=0,"",DO23="Orie",2)</f>
        <v>8</v>
      </c>
      <c r="DQ23" s="84" t="s">
        <v>35</v>
      </c>
      <c r="DR23" s="226" cm="1">
        <f t="array" ref="DR23">_xlfn.IFS(DQ23="Pres",8,DQ23="Abs",0,DQ23=0,"",DQ23="Orie",2)</f>
        <v>8</v>
      </c>
      <c r="DS23" s="84" t="s">
        <v>35</v>
      </c>
      <c r="DT23" s="226" cm="1">
        <f t="array" ref="DT23">_xlfn.IFS(DS23="Pres",8,DS23="Abs",0,DS23=0,"",DS23="Orie",2)</f>
        <v>8</v>
      </c>
      <c r="DU23" s="84" t="s">
        <v>35</v>
      </c>
      <c r="DV23" s="226" cm="1">
        <f t="array" ref="DV23">_xlfn.IFS(DU23="Pres",8,DU23="Abs",0,DU23=0,"",DU23="Orie",2,DU23="Holi",0,DU23="Leav",0)</f>
        <v>8</v>
      </c>
      <c r="DW23" s="84" t="s">
        <v>35</v>
      </c>
      <c r="DX23" s="226" cm="1">
        <f t="array" ref="DX23">_xlfn.IFS(DW23="Pres",8,DW23="Abs",0,DW23=0,"",DW23="Orie",2,DW23="Holi",0,DW23="Leav",0)</f>
        <v>8</v>
      </c>
      <c r="DY23" s="48" t="s">
        <v>35</v>
      </c>
      <c r="DZ23" s="226" cm="1">
        <f t="array" ref="DZ23">_xlfn.IFS(DY23="Pres",8,DY23="Abs",0,DY23=0,"",DY23="Orie",2,DY23="Holi",0,DY23="Leav",0)</f>
        <v>8</v>
      </c>
      <c r="EA23" s="48" t="s">
        <v>35</v>
      </c>
      <c r="EB23" s="226" cm="1">
        <f t="array" ref="EB23">_xlfn.IFS(EA23="Pres",8,EA23="Abs",0,EA23=0,"",EA23="Orie",2,EA23="Holi",0,EA23="Leav",0)</f>
        <v>8</v>
      </c>
      <c r="EC23" s="48" t="s">
        <v>35</v>
      </c>
      <c r="ED23" s="226" cm="1">
        <f t="array" ref="ED23">_xlfn.IFS(EC23="Pres",8,EC23="Abs",0,EC23=0,"",EC23="Orie",2,EC23="Holi",0,EC23="Leav",0)</f>
        <v>8</v>
      </c>
      <c r="EE23" s="48" t="s">
        <v>35</v>
      </c>
      <c r="EF23" s="226" cm="1">
        <f t="array" ref="EF23">_xlfn.IFS(EE23="Pres",8,EE23="Abs",0,EE23=0,"",EE23="Orie",2,EE23="Holi",0,EE23="Leav",0)</f>
        <v>8</v>
      </c>
      <c r="EG23" s="48" t="s">
        <v>35</v>
      </c>
      <c r="EH23" s="226" cm="1">
        <f t="array" ref="EH23">_xlfn.IFS(EG23="Pres",8,EG23="Abs",0,EG23=0,"",EG23="Orie",2,EG23="Holi",0,EG23="Leav",0)</f>
        <v>8</v>
      </c>
      <c r="EI23" s="48" t="s">
        <v>35</v>
      </c>
      <c r="EJ23" s="226" cm="1">
        <f t="array" ref="EJ23">_xlfn.IFS(EI23="Pres",8,EI23="Abs",0,EI23=0,"",EI23="Orie",2,EI23="Holi",0,EI23="Leav",0)</f>
        <v>8</v>
      </c>
      <c r="EK23" s="84" t="s">
        <v>54</v>
      </c>
      <c r="EL23" s="226" cm="1">
        <f t="array" ref="EL23">_xlfn.IFS(EK23="Pres",8,EK23="Abs",0,EK23=0,"",EK23="Orie",2,EK23="Holi",0,EK23="Leav",0)</f>
        <v>0</v>
      </c>
      <c r="EM23" s="84" t="s">
        <v>54</v>
      </c>
      <c r="EN23" s="226" cm="1">
        <f t="array" ref="EN23">_xlfn.IFS(EM23="Pres",8,EM23="Abs",0,EM23=0,"",EM23="Orie",2,EM23="Holi",0,EM23="Leav",0)</f>
        <v>0</v>
      </c>
      <c r="EO23" s="48" t="s">
        <v>35</v>
      </c>
      <c r="EP23" s="226" cm="1">
        <f t="array" ref="EP23">_xlfn.IFS(EO23="Pres",8,EO23="Abs",0,EO23=0,"",EO23="Orie",2,EO23="Holi",0,EO23="Leav",0)</f>
        <v>8</v>
      </c>
      <c r="EQ23" s="48" t="s">
        <v>35</v>
      </c>
      <c r="ER23" s="226" cm="1">
        <f t="array" ref="ER23">_xlfn.IFS(EQ23="Pres",8,EQ23="Abs",0,EQ23=0,"",EQ23="Orie",2,EQ23="Holi",0,EQ23="Leav",0)</f>
        <v>8</v>
      </c>
      <c r="ES23" s="48" t="s">
        <v>35</v>
      </c>
      <c r="ET23" s="226" cm="1">
        <f t="array" ref="ET23">_xlfn.IFS(ES23="Pres",8,ES23="Abs",0,ES23=0,"",ES23="Orie",2,ES23="Holi",0,ES23="Leav",0)</f>
        <v>8</v>
      </c>
      <c r="EU23" s="48" t="s">
        <v>35</v>
      </c>
      <c r="EV23" s="226" cm="1">
        <f t="array" ref="EV23">_xlfn.IFS(EU23="Pres",8,EU23="Abs",0,EU23=0,"",EU23="Orie",2,EU23="Holi",0,EU23="Leav",0)</f>
        <v>8</v>
      </c>
      <c r="EW23" s="48" t="s">
        <v>35</v>
      </c>
      <c r="EX23" s="226" cm="1">
        <f t="array" ref="EX23">_xlfn.IFS(EW23="Pres",8,EW23="Abs",0,EW23=0,"",EW23="Orie",2,EW23="Holi",0,EW23="Leav",0)</f>
        <v>8</v>
      </c>
      <c r="EY23" s="48" t="s">
        <v>35</v>
      </c>
      <c r="EZ23" s="226" cm="1">
        <f t="array" ref="EZ23">_xlfn.IFS(EY23="Pres",8,EY23="Abs",0,EY23=0,"",EY23="Orie",2,EY23="Holi",0,EY23="Leav",0)</f>
        <v>8</v>
      </c>
      <c r="FA23" s="48" t="s">
        <v>35</v>
      </c>
      <c r="FB23" s="226" cm="1">
        <f t="array" ref="FB23">_xlfn.IFS(FA23="Pres",8,FA23="Abs",0,FA23=0,"",FA23="Orie",2,FA23="Holi",0,FA23="Leav",0)</f>
        <v>8</v>
      </c>
      <c r="FC23" s="48" t="s">
        <v>35</v>
      </c>
      <c r="FD23" s="226" cm="1">
        <f t="array" ref="FD23">_xlfn.IFS(FC23="Pres",8,FC23="Abs",0,FC23=0,"",FC23="Orie",2,FC23="Holi",0,FC23="Leav",0)</f>
        <v>8</v>
      </c>
      <c r="FE23" s="48" t="s">
        <v>35</v>
      </c>
      <c r="FF23" s="226" cm="1">
        <f t="array" ref="FF23">_xlfn.IFS(FE23="Pres",8,FE23="Abs",0,FE23=0,"",FE23="Orie",2,FE23="Holi",0,FE23="Leav",0)</f>
        <v>8</v>
      </c>
      <c r="FG23" s="48" t="s">
        <v>35</v>
      </c>
      <c r="FH23" s="226" cm="1">
        <f t="array" ref="FH23">_xlfn.IFS(FG23="Pres",8,FG23="Abs",0,FG23=0,"",FG23="Orie",2,FG23="Holi",0,FG23="Leav",0)</f>
        <v>8</v>
      </c>
      <c r="FI23" s="48" t="s">
        <v>35</v>
      </c>
      <c r="FJ23" s="226" cm="1">
        <f t="array" ref="FJ23">_xlfn.IFS(FI23="Pres",8,FI23="Abs",0,FI23=0,"",FI23="Orie",2,FI23="Holi",0,FI23="Leav",0)</f>
        <v>8</v>
      </c>
      <c r="FK23" s="48" t="s">
        <v>35</v>
      </c>
      <c r="FL23" s="226" cm="1">
        <f t="array" ref="FL23">_xlfn.IFS(FK23="Pres",8,FK23="Abs",0,FK23=0,"",FK23="Orie",2,FK23="Holi",0,FK23="Leav",0)</f>
        <v>8</v>
      </c>
      <c r="FM23" s="48" t="s">
        <v>35</v>
      </c>
      <c r="FN23" s="226" cm="1">
        <f t="array" ref="FN23">_xlfn.IFS(FM23="Pres",8,FM23="Abs",0,FM23=0,"",FM23="Orie",2,FM23="Holi",0,FM23="Leav",0)</f>
        <v>8</v>
      </c>
      <c r="FO23" s="48" t="s">
        <v>35</v>
      </c>
      <c r="FP23" s="226">
        <v>7.5</v>
      </c>
      <c r="FQ23" s="48" t="s">
        <v>54</v>
      </c>
      <c r="FR23" s="226" cm="1">
        <f t="array" ref="FR23">_xlfn.IFS(FQ23="Pres",8,FQ23="Abs",0,FQ23=0,"",FQ23="Orie",2,FQ23="Holi",0,FQ23="Leav",0)</f>
        <v>0</v>
      </c>
      <c r="FS23" s="48" t="s">
        <v>35</v>
      </c>
      <c r="FT23" s="226" cm="1">
        <f t="array" ref="FT23">_xlfn.IFS(FS23="Pres",8,FS23="Abs",0,FS23=0,"",FS23="Orie",2,FS23="Holi",0,FS23="Leav",0)</f>
        <v>8</v>
      </c>
      <c r="FU23" s="48" t="s">
        <v>35</v>
      </c>
      <c r="FV23" s="226" cm="1">
        <f t="array" ref="FV23">_xlfn.IFS(FU23="Pres",8,FU23="Abs",0,FU23=0,"",FU23="Orie",2,FU23="Holi",0,FU23="Leav",0)</f>
        <v>8</v>
      </c>
      <c r="FW23" s="48" t="s">
        <v>35</v>
      </c>
      <c r="FX23" s="226" cm="1">
        <f t="array" ref="FX23">_xlfn.IFS(FW23="Pres",8,FW23="Abs",0,FW23=0,"",FW23="Orie",2,FW23="Holi",0,FW23="Leav",0)</f>
        <v>8</v>
      </c>
      <c r="FY23" s="48" t="s">
        <v>35</v>
      </c>
      <c r="FZ23" s="226" cm="1">
        <f t="array" ref="FZ23">_xlfn.IFS(FY23="Pres",8,FY23="Abs",0,FY23=0,"",FY23="Orie",2,FY23="Holi",0,FY23="Leav",0)</f>
        <v>8</v>
      </c>
      <c r="GA23" s="48" t="s">
        <v>35</v>
      </c>
      <c r="GB23" s="226" cm="1">
        <f t="array" ref="GB23">_xlfn.IFS(GA23="Pres",8,GA23="Abs",0,GA23=0,"",GA23="Orie",2,GA23="Holi",0,GA23="Leav",0)</f>
        <v>8</v>
      </c>
      <c r="GC23" s="48" t="s">
        <v>35</v>
      </c>
      <c r="GD23" s="226" cm="1">
        <f t="array" ref="GD23">_xlfn.IFS(GC23="Pres",8,GC23="Abs",0,GC23=0,"",GC23="Orie",2,GC23="Holi",0,GC23="Leav",0)</f>
        <v>8</v>
      </c>
      <c r="GE23" s="48"/>
      <c r="GF23" s="48"/>
      <c r="GG23" s="48"/>
      <c r="GH23" s="48"/>
      <c r="GI23" s="48"/>
      <c r="GJ23" s="48"/>
      <c r="GK23" s="48"/>
      <c r="GL23" s="48"/>
      <c r="GM23" s="48"/>
      <c r="GN23" s="48"/>
      <c r="GO23" s="48"/>
      <c r="GP23" s="48"/>
      <c r="GQ23" s="48"/>
      <c r="GR23" s="48"/>
      <c r="GS23" s="48"/>
      <c r="GT23" s="48"/>
      <c r="GU23" s="48"/>
      <c r="GV23" s="48"/>
      <c r="GW23" s="48"/>
      <c r="GX23" s="48"/>
      <c r="GY23" s="48"/>
      <c r="GZ23" s="48"/>
      <c r="HA23" s="48"/>
      <c r="HB23" s="48"/>
      <c r="HC23" s="48"/>
      <c r="HD23" s="48"/>
      <c r="HE23" s="48"/>
      <c r="HF23" s="48"/>
      <c r="HG23" s="48"/>
      <c r="HH23" s="48"/>
      <c r="HI23" s="48"/>
      <c r="HJ23" s="48"/>
      <c r="HK23" s="48"/>
      <c r="HL23" s="48"/>
      <c r="HM23" s="48"/>
      <c r="HN23" s="48"/>
      <c r="HO23" s="48"/>
      <c r="HP23" s="48"/>
      <c r="HQ23" s="48"/>
      <c r="HR23" s="48"/>
      <c r="HS23" s="48"/>
      <c r="HT23" s="48"/>
      <c r="HU23" s="48"/>
      <c r="HV23" s="48"/>
      <c r="HW23" s="48"/>
      <c r="HX23" s="48"/>
      <c r="HY23" s="48"/>
      <c r="HZ23" s="48"/>
      <c r="IA23" s="48"/>
      <c r="IB23" s="48"/>
      <c r="IC23" s="48"/>
      <c r="ID23" s="48"/>
      <c r="IE23" s="48"/>
      <c r="IF23" s="48"/>
      <c r="IG23" s="48"/>
      <c r="IH23" s="48"/>
      <c r="II23" s="48"/>
      <c r="IJ23" s="48"/>
      <c r="IK23" s="48"/>
      <c r="IL23" s="48"/>
      <c r="IM23" s="48"/>
      <c r="IN23" s="48"/>
      <c r="IO23" s="48"/>
      <c r="IP23" s="48"/>
      <c r="IQ23" s="48"/>
      <c r="IR23" s="48"/>
      <c r="IS23" s="48"/>
      <c r="IT23" s="48"/>
      <c r="IU23" s="48"/>
      <c r="IV23" s="48"/>
      <c r="IW23" s="48"/>
      <c r="IX23" s="48"/>
      <c r="IY23" s="48"/>
      <c r="IZ23" s="48"/>
      <c r="JA23" s="48"/>
      <c r="JB23" s="48"/>
      <c r="JC23" s="48"/>
      <c r="JD23" s="48"/>
      <c r="JE23" s="48"/>
      <c r="JF23" s="48"/>
      <c r="JG23" s="48"/>
      <c r="JH23" s="48"/>
      <c r="JI23" s="48"/>
      <c r="JJ23" s="48"/>
      <c r="JK23" s="48"/>
      <c r="JL23" s="48"/>
      <c r="JM23" s="48"/>
      <c r="JN23" s="48"/>
      <c r="JO23" s="48"/>
      <c r="JP23" s="48"/>
      <c r="JQ23" s="48"/>
      <c r="JR23" s="48"/>
      <c r="JS23" s="48"/>
      <c r="JT23" s="48"/>
      <c r="JU23" s="48"/>
      <c r="JV23" s="48"/>
      <c r="JW23" s="48"/>
      <c r="JX23" s="48"/>
      <c r="JY23" s="48"/>
      <c r="JZ23" s="48"/>
      <c r="KA23" s="48"/>
      <c r="KB23" s="48"/>
      <c r="KC23" s="48"/>
      <c r="KD23" s="48"/>
      <c r="KE23" s="48"/>
      <c r="KF23" s="48"/>
      <c r="KG23" s="48"/>
      <c r="KH23" s="48"/>
    </row>
    <row r="24" spans="1:294" ht="18.75" customHeight="1">
      <c r="A24" s="73" t="s">
        <v>49</v>
      </c>
      <c r="B24" s="33" t="s">
        <v>1653</v>
      </c>
      <c r="C24" s="33" t="s">
        <v>664</v>
      </c>
      <c r="D24" s="33" t="s">
        <v>1654</v>
      </c>
      <c r="E24" s="33"/>
      <c r="F24" s="73" t="s">
        <v>43</v>
      </c>
      <c r="G24" s="35">
        <v>44472</v>
      </c>
      <c r="H24" s="35">
        <v>44827</v>
      </c>
      <c r="I24" s="35">
        <f t="shared" si="255"/>
        <v>44696</v>
      </c>
      <c r="J24" s="36" t="str">
        <f t="shared" si="256"/>
        <v>Sun</v>
      </c>
      <c r="K24" s="86">
        <f t="shared" si="257"/>
        <v>44669</v>
      </c>
      <c r="L24" s="775">
        <v>44725</v>
      </c>
      <c r="M24" s="36"/>
      <c r="N24" s="141">
        <f t="shared" si="249"/>
        <v>32</v>
      </c>
      <c r="O24" s="79">
        <f t="shared" si="250"/>
        <v>258</v>
      </c>
      <c r="P24" s="39">
        <f t="shared" si="251"/>
        <v>1</v>
      </c>
      <c r="Q24" s="38" t="str">
        <f t="shared" si="252"/>
        <v/>
      </c>
      <c r="R24" s="81" t="str">
        <f t="shared" si="253"/>
        <v/>
      </c>
      <c r="S24" s="41">
        <f t="shared" si="254"/>
        <v>3</v>
      </c>
      <c r="T24" s="45"/>
      <c r="U24" s="123"/>
      <c r="V24" s="123"/>
      <c r="W24" s="44"/>
      <c r="X24" s="42"/>
      <c r="Y24" s="44"/>
      <c r="Z24" s="45"/>
      <c r="AA24" s="46"/>
      <c r="AB24" s="83"/>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48"/>
      <c r="CT24" s="48"/>
      <c r="CU24" s="48"/>
      <c r="CV24" s="48"/>
      <c r="CW24" s="48"/>
      <c r="CX24" s="48"/>
      <c r="CY24" s="48"/>
      <c r="CZ24" s="48"/>
      <c r="DA24" s="48"/>
      <c r="DB24" s="48"/>
      <c r="DC24" s="48"/>
      <c r="DD24" s="48"/>
      <c r="DE24" s="48"/>
      <c r="DF24" s="48"/>
      <c r="DG24" s="48"/>
      <c r="DH24" s="48"/>
      <c r="DI24" s="48"/>
      <c r="DJ24" s="48"/>
      <c r="DK24" s="84" t="s">
        <v>34</v>
      </c>
      <c r="DL24" s="226" cm="1">
        <f t="array" ref="DL24">_xlfn.IFS(DK24="Pres",8,DK24="Abs",0,DK24=0,"",DK24="Orie",2)</f>
        <v>2</v>
      </c>
      <c r="DM24" s="84" t="s">
        <v>35</v>
      </c>
      <c r="DN24" s="226" cm="1">
        <f t="array" ref="DN24">_xlfn.IFS(DM24="Pres",8,DM24="Abs",0,DM24=0,"",DM24="Orie",2)</f>
        <v>8</v>
      </c>
      <c r="DO24" s="84" t="s">
        <v>35</v>
      </c>
      <c r="DP24" s="226" cm="1">
        <f t="array" ref="DP24">_xlfn.IFS(DO24="Pres",8,DO24="Abs",0,DO24=0,"",DO24="Orie",2)</f>
        <v>8</v>
      </c>
      <c r="DQ24" s="84" t="s">
        <v>35</v>
      </c>
      <c r="DR24" s="226" cm="1">
        <f t="array" ref="DR24">_xlfn.IFS(DQ24="Pres",8,DQ24="Abs",0,DQ24=0,"",DQ24="Orie",2)</f>
        <v>8</v>
      </c>
      <c r="DS24" s="84" t="s">
        <v>35</v>
      </c>
      <c r="DT24" s="226" cm="1">
        <f t="array" ref="DT24">_xlfn.IFS(DS24="Pres",8,DS24="Abs",0,DS24=0,"",DS24="Orie",2)</f>
        <v>8</v>
      </c>
      <c r="DU24" s="84" t="s">
        <v>35</v>
      </c>
      <c r="DV24" s="226" cm="1">
        <f t="array" ref="DV24">_xlfn.IFS(DU24="Pres",8,DU24="Abs",0,DU24=0,"",DU24="Orie",2,DU24="Holi",0,DU24="Leav",0)</f>
        <v>8</v>
      </c>
      <c r="DW24" s="84" t="s">
        <v>35</v>
      </c>
      <c r="DX24" s="226" cm="1">
        <f t="array" ref="DX24">_xlfn.IFS(DW24="Pres",8,DW24="Abs",0,DW24=0,"",DW24="Orie",2,DW24="Holi",0,DW24="Leav",0)</f>
        <v>8</v>
      </c>
      <c r="DY24" s="48" t="s">
        <v>35</v>
      </c>
      <c r="DZ24" s="226" cm="1">
        <f t="array" ref="DZ24">_xlfn.IFS(DY24="Pres",8,DY24="Abs",0,DY24=0,"",DY24="Orie",2,DY24="Holi",0,DY24="Leav",0)</f>
        <v>8</v>
      </c>
      <c r="EA24" s="48" t="s">
        <v>35</v>
      </c>
      <c r="EB24" s="226" cm="1">
        <f t="array" ref="EB24">_xlfn.IFS(EA24="Pres",8,EA24="Abs",0,EA24=0,"",EA24="Orie",2,EA24="Holi",0,EA24="Leav",0)</f>
        <v>8</v>
      </c>
      <c r="EC24" s="48" t="s">
        <v>35</v>
      </c>
      <c r="ED24" s="226" cm="1">
        <f t="array" ref="ED24">_xlfn.IFS(EC24="Pres",8,EC24="Abs",0,EC24=0,"",EC24="Orie",2,EC24="Holi",0,EC24="Leav",0)</f>
        <v>8</v>
      </c>
      <c r="EE24" s="48" t="s">
        <v>35</v>
      </c>
      <c r="EF24" s="226" cm="1">
        <f t="array" ref="EF24">_xlfn.IFS(EE24="Pres",8,EE24="Abs",0,EE24=0,"",EE24="Orie",2,EE24="Holi",0,EE24="Leav",0)</f>
        <v>8</v>
      </c>
      <c r="EG24" s="48" t="s">
        <v>35</v>
      </c>
      <c r="EH24" s="226" cm="1">
        <f t="array" ref="EH24">_xlfn.IFS(EG24="Pres",8,EG24="Abs",0,EG24=0,"",EG24="Orie",2,EG24="Holi",0,EG24="Leav",0)</f>
        <v>8</v>
      </c>
      <c r="EI24" s="48" t="s">
        <v>35</v>
      </c>
      <c r="EJ24" s="226" cm="1">
        <f t="array" ref="EJ24">_xlfn.IFS(EI24="Pres",8,EI24="Abs",0,EI24=0,"",EI24="Orie",2,EI24="Holi",0,EI24="Leav",0)</f>
        <v>8</v>
      </c>
      <c r="EK24" s="84" t="s">
        <v>54</v>
      </c>
      <c r="EL24" s="226" cm="1">
        <f t="array" ref="EL24">_xlfn.IFS(EK24="Pres",8,EK24="Abs",0,EK24=0,"",EK24="Orie",2,EK24="Holi",0,EK24="Leav",0)</f>
        <v>0</v>
      </c>
      <c r="EM24" s="84" t="s">
        <v>54</v>
      </c>
      <c r="EN24" s="226" cm="1">
        <f t="array" ref="EN24">_xlfn.IFS(EM24="Pres",8,EM24="Abs",0,EM24=0,"",EM24="Orie",2,EM24="Holi",0,EM24="Leav",0)</f>
        <v>0</v>
      </c>
      <c r="EO24" s="48" t="s">
        <v>35</v>
      </c>
      <c r="EP24" s="226" cm="1">
        <f t="array" ref="EP24">_xlfn.IFS(EO24="Pres",8,EO24="Abs",0,EO24=0,"",EO24="Orie",2,EO24="Holi",0,EO24="Leav",0)</f>
        <v>8</v>
      </c>
      <c r="EQ24" s="48" t="s">
        <v>35</v>
      </c>
      <c r="ER24" s="226" cm="1">
        <f t="array" ref="ER24">_xlfn.IFS(EQ24="Pres",8,EQ24="Abs",0,EQ24=0,"",EQ24="Orie",2,EQ24="Holi",0,EQ24="Leav",0)</f>
        <v>8</v>
      </c>
      <c r="ES24" s="48" t="s">
        <v>35</v>
      </c>
      <c r="ET24" s="226" cm="1">
        <f t="array" ref="ET24">_xlfn.IFS(ES24="Pres",8,ES24="Abs",0,ES24=0,"",ES24="Orie",2,ES24="Holi",0,ES24="Leav",0)</f>
        <v>8</v>
      </c>
      <c r="EU24" s="48" t="s">
        <v>35</v>
      </c>
      <c r="EV24" s="226" cm="1">
        <f t="array" ref="EV24">_xlfn.IFS(EU24="Pres",8,EU24="Abs",0,EU24=0,"",EU24="Orie",2,EU24="Holi",0,EU24="Leav",0)</f>
        <v>8</v>
      </c>
      <c r="EW24" s="48" t="s">
        <v>35</v>
      </c>
      <c r="EX24" s="226" cm="1">
        <f t="array" ref="EX24">_xlfn.IFS(EW24="Pres",8,EW24="Abs",0,EW24=0,"",EW24="Orie",2,EW24="Holi",0,EW24="Leav",0)</f>
        <v>8</v>
      </c>
      <c r="EY24" s="48" t="s">
        <v>35</v>
      </c>
      <c r="EZ24" s="226" cm="1">
        <f t="array" ref="EZ24">_xlfn.IFS(EY24="Pres",8,EY24="Abs",0,EY24=0,"",EY24="Orie",2,EY24="Holi",0,EY24="Leav",0)</f>
        <v>8</v>
      </c>
      <c r="FA24" s="48" t="s">
        <v>35</v>
      </c>
      <c r="FB24" s="226" cm="1">
        <f t="array" ref="FB24">_xlfn.IFS(FA24="Pres",8,FA24="Abs",0,FA24=0,"",FA24="Orie",2,FA24="Holi",0,FA24="Leav",0)</f>
        <v>8</v>
      </c>
      <c r="FC24" s="48" t="s">
        <v>35</v>
      </c>
      <c r="FD24" s="226" cm="1">
        <f t="array" ref="FD24">_xlfn.IFS(FC24="Pres",8,FC24="Abs",0,FC24=0,"",FC24="Orie",2,FC24="Holi",0,FC24="Leav",0)</f>
        <v>8</v>
      </c>
      <c r="FE24" s="48" t="s">
        <v>35</v>
      </c>
      <c r="FF24" s="226" cm="1">
        <f t="array" ref="FF24">_xlfn.IFS(FE24="Pres",8,FE24="Abs",0,FE24=0,"",FE24="Orie",2,FE24="Holi",0,FE24="Leav",0)</f>
        <v>8</v>
      </c>
      <c r="FG24" s="48" t="s">
        <v>35</v>
      </c>
      <c r="FH24" s="226" cm="1">
        <f t="array" ref="FH24">_xlfn.IFS(FG24="Pres",8,FG24="Abs",0,FG24=0,"",FG24="Orie",2,FG24="Holi",0,FG24="Leav",0)</f>
        <v>8</v>
      </c>
      <c r="FI24" s="48" t="s">
        <v>35</v>
      </c>
      <c r="FJ24" s="226" cm="1">
        <f t="array" ref="FJ24">_xlfn.IFS(FI24="Pres",8,FI24="Abs",0,FI24=0,"",FI24="Orie",2,FI24="Holi",0,FI24="Leav",0)</f>
        <v>8</v>
      </c>
      <c r="FK24" s="48" t="s">
        <v>35</v>
      </c>
      <c r="FL24" s="226" cm="1">
        <f t="array" ref="FL24">_xlfn.IFS(FK24="Pres",8,FK24="Abs",0,FK24=0,"",FK24="Orie",2,FK24="Holi",0,FK24="Leav",0)</f>
        <v>8</v>
      </c>
      <c r="FM24" s="48" t="s">
        <v>35</v>
      </c>
      <c r="FN24" s="226" cm="1">
        <f t="array" ref="FN24">_xlfn.IFS(FM24="Pres",8,FM24="Abs",0,FM24=0,"",FM24="Orie",2,FM24="Holi",0,FM24="Leav",0)</f>
        <v>8</v>
      </c>
      <c r="FO24" s="48" t="s">
        <v>35</v>
      </c>
      <c r="FP24" s="226" cm="1">
        <f t="array" ref="FP24">_xlfn.IFS(FO24="Pres",8,FO24="Abs",0,FO24=0,"",FO24="Orie",2,FO24="Holi",0,FO24="Leav",0)</f>
        <v>8</v>
      </c>
      <c r="FQ24" s="48" t="s">
        <v>54</v>
      </c>
      <c r="FR24" s="226" cm="1">
        <f t="array" ref="FR24">_xlfn.IFS(FQ24="Pres",8,FQ24="Abs",0,FQ24=0,"",FQ24="Orie",2,FQ24="Holi",0,FQ24="Leav",0)</f>
        <v>0</v>
      </c>
      <c r="FS24" s="48" t="s">
        <v>35</v>
      </c>
      <c r="FT24" s="226" cm="1">
        <f t="array" ref="FT24">_xlfn.IFS(FS24="Pres",8,FS24="Abs",0,FS24=0,"",FS24="Orie",2,FS24="Holi",0,FS24="Leav",0)</f>
        <v>8</v>
      </c>
      <c r="FU24" s="48" t="s">
        <v>35</v>
      </c>
      <c r="FV24" s="226" cm="1">
        <f t="array" ref="FV24">_xlfn.IFS(FU24="Pres",8,FU24="Abs",0,FU24=0,"",FU24="Orie",2,FU24="Holi",0,FU24="Leav",0)</f>
        <v>8</v>
      </c>
      <c r="FW24" s="48" t="s">
        <v>35</v>
      </c>
      <c r="FX24" s="226" cm="1">
        <f t="array" ref="FX24">_xlfn.IFS(FW24="Pres",8,FW24="Abs",0,FW24=0,"",FW24="Orie",2,FW24="Holi",0,FW24="Leav",0)</f>
        <v>8</v>
      </c>
      <c r="FY24" s="48" t="s">
        <v>35</v>
      </c>
      <c r="FZ24" s="226" cm="1">
        <f t="array" ref="FZ24">_xlfn.IFS(FY24="Pres",8,FY24="Abs",0,FY24=0,"",FY24="Orie",2,FY24="Holi",0,FY24="Leav",0)</f>
        <v>8</v>
      </c>
      <c r="GA24" s="48" t="s">
        <v>35</v>
      </c>
      <c r="GB24" s="226" cm="1">
        <f t="array" ref="GB24">_xlfn.IFS(GA24="Pres",8,GA24="Abs",0,GA24=0,"",GA24="Orie",2,GA24="Holi",0,GA24="Leav",0)</f>
        <v>8</v>
      </c>
      <c r="GC24" s="48" t="s">
        <v>35</v>
      </c>
      <c r="GD24" s="226" cm="1">
        <f t="array" ref="GD24">_xlfn.IFS(GC24="Pres",8,GC24="Abs",0,GC24=0,"",GC24="Orie",2,GC24="Holi",0,GC24="Leav",0)</f>
        <v>8</v>
      </c>
      <c r="GE24" s="48"/>
      <c r="GF24" s="48"/>
      <c r="GG24" s="48"/>
      <c r="GH24" s="48"/>
      <c r="GI24" s="48"/>
      <c r="GJ24" s="48"/>
      <c r="GK24" s="48"/>
      <c r="GL24" s="48"/>
      <c r="GM24" s="48"/>
      <c r="GN24" s="48"/>
      <c r="GO24" s="48"/>
      <c r="GP24" s="48"/>
      <c r="GQ24" s="48"/>
      <c r="GR24" s="48"/>
      <c r="GS24" s="48"/>
      <c r="GT24" s="48"/>
      <c r="GU24" s="48"/>
      <c r="GV24" s="48"/>
      <c r="GW24" s="48"/>
      <c r="GX24" s="48"/>
      <c r="GY24" s="48"/>
      <c r="GZ24" s="48"/>
      <c r="HA24" s="48"/>
      <c r="HB24" s="48"/>
      <c r="HC24" s="48"/>
      <c r="HD24" s="48"/>
      <c r="HE24" s="48"/>
      <c r="HF24" s="48"/>
      <c r="HG24" s="48"/>
      <c r="HH24" s="48"/>
      <c r="HI24" s="48"/>
      <c r="HJ24" s="48"/>
      <c r="HK24" s="48"/>
      <c r="HL24" s="48"/>
      <c r="HM24" s="48"/>
      <c r="HN24" s="48"/>
      <c r="HO24" s="48"/>
      <c r="HP24" s="48"/>
      <c r="HQ24" s="48"/>
      <c r="HR24" s="48"/>
      <c r="HS24" s="48"/>
      <c r="HT24" s="48"/>
      <c r="HU24" s="48"/>
      <c r="HV24" s="48"/>
      <c r="HW24" s="48"/>
      <c r="HX24" s="48"/>
      <c r="HY24" s="48"/>
      <c r="HZ24" s="48"/>
      <c r="IA24" s="48"/>
      <c r="IB24" s="48"/>
      <c r="IC24" s="48"/>
      <c r="ID24" s="48"/>
      <c r="IE24" s="48"/>
      <c r="IF24" s="48"/>
      <c r="IG24" s="48"/>
      <c r="IH24" s="48"/>
      <c r="II24" s="48"/>
      <c r="IJ24" s="48"/>
      <c r="IK24" s="48"/>
      <c r="IL24" s="48"/>
      <c r="IM24" s="48"/>
      <c r="IN24" s="48"/>
      <c r="IO24" s="48"/>
      <c r="IP24" s="48"/>
      <c r="IQ24" s="48"/>
      <c r="IR24" s="48"/>
      <c r="IS24" s="48"/>
      <c r="IT24" s="48"/>
      <c r="IU24" s="48"/>
      <c r="IV24" s="48"/>
      <c r="IW24" s="48"/>
      <c r="IX24" s="48"/>
      <c r="IY24" s="48"/>
      <c r="IZ24" s="48"/>
      <c r="JA24" s="48"/>
      <c r="JB24" s="48"/>
      <c r="JC24" s="48"/>
      <c r="JD24" s="48"/>
      <c r="JE24" s="48"/>
      <c r="JF24" s="48"/>
      <c r="JG24" s="48"/>
      <c r="JH24" s="48"/>
      <c r="JI24" s="48"/>
      <c r="JJ24" s="48"/>
      <c r="JK24" s="48"/>
      <c r="JL24" s="48"/>
      <c r="JM24" s="48"/>
      <c r="JN24" s="48"/>
      <c r="JO24" s="48"/>
      <c r="JP24" s="48"/>
      <c r="JQ24" s="48"/>
      <c r="JR24" s="48"/>
      <c r="JS24" s="48"/>
      <c r="JT24" s="48"/>
      <c r="JU24" s="48"/>
      <c r="JV24" s="48"/>
      <c r="JW24" s="48"/>
      <c r="JX24" s="48"/>
      <c r="JY24" s="48"/>
      <c r="JZ24" s="48"/>
      <c r="KA24" s="48"/>
      <c r="KB24" s="48"/>
      <c r="KC24" s="48"/>
      <c r="KD24" s="48"/>
      <c r="KE24" s="48"/>
      <c r="KF24" s="48"/>
      <c r="KG24" s="48"/>
      <c r="KH24" s="48"/>
    </row>
    <row r="25" spans="1:294" ht="18.75" customHeight="1">
      <c r="A25" s="73" t="s">
        <v>49</v>
      </c>
      <c r="B25" s="33" t="s">
        <v>1655</v>
      </c>
      <c r="C25" s="33" t="s">
        <v>109</v>
      </c>
      <c r="D25" s="33" t="s">
        <v>1656</v>
      </c>
      <c r="E25" s="33"/>
      <c r="F25" s="73" t="s">
        <v>43</v>
      </c>
      <c r="G25" s="35">
        <v>44472</v>
      </c>
      <c r="H25" s="35">
        <v>44827</v>
      </c>
      <c r="I25" s="35">
        <f t="shared" si="255"/>
        <v>44696</v>
      </c>
      <c r="J25" s="36" t="str">
        <f t="shared" si="256"/>
        <v>Sun</v>
      </c>
      <c r="K25" s="86">
        <f t="shared" si="257"/>
        <v>44669</v>
      </c>
      <c r="L25" s="775">
        <v>44725</v>
      </c>
      <c r="M25" s="36"/>
      <c r="N25" s="141">
        <f t="shared" si="249"/>
        <v>32</v>
      </c>
      <c r="O25" s="79">
        <f t="shared" si="250"/>
        <v>257</v>
      </c>
      <c r="P25" s="39">
        <f t="shared" si="251"/>
        <v>1</v>
      </c>
      <c r="Q25" s="38" t="str">
        <f t="shared" si="252"/>
        <v/>
      </c>
      <c r="R25" s="81" t="str">
        <f t="shared" si="253"/>
        <v/>
      </c>
      <c r="S25" s="41">
        <f t="shared" si="254"/>
        <v>3</v>
      </c>
      <c r="T25" s="45"/>
      <c r="U25" s="123"/>
      <c r="V25" s="123"/>
      <c r="W25" s="44"/>
      <c r="X25" s="42"/>
      <c r="Y25" s="44"/>
      <c r="Z25" s="45"/>
      <c r="AA25" s="46"/>
      <c r="AB25" s="47"/>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48"/>
      <c r="CT25" s="48"/>
      <c r="CU25" s="48"/>
      <c r="CV25" s="48"/>
      <c r="CW25" s="48"/>
      <c r="CX25" s="48"/>
      <c r="CY25" s="48"/>
      <c r="CZ25" s="48"/>
      <c r="DA25" s="48"/>
      <c r="DB25" s="48"/>
      <c r="DC25" s="48"/>
      <c r="DD25" s="48"/>
      <c r="DE25" s="48"/>
      <c r="DF25" s="48"/>
      <c r="DG25" s="48"/>
      <c r="DH25" s="48"/>
      <c r="DI25" s="48"/>
      <c r="DJ25" s="48"/>
      <c r="DK25" s="84" t="s">
        <v>34</v>
      </c>
      <c r="DL25" s="226" cm="1">
        <f t="array" ref="DL25">_xlfn.IFS(DK25="Pres",8,DK25="Abs",0,DK25=0,"",DK25="Orie",2)</f>
        <v>2</v>
      </c>
      <c r="DM25" s="84" t="s">
        <v>35</v>
      </c>
      <c r="DN25" s="226" cm="1">
        <f t="array" ref="DN25">_xlfn.IFS(DM25="Pres",8,DM25="Abs",0,DM25=0,"",DM25="Orie",2)</f>
        <v>8</v>
      </c>
      <c r="DO25" s="84" t="s">
        <v>35</v>
      </c>
      <c r="DP25" s="226" cm="1">
        <f t="array" ref="DP25">_xlfn.IFS(DO25="Pres",8,DO25="Abs",0,DO25=0,"",DO25="Orie",2)</f>
        <v>8</v>
      </c>
      <c r="DQ25" s="84" t="s">
        <v>35</v>
      </c>
      <c r="DR25" s="226" cm="1">
        <f t="array" ref="DR25">_xlfn.IFS(DQ25="Pres",8,DQ25="Abs",0,DQ25=0,"",DQ25="Orie",2)</f>
        <v>8</v>
      </c>
      <c r="DS25" s="84" t="s">
        <v>35</v>
      </c>
      <c r="DT25" s="226" cm="1">
        <f t="array" ref="DT25">_xlfn.IFS(DS25="Pres",8,DS25="Abs",0,DS25=0,"",DS25="Orie",2)</f>
        <v>8</v>
      </c>
      <c r="DU25" s="84" t="s">
        <v>35</v>
      </c>
      <c r="DV25" s="226" cm="1">
        <f t="array" ref="DV25">_xlfn.IFS(DU25="Pres",8,DU25="Abs",0,DU25=0,"",DU25="Orie",2,DU25="Holi",0,DU25="Leav",0)</f>
        <v>8</v>
      </c>
      <c r="DW25" s="84" t="s">
        <v>35</v>
      </c>
      <c r="DX25" s="226" cm="1">
        <f t="array" ref="DX25">_xlfn.IFS(DW25="Pres",8,DW25="Abs",0,DW25=0,"",DW25="Orie",2,DW25="Holi",0,DW25="Leav",0)</f>
        <v>8</v>
      </c>
      <c r="DY25" s="48" t="s">
        <v>35</v>
      </c>
      <c r="DZ25" s="226" cm="1">
        <f t="array" ref="DZ25">_xlfn.IFS(DY25="Pres",8,DY25="Abs",0,DY25=0,"",DY25="Orie",2,DY25="Holi",0,DY25="Leav",0)</f>
        <v>8</v>
      </c>
      <c r="EA25" s="48" t="s">
        <v>35</v>
      </c>
      <c r="EB25" s="226" cm="1">
        <f t="array" ref="EB25">_xlfn.IFS(EA25="Pres",8,EA25="Abs",0,EA25=0,"",EA25="Orie",2,EA25="Holi",0,EA25="Leav",0)</f>
        <v>8</v>
      </c>
      <c r="EC25" s="48" t="s">
        <v>35</v>
      </c>
      <c r="ED25" s="226" cm="1">
        <f t="array" ref="ED25">_xlfn.IFS(EC25="Pres",8,EC25="Abs",0,EC25=0,"",EC25="Orie",2,EC25="Holi",0,EC25="Leav",0)</f>
        <v>8</v>
      </c>
      <c r="EE25" s="48" t="s">
        <v>35</v>
      </c>
      <c r="EF25" s="226" cm="1">
        <f t="array" ref="EF25">_xlfn.IFS(EE25="Pres",8,EE25="Abs",0,EE25=0,"",EE25="Orie",2,EE25="Holi",0,EE25="Leav",0)</f>
        <v>8</v>
      </c>
      <c r="EG25" s="48" t="s">
        <v>35</v>
      </c>
      <c r="EH25" s="226" cm="1">
        <f t="array" ref="EH25">_xlfn.IFS(EG25="Pres",8,EG25="Abs",0,EG25=0,"",EG25="Orie",2,EG25="Holi",0,EG25="Leav",0)</f>
        <v>8</v>
      </c>
      <c r="EI25" s="48" t="s">
        <v>35</v>
      </c>
      <c r="EJ25" s="226" cm="1">
        <f t="array" ref="EJ25">_xlfn.IFS(EI25="Pres",8,EI25="Abs",0,EI25=0,"",EI25="Orie",2,EI25="Holi",0,EI25="Leav",0)</f>
        <v>8</v>
      </c>
      <c r="EK25" s="84" t="s">
        <v>54</v>
      </c>
      <c r="EL25" s="226" cm="1">
        <f t="array" ref="EL25">_xlfn.IFS(EK25="Pres",8,EK25="Abs",0,EK25=0,"",EK25="Orie",2,EK25="Holi",0,EK25="Leav",0)</f>
        <v>0</v>
      </c>
      <c r="EM25" s="84" t="s">
        <v>54</v>
      </c>
      <c r="EN25" s="226" cm="1">
        <f t="array" ref="EN25">_xlfn.IFS(EM25="Pres",8,EM25="Abs",0,EM25=0,"",EM25="Orie",2,EM25="Holi",0,EM25="Leav",0)</f>
        <v>0</v>
      </c>
      <c r="EO25" s="48" t="s">
        <v>35</v>
      </c>
      <c r="EP25" s="226" cm="1">
        <f t="array" ref="EP25">_xlfn.IFS(EO25="Pres",8,EO25="Abs",0,EO25=0,"",EO25="Orie",2,EO25="Holi",0,EO25="Leav",0)</f>
        <v>8</v>
      </c>
      <c r="EQ25" s="48" t="s">
        <v>35</v>
      </c>
      <c r="ER25" s="226" cm="1">
        <f t="array" ref="ER25">_xlfn.IFS(EQ25="Pres",8,EQ25="Abs",0,EQ25=0,"",EQ25="Orie",2,EQ25="Holi",0,EQ25="Leav",0)</f>
        <v>8</v>
      </c>
      <c r="ES25" s="48" t="s">
        <v>35</v>
      </c>
      <c r="ET25" s="226" cm="1">
        <f t="array" ref="ET25">_xlfn.IFS(ES25="Pres",8,ES25="Abs",0,ES25=0,"",ES25="Orie",2,ES25="Holi",0,ES25="Leav",0)</f>
        <v>8</v>
      </c>
      <c r="EU25" s="48" t="s">
        <v>35</v>
      </c>
      <c r="EV25" s="226" cm="1">
        <f t="array" ref="EV25">_xlfn.IFS(EU25="Pres",8,EU25="Abs",0,EU25=0,"",EU25="Orie",2,EU25="Holi",0,EU25="Leav",0)</f>
        <v>8</v>
      </c>
      <c r="EW25" s="48" t="s">
        <v>35</v>
      </c>
      <c r="EX25" s="226" cm="1">
        <f t="array" ref="EX25">_xlfn.IFS(EW25="Pres",8,EW25="Abs",0,EW25=0,"",EW25="Orie",2,EW25="Holi",0,EW25="Leav",0)</f>
        <v>8</v>
      </c>
      <c r="EY25" s="48" t="s">
        <v>35</v>
      </c>
      <c r="EZ25" s="226" cm="1">
        <f t="array" ref="EZ25">_xlfn.IFS(EY25="Pres",8,EY25="Abs",0,EY25=0,"",EY25="Orie",2,EY25="Holi",0,EY25="Leav",0)</f>
        <v>8</v>
      </c>
      <c r="FA25" s="48" t="s">
        <v>35</v>
      </c>
      <c r="FB25" s="226" cm="1">
        <f t="array" ref="FB25">_xlfn.IFS(FA25="Pres",8,FA25="Abs",0,FA25=0,"",FA25="Orie",2,FA25="Holi",0,FA25="Leav",0)</f>
        <v>8</v>
      </c>
      <c r="FC25" s="48" t="s">
        <v>35</v>
      </c>
      <c r="FD25" s="226" cm="1">
        <f t="array" ref="FD25">_xlfn.IFS(FC25="Pres",8,FC25="Abs",0,FC25=0,"",FC25="Orie",2,FC25="Holi",0,FC25="Leav",0)</f>
        <v>8</v>
      </c>
      <c r="FE25" s="48" t="s">
        <v>35</v>
      </c>
      <c r="FF25" s="226" cm="1">
        <f t="array" ref="FF25">_xlfn.IFS(FE25="Pres",8,FE25="Abs",0,FE25=0,"",FE25="Orie",2,FE25="Holi",0,FE25="Leav",0)</f>
        <v>8</v>
      </c>
      <c r="FG25" s="48" t="s">
        <v>35</v>
      </c>
      <c r="FH25" s="226" cm="1">
        <f t="array" ref="FH25">_xlfn.IFS(FG25="Pres",8,FG25="Abs",0,FG25=0,"",FG25="Orie",2,FG25="Holi",0,FG25="Leav",0)</f>
        <v>8</v>
      </c>
      <c r="FI25" s="48" t="s">
        <v>35</v>
      </c>
      <c r="FJ25" s="226" cm="1">
        <f t="array" ref="FJ25">_xlfn.IFS(FI25="Pres",8,FI25="Abs",0,FI25=0,"",FI25="Orie",2,FI25="Holi",0,FI25="Leav",0)</f>
        <v>8</v>
      </c>
      <c r="FK25" s="48" t="s">
        <v>35</v>
      </c>
      <c r="FL25" s="226" cm="1">
        <f t="array" ref="FL25">_xlfn.IFS(FK25="Pres",8,FK25="Abs",0,FK25=0,"",FK25="Orie",2,FK25="Holi",0,FK25="Leav",0)</f>
        <v>8</v>
      </c>
      <c r="FM25" s="48" t="s">
        <v>35</v>
      </c>
      <c r="FN25" s="226" cm="1">
        <f t="array" ref="FN25">_xlfn.IFS(FM25="Pres",8,FM25="Abs",0,FM25=0,"",FM25="Orie",2,FM25="Holi",0,FM25="Leav",0)</f>
        <v>8</v>
      </c>
      <c r="FO25" s="48" t="s">
        <v>35</v>
      </c>
      <c r="FP25" s="226">
        <v>7.5</v>
      </c>
      <c r="FQ25" s="48" t="s">
        <v>54</v>
      </c>
      <c r="FR25" s="226" cm="1">
        <f t="array" ref="FR25">_xlfn.IFS(FQ25="Pres",8,FQ25="Abs",0,FQ25=0,"",FQ25="Orie",2,FQ25="Holi",0,FQ25="Leav",0)</f>
        <v>0</v>
      </c>
      <c r="FS25" s="48" t="s">
        <v>35</v>
      </c>
      <c r="FT25" s="226" cm="1">
        <f t="array" ref="FT25">_xlfn.IFS(FS25="Pres",8,FS25="Abs",0,FS25=0,"",FS25="Orie",2,FS25="Holi",0,FS25="Leav",0)</f>
        <v>8</v>
      </c>
      <c r="FU25" s="48" t="s">
        <v>35</v>
      </c>
      <c r="FV25" s="226" cm="1">
        <f t="array" ref="FV25">_xlfn.IFS(FU25="Pres",8,FU25="Abs",0,FU25=0,"",FU25="Orie",2,FU25="Holi",0,FU25="Leav",0)</f>
        <v>8</v>
      </c>
      <c r="FW25" s="48" t="s">
        <v>35</v>
      </c>
      <c r="FX25" s="226" cm="1">
        <f t="array" ref="FX25">_xlfn.IFS(FW25="Pres",8,FW25="Abs",0,FW25=0,"",FW25="Orie",2,FW25="Holi",0,FW25="Leav",0)</f>
        <v>8</v>
      </c>
      <c r="FY25" s="48" t="s">
        <v>35</v>
      </c>
      <c r="FZ25" s="226">
        <v>7.5</v>
      </c>
      <c r="GA25" s="48" t="s">
        <v>35</v>
      </c>
      <c r="GB25" s="226" cm="1">
        <f t="array" ref="GB25">_xlfn.IFS(GA25="Pres",8,GA25="Abs",0,GA25=0,"",GA25="Orie",2,GA25="Holi",0,GA25="Leav",0)</f>
        <v>8</v>
      </c>
      <c r="GC25" s="48" t="s">
        <v>35</v>
      </c>
      <c r="GD25" s="226" cm="1">
        <f t="array" ref="GD25">_xlfn.IFS(GC25="Pres",8,GC25="Abs",0,GC25=0,"",GC25="Orie",2,GC25="Holi",0,GC25="Leav",0)</f>
        <v>8</v>
      </c>
      <c r="GE25" s="48"/>
      <c r="GF25" s="48"/>
      <c r="GG25" s="48"/>
      <c r="GH25" s="48"/>
      <c r="GI25" s="48"/>
      <c r="GJ25" s="48"/>
      <c r="GK25" s="48"/>
      <c r="GL25" s="48"/>
      <c r="GM25" s="48"/>
      <c r="GN25" s="48"/>
      <c r="GO25" s="48"/>
      <c r="GP25" s="48"/>
      <c r="GQ25" s="48"/>
      <c r="GR25" s="48"/>
      <c r="GS25" s="48"/>
      <c r="GT25" s="48"/>
      <c r="GU25" s="48"/>
      <c r="GV25" s="48"/>
      <c r="GW25" s="48"/>
      <c r="GX25" s="48"/>
      <c r="GY25" s="48"/>
      <c r="GZ25" s="48"/>
      <c r="HA25" s="48"/>
      <c r="HB25" s="48"/>
      <c r="HC25" s="48"/>
      <c r="HD25" s="48"/>
      <c r="HE25" s="48"/>
      <c r="HF25" s="48"/>
      <c r="HG25" s="48"/>
      <c r="HH25" s="48"/>
      <c r="HI25" s="48"/>
      <c r="HJ25" s="48"/>
      <c r="HK25" s="48"/>
      <c r="HL25" s="48"/>
      <c r="HM25" s="48"/>
      <c r="HN25" s="48"/>
      <c r="HO25" s="48"/>
      <c r="HP25" s="48"/>
      <c r="HQ25" s="48"/>
      <c r="HR25" s="48"/>
      <c r="HS25" s="48"/>
      <c r="HT25" s="48"/>
      <c r="HU25" s="48"/>
      <c r="HV25" s="48"/>
      <c r="HW25" s="48"/>
      <c r="HX25" s="48"/>
      <c r="HY25" s="48"/>
      <c r="HZ25" s="48"/>
      <c r="IA25" s="48"/>
      <c r="IB25" s="48"/>
      <c r="IC25" s="48"/>
      <c r="ID25" s="48"/>
      <c r="IE25" s="48"/>
      <c r="IF25" s="48"/>
      <c r="IG25" s="48"/>
      <c r="IH25" s="48"/>
      <c r="II25" s="48"/>
      <c r="IJ25" s="48"/>
      <c r="IK25" s="48"/>
      <c r="IL25" s="48"/>
      <c r="IM25" s="48"/>
      <c r="IN25" s="48"/>
      <c r="IO25" s="48"/>
      <c r="IP25" s="48"/>
      <c r="IQ25" s="48"/>
      <c r="IR25" s="48"/>
      <c r="IS25" s="48"/>
      <c r="IT25" s="48"/>
      <c r="IU25" s="48"/>
      <c r="IV25" s="48"/>
      <c r="IW25" s="48"/>
      <c r="IX25" s="48"/>
      <c r="IY25" s="48"/>
      <c r="IZ25" s="48"/>
      <c r="JA25" s="48"/>
      <c r="JB25" s="48"/>
      <c r="JC25" s="48"/>
      <c r="JD25" s="48"/>
      <c r="JE25" s="48"/>
      <c r="JF25" s="48"/>
      <c r="JG25" s="48"/>
      <c r="JH25" s="48"/>
      <c r="JI25" s="48"/>
      <c r="JJ25" s="48"/>
      <c r="JK25" s="48"/>
      <c r="JL25" s="48"/>
      <c r="JM25" s="48"/>
      <c r="JN25" s="48"/>
      <c r="JO25" s="48"/>
      <c r="JP25" s="48"/>
      <c r="JQ25" s="48"/>
      <c r="JR25" s="48"/>
      <c r="JS25" s="48"/>
      <c r="JT25" s="48"/>
      <c r="JU25" s="48"/>
      <c r="JV25" s="48"/>
      <c r="JW25" s="48"/>
      <c r="JX25" s="48"/>
      <c r="JY25" s="48"/>
      <c r="JZ25" s="48"/>
      <c r="KA25" s="48"/>
      <c r="KB25" s="48"/>
      <c r="KC25" s="48"/>
      <c r="KD25" s="48"/>
      <c r="KE25" s="48"/>
      <c r="KF25" s="48"/>
      <c r="KG25" s="48"/>
      <c r="KH25" s="48"/>
    </row>
    <row r="26" spans="1:294" ht="18.75" customHeight="1">
      <c r="A26" s="73" t="s">
        <v>49</v>
      </c>
      <c r="B26" s="33" t="s">
        <v>1657</v>
      </c>
      <c r="C26" s="33" t="s">
        <v>1658</v>
      </c>
      <c r="D26" s="33" t="s">
        <v>1659</v>
      </c>
      <c r="E26" s="33"/>
      <c r="F26" s="73" t="s">
        <v>43</v>
      </c>
      <c r="G26" s="35">
        <v>44472</v>
      </c>
      <c r="H26" s="35">
        <v>44827</v>
      </c>
      <c r="I26" s="35">
        <f t="shared" si="255"/>
        <v>44696</v>
      </c>
      <c r="J26" s="36" t="str">
        <f t="shared" si="256"/>
        <v>Sun</v>
      </c>
      <c r="K26" s="86">
        <f t="shared" si="257"/>
        <v>44669</v>
      </c>
      <c r="L26" s="775">
        <v>44725</v>
      </c>
      <c r="M26" s="36"/>
      <c r="N26" s="141">
        <f t="shared" si="249"/>
        <v>32</v>
      </c>
      <c r="O26" s="79">
        <f t="shared" si="250"/>
        <v>258</v>
      </c>
      <c r="P26" s="39">
        <f t="shared" si="251"/>
        <v>1</v>
      </c>
      <c r="Q26" s="38" t="str">
        <f t="shared" si="252"/>
        <v/>
      </c>
      <c r="R26" s="81" t="str">
        <f t="shared" si="253"/>
        <v/>
      </c>
      <c r="S26" s="41">
        <f t="shared" si="254"/>
        <v>3</v>
      </c>
      <c r="T26" s="45"/>
      <c r="U26" s="123"/>
      <c r="V26" s="123"/>
      <c r="W26" s="44"/>
      <c r="X26" s="42"/>
      <c r="Y26" s="44"/>
      <c r="Z26" s="45"/>
      <c r="AA26" s="46"/>
      <c r="AB26" s="47"/>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48"/>
      <c r="CT26" s="48"/>
      <c r="CU26" s="48"/>
      <c r="CV26" s="48"/>
      <c r="CW26" s="48"/>
      <c r="CX26" s="48"/>
      <c r="CY26" s="48"/>
      <c r="CZ26" s="48"/>
      <c r="DA26" s="48"/>
      <c r="DB26" s="48"/>
      <c r="DC26" s="48"/>
      <c r="DD26" s="48"/>
      <c r="DE26" s="48"/>
      <c r="DF26" s="48"/>
      <c r="DG26" s="48"/>
      <c r="DH26" s="48"/>
      <c r="DI26" s="48"/>
      <c r="DJ26" s="48"/>
      <c r="DK26" s="84" t="s">
        <v>34</v>
      </c>
      <c r="DL26" s="226" cm="1">
        <f t="array" ref="DL26">_xlfn.IFS(DK26="Pres",8,DK26="Abs",0,DK26=0,"",DK26="Orie",2)</f>
        <v>2</v>
      </c>
      <c r="DM26" s="84" t="s">
        <v>35</v>
      </c>
      <c r="DN26" s="226" cm="1">
        <f t="array" ref="DN26">_xlfn.IFS(DM26="Pres",8,DM26="Abs",0,DM26=0,"",DM26="Orie",2)</f>
        <v>8</v>
      </c>
      <c r="DO26" s="84" t="s">
        <v>35</v>
      </c>
      <c r="DP26" s="226" cm="1">
        <f t="array" ref="DP26">_xlfn.IFS(DO26="Pres",8,DO26="Abs",0,DO26=0,"",DO26="Orie",2)</f>
        <v>8</v>
      </c>
      <c r="DQ26" s="84" t="s">
        <v>35</v>
      </c>
      <c r="DR26" s="226" cm="1">
        <f t="array" ref="DR26">_xlfn.IFS(DQ26="Pres",8,DQ26="Abs",0,DQ26=0,"",DQ26="Orie",2)</f>
        <v>8</v>
      </c>
      <c r="DS26" s="84" t="s">
        <v>35</v>
      </c>
      <c r="DT26" s="226" cm="1">
        <f t="array" ref="DT26">_xlfn.IFS(DS26="Pres",8,DS26="Abs",0,DS26=0,"",DS26="Orie",2)</f>
        <v>8</v>
      </c>
      <c r="DU26" s="84" t="s">
        <v>35</v>
      </c>
      <c r="DV26" s="226" cm="1">
        <f t="array" ref="DV26">_xlfn.IFS(DU26="Pres",8,DU26="Abs",0,DU26=0,"",DU26="Orie",2,DU26="Holi",0,DU26="Leav",0)</f>
        <v>8</v>
      </c>
      <c r="DW26" s="84" t="s">
        <v>35</v>
      </c>
      <c r="DX26" s="226" cm="1">
        <f t="array" ref="DX26">_xlfn.IFS(DW26="Pres",8,DW26="Abs",0,DW26=0,"",DW26="Orie",2,DW26="Holi",0,DW26="Leav",0)</f>
        <v>8</v>
      </c>
      <c r="DY26" s="48" t="s">
        <v>35</v>
      </c>
      <c r="DZ26" s="226" cm="1">
        <f t="array" ref="DZ26">_xlfn.IFS(DY26="Pres",8,DY26="Abs",0,DY26=0,"",DY26="Orie",2,DY26="Holi",0,DY26="Leav",0)</f>
        <v>8</v>
      </c>
      <c r="EA26" s="48" t="s">
        <v>35</v>
      </c>
      <c r="EB26" s="226" cm="1">
        <f t="array" ref="EB26">_xlfn.IFS(EA26="Pres",8,EA26="Abs",0,EA26=0,"",EA26="Orie",2,EA26="Holi",0,EA26="Leav",0)</f>
        <v>8</v>
      </c>
      <c r="EC26" s="48" t="s">
        <v>35</v>
      </c>
      <c r="ED26" s="226" cm="1">
        <f t="array" ref="ED26">_xlfn.IFS(EC26="Pres",8,EC26="Abs",0,EC26=0,"",EC26="Orie",2,EC26="Holi",0,EC26="Leav",0)</f>
        <v>8</v>
      </c>
      <c r="EE26" s="48" t="s">
        <v>35</v>
      </c>
      <c r="EF26" s="226" cm="1">
        <f t="array" ref="EF26">_xlfn.IFS(EE26="Pres",8,EE26="Abs",0,EE26=0,"",EE26="Orie",2,EE26="Holi",0,EE26="Leav",0)</f>
        <v>8</v>
      </c>
      <c r="EG26" s="48" t="s">
        <v>35</v>
      </c>
      <c r="EH26" s="226" cm="1">
        <f t="array" ref="EH26">_xlfn.IFS(EG26="Pres",8,EG26="Abs",0,EG26=0,"",EG26="Orie",2,EG26="Holi",0,EG26="Leav",0)</f>
        <v>8</v>
      </c>
      <c r="EI26" s="48" t="s">
        <v>35</v>
      </c>
      <c r="EJ26" s="226" cm="1">
        <f t="array" ref="EJ26">_xlfn.IFS(EI26="Pres",8,EI26="Abs",0,EI26=0,"",EI26="Orie",2,EI26="Holi",0,EI26="Leav",0)</f>
        <v>8</v>
      </c>
      <c r="EK26" s="84" t="s">
        <v>54</v>
      </c>
      <c r="EL26" s="226" cm="1">
        <f t="array" ref="EL26">_xlfn.IFS(EK26="Pres",8,EK26="Abs",0,EK26=0,"",EK26="Orie",2,EK26="Holi",0,EK26="Leav",0)</f>
        <v>0</v>
      </c>
      <c r="EM26" s="84" t="s">
        <v>54</v>
      </c>
      <c r="EN26" s="226" cm="1">
        <f t="array" ref="EN26">_xlfn.IFS(EM26="Pres",8,EM26="Abs",0,EM26=0,"",EM26="Orie",2,EM26="Holi",0,EM26="Leav",0)</f>
        <v>0</v>
      </c>
      <c r="EO26" s="48" t="s">
        <v>35</v>
      </c>
      <c r="EP26" s="226" cm="1">
        <f t="array" ref="EP26">_xlfn.IFS(EO26="Pres",8,EO26="Abs",0,EO26=0,"",EO26="Orie",2,EO26="Holi",0,EO26="Leav",0)</f>
        <v>8</v>
      </c>
      <c r="EQ26" s="48" t="s">
        <v>35</v>
      </c>
      <c r="ER26" s="226" cm="1">
        <f t="array" ref="ER26">_xlfn.IFS(EQ26="Pres",8,EQ26="Abs",0,EQ26=0,"",EQ26="Orie",2,EQ26="Holi",0,EQ26="Leav",0)</f>
        <v>8</v>
      </c>
      <c r="ES26" s="48" t="s">
        <v>35</v>
      </c>
      <c r="ET26" s="226" cm="1">
        <f t="array" ref="ET26">_xlfn.IFS(ES26="Pres",8,ES26="Abs",0,ES26=0,"",ES26="Orie",2,ES26="Holi",0,ES26="Leav",0)</f>
        <v>8</v>
      </c>
      <c r="EU26" s="48" t="s">
        <v>35</v>
      </c>
      <c r="EV26" s="226" cm="1">
        <f t="array" ref="EV26">_xlfn.IFS(EU26="Pres",8,EU26="Abs",0,EU26=0,"",EU26="Orie",2,EU26="Holi",0,EU26="Leav",0)</f>
        <v>8</v>
      </c>
      <c r="EW26" s="48" t="s">
        <v>35</v>
      </c>
      <c r="EX26" s="226" cm="1">
        <f t="array" ref="EX26">_xlfn.IFS(EW26="Pres",8,EW26="Abs",0,EW26=0,"",EW26="Orie",2,EW26="Holi",0,EW26="Leav",0)</f>
        <v>8</v>
      </c>
      <c r="EY26" s="48" t="s">
        <v>35</v>
      </c>
      <c r="EZ26" s="226" cm="1">
        <f t="array" ref="EZ26">_xlfn.IFS(EY26="Pres",8,EY26="Abs",0,EY26=0,"",EY26="Orie",2,EY26="Holi",0,EY26="Leav",0)</f>
        <v>8</v>
      </c>
      <c r="FA26" s="48" t="s">
        <v>35</v>
      </c>
      <c r="FB26" s="226" cm="1">
        <f t="array" ref="FB26">_xlfn.IFS(FA26="Pres",8,FA26="Abs",0,FA26=0,"",FA26="Orie",2,FA26="Holi",0,FA26="Leav",0)</f>
        <v>8</v>
      </c>
      <c r="FC26" s="48" t="s">
        <v>35</v>
      </c>
      <c r="FD26" s="226" cm="1">
        <f t="array" ref="FD26">_xlfn.IFS(FC26="Pres",8,FC26="Abs",0,FC26=0,"",FC26="Orie",2,FC26="Holi",0,FC26="Leav",0)</f>
        <v>8</v>
      </c>
      <c r="FE26" s="48" t="s">
        <v>35</v>
      </c>
      <c r="FF26" s="226" cm="1">
        <f t="array" ref="FF26">_xlfn.IFS(FE26="Pres",8,FE26="Abs",0,FE26=0,"",FE26="Orie",2,FE26="Holi",0,FE26="Leav",0)</f>
        <v>8</v>
      </c>
      <c r="FG26" s="48" t="s">
        <v>35</v>
      </c>
      <c r="FH26" s="226" cm="1">
        <f t="array" ref="FH26">_xlfn.IFS(FG26="Pres",8,FG26="Abs",0,FG26=0,"",FG26="Orie",2,FG26="Holi",0,FG26="Leav",0)</f>
        <v>8</v>
      </c>
      <c r="FI26" s="48" t="s">
        <v>35</v>
      </c>
      <c r="FJ26" s="226" cm="1">
        <f t="array" ref="FJ26">_xlfn.IFS(FI26="Pres",8,FI26="Abs",0,FI26=0,"",FI26="Orie",2,FI26="Holi",0,FI26="Leav",0)</f>
        <v>8</v>
      </c>
      <c r="FK26" s="48" t="s">
        <v>35</v>
      </c>
      <c r="FL26" s="226" cm="1">
        <f t="array" ref="FL26">_xlfn.IFS(FK26="Pres",8,FK26="Abs",0,FK26=0,"",FK26="Orie",2,FK26="Holi",0,FK26="Leav",0)</f>
        <v>8</v>
      </c>
      <c r="FM26" s="48" t="s">
        <v>35</v>
      </c>
      <c r="FN26" s="226" cm="1">
        <f t="array" ref="FN26">_xlfn.IFS(FM26="Pres",8,FM26="Abs",0,FM26=0,"",FM26="Orie",2,FM26="Holi",0,FM26="Leav",0)</f>
        <v>8</v>
      </c>
      <c r="FO26" s="48" t="s">
        <v>35</v>
      </c>
      <c r="FP26" s="226" cm="1">
        <f t="array" ref="FP26">_xlfn.IFS(FO26="Pres",8,FO26="Abs",0,FO26=0,"",FO26="Orie",2,FO26="Holi",0,FO26="Leav",0)</f>
        <v>8</v>
      </c>
      <c r="FQ26" s="48" t="s">
        <v>54</v>
      </c>
      <c r="FR26" s="226" cm="1">
        <f t="array" ref="FR26">_xlfn.IFS(FQ26="Pres",8,FQ26="Abs",0,FQ26=0,"",FQ26="Orie",2,FQ26="Holi",0,FQ26="Leav",0)</f>
        <v>0</v>
      </c>
      <c r="FS26" s="48" t="s">
        <v>35</v>
      </c>
      <c r="FT26" s="226" cm="1">
        <f t="array" ref="FT26">_xlfn.IFS(FS26="Pres",8,FS26="Abs",0,FS26=0,"",FS26="Orie",2,FS26="Holi",0,FS26="Leav",0)</f>
        <v>8</v>
      </c>
      <c r="FU26" s="48" t="s">
        <v>35</v>
      </c>
      <c r="FV26" s="226" cm="1">
        <f t="array" ref="FV26">_xlfn.IFS(FU26="Pres",8,FU26="Abs",0,FU26=0,"",FU26="Orie",2,FU26="Holi",0,FU26="Leav",0)</f>
        <v>8</v>
      </c>
      <c r="FW26" s="48" t="s">
        <v>35</v>
      </c>
      <c r="FX26" s="226" cm="1">
        <f t="array" ref="FX26">_xlfn.IFS(FW26="Pres",8,FW26="Abs",0,FW26=0,"",FW26="Orie",2,FW26="Holi",0,FW26="Leav",0)</f>
        <v>8</v>
      </c>
      <c r="FY26" s="48" t="s">
        <v>35</v>
      </c>
      <c r="FZ26" s="226" cm="1">
        <f t="array" ref="FZ26">_xlfn.IFS(FY26="Pres",8,FY26="Abs",0,FY26=0,"",FY26="Orie",2,FY26="Holi",0,FY26="Leav",0)</f>
        <v>8</v>
      </c>
      <c r="GA26" s="48" t="s">
        <v>35</v>
      </c>
      <c r="GB26" s="226" cm="1">
        <f t="array" ref="GB26">_xlfn.IFS(GA26="Pres",8,GA26="Abs",0,GA26=0,"",GA26="Orie",2,GA26="Holi",0,GA26="Leav",0)</f>
        <v>8</v>
      </c>
      <c r="GC26" s="48" t="s">
        <v>35</v>
      </c>
      <c r="GD26" s="226" cm="1">
        <f t="array" ref="GD26">_xlfn.IFS(GC26="Pres",8,GC26="Abs",0,GC26=0,"",GC26="Orie",2,GC26="Holi",0,GC26="Leav",0)</f>
        <v>8</v>
      </c>
      <c r="GE26" s="48"/>
      <c r="GF26" s="48"/>
      <c r="GG26" s="48"/>
      <c r="GH26" s="48"/>
      <c r="GI26" s="48"/>
      <c r="GJ26" s="48"/>
      <c r="GK26" s="48"/>
      <c r="GL26" s="48"/>
      <c r="GM26" s="48"/>
      <c r="GN26" s="48"/>
      <c r="GO26" s="48"/>
      <c r="GP26" s="48"/>
      <c r="GQ26" s="48"/>
      <c r="GR26" s="48"/>
      <c r="GS26" s="48"/>
      <c r="GT26" s="48"/>
      <c r="GU26" s="48"/>
      <c r="GV26" s="48"/>
      <c r="GW26" s="48"/>
      <c r="GX26" s="48"/>
      <c r="GY26" s="48"/>
      <c r="GZ26" s="48"/>
      <c r="HA26" s="48"/>
      <c r="HB26" s="48"/>
      <c r="HC26" s="48"/>
      <c r="HD26" s="48"/>
      <c r="HE26" s="48"/>
      <c r="HF26" s="48"/>
      <c r="HG26" s="48"/>
      <c r="HH26" s="48"/>
      <c r="HI26" s="48"/>
      <c r="HJ26" s="48"/>
      <c r="HK26" s="48"/>
      <c r="HL26" s="48"/>
      <c r="HM26" s="48"/>
      <c r="HN26" s="48"/>
      <c r="HO26" s="48"/>
      <c r="HP26" s="48"/>
      <c r="HQ26" s="48"/>
      <c r="HR26" s="48"/>
      <c r="HS26" s="48"/>
      <c r="HT26" s="48"/>
      <c r="HU26" s="48"/>
      <c r="HV26" s="48"/>
      <c r="HW26" s="48"/>
      <c r="HX26" s="48"/>
      <c r="HY26" s="48"/>
      <c r="HZ26" s="48"/>
      <c r="IA26" s="48"/>
      <c r="IB26" s="48"/>
      <c r="IC26" s="48"/>
      <c r="ID26" s="48"/>
      <c r="IE26" s="48"/>
      <c r="IF26" s="48"/>
      <c r="IG26" s="48"/>
      <c r="IH26" s="48"/>
      <c r="II26" s="48"/>
      <c r="IJ26" s="48"/>
      <c r="IK26" s="48"/>
      <c r="IL26" s="48"/>
      <c r="IM26" s="48"/>
      <c r="IN26" s="48"/>
      <c r="IO26" s="48"/>
      <c r="IP26" s="48"/>
      <c r="IQ26" s="48"/>
      <c r="IR26" s="48"/>
      <c r="IS26" s="48"/>
      <c r="IT26" s="48"/>
      <c r="IU26" s="48"/>
      <c r="IV26" s="48"/>
      <c r="IW26" s="48"/>
      <c r="IX26" s="48"/>
      <c r="IY26" s="48"/>
      <c r="IZ26" s="48"/>
      <c r="JA26" s="48"/>
      <c r="JB26" s="48"/>
      <c r="JC26" s="48"/>
      <c r="JD26" s="48"/>
      <c r="JE26" s="48"/>
      <c r="JF26" s="48"/>
      <c r="JG26" s="48"/>
      <c r="JH26" s="48"/>
      <c r="JI26" s="48"/>
      <c r="JJ26" s="48"/>
      <c r="JK26" s="48"/>
      <c r="JL26" s="48"/>
      <c r="JM26" s="48"/>
      <c r="JN26" s="48"/>
      <c r="JO26" s="48"/>
      <c r="JP26" s="48"/>
      <c r="JQ26" s="48"/>
      <c r="JR26" s="48"/>
      <c r="JS26" s="48"/>
      <c r="JT26" s="48"/>
      <c r="JU26" s="48"/>
      <c r="JV26" s="48"/>
      <c r="JW26" s="48"/>
      <c r="JX26" s="48"/>
      <c r="JY26" s="48"/>
      <c r="JZ26" s="48"/>
      <c r="KA26" s="48"/>
      <c r="KB26" s="48"/>
      <c r="KC26" s="48"/>
      <c r="KD26" s="48"/>
      <c r="KE26" s="48"/>
      <c r="KF26" s="48"/>
      <c r="KG26" s="48"/>
      <c r="KH26" s="48"/>
    </row>
    <row r="27" spans="1:294" ht="18.75" customHeight="1">
      <c r="A27" s="73" t="s">
        <v>49</v>
      </c>
      <c r="B27" s="33" t="s">
        <v>1660</v>
      </c>
      <c r="C27" s="33" t="s">
        <v>1661</v>
      </c>
      <c r="D27" s="33" t="s">
        <v>1662</v>
      </c>
      <c r="E27" s="50"/>
      <c r="F27" s="73" t="s">
        <v>43</v>
      </c>
      <c r="G27" s="35">
        <v>44472</v>
      </c>
      <c r="H27" s="35">
        <v>44827</v>
      </c>
      <c r="I27" s="35">
        <f t="shared" si="255"/>
        <v>44696</v>
      </c>
      <c r="J27" s="36" t="str">
        <f t="shared" si="256"/>
        <v>Sun</v>
      </c>
      <c r="K27" s="86">
        <f t="shared" si="257"/>
        <v>44669</v>
      </c>
      <c r="L27" s="775">
        <v>44725</v>
      </c>
      <c r="M27" s="36"/>
      <c r="N27" s="141">
        <f t="shared" si="249"/>
        <v>32</v>
      </c>
      <c r="O27" s="79">
        <f t="shared" si="250"/>
        <v>256</v>
      </c>
      <c r="P27" s="39">
        <f t="shared" si="251"/>
        <v>1</v>
      </c>
      <c r="Q27" s="38">
        <f t="shared" si="252"/>
        <v>1</v>
      </c>
      <c r="R27" s="81" t="str">
        <f t="shared" si="253"/>
        <v/>
      </c>
      <c r="S27" s="41">
        <f t="shared" si="254"/>
        <v>3</v>
      </c>
      <c r="T27" s="45"/>
      <c r="U27" s="123"/>
      <c r="V27" s="123"/>
      <c r="W27" s="44"/>
      <c r="X27" s="42">
        <v>1</v>
      </c>
      <c r="Y27" s="44"/>
      <c r="Z27" s="45"/>
      <c r="AA27" s="46"/>
      <c r="AB27" s="47">
        <v>8</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48"/>
      <c r="CT27" s="48"/>
      <c r="CU27" s="48"/>
      <c r="CV27" s="48"/>
      <c r="CW27" s="48"/>
      <c r="CX27" s="48"/>
      <c r="CY27" s="48"/>
      <c r="CZ27" s="48"/>
      <c r="DA27" s="48"/>
      <c r="DB27" s="48"/>
      <c r="DC27" s="48"/>
      <c r="DD27" s="48"/>
      <c r="DE27" s="48"/>
      <c r="DF27" s="48"/>
      <c r="DG27" s="48"/>
      <c r="DH27" s="48"/>
      <c r="DI27" s="48"/>
      <c r="DJ27" s="48"/>
      <c r="DK27" s="84" t="s">
        <v>34</v>
      </c>
      <c r="DL27" s="226" cm="1">
        <f t="array" ref="DL27">_xlfn.IFS(DK27="Pres",8,DK27="Abs",0,DK27=0,"",DK27="Orie",2)</f>
        <v>2</v>
      </c>
      <c r="DM27" s="84" t="s">
        <v>35</v>
      </c>
      <c r="DN27" s="226" cm="1">
        <f t="array" ref="DN27">_xlfn.IFS(DM27="Pres",8,DM27="Abs",0,DM27=0,"",DM27="Orie",2)</f>
        <v>8</v>
      </c>
      <c r="DO27" s="84" t="s">
        <v>35</v>
      </c>
      <c r="DP27" s="226" cm="1">
        <f t="array" ref="DP27">_xlfn.IFS(DO27="Pres",8,DO27="Abs",0,DO27=0,"",DO27="Orie",2)</f>
        <v>8</v>
      </c>
      <c r="DQ27" s="84" t="s">
        <v>35</v>
      </c>
      <c r="DR27" s="226" cm="1">
        <f t="array" ref="DR27">_xlfn.IFS(DQ27="Pres",8,DQ27="Abs",0,DQ27=0,"",DQ27="Orie",2)</f>
        <v>8</v>
      </c>
      <c r="DS27" s="84" t="s">
        <v>35</v>
      </c>
      <c r="DT27" s="226" cm="1">
        <f t="array" ref="DT27">_xlfn.IFS(DS27="Pres",8,DS27="Abs",0,DS27=0,"",DS27="Orie",2)</f>
        <v>8</v>
      </c>
      <c r="DU27" s="84" t="s">
        <v>35</v>
      </c>
      <c r="DV27" s="226" cm="1">
        <f t="array" ref="DV27">_xlfn.IFS(DU27="Pres",8,DU27="Abs",0,DU27=0,"",DU27="Orie",2,DU27="Holi",0,DU27="Leav",0)</f>
        <v>8</v>
      </c>
      <c r="DW27" s="84" t="s">
        <v>35</v>
      </c>
      <c r="DX27" s="226" cm="1">
        <f t="array" ref="DX27">_xlfn.IFS(DW27="Pres",8,DW27="Abs",0,DW27=0,"",DW27="Orie",2,DW27="Holi",0,DW27="Leav",0)</f>
        <v>8</v>
      </c>
      <c r="DY27" s="48" t="s">
        <v>35</v>
      </c>
      <c r="DZ27" s="226" cm="1">
        <f t="array" ref="DZ27">_xlfn.IFS(DY27="Pres",8,DY27="Abs",0,DY27=0,"",DY27="Orie",2,DY27="Holi",0,DY27="Leav",0)</f>
        <v>8</v>
      </c>
      <c r="EA27" s="48" t="s">
        <v>35</v>
      </c>
      <c r="EB27" s="226" cm="1">
        <f t="array" ref="EB27">_xlfn.IFS(EA27="Pres",8,EA27="Abs",0,EA27=0,"",EA27="Orie",2,EA27="Holi",0,EA27="Leav",0)</f>
        <v>8</v>
      </c>
      <c r="EC27" s="48" t="s">
        <v>35</v>
      </c>
      <c r="ED27" s="226" cm="1">
        <f t="array" ref="ED27">_xlfn.IFS(EC27="Pres",8,EC27="Abs",0,EC27=0,"",EC27="Orie",2,EC27="Holi",0,EC27="Leav",0)</f>
        <v>8</v>
      </c>
      <c r="EE27" s="48" t="s">
        <v>35</v>
      </c>
      <c r="EF27" s="226" cm="1">
        <f t="array" ref="EF27">_xlfn.IFS(EE27="Pres",8,EE27="Abs",0,EE27=0,"",EE27="Orie",2,EE27="Holi",0,EE27="Leav",0)</f>
        <v>8</v>
      </c>
      <c r="EG27" s="48" t="s">
        <v>35</v>
      </c>
      <c r="EH27" s="226" cm="1">
        <f t="array" ref="EH27">_xlfn.IFS(EG27="Pres",8,EG27="Abs",0,EG27=0,"",EG27="Orie",2,EG27="Holi",0,EG27="Leav",0)</f>
        <v>8</v>
      </c>
      <c r="EI27" s="48" t="s">
        <v>35</v>
      </c>
      <c r="EJ27" s="226" cm="1">
        <f t="array" ref="EJ27">_xlfn.IFS(EI27="Pres",8,EI27="Abs",0,EI27=0,"",EI27="Orie",2,EI27="Holi",0,EI27="Leav",0)</f>
        <v>8</v>
      </c>
      <c r="EK27" s="84" t="s">
        <v>54</v>
      </c>
      <c r="EL27" s="226" cm="1">
        <f t="array" ref="EL27">_xlfn.IFS(EK27="Pres",8,EK27="Abs",0,EK27=0,"",EK27="Orie",2,EK27="Holi",0,EK27="Leav",0)</f>
        <v>0</v>
      </c>
      <c r="EM27" s="84" t="s">
        <v>54</v>
      </c>
      <c r="EN27" s="226" cm="1">
        <f t="array" ref="EN27">_xlfn.IFS(EM27="Pres",8,EM27="Abs",0,EM27=0,"",EM27="Orie",2,EM27="Holi",0,EM27="Leav",0)</f>
        <v>0</v>
      </c>
      <c r="EO27" s="48" t="s">
        <v>35</v>
      </c>
      <c r="EP27" s="226" cm="1">
        <f t="array" ref="EP27">_xlfn.IFS(EO27="Pres",8,EO27="Abs",0,EO27=0,"",EO27="Orie",2,EO27="Holi",0,EO27="Leav",0)</f>
        <v>8</v>
      </c>
      <c r="EQ27" s="48" t="s">
        <v>35</v>
      </c>
      <c r="ER27" s="226" cm="1">
        <f t="array" ref="ER27">_xlfn.IFS(EQ27="Pres",8,EQ27="Abs",0,EQ27=0,"",EQ27="Orie",2,EQ27="Holi",0,EQ27="Leav",0)</f>
        <v>8</v>
      </c>
      <c r="ES27" s="48" t="s">
        <v>35</v>
      </c>
      <c r="ET27" s="226" cm="1">
        <f t="array" ref="ET27">_xlfn.IFS(ES27="Pres",8,ES27="Abs",0,ES27=0,"",ES27="Orie",2,ES27="Holi",0,ES27="Leav",0)</f>
        <v>8</v>
      </c>
      <c r="EU27" s="48" t="s">
        <v>35</v>
      </c>
      <c r="EV27" s="226" cm="1">
        <f t="array" ref="EV27">_xlfn.IFS(EU27="Pres",8,EU27="Abs",0,EU27=0,"",EU27="Orie",2,EU27="Holi",0,EU27="Leav",0)</f>
        <v>8</v>
      </c>
      <c r="EW27" s="48" t="s">
        <v>35</v>
      </c>
      <c r="EX27" s="226" cm="1">
        <f t="array" ref="EX27">_xlfn.IFS(EW27="Pres",8,EW27="Abs",0,EW27=0,"",EW27="Orie",2,EW27="Holi",0,EW27="Leav",0)</f>
        <v>8</v>
      </c>
      <c r="EY27" s="48" t="s">
        <v>35</v>
      </c>
      <c r="EZ27" s="226" cm="1">
        <f t="array" ref="EZ27">_xlfn.IFS(EY27="Pres",8,EY27="Abs",0,EY27=0,"",EY27="Orie",2,EY27="Holi",0,EY27="Leav",0)</f>
        <v>8</v>
      </c>
      <c r="FA27" s="48" t="s">
        <v>35</v>
      </c>
      <c r="FB27" s="226" cm="1">
        <f t="array" ref="FB27">_xlfn.IFS(FA27="Pres",8,FA27="Abs",0,FA27=0,"",FA27="Orie",2,FA27="Holi",0,FA27="Leav",0)</f>
        <v>8</v>
      </c>
      <c r="FC27" s="48" t="s">
        <v>35</v>
      </c>
      <c r="FD27" s="226" cm="1">
        <f t="array" ref="FD27">_xlfn.IFS(FC27="Pres",8,FC27="Abs",0,FC27=0,"",FC27="Orie",2,FC27="Holi",0,FC27="Leav",0)</f>
        <v>8</v>
      </c>
      <c r="FE27" s="48" t="s">
        <v>35</v>
      </c>
      <c r="FF27" s="226" cm="1">
        <f t="array" ref="FF27">_xlfn.IFS(FE27="Pres",8,FE27="Abs",0,FE27=0,"",FE27="Orie",2,FE27="Holi",0,FE27="Leav",0)</f>
        <v>8</v>
      </c>
      <c r="FG27" s="48" t="s">
        <v>35</v>
      </c>
      <c r="FH27" s="226" cm="1">
        <f t="array" ref="FH27">_xlfn.IFS(FG27="Pres",8,FG27="Abs",0,FG27=0,"",FG27="Orie",2,FG27="Holi",0,FG27="Leav",0)</f>
        <v>8</v>
      </c>
      <c r="FI27" s="48" t="s">
        <v>35</v>
      </c>
      <c r="FJ27" s="226" cm="1">
        <f t="array" ref="FJ27">_xlfn.IFS(FI27="Pres",8,FI27="Abs",0,FI27=0,"",FI27="Orie",2,FI27="Holi",0,FI27="Leav",0)</f>
        <v>8</v>
      </c>
      <c r="FK27" s="48" t="s">
        <v>35</v>
      </c>
      <c r="FL27" s="226" cm="1">
        <f t="array" ref="FL27">_xlfn.IFS(FK27="Pres",8,FK27="Abs",0,FK27=0,"",FK27="Orie",2,FK27="Holi",0,FK27="Leav",0)</f>
        <v>8</v>
      </c>
      <c r="FM27" s="48" t="s">
        <v>35</v>
      </c>
      <c r="FN27" s="226" cm="1">
        <f t="array" ref="FN27">_xlfn.IFS(FM27="Pres",8,FM27="Abs",0,FM27=0,"",FM27="Orie",2,FM27="Holi",0,FM27="Leav",0)</f>
        <v>8</v>
      </c>
      <c r="FO27" s="48" t="s">
        <v>35</v>
      </c>
      <c r="FP27" s="226" cm="1">
        <f t="array" ref="FP27">_xlfn.IFS(FO27="Pres",8,FO27="Abs",0,FO27=0,"",FO27="Orie",2,FO27="Holi",0,FO27="Leav",0)</f>
        <v>8</v>
      </c>
      <c r="FQ27" s="48" t="s">
        <v>54</v>
      </c>
      <c r="FR27" s="226" cm="1">
        <f t="array" ref="FR27">_xlfn.IFS(FQ27="Pres",8,FQ27="Abs",0,FQ27=0,"",FQ27="Orie",2,FQ27="Holi",0,FQ27="Leav",0)</f>
        <v>0</v>
      </c>
      <c r="FS27" s="48" t="s">
        <v>35</v>
      </c>
      <c r="FT27" s="226">
        <v>6</v>
      </c>
      <c r="FU27" s="48" t="s">
        <v>35</v>
      </c>
      <c r="FV27" s="226" cm="1">
        <f t="array" ref="FV27">_xlfn.IFS(FU27="Pres",8,FU27="Abs",0,FU27=0,"",FU27="Orie",2,FU27="Holi",0,FU27="Leav",0)</f>
        <v>8</v>
      </c>
      <c r="FW27" s="48" t="s">
        <v>35</v>
      </c>
      <c r="FX27" s="226" cm="1">
        <f t="array" ref="FX27">_xlfn.IFS(FW27="Pres",8,FW27="Abs",0,FW27=0,"",FW27="Orie",2,FW27="Holi",0,FW27="Leav",0)</f>
        <v>8</v>
      </c>
      <c r="FY27" s="48" t="s">
        <v>36</v>
      </c>
      <c r="FZ27" s="226" cm="1">
        <f t="array" ref="FZ27">_xlfn.IFS(FY27="Pres",8,FY27="Abs",0,FY27=0,"",FY27="Orie",2,FY27="Holi",0,FY27="Leav",0)</f>
        <v>0</v>
      </c>
      <c r="GA27" s="48" t="s">
        <v>35</v>
      </c>
      <c r="GB27" s="226" cm="1">
        <f t="array" ref="GB27">_xlfn.IFS(GA27="Pres",8,GA27="Abs",0,GA27=0,"",GA27="Orie",2,GA27="Holi",0,GA27="Leav",0)</f>
        <v>8</v>
      </c>
      <c r="GC27" s="48" t="s">
        <v>35</v>
      </c>
      <c r="GD27" s="226" cm="1">
        <f t="array" ref="GD27">_xlfn.IFS(GC27="Pres",8,GC27="Abs",0,GC27=0,"",GC27="Orie",2,GC27="Holi",0,GC27="Leav",0)</f>
        <v>8</v>
      </c>
      <c r="GE27" s="48"/>
      <c r="GF27" s="226"/>
      <c r="GG27" s="48"/>
      <c r="GH27" s="48"/>
      <c r="GI27" s="48"/>
      <c r="GJ27" s="48"/>
      <c r="GK27" s="48"/>
      <c r="GL27" s="48"/>
      <c r="GM27" s="48"/>
      <c r="GN27" s="48"/>
      <c r="GO27" s="48"/>
      <c r="GP27" s="48"/>
      <c r="GQ27" s="48"/>
      <c r="GR27" s="48"/>
      <c r="GS27" s="48"/>
      <c r="GT27" s="48"/>
      <c r="GU27" s="48"/>
      <c r="GV27" s="48"/>
      <c r="GW27" s="48"/>
      <c r="GX27" s="48"/>
      <c r="GY27" s="48"/>
      <c r="GZ27" s="48"/>
      <c r="HA27" s="48"/>
      <c r="HB27" s="48"/>
      <c r="HC27" s="48"/>
      <c r="HD27" s="48"/>
      <c r="HE27" s="48"/>
      <c r="HF27" s="48"/>
      <c r="HG27" s="48"/>
      <c r="HH27" s="48"/>
      <c r="HI27" s="48"/>
      <c r="HJ27" s="48"/>
      <c r="HK27" s="48"/>
      <c r="HL27" s="48"/>
      <c r="HM27" s="48"/>
      <c r="HN27" s="48"/>
      <c r="HO27" s="48"/>
      <c r="HP27" s="48"/>
      <c r="HQ27" s="48"/>
      <c r="HR27" s="48"/>
      <c r="HS27" s="48"/>
      <c r="HT27" s="48"/>
      <c r="HU27" s="48"/>
      <c r="HV27" s="48"/>
      <c r="HW27" s="48"/>
      <c r="HX27" s="48"/>
      <c r="HY27" s="48"/>
      <c r="HZ27" s="48"/>
      <c r="IA27" s="48"/>
      <c r="IB27" s="48"/>
      <c r="IC27" s="48"/>
      <c r="ID27" s="48"/>
      <c r="IE27" s="48"/>
      <c r="IF27" s="48"/>
      <c r="IG27" s="48"/>
      <c r="IH27" s="48"/>
      <c r="II27" s="48"/>
      <c r="IJ27" s="48"/>
      <c r="IK27" s="48"/>
      <c r="IL27" s="48"/>
      <c r="IM27" s="48"/>
      <c r="IN27" s="48"/>
      <c r="IO27" s="48"/>
      <c r="IP27" s="48"/>
      <c r="IQ27" s="48"/>
      <c r="IR27" s="48"/>
      <c r="IS27" s="48"/>
      <c r="IT27" s="48"/>
      <c r="IU27" s="48"/>
      <c r="IV27" s="48"/>
      <c r="IW27" s="48"/>
      <c r="IX27" s="48"/>
      <c r="IY27" s="48"/>
      <c r="IZ27" s="48"/>
      <c r="JA27" s="48"/>
      <c r="JB27" s="48"/>
      <c r="JC27" s="48"/>
      <c r="JD27" s="48"/>
      <c r="JE27" s="48"/>
      <c r="JF27" s="48"/>
      <c r="JG27" s="48"/>
      <c r="JH27" s="48"/>
      <c r="JI27" s="48"/>
      <c r="JJ27" s="48"/>
      <c r="JK27" s="48"/>
      <c r="JL27" s="48"/>
      <c r="JM27" s="48"/>
      <c r="JN27" s="48"/>
      <c r="JO27" s="48"/>
      <c r="JP27" s="48"/>
      <c r="JQ27" s="48"/>
      <c r="JR27" s="48"/>
      <c r="JS27" s="48"/>
      <c r="JT27" s="48"/>
      <c r="JU27" s="48"/>
      <c r="JV27" s="48"/>
      <c r="JW27" s="48"/>
      <c r="JX27" s="48"/>
      <c r="JY27" s="48"/>
      <c r="JZ27" s="48"/>
      <c r="KA27" s="48"/>
      <c r="KB27" s="48"/>
      <c r="KC27" s="48"/>
      <c r="KD27" s="48"/>
      <c r="KE27" s="48"/>
      <c r="KF27" s="48"/>
      <c r="KG27" s="48"/>
      <c r="KH27" s="48"/>
    </row>
    <row r="28" spans="1:294" ht="18.75" customHeight="1">
      <c r="A28" s="73" t="s">
        <v>49</v>
      </c>
      <c r="B28" s="49" t="s">
        <v>1663</v>
      </c>
      <c r="C28" s="33" t="s">
        <v>1629</v>
      </c>
      <c r="D28" s="33" t="s">
        <v>1664</v>
      </c>
      <c r="E28" s="33"/>
      <c r="F28" s="73" t="s">
        <v>43</v>
      </c>
      <c r="G28" s="35">
        <v>44472</v>
      </c>
      <c r="H28" s="35">
        <v>44827</v>
      </c>
      <c r="I28" s="35">
        <f t="shared" si="255"/>
        <v>44696</v>
      </c>
      <c r="J28" s="36" t="str">
        <f t="shared" si="256"/>
        <v>Sun</v>
      </c>
      <c r="K28" s="86">
        <f t="shared" si="257"/>
        <v>44669</v>
      </c>
      <c r="L28" s="775">
        <v>44725</v>
      </c>
      <c r="M28" s="36"/>
      <c r="N28" s="141">
        <f t="shared" si="249"/>
        <v>32</v>
      </c>
      <c r="O28" s="79">
        <f t="shared" si="250"/>
        <v>257</v>
      </c>
      <c r="P28" s="39">
        <f t="shared" si="251"/>
        <v>1</v>
      </c>
      <c r="Q28" s="38" t="str">
        <f t="shared" si="252"/>
        <v/>
      </c>
      <c r="R28" s="81" t="str">
        <f t="shared" si="253"/>
        <v/>
      </c>
      <c r="S28" s="41">
        <f t="shared" si="254"/>
        <v>3</v>
      </c>
      <c r="T28" s="45"/>
      <c r="U28" s="123"/>
      <c r="V28" s="123"/>
      <c r="W28" s="44"/>
      <c r="X28" s="42"/>
      <c r="Y28" s="44"/>
      <c r="Z28" s="45"/>
      <c r="AA28" s="46"/>
      <c r="AB28" s="47"/>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48"/>
      <c r="CT28" s="48"/>
      <c r="CU28" s="48"/>
      <c r="CV28" s="48"/>
      <c r="CW28" s="48"/>
      <c r="CX28" s="48"/>
      <c r="CY28" s="48"/>
      <c r="CZ28" s="48"/>
      <c r="DA28" s="48"/>
      <c r="DB28" s="48"/>
      <c r="DC28" s="48"/>
      <c r="DD28" s="48"/>
      <c r="DE28" s="48"/>
      <c r="DF28" s="48"/>
      <c r="DG28" s="48"/>
      <c r="DH28" s="48"/>
      <c r="DI28" s="48"/>
      <c r="DJ28" s="48"/>
      <c r="DK28" s="84" t="s">
        <v>34</v>
      </c>
      <c r="DL28" s="226" cm="1">
        <f t="array" ref="DL28">_xlfn.IFS(DK28="Pres",8,DK28="Abs",0,DK28=0,"",DK28="Orie",2)</f>
        <v>2</v>
      </c>
      <c r="DM28" s="84" t="s">
        <v>35</v>
      </c>
      <c r="DN28" s="226" cm="1">
        <f t="array" ref="DN28">_xlfn.IFS(DM28="Pres",8,DM28="Abs",0,DM28=0,"",DM28="Orie",2)</f>
        <v>8</v>
      </c>
      <c r="DO28" s="84" t="s">
        <v>35</v>
      </c>
      <c r="DP28" s="226" cm="1">
        <f t="array" ref="DP28">_xlfn.IFS(DO28="Pres",8,DO28="Abs",0,DO28=0,"",DO28="Orie",2)</f>
        <v>8</v>
      </c>
      <c r="DQ28" s="84" t="s">
        <v>35</v>
      </c>
      <c r="DR28" s="226" cm="1">
        <f t="array" ref="DR28">_xlfn.IFS(DQ28="Pres",8,DQ28="Abs",0,DQ28=0,"",DQ28="Orie",2)</f>
        <v>8</v>
      </c>
      <c r="DS28" s="84" t="s">
        <v>35</v>
      </c>
      <c r="DT28" s="226" cm="1">
        <f t="array" ref="DT28">_xlfn.IFS(DS28="Pres",8,DS28="Abs",0,DS28=0,"",DS28="Orie",2)</f>
        <v>8</v>
      </c>
      <c r="DU28" s="84" t="s">
        <v>35</v>
      </c>
      <c r="DV28" s="226" cm="1">
        <f t="array" ref="DV28">_xlfn.IFS(DU28="Pres",8,DU28="Abs",0,DU28=0,"",DU28="Orie",2,DU28="Holi",0,DU28="Leav",0)</f>
        <v>8</v>
      </c>
      <c r="DW28" s="84" t="s">
        <v>35</v>
      </c>
      <c r="DX28" s="226" cm="1">
        <f t="array" ref="DX28">_xlfn.IFS(DW28="Pres",8,DW28="Abs",0,DW28=0,"",DW28="Orie",2,DW28="Holi",0,DW28="Leav",0)</f>
        <v>8</v>
      </c>
      <c r="DY28" s="48" t="s">
        <v>35</v>
      </c>
      <c r="DZ28" s="226" cm="1">
        <f t="array" ref="DZ28">_xlfn.IFS(DY28="Pres",8,DY28="Abs",0,DY28=0,"",DY28="Orie",2,DY28="Holi",0,DY28="Leav",0)</f>
        <v>8</v>
      </c>
      <c r="EA28" s="48" t="s">
        <v>35</v>
      </c>
      <c r="EB28" s="226" cm="1">
        <f t="array" ref="EB28">_xlfn.IFS(EA28="Pres",8,EA28="Abs",0,EA28=0,"",EA28="Orie",2,EA28="Holi",0,EA28="Leav",0)</f>
        <v>8</v>
      </c>
      <c r="EC28" s="48" t="s">
        <v>35</v>
      </c>
      <c r="ED28" s="226" cm="1">
        <f t="array" ref="ED28">_xlfn.IFS(EC28="Pres",8,EC28="Abs",0,EC28=0,"",EC28="Orie",2,EC28="Holi",0,EC28="Leav",0)</f>
        <v>8</v>
      </c>
      <c r="EE28" s="48" t="s">
        <v>35</v>
      </c>
      <c r="EF28" s="226" cm="1">
        <f t="array" ref="EF28">_xlfn.IFS(EE28="Pres",8,EE28="Abs",0,EE28=0,"",EE28="Orie",2,EE28="Holi",0,EE28="Leav",0)</f>
        <v>8</v>
      </c>
      <c r="EG28" s="48" t="s">
        <v>35</v>
      </c>
      <c r="EH28" s="226" cm="1">
        <f t="array" ref="EH28">_xlfn.IFS(EG28="Pres",8,EG28="Abs",0,EG28=0,"",EG28="Orie",2,EG28="Holi",0,EG28="Leav",0)</f>
        <v>8</v>
      </c>
      <c r="EI28" s="48" t="s">
        <v>35</v>
      </c>
      <c r="EJ28" s="226" cm="1">
        <f t="array" ref="EJ28">_xlfn.IFS(EI28="Pres",8,EI28="Abs",0,EI28=0,"",EI28="Orie",2,EI28="Holi",0,EI28="Leav",0)</f>
        <v>8</v>
      </c>
      <c r="EK28" s="84" t="s">
        <v>54</v>
      </c>
      <c r="EL28" s="226" cm="1">
        <f t="array" ref="EL28">_xlfn.IFS(EK28="Pres",8,EK28="Abs",0,EK28=0,"",EK28="Orie",2,EK28="Holi",0,EK28="Leav",0)</f>
        <v>0</v>
      </c>
      <c r="EM28" s="84" t="s">
        <v>54</v>
      </c>
      <c r="EN28" s="226" cm="1">
        <f t="array" ref="EN28">_xlfn.IFS(EM28="Pres",8,EM28="Abs",0,EM28=0,"",EM28="Orie",2,EM28="Holi",0,EM28="Leav",0)</f>
        <v>0</v>
      </c>
      <c r="EO28" s="48" t="s">
        <v>35</v>
      </c>
      <c r="EP28" s="226" cm="1">
        <f t="array" ref="EP28">_xlfn.IFS(EO28="Pres",8,EO28="Abs",0,EO28=0,"",EO28="Orie",2,EO28="Holi",0,EO28="Leav",0)</f>
        <v>8</v>
      </c>
      <c r="EQ28" s="48" t="s">
        <v>35</v>
      </c>
      <c r="ER28" s="226" cm="1">
        <f t="array" ref="ER28">_xlfn.IFS(EQ28="Pres",8,EQ28="Abs",0,EQ28=0,"",EQ28="Orie",2,EQ28="Holi",0,EQ28="Leav",0)</f>
        <v>8</v>
      </c>
      <c r="ES28" s="48" t="s">
        <v>35</v>
      </c>
      <c r="ET28" s="226" cm="1">
        <f t="array" ref="ET28">_xlfn.IFS(ES28="Pres",8,ES28="Abs",0,ES28=0,"",ES28="Orie",2,ES28="Holi",0,ES28="Leav",0)</f>
        <v>8</v>
      </c>
      <c r="EU28" s="48" t="s">
        <v>35</v>
      </c>
      <c r="EV28" s="226" cm="1">
        <f t="array" ref="EV28">_xlfn.IFS(EU28="Pres",8,EU28="Abs",0,EU28=0,"",EU28="Orie",2,EU28="Holi",0,EU28="Leav",0)</f>
        <v>8</v>
      </c>
      <c r="EW28" s="48" t="s">
        <v>35</v>
      </c>
      <c r="EX28" s="226" cm="1">
        <f t="array" ref="EX28">_xlfn.IFS(EW28="Pres",8,EW28="Abs",0,EW28=0,"",EW28="Orie",2,EW28="Holi",0,EW28="Leav",0)</f>
        <v>8</v>
      </c>
      <c r="EY28" s="48" t="s">
        <v>35</v>
      </c>
      <c r="EZ28" s="226" cm="1">
        <f t="array" ref="EZ28">_xlfn.IFS(EY28="Pres",8,EY28="Abs",0,EY28=0,"",EY28="Orie",2,EY28="Holi",0,EY28="Leav",0)</f>
        <v>8</v>
      </c>
      <c r="FA28" s="48" t="s">
        <v>35</v>
      </c>
      <c r="FB28" s="226" cm="1">
        <f t="array" ref="FB28">_xlfn.IFS(FA28="Pres",8,FA28="Abs",0,FA28=0,"",FA28="Orie",2,FA28="Holi",0,FA28="Leav",0)</f>
        <v>8</v>
      </c>
      <c r="FC28" s="48" t="s">
        <v>35</v>
      </c>
      <c r="FD28" s="226" cm="1">
        <f t="array" ref="FD28">_xlfn.IFS(FC28="Pres",8,FC28="Abs",0,FC28=0,"",FC28="Orie",2,FC28="Holi",0,FC28="Leav",0)</f>
        <v>8</v>
      </c>
      <c r="FE28" s="48" t="s">
        <v>35</v>
      </c>
      <c r="FF28" s="226" cm="1">
        <f t="array" ref="FF28">_xlfn.IFS(FE28="Pres",8,FE28="Abs",0,FE28=0,"",FE28="Orie",2,FE28="Holi",0,FE28="Leav",0)</f>
        <v>8</v>
      </c>
      <c r="FG28" s="48" t="s">
        <v>35</v>
      </c>
      <c r="FH28" s="226" cm="1">
        <f t="array" ref="FH28">_xlfn.IFS(FG28="Pres",8,FG28="Abs",0,FG28=0,"",FG28="Orie",2,FG28="Holi",0,FG28="Leav",0)</f>
        <v>8</v>
      </c>
      <c r="FI28" s="48" t="s">
        <v>35</v>
      </c>
      <c r="FJ28" s="226" cm="1">
        <f t="array" ref="FJ28">_xlfn.IFS(FI28="Pres",8,FI28="Abs",0,FI28=0,"",FI28="Orie",2,FI28="Holi",0,FI28="Leav",0)</f>
        <v>8</v>
      </c>
      <c r="FK28" s="48" t="s">
        <v>35</v>
      </c>
      <c r="FL28" s="226" cm="1">
        <f t="array" ref="FL28">_xlfn.IFS(FK28="Pres",8,FK28="Abs",0,FK28=0,"",FK28="Orie",2,FK28="Holi",0,FK28="Leav",0)</f>
        <v>8</v>
      </c>
      <c r="FM28" s="48" t="s">
        <v>35</v>
      </c>
      <c r="FN28" s="226" cm="1">
        <f t="array" ref="FN28">_xlfn.IFS(FM28="Pres",8,FM28="Abs",0,FM28=0,"",FM28="Orie",2,FM28="Holi",0,FM28="Leav",0)</f>
        <v>8</v>
      </c>
      <c r="FO28" s="48" t="s">
        <v>35</v>
      </c>
      <c r="FP28" s="226">
        <v>7.5</v>
      </c>
      <c r="FQ28" s="48" t="s">
        <v>54</v>
      </c>
      <c r="FR28" s="226" cm="1">
        <f t="array" ref="FR28">_xlfn.IFS(FQ28="Pres",8,FQ28="Abs",0,FQ28=0,"",FQ28="Orie",2,FQ28="Holi",0,FQ28="Leav",0)</f>
        <v>0</v>
      </c>
      <c r="FS28" s="48" t="s">
        <v>35</v>
      </c>
      <c r="FT28" s="226" cm="1">
        <f t="array" ref="FT28">_xlfn.IFS(FS28="Pres",8,FS28="Abs",0,FS28=0,"",FS28="Orie",2,FS28="Holi",0,FS28="Leav",0)</f>
        <v>8</v>
      </c>
      <c r="FU28" s="48" t="s">
        <v>35</v>
      </c>
      <c r="FV28" s="226" cm="1">
        <f t="array" ref="FV28">_xlfn.IFS(FU28="Pres",8,FU28="Abs",0,FU28=0,"",FU28="Orie",2,FU28="Holi",0,FU28="Leav",0)</f>
        <v>8</v>
      </c>
      <c r="FW28" s="48" t="s">
        <v>35</v>
      </c>
      <c r="FX28" s="226" cm="1">
        <f t="array" ref="FX28">_xlfn.IFS(FW28="Pres",8,FW28="Abs",0,FW28=0,"",FW28="Orie",2,FW28="Holi",0,FW28="Leav",0)</f>
        <v>8</v>
      </c>
      <c r="FY28" s="48" t="s">
        <v>35</v>
      </c>
      <c r="FZ28" s="226">
        <v>7.5</v>
      </c>
      <c r="GA28" s="48" t="s">
        <v>35</v>
      </c>
      <c r="GB28" s="226" cm="1">
        <f t="array" ref="GB28">_xlfn.IFS(GA28="Pres",8,GA28="Abs",0,GA28=0,"",GA28="Orie",2,GA28="Holi",0,GA28="Leav",0)</f>
        <v>8</v>
      </c>
      <c r="GC28" s="48" t="s">
        <v>35</v>
      </c>
      <c r="GD28" s="226" cm="1">
        <f t="array" ref="GD28">_xlfn.IFS(GC28="Pres",8,GC28="Abs",0,GC28=0,"",GC28="Orie",2,GC28="Holi",0,GC28="Leav",0)</f>
        <v>8</v>
      </c>
      <c r="GE28" s="48"/>
      <c r="GF28" s="48"/>
      <c r="GG28" s="48"/>
      <c r="GH28" s="48"/>
      <c r="GI28" s="48"/>
      <c r="GJ28" s="48"/>
      <c r="GK28" s="48"/>
      <c r="GL28" s="48"/>
      <c r="GM28" s="48"/>
      <c r="GN28" s="48"/>
      <c r="GO28" s="48"/>
      <c r="GP28" s="48"/>
      <c r="GQ28" s="48"/>
      <c r="GR28" s="48"/>
      <c r="GS28" s="48"/>
      <c r="GT28" s="48"/>
      <c r="GU28" s="48"/>
      <c r="GV28" s="48"/>
      <c r="GW28" s="48"/>
      <c r="GX28" s="48"/>
      <c r="GY28" s="48"/>
      <c r="GZ28" s="48"/>
      <c r="HA28" s="48"/>
      <c r="HB28" s="48"/>
      <c r="HC28" s="48"/>
      <c r="HD28" s="48"/>
      <c r="HE28" s="48"/>
      <c r="HF28" s="48"/>
      <c r="HG28" s="48"/>
      <c r="HH28" s="48"/>
      <c r="HI28" s="48"/>
      <c r="HJ28" s="48"/>
      <c r="HK28" s="48"/>
      <c r="HL28" s="48"/>
      <c r="HM28" s="48"/>
      <c r="HN28" s="48"/>
      <c r="HO28" s="48"/>
      <c r="HP28" s="48"/>
      <c r="HQ28" s="48"/>
      <c r="HR28" s="48"/>
      <c r="HS28" s="48"/>
      <c r="HT28" s="48"/>
      <c r="HU28" s="48"/>
      <c r="HV28" s="48"/>
      <c r="HW28" s="48"/>
      <c r="HX28" s="48"/>
      <c r="HY28" s="48"/>
      <c r="HZ28" s="48"/>
      <c r="IA28" s="48"/>
      <c r="IB28" s="48"/>
      <c r="IC28" s="48"/>
      <c r="ID28" s="48"/>
      <c r="IE28" s="48"/>
      <c r="IF28" s="48"/>
      <c r="IG28" s="48"/>
      <c r="IH28" s="48"/>
      <c r="II28" s="48"/>
      <c r="IJ28" s="48"/>
      <c r="IK28" s="48"/>
      <c r="IL28" s="48"/>
      <c r="IM28" s="48"/>
      <c r="IN28" s="48"/>
      <c r="IO28" s="48"/>
      <c r="IP28" s="48"/>
      <c r="IQ28" s="48"/>
      <c r="IR28" s="48"/>
      <c r="IS28" s="48"/>
      <c r="IT28" s="48"/>
      <c r="IU28" s="48"/>
      <c r="IV28" s="48"/>
      <c r="IW28" s="48"/>
      <c r="IX28" s="48"/>
      <c r="IY28" s="48"/>
      <c r="IZ28" s="48"/>
      <c r="JA28" s="48"/>
      <c r="JB28" s="48"/>
      <c r="JC28" s="48"/>
      <c r="JD28" s="48"/>
      <c r="JE28" s="48"/>
      <c r="JF28" s="48"/>
      <c r="JG28" s="48"/>
      <c r="JH28" s="48"/>
      <c r="JI28" s="48"/>
      <c r="JJ28" s="48"/>
      <c r="JK28" s="48"/>
      <c r="JL28" s="48"/>
      <c r="JM28" s="48"/>
      <c r="JN28" s="48"/>
      <c r="JO28" s="48"/>
      <c r="JP28" s="48"/>
      <c r="JQ28" s="48"/>
      <c r="JR28" s="48"/>
      <c r="JS28" s="48"/>
      <c r="JT28" s="48"/>
      <c r="JU28" s="48"/>
      <c r="JV28" s="48"/>
      <c r="JW28" s="48"/>
      <c r="JX28" s="48"/>
      <c r="JY28" s="48"/>
      <c r="JZ28" s="48"/>
      <c r="KA28" s="48"/>
      <c r="KB28" s="48"/>
      <c r="KC28" s="48"/>
      <c r="KD28" s="48"/>
      <c r="KE28" s="48"/>
      <c r="KF28" s="48"/>
      <c r="KG28" s="48"/>
      <c r="KH28" s="48"/>
    </row>
    <row r="29" spans="1:294" ht="18.75" customHeight="1">
      <c r="A29" s="73" t="s">
        <v>49</v>
      </c>
      <c r="B29" s="33" t="s">
        <v>1665</v>
      </c>
      <c r="C29" s="33" t="s">
        <v>1666</v>
      </c>
      <c r="D29" s="33" t="s">
        <v>1667</v>
      </c>
      <c r="E29" s="33"/>
      <c r="F29" s="73" t="s">
        <v>43</v>
      </c>
      <c r="G29" s="35">
        <v>44472</v>
      </c>
      <c r="H29" s="35">
        <v>44827</v>
      </c>
      <c r="I29" s="35">
        <f t="shared" si="255"/>
        <v>44696</v>
      </c>
      <c r="J29" s="36" t="str">
        <f t="shared" si="256"/>
        <v>Sun</v>
      </c>
      <c r="K29" s="86">
        <f t="shared" si="257"/>
        <v>44669</v>
      </c>
      <c r="L29" s="775">
        <v>44725</v>
      </c>
      <c r="M29" s="36"/>
      <c r="N29" s="141">
        <f t="shared" si="249"/>
        <v>32</v>
      </c>
      <c r="O29" s="79">
        <f t="shared" si="250"/>
        <v>253.75</v>
      </c>
      <c r="P29" s="39">
        <f t="shared" si="251"/>
        <v>1</v>
      </c>
      <c r="Q29" s="38" t="str">
        <f t="shared" si="252"/>
        <v/>
      </c>
      <c r="R29" s="81" t="str">
        <f t="shared" si="253"/>
        <v/>
      </c>
      <c r="S29" s="41">
        <f t="shared" si="254"/>
        <v>3</v>
      </c>
      <c r="T29" s="45"/>
      <c r="U29" s="123"/>
      <c r="V29" s="123"/>
      <c r="W29" s="44"/>
      <c r="X29" s="42"/>
      <c r="Y29" s="44"/>
      <c r="Z29" s="45"/>
      <c r="AA29" s="46"/>
      <c r="AB29" s="47"/>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48"/>
      <c r="CT29" s="48"/>
      <c r="CU29" s="48"/>
      <c r="CV29" s="48"/>
      <c r="CW29" s="48"/>
      <c r="CX29" s="48"/>
      <c r="CY29" s="48"/>
      <c r="CZ29" s="48"/>
      <c r="DA29" s="48"/>
      <c r="DB29" s="48"/>
      <c r="DC29" s="48"/>
      <c r="DD29" s="48"/>
      <c r="DE29" s="48"/>
      <c r="DF29" s="48"/>
      <c r="DG29" s="48"/>
      <c r="DH29" s="48"/>
      <c r="DI29" s="48"/>
      <c r="DJ29" s="48"/>
      <c r="DK29" s="84" t="s">
        <v>34</v>
      </c>
      <c r="DL29" s="226" cm="1">
        <f t="array" ref="DL29">_xlfn.IFS(DK29="Pres",8,DK29="Abs",0,DK29=0,"",DK29="Orie",2)</f>
        <v>2</v>
      </c>
      <c r="DM29" s="84" t="s">
        <v>35</v>
      </c>
      <c r="DN29" s="226" cm="1">
        <f t="array" ref="DN29">_xlfn.IFS(DM29="Pres",8,DM29="Abs",0,DM29=0,"",DM29="Orie",2)</f>
        <v>8</v>
      </c>
      <c r="DO29" s="84" t="s">
        <v>35</v>
      </c>
      <c r="DP29" s="226" cm="1">
        <f t="array" ref="DP29">_xlfn.IFS(DO29="Pres",8,DO29="Abs",0,DO29=0,"",DO29="Orie",2)</f>
        <v>8</v>
      </c>
      <c r="DQ29" s="84" t="s">
        <v>35</v>
      </c>
      <c r="DR29" s="226">
        <v>6</v>
      </c>
      <c r="DS29" s="84" t="s">
        <v>35</v>
      </c>
      <c r="DT29" s="226" cm="1">
        <f t="array" ref="DT29">_xlfn.IFS(DS29="Pres",8,DS29="Abs",0,DS29=0,"",DS29="Orie",2)</f>
        <v>8</v>
      </c>
      <c r="DU29" s="84" t="s">
        <v>35</v>
      </c>
      <c r="DV29" s="226">
        <v>6.5</v>
      </c>
      <c r="DW29" s="84" t="s">
        <v>35</v>
      </c>
      <c r="DX29" s="226">
        <v>7.75</v>
      </c>
      <c r="DY29" s="48" t="s">
        <v>35</v>
      </c>
      <c r="DZ29" s="226" cm="1">
        <f t="array" ref="DZ29">_xlfn.IFS(DY29="Pres",8,DY29="Abs",0,DY29=0,"",DY29="Orie",2,DY29="Holi",0,DY29="Leav",0)</f>
        <v>8</v>
      </c>
      <c r="EA29" s="48" t="s">
        <v>35</v>
      </c>
      <c r="EB29" s="226" cm="1">
        <f t="array" ref="EB29">_xlfn.IFS(EA29="Pres",8,EA29="Abs",0,EA29=0,"",EA29="Orie",2,EA29="Holi",0,EA29="Leav",0)</f>
        <v>8</v>
      </c>
      <c r="EC29" s="48" t="s">
        <v>35</v>
      </c>
      <c r="ED29" s="226" cm="1">
        <f t="array" ref="ED29">_xlfn.IFS(EC29="Pres",8,EC29="Abs",0,EC29=0,"",EC29="Orie",2,EC29="Holi",0,EC29="Leav",0)</f>
        <v>8</v>
      </c>
      <c r="EE29" s="48" t="s">
        <v>35</v>
      </c>
      <c r="EF29" s="226" cm="1">
        <f t="array" ref="EF29">_xlfn.IFS(EE29="Pres",8,EE29="Abs",0,EE29=0,"",EE29="Orie",2,EE29="Holi",0,EE29="Leav",0)</f>
        <v>8</v>
      </c>
      <c r="EG29" s="48" t="s">
        <v>35</v>
      </c>
      <c r="EH29" s="226" cm="1">
        <f t="array" ref="EH29">_xlfn.IFS(EG29="Pres",8,EG29="Abs",0,EG29=0,"",EG29="Orie",2,EG29="Holi",0,EG29="Leav",0)</f>
        <v>8</v>
      </c>
      <c r="EI29" s="48" t="s">
        <v>35</v>
      </c>
      <c r="EJ29" s="226" cm="1">
        <f t="array" ref="EJ29">_xlfn.IFS(EI29="Pres",8,EI29="Abs",0,EI29=0,"",EI29="Orie",2,EI29="Holi",0,EI29="Leav",0)</f>
        <v>8</v>
      </c>
      <c r="EK29" s="84" t="s">
        <v>54</v>
      </c>
      <c r="EL29" s="226" cm="1">
        <f t="array" ref="EL29">_xlfn.IFS(EK29="Pres",8,EK29="Abs",0,EK29=0,"",EK29="Orie",2,EK29="Holi",0,EK29="Leav",0)</f>
        <v>0</v>
      </c>
      <c r="EM29" s="84" t="s">
        <v>54</v>
      </c>
      <c r="EN29" s="226" cm="1">
        <f t="array" ref="EN29">_xlfn.IFS(EM29="Pres",8,EM29="Abs",0,EM29=0,"",EM29="Orie",2,EM29="Holi",0,EM29="Leav",0)</f>
        <v>0</v>
      </c>
      <c r="EO29" s="48" t="s">
        <v>35</v>
      </c>
      <c r="EP29" s="226" cm="1">
        <f t="array" ref="EP29">_xlfn.IFS(EO29="Pres",8,EO29="Abs",0,EO29=0,"",EO29="Orie",2,EO29="Holi",0,EO29="Leav",0)</f>
        <v>8</v>
      </c>
      <c r="EQ29" s="48" t="s">
        <v>35</v>
      </c>
      <c r="ER29" s="226" cm="1">
        <f t="array" ref="ER29">_xlfn.IFS(EQ29="Pres",8,EQ29="Abs",0,EQ29=0,"",EQ29="Orie",2,EQ29="Holi",0,EQ29="Leav",0)</f>
        <v>8</v>
      </c>
      <c r="ES29" s="48" t="s">
        <v>35</v>
      </c>
      <c r="ET29" s="226" cm="1">
        <f t="array" ref="ET29">_xlfn.IFS(ES29="Pres",8,ES29="Abs",0,ES29=0,"",ES29="Orie",2,ES29="Holi",0,ES29="Leav",0)</f>
        <v>8</v>
      </c>
      <c r="EU29" s="48" t="s">
        <v>35</v>
      </c>
      <c r="EV29" s="226" cm="1">
        <f t="array" ref="EV29">_xlfn.IFS(EU29="Pres",8,EU29="Abs",0,EU29=0,"",EU29="Orie",2,EU29="Holi",0,EU29="Leav",0)</f>
        <v>8</v>
      </c>
      <c r="EW29" s="48" t="s">
        <v>35</v>
      </c>
      <c r="EX29" s="226" cm="1">
        <f t="array" ref="EX29">_xlfn.IFS(EW29="Pres",8,EW29="Abs",0,EW29=0,"",EW29="Orie",2,EW29="Holi",0,EW29="Leav",0)</f>
        <v>8</v>
      </c>
      <c r="EY29" s="48" t="s">
        <v>35</v>
      </c>
      <c r="EZ29" s="226" cm="1">
        <f t="array" ref="EZ29">_xlfn.IFS(EY29="Pres",8,EY29="Abs",0,EY29=0,"",EY29="Orie",2,EY29="Holi",0,EY29="Leav",0)</f>
        <v>8</v>
      </c>
      <c r="FA29" s="48" t="s">
        <v>35</v>
      </c>
      <c r="FB29" s="226" cm="1">
        <f t="array" ref="FB29">_xlfn.IFS(FA29="Pres",8,FA29="Abs",0,FA29=0,"",FA29="Orie",2,FA29="Holi",0,FA29="Leav",0)</f>
        <v>8</v>
      </c>
      <c r="FC29" s="48" t="s">
        <v>35</v>
      </c>
      <c r="FD29" s="226" cm="1">
        <f t="array" ref="FD29">_xlfn.IFS(FC29="Pres",8,FC29="Abs",0,FC29=0,"",FC29="Orie",2,FC29="Holi",0,FC29="Leav",0)</f>
        <v>8</v>
      </c>
      <c r="FE29" s="48" t="s">
        <v>35</v>
      </c>
      <c r="FF29" s="226" cm="1">
        <f t="array" ref="FF29">_xlfn.IFS(FE29="Pres",8,FE29="Abs",0,FE29=0,"",FE29="Orie",2,FE29="Holi",0,FE29="Leav",0)</f>
        <v>8</v>
      </c>
      <c r="FG29" s="48" t="s">
        <v>35</v>
      </c>
      <c r="FH29" s="226" cm="1">
        <f t="array" ref="FH29">_xlfn.IFS(FG29="Pres",8,FG29="Abs",0,FG29=0,"",FG29="Orie",2,FG29="Holi",0,FG29="Leav",0)</f>
        <v>8</v>
      </c>
      <c r="FI29" s="48" t="s">
        <v>35</v>
      </c>
      <c r="FJ29" s="226" cm="1">
        <f t="array" ref="FJ29">_xlfn.IFS(FI29="Pres",8,FI29="Abs",0,FI29=0,"",FI29="Orie",2,FI29="Holi",0,FI29="Leav",0)</f>
        <v>8</v>
      </c>
      <c r="FK29" s="48" t="s">
        <v>35</v>
      </c>
      <c r="FL29" s="226" cm="1">
        <f t="array" ref="FL29">_xlfn.IFS(FK29="Pres",8,FK29="Abs",0,FK29=0,"",FK29="Orie",2,FK29="Holi",0,FK29="Leav",0)</f>
        <v>8</v>
      </c>
      <c r="FM29" s="48" t="s">
        <v>35</v>
      </c>
      <c r="FN29" s="226" cm="1">
        <f t="array" ref="FN29">_xlfn.IFS(FM29="Pres",8,FM29="Abs",0,FM29=0,"",FM29="Orie",2,FM29="Holi",0,FM29="Leav",0)</f>
        <v>8</v>
      </c>
      <c r="FO29" s="48" t="s">
        <v>35</v>
      </c>
      <c r="FP29" s="226">
        <v>7.5</v>
      </c>
      <c r="FQ29" s="48" t="s">
        <v>54</v>
      </c>
      <c r="FR29" s="226" cm="1">
        <f t="array" ref="FR29">_xlfn.IFS(FQ29="Pres",8,FQ29="Abs",0,FQ29=0,"",FQ29="Orie",2,FQ29="Holi",0,FQ29="Leav",0)</f>
        <v>0</v>
      </c>
      <c r="FS29" s="48" t="s">
        <v>35</v>
      </c>
      <c r="FT29" s="226" cm="1">
        <f t="array" ref="FT29">_xlfn.IFS(FS29="Pres",8,FS29="Abs",0,FS29=0,"",FS29="Orie",2,FS29="Holi",0,FS29="Leav",0)</f>
        <v>8</v>
      </c>
      <c r="FU29" s="48" t="s">
        <v>35</v>
      </c>
      <c r="FV29" s="226" cm="1">
        <f t="array" ref="FV29">_xlfn.IFS(FU29="Pres",8,FU29="Abs",0,FU29=0,"",FU29="Orie",2,FU29="Holi",0,FU29="Leav",0)</f>
        <v>8</v>
      </c>
      <c r="FW29" s="48" t="s">
        <v>35</v>
      </c>
      <c r="FX29" s="226" cm="1">
        <f t="array" ref="FX29">_xlfn.IFS(FW29="Pres",8,FW29="Abs",0,FW29=0,"",FW29="Orie",2,FW29="Holi",0,FW29="Leav",0)</f>
        <v>8</v>
      </c>
      <c r="FY29" s="48" t="s">
        <v>35</v>
      </c>
      <c r="FZ29" s="226" cm="1">
        <f t="array" ref="FZ29">_xlfn.IFS(FY29="Pres",8,FY29="Abs",0,FY29=0,"",FY29="Orie",2,FY29="Holi",0,FY29="Leav",0)</f>
        <v>8</v>
      </c>
      <c r="GA29" s="48" t="s">
        <v>35</v>
      </c>
      <c r="GB29" s="226" cm="1">
        <f t="array" ref="GB29">_xlfn.IFS(GA29="Pres",8,GA29="Abs",0,GA29=0,"",GA29="Orie",2,GA29="Holi",0,GA29="Leav",0)</f>
        <v>8</v>
      </c>
      <c r="GC29" s="48" t="s">
        <v>35</v>
      </c>
      <c r="GD29" s="226" cm="1">
        <f t="array" ref="GD29">_xlfn.IFS(GC29="Pres",8,GC29="Abs",0,GC29=0,"",GC29="Orie",2,GC29="Holi",0,GC29="Leav",0)</f>
        <v>8</v>
      </c>
      <c r="GE29" s="48"/>
      <c r="GF29" s="48"/>
      <c r="GG29" s="48"/>
      <c r="GH29" s="48"/>
      <c r="GI29" s="48"/>
      <c r="GJ29" s="48"/>
      <c r="GK29" s="48"/>
      <c r="GL29" s="48"/>
      <c r="GM29" s="48"/>
      <c r="GN29" s="48"/>
      <c r="GO29" s="48"/>
      <c r="GP29" s="48"/>
      <c r="GQ29" s="48"/>
      <c r="GR29" s="48"/>
      <c r="GS29" s="48"/>
      <c r="GT29" s="48"/>
      <c r="GU29" s="48"/>
      <c r="GV29" s="48"/>
      <c r="GW29" s="48"/>
      <c r="GX29" s="48"/>
      <c r="GY29" s="48"/>
      <c r="GZ29" s="48"/>
      <c r="HA29" s="48"/>
      <c r="HB29" s="48"/>
      <c r="HC29" s="48"/>
      <c r="HD29" s="48"/>
      <c r="HE29" s="48"/>
      <c r="HF29" s="48"/>
      <c r="HG29" s="48"/>
      <c r="HH29" s="48"/>
      <c r="HI29" s="48"/>
      <c r="HJ29" s="48"/>
      <c r="HK29" s="48"/>
      <c r="HL29" s="48"/>
      <c r="HM29" s="48"/>
      <c r="HN29" s="48"/>
      <c r="HO29" s="48"/>
      <c r="HP29" s="48"/>
      <c r="HQ29" s="48"/>
      <c r="HR29" s="48"/>
      <c r="HS29" s="48"/>
      <c r="HT29" s="48"/>
      <c r="HU29" s="48"/>
      <c r="HV29" s="48"/>
      <c r="HW29" s="48"/>
      <c r="HX29" s="48"/>
      <c r="HY29" s="48"/>
      <c r="HZ29" s="48"/>
      <c r="IA29" s="48"/>
      <c r="IB29" s="48"/>
      <c r="IC29" s="48"/>
      <c r="ID29" s="48"/>
      <c r="IE29" s="48"/>
      <c r="IF29" s="48"/>
      <c r="IG29" s="48"/>
      <c r="IH29" s="48"/>
      <c r="II29" s="48"/>
      <c r="IJ29" s="48"/>
      <c r="IK29" s="48"/>
      <c r="IL29" s="48"/>
      <c r="IM29" s="48"/>
      <c r="IN29" s="48"/>
      <c r="IO29" s="48"/>
      <c r="IP29" s="48"/>
      <c r="IQ29" s="48"/>
      <c r="IR29" s="48"/>
      <c r="IS29" s="48"/>
      <c r="IT29" s="48"/>
      <c r="IU29" s="48"/>
      <c r="IV29" s="48"/>
      <c r="IW29" s="48"/>
      <c r="IX29" s="48"/>
      <c r="IY29" s="48"/>
      <c r="IZ29" s="48"/>
      <c r="JA29" s="48"/>
      <c r="JB29" s="48"/>
      <c r="JC29" s="48"/>
      <c r="JD29" s="48"/>
      <c r="JE29" s="48"/>
      <c r="JF29" s="48"/>
      <c r="JG29" s="48"/>
      <c r="JH29" s="48"/>
      <c r="JI29" s="48"/>
      <c r="JJ29" s="48"/>
      <c r="JK29" s="48"/>
      <c r="JL29" s="48"/>
      <c r="JM29" s="48"/>
      <c r="JN29" s="48"/>
      <c r="JO29" s="48"/>
      <c r="JP29" s="48"/>
      <c r="JQ29" s="48"/>
      <c r="JR29" s="48"/>
      <c r="JS29" s="48"/>
      <c r="JT29" s="48"/>
      <c r="JU29" s="48"/>
      <c r="JV29" s="48"/>
      <c r="JW29" s="48"/>
      <c r="JX29" s="48"/>
      <c r="JY29" s="48"/>
      <c r="JZ29" s="48"/>
      <c r="KA29" s="48"/>
      <c r="KB29" s="48"/>
      <c r="KC29" s="48"/>
      <c r="KD29" s="48"/>
      <c r="KE29" s="48"/>
      <c r="KF29" s="48"/>
      <c r="KG29" s="48"/>
      <c r="KH29" s="48"/>
    </row>
    <row r="30" spans="1:294" ht="18.75" customHeight="1">
      <c r="A30" s="73" t="s">
        <v>49</v>
      </c>
      <c r="B30" s="108" t="s">
        <v>1668</v>
      </c>
      <c r="C30" s="108" t="s">
        <v>1669</v>
      </c>
      <c r="D30" s="108" t="s">
        <v>888</v>
      </c>
      <c r="E30" s="115"/>
      <c r="F30" s="113" t="s">
        <v>121</v>
      </c>
      <c r="G30" s="105">
        <v>44331</v>
      </c>
      <c r="H30" s="105">
        <v>44666</v>
      </c>
      <c r="I30" s="103">
        <v>44582</v>
      </c>
      <c r="J30" s="119" t="s">
        <v>69</v>
      </c>
      <c r="K30" s="105">
        <v>44505</v>
      </c>
      <c r="L30" s="403">
        <v>44561</v>
      </c>
      <c r="M30" s="36"/>
      <c r="N30" s="141">
        <f t="shared" si="249"/>
        <v>32</v>
      </c>
      <c r="O30" s="79">
        <f t="shared" si="250"/>
        <v>257.75</v>
      </c>
      <c r="P30" s="39" t="str">
        <f t="shared" si="251"/>
        <v/>
      </c>
      <c r="Q30" s="38" t="str">
        <f t="shared" si="252"/>
        <v/>
      </c>
      <c r="R30" s="81" t="str">
        <f t="shared" si="253"/>
        <v/>
      </c>
      <c r="S30" s="41">
        <f t="shared" si="254"/>
        <v>2</v>
      </c>
      <c r="T30" s="45"/>
      <c r="U30" s="123">
        <v>20</v>
      </c>
      <c r="V30" s="123">
        <v>162</v>
      </c>
      <c r="W30" s="44"/>
      <c r="X30" s="42"/>
      <c r="Y30" s="44"/>
      <c r="Z30" s="45"/>
      <c r="AA30" s="46"/>
      <c r="AB30" s="47" t="str">
        <f t="shared" ref="AB30" si="258">IF(X30+AA30=0,"",X30+AA30)</f>
        <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48"/>
      <c r="CT30" s="48"/>
      <c r="CU30" s="48"/>
      <c r="CV30" s="48"/>
      <c r="CW30" s="48"/>
      <c r="CX30" s="48"/>
      <c r="CY30" s="48"/>
      <c r="CZ30" s="48"/>
      <c r="DA30" s="48"/>
      <c r="DB30" s="48"/>
      <c r="DC30" s="48"/>
      <c r="DD30" s="48"/>
      <c r="DE30" s="48"/>
      <c r="DF30" s="48"/>
      <c r="DG30" s="48"/>
      <c r="DH30" s="48"/>
      <c r="DI30" s="48"/>
      <c r="DJ30" s="48"/>
      <c r="DK30" s="48"/>
      <c r="DL30" s="189" t="str" cm="1">
        <f t="array" ref="DL30">_xlfn.IFS(DK30="Pres",8,DK30="Abs",0,DK30=0,"",DK30="Orie",2)</f>
        <v/>
      </c>
      <c r="DM30" s="84" t="s">
        <v>35</v>
      </c>
      <c r="DN30" s="226" cm="1">
        <f t="array" ref="DN30">_xlfn.IFS(DM30="Pres",8,DM30="Abs",0,DM30=0,"",DM30="Orie",2)</f>
        <v>8</v>
      </c>
      <c r="DO30" s="84" t="s">
        <v>35</v>
      </c>
      <c r="DP30" s="226" cm="1">
        <f t="array" ref="DP30">_xlfn.IFS(DO30="Pres",8,DO30="Abs",0,DO30=0,"",DO30="Orie",2)</f>
        <v>8</v>
      </c>
      <c r="DQ30" s="84" t="s">
        <v>35</v>
      </c>
      <c r="DR30" s="226" cm="1">
        <f t="array" ref="DR30">_xlfn.IFS(DQ30="Pres",8,DQ30="Abs",0,DQ30=0,"",DQ30="Orie",2)</f>
        <v>8</v>
      </c>
      <c r="DS30" s="84" t="s">
        <v>35</v>
      </c>
      <c r="DT30" s="226" cm="1">
        <f t="array" ref="DT30">_xlfn.IFS(DS30="Pres",8,DS30="Abs",0,DS30=0,"",DS30="Orie",2)</f>
        <v>8</v>
      </c>
      <c r="DU30" s="84" t="s">
        <v>35</v>
      </c>
      <c r="DV30" s="226">
        <v>7.75</v>
      </c>
      <c r="DW30" s="84" t="s">
        <v>35</v>
      </c>
      <c r="DX30" s="226" cm="1">
        <f t="array" ref="DX30">_xlfn.IFS(DW30="Pres",8,DW30="Abs",0,DW30=0,"",DW30="Orie",2,DW30="Holi",0,DW30="Leav",0)</f>
        <v>8</v>
      </c>
      <c r="DY30" s="48" t="s">
        <v>35</v>
      </c>
      <c r="DZ30" s="226" cm="1">
        <f t="array" ref="DZ30">_xlfn.IFS(DY30="Pres",8,DY30="Abs",0,DY30=0,"",DY30="Orie",2,DY30="Holi",0,DY30="Leav",0)</f>
        <v>8</v>
      </c>
      <c r="EA30" s="48" t="s">
        <v>35</v>
      </c>
      <c r="EB30" s="226" cm="1">
        <f t="array" ref="EB30">_xlfn.IFS(EA30="Pres",8,EA30="Abs",0,EA30=0,"",EA30="Orie",2,EA30="Holi",0,EA30="Leav",0)</f>
        <v>8</v>
      </c>
      <c r="EC30" s="48" t="s">
        <v>35</v>
      </c>
      <c r="ED30" s="226" cm="1">
        <f t="array" ref="ED30">_xlfn.IFS(EC30="Pres",8,EC30="Abs",0,EC30=0,"",EC30="Orie",2,EC30="Holi",0,EC30="Leav",0)</f>
        <v>8</v>
      </c>
      <c r="EE30" s="48" t="s">
        <v>35</v>
      </c>
      <c r="EF30" s="226" cm="1">
        <f t="array" ref="EF30">_xlfn.IFS(EE30="Pres",8,EE30="Abs",0,EE30=0,"",EE30="Orie",2,EE30="Holi",0,EE30="Leav",0)</f>
        <v>8</v>
      </c>
      <c r="EG30" s="48" t="s">
        <v>35</v>
      </c>
      <c r="EH30" s="226" cm="1">
        <f t="array" ref="EH30">_xlfn.IFS(EG30="Pres",8,EG30="Abs",0,EG30=0,"",EG30="Orie",2,EG30="Holi",0,EG30="Leav",0)</f>
        <v>8</v>
      </c>
      <c r="EI30" s="48" t="s">
        <v>35</v>
      </c>
      <c r="EJ30" s="226" cm="1">
        <f t="array" ref="EJ30">_xlfn.IFS(EI30="Pres",8,EI30="Abs",0,EI30=0,"",EI30="Orie",2,EI30="Holi",0,EI30="Leav",0)</f>
        <v>8</v>
      </c>
      <c r="EK30" s="84" t="s">
        <v>54</v>
      </c>
      <c r="EL30" s="226" cm="1">
        <f t="array" ref="EL30">_xlfn.IFS(EK30="Pres",8,EK30="Abs",0,EK30=0,"",EK30="Orie",2,EK30="Holi",0,EK30="Leav",0)</f>
        <v>0</v>
      </c>
      <c r="EM30" s="84" t="s">
        <v>54</v>
      </c>
      <c r="EN30" s="226" cm="1">
        <f t="array" ref="EN30">_xlfn.IFS(EM30="Pres",8,EM30="Abs",0,EM30=0,"",EM30="Orie",2,EM30="Holi",0,EM30="Leav",0)</f>
        <v>0</v>
      </c>
      <c r="EO30" s="48"/>
      <c r="EP30" s="226" t="str" cm="1">
        <f t="array" ref="EP30">_xlfn.IFS(EO30="Pres",8,EO30="Abs",0,EO30=0,"",EO30="Orie",2,EO30="Holi",0,EO30="Leav",0)</f>
        <v/>
      </c>
      <c r="EQ30" s="48"/>
      <c r="ER30" s="48"/>
      <c r="ES30" s="48"/>
      <c r="ET30" s="48"/>
      <c r="EU30" s="48"/>
      <c r="EV30" s="48"/>
      <c r="EW30" s="48"/>
      <c r="EX30" s="226" t="str" cm="1">
        <f t="array" ref="EX30">_xlfn.IFS(EW30="Pres",8,EW30="Abs",0,EW30=0,"",EW30="Orie",2,EW30="Holi",0,EW30="Leav",0)</f>
        <v/>
      </c>
      <c r="EY30" s="48"/>
      <c r="EZ30" s="226" t="str" cm="1">
        <f t="array" ref="EZ30">_xlfn.IFS(EY30="Pres",8,EY30="Abs",0,EY30=0,"",EY30="Orie",2,EY30="Holi",0,EY30="Leav",0)</f>
        <v/>
      </c>
      <c r="FA30" s="48"/>
      <c r="FB30" s="48"/>
      <c r="FC30" s="48"/>
      <c r="FD30" s="48"/>
      <c r="FE30" s="48"/>
      <c r="FF30" s="226"/>
      <c r="FG30" s="48"/>
      <c r="FH30" s="226"/>
      <c r="FI30" s="48"/>
      <c r="FJ30" s="226"/>
      <c r="FK30" s="48"/>
      <c r="FL30" s="226"/>
      <c r="FM30" s="48"/>
      <c r="FN30" s="226"/>
      <c r="FO30" s="48"/>
      <c r="FP30" s="226"/>
      <c r="FQ30" s="48"/>
      <c r="FR30" s="226"/>
      <c r="FS30" s="48"/>
      <c r="FT30" s="226"/>
      <c r="FU30" s="48"/>
      <c r="FV30" s="226"/>
      <c r="FW30" s="48"/>
      <c r="FX30" s="226"/>
      <c r="FY30" s="48"/>
      <c r="FZ30" s="48"/>
      <c r="GA30" s="48"/>
      <c r="GB30" s="226" t="str" cm="1">
        <f t="array" ref="GB30">_xlfn.IFS(GA30="Pres",8,GA30="Abs",0,GA30=0,"",GA30="Orie",2,GA30="Holi",0,GA30="Leav",0)</f>
        <v/>
      </c>
      <c r="GC30" s="48"/>
      <c r="GD30" s="226"/>
      <c r="GE30" s="48"/>
      <c r="GF30" s="48"/>
      <c r="GG30" s="48"/>
      <c r="GH30" s="48"/>
      <c r="GI30" s="48"/>
      <c r="GJ30" s="48"/>
      <c r="GK30" s="48"/>
      <c r="GL30" s="48"/>
      <c r="GM30" s="48"/>
      <c r="GN30" s="48"/>
      <c r="GO30" s="48"/>
      <c r="GP30" s="48"/>
      <c r="GQ30" s="48"/>
      <c r="GR30" s="48"/>
      <c r="GS30" s="48"/>
      <c r="GT30" s="48"/>
      <c r="GU30" s="48"/>
      <c r="GV30" s="48"/>
      <c r="GW30" s="48"/>
      <c r="GX30" s="48"/>
      <c r="GY30" s="48"/>
      <c r="GZ30" s="48"/>
      <c r="HA30" s="48"/>
      <c r="HB30" s="48"/>
      <c r="HC30" s="48"/>
      <c r="HD30" s="48"/>
      <c r="HE30" s="48"/>
      <c r="HF30" s="48"/>
      <c r="HG30" s="48"/>
      <c r="HH30" s="48"/>
      <c r="HI30" s="48"/>
      <c r="HJ30" s="48"/>
      <c r="HK30" s="48"/>
      <c r="HL30" s="48"/>
      <c r="HM30" s="48"/>
      <c r="HN30" s="48"/>
      <c r="HO30" s="48"/>
      <c r="HP30" s="48"/>
      <c r="HQ30" s="48"/>
      <c r="HR30" s="48"/>
      <c r="HS30" s="48"/>
      <c r="HT30" s="48"/>
      <c r="HU30" s="48"/>
      <c r="HV30" s="48"/>
      <c r="HW30" s="48"/>
      <c r="HX30" s="48"/>
      <c r="HY30" s="48"/>
      <c r="HZ30" s="48"/>
      <c r="IA30" s="48"/>
      <c r="IB30" s="48"/>
      <c r="IC30" s="48"/>
      <c r="ID30" s="48"/>
      <c r="IE30" s="48"/>
      <c r="IF30" s="48"/>
      <c r="IG30" s="48"/>
      <c r="IH30" s="48"/>
      <c r="II30" s="48"/>
      <c r="IJ30" s="48"/>
      <c r="IK30" s="48"/>
      <c r="IL30" s="48"/>
      <c r="IM30" s="48"/>
      <c r="IN30" s="48"/>
      <c r="IO30" s="48"/>
      <c r="IP30" s="48"/>
      <c r="IQ30" s="48"/>
      <c r="IR30" s="48"/>
      <c r="IS30" s="48"/>
      <c r="IT30" s="48"/>
      <c r="IU30" s="48"/>
      <c r="IV30" s="48"/>
      <c r="IW30" s="48"/>
      <c r="IX30" s="48"/>
      <c r="IY30" s="48"/>
      <c r="IZ30" s="48"/>
      <c r="JA30" s="48"/>
      <c r="JB30" s="48"/>
      <c r="JC30" s="48"/>
      <c r="JD30" s="48"/>
      <c r="JE30" s="48"/>
      <c r="JF30" s="48"/>
      <c r="JG30" s="48"/>
      <c r="JH30" s="48"/>
      <c r="JI30" s="48"/>
      <c r="JJ30" s="48"/>
      <c r="JK30" s="48"/>
      <c r="JL30" s="48"/>
      <c r="JM30" s="48"/>
      <c r="JN30" s="48"/>
      <c r="JO30" s="48"/>
      <c r="JP30" s="48"/>
      <c r="JQ30" s="48"/>
      <c r="JR30" s="48"/>
      <c r="JS30" s="48"/>
      <c r="JT30" s="48"/>
      <c r="JU30" s="48"/>
      <c r="JV30" s="48"/>
      <c r="JW30" s="48"/>
      <c r="JX30" s="48"/>
      <c r="JY30" s="48"/>
      <c r="JZ30" s="48"/>
      <c r="KA30" s="48"/>
      <c r="KB30" s="48"/>
      <c r="KC30" s="48"/>
      <c r="KD30" s="48"/>
      <c r="KE30" s="48"/>
      <c r="KF30" s="48"/>
      <c r="KG30" s="48"/>
      <c r="KH30" s="48"/>
    </row>
    <row r="31" spans="1:294" ht="18.75" customHeight="1">
      <c r="A31" s="73" t="s">
        <v>49</v>
      </c>
      <c r="B31" s="33" t="s">
        <v>164</v>
      </c>
      <c r="C31" s="33" t="s">
        <v>165</v>
      </c>
      <c r="D31" s="33" t="s">
        <v>166</v>
      </c>
      <c r="E31" s="33"/>
      <c r="F31" s="73" t="s">
        <v>43</v>
      </c>
      <c r="G31" s="35">
        <v>44551</v>
      </c>
      <c r="H31" s="35">
        <v>44897</v>
      </c>
      <c r="I31" s="35">
        <v>44795</v>
      </c>
      <c r="J31" s="36" t="s">
        <v>56</v>
      </c>
      <c r="K31" s="86">
        <v>44739</v>
      </c>
      <c r="L31" s="86">
        <v>44795</v>
      </c>
      <c r="M31" s="36"/>
      <c r="N31" s="141">
        <f t="shared" si="249"/>
        <v>32</v>
      </c>
      <c r="O31" s="79">
        <f t="shared" si="250"/>
        <v>256</v>
      </c>
      <c r="P31" s="39" t="str">
        <f t="shared" si="251"/>
        <v/>
      </c>
      <c r="Q31" s="38">
        <f t="shared" si="252"/>
        <v>2</v>
      </c>
      <c r="R31" s="81" t="str">
        <f t="shared" si="253"/>
        <v/>
      </c>
      <c r="S31" s="41">
        <f t="shared" si="254"/>
        <v>3</v>
      </c>
      <c r="T31" s="45"/>
      <c r="U31" s="123">
        <v>1</v>
      </c>
      <c r="V31" s="123">
        <v>10</v>
      </c>
      <c r="W31" s="44"/>
      <c r="X31" s="42">
        <v>3</v>
      </c>
      <c r="Y31" s="44"/>
      <c r="Z31" s="45"/>
      <c r="AA31" s="46"/>
      <c r="AB31" s="47">
        <v>32</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48"/>
      <c r="CT31" s="48"/>
      <c r="CU31" s="48"/>
      <c r="CV31" s="48"/>
      <c r="CW31" s="48"/>
      <c r="CX31" s="48"/>
      <c r="CY31" s="48"/>
      <c r="CZ31" s="48"/>
      <c r="DA31" s="48"/>
      <c r="DB31" s="48"/>
      <c r="DC31" s="48"/>
      <c r="DD31" s="48"/>
      <c r="DE31" s="48"/>
      <c r="DF31" s="48"/>
      <c r="DG31" s="48"/>
      <c r="DH31" s="48"/>
      <c r="DI31" s="48"/>
      <c r="DJ31" s="48"/>
      <c r="DK31" s="48"/>
      <c r="DL31" s="189" t="str" cm="1">
        <f t="array" ref="DL31">_xlfn.IFS(DK31="Pres",8,DK31="Abs",0,DK31=0,"",DK31="Orie",2)</f>
        <v/>
      </c>
      <c r="DM31" s="48"/>
      <c r="DN31" s="48"/>
      <c r="DO31" s="84"/>
      <c r="DP31" s="226" t="str" cm="1">
        <f t="array" ref="DP31">_xlfn.IFS(DO31="Pres",8,DO31="Abs",0,DO31=0,"",DO31="Orie",2)</f>
        <v/>
      </c>
      <c r="DQ31" s="84"/>
      <c r="DR31" s="226" t="str" cm="1">
        <f t="array" ref="DR31">_xlfn.IFS(DQ31="Pres",8,DQ31="Abs",0,DQ31=0,"",DQ31="Orie",2)</f>
        <v/>
      </c>
      <c r="DS31" s="84"/>
      <c r="DT31" s="226" t="str" cm="1">
        <f t="array" ref="DT31">_xlfn.IFS(DS31="Pres",8,DS31="Abs",0,DS31=0,"",DS31="Orie",2)</f>
        <v/>
      </c>
      <c r="DU31" s="84"/>
      <c r="DV31" s="226" t="str" cm="1">
        <f t="array" ref="DV31">_xlfn.IFS(DU31="Pres",8,DU31="Abs",0,DU31=0,"",DU31="Orie",2,DU31="Holi",0,DU31="Leav",0)</f>
        <v/>
      </c>
      <c r="DW31" s="84"/>
      <c r="DX31" s="226" t="str" cm="1">
        <f t="array" ref="DX31">_xlfn.IFS(DW31="Pres",8,DW31="Abs",0,DW31=0,"",DW31="Orie",2,DW31="Holi",0,DW31="Leav",0)</f>
        <v/>
      </c>
      <c r="DY31" s="48"/>
      <c r="DZ31" s="226" t="str" cm="1">
        <f t="array" ref="DZ31">_xlfn.IFS(DY31="Pres",8,DY31="Abs",0,DY31=0,"",DY31="Orie",2,DY31="Holi",0,DY31="Leav",0)</f>
        <v/>
      </c>
      <c r="EA31" s="48"/>
      <c r="EB31" s="226" t="str" cm="1">
        <f t="array" ref="EB31">_xlfn.IFS(EA31="Pres",8,EA31="Abs",0,EA31=0,"",EA31="Orie",2,EA31="Holi",0,EA31="Leav",0)</f>
        <v/>
      </c>
      <c r="EC31" s="48"/>
      <c r="ED31" s="226" t="str" cm="1">
        <f t="array" ref="ED31">_xlfn.IFS(EC31="Pres",8,EC31="Abs",0,EC31=0,"",EC31="Orie",2,EC31="Holi",0,EC31="Leav",0)</f>
        <v/>
      </c>
      <c r="EE31" s="48"/>
      <c r="EF31" s="226" t="str" cm="1">
        <f t="array" ref="EF31">_xlfn.IFS(EE31="Pres",8,EE31="Abs",0,EE31=0,"",EE31="Orie",2,EE31="Holi",0,EE31="Leav",0)</f>
        <v/>
      </c>
      <c r="EG31" s="48"/>
      <c r="EH31" s="226" t="str" cm="1">
        <f t="array" ref="EH31">_xlfn.IFS(EG31="Pres",8,EG31="Abs",0,EG31=0,"",EG31="Orie",2,EG31="Holi",0,EG31="Leav",0)</f>
        <v/>
      </c>
      <c r="EI31" s="48"/>
      <c r="EJ31" s="48"/>
      <c r="EK31" s="84" t="s">
        <v>54</v>
      </c>
      <c r="EL31" s="226" cm="1">
        <f t="array" ref="EL31">_xlfn.IFS(EK31="Pres",8,EK31="Abs",0,EK31=0,"",EK31="Orie",2,EK31="Holi",0,EK31="Leav",0)</f>
        <v>0</v>
      </c>
      <c r="EM31" s="84" t="s">
        <v>54</v>
      </c>
      <c r="EN31" s="226" cm="1">
        <f t="array" ref="EN31">_xlfn.IFS(EM31="Pres",8,EM31="Abs",0,EM31=0,"",EM31="Orie",2,EM31="Holi",0,EM31="Leav",0)</f>
        <v>0</v>
      </c>
      <c r="EO31" s="48" t="s">
        <v>35</v>
      </c>
      <c r="EP31" s="226" cm="1">
        <f t="array" ref="EP31">_xlfn.IFS(EO31="Pres",8,EO31="Abs",0,EO31=0,"",EO31="Orie",2,EO31="Holi",0,EO31="Leav",0)</f>
        <v>8</v>
      </c>
      <c r="EQ31" s="48" t="s">
        <v>35</v>
      </c>
      <c r="ER31" s="226" cm="1">
        <f t="array" ref="ER31">_xlfn.IFS(EQ31="Pres",8,EQ31="Abs",0,EQ31=0,"",EQ31="Orie",2,EQ31="Holi",0,EQ31="Leav",0)</f>
        <v>8</v>
      </c>
      <c r="ES31" s="48" t="s">
        <v>35</v>
      </c>
      <c r="ET31" s="226" cm="1">
        <f t="array" ref="ET31">_xlfn.IFS(ES31="Pres",8,ES31="Abs",0,ES31=0,"",ES31="Orie",2,ES31="Holi",0,ES31="Leav",0)</f>
        <v>8</v>
      </c>
      <c r="EU31" s="48" t="s">
        <v>35</v>
      </c>
      <c r="EV31" s="226">
        <v>6</v>
      </c>
      <c r="EW31" s="48" t="s">
        <v>35</v>
      </c>
      <c r="EX31" s="226" cm="1">
        <f t="array" ref="EX31">_xlfn.IFS(EW31="Pres",8,EW31="Abs",0,EW31=0,"",EW31="Orie",2,EW31="Holi",0,EW31="Leav",0)</f>
        <v>8</v>
      </c>
      <c r="EY31" s="48" t="s">
        <v>35</v>
      </c>
      <c r="EZ31" s="226" cm="1">
        <f t="array" ref="EZ31">_xlfn.IFS(EY31="Pres",8,EY31="Abs",0,EY31=0,"",EY31="Orie",2,EY31="Holi",0,EY31="Leav",0)</f>
        <v>8</v>
      </c>
      <c r="FA31" s="48" t="s">
        <v>35</v>
      </c>
      <c r="FB31" s="226">
        <v>3</v>
      </c>
      <c r="FC31" s="48" t="s">
        <v>36</v>
      </c>
      <c r="FD31" s="226" cm="1">
        <f t="array" ref="FD31">_xlfn.IFS(FC31="Pres",8,FC31="Abs",0,FC31=0,"",FC31="Orie",2,FC31="Holi",0,FC31="Leav",0)</f>
        <v>0</v>
      </c>
      <c r="FE31" s="48" t="s">
        <v>35</v>
      </c>
      <c r="FF31" s="226" cm="1">
        <f t="array" ref="FF31">_xlfn.IFS(FE31="Pres",8,FE31="Abs",0,FE31=0,"",FE31="Orie",2,FE31="Holi",0,FE31="Leav",0)</f>
        <v>8</v>
      </c>
      <c r="FG31" s="48" t="s">
        <v>35</v>
      </c>
      <c r="FH31" s="226" cm="1">
        <f t="array" ref="FH31">_xlfn.IFS(FG31="Pres",8,FG31="Abs",0,FG31=0,"",FG31="Orie",2,FG31="Holi",0,FG31="Leav",0)</f>
        <v>8</v>
      </c>
      <c r="FI31" s="48" t="s">
        <v>35</v>
      </c>
      <c r="FJ31" s="226">
        <v>6</v>
      </c>
      <c r="FK31" s="48" t="s">
        <v>35</v>
      </c>
      <c r="FL31" s="226" cm="1">
        <f t="array" ref="FL31">_xlfn.IFS(FK31="Pres",8,FK31="Abs",0,FK31=0,"",FK31="Orie",2,FK31="Holi",0,FK31="Leav",0)</f>
        <v>8</v>
      </c>
      <c r="FM31" s="48" t="s">
        <v>35</v>
      </c>
      <c r="FN31" s="226" cm="1">
        <f t="array" ref="FN31">_xlfn.IFS(FM31="Pres",8,FM31="Abs",0,FM31=0,"",FM31="Orie",2,FM31="Holi",0,FM31="Leav",0)</f>
        <v>8</v>
      </c>
      <c r="FO31" s="48" t="s">
        <v>35</v>
      </c>
      <c r="FP31" s="226" cm="1">
        <f t="array" ref="FP31">_xlfn.IFS(FO31="Pres",8,FO31="Abs",0,FO31=0,"",FO31="Orie",2,FO31="Holi",0,FO31="Leav",0)</f>
        <v>8</v>
      </c>
      <c r="FQ31" s="48" t="s">
        <v>54</v>
      </c>
      <c r="FR31" s="226" cm="1">
        <f t="array" ref="FR31">_xlfn.IFS(FQ31="Pres",8,FQ31="Abs",0,FQ31=0,"",FQ31="Orie",2,FQ31="Holi",0,FQ31="Leav",0)</f>
        <v>0</v>
      </c>
      <c r="FS31" s="48" t="s">
        <v>35</v>
      </c>
      <c r="FT31" s="226" cm="1">
        <f t="array" ref="FT31">_xlfn.IFS(FS31="Pres",8,FS31="Abs",0,FS31=0,"",FS31="Orie",2,FS31="Holi",0,FS31="Leav",0)</f>
        <v>8</v>
      </c>
      <c r="FU31" s="48" t="s">
        <v>36</v>
      </c>
      <c r="FV31" s="226" cm="1">
        <f t="array" ref="FV31">_xlfn.IFS(FU31="Pres",8,FU31="Abs",0,FU31=0,"",FU31="Orie",2,FU31="Holi",0,FU31="Leav",0)</f>
        <v>0</v>
      </c>
      <c r="FW31" s="48" t="s">
        <v>35</v>
      </c>
      <c r="FX31" s="226" cm="1">
        <f t="array" ref="FX31">_xlfn.IFS(FW31="Pres",8,FW31="Abs",0,FW31=0,"",FW31="Orie",2,FW31="Holi",0,FW31="Leav",0)</f>
        <v>8</v>
      </c>
      <c r="FY31" s="48" t="s">
        <v>35</v>
      </c>
      <c r="FZ31" s="226">
        <v>7.25</v>
      </c>
      <c r="GA31" s="48" t="s">
        <v>35</v>
      </c>
      <c r="GB31" s="226" cm="1">
        <f t="array" ref="GB31">_xlfn.IFS(GA31="Pres",8,GA31="Abs",0,GA31=0,"",GA31="Orie",2,GA31="Holi",0,GA31="Leav",0)</f>
        <v>8</v>
      </c>
      <c r="GC31" s="48" t="s">
        <v>35</v>
      </c>
      <c r="GD31" s="226" cm="1">
        <f t="array" ref="GD31">_xlfn.IFS(GC31="Pres",8,GC31="Abs",0,GC31=0,"",GC31="Orie",2,GC31="Holi",0,GC31="Leav",0)</f>
        <v>8</v>
      </c>
      <c r="GE31" s="48" t="s">
        <v>35</v>
      </c>
      <c r="GF31" s="226" cm="1">
        <f t="array" ref="GF31">_xlfn.IFS(GE31="Pres",8,GE31="Abs",0,GE31=0,"",GE31="Orie",2,GE31="Holi",0,GE31="Leav",0)</f>
        <v>8</v>
      </c>
      <c r="GG31" s="48" t="s">
        <v>35</v>
      </c>
      <c r="GH31" s="226">
        <v>7.75</v>
      </c>
      <c r="GI31" s="48" t="s">
        <v>35</v>
      </c>
      <c r="GJ31" s="226" cm="1">
        <f t="array" ref="GJ31">_xlfn.IFS(GI31="Pres",8,GI31="Abs",0,GI31=0,"",GI31="Orie",2,GI31="Holi",0,GI31="Leav",0)</f>
        <v>8</v>
      </c>
      <c r="GK31" s="48" t="s">
        <v>35</v>
      </c>
      <c r="GL31" s="226" cm="1">
        <f t="array" ref="GL31">_xlfn.IFS(GK31="Pres",8,GK31="Abs",0,GK31=0,"",GK31="Orie",2,GK31="Holi",0,GK31="Leav",0)</f>
        <v>8</v>
      </c>
      <c r="GM31" s="48" t="s">
        <v>35</v>
      </c>
      <c r="GN31" s="226" cm="1">
        <f t="array" ref="GN31">_xlfn.IFS(GM31="Pres",8,GM31="Abs",0,GM31=0,"",GM31="Orie",2,GM31="Holi",0,GM31="Leav",0)</f>
        <v>8</v>
      </c>
      <c r="GO31" s="48" t="s">
        <v>35</v>
      </c>
      <c r="GP31" s="226" cm="1">
        <f t="array" ref="GP31">_xlfn.IFS(GO31="Pres",8,GO31="Abs",0,GO31=0,"",GO31="Orie",2,GO31="Holi",0,GO31="Leav",0)</f>
        <v>8</v>
      </c>
      <c r="GQ31" s="48" t="s">
        <v>35</v>
      </c>
      <c r="GR31" s="226" cm="1">
        <f t="array" ref="GR31">_xlfn.IFS(GQ31="Pres",8,GQ31="Abs",0,GQ31=0,"",GQ31="Orie",2,GQ31="Holi",0,GQ31="Leav",0)</f>
        <v>8</v>
      </c>
      <c r="GS31" s="48" t="s">
        <v>35</v>
      </c>
      <c r="GT31" s="226" cm="1">
        <f t="array" ref="GT31">_xlfn.IFS(GS31="Pres",8,GS31="Abs",0,GS31=0,"",GS31="Orie",2,GS31="Holi",0,GS31="Leav",0)</f>
        <v>8</v>
      </c>
      <c r="GU31" s="48" t="s">
        <v>35</v>
      </c>
      <c r="GV31" s="226" cm="1">
        <f t="array" ref="GV31">_xlfn.IFS(GU31="Pres",8,GU31="Abs",0,GU31=0,"",GU31="Orie",2,GU31="Holi",0,GU31="Leav",0)</f>
        <v>8</v>
      </c>
      <c r="GW31" s="48" t="s">
        <v>35</v>
      </c>
      <c r="GX31" s="226" cm="1">
        <f t="array" ref="GX31">_xlfn.IFS(GW31="Pres",8,GW31="Abs",0,GW31=0,"",GW31="Orie",2,GW31="Holi",0,GW31="Leav",0)</f>
        <v>8</v>
      </c>
      <c r="GY31" s="48"/>
      <c r="GZ31" s="48"/>
      <c r="HA31" s="48"/>
      <c r="HB31" s="48"/>
      <c r="HC31" s="48"/>
      <c r="HD31" s="48"/>
      <c r="HE31" s="48"/>
      <c r="HF31" s="48"/>
      <c r="HG31" s="48"/>
      <c r="HH31" s="48"/>
      <c r="HI31" s="48"/>
      <c r="HJ31" s="48"/>
      <c r="HK31" s="48"/>
      <c r="HL31" s="48"/>
      <c r="HM31" s="48"/>
      <c r="HN31" s="48"/>
      <c r="HO31" s="48"/>
      <c r="HP31" s="48"/>
      <c r="HQ31" s="48"/>
      <c r="HR31" s="48"/>
      <c r="HS31" s="48"/>
      <c r="HT31" s="48"/>
      <c r="HU31" s="48"/>
      <c r="HV31" s="48"/>
      <c r="HW31" s="48"/>
      <c r="HX31" s="48"/>
      <c r="HY31" s="48"/>
      <c r="HZ31" s="48"/>
      <c r="IA31" s="48"/>
      <c r="IB31" s="48"/>
      <c r="IC31" s="48"/>
      <c r="ID31" s="48"/>
      <c r="IE31" s="48"/>
      <c r="IF31" s="48"/>
      <c r="IG31" s="48"/>
      <c r="IH31" s="48"/>
      <c r="II31" s="48"/>
      <c r="IJ31" s="48"/>
      <c r="IK31" s="48"/>
      <c r="IL31" s="48"/>
      <c r="IM31" s="48"/>
      <c r="IN31" s="48"/>
      <c r="IO31" s="48"/>
      <c r="IP31" s="48"/>
      <c r="IQ31" s="48"/>
      <c r="IR31" s="48"/>
      <c r="IS31" s="48"/>
      <c r="IT31" s="48"/>
      <c r="IU31" s="48"/>
      <c r="IV31" s="48"/>
      <c r="IW31" s="48"/>
      <c r="IX31" s="48"/>
      <c r="IY31" s="48"/>
      <c r="IZ31" s="48"/>
      <c r="JA31" s="48"/>
      <c r="JB31" s="48"/>
      <c r="JC31" s="48"/>
      <c r="JD31" s="48"/>
      <c r="JE31" s="48"/>
      <c r="JF31" s="48"/>
      <c r="JG31" s="48"/>
      <c r="JH31" s="48"/>
      <c r="JI31" s="48"/>
      <c r="JJ31" s="48"/>
      <c r="JK31" s="48"/>
      <c r="JL31" s="48"/>
      <c r="JM31" s="48"/>
      <c r="JN31" s="48"/>
      <c r="JO31" s="48"/>
      <c r="JP31" s="48"/>
      <c r="JQ31" s="48"/>
      <c r="JR31" s="48"/>
      <c r="JS31" s="48"/>
      <c r="JT31" s="48"/>
      <c r="JU31" s="48"/>
      <c r="JV31" s="48"/>
      <c r="JW31" s="48"/>
      <c r="JX31" s="48"/>
      <c r="JY31" s="48"/>
      <c r="JZ31" s="48"/>
      <c r="KA31" s="48"/>
      <c r="KB31" s="48"/>
      <c r="KC31" s="48"/>
      <c r="KD31" s="48"/>
      <c r="KE31" s="48"/>
      <c r="KF31" s="48"/>
      <c r="KG31" s="48"/>
      <c r="KH31" s="48"/>
    </row>
    <row r="32" spans="1:294" ht="18.75" customHeight="1">
      <c r="A32" s="73" t="s">
        <v>49</v>
      </c>
      <c r="B32" s="33" t="s">
        <v>167</v>
      </c>
      <c r="C32" s="33" t="s">
        <v>168</v>
      </c>
      <c r="D32" s="33" t="s">
        <v>169</v>
      </c>
      <c r="E32" s="516" t="s">
        <v>1670</v>
      </c>
      <c r="F32" s="73" t="s">
        <v>43</v>
      </c>
      <c r="G32" s="35">
        <v>44551</v>
      </c>
      <c r="H32" s="35">
        <v>44897</v>
      </c>
      <c r="I32" s="35">
        <v>44795</v>
      </c>
      <c r="J32" s="36" t="s">
        <v>56</v>
      </c>
      <c r="K32" s="86">
        <v>44739</v>
      </c>
      <c r="L32" s="86">
        <v>44795</v>
      </c>
      <c r="M32" s="36"/>
      <c r="N32" s="141">
        <f t="shared" si="249"/>
        <v>32</v>
      </c>
      <c r="O32" s="79">
        <f t="shared" si="250"/>
        <v>257</v>
      </c>
      <c r="P32" s="39" t="str">
        <f t="shared" si="251"/>
        <v/>
      </c>
      <c r="Q32" s="38">
        <f t="shared" si="252"/>
        <v>1</v>
      </c>
      <c r="R32" s="81" t="str">
        <f t="shared" si="253"/>
        <v/>
      </c>
      <c r="S32" s="41">
        <f t="shared" si="254"/>
        <v>3</v>
      </c>
      <c r="T32" s="45"/>
      <c r="U32" s="123">
        <v>1</v>
      </c>
      <c r="V32" s="123">
        <v>10</v>
      </c>
      <c r="W32" s="44"/>
      <c r="X32" s="42">
        <v>2</v>
      </c>
      <c r="Y32" s="44"/>
      <c r="Z32" s="45"/>
      <c r="AA32" s="46"/>
      <c r="AB32" s="47">
        <v>16</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48"/>
      <c r="CT32" s="48"/>
      <c r="CU32" s="48"/>
      <c r="CV32" s="48"/>
      <c r="CW32" s="48"/>
      <c r="CX32" s="48"/>
      <c r="CY32" s="48"/>
      <c r="CZ32" s="48"/>
      <c r="DA32" s="48"/>
      <c r="DB32" s="48"/>
      <c r="DC32" s="48"/>
      <c r="DD32" s="48"/>
      <c r="DE32" s="48"/>
      <c r="DF32" s="48"/>
      <c r="DG32" s="48"/>
      <c r="DH32" s="48"/>
      <c r="DI32" s="48"/>
      <c r="DJ32" s="48"/>
      <c r="DK32" s="48"/>
      <c r="DL32" s="189" t="str" cm="1">
        <f t="array" ref="DL32">_xlfn.IFS(DK32="Pres",8,DK32="Abs",0,DK32=0,"",DK32="Orie",2)</f>
        <v/>
      </c>
      <c r="DM32" s="48"/>
      <c r="DN32" s="48"/>
      <c r="DO32" s="84"/>
      <c r="DP32" s="230" t="str" cm="1">
        <f t="array" ref="DP32">_xlfn.IFS(DO32="Pres",8,DO32="Abs",0,DO32=0,"",DO32="Orie",2)</f>
        <v/>
      </c>
      <c r="DQ32" s="84"/>
      <c r="DR32" s="226" t="str" cm="1">
        <f t="array" ref="DR32">_xlfn.IFS(DQ32="Pres",8,DQ32="Abs",0,DQ32=0,"",DQ32="Orie",2)</f>
        <v/>
      </c>
      <c r="DS32" s="84"/>
      <c r="DT32" s="226" t="str" cm="1">
        <f t="array" ref="DT32">_xlfn.IFS(DS32="Pres",8,DS32="Abs",0,DS32=0,"",DS32="Orie",2)</f>
        <v/>
      </c>
      <c r="DU32" s="84"/>
      <c r="DV32" s="226" t="str" cm="1">
        <f t="array" ref="DV32">_xlfn.IFS(DU32="Pres",8,DU32="Abs",0,DU32=0,"",DU32="Orie",2,DU32="Holi",0,DU32="Leav",0)</f>
        <v/>
      </c>
      <c r="DW32" s="84"/>
      <c r="DX32" s="226" t="str" cm="1">
        <f t="array" ref="DX32">_xlfn.IFS(DW32="Pres",8,DW32="Abs",0,DW32=0,"",DW32="Orie",2,DW32="Holi",0,DW32="Leav",0)</f>
        <v/>
      </c>
      <c r="DY32" s="48"/>
      <c r="DZ32" s="48"/>
      <c r="EA32" s="48"/>
      <c r="EB32" s="226" t="str" cm="1">
        <f t="array" ref="EB32">_xlfn.IFS(EA32="Pres",8,EA32="Abs",0,EA32=0,"",EA32="Orie",2,EA32="Holi",0,EA32="Leav",0)</f>
        <v/>
      </c>
      <c r="EC32" s="48"/>
      <c r="ED32" s="226" t="str" cm="1">
        <f t="array" ref="ED32">_xlfn.IFS(EC32="Pres",8,EC32="Abs",0,EC32=0,"",EC32="Orie",2,EC32="Holi",0,EC32="Leav",0)</f>
        <v/>
      </c>
      <c r="EE32" s="48"/>
      <c r="EF32" s="226" t="str" cm="1">
        <f t="array" ref="EF32">_xlfn.IFS(EE32="Pres",8,EE32="Abs",0,EE32=0,"",EE32="Orie",2,EE32="Holi",0,EE32="Leav",0)</f>
        <v/>
      </c>
      <c r="EG32" s="48"/>
      <c r="EH32" s="226" t="str" cm="1">
        <f t="array" ref="EH32">_xlfn.IFS(EG32="Pres",8,EG32="Abs",0,EG32=0,"",EG32="Orie",2,EG32="Holi",0,EG32="Leav",0)</f>
        <v/>
      </c>
      <c r="EI32" s="48"/>
      <c r="EJ32" s="48"/>
      <c r="EK32" s="84" t="s">
        <v>54</v>
      </c>
      <c r="EL32" s="226" cm="1">
        <f t="array" ref="EL32">_xlfn.IFS(EK32="Pres",8,EK32="Abs",0,EK32=0,"",EK32="Orie",2,EK32="Holi",0,EK32="Leav",0)</f>
        <v>0</v>
      </c>
      <c r="EM32" s="84" t="s">
        <v>54</v>
      </c>
      <c r="EN32" s="226" cm="1">
        <f t="array" ref="EN32">_xlfn.IFS(EM32="Pres",8,EM32="Abs",0,EM32=0,"",EM32="Orie",2,EM32="Holi",0,EM32="Leav",0)</f>
        <v>0</v>
      </c>
      <c r="EO32" s="48" t="s">
        <v>35</v>
      </c>
      <c r="EP32" s="226" cm="1">
        <f t="array" ref="EP32">_xlfn.IFS(EO32="Pres",8,EO32="Abs",0,EO32=0,"",EO32="Orie",2,EO32="Holi",0,EO32="Leav",0)</f>
        <v>8</v>
      </c>
      <c r="EQ32" s="48" t="s">
        <v>35</v>
      </c>
      <c r="ER32" s="226" cm="1">
        <f t="array" ref="ER32">_xlfn.IFS(EQ32="Pres",8,EQ32="Abs",0,EQ32=0,"",EQ32="Orie",2,EQ32="Holi",0,EQ32="Leav",0)</f>
        <v>8</v>
      </c>
      <c r="ES32" s="48" t="s">
        <v>35</v>
      </c>
      <c r="ET32" s="226" cm="1">
        <f t="array" ref="ET32">_xlfn.IFS(ES32="Pres",8,ES32="Abs",0,ES32=0,"",ES32="Orie",2,ES32="Holi",0,ES32="Leav",0)</f>
        <v>8</v>
      </c>
      <c r="EU32" s="48" t="s">
        <v>35</v>
      </c>
      <c r="EV32" s="226" cm="1">
        <f t="array" ref="EV32">_xlfn.IFS(EU32="Pres",8,EU32="Abs",0,EU32=0,"",EU32="Orie",2,EU32="Holi",0,EU32="Leav",0)</f>
        <v>8</v>
      </c>
      <c r="EW32" s="48" t="s">
        <v>35</v>
      </c>
      <c r="EX32" s="226" cm="1">
        <f t="array" ref="EX32">_xlfn.IFS(EW32="Pres",8,EW32="Abs",0,EW32=0,"",EW32="Orie",2,EW32="Holi",0,EW32="Leav",0)</f>
        <v>8</v>
      </c>
      <c r="EY32" s="48" t="s">
        <v>35</v>
      </c>
      <c r="EZ32" s="226" cm="1">
        <f t="array" ref="EZ32">_xlfn.IFS(EY32="Pres",8,EY32="Abs",0,EY32=0,"",EY32="Orie",2,EY32="Holi",0,EY32="Leav",0)</f>
        <v>8</v>
      </c>
      <c r="FA32" s="48" t="s">
        <v>35</v>
      </c>
      <c r="FB32" s="226" cm="1">
        <f t="array" ref="FB32">_xlfn.IFS(FA32="Pres",8,FA32="Abs",0,FA32=0,"",FA32="Orie",2,FA32="Holi",0,FA32="Leav",0)</f>
        <v>8</v>
      </c>
      <c r="FC32" s="48" t="s">
        <v>35</v>
      </c>
      <c r="FD32" s="226" cm="1">
        <f t="array" ref="FD32">_xlfn.IFS(FC32="Pres",8,FC32="Abs",0,FC32=0,"",FC32="Orie",2,FC32="Holi",0,FC32="Leav",0)</f>
        <v>8</v>
      </c>
      <c r="FE32" s="48" t="s">
        <v>35</v>
      </c>
      <c r="FF32" s="226" cm="1">
        <f t="array" ref="FF32">_xlfn.IFS(FE32="Pres",8,FE32="Abs",0,FE32=0,"",FE32="Orie",2,FE32="Holi",0,FE32="Leav",0)</f>
        <v>8</v>
      </c>
      <c r="FG32" s="48" t="s">
        <v>35</v>
      </c>
      <c r="FH32" s="226" cm="1">
        <f t="array" ref="FH32">_xlfn.IFS(FG32="Pres",8,FG32="Abs",0,FG32=0,"",FG32="Orie",2,FG32="Holi",0,FG32="Leav",0)</f>
        <v>8</v>
      </c>
      <c r="FI32" s="48" t="s">
        <v>35</v>
      </c>
      <c r="FJ32" s="226" cm="1">
        <f t="array" ref="FJ32">_xlfn.IFS(FI32="Pres",8,FI32="Abs",0,FI32=0,"",FI32="Orie",2,FI32="Holi",0,FI32="Leav",0)</f>
        <v>8</v>
      </c>
      <c r="FK32" s="48" t="s">
        <v>35</v>
      </c>
      <c r="FL32" s="226" cm="1">
        <f t="array" ref="FL32">_xlfn.IFS(FK32="Pres",8,FK32="Abs",0,FK32=0,"",FK32="Orie",2,FK32="Holi",0,FK32="Leav",0)</f>
        <v>8</v>
      </c>
      <c r="FM32" s="48" t="s">
        <v>35</v>
      </c>
      <c r="FN32" s="226" cm="1">
        <f t="array" ref="FN32">_xlfn.IFS(FM32="Pres",8,FM32="Abs",0,FM32=0,"",FM32="Orie",2,FM32="Holi",0,FM32="Leav",0)</f>
        <v>8</v>
      </c>
      <c r="FO32" s="48" t="s">
        <v>35</v>
      </c>
      <c r="FP32" s="226" cm="1">
        <f t="array" ref="FP32">_xlfn.IFS(FO32="Pres",8,FO32="Abs",0,FO32=0,"",FO32="Orie",2,FO32="Holi",0,FO32="Leav",0)</f>
        <v>8</v>
      </c>
      <c r="FQ32" s="48" t="s">
        <v>54</v>
      </c>
      <c r="FR32" s="226" cm="1">
        <f t="array" ref="FR32">_xlfn.IFS(FQ32="Pres",8,FQ32="Abs",0,FQ32=0,"",FQ32="Orie",2,FQ32="Holi",0,FQ32="Leav",0)</f>
        <v>0</v>
      </c>
      <c r="FS32" s="48" t="s">
        <v>35</v>
      </c>
      <c r="FT32" s="226" cm="1">
        <f t="array" ref="FT32">_xlfn.IFS(FS32="Pres",8,FS32="Abs",0,FS32=0,"",FS32="Orie",2,FS32="Holi",0,FS32="Leav",0)</f>
        <v>8</v>
      </c>
      <c r="FU32" s="48" t="s">
        <v>36</v>
      </c>
      <c r="FV32" s="226" cm="1">
        <f t="array" ref="FV32">_xlfn.IFS(FU32="Pres",8,FU32="Abs",0,FU32=0,"",FU32="Orie",2,FU32="Holi",0,FU32="Leav",0)</f>
        <v>0</v>
      </c>
      <c r="FW32" s="48" t="s">
        <v>35</v>
      </c>
      <c r="FX32" s="226" cm="1">
        <f t="array" ref="FX32">_xlfn.IFS(FW32="Pres",8,FW32="Abs",0,FW32=0,"",FW32="Orie",2,FW32="Holi",0,FW32="Leav",0)</f>
        <v>8</v>
      </c>
      <c r="FY32" s="48" t="s">
        <v>35</v>
      </c>
      <c r="FZ32" s="226">
        <v>7.25</v>
      </c>
      <c r="GA32" s="48" t="s">
        <v>35</v>
      </c>
      <c r="GB32" s="226" cm="1">
        <f t="array" ref="GB32">_xlfn.IFS(GA32="Pres",8,GA32="Abs",0,GA32=0,"",GA32="Orie",2,GA32="Holi",0,GA32="Leav",0)</f>
        <v>8</v>
      </c>
      <c r="GC32" s="48" t="s">
        <v>35</v>
      </c>
      <c r="GD32" s="226" cm="1">
        <f t="array" ref="GD32">_xlfn.IFS(GC32="Pres",8,GC32="Abs",0,GC32=0,"",GC32="Orie",2,GC32="Holi",0,GC32="Leav",0)</f>
        <v>8</v>
      </c>
      <c r="GE32" s="48" t="s">
        <v>35</v>
      </c>
      <c r="GF32" s="226" cm="1">
        <f t="array" ref="GF32">_xlfn.IFS(GE32="Pres",8,GE32="Abs",0,GE32=0,"",GE32="Orie",2,GE32="Holi",0,GE32="Leav",0)</f>
        <v>8</v>
      </c>
      <c r="GG32" s="48" t="s">
        <v>35</v>
      </c>
      <c r="GH32" s="226">
        <v>7.75</v>
      </c>
      <c r="GI32" s="48" t="s">
        <v>35</v>
      </c>
      <c r="GJ32" s="226" cm="1">
        <f t="array" ref="GJ32">_xlfn.IFS(GI32="Pres",8,GI32="Abs",0,GI32=0,"",GI32="Orie",2,GI32="Holi",0,GI32="Leav",0)</f>
        <v>8</v>
      </c>
      <c r="GK32" s="48" t="s">
        <v>35</v>
      </c>
      <c r="GL32" s="226" cm="1">
        <f t="array" ref="GL32">_xlfn.IFS(GK32="Pres",8,GK32="Abs",0,GK32=0,"",GK32="Orie",2,GK32="Holi",0,GK32="Leav",0)</f>
        <v>8</v>
      </c>
      <c r="GM32" s="48" t="s">
        <v>35</v>
      </c>
      <c r="GN32" s="226" cm="1">
        <f t="array" ref="GN32">_xlfn.IFS(GM32="Pres",8,GM32="Abs",0,GM32=0,"",GM32="Orie",2,GM32="Holi",0,GM32="Leav",0)</f>
        <v>8</v>
      </c>
      <c r="GO32" s="48" t="s">
        <v>35</v>
      </c>
      <c r="GP32" s="226" cm="1">
        <f t="array" ref="GP32">_xlfn.IFS(GO32="Pres",8,GO32="Abs",0,GO32=0,"",GO32="Orie",2,GO32="Holi",0,GO32="Leav",0)</f>
        <v>8</v>
      </c>
      <c r="GQ32" s="48" t="s">
        <v>35</v>
      </c>
      <c r="GR32" s="226" cm="1">
        <f t="array" ref="GR32">_xlfn.IFS(GQ32="Pres",8,GQ32="Abs",0,GQ32=0,"",GQ32="Orie",2,GQ32="Holi",0,GQ32="Leav",0)</f>
        <v>8</v>
      </c>
      <c r="GS32" s="48" t="s">
        <v>35</v>
      </c>
      <c r="GT32" s="226" cm="1">
        <f t="array" ref="GT32">_xlfn.IFS(GS32="Pres",8,GS32="Abs",0,GS32=0,"",GS32="Orie",2,GS32="Holi",0,GS32="Leav",0)</f>
        <v>8</v>
      </c>
      <c r="GU32" s="48" t="s">
        <v>35</v>
      </c>
      <c r="GV32" s="226" cm="1">
        <f t="array" ref="GV32">_xlfn.IFS(GU32="Pres",8,GU32="Abs",0,GU32=0,"",GU32="Orie",2,GU32="Holi",0,GU32="Leav",0)</f>
        <v>8</v>
      </c>
      <c r="GW32" s="48" t="s">
        <v>35</v>
      </c>
      <c r="GX32" s="226" cm="1">
        <f t="array" ref="GX32">_xlfn.IFS(GW32="Pres",8,GW32="Abs",0,GW32=0,"",GW32="Orie",2,GW32="Holi",0,GW32="Leav",0)</f>
        <v>8</v>
      </c>
      <c r="GY32" s="48"/>
      <c r="GZ32" s="48"/>
      <c r="HA32" s="48"/>
      <c r="HB32" s="48"/>
      <c r="HC32" s="48"/>
      <c r="HD32" s="48"/>
      <c r="HE32" s="48"/>
      <c r="HF32" s="48"/>
      <c r="HG32" s="48"/>
      <c r="HH32" s="48"/>
      <c r="HI32" s="48"/>
      <c r="HJ32" s="48"/>
      <c r="HK32" s="48"/>
      <c r="HL32" s="48"/>
      <c r="HM32" s="48"/>
      <c r="HN32" s="48"/>
      <c r="HO32" s="48"/>
      <c r="HP32" s="48"/>
      <c r="HQ32" s="48"/>
      <c r="HR32" s="48"/>
      <c r="HS32" s="48"/>
      <c r="HT32" s="48"/>
      <c r="HU32" s="48"/>
      <c r="HV32" s="48"/>
      <c r="HW32" s="48"/>
      <c r="HX32" s="48"/>
      <c r="HY32" s="48"/>
      <c r="HZ32" s="48"/>
      <c r="IA32" s="48"/>
      <c r="IB32" s="48"/>
      <c r="IC32" s="48"/>
      <c r="ID32" s="48"/>
      <c r="IE32" s="48"/>
      <c r="IF32" s="48"/>
      <c r="IG32" s="48"/>
      <c r="IH32" s="48"/>
      <c r="II32" s="48"/>
      <c r="IJ32" s="48"/>
      <c r="IK32" s="48"/>
      <c r="IL32" s="48"/>
      <c r="IM32" s="48"/>
      <c r="IN32" s="48"/>
      <c r="IO32" s="48"/>
      <c r="IP32" s="48"/>
      <c r="IQ32" s="48"/>
      <c r="IR32" s="48"/>
      <c r="IS32" s="48"/>
      <c r="IT32" s="48"/>
      <c r="IU32" s="48"/>
      <c r="IV32" s="48"/>
      <c r="IW32" s="48"/>
      <c r="IX32" s="48"/>
      <c r="IY32" s="48"/>
      <c r="IZ32" s="48"/>
      <c r="JA32" s="48"/>
      <c r="JB32" s="48"/>
      <c r="JC32" s="48"/>
      <c r="JD32" s="48"/>
      <c r="JE32" s="48"/>
      <c r="JF32" s="48"/>
      <c r="JG32" s="48"/>
      <c r="JH32" s="48"/>
      <c r="JI32" s="48"/>
      <c r="JJ32" s="48"/>
      <c r="JK32" s="48"/>
      <c r="JL32" s="48"/>
      <c r="JM32" s="48"/>
      <c r="JN32" s="48"/>
      <c r="JO32" s="48"/>
      <c r="JP32" s="48"/>
      <c r="JQ32" s="48"/>
      <c r="JR32" s="48"/>
      <c r="JS32" s="48"/>
      <c r="JT32" s="48"/>
      <c r="JU32" s="48"/>
      <c r="JV32" s="48"/>
      <c r="JW32" s="48"/>
      <c r="JX32" s="48"/>
      <c r="JY32" s="48"/>
      <c r="JZ32" s="48"/>
      <c r="KA32" s="48"/>
      <c r="KB32" s="48"/>
      <c r="KC32" s="48"/>
      <c r="KD32" s="48"/>
      <c r="KE32" s="48"/>
      <c r="KF32" s="48"/>
      <c r="KG32" s="48"/>
      <c r="KH32" s="48"/>
    </row>
    <row r="33" spans="1:330" ht="18.75" customHeight="1">
      <c r="A33" s="73" t="s">
        <v>49</v>
      </c>
      <c r="B33" s="33" t="s">
        <v>255</v>
      </c>
      <c r="C33" s="33" t="s">
        <v>1418</v>
      </c>
      <c r="D33" s="33" t="s">
        <v>1419</v>
      </c>
      <c r="E33" s="512" t="s">
        <v>1671</v>
      </c>
      <c r="F33" s="73" t="s">
        <v>43</v>
      </c>
      <c r="G33" s="35">
        <v>44440</v>
      </c>
      <c r="H33" s="35">
        <v>44792</v>
      </c>
      <c r="I33" s="35">
        <v>44666</v>
      </c>
      <c r="J33" s="36" t="s">
        <v>61</v>
      </c>
      <c r="K33" s="86">
        <v>44610</v>
      </c>
      <c r="L33" s="777">
        <v>44666</v>
      </c>
      <c r="M33" s="36"/>
      <c r="N33" s="141">
        <f t="shared" si="249"/>
        <v>32</v>
      </c>
      <c r="O33" s="79">
        <f t="shared" si="250"/>
        <v>252</v>
      </c>
      <c r="P33" s="39" t="str">
        <f t="shared" si="251"/>
        <v/>
      </c>
      <c r="Q33" s="38" t="str">
        <f t="shared" si="252"/>
        <v/>
      </c>
      <c r="R33" s="81" t="str">
        <f t="shared" si="253"/>
        <v/>
      </c>
      <c r="S33" s="41">
        <f t="shared" si="254"/>
        <v>3</v>
      </c>
      <c r="T33" s="45"/>
      <c r="U33" s="123">
        <v>24</v>
      </c>
      <c r="V33" s="123">
        <v>188</v>
      </c>
      <c r="W33" s="44"/>
      <c r="X33" s="42"/>
      <c r="Y33" s="44"/>
      <c r="Z33" s="45"/>
      <c r="AA33" s="46"/>
      <c r="AB33" s="47"/>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48"/>
      <c r="CT33" s="48"/>
      <c r="CU33" s="48"/>
      <c r="CV33" s="48"/>
      <c r="CW33" s="48"/>
      <c r="CX33" s="48"/>
      <c r="CY33" s="48"/>
      <c r="CZ33" s="48"/>
      <c r="DA33" s="48"/>
      <c r="DB33" s="48"/>
      <c r="DC33" s="48"/>
      <c r="DD33" s="48"/>
      <c r="DE33" s="48"/>
      <c r="DF33" s="48"/>
      <c r="DG33" s="48"/>
      <c r="DH33" s="48"/>
      <c r="DI33" s="48"/>
      <c r="DJ33" s="48"/>
      <c r="DK33" s="48"/>
      <c r="DL33" s="189" t="str" cm="1">
        <f t="array" ref="DL33">_xlfn.IFS(DK33="Pres",8,DK33="Abs",0,DK33=0,"",DK33="Orie",2)</f>
        <v/>
      </c>
      <c r="DM33" s="48"/>
      <c r="DN33" s="48"/>
      <c r="DO33" s="84"/>
      <c r="DP33" s="230" t="str" cm="1">
        <f t="array" ref="DP33">_xlfn.IFS(DO33="Pres",8,DO33="Abs",0,DO33=0,"",DO33="Orie",2)</f>
        <v/>
      </c>
      <c r="DQ33" s="84"/>
      <c r="DR33" s="226" t="str" cm="1">
        <f t="array" ref="DR33">_xlfn.IFS(DQ33="Pres",8,DQ33="Abs",0,DQ33=0,"",DQ33="Orie",2)</f>
        <v/>
      </c>
      <c r="DS33" s="84"/>
      <c r="DT33" s="226" t="str" cm="1">
        <f t="array" ref="DT33">_xlfn.IFS(DS33="Pres",8,DS33="Abs",0,DS33=0,"",DS33="Orie",2)</f>
        <v/>
      </c>
      <c r="DU33" s="84"/>
      <c r="DV33" s="226" t="str" cm="1">
        <f t="array" ref="DV33">_xlfn.IFS(DU33="Pres",8,DU33="Abs",0,DU33=0,"",DU33="Orie",2,DU33="Holi",0,DU33="Leav",0)</f>
        <v/>
      </c>
      <c r="DW33" s="84"/>
      <c r="DX33" s="226" t="str" cm="1">
        <f t="array" ref="DX33">_xlfn.IFS(DW33="Pres",8,DW33="Abs",0,DW33=0,"",DW33="Orie",2,DW33="Holi",0,DW33="Leav",0)</f>
        <v/>
      </c>
      <c r="DY33" s="48"/>
      <c r="DZ33" s="48"/>
      <c r="EA33" s="48"/>
      <c r="EB33" s="226" t="str" cm="1">
        <f t="array" ref="EB33">_xlfn.IFS(EA33="Pres",8,EA33="Abs",0,EA33=0,"",EA33="Orie",2,EA33="Holi",0,EA33="Leav",0)</f>
        <v/>
      </c>
      <c r="EC33" s="48"/>
      <c r="ED33" s="226" t="str" cm="1">
        <f t="array" ref="ED33">_xlfn.IFS(EC33="Pres",8,EC33="Abs",0,EC33=0,"",EC33="Orie",2,EC33="Holi",0,EC33="Leav",0)</f>
        <v/>
      </c>
      <c r="EE33" s="48"/>
      <c r="EF33" s="226" t="str" cm="1">
        <f t="array" ref="EF33">_xlfn.IFS(EE33="Pres",8,EE33="Abs",0,EE33=0,"",EE33="Orie",2,EE33="Holi",0,EE33="Leav",0)</f>
        <v/>
      </c>
      <c r="EG33" s="48"/>
      <c r="EH33" s="226" t="str" cm="1">
        <f t="array" ref="EH33">_xlfn.IFS(EG33="Pres",8,EG33="Abs",0,EG33=0,"",EG33="Orie",2,EG33="Holi",0,EG33="Leav",0)</f>
        <v/>
      </c>
      <c r="EI33" s="48"/>
      <c r="EJ33" s="48"/>
      <c r="EK33" s="84" t="s">
        <v>54</v>
      </c>
      <c r="EL33" s="226" cm="1">
        <f t="array" ref="EL33">_xlfn.IFS(EK33="Pres",8,EK33="Abs",0,EK33=0,"",EK33="Orie",2,EK33="Holi",0,EK33="Leav",0)</f>
        <v>0</v>
      </c>
      <c r="EM33" s="84" t="s">
        <v>54</v>
      </c>
      <c r="EN33" s="226" cm="1">
        <f t="array" ref="EN33">_xlfn.IFS(EM33="Pres",8,EM33="Abs",0,EM33=0,"",EM33="Orie",2,EM33="Holi",0,EM33="Leav",0)</f>
        <v>0</v>
      </c>
      <c r="EO33" s="48"/>
      <c r="EP33" s="48"/>
      <c r="EQ33" s="48"/>
      <c r="ER33" s="48"/>
      <c r="ES33" s="48"/>
      <c r="ET33" s="226" t="str" cm="1">
        <f t="array" ref="ET33">_xlfn.IFS(ES33="Pres",8,ES33="Abs",0,ES33=0,"",ES33="Orie",2,ES33="Holi",0,ES33="Leav",0)</f>
        <v/>
      </c>
      <c r="EU33" s="48"/>
      <c r="EV33" s="226" t="str" cm="1">
        <f t="array" ref="EV33">_xlfn.IFS(EU33="Pres",8,EU33="Abs",0,EU33=0,"",EU33="Orie",2,EU33="Holi",0,EU33="Leav",0)</f>
        <v/>
      </c>
      <c r="EW33" s="48"/>
      <c r="EX33" s="226" t="str" cm="1">
        <f t="array" ref="EX33">_xlfn.IFS(EW33="Pres",8,EW33="Abs",0,EW33=0,"",EW33="Orie",2,EW33="Holi",0,EW33="Leav",0)</f>
        <v/>
      </c>
      <c r="EY33" s="48"/>
      <c r="EZ33" s="48"/>
      <c r="FA33" s="48" t="s">
        <v>35</v>
      </c>
      <c r="FB33" s="226" cm="1">
        <f t="array" ref="FB33">_xlfn.IFS(FA33="Pres",8,FA33="Abs",0,FA33=0,"",FA33="Orie",2,FA33="Holi",0,FA33="Leav",0)</f>
        <v>8</v>
      </c>
      <c r="FC33" s="48" t="s">
        <v>35</v>
      </c>
      <c r="FD33" s="226" cm="1">
        <f t="array" ref="FD33">_xlfn.IFS(FC33="Pres",8,FC33="Abs",0,FC33=0,"",FC33="Orie",2,FC33="Holi",0,FC33="Leav",0)</f>
        <v>8</v>
      </c>
      <c r="FE33" s="48" t="s">
        <v>35</v>
      </c>
      <c r="FF33" s="226" cm="1">
        <f t="array" ref="FF33">_xlfn.IFS(FE33="Pres",8,FE33="Abs",0,FE33=0,"",FE33="Orie",2,FE33="Holi",0,FE33="Leav",0)</f>
        <v>8</v>
      </c>
      <c r="FG33" s="48" t="s">
        <v>35</v>
      </c>
      <c r="FH33" s="226" cm="1">
        <f t="array" ref="FH33">_xlfn.IFS(FG33="Pres",8,FG33="Abs",0,FG33=0,"",FG33="Orie",2,FG33="Holi",0,FG33="Leav",0)</f>
        <v>8</v>
      </c>
      <c r="FI33" s="48" t="s">
        <v>35</v>
      </c>
      <c r="FJ33" s="226" cm="1">
        <f t="array" ref="FJ33">_xlfn.IFS(FI33="Pres",8,FI33="Abs",0,FI33=0,"",FI33="Orie",2,FI33="Holi",0,FI33="Leav",0)</f>
        <v>8</v>
      </c>
      <c r="FK33" s="48" t="s">
        <v>35</v>
      </c>
      <c r="FL33" s="226" cm="1">
        <f t="array" ref="FL33">_xlfn.IFS(FK33="Pres",8,FK33="Abs",0,FK33=0,"",FK33="Orie",2,FK33="Holi",0,FK33="Leav",0)</f>
        <v>8</v>
      </c>
      <c r="FM33" s="48" t="s">
        <v>35</v>
      </c>
      <c r="FN33" s="226" cm="1">
        <f t="array" ref="FN33">_xlfn.IFS(FM33="Pres",8,FM33="Abs",0,FM33=0,"",FM33="Orie",2,FM33="Holi",0,FM33="Leav",0)</f>
        <v>8</v>
      </c>
      <c r="FO33" s="48" t="s">
        <v>35</v>
      </c>
      <c r="FP33" s="226" cm="1">
        <f t="array" ref="FP33">_xlfn.IFS(FO33="Pres",8,FO33="Abs",0,FO33=0,"",FO33="Orie",2,FO33="Holi",0,FO33="Leav",0)</f>
        <v>8</v>
      </c>
      <c r="FQ33" s="48" t="s">
        <v>54</v>
      </c>
      <c r="FR33" s="226" cm="1">
        <f t="array" ref="FR33">_xlfn.IFS(FQ33="Pres",8,FQ33="Abs",0,FQ33=0,"",FQ33="Orie",2,FQ33="Holi",0,FQ33="Leav",0)</f>
        <v>0</v>
      </c>
      <c r="FS33" s="48"/>
      <c r="FT33" s="226"/>
      <c r="FU33" s="48"/>
      <c r="FV33" s="226"/>
      <c r="FW33" s="48"/>
      <c r="FX33" s="226"/>
      <c r="FY33" s="48"/>
      <c r="FZ33" s="48"/>
      <c r="GA33" s="48"/>
      <c r="GB33" s="226"/>
      <c r="GC33" s="48"/>
      <c r="GD33" s="226"/>
      <c r="GE33" s="48"/>
      <c r="GF33" s="226"/>
      <c r="GG33" s="48"/>
      <c r="GH33" s="226" t="str" cm="1">
        <f t="array" ref="GH33">_xlfn.IFS(GG33="Pres",8,GG33="Abs",0,GG33=0,"",GG33="Orie",2,GG33="Holi",0,GG33="Leav",0)</f>
        <v/>
      </c>
      <c r="GI33" s="48"/>
      <c r="GJ33" s="226"/>
      <c r="GK33" s="48"/>
      <c r="GL33" s="226"/>
      <c r="GM33" s="48"/>
      <c r="GN33" s="226"/>
      <c r="GO33" s="48"/>
      <c r="GP33" s="226"/>
      <c r="GQ33" s="48"/>
      <c r="GR33" s="226"/>
      <c r="GS33" s="48"/>
      <c r="GT33" s="226"/>
      <c r="GU33" s="48"/>
      <c r="GV33" s="226"/>
      <c r="GW33" s="48"/>
      <c r="GX33" s="226"/>
      <c r="GY33" s="48"/>
      <c r="GZ33" s="48"/>
      <c r="HA33" s="48"/>
      <c r="HB33" s="48"/>
      <c r="HC33" s="48"/>
      <c r="HD33" s="48"/>
      <c r="HE33" s="48"/>
      <c r="HF33" s="48"/>
      <c r="HG33" s="48"/>
      <c r="HH33" s="48"/>
      <c r="HI33" s="48"/>
      <c r="HJ33" s="48"/>
      <c r="HK33" s="48"/>
      <c r="HL33" s="48"/>
      <c r="HM33" s="48"/>
      <c r="HN33" s="48"/>
      <c r="HO33" s="48"/>
      <c r="HP33" s="48"/>
      <c r="HQ33" s="48"/>
      <c r="HR33" s="48"/>
      <c r="HS33" s="48"/>
      <c r="HT33" s="48"/>
      <c r="HU33" s="48"/>
      <c r="HV33" s="48"/>
      <c r="HW33" s="48"/>
      <c r="HX33" s="48"/>
      <c r="HY33" s="48"/>
      <c r="HZ33" s="48"/>
      <c r="IA33" s="48"/>
      <c r="IB33" s="48"/>
      <c r="IC33" s="48"/>
      <c r="ID33" s="48"/>
      <c r="IE33" s="48"/>
      <c r="IF33" s="48"/>
      <c r="IG33" s="48"/>
      <c r="IH33" s="48"/>
      <c r="II33" s="48"/>
      <c r="IJ33" s="48"/>
      <c r="IK33" s="48"/>
      <c r="IL33" s="48"/>
      <c r="IM33" s="48"/>
      <c r="IN33" s="48"/>
      <c r="IO33" s="48"/>
      <c r="IP33" s="48"/>
      <c r="IQ33" s="48"/>
      <c r="IR33" s="48"/>
      <c r="IS33" s="48"/>
      <c r="IT33" s="48"/>
      <c r="IU33" s="48"/>
      <c r="IV33" s="48"/>
      <c r="IW33" s="48"/>
      <c r="IX33" s="48"/>
      <c r="IY33" s="48"/>
      <c r="IZ33" s="48"/>
      <c r="JA33" s="48"/>
      <c r="JB33" s="48"/>
      <c r="JC33" s="48"/>
      <c r="JD33" s="48"/>
      <c r="JE33" s="48"/>
      <c r="JF33" s="48"/>
      <c r="JG33" s="48"/>
      <c r="JH33" s="48"/>
      <c r="JI33" s="48"/>
      <c r="JJ33" s="48"/>
      <c r="JK33" s="48"/>
      <c r="JL33" s="48"/>
      <c r="JM33" s="48"/>
      <c r="JN33" s="48"/>
      <c r="JO33" s="48"/>
      <c r="JP33" s="48"/>
      <c r="JQ33" s="48"/>
      <c r="JR33" s="48"/>
      <c r="JS33" s="48"/>
      <c r="JT33" s="48"/>
      <c r="JU33" s="48"/>
      <c r="JV33" s="48"/>
      <c r="JW33" s="48"/>
      <c r="JX33" s="48"/>
      <c r="JY33" s="48"/>
      <c r="JZ33" s="48"/>
      <c r="KA33" s="48"/>
      <c r="KB33" s="48"/>
      <c r="KC33" s="48"/>
      <c r="KD33" s="48"/>
      <c r="KE33" s="48"/>
      <c r="KF33" s="48"/>
      <c r="KG33" s="48"/>
      <c r="KH33" s="48"/>
    </row>
    <row r="34" spans="1:330" ht="18.75" customHeight="1">
      <c r="A34" s="73" t="s">
        <v>49</v>
      </c>
      <c r="B34" s="33" t="s">
        <v>1672</v>
      </c>
      <c r="C34" s="33" t="s">
        <v>525</v>
      </c>
      <c r="D34" s="33" t="s">
        <v>1673</v>
      </c>
      <c r="E34" s="505" t="s">
        <v>1674</v>
      </c>
      <c r="F34" s="73" t="s">
        <v>121</v>
      </c>
      <c r="G34" s="35">
        <v>44640</v>
      </c>
      <c r="H34" s="35">
        <v>44981</v>
      </c>
      <c r="I34" s="386">
        <v>44872</v>
      </c>
      <c r="J34" s="36" t="str">
        <f t="shared" si="256"/>
        <v>Sun</v>
      </c>
      <c r="K34" s="86">
        <f>L34-8*7</f>
        <v>44816</v>
      </c>
      <c r="L34" s="778">
        <v>44872</v>
      </c>
      <c r="M34" s="36"/>
      <c r="N34" s="141">
        <f t="shared" si="249"/>
        <v>32</v>
      </c>
      <c r="O34" s="79">
        <f t="shared" si="250"/>
        <v>252</v>
      </c>
      <c r="P34" s="39" t="str">
        <f t="shared" si="251"/>
        <v/>
      </c>
      <c r="Q34" s="38" t="str">
        <f t="shared" si="252"/>
        <v/>
      </c>
      <c r="R34" s="81" t="str">
        <f t="shared" si="253"/>
        <v/>
      </c>
      <c r="S34" s="41">
        <f t="shared" si="254"/>
        <v>1</v>
      </c>
      <c r="T34" s="45"/>
      <c r="U34" s="123"/>
      <c r="V34" s="123"/>
      <c r="W34" s="44"/>
      <c r="X34" s="42"/>
      <c r="Y34" s="44"/>
      <c r="Z34" s="45"/>
      <c r="AA34" s="46"/>
      <c r="AB34" s="47"/>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c r="CY34" s="48"/>
      <c r="CZ34" s="48"/>
      <c r="DA34" s="48"/>
      <c r="DB34" s="48"/>
      <c r="DC34" s="48"/>
      <c r="DD34" s="48"/>
      <c r="DE34" s="48"/>
      <c r="DF34" s="48"/>
      <c r="DG34" s="48"/>
      <c r="DH34" s="48"/>
      <c r="DI34" s="48"/>
      <c r="DJ34" s="48"/>
      <c r="DK34" s="48"/>
      <c r="DL34" s="189" t="str" cm="1">
        <f t="array" ref="DL34">_xlfn.IFS(DK34="Pres",8,DK34="Abs",0,DK34=0,"",DK34="Orie",2)</f>
        <v/>
      </c>
      <c r="DM34" s="48"/>
      <c r="DN34" s="48"/>
      <c r="DO34" s="84"/>
      <c r="DP34" s="230" t="str" cm="1">
        <f t="array" ref="DP34">_xlfn.IFS(DO34="Pres",8,DO34="Abs",0,DO34=0,"",DO34="Orie",2)</f>
        <v/>
      </c>
      <c r="DQ34" s="84"/>
      <c r="DR34" s="226" t="str" cm="1">
        <f t="array" ref="DR34">_xlfn.IFS(DQ34="Pres",8,DQ34="Abs",0,DQ34=0,"",DQ34="Orie",2)</f>
        <v/>
      </c>
      <c r="DS34" s="84"/>
      <c r="DT34" s="226" t="str" cm="1">
        <f t="array" ref="DT34">_xlfn.IFS(DS34="Pres",8,DS34="Abs",0,DS34=0,"",DS34="Orie",2)</f>
        <v/>
      </c>
      <c r="DU34" s="84"/>
      <c r="DV34" s="226" t="str" cm="1">
        <f t="array" ref="DV34">_xlfn.IFS(DU34="Pres",8,DU34="Abs",0,DU34=0,"",DU34="Orie",2,DU34="Holi",0,DU34="Leav",0)</f>
        <v/>
      </c>
      <c r="DW34" s="84"/>
      <c r="DX34" s="226" t="str" cm="1">
        <f t="array" ref="DX34">_xlfn.IFS(DW34="Pres",8,DW34="Abs",0,DW34=0,"",DW34="Orie",2,DW34="Holi",0,DW34="Leav",0)</f>
        <v/>
      </c>
      <c r="DY34" s="48"/>
      <c r="DZ34" s="48"/>
      <c r="EA34" s="48"/>
      <c r="EB34" s="226" t="str" cm="1">
        <f t="array" ref="EB34">_xlfn.IFS(EA34="Pres",8,EA34="Abs",0,EA34=0,"",EA34="Orie",2,EA34="Holi",0,EA34="Leav",0)</f>
        <v/>
      </c>
      <c r="EC34" s="48"/>
      <c r="ED34" s="226" t="str" cm="1">
        <f t="array" ref="ED34">_xlfn.IFS(EC34="Pres",8,EC34="Abs",0,EC34=0,"",EC34="Orie",2,EC34="Holi",0,EC34="Leav",0)</f>
        <v/>
      </c>
      <c r="EE34" s="48"/>
      <c r="EF34" s="226" t="str" cm="1">
        <f t="array" ref="EF34">_xlfn.IFS(EE34="Pres",8,EE34="Abs",0,EE34=0,"",EE34="Orie",2,EE34="Holi",0,EE34="Leav",0)</f>
        <v/>
      </c>
      <c r="EG34" s="48"/>
      <c r="EH34" s="48"/>
      <c r="EI34" s="48"/>
      <c r="EJ34" s="48"/>
      <c r="EK34" s="84"/>
      <c r="EL34" s="226"/>
      <c r="EM34" s="84"/>
      <c r="EN34" s="226"/>
      <c r="EO34" s="48"/>
      <c r="EP34" s="48"/>
      <c r="EQ34" s="48"/>
      <c r="ER34" s="48"/>
      <c r="ES34" s="48"/>
      <c r="ET34" s="226" t="str" cm="1">
        <f t="array" ref="ET34">_xlfn.IFS(ES34="Pres",8,ES34="Abs",0,ES34=0,"",ES34="Orie",2,ES34="Holi",0,ES34="Leav",0)</f>
        <v/>
      </c>
      <c r="EU34" s="48"/>
      <c r="EV34" s="226" t="str" cm="1">
        <f t="array" ref="EV34">_xlfn.IFS(EU34="Pres",8,EU34="Abs",0,EU34=0,"",EU34="Orie",2,EU34="Holi",0,EU34="Leav",0)</f>
        <v/>
      </c>
      <c r="EW34" s="48"/>
      <c r="EX34" s="226" t="str" cm="1">
        <f t="array" ref="EX34">_xlfn.IFS(EW34="Pres",8,EW34="Abs",0,EW34=0,"",EW34="Orie",2,EW34="Holi",0,EW34="Leav",0)</f>
        <v/>
      </c>
      <c r="EY34" s="48"/>
      <c r="EZ34" s="48"/>
      <c r="FA34" s="48"/>
      <c r="FB34" s="226" t="str" cm="1">
        <f t="array" ref="FB34">_xlfn.IFS(FA34="Pres",8,FA34="Abs",0,FA34=0,"",FA34="Orie",2,FA34="Holi",0,FA34="Leav",0)</f>
        <v/>
      </c>
      <c r="FC34" s="48"/>
      <c r="FD34" s="226" t="str" cm="1">
        <f t="array" ref="FD34">_xlfn.IFS(FC34="Pres",8,FC34="Abs",0,FC34=0,"",FC34="Orie",2,FC34="Holi",0,FC34="Leav",0)</f>
        <v/>
      </c>
      <c r="FE34" s="48"/>
      <c r="FF34" s="226" t="str" cm="1">
        <f t="array" ref="FF34">_xlfn.IFS(FE34="Pres",8,FE34="Abs",0,FE34=0,"",FE34="Orie",2,FE34="Holi",0,FE34="Leav",0)</f>
        <v/>
      </c>
      <c r="FG34" s="48"/>
      <c r="FH34" s="226" t="str" cm="1">
        <f t="array" ref="FH34">_xlfn.IFS(FG34="Pres",8,FG34="Abs",0,FG34=0,"",FG34="Orie",2,FG34="Holi",0,FG34="Leav",0)</f>
        <v/>
      </c>
      <c r="FI34" s="48" t="s">
        <v>35</v>
      </c>
      <c r="FJ34" s="226" cm="1">
        <f t="array" ref="FJ34">_xlfn.IFS(FI34="Pres",8,FI34="Abs",0,FI34=0,"",FI34="Orie",2,FI34="Holi",0,FI34="Leav",0)</f>
        <v>8</v>
      </c>
      <c r="FK34" s="48" t="s">
        <v>35</v>
      </c>
      <c r="FL34" s="226" cm="1">
        <f t="array" ref="FL34">_xlfn.IFS(FK34="Pres",8,FK34="Abs",0,FK34=0,"",FK34="Orie",2,FK34="Holi",0,FK34="Leav",0)</f>
        <v>8</v>
      </c>
      <c r="FM34" s="48" t="s">
        <v>35</v>
      </c>
      <c r="FN34" s="226" cm="1">
        <f t="array" ref="FN34">_xlfn.IFS(FM34="Pres",8,FM34="Abs",0,FM34=0,"",FM34="Orie",2,FM34="Holi",0,FM34="Leav",0)</f>
        <v>8</v>
      </c>
      <c r="FO34" s="48" t="s">
        <v>35</v>
      </c>
      <c r="FP34" s="226" cm="1">
        <f t="array" ref="FP34">_xlfn.IFS(FO34="Pres",8,FO34="Abs",0,FO34=0,"",FO34="Orie",2,FO34="Holi",0,FO34="Leav",0)</f>
        <v>8</v>
      </c>
      <c r="FQ34" s="48" t="s">
        <v>54</v>
      </c>
      <c r="FR34" s="226" cm="1">
        <f t="array" ref="FR34">_xlfn.IFS(FQ34="Pres",8,FQ34="Abs",0,FQ34=0,"",FQ34="Orie",2,FQ34="Holi",0,FQ34="Leav",0)</f>
        <v>0</v>
      </c>
      <c r="FS34" s="48" t="s">
        <v>35</v>
      </c>
      <c r="FT34" s="226" cm="1">
        <f t="array" ref="FT34">_xlfn.IFS(FS34="Pres",8,FS34="Abs",0,FS34=0,"",FS34="Orie",2,FS34="Holi",0,FS34="Leav",0)</f>
        <v>8</v>
      </c>
      <c r="FU34" s="48" t="s">
        <v>35</v>
      </c>
      <c r="FV34" s="226" cm="1">
        <f t="array" ref="FV34">_xlfn.IFS(FU34="Pres",8,FU34="Abs",0,FU34=0,"",FU34="Orie",2,FU34="Holi",0,FU34="Leav",0)</f>
        <v>8</v>
      </c>
      <c r="FW34" s="48" t="s">
        <v>35</v>
      </c>
      <c r="FX34" s="226" cm="1">
        <f t="array" ref="FX34">_xlfn.IFS(FW34="Pres",8,FW34="Abs",0,FW34=0,"",FW34="Orie",2,FW34="Holi",0,FW34="Leav",0)</f>
        <v>8</v>
      </c>
      <c r="FY34" s="48" t="s">
        <v>35</v>
      </c>
      <c r="FZ34" s="226" cm="1">
        <f t="array" ref="FZ34">_xlfn.IFS(FY34="Pres",8,FY34="Abs",0,FY34=0,"",FY34="Orie",2,FY34="Holi",0,FY34="Leav",0)</f>
        <v>8</v>
      </c>
      <c r="GA34" s="48" t="s">
        <v>35</v>
      </c>
      <c r="GB34" s="226" cm="1">
        <f t="array" ref="GB34">_xlfn.IFS(GA34="Pres",8,GA34="Abs",0,GA34=0,"",GA34="Orie",2,GA34="Holi",0,GA34="Leav",0)</f>
        <v>8</v>
      </c>
      <c r="GC34" s="48" t="s">
        <v>35</v>
      </c>
      <c r="GD34" s="226" cm="1">
        <f t="array" ref="GD34">_xlfn.IFS(GC34="Pres",8,GC34="Abs",0,GC34=0,"",GC34="Orie",2,GC34="Holi",0,GC34="Leav",0)</f>
        <v>8</v>
      </c>
      <c r="GE34" s="48" t="s">
        <v>35</v>
      </c>
      <c r="GF34" s="226" cm="1">
        <f t="array" ref="GF34">_xlfn.IFS(GE34="Pres",8,GE34="Abs",0,GE34=0,"",GE34="Orie",2,GE34="Holi",0,GE34="Leav",0)</f>
        <v>8</v>
      </c>
      <c r="GG34" s="48" t="s">
        <v>35</v>
      </c>
      <c r="GH34" s="226" cm="1">
        <f t="array" ref="GH34">_xlfn.IFS(GG34="Pres",8,GG34="Abs",0,GG34=0,"",GG34="Orie",2,GG34="Holi",0,GG34="Leav",0)</f>
        <v>8</v>
      </c>
      <c r="GI34" s="48" t="s">
        <v>35</v>
      </c>
      <c r="GJ34" s="226" cm="1">
        <f t="array" ref="GJ34">_xlfn.IFS(GI34="Pres",8,GI34="Abs",0,GI34=0,"",GI34="Orie",2,GI34="Holi",0,GI34="Leav",0)</f>
        <v>8</v>
      </c>
      <c r="GK34" s="48" t="s">
        <v>35</v>
      </c>
      <c r="GL34" s="226" cm="1">
        <f t="array" ref="GL34">_xlfn.IFS(GK34="Pres",8,GK34="Abs",0,GK34=0,"",GK34="Orie",2,GK34="Holi",0,GK34="Leav",0)</f>
        <v>8</v>
      </c>
      <c r="GM34" s="48" t="s">
        <v>35</v>
      </c>
      <c r="GN34" s="226" cm="1">
        <f t="array" ref="GN34">_xlfn.IFS(GM34="Pres",8,GM34="Abs",0,GM34=0,"",GM34="Orie",2,GM34="Holi",0,GM34="Leav",0)</f>
        <v>8</v>
      </c>
      <c r="GO34" s="48" t="s">
        <v>35</v>
      </c>
      <c r="GP34" s="226" cm="1">
        <f t="array" ref="GP34">_xlfn.IFS(GO34="Pres",8,GO34="Abs",0,GO34=0,"",GO34="Orie",2,GO34="Holi",0,GO34="Leav",0)</f>
        <v>8</v>
      </c>
      <c r="GQ34" s="48" t="s">
        <v>35</v>
      </c>
      <c r="GR34" s="226">
        <v>4</v>
      </c>
      <c r="GS34" s="48" t="s">
        <v>35</v>
      </c>
      <c r="GT34" s="226" cm="1">
        <f t="array" ref="GT34">_xlfn.IFS(GS34="Pres",8,GS34="Abs",0,GS34=0,"",GS34="Orie",2,GS34="Holi",0,GS34="Leav",0)</f>
        <v>8</v>
      </c>
      <c r="GU34" s="48" t="s">
        <v>35</v>
      </c>
      <c r="GV34" s="226" cm="1">
        <f t="array" ref="GV34">_xlfn.IFS(GU34="Pres",8,GU34="Abs",0,GU34=0,"",GU34="Orie",2,GU34="Holi",0,GU34="Leav",0)</f>
        <v>8</v>
      </c>
      <c r="GW34" s="48" t="s">
        <v>35</v>
      </c>
      <c r="GX34" s="226" cm="1">
        <f t="array" ref="GX34">_xlfn.IFS(GW34="Pres",8,GW34="Abs",0,GW34=0,"",GW34="Orie",2,GW34="Holi",0,GW34="Leav",0)</f>
        <v>8</v>
      </c>
      <c r="GY34" s="48" t="s">
        <v>35</v>
      </c>
      <c r="GZ34" s="226" cm="1">
        <f t="array" ref="GZ34">_xlfn.IFS(GY34="Pres",8,GY34="Abs",0,GY34=0,"",GY34="Orie",2,GY34="Holi",0,GY34="Leav",0)</f>
        <v>8</v>
      </c>
      <c r="HA34" s="48" t="s">
        <v>35</v>
      </c>
      <c r="HB34" s="226" cm="1">
        <f t="array" ref="HB34">_xlfn.IFS(HA34="Pres",8,HA34="Abs",0,HA34=0,"",HA34="Orie",2,HA34="Holi",0,HA34="Leav",0)</f>
        <v>8</v>
      </c>
      <c r="HC34" s="48" t="s">
        <v>35</v>
      </c>
      <c r="HD34" s="226" cm="1">
        <f t="array" ref="HD34">_xlfn.IFS(HC34="Pres",8,HC34="Abs",0,HC34=0,"",HC34="Orie",2,HC34="Holi",0,HC34="Leav",0)</f>
        <v>8</v>
      </c>
      <c r="HE34" s="48" t="s">
        <v>35</v>
      </c>
      <c r="HF34" s="226" cm="1">
        <f t="array" ref="HF34">_xlfn.IFS(HE34="Pres",8,HE34="Abs",0,HE34=0,"",HE34="Orie",2,HE34="Holi",0,HE34="Leav",0)</f>
        <v>8</v>
      </c>
      <c r="HG34" s="48" t="s">
        <v>35</v>
      </c>
      <c r="HH34" s="226" cm="1">
        <f t="array" ref="HH34">_xlfn.IFS(HG34="Pres",8,HG34="Abs",0,HG34=0,"",HG34="Orie",2,HG34="Holi",0,HG34="Leav",0)</f>
        <v>8</v>
      </c>
      <c r="HI34" s="48" t="s">
        <v>35</v>
      </c>
      <c r="HJ34" s="226" cm="1">
        <f t="array" ref="HJ34">_xlfn.IFS(HI34="Pres",8,HI34="Abs",0,HI34=0,"",HI34="Orie",2,HI34="Holi",0,HI34="Leav",0)</f>
        <v>8</v>
      </c>
      <c r="HK34" s="48" t="s">
        <v>35</v>
      </c>
      <c r="HL34" s="226" cm="1">
        <f t="array" ref="HL34">_xlfn.IFS(HK34="Pres",8,HK34="Abs",0,HK34=0,"",HK34="Orie",2,HK34="Holi",0,HK34="Leav",0)</f>
        <v>8</v>
      </c>
      <c r="HM34" s="48" t="s">
        <v>35</v>
      </c>
      <c r="HN34" s="226" cm="1">
        <f t="array" ref="HN34">_xlfn.IFS(HM34="Pres",8,HM34="Abs",0,HM34=0,"",HM34="Orie",2,HM34="Holi",0,HM34="Leav",0)</f>
        <v>8</v>
      </c>
      <c r="HO34" s="48" t="s">
        <v>35</v>
      </c>
      <c r="HP34" s="226" cm="1">
        <f t="array" ref="HP34">_xlfn.IFS(HO34="Pres",8,HO34="Abs",0,HO34=0,"",HO34="Orie",2,HO34="Holi",0,HO34="Leav",0)</f>
        <v>8</v>
      </c>
      <c r="HQ34" s="48" t="s">
        <v>35</v>
      </c>
      <c r="HR34" s="226" cm="1">
        <f t="array" ref="HR34">_xlfn.IFS(HQ34="Pres",8,HQ34="Abs",0,HQ34=0,"",HQ34="Orie",2,HQ34="Holi",0,HQ34="Leav",0)</f>
        <v>8</v>
      </c>
      <c r="HS34" s="48" t="s">
        <v>35</v>
      </c>
      <c r="HT34" s="226" cm="1">
        <f t="array" ref="HT34">_xlfn.IFS(HS34="Pres",8,HS34="Abs",0,HS34=0,"",HS34="Orie",2,HS34="Holi",0,HS34="Leav",0)</f>
        <v>8</v>
      </c>
      <c r="HU34" s="48" t="s">
        <v>35</v>
      </c>
      <c r="HV34" s="226" cm="1">
        <f t="array" ref="HV34">_xlfn.IFS(HU34="Pres",8,HU34="Abs",0,HU34=0,"",HU34="Orie",2,HU34="Holi",0,HU34="Leav",0)</f>
        <v>8</v>
      </c>
      <c r="HW34" s="48"/>
      <c r="HX34" s="226" t="str" cm="1">
        <f t="array" ref="HX34">_xlfn.IFS(HW34="Pres",8,HW34="Abs",0,HW34=0,"",HW34="Orie",2,HW34="Holi",0,HW34="Leav",0)</f>
        <v/>
      </c>
      <c r="HY34" s="48"/>
      <c r="HZ34" s="226" t="str" cm="1">
        <f t="array" ref="HZ34">_xlfn.IFS(HY34="Pres",8,HY34="Abs",0,HY34=0,"",HY34="Orie",2,HY34="Holi",0,HY34="Leav",0)</f>
        <v/>
      </c>
      <c r="IA34" s="48"/>
      <c r="IB34" s="226" t="str" cm="1">
        <f t="array" ref="IB34">_xlfn.IFS(IA34="Pres",8,IA34="Abs",0,IA34=0,"",IA34="Orie",2,IA34="Holi",0,IA34="Leav",0)</f>
        <v/>
      </c>
      <c r="IC34" s="48"/>
      <c r="ID34" s="226" t="str" cm="1">
        <f t="array" ref="ID34">_xlfn.IFS(IC34="Pres",8,IC34="Abs",0,IC34=0,"",IC34="Orie",2,IC34="Holi",0,IC34="Leav",0)</f>
        <v/>
      </c>
      <c r="IE34" s="48"/>
      <c r="IF34" s="226" t="str" cm="1">
        <f t="array" ref="IF34">_xlfn.IFS(IE34="Pres",8,IE34="Abs",0,IE34=0,"",IE34="Orie",2,IE34="Holi",0,IE34="Leav",0)</f>
        <v/>
      </c>
      <c r="IG34" s="48"/>
      <c r="IH34" s="226" t="str" cm="1">
        <f t="array" ref="IH34">_xlfn.IFS(IG34="Pres",8,IG34="Abs",0,IG34=0,"",IG34="Orie",2,IG34="Holi",0,IG34="Leav",0)</f>
        <v/>
      </c>
      <c r="II34" s="48"/>
      <c r="IJ34" s="226" t="str" cm="1">
        <f t="array" ref="IJ34">_xlfn.IFS(II34="Pres",8,II34="Abs",0,II34=0,"",II34="Orie",2,II34="Holi",0,II34="Leav",0)</f>
        <v/>
      </c>
      <c r="IK34" s="48"/>
      <c r="IL34" s="226" t="str" cm="1">
        <f t="array" ref="IL34">_xlfn.IFS(IK34="Pres",8,IK34="Abs",0,IK34=0,"",IK34="Orie",2,IK34="Holi",0,IK34="Leav",0)</f>
        <v/>
      </c>
      <c r="IM34" s="48"/>
      <c r="IN34" s="226" t="str" cm="1">
        <f t="array" ref="IN34">_xlfn.IFS(IM34="Pres",8,IM34="Abs",0,IM34=0,"",IM34="Orie",2,IM34="Holi",0,IM34="Leav",0)</f>
        <v/>
      </c>
      <c r="IO34" s="48"/>
      <c r="IP34" s="226" t="str" cm="1">
        <f t="array" ref="IP34">_xlfn.IFS(IO34="Pres",8,IO34="Abs",0,IO34=0,"",IO34="Orie",2,IO34="Holi",0,IO34="Leav",0)</f>
        <v/>
      </c>
      <c r="IQ34" s="48"/>
      <c r="IR34" s="226" t="str" cm="1">
        <f t="array" ref="IR34">_xlfn.IFS(IQ34="Pres",8,IQ34="Abs",0,IQ34=0,"",IQ34="Orie",2,IQ34="Holi",0,IQ34="Leav",0)</f>
        <v/>
      </c>
      <c r="IS34" s="48"/>
      <c r="IT34" s="226" t="str" cm="1">
        <f t="array" ref="IT34">_xlfn.IFS(IS34="Pres",8,IS34="Abs",0,IS34=0,"",IS34="Orie",2,IS34="Holi",0,IS34="Leav",0)</f>
        <v/>
      </c>
      <c r="IU34" s="48"/>
      <c r="IV34" s="226" t="str" cm="1">
        <f t="array" ref="IV34">_xlfn.IFS(IU34="Pres",8,IU34="Abs",0,IU34=0,"",IU34="Orie",2,IU34="Holi",0,IU34="Leav",0)</f>
        <v/>
      </c>
      <c r="IW34" s="48"/>
      <c r="IX34" s="226" t="str" cm="1">
        <f t="array" ref="IX34">_xlfn.IFS(IW34="Pres",8,IW34="Abs",0,IW34=0,"",IW34="Orie",2,IW34="Holi",0,IW34="Leav",0)</f>
        <v/>
      </c>
      <c r="IY34" s="48"/>
      <c r="IZ34" s="226" t="str" cm="1">
        <f t="array" ref="IZ34">_xlfn.IFS(IY34="Pres",8,IY34="Abs",0,IY34=0,"",IY34="Orie",2,IY34="Holi",0,IY34="Leav",0)</f>
        <v/>
      </c>
      <c r="JA34" s="48"/>
      <c r="JB34" s="226" t="str" cm="1">
        <f t="array" ref="JB34">_xlfn.IFS(JA34="Pres",8,JA34="Abs",0,JA34=0,"",JA34="Orie",2,JA34="Holi",0,JA34="Leav",0)</f>
        <v/>
      </c>
      <c r="JC34" s="48"/>
      <c r="JD34" s="226" t="str" cm="1">
        <f t="array" ref="JD34">_xlfn.IFS(JC34="Pres",8,JC34="Abs",0,JC34=0,"",JC34="Orie",2,JC34="Holi",0,JC34="Leav",0)</f>
        <v/>
      </c>
      <c r="JE34" s="48"/>
      <c r="JF34" s="226" t="str" cm="1">
        <f t="array" ref="JF34">_xlfn.IFS(JE34="Pres",8,JE34="Abs",0,JE34=0,"",JE34="Orie",2,JE34="Holi",0,JE34="Leav",0)</f>
        <v/>
      </c>
      <c r="JG34" s="48"/>
      <c r="JH34" s="226" t="str" cm="1">
        <f t="array" ref="JH34">_xlfn.IFS(JG34="Pres",8,JG34="Abs",0,JG34=0,"",JG34="Orie",2,JG34="Holi",0,JG34="Leav",0)</f>
        <v/>
      </c>
      <c r="JI34" s="48"/>
      <c r="JJ34" s="226" t="str" cm="1">
        <f t="array" ref="JJ34">_xlfn.IFS(JI34="Pres",8,JI34="Abs",0,JI34=0,"",JI34="Orie",2,JI34="Holi",0,JI34="Leav",0)</f>
        <v/>
      </c>
      <c r="JK34" s="48"/>
      <c r="JL34" s="226" t="str" cm="1">
        <f t="array" ref="JL34">_xlfn.IFS(JK34="Pres",8,JK34="Abs",0,JK34=0,"",JK34="Orie",2,JK34="Holi",0,JK34="Leav",0)</f>
        <v/>
      </c>
      <c r="JM34" s="48"/>
      <c r="JN34" s="226" t="str" cm="1">
        <f t="array" ref="JN34">_xlfn.IFS(JM34="Pres",8,JM34="Abs",0,JM34=0,"",JM34="Orie",2,JM34="Holi",0,JM34="Leav",0)</f>
        <v/>
      </c>
      <c r="JO34" s="48"/>
      <c r="JP34" s="226" t="str" cm="1">
        <f t="array" ref="JP34">_xlfn.IFS(JO34="Pres",8,JO34="Abs",0,JO34=0,"",JO34="Orie",2,JO34="Holi",0,JO34="Leav",0)</f>
        <v/>
      </c>
      <c r="JQ34" s="48"/>
      <c r="JR34" s="226" t="str" cm="1">
        <f t="array" ref="JR34">_xlfn.IFS(JQ34="Pres",8,JQ34="Abs",0,JQ34=0,"",JQ34="Orie",2,JQ34="Holi",0,JQ34="Leav",0)</f>
        <v/>
      </c>
      <c r="JS34" s="48"/>
      <c r="JT34" s="226" t="str" cm="1">
        <f t="array" ref="JT34">_xlfn.IFS(JS34="Pres",8,JS34="Abs",0,JS34=0,"",JS34="Orie",2,JS34="Holi",0,JS34="Leav",0)</f>
        <v/>
      </c>
      <c r="JU34" s="48"/>
      <c r="JV34" s="226" t="str" cm="1">
        <f t="array" ref="JV34">_xlfn.IFS(JU34="Pres",8,JU34="Abs",0,JU34=0,"",JU34="Orie",2,JU34="Holi",0,JU34="Leav",0)</f>
        <v/>
      </c>
      <c r="JW34" s="48"/>
      <c r="JX34" s="226" t="str" cm="1">
        <f t="array" ref="JX34">_xlfn.IFS(JW34="Pres",8,JW34="Abs",0,JW34=0,"",JW34="Orie",2,JW34="Holi",0,JW34="Leav",0)</f>
        <v/>
      </c>
      <c r="JY34" s="48"/>
      <c r="JZ34" s="226" t="str" cm="1">
        <f t="array" ref="JZ34">_xlfn.IFS(JY34="Pres",8,JY34="Abs",0,JY34=0,"",JY34="Orie",2,JY34="Holi",0,JY34="Leav",0)</f>
        <v/>
      </c>
      <c r="KA34" s="48"/>
      <c r="KB34" s="226" t="str" cm="1">
        <f t="array" ref="KB34">_xlfn.IFS(KA34="Pres",8,KA34="Abs",0,KA34=0,"",KA34="Orie",2,KA34="Holi",0,KA34="Leav",0)</f>
        <v/>
      </c>
      <c r="KC34" s="48"/>
      <c r="KD34" s="226" t="str" cm="1">
        <f t="array" ref="KD34">_xlfn.IFS(KC34="Pres",8,KC34="Abs",0,KC34=0,"",KC34="Orie",2,KC34="Holi",0,KC34="Leav",0)</f>
        <v/>
      </c>
      <c r="KE34" s="48"/>
      <c r="KF34" s="226" t="str" cm="1">
        <f t="array" ref="KF34">_xlfn.IFS(KE34="Pres",8,KE34="Abs",0,KE34=0,"",KE34="Orie",2,KE34="Holi",0,KE34="Leav",0)</f>
        <v/>
      </c>
      <c r="KG34" s="48"/>
      <c r="KH34" s="226" t="str" cm="1">
        <f t="array" ref="KH34">_xlfn.IFS(KG34="Pres",8,KG34="Abs",0,KG34=0,"",KG34="Orie",2,KG34="Holi",0,KG34="Leav",0)</f>
        <v/>
      </c>
    </row>
    <row r="35" spans="1:330" ht="18.75" customHeight="1">
      <c r="A35" s="73" t="s">
        <v>49</v>
      </c>
      <c r="B35" s="33" t="s">
        <v>1675</v>
      </c>
      <c r="C35" s="33" t="s">
        <v>848</v>
      </c>
      <c r="D35" s="33" t="s">
        <v>1676</v>
      </c>
      <c r="E35" s="505" t="s">
        <v>1677</v>
      </c>
      <c r="F35" s="73" t="s">
        <v>43</v>
      </c>
      <c r="G35" s="35">
        <v>44640</v>
      </c>
      <c r="H35" s="35">
        <v>44988</v>
      </c>
      <c r="I35" s="386">
        <v>44872</v>
      </c>
      <c r="J35" s="36" t="str">
        <f t="shared" si="256"/>
        <v>Sun</v>
      </c>
      <c r="K35" s="86">
        <f t="shared" si="257"/>
        <v>44816</v>
      </c>
      <c r="L35" s="778">
        <v>44872</v>
      </c>
      <c r="M35" s="167"/>
      <c r="N35" s="141">
        <f>COUNTIF(AB35:XFD35,"Pres")+X35+U35+T35</f>
        <v>32</v>
      </c>
      <c r="O35" s="79">
        <f t="shared" si="250"/>
        <v>255.5</v>
      </c>
      <c r="P35" s="39" t="str">
        <f t="shared" si="251"/>
        <v/>
      </c>
      <c r="Q35" s="38">
        <f t="shared" si="252"/>
        <v>1</v>
      </c>
      <c r="R35" s="81" t="str">
        <f t="shared" si="253"/>
        <v/>
      </c>
      <c r="S35" s="41">
        <f t="shared" si="254"/>
        <v>1</v>
      </c>
      <c r="T35" s="45"/>
      <c r="U35" s="123"/>
      <c r="V35" s="123"/>
      <c r="W35" s="44"/>
      <c r="X35" s="42">
        <v>1</v>
      </c>
      <c r="Y35" s="44"/>
      <c r="Z35" s="45"/>
      <c r="AA35" s="46"/>
      <c r="AB35" s="47">
        <v>8</v>
      </c>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48"/>
      <c r="CT35" s="48"/>
      <c r="CU35" s="48"/>
      <c r="CV35" s="48"/>
      <c r="CW35" s="48"/>
      <c r="CX35" s="48"/>
      <c r="CY35" s="48"/>
      <c r="CZ35" s="48"/>
      <c r="DA35" s="48"/>
      <c r="DB35" s="48"/>
      <c r="DC35" s="48"/>
      <c r="DD35" s="48"/>
      <c r="DE35" s="48"/>
      <c r="DF35" s="48"/>
      <c r="DG35" s="48"/>
      <c r="DH35" s="48"/>
      <c r="DI35" s="48"/>
      <c r="DJ35" s="48"/>
      <c r="DK35" s="48"/>
      <c r="DL35" s="48"/>
      <c r="DM35" s="48"/>
      <c r="DN35" s="48"/>
      <c r="DO35" s="84"/>
      <c r="DP35" s="48"/>
      <c r="DQ35" s="84"/>
      <c r="DR35" s="48"/>
      <c r="DS35" s="84"/>
      <c r="DT35" s="226" t="str" cm="1">
        <f t="array" ref="DT35">_xlfn.IFS(DS35="Pres",8,DS35="Abs",0,DS35=0,"",DS35="Orie",2)</f>
        <v/>
      </c>
      <c r="DU35" s="84"/>
      <c r="DV35" s="226" t="str" cm="1">
        <f t="array" ref="DV35">_xlfn.IFS(DU35="Pres",8,DU35="Abs",0,DU35=0,"",DU35="Orie",2,DU35="Holi",0,DU35="Leav",0)</f>
        <v/>
      </c>
      <c r="DW35" s="84"/>
      <c r="DX35" s="226" t="str" cm="1">
        <f t="array" ref="DX35">_xlfn.IFS(DW35="Pres",8,DW35="Abs",0,DW35=0,"",DW35="Orie",2,DW35="Holi",0,DW35="Leav",0)</f>
        <v/>
      </c>
      <c r="DY35" s="48"/>
      <c r="DZ35" s="48"/>
      <c r="EA35" s="48"/>
      <c r="EB35" s="226" t="str" cm="1">
        <f t="array" ref="EB35">_xlfn.IFS(EA35="Pres",8,EA35="Abs",0,EA35=0,"",EA35="Orie",2,EA35="Holi",0,EA35="Leav",0)</f>
        <v/>
      </c>
      <c r="EC35" s="48"/>
      <c r="ED35" s="226" t="str" cm="1">
        <f t="array" ref="ED35">_xlfn.IFS(EC35="Pres",8,EC35="Abs",0,EC35=0,"",EC35="Orie",2,EC35="Holi",0,EC35="Leav",0)</f>
        <v/>
      </c>
      <c r="EE35" s="48"/>
      <c r="EF35" s="226" t="str" cm="1">
        <f t="array" ref="EF35">_xlfn.IFS(EE35="Pres",8,EE35="Abs",0,EE35=0,"",EE35="Orie",2,EE35="Holi",0,EE35="Leav",0)</f>
        <v/>
      </c>
      <c r="EG35" s="48"/>
      <c r="EH35" s="48"/>
      <c r="EI35" s="48"/>
      <c r="EJ35" s="48"/>
      <c r="EK35" s="84"/>
      <c r="EL35" s="226"/>
      <c r="EM35" s="84"/>
      <c r="EN35" s="226"/>
      <c r="EO35" s="48"/>
      <c r="EP35" s="48"/>
      <c r="EQ35" s="48"/>
      <c r="ER35" s="48"/>
      <c r="ES35" s="48"/>
      <c r="ET35" s="226" t="str" cm="1">
        <f t="array" ref="ET35">_xlfn.IFS(ES35="Pres",8,ES35="Abs",0,ES35=0,"",ES35="Orie",2,ES35="Holi",0,ES35="Leav",0)</f>
        <v/>
      </c>
      <c r="EU35" s="48"/>
      <c r="EV35" s="226" t="str" cm="1">
        <f t="array" ref="EV35">_xlfn.IFS(EU35="Pres",8,EU35="Abs",0,EU35=0,"",EU35="Orie",2,EU35="Holi",0,EU35="Leav",0)</f>
        <v/>
      </c>
      <c r="EW35" s="48"/>
      <c r="EX35" s="226" t="str" cm="1">
        <f t="array" ref="EX35">_xlfn.IFS(EW35="Pres",8,EW35="Abs",0,EW35=0,"",EW35="Orie",2,EW35="Holi",0,EW35="Leav",0)</f>
        <v/>
      </c>
      <c r="EY35" s="48"/>
      <c r="EZ35" s="48"/>
      <c r="FA35" s="48"/>
      <c r="FB35" s="226" t="str" cm="1">
        <f t="array" ref="FB35">_xlfn.IFS(FA35="Pres",8,FA35="Abs",0,FA35=0,"",FA35="Orie",2,FA35="Holi",0,FA35="Leav",0)</f>
        <v/>
      </c>
      <c r="FC35" s="48"/>
      <c r="FD35" s="226" t="str" cm="1">
        <f t="array" ref="FD35">_xlfn.IFS(FC35="Pres",8,FC35="Abs",0,FC35=0,"",FC35="Orie",2,FC35="Holi",0,FC35="Leav",0)</f>
        <v/>
      </c>
      <c r="FE35" s="48"/>
      <c r="FF35" s="226" t="str" cm="1">
        <f t="array" ref="FF35">_xlfn.IFS(FE35="Pres",8,FE35="Abs",0,FE35=0,"",FE35="Orie",2,FE35="Holi",0,FE35="Leav",0)</f>
        <v/>
      </c>
      <c r="FG35" s="48"/>
      <c r="FH35" s="226" t="str" cm="1">
        <f t="array" ref="FH35">_xlfn.IFS(FG35="Pres",8,FG35="Abs",0,FG35=0,"",FG35="Orie",2,FG35="Holi",0,FG35="Leav",0)</f>
        <v/>
      </c>
      <c r="FI35" s="48" t="s">
        <v>35</v>
      </c>
      <c r="FJ35" s="226" cm="1">
        <f t="array" ref="FJ35">_xlfn.IFS(FI35="Pres",8,FI35="Abs",0,FI35=0,"",FI35="Orie",2,FI35="Holi",0,FI35="Leav",0)</f>
        <v>8</v>
      </c>
      <c r="FK35" s="48" t="s">
        <v>35</v>
      </c>
      <c r="FL35" s="226" cm="1">
        <f t="array" ref="FL35">_xlfn.IFS(FK35="Pres",8,FK35="Abs",0,FK35=0,"",FK35="Orie",2,FK35="Holi",0,FK35="Leav",0)</f>
        <v>8</v>
      </c>
      <c r="FM35" s="48" t="s">
        <v>35</v>
      </c>
      <c r="FN35" s="226" cm="1">
        <f t="array" ref="FN35">_xlfn.IFS(FM35="Pres",8,FM35="Abs",0,FM35=0,"",FM35="Orie",2,FM35="Holi",0,FM35="Leav",0)</f>
        <v>8</v>
      </c>
      <c r="FO35" s="48" t="s">
        <v>35</v>
      </c>
      <c r="FP35" s="226" cm="1">
        <f t="array" ref="FP35">_xlfn.IFS(FO35="Pres",8,FO35="Abs",0,FO35=0,"",FO35="Orie",2,FO35="Holi",0,FO35="Leav",0)</f>
        <v>8</v>
      </c>
      <c r="FQ35" s="48" t="s">
        <v>54</v>
      </c>
      <c r="FR35" s="226" cm="1">
        <f t="array" ref="FR35">_xlfn.IFS(FQ35="Pres",8,FQ35="Abs",0,FQ35=0,"",FQ35="Orie",2,FQ35="Holi",0,FQ35="Leav",0)</f>
        <v>0</v>
      </c>
      <c r="FS35" s="48" t="s">
        <v>35</v>
      </c>
      <c r="FT35" s="226" cm="1">
        <f t="array" ref="FT35">_xlfn.IFS(FS35="Pres",8,FS35="Abs",0,FS35=0,"",FS35="Orie",2,FS35="Holi",0,FS35="Leav",0)</f>
        <v>8</v>
      </c>
      <c r="FU35" s="48" t="s">
        <v>35</v>
      </c>
      <c r="FV35" s="226" cm="1">
        <f t="array" ref="FV35">_xlfn.IFS(FU35="Pres",8,FU35="Abs",0,FU35=0,"",FU35="Orie",2,FU35="Holi",0,FU35="Leav",0)</f>
        <v>8</v>
      </c>
      <c r="FW35" s="48" t="s">
        <v>35</v>
      </c>
      <c r="FX35" s="226" cm="1">
        <f t="array" ref="FX35">_xlfn.IFS(FW35="Pres",8,FW35="Abs",0,FW35=0,"",FW35="Orie",2,FW35="Holi",0,FW35="Leav",0)</f>
        <v>8</v>
      </c>
      <c r="FY35" s="48" t="s">
        <v>36</v>
      </c>
      <c r="FZ35" s="226" cm="1">
        <f t="array" ref="FZ35">_xlfn.IFS(FY35="Pres",8,FY35="Abs",0,FY35=0,"",FY35="Orie",2,FY35="Holi",0,FY35="Leav",0)</f>
        <v>0</v>
      </c>
      <c r="GA35" s="48" t="s">
        <v>35</v>
      </c>
      <c r="GB35" s="226" cm="1">
        <f t="array" ref="GB35">_xlfn.IFS(GA35="Pres",8,GA35="Abs",0,GA35=0,"",GA35="Orie",2,GA35="Holi",0,GA35="Leav",0)</f>
        <v>8</v>
      </c>
      <c r="GC35" s="48" t="s">
        <v>35</v>
      </c>
      <c r="GD35" s="226" cm="1">
        <f t="array" ref="GD35">_xlfn.IFS(GC35="Pres",8,GC35="Abs",0,GC35=0,"",GC35="Orie",2,GC35="Holi",0,GC35="Leav",0)</f>
        <v>8</v>
      </c>
      <c r="GE35" s="48" t="s">
        <v>35</v>
      </c>
      <c r="GF35" s="226" cm="1">
        <f t="array" ref="GF35">_xlfn.IFS(GE35="Pres",8,GE35="Abs",0,GE35=0,"",GE35="Orie",2,GE35="Holi",0,GE35="Leav",0)</f>
        <v>8</v>
      </c>
      <c r="GG35" s="48" t="s">
        <v>35</v>
      </c>
      <c r="GH35" s="226" cm="1">
        <f t="array" ref="GH35">_xlfn.IFS(GG35="Pres",8,GG35="Abs",0,GG35=0,"",GG35="Orie",2,GG35="Holi",0,GG35="Leav",0)</f>
        <v>8</v>
      </c>
      <c r="GI35" s="48" t="s">
        <v>35</v>
      </c>
      <c r="GJ35" s="226" cm="1">
        <f t="array" ref="GJ35">_xlfn.IFS(GI35="Pres",8,GI35="Abs",0,GI35=0,"",GI35="Orie",2,GI35="Holi",0,GI35="Leav",0)</f>
        <v>8</v>
      </c>
      <c r="GK35" s="48" t="s">
        <v>35</v>
      </c>
      <c r="GL35" s="226" cm="1">
        <f t="array" ref="GL35">_xlfn.IFS(GK35="Pres",8,GK35="Abs",0,GK35=0,"",GK35="Orie",2,GK35="Holi",0,GK35="Leav",0)</f>
        <v>8</v>
      </c>
      <c r="GM35" s="48" t="s">
        <v>35</v>
      </c>
      <c r="GN35" s="226" cm="1">
        <f t="array" ref="GN35">_xlfn.IFS(GM35="Pres",8,GM35="Abs",0,GM35=0,"",GM35="Orie",2,GM35="Holi",0,GM35="Leav",0)</f>
        <v>8</v>
      </c>
      <c r="GO35" s="48" t="s">
        <v>35</v>
      </c>
      <c r="GP35" s="226" cm="1">
        <f t="array" ref="GP35">_xlfn.IFS(GO35="Pres",8,GO35="Abs",0,GO35=0,"",GO35="Orie",2,GO35="Holi",0,GO35="Leav",0)</f>
        <v>8</v>
      </c>
      <c r="GQ35" s="48" t="s">
        <v>35</v>
      </c>
      <c r="GR35" s="226" cm="1">
        <f t="array" ref="GR35">_xlfn.IFS(GQ35="Pres",8,GQ35="Abs",0,GQ35=0,"",GQ35="Orie",2,GQ35="Holi",0,GQ35="Leav",0)</f>
        <v>8</v>
      </c>
      <c r="GS35" s="48" t="s">
        <v>35</v>
      </c>
      <c r="GT35" s="226" cm="1">
        <f t="array" ref="GT35">_xlfn.IFS(GS35="Pres",8,GS35="Abs",0,GS35=0,"",GS35="Orie",2,GS35="Holi",0,GS35="Leav",0)</f>
        <v>8</v>
      </c>
      <c r="GU35" s="48" t="s">
        <v>35</v>
      </c>
      <c r="GV35" s="226" cm="1">
        <f t="array" ref="GV35">_xlfn.IFS(GU35="Pres",8,GU35="Abs",0,GU35=0,"",GU35="Orie",2,GU35="Holi",0,GU35="Leav",0)</f>
        <v>8</v>
      </c>
      <c r="GW35" s="48" t="s">
        <v>35</v>
      </c>
      <c r="GX35" s="226" cm="1">
        <f t="array" ref="GX35">_xlfn.IFS(GW35="Pres",8,GW35="Abs",0,GW35=0,"",GW35="Orie",2,GW35="Holi",0,GW35="Leav",0)</f>
        <v>8</v>
      </c>
      <c r="GY35" s="48" t="s">
        <v>35</v>
      </c>
      <c r="GZ35" s="226" cm="1">
        <f t="array" ref="GZ35">_xlfn.IFS(GY35="Pres",8,GY35="Abs",0,GY35=0,"",GY35="Orie",2,GY35="Holi",0,GY35="Leav",0)</f>
        <v>8</v>
      </c>
      <c r="HA35" s="48" t="s">
        <v>35</v>
      </c>
      <c r="HB35" s="226" cm="1">
        <f t="array" ref="HB35">_xlfn.IFS(HA35="Pres",8,HA35="Abs",0,HA35=0,"",HA35="Orie",2,HA35="Holi",0,HA35="Leav",0)</f>
        <v>8</v>
      </c>
      <c r="HC35" s="48" t="s">
        <v>35</v>
      </c>
      <c r="HD35" s="226" cm="1">
        <f t="array" ref="HD35">_xlfn.IFS(HC35="Pres",8,HC35="Abs",0,HC35=0,"",HC35="Orie",2,HC35="Holi",0,HC35="Leav",0)</f>
        <v>8</v>
      </c>
      <c r="HE35" s="48" t="s">
        <v>35</v>
      </c>
      <c r="HF35" s="226">
        <v>7.5</v>
      </c>
      <c r="HG35" s="48" t="s">
        <v>35</v>
      </c>
      <c r="HH35" s="226" cm="1">
        <f t="array" ref="HH35">_xlfn.IFS(HG35="Pres",8,HG35="Abs",0,HG35=0,"",HG35="Orie",2,HG35="Holi",0,HG35="Leav",0)</f>
        <v>8</v>
      </c>
      <c r="HI35" s="48" t="s">
        <v>35</v>
      </c>
      <c r="HJ35" s="226" cm="1">
        <f t="array" ref="HJ35">_xlfn.IFS(HI35="Pres",8,HI35="Abs",0,HI35=0,"",HI35="Orie",2,HI35="Holi",0,HI35="Leav",0)</f>
        <v>8</v>
      </c>
      <c r="HK35" s="48" t="s">
        <v>35</v>
      </c>
      <c r="HL35" s="226" cm="1">
        <f t="array" ref="HL35">_xlfn.IFS(HK35="Pres",8,HK35="Abs",0,HK35=0,"",HK35="Orie",2,HK35="Holi",0,HK35="Leav",0)</f>
        <v>8</v>
      </c>
      <c r="HM35" s="48" t="s">
        <v>35</v>
      </c>
      <c r="HN35" s="226" cm="1">
        <f t="array" ref="HN35">_xlfn.IFS(HM35="Pres",8,HM35="Abs",0,HM35=0,"",HM35="Orie",2,HM35="Holi",0,HM35="Leav",0)</f>
        <v>8</v>
      </c>
      <c r="HO35" s="48" t="s">
        <v>35</v>
      </c>
      <c r="HP35" s="226" cm="1">
        <f t="array" ref="HP35">_xlfn.IFS(HO35="Pres",8,HO35="Abs",0,HO35=0,"",HO35="Orie",2,HO35="Holi",0,HO35="Leav",0)</f>
        <v>8</v>
      </c>
      <c r="HQ35" s="48" t="s">
        <v>35</v>
      </c>
      <c r="HR35" s="226" cm="1">
        <f t="array" ref="HR35">_xlfn.IFS(HQ35="Pres",8,HQ35="Abs",0,HQ35=0,"",HQ35="Orie",2,HQ35="Holi",0,HQ35="Leav",0)</f>
        <v>8</v>
      </c>
      <c r="HS35" s="48" t="s">
        <v>35</v>
      </c>
      <c r="HT35" s="226" cm="1">
        <f t="array" ref="HT35">_xlfn.IFS(HS35="Pres",8,HS35="Abs",0,HS35=0,"",HS35="Orie",2,HS35="Holi",0,HS35="Leav",0)</f>
        <v>8</v>
      </c>
      <c r="HU35" s="48" t="s">
        <v>35</v>
      </c>
      <c r="HV35" s="226" cm="1">
        <f t="array" ref="HV35">_xlfn.IFS(HU35="Pres",8,HU35="Abs",0,HU35=0,"",HU35="Orie",2,HU35="Holi",0,HU35="Leav",0)</f>
        <v>8</v>
      </c>
      <c r="HW35" s="48"/>
      <c r="HX35" s="226" t="str" cm="1">
        <f t="array" ref="HX35">_xlfn.IFS(HW35="Pres",8,HW35="Abs",0,HW35=0,"",HW35="Orie",2,HW35="Holi",0,HW35="Leav",0)</f>
        <v/>
      </c>
      <c r="HY35" s="48"/>
      <c r="HZ35" s="226" t="str" cm="1">
        <f t="array" ref="HZ35">_xlfn.IFS(HY35="Pres",8,HY35="Abs",0,HY35=0,"",HY35="Orie",2,HY35="Holi",0,HY35="Leav",0)</f>
        <v/>
      </c>
      <c r="IA35" s="48"/>
      <c r="IB35" s="226" t="str" cm="1">
        <f t="array" ref="IB35">_xlfn.IFS(IA35="Pres",8,IA35="Abs",0,IA35=0,"",IA35="Orie",2,IA35="Holi",0,IA35="Leav",0)</f>
        <v/>
      </c>
      <c r="IC35" s="48"/>
      <c r="ID35" s="226" t="str" cm="1">
        <f t="array" ref="ID35">_xlfn.IFS(IC35="Pres",8,IC35="Abs",0,IC35=0,"",IC35="Orie",2,IC35="Holi",0,IC35="Leav",0)</f>
        <v/>
      </c>
      <c r="IE35" s="48"/>
      <c r="IF35" s="226" t="str" cm="1">
        <f t="array" ref="IF35">_xlfn.IFS(IE35="Pres",8,IE35="Abs",0,IE35=0,"",IE35="Orie",2,IE35="Holi",0,IE35="Leav",0)</f>
        <v/>
      </c>
      <c r="IG35" s="48"/>
      <c r="IH35" s="226" t="str" cm="1">
        <f t="array" ref="IH35">_xlfn.IFS(IG35="Pres",8,IG35="Abs",0,IG35=0,"",IG35="Orie",2,IG35="Holi",0,IG35="Leav",0)</f>
        <v/>
      </c>
      <c r="II35" s="48"/>
      <c r="IJ35" s="226" t="str" cm="1">
        <f t="array" ref="IJ35">_xlfn.IFS(II35="Pres",8,II35="Abs",0,II35=0,"",II35="Orie",2,II35="Holi",0,II35="Leav",0)</f>
        <v/>
      </c>
      <c r="IK35" s="48"/>
      <c r="IL35" s="226" t="str" cm="1">
        <f t="array" ref="IL35">_xlfn.IFS(IK35="Pres",8,IK35="Abs",0,IK35=0,"",IK35="Orie",2,IK35="Holi",0,IK35="Leav",0)</f>
        <v/>
      </c>
      <c r="IM35" s="48"/>
      <c r="IN35" s="226" t="str" cm="1">
        <f t="array" ref="IN35">_xlfn.IFS(IM35="Pres",8,IM35="Abs",0,IM35=0,"",IM35="Orie",2,IM35="Holi",0,IM35="Leav",0)</f>
        <v/>
      </c>
      <c r="IO35" s="48"/>
      <c r="IP35" s="226" t="str" cm="1">
        <f t="array" ref="IP35">_xlfn.IFS(IO35="Pres",8,IO35="Abs",0,IO35=0,"",IO35="Orie",2,IO35="Holi",0,IO35="Leav",0)</f>
        <v/>
      </c>
      <c r="IQ35" s="48"/>
      <c r="IR35" s="226" t="str" cm="1">
        <f t="array" ref="IR35">_xlfn.IFS(IQ35="Pres",8,IQ35="Abs",0,IQ35=0,"",IQ35="Orie",2,IQ35="Holi",0,IQ35="Leav",0)</f>
        <v/>
      </c>
      <c r="IS35" s="48"/>
      <c r="IT35" s="226" t="str" cm="1">
        <f t="array" ref="IT35">_xlfn.IFS(IS35="Pres",8,IS35="Abs",0,IS35=0,"",IS35="Orie",2,IS35="Holi",0,IS35="Leav",0)</f>
        <v/>
      </c>
      <c r="IU35" s="48"/>
      <c r="IV35" s="226" t="str" cm="1">
        <f t="array" ref="IV35">_xlfn.IFS(IU35="Pres",8,IU35="Abs",0,IU35=0,"",IU35="Orie",2,IU35="Holi",0,IU35="Leav",0)</f>
        <v/>
      </c>
      <c r="IW35" s="48"/>
      <c r="IX35" s="226" t="str" cm="1">
        <f t="array" ref="IX35">_xlfn.IFS(IW35="Pres",8,IW35="Abs",0,IW35=0,"",IW35="Orie",2,IW35="Holi",0,IW35="Leav",0)</f>
        <v/>
      </c>
      <c r="IY35" s="48"/>
      <c r="IZ35" s="226" t="str" cm="1">
        <f t="array" ref="IZ35">_xlfn.IFS(IY35="Pres",8,IY35="Abs",0,IY35=0,"",IY35="Orie",2,IY35="Holi",0,IY35="Leav",0)</f>
        <v/>
      </c>
      <c r="JA35" s="48"/>
      <c r="JB35" s="226" t="str" cm="1">
        <f t="array" ref="JB35">_xlfn.IFS(JA35="Pres",8,JA35="Abs",0,JA35=0,"",JA35="Orie",2,JA35="Holi",0,JA35="Leav",0)</f>
        <v/>
      </c>
      <c r="JC35" s="48"/>
      <c r="JD35" s="226" t="str" cm="1">
        <f t="array" ref="JD35">_xlfn.IFS(JC35="Pres",8,JC35="Abs",0,JC35=0,"",JC35="Orie",2,JC35="Holi",0,JC35="Leav",0)</f>
        <v/>
      </c>
      <c r="JE35" s="48"/>
      <c r="JF35" s="226" t="str" cm="1">
        <f t="array" ref="JF35">_xlfn.IFS(JE35="Pres",8,JE35="Abs",0,JE35=0,"",JE35="Orie",2,JE35="Holi",0,JE35="Leav",0)</f>
        <v/>
      </c>
      <c r="JG35" s="48"/>
      <c r="JH35" s="226" t="str" cm="1">
        <f t="array" ref="JH35">_xlfn.IFS(JG35="Pres",8,JG35="Abs",0,JG35=0,"",JG35="Orie",2,JG35="Holi",0,JG35="Leav",0)</f>
        <v/>
      </c>
      <c r="JI35" s="48"/>
      <c r="JJ35" s="226" t="str" cm="1">
        <f t="array" ref="JJ35">_xlfn.IFS(JI35="Pres",8,JI35="Abs",0,JI35=0,"",JI35="Orie",2,JI35="Holi",0,JI35="Leav",0)</f>
        <v/>
      </c>
      <c r="JK35" s="48"/>
      <c r="JL35" s="226" t="str" cm="1">
        <f t="array" ref="JL35">_xlfn.IFS(JK35="Pres",8,JK35="Abs",0,JK35=0,"",JK35="Orie",2,JK35="Holi",0,JK35="Leav",0)</f>
        <v/>
      </c>
      <c r="JM35" s="48"/>
      <c r="JN35" s="226" t="str" cm="1">
        <f t="array" ref="JN35">_xlfn.IFS(JM35="Pres",8,JM35="Abs",0,JM35=0,"",JM35="Orie",2,JM35="Holi",0,JM35="Leav",0)</f>
        <v/>
      </c>
      <c r="JO35" s="48"/>
      <c r="JP35" s="226" t="str" cm="1">
        <f t="array" ref="JP35">_xlfn.IFS(JO35="Pres",8,JO35="Abs",0,JO35=0,"",JO35="Orie",2,JO35="Holi",0,JO35="Leav",0)</f>
        <v/>
      </c>
      <c r="JQ35" s="48"/>
      <c r="JR35" s="226" t="str" cm="1">
        <f t="array" ref="JR35">_xlfn.IFS(JQ35="Pres",8,JQ35="Abs",0,JQ35=0,"",JQ35="Orie",2,JQ35="Holi",0,JQ35="Leav",0)</f>
        <v/>
      </c>
      <c r="JS35" s="48"/>
      <c r="JT35" s="226" t="str" cm="1">
        <f t="array" ref="JT35">_xlfn.IFS(JS35="Pres",8,JS35="Abs",0,JS35=0,"",JS35="Orie",2,JS35="Holi",0,JS35="Leav",0)</f>
        <v/>
      </c>
      <c r="JU35" s="48"/>
      <c r="JV35" s="226" t="str" cm="1">
        <f t="array" ref="JV35">_xlfn.IFS(JU35="Pres",8,JU35="Abs",0,JU35=0,"",JU35="Orie",2,JU35="Holi",0,JU35="Leav",0)</f>
        <v/>
      </c>
      <c r="JW35" s="48"/>
      <c r="JX35" s="226" t="str" cm="1">
        <f t="array" ref="JX35">_xlfn.IFS(JW35="Pres",8,JW35="Abs",0,JW35=0,"",JW35="Orie",2,JW35="Holi",0,JW35="Leav",0)</f>
        <v/>
      </c>
      <c r="JY35" s="48"/>
      <c r="JZ35" s="226" t="str" cm="1">
        <f t="array" ref="JZ35">_xlfn.IFS(JY35="Pres",8,JY35="Abs",0,JY35=0,"",JY35="Orie",2,JY35="Holi",0,JY35="Leav",0)</f>
        <v/>
      </c>
      <c r="KA35" s="48"/>
      <c r="KB35" s="226" t="str" cm="1">
        <f t="array" ref="KB35">_xlfn.IFS(KA35="Pres",8,KA35="Abs",0,KA35=0,"",KA35="Orie",2,KA35="Holi",0,KA35="Leav",0)</f>
        <v/>
      </c>
      <c r="KC35" s="48"/>
      <c r="KD35" s="226" t="str" cm="1">
        <f t="array" ref="KD35">_xlfn.IFS(KC35="Pres",8,KC35="Abs",0,KC35=0,"",KC35="Orie",2,KC35="Holi",0,KC35="Leav",0)</f>
        <v/>
      </c>
      <c r="KE35" s="48"/>
      <c r="KF35" s="226" t="str" cm="1">
        <f t="array" ref="KF35">_xlfn.IFS(KE35="Pres",8,KE35="Abs",0,KE35=0,"",KE35="Orie",2,KE35="Holi",0,KE35="Leav",0)</f>
        <v/>
      </c>
      <c r="KG35" s="48"/>
      <c r="KH35" s="226" t="str" cm="1">
        <f t="array" ref="KH35">_xlfn.IFS(KG35="Pres",8,KG35="Abs",0,KG35=0,"",KG35="Orie",2,KG35="Holi",0,KG35="Leav",0)</f>
        <v/>
      </c>
    </row>
    <row r="36" spans="1:330" ht="18.75" customHeight="1">
      <c r="A36" s="73" t="s">
        <v>49</v>
      </c>
      <c r="B36" s="33" t="s">
        <v>1678</v>
      </c>
      <c r="C36" s="33" t="s">
        <v>1570</v>
      </c>
      <c r="D36" s="33" t="s">
        <v>151</v>
      </c>
      <c r="E36" s="508" t="s">
        <v>1679</v>
      </c>
      <c r="F36" s="73" t="s">
        <v>43</v>
      </c>
      <c r="G36" s="35">
        <v>44640</v>
      </c>
      <c r="H36" s="35">
        <v>44988</v>
      </c>
      <c r="I36" s="386">
        <v>44872</v>
      </c>
      <c r="J36" s="36" t="str">
        <f t="shared" si="256"/>
        <v>Sun</v>
      </c>
      <c r="K36" s="86">
        <f t="shared" si="257"/>
        <v>44816</v>
      </c>
      <c r="L36" s="778">
        <v>44872</v>
      </c>
      <c r="M36" s="36"/>
      <c r="N36" s="141">
        <f>COUNTIF(AB36:XFD36,"Pres")+X36+U36+T36</f>
        <v>32</v>
      </c>
      <c r="O36" s="79">
        <f t="shared" si="250"/>
        <v>252.75</v>
      </c>
      <c r="P36" s="39" t="str">
        <f t="shared" si="251"/>
        <v/>
      </c>
      <c r="Q36" s="38">
        <f>IF(COUNTIF(AC36:XFD36,"Abs")+W36=0,"",COUNTIF(AC36:XFD36,"Abs")+W36)</f>
        <v>6</v>
      </c>
      <c r="R36" s="81" t="str">
        <f t="shared" si="253"/>
        <v/>
      </c>
      <c r="S36" s="41">
        <f t="shared" si="254"/>
        <v>1</v>
      </c>
      <c r="T36" s="45"/>
      <c r="U36" s="123"/>
      <c r="V36" s="123"/>
      <c r="W36" s="44"/>
      <c r="X36" s="42">
        <v>6</v>
      </c>
      <c r="Y36" s="44"/>
      <c r="Z36" s="45"/>
      <c r="AA36" s="46"/>
      <c r="AB36" s="47">
        <v>46</v>
      </c>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48"/>
      <c r="CT36" s="48"/>
      <c r="CU36" s="48"/>
      <c r="CV36" s="48"/>
      <c r="CW36" s="48"/>
      <c r="CX36" s="48"/>
      <c r="CY36" s="48"/>
      <c r="CZ36" s="48"/>
      <c r="DA36" s="48"/>
      <c r="DB36" s="48"/>
      <c r="DC36" s="48"/>
      <c r="DD36" s="48"/>
      <c r="DE36" s="48"/>
      <c r="DF36" s="48"/>
      <c r="DG36" s="48"/>
      <c r="DH36" s="48"/>
      <c r="DI36" s="48"/>
      <c r="DJ36" s="48"/>
      <c r="DK36" s="48"/>
      <c r="DL36" s="48"/>
      <c r="DM36" s="48"/>
      <c r="DN36" s="48"/>
      <c r="DO36" s="84"/>
      <c r="DP36" s="48"/>
      <c r="DQ36" s="84"/>
      <c r="DR36" s="48"/>
      <c r="DS36" s="84"/>
      <c r="DT36" s="226" t="str" cm="1">
        <f t="array" ref="DT36">_xlfn.IFS(DS36="Pres",8,DS36="Abs",0,DS36=0,"",DS36="Orie",2)</f>
        <v/>
      </c>
      <c r="DU36" s="84"/>
      <c r="DV36" s="48"/>
      <c r="DW36" s="84"/>
      <c r="DX36" s="48"/>
      <c r="DY36" s="48"/>
      <c r="DZ36" s="48"/>
      <c r="EA36" s="48"/>
      <c r="EB36" s="226" t="str" cm="1">
        <f t="array" ref="EB36">_xlfn.IFS(EA36="Pres",8,EA36="Abs",0,EA36=0,"",EA36="Orie",2,EA36="Holi",0,EA36="Leav",0)</f>
        <v/>
      </c>
      <c r="EC36" s="48"/>
      <c r="ED36" s="226" t="str" cm="1">
        <f t="array" ref="ED36">_xlfn.IFS(EC36="Pres",8,EC36="Abs",0,EC36=0,"",EC36="Orie",2,EC36="Holi",0,EC36="Leav",0)</f>
        <v/>
      </c>
      <c r="EE36" s="48"/>
      <c r="EF36" s="226" t="str" cm="1">
        <f t="array" ref="EF36">_xlfn.IFS(EE36="Pres",8,EE36="Abs",0,EE36=0,"",EE36="Orie",2,EE36="Holi",0,EE36="Leav",0)</f>
        <v/>
      </c>
      <c r="EG36" s="48"/>
      <c r="EH36" s="48"/>
      <c r="EI36" s="48"/>
      <c r="EJ36" s="48"/>
      <c r="EK36" s="84"/>
      <c r="EL36" s="48"/>
      <c r="EM36" s="84"/>
      <c r="EN36" s="226"/>
      <c r="EO36" s="48"/>
      <c r="EP36" s="48"/>
      <c r="EQ36" s="48"/>
      <c r="ER36" s="48"/>
      <c r="ES36" s="48"/>
      <c r="ET36" s="226" t="str" cm="1">
        <f t="array" ref="ET36">_xlfn.IFS(ES36="Pres",8,ES36="Abs",0,ES36=0,"",ES36="Orie",2,ES36="Holi",0,ES36="Leav",0)</f>
        <v/>
      </c>
      <c r="EU36" s="48"/>
      <c r="EV36" s="226" t="str" cm="1">
        <f t="array" ref="EV36">_xlfn.IFS(EU36="Pres",8,EU36="Abs",0,EU36=0,"",EU36="Orie",2,EU36="Holi",0,EU36="Leav",0)</f>
        <v/>
      </c>
      <c r="EW36" s="48"/>
      <c r="EX36" s="226" t="str" cm="1">
        <f t="array" ref="EX36">_xlfn.IFS(EW36="Pres",8,EW36="Abs",0,EW36=0,"",EW36="Orie",2,EW36="Holi",0,EW36="Leav",0)</f>
        <v/>
      </c>
      <c r="EY36" s="48"/>
      <c r="EZ36" s="48"/>
      <c r="FA36" s="48"/>
      <c r="FB36" s="48"/>
      <c r="FC36" s="48"/>
      <c r="FD36" s="48"/>
      <c r="FE36" s="48"/>
      <c r="FF36" s="226" t="str" cm="1">
        <f t="array" ref="FF36">_xlfn.IFS(FE36="Pres",8,FE36="Abs",0,FE36=0,"",FE36="Orie",2,FE36="Holi",0,FE36="Leav",0)</f>
        <v/>
      </c>
      <c r="FG36" s="48"/>
      <c r="FH36" s="226" t="str" cm="1">
        <f t="array" ref="FH36">_xlfn.IFS(FG36="Pres",8,FG36="Abs",0,FG36=0,"",FG36="Orie",2,FG36="Holi",0,FG36="Leav",0)</f>
        <v/>
      </c>
      <c r="FI36" s="48" t="s">
        <v>35</v>
      </c>
      <c r="FJ36" s="226" cm="1">
        <f t="array" ref="FJ36">_xlfn.IFS(FI36="Pres",8,FI36="Abs",0,FI36=0,"",FI36="Orie",2,FI36="Holi",0,FI36="Leav",0)</f>
        <v>8</v>
      </c>
      <c r="FK36" s="48" t="s">
        <v>36</v>
      </c>
      <c r="FL36" s="226" cm="1">
        <f t="array" ref="FL36">_xlfn.IFS(FK36="Pres",8,FK36="Abs",0,FK36=0,"",FK36="Orie",2,FK36="Holi",0,FK36="Leav",0)</f>
        <v>0</v>
      </c>
      <c r="FM36" s="48" t="s">
        <v>35</v>
      </c>
      <c r="FN36" s="226" cm="1">
        <f t="array" ref="FN36">_xlfn.IFS(FM36="Pres",8,FM36="Abs",0,FM36=0,"",FM36="Orie",2,FM36="Holi",0,FM36="Leav",0)</f>
        <v>8</v>
      </c>
      <c r="FO36" s="48" t="s">
        <v>35</v>
      </c>
      <c r="FP36" s="226">
        <v>7.5</v>
      </c>
      <c r="FQ36" s="48" t="s">
        <v>54</v>
      </c>
      <c r="FR36" s="226" cm="1">
        <f t="array" ref="FR36">_xlfn.IFS(FQ36="Pres",8,FQ36="Abs",0,FQ36=0,"",FQ36="Orie",2,FQ36="Holi",0,FQ36="Leav",0)</f>
        <v>0</v>
      </c>
      <c r="FS36" s="48" t="s">
        <v>35</v>
      </c>
      <c r="FT36" s="226" cm="1">
        <f t="array" ref="FT36">_xlfn.IFS(FS36="Pres",8,FS36="Abs",0,FS36=0,"",FS36="Orie",2,FS36="Holi",0,FS36="Leav",0)</f>
        <v>8</v>
      </c>
      <c r="FU36" s="48" t="s">
        <v>35</v>
      </c>
      <c r="FV36" s="226" cm="1">
        <f t="array" ref="FV36">_xlfn.IFS(FU36="Pres",8,FU36="Abs",0,FU36=0,"",FU36="Orie",2,FU36="Holi",0,FU36="Leav",0)</f>
        <v>8</v>
      </c>
      <c r="FW36" s="48" t="s">
        <v>35</v>
      </c>
      <c r="FX36" s="226" cm="1">
        <f t="array" ref="FX36">_xlfn.IFS(FW36="Pres",8,FW36="Abs",0,FW36=0,"",FW36="Orie",2,FW36="Holi",0,FW36="Leav",0)</f>
        <v>8</v>
      </c>
      <c r="FY36" s="48" t="s">
        <v>36</v>
      </c>
      <c r="FZ36" s="226" cm="1">
        <f t="array" ref="FZ36">_xlfn.IFS(FY36="Pres",8,FY36="Abs",0,FY36=0,"",FY36="Orie",2,FY36="Holi",0,FY36="Leav",0)</f>
        <v>0</v>
      </c>
      <c r="GA36" s="48" t="s">
        <v>35</v>
      </c>
      <c r="GB36" s="226" cm="1">
        <f t="array" ref="GB36">_xlfn.IFS(GA36="Pres",8,GA36="Abs",0,GA36=0,"",GA36="Orie",2,GA36="Holi",0,GA36="Leav",0)</f>
        <v>8</v>
      </c>
      <c r="GC36" s="48" t="s">
        <v>35</v>
      </c>
      <c r="GD36" s="226" cm="1">
        <f t="array" ref="GD36">_xlfn.IFS(GC36="Pres",8,GC36="Abs",0,GC36=0,"",GC36="Orie",2,GC36="Holi",0,GC36="Leav",0)</f>
        <v>8</v>
      </c>
      <c r="GE36" s="48" t="s">
        <v>35</v>
      </c>
      <c r="GF36" s="226" cm="1">
        <f t="array" ref="GF36">_xlfn.IFS(GE36="Pres",8,GE36="Abs",0,GE36=0,"",GE36="Orie",2,GE36="Holi",0,GE36="Leav",0)</f>
        <v>8</v>
      </c>
      <c r="GG36" s="48" t="s">
        <v>36</v>
      </c>
      <c r="GH36" s="226" cm="1">
        <f t="array" ref="GH36">_xlfn.IFS(GG36="Pres",8,GG36="Abs",0,GG36=0,"",GG36="Orie",2,GG36="Holi",0,GG36="Leav",0)</f>
        <v>0</v>
      </c>
      <c r="GI36" s="48" t="s">
        <v>35</v>
      </c>
      <c r="GJ36" s="226">
        <v>7.25</v>
      </c>
      <c r="GK36" s="48" t="s">
        <v>36</v>
      </c>
      <c r="GL36" s="226" cm="1">
        <f t="array" ref="GL36">_xlfn.IFS(GK36="Pres",8,GK36="Abs",0,GK36=0,"",GK36="Orie",2,GK36="Holi",0,GK36="Leav",0)</f>
        <v>0</v>
      </c>
      <c r="GM36" s="48" t="s">
        <v>36</v>
      </c>
      <c r="GN36" s="226" cm="1">
        <f t="array" ref="GN36">_xlfn.IFS(GM36="Pres",8,GM36="Abs",0,GM36=0,"",GM36="Orie",2,GM36="Holi",0,GM36="Leav",0)</f>
        <v>0</v>
      </c>
      <c r="GO36" s="48" t="s">
        <v>36</v>
      </c>
      <c r="GP36" s="226" cm="1">
        <f t="array" ref="GP36">_xlfn.IFS(GO36="Pres",8,GO36="Abs",0,GO36=0,"",GO36="Orie",2,GO36="Holi",0,GO36="Leav",0)</f>
        <v>0</v>
      </c>
      <c r="GQ36" s="48" t="s">
        <v>35</v>
      </c>
      <c r="GR36" s="226" cm="1">
        <f t="array" ref="GR36">_xlfn.IFS(GQ36="Pres",8,GQ36="Abs",0,GQ36=0,"",GQ36="Orie",2,GQ36="Holi",0,GQ36="Leav",0)</f>
        <v>8</v>
      </c>
      <c r="GS36" s="48" t="s">
        <v>35</v>
      </c>
      <c r="GT36" s="226" cm="1">
        <f t="array" ref="GT36">_xlfn.IFS(GS36="Pres",8,GS36="Abs",0,GS36=0,"",GS36="Orie",2,GS36="Holi",0,GS36="Leav",0)</f>
        <v>8</v>
      </c>
      <c r="GU36" s="48" t="s">
        <v>35</v>
      </c>
      <c r="GV36" s="226" cm="1">
        <f t="array" ref="GV36">_xlfn.IFS(GU36="Pres",8,GU36="Abs",0,GU36=0,"",GU36="Orie",2,GU36="Holi",0,GU36="Leav",0)</f>
        <v>8</v>
      </c>
      <c r="GW36" s="48" t="s">
        <v>35</v>
      </c>
      <c r="GX36" s="226" cm="1">
        <f t="array" ref="GX36">_xlfn.IFS(GW36="Pres",8,GW36="Abs",0,GW36=0,"",GW36="Orie",2,GW36="Holi",0,GW36="Leav",0)</f>
        <v>8</v>
      </c>
      <c r="GY36" s="48" t="s">
        <v>35</v>
      </c>
      <c r="GZ36" s="226" cm="1">
        <f t="array" ref="GZ36">_xlfn.IFS(GY36="Pres",8,GY36="Abs",0,GY36=0,"",GY36="Orie",2,GY36="Holi",0,GY36="Leav",0)</f>
        <v>8</v>
      </c>
      <c r="HA36" s="48" t="s">
        <v>35</v>
      </c>
      <c r="HB36" s="226" cm="1">
        <f t="array" ref="HB36">_xlfn.IFS(HA36="Pres",8,HA36="Abs",0,HA36=0,"",HA36="Orie",2,HA36="Holi",0,HA36="Leav",0)</f>
        <v>8</v>
      </c>
      <c r="HC36" s="48" t="s">
        <v>35</v>
      </c>
      <c r="HD36" s="226" cm="1">
        <f t="array" ref="HD36">_xlfn.IFS(HC36="Pres",8,HC36="Abs",0,HC36=0,"",HC36="Orie",2,HC36="Holi",0,HC36="Leav",0)</f>
        <v>8</v>
      </c>
      <c r="HE36" s="48" t="s">
        <v>35</v>
      </c>
      <c r="HF36" s="226" cm="1">
        <f t="array" ref="HF36">_xlfn.IFS(HE36="Pres",8,HE36="Abs",0,HE36=0,"",HE36="Orie",2,HE36="Holi",0,HE36="Leav",0)</f>
        <v>8</v>
      </c>
      <c r="HG36" s="48" t="s">
        <v>35</v>
      </c>
      <c r="HH36" s="226" cm="1">
        <f t="array" ref="HH36">_xlfn.IFS(HG36="Pres",8,HG36="Abs",0,HG36=0,"",HG36="Orie",2,HG36="Holi",0,HG36="Leav",0)</f>
        <v>8</v>
      </c>
      <c r="HI36" s="48" t="s">
        <v>35</v>
      </c>
      <c r="HJ36" s="226" cm="1">
        <f t="array" ref="HJ36">_xlfn.IFS(HI36="Pres",8,HI36="Abs",0,HI36=0,"",HI36="Orie",2,HI36="Holi",0,HI36="Leav",0)</f>
        <v>8</v>
      </c>
      <c r="HK36" s="48" t="s">
        <v>35</v>
      </c>
      <c r="HL36" s="226" cm="1">
        <f t="array" ref="HL36">_xlfn.IFS(HK36="Pres",8,HK36="Abs",0,HK36=0,"",HK36="Orie",2,HK36="Holi",0,HK36="Leav",0)</f>
        <v>8</v>
      </c>
      <c r="HM36" s="48" t="s">
        <v>35</v>
      </c>
      <c r="HN36" s="226" cm="1">
        <f t="array" ref="HN36">_xlfn.IFS(HM36="Pres",8,HM36="Abs",0,HM36=0,"",HM36="Orie",2,HM36="Holi",0,HM36="Leav",0)</f>
        <v>8</v>
      </c>
      <c r="HO36" s="48" t="s">
        <v>35</v>
      </c>
      <c r="HP36" s="226" cm="1">
        <f t="array" ref="HP36">_xlfn.IFS(HO36="Pres",8,HO36="Abs",0,HO36=0,"",HO36="Orie",2,HO36="Holi",0,HO36="Leav",0)</f>
        <v>8</v>
      </c>
      <c r="HQ36" s="48" t="s">
        <v>35</v>
      </c>
      <c r="HR36" s="226" cm="1">
        <f t="array" ref="HR36">_xlfn.IFS(HQ36="Pres",8,HQ36="Abs",0,HQ36=0,"",HQ36="Orie",2,HQ36="Holi",0,HQ36="Leav",0)</f>
        <v>8</v>
      </c>
      <c r="HS36" s="48" t="s">
        <v>35</v>
      </c>
      <c r="HT36" s="226" cm="1">
        <f t="array" ref="HT36">_xlfn.IFS(HS36="Pres",8,HS36="Abs",0,HS36=0,"",HS36="Orie",2,HS36="Holi",0,HS36="Leav",0)</f>
        <v>8</v>
      </c>
      <c r="HU36" s="48" t="s">
        <v>35</v>
      </c>
      <c r="HV36" s="226" cm="1">
        <f t="array" ref="HV36">_xlfn.IFS(HU36="Pres",8,HU36="Abs",0,HU36=0,"",HU36="Orie",2,HU36="Holi",0,HU36="Leav",0)</f>
        <v>8</v>
      </c>
      <c r="HW36" s="48"/>
      <c r="HX36" s="226" t="str" cm="1">
        <f t="array" ref="HX36">_xlfn.IFS(HW36="Pres",8,HW36="Abs",0,HW36=0,"",HW36="Orie",2,HW36="Holi",0,HW36="Leav",0)</f>
        <v/>
      </c>
      <c r="HY36" s="48"/>
      <c r="HZ36" s="226" t="str" cm="1">
        <f t="array" ref="HZ36">_xlfn.IFS(HY36="Pres",8,HY36="Abs",0,HY36=0,"",HY36="Orie",2,HY36="Holi",0,HY36="Leav",0)</f>
        <v/>
      </c>
      <c r="IA36" s="48"/>
      <c r="IB36" s="226" t="str" cm="1">
        <f t="array" ref="IB36">_xlfn.IFS(IA36="Pres",8,IA36="Abs",0,IA36=0,"",IA36="Orie",2,IA36="Holi",0,IA36="Leav",0)</f>
        <v/>
      </c>
      <c r="IC36" s="48"/>
      <c r="ID36" s="226" t="str" cm="1">
        <f t="array" ref="ID36">_xlfn.IFS(IC36="Pres",8,IC36="Abs",0,IC36=0,"",IC36="Orie",2,IC36="Holi",0,IC36="Leav",0)</f>
        <v/>
      </c>
      <c r="IE36" s="48"/>
      <c r="IF36" s="226" t="str" cm="1">
        <f t="array" ref="IF36">_xlfn.IFS(IE36="Pres",8,IE36="Abs",0,IE36=0,"",IE36="Orie",2,IE36="Holi",0,IE36="Leav",0)</f>
        <v/>
      </c>
      <c r="IG36" s="48"/>
      <c r="IH36" s="226" t="str" cm="1">
        <f t="array" ref="IH36">_xlfn.IFS(IG36="Pres",8,IG36="Abs",0,IG36=0,"",IG36="Orie",2,IG36="Holi",0,IG36="Leav",0)</f>
        <v/>
      </c>
      <c r="II36" s="48"/>
      <c r="IJ36" s="226" t="str" cm="1">
        <f t="array" ref="IJ36">_xlfn.IFS(II36="Pres",8,II36="Abs",0,II36=0,"",II36="Orie",2,II36="Holi",0,II36="Leav",0)</f>
        <v/>
      </c>
      <c r="IK36" s="48"/>
      <c r="IL36" s="226" t="str" cm="1">
        <f t="array" ref="IL36">_xlfn.IFS(IK36="Pres",8,IK36="Abs",0,IK36=0,"",IK36="Orie",2,IK36="Holi",0,IK36="Leav",0)</f>
        <v/>
      </c>
      <c r="IM36" s="48"/>
      <c r="IN36" s="226" t="str" cm="1">
        <f t="array" ref="IN36">_xlfn.IFS(IM36="Pres",8,IM36="Abs",0,IM36=0,"",IM36="Orie",2,IM36="Holi",0,IM36="Leav",0)</f>
        <v/>
      </c>
      <c r="IO36" s="48"/>
      <c r="IP36" s="226" t="str" cm="1">
        <f t="array" ref="IP36">_xlfn.IFS(IO36="Pres",8,IO36="Abs",0,IO36=0,"",IO36="Orie",2,IO36="Holi",0,IO36="Leav",0)</f>
        <v/>
      </c>
      <c r="IQ36" s="48"/>
      <c r="IR36" s="226" t="str" cm="1">
        <f t="array" ref="IR36">_xlfn.IFS(IQ36="Pres",8,IQ36="Abs",0,IQ36=0,"",IQ36="Orie",2,IQ36="Holi",0,IQ36="Leav",0)</f>
        <v/>
      </c>
      <c r="IS36" s="48"/>
      <c r="IT36" s="226" t="str" cm="1">
        <f t="array" ref="IT36">_xlfn.IFS(IS36="Pres",8,IS36="Abs",0,IS36=0,"",IS36="Orie",2,IS36="Holi",0,IS36="Leav",0)</f>
        <v/>
      </c>
      <c r="IU36" s="48"/>
      <c r="IV36" s="226" t="str" cm="1">
        <f t="array" ref="IV36">_xlfn.IFS(IU36="Pres",8,IU36="Abs",0,IU36=0,"",IU36="Orie",2,IU36="Holi",0,IU36="Leav",0)</f>
        <v/>
      </c>
      <c r="IW36" s="48"/>
      <c r="IX36" s="226" t="str" cm="1">
        <f t="array" ref="IX36">_xlfn.IFS(IW36="Pres",8,IW36="Abs",0,IW36=0,"",IW36="Orie",2,IW36="Holi",0,IW36="Leav",0)</f>
        <v/>
      </c>
      <c r="IY36" s="48"/>
      <c r="IZ36" s="226" t="str" cm="1">
        <f t="array" ref="IZ36">_xlfn.IFS(IY36="Pres",8,IY36="Abs",0,IY36=0,"",IY36="Orie",2,IY36="Holi",0,IY36="Leav",0)</f>
        <v/>
      </c>
      <c r="JA36" s="48"/>
      <c r="JB36" s="226" t="str" cm="1">
        <f t="array" ref="JB36">_xlfn.IFS(JA36="Pres",8,JA36="Abs",0,JA36=0,"",JA36="Orie",2,JA36="Holi",0,JA36="Leav",0)</f>
        <v/>
      </c>
      <c r="JC36" s="48"/>
      <c r="JD36" s="226" t="str" cm="1">
        <f t="array" ref="JD36">_xlfn.IFS(JC36="Pres",8,JC36="Abs",0,JC36=0,"",JC36="Orie",2,JC36="Holi",0,JC36="Leav",0)</f>
        <v/>
      </c>
      <c r="JE36" s="48"/>
      <c r="JF36" s="226" t="str" cm="1">
        <f t="array" ref="JF36">_xlfn.IFS(JE36="Pres",8,JE36="Abs",0,JE36=0,"",JE36="Orie",2,JE36="Holi",0,JE36="Leav",0)</f>
        <v/>
      </c>
      <c r="JG36" s="48"/>
      <c r="JH36" s="226" t="str" cm="1">
        <f t="array" ref="JH36">_xlfn.IFS(JG36="Pres",8,JG36="Abs",0,JG36=0,"",JG36="Orie",2,JG36="Holi",0,JG36="Leav",0)</f>
        <v/>
      </c>
      <c r="JI36" s="48"/>
      <c r="JJ36" s="226" t="str" cm="1">
        <f t="array" ref="JJ36">_xlfn.IFS(JI36="Pres",8,JI36="Abs",0,JI36=0,"",JI36="Orie",2,JI36="Holi",0,JI36="Leav",0)</f>
        <v/>
      </c>
      <c r="JK36" s="48"/>
      <c r="JL36" s="226" t="str" cm="1">
        <f t="array" ref="JL36">_xlfn.IFS(JK36="Pres",8,JK36="Abs",0,JK36=0,"",JK36="Orie",2,JK36="Holi",0,JK36="Leav",0)</f>
        <v/>
      </c>
      <c r="JM36" s="48"/>
      <c r="JN36" s="226" t="str" cm="1">
        <f t="array" ref="JN36">_xlfn.IFS(JM36="Pres",8,JM36="Abs",0,JM36=0,"",JM36="Orie",2,JM36="Holi",0,JM36="Leav",0)</f>
        <v/>
      </c>
      <c r="JO36" s="48"/>
      <c r="JP36" s="226" t="str" cm="1">
        <f t="array" ref="JP36">_xlfn.IFS(JO36="Pres",8,JO36="Abs",0,JO36=0,"",JO36="Orie",2,JO36="Holi",0,JO36="Leav",0)</f>
        <v/>
      </c>
      <c r="JQ36" s="48"/>
      <c r="JR36" s="226" t="str" cm="1">
        <f t="array" ref="JR36">_xlfn.IFS(JQ36="Pres",8,JQ36="Abs",0,JQ36=0,"",JQ36="Orie",2,JQ36="Holi",0,JQ36="Leav",0)</f>
        <v/>
      </c>
      <c r="JS36" s="48"/>
      <c r="JT36" s="226" t="str" cm="1">
        <f t="array" ref="JT36">_xlfn.IFS(JS36="Pres",8,JS36="Abs",0,JS36=0,"",JS36="Orie",2,JS36="Holi",0,JS36="Leav",0)</f>
        <v/>
      </c>
      <c r="JU36" s="48"/>
      <c r="JV36" s="226" t="str" cm="1">
        <f t="array" ref="JV36">_xlfn.IFS(JU36="Pres",8,JU36="Abs",0,JU36=0,"",JU36="Orie",2,JU36="Holi",0,JU36="Leav",0)</f>
        <v/>
      </c>
      <c r="JW36" s="48"/>
      <c r="JX36" s="226" t="str" cm="1">
        <f t="array" ref="JX36">_xlfn.IFS(JW36="Pres",8,JW36="Abs",0,JW36=0,"",JW36="Orie",2,JW36="Holi",0,JW36="Leav",0)</f>
        <v/>
      </c>
      <c r="JY36" s="48"/>
      <c r="JZ36" s="226" t="str" cm="1">
        <f t="array" ref="JZ36">_xlfn.IFS(JY36="Pres",8,JY36="Abs",0,JY36=0,"",JY36="Orie",2,JY36="Holi",0,JY36="Leav",0)</f>
        <v/>
      </c>
      <c r="KA36" s="48"/>
      <c r="KB36" s="226" t="str" cm="1">
        <f t="array" ref="KB36">_xlfn.IFS(KA36="Pres",8,KA36="Abs",0,KA36=0,"",KA36="Orie",2,KA36="Holi",0,KA36="Leav",0)</f>
        <v/>
      </c>
      <c r="KC36" s="48"/>
      <c r="KD36" s="226" t="str" cm="1">
        <f t="array" ref="KD36">_xlfn.IFS(KC36="Pres",8,KC36="Abs",0,KC36=0,"",KC36="Orie",2,KC36="Holi",0,KC36="Leav",0)</f>
        <v/>
      </c>
      <c r="KE36" s="48"/>
      <c r="KF36" s="226" t="str" cm="1">
        <f t="array" ref="KF36">_xlfn.IFS(KE36="Pres",8,KE36="Abs",0,KE36=0,"",KE36="Orie",2,KE36="Holi",0,KE36="Leav",0)</f>
        <v/>
      </c>
      <c r="KG36" s="48"/>
      <c r="KH36" s="226" t="str" cm="1">
        <f t="array" ref="KH36">_xlfn.IFS(KG36="Pres",8,KG36="Abs",0,KG36=0,"",KG36="Orie",2,KG36="Holi",0,KG36="Leav",0)</f>
        <v/>
      </c>
    </row>
    <row r="37" spans="1:330" ht="18.75" customHeight="1">
      <c r="A37" s="73" t="s">
        <v>49</v>
      </c>
      <c r="B37" s="108" t="s">
        <v>1680</v>
      </c>
      <c r="C37" s="108" t="s">
        <v>1170</v>
      </c>
      <c r="D37" s="108" t="s">
        <v>1681</v>
      </c>
      <c r="E37" s="513" t="s">
        <v>1682</v>
      </c>
      <c r="F37" s="73" t="s">
        <v>43</v>
      </c>
      <c r="G37" s="105">
        <v>44500</v>
      </c>
      <c r="H37" s="105">
        <v>44855</v>
      </c>
      <c r="I37" s="157">
        <v>44753</v>
      </c>
      <c r="J37" s="36" t="str">
        <f t="shared" si="256"/>
        <v>Sun</v>
      </c>
      <c r="K37" s="100">
        <f t="shared" si="257"/>
        <v>44697</v>
      </c>
      <c r="L37" s="779">
        <v>44753</v>
      </c>
      <c r="M37" s="36"/>
      <c r="N37" s="141">
        <f t="shared" si="249"/>
        <v>32</v>
      </c>
      <c r="O37" s="79">
        <f t="shared" si="250"/>
        <v>258</v>
      </c>
      <c r="P37" s="39" t="str">
        <f t="shared" si="251"/>
        <v/>
      </c>
      <c r="Q37" s="38" t="str">
        <f t="shared" si="252"/>
        <v/>
      </c>
      <c r="R37" s="81" t="str">
        <f t="shared" si="253"/>
        <v/>
      </c>
      <c r="S37" s="41">
        <f t="shared" si="254"/>
        <v>1</v>
      </c>
      <c r="T37" s="45"/>
      <c r="U37" s="123">
        <v>20</v>
      </c>
      <c r="V37" s="123">
        <v>162</v>
      </c>
      <c r="W37" s="44"/>
      <c r="X37" s="42"/>
      <c r="Y37" s="44"/>
      <c r="Z37" s="45"/>
      <c r="AA37" s="46"/>
      <c r="AB37" s="47"/>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48"/>
      <c r="CT37" s="48"/>
      <c r="CU37" s="48"/>
      <c r="CV37" s="48"/>
      <c r="CW37" s="48"/>
      <c r="CX37" s="48"/>
      <c r="CY37" s="48"/>
      <c r="CZ37" s="48"/>
      <c r="DA37" s="48"/>
      <c r="DB37" s="48"/>
      <c r="DC37" s="48"/>
      <c r="DD37" s="48"/>
      <c r="DE37" s="48"/>
      <c r="DF37" s="48"/>
      <c r="DG37" s="48"/>
      <c r="DH37" s="48"/>
      <c r="DI37" s="48"/>
      <c r="DJ37" s="48"/>
      <c r="DK37" s="48"/>
      <c r="DL37" s="48"/>
      <c r="DM37" s="48"/>
      <c r="DN37" s="48"/>
      <c r="DO37" s="84"/>
      <c r="DP37" s="48"/>
      <c r="DQ37" s="84"/>
      <c r="DR37" s="48"/>
      <c r="DS37" s="84"/>
      <c r="DT37" s="226" t="str" cm="1">
        <f t="array" ref="DT37">_xlfn.IFS(DS37="Pres",8,DS37="Abs",0,DS37=0,"",DS37="Orie",2)</f>
        <v/>
      </c>
      <c r="DU37" s="84"/>
      <c r="DV37" s="48"/>
      <c r="DW37" s="48"/>
      <c r="DX37" s="48"/>
      <c r="DY37" s="48"/>
      <c r="DZ37" s="48"/>
      <c r="EA37" s="48"/>
      <c r="EB37" s="226" t="str" cm="1">
        <f t="array" ref="EB37">_xlfn.IFS(EA37="Pres",8,EA37="Abs",0,EA37=0,"",EA37="Orie",2,EA37="Holi",0,EA37="Leav",0)</f>
        <v/>
      </c>
      <c r="EC37" s="48"/>
      <c r="ED37" s="226" t="str" cm="1">
        <f t="array" ref="ED37">_xlfn.IFS(EC37="Pres",8,EC37="Abs",0,EC37=0,"",EC37="Orie",2,EC37="Holi",0,EC37="Leav",0)</f>
        <v/>
      </c>
      <c r="EE37" s="48"/>
      <c r="EF37" s="226" t="str" cm="1">
        <f t="array" ref="EF37">_xlfn.IFS(EE37="Pres",8,EE37="Abs",0,EE37=0,"",EE37="Orie",2,EE37="Holi",0,EE37="Leav",0)</f>
        <v/>
      </c>
      <c r="EG37" s="48"/>
      <c r="EH37" s="48"/>
      <c r="EI37" s="48"/>
      <c r="EJ37" s="48"/>
      <c r="EK37" s="48"/>
      <c r="EL37" s="48"/>
      <c r="EM37" s="84"/>
      <c r="EN37" s="48"/>
      <c r="EO37" s="48"/>
      <c r="EP37" s="48"/>
      <c r="EQ37" s="48"/>
      <c r="ER37" s="48"/>
      <c r="ES37" s="48"/>
      <c r="ET37" s="226" t="str" cm="1">
        <f t="array" ref="ET37">_xlfn.IFS(ES37="Pres",8,ES37="Abs",0,ES37=0,"",ES37="Orie",2,ES37="Holi",0,ES37="Leav",0)</f>
        <v/>
      </c>
      <c r="EU37" s="48"/>
      <c r="EV37" s="226" t="str" cm="1">
        <f t="array" ref="EV37">_xlfn.IFS(EU37="Pres",8,EU37="Abs",0,EU37=0,"",EU37="Orie",2,EU37="Holi",0,EU37="Leav",0)</f>
        <v/>
      </c>
      <c r="EW37" s="48"/>
      <c r="EX37" s="226" t="str" cm="1">
        <f t="array" ref="EX37">_xlfn.IFS(EW37="Pres",8,EW37="Abs",0,EW37=0,"",EW37="Orie",2,EW37="Holi",0,EW37="Leav",0)</f>
        <v/>
      </c>
      <c r="EY37" s="48"/>
      <c r="EZ37" s="48"/>
      <c r="FA37" s="48"/>
      <c r="FB37" s="48"/>
      <c r="FC37" s="48"/>
      <c r="FD37" s="48"/>
      <c r="FE37" s="48"/>
      <c r="FF37" s="226" t="str" cm="1">
        <f t="array" ref="FF37">_xlfn.IFS(FE37="Pres",8,FE37="Abs",0,FE37=0,"",FE37="Orie",2,FE37="Holi",0,FE37="Leav",0)</f>
        <v/>
      </c>
      <c r="FG37" s="48"/>
      <c r="FH37" s="226" t="str" cm="1">
        <f t="array" ref="FH37">_xlfn.IFS(FG37="Pres",8,FG37="Abs",0,FG37=0,"",FG37="Orie",2,FG37="Holi",0,FG37="Leav",0)</f>
        <v/>
      </c>
      <c r="FI37" s="48"/>
      <c r="FJ37" s="226" t="str" cm="1">
        <f t="array" ref="FJ37">_xlfn.IFS(FI37="Pres",8,FI37="Abs",0,FI37=0,"",FI37="Orie",2,FI37="Holi",0,FI37="Leav",0)</f>
        <v/>
      </c>
      <c r="FK37" s="48"/>
      <c r="FL37" s="226" t="str" cm="1">
        <f t="array" ref="FL37">_xlfn.IFS(FK37="Pres",8,FK37="Abs",0,FK37=0,"",FK37="Orie",2,FK37="Holi",0,FK37="Leav",0)</f>
        <v/>
      </c>
      <c r="FM37" s="48" t="s">
        <v>35</v>
      </c>
      <c r="FN37" s="226" cm="1">
        <f t="array" ref="FN37">_xlfn.IFS(FM37="Pres",8,FM37="Abs",0,FM37=0,"",FM37="Orie",2,FM37="Holi",0,FM37="Leav",0)</f>
        <v>8</v>
      </c>
      <c r="FO37" s="48" t="s">
        <v>35</v>
      </c>
      <c r="FP37" s="226" cm="1">
        <f t="array" ref="FP37">_xlfn.IFS(FO37="Pres",8,FO37="Abs",0,FO37=0,"",FO37="Orie",2,FO37="Holi",0,FO37="Leav",0)</f>
        <v>8</v>
      </c>
      <c r="FQ37" s="48" t="s">
        <v>54</v>
      </c>
      <c r="FR37" s="226" cm="1">
        <f t="array" ref="FR37">_xlfn.IFS(FQ37="Pres",8,FQ37="Abs",0,FQ37=0,"",FQ37="Orie",2,FQ37="Holi",0,FQ37="Leav",0)</f>
        <v>0</v>
      </c>
      <c r="FS37" s="48" t="s">
        <v>35</v>
      </c>
      <c r="FT37" s="226" cm="1">
        <f t="array" ref="FT37">_xlfn.IFS(FS37="Pres",8,FS37="Abs",0,FS37=0,"",FS37="Orie",2,FS37="Holi",0,FS37="Leav",0)</f>
        <v>8</v>
      </c>
      <c r="FU37" s="48" t="s">
        <v>35</v>
      </c>
      <c r="FV37" s="226" cm="1">
        <f t="array" ref="FV37">_xlfn.IFS(FU37="Pres",8,FU37="Abs",0,FU37=0,"",FU37="Orie",2,FU37="Holi",0,FU37="Leav",0)</f>
        <v>8</v>
      </c>
      <c r="FW37" s="48" t="s">
        <v>35</v>
      </c>
      <c r="FX37" s="226" cm="1">
        <f t="array" ref="FX37">_xlfn.IFS(FW37="Pres",8,FW37="Abs",0,FW37=0,"",FW37="Orie",2,FW37="Holi",0,FW37="Leav",0)</f>
        <v>8</v>
      </c>
      <c r="FY37" s="48" t="s">
        <v>35</v>
      </c>
      <c r="FZ37" s="226" cm="1">
        <f t="array" ref="FZ37">_xlfn.IFS(FY37="Pres",8,FY37="Abs",0,FY37=0,"",FY37="Orie",2,FY37="Holi",0,FY37="Leav",0)</f>
        <v>8</v>
      </c>
      <c r="GA37" s="48" t="s">
        <v>35</v>
      </c>
      <c r="GB37" s="226" cm="1">
        <f t="array" ref="GB37">_xlfn.IFS(GA37="Pres",8,GA37="Abs",0,GA37=0,"",GA37="Orie",2,GA37="Holi",0,GA37="Leav",0)</f>
        <v>8</v>
      </c>
      <c r="GC37" s="48" t="s">
        <v>35</v>
      </c>
      <c r="GD37" s="226" cm="1">
        <f t="array" ref="GD37">_xlfn.IFS(GC37="Pres",8,GC37="Abs",0,GC37=0,"",GC37="Orie",2,GC37="Holi",0,GC37="Leav",0)</f>
        <v>8</v>
      </c>
      <c r="GE37" s="48" t="s">
        <v>35</v>
      </c>
      <c r="GF37" s="226" cm="1">
        <f t="array" ref="GF37">_xlfn.IFS(GE37="Pres",8,GE37="Abs",0,GE37=0,"",GE37="Orie",2,GE37="Holi",0,GE37="Leav",0)</f>
        <v>8</v>
      </c>
      <c r="GG37" s="48" t="s">
        <v>35</v>
      </c>
      <c r="GH37" s="226" cm="1">
        <f t="array" ref="GH37">_xlfn.IFS(GG37="Pres",8,GG37="Abs",0,GG37=0,"",GG37="Orie",2,GG37="Holi",0,GG37="Leav",0)</f>
        <v>8</v>
      </c>
      <c r="GI37" s="48" t="s">
        <v>35</v>
      </c>
      <c r="GJ37" s="226" cm="1">
        <f t="array" ref="GJ37">_xlfn.IFS(GI37="Pres",8,GI37="Abs",0,GI37=0,"",GI37="Orie",2,GI37="Holi",0,GI37="Leav",0)</f>
        <v>8</v>
      </c>
      <c r="GK37" s="48" t="s">
        <v>35</v>
      </c>
      <c r="GL37" s="226" cm="1">
        <f t="array" ref="GL37">_xlfn.IFS(GK37="Pres",8,GK37="Abs",0,GK37=0,"",GK37="Orie",2,GK37="Holi",0,GK37="Leav",0)</f>
        <v>8</v>
      </c>
      <c r="GM37" s="48"/>
      <c r="GN37" s="48"/>
      <c r="GO37" s="48"/>
      <c r="GP37" s="48"/>
      <c r="GQ37" s="48"/>
      <c r="GR37" s="48"/>
      <c r="GS37" s="48"/>
      <c r="GT37" s="48"/>
      <c r="GU37" s="48"/>
      <c r="GV37" s="48"/>
      <c r="GW37" s="48"/>
      <c r="GX37" s="48"/>
      <c r="GY37" s="48"/>
      <c r="GZ37" s="48"/>
      <c r="HA37" s="48"/>
      <c r="HB37" s="48"/>
      <c r="HC37" s="48"/>
      <c r="HD37" s="48"/>
      <c r="HE37" s="48"/>
      <c r="HF37" s="48"/>
      <c r="HG37" s="48"/>
      <c r="HH37" s="48"/>
      <c r="HI37" s="48"/>
      <c r="HJ37" s="48"/>
      <c r="HK37" s="48"/>
      <c r="HL37" s="226" t="str" cm="1">
        <f t="array" ref="HL37">_xlfn.IFS(HK37="Pres",8,HK37="Abs",0,HK37=0,"",HK37="Orie",2,HK37="Holi",0,HK37="Leav",0)</f>
        <v/>
      </c>
      <c r="HM37" s="48"/>
      <c r="HN37" s="48"/>
      <c r="HO37" s="48"/>
      <c r="HP37" s="226"/>
      <c r="HQ37" s="48"/>
      <c r="HR37" s="48"/>
      <c r="HS37" s="48"/>
      <c r="HT37" s="48"/>
      <c r="HU37" s="48"/>
      <c r="HV37" s="226"/>
      <c r="HW37" s="48"/>
      <c r="HX37" s="48"/>
      <c r="HY37" s="48"/>
      <c r="HZ37" s="48"/>
      <c r="IA37" s="48"/>
      <c r="IB37" s="48"/>
      <c r="IC37" s="48"/>
      <c r="ID37" s="48"/>
      <c r="IE37" s="48"/>
      <c r="IF37" s="48"/>
      <c r="IG37" s="48"/>
      <c r="IH37" s="48"/>
      <c r="II37" s="48"/>
      <c r="IJ37" s="48"/>
      <c r="IK37" s="48"/>
      <c r="IL37" s="48"/>
      <c r="IM37" s="48"/>
      <c r="IN37" s="48"/>
      <c r="IO37" s="48"/>
      <c r="IP37" s="48"/>
      <c r="IQ37" s="48"/>
      <c r="IR37" s="48"/>
      <c r="IS37" s="48"/>
      <c r="IT37" s="48"/>
      <c r="IU37" s="48"/>
      <c r="IV37" s="48"/>
      <c r="IW37" s="48"/>
      <c r="IX37" s="48"/>
      <c r="IY37" s="48"/>
      <c r="IZ37" s="48"/>
      <c r="JA37" s="48"/>
      <c r="JB37" s="48"/>
      <c r="JC37" s="48"/>
      <c r="JD37" s="48"/>
      <c r="JE37" s="48"/>
      <c r="JF37" s="48"/>
      <c r="JG37" s="48"/>
      <c r="JH37" s="48"/>
      <c r="JI37" s="48"/>
      <c r="JJ37" s="48"/>
      <c r="JK37" s="48"/>
      <c r="JL37" s="48"/>
      <c r="JM37" s="48"/>
      <c r="JN37" s="48"/>
      <c r="JO37" s="48"/>
      <c r="JP37" s="48"/>
      <c r="JQ37" s="48"/>
      <c r="JR37" s="48"/>
      <c r="JS37" s="48"/>
      <c r="JT37" s="48"/>
      <c r="JU37" s="48"/>
      <c r="JV37" s="48"/>
      <c r="JW37" s="48"/>
      <c r="JX37" s="48"/>
      <c r="JY37" s="48"/>
      <c r="JZ37" s="48"/>
      <c r="KA37" s="48"/>
      <c r="KB37" s="48"/>
      <c r="KC37" s="48"/>
      <c r="KD37" s="48"/>
      <c r="KE37" s="48"/>
      <c r="KF37" s="48"/>
      <c r="KG37" s="48"/>
      <c r="KH37" s="48"/>
    </row>
    <row r="38" spans="1:330" ht="18.75" customHeight="1">
      <c r="A38" s="73" t="s">
        <v>66</v>
      </c>
      <c r="B38" s="33" t="s">
        <v>1683</v>
      </c>
      <c r="C38" s="33" t="s">
        <v>109</v>
      </c>
      <c r="D38" s="33" t="s">
        <v>1684</v>
      </c>
      <c r="E38" s="513" t="s">
        <v>1685</v>
      </c>
      <c r="F38" s="73" t="s">
        <v>43</v>
      </c>
      <c r="G38" s="105">
        <v>44500</v>
      </c>
      <c r="H38" s="105">
        <v>44855</v>
      </c>
      <c r="I38" s="157">
        <v>44753</v>
      </c>
      <c r="J38" s="36" t="str">
        <f t="shared" si="256"/>
        <v>Sun</v>
      </c>
      <c r="K38" s="86">
        <f t="shared" si="257"/>
        <v>44697</v>
      </c>
      <c r="L38" s="779">
        <v>44753</v>
      </c>
      <c r="M38" s="36"/>
      <c r="N38" s="141">
        <f t="shared" ref="N38:N66" si="259">COUNTIF(AB38:XFD38,"Pres")+X38+U38+T38</f>
        <v>26</v>
      </c>
      <c r="O38" s="79">
        <f t="shared" ref="O38:O66" si="260">SUM(AB38:XFD38)+V38</f>
        <v>208.5</v>
      </c>
      <c r="P38" s="39" t="str">
        <f t="shared" ref="P38:P56" si="261">IF(COUNTIF(AC38:XFD38,"Orie")=0,"",COUNTIF(AC38:XFD38,"Orie"))</f>
        <v/>
      </c>
      <c r="Q38" s="38">
        <f t="shared" ref="Q38:Q66" si="262">IF(COUNTIF(AC38:XFD38,"Abs")+W38=0,"",COUNTIF(AC38:XFD38,"Abs")+W38)</f>
        <v>3</v>
      </c>
      <c r="R38" s="81" t="str">
        <f t="shared" ref="R38:R66" si="263">IF(COUNTIF(AC38:XFD38,"Leav")+Y38=0,"",COUNTIF(AC38:XFD38,"Leav")+Y38)</f>
        <v/>
      </c>
      <c r="S38" s="41">
        <f t="shared" ref="S38:S56" si="264">IF(COUNTIF(AC38:XFD38,"Holi")+Z38=0,"",COUNTIF(AC38:XFD38,"Holi")+Z38)</f>
        <v>1</v>
      </c>
      <c r="T38" s="45"/>
      <c r="U38" s="123">
        <v>20</v>
      </c>
      <c r="V38" s="123">
        <v>162</v>
      </c>
      <c r="W38" s="44"/>
      <c r="X38" s="42"/>
      <c r="Y38" s="44"/>
      <c r="Z38" s="45"/>
      <c r="AA38" s="46"/>
      <c r="AB38" s="47"/>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48"/>
      <c r="CT38" s="48"/>
      <c r="CU38" s="48"/>
      <c r="CV38" s="48"/>
      <c r="CW38" s="48"/>
      <c r="CX38" s="48"/>
      <c r="CY38" s="48"/>
      <c r="CZ38" s="48"/>
      <c r="DA38" s="48"/>
      <c r="DB38" s="48"/>
      <c r="DC38" s="48"/>
      <c r="DD38" s="48"/>
      <c r="DE38" s="48"/>
      <c r="DF38" s="48"/>
      <c r="DG38" s="48"/>
      <c r="DH38" s="48"/>
      <c r="DI38" s="48"/>
      <c r="DJ38" s="48"/>
      <c r="DK38" s="48"/>
      <c r="DL38" s="48"/>
      <c r="DM38" s="48"/>
      <c r="DN38" s="48"/>
      <c r="DO38" s="84"/>
      <c r="DP38" s="48"/>
      <c r="DQ38" s="84"/>
      <c r="DR38" s="48"/>
      <c r="DS38" s="84"/>
      <c r="DT38" s="226" t="str" cm="1">
        <f t="array" ref="DT38">_xlfn.IFS(DS38="Pres",8,DS38="Abs",0,DS38=0,"",DS38="Orie",2)</f>
        <v/>
      </c>
      <c r="DU38" s="84"/>
      <c r="DV38" s="48"/>
      <c r="DW38" s="48"/>
      <c r="DX38" s="48"/>
      <c r="DY38" s="48"/>
      <c r="DZ38" s="48"/>
      <c r="EA38" s="48"/>
      <c r="EB38" s="226" t="str" cm="1">
        <f t="array" ref="EB38">_xlfn.IFS(EA38="Pres",8,EA38="Abs",0,EA38=0,"",EA38="Orie",2,EA38="Holi",0,EA38="Leav",0)</f>
        <v/>
      </c>
      <c r="EC38" s="48"/>
      <c r="ED38" s="48"/>
      <c r="EE38" s="48"/>
      <c r="EF38" s="226" t="str" cm="1">
        <f t="array" ref="EF38">_xlfn.IFS(EE38="Pres",8,EE38="Abs",0,EE38=0,"",EE38="Orie",2,EE38="Holi",0,EE38="Leav",0)</f>
        <v/>
      </c>
      <c r="EG38" s="48"/>
      <c r="EH38" s="48"/>
      <c r="EI38" s="48"/>
      <c r="EJ38" s="48"/>
      <c r="EK38" s="48"/>
      <c r="EL38" s="48"/>
      <c r="EM38" s="48"/>
      <c r="EN38" s="48"/>
      <c r="EO38" s="48"/>
      <c r="EP38" s="48"/>
      <c r="EQ38" s="48"/>
      <c r="ER38" s="48"/>
      <c r="ES38" s="48"/>
      <c r="ET38" s="226" t="str" cm="1">
        <f t="array" ref="ET38">_xlfn.IFS(ES38="Pres",8,ES38="Abs",0,ES38=0,"",ES38="Orie",2,ES38="Holi",0,ES38="Leav",0)</f>
        <v/>
      </c>
      <c r="EU38" s="48"/>
      <c r="EV38" s="226" t="str" cm="1">
        <f t="array" ref="EV38">_xlfn.IFS(EU38="Pres",8,EU38="Abs",0,EU38=0,"",EU38="Orie",2,EU38="Holi",0,EU38="Leav",0)</f>
        <v/>
      </c>
      <c r="EW38" s="48"/>
      <c r="EX38" s="226" t="str" cm="1">
        <f t="array" ref="EX38">_xlfn.IFS(EW38="Pres",8,EW38="Abs",0,EW38=0,"",EW38="Orie",2,EW38="Holi",0,EW38="Leav",0)</f>
        <v/>
      </c>
      <c r="EY38" s="48"/>
      <c r="EZ38" s="48"/>
      <c r="FA38" s="48"/>
      <c r="FB38" s="48"/>
      <c r="FC38" s="48"/>
      <c r="FD38" s="48"/>
      <c r="FE38" s="48"/>
      <c r="FF38" s="226" t="str" cm="1">
        <f t="array" ref="FF38">_xlfn.IFS(FE38="Pres",8,FE38="Abs",0,FE38=0,"",FE38="Orie",2,FE38="Holi",0,FE38="Leav",0)</f>
        <v/>
      </c>
      <c r="FG38" s="48"/>
      <c r="FH38" s="226" t="str" cm="1">
        <f t="array" ref="FH38">_xlfn.IFS(FG38="Pres",8,FG38="Abs",0,FG38=0,"",FG38="Orie",2,FG38="Holi",0,FG38="Leav",0)</f>
        <v/>
      </c>
      <c r="FI38" s="48"/>
      <c r="FJ38" s="226" t="str" cm="1">
        <f t="array" ref="FJ38">_xlfn.IFS(FI38="Pres",8,FI38="Abs",0,FI38=0,"",FI38="Orie",2,FI38="Holi",0,FI38="Leav",0)</f>
        <v/>
      </c>
      <c r="FK38" s="48"/>
      <c r="FL38" s="226" t="str" cm="1">
        <f t="array" ref="FL38">_xlfn.IFS(FK38="Pres",8,FK38="Abs",0,FK38=0,"",FK38="Orie",2,FK38="Holi",0,FK38="Leav",0)</f>
        <v/>
      </c>
      <c r="FM38" s="48" t="s">
        <v>36</v>
      </c>
      <c r="FN38" s="226" cm="1">
        <f t="array" ref="FN38">_xlfn.IFS(FM38="Pres",8,FM38="Abs",0,FM38=0,"",FM38="Orie",2,FM38="Holi",0,FM38="Leav",0)</f>
        <v>0</v>
      </c>
      <c r="FO38" s="48" t="s">
        <v>35</v>
      </c>
      <c r="FP38" s="226" cm="1">
        <f t="array" ref="FP38">_xlfn.IFS(FO38="Pres",8,FO38="Abs",0,FO38=0,"",FO38="Orie",2,FO38="Holi",0,FO38="Leav",0)</f>
        <v>8</v>
      </c>
      <c r="FQ38" s="48" t="s">
        <v>54</v>
      </c>
      <c r="FR38" s="226" cm="1">
        <f t="array" ref="FR38">_xlfn.IFS(FQ38="Pres",8,FQ38="Abs",0,FQ38=0,"",FQ38="Orie",2,FQ38="Holi",0,FQ38="Leav",0)</f>
        <v>0</v>
      </c>
      <c r="FS38" s="48" t="s">
        <v>35</v>
      </c>
      <c r="FT38" s="226" cm="1">
        <f t="array" ref="FT38">_xlfn.IFS(FS38="Pres",8,FS38="Abs",0,FS38=0,"",FS38="Orie",2,FS38="Holi",0,FS38="Leav",0)</f>
        <v>8</v>
      </c>
      <c r="FU38" s="48" t="s">
        <v>35</v>
      </c>
      <c r="FV38" s="226" cm="1">
        <f t="array" ref="FV38">_xlfn.IFS(FU38="Pres",8,FU38="Abs",0,FU38=0,"",FU38="Orie",2,FU38="Holi",0,FU38="Leav",0)</f>
        <v>8</v>
      </c>
      <c r="FW38" s="48" t="s">
        <v>36</v>
      </c>
      <c r="FX38" s="226" cm="1">
        <f t="array" ref="FX38">_xlfn.IFS(FW38="Pres",8,FW38="Abs",0,FW38=0,"",FW38="Orie",2,FW38="Holi",0,FW38="Leav",0)</f>
        <v>0</v>
      </c>
      <c r="FY38" s="48" t="s">
        <v>35</v>
      </c>
      <c r="FZ38" s="226">
        <v>6.5</v>
      </c>
      <c r="GA38" s="48" t="s">
        <v>35</v>
      </c>
      <c r="GB38" s="226" cm="1">
        <f t="array" ref="GB38">_xlfn.IFS(GA38="Pres",8,GA38="Abs",0,GA38=0,"",GA38="Orie",2,GA38="Holi",0,GA38="Leav",0)</f>
        <v>8</v>
      </c>
      <c r="GC38" s="48" t="s">
        <v>36</v>
      </c>
      <c r="GD38" s="226" cm="1">
        <f t="array" ref="GD38">_xlfn.IFS(GC38="Pres",8,GC38="Abs",0,GC38=0,"",GC38="Orie",2,GC38="Holi",0,GC38="Leav",0)</f>
        <v>0</v>
      </c>
      <c r="GE38" s="48"/>
      <c r="GF38" s="226"/>
      <c r="GG38" s="48"/>
      <c r="GH38" s="226"/>
      <c r="GI38" s="48"/>
      <c r="GJ38" s="48"/>
      <c r="GK38" s="48"/>
      <c r="GL38" s="48"/>
      <c r="GM38" s="48"/>
      <c r="GN38" s="48"/>
      <c r="GO38" s="48"/>
      <c r="GP38" s="48"/>
      <c r="GQ38" s="48"/>
      <c r="GR38" s="48"/>
      <c r="GS38" s="48"/>
      <c r="GT38" s="48"/>
      <c r="GU38" s="48"/>
      <c r="GV38" s="48"/>
      <c r="GW38" s="48"/>
      <c r="GX38" s="48"/>
      <c r="GY38" s="48"/>
      <c r="GZ38" s="48"/>
      <c r="HA38" s="48"/>
      <c r="HB38" s="48"/>
      <c r="HC38" s="48"/>
      <c r="HD38" s="48"/>
      <c r="HE38" s="48"/>
      <c r="HF38" s="48"/>
      <c r="HG38" s="48"/>
      <c r="HH38" s="48"/>
      <c r="HI38" s="48"/>
      <c r="HJ38" s="48"/>
      <c r="HK38" s="48" t="s">
        <v>35</v>
      </c>
      <c r="HL38" s="226" cm="1">
        <f t="array" ref="HL38">_xlfn.IFS(HK38="Pres",8,HK38="Abs",0,HK38=0,"",HK38="Orie",2,HK38="Holi",0,HK38="Leav",0)</f>
        <v>8</v>
      </c>
      <c r="HM38" s="48"/>
      <c r="HN38" s="48"/>
      <c r="HO38" s="48"/>
      <c r="HP38" s="226"/>
      <c r="HQ38" s="48"/>
      <c r="HR38" s="48"/>
      <c r="HS38" s="48"/>
      <c r="HT38" s="48"/>
      <c r="HU38" s="48"/>
      <c r="HV38" s="226"/>
      <c r="HW38" s="48"/>
      <c r="HX38" s="48"/>
      <c r="HY38" s="48"/>
      <c r="HZ38" s="48"/>
      <c r="IA38" s="48"/>
      <c r="IB38" s="48"/>
      <c r="IC38" s="48"/>
      <c r="ID38" s="48"/>
      <c r="IE38" s="48"/>
      <c r="IF38" s="48"/>
      <c r="IG38" s="48"/>
      <c r="IH38" s="48"/>
      <c r="II38" s="48"/>
      <c r="IJ38" s="48"/>
      <c r="IK38" s="48"/>
      <c r="IL38" s="48"/>
      <c r="IM38" s="48"/>
      <c r="IN38" s="48"/>
      <c r="IO38" s="48"/>
      <c r="IP38" s="48"/>
      <c r="IQ38" s="48"/>
      <c r="IR38" s="48"/>
      <c r="IS38" s="48"/>
      <c r="IT38" s="48"/>
      <c r="IU38" s="48"/>
      <c r="IV38" s="48"/>
      <c r="IW38" s="48"/>
      <c r="IX38" s="48"/>
      <c r="IY38" s="48"/>
      <c r="IZ38" s="48"/>
      <c r="JA38" s="48"/>
      <c r="JB38" s="48"/>
      <c r="JC38" s="48"/>
      <c r="JD38" s="48"/>
      <c r="JE38" s="48"/>
      <c r="JF38" s="48"/>
      <c r="JG38" s="48"/>
      <c r="JH38" s="48"/>
      <c r="JI38" s="48"/>
      <c r="JJ38" s="48"/>
      <c r="JK38" s="48"/>
      <c r="JL38" s="48"/>
      <c r="JM38" s="48"/>
      <c r="JN38" s="48"/>
      <c r="JO38" s="48"/>
      <c r="JP38" s="48"/>
      <c r="JQ38" s="48"/>
      <c r="JR38" s="48"/>
      <c r="JS38" s="48"/>
      <c r="JT38" s="48"/>
      <c r="JU38" s="48"/>
      <c r="JV38" s="48"/>
      <c r="JW38" s="48"/>
      <c r="JX38" s="48"/>
      <c r="JY38" s="48"/>
      <c r="JZ38" s="48"/>
      <c r="KA38" s="48"/>
      <c r="KB38" s="48"/>
      <c r="KC38" s="48"/>
      <c r="KD38" s="48"/>
      <c r="KE38" s="48"/>
      <c r="KF38" s="48"/>
      <c r="KG38" s="48"/>
      <c r="KH38" s="48"/>
    </row>
    <row r="39" spans="1:330" ht="18.75" customHeight="1">
      <c r="A39" s="73" t="s">
        <v>60</v>
      </c>
      <c r="B39" s="388" t="s">
        <v>1265</v>
      </c>
      <c r="C39" s="390" t="s">
        <v>1266</v>
      </c>
      <c r="D39" s="390" t="s">
        <v>1267</v>
      </c>
      <c r="E39" s="513" t="s">
        <v>1268</v>
      </c>
      <c r="F39" s="73" t="s">
        <v>43</v>
      </c>
      <c r="G39" s="105">
        <v>44570</v>
      </c>
      <c r="H39" s="105">
        <v>44911</v>
      </c>
      <c r="I39" s="157">
        <v>44809</v>
      </c>
      <c r="J39" s="36" t="str">
        <f t="shared" si="256"/>
        <v>Sun</v>
      </c>
      <c r="K39" s="86">
        <f t="shared" si="257"/>
        <v>44753</v>
      </c>
      <c r="L39" s="779">
        <v>44809</v>
      </c>
      <c r="M39" s="36"/>
      <c r="N39" s="141">
        <f t="shared" si="259"/>
        <v>23</v>
      </c>
      <c r="O39" s="79">
        <f t="shared" si="260"/>
        <v>181.75</v>
      </c>
      <c r="P39" s="39" t="str">
        <f t="shared" si="261"/>
        <v/>
      </c>
      <c r="Q39" s="38">
        <f t="shared" si="262"/>
        <v>2</v>
      </c>
      <c r="R39" s="81">
        <f t="shared" si="263"/>
        <v>9</v>
      </c>
      <c r="S39" s="41">
        <f t="shared" si="264"/>
        <v>1</v>
      </c>
      <c r="T39" s="45"/>
      <c r="U39" s="123">
        <v>12</v>
      </c>
      <c r="V39" s="123">
        <v>95.75</v>
      </c>
      <c r="W39" s="44"/>
      <c r="X39" s="42"/>
      <c r="Y39" s="44"/>
      <c r="Z39" s="45"/>
      <c r="AA39" s="46"/>
      <c r="AB39" s="47"/>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48"/>
      <c r="CT39" s="48"/>
      <c r="CU39" s="48"/>
      <c r="CV39" s="48"/>
      <c r="CW39" s="48"/>
      <c r="CX39" s="48"/>
      <c r="CY39" s="48"/>
      <c r="CZ39" s="48"/>
      <c r="DA39" s="48"/>
      <c r="DB39" s="48"/>
      <c r="DC39" s="48"/>
      <c r="DD39" s="48"/>
      <c r="DE39" s="48"/>
      <c r="DF39" s="48"/>
      <c r="DG39" s="48"/>
      <c r="DH39" s="48"/>
      <c r="DI39" s="48"/>
      <c r="DJ39" s="48"/>
      <c r="DK39" s="48"/>
      <c r="DL39" s="48"/>
      <c r="DM39" s="48"/>
      <c r="DN39" s="48"/>
      <c r="DO39" s="84"/>
      <c r="DP39" s="48"/>
      <c r="DQ39" s="84"/>
      <c r="DR39" s="48"/>
      <c r="DS39" s="84"/>
      <c r="DT39" s="226" t="str" cm="1">
        <f t="array" ref="DT39">_xlfn.IFS(DS39="Pres",8,DS39="Abs",0,DS39=0,"",DS39="Orie",2)</f>
        <v/>
      </c>
      <c r="DU39" s="84"/>
      <c r="DV39" s="48"/>
      <c r="DW39" s="48"/>
      <c r="DX39" s="48"/>
      <c r="DY39" s="48"/>
      <c r="DZ39" s="48"/>
      <c r="EA39" s="48"/>
      <c r="EB39" s="48"/>
      <c r="EC39" s="48"/>
      <c r="ED39" s="48"/>
      <c r="EE39" s="48"/>
      <c r="EF39" s="226" t="str" cm="1">
        <f t="array" ref="EF39">_xlfn.IFS(EE39="Pres",8,EE39="Abs",0,EE39=0,"",EE39="Orie",2,EE39="Holi",0,EE39="Leav",0)</f>
        <v/>
      </c>
      <c r="EG39" s="48"/>
      <c r="EH39" s="48"/>
      <c r="EI39" s="48"/>
      <c r="EJ39" s="48"/>
      <c r="EK39" s="48"/>
      <c r="EL39" s="48"/>
      <c r="EM39" s="48"/>
      <c r="EN39" s="48"/>
      <c r="EO39" s="48"/>
      <c r="EP39" s="48"/>
      <c r="EQ39" s="48"/>
      <c r="ER39" s="48"/>
      <c r="ES39" s="48"/>
      <c r="ET39" s="48"/>
      <c r="EU39" s="48"/>
      <c r="EV39" s="226" t="str" cm="1">
        <f t="array" ref="EV39">_xlfn.IFS(EU39="Pres",8,EU39="Abs",0,EU39=0,"",EU39="Orie",2,EU39="Holi",0,EU39="Leav",0)</f>
        <v/>
      </c>
      <c r="EW39" s="48"/>
      <c r="EX39" s="48"/>
      <c r="EY39" s="48"/>
      <c r="EZ39" s="48"/>
      <c r="FA39" s="48"/>
      <c r="FB39" s="48"/>
      <c r="FC39" s="48"/>
      <c r="FD39" s="48"/>
      <c r="FE39" s="48"/>
      <c r="FF39" s="48"/>
      <c r="FG39" s="48"/>
      <c r="FH39" s="226" t="str" cm="1">
        <f t="array" ref="FH39">_xlfn.IFS(FG39="Pres",8,FG39="Abs",0,FG39=0,"",FG39="Orie",2,FG39="Holi",0,FG39="Leav",0)</f>
        <v/>
      </c>
      <c r="FI39" s="48"/>
      <c r="FJ39" s="226" t="str" cm="1">
        <f t="array" ref="FJ39">_xlfn.IFS(FI39="Pres",8,FI39="Abs",0,FI39=0,"",FI39="Orie",2,FI39="Holi",0,FI39="Leav",0)</f>
        <v/>
      </c>
      <c r="FK39" s="48"/>
      <c r="FL39" s="226" t="str" cm="1">
        <f t="array" ref="FL39">_xlfn.IFS(FK39="Pres",8,FK39="Abs",0,FK39=0,"",FK39="Orie",2,FK39="Holi",0,FK39="Leav",0)</f>
        <v/>
      </c>
      <c r="FM39" s="48" t="s">
        <v>35</v>
      </c>
      <c r="FN39" s="226" cm="1">
        <f t="array" ref="FN39">_xlfn.IFS(FM39="Pres",8,FM39="Abs",0,FM39=0,"",FM39="Orie",2,FM39="Holi",0,FM39="Leav",0)</f>
        <v>8</v>
      </c>
      <c r="FO39" s="48" t="s">
        <v>35</v>
      </c>
      <c r="FP39" s="226" cm="1">
        <f t="array" ref="FP39">_xlfn.IFS(FO39="Pres",8,FO39="Abs",0,FO39=0,"",FO39="Orie",2,FO39="Holi",0,FO39="Leav",0)</f>
        <v>8</v>
      </c>
      <c r="FQ39" s="48" t="s">
        <v>54</v>
      </c>
      <c r="FR39" s="226" cm="1">
        <f t="array" ref="FR39">_xlfn.IFS(FQ39="Pres",8,FQ39="Abs",0,FQ39=0,"",FQ39="Orie",2,FQ39="Holi",0,FQ39="Leav",0)</f>
        <v>0</v>
      </c>
      <c r="FS39" s="48" t="s">
        <v>35</v>
      </c>
      <c r="FT39" s="226" cm="1">
        <f t="array" ref="FT39">_xlfn.IFS(FS39="Pres",8,FS39="Abs",0,FS39=0,"",FS39="Orie",2,FS39="Holi",0,FS39="Leav",0)</f>
        <v>8</v>
      </c>
      <c r="FU39" s="48" t="s">
        <v>35</v>
      </c>
      <c r="FV39" s="226" cm="1">
        <f t="array" ref="FV39">_xlfn.IFS(FU39="Pres",8,FU39="Abs",0,FU39=0,"",FU39="Orie",2,FU39="Holi",0,FU39="Leav",0)</f>
        <v>8</v>
      </c>
      <c r="FW39" s="48" t="s">
        <v>35</v>
      </c>
      <c r="FX39" s="226" cm="1">
        <f t="array" ref="FX39">_xlfn.IFS(FW39="Pres",8,FW39="Abs",0,FW39=0,"",FW39="Orie",2,FW39="Holi",0,FW39="Leav",0)</f>
        <v>8</v>
      </c>
      <c r="FY39" s="48" t="s">
        <v>35</v>
      </c>
      <c r="FZ39" s="226" cm="1">
        <f t="array" ref="FZ39">_xlfn.IFS(FY39="Pres",8,FY39="Abs",0,FY39=0,"",FY39="Orie",2,FY39="Holi",0,FY39="Leav",0)</f>
        <v>8</v>
      </c>
      <c r="GA39" s="48" t="s">
        <v>35</v>
      </c>
      <c r="GB39" s="226" cm="1">
        <f t="array" ref="GB39">_xlfn.IFS(GA39="Pres",8,GA39="Abs",0,GA39=0,"",GA39="Orie",2,GA39="Holi",0,GA39="Leav",0)</f>
        <v>8</v>
      </c>
      <c r="GC39" s="48" t="s">
        <v>35</v>
      </c>
      <c r="GD39" s="226" cm="1">
        <f t="array" ref="GD39">_xlfn.IFS(GC39="Pres",8,GC39="Abs",0,GC39=0,"",GC39="Orie",2,GC39="Holi",0,GC39="Leav",0)</f>
        <v>8</v>
      </c>
      <c r="GE39" s="48" t="s">
        <v>35</v>
      </c>
      <c r="GF39" s="226" cm="1">
        <f t="array" ref="GF39">_xlfn.IFS(GE39="Pres",8,GE39="Abs",0,GE39=0,"",GE39="Orie",2,GE39="Holi",0,GE39="Leav",0)</f>
        <v>8</v>
      </c>
      <c r="GG39" s="48" t="s">
        <v>36</v>
      </c>
      <c r="GH39" s="226" cm="1">
        <f t="array" ref="GH39">_xlfn.IFS(GG39="Pres",8,GG39="Abs",0,GG39=0,"",GG39="Orie",2,GG39="Holi",0,GG39="Leav",0)</f>
        <v>0</v>
      </c>
      <c r="GI39" s="48" t="s">
        <v>48</v>
      </c>
      <c r="GJ39" s="226" cm="1">
        <f t="array" ref="GJ39">_xlfn.IFS(GI39="Pres",8,GI39="Abs",0,GI39=0,"",GI39="Orie",2,GI39="Holi",0,GI39="Leav",0)</f>
        <v>0</v>
      </c>
      <c r="GK39" s="48" t="s">
        <v>48</v>
      </c>
      <c r="GL39" s="226" cm="1">
        <f t="array" ref="GL39">_xlfn.IFS(GK39="Pres",8,GK39="Abs",0,GK39=0,"",GK39="Orie",2,GK39="Holi",0,GK39="Leav",0)</f>
        <v>0</v>
      </c>
      <c r="GM39" s="48" t="s">
        <v>48</v>
      </c>
      <c r="GN39" s="226" cm="1">
        <f t="array" ref="GN39">_xlfn.IFS(GM39="Pres",8,GM39="Abs",0,GM39=0,"",GM39="Orie",2,GM39="Holi",0,GM39="Leav",0)</f>
        <v>0</v>
      </c>
      <c r="GO39" s="48" t="s">
        <v>48</v>
      </c>
      <c r="GP39" s="226" cm="1">
        <f t="array" ref="GP39">_xlfn.IFS(GO39="Pres",8,GO39="Abs",0,GO39=0,"",GO39="Orie",2,GO39="Holi",0,GO39="Leav",0)</f>
        <v>0</v>
      </c>
      <c r="GQ39" s="48" t="s">
        <v>48</v>
      </c>
      <c r="GR39" s="226" cm="1">
        <f t="array" ref="GR39">_xlfn.IFS(GQ39="Pres",8,GQ39="Abs",0,GQ39=0,"",GQ39="Orie",2,GQ39="Holi",0,GQ39="Leav",0)</f>
        <v>0</v>
      </c>
      <c r="GS39" s="48" t="s">
        <v>48</v>
      </c>
      <c r="GT39" s="226" cm="1">
        <f t="array" ref="GT39">_xlfn.IFS(GS39="Pres",8,GS39="Abs",0,GS39=0,"",GS39="Orie",2,GS39="Holi",0,GS39="Leav",0)</f>
        <v>0</v>
      </c>
      <c r="GU39" s="48" t="s">
        <v>48</v>
      </c>
      <c r="GV39" s="226" cm="1">
        <f t="array" ref="GV39">_xlfn.IFS(GU39="Pres",8,GU39="Abs",0,GU39=0,"",GU39="Orie",2,GU39="Holi",0,GU39="Leav",0)</f>
        <v>0</v>
      </c>
      <c r="GW39" s="48" t="s">
        <v>48</v>
      </c>
      <c r="GX39" s="226" cm="1">
        <f t="array" ref="GX39">_xlfn.IFS(GW39="Pres",8,GW39="Abs",0,GW39=0,"",GW39="Orie",2,GW39="Holi",0,GW39="Leav",0)</f>
        <v>0</v>
      </c>
      <c r="GY39" s="48" t="s">
        <v>48</v>
      </c>
      <c r="GZ39" s="226" cm="1">
        <f t="array" ref="GZ39">_xlfn.IFS(GY39="Pres",8,GY39="Abs",0,GY39=0,"",GY39="Orie",2,GY39="Holi",0,GY39="Leav",0)</f>
        <v>0</v>
      </c>
      <c r="HA39" s="48" t="s">
        <v>36</v>
      </c>
      <c r="HB39" s="226" cm="1">
        <f t="array" ref="HB39">_xlfn.IFS(HA39="Pres",8,HA39="Abs",0,HA39=0,"",HA39="Orie",2,HA39="Holi",0,HA39="Leav",0)</f>
        <v>0</v>
      </c>
      <c r="HC39" s="48" t="s">
        <v>35</v>
      </c>
      <c r="HD39" s="226">
        <v>6</v>
      </c>
      <c r="HE39" s="48" t="s">
        <v>35</v>
      </c>
      <c r="HF39" s="226" cm="1">
        <f t="array" ref="HF39">_xlfn.IFS(HE39="Pres",8,HE39="Abs",0,HE39=0,"",HE39="Orie",2,HE39="Holi",0,HE39="Leav",0)</f>
        <v>8</v>
      </c>
      <c r="HG39" s="48"/>
      <c r="HH39" s="226" t="str" cm="1">
        <f t="array" ref="HH39">_xlfn.IFS(HG39="Pres",8,HG39="Abs",0,HG39=0,"",HG39="Orie",2,HG39="Holi",0,HG39="Leav",0)</f>
        <v/>
      </c>
      <c r="HI39" s="48"/>
      <c r="HJ39" s="226" t="str" cm="1">
        <f t="array" ref="HJ39">_xlfn.IFS(HI39="Pres",8,HI39="Abs",0,HI39=0,"",HI39="Orie",2,HI39="Holi",0,HI39="Leav",0)</f>
        <v/>
      </c>
      <c r="HK39" s="48"/>
      <c r="HL39" s="226" t="str" cm="1">
        <f t="array" ref="HL39">_xlfn.IFS(HK39="Pres",8,HK39="Abs",0,HK39=0,"",HK39="Orie",2,HK39="Holi",0,HK39="Leav",0)</f>
        <v/>
      </c>
      <c r="HM39" s="48"/>
      <c r="HN39" s="226" t="str" cm="1">
        <f t="array" ref="HN39">_xlfn.IFS(HM39="Pres",8,HM39="Abs",0,HM39=0,"",HM39="Orie",2,HM39="Holi",0,HM39="Leav",0)</f>
        <v/>
      </c>
      <c r="HO39" s="48"/>
      <c r="HP39" s="226"/>
      <c r="HQ39" s="48"/>
      <c r="HR39" s="226" t="str" cm="1">
        <f t="array" ref="HR39">_xlfn.IFS(HQ39="Pres",8,HQ39="Abs",0,HQ39=0,"",HQ39="Orie",2,HQ39="Holi",0,HQ39="Leav",0)</f>
        <v/>
      </c>
      <c r="HS39" s="48"/>
      <c r="HT39" s="226" t="str" cm="1">
        <f t="array" ref="HT39">_xlfn.IFS(HS39="Pres",8,HS39="Abs",0,HS39=0,"",HS39="Orie",2,HS39="Holi",0,HS39="Leav",0)</f>
        <v/>
      </c>
      <c r="HU39" s="48"/>
      <c r="HV39" s="226"/>
      <c r="HW39" s="48"/>
      <c r="HX39" s="226" t="str" cm="1">
        <f t="array" ref="HX39">_xlfn.IFS(HW39="Pres",8,HW39="Abs",0,HW39=0,"",HW39="Orie",2,HW39="Holi",0,HW39="Leav",0)</f>
        <v/>
      </c>
      <c r="HY39" s="48"/>
      <c r="HZ39" s="226" t="str" cm="1">
        <f t="array" ref="HZ39">_xlfn.IFS(HY39="Pres",8,HY39="Abs",0,HY39=0,"",HY39="Orie",2,HY39="Holi",0,HY39="Leav",0)</f>
        <v/>
      </c>
      <c r="IA39" s="48"/>
      <c r="IB39" s="226" t="str" cm="1">
        <f t="array" ref="IB39">_xlfn.IFS(IA39="Pres",8,IA39="Abs",0,IA39=0,"",IA39="Orie",2,IA39="Holi",0,IA39="Leav",0)</f>
        <v/>
      </c>
      <c r="IC39" s="48"/>
      <c r="ID39" s="226" t="str" cm="1">
        <f t="array" ref="ID39">_xlfn.IFS(IC39="Pres",8,IC39="Abs",0,IC39=0,"",IC39="Orie",2,IC39="Holi",0,IC39="Leav",0)</f>
        <v/>
      </c>
      <c r="IE39" s="48"/>
      <c r="IF39" s="226" t="str" cm="1">
        <f t="array" ref="IF39">_xlfn.IFS(IE39="Pres",8,IE39="Abs",0,IE39=0,"",IE39="Orie",2,IE39="Holi",0,IE39="Leav",0)</f>
        <v/>
      </c>
      <c r="IG39" s="48"/>
      <c r="IH39" s="226" t="str" cm="1">
        <f t="array" ref="IH39">_xlfn.IFS(IG39="Pres",8,IG39="Abs",0,IG39=0,"",IG39="Orie",2,IG39="Holi",0,IG39="Leav",0)</f>
        <v/>
      </c>
      <c r="II39" s="48"/>
      <c r="IJ39" s="226" t="str" cm="1">
        <f t="array" ref="IJ39">_xlfn.IFS(II39="Pres",8,II39="Abs",0,II39=0,"",II39="Orie",2,II39="Holi",0,II39="Leav",0)</f>
        <v/>
      </c>
      <c r="IK39" s="48"/>
      <c r="IL39" s="226" t="str" cm="1">
        <f t="array" ref="IL39">_xlfn.IFS(IK39="Pres",8,IK39="Abs",0,IK39=0,"",IK39="Orie",2,IK39="Holi",0,IK39="Leav",0)</f>
        <v/>
      </c>
      <c r="IM39" s="48"/>
      <c r="IN39" s="226" t="str" cm="1">
        <f t="array" ref="IN39">_xlfn.IFS(IM39="Pres",8,IM39="Abs",0,IM39=0,"",IM39="Orie",2,IM39="Holi",0,IM39="Leav",0)</f>
        <v/>
      </c>
      <c r="IO39" s="48"/>
      <c r="IP39" s="226" t="str" cm="1">
        <f t="array" ref="IP39">_xlfn.IFS(IO39="Pres",8,IO39="Abs",0,IO39=0,"",IO39="Orie",2,IO39="Holi",0,IO39="Leav",0)</f>
        <v/>
      </c>
      <c r="IQ39" s="48"/>
      <c r="IR39" s="226" t="str" cm="1">
        <f t="array" ref="IR39">_xlfn.IFS(IQ39="Pres",8,IQ39="Abs",0,IQ39=0,"",IQ39="Orie",2,IQ39="Holi",0,IQ39="Leav",0)</f>
        <v/>
      </c>
      <c r="IS39" s="48"/>
      <c r="IT39" s="226" t="str" cm="1">
        <f t="array" ref="IT39">_xlfn.IFS(IS39="Pres",8,IS39="Abs",0,IS39=0,"",IS39="Orie",2,IS39="Holi",0,IS39="Leav",0)</f>
        <v/>
      </c>
      <c r="IU39" s="48"/>
      <c r="IV39" s="226" t="str" cm="1">
        <f t="array" ref="IV39">_xlfn.IFS(IU39="Pres",8,IU39="Abs",0,IU39=0,"",IU39="Orie",2,IU39="Holi",0,IU39="Leav",0)</f>
        <v/>
      </c>
      <c r="IW39" s="48"/>
      <c r="IX39" s="226" t="str" cm="1">
        <f t="array" ref="IX39">_xlfn.IFS(IW39="Pres",8,IW39="Abs",0,IW39=0,"",IW39="Orie",2,IW39="Holi",0,IW39="Leav",0)</f>
        <v/>
      </c>
      <c r="IY39" s="48"/>
      <c r="IZ39" s="226" t="str" cm="1">
        <f t="array" ref="IZ39">_xlfn.IFS(IY39="Pres",8,IY39="Abs",0,IY39=0,"",IY39="Orie",2,IY39="Holi",0,IY39="Leav",0)</f>
        <v/>
      </c>
      <c r="JA39" s="48"/>
      <c r="JB39" s="226" t="str" cm="1">
        <f t="array" ref="JB39">_xlfn.IFS(JA39="Pres",8,JA39="Abs",0,JA39=0,"",JA39="Orie",2,JA39="Holi",0,JA39="Leav",0)</f>
        <v/>
      </c>
      <c r="JC39" s="48"/>
      <c r="JD39" s="226" t="str" cm="1">
        <f t="array" ref="JD39">_xlfn.IFS(JC39="Pres",8,JC39="Abs",0,JC39=0,"",JC39="Orie",2,JC39="Holi",0,JC39="Leav",0)</f>
        <v/>
      </c>
      <c r="JE39" s="48"/>
      <c r="JF39" s="226" t="str" cm="1">
        <f t="array" ref="JF39">_xlfn.IFS(JE39="Pres",8,JE39="Abs",0,JE39=0,"",JE39="Orie",2,JE39="Holi",0,JE39="Leav",0)</f>
        <v/>
      </c>
      <c r="JG39" s="48"/>
      <c r="JH39" s="226" t="str" cm="1">
        <f t="array" ref="JH39">_xlfn.IFS(JG39="Pres",8,JG39="Abs",0,JG39=0,"",JG39="Orie",2,JG39="Holi",0,JG39="Leav",0)</f>
        <v/>
      </c>
      <c r="JI39" s="48"/>
      <c r="JJ39" s="226" t="str" cm="1">
        <f t="array" ref="JJ39">_xlfn.IFS(JI39="Pres",8,JI39="Abs",0,JI39=0,"",JI39="Orie",2,JI39="Holi",0,JI39="Leav",0)</f>
        <v/>
      </c>
      <c r="JK39" s="48"/>
      <c r="JL39" s="226" t="str" cm="1">
        <f t="array" ref="JL39">_xlfn.IFS(JK39="Pres",8,JK39="Abs",0,JK39=0,"",JK39="Orie",2,JK39="Holi",0,JK39="Leav",0)</f>
        <v/>
      </c>
      <c r="JM39" s="48"/>
      <c r="JN39" s="226" t="str" cm="1">
        <f t="array" ref="JN39">_xlfn.IFS(JM39="Pres",8,JM39="Abs",0,JM39=0,"",JM39="Orie",2,JM39="Holi",0,JM39="Leav",0)</f>
        <v/>
      </c>
      <c r="JO39" s="48"/>
      <c r="JP39" s="226" t="str" cm="1">
        <f t="array" ref="JP39">_xlfn.IFS(JO39="Pres",8,JO39="Abs",0,JO39=0,"",JO39="Orie",2,JO39="Holi",0,JO39="Leav",0)</f>
        <v/>
      </c>
      <c r="JQ39" s="48"/>
      <c r="JR39" s="226" t="str" cm="1">
        <f t="array" ref="JR39">_xlfn.IFS(JQ39="Pres",8,JQ39="Abs",0,JQ39=0,"",JQ39="Orie",2,JQ39="Holi",0,JQ39="Leav",0)</f>
        <v/>
      </c>
      <c r="JS39" s="48"/>
      <c r="JT39" s="226" t="str" cm="1">
        <f t="array" ref="JT39">_xlfn.IFS(JS39="Pres",8,JS39="Abs",0,JS39=0,"",JS39="Orie",2,JS39="Holi",0,JS39="Leav",0)</f>
        <v/>
      </c>
      <c r="JU39" s="48"/>
      <c r="JV39" s="226" t="str" cm="1">
        <f t="array" ref="JV39">_xlfn.IFS(JU39="Pres",8,JU39="Abs",0,JU39=0,"",JU39="Orie",2,JU39="Holi",0,JU39="Leav",0)</f>
        <v/>
      </c>
      <c r="JW39" s="48"/>
      <c r="JX39" s="226" t="str" cm="1">
        <f t="array" ref="JX39">_xlfn.IFS(JW39="Pres",8,JW39="Abs",0,JW39=0,"",JW39="Orie",2,JW39="Holi",0,JW39="Leav",0)</f>
        <v/>
      </c>
      <c r="JY39" s="48"/>
      <c r="JZ39" s="226" t="str" cm="1">
        <f t="array" ref="JZ39">_xlfn.IFS(JY39="Pres",8,JY39="Abs",0,JY39=0,"",JY39="Orie",2,JY39="Holi",0,JY39="Leav",0)</f>
        <v/>
      </c>
      <c r="KA39" s="48"/>
      <c r="KB39" s="226" t="str" cm="1">
        <f t="array" ref="KB39">_xlfn.IFS(KA39="Pres",8,KA39="Abs",0,KA39=0,"",KA39="Orie",2,KA39="Holi",0,KA39="Leav",0)</f>
        <v/>
      </c>
      <c r="KC39" s="48"/>
      <c r="KD39" s="226" t="str" cm="1">
        <f t="array" ref="KD39">_xlfn.IFS(KC39="Pres",8,KC39="Abs",0,KC39=0,"",KC39="Orie",2,KC39="Holi",0,KC39="Leav",0)</f>
        <v/>
      </c>
      <c r="KE39" s="48"/>
      <c r="KF39" s="226" t="str" cm="1">
        <f t="array" ref="KF39">_xlfn.IFS(KE39="Pres",8,KE39="Abs",0,KE39=0,"",KE39="Orie",2,KE39="Holi",0,KE39="Leav",0)</f>
        <v/>
      </c>
      <c r="KG39" s="48"/>
      <c r="KH39" s="226" t="str" cm="1">
        <f t="array" ref="KH39">_xlfn.IFS(KG39="Pres",8,KG39="Abs",0,KG39=0,"",KG39="Orie",2,KG39="Holi",0,KG39="Leav",0)</f>
        <v/>
      </c>
    </row>
    <row r="40" spans="1:330" ht="18.75" customHeight="1">
      <c r="A40" s="73" t="s">
        <v>49</v>
      </c>
      <c r="B40" s="388" t="s">
        <v>1686</v>
      </c>
      <c r="C40" s="390" t="s">
        <v>109</v>
      </c>
      <c r="D40" s="390" t="s">
        <v>1687</v>
      </c>
      <c r="E40" s="513" t="s">
        <v>1688</v>
      </c>
      <c r="F40" s="73" t="s">
        <v>43</v>
      </c>
      <c r="G40" s="105">
        <v>44570</v>
      </c>
      <c r="H40" s="105">
        <v>44911</v>
      </c>
      <c r="I40" s="157">
        <v>44809</v>
      </c>
      <c r="J40" s="36" t="str">
        <f t="shared" si="256"/>
        <v>Sun</v>
      </c>
      <c r="K40" s="86">
        <f t="shared" si="257"/>
        <v>44753</v>
      </c>
      <c r="L40" s="779">
        <v>44809</v>
      </c>
      <c r="M40" s="36"/>
      <c r="N40" s="141">
        <f t="shared" si="259"/>
        <v>32</v>
      </c>
      <c r="O40" s="79">
        <f t="shared" si="260"/>
        <v>256.25</v>
      </c>
      <c r="P40" s="39" t="str">
        <f t="shared" si="261"/>
        <v/>
      </c>
      <c r="Q40" s="38" t="str">
        <f t="shared" si="262"/>
        <v/>
      </c>
      <c r="R40" s="81" t="str">
        <f t="shared" si="263"/>
        <v/>
      </c>
      <c r="S40" s="41">
        <f t="shared" si="264"/>
        <v>1</v>
      </c>
      <c r="T40" s="45"/>
      <c r="U40" s="123">
        <v>12</v>
      </c>
      <c r="V40" s="123">
        <v>97</v>
      </c>
      <c r="W40" s="44"/>
      <c r="X40" s="42"/>
      <c r="Y40" s="44"/>
      <c r="Z40" s="45"/>
      <c r="AA40" s="46"/>
      <c r="AB40" s="47"/>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48"/>
      <c r="CT40" s="48"/>
      <c r="CU40" s="48"/>
      <c r="CV40" s="48"/>
      <c r="CW40" s="48"/>
      <c r="CX40" s="48"/>
      <c r="CY40" s="48"/>
      <c r="CZ40" s="48"/>
      <c r="DA40" s="48"/>
      <c r="DB40" s="48"/>
      <c r="DC40" s="48"/>
      <c r="DD40" s="48"/>
      <c r="DE40" s="48"/>
      <c r="DF40" s="48"/>
      <c r="DG40" s="48"/>
      <c r="DH40" s="48"/>
      <c r="DI40" s="48"/>
      <c r="DJ40" s="48"/>
      <c r="DK40" s="48"/>
      <c r="DL40" s="48"/>
      <c r="DM40" s="48"/>
      <c r="DN40" s="48"/>
      <c r="DO40" s="84"/>
      <c r="DP40" s="48"/>
      <c r="DQ40" s="84"/>
      <c r="DR40" s="48"/>
      <c r="DS40" s="84"/>
      <c r="DT40" s="226" t="str" cm="1">
        <f t="array" ref="DT40">_xlfn.IFS(DS40="Pres",8,DS40="Abs",0,DS40=0,"",DS40="Orie",2)</f>
        <v/>
      </c>
      <c r="DU40" s="48"/>
      <c r="DV40" s="48"/>
      <c r="DW40" s="48"/>
      <c r="DX40" s="48"/>
      <c r="DY40" s="48"/>
      <c r="DZ40" s="48"/>
      <c r="EA40" s="48"/>
      <c r="EB40" s="48"/>
      <c r="EC40" s="48"/>
      <c r="ED40" s="48"/>
      <c r="EE40" s="48"/>
      <c r="EF40" s="226" t="str" cm="1">
        <f t="array" ref="EF40">_xlfn.IFS(EE40="Pres",8,EE40="Abs",0,EE40=0,"",EE40="Orie",2,EE40="Holi",0,EE40="Leav",0)</f>
        <v/>
      </c>
      <c r="EG40" s="48"/>
      <c r="EH40" s="48"/>
      <c r="EI40" s="48"/>
      <c r="EJ40" s="48"/>
      <c r="EK40" s="48"/>
      <c r="EL40" s="48"/>
      <c r="EM40" s="48"/>
      <c r="EN40" s="48"/>
      <c r="EO40" s="48"/>
      <c r="EP40" s="48"/>
      <c r="EQ40" s="48"/>
      <c r="ER40" s="48"/>
      <c r="ES40" s="48"/>
      <c r="ET40" s="48"/>
      <c r="EU40" s="48"/>
      <c r="EV40" s="48"/>
      <c r="EW40" s="48"/>
      <c r="EX40" s="48"/>
      <c r="EY40" s="48"/>
      <c r="EZ40" s="48"/>
      <c r="FA40" s="48"/>
      <c r="FB40" s="48"/>
      <c r="FC40" s="48"/>
      <c r="FD40" s="48"/>
      <c r="FE40" s="48"/>
      <c r="FF40" s="48"/>
      <c r="FG40" s="48"/>
      <c r="FH40" s="226" t="str" cm="1">
        <f t="array" ref="FH40">_xlfn.IFS(FG40="Pres",8,FG40="Abs",0,FG40=0,"",FG40="Orie",2,FG40="Holi",0,FG40="Leav",0)</f>
        <v/>
      </c>
      <c r="FI40" s="48"/>
      <c r="FJ40" s="226" t="str" cm="1">
        <f t="array" ref="FJ40">_xlfn.IFS(FI40="Pres",8,FI40="Abs",0,FI40=0,"",FI40="Orie",2,FI40="Holi",0,FI40="Leav",0)</f>
        <v/>
      </c>
      <c r="FK40" s="48"/>
      <c r="FL40" s="226" t="str" cm="1">
        <f t="array" ref="FL40">_xlfn.IFS(FK40="Pres",8,FK40="Abs",0,FK40=0,"",FK40="Orie",2,FK40="Holi",0,FK40="Leav",0)</f>
        <v/>
      </c>
      <c r="FM40" s="48" t="s">
        <v>35</v>
      </c>
      <c r="FN40" s="226" cm="1">
        <f t="array" ref="FN40">_xlfn.IFS(FM40="Pres",8,FM40="Abs",0,FM40=0,"",FM40="Orie",2,FM40="Holi",0,FM40="Leav",0)</f>
        <v>8</v>
      </c>
      <c r="FO40" s="48" t="s">
        <v>35</v>
      </c>
      <c r="FP40" s="226" cm="1">
        <f t="array" ref="FP40">_xlfn.IFS(FO40="Pres",8,FO40="Abs",0,FO40=0,"",FO40="Orie",2,FO40="Holi",0,FO40="Leav",0)</f>
        <v>8</v>
      </c>
      <c r="FQ40" s="48" t="s">
        <v>54</v>
      </c>
      <c r="FR40" s="226" cm="1">
        <f t="array" ref="FR40">_xlfn.IFS(FQ40="Pres",8,FQ40="Abs",0,FQ40=0,"",FQ40="Orie",2,FQ40="Holi",0,FQ40="Leav",0)</f>
        <v>0</v>
      </c>
      <c r="FS40" s="48" t="s">
        <v>35</v>
      </c>
      <c r="FT40" s="226" cm="1">
        <f t="array" ref="FT40">_xlfn.IFS(FS40="Pres",8,FS40="Abs",0,FS40=0,"",FS40="Orie",2,FS40="Holi",0,FS40="Leav",0)</f>
        <v>8</v>
      </c>
      <c r="FU40" s="48" t="s">
        <v>35</v>
      </c>
      <c r="FV40" s="226" cm="1">
        <f t="array" ref="FV40">_xlfn.IFS(FU40="Pres",8,FU40="Abs",0,FU40=0,"",FU40="Orie",2,FU40="Holi",0,FU40="Leav",0)</f>
        <v>8</v>
      </c>
      <c r="FW40" s="48" t="s">
        <v>35</v>
      </c>
      <c r="FX40" s="226" cm="1">
        <f t="array" ref="FX40">_xlfn.IFS(FW40="Pres",8,FW40="Abs",0,FW40=0,"",FW40="Orie",2,FW40="Holi",0,FW40="Leav",0)</f>
        <v>8</v>
      </c>
      <c r="FY40" s="48" t="s">
        <v>35</v>
      </c>
      <c r="FZ40" s="226" cm="1">
        <f t="array" ref="FZ40">_xlfn.IFS(FY40="Pres",8,FY40="Abs",0,FY40=0,"",FY40="Orie",2,FY40="Holi",0,FY40="Leav",0)</f>
        <v>8</v>
      </c>
      <c r="GA40" s="48" t="s">
        <v>35</v>
      </c>
      <c r="GB40" s="226" cm="1">
        <f t="array" ref="GB40">_xlfn.IFS(GA40="Pres",8,GA40="Abs",0,GA40=0,"",GA40="Orie",2,GA40="Holi",0,GA40="Leav",0)</f>
        <v>8</v>
      </c>
      <c r="GC40" s="48" t="s">
        <v>35</v>
      </c>
      <c r="GD40" s="226" cm="1">
        <f t="array" ref="GD40">_xlfn.IFS(GC40="Pres",8,GC40="Abs",0,GC40=0,"",GC40="Orie",2,GC40="Holi",0,GC40="Leav",0)</f>
        <v>8</v>
      </c>
      <c r="GE40" s="48" t="s">
        <v>35</v>
      </c>
      <c r="GF40" s="226" cm="1">
        <f t="array" ref="GF40">_xlfn.IFS(GE40="Pres",8,GE40="Abs",0,GE40=0,"",GE40="Orie",2,GE40="Holi",0,GE40="Leav",0)</f>
        <v>8</v>
      </c>
      <c r="GG40" s="48" t="s">
        <v>35</v>
      </c>
      <c r="GH40" s="226" cm="1">
        <f t="array" ref="GH40">_xlfn.IFS(GG40="Pres",8,GG40="Abs",0,GG40=0,"",GG40="Orie",2,GG40="Holi",0,GG40="Leav",0)</f>
        <v>8</v>
      </c>
      <c r="GI40" s="48" t="s">
        <v>35</v>
      </c>
      <c r="GJ40" s="226" cm="1">
        <f t="array" ref="GJ40">_xlfn.IFS(GI40="Pres",8,GI40="Abs",0,GI40=0,"",GI40="Orie",2,GI40="Holi",0,GI40="Leav",0)</f>
        <v>8</v>
      </c>
      <c r="GK40" s="48" t="s">
        <v>35</v>
      </c>
      <c r="GL40" s="226" cm="1">
        <f t="array" ref="GL40">_xlfn.IFS(GK40="Pres",8,GK40="Abs",0,GK40=0,"",GK40="Orie",2,GK40="Holi",0,GK40="Leav",0)</f>
        <v>8</v>
      </c>
      <c r="GM40" s="48" t="s">
        <v>35</v>
      </c>
      <c r="GN40" s="226" cm="1">
        <f t="array" ref="GN40">_xlfn.IFS(GM40="Pres",8,GM40="Abs",0,GM40=0,"",GM40="Orie",2,GM40="Holi",0,GM40="Leav",0)</f>
        <v>8</v>
      </c>
      <c r="GO40" s="48" t="s">
        <v>35</v>
      </c>
      <c r="GP40" s="226" cm="1">
        <f t="array" ref="GP40">_xlfn.IFS(GO40="Pres",8,GO40="Abs",0,GO40=0,"",GO40="Orie",2,GO40="Holi",0,GO40="Leav",0)</f>
        <v>8</v>
      </c>
      <c r="GQ40" s="48" t="s">
        <v>35</v>
      </c>
      <c r="GR40" s="226">
        <v>7.25</v>
      </c>
      <c r="GS40" s="48" t="s">
        <v>35</v>
      </c>
      <c r="GT40" s="226" cm="1">
        <f t="array" ref="GT40">_xlfn.IFS(GS40="Pres",8,GS40="Abs",0,GS40=0,"",GS40="Orie",2,GS40="Holi",0,GS40="Leav",0)</f>
        <v>8</v>
      </c>
      <c r="GU40" s="48" t="s">
        <v>35</v>
      </c>
      <c r="GV40" s="226" cm="1">
        <f t="array" ref="GV40">_xlfn.IFS(GU40="Pres",8,GU40="Abs",0,GU40=0,"",GU40="Orie",2,GU40="Holi",0,GU40="Leav",0)</f>
        <v>8</v>
      </c>
      <c r="GW40" s="48" t="s">
        <v>35</v>
      </c>
      <c r="GX40" s="226" cm="1">
        <f t="array" ref="GX40">_xlfn.IFS(GW40="Pres",8,GW40="Abs",0,GW40=0,"",GW40="Orie",2,GW40="Holi",0,GW40="Leav",0)</f>
        <v>8</v>
      </c>
      <c r="GY40" s="48" t="s">
        <v>35</v>
      </c>
      <c r="GZ40" s="226" cm="1">
        <f t="array" ref="GZ40">_xlfn.IFS(GY40="Pres",8,GY40="Abs",0,GY40=0,"",GY40="Orie",2,GY40="Holi",0,GY40="Leav",0)</f>
        <v>8</v>
      </c>
      <c r="HA40" s="48" t="s">
        <v>35</v>
      </c>
      <c r="HB40" s="226" cm="1">
        <f t="array" ref="HB40">_xlfn.IFS(HA40="Pres",8,HA40="Abs",0,HA40=0,"",HA40="Orie",2,HA40="Holi",0,HA40="Leav",0)</f>
        <v>8</v>
      </c>
      <c r="HC40" s="48"/>
      <c r="HD40" s="226" t="str" cm="1">
        <f t="array" ref="HD40">_xlfn.IFS(HC40="Pres",8,HC40="Abs",0,HC40=0,"",HC40="Orie",2,HC40="Holi",0,HC40="Leav",0)</f>
        <v/>
      </c>
      <c r="HE40" s="48"/>
      <c r="HF40" s="226" t="str" cm="1">
        <f t="array" ref="HF40">_xlfn.IFS(HE40="Pres",8,HE40="Abs",0,HE40=0,"",HE40="Orie",2,HE40="Holi",0,HE40="Leav",0)</f>
        <v/>
      </c>
      <c r="HG40" s="48"/>
      <c r="HH40" s="226" t="str" cm="1">
        <f t="array" ref="HH40">_xlfn.IFS(HG40="Pres",8,HG40="Abs",0,HG40=0,"",HG40="Orie",2,HG40="Holi",0,HG40="Leav",0)</f>
        <v/>
      </c>
      <c r="HI40" s="48"/>
      <c r="HJ40" s="226" t="str" cm="1">
        <f t="array" ref="HJ40">_xlfn.IFS(HI40="Pres",8,HI40="Abs",0,HI40=0,"",HI40="Orie",2,HI40="Holi",0,HI40="Leav",0)</f>
        <v/>
      </c>
      <c r="HK40" s="48"/>
      <c r="HL40" s="226" t="str" cm="1">
        <f t="array" ref="HL40">_xlfn.IFS(HK40="Pres",8,HK40="Abs",0,HK40=0,"",HK40="Orie",2,HK40="Holi",0,HK40="Leav",0)</f>
        <v/>
      </c>
      <c r="HM40" s="48"/>
      <c r="HN40" s="226" t="str" cm="1">
        <f t="array" ref="HN40">_xlfn.IFS(HM40="Pres",8,HM40="Abs",0,HM40=0,"",HM40="Orie",2,HM40="Holi",0,HM40="Leav",0)</f>
        <v/>
      </c>
      <c r="HO40" s="48"/>
      <c r="HP40" s="226"/>
      <c r="HQ40" s="48"/>
      <c r="HR40" s="226" t="str" cm="1">
        <f t="array" ref="HR40">_xlfn.IFS(HQ40="Pres",8,HQ40="Abs",0,HQ40=0,"",HQ40="Orie",2,HQ40="Holi",0,HQ40="Leav",0)</f>
        <v/>
      </c>
      <c r="HS40" s="48"/>
      <c r="HT40" s="226" t="str" cm="1">
        <f t="array" ref="HT40">_xlfn.IFS(HS40="Pres",8,HS40="Abs",0,HS40=0,"",HS40="Orie",2,HS40="Holi",0,HS40="Leav",0)</f>
        <v/>
      </c>
      <c r="HU40" s="48"/>
      <c r="HV40" s="226"/>
      <c r="HW40" s="48"/>
      <c r="HX40" s="226" t="str" cm="1">
        <f t="array" ref="HX40">_xlfn.IFS(HW40="Pres",8,HW40="Abs",0,HW40=0,"",HW40="Orie",2,HW40="Holi",0,HW40="Leav",0)</f>
        <v/>
      </c>
      <c r="HY40" s="48"/>
      <c r="HZ40" s="226" t="str" cm="1">
        <f t="array" ref="HZ40">_xlfn.IFS(HY40="Pres",8,HY40="Abs",0,HY40=0,"",HY40="Orie",2,HY40="Holi",0,HY40="Leav",0)</f>
        <v/>
      </c>
      <c r="IA40" s="48"/>
      <c r="IB40" s="226" t="str" cm="1">
        <f t="array" ref="IB40">_xlfn.IFS(IA40="Pres",8,IA40="Abs",0,IA40=0,"",IA40="Orie",2,IA40="Holi",0,IA40="Leav",0)</f>
        <v/>
      </c>
      <c r="IC40" s="48"/>
      <c r="ID40" s="226" t="str" cm="1">
        <f t="array" ref="ID40">_xlfn.IFS(IC40="Pres",8,IC40="Abs",0,IC40=0,"",IC40="Orie",2,IC40="Holi",0,IC40="Leav",0)</f>
        <v/>
      </c>
      <c r="IE40" s="48"/>
      <c r="IF40" s="226" t="str" cm="1">
        <f t="array" ref="IF40">_xlfn.IFS(IE40="Pres",8,IE40="Abs",0,IE40=0,"",IE40="Orie",2,IE40="Holi",0,IE40="Leav",0)</f>
        <v/>
      </c>
      <c r="IG40" s="48"/>
      <c r="IH40" s="226" t="str" cm="1">
        <f t="array" ref="IH40">_xlfn.IFS(IG40="Pres",8,IG40="Abs",0,IG40=0,"",IG40="Orie",2,IG40="Holi",0,IG40="Leav",0)</f>
        <v/>
      </c>
      <c r="II40" s="48"/>
      <c r="IJ40" s="226" t="str" cm="1">
        <f t="array" ref="IJ40">_xlfn.IFS(II40="Pres",8,II40="Abs",0,II40=0,"",II40="Orie",2,II40="Holi",0,II40="Leav",0)</f>
        <v/>
      </c>
      <c r="IK40" s="48"/>
      <c r="IL40" s="226" t="str" cm="1">
        <f t="array" ref="IL40">_xlfn.IFS(IK40="Pres",8,IK40="Abs",0,IK40=0,"",IK40="Orie",2,IK40="Holi",0,IK40="Leav",0)</f>
        <v/>
      </c>
      <c r="IM40" s="48"/>
      <c r="IN40" s="226" t="str" cm="1">
        <f t="array" ref="IN40">_xlfn.IFS(IM40="Pres",8,IM40="Abs",0,IM40=0,"",IM40="Orie",2,IM40="Holi",0,IM40="Leav",0)</f>
        <v/>
      </c>
      <c r="IO40" s="48"/>
      <c r="IP40" s="226" t="str" cm="1">
        <f t="array" ref="IP40">_xlfn.IFS(IO40="Pres",8,IO40="Abs",0,IO40=0,"",IO40="Orie",2,IO40="Holi",0,IO40="Leav",0)</f>
        <v/>
      </c>
      <c r="IQ40" s="48"/>
      <c r="IR40" s="226" t="str" cm="1">
        <f t="array" ref="IR40">_xlfn.IFS(IQ40="Pres",8,IQ40="Abs",0,IQ40=0,"",IQ40="Orie",2,IQ40="Holi",0,IQ40="Leav",0)</f>
        <v/>
      </c>
      <c r="IS40" s="48"/>
      <c r="IT40" s="226" t="str" cm="1">
        <f t="array" ref="IT40">_xlfn.IFS(IS40="Pres",8,IS40="Abs",0,IS40=0,"",IS40="Orie",2,IS40="Holi",0,IS40="Leav",0)</f>
        <v/>
      </c>
      <c r="IU40" s="48"/>
      <c r="IV40" s="226" t="str" cm="1">
        <f t="array" ref="IV40">_xlfn.IFS(IU40="Pres",8,IU40="Abs",0,IU40=0,"",IU40="Orie",2,IU40="Holi",0,IU40="Leav",0)</f>
        <v/>
      </c>
      <c r="IW40" s="48"/>
      <c r="IX40" s="226" t="str" cm="1">
        <f t="array" ref="IX40">_xlfn.IFS(IW40="Pres",8,IW40="Abs",0,IW40=0,"",IW40="Orie",2,IW40="Holi",0,IW40="Leav",0)</f>
        <v/>
      </c>
      <c r="IY40" s="48"/>
      <c r="IZ40" s="226" t="str" cm="1">
        <f t="array" ref="IZ40">_xlfn.IFS(IY40="Pres",8,IY40="Abs",0,IY40=0,"",IY40="Orie",2,IY40="Holi",0,IY40="Leav",0)</f>
        <v/>
      </c>
      <c r="JA40" s="48"/>
      <c r="JB40" s="226" t="str" cm="1">
        <f t="array" ref="JB40">_xlfn.IFS(JA40="Pres",8,JA40="Abs",0,JA40=0,"",JA40="Orie",2,JA40="Holi",0,JA40="Leav",0)</f>
        <v/>
      </c>
      <c r="JC40" s="48"/>
      <c r="JD40" s="226" t="str" cm="1">
        <f t="array" ref="JD40">_xlfn.IFS(JC40="Pres",8,JC40="Abs",0,JC40=0,"",JC40="Orie",2,JC40="Holi",0,JC40="Leav",0)</f>
        <v/>
      </c>
      <c r="JE40" s="48"/>
      <c r="JF40" s="226" t="str" cm="1">
        <f t="array" ref="JF40">_xlfn.IFS(JE40="Pres",8,JE40="Abs",0,JE40=0,"",JE40="Orie",2,JE40="Holi",0,JE40="Leav",0)</f>
        <v/>
      </c>
      <c r="JG40" s="48"/>
      <c r="JH40" s="226" t="str" cm="1">
        <f t="array" ref="JH40">_xlfn.IFS(JG40="Pres",8,JG40="Abs",0,JG40=0,"",JG40="Orie",2,JG40="Holi",0,JG40="Leav",0)</f>
        <v/>
      </c>
      <c r="JI40" s="48"/>
      <c r="JJ40" s="226" t="str" cm="1">
        <f t="array" ref="JJ40">_xlfn.IFS(JI40="Pres",8,JI40="Abs",0,JI40=0,"",JI40="Orie",2,JI40="Holi",0,JI40="Leav",0)</f>
        <v/>
      </c>
      <c r="JK40" s="48"/>
      <c r="JL40" s="226" t="str" cm="1">
        <f t="array" ref="JL40">_xlfn.IFS(JK40="Pres",8,JK40="Abs",0,JK40=0,"",JK40="Orie",2,JK40="Holi",0,JK40="Leav",0)</f>
        <v/>
      </c>
      <c r="JM40" s="48"/>
      <c r="JN40" s="226" t="str" cm="1">
        <f t="array" ref="JN40">_xlfn.IFS(JM40="Pres",8,JM40="Abs",0,JM40=0,"",JM40="Orie",2,JM40="Holi",0,JM40="Leav",0)</f>
        <v/>
      </c>
      <c r="JO40" s="48"/>
      <c r="JP40" s="226" t="str" cm="1">
        <f t="array" ref="JP40">_xlfn.IFS(JO40="Pres",8,JO40="Abs",0,JO40=0,"",JO40="Orie",2,JO40="Holi",0,JO40="Leav",0)</f>
        <v/>
      </c>
      <c r="JQ40" s="48"/>
      <c r="JR40" s="226" t="str" cm="1">
        <f t="array" ref="JR40">_xlfn.IFS(JQ40="Pres",8,JQ40="Abs",0,JQ40=0,"",JQ40="Orie",2,JQ40="Holi",0,JQ40="Leav",0)</f>
        <v/>
      </c>
      <c r="JS40" s="48"/>
      <c r="JT40" s="226" t="str" cm="1">
        <f t="array" ref="JT40">_xlfn.IFS(JS40="Pres",8,JS40="Abs",0,JS40=0,"",JS40="Orie",2,JS40="Holi",0,JS40="Leav",0)</f>
        <v/>
      </c>
      <c r="JU40" s="48"/>
      <c r="JV40" s="226" t="str" cm="1">
        <f t="array" ref="JV40">_xlfn.IFS(JU40="Pres",8,JU40="Abs",0,JU40=0,"",JU40="Orie",2,JU40="Holi",0,JU40="Leav",0)</f>
        <v/>
      </c>
      <c r="JW40" s="48"/>
      <c r="JX40" s="226" t="str" cm="1">
        <f t="array" ref="JX40">_xlfn.IFS(JW40="Pres",8,JW40="Abs",0,JW40=0,"",JW40="Orie",2,JW40="Holi",0,JW40="Leav",0)</f>
        <v/>
      </c>
      <c r="JY40" s="48"/>
      <c r="JZ40" s="226" t="str" cm="1">
        <f t="array" ref="JZ40">_xlfn.IFS(JY40="Pres",8,JY40="Abs",0,JY40=0,"",JY40="Orie",2,JY40="Holi",0,JY40="Leav",0)</f>
        <v/>
      </c>
      <c r="KA40" s="48"/>
      <c r="KB40" s="226" t="str" cm="1">
        <f t="array" ref="KB40">_xlfn.IFS(KA40="Pres",8,KA40="Abs",0,KA40=0,"",KA40="Orie",2,KA40="Holi",0,KA40="Leav",0)</f>
        <v/>
      </c>
      <c r="KC40" s="48"/>
      <c r="KD40" s="226" t="str" cm="1">
        <f t="array" ref="KD40">_xlfn.IFS(KC40="Pres",8,KC40="Abs",0,KC40=0,"",KC40="Orie",2,KC40="Holi",0,KC40="Leav",0)</f>
        <v/>
      </c>
      <c r="KE40" s="48"/>
      <c r="KF40" s="226" t="str" cm="1">
        <f t="array" ref="KF40">_xlfn.IFS(KE40="Pres",8,KE40="Abs",0,KE40=0,"",KE40="Orie",2,KE40="Holi",0,KE40="Leav",0)</f>
        <v/>
      </c>
      <c r="KG40" s="48"/>
      <c r="KH40" s="226" t="str" cm="1">
        <f t="array" ref="KH40">_xlfn.IFS(KG40="Pres",8,KG40="Abs",0,KG40=0,"",KG40="Orie",2,KG40="Holi",0,KG40="Leav",0)</f>
        <v/>
      </c>
    </row>
    <row r="41" spans="1:330" ht="18.75" customHeight="1">
      <c r="A41" s="73" t="s">
        <v>49</v>
      </c>
      <c r="B41" s="389" t="s">
        <v>1689</v>
      </c>
      <c r="C41" s="395" t="s">
        <v>1690</v>
      </c>
      <c r="D41" s="391" t="s">
        <v>1691</v>
      </c>
      <c r="E41" s="513" t="s">
        <v>1692</v>
      </c>
      <c r="F41" s="73" t="s">
        <v>121</v>
      </c>
      <c r="G41" s="105">
        <v>44570</v>
      </c>
      <c r="H41" s="105">
        <v>44904</v>
      </c>
      <c r="I41" s="157">
        <v>44809</v>
      </c>
      <c r="J41" s="36" t="str">
        <f t="shared" si="256"/>
        <v>Sun</v>
      </c>
      <c r="K41" s="86">
        <f t="shared" si="257"/>
        <v>44753</v>
      </c>
      <c r="L41" s="779">
        <v>44809</v>
      </c>
      <c r="M41" s="36"/>
      <c r="N41" s="141">
        <f t="shared" si="259"/>
        <v>32</v>
      </c>
      <c r="O41" s="79">
        <f t="shared" si="260"/>
        <v>257</v>
      </c>
      <c r="P41" s="39" t="str">
        <f t="shared" si="261"/>
        <v/>
      </c>
      <c r="Q41" s="38">
        <f t="shared" si="262"/>
        <v>1</v>
      </c>
      <c r="R41" s="81" t="str">
        <f t="shared" si="263"/>
        <v/>
      </c>
      <c r="S41" s="41">
        <f t="shared" si="264"/>
        <v>1</v>
      </c>
      <c r="T41" s="45"/>
      <c r="U41" s="123">
        <v>12</v>
      </c>
      <c r="V41" s="123">
        <v>97</v>
      </c>
      <c r="W41" s="44"/>
      <c r="X41" s="42">
        <v>1</v>
      </c>
      <c r="Y41" s="44"/>
      <c r="Z41" s="45"/>
      <c r="AA41" s="46"/>
      <c r="AB41" s="47">
        <v>8</v>
      </c>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48"/>
      <c r="CT41" s="48"/>
      <c r="CU41" s="48"/>
      <c r="CV41" s="48"/>
      <c r="CW41" s="48"/>
      <c r="CX41" s="48"/>
      <c r="CY41" s="48"/>
      <c r="CZ41" s="48"/>
      <c r="DA41" s="48"/>
      <c r="DB41" s="48"/>
      <c r="DC41" s="48"/>
      <c r="DD41" s="48"/>
      <c r="DE41" s="48"/>
      <c r="DF41" s="48"/>
      <c r="DG41" s="48"/>
      <c r="DH41" s="48"/>
      <c r="DI41" s="48"/>
      <c r="DJ41" s="48"/>
      <c r="DK41" s="48"/>
      <c r="DL41" s="48"/>
      <c r="DM41" s="48"/>
      <c r="DN41" s="48"/>
      <c r="DO41" s="84"/>
      <c r="DP41" s="48"/>
      <c r="DQ41" s="84"/>
      <c r="DR41" s="48"/>
      <c r="DS41" s="48"/>
      <c r="DT41" s="226" t="str" cm="1">
        <f t="array" ref="DT41">_xlfn.IFS(DS41="Pres",8,DS41="Abs",0,DS41=0,"",DS41="Orie",2)</f>
        <v/>
      </c>
      <c r="DU41" s="48"/>
      <c r="DV41" s="48"/>
      <c r="DW41" s="48"/>
      <c r="DX41" s="48"/>
      <c r="DY41" s="48"/>
      <c r="DZ41" s="48"/>
      <c r="EA41" s="48"/>
      <c r="EB41" s="48"/>
      <c r="EC41" s="48"/>
      <c r="ED41" s="48"/>
      <c r="EE41" s="48"/>
      <c r="EF41" s="226" t="str" cm="1">
        <f t="array" ref="EF41">_xlfn.IFS(EE41="Pres",8,EE41="Abs",0,EE41=0,"",EE41="Orie",2,EE41="Holi",0,EE41="Leav",0)</f>
        <v/>
      </c>
      <c r="EG41" s="48"/>
      <c r="EH41" s="48"/>
      <c r="EI41" s="48"/>
      <c r="EJ41" s="48"/>
      <c r="EK41" s="48"/>
      <c r="EL41" s="48"/>
      <c r="EM41" s="48"/>
      <c r="EN41" s="48"/>
      <c r="EO41" s="48"/>
      <c r="EP41" s="48"/>
      <c r="EQ41" s="48"/>
      <c r="ER41" s="48"/>
      <c r="ES41" s="48"/>
      <c r="ET41" s="48"/>
      <c r="EU41" s="48"/>
      <c r="EV41" s="48"/>
      <c r="EW41" s="48"/>
      <c r="EX41" s="48"/>
      <c r="EY41" s="48"/>
      <c r="EZ41" s="48"/>
      <c r="FA41" s="48"/>
      <c r="FB41" s="48"/>
      <c r="FC41" s="48"/>
      <c r="FD41" s="48"/>
      <c r="FE41" s="48"/>
      <c r="FF41" s="48"/>
      <c r="FG41" s="48"/>
      <c r="FH41" s="48"/>
      <c r="FI41" s="48"/>
      <c r="FJ41" s="226" t="str" cm="1">
        <f t="array" ref="FJ41">_xlfn.IFS(FI41="Pres",8,FI41="Abs",0,FI41=0,"",FI41="Orie",2,FI41="Holi",0,FI41="Leav",0)</f>
        <v/>
      </c>
      <c r="FK41" s="48"/>
      <c r="FL41" s="226" t="str" cm="1">
        <f t="array" ref="FL41">_xlfn.IFS(FK41="Pres",8,FK41="Abs",0,FK41=0,"",FK41="Orie",2,FK41="Holi",0,FK41="Leav",0)</f>
        <v/>
      </c>
      <c r="FM41" s="48" t="s">
        <v>35</v>
      </c>
      <c r="FN41" s="226" cm="1">
        <f t="array" ref="FN41">_xlfn.IFS(FM41="Pres",8,FM41="Abs",0,FM41=0,"",FM41="Orie",2,FM41="Holi",0,FM41="Leav",0)</f>
        <v>8</v>
      </c>
      <c r="FO41" s="48" t="s">
        <v>35</v>
      </c>
      <c r="FP41" s="226" cm="1">
        <f t="array" ref="FP41">_xlfn.IFS(FO41="Pres",8,FO41="Abs",0,FO41=0,"",FO41="Orie",2,FO41="Holi",0,FO41="Leav",0)</f>
        <v>8</v>
      </c>
      <c r="FQ41" s="48" t="s">
        <v>54</v>
      </c>
      <c r="FR41" s="226" cm="1">
        <f t="array" ref="FR41">_xlfn.IFS(FQ41="Pres",8,FQ41="Abs",0,FQ41=0,"",FQ41="Orie",2,FQ41="Holi",0,FQ41="Leav",0)</f>
        <v>0</v>
      </c>
      <c r="FS41" s="48" t="s">
        <v>35</v>
      </c>
      <c r="FT41" s="226" cm="1">
        <f t="array" ref="FT41">_xlfn.IFS(FS41="Pres",8,FS41="Abs",0,FS41=0,"",FS41="Orie",2,FS41="Holi",0,FS41="Leav",0)</f>
        <v>8</v>
      </c>
      <c r="FU41" s="48" t="s">
        <v>35</v>
      </c>
      <c r="FV41" s="226" cm="1">
        <f t="array" ref="FV41">_xlfn.IFS(FU41="Pres",8,FU41="Abs",0,FU41=0,"",FU41="Orie",2,FU41="Holi",0,FU41="Leav",0)</f>
        <v>8</v>
      </c>
      <c r="FW41" s="48" t="s">
        <v>35</v>
      </c>
      <c r="FX41" s="226" cm="1">
        <f t="array" ref="FX41">_xlfn.IFS(FW41="Pres",8,FW41="Abs",0,FW41=0,"",FW41="Orie",2,FW41="Holi",0,FW41="Leav",0)</f>
        <v>8</v>
      </c>
      <c r="FY41" s="48" t="s">
        <v>35</v>
      </c>
      <c r="FZ41" s="226" cm="1">
        <f t="array" ref="FZ41">_xlfn.IFS(FY41="Pres",8,FY41="Abs",0,FY41=0,"",FY41="Orie",2,FY41="Holi",0,FY41="Leav",0)</f>
        <v>8</v>
      </c>
      <c r="GA41" s="48" t="s">
        <v>35</v>
      </c>
      <c r="GB41" s="226" cm="1">
        <f t="array" ref="GB41">_xlfn.IFS(GA41="Pres",8,GA41="Abs",0,GA41=0,"",GA41="Orie",2,GA41="Holi",0,GA41="Leav",0)</f>
        <v>8</v>
      </c>
      <c r="GC41" s="48" t="s">
        <v>36</v>
      </c>
      <c r="GD41" s="226" cm="1">
        <f t="array" ref="GD41">_xlfn.IFS(GC41="Pres",8,GC41="Abs",0,GC41=0,"",GC41="Orie",2,GC41="Holi",0,GC41="Leav",0)</f>
        <v>0</v>
      </c>
      <c r="GE41" s="48" t="s">
        <v>35</v>
      </c>
      <c r="GF41" s="226" cm="1">
        <f t="array" ref="GF41">_xlfn.IFS(GE41="Pres",8,GE41="Abs",0,GE41=0,"",GE41="Orie",2,GE41="Holi",0,GE41="Leav",0)</f>
        <v>8</v>
      </c>
      <c r="GG41" s="48" t="s">
        <v>35</v>
      </c>
      <c r="GH41" s="226" cm="1">
        <f t="array" ref="GH41">_xlfn.IFS(GG41="Pres",8,GG41="Abs",0,GG41=0,"",GG41="Orie",2,GG41="Holi",0,GG41="Leav",0)</f>
        <v>8</v>
      </c>
      <c r="GI41" s="48" t="s">
        <v>35</v>
      </c>
      <c r="GJ41" s="226" cm="1">
        <f t="array" ref="GJ41">_xlfn.IFS(GI41="Pres",8,GI41="Abs",0,GI41=0,"",GI41="Orie",2,GI41="Holi",0,GI41="Leav",0)</f>
        <v>8</v>
      </c>
      <c r="GK41" s="48" t="s">
        <v>35</v>
      </c>
      <c r="GL41" s="226" cm="1">
        <f t="array" ref="GL41">_xlfn.IFS(GK41="Pres",8,GK41="Abs",0,GK41=0,"",GK41="Orie",2,GK41="Holi",0,GK41="Leav",0)</f>
        <v>8</v>
      </c>
      <c r="GM41" s="48" t="s">
        <v>35</v>
      </c>
      <c r="GN41" s="226" cm="1">
        <f t="array" ref="GN41">_xlfn.IFS(GM41="Pres",8,GM41="Abs",0,GM41=0,"",GM41="Orie",2,GM41="Holi",0,GM41="Leav",0)</f>
        <v>8</v>
      </c>
      <c r="GO41" s="48" t="s">
        <v>35</v>
      </c>
      <c r="GP41" s="226" cm="1">
        <f t="array" ref="GP41">_xlfn.IFS(GO41="Pres",8,GO41="Abs",0,GO41=0,"",GO41="Orie",2,GO41="Holi",0,GO41="Leav",0)</f>
        <v>8</v>
      </c>
      <c r="GQ41" s="48" t="s">
        <v>35</v>
      </c>
      <c r="GR41" s="226" cm="1">
        <f t="array" ref="GR41">_xlfn.IFS(GQ41="Pres",8,GQ41="Abs",0,GQ41=0,"",GQ41="Orie",2,GQ41="Holi",0,GQ41="Leav",0)</f>
        <v>8</v>
      </c>
      <c r="GS41" s="48" t="s">
        <v>35</v>
      </c>
      <c r="GT41" s="226" cm="1">
        <f t="array" ref="GT41">_xlfn.IFS(GS41="Pres",8,GS41="Abs",0,GS41=0,"",GS41="Orie",2,GS41="Holi",0,GS41="Leav",0)</f>
        <v>8</v>
      </c>
      <c r="GU41" s="48" t="s">
        <v>35</v>
      </c>
      <c r="GV41" s="226" cm="1">
        <f t="array" ref="GV41">_xlfn.IFS(GU41="Pres",8,GU41="Abs",0,GU41=0,"",GU41="Orie",2,GU41="Holi",0,GU41="Leav",0)</f>
        <v>8</v>
      </c>
      <c r="GW41" s="48" t="s">
        <v>35</v>
      </c>
      <c r="GX41" s="226" cm="1">
        <f t="array" ref="GX41">_xlfn.IFS(GW41="Pres",8,GW41="Abs",0,GW41=0,"",GW41="Orie",2,GW41="Holi",0,GW41="Leav",0)</f>
        <v>8</v>
      </c>
      <c r="GY41" s="48" t="s">
        <v>35</v>
      </c>
      <c r="GZ41" s="226" cm="1">
        <f t="array" ref="GZ41">_xlfn.IFS(GY41="Pres",8,GY41="Abs",0,GY41=0,"",GY41="Orie",2,GY41="Holi",0,GY41="Leav",0)</f>
        <v>8</v>
      </c>
      <c r="HA41" s="48" t="s">
        <v>35</v>
      </c>
      <c r="HB41" s="226" cm="1">
        <f t="array" ref="HB41">_xlfn.IFS(HA41="Pres",8,HA41="Abs",0,HA41=0,"",HA41="Orie",2,HA41="Holi",0,HA41="Leav",0)</f>
        <v>8</v>
      </c>
      <c r="HC41" s="48"/>
      <c r="HD41" s="226" t="str" cm="1">
        <f t="array" ref="HD41">_xlfn.IFS(HC41="Pres",8,HC41="Abs",0,HC41=0,"",HC41="Orie",2,HC41="Holi",0,HC41="Leav",0)</f>
        <v/>
      </c>
      <c r="HE41" s="48"/>
      <c r="HF41" s="226" t="str" cm="1">
        <f t="array" ref="HF41">_xlfn.IFS(HE41="Pres",8,HE41="Abs",0,HE41=0,"",HE41="Orie",2,HE41="Holi",0,HE41="Leav",0)</f>
        <v/>
      </c>
      <c r="HG41" s="48"/>
      <c r="HH41" s="226" t="str" cm="1">
        <f t="array" ref="HH41">_xlfn.IFS(HG41="Pres",8,HG41="Abs",0,HG41=0,"",HG41="Orie",2,HG41="Holi",0,HG41="Leav",0)</f>
        <v/>
      </c>
      <c r="HI41" s="48"/>
      <c r="HJ41" s="226" t="str" cm="1">
        <f t="array" ref="HJ41">_xlfn.IFS(HI41="Pres",8,HI41="Abs",0,HI41=0,"",HI41="Orie",2,HI41="Holi",0,HI41="Leav",0)</f>
        <v/>
      </c>
      <c r="HK41" s="48"/>
      <c r="HL41" s="226" t="str" cm="1">
        <f t="array" ref="HL41">_xlfn.IFS(HK41="Pres",8,HK41="Abs",0,HK41=0,"",HK41="Orie",2,HK41="Holi",0,HK41="Leav",0)</f>
        <v/>
      </c>
      <c r="HM41" s="48"/>
      <c r="HN41" s="226" t="str" cm="1">
        <f t="array" ref="HN41">_xlfn.IFS(HM41="Pres",8,HM41="Abs",0,HM41=0,"",HM41="Orie",2,HM41="Holi",0,HM41="Leav",0)</f>
        <v/>
      </c>
      <c r="HO41" s="48"/>
      <c r="HP41" s="226"/>
      <c r="HQ41" s="48"/>
      <c r="HR41" s="226" t="str" cm="1">
        <f t="array" ref="HR41">_xlfn.IFS(HQ41="Pres",8,HQ41="Abs",0,HQ41=0,"",HQ41="Orie",2,HQ41="Holi",0,HQ41="Leav",0)</f>
        <v/>
      </c>
      <c r="HS41" s="48"/>
      <c r="HT41" s="226" t="str" cm="1">
        <f t="array" ref="HT41">_xlfn.IFS(HS41="Pres",8,HS41="Abs",0,HS41=0,"",HS41="Orie",2,HS41="Holi",0,HS41="Leav",0)</f>
        <v/>
      </c>
      <c r="HU41" s="48"/>
      <c r="HV41" s="226"/>
      <c r="HW41" s="48"/>
      <c r="HX41" s="226" t="str" cm="1">
        <f t="array" ref="HX41">_xlfn.IFS(HW41="Pres",8,HW41="Abs",0,HW41=0,"",HW41="Orie",2,HW41="Holi",0,HW41="Leav",0)</f>
        <v/>
      </c>
      <c r="HY41" s="48"/>
      <c r="HZ41" s="226" t="str" cm="1">
        <f t="array" ref="HZ41">_xlfn.IFS(HY41="Pres",8,HY41="Abs",0,HY41=0,"",HY41="Orie",2,HY41="Holi",0,HY41="Leav",0)</f>
        <v/>
      </c>
      <c r="IA41" s="48"/>
      <c r="IB41" s="226" t="str" cm="1">
        <f t="array" ref="IB41">_xlfn.IFS(IA41="Pres",8,IA41="Abs",0,IA41=0,"",IA41="Orie",2,IA41="Holi",0,IA41="Leav",0)</f>
        <v/>
      </c>
      <c r="IC41" s="48"/>
      <c r="ID41" s="226" t="str" cm="1">
        <f t="array" ref="ID41">_xlfn.IFS(IC41="Pres",8,IC41="Abs",0,IC41=0,"",IC41="Orie",2,IC41="Holi",0,IC41="Leav",0)</f>
        <v/>
      </c>
      <c r="IE41" s="48"/>
      <c r="IF41" s="226" t="str" cm="1">
        <f t="array" ref="IF41">_xlfn.IFS(IE41="Pres",8,IE41="Abs",0,IE41=0,"",IE41="Orie",2,IE41="Holi",0,IE41="Leav",0)</f>
        <v/>
      </c>
      <c r="IG41" s="48"/>
      <c r="IH41" s="226" t="str" cm="1">
        <f t="array" ref="IH41">_xlfn.IFS(IG41="Pres",8,IG41="Abs",0,IG41=0,"",IG41="Orie",2,IG41="Holi",0,IG41="Leav",0)</f>
        <v/>
      </c>
      <c r="II41" s="48"/>
      <c r="IJ41" s="226" t="str" cm="1">
        <f t="array" ref="IJ41">_xlfn.IFS(II41="Pres",8,II41="Abs",0,II41=0,"",II41="Orie",2,II41="Holi",0,II41="Leav",0)</f>
        <v/>
      </c>
      <c r="IK41" s="48"/>
      <c r="IL41" s="226" t="str" cm="1">
        <f t="array" ref="IL41">_xlfn.IFS(IK41="Pres",8,IK41="Abs",0,IK41=0,"",IK41="Orie",2,IK41="Holi",0,IK41="Leav",0)</f>
        <v/>
      </c>
      <c r="IM41" s="48"/>
      <c r="IN41" s="226" t="str" cm="1">
        <f t="array" ref="IN41">_xlfn.IFS(IM41="Pres",8,IM41="Abs",0,IM41=0,"",IM41="Orie",2,IM41="Holi",0,IM41="Leav",0)</f>
        <v/>
      </c>
      <c r="IO41" s="48"/>
      <c r="IP41" s="226" t="str" cm="1">
        <f t="array" ref="IP41">_xlfn.IFS(IO41="Pres",8,IO41="Abs",0,IO41=0,"",IO41="Orie",2,IO41="Holi",0,IO41="Leav",0)</f>
        <v/>
      </c>
      <c r="IQ41" s="48"/>
      <c r="IR41" s="226" t="str" cm="1">
        <f t="array" ref="IR41">_xlfn.IFS(IQ41="Pres",8,IQ41="Abs",0,IQ41=0,"",IQ41="Orie",2,IQ41="Holi",0,IQ41="Leav",0)</f>
        <v/>
      </c>
      <c r="IS41" s="48"/>
      <c r="IT41" s="226" t="str" cm="1">
        <f t="array" ref="IT41">_xlfn.IFS(IS41="Pres",8,IS41="Abs",0,IS41=0,"",IS41="Orie",2,IS41="Holi",0,IS41="Leav",0)</f>
        <v/>
      </c>
      <c r="IU41" s="48"/>
      <c r="IV41" s="226" t="str" cm="1">
        <f t="array" ref="IV41">_xlfn.IFS(IU41="Pres",8,IU41="Abs",0,IU41=0,"",IU41="Orie",2,IU41="Holi",0,IU41="Leav",0)</f>
        <v/>
      </c>
      <c r="IW41" s="48"/>
      <c r="IX41" s="226" t="str" cm="1">
        <f t="array" ref="IX41">_xlfn.IFS(IW41="Pres",8,IW41="Abs",0,IW41=0,"",IW41="Orie",2,IW41="Holi",0,IW41="Leav",0)</f>
        <v/>
      </c>
      <c r="IY41" s="48"/>
      <c r="IZ41" s="226" t="str" cm="1">
        <f t="array" ref="IZ41">_xlfn.IFS(IY41="Pres",8,IY41="Abs",0,IY41=0,"",IY41="Orie",2,IY41="Holi",0,IY41="Leav",0)</f>
        <v/>
      </c>
      <c r="JA41" s="48"/>
      <c r="JB41" s="226" t="str" cm="1">
        <f t="array" ref="JB41">_xlfn.IFS(JA41="Pres",8,JA41="Abs",0,JA41=0,"",JA41="Orie",2,JA41="Holi",0,JA41="Leav",0)</f>
        <v/>
      </c>
      <c r="JC41" s="48"/>
      <c r="JD41" s="226" t="str" cm="1">
        <f t="array" ref="JD41">_xlfn.IFS(JC41="Pres",8,JC41="Abs",0,JC41=0,"",JC41="Orie",2,JC41="Holi",0,JC41="Leav",0)</f>
        <v/>
      </c>
      <c r="JE41" s="48"/>
      <c r="JF41" s="226" t="str" cm="1">
        <f t="array" ref="JF41">_xlfn.IFS(JE41="Pres",8,JE41="Abs",0,JE41=0,"",JE41="Orie",2,JE41="Holi",0,JE41="Leav",0)</f>
        <v/>
      </c>
      <c r="JG41" s="48"/>
      <c r="JH41" s="226" t="str" cm="1">
        <f t="array" ref="JH41">_xlfn.IFS(JG41="Pres",8,JG41="Abs",0,JG41=0,"",JG41="Orie",2,JG41="Holi",0,JG41="Leav",0)</f>
        <v/>
      </c>
      <c r="JI41" s="48"/>
      <c r="JJ41" s="226" t="str" cm="1">
        <f t="array" ref="JJ41">_xlfn.IFS(JI41="Pres",8,JI41="Abs",0,JI41=0,"",JI41="Orie",2,JI41="Holi",0,JI41="Leav",0)</f>
        <v/>
      </c>
      <c r="JK41" s="48"/>
      <c r="JL41" s="226" t="str" cm="1">
        <f t="array" ref="JL41">_xlfn.IFS(JK41="Pres",8,JK41="Abs",0,JK41=0,"",JK41="Orie",2,JK41="Holi",0,JK41="Leav",0)</f>
        <v/>
      </c>
      <c r="JM41" s="48"/>
      <c r="JN41" s="226" t="str" cm="1">
        <f t="array" ref="JN41">_xlfn.IFS(JM41="Pres",8,JM41="Abs",0,JM41=0,"",JM41="Orie",2,JM41="Holi",0,JM41="Leav",0)</f>
        <v/>
      </c>
      <c r="JO41" s="48"/>
      <c r="JP41" s="226" t="str" cm="1">
        <f t="array" ref="JP41">_xlfn.IFS(JO41="Pres",8,JO41="Abs",0,JO41=0,"",JO41="Orie",2,JO41="Holi",0,JO41="Leav",0)</f>
        <v/>
      </c>
      <c r="JQ41" s="48"/>
      <c r="JR41" s="226" t="str" cm="1">
        <f t="array" ref="JR41">_xlfn.IFS(JQ41="Pres",8,JQ41="Abs",0,JQ41=0,"",JQ41="Orie",2,JQ41="Holi",0,JQ41="Leav",0)</f>
        <v/>
      </c>
      <c r="JS41" s="48"/>
      <c r="JT41" s="226" t="str" cm="1">
        <f t="array" ref="JT41">_xlfn.IFS(JS41="Pres",8,JS41="Abs",0,JS41=0,"",JS41="Orie",2,JS41="Holi",0,JS41="Leav",0)</f>
        <v/>
      </c>
      <c r="JU41" s="48"/>
      <c r="JV41" s="226" t="str" cm="1">
        <f t="array" ref="JV41">_xlfn.IFS(JU41="Pres",8,JU41="Abs",0,JU41=0,"",JU41="Orie",2,JU41="Holi",0,JU41="Leav",0)</f>
        <v/>
      </c>
      <c r="JW41" s="48"/>
      <c r="JX41" s="226" t="str" cm="1">
        <f t="array" ref="JX41">_xlfn.IFS(JW41="Pres",8,JW41="Abs",0,JW41=0,"",JW41="Orie",2,JW41="Holi",0,JW41="Leav",0)</f>
        <v/>
      </c>
      <c r="JY41" s="48"/>
      <c r="JZ41" s="226" t="str" cm="1">
        <f t="array" ref="JZ41">_xlfn.IFS(JY41="Pres",8,JY41="Abs",0,JY41=0,"",JY41="Orie",2,JY41="Holi",0,JY41="Leav",0)</f>
        <v/>
      </c>
      <c r="KA41" s="48"/>
      <c r="KB41" s="226" t="str" cm="1">
        <f t="array" ref="KB41">_xlfn.IFS(KA41="Pres",8,KA41="Abs",0,KA41=0,"",KA41="Orie",2,KA41="Holi",0,KA41="Leav",0)</f>
        <v/>
      </c>
      <c r="KC41" s="48"/>
      <c r="KD41" s="226" t="str" cm="1">
        <f t="array" ref="KD41">_xlfn.IFS(KC41="Pres",8,KC41="Abs",0,KC41=0,"",KC41="Orie",2,KC41="Holi",0,KC41="Leav",0)</f>
        <v/>
      </c>
      <c r="KE41" s="48"/>
      <c r="KF41" s="226" t="str" cm="1">
        <f t="array" ref="KF41">_xlfn.IFS(KE41="Pres",8,KE41="Abs",0,KE41=0,"",KE41="Orie",2,KE41="Holi",0,KE41="Leav",0)</f>
        <v/>
      </c>
      <c r="KG41" s="48"/>
      <c r="KH41" s="226" t="str" cm="1">
        <f t="array" ref="KH41">_xlfn.IFS(KG41="Pres",8,KG41="Abs",0,KG41=0,"",KG41="Orie",2,KG41="Holi",0,KG41="Leav",0)</f>
        <v/>
      </c>
    </row>
    <row r="42" spans="1:330" ht="18.75" customHeight="1">
      <c r="A42" s="73" t="s">
        <v>49</v>
      </c>
      <c r="B42" s="392" t="s">
        <v>1693</v>
      </c>
      <c r="C42" s="390" t="s">
        <v>109</v>
      </c>
      <c r="D42" s="394" t="s">
        <v>1694</v>
      </c>
      <c r="E42" s="513" t="s">
        <v>1695</v>
      </c>
      <c r="F42" s="73" t="s">
        <v>43</v>
      </c>
      <c r="G42" s="105">
        <v>44570</v>
      </c>
      <c r="H42" s="105">
        <v>44911</v>
      </c>
      <c r="I42" s="157">
        <v>44809</v>
      </c>
      <c r="J42" s="36" t="str">
        <f t="shared" si="256"/>
        <v>Sun</v>
      </c>
      <c r="K42" s="86">
        <f t="shared" si="257"/>
        <v>44753</v>
      </c>
      <c r="L42" s="779">
        <v>44809</v>
      </c>
      <c r="M42" s="36"/>
      <c r="N42" s="141">
        <f t="shared" si="259"/>
        <v>32</v>
      </c>
      <c r="O42" s="79">
        <f t="shared" si="260"/>
        <v>256</v>
      </c>
      <c r="P42" s="39" t="str">
        <f t="shared" si="261"/>
        <v/>
      </c>
      <c r="Q42" s="38">
        <f t="shared" si="262"/>
        <v>2</v>
      </c>
      <c r="R42" s="81" t="str">
        <f t="shared" si="263"/>
        <v/>
      </c>
      <c r="S42" s="41">
        <f t="shared" si="264"/>
        <v>1</v>
      </c>
      <c r="T42" s="45"/>
      <c r="U42" s="123">
        <v>12</v>
      </c>
      <c r="V42" s="123">
        <v>97</v>
      </c>
      <c r="W42" s="44"/>
      <c r="X42" s="42">
        <v>2</v>
      </c>
      <c r="Y42" s="44"/>
      <c r="Z42" s="45"/>
      <c r="AA42" s="46"/>
      <c r="AB42" s="47">
        <v>16</v>
      </c>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48"/>
      <c r="CT42" s="48"/>
      <c r="CU42" s="48"/>
      <c r="CV42" s="48"/>
      <c r="CW42" s="48"/>
      <c r="CX42" s="48"/>
      <c r="CY42" s="48"/>
      <c r="CZ42" s="48"/>
      <c r="DA42" s="48"/>
      <c r="DB42" s="48"/>
      <c r="DC42" s="48"/>
      <c r="DD42" s="48"/>
      <c r="DE42" s="48"/>
      <c r="DF42" s="48"/>
      <c r="DG42" s="48"/>
      <c r="DH42" s="48"/>
      <c r="DI42" s="48"/>
      <c r="DJ42" s="48"/>
      <c r="DK42" s="48"/>
      <c r="DL42" s="48"/>
      <c r="DM42" s="48"/>
      <c r="DN42" s="48"/>
      <c r="DO42" s="84"/>
      <c r="DP42" s="48"/>
      <c r="DQ42" s="48"/>
      <c r="DR42" s="48"/>
      <c r="DS42" s="48"/>
      <c r="DT42" s="48"/>
      <c r="DU42" s="48"/>
      <c r="DV42" s="48"/>
      <c r="DW42" s="48"/>
      <c r="DX42" s="48"/>
      <c r="DY42" s="48"/>
      <c r="DZ42" s="48"/>
      <c r="EA42" s="48"/>
      <c r="EB42" s="48"/>
      <c r="EC42" s="48"/>
      <c r="ED42" s="48"/>
      <c r="EE42" s="48"/>
      <c r="EF42" s="226" t="str" cm="1">
        <f t="array" ref="EF42">_xlfn.IFS(EE42="Pres",8,EE42="Abs",0,EE42=0,"",EE42="Orie",2,EE42="Holi",0,EE42="Leav",0)</f>
        <v/>
      </c>
      <c r="EG42" s="48"/>
      <c r="EH42" s="48"/>
      <c r="EI42" s="48"/>
      <c r="EJ42" s="48"/>
      <c r="EK42" s="48"/>
      <c r="EL42" s="48"/>
      <c r="EM42" s="48"/>
      <c r="EN42" s="48"/>
      <c r="EO42" s="48"/>
      <c r="EP42" s="48"/>
      <c r="EQ42" s="48"/>
      <c r="ER42" s="48"/>
      <c r="ES42" s="48"/>
      <c r="ET42" s="48"/>
      <c r="EU42" s="48"/>
      <c r="EV42" s="48"/>
      <c r="EW42" s="48"/>
      <c r="EX42" s="48"/>
      <c r="EY42" s="48"/>
      <c r="EZ42" s="48"/>
      <c r="FA42" s="48"/>
      <c r="FB42" s="48"/>
      <c r="FC42" s="48"/>
      <c r="FD42" s="48"/>
      <c r="FE42" s="48"/>
      <c r="FF42" s="48"/>
      <c r="FG42" s="48"/>
      <c r="FH42" s="48"/>
      <c r="FI42" s="48"/>
      <c r="FJ42" s="226" t="str" cm="1">
        <f t="array" ref="FJ42">_xlfn.IFS(FI42="Pres",8,FI42="Abs",0,FI42=0,"",FI42="Orie",2,FI42="Holi",0,FI42="Leav",0)</f>
        <v/>
      </c>
      <c r="FK42" s="48"/>
      <c r="FL42" s="226" t="str" cm="1">
        <f t="array" ref="FL42">_xlfn.IFS(FK42="Pres",8,FK42="Abs",0,FK42=0,"",FK42="Orie",2,FK42="Holi",0,FK42="Leav",0)</f>
        <v/>
      </c>
      <c r="FM42" s="48" t="s">
        <v>35</v>
      </c>
      <c r="FN42" s="226" cm="1">
        <f t="array" ref="FN42">_xlfn.IFS(FM42="Pres",8,FM42="Abs",0,FM42=0,"",FM42="Orie",2,FM42="Holi",0,FM42="Leav",0)</f>
        <v>8</v>
      </c>
      <c r="FO42" s="48" t="s">
        <v>35</v>
      </c>
      <c r="FP42" s="226">
        <v>7.5</v>
      </c>
      <c r="FQ42" s="48" t="s">
        <v>54</v>
      </c>
      <c r="FR42" s="226" cm="1">
        <f t="array" ref="FR42">_xlfn.IFS(FQ42="Pres",8,FQ42="Abs",0,FQ42=0,"",FQ42="Orie",2,FQ42="Holi",0,FQ42="Leav",0)</f>
        <v>0</v>
      </c>
      <c r="FS42" s="48" t="s">
        <v>35</v>
      </c>
      <c r="FT42" s="226" cm="1">
        <f t="array" ref="FT42">_xlfn.IFS(FS42="Pres",8,FS42="Abs",0,FS42=0,"",FS42="Orie",2,FS42="Holi",0,FS42="Leav",0)</f>
        <v>8</v>
      </c>
      <c r="FU42" s="48" t="s">
        <v>36</v>
      </c>
      <c r="FV42" s="226" cm="1">
        <f t="array" ref="FV42">_xlfn.IFS(FU42="Pres",8,FU42="Abs",0,FU42=0,"",FU42="Orie",2,FU42="Holi",0,FU42="Leav",0)</f>
        <v>0</v>
      </c>
      <c r="FW42" s="48" t="s">
        <v>35</v>
      </c>
      <c r="FX42" s="226" cm="1">
        <f t="array" ref="FX42">_xlfn.IFS(FW42="Pres",8,FW42="Abs",0,FW42=0,"",FW42="Orie",2,FW42="Holi",0,FW42="Leav",0)</f>
        <v>8</v>
      </c>
      <c r="FY42" s="48" t="s">
        <v>35</v>
      </c>
      <c r="FZ42" s="226">
        <v>7.5</v>
      </c>
      <c r="GA42" s="48" t="s">
        <v>35</v>
      </c>
      <c r="GB42" s="226" cm="1">
        <f t="array" ref="GB42">_xlfn.IFS(GA42="Pres",8,GA42="Abs",0,GA42=0,"",GA42="Orie",2,GA42="Holi",0,GA42="Leav",0)</f>
        <v>8</v>
      </c>
      <c r="GC42" s="48" t="s">
        <v>35</v>
      </c>
      <c r="GD42" s="226" cm="1">
        <f t="array" ref="GD42">_xlfn.IFS(GC42="Pres",8,GC42="Abs",0,GC42=0,"",GC42="Orie",2,GC42="Holi",0,GC42="Leav",0)</f>
        <v>8</v>
      </c>
      <c r="GE42" s="48" t="s">
        <v>35</v>
      </c>
      <c r="GF42" s="226" cm="1">
        <f t="array" ref="GF42">_xlfn.IFS(GE42="Pres",8,GE42="Abs",0,GE42=0,"",GE42="Orie",2,GE42="Holi",0,GE42="Leav",0)</f>
        <v>8</v>
      </c>
      <c r="GG42" s="48" t="s">
        <v>35</v>
      </c>
      <c r="GH42" s="226" cm="1">
        <f t="array" ref="GH42">_xlfn.IFS(GG42="Pres",8,GG42="Abs",0,GG42=0,"",GG42="Orie",2,GG42="Holi",0,GG42="Leav",0)</f>
        <v>8</v>
      </c>
      <c r="GI42" s="48" t="s">
        <v>35</v>
      </c>
      <c r="GJ42" s="226" cm="1">
        <f t="array" ref="GJ42">_xlfn.IFS(GI42="Pres",8,GI42="Abs",0,GI42=0,"",GI42="Orie",2,GI42="Holi",0,GI42="Leav",0)</f>
        <v>8</v>
      </c>
      <c r="GK42" s="48" t="s">
        <v>35</v>
      </c>
      <c r="GL42" s="226" cm="1">
        <f t="array" ref="GL42">_xlfn.IFS(GK42="Pres",8,GK42="Abs",0,GK42=0,"",GK42="Orie",2,GK42="Holi",0,GK42="Leav",0)</f>
        <v>8</v>
      </c>
      <c r="GM42" s="48" t="s">
        <v>35</v>
      </c>
      <c r="GN42" s="226" cm="1">
        <f t="array" ref="GN42">_xlfn.IFS(GM42="Pres",8,GM42="Abs",0,GM42=0,"",GM42="Orie",2,GM42="Holi",0,GM42="Leav",0)</f>
        <v>8</v>
      </c>
      <c r="GO42" s="48" t="s">
        <v>36</v>
      </c>
      <c r="GP42" s="226" cm="1">
        <f t="array" ref="GP42">_xlfn.IFS(GO42="Pres",8,GO42="Abs",0,GO42=0,"",GO42="Orie",2,GO42="Holi",0,GO42="Leav",0)</f>
        <v>0</v>
      </c>
      <c r="GQ42" s="48" t="s">
        <v>35</v>
      </c>
      <c r="GR42" s="226" cm="1">
        <f t="array" ref="GR42">_xlfn.IFS(GQ42="Pres",8,GQ42="Abs",0,GQ42=0,"",GQ42="Orie",2,GQ42="Holi",0,GQ42="Leav",0)</f>
        <v>8</v>
      </c>
      <c r="GS42" s="48" t="s">
        <v>35</v>
      </c>
      <c r="GT42" s="226" cm="1">
        <f t="array" ref="GT42">_xlfn.IFS(GS42="Pres",8,GS42="Abs",0,GS42=0,"",GS42="Orie",2,GS42="Holi",0,GS42="Leav",0)</f>
        <v>8</v>
      </c>
      <c r="GU42" s="48" t="s">
        <v>35</v>
      </c>
      <c r="GV42" s="226" cm="1">
        <f t="array" ref="GV42">_xlfn.IFS(GU42="Pres",8,GU42="Abs",0,GU42=0,"",GU42="Orie",2,GU42="Holi",0,GU42="Leav",0)</f>
        <v>8</v>
      </c>
      <c r="GW42" s="48" t="s">
        <v>35</v>
      </c>
      <c r="GX42" s="226" cm="1">
        <f t="array" ref="GX42">_xlfn.IFS(GW42="Pres",8,GW42="Abs",0,GW42=0,"",GW42="Orie",2,GW42="Holi",0,GW42="Leav",0)</f>
        <v>8</v>
      </c>
      <c r="GY42" s="48" t="s">
        <v>35</v>
      </c>
      <c r="GZ42" s="226" cm="1">
        <f t="array" ref="GZ42">_xlfn.IFS(GY42="Pres",8,GY42="Abs",0,GY42=0,"",GY42="Orie",2,GY42="Holi",0,GY42="Leav",0)</f>
        <v>8</v>
      </c>
      <c r="HA42" s="48" t="s">
        <v>35</v>
      </c>
      <c r="HB42" s="226" cm="1">
        <f t="array" ref="HB42">_xlfn.IFS(HA42="Pres",8,HA42="Abs",0,HA42=0,"",HA42="Orie",2,HA42="Holi",0,HA42="Leav",0)</f>
        <v>8</v>
      </c>
      <c r="HC42" s="48"/>
      <c r="HD42" s="226" t="str" cm="1">
        <f t="array" ref="HD42">_xlfn.IFS(HC42="Pres",8,HC42="Abs",0,HC42=0,"",HC42="Orie",2,HC42="Holi",0,HC42="Leav",0)</f>
        <v/>
      </c>
      <c r="HE42" s="48"/>
      <c r="HF42" s="226" t="str" cm="1">
        <f t="array" ref="HF42">_xlfn.IFS(HE42="Pres",8,HE42="Abs",0,HE42=0,"",HE42="Orie",2,HE42="Holi",0,HE42="Leav",0)</f>
        <v/>
      </c>
      <c r="HG42" s="48"/>
      <c r="HH42" s="226" t="str" cm="1">
        <f t="array" ref="HH42">_xlfn.IFS(HG42="Pres",8,HG42="Abs",0,HG42=0,"",HG42="Orie",2,HG42="Holi",0,HG42="Leav",0)</f>
        <v/>
      </c>
      <c r="HI42" s="48"/>
      <c r="HJ42" s="226" t="str" cm="1">
        <f t="array" ref="HJ42">_xlfn.IFS(HI42="Pres",8,HI42="Abs",0,HI42=0,"",HI42="Orie",2,HI42="Holi",0,HI42="Leav",0)</f>
        <v/>
      </c>
      <c r="HK42" s="48"/>
      <c r="HL42" s="226" t="str" cm="1">
        <f t="array" ref="HL42">_xlfn.IFS(HK42="Pres",8,HK42="Abs",0,HK42=0,"",HK42="Orie",2,HK42="Holi",0,HK42="Leav",0)</f>
        <v/>
      </c>
      <c r="HM42" s="48"/>
      <c r="HN42" s="226" t="str" cm="1">
        <f t="array" ref="HN42">_xlfn.IFS(HM42="Pres",8,HM42="Abs",0,HM42=0,"",HM42="Orie",2,HM42="Holi",0,HM42="Leav",0)</f>
        <v/>
      </c>
      <c r="HO42" s="48"/>
      <c r="HP42" s="226"/>
      <c r="HQ42" s="48"/>
      <c r="HR42" s="226" t="str" cm="1">
        <f t="array" ref="HR42">_xlfn.IFS(HQ42="Pres",8,HQ42="Abs",0,HQ42=0,"",HQ42="Orie",2,HQ42="Holi",0,HQ42="Leav",0)</f>
        <v/>
      </c>
      <c r="HS42" s="48"/>
      <c r="HT42" s="226" t="str" cm="1">
        <f t="array" ref="HT42">_xlfn.IFS(HS42="Pres",8,HS42="Abs",0,HS42=0,"",HS42="Orie",2,HS42="Holi",0,HS42="Leav",0)</f>
        <v/>
      </c>
      <c r="HU42" s="48"/>
      <c r="HV42" s="226"/>
      <c r="HW42" s="48"/>
      <c r="HX42" s="226" t="str" cm="1">
        <f t="array" ref="HX42">_xlfn.IFS(HW42="Pres",8,HW42="Abs",0,HW42=0,"",HW42="Orie",2,HW42="Holi",0,HW42="Leav",0)</f>
        <v/>
      </c>
      <c r="HY42" s="48"/>
      <c r="HZ42" s="226" t="str" cm="1">
        <f t="array" ref="HZ42">_xlfn.IFS(HY42="Pres",8,HY42="Abs",0,HY42=0,"",HY42="Orie",2,HY42="Holi",0,HY42="Leav",0)</f>
        <v/>
      </c>
      <c r="IA42" s="48"/>
      <c r="IB42" s="226" t="str" cm="1">
        <f t="array" ref="IB42">_xlfn.IFS(IA42="Pres",8,IA42="Abs",0,IA42=0,"",IA42="Orie",2,IA42="Holi",0,IA42="Leav",0)</f>
        <v/>
      </c>
      <c r="IC42" s="48"/>
      <c r="ID42" s="226" t="str" cm="1">
        <f t="array" ref="ID42">_xlfn.IFS(IC42="Pres",8,IC42="Abs",0,IC42=0,"",IC42="Orie",2,IC42="Holi",0,IC42="Leav",0)</f>
        <v/>
      </c>
      <c r="IE42" s="48"/>
      <c r="IF42" s="226" t="str" cm="1">
        <f t="array" ref="IF42">_xlfn.IFS(IE42="Pres",8,IE42="Abs",0,IE42=0,"",IE42="Orie",2,IE42="Holi",0,IE42="Leav",0)</f>
        <v/>
      </c>
      <c r="IG42" s="48"/>
      <c r="IH42" s="226" t="str" cm="1">
        <f t="array" ref="IH42">_xlfn.IFS(IG42="Pres",8,IG42="Abs",0,IG42=0,"",IG42="Orie",2,IG42="Holi",0,IG42="Leav",0)</f>
        <v/>
      </c>
      <c r="II42" s="48"/>
      <c r="IJ42" s="226" t="str" cm="1">
        <f t="array" ref="IJ42">_xlfn.IFS(II42="Pres",8,II42="Abs",0,II42=0,"",II42="Orie",2,II42="Holi",0,II42="Leav",0)</f>
        <v/>
      </c>
      <c r="IK42" s="48"/>
      <c r="IL42" s="226" t="str" cm="1">
        <f t="array" ref="IL42">_xlfn.IFS(IK42="Pres",8,IK42="Abs",0,IK42=0,"",IK42="Orie",2,IK42="Holi",0,IK42="Leav",0)</f>
        <v/>
      </c>
      <c r="IM42" s="48"/>
      <c r="IN42" s="226" t="str" cm="1">
        <f t="array" ref="IN42">_xlfn.IFS(IM42="Pres",8,IM42="Abs",0,IM42=0,"",IM42="Orie",2,IM42="Holi",0,IM42="Leav",0)</f>
        <v/>
      </c>
      <c r="IO42" s="48"/>
      <c r="IP42" s="226" t="str" cm="1">
        <f t="array" ref="IP42">_xlfn.IFS(IO42="Pres",8,IO42="Abs",0,IO42=0,"",IO42="Orie",2,IO42="Holi",0,IO42="Leav",0)</f>
        <v/>
      </c>
      <c r="IQ42" s="48"/>
      <c r="IR42" s="226" t="str" cm="1">
        <f t="array" ref="IR42">_xlfn.IFS(IQ42="Pres",8,IQ42="Abs",0,IQ42=0,"",IQ42="Orie",2,IQ42="Holi",0,IQ42="Leav",0)</f>
        <v/>
      </c>
      <c r="IS42" s="48"/>
      <c r="IT42" s="226" t="str" cm="1">
        <f t="array" ref="IT42">_xlfn.IFS(IS42="Pres",8,IS42="Abs",0,IS42=0,"",IS42="Orie",2,IS42="Holi",0,IS42="Leav",0)</f>
        <v/>
      </c>
      <c r="IU42" s="48"/>
      <c r="IV42" s="226" t="str" cm="1">
        <f t="array" ref="IV42">_xlfn.IFS(IU42="Pres",8,IU42="Abs",0,IU42=0,"",IU42="Orie",2,IU42="Holi",0,IU42="Leav",0)</f>
        <v/>
      </c>
      <c r="IW42" s="48"/>
      <c r="IX42" s="226" t="str" cm="1">
        <f t="array" ref="IX42">_xlfn.IFS(IW42="Pres",8,IW42="Abs",0,IW42=0,"",IW42="Orie",2,IW42="Holi",0,IW42="Leav",0)</f>
        <v/>
      </c>
      <c r="IY42" s="48"/>
      <c r="IZ42" s="226" t="str" cm="1">
        <f t="array" ref="IZ42">_xlfn.IFS(IY42="Pres",8,IY42="Abs",0,IY42=0,"",IY42="Orie",2,IY42="Holi",0,IY42="Leav",0)</f>
        <v/>
      </c>
      <c r="JA42" s="48"/>
      <c r="JB42" s="226" t="str" cm="1">
        <f t="array" ref="JB42">_xlfn.IFS(JA42="Pres",8,JA42="Abs",0,JA42=0,"",JA42="Orie",2,JA42="Holi",0,JA42="Leav",0)</f>
        <v/>
      </c>
      <c r="JC42" s="48"/>
      <c r="JD42" s="226" t="str" cm="1">
        <f t="array" ref="JD42">_xlfn.IFS(JC42="Pres",8,JC42="Abs",0,JC42=0,"",JC42="Orie",2,JC42="Holi",0,JC42="Leav",0)</f>
        <v/>
      </c>
      <c r="JE42" s="48"/>
      <c r="JF42" s="226" t="str" cm="1">
        <f t="array" ref="JF42">_xlfn.IFS(JE42="Pres",8,JE42="Abs",0,JE42=0,"",JE42="Orie",2,JE42="Holi",0,JE42="Leav",0)</f>
        <v/>
      </c>
      <c r="JG42" s="48"/>
      <c r="JH42" s="226" t="str" cm="1">
        <f t="array" ref="JH42">_xlfn.IFS(JG42="Pres",8,JG42="Abs",0,JG42=0,"",JG42="Orie",2,JG42="Holi",0,JG42="Leav",0)</f>
        <v/>
      </c>
      <c r="JI42" s="48"/>
      <c r="JJ42" s="226" t="str" cm="1">
        <f t="array" ref="JJ42">_xlfn.IFS(JI42="Pres",8,JI42="Abs",0,JI42=0,"",JI42="Orie",2,JI42="Holi",0,JI42="Leav",0)</f>
        <v/>
      </c>
      <c r="JK42" s="48"/>
      <c r="JL42" s="226" t="str" cm="1">
        <f t="array" ref="JL42">_xlfn.IFS(JK42="Pres",8,JK42="Abs",0,JK42=0,"",JK42="Orie",2,JK42="Holi",0,JK42="Leav",0)</f>
        <v/>
      </c>
      <c r="JM42" s="48"/>
      <c r="JN42" s="226" t="str" cm="1">
        <f t="array" ref="JN42">_xlfn.IFS(JM42="Pres",8,JM42="Abs",0,JM42=0,"",JM42="Orie",2,JM42="Holi",0,JM42="Leav",0)</f>
        <v/>
      </c>
      <c r="JO42" s="48"/>
      <c r="JP42" s="226" t="str" cm="1">
        <f t="array" ref="JP42">_xlfn.IFS(JO42="Pres",8,JO42="Abs",0,JO42=0,"",JO42="Orie",2,JO42="Holi",0,JO42="Leav",0)</f>
        <v/>
      </c>
      <c r="JQ42" s="48"/>
      <c r="JR42" s="226" t="str" cm="1">
        <f t="array" ref="JR42">_xlfn.IFS(JQ42="Pres",8,JQ42="Abs",0,JQ42=0,"",JQ42="Orie",2,JQ42="Holi",0,JQ42="Leav",0)</f>
        <v/>
      </c>
      <c r="JS42" s="48"/>
      <c r="JT42" s="226" t="str" cm="1">
        <f t="array" ref="JT42">_xlfn.IFS(JS42="Pres",8,JS42="Abs",0,JS42=0,"",JS42="Orie",2,JS42="Holi",0,JS42="Leav",0)</f>
        <v/>
      </c>
      <c r="JU42" s="48"/>
      <c r="JV42" s="226" t="str" cm="1">
        <f t="array" ref="JV42">_xlfn.IFS(JU42="Pres",8,JU42="Abs",0,JU42=0,"",JU42="Orie",2,JU42="Holi",0,JU42="Leav",0)</f>
        <v/>
      </c>
      <c r="JW42" s="48"/>
      <c r="JX42" s="226" t="str" cm="1">
        <f t="array" ref="JX42">_xlfn.IFS(JW42="Pres",8,JW42="Abs",0,JW42=0,"",JW42="Orie",2,JW42="Holi",0,JW42="Leav",0)</f>
        <v/>
      </c>
      <c r="JY42" s="48"/>
      <c r="JZ42" s="226" t="str" cm="1">
        <f t="array" ref="JZ42">_xlfn.IFS(JY42="Pres",8,JY42="Abs",0,JY42=0,"",JY42="Orie",2,JY42="Holi",0,JY42="Leav",0)</f>
        <v/>
      </c>
      <c r="KA42" s="48"/>
      <c r="KB42" s="226" t="str" cm="1">
        <f t="array" ref="KB42">_xlfn.IFS(KA42="Pres",8,KA42="Abs",0,KA42=0,"",KA42="Orie",2,KA42="Holi",0,KA42="Leav",0)</f>
        <v/>
      </c>
      <c r="KC42" s="48"/>
      <c r="KD42" s="226" t="str" cm="1">
        <f t="array" ref="KD42">_xlfn.IFS(KC42="Pres",8,KC42="Abs",0,KC42=0,"",KC42="Orie",2,KC42="Holi",0,KC42="Leav",0)</f>
        <v/>
      </c>
      <c r="KE42" s="48"/>
      <c r="KF42" s="226" t="str" cm="1">
        <f t="array" ref="KF42">_xlfn.IFS(KE42="Pres",8,KE42="Abs",0,KE42=0,"",KE42="Orie",2,KE42="Holi",0,KE42="Leav",0)</f>
        <v/>
      </c>
      <c r="KG42" s="48"/>
      <c r="KH42" s="226" t="str" cm="1">
        <f t="array" ref="KH42">_xlfn.IFS(KG42="Pres",8,KG42="Abs",0,KG42=0,"",KG42="Orie",2,KG42="Holi",0,KG42="Leav",0)</f>
        <v/>
      </c>
    </row>
    <row r="43" spans="1:330" ht="18.75" customHeight="1">
      <c r="A43" s="73" t="s">
        <v>49</v>
      </c>
      <c r="B43" s="393" t="s">
        <v>1696</v>
      </c>
      <c r="C43" s="390" t="s">
        <v>109</v>
      </c>
      <c r="D43" s="394" t="s">
        <v>1697</v>
      </c>
      <c r="E43" s="513" t="s">
        <v>1698</v>
      </c>
      <c r="F43" s="73" t="s">
        <v>43</v>
      </c>
      <c r="G43" s="105">
        <v>44570</v>
      </c>
      <c r="H43" s="105">
        <v>44911</v>
      </c>
      <c r="I43" s="157">
        <v>44809</v>
      </c>
      <c r="J43" s="36" t="str">
        <f t="shared" si="256"/>
        <v>Sun</v>
      </c>
      <c r="K43" s="86">
        <f t="shared" si="257"/>
        <v>44753</v>
      </c>
      <c r="L43" s="779">
        <v>44809</v>
      </c>
      <c r="M43" s="36"/>
      <c r="N43" s="141">
        <f t="shared" si="259"/>
        <v>32</v>
      </c>
      <c r="O43" s="79">
        <f t="shared" si="260"/>
        <v>257</v>
      </c>
      <c r="P43" s="39" t="str">
        <f t="shared" si="261"/>
        <v/>
      </c>
      <c r="Q43" s="38" t="str">
        <f t="shared" si="262"/>
        <v/>
      </c>
      <c r="R43" s="81" t="str">
        <f t="shared" si="263"/>
        <v/>
      </c>
      <c r="S43" s="41">
        <f t="shared" si="264"/>
        <v>1</v>
      </c>
      <c r="T43" s="45"/>
      <c r="U43" s="123">
        <v>12</v>
      </c>
      <c r="V43" s="123">
        <v>97</v>
      </c>
      <c r="W43" s="44"/>
      <c r="X43" s="42"/>
      <c r="Y43" s="44"/>
      <c r="Z43" s="45"/>
      <c r="AA43" s="46"/>
      <c r="AB43" s="47"/>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48"/>
      <c r="CT43" s="48"/>
      <c r="CU43" s="48"/>
      <c r="CV43" s="48"/>
      <c r="CW43" s="48"/>
      <c r="CX43" s="48"/>
      <c r="CY43" s="48"/>
      <c r="CZ43" s="48"/>
      <c r="DA43" s="48"/>
      <c r="DB43" s="48"/>
      <c r="DC43" s="48"/>
      <c r="DD43" s="48"/>
      <c r="DE43" s="48"/>
      <c r="DF43" s="48"/>
      <c r="DG43" s="48"/>
      <c r="DH43" s="48"/>
      <c r="DI43" s="48"/>
      <c r="DJ43" s="48"/>
      <c r="DK43" s="48"/>
      <c r="DL43" s="48"/>
      <c r="DM43" s="48"/>
      <c r="DN43" s="48"/>
      <c r="DO43" s="48"/>
      <c r="DP43" s="48"/>
      <c r="DQ43" s="48"/>
      <c r="DR43" s="48"/>
      <c r="DS43" s="48"/>
      <c r="DT43" s="48"/>
      <c r="DU43" s="48"/>
      <c r="DV43" s="48"/>
      <c r="DW43" s="48"/>
      <c r="DX43" s="48"/>
      <c r="DY43" s="48"/>
      <c r="DZ43" s="48"/>
      <c r="EA43" s="48"/>
      <c r="EB43" s="48"/>
      <c r="EC43" s="48"/>
      <c r="ED43" s="48"/>
      <c r="EE43" s="48"/>
      <c r="EF43" s="226" t="str" cm="1">
        <f t="array" ref="EF43">_xlfn.IFS(EE43="Pres",8,EE43="Abs",0,EE43=0,"",EE43="Orie",2,EE43="Holi",0,EE43="Leav",0)</f>
        <v/>
      </c>
      <c r="EG43" s="48"/>
      <c r="EH43" s="48"/>
      <c r="EI43" s="48"/>
      <c r="EJ43" s="48"/>
      <c r="EK43" s="48"/>
      <c r="EL43" s="48"/>
      <c r="EM43" s="48"/>
      <c r="EN43" s="48"/>
      <c r="EO43" s="48"/>
      <c r="EP43" s="48"/>
      <c r="EQ43" s="48"/>
      <c r="ER43" s="48"/>
      <c r="ES43" s="48"/>
      <c r="ET43" s="48"/>
      <c r="EU43" s="48"/>
      <c r="EV43" s="48"/>
      <c r="EW43" s="48"/>
      <c r="EX43" s="48"/>
      <c r="EY43" s="48"/>
      <c r="EZ43" s="48"/>
      <c r="FA43" s="48"/>
      <c r="FB43" s="48"/>
      <c r="FC43" s="48"/>
      <c r="FD43" s="48"/>
      <c r="FE43" s="48"/>
      <c r="FF43" s="48"/>
      <c r="FG43" s="48"/>
      <c r="FH43" s="48"/>
      <c r="FI43" s="48"/>
      <c r="FJ43" s="226" t="str" cm="1">
        <f t="array" ref="FJ43">_xlfn.IFS(FI43="Pres",8,FI43="Abs",0,FI43=0,"",FI43="Orie",2,FI43="Holi",0,FI43="Leav",0)</f>
        <v/>
      </c>
      <c r="FK43" s="48"/>
      <c r="FL43" s="226" t="str" cm="1">
        <f t="array" ref="FL43">_xlfn.IFS(FK43="Pres",8,FK43="Abs",0,FK43=0,"",FK43="Orie",2,FK43="Holi",0,FK43="Leav",0)</f>
        <v/>
      </c>
      <c r="FM43" s="48" t="s">
        <v>35</v>
      </c>
      <c r="FN43" s="226" cm="1">
        <f t="array" ref="FN43">_xlfn.IFS(FM43="Pres",8,FM43="Abs",0,FM43=0,"",FM43="Orie",2,FM43="Holi",0,FM43="Leav",0)</f>
        <v>8</v>
      </c>
      <c r="FO43" s="48" t="s">
        <v>35</v>
      </c>
      <c r="FP43" s="226" cm="1">
        <f t="array" ref="FP43">_xlfn.IFS(FO43="Pres",8,FO43="Abs",0,FO43=0,"",FO43="Orie",2,FO43="Holi",0,FO43="Leav",0)</f>
        <v>8</v>
      </c>
      <c r="FQ43" s="48" t="s">
        <v>54</v>
      </c>
      <c r="FR43" s="226" cm="1">
        <f t="array" ref="FR43">_xlfn.IFS(FQ43="Pres",8,FQ43="Abs",0,FQ43=0,"",FQ43="Orie",2,FQ43="Holi",0,FQ43="Leav",0)</f>
        <v>0</v>
      </c>
      <c r="FS43" s="48" t="s">
        <v>35</v>
      </c>
      <c r="FT43" s="226" cm="1">
        <f t="array" ref="FT43">_xlfn.IFS(FS43="Pres",8,FS43="Abs",0,FS43=0,"",FS43="Orie",2,FS43="Holi",0,FS43="Leav",0)</f>
        <v>8</v>
      </c>
      <c r="FU43" s="48" t="s">
        <v>35</v>
      </c>
      <c r="FV43" s="226" cm="1">
        <f t="array" ref="FV43">_xlfn.IFS(FU43="Pres",8,FU43="Abs",0,FU43=0,"",FU43="Orie",2,FU43="Holi",0,FU43="Leav",0)</f>
        <v>8</v>
      </c>
      <c r="FW43" s="48" t="s">
        <v>35</v>
      </c>
      <c r="FX43" s="226" cm="1">
        <f t="array" ref="FX43">_xlfn.IFS(FW43="Pres",8,FW43="Abs",0,FW43=0,"",FW43="Orie",2,FW43="Holi",0,FW43="Leav",0)</f>
        <v>8</v>
      </c>
      <c r="FY43" s="48" t="s">
        <v>35</v>
      </c>
      <c r="FZ43" s="226" cm="1">
        <f t="array" ref="FZ43">_xlfn.IFS(FY43="Pres",8,FY43="Abs",0,FY43=0,"",FY43="Orie",2,FY43="Holi",0,FY43="Leav",0)</f>
        <v>8</v>
      </c>
      <c r="GA43" s="48" t="s">
        <v>35</v>
      </c>
      <c r="GB43" s="226" cm="1">
        <f t="array" ref="GB43">_xlfn.IFS(GA43="Pres",8,GA43="Abs",0,GA43=0,"",GA43="Orie",2,GA43="Holi",0,GA43="Leav",0)</f>
        <v>8</v>
      </c>
      <c r="GC43" s="48" t="s">
        <v>35</v>
      </c>
      <c r="GD43" s="226" cm="1">
        <f t="array" ref="GD43">_xlfn.IFS(GC43="Pres",8,GC43="Abs",0,GC43=0,"",GC43="Orie",2,GC43="Holi",0,GC43="Leav",0)</f>
        <v>8</v>
      </c>
      <c r="GE43" s="48" t="s">
        <v>35</v>
      </c>
      <c r="GF43" s="226" cm="1">
        <f t="array" ref="GF43">_xlfn.IFS(GE43="Pres",8,GE43="Abs",0,GE43=0,"",GE43="Orie",2,GE43="Holi",0,GE43="Leav",0)</f>
        <v>8</v>
      </c>
      <c r="GG43" s="48" t="s">
        <v>35</v>
      </c>
      <c r="GH43" s="226" cm="1">
        <f t="array" ref="GH43">_xlfn.IFS(GG43="Pres",8,GG43="Abs",0,GG43=0,"",GG43="Orie",2,GG43="Holi",0,GG43="Leav",0)</f>
        <v>8</v>
      </c>
      <c r="GI43" s="48" t="s">
        <v>35</v>
      </c>
      <c r="GJ43" s="226" cm="1">
        <f t="array" ref="GJ43">_xlfn.IFS(GI43="Pres",8,GI43="Abs",0,GI43=0,"",GI43="Orie",2,GI43="Holi",0,GI43="Leav",0)</f>
        <v>8</v>
      </c>
      <c r="GK43" s="48" t="s">
        <v>35</v>
      </c>
      <c r="GL43" s="226" cm="1">
        <f t="array" ref="GL43">_xlfn.IFS(GK43="Pres",8,GK43="Abs",0,GK43=0,"",GK43="Orie",2,GK43="Holi",0,GK43="Leav",0)</f>
        <v>8</v>
      </c>
      <c r="GM43" s="48" t="s">
        <v>35</v>
      </c>
      <c r="GN43" s="226" cm="1">
        <f t="array" ref="GN43">_xlfn.IFS(GM43="Pres",8,GM43="Abs",0,GM43=0,"",GM43="Orie",2,GM43="Holi",0,GM43="Leav",0)</f>
        <v>8</v>
      </c>
      <c r="GO43" s="48" t="s">
        <v>35</v>
      </c>
      <c r="GP43" s="226" cm="1">
        <f t="array" ref="GP43">_xlfn.IFS(GO43="Pres",8,GO43="Abs",0,GO43=0,"",GO43="Orie",2,GO43="Holi",0,GO43="Leav",0)</f>
        <v>8</v>
      </c>
      <c r="GQ43" s="48" t="s">
        <v>35</v>
      </c>
      <c r="GR43" s="226" cm="1">
        <f t="array" ref="GR43">_xlfn.IFS(GQ43="Pres",8,GQ43="Abs",0,GQ43=0,"",GQ43="Orie",2,GQ43="Holi",0,GQ43="Leav",0)</f>
        <v>8</v>
      </c>
      <c r="GS43" s="48" t="s">
        <v>35</v>
      </c>
      <c r="GT43" s="226" cm="1">
        <f t="array" ref="GT43">_xlfn.IFS(GS43="Pres",8,GS43="Abs",0,GS43=0,"",GS43="Orie",2,GS43="Holi",0,GS43="Leav",0)</f>
        <v>8</v>
      </c>
      <c r="GU43" s="48" t="s">
        <v>35</v>
      </c>
      <c r="GV43" s="226" cm="1">
        <f t="array" ref="GV43">_xlfn.IFS(GU43="Pres",8,GU43="Abs",0,GU43=0,"",GU43="Orie",2,GU43="Holi",0,GU43="Leav",0)</f>
        <v>8</v>
      </c>
      <c r="GW43" s="48" t="s">
        <v>35</v>
      </c>
      <c r="GX43" s="226" cm="1">
        <f t="array" ref="GX43">_xlfn.IFS(GW43="Pres",8,GW43="Abs",0,GW43=0,"",GW43="Orie",2,GW43="Holi",0,GW43="Leav",0)</f>
        <v>8</v>
      </c>
      <c r="GY43" s="48" t="s">
        <v>35</v>
      </c>
      <c r="GZ43" s="226" cm="1">
        <f t="array" ref="GZ43">_xlfn.IFS(GY43="Pres",8,GY43="Abs",0,GY43=0,"",GY43="Orie",2,GY43="Holi",0,GY43="Leav",0)</f>
        <v>8</v>
      </c>
      <c r="HA43" s="48" t="s">
        <v>35</v>
      </c>
      <c r="HB43" s="226" cm="1">
        <f t="array" ref="HB43">_xlfn.IFS(HA43="Pres",8,HA43="Abs",0,HA43=0,"",HA43="Orie",2,HA43="Holi",0,HA43="Leav",0)</f>
        <v>8</v>
      </c>
      <c r="HC43" s="48"/>
      <c r="HD43" s="226" t="str" cm="1">
        <f t="array" ref="HD43">_xlfn.IFS(HC43="Pres",8,HC43="Abs",0,HC43=0,"",HC43="Orie",2,HC43="Holi",0,HC43="Leav",0)</f>
        <v/>
      </c>
      <c r="HE43" s="48"/>
      <c r="HF43" s="226" t="str" cm="1">
        <f t="array" ref="HF43">_xlfn.IFS(HE43="Pres",8,HE43="Abs",0,HE43=0,"",HE43="Orie",2,HE43="Holi",0,HE43="Leav",0)</f>
        <v/>
      </c>
      <c r="HG43" s="48"/>
      <c r="HH43" s="226" t="str" cm="1">
        <f t="array" ref="HH43">_xlfn.IFS(HG43="Pres",8,HG43="Abs",0,HG43=0,"",HG43="Orie",2,HG43="Holi",0,HG43="Leav",0)</f>
        <v/>
      </c>
      <c r="HI43" s="48"/>
      <c r="HJ43" s="226" t="str" cm="1">
        <f t="array" ref="HJ43">_xlfn.IFS(HI43="Pres",8,HI43="Abs",0,HI43=0,"",HI43="Orie",2,HI43="Holi",0,HI43="Leav",0)</f>
        <v/>
      </c>
      <c r="HK43" s="48"/>
      <c r="HL43" s="226" t="str" cm="1">
        <f t="array" ref="HL43">_xlfn.IFS(HK43="Pres",8,HK43="Abs",0,HK43=0,"",HK43="Orie",2,HK43="Holi",0,HK43="Leav",0)</f>
        <v/>
      </c>
      <c r="HM43" s="48"/>
      <c r="HN43" s="226" t="str" cm="1">
        <f t="array" ref="HN43">_xlfn.IFS(HM43="Pres",8,HM43="Abs",0,HM43=0,"",HM43="Orie",2,HM43="Holi",0,HM43="Leav",0)</f>
        <v/>
      </c>
      <c r="HO43" s="48"/>
      <c r="HP43" s="226"/>
      <c r="HQ43" s="48"/>
      <c r="HR43" s="226" t="str" cm="1">
        <f t="array" ref="HR43">_xlfn.IFS(HQ43="Pres",8,HQ43="Abs",0,HQ43=0,"",HQ43="Orie",2,HQ43="Holi",0,HQ43="Leav",0)</f>
        <v/>
      </c>
      <c r="HS43" s="48"/>
      <c r="HT43" s="226" t="str" cm="1">
        <f t="array" ref="HT43">_xlfn.IFS(HS43="Pres",8,HS43="Abs",0,HS43=0,"",HS43="Orie",2,HS43="Holi",0,HS43="Leav",0)</f>
        <v/>
      </c>
      <c r="HU43" s="48"/>
      <c r="HV43" s="226"/>
      <c r="HW43" s="48"/>
      <c r="HX43" s="226" t="str" cm="1">
        <f t="array" ref="HX43">_xlfn.IFS(HW43="Pres",8,HW43="Abs",0,HW43=0,"",HW43="Orie",2,HW43="Holi",0,HW43="Leav",0)</f>
        <v/>
      </c>
      <c r="HY43" s="48"/>
      <c r="HZ43" s="226" t="str" cm="1">
        <f t="array" ref="HZ43">_xlfn.IFS(HY43="Pres",8,HY43="Abs",0,HY43=0,"",HY43="Orie",2,HY43="Holi",0,HY43="Leav",0)</f>
        <v/>
      </c>
      <c r="IA43" s="48"/>
      <c r="IB43" s="226" t="str" cm="1">
        <f t="array" ref="IB43">_xlfn.IFS(IA43="Pres",8,IA43="Abs",0,IA43=0,"",IA43="Orie",2,IA43="Holi",0,IA43="Leav",0)</f>
        <v/>
      </c>
      <c r="IC43" s="48"/>
      <c r="ID43" s="226" t="str" cm="1">
        <f t="array" ref="ID43">_xlfn.IFS(IC43="Pres",8,IC43="Abs",0,IC43=0,"",IC43="Orie",2,IC43="Holi",0,IC43="Leav",0)</f>
        <v/>
      </c>
      <c r="IE43" s="48"/>
      <c r="IF43" s="226" t="str" cm="1">
        <f t="array" ref="IF43">_xlfn.IFS(IE43="Pres",8,IE43="Abs",0,IE43=0,"",IE43="Orie",2,IE43="Holi",0,IE43="Leav",0)</f>
        <v/>
      </c>
      <c r="IG43" s="48"/>
      <c r="IH43" s="226" t="str" cm="1">
        <f t="array" ref="IH43">_xlfn.IFS(IG43="Pres",8,IG43="Abs",0,IG43=0,"",IG43="Orie",2,IG43="Holi",0,IG43="Leav",0)</f>
        <v/>
      </c>
      <c r="II43" s="48"/>
      <c r="IJ43" s="226" t="str" cm="1">
        <f t="array" ref="IJ43">_xlfn.IFS(II43="Pres",8,II43="Abs",0,II43=0,"",II43="Orie",2,II43="Holi",0,II43="Leav",0)</f>
        <v/>
      </c>
      <c r="IK43" s="48"/>
      <c r="IL43" s="226" t="str" cm="1">
        <f t="array" ref="IL43">_xlfn.IFS(IK43="Pres",8,IK43="Abs",0,IK43=0,"",IK43="Orie",2,IK43="Holi",0,IK43="Leav",0)</f>
        <v/>
      </c>
      <c r="IM43" s="48"/>
      <c r="IN43" s="226" t="str" cm="1">
        <f t="array" ref="IN43">_xlfn.IFS(IM43="Pres",8,IM43="Abs",0,IM43=0,"",IM43="Orie",2,IM43="Holi",0,IM43="Leav",0)</f>
        <v/>
      </c>
      <c r="IO43" s="48"/>
      <c r="IP43" s="226" t="str" cm="1">
        <f t="array" ref="IP43">_xlfn.IFS(IO43="Pres",8,IO43="Abs",0,IO43=0,"",IO43="Orie",2,IO43="Holi",0,IO43="Leav",0)</f>
        <v/>
      </c>
      <c r="IQ43" s="48"/>
      <c r="IR43" s="226" t="str" cm="1">
        <f t="array" ref="IR43">_xlfn.IFS(IQ43="Pres",8,IQ43="Abs",0,IQ43=0,"",IQ43="Orie",2,IQ43="Holi",0,IQ43="Leav",0)</f>
        <v/>
      </c>
      <c r="IS43" s="48"/>
      <c r="IT43" s="226" t="str" cm="1">
        <f t="array" ref="IT43">_xlfn.IFS(IS43="Pres",8,IS43="Abs",0,IS43=0,"",IS43="Orie",2,IS43="Holi",0,IS43="Leav",0)</f>
        <v/>
      </c>
      <c r="IU43" s="48"/>
      <c r="IV43" s="226" t="str" cm="1">
        <f t="array" ref="IV43">_xlfn.IFS(IU43="Pres",8,IU43="Abs",0,IU43=0,"",IU43="Orie",2,IU43="Holi",0,IU43="Leav",0)</f>
        <v/>
      </c>
      <c r="IW43" s="48"/>
      <c r="IX43" s="226" t="str" cm="1">
        <f t="array" ref="IX43">_xlfn.IFS(IW43="Pres",8,IW43="Abs",0,IW43=0,"",IW43="Orie",2,IW43="Holi",0,IW43="Leav",0)</f>
        <v/>
      </c>
      <c r="IY43" s="48"/>
      <c r="IZ43" s="226" t="str" cm="1">
        <f t="array" ref="IZ43">_xlfn.IFS(IY43="Pres",8,IY43="Abs",0,IY43=0,"",IY43="Orie",2,IY43="Holi",0,IY43="Leav",0)</f>
        <v/>
      </c>
      <c r="JA43" s="48"/>
      <c r="JB43" s="226" t="str" cm="1">
        <f t="array" ref="JB43">_xlfn.IFS(JA43="Pres",8,JA43="Abs",0,JA43=0,"",JA43="Orie",2,JA43="Holi",0,JA43="Leav",0)</f>
        <v/>
      </c>
      <c r="JC43" s="48"/>
      <c r="JD43" s="226" t="str" cm="1">
        <f t="array" ref="JD43">_xlfn.IFS(JC43="Pres",8,JC43="Abs",0,JC43=0,"",JC43="Orie",2,JC43="Holi",0,JC43="Leav",0)</f>
        <v/>
      </c>
      <c r="JE43" s="48"/>
      <c r="JF43" s="226" t="str" cm="1">
        <f t="array" ref="JF43">_xlfn.IFS(JE43="Pres",8,JE43="Abs",0,JE43=0,"",JE43="Orie",2,JE43="Holi",0,JE43="Leav",0)</f>
        <v/>
      </c>
      <c r="JG43" s="48"/>
      <c r="JH43" s="226" t="str" cm="1">
        <f t="array" ref="JH43">_xlfn.IFS(JG43="Pres",8,JG43="Abs",0,JG43=0,"",JG43="Orie",2,JG43="Holi",0,JG43="Leav",0)</f>
        <v/>
      </c>
      <c r="JI43" s="48"/>
      <c r="JJ43" s="226" t="str" cm="1">
        <f t="array" ref="JJ43">_xlfn.IFS(JI43="Pres",8,JI43="Abs",0,JI43=0,"",JI43="Orie",2,JI43="Holi",0,JI43="Leav",0)</f>
        <v/>
      </c>
      <c r="JK43" s="48"/>
      <c r="JL43" s="226" t="str" cm="1">
        <f t="array" ref="JL43">_xlfn.IFS(JK43="Pres",8,JK43="Abs",0,JK43=0,"",JK43="Orie",2,JK43="Holi",0,JK43="Leav",0)</f>
        <v/>
      </c>
      <c r="JM43" s="48"/>
      <c r="JN43" s="226" t="str" cm="1">
        <f t="array" ref="JN43">_xlfn.IFS(JM43="Pres",8,JM43="Abs",0,JM43=0,"",JM43="Orie",2,JM43="Holi",0,JM43="Leav",0)</f>
        <v/>
      </c>
      <c r="JO43" s="48"/>
      <c r="JP43" s="226" t="str" cm="1">
        <f t="array" ref="JP43">_xlfn.IFS(JO43="Pres",8,JO43="Abs",0,JO43=0,"",JO43="Orie",2,JO43="Holi",0,JO43="Leav",0)</f>
        <v/>
      </c>
      <c r="JQ43" s="48"/>
      <c r="JR43" s="226" t="str" cm="1">
        <f t="array" ref="JR43">_xlfn.IFS(JQ43="Pres",8,JQ43="Abs",0,JQ43=0,"",JQ43="Orie",2,JQ43="Holi",0,JQ43="Leav",0)</f>
        <v/>
      </c>
      <c r="JS43" s="48"/>
      <c r="JT43" s="226" t="str" cm="1">
        <f t="array" ref="JT43">_xlfn.IFS(JS43="Pres",8,JS43="Abs",0,JS43=0,"",JS43="Orie",2,JS43="Holi",0,JS43="Leav",0)</f>
        <v/>
      </c>
      <c r="JU43" s="48"/>
      <c r="JV43" s="226" t="str" cm="1">
        <f t="array" ref="JV43">_xlfn.IFS(JU43="Pres",8,JU43="Abs",0,JU43=0,"",JU43="Orie",2,JU43="Holi",0,JU43="Leav",0)</f>
        <v/>
      </c>
      <c r="JW43" s="48"/>
      <c r="JX43" s="226" t="str" cm="1">
        <f t="array" ref="JX43">_xlfn.IFS(JW43="Pres",8,JW43="Abs",0,JW43=0,"",JW43="Orie",2,JW43="Holi",0,JW43="Leav",0)</f>
        <v/>
      </c>
      <c r="JY43" s="48"/>
      <c r="JZ43" s="226" t="str" cm="1">
        <f t="array" ref="JZ43">_xlfn.IFS(JY43="Pres",8,JY43="Abs",0,JY43=0,"",JY43="Orie",2,JY43="Holi",0,JY43="Leav",0)</f>
        <v/>
      </c>
      <c r="KA43" s="48"/>
      <c r="KB43" s="226" t="str" cm="1">
        <f t="array" ref="KB43">_xlfn.IFS(KA43="Pres",8,KA43="Abs",0,KA43=0,"",KA43="Orie",2,KA43="Holi",0,KA43="Leav",0)</f>
        <v/>
      </c>
      <c r="KC43" s="48"/>
      <c r="KD43" s="226" t="str" cm="1">
        <f t="array" ref="KD43">_xlfn.IFS(KC43="Pres",8,KC43="Abs",0,KC43=0,"",KC43="Orie",2,KC43="Holi",0,KC43="Leav",0)</f>
        <v/>
      </c>
      <c r="KE43" s="48"/>
      <c r="KF43" s="226" t="str" cm="1">
        <f t="array" ref="KF43">_xlfn.IFS(KE43="Pres",8,KE43="Abs",0,KE43=0,"",KE43="Orie",2,KE43="Holi",0,KE43="Leav",0)</f>
        <v/>
      </c>
      <c r="KG43" s="48"/>
      <c r="KH43" s="226" t="str" cm="1">
        <f t="array" ref="KH43">_xlfn.IFS(KG43="Pres",8,KG43="Abs",0,KG43=0,"",KG43="Orie",2,KG43="Holi",0,KG43="Leav",0)</f>
        <v/>
      </c>
    </row>
    <row r="44" spans="1:330" ht="18.75" customHeight="1">
      <c r="A44" s="73" t="s">
        <v>49</v>
      </c>
      <c r="B44" s="49" t="s">
        <v>1032</v>
      </c>
      <c r="C44" s="50" t="s">
        <v>1033</v>
      </c>
      <c r="D44" s="51" t="s">
        <v>1034</v>
      </c>
      <c r="E44" s="507" t="s">
        <v>1699</v>
      </c>
      <c r="F44" s="73" t="s">
        <v>43</v>
      </c>
      <c r="G44" s="35">
        <v>44611</v>
      </c>
      <c r="H44" s="35">
        <v>44974</v>
      </c>
      <c r="I44" s="35">
        <v>44858</v>
      </c>
      <c r="J44" s="36" t="s">
        <v>69</v>
      </c>
      <c r="K44" s="86">
        <v>44802</v>
      </c>
      <c r="L44" s="779">
        <v>44858</v>
      </c>
      <c r="M44" s="36"/>
      <c r="N44" s="141">
        <f t="shared" si="259"/>
        <v>32</v>
      </c>
      <c r="O44" s="79">
        <f>SUM(AB44:XFD44)+V44</f>
        <v>256</v>
      </c>
      <c r="P44" s="39" t="str">
        <f t="shared" si="261"/>
        <v/>
      </c>
      <c r="Q44" s="38">
        <f t="shared" si="262"/>
        <v>1</v>
      </c>
      <c r="R44" s="81" t="str">
        <f t="shared" si="263"/>
        <v/>
      </c>
      <c r="S44" s="41" t="str">
        <f t="shared" si="264"/>
        <v/>
      </c>
      <c r="T44" s="45"/>
      <c r="U44" s="123">
        <v>3</v>
      </c>
      <c r="V44" s="123">
        <v>24</v>
      </c>
      <c r="W44" s="44"/>
      <c r="X44" s="42">
        <v>1</v>
      </c>
      <c r="Y44" s="44"/>
      <c r="Z44" s="45"/>
      <c r="AA44" s="46"/>
      <c r="AB44" s="47">
        <v>8</v>
      </c>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48"/>
      <c r="CT44" s="48"/>
      <c r="CU44" s="48"/>
      <c r="CV44" s="48"/>
      <c r="CW44" s="48"/>
      <c r="CX44" s="48"/>
      <c r="CY44" s="48"/>
      <c r="CZ44" s="48"/>
      <c r="DA44" s="48"/>
      <c r="DB44" s="48"/>
      <c r="DC44" s="48"/>
      <c r="DD44" s="48"/>
      <c r="DE44" s="48"/>
      <c r="DF44" s="48"/>
      <c r="DG44" s="48"/>
      <c r="DH44" s="48"/>
      <c r="DI44" s="48"/>
      <c r="DJ44" s="48"/>
      <c r="DK44" s="48"/>
      <c r="DL44" s="48"/>
      <c r="DM44" s="48"/>
      <c r="DN44" s="48"/>
      <c r="DO44" s="48"/>
      <c r="DP44" s="48"/>
      <c r="DQ44" s="48"/>
      <c r="DR44" s="48"/>
      <c r="DS44" s="48"/>
      <c r="DT44" s="48"/>
      <c r="DU44" s="48"/>
      <c r="DV44" s="48"/>
      <c r="DW44" s="48"/>
      <c r="DX44" s="48"/>
      <c r="DY44" s="48"/>
      <c r="DZ44" s="48"/>
      <c r="EA44" s="48"/>
      <c r="EB44" s="48"/>
      <c r="EC44" s="48"/>
      <c r="ED44" s="48"/>
      <c r="EE44" s="48"/>
      <c r="EF44" s="226" t="str" cm="1">
        <f t="array" ref="EF44">_xlfn.IFS(EE44="Pres",8,EE44="Abs",0,EE44=0,"",EE44="Orie",2,EE44="Holi",0,EE44="Leav",0)</f>
        <v/>
      </c>
      <c r="EG44" s="48"/>
      <c r="EH44" s="48"/>
      <c r="EI44" s="48"/>
      <c r="EJ44" s="48"/>
      <c r="EK44" s="48"/>
      <c r="EL44" s="48"/>
      <c r="EM44" s="48"/>
      <c r="EN44" s="48"/>
      <c r="EO44" s="48"/>
      <c r="EP44" s="48"/>
      <c r="EQ44" s="48"/>
      <c r="ER44" s="48"/>
      <c r="ES44" s="48"/>
      <c r="ET44" s="48"/>
      <c r="EU44" s="48"/>
      <c r="EV44" s="48"/>
      <c r="EW44" s="48"/>
      <c r="EX44" s="48"/>
      <c r="EY44" s="48"/>
      <c r="EZ44" s="48"/>
      <c r="FA44" s="48"/>
      <c r="FB44" s="48"/>
      <c r="FC44" s="48"/>
      <c r="FD44" s="48"/>
      <c r="FE44" s="48"/>
      <c r="FF44" s="48"/>
      <c r="FG44" s="48"/>
      <c r="FH44" s="48"/>
      <c r="FI44" s="48"/>
      <c r="FJ44" s="48"/>
      <c r="FK44" s="48"/>
      <c r="FL44" s="48"/>
      <c r="FM44" s="48"/>
      <c r="FN44" s="226" t="str" cm="1">
        <f t="array" ref="FN44">_xlfn.IFS(FM44="Pres",8,FM44="Abs",0,FM44=0,"",FM44="Orie",2,FM44="Holi",0,FM44="Leav",0)</f>
        <v/>
      </c>
      <c r="FO44" s="48"/>
      <c r="FP44" s="226" t="str" cm="1">
        <f t="array" ref="FP44">_xlfn.IFS(FO44="Pres",8,FO44="Abs",0,FO44=0,"",FO44="Orie",2,FO44="Holi",0,FO44="Leav",0)</f>
        <v/>
      </c>
      <c r="FQ44" s="48"/>
      <c r="FR44" s="226"/>
      <c r="FS44" s="48" t="s">
        <v>35</v>
      </c>
      <c r="FT44" s="226" cm="1">
        <f t="array" ref="FT44">_xlfn.IFS(FS44="Pres",8,FS44="Abs",0,FS44=0,"",FS44="Orie",2,FS44="Holi",0,FS44="Leav",0)</f>
        <v>8</v>
      </c>
      <c r="FU44" s="48" t="s">
        <v>35</v>
      </c>
      <c r="FV44" s="226" cm="1">
        <f t="array" ref="FV44">_xlfn.IFS(FU44="Pres",8,FU44="Abs",0,FU44=0,"",FU44="Orie",2,FU44="Holi",0,FU44="Leav",0)</f>
        <v>8</v>
      </c>
      <c r="FW44" s="48" t="s">
        <v>35</v>
      </c>
      <c r="FX44" s="226" cm="1">
        <f t="array" ref="FX44">_xlfn.IFS(FW44="Pres",8,FW44="Abs",0,FW44=0,"",FW44="Orie",2,FW44="Holi",0,FW44="Leav",0)</f>
        <v>8</v>
      </c>
      <c r="FY44" s="48" t="s">
        <v>35</v>
      </c>
      <c r="FZ44" s="226" cm="1">
        <f t="array" ref="FZ44">_xlfn.IFS(FY44="Pres",8,FY44="Abs",0,FY44=0,"",FY44="Orie",2,FY44="Holi",0,FY44="Leav",0)</f>
        <v>8</v>
      </c>
      <c r="GA44" s="48" t="s">
        <v>35</v>
      </c>
      <c r="GB44" s="226" cm="1">
        <f t="array" ref="GB44">_xlfn.IFS(GA44="Pres",8,GA44="Abs",0,GA44=0,"",GA44="Orie",2,GA44="Holi",0,GA44="Leav",0)</f>
        <v>8</v>
      </c>
      <c r="GC44" s="48" t="s">
        <v>35</v>
      </c>
      <c r="GD44" s="226" cm="1">
        <f t="array" ref="GD44">_xlfn.IFS(GC44="Pres",8,GC44="Abs",0,GC44=0,"",GC44="Orie",2,GC44="Holi",0,GC44="Leav",0)</f>
        <v>8</v>
      </c>
      <c r="GE44" s="48" t="s">
        <v>35</v>
      </c>
      <c r="GF44" s="226" cm="1">
        <f t="array" ref="GF44">_xlfn.IFS(GE44="Pres",8,GE44="Abs",0,GE44=0,"",GE44="Orie",2,GE44="Holi",0,GE44="Leav",0)</f>
        <v>8</v>
      </c>
      <c r="GG44" s="48" t="s">
        <v>35</v>
      </c>
      <c r="GH44" s="226" cm="1">
        <f t="array" ref="GH44">_xlfn.IFS(GG44="Pres",8,GG44="Abs",0,GG44=0,"",GG44="Orie",2,GG44="Holi",0,GG44="Leav",0)</f>
        <v>8</v>
      </c>
      <c r="GI44" s="48" t="s">
        <v>35</v>
      </c>
      <c r="GJ44" s="226" cm="1">
        <f t="array" ref="GJ44">_xlfn.IFS(GI44="Pres",8,GI44="Abs",0,GI44=0,"",GI44="Orie",2,GI44="Holi",0,GI44="Leav",0)</f>
        <v>8</v>
      </c>
      <c r="GK44" s="48" t="s">
        <v>35</v>
      </c>
      <c r="GL44" s="226" cm="1">
        <f t="array" ref="GL44">_xlfn.IFS(GK44="Pres",8,GK44="Abs",0,GK44=0,"",GK44="Orie",2,GK44="Holi",0,GK44="Leav",0)</f>
        <v>8</v>
      </c>
      <c r="GM44" s="48" t="s">
        <v>35</v>
      </c>
      <c r="GN44" s="226" cm="1">
        <f t="array" ref="GN44">_xlfn.IFS(GM44="Pres",8,GM44="Abs",0,GM44=0,"",GM44="Orie",2,GM44="Holi",0,GM44="Leav",0)</f>
        <v>8</v>
      </c>
      <c r="GO44" s="48" t="s">
        <v>35</v>
      </c>
      <c r="GP44" s="226" cm="1">
        <f t="array" ref="GP44">_xlfn.IFS(GO44="Pres",8,GO44="Abs",0,GO44=0,"",GO44="Orie",2,GO44="Holi",0,GO44="Leav",0)</f>
        <v>8</v>
      </c>
      <c r="GQ44" s="48" t="s">
        <v>35</v>
      </c>
      <c r="GR44" s="226" cm="1">
        <f t="array" ref="GR44">_xlfn.IFS(GQ44="Pres",8,GQ44="Abs",0,GQ44=0,"",GQ44="Orie",2,GQ44="Holi",0,GQ44="Leav",0)</f>
        <v>8</v>
      </c>
      <c r="GS44" s="48" t="s">
        <v>35</v>
      </c>
      <c r="GT44" s="226" cm="1">
        <f t="array" ref="GT44">_xlfn.IFS(GS44="Pres",8,GS44="Abs",0,GS44=0,"",GS44="Orie",2,GS44="Holi",0,GS44="Leav",0)</f>
        <v>8</v>
      </c>
      <c r="GU44" s="48" t="s">
        <v>35</v>
      </c>
      <c r="GV44" s="226" cm="1">
        <f t="array" ref="GV44">_xlfn.IFS(GU44="Pres",8,GU44="Abs",0,GU44=0,"",GU44="Orie",2,GU44="Holi",0,GU44="Leav",0)</f>
        <v>8</v>
      </c>
      <c r="GW44" s="48" t="s">
        <v>35</v>
      </c>
      <c r="GX44" s="226" cm="1">
        <f t="array" ref="GX44">_xlfn.IFS(GW44="Pres",8,GW44="Abs",0,GW44=0,"",GW44="Orie",2,GW44="Holi",0,GW44="Leav",0)</f>
        <v>8</v>
      </c>
      <c r="GY44" s="48" t="s">
        <v>35</v>
      </c>
      <c r="GZ44" s="226" cm="1">
        <f t="array" ref="GZ44">_xlfn.IFS(GY44="Pres",8,GY44="Abs",0,GY44=0,"",GY44="Orie",2,GY44="Holi",0,GY44="Leav",0)</f>
        <v>8</v>
      </c>
      <c r="HA44" s="48" t="s">
        <v>35</v>
      </c>
      <c r="HB44" s="226" cm="1">
        <f t="array" ref="HB44">_xlfn.IFS(HA44="Pres",8,HA44="Abs",0,HA44=0,"",HA44="Orie",2,HA44="Holi",0,HA44="Leav",0)</f>
        <v>8</v>
      </c>
      <c r="HC44" s="48" t="s">
        <v>35</v>
      </c>
      <c r="HD44" s="226" cm="1">
        <f t="array" ref="HD44">_xlfn.IFS(HC44="Pres",8,HC44="Abs",0,HC44=0,"",HC44="Orie",2,HC44="Holi",0,HC44="Leav",0)</f>
        <v>8</v>
      </c>
      <c r="HE44" s="48" t="s">
        <v>35</v>
      </c>
      <c r="HF44" s="226" cm="1">
        <f t="array" ref="HF44">_xlfn.IFS(HE44="Pres",8,HE44="Abs",0,HE44=0,"",HE44="Orie",2,HE44="Holi",0,HE44="Leav",0)</f>
        <v>8</v>
      </c>
      <c r="HG44" s="48" t="s">
        <v>35</v>
      </c>
      <c r="HH44" s="226" cm="1">
        <f t="array" ref="HH44">_xlfn.IFS(HG44="Pres",8,HG44="Abs",0,HG44=0,"",HG44="Orie",2,HG44="Holi",0,HG44="Leav",0)</f>
        <v>8</v>
      </c>
      <c r="HI44" s="48" t="s">
        <v>36</v>
      </c>
      <c r="HJ44" s="226" cm="1">
        <f t="array" ref="HJ44">_xlfn.IFS(HI44="Pres",8,HI44="Abs",0,HI44=0,"",HI44="Orie",2,HI44="Holi",0,HI44="Leav",0)</f>
        <v>0</v>
      </c>
      <c r="HK44" s="48" t="s">
        <v>35</v>
      </c>
      <c r="HL44" s="226" cm="1">
        <f t="array" ref="HL44">_xlfn.IFS(HK44="Pres",8,HK44="Abs",0,HK44=0,"",HK44="Orie",2,HK44="Holi",0,HK44="Leav",0)</f>
        <v>8</v>
      </c>
      <c r="HM44" s="48" t="s">
        <v>35</v>
      </c>
      <c r="HN44" s="226" cm="1">
        <f t="array" ref="HN44">_xlfn.IFS(HM44="Pres",8,HM44="Abs",0,HM44=0,"",HM44="Orie",2,HM44="Holi",0,HM44="Leav",0)</f>
        <v>8</v>
      </c>
      <c r="HO44" s="48" t="s">
        <v>35</v>
      </c>
      <c r="HP44" s="226" cm="1">
        <f t="array" ref="HP44">_xlfn.IFS(HO44="Pres",8,HO44="Abs",0,HO44=0,"",HO44="Orie",2,HO44="Holi",0,HO44="Leav",0)</f>
        <v>8</v>
      </c>
      <c r="HQ44" s="48" t="s">
        <v>35</v>
      </c>
      <c r="HR44" s="226" cm="1">
        <f t="array" ref="HR44">_xlfn.IFS(HQ44="Pres",8,HQ44="Abs",0,HQ44=0,"",HQ44="Orie",2,HQ44="Holi",0,HQ44="Leav",0)</f>
        <v>8</v>
      </c>
      <c r="HS44" s="48" t="s">
        <v>35</v>
      </c>
      <c r="HT44" s="226" cm="1">
        <f t="array" ref="HT44">_xlfn.IFS(HS44="Pres",8,HS44="Abs",0,HS44=0,"",HS44="Orie",2,HS44="Holi",0,HS44="Leav",0)</f>
        <v>8</v>
      </c>
      <c r="HU44" s="48" t="s">
        <v>35</v>
      </c>
      <c r="HV44" s="226" cm="1">
        <f t="array" ref="HV44">_xlfn.IFS(HU44="Pres",8,HU44="Abs",0,HU44=0,"",HU44="Orie",2,HU44="Holi",0,HU44="Leav",0)</f>
        <v>8</v>
      </c>
      <c r="HW44" s="48" t="s">
        <v>35</v>
      </c>
      <c r="HX44" s="226" cm="1">
        <f t="array" ref="HX44">_xlfn.IFS(HW44="Pres",8,HW44="Abs",0,HW44=0,"",HW44="Orie",2,HW44="Holi",0,HW44="Leav",0)</f>
        <v>8</v>
      </c>
      <c r="HY44" s="48"/>
      <c r="HZ44" s="226" t="str" cm="1">
        <f t="array" ref="HZ44">_xlfn.IFS(HY44="Pres",8,HY44="Abs",0,HY44=0,"",HY44="Orie",2,HY44="Holi",0,HY44="Leav",0)</f>
        <v/>
      </c>
      <c r="IA44" s="48"/>
      <c r="IB44" s="226" t="str" cm="1">
        <f t="array" ref="IB44">_xlfn.IFS(IA44="Pres",8,IA44="Abs",0,IA44=0,"",IA44="Orie",2,IA44="Holi",0,IA44="Leav",0)</f>
        <v/>
      </c>
      <c r="IC44" s="48"/>
      <c r="ID44" s="226" t="str" cm="1">
        <f t="array" ref="ID44">_xlfn.IFS(IC44="Pres",8,IC44="Abs",0,IC44=0,"",IC44="Orie",2,IC44="Holi",0,IC44="Leav",0)</f>
        <v/>
      </c>
      <c r="IE44" s="48"/>
      <c r="IF44" s="226" t="str" cm="1">
        <f t="array" ref="IF44">_xlfn.IFS(IE44="Pres",8,IE44="Abs",0,IE44=0,"",IE44="Orie",2,IE44="Holi",0,IE44="Leav",0)</f>
        <v/>
      </c>
      <c r="IG44" s="48"/>
      <c r="IH44" s="226" t="str" cm="1">
        <f t="array" ref="IH44">_xlfn.IFS(IG44="Pres",8,IG44="Abs",0,IG44=0,"",IG44="Orie",2,IG44="Holi",0,IG44="Leav",0)</f>
        <v/>
      </c>
      <c r="II44" s="48"/>
      <c r="IJ44" s="226" t="str" cm="1">
        <f t="array" ref="IJ44">_xlfn.IFS(II44="Pres",8,II44="Abs",0,II44=0,"",II44="Orie",2,II44="Holi",0,II44="Leav",0)</f>
        <v/>
      </c>
      <c r="IK44" s="48"/>
      <c r="IL44" s="226" t="str" cm="1">
        <f t="array" ref="IL44">_xlfn.IFS(IK44="Pres",8,IK44="Abs",0,IK44=0,"",IK44="Orie",2,IK44="Holi",0,IK44="Leav",0)</f>
        <v/>
      </c>
      <c r="IM44" s="48"/>
      <c r="IN44" s="226" t="str" cm="1">
        <f t="array" ref="IN44">_xlfn.IFS(IM44="Pres",8,IM44="Abs",0,IM44=0,"",IM44="Orie",2,IM44="Holi",0,IM44="Leav",0)</f>
        <v/>
      </c>
      <c r="IO44" s="48"/>
      <c r="IP44" s="226" t="str" cm="1">
        <f t="array" ref="IP44">_xlfn.IFS(IO44="Pres",8,IO44="Abs",0,IO44=0,"",IO44="Orie",2,IO44="Holi",0,IO44="Leav",0)</f>
        <v/>
      </c>
      <c r="IQ44" s="48"/>
      <c r="IR44" s="226" t="str" cm="1">
        <f t="array" ref="IR44">_xlfn.IFS(IQ44="Pres",8,IQ44="Abs",0,IQ44=0,"",IQ44="Orie",2,IQ44="Holi",0,IQ44="Leav",0)</f>
        <v/>
      </c>
      <c r="IS44" s="48"/>
      <c r="IT44" s="226" t="str" cm="1">
        <f t="array" ref="IT44">_xlfn.IFS(IS44="Pres",8,IS44="Abs",0,IS44=0,"",IS44="Orie",2,IS44="Holi",0,IS44="Leav",0)</f>
        <v/>
      </c>
      <c r="IU44" s="48"/>
      <c r="IV44" s="226" t="str" cm="1">
        <f t="array" ref="IV44">_xlfn.IFS(IU44="Pres",8,IU44="Abs",0,IU44=0,"",IU44="Orie",2,IU44="Holi",0,IU44="Leav",0)</f>
        <v/>
      </c>
      <c r="IW44" s="48"/>
      <c r="IX44" s="226" t="str" cm="1">
        <f t="array" ref="IX44">_xlfn.IFS(IW44="Pres",8,IW44="Abs",0,IW44=0,"",IW44="Orie",2,IW44="Holi",0,IW44="Leav",0)</f>
        <v/>
      </c>
      <c r="IY44" s="48"/>
      <c r="IZ44" s="226" t="str" cm="1">
        <f t="array" ref="IZ44">_xlfn.IFS(IY44="Pres",8,IY44="Abs",0,IY44=0,"",IY44="Orie",2,IY44="Holi",0,IY44="Leav",0)</f>
        <v/>
      </c>
      <c r="JA44" s="48"/>
      <c r="JB44" s="226" t="str" cm="1">
        <f t="array" ref="JB44">_xlfn.IFS(JA44="Pres",8,JA44="Abs",0,JA44=0,"",JA44="Orie",2,JA44="Holi",0,JA44="Leav",0)</f>
        <v/>
      </c>
      <c r="JC44" s="48"/>
      <c r="JD44" s="226" t="str" cm="1">
        <f t="array" ref="JD44">_xlfn.IFS(JC44="Pres",8,JC44="Abs",0,JC44=0,"",JC44="Orie",2,JC44="Holi",0,JC44="Leav",0)</f>
        <v/>
      </c>
      <c r="JE44" s="48"/>
      <c r="JF44" s="226" t="str" cm="1">
        <f t="array" ref="JF44">_xlfn.IFS(JE44="Pres",8,JE44="Abs",0,JE44=0,"",JE44="Orie",2,JE44="Holi",0,JE44="Leav",0)</f>
        <v/>
      </c>
      <c r="JG44" s="48"/>
      <c r="JH44" s="226" t="str" cm="1">
        <f t="array" ref="JH44">_xlfn.IFS(JG44="Pres",8,JG44="Abs",0,JG44=0,"",JG44="Orie",2,JG44="Holi",0,JG44="Leav",0)</f>
        <v/>
      </c>
      <c r="JI44" s="48"/>
      <c r="JJ44" s="226" t="str" cm="1">
        <f t="array" ref="JJ44">_xlfn.IFS(JI44="Pres",8,JI44="Abs",0,JI44=0,"",JI44="Orie",2,JI44="Holi",0,JI44="Leav",0)</f>
        <v/>
      </c>
      <c r="JK44" s="48"/>
      <c r="JL44" s="226" t="str" cm="1">
        <f t="array" ref="JL44">_xlfn.IFS(JK44="Pres",8,JK44="Abs",0,JK44=0,"",JK44="Orie",2,JK44="Holi",0,JK44="Leav",0)</f>
        <v/>
      </c>
      <c r="JM44" s="48"/>
      <c r="JN44" s="226" t="str" cm="1">
        <f t="array" ref="JN44">_xlfn.IFS(JM44="Pres",8,JM44="Abs",0,JM44=0,"",JM44="Orie",2,JM44="Holi",0,JM44="Leav",0)</f>
        <v/>
      </c>
      <c r="JO44" s="48"/>
      <c r="JP44" s="226" t="str" cm="1">
        <f t="array" ref="JP44">_xlfn.IFS(JO44="Pres",8,JO44="Abs",0,JO44=0,"",JO44="Orie",2,JO44="Holi",0,JO44="Leav",0)</f>
        <v/>
      </c>
      <c r="JQ44" s="48"/>
      <c r="JR44" s="226" t="str" cm="1">
        <f t="array" ref="JR44">_xlfn.IFS(JQ44="Pres",8,JQ44="Abs",0,JQ44=0,"",JQ44="Orie",2,JQ44="Holi",0,JQ44="Leav",0)</f>
        <v/>
      </c>
      <c r="JS44" s="48"/>
      <c r="JT44" s="226" t="str" cm="1">
        <f t="array" ref="JT44">_xlfn.IFS(JS44="Pres",8,JS44="Abs",0,JS44=0,"",JS44="Orie",2,JS44="Holi",0,JS44="Leav",0)</f>
        <v/>
      </c>
      <c r="JU44" s="48"/>
      <c r="JV44" s="226" t="str" cm="1">
        <f t="array" ref="JV44">_xlfn.IFS(JU44="Pres",8,JU44="Abs",0,JU44=0,"",JU44="Orie",2,JU44="Holi",0,JU44="Leav",0)</f>
        <v/>
      </c>
      <c r="JW44" s="48"/>
      <c r="JX44" s="226" t="str" cm="1">
        <f t="array" ref="JX44">_xlfn.IFS(JW44="Pres",8,JW44="Abs",0,JW44=0,"",JW44="Orie",2,JW44="Holi",0,JW44="Leav",0)</f>
        <v/>
      </c>
      <c r="JY44" s="48"/>
      <c r="JZ44" s="226" t="str" cm="1">
        <f t="array" ref="JZ44">_xlfn.IFS(JY44="Pres",8,JY44="Abs",0,JY44=0,"",JY44="Orie",2,JY44="Holi",0,JY44="Leav",0)</f>
        <v/>
      </c>
      <c r="KA44" s="48"/>
      <c r="KB44" s="226" t="str" cm="1">
        <f t="array" ref="KB44">_xlfn.IFS(KA44="Pres",8,KA44="Abs",0,KA44=0,"",KA44="Orie",2,KA44="Holi",0,KA44="Leav",0)</f>
        <v/>
      </c>
      <c r="KC44" s="48"/>
      <c r="KD44" s="226" t="str" cm="1">
        <f t="array" ref="KD44">_xlfn.IFS(KC44="Pres",8,KC44="Abs",0,KC44=0,"",KC44="Orie",2,KC44="Holi",0,KC44="Leav",0)</f>
        <v/>
      </c>
      <c r="KE44" s="48"/>
      <c r="KF44" s="226" t="str" cm="1">
        <f t="array" ref="KF44">_xlfn.IFS(KE44="Pres",8,KE44="Abs",0,KE44=0,"",KE44="Orie",2,KE44="Holi",0,KE44="Leav",0)</f>
        <v/>
      </c>
      <c r="KG44" s="48"/>
      <c r="KH44" s="226" t="str" cm="1">
        <f t="array" ref="KH44">_xlfn.IFS(KG44="Pres",8,KG44="Abs",0,KG44=0,"",KG44="Orie",2,KG44="Holi",0,KG44="Leav",0)</f>
        <v/>
      </c>
    </row>
    <row r="45" spans="1:330" ht="18.75" customHeight="1">
      <c r="A45" s="73" t="s">
        <v>49</v>
      </c>
      <c r="B45" s="49" t="s">
        <v>666</v>
      </c>
      <c r="C45" s="50" t="s">
        <v>667</v>
      </c>
      <c r="D45" s="51" t="s">
        <v>668</v>
      </c>
      <c r="E45" s="513" t="s">
        <v>1700</v>
      </c>
      <c r="F45" s="73" t="s">
        <v>43</v>
      </c>
      <c r="G45" s="35">
        <v>44471</v>
      </c>
      <c r="H45" s="35">
        <v>44827</v>
      </c>
      <c r="I45" s="35">
        <v>44725</v>
      </c>
      <c r="J45" s="36" t="str">
        <f t="shared" ref="J45" si="265">TEXT(G45,"ddd")</f>
        <v>Sat</v>
      </c>
      <c r="K45" s="86">
        <f t="shared" ref="K45:K46" si="266">L45-8*7</f>
        <v>44669</v>
      </c>
      <c r="L45" s="86">
        <v>44725</v>
      </c>
      <c r="M45" s="36"/>
      <c r="N45" s="141">
        <f t="shared" si="259"/>
        <v>32</v>
      </c>
      <c r="O45" s="79">
        <f t="shared" si="260"/>
        <v>258</v>
      </c>
      <c r="P45" s="39" t="str">
        <f t="shared" si="261"/>
        <v/>
      </c>
      <c r="Q45" s="38">
        <f t="shared" si="262"/>
        <v>1</v>
      </c>
      <c r="R45" s="81" t="str">
        <f t="shared" si="263"/>
        <v/>
      </c>
      <c r="S45" s="41" t="str">
        <f t="shared" si="264"/>
        <v/>
      </c>
      <c r="T45" s="45"/>
      <c r="U45" s="123">
        <v>27</v>
      </c>
      <c r="V45" s="123">
        <v>218</v>
      </c>
      <c r="W45" s="44"/>
      <c r="X45" s="42">
        <v>1</v>
      </c>
      <c r="Y45" s="44"/>
      <c r="Z45" s="45"/>
      <c r="AA45" s="46"/>
      <c r="AB45" s="47">
        <v>8</v>
      </c>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48"/>
      <c r="CT45" s="48"/>
      <c r="CU45" s="48"/>
      <c r="CV45" s="48"/>
      <c r="CW45" s="48"/>
      <c r="CX45" s="48"/>
      <c r="CY45" s="48"/>
      <c r="CZ45" s="48"/>
      <c r="DA45" s="48"/>
      <c r="DB45" s="48"/>
      <c r="DC45" s="48"/>
      <c r="DD45" s="48"/>
      <c r="DE45" s="48"/>
      <c r="DF45" s="48"/>
      <c r="DG45" s="48"/>
      <c r="DH45" s="48"/>
      <c r="DI45" s="48"/>
      <c r="DJ45" s="48"/>
      <c r="DK45" s="48"/>
      <c r="DL45" s="48"/>
      <c r="DM45" s="48"/>
      <c r="DN45" s="48"/>
      <c r="DO45" s="48"/>
      <c r="DP45" s="48"/>
      <c r="DQ45" s="48"/>
      <c r="DR45" s="48"/>
      <c r="DS45" s="48"/>
      <c r="DT45" s="48"/>
      <c r="DU45" s="48"/>
      <c r="DV45" s="48"/>
      <c r="DW45" s="48"/>
      <c r="DX45" s="48"/>
      <c r="DY45" s="48"/>
      <c r="DZ45" s="48"/>
      <c r="EA45" s="48"/>
      <c r="EB45" s="48"/>
      <c r="EC45" s="48"/>
      <c r="ED45" s="48"/>
      <c r="EE45" s="48"/>
      <c r="EF45" s="226" t="str" cm="1">
        <f t="array" ref="EF45">_xlfn.IFS(EE45="Pres",8,EE45="Abs",0,EE45=0,"",EE45="Orie",2,EE45="Holi",0,EE45="Leav",0)</f>
        <v/>
      </c>
      <c r="EG45" s="48"/>
      <c r="EH45" s="48"/>
      <c r="EI45" s="48"/>
      <c r="EJ45" s="48"/>
      <c r="EK45" s="48"/>
      <c r="EL45" s="48"/>
      <c r="EM45" s="48"/>
      <c r="EN45" s="48"/>
      <c r="EO45" s="48"/>
      <c r="EP45" s="48"/>
      <c r="EQ45" s="48"/>
      <c r="ER45" s="48"/>
      <c r="ES45" s="48"/>
      <c r="ET45" s="48"/>
      <c r="EU45" s="48"/>
      <c r="EV45" s="48"/>
      <c r="EW45" s="48"/>
      <c r="EX45" s="48"/>
      <c r="EY45" s="48"/>
      <c r="EZ45" s="48"/>
      <c r="FA45" s="48"/>
      <c r="FB45" s="48"/>
      <c r="FC45" s="48"/>
      <c r="FD45" s="48"/>
      <c r="FE45" s="48"/>
      <c r="FF45" s="48"/>
      <c r="FG45" s="48"/>
      <c r="FH45" s="48"/>
      <c r="FI45" s="48"/>
      <c r="FJ45" s="48"/>
      <c r="FK45" s="48"/>
      <c r="FL45" s="48"/>
      <c r="FM45" s="48"/>
      <c r="FN45" s="226" t="str" cm="1">
        <f t="array" ref="FN45">_xlfn.IFS(FM45="Pres",8,FM45="Abs",0,FM45=0,"",FM45="Orie",2,FM45="Holi",0,FM45="Leav",0)</f>
        <v/>
      </c>
      <c r="FO45" s="48"/>
      <c r="FP45" s="226" t="str" cm="1">
        <f t="array" ref="FP45">_xlfn.IFS(FO45="Pres",8,FO45="Abs",0,FO45=0,"",FO45="Orie",2,FO45="Holi",0,FO45="Leav",0)</f>
        <v/>
      </c>
      <c r="FQ45" s="48"/>
      <c r="FR45" s="226"/>
      <c r="FS45" s="48"/>
      <c r="FT45" s="48"/>
      <c r="FU45" s="48"/>
      <c r="FV45" s="48"/>
      <c r="FW45" s="48"/>
      <c r="FX45" s="48"/>
      <c r="FY45" s="48"/>
      <c r="FZ45" s="226" t="str" cm="1">
        <f t="array" ref="FZ45">_xlfn.IFS(FY45="Pres",8,FY45="Abs",0,FY45=0,"",FY45="Orie",2,FY45="Holi",0,FY45="Leav",0)</f>
        <v/>
      </c>
      <c r="GA45" s="48"/>
      <c r="GB45" s="48"/>
      <c r="GC45" s="48" t="s">
        <v>35</v>
      </c>
      <c r="GD45" s="226" cm="1">
        <f t="array" ref="GD45">_xlfn.IFS(GC45="Pres",8,GC45="Abs",0,GC45=0,"",GC45="Orie",2,GC45="Holi",0,GC45="Leav",0)</f>
        <v>8</v>
      </c>
      <c r="GE45" s="48" t="s">
        <v>35</v>
      </c>
      <c r="GF45" s="226" cm="1">
        <f t="array" ref="GF45">_xlfn.IFS(GE45="Pres",8,GE45="Abs",0,GE45=0,"",GE45="Orie",2,GE45="Holi",0,GE45="Leav",0)</f>
        <v>8</v>
      </c>
      <c r="GG45" s="48" t="s">
        <v>35</v>
      </c>
      <c r="GH45" s="226" cm="1">
        <f t="array" ref="GH45">_xlfn.IFS(GG45="Pres",8,GG45="Abs",0,GG45=0,"",GG45="Orie",2,GG45="Holi",0,GG45="Leav",0)</f>
        <v>8</v>
      </c>
      <c r="GI45" s="48" t="s">
        <v>36</v>
      </c>
      <c r="GJ45" s="226" cm="1">
        <f t="array" ref="GJ45">_xlfn.IFS(GI45="Pres",8,GI45="Abs",0,GI45=0,"",GI45="Orie",2,GI45="Holi",0,GI45="Leav",0)</f>
        <v>0</v>
      </c>
      <c r="GK45" s="48" t="s">
        <v>35</v>
      </c>
      <c r="GL45" s="226" cm="1">
        <f t="array" ref="GL45">_xlfn.IFS(GK45="Pres",8,GK45="Abs",0,GK45=0,"",GK45="Orie",2,GK45="Holi",0,GK45="Leav",0)</f>
        <v>8</v>
      </c>
      <c r="GM45" s="48"/>
      <c r="GN45" s="226"/>
      <c r="GO45" s="48"/>
      <c r="GP45" s="226"/>
      <c r="GQ45" s="48"/>
      <c r="GR45" s="226"/>
      <c r="GS45" s="48"/>
      <c r="GT45" s="226" t="str" cm="1">
        <f t="array" ref="GT45">_xlfn.IFS(GS45="Pres",8,GS45="Abs",0,GS45=0,"",GS45="Orie",2,GS45="Holi",0,GS45="Leav",0)</f>
        <v/>
      </c>
      <c r="GU45" s="48"/>
      <c r="GV45" s="226"/>
      <c r="GW45" s="48"/>
      <c r="GX45" s="226"/>
      <c r="GY45" s="48"/>
      <c r="GZ45" s="226" t="str" cm="1">
        <f t="array" ref="GZ45">_xlfn.IFS(GY45="Pres",8,GY45="Abs",0,GY45=0,"",GY45="Orie",2,GY45="Holi",0,GY45="Leav",0)</f>
        <v/>
      </c>
      <c r="HA45" s="48"/>
      <c r="HB45" s="226" t="str" cm="1">
        <f t="array" ref="HB45">_xlfn.IFS(HA45="Pres",8,HA45="Abs",0,HA45=0,"",HA45="Orie",2,HA45="Holi",0,HA45="Leav",0)</f>
        <v/>
      </c>
      <c r="HC45" s="48"/>
      <c r="HD45" s="226" t="str" cm="1">
        <f t="array" ref="HD45">_xlfn.IFS(HC45="Pres",8,HC45="Abs",0,HC45=0,"",HC45="Orie",2,HC45="Holi",0,HC45="Leav",0)</f>
        <v/>
      </c>
      <c r="HE45" s="48"/>
      <c r="HF45" s="226" t="str" cm="1">
        <f t="array" ref="HF45">_xlfn.IFS(HE45="Pres",8,HE45="Abs",0,HE45=0,"",HE45="Orie",2,HE45="Holi",0,HE45="Leav",0)</f>
        <v/>
      </c>
      <c r="HG45" s="48"/>
      <c r="HH45" s="226" t="str" cm="1">
        <f t="array" ref="HH45">_xlfn.IFS(HG45="Pres",8,HG45="Abs",0,HG45=0,"",HG45="Orie",2,HG45="Holi",0,HG45="Leav",0)</f>
        <v/>
      </c>
      <c r="HI45" s="48"/>
      <c r="HJ45" s="226" t="str" cm="1">
        <f t="array" ref="HJ45">_xlfn.IFS(HI45="Pres",8,HI45="Abs",0,HI45=0,"",HI45="Orie",2,HI45="Holi",0,HI45="Leav",0)</f>
        <v/>
      </c>
      <c r="HK45" s="48"/>
      <c r="HL45" s="226" t="str" cm="1">
        <f t="array" ref="HL45">_xlfn.IFS(HK45="Pres",8,HK45="Abs",0,HK45=0,"",HK45="Orie",2,HK45="Holi",0,HK45="Leav",0)</f>
        <v/>
      </c>
      <c r="HM45" s="48"/>
      <c r="HN45" s="226" t="str" cm="1">
        <f t="array" ref="HN45">_xlfn.IFS(HM45="Pres",8,HM45="Abs",0,HM45=0,"",HM45="Orie",2,HM45="Holi",0,HM45="Leav",0)</f>
        <v/>
      </c>
      <c r="HO45" s="48"/>
      <c r="HP45" s="226"/>
      <c r="HQ45" s="48"/>
      <c r="HR45" s="226" t="str" cm="1">
        <f t="array" ref="HR45">_xlfn.IFS(HQ45="Pres",8,HQ45="Abs",0,HQ45=0,"",HQ45="Orie",2,HQ45="Holi",0,HQ45="Leav",0)</f>
        <v/>
      </c>
      <c r="HS45" s="48"/>
      <c r="HT45" s="226" t="str" cm="1">
        <f t="array" ref="HT45">_xlfn.IFS(HS45="Pres",8,HS45="Abs",0,HS45=0,"",HS45="Orie",2,HS45="Holi",0,HS45="Leav",0)</f>
        <v/>
      </c>
      <c r="HU45" s="48"/>
      <c r="HV45" s="226" t="str" cm="1">
        <f t="array" ref="HV45">_xlfn.IFS(HU45="Pres",8,HU45="Abs",0,HU45=0,"",HU45="Orie",2,HU45="Holi",0,HU45="Leav",0)</f>
        <v/>
      </c>
      <c r="HW45" s="48"/>
      <c r="HX45" s="226"/>
      <c r="HY45" s="48"/>
      <c r="HZ45" s="226" t="str" cm="1">
        <f t="array" ref="HZ45">_xlfn.IFS(HY45="Pres",8,HY45="Abs",0,HY45=0,"",HY45="Orie",2,HY45="Holi",0,HY45="Leav",0)</f>
        <v/>
      </c>
      <c r="IA45" s="48"/>
      <c r="IB45" s="226" t="str" cm="1">
        <f t="array" ref="IB45">_xlfn.IFS(IA45="Pres",8,IA45="Abs",0,IA45=0,"",IA45="Orie",2,IA45="Holi",0,IA45="Leav",0)</f>
        <v/>
      </c>
      <c r="IC45" s="48"/>
      <c r="ID45" s="226" t="str" cm="1">
        <f t="array" ref="ID45">_xlfn.IFS(IC45="Pres",8,IC45="Abs",0,IC45=0,"",IC45="Orie",2,IC45="Holi",0,IC45="Leav",0)</f>
        <v/>
      </c>
      <c r="IE45" s="48"/>
      <c r="IF45" s="226" t="str" cm="1">
        <f t="array" ref="IF45">_xlfn.IFS(IE45="Pres",8,IE45="Abs",0,IE45=0,"",IE45="Orie",2,IE45="Holi",0,IE45="Leav",0)</f>
        <v/>
      </c>
      <c r="IG45" s="48"/>
      <c r="IH45" s="226" t="str" cm="1">
        <f t="array" ref="IH45">_xlfn.IFS(IG45="Pres",8,IG45="Abs",0,IG45=0,"",IG45="Orie",2,IG45="Holi",0,IG45="Leav",0)</f>
        <v/>
      </c>
      <c r="II45" s="48"/>
      <c r="IJ45" s="226" t="str" cm="1">
        <f t="array" ref="IJ45">_xlfn.IFS(II45="Pres",8,II45="Abs",0,II45=0,"",II45="Orie",2,II45="Holi",0,II45="Leav",0)</f>
        <v/>
      </c>
      <c r="IK45" s="48"/>
      <c r="IL45" s="226" t="str" cm="1">
        <f t="array" ref="IL45">_xlfn.IFS(IK45="Pres",8,IK45="Abs",0,IK45=0,"",IK45="Orie",2,IK45="Holi",0,IK45="Leav",0)</f>
        <v/>
      </c>
      <c r="IM45" s="48"/>
      <c r="IN45" s="226" t="str" cm="1">
        <f t="array" ref="IN45">_xlfn.IFS(IM45="Pres",8,IM45="Abs",0,IM45=0,"",IM45="Orie",2,IM45="Holi",0,IM45="Leav",0)</f>
        <v/>
      </c>
      <c r="IO45" s="48"/>
      <c r="IP45" s="226" t="str" cm="1">
        <f t="array" ref="IP45">_xlfn.IFS(IO45="Pres",8,IO45="Abs",0,IO45=0,"",IO45="Orie",2,IO45="Holi",0,IO45="Leav",0)</f>
        <v/>
      </c>
      <c r="IQ45" s="48"/>
      <c r="IR45" s="226" t="str" cm="1">
        <f t="array" ref="IR45">_xlfn.IFS(IQ45="Pres",8,IQ45="Abs",0,IQ45=0,"",IQ45="Orie",2,IQ45="Holi",0,IQ45="Leav",0)</f>
        <v/>
      </c>
      <c r="IS45" s="48"/>
      <c r="IT45" s="226" t="str" cm="1">
        <f t="array" ref="IT45">_xlfn.IFS(IS45="Pres",8,IS45="Abs",0,IS45=0,"",IS45="Orie",2,IS45="Holi",0,IS45="Leav",0)</f>
        <v/>
      </c>
      <c r="IU45" s="48"/>
      <c r="IV45" s="226" t="str" cm="1">
        <f t="array" ref="IV45">_xlfn.IFS(IU45="Pres",8,IU45="Abs",0,IU45=0,"",IU45="Orie",2,IU45="Holi",0,IU45="Leav",0)</f>
        <v/>
      </c>
      <c r="IW45" s="48"/>
      <c r="IX45" s="226" t="str" cm="1">
        <f t="array" ref="IX45">_xlfn.IFS(IW45="Pres",8,IW45="Abs",0,IW45=0,"",IW45="Orie",2,IW45="Holi",0,IW45="Leav",0)</f>
        <v/>
      </c>
      <c r="IY45" s="48"/>
      <c r="IZ45" s="226" t="str" cm="1">
        <f t="array" ref="IZ45">_xlfn.IFS(IY45="Pres",8,IY45="Abs",0,IY45=0,"",IY45="Orie",2,IY45="Holi",0,IY45="Leav",0)</f>
        <v/>
      </c>
      <c r="JA45" s="48"/>
      <c r="JB45" s="226" t="str" cm="1">
        <f t="array" ref="JB45">_xlfn.IFS(JA45="Pres",8,JA45="Abs",0,JA45=0,"",JA45="Orie",2,JA45="Holi",0,JA45="Leav",0)</f>
        <v/>
      </c>
      <c r="JC45" s="48"/>
      <c r="JD45" s="226" t="str" cm="1">
        <f t="array" ref="JD45">_xlfn.IFS(JC45="Pres",8,JC45="Abs",0,JC45=0,"",JC45="Orie",2,JC45="Holi",0,JC45="Leav",0)</f>
        <v/>
      </c>
      <c r="JE45" s="48"/>
      <c r="JF45" s="226" t="str" cm="1">
        <f t="array" ref="JF45">_xlfn.IFS(JE45="Pres",8,JE45="Abs",0,JE45=0,"",JE45="Orie",2,JE45="Holi",0,JE45="Leav",0)</f>
        <v/>
      </c>
      <c r="JG45" s="48"/>
      <c r="JH45" s="226" t="str" cm="1">
        <f t="array" ref="JH45">_xlfn.IFS(JG45="Pres",8,JG45="Abs",0,JG45=0,"",JG45="Orie",2,JG45="Holi",0,JG45="Leav",0)</f>
        <v/>
      </c>
      <c r="JI45" s="48"/>
      <c r="JJ45" s="226" t="str" cm="1">
        <f t="array" ref="JJ45">_xlfn.IFS(JI45="Pres",8,JI45="Abs",0,JI45=0,"",JI45="Orie",2,JI45="Holi",0,JI45="Leav",0)</f>
        <v/>
      </c>
      <c r="JK45" s="48"/>
      <c r="JL45" s="226" t="str" cm="1">
        <f t="array" ref="JL45">_xlfn.IFS(JK45="Pres",8,JK45="Abs",0,JK45=0,"",JK45="Orie",2,JK45="Holi",0,JK45="Leav",0)</f>
        <v/>
      </c>
      <c r="JM45" s="48"/>
      <c r="JN45" s="226" t="str" cm="1">
        <f t="array" ref="JN45">_xlfn.IFS(JM45="Pres",8,JM45="Abs",0,JM45=0,"",JM45="Orie",2,JM45="Holi",0,JM45="Leav",0)</f>
        <v/>
      </c>
      <c r="JO45" s="48"/>
      <c r="JP45" s="226" t="str" cm="1">
        <f t="array" ref="JP45">_xlfn.IFS(JO45="Pres",8,JO45="Abs",0,JO45=0,"",JO45="Orie",2,JO45="Holi",0,JO45="Leav",0)</f>
        <v/>
      </c>
      <c r="JQ45" s="48"/>
      <c r="JR45" s="226" t="str" cm="1">
        <f t="array" ref="JR45">_xlfn.IFS(JQ45="Pres",8,JQ45="Abs",0,JQ45=0,"",JQ45="Orie",2,JQ45="Holi",0,JQ45="Leav",0)</f>
        <v/>
      </c>
      <c r="JS45" s="48"/>
      <c r="JT45" s="226" t="str" cm="1">
        <f t="array" ref="JT45">_xlfn.IFS(JS45="Pres",8,JS45="Abs",0,JS45=0,"",JS45="Orie",2,JS45="Holi",0,JS45="Leav",0)</f>
        <v/>
      </c>
      <c r="JU45" s="48"/>
      <c r="JV45" s="226" t="str" cm="1">
        <f t="array" ref="JV45">_xlfn.IFS(JU45="Pres",8,JU45="Abs",0,JU45=0,"",JU45="Orie",2,JU45="Holi",0,JU45="Leav",0)</f>
        <v/>
      </c>
      <c r="JW45" s="48"/>
      <c r="JX45" s="226" t="str" cm="1">
        <f t="array" ref="JX45">_xlfn.IFS(JW45="Pres",8,JW45="Abs",0,JW45=0,"",JW45="Orie",2,JW45="Holi",0,JW45="Leav",0)</f>
        <v/>
      </c>
      <c r="JY45" s="48"/>
      <c r="JZ45" s="226" t="str" cm="1">
        <f t="array" ref="JZ45">_xlfn.IFS(JY45="Pres",8,JY45="Abs",0,JY45=0,"",JY45="Orie",2,JY45="Holi",0,JY45="Leav",0)</f>
        <v/>
      </c>
      <c r="KA45" s="48"/>
      <c r="KB45" s="226" t="str" cm="1">
        <f t="array" ref="KB45">_xlfn.IFS(KA45="Pres",8,KA45="Abs",0,KA45=0,"",KA45="Orie",2,KA45="Holi",0,KA45="Leav",0)</f>
        <v/>
      </c>
      <c r="KC45" s="48"/>
      <c r="KD45" s="226" t="str" cm="1">
        <f t="array" ref="KD45">_xlfn.IFS(KC45="Pres",8,KC45="Abs",0,KC45=0,"",KC45="Orie",2,KC45="Holi",0,KC45="Leav",0)</f>
        <v/>
      </c>
      <c r="KE45" s="48"/>
      <c r="KF45" s="226" t="str" cm="1">
        <f t="array" ref="KF45">_xlfn.IFS(KE45="Pres",8,KE45="Abs",0,KE45=0,"",KE45="Orie",2,KE45="Holi",0,KE45="Leav",0)</f>
        <v/>
      </c>
      <c r="KG45" s="48"/>
      <c r="KH45" s="226" t="str" cm="1">
        <f t="array" ref="KH45">_xlfn.IFS(KG45="Pres",8,KG45="Abs",0,KG45=0,"",KG45="Orie",2,KG45="Holi",0,KG45="Leav",0)</f>
        <v/>
      </c>
    </row>
    <row r="46" spans="1:330" ht="18.75" customHeight="1">
      <c r="A46" s="73" t="s">
        <v>49</v>
      </c>
      <c r="B46" s="49" t="s">
        <v>1701</v>
      </c>
      <c r="C46" s="479" t="s">
        <v>1702</v>
      </c>
      <c r="D46" s="479" t="s">
        <v>1703</v>
      </c>
      <c r="E46" s="507" t="s">
        <v>1704</v>
      </c>
      <c r="F46" s="73" t="s">
        <v>121</v>
      </c>
      <c r="G46" s="35">
        <v>44710</v>
      </c>
      <c r="H46" s="35">
        <v>45051</v>
      </c>
      <c r="I46" s="457">
        <v>44956</v>
      </c>
      <c r="J46" s="36" t="str">
        <f t="shared" si="256"/>
        <v>Sun</v>
      </c>
      <c r="K46" s="86">
        <f>I46-8*7</f>
        <v>44900</v>
      </c>
      <c r="L46" s="734">
        <v>44956</v>
      </c>
      <c r="M46" s="36"/>
      <c r="N46" s="141">
        <f t="shared" si="259"/>
        <v>34</v>
      </c>
      <c r="O46" s="79">
        <f t="shared" si="260"/>
        <v>255.5</v>
      </c>
      <c r="P46" s="39" t="str">
        <f t="shared" si="261"/>
        <v/>
      </c>
      <c r="Q46" s="38">
        <f t="shared" si="262"/>
        <v>2</v>
      </c>
      <c r="R46" s="81" t="str">
        <f t="shared" si="263"/>
        <v/>
      </c>
      <c r="S46" s="41">
        <f t="shared" si="264"/>
        <v>2</v>
      </c>
      <c r="T46" s="45"/>
      <c r="U46" s="123"/>
      <c r="V46" s="123"/>
      <c r="W46" s="44"/>
      <c r="X46" s="42">
        <v>1</v>
      </c>
      <c r="Y46" s="44"/>
      <c r="Z46" s="45"/>
      <c r="AA46" s="46"/>
      <c r="AB46" s="47">
        <v>6</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48"/>
      <c r="CT46" s="48"/>
      <c r="CU46" s="48"/>
      <c r="CV46" s="48"/>
      <c r="CW46" s="48"/>
      <c r="CX46" s="48"/>
      <c r="CY46" s="48"/>
      <c r="CZ46" s="48"/>
      <c r="DA46" s="48"/>
      <c r="DB46" s="48"/>
      <c r="DC46" s="48"/>
      <c r="DD46" s="48"/>
      <c r="DE46" s="48"/>
      <c r="DF46" s="48"/>
      <c r="DG46" s="48"/>
      <c r="DH46" s="48"/>
      <c r="DI46" s="48"/>
      <c r="DJ46" s="48"/>
      <c r="DK46" s="48"/>
      <c r="DL46" s="48"/>
      <c r="DM46" s="48"/>
      <c r="DN46" s="48"/>
      <c r="DO46" s="48"/>
      <c r="DP46" s="48"/>
      <c r="DQ46" s="48"/>
      <c r="DR46" s="48"/>
      <c r="DS46" s="48"/>
      <c r="DT46" s="48"/>
      <c r="DU46" s="48"/>
      <c r="DV46" s="48"/>
      <c r="DW46" s="48"/>
      <c r="DX46" s="48"/>
      <c r="DY46" s="48"/>
      <c r="DZ46" s="48"/>
      <c r="EA46" s="48"/>
      <c r="EB46" s="48"/>
      <c r="EC46" s="48"/>
      <c r="ED46" s="48"/>
      <c r="EE46" s="48"/>
      <c r="EF46" s="226" t="str" cm="1">
        <f t="array" ref="EF46">_xlfn.IFS(EE46="Pres",8,EE46="Abs",0,EE46=0,"",EE46="Orie",2,EE46="Holi",0,EE46="Leav",0)</f>
        <v/>
      </c>
      <c r="EG46" s="48"/>
      <c r="EH46" s="48"/>
      <c r="EI46" s="48"/>
      <c r="EJ46" s="48"/>
      <c r="EK46" s="48"/>
      <c r="EL46" s="48"/>
      <c r="EM46" s="48"/>
      <c r="EN46" s="48"/>
      <c r="EO46" s="48"/>
      <c r="EP46" s="48"/>
      <c r="EQ46" s="48"/>
      <c r="ER46" s="48"/>
      <c r="ES46" s="48"/>
      <c r="ET46" s="48"/>
      <c r="EU46" s="48"/>
      <c r="EV46" s="48"/>
      <c r="EW46" s="48"/>
      <c r="EX46" s="48"/>
      <c r="EY46" s="48"/>
      <c r="EZ46" s="48"/>
      <c r="FA46" s="48"/>
      <c r="FB46" s="48"/>
      <c r="FC46" s="48"/>
      <c r="FD46" s="48"/>
      <c r="FE46" s="48"/>
      <c r="FF46" s="48"/>
      <c r="FG46" s="48"/>
      <c r="FH46" s="48"/>
      <c r="FI46" s="48"/>
      <c r="FJ46" s="48"/>
      <c r="FK46" s="48"/>
      <c r="FL46" s="48"/>
      <c r="FM46" s="48"/>
      <c r="FN46" s="226" t="str" cm="1">
        <f t="array" ref="FN46">_xlfn.IFS(FM46="Pres",8,FM46="Abs",0,FM46=0,"",FM46="Orie",2,FM46="Holi",0,FM46="Leav",0)</f>
        <v/>
      </c>
      <c r="FO46" s="48"/>
      <c r="FP46" s="226" t="str" cm="1">
        <f t="array" ref="FP46">_xlfn.IFS(FO46="Pres",8,FO46="Abs",0,FO46=0,"",FO46="Orie",2,FO46="Holi",0,FO46="Leav",0)</f>
        <v/>
      </c>
      <c r="FQ46" s="48"/>
      <c r="FR46" s="226"/>
      <c r="FS46" s="48"/>
      <c r="FT46" s="48"/>
      <c r="FU46" s="48"/>
      <c r="FV46" s="48"/>
      <c r="FW46" s="48"/>
      <c r="FX46" s="48"/>
      <c r="FY46" s="48"/>
      <c r="FZ46" s="226" t="str" cm="1">
        <f t="array" ref="FZ46">_xlfn.IFS(FY46="Pres",8,FY46="Abs",0,FY46=0,"",FY46="Orie",2,FY46="Holi",0,FY46="Leav",0)</f>
        <v/>
      </c>
      <c r="GA46" s="48"/>
      <c r="GB46" s="48"/>
      <c r="GC46" s="48" t="s">
        <v>35</v>
      </c>
      <c r="GD46" s="226" cm="1">
        <f t="array" ref="GD46">_xlfn.IFS(GC46="Pres",8,GC46="Abs",0,GC46=0,"",GC46="Orie",2,GC46="Holi",0,GC46="Leav",0)</f>
        <v>8</v>
      </c>
      <c r="GE46" s="48" t="s">
        <v>35</v>
      </c>
      <c r="GF46" s="226" cm="1">
        <f t="array" ref="GF46">_xlfn.IFS(GE46="Pres",8,GE46="Abs",0,GE46=0,"",GE46="Orie",2,GE46="Holi",0,GE46="Leav",0)</f>
        <v>8</v>
      </c>
      <c r="GG46" s="48" t="s">
        <v>36</v>
      </c>
      <c r="GH46" s="226" cm="1">
        <f t="array" ref="GH46">_xlfn.IFS(GG46="Pres",8,GG46="Abs",0,GG46=0,"",GG46="Orie",2,GG46="Holi",0,GG46="Leav",0)</f>
        <v>0</v>
      </c>
      <c r="GI46" s="48" t="s">
        <v>35</v>
      </c>
      <c r="GJ46" s="226" cm="1">
        <f t="array" ref="GJ46">_xlfn.IFS(GI46="Pres",8,GI46="Abs",0,GI46=0,"",GI46="Orie",2,GI46="Holi",0,GI46="Leav",0)</f>
        <v>8</v>
      </c>
      <c r="GK46" s="48" t="s">
        <v>35</v>
      </c>
      <c r="GL46" s="226" cm="1">
        <f t="array" ref="GL46">_xlfn.IFS(GK46="Pres",8,GK46="Abs",0,GK46=0,"",GK46="Orie",2,GK46="Holi",0,GK46="Leav",0)</f>
        <v>8</v>
      </c>
      <c r="GM46" s="48" t="s">
        <v>35</v>
      </c>
      <c r="GN46" s="226" cm="1">
        <f t="array" ref="GN46">_xlfn.IFS(GM46="Pres",8,GM46="Abs",0,GM46=0,"",GM46="Orie",2,GM46="Holi",0,GM46="Leav",0)</f>
        <v>8</v>
      </c>
      <c r="GO46" s="48" t="s">
        <v>35</v>
      </c>
      <c r="GP46" s="226" cm="1">
        <f t="array" ref="GP46">_xlfn.IFS(GO46="Pres",8,GO46="Abs",0,GO46=0,"",GO46="Orie",2,GO46="Holi",0,GO46="Leav",0)</f>
        <v>8</v>
      </c>
      <c r="GQ46" s="48" t="s">
        <v>35</v>
      </c>
      <c r="GR46" s="226" cm="1">
        <f t="array" ref="GR46">_xlfn.IFS(GQ46="Pres",8,GQ46="Abs",0,GQ46=0,"",GQ46="Orie",2,GQ46="Holi",0,GQ46="Leav",0)</f>
        <v>8</v>
      </c>
      <c r="GS46" s="48" t="s">
        <v>35</v>
      </c>
      <c r="GT46" s="226" cm="1">
        <f t="array" ref="GT46">_xlfn.IFS(GS46="Pres",8,GS46="Abs",0,GS46=0,"",GS46="Orie",2,GS46="Holi",0,GS46="Leav",0)</f>
        <v>8</v>
      </c>
      <c r="GU46" s="48" t="s">
        <v>35</v>
      </c>
      <c r="GV46" s="226" cm="1">
        <f t="array" ref="GV46">_xlfn.IFS(GU46="Pres",8,GU46="Abs",0,GU46=0,"",GU46="Orie",2,GU46="Holi",0,GU46="Leav",0)</f>
        <v>8</v>
      </c>
      <c r="GW46" s="48" t="s">
        <v>35</v>
      </c>
      <c r="GX46" s="226" cm="1">
        <f t="array" ref="GX46">_xlfn.IFS(GW46="Pres",8,GW46="Abs",0,GW46=0,"",GW46="Orie",2,GW46="Holi",0,GW46="Leav",0)</f>
        <v>8</v>
      </c>
      <c r="GY46" s="48" t="s">
        <v>35</v>
      </c>
      <c r="GZ46" s="226" cm="1">
        <f t="array" ref="GZ46">_xlfn.IFS(GY46="Pres",8,GY46="Abs",0,GY46=0,"",GY46="Orie",2,GY46="Holi",0,GY46="Leav",0)</f>
        <v>8</v>
      </c>
      <c r="HA46" s="48" t="s">
        <v>35</v>
      </c>
      <c r="HB46" s="226" cm="1">
        <f t="array" ref="HB46">_xlfn.IFS(HA46="Pres",8,HA46="Abs",0,HA46=0,"",HA46="Orie",2,HA46="Holi",0,HA46="Leav",0)</f>
        <v>8</v>
      </c>
      <c r="HC46" s="48" t="s">
        <v>35</v>
      </c>
      <c r="HD46" s="226">
        <v>6</v>
      </c>
      <c r="HE46" s="48" t="s">
        <v>35</v>
      </c>
      <c r="HF46" s="226">
        <v>6</v>
      </c>
      <c r="HG46" s="48" t="s">
        <v>35</v>
      </c>
      <c r="HH46" s="226" cm="1">
        <f t="array" ref="HH46">_xlfn.IFS(HG46="Pres",8,HG46="Abs",0,HG46=0,"",HG46="Orie",2,HG46="Holi",0,HG46="Leav",0)</f>
        <v>8</v>
      </c>
      <c r="HI46" s="48" t="s">
        <v>35</v>
      </c>
      <c r="HJ46" s="226" cm="1">
        <f t="array" ref="HJ46">_xlfn.IFS(HI46="Pres",8,HI46="Abs",0,HI46=0,"",HI46="Orie",2,HI46="Holi",0,HI46="Leav",0)</f>
        <v>8</v>
      </c>
      <c r="HK46" s="48" t="s">
        <v>36</v>
      </c>
      <c r="HL46" s="226" cm="1">
        <f t="array" ref="HL46">_xlfn.IFS(HK46="Pres",8,HK46="Abs",0,HK46=0,"",HK46="Orie",2,HK46="Holi",0,HK46="Leav",0)</f>
        <v>0</v>
      </c>
      <c r="HM46" s="48" t="s">
        <v>35</v>
      </c>
      <c r="HN46" s="226" cm="1">
        <f t="array" ref="HN46">_xlfn.IFS(HM46="Pres",8,HM46="Abs",0,HM46=0,"",HM46="Orie",2,HM46="Holi",0,HM46="Leav",0)</f>
        <v>8</v>
      </c>
      <c r="HO46" s="48" t="s">
        <v>35</v>
      </c>
      <c r="HP46" s="226" cm="1">
        <f t="array" ref="HP46">_xlfn.IFS(HO46="Pres",8,HO46="Abs",0,HO46=0,"",HO46="Orie",2,HO46="Holi",0,HO46="Leav",0)</f>
        <v>8</v>
      </c>
      <c r="HQ46" s="48" t="s">
        <v>35</v>
      </c>
      <c r="HR46" s="226" cm="1">
        <f t="array" ref="HR46">_xlfn.IFS(HQ46="Pres",8,HQ46="Abs",0,HQ46=0,"",HQ46="Orie",2,HQ46="Holi",0,HQ46="Leav",0)</f>
        <v>8</v>
      </c>
      <c r="HS46" s="48" t="s">
        <v>35</v>
      </c>
      <c r="HT46" s="226">
        <v>4</v>
      </c>
      <c r="HU46" s="48" t="s">
        <v>35</v>
      </c>
      <c r="HV46" s="226" cm="1">
        <f t="array" ref="HV46">_xlfn.IFS(HU46="Pres",8,HU46="Abs",0,HU46=0,"",HU46="Orie",2,HU46="Holi",0,HU46="Leav",0)</f>
        <v>8</v>
      </c>
      <c r="HW46" s="48" t="s">
        <v>35</v>
      </c>
      <c r="HX46" s="226" cm="1">
        <f t="array" ref="HX46">_xlfn.IFS(HW46="Pres",8,HW46="Abs",0,HW46=0,"",HW46="Orie",2,HW46="Holi",0,HW46="Leav",0)</f>
        <v>8</v>
      </c>
      <c r="HY46" s="48" t="s">
        <v>35</v>
      </c>
      <c r="HZ46" s="226">
        <v>8</v>
      </c>
      <c r="IA46" s="48" t="s">
        <v>35</v>
      </c>
      <c r="IB46" s="226">
        <v>7.25</v>
      </c>
      <c r="IC46" s="48" t="s">
        <v>35</v>
      </c>
      <c r="ID46" s="226">
        <v>7.5</v>
      </c>
      <c r="IE46" s="48" t="s">
        <v>35</v>
      </c>
      <c r="IF46" s="226">
        <v>7.5</v>
      </c>
      <c r="IG46" s="48" t="s">
        <v>35</v>
      </c>
      <c r="IH46" s="226" cm="1">
        <f t="array" ref="IH46">_xlfn.IFS(IG46="Pres",8,IG46="Abs",0,IG46=0,"",IG46="Orie",2,IG46="Holi",0,IG46="Leav",0)</f>
        <v>8</v>
      </c>
      <c r="II46" s="48" t="s">
        <v>35</v>
      </c>
      <c r="IJ46" s="226">
        <v>6</v>
      </c>
      <c r="IK46" s="48" t="s">
        <v>54</v>
      </c>
      <c r="IL46" s="226" cm="1">
        <f t="array" ref="IL46">_xlfn.IFS(IK46="Pres",8,IK46="Abs",0,IK46=0,"",IK46="Orie",2,IK46="Holi",0,IK46="Leav",0)</f>
        <v>0</v>
      </c>
      <c r="IM46" s="48" t="s">
        <v>54</v>
      </c>
      <c r="IN46" s="226" cm="1">
        <f t="array" ref="IN46">_xlfn.IFS(IM46="Pres",8,IM46="Abs",0,IM46=0,"",IM46="Orie",2,IM46="Holi",0,IM46="Leav",0)</f>
        <v>0</v>
      </c>
      <c r="IO46" s="48" t="s">
        <v>35</v>
      </c>
      <c r="IP46" s="226">
        <v>6</v>
      </c>
      <c r="IQ46" s="48" t="s">
        <v>35</v>
      </c>
      <c r="IR46" s="226">
        <v>7.25</v>
      </c>
      <c r="IS46" s="48" t="s">
        <v>35</v>
      </c>
      <c r="IT46" s="226" cm="1">
        <f t="array" ref="IT46">_xlfn.IFS(IS46="Pres",8,IS46="Abs",0,IS46=0,"",IS46="Orie",2,IS46="Holi",0,IS46="Leav",0)</f>
        <v>8</v>
      </c>
      <c r="IU46" s="48" t="s">
        <v>35</v>
      </c>
      <c r="IV46" s="226" cm="1">
        <f t="array" ref="IV46">_xlfn.IFS(IU46="Pres",8,IU46="Abs",0,IU46=0,"",IU46="Orie",2,IU46="Holi",0,IU46="Leav",0)</f>
        <v>8</v>
      </c>
      <c r="IW46" s="48" t="s">
        <v>35</v>
      </c>
      <c r="IX46" s="226" cm="1">
        <f t="array" ref="IX46">_xlfn.IFS(IW46="Pres",8,IW46="Abs",0,IW46=0,"",IW46="Orie",2,IW46="Holi",0,IW46="Leav",0)</f>
        <v>8</v>
      </c>
      <c r="IY46" s="48"/>
      <c r="IZ46" s="226" t="str" cm="1">
        <f t="array" ref="IZ46">_xlfn.IFS(IY46="Pres",8,IY46="Abs",0,IY46=0,"",IY46="Orie",2,IY46="Holi",0,IY46="Leav",0)</f>
        <v/>
      </c>
      <c r="JA46" s="48"/>
      <c r="JB46" s="226" t="str" cm="1">
        <f t="array" ref="JB46">_xlfn.IFS(JA46="Pres",8,JA46="Abs",0,JA46=0,"",JA46="Orie",2,JA46="Holi",0,JA46="Leav",0)</f>
        <v/>
      </c>
      <c r="JC46" s="48"/>
      <c r="JD46" s="226" t="str" cm="1">
        <f t="array" ref="JD46">_xlfn.IFS(JC46="Pres",8,JC46="Abs",0,JC46=0,"",JC46="Orie",2,JC46="Holi",0,JC46="Leav",0)</f>
        <v/>
      </c>
      <c r="JE46" s="48"/>
      <c r="JF46" s="226" t="str" cm="1">
        <f t="array" ref="JF46">_xlfn.IFS(JE46="Pres",8,JE46="Abs",0,JE46=0,"",JE46="Orie",2,JE46="Holi",0,JE46="Leav",0)</f>
        <v/>
      </c>
      <c r="JG46" s="48"/>
      <c r="JH46" s="226" t="str" cm="1">
        <f t="array" ref="JH46">_xlfn.IFS(JG46="Pres",8,JG46="Abs",0,JG46=0,"",JG46="Orie",2,JG46="Holi",0,JG46="Leav",0)</f>
        <v/>
      </c>
      <c r="JI46" s="48"/>
      <c r="JJ46" s="226" t="str" cm="1">
        <f t="array" ref="JJ46">_xlfn.IFS(JI46="Pres",8,JI46="Abs",0,JI46=0,"",JI46="Orie",2,JI46="Holi",0,JI46="Leav",0)</f>
        <v/>
      </c>
      <c r="JK46" s="48"/>
      <c r="JL46" s="226" t="str" cm="1">
        <f t="array" ref="JL46">_xlfn.IFS(JK46="Pres",8,JK46="Abs",0,JK46=0,"",JK46="Orie",2,JK46="Holi",0,JK46="Leav",0)</f>
        <v/>
      </c>
      <c r="JM46" s="48"/>
      <c r="JN46" s="226" t="str" cm="1">
        <f t="array" ref="JN46">_xlfn.IFS(JM46="Pres",8,JM46="Abs",0,JM46=0,"",JM46="Orie",2,JM46="Holi",0,JM46="Leav",0)</f>
        <v/>
      </c>
      <c r="JO46" s="48"/>
      <c r="JP46" s="226" t="str" cm="1">
        <f t="array" ref="JP46">_xlfn.IFS(JO46="Pres",8,JO46="Abs",0,JO46=0,"",JO46="Orie",2,JO46="Holi",0,JO46="Leav",0)</f>
        <v/>
      </c>
      <c r="JQ46" s="48"/>
      <c r="JR46" s="226" t="str" cm="1">
        <f t="array" ref="JR46">_xlfn.IFS(JQ46="Pres",8,JQ46="Abs",0,JQ46=0,"",JQ46="Orie",2,JQ46="Holi",0,JQ46="Leav",0)</f>
        <v/>
      </c>
      <c r="JS46" s="48"/>
      <c r="JT46" s="226" t="str" cm="1">
        <f t="array" ref="JT46">_xlfn.IFS(JS46="Pres",8,JS46="Abs",0,JS46=0,"",JS46="Orie",2,JS46="Holi",0,JS46="Leav",0)</f>
        <v/>
      </c>
      <c r="JU46" s="48"/>
      <c r="JV46" s="226" t="str" cm="1">
        <f t="array" ref="JV46">_xlfn.IFS(JU46="Pres",8,JU46="Abs",0,JU46=0,"",JU46="Orie",2,JU46="Holi",0,JU46="Leav",0)</f>
        <v/>
      </c>
      <c r="JW46" s="48"/>
      <c r="JX46" s="226" t="str" cm="1">
        <f t="array" ref="JX46">_xlfn.IFS(JW46="Pres",8,JW46="Abs",0,JW46=0,"",JW46="Orie",2,JW46="Holi",0,JW46="Leav",0)</f>
        <v/>
      </c>
      <c r="JY46" s="48"/>
      <c r="JZ46" s="226" t="str" cm="1">
        <f t="array" ref="JZ46">_xlfn.IFS(JY46="Pres",8,JY46="Abs",0,JY46=0,"",JY46="Orie",2,JY46="Holi",0,JY46="Leav",0)</f>
        <v/>
      </c>
      <c r="KA46" s="333"/>
      <c r="KB46" s="336" t="str" cm="1">
        <f t="array" ref="KB46">_xlfn.IFS(KA46="Pres",8,KA46="Abs",0,KA46=0,"",KA46="Orie",2,KA46="Holi",0,KA46="Leav",0)</f>
        <v/>
      </c>
      <c r="KC46" s="333"/>
      <c r="KD46" s="336" t="str" cm="1">
        <f t="array" ref="KD46">_xlfn.IFS(KC46="Pres",8,KC46="Abs",0,KC46=0,"",KC46="Orie",2,KC46="Holi",0,KC46="Leav",0)</f>
        <v/>
      </c>
      <c r="KE46" s="333"/>
      <c r="KF46" s="336" t="str" cm="1">
        <f t="array" ref="KF46">_xlfn.IFS(KE46="Pres",8,KE46="Abs",0,KE46=0,"",KE46="Orie",2,KE46="Holi",0,KE46="Leav",0)</f>
        <v/>
      </c>
      <c r="KG46" s="333"/>
      <c r="KH46" s="336" t="str" cm="1">
        <f t="array" ref="KH46">_xlfn.IFS(KG46="Pres",8,KG46="Abs",0,KG46=0,"",KG46="Orie",2,KG46="Holi",0,KG46="Leav",0)</f>
        <v/>
      </c>
    </row>
    <row r="47" spans="1:330" ht="18.75" customHeight="1">
      <c r="A47" s="73" t="s">
        <v>49</v>
      </c>
      <c r="B47" s="49" t="s">
        <v>1705</v>
      </c>
      <c r="C47" s="50"/>
      <c r="D47" s="51" t="s">
        <v>1706</v>
      </c>
      <c r="E47" s="507" t="s">
        <v>1707</v>
      </c>
      <c r="F47" s="73" t="s">
        <v>43</v>
      </c>
      <c r="G47" s="35">
        <v>44724</v>
      </c>
      <c r="H47" s="35">
        <v>45072</v>
      </c>
      <c r="I47" s="457">
        <v>44970</v>
      </c>
      <c r="J47" s="36" t="str">
        <f t="shared" si="256"/>
        <v>Sun</v>
      </c>
      <c r="K47" s="86">
        <f t="shared" ref="K47:K50" si="267">I47-8*7</f>
        <v>44914</v>
      </c>
      <c r="L47" s="734">
        <v>44970</v>
      </c>
      <c r="M47" s="99">
        <v>44955</v>
      </c>
      <c r="N47" s="141">
        <f t="shared" si="259"/>
        <v>33</v>
      </c>
      <c r="O47" s="79">
        <f t="shared" si="260"/>
        <v>254.3</v>
      </c>
      <c r="P47" s="39" t="str">
        <f t="shared" si="261"/>
        <v/>
      </c>
      <c r="Q47" s="38">
        <f t="shared" si="262"/>
        <v>6</v>
      </c>
      <c r="R47" s="81">
        <f t="shared" si="263"/>
        <v>5</v>
      </c>
      <c r="S47" s="41">
        <f t="shared" si="264"/>
        <v>3</v>
      </c>
      <c r="T47" s="45"/>
      <c r="U47" s="123"/>
      <c r="V47" s="123"/>
      <c r="W47" s="44"/>
      <c r="X47" s="42">
        <v>2</v>
      </c>
      <c r="Y47" s="44"/>
      <c r="Z47" s="45"/>
      <c r="AA47" s="46"/>
      <c r="AB47" s="47">
        <v>23</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48"/>
      <c r="CT47" s="48"/>
      <c r="CU47" s="48"/>
      <c r="CV47" s="48"/>
      <c r="CW47" s="48"/>
      <c r="CX47" s="48"/>
      <c r="CY47" s="48"/>
      <c r="CZ47" s="48"/>
      <c r="DA47" s="48"/>
      <c r="DB47" s="48"/>
      <c r="DC47" s="48"/>
      <c r="DD47" s="48"/>
      <c r="DE47" s="48"/>
      <c r="DF47" s="48"/>
      <c r="DG47" s="48"/>
      <c r="DH47" s="48"/>
      <c r="DI47" s="48"/>
      <c r="DJ47" s="48"/>
      <c r="DK47" s="48"/>
      <c r="DL47" s="48"/>
      <c r="DM47" s="48"/>
      <c r="DN47" s="48"/>
      <c r="DO47" s="48"/>
      <c r="DP47" s="48"/>
      <c r="DQ47" s="48"/>
      <c r="DR47" s="48"/>
      <c r="DS47" s="48"/>
      <c r="DT47" s="48"/>
      <c r="DU47" s="48"/>
      <c r="DV47" s="48"/>
      <c r="DW47" s="48"/>
      <c r="DX47" s="48"/>
      <c r="DY47" s="48"/>
      <c r="DZ47" s="48"/>
      <c r="EA47" s="48"/>
      <c r="EB47" s="48"/>
      <c r="EC47" s="48"/>
      <c r="ED47" s="48"/>
      <c r="EE47" s="48"/>
      <c r="EF47" s="226" t="str" cm="1">
        <f t="array" ref="EF47">_xlfn.IFS(EE47="Pres",8,EE47="Abs",0,EE47=0,"",EE47="Orie",2,EE47="Holi",0,EE47="Leav",0)</f>
        <v/>
      </c>
      <c r="EG47" s="48"/>
      <c r="EH47" s="48"/>
      <c r="EI47" s="48"/>
      <c r="EJ47" s="48"/>
      <c r="EK47" s="48"/>
      <c r="EL47" s="48"/>
      <c r="EM47" s="48"/>
      <c r="EN47" s="48"/>
      <c r="EO47" s="48"/>
      <c r="EP47" s="48"/>
      <c r="EQ47" s="48"/>
      <c r="ER47" s="48"/>
      <c r="ES47" s="48"/>
      <c r="ET47" s="48"/>
      <c r="EU47" s="48"/>
      <c r="EV47" s="48"/>
      <c r="EW47" s="48"/>
      <c r="EX47" s="48"/>
      <c r="EY47" s="48"/>
      <c r="EZ47" s="48"/>
      <c r="FA47" s="48"/>
      <c r="FB47" s="48"/>
      <c r="FC47" s="48"/>
      <c r="FD47" s="48"/>
      <c r="FE47" s="48"/>
      <c r="FF47" s="48"/>
      <c r="FG47" s="48"/>
      <c r="FH47" s="48"/>
      <c r="FI47" s="48"/>
      <c r="FJ47" s="48"/>
      <c r="FK47" s="48"/>
      <c r="FL47" s="48"/>
      <c r="FM47" s="48"/>
      <c r="FN47" s="48"/>
      <c r="FO47" s="48"/>
      <c r="FP47" s="48"/>
      <c r="FQ47" s="48"/>
      <c r="FR47" s="226"/>
      <c r="FS47" s="48"/>
      <c r="FT47" s="48"/>
      <c r="FU47" s="48"/>
      <c r="FV47" s="48"/>
      <c r="FW47" s="48"/>
      <c r="FX47" s="48"/>
      <c r="FY47" s="48"/>
      <c r="FZ47" s="48"/>
      <c r="GA47" s="48"/>
      <c r="GB47" s="48"/>
      <c r="GC47" s="48"/>
      <c r="GD47" s="48"/>
      <c r="GE47" s="48"/>
      <c r="GF47" s="48"/>
      <c r="GG47" s="48" t="s">
        <v>35</v>
      </c>
      <c r="GH47" s="226">
        <v>7.75</v>
      </c>
      <c r="GI47" s="48" t="s">
        <v>35</v>
      </c>
      <c r="GJ47" s="226" cm="1">
        <f t="array" ref="GJ47">_xlfn.IFS(GI47="Pres",8,GI47="Abs",0,GI47=0,"",GI47="Orie",2,GI47="Holi",0,GI47="Leav",0)</f>
        <v>8</v>
      </c>
      <c r="GK47" s="48" t="s">
        <v>35</v>
      </c>
      <c r="GL47" s="226" cm="1">
        <f t="array" ref="GL47">_xlfn.IFS(GK47="Pres",8,GK47="Abs",0,GK47=0,"",GK47="Orie",2,GK47="Holi",0,GK47="Leav",0)</f>
        <v>8</v>
      </c>
      <c r="GM47" s="48" t="s">
        <v>35</v>
      </c>
      <c r="GN47" s="226" cm="1">
        <f t="array" ref="GN47">_xlfn.IFS(GM47="Pres",8,GM47="Abs",0,GM47=0,"",GM47="Orie",2,GM47="Holi",0,GM47="Leav",0)</f>
        <v>8</v>
      </c>
      <c r="GO47" s="48" t="s">
        <v>35</v>
      </c>
      <c r="GP47" s="226" cm="1">
        <f t="array" ref="GP47">_xlfn.IFS(GO47="Pres",8,GO47="Abs",0,GO47=0,"",GO47="Orie",2,GO47="Holi",0,GO47="Leav",0)</f>
        <v>8</v>
      </c>
      <c r="GQ47" s="48" t="s">
        <v>35</v>
      </c>
      <c r="GR47" s="226">
        <v>7.5</v>
      </c>
      <c r="GS47" s="48" t="s">
        <v>35</v>
      </c>
      <c r="GT47" s="226" cm="1">
        <f t="array" ref="GT47">_xlfn.IFS(GS47="Pres",8,GS47="Abs",0,GS47=0,"",GS47="Orie",2,GS47="Holi",0,GS47="Leav",0)</f>
        <v>8</v>
      </c>
      <c r="GU47" s="48" t="s">
        <v>35</v>
      </c>
      <c r="GV47" s="226" cm="1">
        <f t="array" ref="GV47">_xlfn.IFS(GU47="Pres",8,GU47="Abs",0,GU47=0,"",GU47="Orie",2,GU47="Holi",0,GU47="Leav",0)</f>
        <v>8</v>
      </c>
      <c r="GW47" s="48" t="s">
        <v>35</v>
      </c>
      <c r="GX47" s="226" cm="1">
        <f t="array" ref="GX47">_xlfn.IFS(GW47="Pres",8,GW47="Abs",0,GW47=0,"",GW47="Orie",2,GW47="Holi",0,GW47="Leav",0)</f>
        <v>8</v>
      </c>
      <c r="GY47" s="48" t="s">
        <v>35</v>
      </c>
      <c r="GZ47" s="226" cm="1">
        <f t="array" ref="GZ47">_xlfn.IFS(GY47="Pres",8,GY47="Abs",0,GY47=0,"",GY47="Orie",2,GY47="Holi",0,GY47="Leav",0)</f>
        <v>8</v>
      </c>
      <c r="HA47" s="48" t="s">
        <v>35</v>
      </c>
      <c r="HB47" s="226">
        <v>2</v>
      </c>
      <c r="HC47" s="48" t="s">
        <v>35</v>
      </c>
      <c r="HD47" s="226">
        <v>7</v>
      </c>
      <c r="HE47" s="48" t="s">
        <v>35</v>
      </c>
      <c r="HF47" s="226" cm="1">
        <f t="array" ref="HF47">_xlfn.IFS(HE47="Pres",8,HE47="Abs",0,HE47=0,"",HE47="Orie",2,HE47="Holi",0,HE47="Leav",0)</f>
        <v>8</v>
      </c>
      <c r="HG47" s="48" t="s">
        <v>35</v>
      </c>
      <c r="HH47" s="226" cm="1">
        <f t="array" ref="HH47">_xlfn.IFS(HG47="Pres",8,HG47="Abs",0,HG47=0,"",HG47="Orie",2,HG47="Holi",0,HG47="Leav",0)</f>
        <v>8</v>
      </c>
      <c r="HI47" s="48" t="s">
        <v>35</v>
      </c>
      <c r="HJ47" s="226" cm="1">
        <f t="array" ref="HJ47">_xlfn.IFS(HI47="Pres",8,HI47="Abs",0,HI47=0,"",HI47="Orie",2,HI47="Holi",0,HI47="Leav",0)</f>
        <v>8</v>
      </c>
      <c r="HK47" s="48" t="s">
        <v>35</v>
      </c>
      <c r="HL47" s="226" cm="1">
        <f t="array" ref="HL47">_xlfn.IFS(HK47="Pres",8,HK47="Abs",0,HK47=0,"",HK47="Orie",2,HK47="Holi",0,HK47="Leav",0)</f>
        <v>8</v>
      </c>
      <c r="HM47" s="48" t="s">
        <v>35</v>
      </c>
      <c r="HN47" s="226">
        <v>7.75</v>
      </c>
      <c r="HO47" s="48" t="s">
        <v>35</v>
      </c>
      <c r="HP47" s="226" cm="1">
        <f t="array" ref="HP47">_xlfn.IFS(HO47="Pres",8,HO47="Abs",0,HO47=0,"",HO47="Orie",2,HO47="Holi",0,HO47="Leav",0)</f>
        <v>8</v>
      </c>
      <c r="HQ47" s="48" t="s">
        <v>35</v>
      </c>
      <c r="HR47" s="226" cm="1">
        <f t="array" ref="HR47">_xlfn.IFS(HQ47="Pres",8,HQ47="Abs",0,HQ47=0,"",HQ47="Orie",2,HQ47="Holi",0,HQ47="Leav",0)</f>
        <v>8</v>
      </c>
      <c r="HS47" s="48" t="s">
        <v>35</v>
      </c>
      <c r="HT47" s="226" cm="1">
        <f t="array" ref="HT47">_xlfn.IFS(HS47="Pres",8,HS47="Abs",0,HS47=0,"",HS47="Orie",2,HS47="Holi",0,HS47="Leav",0)</f>
        <v>8</v>
      </c>
      <c r="HU47" s="48" t="s">
        <v>35</v>
      </c>
      <c r="HV47" s="226" cm="1">
        <f t="array" ref="HV47">_xlfn.IFS(HU47="Pres",8,HU47="Abs",0,HU47=0,"",HU47="Orie",2,HU47="Holi",0,HU47="Leav",0)</f>
        <v>8</v>
      </c>
      <c r="HW47" s="48" t="s">
        <v>35</v>
      </c>
      <c r="HX47" s="226" cm="1">
        <f t="array" ref="HX47">_xlfn.IFS(HW47="Pres",8,HW47="Abs",0,HW47=0,"",HW47="Orie",2,HW47="Holi",0,HW47="Leav",0)</f>
        <v>8</v>
      </c>
      <c r="HY47" s="48" t="s">
        <v>35</v>
      </c>
      <c r="HZ47" s="226">
        <v>8</v>
      </c>
      <c r="IA47" s="48" t="s">
        <v>35</v>
      </c>
      <c r="IB47" s="226">
        <v>7.5</v>
      </c>
      <c r="IC47" s="48" t="s">
        <v>35</v>
      </c>
      <c r="ID47" s="226">
        <v>3.5</v>
      </c>
      <c r="IE47" s="48" t="s">
        <v>36</v>
      </c>
      <c r="IF47" s="226" cm="1">
        <f t="array" ref="IF47">_xlfn.IFS(IE47="Pres",8,IE47="Abs",0,IE47=0,"",IE47="Orie",2,IE47="Holi",0,IE47="Leav",0)</f>
        <v>0</v>
      </c>
      <c r="IG47" s="48" t="s">
        <v>35</v>
      </c>
      <c r="IH47" s="226" cm="1">
        <f t="array" ref="IH47">_xlfn.IFS(IG47="Pres",8,IG47="Abs",0,IG47=0,"",IG47="Orie",2,IG47="Holi",0,IG47="Leav",0)</f>
        <v>8</v>
      </c>
      <c r="II47" s="48" t="s">
        <v>35</v>
      </c>
      <c r="IJ47" s="226">
        <v>7</v>
      </c>
      <c r="IK47" s="48" t="s">
        <v>54</v>
      </c>
      <c r="IL47" s="226" cm="1">
        <f t="array" ref="IL47">_xlfn.IFS(IK47="Pres",8,IK47="Abs",0,IK47=0,"",IK47="Orie",2,IK47="Holi",0,IK47="Leav",0)</f>
        <v>0</v>
      </c>
      <c r="IM47" s="48" t="s">
        <v>54</v>
      </c>
      <c r="IN47" s="226" cm="1">
        <f t="array" ref="IN47">_xlfn.IFS(IM47="Pres",8,IM47="Abs",0,IM47=0,"",IM47="Orie",2,IM47="Holi",0,IM47="Leav",0)</f>
        <v>0</v>
      </c>
      <c r="IO47" s="48" t="s">
        <v>36</v>
      </c>
      <c r="IP47" s="226" cm="1">
        <f t="array" ref="IP47">_xlfn.IFS(IO47="Pres",8,IO47="Abs",0,IO47=0,"",IO47="Orie",2,IO47="Holi",0,IO47="Leav",0)</f>
        <v>0</v>
      </c>
      <c r="IQ47" s="48" t="s">
        <v>36</v>
      </c>
      <c r="IR47" s="226" cm="1">
        <f t="array" ref="IR47">_xlfn.IFS(IQ47="Pres",8,IQ47="Abs",0,IQ47=0,"",IQ47="Orie",2,IQ47="Holi",0,IQ47="Leav",0)</f>
        <v>0</v>
      </c>
      <c r="IS47" s="48" t="s">
        <v>48</v>
      </c>
      <c r="IT47" s="226" cm="1">
        <f t="array" ref="IT47">_xlfn.IFS(IS47="Pres",8,IS47="Abs",0,IS47=0,"",IS47="Orie",2,IS47="Holi",0,IS47="Leav",0)</f>
        <v>0</v>
      </c>
      <c r="IU47" s="48" t="s">
        <v>48</v>
      </c>
      <c r="IV47" s="226" cm="1">
        <f t="array" ref="IV47">_xlfn.IFS(IU47="Pres",8,IU47="Abs",0,IU47=0,"",IU47="Orie",2,IU47="Holi",0,IU47="Leav",0)</f>
        <v>0</v>
      </c>
      <c r="IW47" s="48" t="s">
        <v>48</v>
      </c>
      <c r="IX47" s="226" cm="1">
        <f t="array" ref="IX47">_xlfn.IFS(IW47="Pres",8,IW47="Abs",0,IW47=0,"",IW47="Orie",2,IW47="Holi",0,IW47="Leav",0)</f>
        <v>0</v>
      </c>
      <c r="IY47" s="48" t="s">
        <v>48</v>
      </c>
      <c r="IZ47" s="226" cm="1">
        <f t="array" ref="IZ47">_xlfn.IFS(IY47="Pres",8,IY47="Abs",0,IY47=0,"",IY47="Orie",2,IY47="Holi",0,IY47="Leav",0)</f>
        <v>0</v>
      </c>
      <c r="JA47" s="48" t="s">
        <v>48</v>
      </c>
      <c r="JB47" s="226" cm="1">
        <f t="array" ref="JB47">_xlfn.IFS(JA47="Pres",8,JA47="Abs",0,JA47=0,"",JA47="Orie",2,JA47="Holi",0,JA47="Leav",0)</f>
        <v>0</v>
      </c>
      <c r="JC47" s="48" t="s">
        <v>36</v>
      </c>
      <c r="JD47" s="226" cm="1">
        <f t="array" ref="JD47">_xlfn.IFS(JC47="Pres",8,JC47="Abs",0,JC47=0,"",JC47="Orie",2,JC47="Holi",0,JC47="Leav",0)</f>
        <v>0</v>
      </c>
      <c r="JE47" s="48" t="s">
        <v>36</v>
      </c>
      <c r="JF47" s="226" cm="1">
        <f t="array" ref="JF47">_xlfn.IFS(JE47="Pres",8,JE47="Abs",0,JE47=0,"",JE47="Orie",2,JE47="Holi",0,JE47="Leav",0)</f>
        <v>0</v>
      </c>
      <c r="JG47" s="48" t="s">
        <v>36</v>
      </c>
      <c r="JH47" s="226" cm="1">
        <f t="array" ref="JH47">_xlfn.IFS(JG47="Pres",8,JG47="Abs",0,JG47=0,"",JG47="Orie",2,JG47="Holi",0,JG47="Leav",0)</f>
        <v>0</v>
      </c>
      <c r="JI47" s="48" t="s">
        <v>35</v>
      </c>
      <c r="JJ47" s="226">
        <v>7</v>
      </c>
      <c r="JK47" s="48" t="s">
        <v>35</v>
      </c>
      <c r="JL47" s="226">
        <v>7</v>
      </c>
      <c r="JM47" s="48" t="s">
        <v>35</v>
      </c>
      <c r="JN47" s="226">
        <v>7.3</v>
      </c>
      <c r="JO47" s="48" t="s">
        <v>54</v>
      </c>
      <c r="JP47" s="226" cm="1">
        <f t="array" ref="JP47">_xlfn.IFS(JO47="Pres",8,JO47="Abs",0,JO47=0,"",JO47="Orie",2,JO47="Holi",0,JO47="Leav",0)</f>
        <v>0</v>
      </c>
      <c r="JQ47" s="48" t="s">
        <v>35</v>
      </c>
      <c r="JR47" s="226" cm="1">
        <f t="array" ref="JR47">_xlfn.IFS(JQ47="Pres",8,JQ47="Abs",0,JQ47=0,"",JQ47="Orie",2,JQ47="Holi",0,JQ47="Leav",0)</f>
        <v>8</v>
      </c>
      <c r="JS47" s="48"/>
      <c r="JT47" s="226" t="str" cm="1">
        <f t="array" ref="JT47">_xlfn.IFS(JS47="Pres",8,JS47="Abs",0,JS47=0,"",JS47="Orie",2,JS47="Holi",0,JS47="Leav",0)</f>
        <v/>
      </c>
      <c r="JU47" s="48"/>
      <c r="JV47" s="226" t="str" cm="1">
        <f t="array" ref="JV47">_xlfn.IFS(JU47="Pres",8,JU47="Abs",0,JU47=0,"",JU47="Orie",2,JU47="Holi",0,JU47="Leav",0)</f>
        <v/>
      </c>
      <c r="JW47" s="48"/>
      <c r="JX47" s="226" t="str" cm="1">
        <f t="array" ref="JX47">_xlfn.IFS(JW47="Pres",8,JW47="Abs",0,JW47=0,"",JW47="Orie",2,JW47="Holi",0,JW47="Leav",0)</f>
        <v/>
      </c>
      <c r="JY47" s="48"/>
      <c r="JZ47" s="475" t="str" cm="1">
        <f t="array" ref="JZ47">_xlfn.IFS(JY47="Pres",8,JY47="Abs",0,JY47=0,"",JY47="Orie",2,JY47="Holi",0,JY47="Leav",0)</f>
        <v/>
      </c>
      <c r="KA47" s="48"/>
      <c r="KB47" s="226" t="str" cm="1">
        <f t="array" ref="KB47">_xlfn.IFS(KA47="Pres",8,KA47="Abs",0,KA47=0,"",KA47="Orie",2,KA47="Holi",0,KA47="Leav",0)</f>
        <v/>
      </c>
      <c r="KC47" s="48"/>
      <c r="KD47" s="226" t="str" cm="1">
        <f t="array" ref="KD47">_xlfn.IFS(KC47="Pres",8,KC47="Abs",0,KC47=0,"",KC47="Orie",2,KC47="Holi",0,KC47="Leav",0)</f>
        <v/>
      </c>
      <c r="KE47" s="48"/>
      <c r="KF47" s="226" t="str" cm="1">
        <f t="array" ref="KF47">_xlfn.IFS(KE47="Pres",8,KE47="Abs",0,KE47=0,"",KE47="Orie",2,KE47="Holi",0,KE47="Leav",0)</f>
        <v/>
      </c>
      <c r="KG47" s="48"/>
      <c r="KH47" s="226" t="str" cm="1">
        <f t="array" ref="KH47">_xlfn.IFS(KG47="Pres",8,KG47="Abs",0,KG47=0,"",KG47="Orie",2,KG47="Holi",0,KG47="Leav",0)</f>
        <v/>
      </c>
      <c r="KI47" s="173"/>
      <c r="KJ47" s="173"/>
      <c r="KK47" s="173"/>
      <c r="KL47" s="173"/>
      <c r="KM47" s="173"/>
      <c r="KN47" s="173"/>
      <c r="KO47" s="173"/>
      <c r="KP47" s="173"/>
      <c r="KQ47" s="173"/>
      <c r="KR47" s="173"/>
      <c r="KS47" s="173"/>
      <c r="KT47" s="173"/>
      <c r="KU47" s="173"/>
      <c r="KV47" s="173"/>
      <c r="KW47" s="173"/>
      <c r="KX47" s="173"/>
      <c r="KY47" s="173"/>
      <c r="KZ47" s="173"/>
      <c r="LA47" s="173"/>
      <c r="LB47" s="173"/>
      <c r="LC47" s="173"/>
      <c r="LD47" s="173"/>
      <c r="LE47" s="173"/>
      <c r="LF47" s="173"/>
      <c r="LG47" s="173"/>
      <c r="LH47" s="173"/>
      <c r="LI47" s="173"/>
      <c r="LJ47" s="173"/>
      <c r="LK47" s="173"/>
      <c r="LL47" s="173"/>
      <c r="LM47" s="173"/>
      <c r="LN47" s="173"/>
      <c r="LO47" s="173"/>
      <c r="LP47" s="173"/>
      <c r="LQ47" s="173"/>
      <c r="LR47" s="173"/>
    </row>
    <row r="48" spans="1:330" ht="18.75" customHeight="1">
      <c r="A48" s="73" t="s">
        <v>49</v>
      </c>
      <c r="B48" s="49" t="s">
        <v>1708</v>
      </c>
      <c r="C48" s="50" t="s">
        <v>1709</v>
      </c>
      <c r="D48" s="51" t="s">
        <v>1710</v>
      </c>
      <c r="E48" s="507" t="s">
        <v>1711</v>
      </c>
      <c r="F48" s="73" t="s">
        <v>43</v>
      </c>
      <c r="G48" s="35">
        <v>44738</v>
      </c>
      <c r="H48" s="35">
        <v>44721</v>
      </c>
      <c r="I48" s="457">
        <v>44984</v>
      </c>
      <c r="J48" s="36" t="str">
        <f t="shared" si="256"/>
        <v>Sun</v>
      </c>
      <c r="K48" s="86">
        <f t="shared" si="267"/>
        <v>44928</v>
      </c>
      <c r="L48" s="734">
        <v>44984</v>
      </c>
      <c r="M48" s="35">
        <v>44969</v>
      </c>
      <c r="N48" s="141">
        <f t="shared" si="259"/>
        <v>32</v>
      </c>
      <c r="O48" s="79">
        <f t="shared" si="260"/>
        <v>249.5</v>
      </c>
      <c r="P48" s="39" t="str">
        <f t="shared" si="261"/>
        <v/>
      </c>
      <c r="Q48" s="38">
        <v>3</v>
      </c>
      <c r="R48" s="81" t="str">
        <f t="shared" si="263"/>
        <v/>
      </c>
      <c r="S48" s="41">
        <f t="shared" si="264"/>
        <v>3</v>
      </c>
      <c r="T48" s="45"/>
      <c r="U48" s="123"/>
      <c r="V48" s="123"/>
      <c r="W48" s="44"/>
      <c r="X48" s="42">
        <v>1</v>
      </c>
      <c r="Y48" s="44"/>
      <c r="Z48" s="45"/>
      <c r="AA48" s="46"/>
      <c r="AB48" s="47">
        <v>10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48"/>
      <c r="CT48" s="48"/>
      <c r="CU48" s="48"/>
      <c r="CV48" s="48"/>
      <c r="CW48" s="48"/>
      <c r="CX48" s="48"/>
      <c r="CY48" s="48"/>
      <c r="CZ48" s="48"/>
      <c r="DA48" s="48"/>
      <c r="DB48" s="48"/>
      <c r="DC48" s="48"/>
      <c r="DD48" s="48"/>
      <c r="DE48" s="48"/>
      <c r="DF48" s="48"/>
      <c r="DG48" s="48"/>
      <c r="DH48" s="48"/>
      <c r="DI48" s="48"/>
      <c r="DJ48" s="48"/>
      <c r="DK48" s="48"/>
      <c r="DL48" s="48"/>
      <c r="DM48" s="48"/>
      <c r="DN48" s="48"/>
      <c r="DO48" s="48"/>
      <c r="DP48" s="48"/>
      <c r="DQ48" s="48"/>
      <c r="DR48" s="48"/>
      <c r="DS48" s="48"/>
      <c r="DT48" s="48"/>
      <c r="DU48" s="48"/>
      <c r="DV48" s="48"/>
      <c r="DW48" s="48"/>
      <c r="DX48" s="48"/>
      <c r="DY48" s="48"/>
      <c r="DZ48" s="48"/>
      <c r="EA48" s="48"/>
      <c r="EB48" s="48"/>
      <c r="EC48" s="48"/>
      <c r="ED48" s="48"/>
      <c r="EE48" s="48"/>
      <c r="EF48" s="48"/>
      <c r="EG48" s="48"/>
      <c r="EH48" s="48"/>
      <c r="EI48" s="48"/>
      <c r="EJ48" s="48"/>
      <c r="EK48" s="48"/>
      <c r="EL48" s="48"/>
      <c r="EM48" s="48"/>
      <c r="EN48" s="48"/>
      <c r="EO48" s="48"/>
      <c r="EP48" s="48"/>
      <c r="EQ48" s="48"/>
      <c r="ER48" s="48"/>
      <c r="ES48" s="48"/>
      <c r="ET48" s="48"/>
      <c r="EU48" s="48"/>
      <c r="EV48" s="48"/>
      <c r="EW48" s="48"/>
      <c r="EX48" s="48"/>
      <c r="EY48" s="48"/>
      <c r="EZ48" s="48"/>
      <c r="FA48" s="48"/>
      <c r="FB48" s="48"/>
      <c r="FC48" s="48"/>
      <c r="FD48" s="48"/>
      <c r="FE48" s="48"/>
      <c r="FF48" s="48"/>
      <c r="FG48" s="48"/>
      <c r="FH48" s="48"/>
      <c r="FI48" s="48"/>
      <c r="FJ48" s="48"/>
      <c r="FK48" s="48"/>
      <c r="FL48" s="48"/>
      <c r="FM48" s="48"/>
      <c r="FN48" s="48"/>
      <c r="FO48" s="48"/>
      <c r="FP48" s="48"/>
      <c r="FQ48" s="48"/>
      <c r="FR48" s="226"/>
      <c r="FS48" s="48"/>
      <c r="FT48" s="48"/>
      <c r="FU48" s="48"/>
      <c r="FV48" s="48"/>
      <c r="FW48" s="48"/>
      <c r="FX48" s="48"/>
      <c r="FY48" s="48"/>
      <c r="FZ48" s="48"/>
      <c r="GA48" s="48"/>
      <c r="GB48" s="48"/>
      <c r="GC48" s="48"/>
      <c r="GD48" s="48"/>
      <c r="GE48" s="48"/>
      <c r="GF48" s="48"/>
      <c r="GG48" s="48"/>
      <c r="GH48" s="48"/>
      <c r="GI48" s="48"/>
      <c r="GJ48" s="48"/>
      <c r="GK48" s="48" t="s">
        <v>35</v>
      </c>
      <c r="GL48" s="226">
        <v>5</v>
      </c>
      <c r="GM48" s="48" t="s">
        <v>35</v>
      </c>
      <c r="GN48" s="226" cm="1">
        <f t="array" ref="GN48">_xlfn.IFS(GM48="Pres",8,GM48="Abs",0,GM48=0,"",GM48="Orie",2,GM48="Holi",0,GM48="Leav",0)</f>
        <v>8</v>
      </c>
      <c r="GO48" s="48" t="s">
        <v>35</v>
      </c>
      <c r="GP48" s="226">
        <v>6.5</v>
      </c>
      <c r="GQ48" s="48" t="s">
        <v>35</v>
      </c>
      <c r="GR48" s="226">
        <v>6.5</v>
      </c>
      <c r="GS48" s="48" t="s">
        <v>35</v>
      </c>
      <c r="GT48" s="226" cm="1">
        <f t="array" ref="GT48">_xlfn.IFS(GS48="Pres",8,GS48="Abs",0,GS48=0,"",GS48="Orie",2,GS48="Holi",0,GS48="Leav",0)</f>
        <v>8</v>
      </c>
      <c r="GU48" s="48" t="s">
        <v>35</v>
      </c>
      <c r="GV48" s="226" cm="1">
        <f t="array" ref="GV48">_xlfn.IFS(GU48="Pres",8,GU48="Abs",0,GU48=0,"",GU48="Orie",2,GU48="Holi",0,GU48="Leav",0)</f>
        <v>8</v>
      </c>
      <c r="GW48" s="48" t="s">
        <v>35</v>
      </c>
      <c r="GX48" s="226" cm="1">
        <f t="array" ref="GX48">_xlfn.IFS(GW48="Pres",8,GW48="Abs",0,GW48=0,"",GW48="Orie",2,GW48="Holi",0,GW48="Leav",0)</f>
        <v>8</v>
      </c>
      <c r="GY48" s="48" t="s">
        <v>35</v>
      </c>
      <c r="GZ48" s="226" cm="1">
        <f t="array" ref="GZ48">_xlfn.IFS(GY48="Pres",8,GY48="Abs",0,GY48=0,"",GY48="Orie",2,GY48="Holi",0,GY48="Leav",0)</f>
        <v>8</v>
      </c>
      <c r="HA48" s="48" t="s">
        <v>35</v>
      </c>
      <c r="HB48" s="226" cm="1">
        <f t="array" ref="HB48">_xlfn.IFS(HA48="Pres",8,HA48="Abs",0,HA48=0,"",HA48="Orie",2,HA48="Holi",0,HA48="Leav",0)</f>
        <v>8</v>
      </c>
      <c r="HC48" s="48" t="s">
        <v>35</v>
      </c>
      <c r="HD48" s="226" cm="1">
        <f t="array" ref="HD48">_xlfn.IFS(HC48="Pres",8,HC48="Abs",0,HC48=0,"",HC48="Orie",2,HC48="Holi",0,HC48="Leav",0)</f>
        <v>8</v>
      </c>
      <c r="HE48" s="48" t="s">
        <v>35</v>
      </c>
      <c r="HF48" s="226" cm="1">
        <f t="array" ref="HF48">_xlfn.IFS(HE48="Pres",8,HE48="Abs",0,HE48=0,"",HE48="Orie",2,HE48="Holi",0,HE48="Leav",0)</f>
        <v>8</v>
      </c>
      <c r="HG48" s="48" t="s">
        <v>35</v>
      </c>
      <c r="HH48" s="226" cm="1">
        <f t="array" ref="HH48">_xlfn.IFS(HG48="Pres",8,HG48="Abs",0,HG48=0,"",HG48="Orie",2,HG48="Holi",0,HG48="Leav",0)</f>
        <v>8</v>
      </c>
      <c r="HI48" s="48" t="s">
        <v>35</v>
      </c>
      <c r="HJ48" s="226" cm="1">
        <f t="array" ref="HJ48">_xlfn.IFS(HI48="Pres",8,HI48="Abs",0,HI48=0,"",HI48="Orie",2,HI48="Holi",0,HI48="Leav",0)</f>
        <v>8</v>
      </c>
      <c r="HK48" s="48" t="s">
        <v>35</v>
      </c>
      <c r="HL48" s="226" cm="1">
        <f t="array" ref="HL48">_xlfn.IFS(HK48="Pres",8,HK48="Abs",0,HK48=0,"",HK48="Orie",2,HK48="Holi",0,HK48="Leav",0)</f>
        <v>8</v>
      </c>
      <c r="HM48" s="48" t="s">
        <v>35</v>
      </c>
      <c r="HN48" s="226" cm="1">
        <f t="array" ref="HN48">_xlfn.IFS(HM48="Pres",8,HM48="Abs",0,HM48=0,"",HM48="Orie",2,HM48="Holi",0,HM48="Leav",0)</f>
        <v>8</v>
      </c>
      <c r="HO48" s="48" t="s">
        <v>36</v>
      </c>
      <c r="HP48" s="226" cm="1">
        <f t="array" ref="HP48">_xlfn.IFS(HO48="Pres",8,HO48="Abs",0,HO48=0,"",HO48="Orie",2,HO48="Holi",0,HO48="Leav",0)</f>
        <v>0</v>
      </c>
      <c r="HQ48" s="48" t="s">
        <v>35</v>
      </c>
      <c r="HR48" s="226" cm="1">
        <f t="array" ref="HR48">_xlfn.IFS(HQ48="Pres",8,HQ48="Abs",0,HQ48=0,"",HQ48="Orie",2,HQ48="Holi",0,HQ48="Leav",0)</f>
        <v>8</v>
      </c>
      <c r="HS48" s="48" t="s">
        <v>35</v>
      </c>
      <c r="HT48" s="226" cm="1">
        <f t="array" ref="HT48">_xlfn.IFS(HS48="Pres",8,HS48="Abs",0,HS48=0,"",HS48="Orie",2,HS48="Holi",0,HS48="Leav",0)</f>
        <v>8</v>
      </c>
      <c r="HU48" s="48" t="s">
        <v>35</v>
      </c>
      <c r="HV48" s="226" cm="1">
        <f t="array" ref="HV48">_xlfn.IFS(HU48="Pres",8,HU48="Abs",0,HU48=0,"",HU48="Orie",2,HU48="Holi",0,HU48="Leav",0)</f>
        <v>8</v>
      </c>
      <c r="HW48" s="48" t="s">
        <v>35</v>
      </c>
      <c r="HX48" s="226" cm="1">
        <f t="array" ref="HX48">_xlfn.IFS(HW48="Pres",8,HW48="Abs",0,HW48=0,"",HW48="Orie",2,HW48="Holi",0,HW48="Leav",0)</f>
        <v>8</v>
      </c>
      <c r="HY48" s="48" t="s">
        <v>35</v>
      </c>
      <c r="HZ48" s="226">
        <v>8</v>
      </c>
      <c r="IA48" s="48" t="s">
        <v>35</v>
      </c>
      <c r="IB48" s="226">
        <v>8</v>
      </c>
      <c r="IC48" s="48" t="s">
        <v>36</v>
      </c>
      <c r="ID48" s="226">
        <v>0</v>
      </c>
      <c r="IE48" s="48" t="s">
        <v>35</v>
      </c>
      <c r="IF48" s="226" cm="1">
        <f t="array" ref="IF48">_xlfn.IFS(IE48="Pres",8,IE48="Abs",0,IE48=0,"",IE48="Orie",2,IE48="Holi",0,IE48="Leav",0)</f>
        <v>8</v>
      </c>
      <c r="IG48" s="48" t="s">
        <v>35</v>
      </c>
      <c r="IH48" s="226" cm="1">
        <f t="array" ref="IH48">_xlfn.IFS(IG48="Pres",8,IG48="Abs",0,IG48=0,"",IG48="Orie",2,IG48="Holi",0,IG48="Leav",0)</f>
        <v>8</v>
      </c>
      <c r="II48" s="48" t="s">
        <v>35</v>
      </c>
      <c r="IJ48" s="226">
        <v>7</v>
      </c>
      <c r="IK48" s="48" t="s">
        <v>54</v>
      </c>
      <c r="IL48" s="226" cm="1">
        <f t="array" ref="IL48">_xlfn.IFS(IK48="Pres",8,IK48="Abs",0,IK48=0,"",IK48="Orie",2,IK48="Holi",0,IK48="Leav",0)</f>
        <v>0</v>
      </c>
      <c r="IM48" s="48" t="s">
        <v>54</v>
      </c>
      <c r="IN48" s="226" cm="1">
        <f t="array" ref="IN48">_xlfn.IFS(IM48="Pres",8,IM48="Abs",0,IM48=0,"",IM48="Orie",2,IM48="Holi",0,IM48="Leav",0)</f>
        <v>0</v>
      </c>
      <c r="IO48" s="48" t="s">
        <v>35</v>
      </c>
      <c r="IP48" s="226">
        <v>6.75</v>
      </c>
      <c r="IQ48" s="48" t="s">
        <v>36</v>
      </c>
      <c r="IR48" s="226" cm="1">
        <f t="array" ref="IR48">_xlfn.IFS(IQ48="Pres",8,IQ48="Abs",0,IQ48=0,"",IQ48="Orie",2,IQ48="Holi",0,IQ48="Leav",0)</f>
        <v>0</v>
      </c>
      <c r="IS48" s="48" t="s">
        <v>35</v>
      </c>
      <c r="IT48" s="226">
        <v>7.75</v>
      </c>
      <c r="IU48" s="48" t="s">
        <v>35</v>
      </c>
      <c r="IV48" s="226" cm="1">
        <f t="array" ref="IV48">_xlfn.IFS(IU48="Pres",8,IU48="Abs",0,IU48=0,"",IU48="Orie",2,IU48="Holi",0,IU48="Leav",0)</f>
        <v>8</v>
      </c>
      <c r="IW48" s="48" t="s">
        <v>35</v>
      </c>
      <c r="IX48" s="226" cm="1">
        <f t="array" ref="IX48">_xlfn.IFS(IW48="Pres",8,IW48="Abs",0,IW48=0,"",IW48="Orie",2,IW48="Holi",0,IW48="Leav",0)</f>
        <v>8</v>
      </c>
      <c r="IY48" s="48" t="s">
        <v>35</v>
      </c>
      <c r="IZ48" s="226" cm="1">
        <f t="array" ref="IZ48">_xlfn.IFS(IY48="Pres",8,IY48="Abs",0,IY48=0,"",IY48="Orie",2,IY48="Holi",0,IY48="Leav",0)</f>
        <v>8</v>
      </c>
      <c r="JA48" s="48" t="s">
        <v>35</v>
      </c>
      <c r="JB48" s="226" cm="1">
        <f t="array" ref="JB48">_xlfn.IFS(JA48="Pres",8,JA48="Abs",0,JA48=0,"",JA48="Orie",2,JA48="Holi",0,JA48="Leav",0)</f>
        <v>8</v>
      </c>
      <c r="JC48" s="48" t="s">
        <v>35</v>
      </c>
      <c r="JD48" s="226" cm="1">
        <f t="array" ref="JD48">_xlfn.IFS(JC48="Pres",8,JC48="Abs",0,JC48=0,"",JC48="Orie",2,JC48="Holi",0,JC48="Leav",0)</f>
        <v>8</v>
      </c>
      <c r="JE48" s="48"/>
      <c r="JF48" s="226" t="str" cm="1">
        <f t="array" ref="JF48">_xlfn.IFS(JE48="Pres",8,JE48="Abs",0,JE48=0,"",JE48="Orie",2,JE48="Holi",0,JE48="Leav",0)</f>
        <v/>
      </c>
      <c r="JG48" s="48"/>
      <c r="JH48" s="226" t="str" cm="1">
        <f t="array" ref="JH48">_xlfn.IFS(JG48="Pres",8,JG48="Abs",0,JG48=0,"",JG48="Orie",2,JG48="Holi",0,JG48="Leav",0)</f>
        <v/>
      </c>
      <c r="JI48" s="48"/>
      <c r="JJ48" s="226" t="str" cm="1">
        <f t="array" ref="JJ48">_xlfn.IFS(JI48="Pres",8,JI48="Abs",0,JI48=0,"",JI48="Orie",2,JI48="Holi",0,JI48="Leav",0)</f>
        <v/>
      </c>
      <c r="JK48" s="48"/>
      <c r="JL48" s="226" t="str" cm="1">
        <f t="array" ref="JL48">_xlfn.IFS(JK48="Pres",8,JK48="Abs",0,JK48=0,"",JK48="Orie",2,JK48="Holi",0,JK48="Leav",0)</f>
        <v/>
      </c>
      <c r="JM48" s="48"/>
      <c r="JN48" s="226" t="str" cm="1">
        <f t="array" ref="JN48">_xlfn.IFS(JM48="Pres",8,JM48="Abs",0,JM48=0,"",JM48="Orie",2,JM48="Holi",0,JM48="Leav",0)</f>
        <v/>
      </c>
      <c r="JO48" s="48" t="s">
        <v>54</v>
      </c>
      <c r="JP48" s="226" cm="1">
        <f t="array" ref="JP48">_xlfn.IFS(JO48="Pres",8,JO48="Abs",0,JO48=0,"",JO48="Orie",2,JO48="Holi",0,JO48="Leav",0)</f>
        <v>0</v>
      </c>
      <c r="JQ48" s="48"/>
      <c r="JR48" s="226" t="str" cm="1">
        <f t="array" ref="JR48">_xlfn.IFS(JQ48="Pres",8,JQ48="Abs",0,JQ48=0,"",JQ48="Orie",2,JQ48="Holi",0,JQ48="Leav",0)</f>
        <v/>
      </c>
      <c r="JS48" s="48"/>
      <c r="JT48" s="226" t="str" cm="1">
        <f t="array" ref="JT48">_xlfn.IFS(JS48="Pres",8,JS48="Abs",0,JS48=0,"",JS48="Orie",2,JS48="Holi",0,JS48="Leav",0)</f>
        <v/>
      </c>
      <c r="JU48" s="48"/>
      <c r="JV48" s="226" t="str" cm="1">
        <f t="array" ref="JV48">_xlfn.IFS(JU48="Pres",8,JU48="Abs",0,JU48=0,"",JU48="Orie",2,JU48="Holi",0,JU48="Leav",0)</f>
        <v/>
      </c>
      <c r="JW48" s="48"/>
      <c r="JX48" s="226" t="str" cm="1">
        <f t="array" ref="JX48">_xlfn.IFS(JW48="Pres",8,JW48="Abs",0,JW48=0,"",JW48="Orie",2,JW48="Holi",0,JW48="Leav",0)</f>
        <v/>
      </c>
      <c r="JY48" s="48"/>
      <c r="JZ48" s="226" t="str" cm="1">
        <f t="array" ref="JZ48">_xlfn.IFS(JY48="Pres",8,JY48="Abs",0,JY48=0,"",JY48="Orie",2,JY48="Holi",0,JY48="Leav",0)</f>
        <v/>
      </c>
      <c r="KA48" s="339"/>
      <c r="KB48" s="342" t="str" cm="1">
        <f t="array" ref="KB48">_xlfn.IFS(KA48="Pres",8,KA48="Abs",0,KA48=0,"",KA48="Orie",2,KA48="Holi",0,KA48="Leav",0)</f>
        <v/>
      </c>
      <c r="KC48" s="339"/>
      <c r="KD48" s="342" t="str" cm="1">
        <f t="array" ref="KD48">_xlfn.IFS(KC48="Pres",8,KC48="Abs",0,KC48=0,"",KC48="Orie",2,KC48="Holi",0,KC48="Leav",0)</f>
        <v/>
      </c>
      <c r="KE48" s="339"/>
      <c r="KF48" s="342" t="str" cm="1">
        <f t="array" ref="KF48">_xlfn.IFS(KE48="Pres",8,KE48="Abs",0,KE48=0,"",KE48="Orie",2,KE48="Holi",0,KE48="Leav",0)</f>
        <v/>
      </c>
      <c r="KG48" s="339"/>
      <c r="KH48" s="342" t="str" cm="1">
        <f t="array" ref="KH48">_xlfn.IFS(KG48="Pres",8,KG48="Abs",0,KG48=0,"",KG48="Orie",2,KG48="Holi",0,KG48="Leav",0)</f>
        <v/>
      </c>
    </row>
    <row r="49" spans="1:331" ht="18.75" customHeight="1">
      <c r="A49" s="73" t="s">
        <v>49</v>
      </c>
      <c r="B49" s="49" t="s">
        <v>1712</v>
      </c>
      <c r="C49" s="50" t="s">
        <v>1713</v>
      </c>
      <c r="D49" s="51" t="s">
        <v>1714</v>
      </c>
      <c r="E49" s="507" t="s">
        <v>1715</v>
      </c>
      <c r="F49" s="73" t="s">
        <v>43</v>
      </c>
      <c r="G49" s="35">
        <v>44738</v>
      </c>
      <c r="H49" s="35">
        <v>44721</v>
      </c>
      <c r="I49" s="457">
        <v>44984</v>
      </c>
      <c r="J49" s="36" t="str">
        <f t="shared" si="256"/>
        <v>Sun</v>
      </c>
      <c r="K49" s="86">
        <f t="shared" si="267"/>
        <v>44928</v>
      </c>
      <c r="L49" s="734">
        <v>44984</v>
      </c>
      <c r="M49" s="35">
        <v>44969</v>
      </c>
      <c r="N49" s="141">
        <f t="shared" si="259"/>
        <v>33</v>
      </c>
      <c r="O49" s="79">
        <f t="shared" si="260"/>
        <v>250.5</v>
      </c>
      <c r="P49" s="39" t="str">
        <f t="shared" si="261"/>
        <v/>
      </c>
      <c r="Q49" s="38">
        <f t="shared" si="262"/>
        <v>5</v>
      </c>
      <c r="R49" s="81" t="str">
        <f t="shared" si="263"/>
        <v/>
      </c>
      <c r="S49" s="41">
        <f t="shared" si="264"/>
        <v>3</v>
      </c>
      <c r="T49" s="45"/>
      <c r="U49" s="123"/>
      <c r="V49" s="123"/>
      <c r="W49" s="44"/>
      <c r="X49" s="42">
        <v>3</v>
      </c>
      <c r="Y49" s="44"/>
      <c r="Z49" s="45"/>
      <c r="AA49" s="46"/>
      <c r="AB49" s="47">
        <v>24</v>
      </c>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48"/>
      <c r="CT49" s="48"/>
      <c r="CU49" s="48"/>
      <c r="CV49" s="48"/>
      <c r="CW49" s="48"/>
      <c r="CX49" s="48"/>
      <c r="CY49" s="48"/>
      <c r="CZ49" s="48"/>
      <c r="DA49" s="48"/>
      <c r="DB49" s="48"/>
      <c r="DC49" s="48"/>
      <c r="DD49" s="48"/>
      <c r="DE49" s="48"/>
      <c r="DF49" s="48"/>
      <c r="DG49" s="48"/>
      <c r="DH49" s="48"/>
      <c r="DI49" s="48"/>
      <c r="DJ49" s="48"/>
      <c r="DK49" s="48"/>
      <c r="DL49" s="48"/>
      <c r="DM49" s="48"/>
      <c r="DN49" s="48"/>
      <c r="DO49" s="48"/>
      <c r="DP49" s="48"/>
      <c r="DQ49" s="48"/>
      <c r="DR49" s="48"/>
      <c r="DS49" s="48"/>
      <c r="DT49" s="48"/>
      <c r="DU49" s="48"/>
      <c r="DV49" s="48"/>
      <c r="DW49" s="48"/>
      <c r="DX49" s="48"/>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8"/>
      <c r="EY49" s="48"/>
      <c r="EZ49" s="48"/>
      <c r="FA49" s="48"/>
      <c r="FB49" s="48"/>
      <c r="FC49" s="48"/>
      <c r="FD49" s="48"/>
      <c r="FE49" s="48"/>
      <c r="FF49" s="48"/>
      <c r="FG49" s="48"/>
      <c r="FH49" s="48"/>
      <c r="FI49" s="48"/>
      <c r="FJ49" s="48"/>
      <c r="FK49" s="48"/>
      <c r="FL49" s="48"/>
      <c r="FM49" s="48"/>
      <c r="FN49" s="48"/>
      <c r="FO49" s="48"/>
      <c r="FP49" s="48"/>
      <c r="FQ49" s="48"/>
      <c r="FR49" s="226"/>
      <c r="FS49" s="48"/>
      <c r="FT49" s="48"/>
      <c r="FU49" s="48"/>
      <c r="FV49" s="48"/>
      <c r="FW49" s="48"/>
      <c r="FX49" s="48"/>
      <c r="FY49" s="48"/>
      <c r="FZ49" s="48"/>
      <c r="GA49" s="48"/>
      <c r="GB49" s="48"/>
      <c r="GC49" s="48"/>
      <c r="GD49" s="48"/>
      <c r="GE49" s="48"/>
      <c r="GF49" s="48"/>
      <c r="GG49" s="48"/>
      <c r="GH49" s="48"/>
      <c r="GI49" s="48"/>
      <c r="GJ49" s="48"/>
      <c r="GK49" s="48" t="s">
        <v>35</v>
      </c>
      <c r="GL49" s="226" cm="1">
        <f t="array" ref="GL49">_xlfn.IFS(GK49="Pres",8,GK49="Abs",0,GK49=0,"",GK49="Orie",2,GK49="Holi",0,GK49="Leav",0)</f>
        <v>8</v>
      </c>
      <c r="GM49" s="48" t="s">
        <v>35</v>
      </c>
      <c r="GN49" s="226">
        <v>6.5</v>
      </c>
      <c r="GO49" s="48" t="s">
        <v>36</v>
      </c>
      <c r="GP49" s="226" cm="1">
        <f t="array" ref="GP49">_xlfn.IFS(GO49="Pres",8,GO49="Abs",0,GO49=0,"",GO49="Orie",2,GO49="Holi",0,GO49="Leav",0)</f>
        <v>0</v>
      </c>
      <c r="GQ49" s="48" t="s">
        <v>35</v>
      </c>
      <c r="GR49" s="226">
        <v>6.5</v>
      </c>
      <c r="GS49" s="48" t="s">
        <v>35</v>
      </c>
      <c r="GT49" s="226">
        <v>6</v>
      </c>
      <c r="GU49" s="48" t="s">
        <v>36</v>
      </c>
      <c r="GV49" s="226" cm="1">
        <f t="array" ref="GV49">_xlfn.IFS(GU49="Pres",8,GU49="Abs",0,GU49=0,"",GU49="Orie",2,GU49="Holi",0,GU49="Leav",0)</f>
        <v>0</v>
      </c>
      <c r="GW49" s="48" t="s">
        <v>35</v>
      </c>
      <c r="GX49" s="226" cm="1">
        <f t="array" ref="GX49">_xlfn.IFS(GW49="Pres",8,GW49="Abs",0,GW49=0,"",GW49="Orie",2,GW49="Holi",0,GW49="Leav",0)</f>
        <v>8</v>
      </c>
      <c r="GY49" s="48" t="s">
        <v>35</v>
      </c>
      <c r="GZ49" s="226" cm="1">
        <f t="array" ref="GZ49">_xlfn.IFS(GY49="Pres",8,GY49="Abs",0,GY49=0,"",GY49="Orie",2,GY49="Holi",0,GY49="Leav",0)</f>
        <v>8</v>
      </c>
      <c r="HA49" s="48" t="s">
        <v>35</v>
      </c>
      <c r="HB49" s="226" cm="1">
        <f t="array" ref="HB49">_xlfn.IFS(HA49="Pres",8,HA49="Abs",0,HA49=0,"",HA49="Orie",2,HA49="Holi",0,HA49="Leav",0)</f>
        <v>8</v>
      </c>
      <c r="HC49" s="48" t="s">
        <v>35</v>
      </c>
      <c r="HD49" s="226" cm="1">
        <f t="array" ref="HD49">_xlfn.IFS(HC49="Pres",8,HC49="Abs",0,HC49=0,"",HC49="Orie",2,HC49="Holi",0,HC49="Leav",0)</f>
        <v>8</v>
      </c>
      <c r="HE49" s="48" t="s">
        <v>35</v>
      </c>
      <c r="HF49" s="226" cm="1">
        <f t="array" ref="HF49">_xlfn.IFS(HE49="Pres",8,HE49="Abs",0,HE49=0,"",HE49="Orie",2,HE49="Holi",0,HE49="Leav",0)</f>
        <v>8</v>
      </c>
      <c r="HG49" s="48" t="s">
        <v>35</v>
      </c>
      <c r="HH49" s="226" cm="1">
        <f t="array" ref="HH49">_xlfn.IFS(HG49="Pres",8,HG49="Abs",0,HG49=0,"",HG49="Orie",2,HG49="Holi",0,HG49="Leav",0)</f>
        <v>8</v>
      </c>
      <c r="HI49" s="48" t="s">
        <v>35</v>
      </c>
      <c r="HJ49" s="226" cm="1">
        <f t="array" ref="HJ49">_xlfn.IFS(HI49="Pres",8,HI49="Abs",0,HI49=0,"",HI49="Orie",2,HI49="Holi",0,HI49="Leav",0)</f>
        <v>8</v>
      </c>
      <c r="HK49" s="48" t="s">
        <v>35</v>
      </c>
      <c r="HL49" s="226" cm="1">
        <f t="array" ref="HL49">_xlfn.IFS(HK49="Pres",8,HK49="Abs",0,HK49=0,"",HK49="Orie",2,HK49="Holi",0,HK49="Leav",0)</f>
        <v>8</v>
      </c>
      <c r="HM49" s="48" t="s">
        <v>35</v>
      </c>
      <c r="HN49" s="226" cm="1">
        <f t="array" ref="HN49">_xlfn.IFS(HM49="Pres",8,HM49="Abs",0,HM49=0,"",HM49="Orie",2,HM49="Holi",0,HM49="Leav",0)</f>
        <v>8</v>
      </c>
      <c r="HO49" s="48" t="s">
        <v>36</v>
      </c>
      <c r="HP49" s="226" cm="1">
        <f t="array" ref="HP49">_xlfn.IFS(HO49="Pres",8,HO49="Abs",0,HO49=0,"",HO49="Orie",2,HO49="Holi",0,HO49="Leav",0)</f>
        <v>0</v>
      </c>
      <c r="HQ49" s="48" t="s">
        <v>35</v>
      </c>
      <c r="HR49" s="226" cm="1">
        <f t="array" ref="HR49">_xlfn.IFS(HQ49="Pres",8,HQ49="Abs",0,HQ49=0,"",HQ49="Orie",2,HQ49="Holi",0,HQ49="Leav",0)</f>
        <v>8</v>
      </c>
      <c r="HS49" s="48" t="s">
        <v>35</v>
      </c>
      <c r="HT49" s="226" cm="1">
        <f t="array" ref="HT49">_xlfn.IFS(HS49="Pres",8,HS49="Abs",0,HS49=0,"",HS49="Orie",2,HS49="Holi",0,HS49="Leav",0)</f>
        <v>8</v>
      </c>
      <c r="HU49" s="48" t="s">
        <v>35</v>
      </c>
      <c r="HV49" s="226" cm="1">
        <f t="array" ref="HV49">_xlfn.IFS(HU49="Pres",8,HU49="Abs",0,HU49=0,"",HU49="Orie",2,HU49="Holi",0,HU49="Leav",0)</f>
        <v>8</v>
      </c>
      <c r="HW49" s="48" t="s">
        <v>35</v>
      </c>
      <c r="HX49" s="226" cm="1">
        <f t="array" ref="HX49">_xlfn.IFS(HW49="Pres",8,HW49="Abs",0,HW49=0,"",HW49="Orie",2,HW49="Holi",0,HW49="Leav",0)</f>
        <v>8</v>
      </c>
      <c r="HY49" s="48" t="s">
        <v>35</v>
      </c>
      <c r="HZ49" s="226">
        <v>8</v>
      </c>
      <c r="IA49" s="48" t="s">
        <v>35</v>
      </c>
      <c r="IB49" s="226">
        <v>8</v>
      </c>
      <c r="IC49" s="48" t="s">
        <v>36</v>
      </c>
      <c r="ID49" s="226">
        <v>0</v>
      </c>
      <c r="IE49" s="48" t="s">
        <v>35</v>
      </c>
      <c r="IF49" s="226" cm="1">
        <f t="array" ref="IF49">_xlfn.IFS(IE49="Pres",8,IE49="Abs",0,IE49=0,"",IE49="Orie",2,IE49="Holi",0,IE49="Leav",0)</f>
        <v>8</v>
      </c>
      <c r="IG49" s="48" t="s">
        <v>35</v>
      </c>
      <c r="IH49" s="226" cm="1">
        <f t="array" ref="IH49">_xlfn.IFS(IG49="Pres",8,IG49="Abs",0,IG49=0,"",IG49="Orie",2,IG49="Holi",0,IG49="Leav",0)</f>
        <v>8</v>
      </c>
      <c r="II49" s="48" t="s">
        <v>35</v>
      </c>
      <c r="IJ49" s="226">
        <v>7</v>
      </c>
      <c r="IK49" s="48" t="s">
        <v>54</v>
      </c>
      <c r="IL49" s="226" cm="1">
        <f t="array" ref="IL49">_xlfn.IFS(IK49="Pres",8,IK49="Abs",0,IK49=0,"",IK49="Orie",2,IK49="Holi",0,IK49="Leav",0)</f>
        <v>0</v>
      </c>
      <c r="IM49" s="48" t="s">
        <v>54</v>
      </c>
      <c r="IN49" s="226" cm="1">
        <f t="array" ref="IN49">_xlfn.IFS(IM49="Pres",8,IM49="Abs",0,IM49=0,"",IM49="Orie",2,IM49="Holi",0,IM49="Leav",0)</f>
        <v>0</v>
      </c>
      <c r="IO49" s="48" t="s">
        <v>35</v>
      </c>
      <c r="IP49" s="226">
        <v>6.75</v>
      </c>
      <c r="IQ49" s="48" t="s">
        <v>36</v>
      </c>
      <c r="IR49" s="226" cm="1">
        <f t="array" ref="IR49">_xlfn.IFS(IQ49="Pres",8,IQ49="Abs",0,IQ49=0,"",IQ49="Orie",2,IQ49="Holi",0,IQ49="Leav",0)</f>
        <v>0</v>
      </c>
      <c r="IS49" s="48" t="s">
        <v>35</v>
      </c>
      <c r="IT49" s="226">
        <v>7.75</v>
      </c>
      <c r="IU49" s="48" t="s">
        <v>35</v>
      </c>
      <c r="IV49" s="226" cm="1">
        <f t="array" ref="IV49">_xlfn.IFS(IU49="Pres",8,IU49="Abs",0,IU49=0,"",IU49="Orie",2,IU49="Holi",0,IU49="Leav",0)</f>
        <v>8</v>
      </c>
      <c r="IW49" s="48" t="s">
        <v>35</v>
      </c>
      <c r="IX49" s="226" cm="1">
        <f t="array" ref="IX49">_xlfn.IFS(IW49="Pres",8,IW49="Abs",0,IW49=0,"",IW49="Orie",2,IW49="Holi",0,IW49="Leav",0)</f>
        <v>8</v>
      </c>
      <c r="IY49" s="48" t="s">
        <v>35</v>
      </c>
      <c r="IZ49" s="226" cm="1">
        <f t="array" ref="IZ49">_xlfn.IFS(IY49="Pres",8,IY49="Abs",0,IY49=0,"",IY49="Orie",2,IY49="Holi",0,IY49="Leav",0)</f>
        <v>8</v>
      </c>
      <c r="JA49" s="48" t="s">
        <v>35</v>
      </c>
      <c r="JB49" s="226" cm="1">
        <f t="array" ref="JB49">_xlfn.IFS(JA49="Pres",8,JA49="Abs",0,JA49=0,"",JA49="Orie",2,JA49="Holi",0,JA49="Leav",0)</f>
        <v>8</v>
      </c>
      <c r="JC49" s="48" t="s">
        <v>35</v>
      </c>
      <c r="JD49" s="226" cm="1">
        <f t="array" ref="JD49">_xlfn.IFS(JC49="Pres",8,JC49="Abs",0,JC49=0,"",JC49="Orie",2,JC49="Holi",0,JC49="Leav",0)</f>
        <v>8</v>
      </c>
      <c r="JE49" s="48" t="s">
        <v>35</v>
      </c>
      <c r="JF49" s="226">
        <v>2</v>
      </c>
      <c r="JG49" s="48"/>
      <c r="JH49" s="226" t="str" cm="1">
        <f t="array" ref="JH49">_xlfn.IFS(JG49="Pres",8,JG49="Abs",0,JG49=0,"",JG49="Orie",2,JG49="Holi",0,JG49="Leav",0)</f>
        <v/>
      </c>
      <c r="JI49" s="48"/>
      <c r="JJ49" s="226" t="str" cm="1">
        <f t="array" ref="JJ49">_xlfn.IFS(JI49="Pres",8,JI49="Abs",0,JI49=0,"",JI49="Orie",2,JI49="Holi",0,JI49="Leav",0)</f>
        <v/>
      </c>
      <c r="JK49" s="48"/>
      <c r="JL49" s="226" t="str" cm="1">
        <f t="array" ref="JL49">_xlfn.IFS(JK49="Pres",8,JK49="Abs",0,JK49=0,"",JK49="Orie",2,JK49="Holi",0,JK49="Leav",0)</f>
        <v/>
      </c>
      <c r="JM49" s="48"/>
      <c r="JN49" s="226" t="str" cm="1">
        <f t="array" ref="JN49">_xlfn.IFS(JM49="Pres",8,JM49="Abs",0,JM49=0,"",JM49="Orie",2,JM49="Holi",0,JM49="Leav",0)</f>
        <v/>
      </c>
      <c r="JO49" s="48" t="s">
        <v>54</v>
      </c>
      <c r="JP49" s="226" cm="1">
        <f t="array" ref="JP49">_xlfn.IFS(JO49="Pres",8,JO49="Abs",0,JO49=0,"",JO49="Orie",2,JO49="Holi",0,JO49="Leav",0)</f>
        <v>0</v>
      </c>
      <c r="JQ49" s="48"/>
      <c r="JR49" s="226" t="str" cm="1">
        <f t="array" ref="JR49">_xlfn.IFS(JQ49="Pres",8,JQ49="Abs",0,JQ49=0,"",JQ49="Orie",2,JQ49="Holi",0,JQ49="Leav",0)</f>
        <v/>
      </c>
      <c r="JS49" s="48"/>
      <c r="JT49" s="226" t="str" cm="1">
        <f t="array" ref="JT49">_xlfn.IFS(JS49="Pres",8,JS49="Abs",0,JS49=0,"",JS49="Orie",2,JS49="Holi",0,JS49="Leav",0)</f>
        <v/>
      </c>
      <c r="JU49" s="48"/>
      <c r="JV49" s="226" t="str" cm="1">
        <f t="array" ref="JV49">_xlfn.IFS(JU49="Pres",8,JU49="Abs",0,JU49=0,"",JU49="Orie",2,JU49="Holi",0,JU49="Leav",0)</f>
        <v/>
      </c>
      <c r="JW49" s="48"/>
      <c r="JX49" s="226" t="str" cm="1">
        <f t="array" ref="JX49">_xlfn.IFS(JW49="Pres",8,JW49="Abs",0,JW49=0,"",JW49="Orie",2,JW49="Holi",0,JW49="Leav",0)</f>
        <v/>
      </c>
      <c r="JY49" s="48"/>
      <c r="JZ49" s="226" t="str" cm="1">
        <f t="array" ref="JZ49">_xlfn.IFS(JY49="Pres",8,JY49="Abs",0,JY49=0,"",JY49="Orie",2,JY49="Holi",0,JY49="Leav",0)</f>
        <v/>
      </c>
      <c r="KA49" s="48"/>
      <c r="KB49" s="226" t="str" cm="1">
        <f t="array" ref="KB49">_xlfn.IFS(KA49="Pres",8,KA49="Abs",0,KA49=0,"",KA49="Orie",2,KA49="Holi",0,KA49="Leav",0)</f>
        <v/>
      </c>
      <c r="KC49" s="48"/>
      <c r="KD49" s="226" t="str" cm="1">
        <f t="array" ref="KD49">_xlfn.IFS(KC49="Pres",8,KC49="Abs",0,KC49=0,"",KC49="Orie",2,KC49="Holi",0,KC49="Leav",0)</f>
        <v/>
      </c>
      <c r="KE49" s="48"/>
      <c r="KF49" s="226" t="str" cm="1">
        <f t="array" ref="KF49">_xlfn.IFS(KE49="Pres",8,KE49="Abs",0,KE49=0,"",KE49="Orie",2,KE49="Holi",0,KE49="Leav",0)</f>
        <v/>
      </c>
      <c r="KG49" s="48"/>
      <c r="KH49" s="226" t="str" cm="1">
        <f t="array" ref="KH49">_xlfn.IFS(KG49="Pres",8,KG49="Abs",0,KG49=0,"",KG49="Orie",2,KG49="Holi",0,KG49="Leav",0)</f>
        <v/>
      </c>
    </row>
    <row r="50" spans="1:331" ht="18.75" customHeight="1">
      <c r="A50" s="73" t="s">
        <v>60</v>
      </c>
      <c r="B50" s="49" t="s">
        <v>1592</v>
      </c>
      <c r="C50" s="50" t="s">
        <v>1170</v>
      </c>
      <c r="D50" s="51" t="s">
        <v>1593</v>
      </c>
      <c r="E50" s="507" t="s">
        <v>1594</v>
      </c>
      <c r="F50" s="73" t="s">
        <v>43</v>
      </c>
      <c r="G50" s="35">
        <v>44738</v>
      </c>
      <c r="H50" s="35">
        <v>44721</v>
      </c>
      <c r="I50" s="457">
        <v>44984</v>
      </c>
      <c r="J50" s="36" t="str">
        <f t="shared" ref="J50:J51" si="268">TEXT(G50,"ddd")</f>
        <v>Sun</v>
      </c>
      <c r="K50" s="381">
        <f t="shared" si="267"/>
        <v>44928</v>
      </c>
      <c r="L50" s="734">
        <v>44984</v>
      </c>
      <c r="M50" s="35">
        <v>44969</v>
      </c>
      <c r="N50" s="141">
        <f t="shared" si="259"/>
        <v>24</v>
      </c>
      <c r="O50" s="79">
        <f t="shared" si="260"/>
        <v>188</v>
      </c>
      <c r="P50" s="39" t="str">
        <f t="shared" si="261"/>
        <v/>
      </c>
      <c r="Q50" s="38" t="str">
        <f t="shared" si="262"/>
        <v/>
      </c>
      <c r="R50" s="81">
        <f t="shared" si="263"/>
        <v>18</v>
      </c>
      <c r="S50" s="41">
        <f t="shared" si="264"/>
        <v>1</v>
      </c>
      <c r="T50" s="45"/>
      <c r="U50" s="123"/>
      <c r="V50" s="123"/>
      <c r="W50" s="44"/>
      <c r="X50" s="42">
        <v>0</v>
      </c>
      <c r="Y50" s="44"/>
      <c r="Z50" s="45"/>
      <c r="AA50" s="46"/>
      <c r="AB50" s="47"/>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c r="DC50" s="48"/>
      <c r="DD50" s="48"/>
      <c r="DE50" s="48"/>
      <c r="DF50" s="48"/>
      <c r="DG50" s="48"/>
      <c r="DH50" s="48"/>
      <c r="DI50" s="48"/>
      <c r="DJ50" s="48"/>
      <c r="DK50" s="48"/>
      <c r="DL50" s="48"/>
      <c r="DM50" s="48"/>
      <c r="DN50" s="48"/>
      <c r="DO50" s="48"/>
      <c r="DP50" s="48"/>
      <c r="DQ50" s="48"/>
      <c r="DR50" s="48"/>
      <c r="DS50" s="48"/>
      <c r="DT50" s="48"/>
      <c r="DU50" s="48"/>
      <c r="DV50" s="48"/>
      <c r="DW50" s="48"/>
      <c r="DX50" s="48"/>
      <c r="DY50" s="48"/>
      <c r="DZ50" s="48"/>
      <c r="EA50" s="48"/>
      <c r="EB50" s="48"/>
      <c r="EC50" s="48"/>
      <c r="ED50" s="48"/>
      <c r="EE50" s="48"/>
      <c r="EF50" s="48"/>
      <c r="EG50" s="48"/>
      <c r="EH50" s="48"/>
      <c r="EI50" s="48"/>
      <c r="EJ50" s="48"/>
      <c r="EK50" s="48"/>
      <c r="EL50" s="48"/>
      <c r="EM50" s="48"/>
      <c r="EN50" s="48"/>
      <c r="EO50" s="48"/>
      <c r="EP50" s="48"/>
      <c r="EQ50" s="48"/>
      <c r="ER50" s="48"/>
      <c r="ES50" s="48"/>
      <c r="ET50" s="48"/>
      <c r="EU50" s="48"/>
      <c r="EV50" s="48"/>
      <c r="EW50" s="48"/>
      <c r="EX50" s="48"/>
      <c r="EY50" s="48"/>
      <c r="EZ50" s="48"/>
      <c r="FA50" s="48"/>
      <c r="FB50" s="48"/>
      <c r="FC50" s="48"/>
      <c r="FD50" s="48"/>
      <c r="FE50" s="48"/>
      <c r="FF50" s="48"/>
      <c r="FG50" s="48"/>
      <c r="FH50" s="48"/>
      <c r="FI50" s="48"/>
      <c r="FJ50" s="48"/>
      <c r="FK50" s="48"/>
      <c r="FL50" s="48"/>
      <c r="FM50" s="48"/>
      <c r="FN50" s="48"/>
      <c r="FO50" s="48"/>
      <c r="FP50" s="48"/>
      <c r="FQ50" s="48"/>
      <c r="FR50" s="48"/>
      <c r="FS50" s="48"/>
      <c r="FT50" s="48"/>
      <c r="FU50" s="48"/>
      <c r="FV50" s="48"/>
      <c r="FW50" s="48"/>
      <c r="FX50" s="48"/>
      <c r="FY50" s="48"/>
      <c r="FZ50" s="48"/>
      <c r="GA50" s="48"/>
      <c r="GB50" s="48"/>
      <c r="GC50" s="48"/>
      <c r="GD50" s="48"/>
      <c r="GE50" s="48"/>
      <c r="GF50" s="48"/>
      <c r="GG50" s="48"/>
      <c r="GH50" s="48"/>
      <c r="GI50" s="48"/>
      <c r="GJ50" s="48"/>
      <c r="GK50" s="48" t="s">
        <v>35</v>
      </c>
      <c r="GL50" s="226" cm="1">
        <f t="array" ref="GL50">_xlfn.IFS(GK50="Pres",8,GK50="Abs",0,GK50=0,"",GK50="Orie",2,GK50="Holi",0,GK50="Leav",0)</f>
        <v>8</v>
      </c>
      <c r="GM50" s="48" t="s">
        <v>35</v>
      </c>
      <c r="GN50" s="226" cm="1">
        <f t="array" ref="GN50">_xlfn.IFS(GM50="Pres",8,GM50="Abs",0,GM50=0,"",GM50="Orie",2,GM50="Holi",0,GM50="Leav",0)</f>
        <v>8</v>
      </c>
      <c r="GO50" s="48" t="s">
        <v>35</v>
      </c>
      <c r="GP50" s="226" cm="1">
        <f t="array" ref="GP50">_xlfn.IFS(GO50="Pres",8,GO50="Abs",0,GO50=0,"",GO50="Orie",2,GO50="Holi",0,GO50="Leav",0)</f>
        <v>8</v>
      </c>
      <c r="GQ50" s="48" t="s">
        <v>35</v>
      </c>
      <c r="GR50" s="226" cm="1">
        <f t="array" ref="GR50">_xlfn.IFS(GQ50="Pres",8,GQ50="Abs",0,GQ50=0,"",GQ50="Orie",2,GQ50="Holi",0,GQ50="Leav",0)</f>
        <v>8</v>
      </c>
      <c r="GS50" s="48" t="s">
        <v>35</v>
      </c>
      <c r="GT50" s="226" cm="1">
        <f t="array" ref="GT50">_xlfn.IFS(GS50="Pres",8,GS50="Abs",0,GS50=0,"",GS50="Orie",2,GS50="Holi",0,GS50="Leav",0)</f>
        <v>8</v>
      </c>
      <c r="GU50" s="48" t="s">
        <v>35</v>
      </c>
      <c r="GV50" s="226" cm="1">
        <f t="array" ref="GV50">_xlfn.IFS(GU50="Pres",8,GU50="Abs",0,GU50=0,"",GU50="Orie",2,GU50="Holi",0,GU50="Leav",0)</f>
        <v>8</v>
      </c>
      <c r="GW50" s="48" t="s">
        <v>35</v>
      </c>
      <c r="GX50" s="226" cm="1">
        <f t="array" ref="GX50">_xlfn.IFS(GW50="Pres",8,GW50="Abs",0,GW50=0,"",GW50="Orie",2,GW50="Holi",0,GW50="Leav",0)</f>
        <v>8</v>
      </c>
      <c r="GY50" s="48" t="s">
        <v>35</v>
      </c>
      <c r="GZ50" s="226" cm="1">
        <f t="array" ref="GZ50">_xlfn.IFS(GY50="Pres",8,GY50="Abs",0,GY50=0,"",GY50="Orie",2,GY50="Holi",0,GY50="Leav",0)</f>
        <v>8</v>
      </c>
      <c r="HA50" s="48" t="s">
        <v>35</v>
      </c>
      <c r="HB50" s="226" cm="1">
        <f t="array" ref="HB50">_xlfn.IFS(HA50="Pres",8,HA50="Abs",0,HA50=0,"",HA50="Orie",2,HA50="Holi",0,HA50="Leav",0)</f>
        <v>8</v>
      </c>
      <c r="HC50" s="48" t="s">
        <v>35</v>
      </c>
      <c r="HD50" s="226" cm="1">
        <f t="array" ref="HD50">_xlfn.IFS(HC50="Pres",8,HC50="Abs",0,HC50=0,"",HC50="Orie",2,HC50="Holi",0,HC50="Leav",0)</f>
        <v>8</v>
      </c>
      <c r="HE50" s="48" t="s">
        <v>35</v>
      </c>
      <c r="HF50" s="226">
        <v>6</v>
      </c>
      <c r="HG50" s="48" t="s">
        <v>35</v>
      </c>
      <c r="HH50" s="226">
        <v>6</v>
      </c>
      <c r="HI50" s="48" t="s">
        <v>35</v>
      </c>
      <c r="HJ50" s="226" cm="1">
        <f t="array" ref="HJ50">_xlfn.IFS(HI50="Pres",8,HI50="Abs",0,HI50=0,"",HI50="Orie",2,HI50="Holi",0,HI50="Leav",0)</f>
        <v>8</v>
      </c>
      <c r="HK50" s="48" t="s">
        <v>35</v>
      </c>
      <c r="HL50" s="226" cm="1">
        <f t="array" ref="HL50">_xlfn.IFS(HK50="Pres",8,HK50="Abs",0,HK50=0,"",HK50="Orie",2,HK50="Holi",0,HK50="Leav",0)</f>
        <v>8</v>
      </c>
      <c r="HM50" s="48" t="s">
        <v>35</v>
      </c>
      <c r="HN50" s="226" cm="1">
        <f t="array" ref="HN50">_xlfn.IFS(HM50="Pres",8,HM50="Abs",0,HM50=0,"",HM50="Orie",2,HM50="Holi",0,HM50="Leav",0)</f>
        <v>8</v>
      </c>
      <c r="HO50" s="48" t="s">
        <v>35</v>
      </c>
      <c r="HP50" s="226" cm="1">
        <f t="array" ref="HP50">_xlfn.IFS(HO50="Pres",8,HO50="Abs",0,HO50=0,"",HO50="Orie",2,HO50="Holi",0,HO50="Leav",0)</f>
        <v>8</v>
      </c>
      <c r="HQ50" s="48" t="s">
        <v>35</v>
      </c>
      <c r="HR50" s="226" cm="1">
        <f t="array" ref="HR50">_xlfn.IFS(HQ50="Pres",8,HQ50="Abs",0,HQ50=0,"",HQ50="Orie",2,HQ50="Holi",0,HQ50="Leav",0)</f>
        <v>8</v>
      </c>
      <c r="HS50" s="48" t="s">
        <v>35</v>
      </c>
      <c r="HT50" s="226" cm="1">
        <f t="array" ref="HT50">_xlfn.IFS(HS50="Pres",8,HS50="Abs",0,HS50=0,"",HS50="Orie",2,HS50="Holi",0,HS50="Leav",0)</f>
        <v>8</v>
      </c>
      <c r="HU50" s="48" t="s">
        <v>35</v>
      </c>
      <c r="HV50" s="226" cm="1">
        <f t="array" ref="HV50">_xlfn.IFS(HU50="Pres",8,HU50="Abs",0,HU50=0,"",HU50="Orie",2,HU50="Holi",0,HU50="Leav",0)</f>
        <v>8</v>
      </c>
      <c r="HW50" s="48" t="s">
        <v>35</v>
      </c>
      <c r="HX50" s="226" cm="1">
        <f t="array" ref="HX50">_xlfn.IFS(HW50="Pres",8,HW50="Abs",0,HW50=0,"",HW50="Orie",2,HW50="Holi",0,HW50="Leav",0)</f>
        <v>8</v>
      </c>
      <c r="HY50" s="48" t="s">
        <v>35</v>
      </c>
      <c r="HZ50" s="226">
        <v>8</v>
      </c>
      <c r="IA50" s="48" t="s">
        <v>35</v>
      </c>
      <c r="IB50" s="226">
        <v>8</v>
      </c>
      <c r="IC50" s="48" t="s">
        <v>35</v>
      </c>
      <c r="ID50" s="226">
        <v>8</v>
      </c>
      <c r="IE50" s="48" t="s">
        <v>35</v>
      </c>
      <c r="IF50" s="226" cm="1">
        <f t="array" ref="IF50">_xlfn.IFS(IE50="Pres",8,IE50="Abs",0,IE50=0,"",IE50="Orie",2,IE50="Holi",0,IE50="Leav",0)</f>
        <v>8</v>
      </c>
      <c r="IG50" s="48" t="s">
        <v>48</v>
      </c>
      <c r="IH50" s="226" cm="1">
        <f t="array" ref="IH50">_xlfn.IFS(IG50="Pres",8,IG50="Abs",0,IG50=0,"",IG50="Orie",2,IG50="Holi",0,IG50="Leav",0)</f>
        <v>0</v>
      </c>
      <c r="II50" s="48" t="s">
        <v>48</v>
      </c>
      <c r="IJ50" s="226" cm="1">
        <f t="array" ref="IJ50">_xlfn.IFS(II50="Pres",8,II50="Abs",0,II50=0,"",II50="Orie",2,II50="Holi",0,II50="Leav",0)</f>
        <v>0</v>
      </c>
      <c r="IK50" s="48" t="s">
        <v>48</v>
      </c>
      <c r="IL50" s="226" cm="1">
        <f t="array" ref="IL50">_xlfn.IFS(IK50="Pres",8,IK50="Abs",0,IK50=0,"",IK50="Orie",2,IK50="Holi",0,IK50="Leav",0)</f>
        <v>0</v>
      </c>
      <c r="IM50" s="48" t="s">
        <v>48</v>
      </c>
      <c r="IN50" s="226" cm="1">
        <f t="array" ref="IN50">_xlfn.IFS(IM50="Pres",8,IM50="Abs",0,IM50=0,"",IM50="Orie",2,IM50="Holi",0,IM50="Leav",0)</f>
        <v>0</v>
      </c>
      <c r="IO50" s="48" t="s">
        <v>48</v>
      </c>
      <c r="IP50" s="226" cm="1">
        <f t="array" ref="IP50">_xlfn.IFS(IO50="Pres",8,IO50="Abs",0,IO50=0,"",IO50="Orie",2,IO50="Holi",0,IO50="Leav",0)</f>
        <v>0</v>
      </c>
      <c r="IQ50" s="48" t="s">
        <v>48</v>
      </c>
      <c r="IR50" s="226" cm="1">
        <f t="array" ref="IR50">_xlfn.IFS(IQ50="Pres",8,IQ50="Abs",0,IQ50=0,"",IQ50="Orie",2,IQ50="Holi",0,IQ50="Leav",0)</f>
        <v>0</v>
      </c>
      <c r="IS50" s="48" t="s">
        <v>48</v>
      </c>
      <c r="IT50" s="226" cm="1">
        <f t="array" ref="IT50">_xlfn.IFS(IS50="Pres",8,IS50="Abs",0,IS50=0,"",IS50="Orie",2,IS50="Holi",0,IS50="Leav",0)</f>
        <v>0</v>
      </c>
      <c r="IU50" s="48" t="s">
        <v>48</v>
      </c>
      <c r="IV50" s="226" cm="1">
        <f t="array" ref="IV50">_xlfn.IFS(IU50="Pres",8,IU50="Abs",0,IU50=0,"",IU50="Orie",2,IU50="Holi",0,IU50="Leav",0)</f>
        <v>0</v>
      </c>
      <c r="IW50" s="48" t="s">
        <v>48</v>
      </c>
      <c r="IX50" s="226" cm="1">
        <f t="array" ref="IX50">_xlfn.IFS(IW50="Pres",8,IW50="Abs",0,IW50=0,"",IW50="Orie",2,IW50="Holi",0,IW50="Leav",0)</f>
        <v>0</v>
      </c>
      <c r="IY50" s="48" t="s">
        <v>48</v>
      </c>
      <c r="IZ50" s="226" cm="1">
        <f t="array" ref="IZ50">_xlfn.IFS(IY50="Pres",8,IY50="Abs",0,IY50=0,"",IY50="Orie",2,IY50="Holi",0,IY50="Leav",0)</f>
        <v>0</v>
      </c>
      <c r="JA50" s="48" t="s">
        <v>48</v>
      </c>
      <c r="JB50" s="226" cm="1">
        <f t="array" ref="JB50">_xlfn.IFS(JA50="Pres",8,JA50="Abs",0,JA50=0,"",JA50="Orie",2,JA50="Holi",0,JA50="Leav",0)</f>
        <v>0</v>
      </c>
      <c r="JC50" s="48" t="s">
        <v>48</v>
      </c>
      <c r="JD50" s="226" cm="1">
        <f t="array" ref="JD50">_xlfn.IFS(JC50="Pres",8,JC50="Abs",0,JC50=0,"",JC50="Orie",2,JC50="Holi",0,JC50="Leav",0)</f>
        <v>0</v>
      </c>
      <c r="JE50" s="48" t="s">
        <v>48</v>
      </c>
      <c r="JF50" s="226" cm="1">
        <f t="array" ref="JF50">_xlfn.IFS(JE50="Pres",8,JE50="Abs",0,JE50=0,"",JE50="Orie",2,JE50="Holi",0,JE50="Leav",0)</f>
        <v>0</v>
      </c>
      <c r="JG50" s="48" t="s">
        <v>48</v>
      </c>
      <c r="JH50" s="226" cm="1">
        <f t="array" ref="JH50">_xlfn.IFS(JG50="Pres",8,JG50="Abs",0,JG50=0,"",JG50="Orie",2,JG50="Holi",0,JG50="Leav",0)</f>
        <v>0</v>
      </c>
      <c r="JI50" s="48" t="s">
        <v>48</v>
      </c>
      <c r="JJ50" s="226" cm="1">
        <f t="array" ref="JJ50">_xlfn.IFS(JI50="Pres",8,JI50="Abs",0,JI50=0,"",JI50="Orie",2,JI50="Holi",0,JI50="Leav",0)</f>
        <v>0</v>
      </c>
      <c r="JK50" s="48" t="s">
        <v>48</v>
      </c>
      <c r="JL50" s="226" cm="1">
        <f t="array" ref="JL50">_xlfn.IFS(JK50="Pres",8,JK50="Abs",0,JK50=0,"",JK50="Orie",2,JK50="Holi",0,JK50="Leav",0)</f>
        <v>0</v>
      </c>
      <c r="JM50" s="48" t="s">
        <v>48</v>
      </c>
      <c r="JN50" s="226" cm="1">
        <f t="array" ref="JN50">_xlfn.IFS(JM50="Pres",8,JM50="Abs",0,JM50=0,"",JM50="Orie",2,JM50="Holi",0,JM50="Leav",0)</f>
        <v>0</v>
      </c>
      <c r="JO50" s="48" t="s">
        <v>54</v>
      </c>
      <c r="JP50" s="226" cm="1">
        <f t="array" ref="JP50">_xlfn.IFS(JO50="Pres",8,JO50="Abs",0,JO50=0,"",JO50="Orie",2,JO50="Holi",0,JO50="Leav",0)</f>
        <v>0</v>
      </c>
      <c r="JQ50" s="48" t="s">
        <v>48</v>
      </c>
      <c r="JR50" s="226" cm="1">
        <f t="array" ref="JR50">_xlfn.IFS(JQ50="Pres",8,JQ50="Abs",0,JQ50=0,"",JQ50="Orie",2,JQ50="Holi",0,JQ50="Leav",0)</f>
        <v>0</v>
      </c>
      <c r="JS50" s="48"/>
      <c r="JT50" s="226" t="str" cm="1">
        <f t="array" ref="JT50">_xlfn.IFS(JS50="Pres",8,JS50="Abs",0,JS50=0,"",JS50="Orie",2,JS50="Holi",0,JS50="Leav",0)</f>
        <v/>
      </c>
      <c r="JU50" s="48"/>
      <c r="JV50" s="226" t="str" cm="1">
        <f t="array" ref="JV50">_xlfn.IFS(JU50="Pres",8,JU50="Abs",0,JU50=0,"",JU50="Orie",2,JU50="Holi",0,JU50="Leav",0)</f>
        <v/>
      </c>
      <c r="JW50" s="48"/>
      <c r="JX50" s="226" t="str" cm="1">
        <f t="array" ref="JX50">_xlfn.IFS(JW50="Pres",8,JW50="Abs",0,JW50=0,"",JW50="Orie",2,JW50="Holi",0,JW50="Leav",0)</f>
        <v/>
      </c>
      <c r="JY50" s="48"/>
      <c r="JZ50" s="226" t="str" cm="1">
        <f t="array" ref="JZ50">_xlfn.IFS(JY50="Pres",8,JY50="Abs",0,JY50=0,"",JY50="Orie",2,JY50="Holi",0,JY50="Leav",0)</f>
        <v/>
      </c>
      <c r="KA50" s="48"/>
      <c r="KB50" s="226" t="str" cm="1">
        <f t="array" ref="KB50">_xlfn.IFS(KA50="Pres",8,KA50="Abs",0,KA50=0,"",KA50="Orie",2,KA50="Holi",0,KA50="Leav",0)</f>
        <v/>
      </c>
      <c r="KC50" s="48"/>
      <c r="KD50" s="226" t="str" cm="1">
        <f t="array" ref="KD50">_xlfn.IFS(KC50="Pres",8,KC50="Abs",0,KC50=0,"",KC50="Orie",2,KC50="Holi",0,KC50="Leav",0)</f>
        <v/>
      </c>
      <c r="KE50" s="48"/>
      <c r="KF50" s="226" t="str" cm="1">
        <f t="array" ref="KF50">_xlfn.IFS(KE50="Pres",8,KE50="Abs",0,KE50=0,"",KE50="Orie",2,KE50="Holi",0,KE50="Leav",0)</f>
        <v/>
      </c>
      <c r="KG50" s="48"/>
      <c r="KH50" s="226" t="str" cm="1">
        <f t="array" ref="KH50">_xlfn.IFS(KG50="Pres",8,KG50="Abs",0,KG50=0,"",KG50="Orie",2,KG50="Holi",0,KG50="Leav",0)</f>
        <v/>
      </c>
    </row>
    <row r="51" spans="1:331" ht="18.75" customHeight="1">
      <c r="A51" s="73" t="s">
        <v>49</v>
      </c>
      <c r="B51" s="49" t="s">
        <v>1030</v>
      </c>
      <c r="C51" s="50" t="s">
        <v>109</v>
      </c>
      <c r="D51" s="51" t="s">
        <v>709</v>
      </c>
      <c r="E51" s="507" t="s">
        <v>1716</v>
      </c>
      <c r="F51" s="102" t="s">
        <v>43</v>
      </c>
      <c r="G51" s="105">
        <v>44611</v>
      </c>
      <c r="H51" s="105">
        <v>44974</v>
      </c>
      <c r="I51" s="105">
        <v>44858</v>
      </c>
      <c r="J51" s="233" t="str">
        <f t="shared" si="268"/>
        <v>Sat</v>
      </c>
      <c r="K51" s="35">
        <f t="shared" ref="K50:K51" si="269">L51-8*7</f>
        <v>44802</v>
      </c>
      <c r="L51" s="304">
        <v>44858</v>
      </c>
      <c r="M51" s="171"/>
      <c r="N51" s="79">
        <f t="shared" si="259"/>
        <v>32</v>
      </c>
      <c r="O51" s="79">
        <f>SUM(AB51:XFD51)+V51</f>
        <v>253</v>
      </c>
      <c r="P51" s="39" t="str">
        <f t="shared" si="261"/>
        <v/>
      </c>
      <c r="Q51" s="38">
        <f t="shared" si="262"/>
        <v>1</v>
      </c>
      <c r="R51" s="81" t="str">
        <f t="shared" si="263"/>
        <v/>
      </c>
      <c r="S51" s="41" t="str">
        <f t="shared" si="264"/>
        <v/>
      </c>
      <c r="T51" s="45"/>
      <c r="U51" s="123">
        <v>14</v>
      </c>
      <c r="V51" s="123">
        <v>114</v>
      </c>
      <c r="W51" s="44"/>
      <c r="X51" s="42">
        <v>1</v>
      </c>
      <c r="Y51" s="44"/>
      <c r="Z51" s="45"/>
      <c r="AA51" s="46"/>
      <c r="AB51" s="47">
        <v>8</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48"/>
      <c r="CT51" s="48"/>
      <c r="CU51" s="48"/>
      <c r="CV51" s="48"/>
      <c r="CW51" s="48"/>
      <c r="CX51" s="48"/>
      <c r="CY51" s="48"/>
      <c r="CZ51" s="48"/>
      <c r="DA51" s="48"/>
      <c r="DB51" s="48"/>
      <c r="DC51" s="48"/>
      <c r="DD51" s="48"/>
      <c r="DE51" s="48"/>
      <c r="DF51" s="48"/>
      <c r="DG51" s="48"/>
      <c r="DH51" s="48"/>
      <c r="DI51" s="48"/>
      <c r="DJ51" s="48"/>
      <c r="DK51" s="48"/>
      <c r="DL51" s="48"/>
      <c r="DM51" s="48"/>
      <c r="DN51" s="48"/>
      <c r="DO51" s="48"/>
      <c r="DP51" s="48"/>
      <c r="DQ51" s="48"/>
      <c r="DR51" s="48"/>
      <c r="DS51" s="48"/>
      <c r="DT51" s="48"/>
      <c r="DU51" s="48"/>
      <c r="DV51" s="48"/>
      <c r="DW51" s="48"/>
      <c r="DX51" s="48"/>
      <c r="DY51" s="48"/>
      <c r="DZ51" s="48"/>
      <c r="EA51" s="48"/>
      <c r="EB51" s="48"/>
      <c r="EC51" s="48"/>
      <c r="ED51" s="48"/>
      <c r="EE51" s="48"/>
      <c r="EF51" s="48"/>
      <c r="EG51" s="48"/>
      <c r="EH51" s="48"/>
      <c r="EI51" s="48"/>
      <c r="EJ51" s="48"/>
      <c r="EK51" s="48"/>
      <c r="EL51" s="48"/>
      <c r="EM51" s="48"/>
      <c r="EN51" s="48"/>
      <c r="EO51" s="48"/>
      <c r="EP51" s="48"/>
      <c r="EQ51" s="48"/>
      <c r="ER51" s="48"/>
      <c r="ES51" s="48"/>
      <c r="ET51" s="48"/>
      <c r="EU51" s="48"/>
      <c r="EV51" s="48"/>
      <c r="EW51" s="48"/>
      <c r="EX51" s="48"/>
      <c r="EY51" s="48"/>
      <c r="EZ51" s="48"/>
      <c r="FA51" s="48"/>
      <c r="FB51" s="48"/>
      <c r="FC51" s="48"/>
      <c r="FD51" s="48"/>
      <c r="FE51" s="48"/>
      <c r="FF51" s="48"/>
      <c r="FG51" s="48"/>
      <c r="FH51" s="48"/>
      <c r="FI51" s="48"/>
      <c r="FJ51" s="48"/>
      <c r="FK51" s="48"/>
      <c r="FL51" s="48"/>
      <c r="FM51" s="48"/>
      <c r="FN51" s="48"/>
      <c r="FO51" s="48"/>
      <c r="FP51" s="48"/>
      <c r="FQ51" s="48"/>
      <c r="FR51" s="48"/>
      <c r="FS51" s="48"/>
      <c r="FT51" s="48"/>
      <c r="FU51" s="48"/>
      <c r="FV51" s="48"/>
      <c r="FW51" s="48"/>
      <c r="FX51" s="48"/>
      <c r="FY51" s="48"/>
      <c r="FZ51" s="48"/>
      <c r="GA51" s="48"/>
      <c r="GB51" s="48"/>
      <c r="GC51" s="48"/>
      <c r="GD51" s="48"/>
      <c r="GE51" s="48"/>
      <c r="GF51" s="48"/>
      <c r="GG51" s="48"/>
      <c r="GH51" s="48"/>
      <c r="GI51" s="48"/>
      <c r="GJ51" s="48"/>
      <c r="GK51" s="48"/>
      <c r="GL51" s="48"/>
      <c r="GM51" s="48"/>
      <c r="GN51" s="48"/>
      <c r="GO51" s="48"/>
      <c r="GP51" s="48"/>
      <c r="GQ51" s="48" t="s">
        <v>35</v>
      </c>
      <c r="GR51" s="226" cm="1">
        <f t="array" ref="GR51">_xlfn.IFS(GQ51="Pres",8,GQ51="Abs",0,GQ51=0,"",GQ51="Orie",2,GQ51="Holi",0,GQ51="Leav",0)</f>
        <v>8</v>
      </c>
      <c r="GS51" s="48" t="s">
        <v>35</v>
      </c>
      <c r="GT51" s="226" cm="1">
        <f t="array" ref="GT51">_xlfn.IFS(GS51="Pres",8,GS51="Abs",0,GS51=0,"",GS51="Orie",2,GS51="Holi",0,GS51="Leav",0)</f>
        <v>8</v>
      </c>
      <c r="GU51" s="48" t="s">
        <v>35</v>
      </c>
      <c r="GV51" s="226" cm="1">
        <f t="array" ref="GV51">_xlfn.IFS(GU51="Pres",8,GU51="Abs",0,GU51=0,"",GU51="Orie",2,GU51="Holi",0,GU51="Leav",0)</f>
        <v>8</v>
      </c>
      <c r="GW51" s="48" t="s">
        <v>35</v>
      </c>
      <c r="GX51" s="226" cm="1">
        <f t="array" ref="GX51">_xlfn.IFS(GW51="Pres",8,GW51="Abs",0,GW51=0,"",GW51="Orie",2,GW51="Holi",0,GW51="Leav",0)</f>
        <v>8</v>
      </c>
      <c r="GY51" s="48" t="s">
        <v>35</v>
      </c>
      <c r="GZ51" s="226" cm="1">
        <f t="array" ref="GZ51">_xlfn.IFS(GY51="Pres",8,GY51="Abs",0,GY51=0,"",GY51="Orie",2,GY51="Holi",0,GY51="Leav",0)</f>
        <v>8</v>
      </c>
      <c r="HA51" s="48" t="s">
        <v>35</v>
      </c>
      <c r="HB51" s="226" cm="1">
        <f t="array" ref="HB51">_xlfn.IFS(HA51="Pres",8,HA51="Abs",0,HA51=0,"",HA51="Orie",2,HA51="Holi",0,HA51="Leav",0)</f>
        <v>8</v>
      </c>
      <c r="HC51" s="48" t="s">
        <v>35</v>
      </c>
      <c r="HD51" s="226">
        <v>6</v>
      </c>
      <c r="HE51" s="48" t="s">
        <v>35</v>
      </c>
      <c r="HF51" s="226">
        <v>6</v>
      </c>
      <c r="HG51" s="48" t="s">
        <v>35</v>
      </c>
      <c r="HH51" s="226" cm="1">
        <f t="array" ref="HH51">_xlfn.IFS(HG51="Pres",8,HG51="Abs",0,HG51=0,"",HG51="Orie",2,HG51="Holi",0,HG51="Leav",0)</f>
        <v>8</v>
      </c>
      <c r="HI51" s="48" t="s">
        <v>35</v>
      </c>
      <c r="HJ51" s="226" cm="1">
        <f t="array" ref="HJ51">_xlfn.IFS(HI51="Pres",8,HI51="Abs",0,HI51=0,"",HI51="Orie",2,HI51="Holi",0,HI51="Leav",0)</f>
        <v>8</v>
      </c>
      <c r="HK51" s="48" t="s">
        <v>35</v>
      </c>
      <c r="HL51" s="226" cm="1">
        <f t="array" ref="HL51">_xlfn.IFS(HK51="Pres",8,HK51="Abs",0,HK51=0,"",HK51="Orie",2,HK51="Holi",0,HK51="Leav",0)</f>
        <v>8</v>
      </c>
      <c r="HM51" s="48" t="s">
        <v>35</v>
      </c>
      <c r="HN51" s="226">
        <v>7.75</v>
      </c>
      <c r="HO51" s="48" t="s">
        <v>36</v>
      </c>
      <c r="HP51" s="226" cm="1">
        <f t="array" ref="HP51">_xlfn.IFS(HO51="Pres",8,HO51="Abs",0,HO51=0,"",HO51="Orie",2,HO51="Holi",0,HO51="Leav",0)</f>
        <v>0</v>
      </c>
      <c r="HQ51" s="48" t="s">
        <v>35</v>
      </c>
      <c r="HR51" s="226" cm="1">
        <f t="array" ref="HR51">_xlfn.IFS(HQ51="Pres",8,HQ51="Abs",0,HQ51=0,"",HQ51="Orie",2,HQ51="Holi",0,HQ51="Leav",0)</f>
        <v>8</v>
      </c>
      <c r="HS51" s="48" t="s">
        <v>35</v>
      </c>
      <c r="HT51" s="226" cm="1">
        <f t="array" ref="HT51">_xlfn.IFS(HS51="Pres",8,HS51="Abs",0,HS51=0,"",HS51="Orie",2,HS51="Holi",0,HS51="Leav",0)</f>
        <v>8</v>
      </c>
      <c r="HU51" s="48" t="s">
        <v>35</v>
      </c>
      <c r="HV51" s="226" cm="1">
        <f t="array" ref="HV51">_xlfn.IFS(HU51="Pres",8,HU51="Abs",0,HU51=0,"",HU51="Orie",2,HU51="Holi",0,HU51="Leav",0)</f>
        <v>8</v>
      </c>
      <c r="HW51" s="48" t="s">
        <v>35</v>
      </c>
      <c r="HX51" s="226">
        <v>7.25</v>
      </c>
      <c r="HY51" s="48" t="s">
        <v>35</v>
      </c>
      <c r="HZ51" s="226">
        <v>8</v>
      </c>
      <c r="IA51" s="48"/>
      <c r="IB51" s="226"/>
      <c r="IC51" s="48"/>
      <c r="ID51" s="226"/>
      <c r="IE51" s="48"/>
      <c r="IF51" s="226" t="str" cm="1">
        <f t="array" ref="IF51">_xlfn.IFS(IE51="Pres",8,IE51="Abs",0,IE51=0,"",IE51="Orie",2,IE51="Holi",0,IE51="Leav",0)</f>
        <v/>
      </c>
      <c r="IG51" s="48"/>
      <c r="IH51" s="226" t="str" cm="1">
        <f t="array" ref="IH51">_xlfn.IFS(IG51="Pres",8,IG51="Abs",0,IG51=0,"",IG51="Orie",2,IG51="Holi",0,IG51="Leav",0)</f>
        <v/>
      </c>
      <c r="II51" s="48"/>
      <c r="IJ51" s="226" t="str" cm="1">
        <f t="array" ref="IJ51">_xlfn.IFS(II51="Pres",8,II51="Abs",0,II51=0,"",II51="Orie",2,II51="Holi",0,II51="Leav",0)</f>
        <v/>
      </c>
      <c r="IK51" s="48"/>
      <c r="IL51" s="226" t="str" cm="1">
        <f t="array" ref="IL51">_xlfn.IFS(IK51="Pres",8,IK51="Abs",0,IK51=0,"",IK51="Orie",2,IK51="Holi",0,IK51="Leav",0)</f>
        <v/>
      </c>
      <c r="IM51" s="48"/>
      <c r="IN51" s="226" t="str" cm="1">
        <f t="array" ref="IN51">_xlfn.IFS(IM51="Pres",8,IM51="Abs",0,IM51=0,"",IM51="Orie",2,IM51="Holi",0,IM51="Leav",0)</f>
        <v/>
      </c>
      <c r="IO51" s="48"/>
      <c r="IP51" s="226" t="str" cm="1">
        <f t="array" ref="IP51">_xlfn.IFS(IO51="Pres",8,IO51="Abs",0,IO51=0,"",IO51="Orie",2,IO51="Holi",0,IO51="Leav",0)</f>
        <v/>
      </c>
      <c r="IQ51" s="48"/>
      <c r="IR51" s="226" t="str" cm="1">
        <f t="array" ref="IR51">_xlfn.IFS(IQ51="Pres",8,IQ51="Abs",0,IQ51=0,"",IQ51="Orie",2,IQ51="Holi",0,IQ51="Leav",0)</f>
        <v/>
      </c>
      <c r="IS51" s="48"/>
      <c r="IT51" s="226" t="str" cm="1">
        <f t="array" ref="IT51">_xlfn.IFS(IS51="Pres",8,IS51="Abs",0,IS51=0,"",IS51="Orie",2,IS51="Holi",0,IS51="Leav",0)</f>
        <v/>
      </c>
      <c r="IU51" s="48"/>
      <c r="IV51" s="226" t="str" cm="1">
        <f t="array" ref="IV51">_xlfn.IFS(IU51="Pres",8,IU51="Abs",0,IU51=0,"",IU51="Orie",2,IU51="Holi",0,IU51="Leav",0)</f>
        <v/>
      </c>
      <c r="IW51" s="48"/>
      <c r="IX51" s="226" t="str" cm="1">
        <f t="array" ref="IX51">_xlfn.IFS(IW51="Pres",8,IW51="Abs",0,IW51=0,"",IW51="Orie",2,IW51="Holi",0,IW51="Leav",0)</f>
        <v/>
      </c>
      <c r="IY51" s="48"/>
      <c r="IZ51" s="226" t="str" cm="1">
        <f t="array" ref="IZ51">_xlfn.IFS(IY51="Pres",8,IY51="Abs",0,IY51=0,"",IY51="Orie",2,IY51="Holi",0,IY51="Leav",0)</f>
        <v/>
      </c>
      <c r="JA51" s="48"/>
      <c r="JB51" s="226" t="str" cm="1">
        <f t="array" ref="JB51">_xlfn.IFS(JA51="Pres",8,JA51="Abs",0,JA51=0,"",JA51="Orie",2,JA51="Holi",0,JA51="Leav",0)</f>
        <v/>
      </c>
      <c r="JC51" s="48"/>
      <c r="JD51" s="226" t="str" cm="1">
        <f t="array" ref="JD51">_xlfn.IFS(JC51="Pres",8,JC51="Abs",0,JC51=0,"",JC51="Orie",2,JC51="Holi",0,JC51="Leav",0)</f>
        <v/>
      </c>
      <c r="JE51" s="48"/>
      <c r="JF51" s="226" t="str" cm="1">
        <f t="array" ref="JF51">_xlfn.IFS(JE51="Pres",8,JE51="Abs",0,JE51=0,"",JE51="Orie",2,JE51="Holi",0,JE51="Leav",0)</f>
        <v/>
      </c>
      <c r="JG51" s="48"/>
      <c r="JH51" s="226" t="str" cm="1">
        <f t="array" ref="JH51">_xlfn.IFS(JG51="Pres",8,JG51="Abs",0,JG51=0,"",JG51="Orie",2,JG51="Holi",0,JG51="Leav",0)</f>
        <v/>
      </c>
      <c r="JI51" s="48"/>
      <c r="JJ51" s="226" t="str" cm="1">
        <f t="array" ref="JJ51">_xlfn.IFS(JI51="Pres",8,JI51="Abs",0,JI51=0,"",JI51="Orie",2,JI51="Holi",0,JI51="Leav",0)</f>
        <v/>
      </c>
      <c r="JK51" s="48"/>
      <c r="JL51" s="226" t="str" cm="1">
        <f t="array" ref="JL51">_xlfn.IFS(JK51="Pres",8,JK51="Abs",0,JK51=0,"",JK51="Orie",2,JK51="Holi",0,JK51="Leav",0)</f>
        <v/>
      </c>
      <c r="JM51" s="48"/>
      <c r="JN51" s="226" t="str" cm="1">
        <f t="array" ref="JN51">_xlfn.IFS(JM51="Pres",8,JM51="Abs",0,JM51=0,"",JM51="Orie",2,JM51="Holi",0,JM51="Leav",0)</f>
        <v/>
      </c>
      <c r="JO51" s="48"/>
      <c r="JP51" s="226" t="str" cm="1">
        <f t="array" ref="JP51">_xlfn.IFS(JO51="Pres",8,JO51="Abs",0,JO51=0,"",JO51="Orie",2,JO51="Holi",0,JO51="Leav",0)</f>
        <v/>
      </c>
      <c r="JQ51" s="48"/>
      <c r="JR51" s="226" t="str" cm="1">
        <f t="array" ref="JR51">_xlfn.IFS(JQ51="Pres",8,JQ51="Abs",0,JQ51=0,"",JQ51="Orie",2,JQ51="Holi",0,JQ51="Leav",0)</f>
        <v/>
      </c>
      <c r="JS51" s="48"/>
      <c r="JT51" s="226" t="str" cm="1">
        <f t="array" ref="JT51">_xlfn.IFS(JS51="Pres",8,JS51="Abs",0,JS51=0,"",JS51="Orie",2,JS51="Holi",0,JS51="Leav",0)</f>
        <v/>
      </c>
      <c r="JU51" s="48"/>
      <c r="JV51" s="226" t="str" cm="1">
        <f t="array" ref="JV51">_xlfn.IFS(JU51="Pres",8,JU51="Abs",0,JU51=0,"",JU51="Orie",2,JU51="Holi",0,JU51="Leav",0)</f>
        <v/>
      </c>
      <c r="JW51" s="48"/>
      <c r="JX51" s="226" t="str" cm="1">
        <f t="array" ref="JX51">_xlfn.IFS(JW51="Pres",8,JW51="Abs",0,JW51=0,"",JW51="Orie",2,JW51="Holi",0,JW51="Leav",0)</f>
        <v/>
      </c>
      <c r="JY51" s="48"/>
      <c r="JZ51" s="226" t="str" cm="1">
        <f t="array" ref="JZ51">_xlfn.IFS(JY51="Pres",8,JY51="Abs",0,JY51=0,"",JY51="Orie",2,JY51="Holi",0,JY51="Leav",0)</f>
        <v/>
      </c>
      <c r="KA51" s="333"/>
      <c r="KB51" s="336" t="str" cm="1">
        <f t="array" ref="KB51">_xlfn.IFS(KA51="Pres",8,KA51="Abs",0,KA51=0,"",KA51="Orie",2,KA51="Holi",0,KA51="Leav",0)</f>
        <v/>
      </c>
      <c r="KC51" s="333"/>
      <c r="KD51" s="336" t="str" cm="1">
        <f t="array" ref="KD51">_xlfn.IFS(KC51="Pres",8,KC51="Abs",0,KC51=0,"",KC51="Orie",2,KC51="Holi",0,KC51="Leav",0)</f>
        <v/>
      </c>
      <c r="KE51" s="333"/>
      <c r="KF51" s="336" t="str" cm="1">
        <f t="array" ref="KF51">_xlfn.IFS(KE51="Pres",8,KE51="Abs",0,KE51=0,"",KE51="Orie",2,KE51="Holi",0,KE51="Leav",0)</f>
        <v/>
      </c>
      <c r="KG51" s="333"/>
      <c r="KH51" s="336" t="str" cm="1">
        <f t="array" ref="KH51">_xlfn.IFS(KG51="Pres",8,KG51="Abs",0,KG51=0,"",KG51="Orie",2,KG51="Holi",0,KG51="Leav",0)</f>
        <v/>
      </c>
    </row>
    <row r="52" spans="1:331" ht="18.75" customHeight="1">
      <c r="A52" s="73" t="s">
        <v>49</v>
      </c>
      <c r="B52" s="49" t="s">
        <v>1717</v>
      </c>
      <c r="C52" s="50" t="s">
        <v>1718</v>
      </c>
      <c r="D52" s="51" t="s">
        <v>1719</v>
      </c>
      <c r="E52" s="507" t="s">
        <v>1720</v>
      </c>
      <c r="F52" s="102" t="s">
        <v>43</v>
      </c>
      <c r="G52" s="105">
        <v>44794</v>
      </c>
      <c r="H52" s="105">
        <v>45149</v>
      </c>
      <c r="I52" s="35">
        <v>45047</v>
      </c>
      <c r="J52" s="36" t="str">
        <f t="shared" si="256"/>
        <v>Sun</v>
      </c>
      <c r="K52" s="100">
        <f t="shared" ref="K52:K53" si="270">I52-8*7</f>
        <v>44991</v>
      </c>
      <c r="L52" s="86">
        <v>45047</v>
      </c>
      <c r="M52" s="35">
        <v>45032</v>
      </c>
      <c r="N52" s="141">
        <f t="shared" si="259"/>
        <v>32</v>
      </c>
      <c r="O52" s="79">
        <f t="shared" si="260"/>
        <v>255.5</v>
      </c>
      <c r="P52" s="39" t="str">
        <f t="shared" si="261"/>
        <v/>
      </c>
      <c r="Q52" s="38">
        <f t="shared" si="262"/>
        <v>1</v>
      </c>
      <c r="R52" s="81" t="str">
        <f t="shared" si="263"/>
        <v/>
      </c>
      <c r="S52" s="41">
        <f t="shared" si="264"/>
        <v>3</v>
      </c>
      <c r="T52" s="45"/>
      <c r="U52" s="123"/>
      <c r="V52" s="123"/>
      <c r="W52" s="44"/>
      <c r="X52" s="42"/>
      <c r="Y52" s="44"/>
      <c r="Z52" s="45"/>
      <c r="AA52" s="46"/>
      <c r="AB52" s="47"/>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48"/>
      <c r="CT52" s="48"/>
      <c r="CU52" s="48"/>
      <c r="CV52" s="48"/>
      <c r="CW52" s="48"/>
      <c r="CX52" s="48"/>
      <c r="CY52" s="48"/>
      <c r="CZ52" s="48"/>
      <c r="DA52" s="48"/>
      <c r="DB52" s="48"/>
      <c r="DC52" s="48"/>
      <c r="DD52" s="48"/>
      <c r="DE52" s="48"/>
      <c r="DF52" s="48"/>
      <c r="DG52" s="48"/>
      <c r="DH52" s="48"/>
      <c r="DI52" s="48"/>
      <c r="DJ52" s="48"/>
      <c r="DK52" s="48"/>
      <c r="DL52" s="48"/>
      <c r="DM52" s="48"/>
      <c r="DN52" s="48"/>
      <c r="DO52" s="48"/>
      <c r="DP52" s="48"/>
      <c r="DQ52" s="48"/>
      <c r="DR52" s="48"/>
      <c r="DS52" s="48"/>
      <c r="DT52" s="48"/>
      <c r="DU52" s="48"/>
      <c r="DV52" s="48"/>
      <c r="DW52" s="48"/>
      <c r="DX52" s="48"/>
      <c r="DY52" s="48"/>
      <c r="DZ52" s="48"/>
      <c r="EA52" s="48"/>
      <c r="EB52" s="48"/>
      <c r="EC52" s="48"/>
      <c r="ED52" s="48"/>
      <c r="EE52" s="48"/>
      <c r="EF52" s="48"/>
      <c r="EG52" s="48"/>
      <c r="EH52" s="48"/>
      <c r="EI52" s="48"/>
      <c r="EJ52" s="48"/>
      <c r="EK52" s="48"/>
      <c r="EL52" s="48"/>
      <c r="EM52" s="48"/>
      <c r="EN52" s="48"/>
      <c r="EO52" s="48"/>
      <c r="EP52" s="48"/>
      <c r="EQ52" s="48"/>
      <c r="ER52" s="48"/>
      <c r="ES52" s="48"/>
      <c r="ET52" s="48"/>
      <c r="EU52" s="48"/>
      <c r="EV52" s="48"/>
      <c r="EW52" s="48"/>
      <c r="EX52" s="48"/>
      <c r="EY52" s="48"/>
      <c r="EZ52" s="48"/>
      <c r="FA52" s="48"/>
      <c r="FB52" s="48"/>
      <c r="FC52" s="48"/>
      <c r="FD52" s="48"/>
      <c r="FE52" s="48"/>
      <c r="FF52" s="48"/>
      <c r="FG52" s="48"/>
      <c r="FH52" s="48"/>
      <c r="FI52" s="48"/>
      <c r="FJ52" s="48"/>
      <c r="FK52" s="48"/>
      <c r="FL52" s="48"/>
      <c r="FM52" s="48"/>
      <c r="FN52" s="48"/>
      <c r="FO52" s="48"/>
      <c r="FP52" s="48"/>
      <c r="FQ52" s="48"/>
      <c r="FR52" s="48"/>
      <c r="FS52" s="48"/>
      <c r="FT52" s="48"/>
      <c r="FU52" s="48"/>
      <c r="FV52" s="48"/>
      <c r="FW52" s="48"/>
      <c r="FX52" s="48"/>
      <c r="FY52" s="48"/>
      <c r="FZ52" s="48"/>
      <c r="GA52" s="48"/>
      <c r="GB52" s="48"/>
      <c r="GC52" s="48"/>
      <c r="GD52" s="48"/>
      <c r="GE52" s="48"/>
      <c r="GF52" s="48"/>
      <c r="GG52" s="48"/>
      <c r="GH52" s="48"/>
      <c r="GI52" s="48"/>
      <c r="GJ52" s="48"/>
      <c r="GK52" s="48"/>
      <c r="GL52" s="48"/>
      <c r="GM52" s="48"/>
      <c r="GN52" s="48"/>
      <c r="GO52" s="48"/>
      <c r="GP52" s="48"/>
      <c r="GQ52" s="48"/>
      <c r="GR52" s="226" t="str" cm="1">
        <f t="array" ref="GR52">_xlfn.IFS(GQ52="Pres",8,GQ52="Abs",0,GQ52=0,"",GQ52="Orie",2,GQ52="Holi",0,GQ52="Leav",0)</f>
        <v/>
      </c>
      <c r="GS52" s="48"/>
      <c r="GT52" s="48"/>
      <c r="GU52" s="48"/>
      <c r="GV52" s="48"/>
      <c r="GW52" s="48"/>
      <c r="GX52" s="48"/>
      <c r="GY52" s="48"/>
      <c r="GZ52" s="48"/>
      <c r="HA52" s="48" t="s">
        <v>35</v>
      </c>
      <c r="HB52" s="226" cm="1">
        <f t="array" ref="HB52">_xlfn.IFS(HA52="Pres",8,HA52="Abs",0,HA52=0,"",HA52="Orie",2,HA52="Holi",0,HA52="Leav",0)</f>
        <v>8</v>
      </c>
      <c r="HC52" s="48" t="s">
        <v>35</v>
      </c>
      <c r="HD52" s="226" cm="1">
        <f t="array" ref="HD52">_xlfn.IFS(HC52="Pres",8,HC52="Abs",0,HC52=0,"",HC52="Orie",2,HC52="Holi",0,HC52="Leav",0)</f>
        <v>8</v>
      </c>
      <c r="HE52" s="48" t="s">
        <v>35</v>
      </c>
      <c r="HF52" s="226" cm="1">
        <f t="array" ref="HF52">_xlfn.IFS(HE52="Pres",8,HE52="Abs",0,HE52=0,"",HE52="Orie",2,HE52="Holi",0,HE52="Leav",0)</f>
        <v>8</v>
      </c>
      <c r="HG52" s="48" t="s">
        <v>35</v>
      </c>
      <c r="HH52" s="226" cm="1">
        <f t="array" ref="HH52">_xlfn.IFS(HG52="Pres",8,HG52="Abs",0,HG52=0,"",HG52="Orie",2,HG52="Holi",0,HG52="Leav",0)</f>
        <v>8</v>
      </c>
      <c r="HI52" s="48" t="s">
        <v>35</v>
      </c>
      <c r="HJ52" s="226" cm="1">
        <f t="array" ref="HJ52">_xlfn.IFS(HI52="Pres",8,HI52="Abs",0,HI52=0,"",HI52="Orie",2,HI52="Holi",0,HI52="Leav",0)</f>
        <v>8</v>
      </c>
      <c r="HK52" s="48" t="s">
        <v>35</v>
      </c>
      <c r="HL52" s="226" cm="1">
        <f t="array" ref="HL52">_xlfn.IFS(HK52="Pres",8,HK52="Abs",0,HK52=0,"",HK52="Orie",2,HK52="Holi",0,HK52="Leav",0)</f>
        <v>8</v>
      </c>
      <c r="HM52" s="48" t="s">
        <v>35</v>
      </c>
      <c r="HN52" s="226" cm="1">
        <f t="array" ref="HN52">_xlfn.IFS(HM52="Pres",8,HM52="Abs",0,HM52=0,"",HM52="Orie",2,HM52="Holi",0,HM52="Leav",0)</f>
        <v>8</v>
      </c>
      <c r="HO52" s="48" t="s">
        <v>35</v>
      </c>
      <c r="HP52" s="226" cm="1">
        <f t="array" ref="HP52">_xlfn.IFS(HO52="Pres",8,HO52="Abs",0,HO52=0,"",HO52="Orie",2,HO52="Holi",0,HO52="Leav",0)</f>
        <v>8</v>
      </c>
      <c r="HQ52" s="48" t="s">
        <v>35</v>
      </c>
      <c r="HR52" s="226" cm="1">
        <f t="array" ref="HR52">_xlfn.IFS(HQ52="Pres",8,HQ52="Abs",0,HQ52=0,"",HQ52="Orie",2,HQ52="Holi",0,HQ52="Leav",0)</f>
        <v>8</v>
      </c>
      <c r="HS52" s="48" t="s">
        <v>35</v>
      </c>
      <c r="HT52" s="226" cm="1">
        <f t="array" ref="HT52">_xlfn.IFS(HS52="Pres",8,HS52="Abs",0,HS52=0,"",HS52="Orie",2,HS52="Holi",0,HS52="Leav",0)</f>
        <v>8</v>
      </c>
      <c r="HU52" s="48" t="s">
        <v>35</v>
      </c>
      <c r="HV52" s="226" cm="1">
        <f t="array" ref="HV52">_xlfn.IFS(HU52="Pres",8,HU52="Abs",0,HU52=0,"",HU52="Orie",2,HU52="Holi",0,HU52="Leav",0)</f>
        <v>8</v>
      </c>
      <c r="HW52" s="48" t="s">
        <v>35</v>
      </c>
      <c r="HX52" s="226" cm="1">
        <f t="array" ref="HX52">_xlfn.IFS(HW52="Pres",8,HW52="Abs",0,HW52=0,"",HW52="Orie",2,HW52="Holi",0,HW52="Leav",0)</f>
        <v>8</v>
      </c>
      <c r="HY52" s="48" t="s">
        <v>35</v>
      </c>
      <c r="HZ52" s="226">
        <v>8</v>
      </c>
      <c r="IA52" s="48" t="s">
        <v>35</v>
      </c>
      <c r="IB52" s="226">
        <v>8</v>
      </c>
      <c r="IC52" s="48" t="s">
        <v>35</v>
      </c>
      <c r="ID52" s="226">
        <v>8</v>
      </c>
      <c r="IE52" s="48" t="s">
        <v>35</v>
      </c>
      <c r="IF52" s="226" cm="1">
        <f t="array" ref="IF52">_xlfn.IFS(IE52="Pres",8,IE52="Abs",0,IE52=0,"",IE52="Orie",2,IE52="Holi",0,IE52="Leav",0)</f>
        <v>8</v>
      </c>
      <c r="IG52" s="48" t="s">
        <v>35</v>
      </c>
      <c r="IH52" s="226" cm="1">
        <f t="array" ref="IH52">_xlfn.IFS(IG52="Pres",8,IG52="Abs",0,IG52=0,"",IG52="Orie",2,IG52="Holi",0,IG52="Leav",0)</f>
        <v>8</v>
      </c>
      <c r="II52" s="48" t="s">
        <v>35</v>
      </c>
      <c r="IJ52" s="226" cm="1">
        <f t="array" ref="IJ52">_xlfn.IFS(II52="Pres",8,II52="Abs",0,II52=0,"",II52="Orie",2,II52="Holi",0,II52="Leav",0)</f>
        <v>8</v>
      </c>
      <c r="IK52" s="48" t="s">
        <v>54</v>
      </c>
      <c r="IL52" s="226" cm="1">
        <f t="array" ref="IL52">_xlfn.IFS(IK52="Pres",8,IK52="Abs",0,IK52=0,"",IK52="Orie",2,IK52="Holi",0,IK52="Leav",0)</f>
        <v>0</v>
      </c>
      <c r="IM52" s="48" t="s">
        <v>54</v>
      </c>
      <c r="IN52" s="226" cm="1">
        <f t="array" ref="IN52">_xlfn.IFS(IM52="Pres",8,IM52="Abs",0,IM52=0,"",IM52="Orie",2,IM52="Holi",0,IM52="Leav",0)</f>
        <v>0</v>
      </c>
      <c r="IO52" s="48" t="s">
        <v>35</v>
      </c>
      <c r="IP52" s="226" cm="1">
        <f t="array" ref="IP52">_xlfn.IFS(IO52="Pres",8,IO52="Abs",0,IO52=0,"",IO52="Orie",2,IO52="Holi",0,IO52="Leav",0)</f>
        <v>8</v>
      </c>
      <c r="IQ52" s="48" t="s">
        <v>35</v>
      </c>
      <c r="IR52" s="226" cm="1">
        <f t="array" ref="IR52">_xlfn.IFS(IQ52="Pres",8,IQ52="Abs",0,IQ52=0,"",IQ52="Orie",2,IQ52="Holi",0,IQ52="Leav",0)</f>
        <v>8</v>
      </c>
      <c r="IS52" s="48" t="s">
        <v>35</v>
      </c>
      <c r="IT52" s="226">
        <v>7.5</v>
      </c>
      <c r="IU52" s="48" t="s">
        <v>35</v>
      </c>
      <c r="IV52" s="226" cm="1">
        <f t="array" ref="IV52">_xlfn.IFS(IU52="Pres",8,IU52="Abs",0,IU52=0,"",IU52="Orie",2,IU52="Holi",0,IU52="Leav",0)</f>
        <v>8</v>
      </c>
      <c r="IW52" s="48" t="s">
        <v>35</v>
      </c>
      <c r="IX52" s="226" cm="1">
        <f t="array" ref="IX52">_xlfn.IFS(IW52="Pres",8,IW52="Abs",0,IW52=0,"",IW52="Orie",2,IW52="Holi",0,IW52="Leav",0)</f>
        <v>8</v>
      </c>
      <c r="IY52" s="48" t="s">
        <v>35</v>
      </c>
      <c r="IZ52" s="226" cm="1">
        <f t="array" ref="IZ52">_xlfn.IFS(IY52="Pres",8,IY52="Abs",0,IY52=0,"",IY52="Orie",2,IY52="Holi",0,IY52="Leav",0)</f>
        <v>8</v>
      </c>
      <c r="JA52" s="48" t="s">
        <v>35</v>
      </c>
      <c r="JB52" s="226" cm="1">
        <f t="array" ref="JB52">_xlfn.IFS(JA52="Pres",8,JA52="Abs",0,JA52=0,"",JA52="Orie",2,JA52="Holi",0,JA52="Leav",0)</f>
        <v>8</v>
      </c>
      <c r="JC52" s="48" t="s">
        <v>35</v>
      </c>
      <c r="JD52" s="226" cm="1">
        <f t="array" ref="JD52">_xlfn.IFS(JC52="Pres",8,JC52="Abs",0,JC52=0,"",JC52="Orie",2,JC52="Holi",0,JC52="Leav",0)</f>
        <v>8</v>
      </c>
      <c r="JE52" s="48" t="s">
        <v>35</v>
      </c>
      <c r="JF52" s="226" cm="1">
        <f t="array" ref="JF52">_xlfn.IFS(JE52="Pres",8,JE52="Abs",0,JE52=0,"",JE52="Orie",2,JE52="Holi",0,JE52="Leav",0)</f>
        <v>8</v>
      </c>
      <c r="JG52" s="48" t="s">
        <v>35</v>
      </c>
      <c r="JH52" s="226" cm="1">
        <f t="array" ref="JH52">_xlfn.IFS(JG52="Pres",8,JG52="Abs",0,JG52=0,"",JG52="Orie",2,JG52="Holi",0,JG52="Leav",0)</f>
        <v>8</v>
      </c>
      <c r="JI52" s="48" t="s">
        <v>35</v>
      </c>
      <c r="JJ52" s="226" cm="1">
        <f t="array" ref="JJ52">_xlfn.IFS(JI52="Pres",8,JI52="Abs",0,JI52=0,"",JI52="Orie",2,JI52="Holi",0,JI52="Leav",0)</f>
        <v>8</v>
      </c>
      <c r="JK52" s="48" t="s">
        <v>35</v>
      </c>
      <c r="JL52" s="226" cm="1">
        <f t="array" ref="JL52">_xlfn.IFS(JK52="Pres",8,JK52="Abs",0,JK52=0,"",JK52="Orie",2,JK52="Holi",0,JK52="Leav",0)</f>
        <v>8</v>
      </c>
      <c r="JM52" s="48" t="s">
        <v>35</v>
      </c>
      <c r="JN52" s="226" cm="1">
        <f t="array" ref="JN52">_xlfn.IFS(JM52="Pres",8,JM52="Abs",0,JM52=0,"",JM52="Orie",2,JM52="Holi",0,JM52="Leav",0)</f>
        <v>8</v>
      </c>
      <c r="JO52" s="48" t="s">
        <v>54</v>
      </c>
      <c r="JP52" s="226" cm="1">
        <f t="array" ref="JP52">_xlfn.IFS(JO52="Pres",8,JO52="Abs",0,JO52=0,"",JO52="Orie",2,JO52="Holi",0,JO52="Leav",0)</f>
        <v>0</v>
      </c>
      <c r="JQ52" s="48" t="s">
        <v>35</v>
      </c>
      <c r="JR52" s="226" cm="1">
        <f t="array" ref="JR52">_xlfn.IFS(JQ52="Pres",8,JQ52="Abs",0,JQ52=0,"",JQ52="Orie",2,JQ52="Holi",0,JQ52="Leav",0)</f>
        <v>8</v>
      </c>
      <c r="JS52" s="48" t="s">
        <v>36</v>
      </c>
      <c r="JT52" s="226" cm="1">
        <f t="array" ref="JT52">_xlfn.IFS(JS52="Pres",8,JS52="Abs",0,JS52=0,"",JS52="Orie",2,JS52="Holi",0,JS52="Leav",0)</f>
        <v>0</v>
      </c>
      <c r="JU52" s="48"/>
      <c r="JV52" s="226" t="str" cm="1">
        <f t="array" ref="JV52">_xlfn.IFS(JU52="Pres",8,JU52="Abs",0,JU52=0,"",JU52="Orie",2,JU52="Holi",0,JU52="Leav",0)</f>
        <v/>
      </c>
      <c r="JW52" s="48"/>
      <c r="JX52" s="226" t="str" cm="1">
        <f t="array" ref="JX52">_xlfn.IFS(JW52="Pres",8,JW52="Abs",0,JW52=0,"",JW52="Orie",2,JW52="Holi",0,JW52="Leav",0)</f>
        <v/>
      </c>
      <c r="JY52" s="48"/>
      <c r="JZ52" s="475" t="str" cm="1">
        <f t="array" ref="JZ52">_xlfn.IFS(JY52="Pres",8,JY52="Abs",0,JY52=0,"",JY52="Orie",2,JY52="Holi",0,JY52="Leav",0)</f>
        <v/>
      </c>
      <c r="KA52" s="48"/>
      <c r="KB52" s="226" t="str" cm="1">
        <f t="array" ref="KB52">_xlfn.IFS(KA52="Pres",8,KA52="Abs",0,KA52=0,"",KA52="Orie",2,KA52="Holi",0,KA52="Leav",0)</f>
        <v/>
      </c>
      <c r="KC52" s="48"/>
      <c r="KD52" s="226" t="str" cm="1">
        <f t="array" ref="KD52">_xlfn.IFS(KC52="Pres",8,KC52="Abs",0,KC52=0,"",KC52="Orie",2,KC52="Holi",0,KC52="Leav",0)</f>
        <v/>
      </c>
      <c r="KE52" s="48"/>
      <c r="KF52" s="226" t="str" cm="1">
        <f t="array" ref="KF52">_xlfn.IFS(KE52="Pres",8,KE52="Abs",0,KE52=0,"",KE52="Orie",2,KE52="Holi",0,KE52="Leav",0)</f>
        <v/>
      </c>
      <c r="KG52" s="48"/>
      <c r="KH52" s="226" t="str" cm="1">
        <f t="array" ref="KH52">_xlfn.IFS(KG52="Pres",8,KG52="Abs",0,KG52=0,"",KG52="Orie",2,KG52="Holi",0,KG52="Leav",0)</f>
        <v/>
      </c>
      <c r="KI52" s="173"/>
      <c r="KJ52" s="173"/>
      <c r="KK52" s="173"/>
      <c r="KL52" s="173"/>
      <c r="KM52" s="173"/>
      <c r="KN52" s="173"/>
      <c r="KO52" s="173"/>
      <c r="KP52" s="173"/>
      <c r="KQ52" s="173"/>
      <c r="KR52" s="173"/>
      <c r="KS52" s="173"/>
      <c r="KT52" s="173"/>
      <c r="KU52" s="173"/>
      <c r="KV52" s="173"/>
      <c r="KW52" s="173"/>
      <c r="KX52" s="173"/>
      <c r="KY52" s="173"/>
      <c r="KZ52" s="173"/>
      <c r="LA52" s="173"/>
      <c r="LB52" s="173"/>
      <c r="LC52" s="173"/>
      <c r="LD52" s="173"/>
      <c r="LE52" s="173"/>
      <c r="LF52" s="173"/>
      <c r="LG52" s="173"/>
      <c r="LH52" s="173"/>
      <c r="LI52" s="173"/>
      <c r="LJ52" s="173"/>
      <c r="LK52" s="173"/>
      <c r="LL52" s="173"/>
      <c r="LM52" s="173"/>
      <c r="LN52" s="173"/>
      <c r="LO52" s="173"/>
      <c r="LP52" s="173"/>
      <c r="LQ52" s="173"/>
      <c r="LR52" s="173"/>
    </row>
    <row r="53" spans="1:331" ht="18.75" customHeight="1">
      <c r="A53" s="73" t="s">
        <v>49</v>
      </c>
      <c r="B53" s="49" t="s">
        <v>1721</v>
      </c>
      <c r="C53" s="50" t="s">
        <v>109</v>
      </c>
      <c r="D53" s="51" t="s">
        <v>1722</v>
      </c>
      <c r="E53" s="507" t="s">
        <v>1723</v>
      </c>
      <c r="F53" s="102" t="s">
        <v>43</v>
      </c>
      <c r="G53" s="105">
        <v>44794</v>
      </c>
      <c r="H53" s="105">
        <v>45149</v>
      </c>
      <c r="I53" s="35">
        <v>45047</v>
      </c>
      <c r="J53" s="36" t="str">
        <f t="shared" si="256"/>
        <v>Sun</v>
      </c>
      <c r="K53" s="86">
        <f t="shared" si="270"/>
        <v>44991</v>
      </c>
      <c r="L53" s="86">
        <v>45047</v>
      </c>
      <c r="M53" s="305">
        <v>45032</v>
      </c>
      <c r="N53" s="141">
        <f t="shared" si="259"/>
        <v>33</v>
      </c>
      <c r="O53" s="79">
        <f t="shared" si="260"/>
        <v>265.5</v>
      </c>
      <c r="P53" s="39" t="str">
        <f t="shared" si="261"/>
        <v/>
      </c>
      <c r="Q53" s="38">
        <f t="shared" si="262"/>
        <v>4</v>
      </c>
      <c r="R53" s="81" t="str">
        <f t="shared" si="263"/>
        <v/>
      </c>
      <c r="S53" s="41">
        <f t="shared" si="264"/>
        <v>3</v>
      </c>
      <c r="T53" s="45"/>
      <c r="U53" s="123"/>
      <c r="V53" s="123"/>
      <c r="W53" s="44"/>
      <c r="X53" s="42">
        <v>4</v>
      </c>
      <c r="Y53" s="44"/>
      <c r="Z53" s="45"/>
      <c r="AA53" s="46"/>
      <c r="AB53" s="47">
        <v>40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48"/>
      <c r="CT53" s="48"/>
      <c r="CU53" s="48"/>
      <c r="CV53" s="48"/>
      <c r="CW53" s="48"/>
      <c r="CX53" s="48"/>
      <c r="CY53" s="48"/>
      <c r="CZ53" s="48"/>
      <c r="DA53" s="48"/>
      <c r="DB53" s="48"/>
      <c r="DC53" s="48"/>
      <c r="DD53" s="48"/>
      <c r="DE53" s="48"/>
      <c r="DF53" s="48"/>
      <c r="DG53" s="48"/>
      <c r="DH53" s="48"/>
      <c r="DI53" s="48"/>
      <c r="DJ53" s="48"/>
      <c r="DK53" s="48"/>
      <c r="DL53" s="48"/>
      <c r="DM53" s="48"/>
      <c r="DN53" s="48"/>
      <c r="DO53" s="48"/>
      <c r="DP53" s="48"/>
      <c r="DQ53" s="48"/>
      <c r="DR53" s="48"/>
      <c r="DS53" s="48"/>
      <c r="DT53" s="48"/>
      <c r="DU53" s="48"/>
      <c r="DV53" s="48"/>
      <c r="DW53" s="48"/>
      <c r="DX53" s="48"/>
      <c r="DY53" s="48"/>
      <c r="DZ53" s="48"/>
      <c r="EA53" s="48"/>
      <c r="EB53" s="48"/>
      <c r="EC53" s="48"/>
      <c r="ED53" s="48"/>
      <c r="EE53" s="48"/>
      <c r="EF53" s="48"/>
      <c r="EG53" s="48"/>
      <c r="EH53" s="48"/>
      <c r="EI53" s="48"/>
      <c r="EJ53" s="48"/>
      <c r="EK53" s="48"/>
      <c r="EL53" s="48"/>
      <c r="EM53" s="48"/>
      <c r="EN53" s="48"/>
      <c r="EO53" s="48"/>
      <c r="EP53" s="48"/>
      <c r="EQ53" s="48"/>
      <c r="ER53" s="48"/>
      <c r="ES53" s="48"/>
      <c r="ET53" s="48"/>
      <c r="EU53" s="48"/>
      <c r="EV53" s="48"/>
      <c r="EW53" s="48"/>
      <c r="EX53" s="48"/>
      <c r="EY53" s="48"/>
      <c r="EZ53" s="48"/>
      <c r="FA53" s="48"/>
      <c r="FB53" s="48"/>
      <c r="FC53" s="48"/>
      <c r="FD53" s="48"/>
      <c r="FE53" s="48"/>
      <c r="FF53" s="48"/>
      <c r="FG53" s="48"/>
      <c r="FH53" s="48"/>
      <c r="FI53" s="48"/>
      <c r="FJ53" s="48"/>
      <c r="FK53" s="48"/>
      <c r="FL53" s="48"/>
      <c r="FM53" s="48"/>
      <c r="FN53" s="48"/>
      <c r="FO53" s="48"/>
      <c r="FP53" s="48"/>
      <c r="FQ53" s="48"/>
      <c r="FR53" s="48"/>
      <c r="FS53" s="48"/>
      <c r="FT53" s="48"/>
      <c r="FU53" s="48"/>
      <c r="FV53" s="48"/>
      <c r="FW53" s="48"/>
      <c r="FX53" s="48"/>
      <c r="FY53" s="48"/>
      <c r="FZ53" s="48"/>
      <c r="GA53" s="48"/>
      <c r="GB53" s="48"/>
      <c r="GC53" s="48"/>
      <c r="GD53" s="48"/>
      <c r="GE53" s="48"/>
      <c r="GF53" s="48"/>
      <c r="GG53" s="48"/>
      <c r="GH53" s="48"/>
      <c r="GI53" s="48"/>
      <c r="GJ53" s="48"/>
      <c r="GK53" s="48"/>
      <c r="GL53" s="48"/>
      <c r="GM53" s="48"/>
      <c r="GN53" s="48"/>
      <c r="GO53" s="48"/>
      <c r="GP53" s="48"/>
      <c r="GQ53" s="48"/>
      <c r="GR53" s="226" t="str" cm="1">
        <f t="array" ref="GR53">_xlfn.IFS(GQ53="Pres",8,GQ53="Abs",0,GQ53=0,"",GQ53="Orie",2,GQ53="Holi",0,GQ53="Leav",0)</f>
        <v/>
      </c>
      <c r="GS53" s="48"/>
      <c r="GT53" s="48"/>
      <c r="GU53" s="48"/>
      <c r="GV53" s="48"/>
      <c r="GW53" s="48"/>
      <c r="GX53" s="48"/>
      <c r="GY53" s="48"/>
      <c r="GZ53" s="48"/>
      <c r="HA53" s="48" t="s">
        <v>35</v>
      </c>
      <c r="HB53" s="226" cm="1">
        <f t="array" ref="HB53">_xlfn.IFS(HA53="Pres",8,HA53="Abs",0,HA53=0,"",HA53="Orie",2,HA53="Holi",0,HA53="Leav",0)</f>
        <v>8</v>
      </c>
      <c r="HC53" s="48" t="s">
        <v>35</v>
      </c>
      <c r="HD53" s="226">
        <v>5.5</v>
      </c>
      <c r="HE53" s="48" t="s">
        <v>35</v>
      </c>
      <c r="HF53" s="226" cm="1">
        <f t="array" ref="HF53">_xlfn.IFS(HE53="Pres",8,HE53="Abs",0,HE53=0,"",HE53="Orie",2,HE53="Holi",0,HE53="Leav",0)</f>
        <v>8</v>
      </c>
      <c r="HG53" s="48" t="s">
        <v>35</v>
      </c>
      <c r="HH53" s="226" cm="1">
        <f t="array" ref="HH53">_xlfn.IFS(HG53="Pres",8,HG53="Abs",0,HG53=0,"",HG53="Orie",2,HG53="Holi",0,HG53="Leav",0)</f>
        <v>8</v>
      </c>
      <c r="HI53" s="48" t="s">
        <v>36</v>
      </c>
      <c r="HJ53" s="226" cm="1">
        <f t="array" ref="HJ53">_xlfn.IFS(HI53="Pres",8,HI53="Abs",0,HI53=0,"",HI53="Orie",2,HI53="Holi",0,HI53="Leav",0)</f>
        <v>0</v>
      </c>
      <c r="HK53" s="48" t="s">
        <v>35</v>
      </c>
      <c r="HL53" s="226" cm="1">
        <f t="array" ref="HL53">_xlfn.IFS(HK53="Pres",8,HK53="Abs",0,HK53=0,"",HK53="Orie",2,HK53="Holi",0,HK53="Leav",0)</f>
        <v>8</v>
      </c>
      <c r="HM53" s="48" t="s">
        <v>35</v>
      </c>
      <c r="HN53" s="226" cm="1">
        <f t="array" ref="HN53">_xlfn.IFS(HM53="Pres",8,HM53="Abs",0,HM53=0,"",HM53="Orie",2,HM53="Holi",0,HM53="Leav",0)</f>
        <v>8</v>
      </c>
      <c r="HO53" s="48" t="s">
        <v>35</v>
      </c>
      <c r="HP53" s="226" cm="1">
        <f t="array" ref="HP53">_xlfn.IFS(HO53="Pres",8,HO53="Abs",0,HO53=0,"",HO53="Orie",2,HO53="Holi",0,HO53="Leav",0)</f>
        <v>8</v>
      </c>
      <c r="HQ53" s="48" t="s">
        <v>36</v>
      </c>
      <c r="HR53" s="226" cm="1">
        <f t="array" ref="HR53">_xlfn.IFS(HQ53="Pres",8,HQ53="Abs",0,HQ53=0,"",HQ53="Orie",2,HQ53="Holi",0,HQ53="Leav",0)</f>
        <v>0</v>
      </c>
      <c r="HS53" s="48" t="s">
        <v>35</v>
      </c>
      <c r="HT53" s="226" cm="1">
        <f t="array" ref="HT53">_xlfn.IFS(HS53="Pres",8,HS53="Abs",0,HS53=0,"",HS53="Orie",2,HS53="Holi",0,HS53="Leav",0)</f>
        <v>8</v>
      </c>
      <c r="HU53" s="48" t="s">
        <v>35</v>
      </c>
      <c r="HV53" s="226" cm="1">
        <f t="array" ref="HV53">_xlfn.IFS(HU53="Pres",8,HU53="Abs",0,HU53=0,"",HU53="Orie",2,HU53="Holi",0,HU53="Leav",0)</f>
        <v>8</v>
      </c>
      <c r="HW53" s="48" t="s">
        <v>35</v>
      </c>
      <c r="HX53" s="226" cm="1">
        <f t="array" ref="HX53">_xlfn.IFS(HW53="Pres",8,HW53="Abs",0,HW53=0,"",HW53="Orie",2,HW53="Holi",0,HW53="Leav",0)</f>
        <v>8</v>
      </c>
      <c r="HY53" s="48" t="s">
        <v>36</v>
      </c>
      <c r="HZ53" s="226">
        <v>0</v>
      </c>
      <c r="IA53" s="48" t="s">
        <v>35</v>
      </c>
      <c r="IB53" s="226">
        <v>8</v>
      </c>
      <c r="IC53" s="48" t="s">
        <v>35</v>
      </c>
      <c r="ID53" s="226">
        <v>6</v>
      </c>
      <c r="IE53" s="48" t="s">
        <v>35</v>
      </c>
      <c r="IF53" s="226" cm="1">
        <f t="array" ref="IF53">_xlfn.IFS(IE53="Pres",8,IE53="Abs",0,IE53=0,"",IE53="Orie",2,IE53="Holi",0,IE53="Leav",0)</f>
        <v>8</v>
      </c>
      <c r="IG53" s="48" t="s">
        <v>35</v>
      </c>
      <c r="IH53" s="226" cm="1">
        <f t="array" ref="IH53">_xlfn.IFS(IG53="Pres",8,IG53="Abs",0,IG53=0,"",IG53="Orie",2,IG53="Holi",0,IG53="Leav",0)</f>
        <v>8</v>
      </c>
      <c r="II53" s="48" t="s">
        <v>36</v>
      </c>
      <c r="IJ53" s="226" cm="1">
        <f t="array" ref="IJ53">_xlfn.IFS(II53="Pres",8,II53="Abs",0,II53=0,"",II53="Orie",2,II53="Holi",0,II53="Leav",0)</f>
        <v>0</v>
      </c>
      <c r="IK53" s="48" t="s">
        <v>54</v>
      </c>
      <c r="IL53" s="226" cm="1">
        <f t="array" ref="IL53">_xlfn.IFS(IK53="Pres",8,IK53="Abs",0,IK53=0,"",IK53="Orie",2,IK53="Holi",0,IK53="Leav",0)</f>
        <v>0</v>
      </c>
      <c r="IM53" s="48" t="s">
        <v>54</v>
      </c>
      <c r="IN53" s="226" cm="1">
        <f t="array" ref="IN53">_xlfn.IFS(IM53="Pres",8,IM53="Abs",0,IM53=0,"",IM53="Orie",2,IM53="Holi",0,IM53="Leav",0)</f>
        <v>0</v>
      </c>
      <c r="IO53" s="48" t="s">
        <v>35</v>
      </c>
      <c r="IP53" s="226" cm="1">
        <f t="array" ref="IP53">_xlfn.IFS(IO53="Pres",8,IO53="Abs",0,IO53=0,"",IO53="Orie",2,IO53="Holi",0,IO53="Leav",0)</f>
        <v>8</v>
      </c>
      <c r="IQ53" s="48" t="s">
        <v>35</v>
      </c>
      <c r="IR53" s="226">
        <v>6</v>
      </c>
      <c r="IS53" s="48" t="s">
        <v>35</v>
      </c>
      <c r="IT53" s="226" cm="1">
        <f t="array" ref="IT53">_xlfn.IFS(IS53="Pres",8,IS53="Abs",0,IS53=0,"",IS53="Orie",2,IS53="Holi",0,IS53="Leav",0)</f>
        <v>8</v>
      </c>
      <c r="IU53" s="48" t="s">
        <v>35</v>
      </c>
      <c r="IV53" s="226" cm="1">
        <f t="array" ref="IV53">_xlfn.IFS(IU53="Pres",8,IU53="Abs",0,IU53=0,"",IU53="Orie",2,IU53="Holi",0,IU53="Leav",0)</f>
        <v>8</v>
      </c>
      <c r="IW53" s="48" t="s">
        <v>35</v>
      </c>
      <c r="IX53" s="226" cm="1">
        <f t="array" ref="IX53">_xlfn.IFS(IW53="Pres",8,IW53="Abs",0,IW53=0,"",IW53="Orie",2,IW53="Holi",0,IW53="Leav",0)</f>
        <v>8</v>
      </c>
      <c r="IY53" s="48" t="s">
        <v>35</v>
      </c>
      <c r="IZ53" s="226" cm="1">
        <f t="array" ref="IZ53">_xlfn.IFS(IY53="Pres",8,IY53="Abs",0,IY53=0,"",IY53="Orie",2,IY53="Holi",0,IY53="Leav",0)</f>
        <v>8</v>
      </c>
      <c r="JA53" s="48" t="s">
        <v>35</v>
      </c>
      <c r="JB53" s="226" cm="1">
        <f t="array" ref="JB53">_xlfn.IFS(JA53="Pres",8,JA53="Abs",0,JA53=0,"",JA53="Orie",2,JA53="Holi",0,JA53="Leav",0)</f>
        <v>8</v>
      </c>
      <c r="JC53" s="48" t="s">
        <v>35</v>
      </c>
      <c r="JD53" s="226" cm="1">
        <f t="array" ref="JD53">_xlfn.IFS(JC53="Pres",8,JC53="Abs",0,JC53=0,"",JC53="Orie",2,JC53="Holi",0,JC53="Leav",0)</f>
        <v>8</v>
      </c>
      <c r="JE53" s="48" t="s">
        <v>35</v>
      </c>
      <c r="JF53" s="226" cm="1">
        <f t="array" ref="JF53">_xlfn.IFS(JE53="Pres",8,JE53="Abs",0,JE53=0,"",JE53="Orie",2,JE53="Holi",0,JE53="Leav",0)</f>
        <v>8</v>
      </c>
      <c r="JG53" s="48" t="s">
        <v>35</v>
      </c>
      <c r="JH53" s="226" cm="1">
        <f t="array" ref="JH53">_xlfn.IFS(JG53="Pres",8,JG53="Abs",0,JG53=0,"",JG53="Orie",2,JG53="Holi",0,JG53="Leav",0)</f>
        <v>8</v>
      </c>
      <c r="JI53" s="48" t="s">
        <v>35</v>
      </c>
      <c r="JJ53" s="226" cm="1">
        <f t="array" ref="JJ53">_xlfn.IFS(JI53="Pres",8,JI53="Abs",0,JI53=0,"",JI53="Orie",2,JI53="Holi",0,JI53="Leav",0)</f>
        <v>8</v>
      </c>
      <c r="JK53" s="48" t="s">
        <v>35</v>
      </c>
      <c r="JL53" s="226" cm="1">
        <f t="array" ref="JL53">_xlfn.IFS(JK53="Pres",8,JK53="Abs",0,JK53=0,"",JK53="Orie",2,JK53="Holi",0,JK53="Leav",0)</f>
        <v>8</v>
      </c>
      <c r="JM53" s="48" t="s">
        <v>35</v>
      </c>
      <c r="JN53" s="226" cm="1">
        <f t="array" ref="JN53">_xlfn.IFS(JM53="Pres",8,JM53="Abs",0,JM53=0,"",JM53="Orie",2,JM53="Holi",0,JM53="Leav",0)</f>
        <v>8</v>
      </c>
      <c r="JO53" s="48" t="s">
        <v>54</v>
      </c>
      <c r="JP53" s="226" cm="1">
        <f t="array" ref="JP53">_xlfn.IFS(JO53="Pres",8,JO53="Abs",0,JO53=0,"",JO53="Orie",2,JO53="Holi",0,JO53="Leav",0)</f>
        <v>0</v>
      </c>
      <c r="JQ53" s="48" t="s">
        <v>35</v>
      </c>
      <c r="JR53" s="226" cm="1">
        <f t="array" ref="JR53">_xlfn.IFS(JQ53="Pres",8,JQ53="Abs",0,JQ53=0,"",JQ53="Orie",2,JQ53="Holi",0,JQ53="Leav",0)</f>
        <v>8</v>
      </c>
      <c r="JS53" s="48" t="s">
        <v>35</v>
      </c>
      <c r="JT53" s="226" cm="1">
        <f t="array" ref="JT53">_xlfn.IFS(JS53="Pres",8,JS53="Abs",0,JS53=0,"",JS53="Orie",2,JS53="Holi",0,JS53="Leav",0)</f>
        <v>8</v>
      </c>
      <c r="JU53" s="48"/>
      <c r="JV53" s="226" t="str" cm="1">
        <f t="array" ref="JV53">_xlfn.IFS(JU53="Pres",8,JU53="Abs",0,JU53=0,"",JU53="Orie",2,JU53="Holi",0,JU53="Leav",0)</f>
        <v/>
      </c>
      <c r="JW53" s="48"/>
      <c r="JX53" s="226" t="str" cm="1">
        <f t="array" ref="JX53">_xlfn.IFS(JW53="Pres",8,JW53="Abs",0,JW53=0,"",JW53="Orie",2,JW53="Holi",0,JW53="Leav",0)</f>
        <v/>
      </c>
      <c r="JY53" s="48"/>
      <c r="JZ53" s="475" t="str" cm="1">
        <f t="array" ref="JZ53">_xlfn.IFS(JY53="Pres",8,JY53="Abs",0,JY53=0,"",JY53="Orie",2,JY53="Holi",0,JY53="Leav",0)</f>
        <v/>
      </c>
      <c r="KA53" s="48"/>
      <c r="KB53" s="226" t="str" cm="1">
        <f t="array" ref="KB53">_xlfn.IFS(KA53="Pres",8,KA53="Abs",0,KA53=0,"",KA53="Orie",2,KA53="Holi",0,KA53="Leav",0)</f>
        <v/>
      </c>
      <c r="KC53" s="48"/>
      <c r="KD53" s="226" t="str" cm="1">
        <f t="array" ref="KD53">_xlfn.IFS(KC53="Pres",8,KC53="Abs",0,KC53=0,"",KC53="Orie",2,KC53="Holi",0,KC53="Leav",0)</f>
        <v/>
      </c>
      <c r="KE53" s="48"/>
      <c r="KF53" s="226" t="str" cm="1">
        <f t="array" ref="KF53">_xlfn.IFS(KE53="Pres",8,KE53="Abs",0,KE53=0,"",KE53="Orie",2,KE53="Holi",0,KE53="Leav",0)</f>
        <v/>
      </c>
      <c r="KG53" s="48"/>
      <c r="KH53" s="226" t="str" cm="1">
        <f t="array" ref="KH53">_xlfn.IFS(KG53="Pres",8,KG53="Abs",0,KG53=0,"",KG53="Orie",2,KG53="Holi",0,KG53="Leav",0)</f>
        <v/>
      </c>
      <c r="KI53" s="173"/>
      <c r="KJ53" s="173"/>
      <c r="KK53" s="173"/>
      <c r="KL53" s="173"/>
      <c r="KM53" s="173"/>
      <c r="KN53" s="173"/>
      <c r="KO53" s="173"/>
      <c r="KP53" s="173"/>
      <c r="KQ53" s="173"/>
      <c r="KR53" s="173"/>
      <c r="KS53" s="173"/>
      <c r="KT53" s="173"/>
      <c r="KU53" s="173"/>
      <c r="KV53" s="173"/>
      <c r="KW53" s="173"/>
      <c r="KX53" s="173"/>
      <c r="KY53" s="173"/>
      <c r="KZ53" s="173"/>
      <c r="LA53" s="173"/>
      <c r="LB53" s="173"/>
      <c r="LC53" s="173"/>
      <c r="LD53" s="173"/>
      <c r="LE53" s="173"/>
      <c r="LF53" s="173"/>
      <c r="LG53" s="173"/>
      <c r="LH53" s="173"/>
      <c r="LI53" s="173"/>
      <c r="LJ53" s="173"/>
      <c r="LK53" s="173"/>
      <c r="LL53" s="173"/>
      <c r="LM53" s="173"/>
      <c r="LN53" s="173"/>
      <c r="LO53" s="173"/>
      <c r="LP53" s="173"/>
      <c r="LQ53" s="173"/>
      <c r="LR53" s="173"/>
    </row>
    <row r="54" spans="1:331" ht="18.75" customHeight="1">
      <c r="A54" s="73" t="s">
        <v>49</v>
      </c>
      <c r="B54" s="49" t="s">
        <v>1724</v>
      </c>
      <c r="C54" s="50" t="s">
        <v>618</v>
      </c>
      <c r="D54" s="51" t="s">
        <v>1725</v>
      </c>
      <c r="E54" s="513" t="s">
        <v>1726</v>
      </c>
      <c r="F54" s="73" t="s">
        <v>121</v>
      </c>
      <c r="G54" s="105">
        <v>44542</v>
      </c>
      <c r="H54" s="35">
        <v>44890</v>
      </c>
      <c r="I54" s="35">
        <v>44795</v>
      </c>
      <c r="J54" s="36" t="s">
        <v>44</v>
      </c>
      <c r="K54" s="86">
        <v>44739</v>
      </c>
      <c r="L54" s="86">
        <v>44795</v>
      </c>
      <c r="M54" s="36"/>
      <c r="N54" s="141">
        <f t="shared" si="259"/>
        <v>32</v>
      </c>
      <c r="O54" s="79">
        <f t="shared" si="260"/>
        <v>258</v>
      </c>
      <c r="P54" s="39" t="str">
        <f t="shared" si="261"/>
        <v/>
      </c>
      <c r="Q54" s="38" t="str">
        <f t="shared" si="262"/>
        <v/>
      </c>
      <c r="R54" s="81" t="str">
        <f t="shared" si="263"/>
        <v/>
      </c>
      <c r="S54" s="41" t="str">
        <f t="shared" si="264"/>
        <v/>
      </c>
      <c r="T54" s="45"/>
      <c r="U54" s="123">
        <v>29</v>
      </c>
      <c r="V54" s="123">
        <v>234</v>
      </c>
      <c r="W54" s="44"/>
      <c r="X54" s="42"/>
      <c r="Y54" s="44"/>
      <c r="Z54" s="45"/>
      <c r="AA54" s="46"/>
      <c r="AB54" s="47"/>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48"/>
      <c r="CT54" s="48"/>
      <c r="CU54" s="48"/>
      <c r="CV54" s="48"/>
      <c r="CW54" s="48"/>
      <c r="CX54" s="48"/>
      <c r="CY54" s="48"/>
      <c r="CZ54" s="48"/>
      <c r="DA54" s="48"/>
      <c r="DB54" s="48"/>
      <c r="DC54" s="48"/>
      <c r="DD54" s="48"/>
      <c r="DE54" s="48"/>
      <c r="DF54" s="48"/>
      <c r="DG54" s="48"/>
      <c r="DH54" s="48"/>
      <c r="DI54" s="48"/>
      <c r="DJ54" s="48"/>
      <c r="DK54" s="48"/>
      <c r="DL54" s="48"/>
      <c r="DM54" s="48"/>
      <c r="DN54" s="48"/>
      <c r="DO54" s="48"/>
      <c r="DP54" s="48"/>
      <c r="DQ54" s="48"/>
      <c r="DR54" s="48"/>
      <c r="DS54" s="48"/>
      <c r="DT54" s="48"/>
      <c r="DU54" s="48"/>
      <c r="DV54" s="48"/>
      <c r="DW54" s="48"/>
      <c r="DX54" s="48"/>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A54" s="48"/>
      <c r="FB54" s="48"/>
      <c r="FC54" s="48"/>
      <c r="FD54" s="48"/>
      <c r="FE54" s="48"/>
      <c r="FF54" s="48"/>
      <c r="FG54" s="48"/>
      <c r="FH54" s="48"/>
      <c r="FI54" s="48"/>
      <c r="FJ54" s="48"/>
      <c r="FK54" s="48"/>
      <c r="FL54" s="48"/>
      <c r="FM54" s="48"/>
      <c r="FN54" s="48"/>
      <c r="FO54" s="48"/>
      <c r="FP54" s="48"/>
      <c r="FQ54" s="48"/>
      <c r="FR54" s="48"/>
      <c r="FS54" s="48"/>
      <c r="FT54" s="48"/>
      <c r="FU54" s="48"/>
      <c r="FV54" s="48"/>
      <c r="FW54" s="48"/>
      <c r="FX54" s="48"/>
      <c r="FY54" s="48"/>
      <c r="FZ54" s="48"/>
      <c r="GA54" s="48"/>
      <c r="GB54" s="48"/>
      <c r="GC54" s="48"/>
      <c r="GD54" s="48"/>
      <c r="GE54" s="48"/>
      <c r="GF54" s="48"/>
      <c r="GG54" s="48"/>
      <c r="GH54" s="48"/>
      <c r="GI54" s="48"/>
      <c r="GJ54" s="48"/>
      <c r="GK54" s="48"/>
      <c r="GL54" s="48"/>
      <c r="GM54" s="48"/>
      <c r="GN54" s="48"/>
      <c r="GO54" s="48"/>
      <c r="GP54" s="48"/>
      <c r="GQ54" s="48"/>
      <c r="GR54" s="226" t="str" cm="1">
        <f t="array" ref="GR54">_xlfn.IFS(GQ54="Pres",8,GQ54="Abs",0,GQ54=0,"",GQ54="Orie",2,GQ54="Holi",0,GQ54="Leav",0)</f>
        <v/>
      </c>
      <c r="GS54" s="48"/>
      <c r="GT54" s="48"/>
      <c r="GU54" s="48"/>
      <c r="GV54" s="48"/>
      <c r="GW54" s="48"/>
      <c r="GX54" s="48"/>
      <c r="GY54" s="48"/>
      <c r="GZ54" s="48"/>
      <c r="HA54" s="48" t="s">
        <v>35</v>
      </c>
      <c r="HB54" s="226" cm="1">
        <f t="array" ref="HB54">_xlfn.IFS(HA54="Pres",8,HA54="Abs",0,HA54=0,"",HA54="Orie",2,HA54="Holi",0,HA54="Leav",0)</f>
        <v>8</v>
      </c>
      <c r="HC54" s="48" t="s">
        <v>35</v>
      </c>
      <c r="HD54" s="226" cm="1">
        <f t="array" ref="HD54">_xlfn.IFS(HC54="Pres",8,HC54="Abs",0,HC54=0,"",HC54="Orie",2,HC54="Holi",0,HC54="Leav",0)</f>
        <v>8</v>
      </c>
      <c r="HE54" s="48" t="s">
        <v>35</v>
      </c>
      <c r="HF54" s="226" cm="1">
        <f t="array" ref="HF54">_xlfn.IFS(HE54="Pres",8,HE54="Abs",0,HE54=0,"",HE54="Orie",2,HE54="Holi",0,HE54="Leav",0)</f>
        <v>8</v>
      </c>
      <c r="HG54" s="48"/>
      <c r="HH54" s="226"/>
      <c r="HI54" s="48"/>
      <c r="HJ54" s="226" t="str" cm="1">
        <f t="array" ref="HJ54">_xlfn.IFS(HI54="Pres",8,HI54="Abs",0,HI54=0,"",HI54="Orie",2,HI54="Holi",0,HI54="Leav",0)</f>
        <v/>
      </c>
      <c r="HK54" s="48"/>
      <c r="HL54" s="226" t="str" cm="1">
        <f t="array" ref="HL54">_xlfn.IFS(HK54="Pres",8,HK54="Abs",0,HK54=0,"",HK54="Orie",2,HK54="Holi",0,HK54="Leav",0)</f>
        <v/>
      </c>
      <c r="HM54" s="48"/>
      <c r="HN54" s="226" t="str" cm="1">
        <f t="array" ref="HN54">_xlfn.IFS(HM54="Pres",8,HM54="Abs",0,HM54=0,"",HM54="Orie",2,HM54="Holi",0,HM54="Leav",0)</f>
        <v/>
      </c>
      <c r="HO54" s="48"/>
      <c r="HP54" s="226"/>
      <c r="HQ54" s="48"/>
      <c r="HR54" s="226" t="str" cm="1">
        <f t="array" ref="HR54">_xlfn.IFS(HQ54="Pres",8,HQ54="Abs",0,HQ54=0,"",HQ54="Orie",2,HQ54="Holi",0,HQ54="Leav",0)</f>
        <v/>
      </c>
      <c r="HS54" s="48"/>
      <c r="HT54" s="226" t="str" cm="1">
        <f t="array" ref="HT54">_xlfn.IFS(HS54="Pres",8,HS54="Abs",0,HS54=0,"",HS54="Orie",2,HS54="Holi",0,HS54="Leav",0)</f>
        <v/>
      </c>
      <c r="HU54" s="48"/>
      <c r="HV54" s="226" t="str" cm="1">
        <f t="array" ref="HV54">_xlfn.IFS(HU54="Pres",8,HU54="Abs",0,HU54=0,"",HU54="Orie",2,HU54="Holi",0,HU54="Leav",0)</f>
        <v/>
      </c>
      <c r="HW54" s="48"/>
      <c r="HX54" s="226"/>
      <c r="HY54" s="48"/>
      <c r="HZ54" s="226"/>
      <c r="IA54" s="48"/>
      <c r="IB54" s="226"/>
      <c r="IC54" s="48"/>
      <c r="ID54" s="226"/>
      <c r="IE54" s="48"/>
      <c r="IF54" s="226" t="str" cm="1">
        <f t="array" ref="IF54">_xlfn.IFS(IE54="Pres",8,IE54="Abs",0,IE54=0,"",IE54="Orie",2,IE54="Holi",0,IE54="Leav",0)</f>
        <v/>
      </c>
      <c r="IG54" s="48"/>
      <c r="IH54" s="226" t="str" cm="1">
        <f t="array" ref="IH54">_xlfn.IFS(IG54="Pres",8,IG54="Abs",0,IG54=0,"",IG54="Orie",2,IG54="Holi",0,IG54="Leav",0)</f>
        <v/>
      </c>
      <c r="II54" s="48"/>
      <c r="IJ54" s="226" t="str" cm="1">
        <f t="array" ref="IJ54">_xlfn.IFS(II54="Pres",8,II54="Abs",0,II54=0,"",II54="Orie",2,II54="Holi",0,II54="Leav",0)</f>
        <v/>
      </c>
      <c r="IK54" s="48"/>
      <c r="IL54" s="226" t="str" cm="1">
        <f t="array" ref="IL54">_xlfn.IFS(IK54="Pres",8,IK54="Abs",0,IK54=0,"",IK54="Orie",2,IK54="Holi",0,IK54="Leav",0)</f>
        <v/>
      </c>
      <c r="IM54" s="48"/>
      <c r="IN54" s="226" t="str" cm="1">
        <f t="array" ref="IN54">_xlfn.IFS(IM54="Pres",8,IM54="Abs",0,IM54=0,"",IM54="Orie",2,IM54="Holi",0,IM54="Leav",0)</f>
        <v/>
      </c>
      <c r="IO54" s="48"/>
      <c r="IP54" s="226" t="str" cm="1">
        <f t="array" ref="IP54">_xlfn.IFS(IO54="Pres",8,IO54="Abs",0,IO54=0,"",IO54="Orie",2,IO54="Holi",0,IO54="Leav",0)</f>
        <v/>
      </c>
      <c r="IQ54" s="48"/>
      <c r="IR54" s="226" t="str" cm="1">
        <f t="array" ref="IR54">_xlfn.IFS(IQ54="Pres",8,IQ54="Abs",0,IQ54=0,"",IQ54="Orie",2,IQ54="Holi",0,IQ54="Leav",0)</f>
        <v/>
      </c>
      <c r="IS54" s="48"/>
      <c r="IT54" s="226" t="str" cm="1">
        <f t="array" ref="IT54">_xlfn.IFS(IS54="Pres",8,IS54="Abs",0,IS54=0,"",IS54="Orie",2,IS54="Holi",0,IS54="Leav",0)</f>
        <v/>
      </c>
      <c r="IU54" s="48"/>
      <c r="IV54" s="226" t="str" cm="1">
        <f t="array" ref="IV54">_xlfn.IFS(IU54="Pres",8,IU54="Abs",0,IU54=0,"",IU54="Orie",2,IU54="Holi",0,IU54="Leav",0)</f>
        <v/>
      </c>
      <c r="IW54" s="48"/>
      <c r="IX54" s="226" t="str" cm="1">
        <f t="array" ref="IX54">_xlfn.IFS(IW54="Pres",8,IW54="Abs",0,IW54=0,"",IW54="Orie",2,IW54="Holi",0,IW54="Leav",0)</f>
        <v/>
      </c>
      <c r="IY54" s="48"/>
      <c r="IZ54" s="226" t="str" cm="1">
        <f t="array" ref="IZ54">_xlfn.IFS(IY54="Pres",8,IY54="Abs",0,IY54=0,"",IY54="Orie",2,IY54="Holi",0,IY54="Leav",0)</f>
        <v/>
      </c>
      <c r="JA54" s="48"/>
      <c r="JB54" s="226" t="str" cm="1">
        <f t="array" ref="JB54">_xlfn.IFS(JA54="Pres",8,JA54="Abs",0,JA54=0,"",JA54="Orie",2,JA54="Holi",0,JA54="Leav",0)</f>
        <v/>
      </c>
      <c r="JC54" s="48"/>
      <c r="JD54" s="226" t="str" cm="1">
        <f t="array" ref="JD54">_xlfn.IFS(JC54="Pres",8,JC54="Abs",0,JC54=0,"",JC54="Orie",2,JC54="Holi",0,JC54="Leav",0)</f>
        <v/>
      </c>
      <c r="JE54" s="48"/>
      <c r="JF54" s="226" t="str" cm="1">
        <f t="array" ref="JF54">_xlfn.IFS(JE54="Pres",8,JE54="Abs",0,JE54=0,"",JE54="Orie",2,JE54="Holi",0,JE54="Leav",0)</f>
        <v/>
      </c>
      <c r="JG54" s="48"/>
      <c r="JH54" s="226" t="str" cm="1">
        <f t="array" ref="JH54">_xlfn.IFS(JG54="Pres",8,JG54="Abs",0,JG54=0,"",JG54="Orie",2,JG54="Holi",0,JG54="Leav",0)</f>
        <v/>
      </c>
      <c r="JI54" s="48"/>
      <c r="JJ54" s="226" t="str" cm="1">
        <f t="array" ref="JJ54">_xlfn.IFS(JI54="Pres",8,JI54="Abs",0,JI54=0,"",JI54="Orie",2,JI54="Holi",0,JI54="Leav",0)</f>
        <v/>
      </c>
      <c r="JK54" s="48"/>
      <c r="JL54" s="226" t="str" cm="1">
        <f t="array" ref="JL54">_xlfn.IFS(JK54="Pres",8,JK54="Abs",0,JK54=0,"",JK54="Orie",2,JK54="Holi",0,JK54="Leav",0)</f>
        <v/>
      </c>
      <c r="JM54" s="48"/>
      <c r="JN54" s="226" t="str" cm="1">
        <f t="array" ref="JN54">_xlfn.IFS(JM54="Pres",8,JM54="Abs",0,JM54=0,"",JM54="Orie",2,JM54="Holi",0,JM54="Leav",0)</f>
        <v/>
      </c>
      <c r="JO54" s="48"/>
      <c r="JP54" s="226" t="str" cm="1">
        <f t="array" ref="JP54">_xlfn.IFS(JO54="Pres",8,JO54="Abs",0,JO54=0,"",JO54="Orie",2,JO54="Holi",0,JO54="Leav",0)</f>
        <v/>
      </c>
      <c r="JQ54" s="48"/>
      <c r="JR54" s="226" t="str" cm="1">
        <f t="array" ref="JR54">_xlfn.IFS(JQ54="Pres",8,JQ54="Abs",0,JQ54=0,"",JQ54="Orie",2,JQ54="Holi",0,JQ54="Leav",0)</f>
        <v/>
      </c>
      <c r="JS54" s="48"/>
      <c r="JT54" s="226" t="str" cm="1">
        <f t="array" ref="JT54">_xlfn.IFS(JS54="Pres",8,JS54="Abs",0,JS54=0,"",JS54="Orie",2,JS54="Holi",0,JS54="Leav",0)</f>
        <v/>
      </c>
      <c r="JU54" s="48"/>
      <c r="JV54" s="226" t="str" cm="1">
        <f t="array" ref="JV54">_xlfn.IFS(JU54="Pres",8,JU54="Abs",0,JU54=0,"",JU54="Orie",2,JU54="Holi",0,JU54="Leav",0)</f>
        <v/>
      </c>
      <c r="JW54" s="48"/>
      <c r="JX54" s="226" t="str" cm="1">
        <f t="array" ref="JX54">_xlfn.IFS(JW54="Pres",8,JW54="Abs",0,JW54=0,"",JW54="Orie",2,JW54="Holi",0,JW54="Leav",0)</f>
        <v/>
      </c>
      <c r="JY54" s="48"/>
      <c r="JZ54" s="226" t="str" cm="1">
        <f t="array" ref="JZ54">_xlfn.IFS(JY54="Pres",8,JY54="Abs",0,JY54=0,"",JY54="Orie",2,JY54="Holi",0,JY54="Leav",0)</f>
        <v/>
      </c>
      <c r="KA54" s="339"/>
      <c r="KB54" s="342" t="str" cm="1">
        <f t="array" ref="KB54">_xlfn.IFS(KA54="Pres",8,KA54="Abs",0,KA54=0,"",KA54="Orie",2,KA54="Holi",0,KA54="Leav",0)</f>
        <v/>
      </c>
      <c r="KC54" s="339"/>
      <c r="KD54" s="342" t="str" cm="1">
        <f t="array" ref="KD54">_xlfn.IFS(KC54="Pres",8,KC54="Abs",0,KC54=0,"",KC54="Orie",2,KC54="Holi",0,KC54="Leav",0)</f>
        <v/>
      </c>
      <c r="KE54" s="339"/>
      <c r="KF54" s="342" t="str" cm="1">
        <f t="array" ref="KF54">_xlfn.IFS(KE54="Pres",8,KE54="Abs",0,KE54=0,"",KE54="Orie",2,KE54="Holi",0,KE54="Leav",0)</f>
        <v/>
      </c>
      <c r="KG54" s="339"/>
      <c r="KH54" s="342" t="str" cm="1">
        <f t="array" ref="KH54">_xlfn.IFS(KG54="Pres",8,KG54="Abs",0,KG54=0,"",KG54="Orie",2,KG54="Holi",0,KG54="Leav",0)</f>
        <v/>
      </c>
    </row>
    <row r="55" spans="1:331" ht="18.75" customHeight="1">
      <c r="A55" s="73" t="s">
        <v>49</v>
      </c>
      <c r="B55" s="50" t="s">
        <v>1727</v>
      </c>
      <c r="C55" s="50" t="s">
        <v>1728</v>
      </c>
      <c r="D55" s="50" t="s">
        <v>1729</v>
      </c>
      <c r="E55" s="507" t="s">
        <v>1730</v>
      </c>
      <c r="F55" s="73" t="s">
        <v>43</v>
      </c>
      <c r="G55" s="105">
        <v>44598</v>
      </c>
      <c r="H55" s="35">
        <v>44946</v>
      </c>
      <c r="I55" s="35">
        <v>44837</v>
      </c>
      <c r="J55" s="36" t="s">
        <v>44</v>
      </c>
      <c r="K55" s="86">
        <v>44781</v>
      </c>
      <c r="L55" s="86">
        <v>44837</v>
      </c>
      <c r="M55" s="36"/>
      <c r="N55" s="141">
        <f t="shared" si="259"/>
        <v>32</v>
      </c>
      <c r="O55" s="79">
        <f t="shared" si="260"/>
        <v>250</v>
      </c>
      <c r="P55" s="39" t="str">
        <f t="shared" si="261"/>
        <v/>
      </c>
      <c r="Q55" s="38" t="str">
        <f t="shared" si="262"/>
        <v/>
      </c>
      <c r="R55" s="81" t="str">
        <f t="shared" si="263"/>
        <v/>
      </c>
      <c r="S55" s="41" t="str">
        <f t="shared" si="264"/>
        <v/>
      </c>
      <c r="T55" s="45"/>
      <c r="U55" s="123">
        <v>27</v>
      </c>
      <c r="V55" s="123">
        <v>216</v>
      </c>
      <c r="W55" s="44"/>
      <c r="X55" s="42"/>
      <c r="Y55" s="44"/>
      <c r="Z55" s="45"/>
      <c r="AA55" s="46"/>
      <c r="AB55" s="47"/>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48"/>
      <c r="CT55" s="48"/>
      <c r="CU55" s="48"/>
      <c r="CV55" s="48"/>
      <c r="CW55" s="48"/>
      <c r="CX55" s="48"/>
      <c r="CY55" s="48"/>
      <c r="CZ55" s="48"/>
      <c r="DA55" s="48"/>
      <c r="DB55" s="48"/>
      <c r="DC55" s="48"/>
      <c r="DD55" s="48"/>
      <c r="DE55" s="48"/>
      <c r="DF55" s="48"/>
      <c r="DG55" s="48"/>
      <c r="DH55" s="48"/>
      <c r="DI55" s="48"/>
      <c r="DJ55" s="48"/>
      <c r="DK55" s="48"/>
      <c r="DL55" s="48"/>
      <c r="DM55" s="48"/>
      <c r="DN55" s="48"/>
      <c r="DO55" s="48"/>
      <c r="DP55" s="48"/>
      <c r="DQ55" s="48"/>
      <c r="DR55" s="48"/>
      <c r="DS55" s="48"/>
      <c r="DT55" s="48"/>
      <c r="DU55" s="48"/>
      <c r="DV55" s="48"/>
      <c r="DW55" s="48"/>
      <c r="DX55" s="48"/>
      <c r="DY55" s="48"/>
      <c r="DZ55" s="48"/>
      <c r="EA55" s="48"/>
      <c r="EB55" s="48"/>
      <c r="EC55" s="48"/>
      <c r="ED55" s="48"/>
      <c r="EE55" s="48"/>
      <c r="EF55" s="48"/>
      <c r="EG55" s="48"/>
      <c r="EH55" s="48"/>
      <c r="EI55" s="48"/>
      <c r="EJ55" s="48"/>
      <c r="EK55" s="48"/>
      <c r="EL55" s="48"/>
      <c r="EM55" s="48"/>
      <c r="EN55" s="48"/>
      <c r="EO55" s="48"/>
      <c r="EP55" s="48"/>
      <c r="EQ55" s="48"/>
      <c r="ER55" s="48"/>
      <c r="ES55" s="48"/>
      <c r="ET55" s="48"/>
      <c r="EU55" s="48"/>
      <c r="EV55" s="48"/>
      <c r="EW55" s="48"/>
      <c r="EX55" s="48"/>
      <c r="EY55" s="48"/>
      <c r="EZ55" s="48"/>
      <c r="FA55" s="48"/>
      <c r="FB55" s="48"/>
      <c r="FC55" s="48"/>
      <c r="FD55" s="48"/>
      <c r="FE55" s="48"/>
      <c r="FF55" s="48"/>
      <c r="FG55" s="48"/>
      <c r="FH55" s="48"/>
      <c r="FI55" s="48"/>
      <c r="FJ55" s="48"/>
      <c r="FK55" s="48"/>
      <c r="FL55" s="48"/>
      <c r="FM55" s="48"/>
      <c r="FN55" s="48"/>
      <c r="FO55" s="48"/>
      <c r="FP55" s="48"/>
      <c r="FQ55" s="48"/>
      <c r="FR55" s="48"/>
      <c r="FS55" s="48"/>
      <c r="FT55" s="48"/>
      <c r="FU55" s="48"/>
      <c r="FV55" s="48"/>
      <c r="FW55" s="48"/>
      <c r="FX55" s="48"/>
      <c r="FY55" s="48"/>
      <c r="FZ55" s="48"/>
      <c r="GA55" s="48"/>
      <c r="GB55" s="48"/>
      <c r="GC55" s="48"/>
      <c r="GD55" s="48"/>
      <c r="GE55" s="48"/>
      <c r="GF55" s="48"/>
      <c r="GG55" s="48"/>
      <c r="GH55" s="48"/>
      <c r="GI55" s="48"/>
      <c r="GJ55" s="48"/>
      <c r="GK55" s="48"/>
      <c r="GL55" s="48"/>
      <c r="GM55" s="48"/>
      <c r="GN55" s="48"/>
      <c r="GO55" s="48"/>
      <c r="GP55" s="48"/>
      <c r="GQ55" s="48"/>
      <c r="GR55" s="226" t="str" cm="1">
        <f t="array" ref="GR55">_xlfn.IFS(GQ55="Pres",8,GQ55="Abs",0,GQ55=0,"",GQ55="Orie",2,GQ55="Holi",0,GQ55="Leav",0)</f>
        <v/>
      </c>
      <c r="GS55" s="48"/>
      <c r="GT55" s="48"/>
      <c r="GU55" s="48"/>
      <c r="GV55" s="48"/>
      <c r="GW55" s="48"/>
      <c r="GX55" s="48"/>
      <c r="GY55" s="48"/>
      <c r="GZ55" s="48"/>
      <c r="HA55" s="48" t="s">
        <v>35</v>
      </c>
      <c r="HB55" s="226" cm="1">
        <f t="array" ref="HB55">_xlfn.IFS(HA55="Pres",8,HA55="Abs",0,HA55=0,"",HA55="Orie",2,HA55="Holi",0,HA55="Leav",0)</f>
        <v>8</v>
      </c>
      <c r="HC55" s="48" t="s">
        <v>35</v>
      </c>
      <c r="HD55" s="226" cm="1">
        <f t="array" ref="HD55">_xlfn.IFS(HC55="Pres",8,HC55="Abs",0,HC55=0,"",HC55="Orie",2,HC55="Holi",0,HC55="Leav",0)</f>
        <v>8</v>
      </c>
      <c r="HE55" s="48" t="s">
        <v>35</v>
      </c>
      <c r="HF55" s="226">
        <v>6</v>
      </c>
      <c r="HG55" s="48" t="s">
        <v>35</v>
      </c>
      <c r="HH55" s="226" cm="1">
        <f t="array" ref="HH55">_xlfn.IFS(HG55="Pres",8,HG55="Abs",0,HG55=0,"",HG55="Orie",2,HG55="Holi",0,HG55="Leav",0)</f>
        <v>8</v>
      </c>
      <c r="HI55" s="48" t="s">
        <v>35</v>
      </c>
      <c r="HJ55" s="226">
        <v>4</v>
      </c>
      <c r="HK55" s="48"/>
      <c r="HL55" s="226" t="str" cm="1">
        <f t="array" ref="HL55">_xlfn.IFS(HK55="Pres",8,HK55="Abs",0,HK55=0,"",HK55="Orie",2,HK55="Holi",0,HK55="Leav",0)</f>
        <v/>
      </c>
      <c r="HM55" s="48"/>
      <c r="HN55" s="226" t="str" cm="1">
        <f t="array" ref="HN55">_xlfn.IFS(HM55="Pres",8,HM55="Abs",0,HM55=0,"",HM55="Orie",2,HM55="Holi",0,HM55="Leav",0)</f>
        <v/>
      </c>
      <c r="HO55" s="48"/>
      <c r="HP55" s="226"/>
      <c r="HQ55" s="48"/>
      <c r="HR55" s="226" t="str" cm="1">
        <f t="array" ref="HR55">_xlfn.IFS(HQ55="Pres",8,HQ55="Abs",0,HQ55=0,"",HQ55="Orie",2,HQ55="Holi",0,HQ55="Leav",0)</f>
        <v/>
      </c>
      <c r="HS55" s="48"/>
      <c r="HT55" s="226" t="str" cm="1">
        <f t="array" ref="HT55">_xlfn.IFS(HS55="Pres",8,HS55="Abs",0,HS55=0,"",HS55="Orie",2,HS55="Holi",0,HS55="Leav",0)</f>
        <v/>
      </c>
      <c r="HU55" s="48"/>
      <c r="HV55" s="226" t="str" cm="1">
        <f t="array" ref="HV55">_xlfn.IFS(HU55="Pres",8,HU55="Abs",0,HU55=0,"",HU55="Orie",2,HU55="Holi",0,HU55="Leav",0)</f>
        <v/>
      </c>
      <c r="HW55" s="48"/>
      <c r="HX55" s="226"/>
      <c r="HY55" s="48"/>
      <c r="HZ55" s="226"/>
      <c r="IA55" s="48"/>
      <c r="IB55" s="226"/>
      <c r="IC55" s="48"/>
      <c r="ID55" s="226"/>
      <c r="IE55" s="48"/>
      <c r="IF55" s="226" t="str" cm="1">
        <f t="array" ref="IF55">_xlfn.IFS(IE55="Pres",8,IE55="Abs",0,IE55=0,"",IE55="Orie",2,IE55="Holi",0,IE55="Leav",0)</f>
        <v/>
      </c>
      <c r="IG55" s="48"/>
      <c r="IH55" s="226" t="str" cm="1">
        <f t="array" ref="IH55">_xlfn.IFS(IG55="Pres",8,IG55="Abs",0,IG55=0,"",IG55="Orie",2,IG55="Holi",0,IG55="Leav",0)</f>
        <v/>
      </c>
      <c r="II55" s="48"/>
      <c r="IJ55" s="226" t="str" cm="1">
        <f t="array" ref="IJ55">_xlfn.IFS(II55="Pres",8,II55="Abs",0,II55=0,"",II55="Orie",2,II55="Holi",0,II55="Leav",0)</f>
        <v/>
      </c>
      <c r="IK55" s="48"/>
      <c r="IL55" s="226" t="str" cm="1">
        <f t="array" ref="IL55">_xlfn.IFS(IK55="Pres",8,IK55="Abs",0,IK55=0,"",IK55="Orie",2,IK55="Holi",0,IK55="Leav",0)</f>
        <v/>
      </c>
      <c r="IM55" s="48"/>
      <c r="IN55" s="226" t="str" cm="1">
        <f t="array" ref="IN55">_xlfn.IFS(IM55="Pres",8,IM55="Abs",0,IM55=0,"",IM55="Orie",2,IM55="Holi",0,IM55="Leav",0)</f>
        <v/>
      </c>
      <c r="IO55" s="48"/>
      <c r="IP55" s="226" t="str" cm="1">
        <f t="array" ref="IP55">_xlfn.IFS(IO55="Pres",8,IO55="Abs",0,IO55=0,"",IO55="Orie",2,IO55="Holi",0,IO55="Leav",0)</f>
        <v/>
      </c>
      <c r="IQ55" s="48"/>
      <c r="IR55" s="226" t="str" cm="1">
        <f t="array" ref="IR55">_xlfn.IFS(IQ55="Pres",8,IQ55="Abs",0,IQ55=0,"",IQ55="Orie",2,IQ55="Holi",0,IQ55="Leav",0)</f>
        <v/>
      </c>
      <c r="IS55" s="48"/>
      <c r="IT55" s="226" t="str" cm="1">
        <f t="array" ref="IT55">_xlfn.IFS(IS55="Pres",8,IS55="Abs",0,IS55=0,"",IS55="Orie",2,IS55="Holi",0,IS55="Leav",0)</f>
        <v/>
      </c>
      <c r="IU55" s="48"/>
      <c r="IV55" s="226" t="str" cm="1">
        <f t="array" ref="IV55">_xlfn.IFS(IU55="Pres",8,IU55="Abs",0,IU55=0,"",IU55="Orie",2,IU55="Holi",0,IU55="Leav",0)</f>
        <v/>
      </c>
      <c r="IW55" s="48"/>
      <c r="IX55" s="226" t="str" cm="1">
        <f t="array" ref="IX55">_xlfn.IFS(IW55="Pres",8,IW55="Abs",0,IW55=0,"",IW55="Orie",2,IW55="Holi",0,IW55="Leav",0)</f>
        <v/>
      </c>
      <c r="IY55" s="48"/>
      <c r="IZ55" s="226" t="str" cm="1">
        <f t="array" ref="IZ55">_xlfn.IFS(IY55="Pres",8,IY55="Abs",0,IY55=0,"",IY55="Orie",2,IY55="Holi",0,IY55="Leav",0)</f>
        <v/>
      </c>
      <c r="JA55" s="48"/>
      <c r="JB55" s="226" t="str" cm="1">
        <f t="array" ref="JB55">_xlfn.IFS(JA55="Pres",8,JA55="Abs",0,JA55=0,"",JA55="Orie",2,JA55="Holi",0,JA55="Leav",0)</f>
        <v/>
      </c>
      <c r="JC55" s="48"/>
      <c r="JD55" s="226" t="str" cm="1">
        <f t="array" ref="JD55">_xlfn.IFS(JC55="Pres",8,JC55="Abs",0,JC55=0,"",JC55="Orie",2,JC55="Holi",0,JC55="Leav",0)</f>
        <v/>
      </c>
      <c r="JE55" s="48"/>
      <c r="JF55" s="226" t="str" cm="1">
        <f t="array" ref="JF55">_xlfn.IFS(JE55="Pres",8,JE55="Abs",0,JE55=0,"",JE55="Orie",2,JE55="Holi",0,JE55="Leav",0)</f>
        <v/>
      </c>
      <c r="JG55" s="48"/>
      <c r="JH55" s="226" t="str" cm="1">
        <f t="array" ref="JH55">_xlfn.IFS(JG55="Pres",8,JG55="Abs",0,JG55=0,"",JG55="Orie",2,JG55="Holi",0,JG55="Leav",0)</f>
        <v/>
      </c>
      <c r="JI55" s="48"/>
      <c r="JJ55" s="226" t="str" cm="1">
        <f t="array" ref="JJ55">_xlfn.IFS(JI55="Pres",8,JI55="Abs",0,JI55=0,"",JI55="Orie",2,JI55="Holi",0,JI55="Leav",0)</f>
        <v/>
      </c>
      <c r="JK55" s="48"/>
      <c r="JL55" s="226" t="str" cm="1">
        <f t="array" ref="JL55">_xlfn.IFS(JK55="Pres",8,JK55="Abs",0,JK55=0,"",JK55="Orie",2,JK55="Holi",0,JK55="Leav",0)</f>
        <v/>
      </c>
      <c r="JM55" s="48"/>
      <c r="JN55" s="226" t="str" cm="1">
        <f t="array" ref="JN55">_xlfn.IFS(JM55="Pres",8,JM55="Abs",0,JM55=0,"",JM55="Orie",2,JM55="Holi",0,JM55="Leav",0)</f>
        <v/>
      </c>
      <c r="JO55" s="48"/>
      <c r="JP55" s="226" t="str" cm="1">
        <f t="array" ref="JP55">_xlfn.IFS(JO55="Pres",8,JO55="Abs",0,JO55=0,"",JO55="Orie",2,JO55="Holi",0,JO55="Leav",0)</f>
        <v/>
      </c>
      <c r="JQ55" s="48"/>
      <c r="JR55" s="226" t="str" cm="1">
        <f t="array" ref="JR55">_xlfn.IFS(JQ55="Pres",8,JQ55="Abs",0,JQ55=0,"",JQ55="Orie",2,JQ55="Holi",0,JQ55="Leav",0)</f>
        <v/>
      </c>
      <c r="JS55" s="48"/>
      <c r="JT55" s="226" t="str" cm="1">
        <f t="array" ref="JT55">_xlfn.IFS(JS55="Pres",8,JS55="Abs",0,JS55=0,"",JS55="Orie",2,JS55="Holi",0,JS55="Leav",0)</f>
        <v/>
      </c>
      <c r="JU55" s="48"/>
      <c r="JV55" s="226" t="str" cm="1">
        <f t="array" ref="JV55">_xlfn.IFS(JU55="Pres",8,JU55="Abs",0,JU55=0,"",JU55="Orie",2,JU55="Holi",0,JU55="Leav",0)</f>
        <v/>
      </c>
      <c r="JW55" s="48"/>
      <c r="JX55" s="226" t="str" cm="1">
        <f t="array" ref="JX55">_xlfn.IFS(JW55="Pres",8,JW55="Abs",0,JW55=0,"",JW55="Orie",2,JW55="Holi",0,JW55="Leav",0)</f>
        <v/>
      </c>
      <c r="JY55" s="48"/>
      <c r="JZ55" s="226" t="str" cm="1">
        <f t="array" ref="JZ55">_xlfn.IFS(JY55="Pres",8,JY55="Abs",0,JY55=0,"",JY55="Orie",2,JY55="Holi",0,JY55="Leav",0)</f>
        <v/>
      </c>
      <c r="KA55" s="48"/>
      <c r="KB55" s="226" t="str" cm="1">
        <f t="array" ref="KB55">_xlfn.IFS(KA55="Pres",8,KA55="Abs",0,KA55=0,"",KA55="Orie",2,KA55="Holi",0,KA55="Leav",0)</f>
        <v/>
      </c>
      <c r="KC55" s="48"/>
      <c r="KD55" s="226" t="str" cm="1">
        <f t="array" ref="KD55">_xlfn.IFS(KC55="Pres",8,KC55="Abs",0,KC55=0,"",KC55="Orie",2,KC55="Holi",0,KC55="Leav",0)</f>
        <v/>
      </c>
      <c r="KE55" s="48"/>
      <c r="KF55" s="226" t="str" cm="1">
        <f t="array" ref="KF55">_xlfn.IFS(KE55="Pres",8,KE55="Abs",0,KE55=0,"",KE55="Orie",2,KE55="Holi",0,KE55="Leav",0)</f>
        <v/>
      </c>
      <c r="KG55" s="48"/>
      <c r="KH55" s="226" t="str" cm="1">
        <f t="array" ref="KH55">_xlfn.IFS(KG55="Pres",8,KG55="Abs",0,KG55=0,"",KG55="Orie",2,KG55="Holi",0,KG55="Leav",0)</f>
        <v/>
      </c>
    </row>
    <row r="56" spans="1:331" ht="18.75" customHeight="1">
      <c r="A56" s="73" t="s">
        <v>49</v>
      </c>
      <c r="B56" s="50" t="s">
        <v>1731</v>
      </c>
      <c r="C56" s="50"/>
      <c r="D56" s="50" t="s">
        <v>572</v>
      </c>
      <c r="E56" s="507" t="s">
        <v>1732</v>
      </c>
      <c r="F56" s="73" t="s">
        <v>43</v>
      </c>
      <c r="G56" s="105">
        <v>44598</v>
      </c>
      <c r="H56" s="35">
        <v>44946</v>
      </c>
      <c r="I56" s="35">
        <v>44837</v>
      </c>
      <c r="J56" s="36" t="s">
        <v>44</v>
      </c>
      <c r="K56" s="86">
        <v>44781</v>
      </c>
      <c r="L56" s="86">
        <v>44837</v>
      </c>
      <c r="M56" s="36"/>
      <c r="N56" s="141">
        <f>COUNTIF(AB56:XFD56,"Pres")+X56+U56+T56</f>
        <v>32</v>
      </c>
      <c r="O56" s="79">
        <f t="shared" si="260"/>
        <v>252.75</v>
      </c>
      <c r="P56" s="39" t="str">
        <f t="shared" si="261"/>
        <v/>
      </c>
      <c r="Q56" s="38" t="str">
        <f t="shared" si="262"/>
        <v/>
      </c>
      <c r="R56" s="81" t="str">
        <f t="shared" si="263"/>
        <v/>
      </c>
      <c r="S56" s="41" t="str">
        <f t="shared" si="264"/>
        <v/>
      </c>
      <c r="T56" s="45"/>
      <c r="U56" s="123">
        <v>27</v>
      </c>
      <c r="V56" s="123">
        <v>216.75</v>
      </c>
      <c r="W56" s="44"/>
      <c r="X56" s="42">
        <v>1</v>
      </c>
      <c r="Y56" s="44"/>
      <c r="Z56" s="45"/>
      <c r="AA56" s="46"/>
      <c r="AB56" s="47">
        <v>4</v>
      </c>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48"/>
      <c r="CT56" s="48"/>
      <c r="CU56" s="48"/>
      <c r="CV56" s="48"/>
      <c r="CW56" s="48"/>
      <c r="CX56" s="48"/>
      <c r="CY56" s="48"/>
      <c r="CZ56" s="48"/>
      <c r="DA56" s="48"/>
      <c r="DB56" s="48"/>
      <c r="DC56" s="48"/>
      <c r="DD56" s="48"/>
      <c r="DE56" s="48"/>
      <c r="DF56" s="48"/>
      <c r="DG56" s="48"/>
      <c r="DH56" s="48"/>
      <c r="DI56" s="48"/>
      <c r="DJ56" s="48"/>
      <c r="DK56" s="48"/>
      <c r="DL56" s="48"/>
      <c r="DM56" s="48"/>
      <c r="DN56" s="48"/>
      <c r="DO56" s="48"/>
      <c r="DP56" s="48"/>
      <c r="DQ56" s="48"/>
      <c r="DR56" s="48"/>
      <c r="DS56" s="48"/>
      <c r="DT56" s="48"/>
      <c r="DU56" s="48"/>
      <c r="DV56" s="48"/>
      <c r="DW56" s="48"/>
      <c r="DX56" s="48"/>
      <c r="DY56" s="48"/>
      <c r="DZ56" s="48"/>
      <c r="EA56" s="48"/>
      <c r="EB56" s="48"/>
      <c r="EC56" s="48"/>
      <c r="ED56" s="48"/>
      <c r="EE56" s="48"/>
      <c r="EF56" s="48"/>
      <c r="EG56" s="48"/>
      <c r="EH56" s="48"/>
      <c r="EI56" s="48"/>
      <c r="EJ56" s="48"/>
      <c r="EK56" s="48"/>
      <c r="EL56" s="48"/>
      <c r="EM56" s="48"/>
      <c r="EN56" s="48"/>
      <c r="EO56" s="48"/>
      <c r="EP56" s="48"/>
      <c r="EQ56" s="48"/>
      <c r="ER56" s="48"/>
      <c r="ES56" s="48"/>
      <c r="ET56" s="48"/>
      <c r="EU56" s="48"/>
      <c r="EV56" s="48"/>
      <c r="EW56" s="48"/>
      <c r="EX56" s="48"/>
      <c r="EY56" s="48"/>
      <c r="EZ56" s="48"/>
      <c r="FA56" s="48"/>
      <c r="FB56" s="48"/>
      <c r="FC56" s="48"/>
      <c r="FD56" s="48"/>
      <c r="FE56" s="48"/>
      <c r="FF56" s="48"/>
      <c r="FG56" s="48"/>
      <c r="FH56" s="48"/>
      <c r="FI56" s="48"/>
      <c r="FJ56" s="48"/>
      <c r="FK56" s="48"/>
      <c r="FL56" s="48"/>
      <c r="FM56" s="48"/>
      <c r="FN56" s="48"/>
      <c r="FO56" s="48"/>
      <c r="FP56" s="48"/>
      <c r="FQ56" s="48"/>
      <c r="FR56" s="48"/>
      <c r="FS56" s="48"/>
      <c r="FT56" s="48"/>
      <c r="FU56" s="48"/>
      <c r="FV56" s="48"/>
      <c r="FW56" s="48"/>
      <c r="FX56" s="48"/>
      <c r="FY56" s="48"/>
      <c r="FZ56" s="48"/>
      <c r="GA56" s="48"/>
      <c r="GB56" s="48"/>
      <c r="GC56" s="48"/>
      <c r="GD56" s="48"/>
      <c r="GE56" s="48"/>
      <c r="GF56" s="48"/>
      <c r="GG56" s="48"/>
      <c r="GH56" s="48"/>
      <c r="GI56" s="48"/>
      <c r="GJ56" s="48"/>
      <c r="GK56" s="48"/>
      <c r="GL56" s="48"/>
      <c r="GM56" s="48"/>
      <c r="GN56" s="48"/>
      <c r="GO56" s="48"/>
      <c r="GP56" s="48"/>
      <c r="GQ56" s="48"/>
      <c r="GR56" s="48"/>
      <c r="GS56" s="48"/>
      <c r="GT56" s="48"/>
      <c r="GU56" s="48"/>
      <c r="GV56" s="48"/>
      <c r="GW56" s="48"/>
      <c r="GX56" s="48"/>
      <c r="GY56" s="48"/>
      <c r="GZ56" s="48"/>
      <c r="HA56" s="48" t="s">
        <v>35</v>
      </c>
      <c r="HB56" s="226" cm="1">
        <f t="array" ref="HB56">_xlfn.IFS(HA56="Pres",8,HA56="Abs",0,HA56=0,"",HA56="Orie",2,HA56="Holi",0,HA56="Leav",0)</f>
        <v>8</v>
      </c>
      <c r="HC56" s="48" t="s">
        <v>35</v>
      </c>
      <c r="HD56" s="226" cm="1">
        <f t="array" ref="HD56">_xlfn.IFS(HC56="Pres",8,HC56="Abs",0,HC56=0,"",HC56="Orie",2,HC56="Holi",0,HC56="Leav",0)</f>
        <v>8</v>
      </c>
      <c r="HE56" s="48" t="s">
        <v>35</v>
      </c>
      <c r="HF56" s="226" cm="1">
        <f t="array" ref="HF56">_xlfn.IFS(HE56="Pres",8,HE56="Abs",0,HE56=0,"",HE56="Orie",2,HE56="Holi",0,HE56="Leav",0)</f>
        <v>8</v>
      </c>
      <c r="HG56" s="48" t="s">
        <v>35</v>
      </c>
      <c r="HH56" s="226" cm="1">
        <f t="array" ref="HH56">_xlfn.IFS(HG56="Pres",8,HG56="Abs",0,HG56=0,"",HG56="Orie",2,HG56="Holi",0,HG56="Leav",0)</f>
        <v>8</v>
      </c>
      <c r="HI56" s="48"/>
      <c r="HJ56" s="226" t="str" cm="1">
        <f t="array" ref="HJ56">_xlfn.IFS(HI56="Pres",8,HI56="Abs",0,HI56=0,"",HI56="Orie",2,HI56="Holi",0,HI56="Leav",0)</f>
        <v/>
      </c>
      <c r="HK56" s="48"/>
      <c r="HL56" s="226" t="str" cm="1">
        <f t="array" ref="HL56">_xlfn.IFS(HK56="Pres",8,HK56="Abs",0,HK56=0,"",HK56="Orie",2,HK56="Holi",0,HK56="Leav",0)</f>
        <v/>
      </c>
      <c r="HM56" s="48"/>
      <c r="HN56" s="226" t="str" cm="1">
        <f t="array" ref="HN56">_xlfn.IFS(HM56="Pres",8,HM56="Abs",0,HM56=0,"",HM56="Orie",2,HM56="Holi",0,HM56="Leav",0)</f>
        <v/>
      </c>
      <c r="HO56" s="48"/>
      <c r="HP56" s="226"/>
      <c r="HQ56" s="48"/>
      <c r="HR56" s="226" t="str" cm="1">
        <f t="array" ref="HR56">_xlfn.IFS(HQ56="Pres",8,HQ56="Abs",0,HQ56=0,"",HQ56="Orie",2,HQ56="Holi",0,HQ56="Leav",0)</f>
        <v/>
      </c>
      <c r="HS56" s="48"/>
      <c r="HT56" s="226" t="str" cm="1">
        <f t="array" ref="HT56">_xlfn.IFS(HS56="Pres",8,HS56="Abs",0,HS56=0,"",HS56="Orie",2,HS56="Holi",0,HS56="Leav",0)</f>
        <v/>
      </c>
      <c r="HU56" s="48"/>
      <c r="HV56" s="226" t="str" cm="1">
        <f t="array" ref="HV56">_xlfn.IFS(HU56="Pres",8,HU56="Abs",0,HU56=0,"",HU56="Orie",2,HU56="Holi",0,HU56="Leav",0)</f>
        <v/>
      </c>
      <c r="HW56" s="48"/>
      <c r="HX56" s="226"/>
      <c r="HY56" s="48"/>
      <c r="HZ56" s="226"/>
      <c r="IA56" s="48"/>
      <c r="IB56" s="226"/>
      <c r="IC56" s="48"/>
      <c r="ID56" s="226"/>
      <c r="IE56" s="48"/>
      <c r="IF56" s="226" t="str" cm="1">
        <f t="array" ref="IF56">_xlfn.IFS(IE56="Pres",8,IE56="Abs",0,IE56=0,"",IE56="Orie",2,IE56="Holi",0,IE56="Leav",0)</f>
        <v/>
      </c>
      <c r="IG56" s="48"/>
      <c r="IH56" s="226" t="str" cm="1">
        <f t="array" ref="IH56">_xlfn.IFS(IG56="Pres",8,IG56="Abs",0,IG56=0,"",IG56="Orie",2,IG56="Holi",0,IG56="Leav",0)</f>
        <v/>
      </c>
      <c r="II56" s="48"/>
      <c r="IJ56" s="226" t="str" cm="1">
        <f t="array" ref="IJ56">_xlfn.IFS(II56="Pres",8,II56="Abs",0,II56=0,"",II56="Orie",2,II56="Holi",0,II56="Leav",0)</f>
        <v/>
      </c>
      <c r="IK56" s="48"/>
      <c r="IL56" s="226" t="str" cm="1">
        <f t="array" ref="IL56">_xlfn.IFS(IK56="Pres",8,IK56="Abs",0,IK56=0,"",IK56="Orie",2,IK56="Holi",0,IK56="Leav",0)</f>
        <v/>
      </c>
      <c r="IM56" s="48"/>
      <c r="IN56" s="226" t="str" cm="1">
        <f t="array" ref="IN56">_xlfn.IFS(IM56="Pres",8,IM56="Abs",0,IM56=0,"",IM56="Orie",2,IM56="Holi",0,IM56="Leav",0)</f>
        <v/>
      </c>
      <c r="IO56" s="48"/>
      <c r="IP56" s="226" t="str" cm="1">
        <f t="array" ref="IP56">_xlfn.IFS(IO56="Pres",8,IO56="Abs",0,IO56=0,"",IO56="Orie",2,IO56="Holi",0,IO56="Leav",0)</f>
        <v/>
      </c>
      <c r="IQ56" s="48"/>
      <c r="IR56" s="226" t="str" cm="1">
        <f t="array" ref="IR56">_xlfn.IFS(IQ56="Pres",8,IQ56="Abs",0,IQ56=0,"",IQ56="Orie",2,IQ56="Holi",0,IQ56="Leav",0)</f>
        <v/>
      </c>
      <c r="IS56" s="48"/>
      <c r="IT56" s="226" t="str" cm="1">
        <f t="array" ref="IT56">_xlfn.IFS(IS56="Pres",8,IS56="Abs",0,IS56=0,"",IS56="Orie",2,IS56="Holi",0,IS56="Leav",0)</f>
        <v/>
      </c>
      <c r="IU56" s="48"/>
      <c r="IV56" s="226" t="str" cm="1">
        <f t="array" ref="IV56">_xlfn.IFS(IU56="Pres",8,IU56="Abs",0,IU56=0,"",IU56="Orie",2,IU56="Holi",0,IU56="Leav",0)</f>
        <v/>
      </c>
      <c r="IW56" s="48"/>
      <c r="IX56" s="226" t="str" cm="1">
        <f t="array" ref="IX56">_xlfn.IFS(IW56="Pres",8,IW56="Abs",0,IW56=0,"",IW56="Orie",2,IW56="Holi",0,IW56="Leav",0)</f>
        <v/>
      </c>
      <c r="IY56" s="48"/>
      <c r="IZ56" s="226" t="str" cm="1">
        <f t="array" ref="IZ56">_xlfn.IFS(IY56="Pres",8,IY56="Abs",0,IY56=0,"",IY56="Orie",2,IY56="Holi",0,IY56="Leav",0)</f>
        <v/>
      </c>
      <c r="JA56" s="48"/>
      <c r="JB56" s="226" t="str" cm="1">
        <f t="array" ref="JB56">_xlfn.IFS(JA56="Pres",8,JA56="Abs",0,JA56=0,"",JA56="Orie",2,JA56="Holi",0,JA56="Leav",0)</f>
        <v/>
      </c>
      <c r="JC56" s="48"/>
      <c r="JD56" s="226" t="str" cm="1">
        <f t="array" ref="JD56">_xlfn.IFS(JC56="Pres",8,JC56="Abs",0,JC56=0,"",JC56="Orie",2,JC56="Holi",0,JC56="Leav",0)</f>
        <v/>
      </c>
      <c r="JE56" s="48"/>
      <c r="JF56" s="226" t="str" cm="1">
        <f t="array" ref="JF56">_xlfn.IFS(JE56="Pres",8,JE56="Abs",0,JE56=0,"",JE56="Orie",2,JE56="Holi",0,JE56="Leav",0)</f>
        <v/>
      </c>
      <c r="JG56" s="48"/>
      <c r="JH56" s="226" t="str" cm="1">
        <f t="array" ref="JH56">_xlfn.IFS(JG56="Pres",8,JG56="Abs",0,JG56=0,"",JG56="Orie",2,JG56="Holi",0,JG56="Leav",0)</f>
        <v/>
      </c>
      <c r="JI56" s="48"/>
      <c r="JJ56" s="226" t="str" cm="1">
        <f t="array" ref="JJ56">_xlfn.IFS(JI56="Pres",8,JI56="Abs",0,JI56=0,"",JI56="Orie",2,JI56="Holi",0,JI56="Leav",0)</f>
        <v/>
      </c>
      <c r="JK56" s="48"/>
      <c r="JL56" s="226" t="str" cm="1">
        <f t="array" ref="JL56">_xlfn.IFS(JK56="Pres",8,JK56="Abs",0,JK56=0,"",JK56="Orie",2,JK56="Holi",0,JK56="Leav",0)</f>
        <v/>
      </c>
      <c r="JM56" s="48"/>
      <c r="JN56" s="226" t="str" cm="1">
        <f t="array" ref="JN56">_xlfn.IFS(JM56="Pres",8,JM56="Abs",0,JM56=0,"",JM56="Orie",2,JM56="Holi",0,JM56="Leav",0)</f>
        <v/>
      </c>
      <c r="JO56" s="48"/>
      <c r="JP56" s="226" t="str" cm="1">
        <f t="array" ref="JP56">_xlfn.IFS(JO56="Pres",8,JO56="Abs",0,JO56=0,"",JO56="Orie",2,JO56="Holi",0,JO56="Leav",0)</f>
        <v/>
      </c>
      <c r="JQ56" s="48"/>
      <c r="JR56" s="226" t="str" cm="1">
        <f t="array" ref="JR56">_xlfn.IFS(JQ56="Pres",8,JQ56="Abs",0,JQ56=0,"",JQ56="Orie",2,JQ56="Holi",0,JQ56="Leav",0)</f>
        <v/>
      </c>
      <c r="JS56" s="48"/>
      <c r="JT56" s="226" t="str" cm="1">
        <f t="array" ref="JT56">_xlfn.IFS(JS56="Pres",8,JS56="Abs",0,JS56=0,"",JS56="Orie",2,JS56="Holi",0,JS56="Leav",0)</f>
        <v/>
      </c>
      <c r="JU56" s="48"/>
      <c r="JV56" s="226" t="str" cm="1">
        <f t="array" ref="JV56">_xlfn.IFS(JU56="Pres",8,JU56="Abs",0,JU56=0,"",JU56="Orie",2,JU56="Holi",0,JU56="Leav",0)</f>
        <v/>
      </c>
      <c r="JW56" s="48"/>
      <c r="JX56" s="226" t="str" cm="1">
        <f t="array" ref="JX56">_xlfn.IFS(JW56="Pres",8,JW56="Abs",0,JW56=0,"",JW56="Orie",2,JW56="Holi",0,JW56="Leav",0)</f>
        <v/>
      </c>
      <c r="JY56" s="48"/>
      <c r="JZ56" s="226" t="str" cm="1">
        <f t="array" ref="JZ56">_xlfn.IFS(JY56="Pres",8,JY56="Abs",0,JY56=0,"",JY56="Orie",2,JY56="Holi",0,JY56="Leav",0)</f>
        <v/>
      </c>
      <c r="KA56" s="48"/>
      <c r="KB56" s="226" t="str" cm="1">
        <f t="array" ref="KB56">_xlfn.IFS(KA56="Pres",8,KA56="Abs",0,KA56=0,"",KA56="Orie",2,KA56="Holi",0,KA56="Leav",0)</f>
        <v/>
      </c>
      <c r="KC56" s="48"/>
      <c r="KD56" s="226" t="str" cm="1">
        <f t="array" ref="KD56">_xlfn.IFS(KC56="Pres",8,KC56="Abs",0,KC56=0,"",KC56="Orie",2,KC56="Holi",0,KC56="Leav",0)</f>
        <v/>
      </c>
      <c r="KE56" s="48"/>
      <c r="KF56" s="226" t="str" cm="1">
        <f t="array" ref="KF56">_xlfn.IFS(KE56="Pres",8,KE56="Abs",0,KE56=0,"",KE56="Orie",2,KE56="Holi",0,KE56="Leav",0)</f>
        <v/>
      </c>
      <c r="KG56" s="48"/>
      <c r="KH56" s="226" t="str" cm="1">
        <f t="array" ref="KH56">_xlfn.IFS(KG56="Pres",8,KG56="Abs",0,KG56=0,"",KG56="Orie",2,KG56="Holi",0,KG56="Leav",0)</f>
        <v/>
      </c>
    </row>
    <row r="57" spans="1:331" s="173" customFormat="1" ht="15.75" customHeight="1">
      <c r="A57" s="308" t="s">
        <v>60</v>
      </c>
      <c r="B57" s="302" t="s">
        <v>366</v>
      </c>
      <c r="C57" s="504" t="s">
        <v>367</v>
      </c>
      <c r="D57" s="302" t="s">
        <v>368</v>
      </c>
      <c r="E57" s="522" t="s">
        <v>369</v>
      </c>
      <c r="F57" s="98" t="s">
        <v>121</v>
      </c>
      <c r="G57" s="418">
        <v>44808</v>
      </c>
      <c r="H57" s="418">
        <v>45156</v>
      </c>
      <c r="I57" s="418">
        <v>45061</v>
      </c>
      <c r="J57" s="37" t="str">
        <f t="shared" ref="J57" si="271">TEXT(G57,"ddd")</f>
        <v>Sun</v>
      </c>
      <c r="K57" s="100">
        <f t="shared" ref="K57" si="272">L57-8*7</f>
        <v>45005</v>
      </c>
      <c r="L57" s="100">
        <v>45061</v>
      </c>
      <c r="N57" s="141">
        <f t="shared" si="259"/>
        <v>4</v>
      </c>
      <c r="O57" s="79">
        <f t="shared" si="260"/>
        <v>32</v>
      </c>
      <c r="Q57" s="38">
        <f t="shared" si="262"/>
        <v>5</v>
      </c>
      <c r="R57" s="81">
        <f t="shared" si="263"/>
        <v>4</v>
      </c>
      <c r="Y57"/>
      <c r="Z57"/>
      <c r="AA57"/>
      <c r="HA57" s="48"/>
      <c r="HB57" s="226" t="str" cm="1">
        <f t="array" ref="HB57">_xlfn.IFS(HA57="Pres",8,HA57="Abs",0,HA57=0,"",HA57="Orie",2,HA57="Holi",0,HA57="Leav",0)</f>
        <v/>
      </c>
      <c r="HC57" s="48"/>
      <c r="HD57" s="226" t="str" cm="1">
        <f t="array" ref="HD57">_xlfn.IFS(HC57="Pres",8,HC57="Abs",0,HC57=0,"",HC57="Orie",2,HC57="Holi",0,HC57="Leav",0)</f>
        <v/>
      </c>
      <c r="HE57" s="48" t="s">
        <v>36</v>
      </c>
      <c r="HF57" s="226" cm="1">
        <f t="array" ref="HF57">_xlfn.IFS(HE57="Pres",8,HE57="Abs",0,HE57=0,"",HE57="Orie",2,HE57="Holi",0,HE57="Leav",0)</f>
        <v>0</v>
      </c>
      <c r="HG57" s="48" t="s">
        <v>35</v>
      </c>
      <c r="HH57" s="226" cm="1">
        <f t="array" ref="HH57">_xlfn.IFS(HG57="Pres",8,HG57="Abs",0,HG57=0,"",HG57="Orie",2,HG57="Holi",0,HG57="Leav",0)</f>
        <v>8</v>
      </c>
      <c r="HI57" s="48" t="s">
        <v>35</v>
      </c>
      <c r="HJ57" s="226" cm="1">
        <f t="array" ref="HJ57">_xlfn.IFS(HI57="Pres",8,HI57="Abs",0,HI57=0,"",HI57="Orie",2,HI57="Holi",0,HI57="Leav",0)</f>
        <v>8</v>
      </c>
      <c r="HK57" s="48" t="s">
        <v>35</v>
      </c>
      <c r="HL57" s="226" cm="1">
        <f t="array" ref="HL57">_xlfn.IFS(HK57="Pres",8,HK57="Abs",0,HK57=0,"",HK57="Orie",2,HK57="Holi",0,HK57="Leav",0)</f>
        <v>8</v>
      </c>
      <c r="HM57" s="173" t="s">
        <v>36</v>
      </c>
      <c r="HN57" s="226" cm="1">
        <f t="array" ref="HN57">_xlfn.IFS(HM57="Pres",8,HM57="Abs",0,HM57=0,"",HM57="Orie",2,HM57="Holi",0,HM57="Leav",0)</f>
        <v>0</v>
      </c>
      <c r="HO57" s="173" t="s">
        <v>48</v>
      </c>
      <c r="HP57" s="226" cm="1">
        <f t="array" ref="HP57">_xlfn.IFS(HO57="Pres",8,HO57="Abs",0,HO57=0,"",HO57="Orie",2,HO57="Holi",0,HO57="Leav",0)</f>
        <v>0</v>
      </c>
      <c r="HQ57" s="173" t="s">
        <v>48</v>
      </c>
      <c r="HR57" s="226" cm="1">
        <f t="array" ref="HR57">_xlfn.IFS(HQ57="Pres",8,HQ57="Abs",0,HQ57=0,"",HQ57="Orie",2,HQ57="Holi",0,HQ57="Leav",0)</f>
        <v>0</v>
      </c>
      <c r="HS57" s="173" t="s">
        <v>48</v>
      </c>
      <c r="HT57" s="226" cm="1">
        <f t="array" ref="HT57">_xlfn.IFS(HS57="Pres",8,HS57="Abs",0,HS57=0,"",HS57="Orie",2,HS57="Holi",0,HS57="Leav",0)</f>
        <v>0</v>
      </c>
      <c r="HU57" s="173" t="s">
        <v>48</v>
      </c>
      <c r="HV57" s="226" cm="1">
        <f t="array" ref="HV57">_xlfn.IFS(HU57="Pres",8,HU57="Abs",0,HU57=0,"",HU57="Orie",2,HU57="Holi",0,HU57="Leav",0)</f>
        <v>0</v>
      </c>
      <c r="HW57" s="48" t="s">
        <v>36</v>
      </c>
      <c r="HX57" s="226" cm="1">
        <f t="array" ref="HX57">_xlfn.IFS(HW57="Pres",8,HW57="Abs",0,HW57=0,"",HW57="Orie",2,HW57="Holi",0,HW57="Leav",0)</f>
        <v>0</v>
      </c>
      <c r="HY57" s="48" t="s">
        <v>35</v>
      </c>
      <c r="HZ57" s="226">
        <v>8</v>
      </c>
      <c r="IA57" s="48" t="s">
        <v>36</v>
      </c>
      <c r="IB57" s="226">
        <v>0</v>
      </c>
      <c r="IC57" s="48" t="s">
        <v>36</v>
      </c>
      <c r="ID57" s="226">
        <v>0</v>
      </c>
      <c r="IF57" s="226" t="str" cm="1">
        <f t="array" ref="IF57">_xlfn.IFS(IE57="Pres",8,IE57="Abs",0,IE57=0,"",IE57="Orie",2,IE57="Holi",0,IE57="Leav",0)</f>
        <v/>
      </c>
      <c r="IH57" s="226" t="str" cm="1">
        <f t="array" ref="IH57">_xlfn.IFS(IG57="Pres",8,IG57="Abs",0,IG57=0,"",IG57="Orie",2,IG57="Holi",0,IG57="Leav",0)</f>
        <v/>
      </c>
      <c r="IJ57" s="226" t="str" cm="1">
        <f t="array" ref="IJ57">_xlfn.IFS(II57="Pres",8,II57="Abs",0,II57=0,"",II57="Orie",2,II57="Holi",0,II57="Leav",0)</f>
        <v/>
      </c>
      <c r="IL57" s="226" t="str" cm="1">
        <f t="array" ref="IL57">_xlfn.IFS(IK57="Pres",8,IK57="Abs",0,IK57=0,"",IK57="Orie",2,IK57="Holi",0,IK57="Leav",0)</f>
        <v/>
      </c>
      <c r="IN57" s="226" t="str" cm="1">
        <f t="array" ref="IN57">_xlfn.IFS(IM57="Pres",8,IM57="Abs",0,IM57=0,"",IM57="Orie",2,IM57="Holi",0,IM57="Leav",0)</f>
        <v/>
      </c>
      <c r="IP57" s="226" t="str" cm="1">
        <f t="array" ref="IP57">_xlfn.IFS(IO57="Pres",8,IO57="Abs",0,IO57=0,"",IO57="Orie",2,IO57="Holi",0,IO57="Leav",0)</f>
        <v/>
      </c>
      <c r="IR57" s="226" t="str" cm="1">
        <f t="array" ref="IR57">_xlfn.IFS(IQ57="Pres",8,IQ57="Abs",0,IQ57=0,"",IQ57="Orie",2,IQ57="Holi",0,IQ57="Leav",0)</f>
        <v/>
      </c>
      <c r="IT57" s="226" t="str" cm="1">
        <f t="array" ref="IT57">_xlfn.IFS(IS57="Pres",8,IS57="Abs",0,IS57=0,"",IS57="Orie",2,IS57="Holi",0,IS57="Leav",0)</f>
        <v/>
      </c>
      <c r="IV57" s="226" t="str" cm="1">
        <f t="array" ref="IV57">_xlfn.IFS(IU57="Pres",8,IU57="Abs",0,IU57=0,"",IU57="Orie",2,IU57="Holi",0,IU57="Leav",0)</f>
        <v/>
      </c>
      <c r="IX57" s="226" t="str" cm="1">
        <f t="array" ref="IX57">_xlfn.IFS(IW57="Pres",8,IW57="Abs",0,IW57=0,"",IW57="Orie",2,IW57="Holi",0,IW57="Leav",0)</f>
        <v/>
      </c>
      <c r="IZ57" s="226" t="str" cm="1">
        <f t="array" ref="IZ57">_xlfn.IFS(IY57="Pres",8,IY57="Abs",0,IY57=0,"",IY57="Orie",2,IY57="Holi",0,IY57="Leav",0)</f>
        <v/>
      </c>
      <c r="JB57" s="226" t="str" cm="1">
        <f t="array" ref="JB57">_xlfn.IFS(JA57="Pres",8,JA57="Abs",0,JA57=0,"",JA57="Orie",2,JA57="Holi",0,JA57="Leav",0)</f>
        <v/>
      </c>
      <c r="JD57" s="226" t="str" cm="1">
        <f t="array" ref="JD57">_xlfn.IFS(JC57="Pres",8,JC57="Abs",0,JC57=0,"",JC57="Orie",2,JC57="Holi",0,JC57="Leav",0)</f>
        <v/>
      </c>
      <c r="JF57" s="226" t="str" cm="1">
        <f t="array" ref="JF57">_xlfn.IFS(JE57="Pres",8,JE57="Abs",0,JE57=0,"",JE57="Orie",2,JE57="Holi",0,JE57="Leav",0)</f>
        <v/>
      </c>
      <c r="JH57" s="226" t="str" cm="1">
        <f t="array" ref="JH57">_xlfn.IFS(JG57="Pres",8,JG57="Abs",0,JG57=0,"",JG57="Orie",2,JG57="Holi",0,JG57="Leav",0)</f>
        <v/>
      </c>
      <c r="JJ57" s="226" t="str" cm="1">
        <f t="array" ref="JJ57">_xlfn.IFS(JI57="Pres",8,JI57="Abs",0,JI57=0,"",JI57="Orie",2,JI57="Holi",0,JI57="Leav",0)</f>
        <v/>
      </c>
      <c r="JL57" s="226" t="str" cm="1">
        <f t="array" ref="JL57">_xlfn.IFS(JK57="Pres",8,JK57="Abs",0,JK57=0,"",JK57="Orie",2,JK57="Holi",0,JK57="Leav",0)</f>
        <v/>
      </c>
      <c r="JN57" s="226" t="str" cm="1">
        <f t="array" ref="JN57">_xlfn.IFS(JM57="Pres",8,JM57="Abs",0,JM57=0,"",JM57="Orie",2,JM57="Holi",0,JM57="Leav",0)</f>
        <v/>
      </c>
      <c r="JP57" s="226" t="str" cm="1">
        <f t="array" ref="JP57">_xlfn.IFS(JO57="Pres",8,JO57="Abs",0,JO57=0,"",JO57="Orie",2,JO57="Holi",0,JO57="Leav",0)</f>
        <v/>
      </c>
      <c r="JR57" s="226" t="str" cm="1">
        <f t="array" ref="JR57">_xlfn.IFS(JQ57="Pres",8,JQ57="Abs",0,JQ57=0,"",JQ57="Orie",2,JQ57="Holi",0,JQ57="Leav",0)</f>
        <v/>
      </c>
      <c r="JT57" s="226" t="str" cm="1">
        <f t="array" ref="JT57">_xlfn.IFS(JS57="Pres",8,JS57="Abs",0,JS57=0,"",JS57="Orie",2,JS57="Holi",0,JS57="Leav",0)</f>
        <v/>
      </c>
      <c r="JV57" s="226" t="str" cm="1">
        <f t="array" ref="JV57">_xlfn.IFS(JU57="Pres",8,JU57="Abs",0,JU57=0,"",JU57="Orie",2,JU57="Holi",0,JU57="Leav",0)</f>
        <v/>
      </c>
      <c r="JX57" s="226" t="str" cm="1">
        <f t="array" ref="JX57">_xlfn.IFS(JW57="Pres",8,JW57="Abs",0,JW57=0,"",JW57="Orie",2,JW57="Holi",0,JW57="Leav",0)</f>
        <v/>
      </c>
      <c r="JZ57" s="226" t="str" cm="1">
        <f t="array" ref="JZ57">_xlfn.IFS(JY57="Pres",8,JY57="Abs",0,JY57=0,"",JY57="Orie",2,JY57="Holi",0,JY57="Leav",0)</f>
        <v/>
      </c>
      <c r="KB57" s="226" t="str" cm="1">
        <f t="array" ref="KB57">_xlfn.IFS(KA57="Pres",8,KA57="Abs",0,KA57=0,"",KA57="Orie",2,KA57="Holi",0,KA57="Leav",0)</f>
        <v/>
      </c>
      <c r="KD57" s="226" t="str" cm="1">
        <f t="array" ref="KD57">_xlfn.IFS(KC57="Pres",8,KC57="Abs",0,KC57=0,"",KC57="Orie",2,KC57="Holi",0,KC57="Leav",0)</f>
        <v/>
      </c>
      <c r="KF57" s="226" t="str" cm="1">
        <f t="array" ref="KF57">_xlfn.IFS(KE57="Pres",8,KE57="Abs",0,KE57=0,"",KE57="Orie",2,KE57="Holi",0,KE57="Leav",0)</f>
        <v/>
      </c>
      <c r="KH57" s="226" t="str" cm="1">
        <f t="array" ref="KH57">_xlfn.IFS(KG57="Pres",8,KG57="Abs",0,KG57=0,"",KG57="Orie",2,KG57="Holi",0,KG57="Leav",0)</f>
        <v/>
      </c>
    </row>
    <row r="58" spans="1:331" s="221" customFormat="1" ht="15.75" customHeight="1">
      <c r="A58" s="400" t="s">
        <v>66</v>
      </c>
      <c r="B58" s="302" t="s">
        <v>1733</v>
      </c>
      <c r="C58" s="302" t="s">
        <v>109</v>
      </c>
      <c r="D58" s="302" t="s">
        <v>1734</v>
      </c>
      <c r="E58" s="523" t="s">
        <v>1735</v>
      </c>
      <c r="F58" s="98" t="s">
        <v>121</v>
      </c>
      <c r="G58" s="418">
        <v>44808</v>
      </c>
      <c r="H58" s="418">
        <v>45156</v>
      </c>
      <c r="I58" s="418">
        <v>45061</v>
      </c>
      <c r="J58" s="37" t="str">
        <f t="shared" ref="J58:J59" si="273">TEXT(G58,"ddd")</f>
        <v>Sun</v>
      </c>
      <c r="K58" s="100">
        <f>L58-8*7</f>
        <v>45005</v>
      </c>
      <c r="L58" s="100">
        <v>45061</v>
      </c>
      <c r="M58" s="367"/>
      <c r="N58" s="79">
        <f t="shared" si="259"/>
        <v>8</v>
      </c>
      <c r="O58" s="79">
        <f t="shared" si="260"/>
        <v>64</v>
      </c>
      <c r="Q58" s="38">
        <f t="shared" si="262"/>
        <v>5</v>
      </c>
      <c r="R58" s="81" t="str">
        <f t="shared" si="263"/>
        <v/>
      </c>
      <c r="Y58"/>
      <c r="Z58"/>
      <c r="AA58"/>
      <c r="HA58" s="48"/>
      <c r="HB58" s="226" t="str" cm="1">
        <f t="array" ref="HB58">_xlfn.IFS(HA58="Pres",8,HA58="Abs",0,HA58=0,"",HA58="Orie",2,HA58="Holi",0,HA58="Leav",0)</f>
        <v/>
      </c>
      <c r="HC58" s="48"/>
      <c r="HD58" s="226" t="str" cm="1">
        <f t="array" ref="HD58">_xlfn.IFS(HC58="Pres",8,HC58="Abs",0,HC58=0,"",HC58="Orie",2,HC58="Holi",0,HC58="Leav",0)</f>
        <v/>
      </c>
      <c r="HE58" s="48" t="s">
        <v>35</v>
      </c>
      <c r="HF58" s="226" cm="1">
        <f t="array" ref="HF58">_xlfn.IFS(HE58="Pres",8,HE58="Abs",0,HE58=0,"",HE58="Orie",2,HE58="Holi",0,HE58="Leav",0)</f>
        <v>8</v>
      </c>
      <c r="HG58" s="48" t="s">
        <v>35</v>
      </c>
      <c r="HH58" s="226" cm="1">
        <f t="array" ref="HH58">_xlfn.IFS(HG58="Pres",8,HG58="Abs",0,HG58=0,"",HG58="Orie",2,HG58="Holi",0,HG58="Leav",0)</f>
        <v>8</v>
      </c>
      <c r="HI58" s="48" t="s">
        <v>35</v>
      </c>
      <c r="HJ58" s="226" cm="1">
        <f t="array" ref="HJ58">_xlfn.IFS(HI58="Pres",8,HI58="Abs",0,HI58=0,"",HI58="Orie",2,HI58="Holi",0,HI58="Leav",0)</f>
        <v>8</v>
      </c>
      <c r="HK58" s="48" t="s">
        <v>35</v>
      </c>
      <c r="HL58" s="226" cm="1">
        <f t="array" ref="HL58">_xlfn.IFS(HK58="Pres",8,HK58="Abs",0,HK58=0,"",HK58="Orie",2,HK58="Holi",0,HK58="Leav",0)</f>
        <v>8</v>
      </c>
      <c r="HM58" s="48" t="s">
        <v>35</v>
      </c>
      <c r="HN58" s="226" cm="1">
        <f t="array" ref="HN58">_xlfn.IFS(HM58="Pres",8,HM58="Abs",0,HM58=0,"",HM58="Orie",2,HM58="Holi",0,HM58="Leav",0)</f>
        <v>8</v>
      </c>
      <c r="HO58" s="48" t="s">
        <v>35</v>
      </c>
      <c r="HP58" s="226" cm="1">
        <f t="array" ref="HP58">_xlfn.IFS(HO58="Pres",8,HO58="Abs",0,HO58=0,"",HO58="Orie",2,HO58="Holi",0,HO58="Leav",0)</f>
        <v>8</v>
      </c>
      <c r="HQ58" s="48" t="s">
        <v>35</v>
      </c>
      <c r="HR58" s="226" cm="1">
        <f t="array" ref="HR58">_xlfn.IFS(HQ58="Pres",8,HQ58="Abs",0,HQ58=0,"",HQ58="Orie",2,HQ58="Holi",0,HQ58="Leav",0)</f>
        <v>8</v>
      </c>
      <c r="HS58" s="48" t="s">
        <v>35</v>
      </c>
      <c r="HT58" s="226" cm="1">
        <f t="array" ref="HT58">_xlfn.IFS(HS58="Pres",8,HS58="Abs",0,HS58=0,"",HS58="Orie",2,HS58="Holi",0,HS58="Leav",0)</f>
        <v>8</v>
      </c>
      <c r="HU58" s="48" t="s">
        <v>36</v>
      </c>
      <c r="HV58" s="226" cm="1">
        <f t="array" ref="HV58">_xlfn.IFS(HU58="Pres",8,HU58="Abs",0,HU58=0,"",HU58="Orie",2,HU58="Holi",0,HU58="Leav",0)</f>
        <v>0</v>
      </c>
      <c r="HW58" s="48" t="s">
        <v>36</v>
      </c>
      <c r="HX58" s="226" cm="1">
        <f t="array" ref="HX58">_xlfn.IFS(HW58="Pres",8,HW58="Abs",0,HW58=0,"",HW58="Orie",2,HW58="Holi",0,HW58="Leav",0)</f>
        <v>0</v>
      </c>
      <c r="HY58" s="48" t="s">
        <v>36</v>
      </c>
      <c r="HZ58" s="226">
        <v>0</v>
      </c>
      <c r="IA58" s="48" t="s">
        <v>36</v>
      </c>
      <c r="IB58" s="226">
        <v>0</v>
      </c>
      <c r="IC58" s="48" t="s">
        <v>36</v>
      </c>
      <c r="ID58" s="226">
        <v>0</v>
      </c>
      <c r="IF58" s="226" t="str" cm="1">
        <f t="array" ref="IF58">_xlfn.IFS(IE58="Pres",8,IE58="Abs",0,IE58=0,"",IE58="Orie",2,IE58="Holi",0,IE58="Leav",0)</f>
        <v/>
      </c>
      <c r="IH58" s="226" t="str" cm="1">
        <f t="array" ref="IH58">_xlfn.IFS(IG58="Pres",8,IG58="Abs",0,IG58=0,"",IG58="Orie",2,IG58="Holi",0,IG58="Leav",0)</f>
        <v/>
      </c>
      <c r="IJ58" s="226" t="str" cm="1">
        <f t="array" ref="IJ58">_xlfn.IFS(II58="Pres",8,II58="Abs",0,II58=0,"",II58="Orie",2,II58="Holi",0,II58="Leav",0)</f>
        <v/>
      </c>
      <c r="IL58" s="226" t="str" cm="1">
        <f t="array" ref="IL58">_xlfn.IFS(IK58="Pres",8,IK58="Abs",0,IK58=0,"",IK58="Orie",2,IK58="Holi",0,IK58="Leav",0)</f>
        <v/>
      </c>
      <c r="IN58" s="226" t="str" cm="1">
        <f t="array" ref="IN58">_xlfn.IFS(IM58="Pres",8,IM58="Abs",0,IM58=0,"",IM58="Orie",2,IM58="Holi",0,IM58="Leav",0)</f>
        <v/>
      </c>
      <c r="IP58" s="226" t="str" cm="1">
        <f t="array" ref="IP58">_xlfn.IFS(IO58="Pres",8,IO58="Abs",0,IO58=0,"",IO58="Orie",2,IO58="Holi",0,IO58="Leav",0)</f>
        <v/>
      </c>
      <c r="IR58" s="226" t="str" cm="1">
        <f t="array" ref="IR58">_xlfn.IFS(IQ58="Pres",8,IQ58="Abs",0,IQ58=0,"",IQ58="Orie",2,IQ58="Holi",0,IQ58="Leav",0)</f>
        <v/>
      </c>
      <c r="IT58" s="226" t="str" cm="1">
        <f t="array" ref="IT58">_xlfn.IFS(IS58="Pres",8,IS58="Abs",0,IS58=0,"",IS58="Orie",2,IS58="Holi",0,IS58="Leav",0)</f>
        <v/>
      </c>
      <c r="IV58" s="226" t="str" cm="1">
        <f t="array" ref="IV58">_xlfn.IFS(IU58="Pres",8,IU58="Abs",0,IU58=0,"",IU58="Orie",2,IU58="Holi",0,IU58="Leav",0)</f>
        <v/>
      </c>
      <c r="IX58" s="226" t="str" cm="1">
        <f t="array" ref="IX58">_xlfn.IFS(IW58="Pres",8,IW58="Abs",0,IW58=0,"",IW58="Orie",2,IW58="Holi",0,IW58="Leav",0)</f>
        <v/>
      </c>
      <c r="IZ58" s="226" t="str" cm="1">
        <f t="array" ref="IZ58">_xlfn.IFS(IY58="Pres",8,IY58="Abs",0,IY58=0,"",IY58="Orie",2,IY58="Holi",0,IY58="Leav",0)</f>
        <v/>
      </c>
      <c r="JB58" s="226" t="str" cm="1">
        <f t="array" ref="JB58">_xlfn.IFS(JA58="Pres",8,JA58="Abs",0,JA58=0,"",JA58="Orie",2,JA58="Holi",0,JA58="Leav",0)</f>
        <v/>
      </c>
      <c r="JD58" s="226" t="str" cm="1">
        <f t="array" ref="JD58">_xlfn.IFS(JC58="Pres",8,JC58="Abs",0,JC58=0,"",JC58="Orie",2,JC58="Holi",0,JC58="Leav",0)</f>
        <v/>
      </c>
      <c r="JF58" s="226" t="str" cm="1">
        <f t="array" ref="JF58">_xlfn.IFS(JE58="Pres",8,JE58="Abs",0,JE58=0,"",JE58="Orie",2,JE58="Holi",0,JE58="Leav",0)</f>
        <v/>
      </c>
      <c r="JH58" s="226" t="str" cm="1">
        <f t="array" ref="JH58">_xlfn.IFS(JG58="Pres",8,JG58="Abs",0,JG58=0,"",JG58="Orie",2,JG58="Holi",0,JG58="Leav",0)</f>
        <v/>
      </c>
      <c r="JJ58" s="226" t="str" cm="1">
        <f t="array" ref="JJ58">_xlfn.IFS(JI58="Pres",8,JI58="Abs",0,JI58=0,"",JI58="Orie",2,JI58="Holi",0,JI58="Leav",0)</f>
        <v/>
      </c>
      <c r="JL58" s="226" t="str" cm="1">
        <f t="array" ref="JL58">_xlfn.IFS(JK58="Pres",8,JK58="Abs",0,JK58=0,"",JK58="Orie",2,JK58="Holi",0,JK58="Leav",0)</f>
        <v/>
      </c>
      <c r="JN58" s="226" t="str" cm="1">
        <f t="array" ref="JN58">_xlfn.IFS(JM58="Pres",8,JM58="Abs",0,JM58=0,"",JM58="Orie",2,JM58="Holi",0,JM58="Leav",0)</f>
        <v/>
      </c>
      <c r="JP58" s="226" t="str" cm="1">
        <f t="array" ref="JP58">_xlfn.IFS(JO58="Pres",8,JO58="Abs",0,JO58=0,"",JO58="Orie",2,JO58="Holi",0,JO58="Leav",0)</f>
        <v/>
      </c>
      <c r="JR58" s="226" t="str" cm="1">
        <f t="array" ref="JR58">_xlfn.IFS(JQ58="Pres",8,JQ58="Abs",0,JQ58=0,"",JQ58="Orie",2,JQ58="Holi",0,JQ58="Leav",0)</f>
        <v/>
      </c>
      <c r="JT58" s="226" t="str" cm="1">
        <f t="array" ref="JT58">_xlfn.IFS(JS58="Pres",8,JS58="Abs",0,JS58=0,"",JS58="Orie",2,JS58="Holi",0,JS58="Leav",0)</f>
        <v/>
      </c>
      <c r="JV58" s="226" t="str" cm="1">
        <f t="array" ref="JV58">_xlfn.IFS(JU58="Pres",8,JU58="Abs",0,JU58=0,"",JU58="Orie",2,JU58="Holi",0,JU58="Leav",0)</f>
        <v/>
      </c>
      <c r="JX58" s="226" t="str" cm="1">
        <f t="array" ref="JX58">_xlfn.IFS(JW58="Pres",8,JW58="Abs",0,JW58=0,"",JW58="Orie",2,JW58="Holi",0,JW58="Leav",0)</f>
        <v/>
      </c>
      <c r="JZ58" s="226" t="str" cm="1">
        <f t="array" ref="JZ58">_xlfn.IFS(JY58="Pres",8,JY58="Abs",0,JY58=0,"",JY58="Orie",2,JY58="Holi",0,JY58="Leav",0)</f>
        <v/>
      </c>
      <c r="KA58" s="367"/>
      <c r="KB58" s="336" t="str" cm="1">
        <f t="array" ref="KB58">_xlfn.IFS(KA58="Pres",8,KA58="Abs",0,KA58=0,"",KA58="Orie",2,KA58="Holi",0,KA58="Leav",0)</f>
        <v/>
      </c>
      <c r="KC58" s="367"/>
      <c r="KD58" s="336" t="str" cm="1">
        <f t="array" ref="KD58">_xlfn.IFS(KC58="Pres",8,KC58="Abs",0,KC58=0,"",KC58="Orie",2,KC58="Holi",0,KC58="Leav",0)</f>
        <v/>
      </c>
      <c r="KE58" s="367"/>
      <c r="KF58" s="336" t="str" cm="1">
        <f t="array" ref="KF58">_xlfn.IFS(KE58="Pres",8,KE58="Abs",0,KE58=0,"",KE58="Orie",2,KE58="Holi",0,KE58="Leav",0)</f>
        <v/>
      </c>
      <c r="KG58" s="367"/>
      <c r="KH58" s="336" t="str" cm="1">
        <f t="array" ref="KH58">_xlfn.IFS(KG58="Pres",8,KG58="Abs",0,KG58=0,"",KG58="Orie",2,KG58="Holi",0,KG58="Leav",0)</f>
        <v/>
      </c>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row>
    <row r="59" spans="1:331" s="173" customFormat="1" ht="15.75" customHeight="1">
      <c r="A59" s="400" t="s">
        <v>60</v>
      </c>
      <c r="B59" s="405" t="s">
        <v>890</v>
      </c>
      <c r="C59" s="405" t="s">
        <v>891</v>
      </c>
      <c r="D59" s="405" t="s">
        <v>892</v>
      </c>
      <c r="E59" s="505" t="s">
        <v>893</v>
      </c>
      <c r="F59" s="73" t="s">
        <v>43</v>
      </c>
      <c r="G59" s="105">
        <v>44709</v>
      </c>
      <c r="H59" s="105">
        <v>45058</v>
      </c>
      <c r="I59" s="105">
        <v>44956</v>
      </c>
      <c r="J59" s="37" t="str">
        <f t="shared" si="273"/>
        <v>Sat</v>
      </c>
      <c r="K59" s="86">
        <f t="shared" ref="K59:K64" si="274">I59-8*7</f>
        <v>44900</v>
      </c>
      <c r="L59" s="86">
        <v>44956</v>
      </c>
      <c r="M59" s="35">
        <v>44941</v>
      </c>
      <c r="N59" s="141">
        <f t="shared" si="259"/>
        <v>26</v>
      </c>
      <c r="O59" s="79">
        <f t="shared" si="260"/>
        <v>208</v>
      </c>
      <c r="Q59" s="38" t="str">
        <f t="shared" si="262"/>
        <v/>
      </c>
      <c r="R59" s="81">
        <f t="shared" si="263"/>
        <v>21</v>
      </c>
      <c r="U59" s="173">
        <v>10</v>
      </c>
      <c r="V59" s="173">
        <v>80</v>
      </c>
      <c r="X59" s="173">
        <v>2</v>
      </c>
      <c r="Y59"/>
      <c r="Z59"/>
      <c r="AA59"/>
      <c r="AB59" s="173">
        <v>16</v>
      </c>
      <c r="HA59" s="48"/>
      <c r="HB59" s="226" t="str" cm="1">
        <f t="array" ref="HB59">_xlfn.IFS(HA59="Pres",8,HA59="Abs",0,HA59=0,"",HA59="Orie",2,HA59="Holi",0,HA59="Leav",0)</f>
        <v/>
      </c>
      <c r="HC59" s="48"/>
      <c r="HD59" s="226" t="str" cm="1">
        <f t="array" ref="HD59">_xlfn.IFS(HC59="Pres",8,HC59="Abs",0,HC59=0,"",HC59="Orie",2,HC59="Holi",0,HC59="Leav",0)</f>
        <v/>
      </c>
      <c r="HE59" s="48"/>
      <c r="HF59" s="226" t="str" cm="1">
        <f t="array" ref="HF59">_xlfn.IFS(HE59="Pres",8,HE59="Abs",0,HE59=0,"",HE59="Orie",2,HE59="Holi",0,HE59="Leav",0)</f>
        <v/>
      </c>
      <c r="HG59" s="48" t="s">
        <v>35</v>
      </c>
      <c r="HH59" s="226" cm="1">
        <f t="array" ref="HH59">_xlfn.IFS(HG59="Pres",8,HG59="Abs",0,HG59=0,"",HG59="Orie",2,HG59="Holi",0,HG59="Leav",0)</f>
        <v>8</v>
      </c>
      <c r="HI59" s="48" t="s">
        <v>35</v>
      </c>
      <c r="HJ59" s="226" cm="1">
        <f t="array" ref="HJ59">_xlfn.IFS(HI59="Pres",8,HI59="Abs",0,HI59=0,"",HI59="Orie",2,HI59="Holi",0,HI59="Leav",0)</f>
        <v>8</v>
      </c>
      <c r="HK59" s="48" t="s">
        <v>35</v>
      </c>
      <c r="HL59" s="226" cm="1">
        <f t="array" ref="HL59">_xlfn.IFS(HK59="Pres",8,HK59="Abs",0,HK59=0,"",HK59="Orie",2,HK59="Holi",0,HK59="Leav",0)</f>
        <v>8</v>
      </c>
      <c r="HM59" s="48" t="s">
        <v>35</v>
      </c>
      <c r="HN59" s="226" cm="1">
        <f t="array" ref="HN59">_xlfn.IFS(HM59="Pres",8,HM59="Abs",0,HM59=0,"",HM59="Orie",2,HM59="Holi",0,HM59="Leav",0)</f>
        <v>8</v>
      </c>
      <c r="HO59" s="48" t="s">
        <v>35</v>
      </c>
      <c r="HP59" s="226" cm="1">
        <f t="array" ref="HP59">_xlfn.IFS(HO59="Pres",8,HO59="Abs",0,HO59=0,"",HO59="Orie",2,HO59="Holi",0,HO59="Leav",0)</f>
        <v>8</v>
      </c>
      <c r="HQ59" s="48" t="s">
        <v>35</v>
      </c>
      <c r="HR59" s="226" cm="1">
        <f t="array" ref="HR59">_xlfn.IFS(HQ59="Pres",8,HQ59="Abs",0,HQ59=0,"",HQ59="Orie",2,HQ59="Holi",0,HQ59="Leav",0)</f>
        <v>8</v>
      </c>
      <c r="HS59" s="48" t="s">
        <v>35</v>
      </c>
      <c r="HT59" s="226" cm="1">
        <f t="array" ref="HT59">_xlfn.IFS(HS59="Pres",8,HS59="Abs",0,HS59=0,"",HS59="Orie",2,HS59="Holi",0,HS59="Leav",0)</f>
        <v>8</v>
      </c>
      <c r="HU59" s="48" t="s">
        <v>35</v>
      </c>
      <c r="HV59" s="226" cm="1">
        <f t="array" ref="HV59">_xlfn.IFS(HU59="Pres",8,HU59="Abs",0,HU59=0,"",HU59="Orie",2,HU59="Holi",0,HU59="Leav",0)</f>
        <v>8</v>
      </c>
      <c r="HW59" s="48" t="s">
        <v>35</v>
      </c>
      <c r="HX59" s="226" cm="1">
        <f t="array" ref="HX59">_xlfn.IFS(HW59="Pres",8,HW59="Abs",0,HW59=0,"",HW59="Orie",2,HW59="Holi",0,HW59="Leav",0)</f>
        <v>8</v>
      </c>
      <c r="HY59" s="48" t="s">
        <v>35</v>
      </c>
      <c r="HZ59" s="226">
        <v>8</v>
      </c>
      <c r="IA59" s="48" t="s">
        <v>35</v>
      </c>
      <c r="IB59" s="226">
        <v>8</v>
      </c>
      <c r="IC59" s="48" t="s">
        <v>35</v>
      </c>
      <c r="ID59" s="226">
        <v>8</v>
      </c>
      <c r="IE59" s="173" t="s">
        <v>48</v>
      </c>
      <c r="IF59" s="226" cm="1">
        <f t="array" ref="IF59">_xlfn.IFS(IE59="Pres",8,IE59="Abs",0,IE59=0,"",IE59="Orie",2,IE59="Holi",0,IE59="Leav",0)</f>
        <v>0</v>
      </c>
      <c r="IG59" s="173" t="s">
        <v>48</v>
      </c>
      <c r="IH59" s="226" cm="1">
        <f t="array" ref="IH59">_xlfn.IFS(IG59="Pres",8,IG59="Abs",0,IG59=0,"",IG59="Orie",2,IG59="Holi",0,IG59="Leav",0)</f>
        <v>0</v>
      </c>
      <c r="II59" s="173" t="s">
        <v>48</v>
      </c>
      <c r="IJ59" s="226" cm="1">
        <f t="array" ref="IJ59">_xlfn.IFS(II59="Pres",8,II59="Abs",0,II59=0,"",II59="Orie",2,II59="Holi",0,II59="Leav",0)</f>
        <v>0</v>
      </c>
      <c r="IK59" s="173" t="s">
        <v>54</v>
      </c>
      <c r="IL59" s="226" cm="1">
        <f t="array" ref="IL59">_xlfn.IFS(IK59="Pres",8,IK59="Abs",0,IK59=0,"",IK59="Orie",2,IK59="Holi",0,IK59="Leav",0)</f>
        <v>0</v>
      </c>
      <c r="IM59" s="173" t="s">
        <v>54</v>
      </c>
      <c r="IN59" s="226" cm="1">
        <f t="array" ref="IN59">_xlfn.IFS(IM59="Pres",8,IM59="Abs",0,IM59=0,"",IM59="Orie",2,IM59="Holi",0,IM59="Leav",0)</f>
        <v>0</v>
      </c>
      <c r="IO59" s="173" t="s">
        <v>48</v>
      </c>
      <c r="IP59" s="226" cm="1">
        <f t="array" ref="IP59">_xlfn.IFS(IO59="Pres",8,IO59="Abs",0,IO59=0,"",IO59="Orie",2,IO59="Holi",0,IO59="Leav",0)</f>
        <v>0</v>
      </c>
      <c r="IQ59" s="173" t="s">
        <v>48</v>
      </c>
      <c r="IR59" s="226" cm="1">
        <f t="array" ref="IR59">_xlfn.IFS(IQ59="Pres",8,IQ59="Abs",0,IQ59=0,"",IQ59="Orie",2,IQ59="Holi",0,IQ59="Leav",0)</f>
        <v>0</v>
      </c>
      <c r="IS59" s="173" t="s">
        <v>48</v>
      </c>
      <c r="IT59" s="226" cm="1">
        <f t="array" ref="IT59">_xlfn.IFS(IS59="Pres",8,IS59="Abs",0,IS59=0,"",IS59="Orie",2,IS59="Holi",0,IS59="Leav",0)</f>
        <v>0</v>
      </c>
      <c r="IU59" s="48" t="s">
        <v>35</v>
      </c>
      <c r="IV59" s="226" cm="1">
        <f t="array" ref="IV59">_xlfn.IFS(IU59="Pres",8,IU59="Abs",0,IU59=0,"",IU59="Orie",2,IU59="Holi",0,IU59="Leav",0)</f>
        <v>8</v>
      </c>
      <c r="IW59" s="48" t="s">
        <v>35</v>
      </c>
      <c r="IX59" s="226" cm="1">
        <f t="array" ref="IX59">_xlfn.IFS(IW59="Pres",8,IW59="Abs",0,IW59=0,"",IW59="Orie",2,IW59="Holi",0,IW59="Leav",0)</f>
        <v>8</v>
      </c>
      <c r="IY59" s="173" t="s">
        <v>48</v>
      </c>
      <c r="IZ59" s="226" cm="1">
        <f t="array" ref="IZ59">_xlfn.IFS(IY59="Pres",8,IY59="Abs",0,IY59=0,"",IY59="Orie",2,IY59="Holi",0,IY59="Leav",0)</f>
        <v>0</v>
      </c>
      <c r="JA59" s="173" t="s">
        <v>48</v>
      </c>
      <c r="JB59" s="226" cm="1">
        <f t="array" ref="JB59">_xlfn.IFS(JA59="Pres",8,JA59="Abs",0,JA59=0,"",JA59="Orie",2,JA59="Holi",0,JA59="Leav",0)</f>
        <v>0</v>
      </c>
      <c r="JC59" s="173" t="s">
        <v>48</v>
      </c>
      <c r="JD59" s="226" cm="1">
        <f t="array" ref="JD59">_xlfn.IFS(JC59="Pres",8,JC59="Abs",0,JC59=0,"",JC59="Orie",2,JC59="Holi",0,JC59="Leav",0)</f>
        <v>0</v>
      </c>
      <c r="JE59" s="173" t="s">
        <v>48</v>
      </c>
      <c r="JF59" s="226" cm="1">
        <f t="array" ref="JF59">_xlfn.IFS(JE59="Pres",8,JE59="Abs",0,JE59=0,"",JE59="Orie",2,JE59="Holi",0,JE59="Leav",0)</f>
        <v>0</v>
      </c>
      <c r="JG59" s="173" t="s">
        <v>48</v>
      </c>
      <c r="JH59" s="226" cm="1">
        <f t="array" ref="JH59">_xlfn.IFS(JG59="Pres",8,JG59="Abs",0,JG59=0,"",JG59="Orie",2,JG59="Holi",0,JG59="Leav",0)</f>
        <v>0</v>
      </c>
      <c r="JI59" s="173" t="s">
        <v>48</v>
      </c>
      <c r="JJ59" s="226" cm="1">
        <f t="array" ref="JJ59">_xlfn.IFS(JI59="Pres",8,JI59="Abs",0,JI59=0,"",JI59="Orie",2,JI59="Holi",0,JI59="Leav",0)</f>
        <v>0</v>
      </c>
      <c r="JK59" s="173" t="s">
        <v>48</v>
      </c>
      <c r="JL59" s="226" cm="1">
        <f t="array" ref="JL59">_xlfn.IFS(JK59="Pres",8,JK59="Abs",0,JK59=0,"",JK59="Orie",2,JK59="Holi",0,JK59="Leav",0)</f>
        <v>0</v>
      </c>
      <c r="JM59" s="173" t="s">
        <v>48</v>
      </c>
      <c r="JN59" s="226" cm="1">
        <f t="array" ref="JN59">_xlfn.IFS(JM59="Pres",8,JM59="Abs",0,JM59=0,"",JM59="Orie",2,JM59="Holi",0,JM59="Leav",0)</f>
        <v>0</v>
      </c>
      <c r="JO59" s="48" t="s">
        <v>54</v>
      </c>
      <c r="JP59" s="226" cm="1">
        <f t="array" ref="JP59">_xlfn.IFS(JO59="Pres",8,JO59="Abs",0,JO59=0,"",JO59="Orie",2,JO59="Holi",0,JO59="Leav",0)</f>
        <v>0</v>
      </c>
      <c r="JQ59" s="48" t="s">
        <v>48</v>
      </c>
      <c r="JR59" s="226" cm="1">
        <f t="array" ref="JR59">_xlfn.IFS(JQ59="Pres",8,JQ59="Abs",0,JQ59=0,"",JQ59="Orie",2,JQ59="Holi",0,JQ59="Leav",0)</f>
        <v>0</v>
      </c>
      <c r="JS59" s="48" t="s">
        <v>48</v>
      </c>
      <c r="JT59" s="226" cm="1">
        <f t="array" ref="JT59">_xlfn.IFS(JS59="Pres",8,JS59="Abs",0,JS59=0,"",JS59="Orie",2,JS59="Holi",0,JS59="Leav",0)</f>
        <v>0</v>
      </c>
      <c r="JU59" s="48" t="s">
        <v>48</v>
      </c>
      <c r="JV59" s="226" cm="1">
        <f t="array" ref="JV59">_xlfn.IFS(JU59="Pres",8,JU59="Abs",0,JU59=0,"",JU59="Orie",2,JU59="Holi",0,JU59="Leav",0)</f>
        <v>0</v>
      </c>
      <c r="JW59" s="48" t="s">
        <v>48</v>
      </c>
      <c r="JX59" s="226" cm="1">
        <f t="array" ref="JX59">_xlfn.IFS(JW59="Pres",8,JW59="Abs",0,JW59=0,"",JW59="Orie",2,JW59="Holi",0,JW59="Leav",0)</f>
        <v>0</v>
      </c>
      <c r="JY59" s="48" t="s">
        <v>48</v>
      </c>
      <c r="JZ59" s="475" cm="1">
        <f t="array" ref="JZ59">_xlfn.IFS(JY59="Pres",8,JY59="Abs",0,JY59=0,"",JY59="Orie",2,JY59="Holi",0,JY59="Leav",0)</f>
        <v>0</v>
      </c>
      <c r="KA59" s="48" t="s">
        <v>48</v>
      </c>
      <c r="KB59" s="226" cm="1">
        <f t="array" ref="KB59">_xlfn.IFS(KA59="Pres",8,KA59="Abs",0,KA59=0,"",KA59="Orie",2,KA59="Holi",0,KA59="Leav",0)</f>
        <v>0</v>
      </c>
      <c r="KC59" s="48" t="s">
        <v>48</v>
      </c>
      <c r="KD59" s="226" cm="1">
        <f t="array" ref="KD59">_xlfn.IFS(KC59="Pres",8,KC59="Abs",0,KC59=0,"",KC59="Orie",2,KC59="Holi",0,KC59="Leav",0)</f>
        <v>0</v>
      </c>
      <c r="KE59" s="48"/>
      <c r="KF59" s="226" t="str" cm="1">
        <f t="array" ref="KF59">_xlfn.IFS(KE59="Pres",8,KE59="Abs",0,KE59=0,"",KE59="Orie",2,KE59="Holi",0,KE59="Leav",0)</f>
        <v/>
      </c>
      <c r="KG59" s="48"/>
      <c r="KH59" s="226" t="str" cm="1">
        <f t="array" ref="KH59">_xlfn.IFS(KG59="Pres",8,KG59="Abs",0,KG59=0,"",KG59="Orie",2,KG59="Holi",0,KG59="Leav",0)</f>
        <v/>
      </c>
      <c r="LS59" s="185"/>
    </row>
    <row r="60" spans="1:331" ht="18.75" customHeight="1">
      <c r="A60" s="73" t="s">
        <v>60</v>
      </c>
      <c r="B60" s="49" t="s">
        <v>884</v>
      </c>
      <c r="C60" s="50" t="s">
        <v>318</v>
      </c>
      <c r="D60" s="51" t="s">
        <v>514</v>
      </c>
      <c r="E60" s="51" t="s">
        <v>885</v>
      </c>
      <c r="F60" s="73" t="s">
        <v>43</v>
      </c>
      <c r="G60" s="105">
        <v>44822</v>
      </c>
      <c r="H60" s="35">
        <v>45177</v>
      </c>
      <c r="I60" s="35">
        <v>45075</v>
      </c>
      <c r="J60" s="36" t="s">
        <v>44</v>
      </c>
      <c r="K60" s="86">
        <f t="shared" si="274"/>
        <v>45019</v>
      </c>
      <c r="L60" s="86">
        <v>45075</v>
      </c>
      <c r="M60" s="35">
        <v>45060</v>
      </c>
      <c r="N60" s="141">
        <f t="shared" si="259"/>
        <v>26</v>
      </c>
      <c r="O60" s="79">
        <f t="shared" si="260"/>
        <v>202</v>
      </c>
      <c r="P60" s="39" t="str">
        <f>IF(COUNTIF(AC60:XFD60,"Orie")=0,"",COUNTIF(AC60:XFD60,"Orie"))</f>
        <v/>
      </c>
      <c r="Q60" s="38">
        <f t="shared" si="262"/>
        <v>8</v>
      </c>
      <c r="R60" s="81" t="str">
        <f t="shared" si="263"/>
        <v/>
      </c>
      <c r="S60" s="41">
        <f>IF(COUNTIF(AC60:XFD60,"Holi")+Z60=0,"",COUNTIF(AC60:XFD60,"Holi")+Z60)</f>
        <v>3</v>
      </c>
      <c r="T60" s="45"/>
      <c r="U60" s="123"/>
      <c r="V60" s="123"/>
      <c r="W60" s="44"/>
      <c r="X60" s="42">
        <v>1</v>
      </c>
      <c r="Y60" s="44"/>
      <c r="Z60" s="45"/>
      <c r="AA60" s="46"/>
      <c r="AB60" s="47">
        <v>8</v>
      </c>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48"/>
      <c r="CT60" s="48"/>
      <c r="CU60" s="48"/>
      <c r="CV60" s="48"/>
      <c r="CW60" s="48"/>
      <c r="CX60" s="48"/>
      <c r="CY60" s="48"/>
      <c r="CZ60" s="48"/>
      <c r="DA60" s="48"/>
      <c r="DB60" s="48"/>
      <c r="DC60" s="48"/>
      <c r="DD60" s="48"/>
      <c r="DE60" s="48"/>
      <c r="DF60" s="48"/>
      <c r="DG60" s="48"/>
      <c r="DH60" s="48"/>
      <c r="DI60" s="48"/>
      <c r="DJ60" s="48"/>
      <c r="DK60" s="48"/>
      <c r="DL60" s="48"/>
      <c r="DM60" s="48"/>
      <c r="DN60" s="48"/>
      <c r="DO60" s="48"/>
      <c r="DP60" s="48"/>
      <c r="DQ60" s="48"/>
      <c r="DR60" s="48"/>
      <c r="DS60" s="48"/>
      <c r="DT60" s="48"/>
      <c r="DU60" s="48"/>
      <c r="DV60" s="48"/>
      <c r="DW60" s="48"/>
      <c r="DX60" s="48"/>
      <c r="DY60" s="48"/>
      <c r="DZ60" s="48"/>
      <c r="EA60" s="48"/>
      <c r="EB60" s="48"/>
      <c r="EC60" s="48"/>
      <c r="ED60" s="48"/>
      <c r="EE60" s="48"/>
      <c r="EF60" s="48"/>
      <c r="EG60" s="48"/>
      <c r="EH60" s="48"/>
      <c r="EI60" s="48"/>
      <c r="EJ60" s="48"/>
      <c r="EK60" s="48"/>
      <c r="EL60" s="48"/>
      <c r="EM60" s="48"/>
      <c r="EN60" s="48"/>
      <c r="EO60" s="48"/>
      <c r="EP60" s="48"/>
      <c r="EQ60" s="48"/>
      <c r="ER60" s="48"/>
      <c r="ES60" s="48"/>
      <c r="ET60" s="48"/>
      <c r="EU60" s="48"/>
      <c r="EV60" s="48"/>
      <c r="EW60" s="48"/>
      <c r="EX60" s="48"/>
      <c r="EY60" s="48"/>
      <c r="EZ60" s="48"/>
      <c r="FA60" s="48"/>
      <c r="FB60" s="48"/>
      <c r="FC60" s="48"/>
      <c r="FD60" s="48"/>
      <c r="FE60" s="48"/>
      <c r="FF60" s="48"/>
      <c r="FG60" s="48"/>
      <c r="FH60" s="48"/>
      <c r="FI60" s="48"/>
      <c r="FJ60" s="48"/>
      <c r="FK60" s="48"/>
      <c r="FL60" s="48"/>
      <c r="FM60" s="48"/>
      <c r="FN60" s="48"/>
      <c r="FO60" s="48"/>
      <c r="FP60" s="48"/>
      <c r="FQ60" s="48"/>
      <c r="FR60" s="48"/>
      <c r="FS60" s="48"/>
      <c r="FT60" s="48"/>
      <c r="FU60" s="48"/>
      <c r="FV60" s="48"/>
      <c r="FW60" s="48"/>
      <c r="FX60" s="48"/>
      <c r="FY60" s="48"/>
      <c r="FZ60" s="48"/>
      <c r="GA60" s="48"/>
      <c r="GB60" s="48"/>
      <c r="GC60" s="48"/>
      <c r="GD60" s="48"/>
      <c r="GE60" s="48"/>
      <c r="GF60" s="48"/>
      <c r="GG60" s="48"/>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G60" s="48"/>
      <c r="HH60" s="48"/>
      <c r="HI60" s="48" t="s">
        <v>36</v>
      </c>
      <c r="HJ60" s="226" cm="1">
        <f t="array" ref="HJ60">_xlfn.IFS(HI60="Pres",8,HI60="Abs",0,HI60=0,"",HI60="Orie",2,HI60="Holi",0,HI60="Leav",0)</f>
        <v>0</v>
      </c>
      <c r="HK60" s="48" t="s">
        <v>35</v>
      </c>
      <c r="HL60" s="226" cm="1">
        <f t="array" ref="HL60">_xlfn.IFS(HK60="Pres",8,HK60="Abs",0,HK60=0,"",HK60="Orie",2,HK60="Holi",0,HK60="Leav",0)</f>
        <v>8</v>
      </c>
      <c r="HM60" s="48" t="s">
        <v>35</v>
      </c>
      <c r="HN60" s="226" cm="1">
        <f t="array" ref="HN60">_xlfn.IFS(HM60="Pres",8,HM60="Abs",0,HM60=0,"",HM60="Orie",2,HM60="Holi",0,HM60="Leav",0)</f>
        <v>8</v>
      </c>
      <c r="HO60" s="48" t="s">
        <v>35</v>
      </c>
      <c r="HP60" s="226" cm="1">
        <f t="array" ref="HP60">_xlfn.IFS(HO60="Pres",8,HO60="Abs",0,HO60=0,"",HO60="Orie",2,HO60="Holi",0,HO60="Leav",0)</f>
        <v>8</v>
      </c>
      <c r="HQ60" s="48" t="s">
        <v>36</v>
      </c>
      <c r="HR60" s="226" cm="1">
        <f t="array" ref="HR60">_xlfn.IFS(HQ60="Pres",8,HQ60="Abs",0,HQ60=0,"",HQ60="Orie",2,HQ60="Holi",0,HQ60="Leav",0)</f>
        <v>0</v>
      </c>
      <c r="HS60" s="48" t="s">
        <v>35</v>
      </c>
      <c r="HT60" s="226" cm="1">
        <f t="array" ref="HT60">_xlfn.IFS(HS60="Pres",8,HS60="Abs",0,HS60=0,"",HS60="Orie",2,HS60="Holi",0,HS60="Leav",0)</f>
        <v>8</v>
      </c>
      <c r="HU60" s="48" t="s">
        <v>35</v>
      </c>
      <c r="HV60" s="226" cm="1">
        <f t="array" ref="HV60">_xlfn.IFS(HU60="Pres",8,HU60="Abs",0,HU60=0,"",HU60="Orie",2,HU60="Holi",0,HU60="Leav",0)</f>
        <v>8</v>
      </c>
      <c r="HW60" s="48" t="s">
        <v>36</v>
      </c>
      <c r="HX60" s="226" cm="1">
        <f t="array" ref="HX60">_xlfn.IFS(HW60="Pres",8,HW60="Abs",0,HW60=0,"",HW60="Orie",2,HW60="Holi",0,HW60="Leav",0)</f>
        <v>0</v>
      </c>
      <c r="HY60" s="48" t="s">
        <v>35</v>
      </c>
      <c r="HZ60" s="226">
        <v>2</v>
      </c>
      <c r="IA60" s="48" t="s">
        <v>36</v>
      </c>
      <c r="IB60" s="226">
        <v>0</v>
      </c>
      <c r="IC60" s="48" t="s">
        <v>36</v>
      </c>
      <c r="ID60" s="226">
        <v>0</v>
      </c>
      <c r="IE60" s="48" t="s">
        <v>36</v>
      </c>
      <c r="IF60" s="226" cm="1">
        <f t="array" ref="IF60">_xlfn.IFS(IE60="Pres",8,IE60="Abs",0,IE60=0,"",IE60="Orie",2,IE60="Holi",0,IE60="Leav",0)</f>
        <v>0</v>
      </c>
      <c r="IG60" s="48" t="s">
        <v>36</v>
      </c>
      <c r="IH60" s="226" cm="1">
        <f t="array" ref="IH60">_xlfn.IFS(IG60="Pres",8,IG60="Abs",0,IG60=0,"",IG60="Orie",2,IG60="Holi",0,IG60="Leav",0)</f>
        <v>0</v>
      </c>
      <c r="II60" s="48" t="s">
        <v>36</v>
      </c>
      <c r="IJ60" s="226" cm="1">
        <f t="array" ref="IJ60">_xlfn.IFS(II60="Pres",8,II60="Abs",0,II60=0,"",II60="Orie",2,II60="Holi",0,II60="Leav",0)</f>
        <v>0</v>
      </c>
      <c r="IK60" s="173" t="s">
        <v>54</v>
      </c>
      <c r="IL60" s="226" cm="1">
        <f t="array" ref="IL60">_xlfn.IFS(IK60="Pres",8,IK60="Abs",0,IK60=0,"",IK60="Orie",2,IK60="Holi",0,IK60="Leav",0)</f>
        <v>0</v>
      </c>
      <c r="IM60" s="173" t="s">
        <v>54</v>
      </c>
      <c r="IN60" s="226" cm="1">
        <f t="array" ref="IN60">_xlfn.IFS(IM60="Pres",8,IM60="Abs",0,IM60=0,"",IM60="Orie",2,IM60="Holi",0,IM60="Leav",0)</f>
        <v>0</v>
      </c>
      <c r="IO60" s="48" t="s">
        <v>35</v>
      </c>
      <c r="IP60" s="226" cm="1">
        <f t="array" ref="IP60">_xlfn.IFS(IO60="Pres",8,IO60="Abs",0,IO60=0,"",IO60="Orie",2,IO60="Holi",0,IO60="Leav",0)</f>
        <v>8</v>
      </c>
      <c r="IQ60" s="48" t="s">
        <v>35</v>
      </c>
      <c r="IR60" s="226" cm="1">
        <f t="array" ref="IR60">_xlfn.IFS(IQ60="Pres",8,IQ60="Abs",0,IQ60=0,"",IQ60="Orie",2,IQ60="Holi",0,IQ60="Leav",0)</f>
        <v>8</v>
      </c>
      <c r="IS60" s="48" t="s">
        <v>35</v>
      </c>
      <c r="IT60" s="226" cm="1">
        <f t="array" ref="IT60">_xlfn.IFS(IS60="Pres",8,IS60="Abs",0,IS60=0,"",IS60="Orie",2,IS60="Holi",0,IS60="Leav",0)</f>
        <v>8</v>
      </c>
      <c r="IU60" s="48" t="s">
        <v>35</v>
      </c>
      <c r="IV60" s="226" cm="1">
        <f t="array" ref="IV60">_xlfn.IFS(IU60="Pres",8,IU60="Abs",0,IU60=0,"",IU60="Orie",2,IU60="Holi",0,IU60="Leav",0)</f>
        <v>8</v>
      </c>
      <c r="IW60" s="48" t="s">
        <v>35</v>
      </c>
      <c r="IX60" s="226" cm="1">
        <f t="array" ref="IX60">_xlfn.IFS(IW60="Pres",8,IW60="Abs",0,IW60=0,"",IW60="Orie",2,IW60="Holi",0,IW60="Leav",0)</f>
        <v>8</v>
      </c>
      <c r="IY60" s="48" t="s">
        <v>35</v>
      </c>
      <c r="IZ60" s="226" cm="1">
        <f t="array" ref="IZ60">_xlfn.IFS(IY60="Pres",8,IY60="Abs",0,IY60=0,"",IY60="Orie",2,IY60="Holi",0,IY60="Leav",0)</f>
        <v>8</v>
      </c>
      <c r="JA60" s="48" t="s">
        <v>35</v>
      </c>
      <c r="JB60" s="226" cm="1">
        <f t="array" ref="JB60">_xlfn.IFS(JA60="Pres",8,JA60="Abs",0,JA60=0,"",JA60="Orie",2,JA60="Holi",0,JA60="Leav",0)</f>
        <v>8</v>
      </c>
      <c r="JC60" s="48" t="s">
        <v>35</v>
      </c>
      <c r="JD60" s="226" cm="1">
        <f t="array" ref="JD60">_xlfn.IFS(JC60="Pres",8,JC60="Abs",0,JC60=0,"",JC60="Orie",2,JC60="Holi",0,JC60="Leav",0)</f>
        <v>8</v>
      </c>
      <c r="JE60" s="48" t="s">
        <v>35</v>
      </c>
      <c r="JF60" s="226" cm="1">
        <f t="array" ref="JF60">_xlfn.IFS(JE60="Pres",8,JE60="Abs",0,JE60=0,"",JE60="Orie",2,JE60="Holi",0,JE60="Leav",0)</f>
        <v>8</v>
      </c>
      <c r="JG60" s="48" t="s">
        <v>35</v>
      </c>
      <c r="JH60" s="226" cm="1">
        <f t="array" ref="JH60">_xlfn.IFS(JG60="Pres",8,JG60="Abs",0,JG60=0,"",JG60="Orie",2,JG60="Holi",0,JG60="Leav",0)</f>
        <v>8</v>
      </c>
      <c r="JI60" s="48" t="s">
        <v>35</v>
      </c>
      <c r="JJ60" s="226" cm="1">
        <f t="array" ref="JJ60">_xlfn.IFS(JI60="Pres",8,JI60="Abs",0,JI60=0,"",JI60="Orie",2,JI60="Holi",0,JI60="Leav",0)</f>
        <v>8</v>
      </c>
      <c r="JK60" s="48" t="s">
        <v>35</v>
      </c>
      <c r="JL60" s="226" cm="1">
        <f t="array" ref="JL60">_xlfn.IFS(JK60="Pres",8,JK60="Abs",0,JK60=0,"",JK60="Orie",2,JK60="Holi",0,JK60="Leav",0)</f>
        <v>8</v>
      </c>
      <c r="JM60" s="48" t="s">
        <v>35</v>
      </c>
      <c r="JN60" s="226" cm="1">
        <f t="array" ref="JN60">_xlfn.IFS(JM60="Pres",8,JM60="Abs",0,JM60=0,"",JM60="Orie",2,JM60="Holi",0,JM60="Leav",0)</f>
        <v>8</v>
      </c>
      <c r="JO60" s="48" t="s">
        <v>54</v>
      </c>
      <c r="JP60" s="226" cm="1">
        <f t="array" ref="JP60">_xlfn.IFS(JO60="Pres",8,JO60="Abs",0,JO60=0,"",JO60="Orie",2,JO60="Holi",0,JO60="Leav",0)</f>
        <v>0</v>
      </c>
      <c r="JQ60" s="48" t="s">
        <v>35</v>
      </c>
      <c r="JR60" s="226" cm="1">
        <f t="array" ref="JR60">_xlfn.IFS(JQ60="Pres",8,JQ60="Abs",0,JQ60=0,"",JQ60="Orie",2,JQ60="Holi",0,JQ60="Leav",0)</f>
        <v>8</v>
      </c>
      <c r="JS60" s="48" t="s">
        <v>35</v>
      </c>
      <c r="JT60" s="226" cm="1">
        <f t="array" ref="JT60">_xlfn.IFS(JS60="Pres",8,JS60="Abs",0,JS60=0,"",JS60="Orie",2,JS60="Holi",0,JS60="Leav",0)</f>
        <v>8</v>
      </c>
      <c r="JU60" s="48" t="s">
        <v>35</v>
      </c>
      <c r="JV60" s="226" cm="1">
        <f t="array" ref="JV60">_xlfn.IFS(JU60="Pres",8,JU60="Abs",0,JU60=0,"",JU60="Orie",2,JU60="Holi",0,JU60="Leav",0)</f>
        <v>8</v>
      </c>
      <c r="JW60" s="48" t="s">
        <v>35</v>
      </c>
      <c r="JX60" s="226" cm="1">
        <f t="array" ref="JX60">_xlfn.IFS(JW60="Pres",8,JW60="Abs",0,JW60=0,"",JW60="Orie",2,JW60="Holi",0,JW60="Leav",0)</f>
        <v>8</v>
      </c>
      <c r="JY60" s="48" t="s">
        <v>35</v>
      </c>
      <c r="JZ60" s="475" cm="1">
        <f t="array" ref="JZ60">_xlfn.IFS(JY60="Pres",8,JY60="Abs",0,JY60=0,"",JY60="Orie",2,JY60="Holi",0,JY60="Leav",0)</f>
        <v>8</v>
      </c>
      <c r="KA60" s="48" t="s">
        <v>35</v>
      </c>
      <c r="KB60" s="226" cm="1">
        <f t="array" ref="KB60">_xlfn.IFS(KA60="Pres",8,KA60="Abs",0,KA60=0,"",KA60="Orie",2,KA60="Holi",0,KA60="Leav",0)</f>
        <v>8</v>
      </c>
      <c r="KC60" s="48"/>
      <c r="KD60" s="226" t="str" cm="1">
        <f t="array" ref="KD60">_xlfn.IFS(KC60="Pres",8,KC60="Abs",0,KC60=0,"",KC60="Orie",2,KC60="Holi",0,KC60="Leav",0)</f>
        <v/>
      </c>
      <c r="KE60" s="48"/>
      <c r="KF60" s="226" t="str" cm="1">
        <f t="array" ref="KF60">_xlfn.IFS(KE60="Pres",8,KE60="Abs",0,KE60=0,"",KE60="Orie",2,KE60="Holi",0,KE60="Leav",0)</f>
        <v/>
      </c>
      <c r="KG60" s="48"/>
      <c r="KH60" s="226" t="str" cm="1">
        <f t="array" ref="KH60">_xlfn.IFS(KG60="Pres",8,KG60="Abs",0,KG60=0,"",KG60="Orie",2,KG60="Holi",0,KG60="Leav",0)</f>
        <v/>
      </c>
      <c r="KI60" s="173"/>
      <c r="KJ60" s="173"/>
      <c r="KK60" s="173"/>
      <c r="KL60" s="173"/>
      <c r="KM60" s="173"/>
      <c r="KN60" s="173"/>
      <c r="KO60" s="173"/>
      <c r="KP60" s="173"/>
      <c r="KQ60" s="173"/>
      <c r="KR60" s="173"/>
      <c r="KS60" s="173"/>
      <c r="KT60" s="173"/>
      <c r="KU60" s="173"/>
      <c r="KV60" s="173"/>
      <c r="KW60" s="173"/>
      <c r="KX60" s="173"/>
      <c r="KY60" s="173"/>
      <c r="KZ60" s="173"/>
      <c r="LA60" s="173"/>
      <c r="LB60" s="173"/>
      <c r="LC60" s="173"/>
      <c r="LD60" s="173"/>
      <c r="LE60" s="173"/>
      <c r="LF60" s="173"/>
      <c r="LG60" s="173"/>
      <c r="LH60" s="173"/>
      <c r="LI60" s="173"/>
      <c r="LJ60" s="173"/>
      <c r="LK60" s="173"/>
      <c r="LL60" s="173"/>
      <c r="LM60" s="173"/>
      <c r="LN60" s="173"/>
      <c r="LO60" s="173"/>
      <c r="LP60" s="173"/>
      <c r="LQ60" s="173"/>
      <c r="LR60" s="173"/>
    </row>
    <row r="61" spans="1:331" ht="18.75" customHeight="1">
      <c r="A61" s="73" t="s">
        <v>66</v>
      </c>
      <c r="B61" s="49" t="s">
        <v>1736</v>
      </c>
      <c r="C61" s="50" t="s">
        <v>109</v>
      </c>
      <c r="D61" s="51" t="s">
        <v>1737</v>
      </c>
      <c r="E61" s="51" t="s">
        <v>1738</v>
      </c>
      <c r="F61" s="73" t="s">
        <v>121</v>
      </c>
      <c r="G61" s="105">
        <v>44822</v>
      </c>
      <c r="H61" s="35">
        <v>45170</v>
      </c>
      <c r="I61" s="35">
        <v>45075</v>
      </c>
      <c r="J61" s="36" t="s">
        <v>44</v>
      </c>
      <c r="K61" s="86">
        <f t="shared" si="274"/>
        <v>45019</v>
      </c>
      <c r="L61" s="86">
        <v>45075</v>
      </c>
      <c r="M61" s="35">
        <v>45060</v>
      </c>
      <c r="N61" s="141">
        <f t="shared" si="259"/>
        <v>32</v>
      </c>
      <c r="O61" s="79">
        <f t="shared" si="260"/>
        <v>253.25</v>
      </c>
      <c r="P61" s="39" t="str">
        <f>IF(COUNTIF(AC61:XFD61,"Orie")=0,"",COUNTIF(AC61:XFD61,"Orie"))</f>
        <v/>
      </c>
      <c r="Q61" s="38" t="str">
        <f t="shared" si="262"/>
        <v/>
      </c>
      <c r="R61" s="81" t="str">
        <f t="shared" si="263"/>
        <v/>
      </c>
      <c r="S61" s="41">
        <f>IF(COUNTIF(AC61:XFD61,"Holi")+Z61=0,"",COUNTIF(AC61:XFD61,"Holi")+Z61)</f>
        <v>3</v>
      </c>
      <c r="T61" s="45"/>
      <c r="U61" s="123"/>
      <c r="V61" s="123"/>
      <c r="W61" s="44"/>
      <c r="X61" s="42"/>
      <c r="Y61" s="44"/>
      <c r="Z61" s="45"/>
      <c r="AA61" s="46"/>
      <c r="AB61" s="47">
        <v>14</v>
      </c>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48"/>
      <c r="CT61" s="48"/>
      <c r="CU61" s="48"/>
      <c r="CV61" s="48"/>
      <c r="CW61" s="48"/>
      <c r="CX61" s="48"/>
      <c r="CY61" s="48"/>
      <c r="CZ61" s="48"/>
      <c r="DA61" s="48"/>
      <c r="DB61" s="48"/>
      <c r="DC61" s="48"/>
      <c r="DD61" s="48"/>
      <c r="DE61" s="48"/>
      <c r="DF61" s="48"/>
      <c r="DG61" s="48"/>
      <c r="DH61" s="48"/>
      <c r="DI61" s="48"/>
      <c r="DJ61" s="48"/>
      <c r="DK61" s="48"/>
      <c r="DL61" s="48"/>
      <c r="DM61" s="48"/>
      <c r="DN61" s="48"/>
      <c r="DO61" s="48"/>
      <c r="DP61" s="48"/>
      <c r="DQ61" s="48"/>
      <c r="DR61" s="48"/>
      <c r="DS61" s="48"/>
      <c r="DT61" s="48"/>
      <c r="DU61" s="48"/>
      <c r="DV61" s="48"/>
      <c r="DW61" s="48"/>
      <c r="DX61" s="48"/>
      <c r="DY61" s="48"/>
      <c r="DZ61" s="48"/>
      <c r="EA61" s="48"/>
      <c r="EB61" s="48"/>
      <c r="EC61" s="48"/>
      <c r="ED61" s="48"/>
      <c r="EE61" s="48"/>
      <c r="EF61" s="48"/>
      <c r="EG61" s="48"/>
      <c r="EH61" s="48"/>
      <c r="EI61" s="48"/>
      <c r="EJ61" s="48"/>
      <c r="EK61" s="48"/>
      <c r="EL61" s="48"/>
      <c r="EM61" s="48"/>
      <c r="EN61" s="48"/>
      <c r="EO61" s="48"/>
      <c r="EP61" s="48"/>
      <c r="EQ61" s="48"/>
      <c r="ER61" s="48"/>
      <c r="ES61" s="48"/>
      <c r="ET61" s="48"/>
      <c r="EU61" s="48"/>
      <c r="EV61" s="48"/>
      <c r="EW61" s="48"/>
      <c r="EX61" s="48"/>
      <c r="EY61" s="48"/>
      <c r="EZ61" s="48"/>
      <c r="FA61" s="48"/>
      <c r="FB61" s="48"/>
      <c r="FC61" s="48"/>
      <c r="FD61" s="48"/>
      <c r="FE61" s="48"/>
      <c r="FF61" s="48"/>
      <c r="FG61" s="48"/>
      <c r="FH61" s="48"/>
      <c r="FI61" s="48"/>
      <c r="FJ61" s="48"/>
      <c r="FK61" s="48"/>
      <c r="FL61" s="48"/>
      <c r="FM61" s="48"/>
      <c r="FN61" s="48"/>
      <c r="FO61" s="48"/>
      <c r="FP61" s="48"/>
      <c r="FQ61" s="48"/>
      <c r="FR61" s="48"/>
      <c r="FS61" s="48"/>
      <c r="FT61" s="48"/>
      <c r="FU61" s="48"/>
      <c r="FV61" s="48"/>
      <c r="FW61" s="48"/>
      <c r="FX61" s="48"/>
      <c r="FY61" s="48"/>
      <c r="FZ61" s="48"/>
      <c r="GA61" s="48"/>
      <c r="GB61" s="48"/>
      <c r="GC61" s="48"/>
      <c r="GD61" s="48"/>
      <c r="GE61" s="48"/>
      <c r="GF61" s="48"/>
      <c r="GG61" s="48"/>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G61" s="48"/>
      <c r="HH61" s="48"/>
      <c r="HI61" s="48" t="s">
        <v>35</v>
      </c>
      <c r="HJ61" s="226" cm="1">
        <f t="array" ref="HJ61">_xlfn.IFS(HI61="Pres",8,HI61="Abs",0,HI61=0,"",HI61="Orie",2,HI61="Holi",0,HI61="Leav",0)</f>
        <v>8</v>
      </c>
      <c r="HK61" s="48" t="s">
        <v>35</v>
      </c>
      <c r="HL61" s="226" cm="1">
        <f t="array" ref="HL61">_xlfn.IFS(HK61="Pres",8,HK61="Abs",0,HK61=0,"",HK61="Orie",2,HK61="Holi",0,HK61="Leav",0)</f>
        <v>8</v>
      </c>
      <c r="HM61" s="48" t="s">
        <v>35</v>
      </c>
      <c r="HN61" s="226">
        <v>7.75</v>
      </c>
      <c r="HO61" s="48" t="s">
        <v>35</v>
      </c>
      <c r="HP61" s="226" cm="1">
        <f t="array" ref="HP61">_xlfn.IFS(HO61="Pres",8,HO61="Abs",0,HO61=0,"",HO61="Orie",2,HO61="Holi",0,HO61="Leav",0)</f>
        <v>8</v>
      </c>
      <c r="HQ61" s="48" t="s">
        <v>35</v>
      </c>
      <c r="HR61" s="226" cm="1">
        <f t="array" ref="HR61">_xlfn.IFS(HQ61="Pres",8,HQ61="Abs",0,HQ61=0,"",HQ61="Orie",2,HQ61="Holi",0,HQ61="Leav",0)</f>
        <v>8</v>
      </c>
      <c r="HS61" s="48" t="s">
        <v>35</v>
      </c>
      <c r="HT61" s="226" cm="1">
        <f t="array" ref="HT61">_xlfn.IFS(HS61="Pres",8,HS61="Abs",0,HS61=0,"",HS61="Orie",2,HS61="Holi",0,HS61="Leav",0)</f>
        <v>8</v>
      </c>
      <c r="HU61" s="48" t="s">
        <v>35</v>
      </c>
      <c r="HV61" s="226">
        <v>6</v>
      </c>
      <c r="HW61" s="48" t="s">
        <v>35</v>
      </c>
      <c r="HX61" s="226">
        <v>6</v>
      </c>
      <c r="HY61" s="48" t="s">
        <v>35</v>
      </c>
      <c r="HZ61" s="226">
        <v>8</v>
      </c>
      <c r="IA61" s="48" t="s">
        <v>35</v>
      </c>
      <c r="IB61" s="226">
        <v>6.5</v>
      </c>
      <c r="IC61" s="48" t="s">
        <v>35</v>
      </c>
      <c r="ID61" s="226">
        <v>7.5</v>
      </c>
      <c r="IE61" s="48" t="s">
        <v>35</v>
      </c>
      <c r="IF61" s="226">
        <v>7</v>
      </c>
      <c r="IG61" s="48" t="s">
        <v>35</v>
      </c>
      <c r="IH61" s="226">
        <v>6</v>
      </c>
      <c r="II61" s="48" t="s">
        <v>35</v>
      </c>
      <c r="IJ61" s="226" cm="1">
        <f t="array" ref="IJ61">_xlfn.IFS(II61="Pres",8,II61="Abs",0,II61=0,"",II61="Orie",2,II61="Holi",0,II61="Leav",0)</f>
        <v>8</v>
      </c>
      <c r="IK61" s="173" t="s">
        <v>54</v>
      </c>
      <c r="IL61" s="226" cm="1">
        <f t="array" ref="IL61">_xlfn.IFS(IK61="Pres",8,IK61="Abs",0,IK61=0,"",IK61="Orie",2,IK61="Holi",0,IK61="Leav",0)</f>
        <v>0</v>
      </c>
      <c r="IM61" s="173" t="s">
        <v>54</v>
      </c>
      <c r="IN61" s="226" cm="1">
        <f t="array" ref="IN61">_xlfn.IFS(IM61="Pres",8,IM61="Abs",0,IM61=0,"",IM61="Orie",2,IM61="Holi",0,IM61="Leav",0)</f>
        <v>0</v>
      </c>
      <c r="IO61" s="48" t="s">
        <v>35</v>
      </c>
      <c r="IP61" s="226">
        <v>6.75</v>
      </c>
      <c r="IQ61" s="48" t="s">
        <v>35</v>
      </c>
      <c r="IR61" s="226">
        <v>6.5</v>
      </c>
      <c r="IS61" s="48" t="s">
        <v>35</v>
      </c>
      <c r="IT61" s="226">
        <v>6.25</v>
      </c>
      <c r="IU61" s="48" t="s">
        <v>35</v>
      </c>
      <c r="IV61" s="226">
        <v>6</v>
      </c>
      <c r="IW61" s="48" t="s">
        <v>35</v>
      </c>
      <c r="IX61" s="226">
        <v>7</v>
      </c>
      <c r="IY61" s="48" t="s">
        <v>35</v>
      </c>
      <c r="IZ61" s="226" cm="1">
        <f t="array" ref="IZ61">_xlfn.IFS(IY61="Pres",8,IY61="Abs",0,IY61=0,"",IY61="Orie",2,IY61="Holi",0,IY61="Leav",0)</f>
        <v>8</v>
      </c>
      <c r="JA61" s="48" t="s">
        <v>35</v>
      </c>
      <c r="JB61" s="226" cm="1">
        <f t="array" ref="JB61">_xlfn.IFS(JA61="Pres",8,JA61="Abs",0,JA61=0,"",JA61="Orie",2,JA61="Holi",0,JA61="Leav",0)</f>
        <v>8</v>
      </c>
      <c r="JC61" s="48" t="s">
        <v>35</v>
      </c>
      <c r="JD61" s="226" cm="1">
        <f t="array" ref="JD61">_xlfn.IFS(JC61="Pres",8,JC61="Abs",0,JC61=0,"",JC61="Orie",2,JC61="Holi",0,JC61="Leav",0)</f>
        <v>8</v>
      </c>
      <c r="JE61" s="48" t="s">
        <v>35</v>
      </c>
      <c r="JF61" s="226" cm="1">
        <f t="array" ref="JF61">_xlfn.IFS(JE61="Pres",8,JE61="Abs",0,JE61=0,"",JE61="Orie",2,JE61="Holi",0,JE61="Leav",0)</f>
        <v>8</v>
      </c>
      <c r="JG61" s="48" t="s">
        <v>35</v>
      </c>
      <c r="JH61" s="226" cm="1">
        <f t="array" ref="JH61">_xlfn.IFS(JG61="Pres",8,JG61="Abs",0,JG61=0,"",JG61="Orie",2,JG61="Holi",0,JG61="Leav",0)</f>
        <v>8</v>
      </c>
      <c r="JI61" s="48" t="s">
        <v>35</v>
      </c>
      <c r="JJ61" s="226" cm="1">
        <f t="array" ref="JJ61">_xlfn.IFS(JI61="Pres",8,JI61="Abs",0,JI61=0,"",JI61="Orie",2,JI61="Holi",0,JI61="Leav",0)</f>
        <v>8</v>
      </c>
      <c r="JK61" s="48" t="s">
        <v>35</v>
      </c>
      <c r="JL61" s="226" cm="1">
        <f t="array" ref="JL61">_xlfn.IFS(JK61="Pres",8,JK61="Abs",0,JK61=0,"",JK61="Orie",2,JK61="Holi",0,JK61="Leav",0)</f>
        <v>8</v>
      </c>
      <c r="JM61" s="48" t="s">
        <v>35</v>
      </c>
      <c r="JN61" s="226" cm="1">
        <f t="array" ref="JN61">_xlfn.IFS(JM61="Pres",8,JM61="Abs",0,JM61=0,"",JM61="Orie",2,JM61="Holi",0,JM61="Leav",0)</f>
        <v>8</v>
      </c>
      <c r="JO61" s="48" t="s">
        <v>54</v>
      </c>
      <c r="JP61" s="226" cm="1">
        <f t="array" ref="JP61">_xlfn.IFS(JO61="Pres",8,JO61="Abs",0,JO61=0,"",JO61="Orie",2,JO61="Holi",0,JO61="Leav",0)</f>
        <v>0</v>
      </c>
      <c r="JQ61" s="48" t="s">
        <v>35</v>
      </c>
      <c r="JR61" s="226" cm="1">
        <f t="array" ref="JR61">_xlfn.IFS(JQ61="Pres",8,JQ61="Abs",0,JQ61=0,"",JQ61="Orie",2,JQ61="Holi",0,JQ61="Leav",0)</f>
        <v>8</v>
      </c>
      <c r="JS61" s="48" t="s">
        <v>35</v>
      </c>
      <c r="JT61" s="226" cm="1">
        <f t="array" ref="JT61">_xlfn.IFS(JS61="Pres",8,JS61="Abs",0,JS61=0,"",JS61="Orie",2,JS61="Holi",0,JS61="Leav",0)</f>
        <v>8</v>
      </c>
      <c r="JU61" s="48" t="s">
        <v>35</v>
      </c>
      <c r="JV61" s="226" cm="1">
        <f t="array" ref="JV61">_xlfn.IFS(JU61="Pres",8,JU61="Abs",0,JU61=0,"",JU61="Orie",2,JU61="Holi",0,JU61="Leav",0)</f>
        <v>8</v>
      </c>
      <c r="JW61" s="48" t="s">
        <v>35</v>
      </c>
      <c r="JX61" s="226" cm="1">
        <f t="array" ref="JX61">_xlfn.IFS(JW61="Pres",8,JW61="Abs",0,JW61=0,"",JW61="Orie",2,JW61="Holi",0,JW61="Leav",0)</f>
        <v>8</v>
      </c>
      <c r="JY61" s="48" t="s">
        <v>35</v>
      </c>
      <c r="JZ61" s="475" cm="1">
        <f t="array" ref="JZ61">_xlfn.IFS(JY61="Pres",8,JY61="Abs",0,JY61=0,"",JY61="Orie",2,JY61="Holi",0,JY61="Leav",0)</f>
        <v>8</v>
      </c>
      <c r="KA61" s="48"/>
      <c r="KB61" s="226" t="str" cm="1">
        <f t="array" ref="KB61">_xlfn.IFS(KA61="Pres",8,KA61="Abs",0,KA61=0,"",KA61="Orie",2,KA61="Holi",0,KA61="Leav",0)</f>
        <v/>
      </c>
      <c r="KC61" s="48"/>
      <c r="KD61" s="226" t="str" cm="1">
        <f t="array" ref="KD61">_xlfn.IFS(KC61="Pres",8,KC61="Abs",0,KC61=0,"",KC61="Orie",2,KC61="Holi",0,KC61="Leav",0)</f>
        <v/>
      </c>
      <c r="KE61" s="48"/>
      <c r="KF61" s="226" t="str" cm="1">
        <f t="array" ref="KF61">_xlfn.IFS(KE61="Pres",8,KE61="Abs",0,KE61=0,"",KE61="Orie",2,KE61="Holi",0,KE61="Leav",0)</f>
        <v/>
      </c>
      <c r="KG61" s="48"/>
      <c r="KH61" s="226" t="str" cm="1">
        <f t="array" ref="KH61">_xlfn.IFS(KG61="Pres",8,KG61="Abs",0,KG61=0,"",KG61="Orie",2,KG61="Holi",0,KG61="Leav",0)</f>
        <v/>
      </c>
      <c r="KI61" s="173"/>
      <c r="KJ61" s="173"/>
      <c r="KK61" s="173"/>
      <c r="KL61" s="173"/>
      <c r="KM61" s="173"/>
      <c r="KN61" s="173"/>
      <c r="KO61" s="173"/>
      <c r="KP61" s="173"/>
      <c r="KQ61" s="173"/>
      <c r="KR61" s="173"/>
      <c r="KS61" s="173"/>
      <c r="KT61" s="173"/>
      <c r="KU61" s="173"/>
      <c r="KV61" s="173"/>
      <c r="KW61" s="173"/>
      <c r="KX61" s="173"/>
      <c r="KY61" s="173"/>
      <c r="KZ61" s="173"/>
      <c r="LA61" s="173"/>
      <c r="LB61" s="173"/>
      <c r="LC61" s="173"/>
      <c r="LD61" s="173"/>
      <c r="LE61" s="173"/>
      <c r="LF61" s="173"/>
      <c r="LG61" s="173"/>
      <c r="LH61" s="173"/>
      <c r="LI61" s="173"/>
      <c r="LJ61" s="173"/>
      <c r="LK61" s="173"/>
      <c r="LL61" s="173"/>
      <c r="LM61" s="173"/>
      <c r="LN61" s="173"/>
      <c r="LO61" s="173"/>
      <c r="LP61" s="173"/>
      <c r="LQ61" s="173"/>
      <c r="LR61" s="173"/>
    </row>
    <row r="62" spans="1:331" ht="18.75" customHeight="1">
      <c r="A62" s="73" t="s">
        <v>49</v>
      </c>
      <c r="B62" s="49" t="s">
        <v>1739</v>
      </c>
      <c r="C62" s="50" t="s">
        <v>1274</v>
      </c>
      <c r="D62" s="51" t="s">
        <v>1740</v>
      </c>
      <c r="E62" s="51" t="s">
        <v>1741</v>
      </c>
      <c r="F62" s="73" t="s">
        <v>43</v>
      </c>
      <c r="G62" s="105">
        <v>44822</v>
      </c>
      <c r="H62" s="35">
        <v>45177</v>
      </c>
      <c r="I62" s="35">
        <v>45075</v>
      </c>
      <c r="J62" s="36" t="s">
        <v>44</v>
      </c>
      <c r="K62" s="86">
        <f t="shared" si="274"/>
        <v>45019</v>
      </c>
      <c r="L62" s="86">
        <v>45075</v>
      </c>
      <c r="M62" s="35">
        <v>45060</v>
      </c>
      <c r="N62" s="141">
        <f t="shared" si="259"/>
        <v>32</v>
      </c>
      <c r="O62" s="79">
        <f t="shared" si="260"/>
        <v>256</v>
      </c>
      <c r="P62" s="39" t="str">
        <f>IF(COUNTIF(AC62:XFD62,"Orie")=0,"",COUNTIF(AC62:XFD62,"Orie"))</f>
        <v/>
      </c>
      <c r="Q62" s="38" t="str">
        <f t="shared" si="262"/>
        <v/>
      </c>
      <c r="R62" s="81" t="str">
        <f t="shared" si="263"/>
        <v/>
      </c>
      <c r="S62" s="41">
        <f>IF(COUNTIF(AC62:XFD62,"Holi")+Z62=0,"",COUNTIF(AC62:XFD62,"Holi")+Z62)</f>
        <v>3</v>
      </c>
      <c r="T62" s="45"/>
      <c r="U62" s="123"/>
      <c r="V62" s="123"/>
      <c r="W62" s="44"/>
      <c r="X62" s="42"/>
      <c r="Y62" s="44"/>
      <c r="Z62" s="45"/>
      <c r="AA62" s="46"/>
      <c r="AB62" s="47"/>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48"/>
      <c r="CT62" s="48"/>
      <c r="CU62" s="48"/>
      <c r="CV62" s="48"/>
      <c r="CW62" s="48"/>
      <c r="CX62" s="48"/>
      <c r="CY62" s="48"/>
      <c r="CZ62" s="48"/>
      <c r="DA62" s="48"/>
      <c r="DB62" s="48"/>
      <c r="DC62" s="48"/>
      <c r="DD62" s="48"/>
      <c r="DE62" s="48"/>
      <c r="DF62" s="48"/>
      <c r="DG62" s="48"/>
      <c r="DH62" s="48"/>
      <c r="DI62" s="48"/>
      <c r="DJ62" s="48"/>
      <c r="DK62" s="48"/>
      <c r="DL62" s="48"/>
      <c r="DM62" s="48"/>
      <c r="DN62" s="48"/>
      <c r="DO62" s="48"/>
      <c r="DP62" s="48"/>
      <c r="DQ62" s="48"/>
      <c r="DR62" s="48"/>
      <c r="DS62" s="48"/>
      <c r="DT62" s="48"/>
      <c r="DU62" s="48"/>
      <c r="DV62" s="48"/>
      <c r="DW62" s="48"/>
      <c r="DX62" s="48"/>
      <c r="DY62" s="48"/>
      <c r="DZ62" s="48"/>
      <c r="EA62" s="48"/>
      <c r="EB62" s="48"/>
      <c r="EC62" s="48"/>
      <c r="ED62" s="48"/>
      <c r="EE62" s="48"/>
      <c r="EF62" s="48"/>
      <c r="EG62" s="48"/>
      <c r="EH62" s="48"/>
      <c r="EI62" s="48"/>
      <c r="EJ62" s="48"/>
      <c r="EK62" s="48"/>
      <c r="EL62" s="48"/>
      <c r="EM62" s="48"/>
      <c r="EN62" s="48"/>
      <c r="EO62" s="48"/>
      <c r="EP62" s="48"/>
      <c r="EQ62" s="48"/>
      <c r="ER62" s="48"/>
      <c r="ES62" s="48"/>
      <c r="ET62" s="48"/>
      <c r="EU62" s="48"/>
      <c r="EV62" s="48"/>
      <c r="EW62" s="48"/>
      <c r="EX62" s="48"/>
      <c r="EY62" s="48"/>
      <c r="EZ62" s="48"/>
      <c r="FA62" s="48"/>
      <c r="FB62" s="48"/>
      <c r="FC62" s="48"/>
      <c r="FD62" s="48"/>
      <c r="FE62" s="48"/>
      <c r="FF62" s="48"/>
      <c r="FG62" s="48"/>
      <c r="FH62" s="48"/>
      <c r="FI62" s="48"/>
      <c r="FJ62" s="48"/>
      <c r="FK62" s="48"/>
      <c r="FL62" s="48"/>
      <c r="FM62" s="48"/>
      <c r="FN62" s="48"/>
      <c r="FO62" s="48"/>
      <c r="FP62" s="48"/>
      <c r="FQ62" s="48"/>
      <c r="FR62" s="48"/>
      <c r="FS62" s="48"/>
      <c r="FT62" s="48"/>
      <c r="FU62" s="48"/>
      <c r="FV62" s="48"/>
      <c r="FW62" s="48"/>
      <c r="FX62" s="48"/>
      <c r="FY62" s="48"/>
      <c r="FZ62" s="48"/>
      <c r="GA62" s="48"/>
      <c r="GB62" s="48"/>
      <c r="GC62" s="48"/>
      <c r="GD62" s="48"/>
      <c r="GE62" s="48"/>
      <c r="GF62" s="48"/>
      <c r="GG62" s="48"/>
      <c r="GH62" s="48"/>
      <c r="GI62" s="48"/>
      <c r="GJ62" s="48"/>
      <c r="GK62" s="48"/>
      <c r="GL62" s="48"/>
      <c r="GM62" s="48"/>
      <c r="GN62" s="48"/>
      <c r="GO62" s="48"/>
      <c r="GP62" s="48"/>
      <c r="GQ62" s="48"/>
      <c r="GR62" s="48"/>
      <c r="GS62" s="48"/>
      <c r="GT62" s="48"/>
      <c r="GU62" s="48"/>
      <c r="GV62" s="48"/>
      <c r="GW62" s="48"/>
      <c r="GX62" s="48"/>
      <c r="GY62" s="48"/>
      <c r="GZ62" s="48"/>
      <c r="HA62" s="48"/>
      <c r="HB62" s="48"/>
      <c r="HC62" s="48"/>
      <c r="HD62" s="48"/>
      <c r="HE62" s="48"/>
      <c r="HF62" s="48"/>
      <c r="HG62" s="48"/>
      <c r="HH62" s="48"/>
      <c r="HI62" s="48" t="s">
        <v>35</v>
      </c>
      <c r="HJ62" s="226" cm="1">
        <f t="array" ref="HJ62">_xlfn.IFS(HI62="Pres",8,HI62="Abs",0,HI62=0,"",HI62="Orie",2,HI62="Holi",0,HI62="Leav",0)</f>
        <v>8</v>
      </c>
      <c r="HK62" s="48" t="s">
        <v>35</v>
      </c>
      <c r="HL62" s="226" cm="1">
        <f t="array" ref="HL62">_xlfn.IFS(HK62="Pres",8,HK62="Abs",0,HK62=0,"",HK62="Orie",2,HK62="Holi",0,HK62="Leav",0)</f>
        <v>8</v>
      </c>
      <c r="HM62" s="48" t="s">
        <v>35</v>
      </c>
      <c r="HN62" s="226" cm="1">
        <f t="array" ref="HN62">_xlfn.IFS(HM62="Pres",8,HM62="Abs",0,HM62=0,"",HM62="Orie",2,HM62="Holi",0,HM62="Leav",0)</f>
        <v>8</v>
      </c>
      <c r="HO62" s="48" t="s">
        <v>35</v>
      </c>
      <c r="HP62" s="226" cm="1">
        <f t="array" ref="HP62">_xlfn.IFS(HO62="Pres",8,HO62="Abs",0,HO62=0,"",HO62="Orie",2,HO62="Holi",0,HO62="Leav",0)</f>
        <v>8</v>
      </c>
      <c r="HQ62" s="48" t="s">
        <v>35</v>
      </c>
      <c r="HR62" s="226" cm="1">
        <f t="array" ref="HR62">_xlfn.IFS(HQ62="Pres",8,HQ62="Abs",0,HQ62=0,"",HQ62="Orie",2,HQ62="Holi",0,HQ62="Leav",0)</f>
        <v>8</v>
      </c>
      <c r="HS62" s="48" t="s">
        <v>35</v>
      </c>
      <c r="HT62" s="226" cm="1">
        <f t="array" ref="HT62">_xlfn.IFS(HS62="Pres",8,HS62="Abs",0,HS62=0,"",HS62="Orie",2,HS62="Holi",0,HS62="Leav",0)</f>
        <v>8</v>
      </c>
      <c r="HU62" s="48" t="s">
        <v>35</v>
      </c>
      <c r="HV62" s="226" cm="1">
        <f t="array" ref="HV62">_xlfn.IFS(HU62="Pres",8,HU62="Abs",0,HU62=0,"",HU62="Orie",2,HU62="Holi",0,HU62="Leav",0)</f>
        <v>8</v>
      </c>
      <c r="HW62" s="48" t="s">
        <v>35</v>
      </c>
      <c r="HX62" s="226" cm="1">
        <f t="array" ref="HX62">_xlfn.IFS(HW62="Pres",8,HW62="Abs",0,HW62=0,"",HW62="Orie",2,HW62="Holi",0,HW62="Leav",0)</f>
        <v>8</v>
      </c>
      <c r="HY62" s="48" t="s">
        <v>35</v>
      </c>
      <c r="HZ62" s="226">
        <v>8</v>
      </c>
      <c r="IA62" s="48" t="s">
        <v>35</v>
      </c>
      <c r="IB62" s="226">
        <v>8</v>
      </c>
      <c r="IC62" s="48" t="s">
        <v>35</v>
      </c>
      <c r="ID62" s="226">
        <v>8</v>
      </c>
      <c r="IE62" s="48" t="s">
        <v>35</v>
      </c>
      <c r="IF62" s="226" cm="1">
        <f t="array" ref="IF62">_xlfn.IFS(IE62="Pres",8,IE62="Abs",0,IE62=0,"",IE62="Orie",2,IE62="Holi",0,IE62="Leav",0)</f>
        <v>8</v>
      </c>
      <c r="IG62" s="48" t="s">
        <v>35</v>
      </c>
      <c r="IH62" s="226" cm="1">
        <f t="array" ref="IH62">_xlfn.IFS(IG62="Pres",8,IG62="Abs",0,IG62=0,"",IG62="Orie",2,IG62="Holi",0,IG62="Leav",0)</f>
        <v>8</v>
      </c>
      <c r="II62" s="48" t="s">
        <v>35</v>
      </c>
      <c r="IJ62" s="226" cm="1">
        <f t="array" ref="IJ62">_xlfn.IFS(II62="Pres",8,II62="Abs",0,II62=0,"",II62="Orie",2,II62="Holi",0,II62="Leav",0)</f>
        <v>8</v>
      </c>
      <c r="IK62" s="173" t="s">
        <v>54</v>
      </c>
      <c r="IL62" s="226" cm="1">
        <f t="array" ref="IL62">_xlfn.IFS(IK62="Pres",8,IK62="Abs",0,IK62=0,"",IK62="Orie",2,IK62="Holi",0,IK62="Leav",0)</f>
        <v>0</v>
      </c>
      <c r="IM62" s="173" t="s">
        <v>54</v>
      </c>
      <c r="IN62" s="226" cm="1">
        <f t="array" ref="IN62">_xlfn.IFS(IM62="Pres",8,IM62="Abs",0,IM62=0,"",IM62="Orie",2,IM62="Holi",0,IM62="Leav",0)</f>
        <v>0</v>
      </c>
      <c r="IO62" s="48" t="s">
        <v>35</v>
      </c>
      <c r="IP62" s="226" cm="1">
        <f t="array" ref="IP62">_xlfn.IFS(IO62="Pres",8,IO62="Abs",0,IO62=0,"",IO62="Orie",2,IO62="Holi",0,IO62="Leav",0)</f>
        <v>8</v>
      </c>
      <c r="IQ62" s="48" t="s">
        <v>35</v>
      </c>
      <c r="IR62" s="226" cm="1">
        <f t="array" ref="IR62">_xlfn.IFS(IQ62="Pres",8,IQ62="Abs",0,IQ62=0,"",IQ62="Orie",2,IQ62="Holi",0,IQ62="Leav",0)</f>
        <v>8</v>
      </c>
      <c r="IS62" s="48" t="s">
        <v>35</v>
      </c>
      <c r="IT62" s="226" cm="1">
        <f t="array" ref="IT62">_xlfn.IFS(IS62="Pres",8,IS62="Abs",0,IS62=0,"",IS62="Orie",2,IS62="Holi",0,IS62="Leav",0)</f>
        <v>8</v>
      </c>
      <c r="IU62" s="48" t="s">
        <v>35</v>
      </c>
      <c r="IV62" s="226" cm="1">
        <f t="array" ref="IV62">_xlfn.IFS(IU62="Pres",8,IU62="Abs",0,IU62=0,"",IU62="Orie",2,IU62="Holi",0,IU62="Leav",0)</f>
        <v>8</v>
      </c>
      <c r="IW62" s="48" t="s">
        <v>35</v>
      </c>
      <c r="IX62" s="226" cm="1">
        <f t="array" ref="IX62">_xlfn.IFS(IW62="Pres",8,IW62="Abs",0,IW62=0,"",IW62="Orie",2,IW62="Holi",0,IW62="Leav",0)</f>
        <v>8</v>
      </c>
      <c r="IY62" s="48" t="s">
        <v>35</v>
      </c>
      <c r="IZ62" s="226" cm="1">
        <f t="array" ref="IZ62">_xlfn.IFS(IY62="Pres",8,IY62="Abs",0,IY62=0,"",IY62="Orie",2,IY62="Holi",0,IY62="Leav",0)</f>
        <v>8</v>
      </c>
      <c r="JA62" s="48" t="s">
        <v>35</v>
      </c>
      <c r="JB62" s="226" cm="1">
        <f t="array" ref="JB62">_xlfn.IFS(JA62="Pres",8,JA62="Abs",0,JA62=0,"",JA62="Orie",2,JA62="Holi",0,JA62="Leav",0)</f>
        <v>8</v>
      </c>
      <c r="JC62" s="48" t="s">
        <v>35</v>
      </c>
      <c r="JD62" s="226" cm="1">
        <f t="array" ref="JD62">_xlfn.IFS(JC62="Pres",8,JC62="Abs",0,JC62=0,"",JC62="Orie",2,JC62="Holi",0,JC62="Leav",0)</f>
        <v>8</v>
      </c>
      <c r="JE62" s="48" t="s">
        <v>35</v>
      </c>
      <c r="JF62" s="226" cm="1">
        <f t="array" ref="JF62">_xlfn.IFS(JE62="Pres",8,JE62="Abs",0,JE62=0,"",JE62="Orie",2,JE62="Holi",0,JE62="Leav",0)</f>
        <v>8</v>
      </c>
      <c r="JG62" s="48" t="s">
        <v>35</v>
      </c>
      <c r="JH62" s="226" cm="1">
        <f t="array" ref="JH62">_xlfn.IFS(JG62="Pres",8,JG62="Abs",0,JG62=0,"",JG62="Orie",2,JG62="Holi",0,JG62="Leav",0)</f>
        <v>8</v>
      </c>
      <c r="JI62" s="48" t="s">
        <v>35</v>
      </c>
      <c r="JJ62" s="226" cm="1">
        <f t="array" ref="JJ62">_xlfn.IFS(JI62="Pres",8,JI62="Abs",0,JI62=0,"",JI62="Orie",2,JI62="Holi",0,JI62="Leav",0)</f>
        <v>8</v>
      </c>
      <c r="JK62" s="48" t="s">
        <v>35</v>
      </c>
      <c r="JL62" s="226" cm="1">
        <f t="array" ref="JL62">_xlfn.IFS(JK62="Pres",8,JK62="Abs",0,JK62=0,"",JK62="Orie",2,JK62="Holi",0,JK62="Leav",0)</f>
        <v>8</v>
      </c>
      <c r="JM62" s="48" t="s">
        <v>35</v>
      </c>
      <c r="JN62" s="226" cm="1">
        <f t="array" ref="JN62">_xlfn.IFS(JM62="Pres",8,JM62="Abs",0,JM62=0,"",JM62="Orie",2,JM62="Holi",0,JM62="Leav",0)</f>
        <v>8</v>
      </c>
      <c r="JO62" s="48" t="s">
        <v>54</v>
      </c>
      <c r="JP62" s="226" cm="1">
        <f t="array" ref="JP62">_xlfn.IFS(JO62="Pres",8,JO62="Abs",0,JO62=0,"",JO62="Orie",2,JO62="Holi",0,JO62="Leav",0)</f>
        <v>0</v>
      </c>
      <c r="JQ62" s="48" t="s">
        <v>35</v>
      </c>
      <c r="JR62" s="226" cm="1">
        <f t="array" ref="JR62">_xlfn.IFS(JQ62="Pres",8,JQ62="Abs",0,JQ62=0,"",JQ62="Orie",2,JQ62="Holi",0,JQ62="Leav",0)</f>
        <v>8</v>
      </c>
      <c r="JS62" s="48" t="s">
        <v>35</v>
      </c>
      <c r="JT62" s="226" cm="1">
        <f t="array" ref="JT62">_xlfn.IFS(JS62="Pres",8,JS62="Abs",0,JS62=0,"",JS62="Orie",2,JS62="Holi",0,JS62="Leav",0)</f>
        <v>8</v>
      </c>
      <c r="JU62" s="48" t="s">
        <v>35</v>
      </c>
      <c r="JV62" s="226" cm="1">
        <f t="array" ref="JV62">_xlfn.IFS(JU62="Pres",8,JU62="Abs",0,JU62=0,"",JU62="Orie",2,JU62="Holi",0,JU62="Leav",0)</f>
        <v>8</v>
      </c>
      <c r="JW62" s="48" t="s">
        <v>35</v>
      </c>
      <c r="JX62" s="226" cm="1">
        <f t="array" ref="JX62">_xlfn.IFS(JW62="Pres",8,JW62="Abs",0,JW62=0,"",JW62="Orie",2,JW62="Holi",0,JW62="Leav",0)</f>
        <v>8</v>
      </c>
      <c r="JY62" s="48" t="s">
        <v>35</v>
      </c>
      <c r="JZ62" s="475" cm="1">
        <f t="array" ref="JZ62">_xlfn.IFS(JY62="Pres",8,JY62="Abs",0,JY62=0,"",JY62="Orie",2,JY62="Holi",0,JY62="Leav",0)</f>
        <v>8</v>
      </c>
      <c r="KA62" s="48"/>
      <c r="KB62" s="226" t="str" cm="1">
        <f t="array" ref="KB62">_xlfn.IFS(KA62="Pres",8,KA62="Abs",0,KA62=0,"",KA62="Orie",2,KA62="Holi",0,KA62="Leav",0)</f>
        <v/>
      </c>
      <c r="KC62" s="48"/>
      <c r="KD62" s="226" t="str" cm="1">
        <f t="array" ref="KD62">_xlfn.IFS(KC62="Pres",8,KC62="Abs",0,KC62=0,"",KC62="Orie",2,KC62="Holi",0,KC62="Leav",0)</f>
        <v/>
      </c>
      <c r="KE62" s="48"/>
      <c r="KF62" s="226" t="str" cm="1">
        <f t="array" ref="KF62">_xlfn.IFS(KE62="Pres",8,KE62="Abs",0,KE62=0,"",KE62="Orie",2,KE62="Holi",0,KE62="Leav",0)</f>
        <v/>
      </c>
      <c r="KG62" s="48"/>
      <c r="KH62" s="226" t="str" cm="1">
        <f t="array" ref="KH62">_xlfn.IFS(KG62="Pres",8,KG62="Abs",0,KG62=0,"",KG62="Orie",2,KG62="Holi",0,KG62="Leav",0)</f>
        <v/>
      </c>
      <c r="KI62" s="173"/>
      <c r="KJ62" s="173"/>
      <c r="KK62" s="173"/>
      <c r="KL62" s="173"/>
      <c r="KM62" s="173"/>
      <c r="KN62" s="173"/>
      <c r="KO62" s="173"/>
      <c r="KP62" s="173"/>
      <c r="KQ62" s="173"/>
      <c r="KR62" s="173"/>
      <c r="KS62" s="173"/>
      <c r="KT62" s="173"/>
      <c r="KU62" s="173"/>
      <c r="KV62" s="173"/>
      <c r="KW62" s="173"/>
      <c r="KX62" s="173"/>
      <c r="KY62" s="173"/>
      <c r="KZ62" s="173"/>
      <c r="LA62" s="173"/>
      <c r="LB62" s="173"/>
      <c r="LC62" s="173"/>
      <c r="LD62" s="173"/>
      <c r="LE62" s="173"/>
      <c r="LF62" s="173"/>
      <c r="LG62" s="173"/>
      <c r="LH62" s="173"/>
      <c r="LI62" s="173"/>
      <c r="LJ62" s="173"/>
      <c r="LK62" s="173"/>
      <c r="LL62" s="173"/>
      <c r="LM62" s="173"/>
      <c r="LN62" s="173"/>
      <c r="LO62" s="173"/>
      <c r="LP62" s="173"/>
      <c r="LQ62" s="173"/>
      <c r="LR62" s="173"/>
    </row>
    <row r="63" spans="1:331" ht="18.75" customHeight="1">
      <c r="A63" s="73" t="s">
        <v>49</v>
      </c>
      <c r="B63" s="49" t="s">
        <v>1742</v>
      </c>
      <c r="C63" s="50" t="s">
        <v>1743</v>
      </c>
      <c r="D63" s="51" t="s">
        <v>1744</v>
      </c>
      <c r="E63" s="51" t="s">
        <v>1745</v>
      </c>
      <c r="F63" s="73" t="s">
        <v>43</v>
      </c>
      <c r="G63" s="105">
        <v>44822</v>
      </c>
      <c r="H63" s="35">
        <v>45177</v>
      </c>
      <c r="I63" s="35">
        <v>45075</v>
      </c>
      <c r="J63" s="36" t="s">
        <v>44</v>
      </c>
      <c r="K63" s="86">
        <f t="shared" si="274"/>
        <v>45019</v>
      </c>
      <c r="L63" s="86">
        <v>45075</v>
      </c>
      <c r="M63" s="35">
        <v>45060</v>
      </c>
      <c r="N63" s="141">
        <f t="shared" si="259"/>
        <v>32</v>
      </c>
      <c r="O63" s="79">
        <f t="shared" si="260"/>
        <v>255.25</v>
      </c>
      <c r="P63" s="39" t="str">
        <f>IF(COUNTIF(AC63:XFD63,"Orie")=0,"",COUNTIF(AC63:XFD63,"Orie"))</f>
        <v/>
      </c>
      <c r="Q63" s="38">
        <f t="shared" si="262"/>
        <v>2</v>
      </c>
      <c r="R63" s="81" t="str">
        <f t="shared" si="263"/>
        <v/>
      </c>
      <c r="S63" s="41">
        <f>IF(COUNTIF(AC63:XFD63,"Holi")+Z63=0,"",COUNTIF(AC63:XFD63,"Holi")+Z63)</f>
        <v>3</v>
      </c>
      <c r="T63" s="45"/>
      <c r="U63" s="123"/>
      <c r="V63" s="123"/>
      <c r="W63" s="44"/>
      <c r="X63" s="42">
        <v>2</v>
      </c>
      <c r="Y63" s="44"/>
      <c r="Z63" s="45"/>
      <c r="AA63" s="46"/>
      <c r="AB63" s="47">
        <v>16</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48"/>
      <c r="CT63" s="48"/>
      <c r="CU63" s="48"/>
      <c r="CV63" s="48"/>
      <c r="CW63" s="48"/>
      <c r="CX63" s="48"/>
      <c r="CY63" s="48"/>
      <c r="CZ63" s="48"/>
      <c r="DA63" s="48"/>
      <c r="DB63" s="48"/>
      <c r="DC63" s="48"/>
      <c r="DD63" s="48"/>
      <c r="DE63" s="48"/>
      <c r="DF63" s="48"/>
      <c r="DG63" s="48"/>
      <c r="DH63" s="48"/>
      <c r="DI63" s="48"/>
      <c r="DJ63" s="48"/>
      <c r="DK63" s="48"/>
      <c r="DL63" s="48"/>
      <c r="DM63" s="48"/>
      <c r="DN63" s="48"/>
      <c r="DO63" s="48"/>
      <c r="DP63" s="48"/>
      <c r="DQ63" s="48"/>
      <c r="DR63" s="48"/>
      <c r="DS63" s="48"/>
      <c r="DT63" s="48"/>
      <c r="DU63" s="48"/>
      <c r="DV63" s="48"/>
      <c r="DW63" s="48"/>
      <c r="DX63" s="48"/>
      <c r="DY63" s="48"/>
      <c r="DZ63" s="48"/>
      <c r="EA63" s="48"/>
      <c r="EB63" s="48"/>
      <c r="EC63" s="48"/>
      <c r="ED63" s="48"/>
      <c r="EE63" s="48"/>
      <c r="EF63" s="48"/>
      <c r="EG63" s="48"/>
      <c r="EH63" s="48"/>
      <c r="EI63" s="48"/>
      <c r="EJ63" s="48"/>
      <c r="EK63" s="48"/>
      <c r="EL63" s="48"/>
      <c r="EM63" s="48"/>
      <c r="EN63" s="48"/>
      <c r="EO63" s="48"/>
      <c r="EP63" s="48"/>
      <c r="EQ63" s="48"/>
      <c r="ER63" s="48"/>
      <c r="ES63" s="48"/>
      <c r="ET63" s="48"/>
      <c r="EU63" s="48"/>
      <c r="EV63" s="48"/>
      <c r="EW63" s="48"/>
      <c r="EX63" s="48"/>
      <c r="EY63" s="48"/>
      <c r="EZ63" s="48"/>
      <c r="FA63" s="48"/>
      <c r="FB63" s="48"/>
      <c r="FC63" s="48"/>
      <c r="FD63" s="48"/>
      <c r="FE63" s="48"/>
      <c r="FF63" s="48"/>
      <c r="FG63" s="48"/>
      <c r="FH63" s="48"/>
      <c r="FI63" s="48"/>
      <c r="FJ63" s="48"/>
      <c r="FK63" s="48"/>
      <c r="FL63" s="48"/>
      <c r="FM63" s="48"/>
      <c r="FN63" s="48"/>
      <c r="FO63" s="48"/>
      <c r="FP63" s="48"/>
      <c r="FQ63" s="48"/>
      <c r="FR63" s="48"/>
      <c r="FS63" s="48"/>
      <c r="FT63" s="48"/>
      <c r="FU63" s="48"/>
      <c r="FV63" s="48"/>
      <c r="FW63" s="48"/>
      <c r="FX63" s="48"/>
      <c r="FY63" s="48"/>
      <c r="FZ63" s="48"/>
      <c r="GA63" s="48"/>
      <c r="GB63" s="48"/>
      <c r="GC63" s="48"/>
      <c r="GD63" s="48"/>
      <c r="GE63" s="48"/>
      <c r="GF63" s="48"/>
      <c r="GG63" s="48"/>
      <c r="GH63" s="48"/>
      <c r="GI63" s="48"/>
      <c r="GJ63" s="48"/>
      <c r="GK63" s="48"/>
      <c r="GL63" s="48"/>
      <c r="GM63" s="48"/>
      <c r="GN63" s="48"/>
      <c r="GO63" s="48"/>
      <c r="GP63" s="48"/>
      <c r="GQ63" s="48"/>
      <c r="GR63" s="48"/>
      <c r="GS63" s="48"/>
      <c r="GT63" s="48"/>
      <c r="GU63" s="48"/>
      <c r="GV63" s="48"/>
      <c r="GW63" s="48"/>
      <c r="GX63" s="48"/>
      <c r="GY63" s="48"/>
      <c r="GZ63" s="48"/>
      <c r="HA63" s="48"/>
      <c r="HB63" s="48"/>
      <c r="HC63" s="48"/>
      <c r="HD63" s="48"/>
      <c r="HE63" s="48"/>
      <c r="HF63" s="48"/>
      <c r="HG63" s="48"/>
      <c r="HH63" s="48"/>
      <c r="HI63" s="48" t="s">
        <v>35</v>
      </c>
      <c r="HJ63" s="226" cm="1">
        <f t="array" ref="HJ63">_xlfn.IFS(HI63="Pres",8,HI63="Abs",0,HI63=0,"",HI63="Orie",2,HI63="Holi",0,HI63="Leav",0)</f>
        <v>8</v>
      </c>
      <c r="HK63" s="48" t="s">
        <v>35</v>
      </c>
      <c r="HL63" s="226" cm="1">
        <f t="array" ref="HL63">_xlfn.IFS(HK63="Pres",8,HK63="Abs",0,HK63=0,"",HK63="Orie",2,HK63="Holi",0,HK63="Leav",0)</f>
        <v>8</v>
      </c>
      <c r="HM63" s="48" t="s">
        <v>35</v>
      </c>
      <c r="HN63" s="226" cm="1">
        <f t="array" ref="HN63">_xlfn.IFS(HM63="Pres",8,HM63="Abs",0,HM63=0,"",HM63="Orie",2,HM63="Holi",0,HM63="Leav",0)</f>
        <v>8</v>
      </c>
      <c r="HO63" s="48" t="s">
        <v>35</v>
      </c>
      <c r="HP63" s="226" cm="1">
        <f t="array" ref="HP63">_xlfn.IFS(HO63="Pres",8,HO63="Abs",0,HO63=0,"",HO63="Orie",2,HO63="Holi",0,HO63="Leav",0)</f>
        <v>8</v>
      </c>
      <c r="HQ63" s="48" t="s">
        <v>35</v>
      </c>
      <c r="HR63" s="226" cm="1">
        <f t="array" ref="HR63">_xlfn.IFS(HQ63="Pres",8,HQ63="Abs",0,HQ63=0,"",HQ63="Orie",2,HQ63="Holi",0,HQ63="Leav",0)</f>
        <v>8</v>
      </c>
      <c r="HS63" s="48" t="s">
        <v>35</v>
      </c>
      <c r="HT63" s="226" cm="1">
        <f t="array" ref="HT63">_xlfn.IFS(HS63="Pres",8,HS63="Abs",0,HS63=0,"",HS63="Orie",2,HS63="Holi",0,HS63="Leav",0)</f>
        <v>8</v>
      </c>
      <c r="HU63" s="48" t="s">
        <v>35</v>
      </c>
      <c r="HV63" s="226" cm="1">
        <f t="array" ref="HV63">_xlfn.IFS(HU63="Pres",8,HU63="Abs",0,HU63=0,"",HU63="Orie",2,HU63="Holi",0,HU63="Leav",0)</f>
        <v>8</v>
      </c>
      <c r="HW63" s="48" t="s">
        <v>35</v>
      </c>
      <c r="HX63" s="226" cm="1">
        <f t="array" ref="HX63">_xlfn.IFS(HW63="Pres",8,HW63="Abs",0,HW63=0,"",HW63="Orie",2,HW63="Holi",0,HW63="Leav",0)</f>
        <v>8</v>
      </c>
      <c r="HY63" s="48" t="s">
        <v>35</v>
      </c>
      <c r="HZ63" s="226">
        <v>8</v>
      </c>
      <c r="IA63" s="48" t="s">
        <v>35</v>
      </c>
      <c r="IB63" s="226">
        <v>8</v>
      </c>
      <c r="IC63" s="48" t="s">
        <v>35</v>
      </c>
      <c r="ID63" s="226">
        <v>8</v>
      </c>
      <c r="IE63" s="48" t="s">
        <v>35</v>
      </c>
      <c r="IF63" s="226" cm="1">
        <f t="array" ref="IF63">_xlfn.IFS(IE63="Pres",8,IE63="Abs",0,IE63=0,"",IE63="Orie",2,IE63="Holi",0,IE63="Leav",0)</f>
        <v>8</v>
      </c>
      <c r="IG63" s="48" t="s">
        <v>35</v>
      </c>
      <c r="IH63" s="226" cm="1">
        <f t="array" ref="IH63">_xlfn.IFS(IG63="Pres",8,IG63="Abs",0,IG63=0,"",IG63="Orie",2,IG63="Holi",0,IG63="Leav",0)</f>
        <v>8</v>
      </c>
      <c r="II63" s="48" t="s">
        <v>35</v>
      </c>
      <c r="IJ63" s="226" cm="1">
        <f t="array" ref="IJ63">_xlfn.IFS(II63="Pres",8,II63="Abs",0,II63=0,"",II63="Orie",2,II63="Holi",0,II63="Leav",0)</f>
        <v>8</v>
      </c>
      <c r="IK63" s="173" t="s">
        <v>54</v>
      </c>
      <c r="IL63" s="226" cm="1">
        <f t="array" ref="IL63">_xlfn.IFS(IK63="Pres",8,IK63="Abs",0,IK63=0,"",IK63="Orie",2,IK63="Holi",0,IK63="Leav",0)</f>
        <v>0</v>
      </c>
      <c r="IM63" s="173" t="s">
        <v>54</v>
      </c>
      <c r="IN63" s="226" cm="1">
        <f t="array" ref="IN63">_xlfn.IFS(IM63="Pres",8,IM63="Abs",0,IM63=0,"",IM63="Orie",2,IM63="Holi",0,IM63="Leav",0)</f>
        <v>0</v>
      </c>
      <c r="IO63" s="48" t="s">
        <v>35</v>
      </c>
      <c r="IP63" s="226" cm="1">
        <f t="array" ref="IP63">_xlfn.IFS(IO63="Pres",8,IO63="Abs",0,IO63=0,"",IO63="Orie",2,IO63="Holi",0,IO63="Leav",0)</f>
        <v>8</v>
      </c>
      <c r="IQ63" s="48" t="s">
        <v>35</v>
      </c>
      <c r="IR63" s="226" cm="1">
        <f t="array" ref="IR63">_xlfn.IFS(IQ63="Pres",8,IQ63="Abs",0,IQ63=0,"",IQ63="Orie",2,IQ63="Holi",0,IQ63="Leav",0)</f>
        <v>8</v>
      </c>
      <c r="IS63" s="48" t="s">
        <v>35</v>
      </c>
      <c r="IT63" s="226">
        <v>7.25</v>
      </c>
      <c r="IU63" s="48" t="s">
        <v>35</v>
      </c>
      <c r="IV63" s="226" cm="1">
        <f t="array" ref="IV63">_xlfn.IFS(IU63="Pres",8,IU63="Abs",0,IU63=0,"",IU63="Orie",2,IU63="Holi",0,IU63="Leav",0)</f>
        <v>8</v>
      </c>
      <c r="IW63" s="48" t="s">
        <v>35</v>
      </c>
      <c r="IX63" s="226" cm="1">
        <f t="array" ref="IX63">_xlfn.IFS(IW63="Pres",8,IW63="Abs",0,IW63=0,"",IW63="Orie",2,IW63="Holi",0,IW63="Leav",0)</f>
        <v>8</v>
      </c>
      <c r="IY63" s="48" t="s">
        <v>36</v>
      </c>
      <c r="IZ63" s="226" cm="1">
        <f t="array" ref="IZ63">_xlfn.IFS(IY63="Pres",8,IY63="Abs",0,IY63=0,"",IY63="Orie",2,IY63="Holi",0,IY63="Leav",0)</f>
        <v>0</v>
      </c>
      <c r="JA63" s="48" t="s">
        <v>36</v>
      </c>
      <c r="JB63" s="226" cm="1">
        <f t="array" ref="JB63">_xlfn.IFS(JA63="Pres",8,JA63="Abs",0,JA63=0,"",JA63="Orie",2,JA63="Holi",0,JA63="Leav",0)</f>
        <v>0</v>
      </c>
      <c r="JC63" s="48" t="s">
        <v>35</v>
      </c>
      <c r="JD63" s="226" cm="1">
        <f t="array" ref="JD63">_xlfn.IFS(JC63="Pres",8,JC63="Abs",0,JC63=0,"",JC63="Orie",2,JC63="Holi",0,JC63="Leav",0)</f>
        <v>8</v>
      </c>
      <c r="JE63" s="48" t="s">
        <v>35</v>
      </c>
      <c r="JF63" s="226" cm="1">
        <f t="array" ref="JF63">_xlfn.IFS(JE63="Pres",8,JE63="Abs",0,JE63=0,"",JE63="Orie",2,JE63="Holi",0,JE63="Leav",0)</f>
        <v>8</v>
      </c>
      <c r="JG63" s="48" t="s">
        <v>35</v>
      </c>
      <c r="JH63" s="226" cm="1">
        <f t="array" ref="JH63">_xlfn.IFS(JG63="Pres",8,JG63="Abs",0,JG63=0,"",JG63="Orie",2,JG63="Holi",0,JG63="Leav",0)</f>
        <v>8</v>
      </c>
      <c r="JI63" s="48" t="s">
        <v>35</v>
      </c>
      <c r="JJ63" s="226" cm="1">
        <f t="array" ref="JJ63">_xlfn.IFS(JI63="Pres",8,JI63="Abs",0,JI63=0,"",JI63="Orie",2,JI63="Holi",0,JI63="Leav",0)</f>
        <v>8</v>
      </c>
      <c r="JK63" s="48" t="s">
        <v>35</v>
      </c>
      <c r="JL63" s="226" cm="1">
        <f t="array" ref="JL63">_xlfn.IFS(JK63="Pres",8,JK63="Abs",0,JK63=0,"",JK63="Orie",2,JK63="Holi",0,JK63="Leav",0)</f>
        <v>8</v>
      </c>
      <c r="JM63" s="48" t="s">
        <v>35</v>
      </c>
      <c r="JN63" s="226" cm="1">
        <f t="array" ref="JN63">_xlfn.IFS(JM63="Pres",8,JM63="Abs",0,JM63=0,"",JM63="Orie",2,JM63="Holi",0,JM63="Leav",0)</f>
        <v>8</v>
      </c>
      <c r="JO63" s="48" t="s">
        <v>54</v>
      </c>
      <c r="JP63" s="226" cm="1">
        <f t="array" ref="JP63">_xlfn.IFS(JO63="Pres",8,JO63="Abs",0,JO63=0,"",JO63="Orie",2,JO63="Holi",0,JO63="Leav",0)</f>
        <v>0</v>
      </c>
      <c r="JQ63" s="48" t="s">
        <v>35</v>
      </c>
      <c r="JR63" s="226" cm="1">
        <f t="array" ref="JR63">_xlfn.IFS(JQ63="Pres",8,JQ63="Abs",0,JQ63=0,"",JQ63="Orie",2,JQ63="Holi",0,JQ63="Leav",0)</f>
        <v>8</v>
      </c>
      <c r="JS63" s="48" t="s">
        <v>35</v>
      </c>
      <c r="JT63" s="226" cm="1">
        <f t="array" ref="JT63">_xlfn.IFS(JS63="Pres",8,JS63="Abs",0,JS63=0,"",JS63="Orie",2,JS63="Holi",0,JS63="Leav",0)</f>
        <v>8</v>
      </c>
      <c r="JU63" s="48" t="s">
        <v>35</v>
      </c>
      <c r="JV63" s="226" cm="1">
        <f t="array" ref="JV63">_xlfn.IFS(JU63="Pres",8,JU63="Abs",0,JU63=0,"",JU63="Orie",2,JU63="Holi",0,JU63="Leav",0)</f>
        <v>8</v>
      </c>
      <c r="JW63" s="48" t="s">
        <v>35</v>
      </c>
      <c r="JX63" s="226" cm="1">
        <f t="array" ref="JX63">_xlfn.IFS(JW63="Pres",8,JW63="Abs",0,JW63=0,"",JW63="Orie",2,JW63="Holi",0,JW63="Leav",0)</f>
        <v>8</v>
      </c>
      <c r="JY63" s="48" t="s">
        <v>35</v>
      </c>
      <c r="JZ63" s="475" cm="1">
        <f t="array" ref="JZ63">_xlfn.IFS(JY63="Pres",8,JY63="Abs",0,JY63=0,"",JY63="Orie",2,JY63="Holi",0,JY63="Leav",0)</f>
        <v>8</v>
      </c>
      <c r="KA63" s="48"/>
      <c r="KB63" s="226" t="str" cm="1">
        <f t="array" ref="KB63">_xlfn.IFS(KA63="Pres",8,KA63="Abs",0,KA63=0,"",KA63="Orie",2,KA63="Holi",0,KA63="Leav",0)</f>
        <v/>
      </c>
      <c r="KC63" s="48"/>
      <c r="KD63" s="226" t="str" cm="1">
        <f t="array" ref="KD63">_xlfn.IFS(KC63="Pres",8,KC63="Abs",0,KC63=0,"",KC63="Orie",2,KC63="Holi",0,KC63="Leav",0)</f>
        <v/>
      </c>
      <c r="KE63" s="48"/>
      <c r="KF63" s="226" t="str" cm="1">
        <f t="array" ref="KF63">_xlfn.IFS(KE63="Pres",8,KE63="Abs",0,KE63=0,"",KE63="Orie",2,KE63="Holi",0,KE63="Leav",0)</f>
        <v/>
      </c>
      <c r="KG63" s="48"/>
      <c r="KH63" s="226" t="str" cm="1">
        <f t="array" ref="KH63">_xlfn.IFS(KG63="Pres",8,KG63="Abs",0,KG63=0,"",KG63="Orie",2,KG63="Holi",0,KG63="Leav",0)</f>
        <v/>
      </c>
      <c r="KI63" s="173"/>
      <c r="KJ63" s="173"/>
      <c r="KK63" s="173"/>
      <c r="KL63" s="173"/>
      <c r="KM63" s="173"/>
      <c r="KN63" s="173"/>
      <c r="KO63" s="173"/>
      <c r="KP63" s="173"/>
      <c r="KQ63" s="173"/>
      <c r="KR63" s="173"/>
      <c r="KS63" s="173"/>
      <c r="KT63" s="173"/>
      <c r="KU63" s="173"/>
      <c r="KV63" s="173"/>
      <c r="KW63" s="173"/>
      <c r="KX63" s="173"/>
      <c r="KY63" s="173"/>
      <c r="KZ63" s="173"/>
      <c r="LA63" s="173"/>
      <c r="LB63" s="173"/>
      <c r="LC63" s="173"/>
      <c r="LD63" s="173"/>
      <c r="LE63" s="173"/>
      <c r="LF63" s="173"/>
      <c r="LG63" s="173"/>
      <c r="LH63" s="173"/>
      <c r="LI63" s="173"/>
      <c r="LJ63" s="173"/>
      <c r="LK63" s="173"/>
      <c r="LL63" s="173"/>
      <c r="LM63" s="173"/>
      <c r="LN63" s="173"/>
      <c r="LO63" s="173"/>
      <c r="LP63" s="173"/>
      <c r="LQ63" s="173"/>
      <c r="LR63" s="173"/>
    </row>
    <row r="64" spans="1:331" ht="18.75" customHeight="1">
      <c r="A64" s="73" t="s">
        <v>60</v>
      </c>
      <c r="B64" s="49" t="s">
        <v>877</v>
      </c>
      <c r="C64" s="50" t="s">
        <v>878</v>
      </c>
      <c r="D64" s="51" t="s">
        <v>852</v>
      </c>
      <c r="E64" s="51" t="s">
        <v>879</v>
      </c>
      <c r="F64" s="73" t="s">
        <v>43</v>
      </c>
      <c r="G64" s="105">
        <v>44822</v>
      </c>
      <c r="H64" s="35">
        <v>45177</v>
      </c>
      <c r="I64" s="35">
        <v>45075</v>
      </c>
      <c r="J64" s="36" t="s">
        <v>44</v>
      </c>
      <c r="K64" s="86">
        <f t="shared" si="274"/>
        <v>45019</v>
      </c>
      <c r="L64" s="86">
        <v>45075</v>
      </c>
      <c r="M64" s="35">
        <v>45060</v>
      </c>
      <c r="N64" s="141">
        <f t="shared" si="259"/>
        <v>27</v>
      </c>
      <c r="O64" s="79">
        <f t="shared" si="260"/>
        <v>210</v>
      </c>
      <c r="P64" s="39" t="str">
        <f>IF(COUNTIF(AC64:XFD64,"Orie")=0,"",COUNTIF(AC64:XFD64,"Orie"))</f>
        <v/>
      </c>
      <c r="Q64" s="38">
        <f t="shared" si="262"/>
        <v>8</v>
      </c>
      <c r="R64" s="81" t="str">
        <f t="shared" si="263"/>
        <v/>
      </c>
      <c r="S64" s="41">
        <f t="shared" ref="S64:S66" si="275">IF(COUNTIF(AC64:XFD64,"Holi")+Z64=0,"",COUNTIF(AC64:XFD64,"Holi")+Z64)</f>
        <v>3</v>
      </c>
      <c r="T64" s="45"/>
      <c r="U64" s="123"/>
      <c r="V64" s="123"/>
      <c r="W64" s="44"/>
      <c r="X64" s="42">
        <v>3</v>
      </c>
      <c r="Y64" s="44"/>
      <c r="Z64" s="45"/>
      <c r="AA64" s="46"/>
      <c r="AB64" s="47">
        <v>24</v>
      </c>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48"/>
      <c r="CT64" s="48"/>
      <c r="CU64" s="48"/>
      <c r="CV64" s="48"/>
      <c r="CW64" s="48"/>
      <c r="CX64" s="48"/>
      <c r="CY64" s="48"/>
      <c r="CZ64" s="48"/>
      <c r="DA64" s="48"/>
      <c r="DB64" s="48"/>
      <c r="DC64" s="48"/>
      <c r="DD64" s="48"/>
      <c r="DE64" s="48"/>
      <c r="DF64" s="48"/>
      <c r="DG64" s="48"/>
      <c r="DH64" s="48"/>
      <c r="DI64" s="48"/>
      <c r="DJ64" s="48"/>
      <c r="DK64" s="48"/>
      <c r="DL64" s="48"/>
      <c r="DM64" s="48"/>
      <c r="DN64" s="48"/>
      <c r="DO64" s="48"/>
      <c r="DP64" s="48"/>
      <c r="DQ64" s="48"/>
      <c r="DR64" s="48"/>
      <c r="DS64" s="48"/>
      <c r="DT64" s="48"/>
      <c r="DU64" s="48"/>
      <c r="DV64" s="48"/>
      <c r="DW64" s="48"/>
      <c r="DX64" s="48"/>
      <c r="DY64" s="48"/>
      <c r="DZ64" s="48"/>
      <c r="EA64" s="48"/>
      <c r="EB64" s="48"/>
      <c r="EC64" s="48"/>
      <c r="ED64" s="48"/>
      <c r="EE64" s="48"/>
      <c r="EF64" s="48"/>
      <c r="EG64" s="48"/>
      <c r="EH64" s="48"/>
      <c r="EI64" s="48"/>
      <c r="EJ64" s="48"/>
      <c r="EK64" s="48"/>
      <c r="EL64" s="48"/>
      <c r="EM64" s="48"/>
      <c r="EN64" s="48"/>
      <c r="EO64" s="48"/>
      <c r="EP64" s="48"/>
      <c r="EQ64" s="48"/>
      <c r="ER64" s="48"/>
      <c r="ES64" s="48"/>
      <c r="ET64" s="48"/>
      <c r="EU64" s="48"/>
      <c r="EV64" s="48"/>
      <c r="EW64" s="48"/>
      <c r="EX64" s="48"/>
      <c r="EY64" s="48"/>
      <c r="EZ64" s="48"/>
      <c r="FA64" s="48"/>
      <c r="FB64" s="48"/>
      <c r="FC64" s="48"/>
      <c r="FD64" s="48"/>
      <c r="FE64" s="48"/>
      <c r="FF64" s="48"/>
      <c r="FG64" s="48"/>
      <c r="FH64" s="48"/>
      <c r="FI64" s="48"/>
      <c r="FJ64" s="48"/>
      <c r="FK64" s="48"/>
      <c r="FL64" s="48"/>
      <c r="FM64" s="48"/>
      <c r="FN64" s="48"/>
      <c r="FO64" s="48"/>
      <c r="FP64" s="48"/>
      <c r="FQ64" s="48"/>
      <c r="FR64" s="48"/>
      <c r="FS64" s="48"/>
      <c r="FT64" s="48"/>
      <c r="FU64" s="48"/>
      <c r="FV64" s="48"/>
      <c r="FW64" s="48"/>
      <c r="FX64" s="48"/>
      <c r="FY64" s="48"/>
      <c r="FZ64" s="48"/>
      <c r="GA64" s="48"/>
      <c r="GB64" s="48"/>
      <c r="GC64" s="48"/>
      <c r="GD64" s="48"/>
      <c r="GE64" s="48"/>
      <c r="GF64" s="48"/>
      <c r="GG64" s="48"/>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G64" s="48"/>
      <c r="HH64" s="48"/>
      <c r="HI64" s="48" t="s">
        <v>35</v>
      </c>
      <c r="HJ64" s="226" cm="1">
        <f t="array" ref="HJ64">_xlfn.IFS(HI64="Pres",8,HI64="Abs",0,HI64=0,"",HI64="Orie",2,HI64="Holi",0,HI64="Leav",0)</f>
        <v>8</v>
      </c>
      <c r="HK64" s="48" t="s">
        <v>35</v>
      </c>
      <c r="HL64" s="226" cm="1">
        <f t="array" ref="HL64">_xlfn.IFS(HK64="Pres",8,HK64="Abs",0,HK64=0,"",HK64="Orie",2,HK64="Holi",0,HK64="Leav",0)</f>
        <v>8</v>
      </c>
      <c r="HM64" s="48" t="s">
        <v>35</v>
      </c>
      <c r="HN64" s="226" cm="1">
        <f t="array" ref="HN64">_xlfn.IFS(HM64="Pres",8,HM64="Abs",0,HM64=0,"",HM64="Orie",2,HM64="Holi",0,HM64="Leav",0)</f>
        <v>8</v>
      </c>
      <c r="HO64" s="48" t="s">
        <v>35</v>
      </c>
      <c r="HP64" s="226" cm="1">
        <f t="array" ref="HP64">_xlfn.IFS(HO64="Pres",8,HO64="Abs",0,HO64=0,"",HO64="Orie",2,HO64="Holi",0,HO64="Leav",0)</f>
        <v>8</v>
      </c>
      <c r="HQ64" s="48" t="s">
        <v>36</v>
      </c>
      <c r="HR64" s="226" cm="1">
        <f t="array" ref="HR64">_xlfn.IFS(HQ64="Pres",8,HQ64="Abs",0,HQ64=0,"",HQ64="Orie",2,HQ64="Holi",0,HQ64="Leav",0)</f>
        <v>0</v>
      </c>
      <c r="HS64" s="48" t="s">
        <v>35</v>
      </c>
      <c r="HT64" s="226" cm="1">
        <f t="array" ref="HT64">_xlfn.IFS(HS64="Pres",8,HS64="Abs",0,HS64=0,"",HS64="Orie",2,HS64="Holi",0,HS64="Leav",0)</f>
        <v>8</v>
      </c>
      <c r="HU64" s="48" t="s">
        <v>35</v>
      </c>
      <c r="HV64" s="226" cm="1">
        <f t="array" ref="HV64">_xlfn.IFS(HU64="Pres",8,HU64="Abs",0,HU64=0,"",HU64="Orie",2,HU64="Holi",0,HU64="Leav",0)</f>
        <v>8</v>
      </c>
      <c r="HW64" s="48" t="s">
        <v>36</v>
      </c>
      <c r="HX64" s="226" cm="1">
        <f t="array" ref="HX64">_xlfn.IFS(HW64="Pres",8,HW64="Abs",0,HW64=0,"",HW64="Orie",2,HW64="Holi",0,HW64="Leav",0)</f>
        <v>0</v>
      </c>
      <c r="HY64" s="48" t="s">
        <v>35</v>
      </c>
      <c r="HZ64" s="226">
        <v>2</v>
      </c>
      <c r="IA64" s="48" t="s">
        <v>36</v>
      </c>
      <c r="IB64" s="226">
        <v>0</v>
      </c>
      <c r="IC64" s="48" t="s">
        <v>36</v>
      </c>
      <c r="ID64" s="226">
        <v>0</v>
      </c>
      <c r="IE64" s="48" t="s">
        <v>36</v>
      </c>
      <c r="IF64" s="226" cm="1">
        <f t="array" ref="IF64">_xlfn.IFS(IE64="Pres",8,IE64="Abs",0,IE64=0,"",IE64="Orie",2,IE64="Holi",0,IE64="Leav",0)</f>
        <v>0</v>
      </c>
      <c r="IG64" s="48" t="s">
        <v>36</v>
      </c>
      <c r="IH64" s="226" cm="1">
        <f t="array" ref="IH64">_xlfn.IFS(IG64="Pres",8,IG64="Abs",0,IG64=0,"",IG64="Orie",2,IG64="Holi",0,IG64="Leav",0)</f>
        <v>0</v>
      </c>
      <c r="II64" s="48" t="s">
        <v>36</v>
      </c>
      <c r="IJ64" s="226" cm="1">
        <f t="array" ref="IJ64">_xlfn.IFS(II64="Pres",8,II64="Abs",0,II64=0,"",II64="Orie",2,II64="Holi",0,II64="Leav",0)</f>
        <v>0</v>
      </c>
      <c r="IK64" s="173" t="s">
        <v>54</v>
      </c>
      <c r="IL64" s="226" cm="1">
        <f t="array" ref="IL64">_xlfn.IFS(IK64="Pres",8,IK64="Abs",0,IK64=0,"",IK64="Orie",2,IK64="Holi",0,IK64="Leav",0)</f>
        <v>0</v>
      </c>
      <c r="IM64" s="173" t="s">
        <v>54</v>
      </c>
      <c r="IN64" s="226" cm="1">
        <f t="array" ref="IN64">_xlfn.IFS(IM64="Pres",8,IM64="Abs",0,IM64=0,"",IM64="Orie",2,IM64="Holi",0,IM64="Leav",0)</f>
        <v>0</v>
      </c>
      <c r="IO64" s="48" t="s">
        <v>36</v>
      </c>
      <c r="IP64" s="226" cm="1">
        <f t="array" ref="IP64">_xlfn.IFS(IO64="Pres",8,IO64="Abs",0,IO64=0,"",IO64="Orie",2,IO64="Holi",0,IO64="Leav",0)</f>
        <v>0</v>
      </c>
      <c r="IQ64" s="48" t="s">
        <v>35</v>
      </c>
      <c r="IR64" s="226" cm="1">
        <f t="array" ref="IR64">_xlfn.IFS(IQ64="Pres",8,IQ64="Abs",0,IQ64=0,"",IQ64="Orie",2,IQ64="Holi",0,IQ64="Leav",0)</f>
        <v>8</v>
      </c>
      <c r="IS64" s="48" t="s">
        <v>35</v>
      </c>
      <c r="IT64" s="226" cm="1">
        <f t="array" ref="IT64">_xlfn.IFS(IS64="Pres",8,IS64="Abs",0,IS64=0,"",IS64="Orie",2,IS64="Holi",0,IS64="Leav",0)</f>
        <v>8</v>
      </c>
      <c r="IU64" s="48" t="s">
        <v>35</v>
      </c>
      <c r="IV64" s="226" cm="1">
        <f t="array" ref="IV64">_xlfn.IFS(IU64="Pres",8,IU64="Abs",0,IU64=0,"",IU64="Orie",2,IU64="Holi",0,IU64="Leav",0)</f>
        <v>8</v>
      </c>
      <c r="IW64" s="48" t="s">
        <v>35</v>
      </c>
      <c r="IX64" s="226" cm="1">
        <f t="array" ref="IX64">_xlfn.IFS(IW64="Pres",8,IW64="Abs",0,IW64=0,"",IW64="Orie",2,IW64="Holi",0,IW64="Leav",0)</f>
        <v>8</v>
      </c>
      <c r="IY64" s="48" t="s">
        <v>35</v>
      </c>
      <c r="IZ64" s="226" cm="1">
        <f t="array" ref="IZ64">_xlfn.IFS(IY64="Pres",8,IY64="Abs",0,IY64=0,"",IY64="Orie",2,IY64="Holi",0,IY64="Leav",0)</f>
        <v>8</v>
      </c>
      <c r="JA64" s="48" t="s">
        <v>35</v>
      </c>
      <c r="JB64" s="226" cm="1">
        <f t="array" ref="JB64">_xlfn.IFS(JA64="Pres",8,JA64="Abs",0,JA64=0,"",JA64="Orie",2,JA64="Holi",0,JA64="Leav",0)</f>
        <v>8</v>
      </c>
      <c r="JC64" s="48" t="s">
        <v>35</v>
      </c>
      <c r="JD64" s="226" cm="1">
        <f t="array" ref="JD64">_xlfn.IFS(JC64="Pres",8,JC64="Abs",0,JC64=0,"",JC64="Orie",2,JC64="Holi",0,JC64="Leav",0)</f>
        <v>8</v>
      </c>
      <c r="JE64" s="48" t="s">
        <v>35</v>
      </c>
      <c r="JF64" s="226" cm="1">
        <f t="array" ref="JF64">_xlfn.IFS(JE64="Pres",8,JE64="Abs",0,JE64=0,"",JE64="Orie",2,JE64="Holi",0,JE64="Leav",0)</f>
        <v>8</v>
      </c>
      <c r="JG64" s="48" t="s">
        <v>35</v>
      </c>
      <c r="JH64" s="226" cm="1">
        <f t="array" ref="JH64">_xlfn.IFS(JG64="Pres",8,JG64="Abs",0,JG64=0,"",JG64="Orie",2,JG64="Holi",0,JG64="Leav",0)</f>
        <v>8</v>
      </c>
      <c r="JI64" s="48" t="s">
        <v>35</v>
      </c>
      <c r="JJ64" s="226" cm="1">
        <f t="array" ref="JJ64">_xlfn.IFS(JI64="Pres",8,JI64="Abs",0,JI64=0,"",JI64="Orie",2,JI64="Holi",0,JI64="Leav",0)</f>
        <v>8</v>
      </c>
      <c r="JK64" s="48" t="s">
        <v>35</v>
      </c>
      <c r="JL64" s="226" cm="1">
        <f t="array" ref="JL64">_xlfn.IFS(JK64="Pres",8,JK64="Abs",0,JK64=0,"",JK64="Orie",2,JK64="Holi",0,JK64="Leav",0)</f>
        <v>8</v>
      </c>
      <c r="JM64" s="48" t="s">
        <v>35</v>
      </c>
      <c r="JN64" s="226" cm="1">
        <f t="array" ref="JN64">_xlfn.IFS(JM64="Pres",8,JM64="Abs",0,JM64=0,"",JM64="Orie",2,JM64="Holi",0,JM64="Leav",0)</f>
        <v>8</v>
      </c>
      <c r="JO64" s="48" t="s">
        <v>54</v>
      </c>
      <c r="JP64" s="226" cm="1">
        <f t="array" ref="JP64">_xlfn.IFS(JO64="Pres",8,JO64="Abs",0,JO64=0,"",JO64="Orie",2,JO64="Holi",0,JO64="Leav",0)</f>
        <v>0</v>
      </c>
      <c r="JQ64" s="48" t="s">
        <v>35</v>
      </c>
      <c r="JR64" s="226" cm="1">
        <f t="array" ref="JR64">_xlfn.IFS(JQ64="Pres",8,JQ64="Abs",0,JQ64=0,"",JQ64="Orie",2,JQ64="Holi",0,JQ64="Leav",0)</f>
        <v>8</v>
      </c>
      <c r="JS64" s="48" t="s">
        <v>35</v>
      </c>
      <c r="JT64" s="226" cm="1">
        <f t="array" ref="JT64">_xlfn.IFS(JS64="Pres",8,JS64="Abs",0,JS64=0,"",JS64="Orie",2,JS64="Holi",0,JS64="Leav",0)</f>
        <v>8</v>
      </c>
      <c r="JU64" s="48" t="s">
        <v>35</v>
      </c>
      <c r="JV64" s="226" cm="1">
        <f t="array" ref="JV64">_xlfn.IFS(JU64="Pres",8,JU64="Abs",0,JU64=0,"",JU64="Orie",2,JU64="Holi",0,JU64="Leav",0)</f>
        <v>8</v>
      </c>
      <c r="JW64" s="48" t="s">
        <v>35</v>
      </c>
      <c r="JX64" s="226" cm="1">
        <f t="array" ref="JX64">_xlfn.IFS(JW64="Pres",8,JW64="Abs",0,JW64=0,"",JW64="Orie",2,JW64="Holi",0,JW64="Leav",0)</f>
        <v>8</v>
      </c>
      <c r="JY64" s="48" t="s">
        <v>35</v>
      </c>
      <c r="JZ64" s="475" cm="1">
        <f t="array" ref="JZ64">_xlfn.IFS(JY64="Pres",8,JY64="Abs",0,JY64=0,"",JY64="Orie",2,JY64="Holi",0,JY64="Leav",0)</f>
        <v>8</v>
      </c>
      <c r="KA64" s="48"/>
      <c r="KB64" s="226" t="str" cm="1">
        <f t="array" ref="KB64">_xlfn.IFS(KA64="Pres",8,KA64="Abs",0,KA64=0,"",KA64="Orie",2,KA64="Holi",0,KA64="Leav",0)</f>
        <v/>
      </c>
      <c r="KC64" s="48"/>
      <c r="KD64" s="226" t="str" cm="1">
        <f t="array" ref="KD64">_xlfn.IFS(KC64="Pres",8,KC64="Abs",0,KC64=0,"",KC64="Orie",2,KC64="Holi",0,KC64="Leav",0)</f>
        <v/>
      </c>
      <c r="KE64" s="48"/>
      <c r="KF64" s="226" t="str" cm="1">
        <f t="array" ref="KF64">_xlfn.IFS(KE64="Pres",8,KE64="Abs",0,KE64=0,"",KE64="Orie",2,KE64="Holi",0,KE64="Leav",0)</f>
        <v/>
      </c>
      <c r="KG64" s="48"/>
      <c r="KH64" s="226" t="str" cm="1">
        <f t="array" ref="KH64">_xlfn.IFS(KG64="Pres",8,KG64="Abs",0,KG64=0,"",KG64="Orie",2,KG64="Holi",0,KG64="Leav",0)</f>
        <v/>
      </c>
      <c r="KI64" s="173"/>
      <c r="KJ64" s="173"/>
      <c r="KK64" s="173"/>
      <c r="KL64" s="173"/>
      <c r="KM64" s="173"/>
      <c r="KN64" s="173"/>
      <c r="KO64" s="173"/>
      <c r="KP64" s="173"/>
      <c r="KQ64" s="173"/>
      <c r="KR64" s="173"/>
      <c r="KS64" s="173"/>
      <c r="KT64" s="173"/>
      <c r="KU64" s="173"/>
      <c r="KV64" s="173"/>
      <c r="KW64" s="173"/>
      <c r="KX64" s="173"/>
      <c r="KY64" s="173"/>
      <c r="KZ64" s="173"/>
      <c r="LA64" s="173"/>
      <c r="LB64" s="173"/>
      <c r="LC64" s="173"/>
      <c r="LD64" s="173"/>
      <c r="LE64" s="173"/>
      <c r="LF64" s="173"/>
      <c r="LG64" s="173"/>
      <c r="LH64" s="173"/>
      <c r="LI64" s="173"/>
      <c r="LJ64" s="173"/>
      <c r="LK64" s="173"/>
      <c r="LL64" s="173"/>
      <c r="LM64" s="173"/>
      <c r="LN64" s="173"/>
      <c r="LO64" s="173"/>
      <c r="LP64" s="173"/>
      <c r="LQ64" s="173"/>
      <c r="LR64" s="173"/>
    </row>
    <row r="65" spans="1:331" s="173" customFormat="1" ht="15.75" customHeight="1">
      <c r="A65" s="73" t="s">
        <v>49</v>
      </c>
      <c r="B65" s="49" t="s">
        <v>506</v>
      </c>
      <c r="C65" s="50" t="s">
        <v>109</v>
      </c>
      <c r="D65" s="51" t="s">
        <v>507</v>
      </c>
      <c r="E65" s="51" t="s">
        <v>1500</v>
      </c>
      <c r="F65" s="73" t="s">
        <v>43</v>
      </c>
      <c r="G65" s="105">
        <v>44636</v>
      </c>
      <c r="H65" s="105">
        <v>44988</v>
      </c>
      <c r="I65" s="105">
        <v>44872</v>
      </c>
      <c r="J65" s="173" t="s">
        <v>61</v>
      </c>
      <c r="K65" s="86">
        <v>44816</v>
      </c>
      <c r="L65" s="86">
        <v>44872</v>
      </c>
      <c r="M65" s="367"/>
      <c r="N65" s="79">
        <f t="shared" si="259"/>
        <v>32</v>
      </c>
      <c r="O65" s="79">
        <f t="shared" si="260"/>
        <v>252.5</v>
      </c>
      <c r="Q65" s="38" t="str">
        <f t="shared" si="262"/>
        <v/>
      </c>
      <c r="R65" s="81" t="str">
        <f t="shared" si="263"/>
        <v/>
      </c>
      <c r="S65" s="41" t="str">
        <f t="shared" si="275"/>
        <v/>
      </c>
      <c r="U65" s="173">
        <v>29</v>
      </c>
      <c r="V65" s="173">
        <v>228.5</v>
      </c>
      <c r="Y65"/>
      <c r="Z65"/>
      <c r="AA65"/>
      <c r="HJ65" s="226" t="str" cm="1">
        <f t="array" ref="HJ65">_xlfn.IFS(HI65="Pres",8,HI65="Abs",0,HI65=0,"",HI65="Orie",2,HI65="Holi",0,HI65="Leav",0)</f>
        <v/>
      </c>
      <c r="HQ65" s="48"/>
      <c r="HW65" s="48" t="s">
        <v>35</v>
      </c>
      <c r="HX65" s="226" cm="1">
        <f t="array" ref="HX65">_xlfn.IFS(HW65="Pres",8,HW65="Abs",0,HW65=0,"",HW65="Orie",2,HW65="Holi",0,HW65="Leav",0)</f>
        <v>8</v>
      </c>
      <c r="HY65" s="48" t="s">
        <v>35</v>
      </c>
      <c r="HZ65" s="226">
        <v>8</v>
      </c>
      <c r="IA65" s="48" t="s">
        <v>35</v>
      </c>
      <c r="IB65" s="226">
        <v>8</v>
      </c>
      <c r="IC65" s="48"/>
      <c r="ID65" s="226"/>
      <c r="JS65" s="221"/>
      <c r="JT65" s="221"/>
      <c r="JU65" s="221"/>
      <c r="JV65" s="221"/>
      <c r="JW65" s="221"/>
      <c r="JX65" s="221"/>
      <c r="JY65" s="221"/>
      <c r="JZ65" s="221"/>
      <c r="KA65" s="221"/>
      <c r="KB65" s="221"/>
      <c r="KC65" s="221"/>
      <c r="KD65" s="226" t="str" cm="1">
        <f t="array" ref="KD65">_xlfn.IFS(KC65="Pres",8,KC65="Abs",0,KC65=0,"",KC65="Orie",2,KC65="Holi",0,KC65="Leav",0)</f>
        <v/>
      </c>
      <c r="KE65" s="221"/>
      <c r="KF65" s="221"/>
      <c r="KG65" s="221"/>
      <c r="KH65" s="221"/>
      <c r="KI65" s="221"/>
      <c r="KJ65" s="221"/>
      <c r="KK65" s="221"/>
      <c r="KL65" s="221"/>
      <c r="KM65" s="221"/>
      <c r="KN65" s="221"/>
      <c r="KO65" s="221"/>
      <c r="KP65" s="221"/>
      <c r="KQ65" s="221"/>
      <c r="KR65" s="221"/>
      <c r="KS65" s="221"/>
      <c r="KT65" s="221"/>
      <c r="KU65" s="221"/>
      <c r="KV65" s="221"/>
      <c r="KW65" s="221"/>
      <c r="KX65" s="221"/>
      <c r="KY65" s="221"/>
      <c r="KZ65" s="221"/>
      <c r="LA65" s="221"/>
      <c r="LB65" s="221"/>
      <c r="LC65" s="221"/>
      <c r="LD65" s="221"/>
      <c r="LE65" s="221"/>
      <c r="LF65" s="221"/>
      <c r="LG65" s="221"/>
      <c r="LH65" s="221"/>
      <c r="LI65" s="221"/>
      <c r="LJ65" s="221"/>
      <c r="LK65" s="221"/>
      <c r="LL65" s="221"/>
      <c r="LM65" s="221"/>
      <c r="LN65" s="221"/>
      <c r="LO65" s="221"/>
      <c r="LP65" s="221"/>
      <c r="LQ65" s="221"/>
      <c r="LR65" s="221"/>
    </row>
    <row r="66" spans="1:331" s="173" customFormat="1" ht="15.75" customHeight="1">
      <c r="A66" s="73" t="s">
        <v>60</v>
      </c>
      <c r="B66" s="302" t="s">
        <v>1566</v>
      </c>
      <c r="C66" s="302" t="s">
        <v>109</v>
      </c>
      <c r="D66" s="302" t="s">
        <v>1746</v>
      </c>
      <c r="E66" s="302" t="s">
        <v>1568</v>
      </c>
      <c r="F66" s="73" t="s">
        <v>121</v>
      </c>
      <c r="G66" s="105" t="s">
        <v>1747</v>
      </c>
      <c r="H66" s="105">
        <v>45079</v>
      </c>
      <c r="I66" s="105">
        <v>44961</v>
      </c>
      <c r="J66" s="302" t="s">
        <v>69</v>
      </c>
      <c r="K66" s="86">
        <f>I66-8*7</f>
        <v>44905</v>
      </c>
      <c r="L66" s="86">
        <v>44984</v>
      </c>
      <c r="M66" s="35">
        <v>44969</v>
      </c>
      <c r="N66" s="141">
        <f>COUNTIF(AB66:XFD66,"Pres")+X66+U66+T66</f>
        <v>29</v>
      </c>
      <c r="O66" s="79">
        <f t="shared" si="260"/>
        <v>225.8</v>
      </c>
      <c r="Q66" s="38">
        <f t="shared" si="262"/>
        <v>3</v>
      </c>
      <c r="R66" s="81">
        <f t="shared" si="263"/>
        <v>1</v>
      </c>
      <c r="S66" s="41">
        <f t="shared" si="275"/>
        <v>3</v>
      </c>
      <c r="U66" s="173">
        <v>22</v>
      </c>
      <c r="V66" s="173">
        <v>173.8</v>
      </c>
      <c r="Y66"/>
      <c r="Z66"/>
      <c r="AA66"/>
      <c r="HJ66" s="226" t="str" cm="1">
        <f t="array" ref="HJ66">_xlfn.IFS(HI66="Pres",8,HI66="Abs",0,HI66=0,"",HI66="Orie",2,HI66="Holi",0,HI66="Leav",0)</f>
        <v/>
      </c>
      <c r="IA66" s="48"/>
      <c r="IE66" s="48" t="s">
        <v>36</v>
      </c>
      <c r="IF66" s="226" cm="1">
        <f t="array" ref="IF66">_xlfn.IFS(IE66="Pres",8,IE66="Abs",0,IE66=0,"",IE66="Orie",2,IE66="Holi",0,IE66="Leav",0)</f>
        <v>0</v>
      </c>
      <c r="IG66" s="48" t="s">
        <v>35</v>
      </c>
      <c r="IH66" s="226" cm="1">
        <f t="array" ref="IH66">_xlfn.IFS(IG66="Pres",8,IG66="Abs",0,IG66=0,"",IG66="Orie",2,IG66="Holi",0,IG66="Leav",0)</f>
        <v>8</v>
      </c>
      <c r="II66" s="48" t="s">
        <v>35</v>
      </c>
      <c r="IJ66" s="226">
        <v>4</v>
      </c>
      <c r="IK66" s="173" t="s">
        <v>54</v>
      </c>
      <c r="IM66" s="173" t="s">
        <v>54</v>
      </c>
      <c r="IO66" s="48" t="s">
        <v>36</v>
      </c>
      <c r="IP66" s="226" cm="1">
        <f t="array" ref="IP66">_xlfn.IFS(IO66="Pres",8,IO66="Abs",0,IO66=0,"",IO66="Orie",2,IO66="Holi",0,IO66="Leav",0)</f>
        <v>0</v>
      </c>
      <c r="IQ66" s="48" t="s">
        <v>36</v>
      </c>
      <c r="IR66" s="226" cm="1">
        <f t="array" ref="IR66">_xlfn.IFS(IQ66="Pres",8,IQ66="Abs",0,IQ66=0,"",IQ66="Orie",2,IQ66="Holi",0,IQ66="Leav",0)</f>
        <v>0</v>
      </c>
      <c r="IS66" s="48" t="s">
        <v>35</v>
      </c>
      <c r="IT66" s="226" cm="1">
        <f t="array" ref="IT66">_xlfn.IFS(IS66="Pres",8,IS66="Abs",0,IS66=0,"",IS66="Orie",2,IS66="Holi",0,IS66="Leav",0)</f>
        <v>8</v>
      </c>
      <c r="IU66" s="48" t="s">
        <v>48</v>
      </c>
      <c r="IV66" s="226" cm="1">
        <f t="array" ref="IV66">_xlfn.IFS(IU66="Pres",8,IU66="Abs",0,IU66=0,"",IU66="Orie",2,IU66="Holi",0,IU66="Leav",0)</f>
        <v>0</v>
      </c>
      <c r="IW66" s="48" t="s">
        <v>35</v>
      </c>
      <c r="IX66" s="226" cm="1">
        <f t="array" ref="IX66">_xlfn.IFS(IW66="Pres",8,IW66="Abs",0,IW66=0,"",IW66="Orie",2,IW66="Holi",0,IW66="Leav",0)</f>
        <v>8</v>
      </c>
      <c r="IY66" s="48" t="s">
        <v>35</v>
      </c>
      <c r="IZ66" s="226" cm="1">
        <f t="array" ref="IZ66">_xlfn.IFS(IY66="Pres",8,IY66="Abs",0,IY66=0,"",IY66="Orie",2,IY66="Holi",0,IY66="Leav",0)</f>
        <v>8</v>
      </c>
      <c r="JA66" s="48" t="s">
        <v>35</v>
      </c>
      <c r="JB66" s="226" cm="1">
        <f t="array" ref="JB66">_xlfn.IFS(JA66="Pres",8,JA66="Abs",0,JA66=0,"",JA66="Orie",2,JA66="Holi",0,JA66="Leav",0)</f>
        <v>8</v>
      </c>
      <c r="JC66" s="48" t="s">
        <v>35</v>
      </c>
      <c r="JD66" s="226" cm="1">
        <f t="array" ref="JD66">_xlfn.IFS(JC66="Pres",8,JC66="Abs",0,JC66=0,"",JC66="Orie",2,JC66="Holi",0,JC66="Leav",0)</f>
        <v>8</v>
      </c>
      <c r="JE66" s="48"/>
      <c r="JG66" s="48"/>
      <c r="JI66" s="48"/>
      <c r="JK66" s="48"/>
      <c r="JM66" s="48"/>
      <c r="JO66" s="48" t="s">
        <v>54</v>
      </c>
      <c r="JP66" s="226" cm="1">
        <f t="array" ref="JP66">_xlfn.IFS(JO66="Pres",8,JO66="Abs",0,JO66=0,"",JO66="Orie",2,JO66="Holi",0,JO66="Leav",0)</f>
        <v>0</v>
      </c>
      <c r="JQ66" s="48"/>
      <c r="JS66" s="48"/>
      <c r="JU66" s="48"/>
      <c r="JW66" s="48"/>
      <c r="JY66" s="48"/>
      <c r="KA66" s="48"/>
      <c r="KC66" s="48"/>
      <c r="KD66" s="226" t="str" cm="1">
        <f t="array" ref="KD66">_xlfn.IFS(KC66="Pres",8,KC66="Abs",0,KC66=0,"",KC66="Orie",2,KC66="Holi",0,KC66="Leav",0)</f>
        <v/>
      </c>
      <c r="KE66" s="48"/>
      <c r="KG66" s="48"/>
    </row>
    <row r="67" spans="1:331" s="173" customFormat="1" ht="15.75" customHeight="1">
      <c r="A67" s="73" t="s">
        <v>31</v>
      </c>
      <c r="B67" s="302" t="s">
        <v>1748</v>
      </c>
      <c r="C67" s="302" t="s">
        <v>1749</v>
      </c>
      <c r="D67" s="302" t="s">
        <v>1750</v>
      </c>
      <c r="E67" s="890" t="s">
        <v>1751</v>
      </c>
      <c r="F67" s="73" t="s">
        <v>43</v>
      </c>
      <c r="G67" s="105">
        <v>45060</v>
      </c>
      <c r="H67" s="35">
        <v>45401</v>
      </c>
      <c r="I67" s="35">
        <v>45299</v>
      </c>
      <c r="J67" s="36" t="s">
        <v>44</v>
      </c>
      <c r="K67" s="86">
        <f t="shared" ref="K67" si="276">I67-8*7</f>
        <v>45243</v>
      </c>
      <c r="L67" s="86">
        <v>45075</v>
      </c>
      <c r="M67" s="35">
        <v>45277</v>
      </c>
      <c r="N67" s="141">
        <f t="shared" ref="N67" si="277">COUNTIF(AB67:XFD67,"Pres")+X67+U67+T67</f>
        <v>12</v>
      </c>
      <c r="O67" s="79">
        <f t="shared" ref="O67" si="278">SUM(AB67:XFD67)+V67</f>
        <v>96</v>
      </c>
      <c r="P67" s="39" t="str">
        <f>IF(COUNTIF(AC67:XFD67,"Orie")=0,"",COUNTIF(AC67:XFD67,"Orie"))</f>
        <v/>
      </c>
      <c r="Q67" s="38" t="str">
        <f t="shared" ref="Q67" si="279">IF(COUNTIF(AC67:XFD67,"Abs")+W67=0,"",COUNTIF(AC67:XFD67,"Abs")+W67)</f>
        <v/>
      </c>
      <c r="R67" s="81" t="str">
        <f t="shared" ref="R67" si="280">IF(COUNTIF(AC67:XFD67,"Leav")+Y67=0,"",COUNTIF(AC67:XFD67,"Leav")+Y67)</f>
        <v/>
      </c>
      <c r="S67" s="41" t="str">
        <f t="shared" ref="S67" si="281">IF(COUNTIF(AC67:XFD67,"Holi")+Z67=0,"",COUNTIF(AC67:XFD67,"Holi")+Z67)</f>
        <v/>
      </c>
      <c r="T67" s="45"/>
      <c r="U67" s="123"/>
      <c r="V67" s="123"/>
      <c r="W67" s="44"/>
      <c r="X67" s="42"/>
      <c r="Y67" s="44"/>
      <c r="Z67" s="45"/>
      <c r="AA67" s="46"/>
      <c r="AB67" s="47"/>
      <c r="HJ67" s="226" t="str" cm="1">
        <f t="array" ref="HJ67">_xlfn.IFS(HI67="Pres",8,HI67="Abs",0,HI67=0,"",HI67="Orie",2,HI67="Holi",0,HI67="Leav",0)</f>
        <v/>
      </c>
      <c r="JY67" s="48" t="s">
        <v>35</v>
      </c>
      <c r="JZ67" s="475" cm="1">
        <f t="array" ref="JZ67">_xlfn.IFS(JY67="Pres",8,JY67="Abs",0,JY67=0,"",JY67="Orie",2,JY67="Holi",0,JY67="Leav",0)</f>
        <v>8</v>
      </c>
      <c r="KA67" s="48" t="s">
        <v>35</v>
      </c>
      <c r="KB67" s="226" cm="1">
        <f t="array" ref="KB67">_xlfn.IFS(KA67="Pres",8,KA67="Abs",0,KA67=0,"",KA67="Orie",2,KA67="Holi",0,KA67="Leav",0)</f>
        <v>8</v>
      </c>
      <c r="KC67" s="48" t="s">
        <v>35</v>
      </c>
      <c r="KD67" s="226" cm="1">
        <f t="array" ref="KD67">_xlfn.IFS(KC67="Pres",8,KC67="Abs",0,KC67=0,"",KC67="Orie",2,KC67="Holi",0,KC67="Leav",0)</f>
        <v>8</v>
      </c>
      <c r="KE67" s="48" t="s">
        <v>35</v>
      </c>
      <c r="KF67" s="226" cm="1">
        <f t="array" ref="KF67">_xlfn.IFS(KE67="Pres",8,KE67="Abs",0,KE67=0,"",KE67="Orie",2,KE67="Holi",0,KE67="Leav",0)</f>
        <v>8</v>
      </c>
      <c r="KG67" s="48" t="s">
        <v>35</v>
      </c>
      <c r="KH67" s="226" cm="1">
        <f t="array" ref="KH67">_xlfn.IFS(KG67="Pres",8,KG67="Abs",0,KG67=0,"",KG67="Orie",2,KG67="Holi",0,KG67="Leav",0)</f>
        <v>8</v>
      </c>
      <c r="KI67" s="48" t="s">
        <v>35</v>
      </c>
      <c r="KJ67" s="226" cm="1">
        <f t="array" ref="KJ67">_xlfn.IFS(KI67="Pres",8,KI67="Abs",0,KI67=0,"",KI67="Orie",2,KI67="Holi",0,KI67="Leav",0)</f>
        <v>8</v>
      </c>
      <c r="KK67" s="48" t="s">
        <v>35</v>
      </c>
      <c r="KL67" s="226" cm="1">
        <f t="array" ref="KL67">_xlfn.IFS(KK67="Pres",8,KK67="Abs",0,KK67=0,"",KK67="Orie",2,KK67="Holi",0,KK67="Leav",0)</f>
        <v>8</v>
      </c>
      <c r="KO67" s="48" t="s">
        <v>35</v>
      </c>
      <c r="KP67" s="226" cm="1">
        <f t="array" ref="KP67">_xlfn.IFS(KO67="Pres",8,KO67="Abs",0,KO67=0,"",KO67="Orie",2,KO67="Holi",0,KO67="Leav",0)</f>
        <v>8</v>
      </c>
      <c r="KQ67" s="48" t="s">
        <v>35</v>
      </c>
      <c r="KR67" s="226" cm="1">
        <f t="array" ref="KR67">_xlfn.IFS(KQ67="Pres",8,KQ67="Abs",0,KQ67=0,"",KQ67="Orie",2,KQ67="Holi",0,KQ67="Leav",0)</f>
        <v>8</v>
      </c>
      <c r="KS67" s="48" t="s">
        <v>35</v>
      </c>
      <c r="KT67" s="226" cm="1">
        <f t="array" ref="KT67">_xlfn.IFS(KS67="Pres",8,KS67="Abs",0,KS67=0,"",KS67="Orie",2,KS67="Holi",0,KS67="Leav",0)</f>
        <v>8</v>
      </c>
      <c r="KU67" s="48" t="s">
        <v>35</v>
      </c>
      <c r="KV67" s="226" cm="1">
        <f t="array" ref="KV67">_xlfn.IFS(KU67="Pres",8,KU67="Abs",0,KU67=0,"",KU67="Orie",2,KU67="Holi",0,KU67="Leav",0)</f>
        <v>8</v>
      </c>
      <c r="KW67" s="48" t="s">
        <v>35</v>
      </c>
      <c r="KX67" s="226" cm="1">
        <f t="array" ref="KX67">_xlfn.IFS(KW67="Pres",8,KW67="Abs",0,KW67=0,"",KW67="Orie",2,KW67="Holi",0,KW67="Leav",0)</f>
        <v>8</v>
      </c>
    </row>
    <row r="68" spans="1:331" ht="15.75" customHeight="1">
      <c r="A68" s="73" t="s">
        <v>31</v>
      </c>
      <c r="B68" s="434" t="s">
        <v>1752</v>
      </c>
      <c r="C68" s="833" t="s">
        <v>1753</v>
      </c>
      <c r="D68" s="302" t="s">
        <v>1754</v>
      </c>
      <c r="E68" s="835" t="s">
        <v>1755</v>
      </c>
      <c r="F68" s="73" t="s">
        <v>43</v>
      </c>
      <c r="G68" s="105">
        <v>45032</v>
      </c>
      <c r="H68" s="35">
        <v>45387</v>
      </c>
      <c r="I68" s="35">
        <v>45264</v>
      </c>
      <c r="J68" s="36" t="s">
        <v>44</v>
      </c>
      <c r="K68" s="86">
        <f t="shared" ref="K68:K70" si="282">I68-8*7</f>
        <v>45208</v>
      </c>
      <c r="M68" s="35">
        <v>45249</v>
      </c>
      <c r="N68" s="141">
        <f t="shared" ref="N68:N73" si="283">COUNTIF(AB68:XFD68,"Pres")+X68+U68+T68</f>
        <v>16</v>
      </c>
      <c r="O68" s="79">
        <f t="shared" ref="O68:O76" si="284">SUM(AB68:XFD68)+V68</f>
        <v>128</v>
      </c>
      <c r="P68" s="39" t="str">
        <f t="shared" ref="P68:P70" si="285">IF(COUNTIF(AC68:XFD68,"Orie")=0,"",COUNTIF(AC68:XFD68,"Orie"))</f>
        <v/>
      </c>
      <c r="Q68" s="38">
        <f t="shared" ref="Q68:Q70" si="286">IF(COUNTIF(AC68:XFD68,"Abs")+W68=0,"",COUNTIF(AC68:XFD68,"Abs")+W68)</f>
        <v>1</v>
      </c>
      <c r="R68" s="81" t="str">
        <f>IF(COUNTIF(AC68:XFD68,"Leav")+Y68=0,"",COUNTIF(AC68:XFD68,"Leav")+Y68)</f>
        <v/>
      </c>
      <c r="S68" s="41" t="str">
        <f>IF(COUNTIF(AC68:XFD68,"Holi")+Z68=0,"",COUNTIF(AC68:XFD68,"Holi")+Z68)</f>
        <v/>
      </c>
      <c r="T68" s="45"/>
      <c r="U68" s="123"/>
      <c r="V68" s="123"/>
      <c r="W68" s="44"/>
      <c r="X68" s="42"/>
      <c r="AB68" s="47"/>
      <c r="AC68" s="173"/>
      <c r="AD68" s="173"/>
      <c r="AE68" s="173"/>
      <c r="AF68" s="173"/>
      <c r="AG68" s="173"/>
      <c r="AH68" s="173"/>
      <c r="AI68" s="173"/>
      <c r="AJ68" s="173"/>
      <c r="AK68" s="173"/>
      <c r="AL68" s="173"/>
      <c r="AM68" s="173"/>
      <c r="AN68" s="173"/>
      <c r="AO68" s="173"/>
      <c r="FD68" s="173"/>
      <c r="FE68" s="173"/>
      <c r="FF68" s="173"/>
      <c r="FG68" s="173"/>
      <c r="FH68" s="173"/>
      <c r="FI68" s="173"/>
      <c r="FJ68" s="173"/>
      <c r="FK68" s="173"/>
      <c r="FL68" s="173"/>
      <c r="FM68" s="173"/>
      <c r="FN68" s="173"/>
      <c r="FO68" s="173"/>
      <c r="FP68" s="173"/>
      <c r="FQ68" s="173"/>
      <c r="FR68" s="173"/>
      <c r="FS68" s="173"/>
      <c r="FT68" s="173"/>
      <c r="FU68" s="173"/>
      <c r="FV68" s="173"/>
      <c r="FW68" s="173"/>
      <c r="FX68" s="173"/>
      <c r="FY68" s="173"/>
      <c r="FZ68" s="173"/>
      <c r="GA68" s="173"/>
      <c r="GB68" s="173"/>
      <c r="GC68" s="173"/>
      <c r="GD68" s="173"/>
      <c r="GE68" s="173"/>
      <c r="GF68" s="173"/>
      <c r="GG68" s="173"/>
      <c r="GH68" s="173"/>
      <c r="GI68" s="173"/>
      <c r="GJ68" s="173"/>
      <c r="GK68" s="173"/>
      <c r="GL68" s="173"/>
      <c r="GM68" s="173"/>
      <c r="GN68" s="173"/>
      <c r="GO68" s="173"/>
      <c r="GP68" s="173"/>
      <c r="GQ68" s="173"/>
      <c r="GR68" s="173"/>
      <c r="GS68" s="173"/>
      <c r="GT68" s="173"/>
      <c r="GU68" s="173"/>
      <c r="GV68" s="173"/>
      <c r="GW68" s="173"/>
      <c r="GX68" s="173"/>
      <c r="GY68" s="173"/>
      <c r="GZ68" s="173"/>
      <c r="HA68" s="173"/>
      <c r="HB68" s="173"/>
      <c r="HC68" s="173"/>
      <c r="HD68" s="173"/>
      <c r="HE68" s="173"/>
      <c r="HF68" s="173"/>
      <c r="HG68" s="173"/>
      <c r="HH68" s="173"/>
      <c r="HI68" s="173"/>
      <c r="HJ68" s="173"/>
      <c r="HK68" s="173"/>
      <c r="HL68" s="173"/>
      <c r="HM68" s="173"/>
      <c r="HN68" s="173"/>
      <c r="HO68" s="173"/>
      <c r="HP68" s="173"/>
      <c r="HQ68" s="173"/>
      <c r="HR68" s="173"/>
      <c r="HS68" s="173"/>
      <c r="HT68" s="173"/>
      <c r="HU68" s="173"/>
      <c r="HV68" s="173"/>
      <c r="HW68" s="173"/>
      <c r="HX68" s="173"/>
      <c r="HY68" s="173"/>
      <c r="HZ68" s="173"/>
      <c r="IA68" s="173"/>
      <c r="IB68" s="173"/>
      <c r="IC68" s="173"/>
      <c r="ID68" s="173"/>
      <c r="IE68" s="173"/>
      <c r="IF68" s="173"/>
      <c r="IG68" s="173"/>
      <c r="IH68" s="173"/>
      <c r="II68" s="173"/>
      <c r="IJ68" s="173"/>
      <c r="IK68" s="173"/>
      <c r="IL68" s="173"/>
      <c r="IM68" s="173"/>
      <c r="IN68" s="173"/>
      <c r="IO68" s="173"/>
      <c r="IP68" s="173"/>
      <c r="IQ68" s="173"/>
      <c r="IR68" s="173"/>
      <c r="IS68" s="173"/>
      <c r="IT68" s="173"/>
      <c r="IU68" s="173"/>
      <c r="IV68" s="173"/>
      <c r="IW68" s="173"/>
      <c r="IX68" s="173"/>
      <c r="IY68" s="173"/>
      <c r="IZ68" s="173"/>
      <c r="JA68" s="173"/>
      <c r="JB68" s="173"/>
      <c r="JC68" s="173"/>
      <c r="JD68" s="173"/>
      <c r="JE68" s="173"/>
      <c r="JF68" s="173"/>
      <c r="JG68" s="173"/>
      <c r="JH68" s="173"/>
      <c r="JI68" s="173"/>
      <c r="JJ68" s="173"/>
      <c r="JK68" s="173"/>
      <c r="JL68" s="173"/>
      <c r="JM68" s="173"/>
      <c r="JN68" s="173"/>
      <c r="JO68" s="173"/>
      <c r="JP68" s="173"/>
      <c r="JQ68" s="48" t="s">
        <v>35</v>
      </c>
      <c r="JR68" s="226" cm="1">
        <f t="array" ref="JR68">_xlfn.IFS(JQ68="Pres",8,JQ68="Abs",0,JQ68=0,"",JQ68="Orie",2,JQ68="Holi",0,JQ68="Leav",0)</f>
        <v>8</v>
      </c>
      <c r="JS68" s="48" t="s">
        <v>35</v>
      </c>
      <c r="JT68" s="226" cm="1">
        <f t="array" ref="JT68">_xlfn.IFS(JS68="Pres",8,JS68="Abs",0,JS68=0,"",JS68="Orie",2,JS68="Holi",0,JS68="Leav",0)</f>
        <v>8</v>
      </c>
      <c r="JU68" s="48" t="s">
        <v>35</v>
      </c>
      <c r="JV68" s="226" cm="1">
        <f t="array" ref="JV68">_xlfn.IFS(JU68="Pres",8,JU68="Abs",0,JU68=0,"",JU68="Orie",2,JU68="Holi",0,JU68="Leav",0)</f>
        <v>8</v>
      </c>
      <c r="JW68" s="48" t="s">
        <v>35</v>
      </c>
      <c r="JX68" s="226" cm="1">
        <f t="array" ref="JX68">_xlfn.IFS(JW68="Pres",8,JW68="Abs",0,JW68=0,"",JW68="Orie",2,JW68="Holi",0,JW68="Leav",0)</f>
        <v>8</v>
      </c>
      <c r="JY68" s="48" t="s">
        <v>35</v>
      </c>
      <c r="JZ68" s="475" cm="1">
        <f t="array" ref="JZ68">_xlfn.IFS(JY68="Pres",8,JY68="Abs",0,JY68=0,"",JY68="Orie",2,JY68="Holi",0,JY68="Leav",0)</f>
        <v>8</v>
      </c>
      <c r="KA68" s="48" t="s">
        <v>35</v>
      </c>
      <c r="KB68" s="226" cm="1">
        <f t="array" ref="KB68">_xlfn.IFS(KA68="Pres",8,KA68="Abs",0,KA68=0,"",KA68="Orie",2,KA68="Holi",0,KA68="Leav",0)</f>
        <v>8</v>
      </c>
      <c r="KC68" s="48" t="s">
        <v>35</v>
      </c>
      <c r="KD68" s="226" cm="1">
        <f t="array" ref="KD68">_xlfn.IFS(KC68="Pres",8,KC68="Abs",0,KC68=0,"",KC68="Orie",2,KC68="Holi",0,KC68="Leav",0)</f>
        <v>8</v>
      </c>
      <c r="KE68" s="48" t="s">
        <v>35</v>
      </c>
      <c r="KF68" s="226" cm="1">
        <f t="array" ref="KF68">_xlfn.IFS(KE68="Pres",8,KE68="Abs",0,KE68=0,"",KE68="Orie",2,KE68="Holi",0,KE68="Leav",0)</f>
        <v>8</v>
      </c>
      <c r="KG68" s="48" t="s">
        <v>36</v>
      </c>
      <c r="KH68" s="226" cm="1">
        <f t="array" ref="KH68">_xlfn.IFS(KG68="Pres",8,KG68="Abs",0,KG68=0,"",KG68="Orie",2,KG68="Holi",0,KG68="Leav",0)</f>
        <v>0</v>
      </c>
      <c r="KI68" s="48" t="s">
        <v>35</v>
      </c>
      <c r="KJ68" s="226" cm="1">
        <f t="array" ref="KJ68">_xlfn.IFS(KI68="Pres",8,KI68="Abs",0,KI68=0,"",KI68="Orie",2,KI68="Holi",0,KI68="Leav",0)</f>
        <v>8</v>
      </c>
      <c r="KK68" s="48" t="s">
        <v>35</v>
      </c>
      <c r="KL68" s="226" cm="1">
        <f t="array" ref="KL68">_xlfn.IFS(KK68="Pres",8,KK68="Abs",0,KK68=0,"",KK68="Orie",2,KK68="Holi",0,KK68="Leav",0)</f>
        <v>8</v>
      </c>
      <c r="KM68" s="48" t="s">
        <v>35</v>
      </c>
      <c r="KN68" s="226" cm="1">
        <f t="array" ref="KN68">_xlfn.IFS(KM68="Pres",8,KM68="Abs",0,KM68=0,"",KM68="Orie",2,KM68="Holi",0,KM68="Leav",0)</f>
        <v>8</v>
      </c>
      <c r="KO68" s="48" t="s">
        <v>35</v>
      </c>
      <c r="KP68" s="226" cm="1">
        <f t="array" ref="KP68">_xlfn.IFS(KO68="Pres",8,KO68="Abs",0,KO68=0,"",KO68="Orie",2,KO68="Holi",0,KO68="Leav",0)</f>
        <v>8</v>
      </c>
      <c r="KQ68" s="48" t="s">
        <v>35</v>
      </c>
      <c r="KR68" s="226" cm="1">
        <f t="array" ref="KR68">_xlfn.IFS(KQ68="Pres",8,KQ68="Abs",0,KQ68=0,"",KQ68="Orie",2,KQ68="Holi",0,KQ68="Leav",0)</f>
        <v>8</v>
      </c>
      <c r="KS68" s="48" t="s">
        <v>35</v>
      </c>
      <c r="KT68" s="226" cm="1">
        <f t="array" ref="KT68">_xlfn.IFS(KS68="Pres",8,KS68="Abs",0,KS68=0,"",KS68="Orie",2,KS68="Holi",0,KS68="Leav",0)</f>
        <v>8</v>
      </c>
      <c r="KU68" s="48" t="s">
        <v>35</v>
      </c>
      <c r="KV68" s="226" cm="1">
        <f t="array" ref="KV68">_xlfn.IFS(KU68="Pres",8,KU68="Abs",0,KU68=0,"",KU68="Orie",2,KU68="Holi",0,KU68="Leav",0)</f>
        <v>8</v>
      </c>
      <c r="KW68" s="48" t="s">
        <v>35</v>
      </c>
      <c r="KX68" s="226" cm="1">
        <f t="array" ref="KX68">_xlfn.IFS(KW68="Pres",8,KW68="Abs",0,KW68=0,"",KW68="Orie",2,KW68="Holi",0,KW68="Leav",0)</f>
        <v>8</v>
      </c>
      <c r="KY68" s="173"/>
      <c r="KZ68" s="173"/>
      <c r="LA68" s="173"/>
      <c r="LB68" s="173"/>
      <c r="LC68" s="173"/>
      <c r="LD68" s="173"/>
      <c r="LE68" s="173"/>
      <c r="LF68" s="173"/>
      <c r="LG68" s="173"/>
      <c r="LH68" s="173"/>
      <c r="LI68" s="173"/>
      <c r="LJ68" s="173"/>
      <c r="LK68" s="173"/>
      <c r="LL68" s="173"/>
      <c r="LM68" s="173"/>
      <c r="LN68" s="173"/>
      <c r="LO68" s="173"/>
      <c r="LP68" s="173"/>
      <c r="LQ68" s="173"/>
      <c r="LR68" s="173"/>
    </row>
    <row r="69" spans="1:331" ht="15.75" customHeight="1">
      <c r="A69" s="73" t="s">
        <v>31</v>
      </c>
      <c r="B69" s="434" t="s">
        <v>1756</v>
      </c>
      <c r="C69" s="833" t="s">
        <v>1757</v>
      </c>
      <c r="D69" s="463" t="s">
        <v>1758</v>
      </c>
      <c r="E69" s="834" t="s">
        <v>1759</v>
      </c>
      <c r="F69" s="73" t="s">
        <v>121</v>
      </c>
      <c r="G69" s="105">
        <v>45032</v>
      </c>
      <c r="H69" s="35">
        <v>45380</v>
      </c>
      <c r="I69" s="35">
        <v>45264</v>
      </c>
      <c r="J69" s="36" t="s">
        <v>44</v>
      </c>
      <c r="K69" s="86">
        <f t="shared" si="282"/>
        <v>45208</v>
      </c>
      <c r="M69" s="35">
        <v>45249</v>
      </c>
      <c r="N69" s="749">
        <f t="shared" si="283"/>
        <v>15</v>
      </c>
      <c r="O69" s="143">
        <f t="shared" si="284"/>
        <v>120</v>
      </c>
      <c r="P69" s="347" t="str">
        <f t="shared" si="285"/>
        <v/>
      </c>
      <c r="Q69" s="348">
        <f t="shared" si="286"/>
        <v>2</v>
      </c>
      <c r="R69" s="81" t="str">
        <f>IF(COUNTIF(AC69:XFD69,"Leav")+Y69=0,"",COUNTIF(AC69:XFD69,"Leav")+Y69)</f>
        <v/>
      </c>
      <c r="S69" s="41" t="str">
        <f>IF(COUNTIF(AC69:XFD69,"Holi")+Z69=0,"",COUNTIF(AC69:XFD69,"Holi")+Z69)</f>
        <v/>
      </c>
      <c r="T69" s="326"/>
      <c r="U69" s="327"/>
      <c r="V69" s="327"/>
      <c r="W69" s="328"/>
      <c r="X69" s="330"/>
      <c r="AB69" s="47"/>
      <c r="AC69" s="173"/>
      <c r="AD69" s="173"/>
      <c r="AE69" s="173"/>
      <c r="AF69" s="173"/>
      <c r="AG69" s="173"/>
      <c r="AH69" s="173"/>
      <c r="AI69" s="173"/>
      <c r="AJ69" s="173"/>
      <c r="AK69" s="173"/>
      <c r="AL69" s="173"/>
      <c r="AM69" s="173"/>
      <c r="AN69" s="173"/>
      <c r="AO69" s="173"/>
      <c r="FD69" s="173"/>
      <c r="FE69" s="173"/>
      <c r="FF69" s="173"/>
      <c r="FG69" s="173"/>
      <c r="FH69" s="173"/>
      <c r="FI69" s="173"/>
      <c r="FJ69" s="173"/>
      <c r="FK69" s="173"/>
      <c r="FL69" s="173"/>
      <c r="FM69" s="173"/>
      <c r="FN69" s="173"/>
      <c r="FO69" s="173"/>
      <c r="FP69" s="173"/>
      <c r="FQ69" s="173"/>
      <c r="FR69" s="173"/>
      <c r="FS69" s="173"/>
      <c r="FT69" s="173"/>
      <c r="FU69" s="173"/>
      <c r="FV69" s="173"/>
      <c r="FW69" s="173"/>
      <c r="FX69" s="173"/>
      <c r="FY69" s="173"/>
      <c r="FZ69" s="173"/>
      <c r="GA69" s="173"/>
      <c r="GB69" s="173"/>
      <c r="GC69" s="173"/>
      <c r="GD69" s="173"/>
      <c r="GE69" s="173"/>
      <c r="GF69" s="173"/>
      <c r="GG69" s="173"/>
      <c r="GH69" s="173"/>
      <c r="GI69" s="173"/>
      <c r="GJ69" s="173"/>
      <c r="GK69" s="173"/>
      <c r="GL69" s="173"/>
      <c r="GM69" s="173"/>
      <c r="GN69" s="173"/>
      <c r="GO69" s="173"/>
      <c r="GP69" s="173"/>
      <c r="GQ69" s="173"/>
      <c r="GR69" s="173"/>
      <c r="GS69" s="173"/>
      <c r="GT69" s="173"/>
      <c r="GU69" s="173"/>
      <c r="GV69" s="173"/>
      <c r="GW69" s="173"/>
      <c r="GX69" s="173"/>
      <c r="GY69" s="173"/>
      <c r="GZ69" s="173"/>
      <c r="HA69" s="173"/>
      <c r="HB69" s="173"/>
      <c r="HC69" s="173"/>
      <c r="HD69" s="173"/>
      <c r="HE69" s="173"/>
      <c r="HF69" s="173"/>
      <c r="HG69" s="173"/>
      <c r="HH69" s="173"/>
      <c r="HI69" s="173"/>
      <c r="HJ69" s="173"/>
      <c r="HK69" s="173"/>
      <c r="HL69" s="173"/>
      <c r="HM69" s="173"/>
      <c r="HN69" s="173"/>
      <c r="HO69" s="173"/>
      <c r="HP69" s="173"/>
      <c r="HQ69" s="173"/>
      <c r="HR69" s="173"/>
      <c r="HS69" s="173"/>
      <c r="HT69" s="173"/>
      <c r="HU69" s="173"/>
      <c r="HV69" s="173"/>
      <c r="HW69" s="173"/>
      <c r="HX69" s="173"/>
      <c r="HY69" s="173"/>
      <c r="HZ69" s="173"/>
      <c r="IA69" s="173"/>
      <c r="IB69" s="173"/>
      <c r="IC69" s="173"/>
      <c r="ID69" s="173"/>
      <c r="IE69" s="173"/>
      <c r="IF69" s="173"/>
      <c r="IG69" s="173"/>
      <c r="IH69" s="173"/>
      <c r="II69" s="173"/>
      <c r="IJ69" s="173"/>
      <c r="IK69" s="173"/>
      <c r="IL69" s="173"/>
      <c r="IM69" s="173"/>
      <c r="IN69" s="173"/>
      <c r="IO69" s="173"/>
      <c r="IP69" s="173"/>
      <c r="IQ69" s="173"/>
      <c r="IR69" s="173"/>
      <c r="IS69" s="173"/>
      <c r="IT69" s="173"/>
      <c r="IU69" s="173"/>
      <c r="IV69" s="173"/>
      <c r="IW69" s="173"/>
      <c r="IX69" s="173"/>
      <c r="IY69" s="173"/>
      <c r="IZ69" s="173"/>
      <c r="JA69" s="173"/>
      <c r="JB69" s="173"/>
      <c r="JC69" s="173"/>
      <c r="JD69" s="173"/>
      <c r="JE69" s="173"/>
      <c r="JF69" s="173"/>
      <c r="JG69" s="173"/>
      <c r="JH69" s="173"/>
      <c r="JI69" s="173"/>
      <c r="JJ69" s="173"/>
      <c r="JK69" s="173"/>
      <c r="JL69" s="173"/>
      <c r="JM69" s="173"/>
      <c r="JN69" s="173"/>
      <c r="JO69" s="173"/>
      <c r="JP69" s="173"/>
      <c r="JQ69" s="48" t="s">
        <v>35</v>
      </c>
      <c r="JR69" s="226" cm="1">
        <f t="array" ref="JR69">_xlfn.IFS(JQ69="Pres",8,JQ69="Abs",0,JQ69=0,"",JQ69="Orie",2,JQ69="Holi",0,JQ69="Leav",0)</f>
        <v>8</v>
      </c>
      <c r="JS69" s="48" t="s">
        <v>35</v>
      </c>
      <c r="JT69" s="226" cm="1">
        <f t="array" ref="JT69">_xlfn.IFS(JS69="Pres",8,JS69="Abs",0,JS69=0,"",JS69="Orie",2,JS69="Holi",0,JS69="Leav",0)</f>
        <v>8</v>
      </c>
      <c r="JU69" s="48" t="s">
        <v>35</v>
      </c>
      <c r="JV69" s="226" cm="1">
        <f t="array" ref="JV69">_xlfn.IFS(JU69="Pres",8,JU69="Abs",0,JU69=0,"",JU69="Orie",2,JU69="Holi",0,JU69="Leav",0)</f>
        <v>8</v>
      </c>
      <c r="JW69" s="48" t="s">
        <v>35</v>
      </c>
      <c r="JX69" s="226" cm="1">
        <f t="array" ref="JX69">_xlfn.IFS(JW69="Pres",8,JW69="Abs",0,JW69=0,"",JW69="Orie",2,JW69="Holi",0,JW69="Leav",0)</f>
        <v>8</v>
      </c>
      <c r="JY69" s="48" t="s">
        <v>35</v>
      </c>
      <c r="JZ69" s="475" cm="1">
        <f t="array" ref="JZ69">_xlfn.IFS(JY69="Pres",8,JY69="Abs",0,JY69=0,"",JY69="Orie",2,JY69="Holi",0,JY69="Leav",0)</f>
        <v>8</v>
      </c>
      <c r="KA69" s="48" t="s">
        <v>35</v>
      </c>
      <c r="KB69" s="226" cm="1">
        <f t="array" ref="KB69">_xlfn.IFS(KA69="Pres",8,KA69="Abs",0,KA69=0,"",KA69="Orie",2,KA69="Holi",0,KA69="Leav",0)</f>
        <v>8</v>
      </c>
      <c r="KC69" s="48" t="s">
        <v>35</v>
      </c>
      <c r="KD69" s="226" cm="1">
        <f t="array" ref="KD69">_xlfn.IFS(KC69="Pres",8,KC69="Abs",0,KC69=0,"",KC69="Orie",2,KC69="Holi",0,KC69="Leav",0)</f>
        <v>8</v>
      </c>
      <c r="KE69" s="48" t="s">
        <v>35</v>
      </c>
      <c r="KF69" s="226" cm="1">
        <f t="array" ref="KF69">_xlfn.IFS(KE69="Pres",8,KE69="Abs",0,KE69=0,"",KE69="Orie",2,KE69="Holi",0,KE69="Leav",0)</f>
        <v>8</v>
      </c>
      <c r="KG69" s="48" t="s">
        <v>35</v>
      </c>
      <c r="KH69" s="226" cm="1">
        <f t="array" ref="KH69">_xlfn.IFS(KG69="Pres",8,KG69="Abs",0,KG69=0,"",KG69="Orie",2,KG69="Holi",0,KG69="Leav",0)</f>
        <v>8</v>
      </c>
      <c r="KI69" s="48" t="s">
        <v>35</v>
      </c>
      <c r="KJ69" s="226" cm="1">
        <f t="array" ref="KJ69">_xlfn.IFS(KI69="Pres",8,KI69="Abs",0,KI69=0,"",KI69="Orie",2,KI69="Holi",0,KI69="Leav",0)</f>
        <v>8</v>
      </c>
      <c r="KK69" s="48" t="s">
        <v>36</v>
      </c>
      <c r="KL69" s="226" cm="1">
        <f t="array" ref="KL69">_xlfn.IFS(KK69="Pres",8,KK69="Abs",0,KK69=0,"",KK69="Orie",2,KK69="Holi",0,KK69="Leav",0)</f>
        <v>0</v>
      </c>
      <c r="KM69" s="48" t="s">
        <v>35</v>
      </c>
      <c r="KN69" s="226" cm="1">
        <f t="array" ref="KN69">_xlfn.IFS(KM69="Pres",8,KM69="Abs",0,KM69=0,"",KM69="Orie",2,KM69="Holi",0,KM69="Leav",0)</f>
        <v>8</v>
      </c>
      <c r="KO69" s="48" t="s">
        <v>35</v>
      </c>
      <c r="KP69" s="226" cm="1">
        <f t="array" ref="KP69">_xlfn.IFS(KO69="Pres",8,KO69="Abs",0,KO69=0,"",KO69="Orie",2,KO69="Holi",0,KO69="Leav",0)</f>
        <v>8</v>
      </c>
      <c r="KQ69" s="48" t="s">
        <v>35</v>
      </c>
      <c r="KR69" s="226" cm="1">
        <f t="array" ref="KR69">_xlfn.IFS(KQ69="Pres",8,KQ69="Abs",0,KQ69=0,"",KQ69="Orie",2,KQ69="Holi",0,KQ69="Leav",0)</f>
        <v>8</v>
      </c>
      <c r="KS69" s="48" t="s">
        <v>36</v>
      </c>
      <c r="KT69" s="226" cm="1">
        <f t="array" ref="KT69">_xlfn.IFS(KS69="Pres",8,KS69="Abs",0,KS69=0,"",KS69="Orie",2,KS69="Holi",0,KS69="Leav",0)</f>
        <v>0</v>
      </c>
      <c r="KU69" s="48" t="s">
        <v>35</v>
      </c>
      <c r="KV69" s="226" cm="1">
        <f t="array" ref="KV69">_xlfn.IFS(KU69="Pres",8,KU69="Abs",0,KU69=0,"",KU69="Orie",2,KU69="Holi",0,KU69="Leav",0)</f>
        <v>8</v>
      </c>
      <c r="KW69" s="48" t="s">
        <v>35</v>
      </c>
      <c r="KX69" s="226" cm="1">
        <f t="array" ref="KX69">_xlfn.IFS(KW69="Pres",8,KW69="Abs",0,KW69=0,"",KW69="Orie",2,KW69="Holi",0,KW69="Leav",0)</f>
        <v>8</v>
      </c>
      <c r="KY69" s="173"/>
      <c r="KZ69" s="173"/>
      <c r="LA69" s="173"/>
      <c r="LB69" s="173"/>
      <c r="LC69" s="173"/>
      <c r="LD69" s="173"/>
      <c r="LE69" s="173"/>
      <c r="LF69" s="173"/>
      <c r="LG69" s="173"/>
      <c r="LH69" s="173"/>
      <c r="LI69" s="173"/>
      <c r="LJ69" s="173"/>
      <c r="LK69" s="173"/>
      <c r="LL69" s="173"/>
      <c r="LM69" s="173"/>
      <c r="LN69" s="173"/>
      <c r="LO69" s="173"/>
      <c r="LP69" s="173"/>
      <c r="LQ69" s="173"/>
      <c r="LR69" s="173"/>
    </row>
    <row r="70" spans="1:331" ht="15.75" customHeight="1">
      <c r="A70" s="382" t="s">
        <v>31</v>
      </c>
      <c r="B70" s="840" t="s">
        <v>1760</v>
      </c>
      <c r="C70" s="841" t="s">
        <v>1761</v>
      </c>
      <c r="D70" s="309" t="s">
        <v>1762</v>
      </c>
      <c r="E70" s="842" t="s">
        <v>1763</v>
      </c>
      <c r="F70" s="382" t="s">
        <v>43</v>
      </c>
      <c r="G70" s="138">
        <v>45032</v>
      </c>
      <c r="H70" s="305">
        <v>45387</v>
      </c>
      <c r="I70" s="305">
        <v>45264</v>
      </c>
      <c r="J70" s="167" t="s">
        <v>44</v>
      </c>
      <c r="K70" s="381">
        <f t="shared" si="282"/>
        <v>45208</v>
      </c>
      <c r="M70" s="381">
        <v>45249</v>
      </c>
      <c r="N70" s="313">
        <f t="shared" si="283"/>
        <v>13</v>
      </c>
      <c r="O70" s="313">
        <f t="shared" si="284"/>
        <v>104</v>
      </c>
      <c r="P70" s="674" t="str">
        <f t="shared" si="285"/>
        <v/>
      </c>
      <c r="Q70" s="318">
        <f t="shared" si="286"/>
        <v>4</v>
      </c>
      <c r="R70" s="81" t="str">
        <f>IF(COUNTIF(AC70:XFD70,"Leav")+Y70=0,"",COUNTIF(AC70:XFD70,"Leav")+Y70)</f>
        <v/>
      </c>
      <c r="S70" s="41" t="str">
        <f>IF(COUNTIF(AC70:XFD70,"Holi")+Z70=0,"",COUNTIF(AC70:XFD70,"Holi")+Z70)</f>
        <v/>
      </c>
      <c r="T70" s="316"/>
      <c r="U70" s="316"/>
      <c r="V70" s="316"/>
      <c r="W70" s="317"/>
      <c r="X70" s="318"/>
      <c r="AB70" s="47"/>
      <c r="AC70" s="211"/>
      <c r="AD70" s="211"/>
      <c r="AE70" s="211"/>
      <c r="AF70" s="211"/>
      <c r="AG70" s="211"/>
      <c r="AH70" s="211"/>
      <c r="AI70" s="211"/>
      <c r="AJ70" s="211"/>
      <c r="AK70" s="211"/>
      <c r="AL70" s="211"/>
      <c r="AM70" s="211"/>
      <c r="AN70" s="211"/>
      <c r="AO70" s="211"/>
      <c r="FD70" s="173"/>
      <c r="FE70" s="173"/>
      <c r="FF70" s="173"/>
      <c r="FG70" s="173"/>
      <c r="FH70" s="173"/>
      <c r="FI70" s="173"/>
      <c r="FJ70" s="173"/>
      <c r="FK70" s="173"/>
      <c r="FL70" s="173"/>
      <c r="FM70" s="173"/>
      <c r="FN70" s="173"/>
      <c r="FO70" s="173"/>
      <c r="FP70" s="173"/>
      <c r="FQ70" s="173"/>
      <c r="FR70" s="173"/>
      <c r="FS70" s="173"/>
      <c r="FT70" s="173"/>
      <c r="FU70" s="173"/>
      <c r="FV70" s="173"/>
      <c r="FW70" s="173"/>
      <c r="FX70" s="173"/>
      <c r="FY70" s="173"/>
      <c r="FZ70" s="173"/>
      <c r="GA70" s="173"/>
      <c r="GB70" s="173"/>
      <c r="GC70" s="173"/>
      <c r="GD70" s="173"/>
      <c r="GE70" s="173"/>
      <c r="GF70" s="173"/>
      <c r="GG70" s="173"/>
      <c r="GH70" s="173"/>
      <c r="GI70" s="173"/>
      <c r="GJ70" s="173"/>
      <c r="GK70" s="173"/>
      <c r="GL70" s="173"/>
      <c r="GM70" s="173"/>
      <c r="GN70" s="173"/>
      <c r="GO70" s="173"/>
      <c r="GP70" s="173"/>
      <c r="GQ70" s="173"/>
      <c r="GR70" s="173"/>
      <c r="GS70" s="173"/>
      <c r="GT70" s="173"/>
      <c r="GU70" s="173"/>
      <c r="GV70" s="173"/>
      <c r="GW70" s="173"/>
      <c r="GX70" s="173"/>
      <c r="GY70" s="173"/>
      <c r="GZ70" s="173"/>
      <c r="HA70" s="173"/>
      <c r="HB70" s="173"/>
      <c r="HC70" s="173"/>
      <c r="HD70" s="173"/>
      <c r="HE70" s="173"/>
      <c r="HF70" s="173"/>
      <c r="HG70" s="173"/>
      <c r="HH70" s="173"/>
      <c r="HI70" s="173"/>
      <c r="HJ70" s="173"/>
      <c r="HK70" s="173"/>
      <c r="HL70" s="173"/>
      <c r="HM70" s="173"/>
      <c r="HN70" s="173"/>
      <c r="HO70" s="173"/>
      <c r="HP70" s="173"/>
      <c r="HQ70" s="173"/>
      <c r="HR70" s="173"/>
      <c r="HS70" s="173"/>
      <c r="HT70" s="173"/>
      <c r="HU70" s="173"/>
      <c r="HV70" s="173"/>
      <c r="HW70" s="173"/>
      <c r="HX70" s="173"/>
      <c r="HY70" s="173"/>
      <c r="HZ70" s="173"/>
      <c r="IA70" s="173"/>
      <c r="IB70" s="173"/>
      <c r="IC70" s="173"/>
      <c r="ID70" s="173"/>
      <c r="IE70" s="173"/>
      <c r="IF70" s="173"/>
      <c r="IG70" s="173"/>
      <c r="IH70" s="173"/>
      <c r="II70" s="173"/>
      <c r="IJ70" s="173"/>
      <c r="IK70" s="173"/>
      <c r="IL70" s="173"/>
      <c r="IM70" s="173"/>
      <c r="IN70" s="173"/>
      <c r="IO70" s="173"/>
      <c r="IP70" s="173"/>
      <c r="IQ70" s="173"/>
      <c r="IR70" s="173"/>
      <c r="IS70" s="173"/>
      <c r="IT70" s="173"/>
      <c r="IU70" s="173"/>
      <c r="IV70" s="173"/>
      <c r="IW70" s="173"/>
      <c r="IX70" s="173"/>
      <c r="IY70" s="173"/>
      <c r="IZ70" s="173"/>
      <c r="JA70" s="173"/>
      <c r="JB70" s="173"/>
      <c r="JC70" s="173"/>
      <c r="JD70" s="173"/>
      <c r="JE70" s="173"/>
      <c r="JF70" s="173"/>
      <c r="JG70" s="173"/>
      <c r="JH70" s="173"/>
      <c r="JI70" s="173"/>
      <c r="JJ70" s="173"/>
      <c r="JK70" s="173"/>
      <c r="JL70" s="173"/>
      <c r="JM70" s="173"/>
      <c r="JN70" s="173"/>
      <c r="JO70" s="173"/>
      <c r="JP70" s="173"/>
      <c r="JQ70" s="48" t="s">
        <v>35</v>
      </c>
      <c r="JR70" s="226" cm="1">
        <f t="array" ref="JR70">_xlfn.IFS(JQ70="Pres",8,JQ70="Abs",0,JQ70=0,"",JQ70="Orie",2,JQ70="Holi",0,JQ70="Leav",0)</f>
        <v>8</v>
      </c>
      <c r="JS70" s="48" t="s">
        <v>35</v>
      </c>
      <c r="JT70" s="226" cm="1">
        <f t="array" ref="JT70">_xlfn.IFS(JS70="Pres",8,JS70="Abs",0,JS70=0,"",JS70="Orie",2,JS70="Holi",0,JS70="Leav",0)</f>
        <v>8</v>
      </c>
      <c r="JU70" s="48" t="s">
        <v>35</v>
      </c>
      <c r="JV70" s="226" cm="1">
        <f t="array" ref="JV70">_xlfn.IFS(JU70="Pres",8,JU70="Abs",0,JU70=0,"",JU70="Orie",2,JU70="Holi",0,JU70="Leav",0)</f>
        <v>8</v>
      </c>
      <c r="JW70" s="48" t="s">
        <v>35</v>
      </c>
      <c r="JX70" s="226" cm="1">
        <f t="array" ref="JX70">_xlfn.IFS(JW70="Pres",8,JW70="Abs",0,JW70=0,"",JW70="Orie",2,JW70="Holi",0,JW70="Leav",0)</f>
        <v>8</v>
      </c>
      <c r="JY70" s="48" t="s">
        <v>35</v>
      </c>
      <c r="JZ70" s="475" cm="1">
        <f t="array" ref="JZ70">_xlfn.IFS(JY70="Pres",8,JY70="Abs",0,JY70=0,"",JY70="Orie",2,JY70="Holi",0,JY70="Leav",0)</f>
        <v>8</v>
      </c>
      <c r="KA70" s="48" t="s">
        <v>35</v>
      </c>
      <c r="KB70" s="226" cm="1">
        <f t="array" ref="KB70">_xlfn.IFS(KA70="Pres",8,KA70="Abs",0,KA70=0,"",KA70="Orie",2,KA70="Holi",0,KA70="Leav",0)</f>
        <v>8</v>
      </c>
      <c r="KC70" s="48" t="s">
        <v>35</v>
      </c>
      <c r="KD70" s="226" cm="1">
        <f t="array" ref="KD70">_xlfn.IFS(KC70="Pres",8,KC70="Abs",0,KC70=0,"",KC70="Orie",2,KC70="Holi",0,KC70="Leav",0)</f>
        <v>8</v>
      </c>
      <c r="KE70" s="48" t="s">
        <v>35</v>
      </c>
      <c r="KF70" s="226" cm="1">
        <f t="array" ref="KF70">_xlfn.IFS(KE70="Pres",8,KE70="Abs",0,KE70=0,"",KE70="Orie",2,KE70="Holi",0,KE70="Leav",0)</f>
        <v>8</v>
      </c>
      <c r="KG70" s="48" t="s">
        <v>35</v>
      </c>
      <c r="KH70" s="226" cm="1">
        <f t="array" ref="KH70">_xlfn.IFS(KG70="Pres",8,KG70="Abs",0,KG70=0,"",KG70="Orie",2,KG70="Holi",0,KG70="Leav",0)</f>
        <v>8</v>
      </c>
      <c r="KI70" s="48" t="s">
        <v>35</v>
      </c>
      <c r="KJ70" s="226" cm="1">
        <f t="array" ref="KJ70">_xlfn.IFS(KI70="Pres",8,KI70="Abs",0,KI70=0,"",KI70="Orie",2,KI70="Holi",0,KI70="Leav",0)</f>
        <v>8</v>
      </c>
      <c r="KK70" s="48" t="s">
        <v>36</v>
      </c>
      <c r="KL70" s="226" cm="1">
        <f t="array" ref="KL70">_xlfn.IFS(KK70="Pres",8,KK70="Abs",0,KK70=0,"",KK70="Orie",2,KK70="Holi",0,KK70="Leav",0)</f>
        <v>0</v>
      </c>
      <c r="KM70" s="48" t="s">
        <v>35</v>
      </c>
      <c r="KN70" s="226" cm="1">
        <f t="array" ref="KN70">_xlfn.IFS(KM70="Pres",8,KM70="Abs",0,KM70=0,"",KM70="Orie",2,KM70="Holi",0,KM70="Leav",0)</f>
        <v>8</v>
      </c>
      <c r="KO70" s="48" t="s">
        <v>36</v>
      </c>
      <c r="KP70" s="226" cm="1">
        <f t="array" ref="KP70">_xlfn.IFS(KO70="Pres",8,KO70="Abs",0,KO70=0,"",KO70="Orie",2,KO70="Holi",0,KO70="Leav",0)</f>
        <v>0</v>
      </c>
      <c r="KQ70" s="48" t="s">
        <v>35</v>
      </c>
      <c r="KR70" s="226" cm="1">
        <f t="array" ref="KR70">_xlfn.IFS(KQ70="Pres",8,KQ70="Abs",0,KQ70=0,"",KQ70="Orie",2,KQ70="Holi",0,KQ70="Leav",0)</f>
        <v>8</v>
      </c>
      <c r="KS70" s="48" t="s">
        <v>36</v>
      </c>
      <c r="KT70" s="226" cm="1">
        <f t="array" ref="KT70">_xlfn.IFS(KS70="Pres",8,KS70="Abs",0,KS70=0,"",KS70="Orie",2,KS70="Holi",0,KS70="Leav",0)</f>
        <v>0</v>
      </c>
      <c r="KU70" s="48" t="s">
        <v>35</v>
      </c>
      <c r="KV70" s="226" cm="1">
        <f t="array" ref="KV70">_xlfn.IFS(KU70="Pres",8,KU70="Abs",0,KU70=0,"",KU70="Orie",2,KU70="Holi",0,KU70="Leav",0)</f>
        <v>8</v>
      </c>
      <c r="KW70" s="48" t="s">
        <v>36</v>
      </c>
      <c r="KX70" s="226" cm="1">
        <f t="array" ref="KX70">_xlfn.IFS(KW70="Pres",8,KW70="Abs",0,KW70=0,"",KW70="Orie",2,KW70="Holi",0,KW70="Leav",0)</f>
        <v>0</v>
      </c>
      <c r="KY70" s="173"/>
      <c r="KZ70" s="173"/>
      <c r="LA70" s="173"/>
      <c r="LB70" s="173"/>
      <c r="LC70" s="173"/>
      <c r="LD70" s="173"/>
      <c r="LE70" s="173"/>
      <c r="LF70" s="173"/>
      <c r="LG70" s="173"/>
      <c r="LH70" s="173"/>
      <c r="LI70" s="173"/>
      <c r="LJ70" s="173"/>
      <c r="LK70" s="173"/>
      <c r="LL70" s="173"/>
      <c r="LM70" s="173"/>
      <c r="LN70" s="173"/>
      <c r="LO70" s="173"/>
      <c r="LP70" s="173"/>
      <c r="LQ70" s="173"/>
      <c r="LR70" s="173"/>
    </row>
    <row r="71" spans="1:331" s="173" customFormat="1" ht="15.75" customHeight="1">
      <c r="A71" s="382" t="s">
        <v>31</v>
      </c>
      <c r="B71" s="390" t="s">
        <v>1764</v>
      </c>
      <c r="C71" s="390" t="s">
        <v>1765</v>
      </c>
      <c r="D71" s="391" t="s">
        <v>1766</v>
      </c>
      <c r="E71" s="843" t="s">
        <v>1767</v>
      </c>
      <c r="F71" s="73" t="s">
        <v>121</v>
      </c>
      <c r="G71" s="105">
        <v>45032</v>
      </c>
      <c r="H71" s="35">
        <v>45380</v>
      </c>
      <c r="I71" s="35">
        <v>45264</v>
      </c>
      <c r="J71" s="36" t="s">
        <v>44</v>
      </c>
      <c r="K71" s="86">
        <f t="shared" ref="K71" si="287">I71-8*7</f>
        <v>45208</v>
      </c>
      <c r="L71" s="35">
        <v>45249</v>
      </c>
      <c r="M71" s="86">
        <v>45249</v>
      </c>
      <c r="N71" s="313">
        <f t="shared" si="283"/>
        <v>17</v>
      </c>
      <c r="O71" s="313">
        <f t="shared" si="284"/>
        <v>136</v>
      </c>
      <c r="P71" s="674" t="str">
        <f t="shared" ref="P71:P73" si="288">IF(COUNTIF(AC71:XFD71,"Orie")=0,"",COUNTIF(AC71:XFD71,"Orie"))</f>
        <v/>
      </c>
      <c r="Q71" s="318" t="str">
        <f t="shared" ref="Q71:Q73" si="289">IF(COUNTIF(AC71:XFD71,"Abs")+W71=0,"",COUNTIF(AC71:XFD71,"Abs")+W71)</f>
        <v/>
      </c>
      <c r="R71" s="81" t="str">
        <f>IF(COUNTIF(AC71:XFD71,"Leav")+Y71=0,"",COUNTIF(AC71:XFD71,"Leav")+Y71)</f>
        <v/>
      </c>
      <c r="S71" s="41" t="str">
        <f>IF(COUNTIF(AC71:XFD71,"Holi")+Z71=0,"",COUNTIF(AC71:XFD71,"Holi")+Z71)</f>
        <v/>
      </c>
      <c r="T71" s="316"/>
      <c r="U71" s="316"/>
      <c r="V71" s="316"/>
      <c r="W71" s="317"/>
      <c r="X71" s="318"/>
      <c r="Y71"/>
      <c r="Z71"/>
      <c r="AA71"/>
      <c r="AB71" s="47"/>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F71" s="221"/>
      <c r="IG71" s="221"/>
      <c r="IH71" s="221"/>
      <c r="II71" s="221"/>
      <c r="IJ71" s="221"/>
      <c r="IK71" s="221"/>
      <c r="IL71" s="221"/>
      <c r="IM71" s="221"/>
      <c r="IN71" s="221"/>
      <c r="IO71" s="221"/>
      <c r="IP71" s="221"/>
      <c r="IQ71" s="221"/>
      <c r="IR71" s="221"/>
      <c r="IS71" s="221"/>
      <c r="IT71" s="221"/>
      <c r="IU71" s="221"/>
      <c r="IV71" s="221"/>
      <c r="IW71" s="221"/>
      <c r="IX71" s="221"/>
      <c r="IY71" s="221"/>
      <c r="IZ71" s="221"/>
      <c r="JA71" s="221"/>
      <c r="JB71" s="221"/>
      <c r="JC71" s="221"/>
      <c r="JD71" s="221"/>
      <c r="JE71" s="221"/>
      <c r="JF71" s="221"/>
      <c r="JG71" s="221"/>
      <c r="JH71" s="221"/>
      <c r="JI71" s="221"/>
      <c r="JJ71" s="221"/>
      <c r="JK71" s="221"/>
      <c r="JL71" s="221"/>
      <c r="JM71" s="221"/>
      <c r="JN71" s="221"/>
      <c r="JO71" s="221"/>
      <c r="JP71" s="221"/>
      <c r="JQ71" s="48" t="s">
        <v>35</v>
      </c>
      <c r="JR71" s="226" cm="1">
        <f t="array" ref="JR71">_xlfn.IFS(JQ71="Pres",8,JQ71="Abs",0,JQ71=0,"",JQ71="Orie",2,JQ71="Holi",0,JQ71="Leav",0)</f>
        <v>8</v>
      </c>
      <c r="JS71" s="48" t="s">
        <v>35</v>
      </c>
      <c r="JT71" s="226" cm="1">
        <f t="array" ref="JT71">_xlfn.IFS(JS71="Pres",8,JS71="Abs",0,JS71=0,"",JS71="Orie",2,JS71="Holi",0,JS71="Leav",0)</f>
        <v>8</v>
      </c>
      <c r="JU71" s="48" t="s">
        <v>35</v>
      </c>
      <c r="JV71" s="226" cm="1">
        <f t="array" ref="JV71">_xlfn.IFS(JU71="Pres",8,JU71="Abs",0,JU71=0,"",JU71="Orie",2,JU71="Holi",0,JU71="Leav",0)</f>
        <v>8</v>
      </c>
      <c r="JW71" s="48" t="s">
        <v>35</v>
      </c>
      <c r="JX71" s="226" cm="1">
        <f t="array" ref="JX71">_xlfn.IFS(JW71="Pres",8,JW71="Abs",0,JW71=0,"",JW71="Orie",2,JW71="Holi",0,JW71="Leav",0)</f>
        <v>8</v>
      </c>
      <c r="JY71" s="48" t="s">
        <v>35</v>
      </c>
      <c r="JZ71" s="475" cm="1">
        <f t="array" ref="JZ71">_xlfn.IFS(JY71="Pres",8,JY71="Abs",0,JY71=0,"",JY71="Orie",2,JY71="Holi",0,JY71="Leav",0)</f>
        <v>8</v>
      </c>
      <c r="KA71" s="48" t="s">
        <v>35</v>
      </c>
      <c r="KB71" s="226" cm="1">
        <f t="array" ref="KB71">_xlfn.IFS(KA71="Pres",8,KA71="Abs",0,KA71=0,"",KA71="Orie",2,KA71="Holi",0,KA71="Leav",0)</f>
        <v>8</v>
      </c>
      <c r="KC71" s="48" t="s">
        <v>35</v>
      </c>
      <c r="KD71" s="226" cm="1">
        <f t="array" ref="KD71">_xlfn.IFS(KC71="Pres",8,KC71="Abs",0,KC71=0,"",KC71="Orie",2,KC71="Holi",0,KC71="Leav",0)</f>
        <v>8</v>
      </c>
      <c r="KE71" s="48" t="s">
        <v>35</v>
      </c>
      <c r="KF71" s="226" cm="1">
        <f t="array" ref="KF71">_xlfn.IFS(KE71="Pres",8,KE71="Abs",0,KE71=0,"",KE71="Orie",2,KE71="Holi",0,KE71="Leav",0)</f>
        <v>8</v>
      </c>
      <c r="KG71" s="48" t="s">
        <v>35</v>
      </c>
      <c r="KH71" s="226" cm="1">
        <f t="array" ref="KH71">_xlfn.IFS(KG71="Pres",8,KG71="Abs",0,KG71=0,"",KG71="Orie",2,KG71="Holi",0,KG71="Leav",0)</f>
        <v>8</v>
      </c>
      <c r="KI71" s="48" t="s">
        <v>35</v>
      </c>
      <c r="KJ71" s="226" cm="1">
        <f t="array" ref="KJ71">_xlfn.IFS(KI71="Pres",8,KI71="Abs",0,KI71=0,"",KI71="Orie",2,KI71="Holi",0,KI71="Leav",0)</f>
        <v>8</v>
      </c>
      <c r="KK71" s="48" t="s">
        <v>35</v>
      </c>
      <c r="KL71" s="226" cm="1">
        <f t="array" ref="KL71">_xlfn.IFS(KK71="Pres",8,KK71="Abs",0,KK71=0,"",KK71="Orie",2,KK71="Holi",0,KK71="Leav",0)</f>
        <v>8</v>
      </c>
      <c r="KM71" s="48" t="s">
        <v>35</v>
      </c>
      <c r="KN71" s="226" cm="1">
        <f t="array" ref="KN71">_xlfn.IFS(KM71="Pres",8,KM71="Abs",0,KM71=0,"",KM71="Orie",2,KM71="Holi",0,KM71="Leav",0)</f>
        <v>8</v>
      </c>
      <c r="KO71" s="48" t="s">
        <v>35</v>
      </c>
      <c r="KP71" s="226" cm="1">
        <f t="array" ref="KP71">_xlfn.IFS(KO71="Pres",8,KO71="Abs",0,KO71=0,"",KO71="Orie",2,KO71="Holi",0,KO71="Leav",0)</f>
        <v>8</v>
      </c>
      <c r="KQ71" s="48" t="s">
        <v>35</v>
      </c>
      <c r="KR71" s="226" cm="1">
        <f t="array" ref="KR71">_xlfn.IFS(KQ71="Pres",8,KQ71="Abs",0,KQ71=0,"",KQ71="Orie",2,KQ71="Holi",0,KQ71="Leav",0)</f>
        <v>8</v>
      </c>
      <c r="KS71" s="48" t="s">
        <v>35</v>
      </c>
      <c r="KT71" s="226" cm="1">
        <f t="array" ref="KT71">_xlfn.IFS(KS71="Pres",8,KS71="Abs",0,KS71=0,"",KS71="Orie",2,KS71="Holi",0,KS71="Leav",0)</f>
        <v>8</v>
      </c>
      <c r="KU71" s="48" t="s">
        <v>35</v>
      </c>
      <c r="KV71" s="226" cm="1">
        <f t="array" ref="KV71">_xlfn.IFS(KU71="Pres",8,KU71="Abs",0,KU71=0,"",KU71="Orie",2,KU71="Holi",0,KU71="Leav",0)</f>
        <v>8</v>
      </c>
      <c r="KW71" s="48" t="s">
        <v>35</v>
      </c>
      <c r="KX71" s="226" cm="1">
        <f t="array" ref="KX71">_xlfn.IFS(KW71="Pres",8,KW71="Abs",0,KW71=0,"",KW71="Orie",2,KW71="Holi",0,KW71="Leav",0)</f>
        <v>8</v>
      </c>
      <c r="LS71" s="185"/>
    </row>
    <row r="72" spans="1:331" s="173" customFormat="1" ht="15.75" customHeight="1">
      <c r="A72" s="382" t="s">
        <v>31</v>
      </c>
      <c r="B72" s="390" t="s">
        <v>1768</v>
      </c>
      <c r="C72" s="390" t="s">
        <v>891</v>
      </c>
      <c r="D72" s="395" t="s">
        <v>1769</v>
      </c>
      <c r="E72" s="844" t="s">
        <v>1770</v>
      </c>
      <c r="F72" s="382" t="s">
        <v>121</v>
      </c>
      <c r="G72" s="138">
        <v>45032</v>
      </c>
      <c r="H72" s="305">
        <v>45380</v>
      </c>
      <c r="I72" s="305">
        <v>45264</v>
      </c>
      <c r="J72" s="167" t="s">
        <v>44</v>
      </c>
      <c r="K72" s="381">
        <f t="shared" ref="K72:K73" si="290">I72-8*7</f>
        <v>45208</v>
      </c>
      <c r="L72"/>
      <c r="M72" s="381">
        <v>45249</v>
      </c>
      <c r="N72" s="443">
        <f t="shared" si="283"/>
        <v>16</v>
      </c>
      <c r="O72" s="443">
        <f t="shared" si="284"/>
        <v>128</v>
      </c>
      <c r="P72" s="853" t="str">
        <f t="shared" si="288"/>
        <v/>
      </c>
      <c r="Q72" s="444">
        <f t="shared" si="289"/>
        <v>1</v>
      </c>
      <c r="R72" s="81" t="str">
        <f t="shared" ref="R72:R84" si="291">IF(COUNTIF(AC72:XFD72,"Leav")+Y72=0,"",COUNTIF(AC72:XFD72,"Leav")+Y72)</f>
        <v/>
      </c>
      <c r="S72" s="41" t="str">
        <f t="shared" ref="S72:S84" si="292">IF(COUNTIF(AC72:XFD72,"Holi")+Z72=0,"",COUNTIF(AC72:XFD72,"Holi")+Z72)</f>
        <v/>
      </c>
      <c r="T72" s="447"/>
      <c r="U72" s="316"/>
      <c r="V72" s="447"/>
      <c r="W72" s="448"/>
      <c r="X72" s="444"/>
      <c r="Y72"/>
      <c r="Z72"/>
      <c r="AA72"/>
      <c r="AB72" s="671"/>
      <c r="JQ72" s="48" t="s">
        <v>35</v>
      </c>
      <c r="JR72" s="226" cm="1">
        <f t="array" ref="JR72">_xlfn.IFS(JQ72="Pres",8,JQ72="Abs",0,JQ72=0,"",JQ72="Orie",2,JQ72="Holi",0,JQ72="Leav",0)</f>
        <v>8</v>
      </c>
      <c r="JS72" s="48" t="s">
        <v>35</v>
      </c>
      <c r="JT72" s="226" cm="1">
        <f t="array" ref="JT72">_xlfn.IFS(JS72="Pres",8,JS72="Abs",0,JS72=0,"",JS72="Orie",2,JS72="Holi",0,JS72="Leav",0)</f>
        <v>8</v>
      </c>
      <c r="JU72" s="48" t="s">
        <v>35</v>
      </c>
      <c r="JV72" s="226" cm="1">
        <f t="array" ref="JV72">_xlfn.IFS(JU72="Pres",8,JU72="Abs",0,JU72=0,"",JU72="Orie",2,JU72="Holi",0,JU72="Leav",0)</f>
        <v>8</v>
      </c>
      <c r="JW72" s="48" t="s">
        <v>35</v>
      </c>
      <c r="JX72" s="226" cm="1">
        <f t="array" ref="JX72">_xlfn.IFS(JW72="Pres",8,JW72="Abs",0,JW72=0,"",JW72="Orie",2,JW72="Holi",0,JW72="Leav",0)</f>
        <v>8</v>
      </c>
      <c r="JY72" s="48" t="s">
        <v>35</v>
      </c>
      <c r="JZ72" s="475" cm="1">
        <f t="array" ref="JZ72">_xlfn.IFS(JY72="Pres",8,JY72="Abs",0,JY72=0,"",JY72="Orie",2,JY72="Holi",0,JY72="Leav",0)</f>
        <v>8</v>
      </c>
      <c r="KA72" s="48" t="s">
        <v>35</v>
      </c>
      <c r="KB72" s="226" cm="1">
        <f t="array" ref="KB72">_xlfn.IFS(KA72="Pres",8,KA72="Abs",0,KA72=0,"",KA72="Orie",2,KA72="Holi",0,KA72="Leav",0)</f>
        <v>8</v>
      </c>
      <c r="KC72" s="48" t="s">
        <v>35</v>
      </c>
      <c r="KD72" s="226" cm="1">
        <f t="array" ref="KD72">_xlfn.IFS(KC72="Pres",8,KC72="Abs",0,KC72=0,"",KC72="Orie",2,KC72="Holi",0,KC72="Leav",0)</f>
        <v>8</v>
      </c>
      <c r="KE72" s="48" t="s">
        <v>35</v>
      </c>
      <c r="KF72" s="226" cm="1">
        <f t="array" ref="KF72">_xlfn.IFS(KE72="Pres",8,KE72="Abs",0,KE72=0,"",KE72="Orie",2,KE72="Holi",0,KE72="Leav",0)</f>
        <v>8</v>
      </c>
      <c r="KG72" s="48" t="s">
        <v>36</v>
      </c>
      <c r="KH72" s="226" cm="1">
        <f t="array" ref="KH72">_xlfn.IFS(KG72="Pres",8,KG72="Abs",0,KG72=0,"",KG72="Orie",2,KG72="Holi",0,KG72="Leav",0)</f>
        <v>0</v>
      </c>
      <c r="KI72" s="48" t="s">
        <v>35</v>
      </c>
      <c r="KJ72" s="226" cm="1">
        <f t="array" ref="KJ72">_xlfn.IFS(KI72="Pres",8,KI72="Abs",0,KI72=0,"",KI72="Orie",2,KI72="Holi",0,KI72="Leav",0)</f>
        <v>8</v>
      </c>
      <c r="KK72" s="48" t="s">
        <v>35</v>
      </c>
      <c r="KL72" s="226" cm="1">
        <f t="array" ref="KL72">_xlfn.IFS(KK72="Pres",8,KK72="Abs",0,KK72=0,"",KK72="Orie",2,KK72="Holi",0,KK72="Leav",0)</f>
        <v>8</v>
      </c>
      <c r="KM72" s="48" t="s">
        <v>35</v>
      </c>
      <c r="KN72" s="226" cm="1">
        <f t="array" ref="KN72">_xlfn.IFS(KM72="Pres",8,KM72="Abs",0,KM72=0,"",KM72="Orie",2,KM72="Holi",0,KM72="Leav",0)</f>
        <v>8</v>
      </c>
      <c r="KO72" s="48" t="s">
        <v>35</v>
      </c>
      <c r="KP72" s="226" cm="1">
        <f t="array" ref="KP72">_xlfn.IFS(KO72="Pres",8,KO72="Abs",0,KO72=0,"",KO72="Orie",2,KO72="Holi",0,KO72="Leav",0)</f>
        <v>8</v>
      </c>
      <c r="KQ72" s="48" t="s">
        <v>35</v>
      </c>
      <c r="KR72" s="226" cm="1">
        <f t="array" ref="KR72">_xlfn.IFS(KQ72="Pres",8,KQ72="Abs",0,KQ72=0,"",KQ72="Orie",2,KQ72="Holi",0,KQ72="Leav",0)</f>
        <v>8</v>
      </c>
      <c r="KS72" s="48" t="s">
        <v>35</v>
      </c>
      <c r="KT72" s="226" cm="1">
        <f t="array" ref="KT72">_xlfn.IFS(KS72="Pres",8,KS72="Abs",0,KS72=0,"",KS72="Orie",2,KS72="Holi",0,KS72="Leav",0)</f>
        <v>8</v>
      </c>
      <c r="KU72" s="48" t="s">
        <v>35</v>
      </c>
      <c r="KV72" s="226" cm="1">
        <f t="array" ref="KV72">_xlfn.IFS(KU72="Pres",8,KU72="Abs",0,KU72=0,"",KU72="Orie",2,KU72="Holi",0,KU72="Leav",0)</f>
        <v>8</v>
      </c>
      <c r="KW72" s="48" t="s">
        <v>35</v>
      </c>
      <c r="KX72" s="226" cm="1">
        <f t="array" ref="KX72">_xlfn.IFS(KW72="Pres",8,KW72="Abs",0,KW72=0,"",KW72="Orie",2,KW72="Holi",0,KW72="Leav",0)</f>
        <v>8</v>
      </c>
      <c r="LS72" s="185"/>
    </row>
    <row r="73" spans="1:331" s="211" customFormat="1" ht="15.75" customHeight="1">
      <c r="A73" s="382" t="s">
        <v>31</v>
      </c>
      <c r="B73" s="680" t="s">
        <v>1771</v>
      </c>
      <c r="C73" s="850" t="s">
        <v>1228</v>
      </c>
      <c r="D73" s="851" t="s">
        <v>1772</v>
      </c>
      <c r="E73" s="852" t="s">
        <v>1773</v>
      </c>
      <c r="F73" s="492" t="s">
        <v>43</v>
      </c>
      <c r="G73" s="460">
        <v>45032</v>
      </c>
      <c r="H73" s="35">
        <v>45387</v>
      </c>
      <c r="I73" s="35">
        <v>45264</v>
      </c>
      <c r="J73" s="36" t="s">
        <v>44</v>
      </c>
      <c r="K73" s="35">
        <f t="shared" si="290"/>
        <v>45208</v>
      </c>
      <c r="L73" s="845">
        <v>45249</v>
      </c>
      <c r="M73" s="35">
        <v>45249</v>
      </c>
      <c r="N73" s="313">
        <f t="shared" si="283"/>
        <v>17</v>
      </c>
      <c r="O73" s="313">
        <f t="shared" si="284"/>
        <v>136</v>
      </c>
      <c r="P73" s="39" t="str">
        <f t="shared" si="288"/>
        <v/>
      </c>
      <c r="Q73" s="318" t="str">
        <f t="shared" si="289"/>
        <v/>
      </c>
      <c r="R73" s="81" t="str">
        <f t="shared" si="291"/>
        <v/>
      </c>
      <c r="S73" s="41" t="str">
        <f t="shared" si="292"/>
        <v/>
      </c>
      <c r="T73" s="316"/>
      <c r="U73" s="316"/>
      <c r="V73" s="447"/>
      <c r="W73" s="317"/>
      <c r="X73" s="318"/>
      <c r="Y73"/>
      <c r="Z73"/>
      <c r="AA73"/>
      <c r="AB73" s="668"/>
      <c r="AC73" s="503"/>
      <c r="JQ73" s="333" t="s">
        <v>35</v>
      </c>
      <c r="JR73" s="336" cm="1">
        <f t="array" ref="JR73">_xlfn.IFS(JQ73="Pres",8,JQ73="Abs",0,JQ73=0,"",JQ73="Orie",2,JQ73="Holi",0,JQ73="Leav",0)</f>
        <v>8</v>
      </c>
      <c r="JS73" s="48" t="s">
        <v>35</v>
      </c>
      <c r="JT73" s="336" cm="1">
        <f t="array" ref="JT73">_xlfn.IFS(JS73="Pres",8,JS73="Abs",0,JS73=0,"",JS73="Orie",2,JS73="Holi",0,JS73="Leav",0)</f>
        <v>8</v>
      </c>
      <c r="JU73" s="333" t="s">
        <v>35</v>
      </c>
      <c r="JV73" s="336" cm="1">
        <f t="array" ref="JV73">_xlfn.IFS(JU73="Pres",8,JU73="Abs",0,JU73=0,"",JU73="Orie",2,JU73="Holi",0,JU73="Leav",0)</f>
        <v>8</v>
      </c>
      <c r="JW73" s="48" t="s">
        <v>35</v>
      </c>
      <c r="JX73" s="336" cm="1">
        <f t="array" ref="JX73">_xlfn.IFS(JW73="Pres",8,JW73="Abs",0,JW73=0,"",JW73="Orie",2,JW73="Holi",0,JW73="Leav",0)</f>
        <v>8</v>
      </c>
      <c r="JY73" s="333" t="s">
        <v>35</v>
      </c>
      <c r="JZ73" s="494" cm="1">
        <f t="array" ref="JZ73">_xlfn.IFS(JY73="Pres",8,JY73="Abs",0,JY73=0,"",JY73="Orie",2,JY73="Holi",0,JY73="Leav",0)</f>
        <v>8</v>
      </c>
      <c r="KA73" s="48" t="s">
        <v>35</v>
      </c>
      <c r="KB73" s="226" cm="1">
        <f t="array" ref="KB73">_xlfn.IFS(KA73="Pres",8,KA73="Abs",0,KA73=0,"",KA73="Orie",2,KA73="Holi",0,KA73="Leav",0)</f>
        <v>8</v>
      </c>
      <c r="KC73" s="48" t="s">
        <v>35</v>
      </c>
      <c r="KD73" s="226" cm="1">
        <f t="array" ref="KD73">_xlfn.IFS(KC73="Pres",8,KC73="Abs",0,KC73=0,"",KC73="Orie",2,KC73="Holi",0,KC73="Leav",0)</f>
        <v>8</v>
      </c>
      <c r="KE73" s="48" t="s">
        <v>35</v>
      </c>
      <c r="KF73" s="226" cm="1">
        <f t="array" ref="KF73">_xlfn.IFS(KE73="Pres",8,KE73="Abs",0,KE73=0,"",KE73="Orie",2,KE73="Holi",0,KE73="Leav",0)</f>
        <v>8</v>
      </c>
      <c r="KG73" s="48" t="s">
        <v>35</v>
      </c>
      <c r="KH73" s="226" cm="1">
        <f t="array" ref="KH73">_xlfn.IFS(KG73="Pres",8,KG73="Abs",0,KG73=0,"",KG73="Orie",2,KG73="Holi",0,KG73="Leav",0)</f>
        <v>8</v>
      </c>
      <c r="KI73" s="48" t="s">
        <v>35</v>
      </c>
      <c r="KJ73" s="226" cm="1">
        <f t="array" ref="KJ73">_xlfn.IFS(KI73="Pres",8,KI73="Abs",0,KI73=0,"",KI73="Orie",2,KI73="Holi",0,KI73="Leav",0)</f>
        <v>8</v>
      </c>
      <c r="KK73" s="48" t="s">
        <v>35</v>
      </c>
      <c r="KL73" s="226" cm="1">
        <f t="array" ref="KL73">_xlfn.IFS(KK73="Pres",8,KK73="Abs",0,KK73=0,"",KK73="Orie",2,KK73="Holi",0,KK73="Leav",0)</f>
        <v>8</v>
      </c>
      <c r="KM73" s="48" t="s">
        <v>35</v>
      </c>
      <c r="KN73" s="226" cm="1">
        <f t="array" ref="KN73">_xlfn.IFS(KM73="Pres",8,KM73="Abs",0,KM73=0,"",KM73="Orie",2,KM73="Holi",0,KM73="Leav",0)</f>
        <v>8</v>
      </c>
      <c r="KO73" s="48" t="s">
        <v>35</v>
      </c>
      <c r="KP73" s="226" cm="1">
        <f t="array" ref="KP73">_xlfn.IFS(KO73="Pres",8,KO73="Abs",0,KO73=0,"",KO73="Orie",2,KO73="Holi",0,KO73="Leav",0)</f>
        <v>8</v>
      </c>
      <c r="KQ73" s="48" t="s">
        <v>35</v>
      </c>
      <c r="KR73" s="226" cm="1">
        <f t="array" ref="KR73">_xlfn.IFS(KQ73="Pres",8,KQ73="Abs",0,KQ73=0,"",KQ73="Orie",2,KQ73="Holi",0,KQ73="Leav",0)</f>
        <v>8</v>
      </c>
      <c r="KS73" s="48" t="s">
        <v>35</v>
      </c>
      <c r="KT73" s="226" cm="1">
        <f t="array" ref="KT73">_xlfn.IFS(KS73="Pres",8,KS73="Abs",0,KS73=0,"",KS73="Orie",2,KS73="Holi",0,KS73="Leav",0)</f>
        <v>8</v>
      </c>
      <c r="KU73" s="48" t="s">
        <v>35</v>
      </c>
      <c r="KV73" s="226" cm="1">
        <f t="array" ref="KV73">_xlfn.IFS(KU73="Pres",8,KU73="Abs",0,KU73=0,"",KU73="Orie",2,KU73="Holi",0,KU73="Leav",0)</f>
        <v>8</v>
      </c>
      <c r="KW73" s="48" t="s">
        <v>35</v>
      </c>
      <c r="KX73" s="226" cm="1">
        <f t="array" ref="KX73">_xlfn.IFS(KW73="Pres",8,KW73="Abs",0,KW73=0,"",KW73="Orie",2,KW73="Holi",0,KW73="Leav",0)</f>
        <v>8</v>
      </c>
      <c r="KY73" s="173"/>
      <c r="KZ73" s="173"/>
      <c r="LA73" s="173"/>
      <c r="LB73" s="173"/>
      <c r="LC73" s="173"/>
      <c r="LD73" s="173"/>
      <c r="LE73" s="173"/>
      <c r="LF73" s="173"/>
      <c r="LG73" s="173"/>
      <c r="LH73" s="173"/>
      <c r="LI73" s="173"/>
      <c r="LJ73" s="173"/>
      <c r="LK73" s="173"/>
      <c r="LL73" s="173"/>
      <c r="LM73" s="173"/>
      <c r="LN73" s="173"/>
      <c r="LO73" s="173"/>
      <c r="LP73" s="173"/>
      <c r="LQ73" s="173"/>
      <c r="LR73" s="173"/>
      <c r="LS73" s="503"/>
    </row>
    <row r="74" spans="1:331" s="211" customFormat="1" ht="15.75" customHeight="1">
      <c r="A74" s="73" t="s">
        <v>31</v>
      </c>
      <c r="B74" s="390" t="s">
        <v>1774</v>
      </c>
      <c r="C74" s="874" t="s">
        <v>1775</v>
      </c>
      <c r="D74" s="391" t="s">
        <v>1776</v>
      </c>
      <c r="E74" s="832" t="s">
        <v>1777</v>
      </c>
      <c r="F74" s="73" t="s">
        <v>43</v>
      </c>
      <c r="G74" s="312">
        <v>45032</v>
      </c>
      <c r="H74" s="56">
        <v>45387</v>
      </c>
      <c r="I74" s="35">
        <v>45264</v>
      </c>
      <c r="J74" s="36" t="s">
        <v>44</v>
      </c>
      <c r="K74" s="35">
        <f t="shared" ref="K74" si="293">I74-8*7</f>
        <v>45208</v>
      </c>
      <c r="L74" s="845">
        <v>45249</v>
      </c>
      <c r="M74" s="35">
        <v>45249</v>
      </c>
      <c r="N74" s="443">
        <f t="shared" ref="N74" si="294">COUNTIF(AB74:XFD74,"Pres")+X74+U74+T74</f>
        <v>11</v>
      </c>
      <c r="O74" s="313">
        <f t="shared" si="284"/>
        <v>88</v>
      </c>
      <c r="P74" s="39" t="str">
        <f t="shared" ref="P74" si="295">IF(COUNTIF(AC74:XFD74,"Orie")=0,"",COUNTIF(AC74:XFD74,"Orie"))</f>
        <v/>
      </c>
      <c r="Q74" s="444">
        <f t="shared" ref="Q74" si="296">IF(COUNTIF(AC74:XFD74,"Abs")+W74=0,"",COUNTIF(AC74:XFD74,"Abs")+W74)</f>
        <v>4</v>
      </c>
      <c r="R74" s="81" t="str">
        <f t="shared" si="291"/>
        <v/>
      </c>
      <c r="S74" s="41" t="str">
        <f t="shared" si="292"/>
        <v/>
      </c>
      <c r="T74" s="316"/>
      <c r="U74" s="316"/>
      <c r="V74" s="447"/>
      <c r="W74" s="317"/>
      <c r="X74" s="318"/>
      <c r="Y74"/>
      <c r="Z74"/>
      <c r="AA74"/>
      <c r="AB74" s="668"/>
      <c r="AC74" s="503"/>
      <c r="JO74" s="406"/>
      <c r="JQ74" s="333"/>
      <c r="JR74" s="336"/>
      <c r="JS74" s="48"/>
      <c r="JT74" s="336"/>
      <c r="JU74" s="333" t="s">
        <v>35</v>
      </c>
      <c r="JV74" s="336" cm="1">
        <f t="array" ref="JV74">_xlfn.IFS(JU74="Pres",8,JU74="Abs",0,JU74=0,"",JU74="Orie",2,JU74="Holi",0,JU74="Leav",0)</f>
        <v>8</v>
      </c>
      <c r="JW74" s="48" t="s">
        <v>35</v>
      </c>
      <c r="JX74" s="336" cm="1">
        <f t="array" ref="JX74">_xlfn.IFS(JW74="Pres",8,JW74="Abs",0,JW74=0,"",JW74="Orie",2,JW74="Holi",0,JW74="Leav",0)</f>
        <v>8</v>
      </c>
      <c r="JY74" s="333" t="s">
        <v>35</v>
      </c>
      <c r="JZ74" s="494" cm="1">
        <f t="array" ref="JZ74">_xlfn.IFS(JY74="Pres",8,JY74="Abs",0,JY74=0,"",JY74="Orie",2,JY74="Holi",0,JY74="Leav",0)</f>
        <v>8</v>
      </c>
      <c r="KA74" s="48" t="s">
        <v>35</v>
      </c>
      <c r="KB74" s="226" cm="1">
        <f t="array" ref="KB74">_xlfn.IFS(KA74="Pres",8,KA74="Abs",0,KA74=0,"",KA74="Orie",2,KA74="Holi",0,KA74="Leav",0)</f>
        <v>8</v>
      </c>
      <c r="KC74" s="48" t="s">
        <v>36</v>
      </c>
      <c r="KD74" s="226"/>
      <c r="KE74" s="48" t="s">
        <v>35</v>
      </c>
      <c r="KF74" s="226" cm="1">
        <f t="array" ref="KF74">_xlfn.IFS(KE74="Pres",8,KE74="Abs",0,KE74=0,"",KE74="Orie",2,KE74="Holi",0,KE74="Leav",0)</f>
        <v>8</v>
      </c>
      <c r="KG74" s="48" t="s">
        <v>36</v>
      </c>
      <c r="KH74" s="226" cm="1">
        <f t="array" ref="KH74">_xlfn.IFS(KG74="Pres",8,KG74="Abs",0,KG74=0,"",KG74="Orie",2,KG74="Holi",0,KG74="Leav",0)</f>
        <v>0</v>
      </c>
      <c r="KI74" s="48" t="s">
        <v>35</v>
      </c>
      <c r="KJ74" s="226" cm="1">
        <f t="array" ref="KJ74">_xlfn.IFS(KI74="Pres",8,KI74="Abs",0,KI74=0,"",KI74="Orie",2,KI74="Holi",0,KI74="Leav",0)</f>
        <v>8</v>
      </c>
      <c r="KK74" s="48" t="s">
        <v>35</v>
      </c>
      <c r="KL74" s="226" cm="1">
        <f t="array" ref="KL74">_xlfn.IFS(KK74="Pres",8,KK74="Abs",0,KK74=0,"",KK74="Orie",2,KK74="Holi",0,KK74="Leav",0)</f>
        <v>8</v>
      </c>
      <c r="KM74" s="48" t="s">
        <v>35</v>
      </c>
      <c r="KN74" s="226" cm="1">
        <f t="array" ref="KN74">_xlfn.IFS(KM74="Pres",8,KM74="Abs",0,KM74=0,"",KM74="Orie",2,KM74="Holi",0,KM74="Leav",0)</f>
        <v>8</v>
      </c>
      <c r="KO74" s="48" t="s">
        <v>36</v>
      </c>
      <c r="KP74" s="226" cm="1">
        <f t="array" ref="KP74">_xlfn.IFS(KO74="Pres",8,KO74="Abs",0,KO74=0,"",KO74="Orie",2,KO74="Holi",0,KO74="Leav",0)</f>
        <v>0</v>
      </c>
      <c r="KQ74" s="48" t="s">
        <v>35</v>
      </c>
      <c r="KR74" s="226" cm="1">
        <f t="array" ref="KR74">_xlfn.IFS(KQ74="Pres",8,KQ74="Abs",0,KQ74=0,"",KQ74="Orie",2,KQ74="Holi",0,KQ74="Leav",0)</f>
        <v>8</v>
      </c>
      <c r="KS74" s="48" t="s">
        <v>35</v>
      </c>
      <c r="KT74" s="226" cm="1">
        <f t="array" ref="KT74">_xlfn.IFS(KS74="Pres",8,KS74="Abs",0,KS74=0,"",KS74="Orie",2,KS74="Holi",0,KS74="Leav",0)</f>
        <v>8</v>
      </c>
      <c r="KU74" s="48" t="s">
        <v>36</v>
      </c>
      <c r="KV74" s="226" cm="1">
        <f t="array" ref="KV74">_xlfn.IFS(KU74="Pres",8,KU74="Abs",0,KU74=0,"",KU74="Orie",2,KU74="Holi",0,KU74="Leav",0)</f>
        <v>0</v>
      </c>
      <c r="KW74" s="48" t="s">
        <v>35</v>
      </c>
      <c r="KX74" s="226" cm="1">
        <f t="array" ref="KX74">_xlfn.IFS(KW74="Pres",8,KW74="Abs",0,KW74=0,"",KW74="Orie",2,KW74="Holi",0,KW74="Leav",0)</f>
        <v>8</v>
      </c>
      <c r="KY74" s="173"/>
      <c r="KZ74" s="173"/>
      <c r="LA74" s="173"/>
      <c r="LB74" s="173"/>
      <c r="LC74" s="173"/>
      <c r="LD74" s="173"/>
      <c r="LE74" s="173"/>
      <c r="LF74" s="173"/>
      <c r="LG74" s="173"/>
      <c r="LH74" s="173"/>
      <c r="LI74" s="173"/>
      <c r="LJ74" s="173"/>
      <c r="LK74" s="173"/>
      <c r="LL74" s="173"/>
      <c r="LM74" s="173"/>
      <c r="LN74" s="173"/>
      <c r="LO74" s="173"/>
      <c r="LP74" s="173"/>
      <c r="LQ74" s="173"/>
      <c r="LR74" s="173"/>
      <c r="LS74" s="503"/>
    </row>
    <row r="75" spans="1:331" s="211" customFormat="1" ht="15.75" customHeight="1">
      <c r="A75" s="382" t="s">
        <v>31</v>
      </c>
      <c r="B75" s="680" t="s">
        <v>1778</v>
      </c>
      <c r="C75" s="765" t="s">
        <v>1779</v>
      </c>
      <c r="D75" s="395" t="s">
        <v>1780</v>
      </c>
      <c r="E75" s="852" t="s">
        <v>1781</v>
      </c>
      <c r="F75" s="382" t="s">
        <v>43</v>
      </c>
      <c r="G75" s="460">
        <v>45046</v>
      </c>
      <c r="H75" s="493">
        <v>45394</v>
      </c>
      <c r="I75" s="305">
        <v>45278</v>
      </c>
      <c r="J75" s="167" t="s">
        <v>44</v>
      </c>
      <c r="K75" s="305">
        <f t="shared" ref="K75:K79" si="297">I75-8*7</f>
        <v>45222</v>
      </c>
      <c r="L75" s="845">
        <v>45249</v>
      </c>
      <c r="M75" s="381">
        <v>45263</v>
      </c>
      <c r="N75" s="313">
        <f t="shared" ref="N75" si="298">COUNTIF(AB75:XFD75,"Pres")+X75+U75+T75</f>
        <v>15</v>
      </c>
      <c r="O75" s="313">
        <f t="shared" si="284"/>
        <v>120</v>
      </c>
      <c r="P75" s="480" t="str">
        <f t="shared" ref="P75" si="299">IF(COUNTIF(AC75:XFD75,"Orie")=0,"",COUNTIF(AC75:XFD75,"Orie"))</f>
        <v/>
      </c>
      <c r="Q75" s="318" t="str">
        <f t="shared" ref="Q75" si="300">IF(COUNTIF(AC75:XFD75,"Abs")+W75=0,"",COUNTIF(AC75:XFD75,"Abs")+W75)</f>
        <v/>
      </c>
      <c r="R75" s="81" t="str">
        <f t="shared" si="291"/>
        <v/>
      </c>
      <c r="S75" s="41" t="str">
        <f t="shared" si="292"/>
        <v/>
      </c>
      <c r="T75" s="894"/>
      <c r="U75" s="316"/>
      <c r="V75" s="447"/>
      <c r="W75" s="448"/>
      <c r="X75" s="444"/>
      <c r="Y75"/>
      <c r="Z75"/>
      <c r="AA75"/>
      <c r="AB75" s="788"/>
      <c r="AC75" s="503"/>
      <c r="JO75" s="406"/>
      <c r="JQ75" s="333"/>
      <c r="JR75" s="336" t="str" cm="1">
        <f t="array" ref="JR75">_xlfn.IFS(JQ75="Pres",8,JQ75="Abs",0,JQ75=0,"",JQ75="Orie",2,JQ75="Holi",0,JQ75="Leav",0)</f>
        <v/>
      </c>
      <c r="JS75" s="333"/>
      <c r="JT75" s="336" t="str" cm="1">
        <f t="array" ref="JT75">_xlfn.IFS(JS75="Pres",8,JS75="Abs",0,JS75=0,"",JS75="Orie",2,JS75="Holi",0,JS75="Leav",0)</f>
        <v/>
      </c>
      <c r="JU75" s="333" t="s">
        <v>35</v>
      </c>
      <c r="JV75" s="336" cm="1">
        <f t="array" ref="JV75">_xlfn.IFS(JU75="Pres",8,JU75="Abs",0,JU75=0,"",JU75="Orie",2,JU75="Holi",0,JU75="Leav",0)</f>
        <v>8</v>
      </c>
      <c r="JW75" s="333" t="s">
        <v>35</v>
      </c>
      <c r="JX75" s="336" cm="1">
        <f t="array" ref="JX75">_xlfn.IFS(JW75="Pres",8,JW75="Abs",0,JW75=0,"",JW75="Orie",2,JW75="Holi",0,JW75="Leav",0)</f>
        <v>8</v>
      </c>
      <c r="JY75" s="333" t="s">
        <v>35</v>
      </c>
      <c r="JZ75" s="494" cm="1">
        <f t="array" ref="JZ75">_xlfn.IFS(JY75="Pres",8,JY75="Abs",0,JY75=0,"",JY75="Orie",2,JY75="Holi",0,JY75="Leav",0)</f>
        <v>8</v>
      </c>
      <c r="KA75" s="333" t="s">
        <v>35</v>
      </c>
      <c r="KB75" s="336" cm="1">
        <f t="array" ref="KB75">_xlfn.IFS(KA75="Pres",8,KA75="Abs",0,KA75=0,"",KA75="Orie",2,KA75="Holi",0,KA75="Leav",0)</f>
        <v>8</v>
      </c>
      <c r="KC75" s="333" t="s">
        <v>35</v>
      </c>
      <c r="KD75" s="336" cm="1">
        <f t="array" ref="KD75">_xlfn.IFS(KC75="Pres",8,KC75="Abs",0,KC75=0,"",KC75="Orie",2,KC75="Holi",0,KC75="Leav",0)</f>
        <v>8</v>
      </c>
      <c r="KE75" s="48" t="s">
        <v>35</v>
      </c>
      <c r="KF75" s="226" cm="1">
        <f t="array" ref="KF75">_xlfn.IFS(KE75="Pres",8,KE75="Abs",0,KE75=0,"",KE75="Orie",2,KE75="Holi",0,KE75="Leav",0)</f>
        <v>8</v>
      </c>
      <c r="KG75" s="48" t="s">
        <v>35</v>
      </c>
      <c r="KH75" s="226" cm="1">
        <f t="array" ref="KH75">_xlfn.IFS(KG75="Pres",8,KG75="Abs",0,KG75=0,"",KG75="Orie",2,KG75="Holi",0,KG75="Leav",0)</f>
        <v>8</v>
      </c>
      <c r="KI75" s="48" t="s">
        <v>35</v>
      </c>
      <c r="KJ75" s="226" cm="1">
        <f t="array" ref="KJ75">_xlfn.IFS(KI75="Pres",8,KI75="Abs",0,KI75=0,"",KI75="Orie",2,KI75="Holi",0,KI75="Leav",0)</f>
        <v>8</v>
      </c>
      <c r="KK75" s="48" t="s">
        <v>35</v>
      </c>
      <c r="KL75" s="226" cm="1">
        <f t="array" ref="KL75">_xlfn.IFS(KK75="Pres",8,KK75="Abs",0,KK75=0,"",KK75="Orie",2,KK75="Holi",0,KK75="Leav",0)</f>
        <v>8</v>
      </c>
      <c r="KM75" s="48" t="s">
        <v>35</v>
      </c>
      <c r="KN75" s="226" cm="1">
        <f t="array" ref="KN75">_xlfn.IFS(KM75="Pres",8,KM75="Abs",0,KM75=0,"",KM75="Orie",2,KM75="Holi",0,KM75="Leav",0)</f>
        <v>8</v>
      </c>
      <c r="KO75" s="48" t="s">
        <v>35</v>
      </c>
      <c r="KP75" s="226" cm="1">
        <f t="array" ref="KP75">_xlfn.IFS(KO75="Pres",8,KO75="Abs",0,KO75=0,"",KO75="Orie",2,KO75="Holi",0,KO75="Leav",0)</f>
        <v>8</v>
      </c>
      <c r="KQ75" s="48" t="s">
        <v>35</v>
      </c>
      <c r="KR75" s="226" cm="1">
        <f t="array" ref="KR75">_xlfn.IFS(KQ75="Pres",8,KQ75="Abs",0,KQ75=0,"",KQ75="Orie",2,KQ75="Holi",0,KQ75="Leav",0)</f>
        <v>8</v>
      </c>
      <c r="KS75" s="48" t="s">
        <v>35</v>
      </c>
      <c r="KT75" s="226" cm="1">
        <f t="array" ref="KT75">_xlfn.IFS(KS75="Pres",8,KS75="Abs",0,KS75=0,"",KS75="Orie",2,KS75="Holi",0,KS75="Leav",0)</f>
        <v>8</v>
      </c>
      <c r="KU75" s="48" t="s">
        <v>35</v>
      </c>
      <c r="KV75" s="226" cm="1">
        <f t="array" ref="KV75">_xlfn.IFS(KU75="Pres",8,KU75="Abs",0,KU75=0,"",KU75="Orie",2,KU75="Holi",0,KU75="Leav",0)</f>
        <v>8</v>
      </c>
      <c r="KW75" s="48" t="s">
        <v>35</v>
      </c>
      <c r="KX75" s="226" cm="1">
        <f t="array" ref="KX75">_xlfn.IFS(KW75="Pres",8,KW75="Abs",0,KW75=0,"",KW75="Orie",2,KW75="Holi",0,KW75="Leav",0)</f>
        <v>8</v>
      </c>
      <c r="LS75" s="503"/>
    </row>
    <row r="76" spans="1:331" s="173" customFormat="1" ht="15.75" customHeight="1">
      <c r="A76" s="73" t="s">
        <v>31</v>
      </c>
      <c r="B76" s="302" t="s">
        <v>1782</v>
      </c>
      <c r="C76" s="302" t="s">
        <v>109</v>
      </c>
      <c r="D76" s="302" t="s">
        <v>1783</v>
      </c>
      <c r="E76" s="834" t="s">
        <v>1784</v>
      </c>
      <c r="F76" s="73" t="s">
        <v>43</v>
      </c>
      <c r="G76" s="105">
        <v>45060</v>
      </c>
      <c r="H76" s="35">
        <v>45401</v>
      </c>
      <c r="I76" s="35">
        <v>45299</v>
      </c>
      <c r="J76" s="36" t="s">
        <v>44</v>
      </c>
      <c r="K76" s="86">
        <f t="shared" si="297"/>
        <v>45243</v>
      </c>
      <c r="L76"/>
      <c r="M76" s="86">
        <v>45277</v>
      </c>
      <c r="N76" s="313">
        <f t="shared" ref="N76" si="301">COUNTIF(AB76:XFD76,"Pres")+X76+U76+T76</f>
        <v>13</v>
      </c>
      <c r="O76" s="313">
        <f>SUM(AB76:XFD76)+V76</f>
        <v>104</v>
      </c>
      <c r="P76" s="480" t="str">
        <f t="shared" ref="P76" si="302">IF(COUNTIF(AC76:XFD76,"Orie")=0,"",COUNTIF(AC76:XFD76,"Orie"))</f>
        <v/>
      </c>
      <c r="Q76" s="318" t="str">
        <f t="shared" ref="Q76" si="303">IF(COUNTIF(AC76:XFD76,"Abs")+W76=0,"",COUNTIF(AC76:XFD76,"Abs")+W76)</f>
        <v/>
      </c>
      <c r="R76" s="81" t="str">
        <f t="shared" si="291"/>
        <v/>
      </c>
      <c r="S76" s="41" t="str">
        <f t="shared" si="292"/>
        <v/>
      </c>
      <c r="T76" s="316"/>
      <c r="U76" s="316"/>
      <c r="V76" s="447"/>
      <c r="W76" s="317"/>
      <c r="X76" s="318"/>
      <c r="Y76"/>
      <c r="Z76"/>
      <c r="AA76"/>
      <c r="AB76" s="668"/>
      <c r="AO76" s="185"/>
      <c r="JW76" s="175"/>
      <c r="JY76" s="333" t="s">
        <v>35</v>
      </c>
      <c r="JZ76" s="494" cm="1">
        <f t="array" ref="JZ76">_xlfn.IFS(JY76="Pres",8,JY76="Abs",0,JY76=0,"",JY76="Orie",2,JY76="Holi",0,JY76="Leav",0)</f>
        <v>8</v>
      </c>
      <c r="KA76" s="48" t="s">
        <v>35</v>
      </c>
      <c r="KB76" s="226" cm="1">
        <f t="array" ref="KB76">_xlfn.IFS(KA76="Pres",8,KA76="Abs",0,KA76=0,"",KA76="Orie",2,KA76="Holi",0,KA76="Leav",0)</f>
        <v>8</v>
      </c>
      <c r="KC76" s="48" t="s">
        <v>35</v>
      </c>
      <c r="KD76" s="226" cm="1">
        <f t="array" ref="KD76">_xlfn.IFS(KC76="Pres",8,KC76="Abs",0,KC76=0,"",KC76="Orie",2,KC76="Holi",0,KC76="Leav",0)</f>
        <v>8</v>
      </c>
      <c r="KE76" s="48" t="s">
        <v>35</v>
      </c>
      <c r="KF76" s="226" cm="1">
        <f t="array" ref="KF76">_xlfn.IFS(KE76="Pres",8,KE76="Abs",0,KE76=0,"",KE76="Orie",2,KE76="Holi",0,KE76="Leav",0)</f>
        <v>8</v>
      </c>
      <c r="KG76" s="48" t="s">
        <v>35</v>
      </c>
      <c r="KH76" s="226" cm="1">
        <f t="array" ref="KH76">_xlfn.IFS(KG76="Pres",8,KG76="Abs",0,KG76=0,"",KG76="Orie",2,KG76="Holi",0,KG76="Leav",0)</f>
        <v>8</v>
      </c>
      <c r="KI76" s="48" t="s">
        <v>35</v>
      </c>
      <c r="KJ76" s="226" cm="1">
        <f t="array" ref="KJ76">_xlfn.IFS(KI76="Pres",8,KI76="Abs",0,KI76=0,"",KI76="Orie",2,KI76="Holi",0,KI76="Leav",0)</f>
        <v>8</v>
      </c>
      <c r="KK76" s="48" t="s">
        <v>35</v>
      </c>
      <c r="KL76" s="226" cm="1">
        <f t="array" ref="KL76">_xlfn.IFS(KK76="Pres",8,KK76="Abs",0,KK76=0,"",KK76="Orie",2,KK76="Holi",0,KK76="Leav",0)</f>
        <v>8</v>
      </c>
      <c r="KM76" s="48" t="s">
        <v>35</v>
      </c>
      <c r="KN76" s="226" cm="1">
        <f t="array" ref="KN76">_xlfn.IFS(KM76="Pres",8,KM76="Abs",0,KM76=0,"",KM76="Orie",2,KM76="Holi",0,KM76="Leav",0)</f>
        <v>8</v>
      </c>
      <c r="KO76" s="48" t="s">
        <v>35</v>
      </c>
      <c r="KP76" s="226" cm="1">
        <f t="array" ref="KP76">_xlfn.IFS(KO76="Pres",8,KO76="Abs",0,KO76=0,"",KO76="Orie",2,KO76="Holi",0,KO76="Leav",0)</f>
        <v>8</v>
      </c>
      <c r="KQ76" s="48" t="s">
        <v>35</v>
      </c>
      <c r="KR76" s="226" cm="1">
        <f t="array" ref="KR76">_xlfn.IFS(KQ76="Pres",8,KQ76="Abs",0,KQ76=0,"",KQ76="Orie",2,KQ76="Holi",0,KQ76="Leav",0)</f>
        <v>8</v>
      </c>
      <c r="KS76" s="48" t="s">
        <v>35</v>
      </c>
      <c r="KT76" s="226" cm="1">
        <f t="array" ref="KT76">_xlfn.IFS(KS76="Pres",8,KS76="Abs",0,KS76=0,"",KS76="Orie",2,KS76="Holi",0,KS76="Leav",0)</f>
        <v>8</v>
      </c>
      <c r="KU76" s="48" t="s">
        <v>35</v>
      </c>
      <c r="KV76" s="226" cm="1">
        <f t="array" ref="KV76">_xlfn.IFS(KU76="Pres",8,KU76="Abs",0,KU76=0,"",KU76="Orie",2,KU76="Holi",0,KU76="Leav",0)</f>
        <v>8</v>
      </c>
      <c r="KW76" s="48" t="s">
        <v>35</v>
      </c>
      <c r="KX76" s="226" cm="1">
        <f t="array" ref="KX76">_xlfn.IFS(KW76="Pres",8,KW76="Abs",0,KW76=0,"",KW76="Orie",2,KW76="Holi",0,KW76="Leav",0)</f>
        <v>8</v>
      </c>
      <c r="LR76" s="185"/>
    </row>
    <row r="77" spans="1:331" s="173" customFormat="1" ht="15.75" customHeight="1">
      <c r="A77" s="73" t="s">
        <v>31</v>
      </c>
      <c r="B77" s="390" t="s">
        <v>1785</v>
      </c>
      <c r="C77" s="390" t="s">
        <v>1786</v>
      </c>
      <c r="D77" s="302" t="s">
        <v>1787</v>
      </c>
      <c r="E77" s="720" t="s">
        <v>1788</v>
      </c>
      <c r="F77" s="73" t="s">
        <v>43</v>
      </c>
      <c r="G77" s="105">
        <v>45074</v>
      </c>
      <c r="H77" s="35">
        <v>45422</v>
      </c>
      <c r="I77" s="35">
        <v>45320</v>
      </c>
      <c r="J77" s="36" t="s">
        <v>44</v>
      </c>
      <c r="K77" s="86">
        <f t="shared" si="297"/>
        <v>45264</v>
      </c>
      <c r="L77"/>
      <c r="M77" s="86">
        <v>45305</v>
      </c>
      <c r="N77" s="443">
        <f>COUNTIF(AB77:XFD77,"Pres")+X77+U77+T77</f>
        <v>10</v>
      </c>
      <c r="O77" s="443">
        <f>SUM(AB77:XFD77)+V77</f>
        <v>80</v>
      </c>
      <c r="P77"/>
      <c r="Q77" s="444" t="str">
        <f>IF(COUNTIF(AC77:XFD77,"Abs")+W77=0,"",COUNTIF(AC77:XFD77,"Abs")+W77)</f>
        <v/>
      </c>
      <c r="R77" s="81" t="str">
        <f t="shared" si="291"/>
        <v/>
      </c>
      <c r="S77" s="41" t="str">
        <f t="shared" si="292"/>
        <v/>
      </c>
      <c r="T77" s="447"/>
      <c r="U77" s="316"/>
      <c r="V77" s="447"/>
      <c r="W77" s="448"/>
      <c r="X77" s="444"/>
      <c r="Y77"/>
      <c r="Z77"/>
      <c r="AA77"/>
      <c r="AB77" s="788"/>
      <c r="JY77" s="48"/>
      <c r="KA77" s="48"/>
      <c r="KB77" s="226" t="str" cm="1">
        <f t="array" ref="KB77">_xlfn.IFS(KA77="Pres",8,KA77="Abs",0,KA77=0,"",KA77="Orie",2,KA77="Holi",0,KA77="Leav",0)</f>
        <v/>
      </c>
      <c r="KC77" s="48" t="s">
        <v>35</v>
      </c>
      <c r="KD77" s="226" cm="1">
        <f t="array" ref="KD77">_xlfn.IFS(KC77="Pres",8,KC77="Abs",0,KC77=0,"",KC77="Orie",2,KC77="Holi",0,KC77="Leav",0)</f>
        <v>8</v>
      </c>
      <c r="KE77" s="48" t="s">
        <v>35</v>
      </c>
      <c r="KF77" s="226" cm="1">
        <f t="array" ref="KF77">_xlfn.IFS(KE77="Pres",8,KE77="Abs",0,KE77=0,"",KE77="Orie",2,KE77="Holi",0,KE77="Leav",0)</f>
        <v>8</v>
      </c>
      <c r="KG77" s="48" t="s">
        <v>35</v>
      </c>
      <c r="KH77" s="226" cm="1">
        <f t="array" ref="KH77">_xlfn.IFS(KG77="Pres",8,KG77="Abs",0,KG77=0,"",KG77="Orie",2,KG77="Holi",0,KG77="Leav",0)</f>
        <v>8</v>
      </c>
      <c r="KI77" s="48" t="s">
        <v>35</v>
      </c>
      <c r="KJ77" s="226" cm="1">
        <f t="array" ref="KJ77">_xlfn.IFS(KI77="Pres",8,KI77="Abs",0,KI77=0,"",KI77="Orie",2,KI77="Holi",0,KI77="Leav",0)</f>
        <v>8</v>
      </c>
      <c r="KK77" s="48" t="s">
        <v>35</v>
      </c>
      <c r="KL77" s="226" cm="1">
        <f t="array" ref="KL77">_xlfn.IFS(KK77="Pres",8,KK77="Abs",0,KK77=0,"",KK77="Orie",2,KK77="Holi",0,KK77="Leav",0)</f>
        <v>8</v>
      </c>
      <c r="KM77" s="48" t="s">
        <v>35</v>
      </c>
      <c r="KN77" s="226" cm="1">
        <f t="array" ref="KN77">_xlfn.IFS(KM77="Pres",8,KM77="Abs",0,KM77=0,"",KM77="Orie",2,KM77="Holi",0,KM77="Leav",0)</f>
        <v>8</v>
      </c>
      <c r="KO77" s="48" t="s">
        <v>35</v>
      </c>
      <c r="KP77" s="226" cm="1">
        <f t="array" ref="KP77">_xlfn.IFS(KO77="Pres",8,KO77="Abs",0,KO77=0,"",KO77="Orie",2,KO77="Holi",0,KO77="Leav",0)</f>
        <v>8</v>
      </c>
      <c r="KQ77" s="48" t="s">
        <v>35</v>
      </c>
      <c r="KR77" s="226" cm="1">
        <f t="array" ref="KR77">_xlfn.IFS(KQ77="Pres",8,KQ77="Abs",0,KQ77=0,"",KQ77="Orie",2,KQ77="Holi",0,KQ77="Leav",0)</f>
        <v>8</v>
      </c>
      <c r="KS77" s="48" t="s">
        <v>35</v>
      </c>
      <c r="KT77" s="226" cm="1">
        <f t="array" ref="KT77">_xlfn.IFS(KS77="Pres",8,KS77="Abs",0,KS77=0,"",KS77="Orie",2,KS77="Holi",0,KS77="Leav",0)</f>
        <v>8</v>
      </c>
      <c r="KU77" s="48" t="s">
        <v>35</v>
      </c>
      <c r="KV77" s="226" cm="1">
        <f t="array" ref="KV77">_xlfn.IFS(KU77="Pres",8,KU77="Abs",0,KU77=0,"",KU77="Orie",2,KU77="Holi",0,KU77="Leav",0)</f>
        <v>8</v>
      </c>
      <c r="KW77" s="48"/>
      <c r="KX77" s="226" t="str" cm="1">
        <f t="array" ref="KX77">_xlfn.IFS(KW77="Pres",8,KW77="Abs",0,KW77=0,"",KW77="Orie",2,KW77="Holi",0,KW77="Leav",0)</f>
        <v/>
      </c>
    </row>
    <row r="78" spans="1:331" s="211" customFormat="1" ht="15.75" customHeight="1">
      <c r="A78" s="382" t="s">
        <v>31</v>
      </c>
      <c r="B78" s="680" t="s">
        <v>1789</v>
      </c>
      <c r="C78" s="680" t="s">
        <v>1790</v>
      </c>
      <c r="D78" s="309" t="s">
        <v>1791</v>
      </c>
      <c r="E78" s="824" t="s">
        <v>1792</v>
      </c>
      <c r="F78" s="382" t="s">
        <v>43</v>
      </c>
      <c r="G78" s="138">
        <v>45074</v>
      </c>
      <c r="H78" s="305">
        <v>45422</v>
      </c>
      <c r="I78" s="305">
        <v>45320</v>
      </c>
      <c r="J78" s="167" t="s">
        <v>44</v>
      </c>
      <c r="K78" s="381">
        <f t="shared" si="297"/>
        <v>45264</v>
      </c>
      <c r="L78"/>
      <c r="M78" s="381">
        <v>45305</v>
      </c>
      <c r="N78" s="313">
        <f>COUNTIF(AB78:XFD78,"Pres")+X78+U78+T78</f>
        <v>11</v>
      </c>
      <c r="O78" s="313">
        <f>SUM(AB78:XFD78)+V78</f>
        <v>88</v>
      </c>
      <c r="P78"/>
      <c r="Q78" s="318" t="str">
        <f>IF(COUNTIF(AC78:XFD78,"Abs")+W78=0,"",COUNTIF(AC78:XFD78,"Abs")+W78)</f>
        <v/>
      </c>
      <c r="R78" s="81" t="str">
        <f t="shared" si="291"/>
        <v/>
      </c>
      <c r="S78" s="41" t="str">
        <f t="shared" si="292"/>
        <v/>
      </c>
      <c r="T78" s="316"/>
      <c r="U78" s="316"/>
      <c r="V78" s="447"/>
      <c r="W78" s="317"/>
      <c r="X78" s="318"/>
      <c r="Y78"/>
      <c r="Z78"/>
      <c r="AA78"/>
      <c r="AB78" s="788"/>
      <c r="AC78" s="503"/>
      <c r="JY78" s="48"/>
      <c r="JZ78" s="173"/>
      <c r="KA78" s="48"/>
      <c r="KB78" s="226" t="str" cm="1">
        <f t="array" ref="KB78">_xlfn.IFS(KA78="Pres",8,KA78="Abs",0,KA78=0,"",KA78="Orie",2,KA78="Holi",0,KA78="Leav",0)</f>
        <v/>
      </c>
      <c r="KC78" s="48" t="s">
        <v>35</v>
      </c>
      <c r="KD78" s="226" cm="1">
        <f t="array" ref="KD78">_xlfn.IFS(KC78="Pres",8,KC78="Abs",0,KC78=0,"",KC78="Orie",2,KC78="Holi",0,KC78="Leav",0)</f>
        <v>8</v>
      </c>
      <c r="KE78" s="48" t="s">
        <v>35</v>
      </c>
      <c r="KF78" s="226" cm="1">
        <f t="array" ref="KF78">_xlfn.IFS(KE78="Pres",8,KE78="Abs",0,KE78=0,"",KE78="Orie",2,KE78="Holi",0,KE78="Leav",0)</f>
        <v>8</v>
      </c>
      <c r="KG78" s="48" t="s">
        <v>35</v>
      </c>
      <c r="KH78" s="226" cm="1">
        <f t="array" ref="KH78">_xlfn.IFS(KG78="Pres",8,KG78="Abs",0,KG78=0,"",KG78="Orie",2,KG78="Holi",0,KG78="Leav",0)</f>
        <v>8</v>
      </c>
      <c r="KI78" s="48" t="s">
        <v>35</v>
      </c>
      <c r="KJ78" s="226" cm="1">
        <f t="array" ref="KJ78">_xlfn.IFS(KI78="Pres",8,KI78="Abs",0,KI78=0,"",KI78="Orie",2,KI78="Holi",0,KI78="Leav",0)</f>
        <v>8</v>
      </c>
      <c r="KK78" s="48" t="s">
        <v>35</v>
      </c>
      <c r="KL78" s="226" cm="1">
        <f t="array" ref="KL78">_xlfn.IFS(KK78="Pres",8,KK78="Abs",0,KK78=0,"",KK78="Orie",2,KK78="Holi",0,KK78="Leav",0)</f>
        <v>8</v>
      </c>
      <c r="KM78" s="48" t="s">
        <v>35</v>
      </c>
      <c r="KN78" s="226" cm="1">
        <f t="array" ref="KN78">_xlfn.IFS(KM78="Pres",8,KM78="Abs",0,KM78=0,"",KM78="Orie",2,KM78="Holi",0,KM78="Leav",0)</f>
        <v>8</v>
      </c>
      <c r="KO78" s="48" t="s">
        <v>35</v>
      </c>
      <c r="KP78" s="226" cm="1">
        <f t="array" ref="KP78">_xlfn.IFS(KO78="Pres",8,KO78="Abs",0,KO78=0,"",KO78="Orie",2,KO78="Holi",0,KO78="Leav",0)</f>
        <v>8</v>
      </c>
      <c r="KQ78" s="48" t="s">
        <v>35</v>
      </c>
      <c r="KR78" s="226" cm="1">
        <f t="array" ref="KR78">_xlfn.IFS(KQ78="Pres",8,KQ78="Abs",0,KQ78=0,"",KQ78="Orie",2,KQ78="Holi",0,KQ78="Leav",0)</f>
        <v>8</v>
      </c>
      <c r="KS78" s="48" t="s">
        <v>35</v>
      </c>
      <c r="KT78" s="226" cm="1">
        <f t="array" ref="KT78">_xlfn.IFS(KS78="Pres",8,KS78="Abs",0,KS78=0,"",KS78="Orie",2,KS78="Holi",0,KS78="Leav",0)</f>
        <v>8</v>
      </c>
      <c r="KU78" s="48" t="s">
        <v>35</v>
      </c>
      <c r="KV78" s="226" cm="1">
        <f t="array" ref="KV78">_xlfn.IFS(KU78="Pres",8,KU78="Abs",0,KU78=0,"",KU78="Orie",2,KU78="Holi",0,KU78="Leav",0)</f>
        <v>8</v>
      </c>
      <c r="KW78" s="48" t="s">
        <v>35</v>
      </c>
      <c r="KX78" s="226" cm="1">
        <f t="array" ref="KX78">_xlfn.IFS(KW78="Pres",8,KW78="Abs",0,KW78=0,"",KW78="Orie",2,KW78="Holi",0,KW78="Leav",0)</f>
        <v>8</v>
      </c>
    </row>
    <row r="79" spans="1:331" s="173" customFormat="1" ht="15.75" customHeight="1">
      <c r="A79" s="382" t="s">
        <v>31</v>
      </c>
      <c r="B79" s="302" t="s">
        <v>1793</v>
      </c>
      <c r="C79" s="302" t="s">
        <v>318</v>
      </c>
      <c r="D79" s="302" t="s">
        <v>1794</v>
      </c>
      <c r="E79" s="907" t="s">
        <v>1795</v>
      </c>
      <c r="F79" s="492" t="s">
        <v>43</v>
      </c>
      <c r="G79" s="312">
        <v>45074</v>
      </c>
      <c r="H79" s="35">
        <v>45422</v>
      </c>
      <c r="I79" s="35">
        <v>45320</v>
      </c>
      <c r="J79" s="36" t="s">
        <v>44</v>
      </c>
      <c r="K79" s="35">
        <f t="shared" si="297"/>
        <v>45264</v>
      </c>
      <c r="L79"/>
      <c r="M79" s="86">
        <v>45305</v>
      </c>
      <c r="N79" s="313">
        <f>COUNTIF(AB79:XFD79,"Pres")+X79+U79+T79</f>
        <v>8</v>
      </c>
      <c r="O79" s="313">
        <f>SUM(AB79:XFD79)+V79</f>
        <v>64</v>
      </c>
      <c r="P79"/>
      <c r="Q79" s="318">
        <f>IF(COUNTIF(AC79:XFD79,"Abs")+W79=0,"",COUNTIF(AC79:XFD79,"Abs")+W79)</f>
        <v>3</v>
      </c>
      <c r="R79" s="81" t="str">
        <f t="shared" si="291"/>
        <v/>
      </c>
      <c r="S79" s="41" t="str">
        <f t="shared" si="292"/>
        <v/>
      </c>
      <c r="T79" s="316"/>
      <c r="U79" s="316"/>
      <c r="V79" s="447"/>
      <c r="W79" s="317"/>
      <c r="X79" s="318"/>
      <c r="Y79"/>
      <c r="Z79"/>
      <c r="AA79"/>
      <c r="AB79" s="668"/>
      <c r="JY79" s="263"/>
      <c r="KA79" s="48"/>
      <c r="KB79" s="226" t="str" cm="1">
        <f t="array" ref="KB79">_xlfn.IFS(KA79="Pres",8,KA79="Abs",0,KA79=0,"",KA79="Orie",2,KA79="Holi",0,KA79="Leav",0)</f>
        <v/>
      </c>
      <c r="KC79" s="48" t="s">
        <v>35</v>
      </c>
      <c r="KD79" s="226" cm="1">
        <f t="array" ref="KD79">_xlfn.IFS(KC79="Pres",8,KC79="Abs",0,KC79=0,"",KC79="Orie",2,KC79="Holi",0,KC79="Leav",0)</f>
        <v>8</v>
      </c>
      <c r="KE79" s="48" t="s">
        <v>35</v>
      </c>
      <c r="KF79" s="226" cm="1">
        <f t="array" ref="KF79">_xlfn.IFS(KE79="Pres",8,KE79="Abs",0,KE79=0,"",KE79="Orie",2,KE79="Holi",0,KE79="Leav",0)</f>
        <v>8</v>
      </c>
      <c r="KG79" s="48" t="s">
        <v>35</v>
      </c>
      <c r="KH79" s="226" cm="1">
        <f t="array" ref="KH79">_xlfn.IFS(KG79="Pres",8,KG79="Abs",0,KG79=0,"",KG79="Orie",2,KG79="Holi",0,KG79="Leav",0)</f>
        <v>8</v>
      </c>
      <c r="KI79" s="48" t="s">
        <v>35</v>
      </c>
      <c r="KJ79" s="226" cm="1">
        <f t="array" ref="KJ79">_xlfn.IFS(KI79="Pres",8,KI79="Abs",0,KI79=0,"",KI79="Orie",2,KI79="Holi",0,KI79="Leav",0)</f>
        <v>8</v>
      </c>
      <c r="KK79" s="48" t="s">
        <v>35</v>
      </c>
      <c r="KL79" s="226" cm="1">
        <f t="array" ref="KL79">_xlfn.IFS(KK79="Pres",8,KK79="Abs",0,KK79=0,"",KK79="Orie",2,KK79="Holi",0,KK79="Leav",0)</f>
        <v>8</v>
      </c>
      <c r="KM79" s="48" t="s">
        <v>36</v>
      </c>
      <c r="KN79" s="226" cm="1">
        <f t="array" ref="KN79">_xlfn.IFS(KM79="Pres",8,KM79="Abs",0,KM79=0,"",KM79="Orie",2,KM79="Holi",0,KM79="Leav",0)</f>
        <v>0</v>
      </c>
      <c r="KO79" s="48" t="s">
        <v>35</v>
      </c>
      <c r="KP79" s="226" cm="1">
        <f t="array" ref="KP79">_xlfn.IFS(KO79="Pres",8,KO79="Abs",0,KO79=0,"",KO79="Orie",2,KO79="Holi",0,KO79="Leav",0)</f>
        <v>8</v>
      </c>
      <c r="KQ79" s="48" t="s">
        <v>35</v>
      </c>
      <c r="KR79" s="226" cm="1">
        <f t="array" ref="KR79">_xlfn.IFS(KQ79="Pres",8,KQ79="Abs",0,KQ79=0,"",KQ79="Orie",2,KQ79="Holi",0,KQ79="Leav",0)</f>
        <v>8</v>
      </c>
      <c r="KS79" s="48" t="s">
        <v>35</v>
      </c>
      <c r="KT79" s="226" cm="1">
        <f t="array" ref="KT79">_xlfn.IFS(KS79="Pres",8,KS79="Abs",0,KS79=0,"",KS79="Orie",2,KS79="Holi",0,KS79="Leav",0)</f>
        <v>8</v>
      </c>
      <c r="KU79" s="48" t="s">
        <v>36</v>
      </c>
      <c r="KV79" s="226" cm="1">
        <f t="array" ref="KV79">_xlfn.IFS(KU79="Pres",8,KU79="Abs",0,KU79=0,"",KU79="Orie",2,KU79="Holi",0,KU79="Leav",0)</f>
        <v>0</v>
      </c>
      <c r="KW79" s="48" t="s">
        <v>36</v>
      </c>
      <c r="KX79" s="226" cm="1">
        <f t="array" ref="KX79">_xlfn.IFS(KW79="Pres",8,KW79="Abs",0,KW79=0,"",KW79="Orie",2,KW79="Holi",0,KW79="Leav",0)</f>
        <v>0</v>
      </c>
      <c r="LO79" s="185"/>
    </row>
    <row r="80" spans="1:331" ht="15.75" customHeight="1">
      <c r="A80" s="492" t="s">
        <v>31</v>
      </c>
      <c r="B80" s="680" t="s">
        <v>1796</v>
      </c>
      <c r="C80" s="680" t="s">
        <v>109</v>
      </c>
      <c r="D80" s="395" t="s">
        <v>1737</v>
      </c>
      <c r="E80" s="835" t="s">
        <v>1797</v>
      </c>
      <c r="F80" s="382" t="s">
        <v>43</v>
      </c>
      <c r="G80" s="460">
        <v>45073</v>
      </c>
      <c r="H80" s="305">
        <v>45422</v>
      </c>
      <c r="I80" s="305">
        <v>45320</v>
      </c>
      <c r="J80" s="167" t="s">
        <v>44</v>
      </c>
      <c r="K80" s="305">
        <f t="shared" ref="K80:K83" si="304">I80-8*7</f>
        <v>45264</v>
      </c>
      <c r="M80" s="913">
        <v>45304</v>
      </c>
      <c r="N80" s="443">
        <f>COUNTIF(AB80:XFD80,"Pres")+X80+U80+T80</f>
        <v>11</v>
      </c>
      <c r="O80" s="443">
        <f>SUM(AB80:XFD80)+V80</f>
        <v>88</v>
      </c>
      <c r="Q80" s="444" t="str">
        <f>IF(COUNTIF(AC80:XFD80,"Abs")+W80=0,"",COUNTIF(AC80:XFD80,"Abs")+W80)</f>
        <v/>
      </c>
      <c r="R80" s="81" t="str">
        <f t="shared" si="291"/>
        <v/>
      </c>
      <c r="S80" s="41" t="str">
        <f t="shared" si="292"/>
        <v/>
      </c>
      <c r="T80" s="447"/>
      <c r="U80" s="316"/>
      <c r="V80" s="447"/>
      <c r="W80" s="448"/>
      <c r="X80" s="444"/>
      <c r="AB80" s="788"/>
      <c r="AC80" s="211"/>
      <c r="AD80" s="211"/>
      <c r="AE80" s="211"/>
      <c r="AF80" s="211"/>
      <c r="AG80" s="211"/>
      <c r="AH80" s="211"/>
      <c r="AI80" s="211"/>
      <c r="AJ80" s="211"/>
      <c r="AK80" s="173"/>
      <c r="AL80" s="173"/>
      <c r="AM80" s="173"/>
      <c r="AN80" s="173"/>
      <c r="AO80" s="173"/>
      <c r="AP80" s="173"/>
      <c r="AQ80" s="173"/>
      <c r="AR80" s="173"/>
      <c r="AS80" s="173"/>
      <c r="AT80" s="173"/>
      <c r="AU80" s="173"/>
      <c r="AV80" s="173"/>
      <c r="AW80" s="173"/>
      <c r="AX80" s="173"/>
      <c r="AY80" s="173"/>
      <c r="AZ80" s="173"/>
      <c r="BA80" s="173"/>
      <c r="BB80" s="173"/>
      <c r="BC80" s="173"/>
      <c r="BD80" s="173"/>
      <c r="BE80" s="173"/>
      <c r="BF80" s="173"/>
      <c r="BG80" s="173"/>
      <c r="BH80" s="173"/>
      <c r="BI80" s="173"/>
      <c r="BJ80" s="173"/>
      <c r="BK80" s="173"/>
      <c r="BL80" s="173"/>
      <c r="BM80" s="173"/>
      <c r="BN80" s="173"/>
      <c r="BO80" s="173"/>
      <c r="BP80" s="173"/>
      <c r="BQ80" s="173"/>
      <c r="BR80" s="173"/>
      <c r="BS80" s="173"/>
      <c r="BT80" s="173"/>
      <c r="BU80" s="173"/>
      <c r="BV80" s="173"/>
      <c r="BW80" s="173"/>
      <c r="BX80" s="173"/>
      <c r="BY80" s="173"/>
      <c r="BZ80" s="173"/>
      <c r="CA80" s="173"/>
      <c r="CB80" s="173"/>
      <c r="CC80" s="173"/>
      <c r="CD80" s="173"/>
      <c r="CE80" s="173"/>
      <c r="CF80" s="173"/>
      <c r="CG80" s="173"/>
      <c r="CH80" s="173"/>
      <c r="CI80" s="173"/>
      <c r="CJ80" s="173"/>
      <c r="CK80" s="173"/>
      <c r="CL80" s="173"/>
      <c r="CM80" s="173"/>
      <c r="CN80" s="173"/>
      <c r="CO80" s="173"/>
      <c r="CP80" s="173"/>
      <c r="CQ80" s="173"/>
      <c r="CR80" s="173"/>
      <c r="CS80" s="173"/>
      <c r="CT80" s="173"/>
      <c r="CU80" s="173"/>
      <c r="CV80" s="173"/>
      <c r="CW80" s="173"/>
      <c r="CX80" s="173"/>
      <c r="CY80" s="173"/>
      <c r="CZ80" s="173"/>
      <c r="DA80" s="173"/>
      <c r="DB80" s="173"/>
      <c r="DC80" s="173"/>
      <c r="DD80" s="173"/>
      <c r="DE80" s="173"/>
      <c r="DF80" s="173"/>
      <c r="DG80" s="173"/>
      <c r="DH80" s="173"/>
      <c r="DI80" s="173"/>
      <c r="DJ80" s="173"/>
      <c r="DK80" s="173"/>
      <c r="DL80" s="173"/>
      <c r="DM80" s="173"/>
      <c r="DN80" s="173"/>
      <c r="DO80" s="173"/>
      <c r="DP80" s="173"/>
      <c r="DQ80" s="173"/>
      <c r="DR80" s="173"/>
      <c r="DS80" s="173"/>
      <c r="DT80" s="173"/>
      <c r="DU80" s="173"/>
      <c r="DV80" s="173"/>
      <c r="DW80" s="173"/>
      <c r="DX80" s="173"/>
      <c r="DY80" s="173"/>
      <c r="DZ80" s="173"/>
      <c r="EA80" s="173"/>
      <c r="EB80" s="173"/>
      <c r="EC80" s="173"/>
      <c r="ED80" s="173"/>
      <c r="EE80" s="173"/>
      <c r="EF80" s="173"/>
      <c r="EG80" s="173"/>
      <c r="EH80" s="173"/>
      <c r="EI80" s="173"/>
      <c r="EJ80" s="173"/>
      <c r="EK80" s="173"/>
      <c r="EL80" s="173"/>
      <c r="EM80" s="173"/>
      <c r="EN80" s="173"/>
      <c r="EO80" s="173"/>
      <c r="EP80" s="173"/>
      <c r="EQ80" s="173"/>
      <c r="ER80" s="173"/>
      <c r="ES80" s="173"/>
      <c r="ET80" s="173"/>
      <c r="EU80" s="173"/>
      <c r="EV80" s="173"/>
      <c r="EW80" s="173"/>
      <c r="EX80" s="173"/>
      <c r="EY80" s="173"/>
      <c r="EZ80" s="173"/>
      <c r="FA80" s="173"/>
      <c r="FB80" s="173"/>
      <c r="FC80" s="173"/>
      <c r="FD80" s="173"/>
      <c r="FE80" s="173"/>
      <c r="FF80" s="173"/>
      <c r="FG80" s="173"/>
      <c r="FH80" s="173"/>
      <c r="FI80" s="173"/>
      <c r="FJ80" s="173"/>
      <c r="FK80" s="173"/>
      <c r="FL80" s="173"/>
      <c r="FM80" s="173"/>
      <c r="FN80" s="173"/>
      <c r="FO80" s="173"/>
      <c r="FP80" s="173"/>
      <c r="FQ80" s="173"/>
      <c r="FR80" s="173"/>
      <c r="FS80" s="173"/>
      <c r="FT80" s="173"/>
      <c r="FU80" s="173"/>
      <c r="FV80" s="173"/>
      <c r="FW80" s="173"/>
      <c r="FX80" s="173"/>
      <c r="FY80" s="173"/>
      <c r="FZ80" s="173"/>
      <c r="GA80" s="173"/>
      <c r="GB80" s="173"/>
      <c r="GC80" s="173"/>
      <c r="GD80" s="173"/>
      <c r="GE80" s="173"/>
      <c r="GF80" s="173"/>
      <c r="GG80" s="173"/>
      <c r="GH80" s="173"/>
      <c r="GI80" s="173"/>
      <c r="GJ80" s="173"/>
      <c r="GK80" s="173"/>
      <c r="GL80" s="173"/>
      <c r="GM80" s="173"/>
      <c r="GN80" s="173"/>
      <c r="GO80" s="173"/>
      <c r="GP80" s="173"/>
      <c r="GQ80" s="173"/>
      <c r="GR80" s="173"/>
      <c r="GS80" s="173"/>
      <c r="GT80" s="173"/>
      <c r="GU80" s="173"/>
      <c r="GV80" s="173"/>
      <c r="GW80" s="173"/>
      <c r="GX80" s="173"/>
      <c r="GY80" s="173"/>
      <c r="GZ80" s="173"/>
      <c r="HA80" s="173"/>
      <c r="HB80" s="173"/>
      <c r="HC80" s="173"/>
      <c r="HD80" s="173"/>
      <c r="HE80" s="173"/>
      <c r="HF80" s="173"/>
      <c r="HG80" s="173"/>
      <c r="HH80" s="173"/>
      <c r="HI80" s="173"/>
      <c r="HJ80" s="173"/>
      <c r="HK80" s="173"/>
      <c r="HL80" s="173"/>
      <c r="HM80" s="173"/>
      <c r="HN80" s="173"/>
      <c r="HO80" s="173"/>
      <c r="HP80" s="173"/>
      <c r="HQ80" s="173"/>
      <c r="HR80" s="173"/>
      <c r="HS80" s="173"/>
      <c r="HT80" s="173"/>
      <c r="HU80" s="173"/>
      <c r="HV80" s="173"/>
      <c r="HW80" s="173"/>
      <c r="HX80" s="173"/>
      <c r="HY80" s="173"/>
      <c r="HZ80" s="173"/>
      <c r="IA80" s="173"/>
      <c r="IB80" s="173"/>
      <c r="IC80" s="173"/>
      <c r="ID80" s="173"/>
      <c r="IE80" s="173"/>
      <c r="IF80" s="173"/>
      <c r="IG80" s="173"/>
      <c r="IH80" s="173"/>
      <c r="II80" s="173"/>
      <c r="IJ80" s="173"/>
      <c r="IK80" s="173"/>
      <c r="IL80" s="173"/>
      <c r="IM80" s="173"/>
      <c r="IN80" s="173"/>
      <c r="IO80" s="173"/>
      <c r="IP80" s="173"/>
      <c r="IQ80" s="173"/>
      <c r="IR80" s="173"/>
      <c r="IS80" s="173"/>
      <c r="IT80" s="173"/>
      <c r="IU80" s="173"/>
      <c r="IV80" s="173"/>
      <c r="IW80" s="173"/>
      <c r="IX80" s="173"/>
      <c r="IY80" s="173"/>
      <c r="IZ80" s="173"/>
      <c r="JA80" s="173"/>
      <c r="JB80" s="173"/>
      <c r="JC80" s="173"/>
      <c r="JD80" s="173"/>
      <c r="JE80" s="173"/>
      <c r="JF80" s="173"/>
      <c r="JG80" s="173"/>
      <c r="JH80" s="173"/>
      <c r="JI80" s="173"/>
      <c r="JJ80" s="173"/>
      <c r="JK80" s="173"/>
      <c r="JL80" s="173"/>
      <c r="JM80" s="173"/>
      <c r="JN80" s="173"/>
      <c r="JO80" s="173"/>
      <c r="JP80" s="173"/>
      <c r="JQ80" s="173"/>
      <c r="JR80" s="173"/>
      <c r="JS80" s="173"/>
      <c r="JT80" s="173"/>
      <c r="JU80" s="173"/>
      <c r="JV80" s="173"/>
      <c r="JW80" s="173"/>
      <c r="JX80" s="173"/>
      <c r="JY80" s="263"/>
      <c r="JZ80" s="173"/>
      <c r="KA80" s="48"/>
      <c r="KB80" s="226" t="str" cm="1">
        <f t="array" ref="KB80">_xlfn.IFS(KA80="Pres",8,KA80="Abs",0,KA80=0,"",KA80="Orie",2,KA80="Holi",0,KA80="Leav",0)</f>
        <v/>
      </c>
      <c r="KC80" s="48" t="s">
        <v>35</v>
      </c>
      <c r="KD80" s="226" cm="1">
        <f t="array" ref="KD80">_xlfn.IFS(KC80="Pres",8,KC80="Abs",0,KC80=0,"",KC80="Orie",2,KC80="Holi",0,KC80="Leav",0)</f>
        <v>8</v>
      </c>
      <c r="KE80" s="48" t="s">
        <v>35</v>
      </c>
      <c r="KF80" s="226" cm="1">
        <f t="array" ref="KF80">_xlfn.IFS(KE80="Pres",8,KE80="Abs",0,KE80=0,"",KE80="Orie",2,KE80="Holi",0,KE80="Leav",0)</f>
        <v>8</v>
      </c>
      <c r="KG80" s="48" t="s">
        <v>35</v>
      </c>
      <c r="KH80" s="226" cm="1">
        <f t="array" ref="KH80">_xlfn.IFS(KG80="Pres",8,KG80="Abs",0,KG80=0,"",KG80="Orie",2,KG80="Holi",0,KG80="Leav",0)</f>
        <v>8</v>
      </c>
      <c r="KI80" s="48" t="s">
        <v>35</v>
      </c>
      <c r="KJ80" s="226" cm="1">
        <f t="array" ref="KJ80">_xlfn.IFS(KI80="Pres",8,KI80="Abs",0,KI80=0,"",KI80="Orie",2,KI80="Holi",0,KI80="Leav",0)</f>
        <v>8</v>
      </c>
      <c r="KK80" s="48" t="s">
        <v>35</v>
      </c>
      <c r="KL80" s="226" cm="1">
        <f t="array" ref="KL80">_xlfn.IFS(KK80="Pres",8,KK80="Abs",0,KK80=0,"",KK80="Orie",2,KK80="Holi",0,KK80="Leav",0)</f>
        <v>8</v>
      </c>
      <c r="KM80" s="48" t="s">
        <v>35</v>
      </c>
      <c r="KN80" s="226" cm="1">
        <f t="array" ref="KN80">_xlfn.IFS(KM80="Pres",8,KM80="Abs",0,KM80=0,"",KM80="Orie",2,KM80="Holi",0,KM80="Leav",0)</f>
        <v>8</v>
      </c>
      <c r="KO80" s="48" t="s">
        <v>35</v>
      </c>
      <c r="KP80" s="226" cm="1">
        <f t="array" ref="KP80">_xlfn.IFS(KO80="Pres",8,KO80="Abs",0,KO80=0,"",KO80="Orie",2,KO80="Holi",0,KO80="Leav",0)</f>
        <v>8</v>
      </c>
      <c r="KQ80" s="48" t="s">
        <v>35</v>
      </c>
      <c r="KR80" s="226" cm="1">
        <f t="array" ref="KR80">_xlfn.IFS(KQ80="Pres",8,KQ80="Abs",0,KQ80=0,"",KQ80="Orie",2,KQ80="Holi",0,KQ80="Leav",0)</f>
        <v>8</v>
      </c>
      <c r="KS80" s="48" t="s">
        <v>35</v>
      </c>
      <c r="KT80" s="226" cm="1">
        <f t="array" ref="KT80">_xlfn.IFS(KS80="Pres",8,KS80="Abs",0,KS80=0,"",KS80="Orie",2,KS80="Holi",0,KS80="Leav",0)</f>
        <v>8</v>
      </c>
      <c r="KU80" s="48" t="s">
        <v>35</v>
      </c>
      <c r="KV80" s="226" cm="1">
        <f t="array" ref="KV80">_xlfn.IFS(KU80="Pres",8,KU80="Abs",0,KU80=0,"",KU80="Orie",2,KU80="Holi",0,KU80="Leav",0)</f>
        <v>8</v>
      </c>
      <c r="KW80" s="48" t="s">
        <v>35</v>
      </c>
      <c r="KX80" s="226" cm="1">
        <f t="array" ref="KX80">_xlfn.IFS(KW80="Pres",8,KW80="Abs",0,KW80=0,"",KW80="Orie",2,KW80="Holi",0,KW80="Leav",0)</f>
        <v>8</v>
      </c>
    </row>
    <row r="81" spans="1:310" ht="15.75" customHeight="1">
      <c r="A81" s="73" t="s">
        <v>31</v>
      </c>
      <c r="B81" s="302" t="s">
        <v>1547</v>
      </c>
      <c r="C81" s="302" t="s">
        <v>1548</v>
      </c>
      <c r="D81" s="302" t="s">
        <v>1549</v>
      </c>
      <c r="E81" s="771" t="s">
        <v>1550</v>
      </c>
      <c r="F81" s="73" t="s">
        <v>43</v>
      </c>
      <c r="G81" s="312">
        <v>44948</v>
      </c>
      <c r="H81" s="312">
        <v>45296</v>
      </c>
      <c r="I81" s="914">
        <v>45187</v>
      </c>
      <c r="J81" s="36" t="s">
        <v>44</v>
      </c>
      <c r="K81" s="35">
        <f t="shared" si="304"/>
        <v>45131</v>
      </c>
      <c r="L81" s="173"/>
      <c r="M81" s="312">
        <v>45172</v>
      </c>
      <c r="N81" s="313">
        <f>COUNTIF(AB81:XFD81,"Pres")+X81+U81+T81</f>
        <v>25</v>
      </c>
      <c r="O81" s="313">
        <f>SUM(AB81:XFD81)+V81</f>
        <v>181.4</v>
      </c>
      <c r="P81" s="173"/>
      <c r="Q81" s="444">
        <f t="shared" ref="Q81:Q83" si="305">IF(COUNTIF(AC81:XFD81,"Abs")+W81=0,"",COUNTIF(AC81:XFD81,"Abs")+W81)</f>
        <v>2</v>
      </c>
      <c r="R81" s="81" t="str">
        <f t="shared" si="291"/>
        <v/>
      </c>
      <c r="S81" s="41" t="str">
        <f t="shared" si="292"/>
        <v/>
      </c>
      <c r="T81" s="316"/>
      <c r="U81" s="316">
        <v>15</v>
      </c>
      <c r="V81" s="447">
        <v>101.4</v>
      </c>
      <c r="W81" s="317"/>
      <c r="X81" s="318">
        <v>1</v>
      </c>
      <c r="Y81" s="173"/>
      <c r="Z81" s="173"/>
      <c r="AA81" s="173"/>
      <c r="AB81" s="668">
        <v>8</v>
      </c>
      <c r="AC81" s="173"/>
      <c r="AD81" s="173"/>
      <c r="AE81" s="173"/>
      <c r="AF81" s="173"/>
      <c r="AG81" s="173"/>
      <c r="AH81" s="173"/>
      <c r="AI81" s="173"/>
      <c r="AJ81" s="173"/>
      <c r="AK81" s="503"/>
      <c r="AL81" s="211"/>
      <c r="AM81" s="211"/>
      <c r="AN81" s="211"/>
      <c r="AO81" s="211"/>
      <c r="AP81" s="211"/>
      <c r="AQ81" s="211"/>
      <c r="AR81" s="211"/>
      <c r="AS81" s="211"/>
      <c r="AT81" s="211"/>
      <c r="AU81" s="211"/>
      <c r="AV81" s="211"/>
      <c r="AW81" s="211"/>
      <c r="AX81" s="211"/>
      <c r="AY81" s="211"/>
      <c r="AZ81" s="211"/>
      <c r="BA81" s="211"/>
      <c r="BB81" s="211"/>
      <c r="BC81" s="211"/>
      <c r="BD81" s="211"/>
      <c r="BE81" s="211"/>
      <c r="BF81" s="211"/>
      <c r="BG81" s="211"/>
      <c r="BH81" s="211"/>
      <c r="BI81" s="211"/>
      <c r="BJ81" s="211"/>
      <c r="BK81" s="211"/>
      <c r="BL81" s="211"/>
      <c r="BM81" s="211"/>
      <c r="BN81" s="211"/>
      <c r="BO81" s="211"/>
      <c r="BP81" s="211"/>
      <c r="BQ81" s="211"/>
      <c r="BR81" s="211"/>
      <c r="BS81" s="211"/>
      <c r="BT81" s="211"/>
      <c r="BU81" s="211"/>
      <c r="BV81" s="211"/>
      <c r="BW81" s="211"/>
      <c r="BX81" s="211"/>
      <c r="BY81" s="211"/>
      <c r="BZ81" s="211"/>
      <c r="CA81" s="211"/>
      <c r="CB81" s="211"/>
      <c r="CC81" s="211"/>
      <c r="CD81" s="211"/>
      <c r="CE81" s="211"/>
      <c r="CF81" s="211"/>
      <c r="CG81" s="211"/>
      <c r="CH81" s="211"/>
      <c r="CI81" s="211"/>
      <c r="CJ81" s="211"/>
      <c r="CK81" s="211"/>
      <c r="CL81" s="211"/>
      <c r="CM81" s="211"/>
      <c r="CN81" s="211"/>
      <c r="CO81" s="211"/>
      <c r="CP81" s="211"/>
      <c r="CQ81" s="211"/>
      <c r="CR81" s="211"/>
      <c r="CS81" s="211"/>
      <c r="CT81" s="211"/>
      <c r="CU81" s="211"/>
      <c r="CV81" s="211"/>
      <c r="CW81" s="211"/>
      <c r="CX81" s="211"/>
      <c r="CY81" s="211"/>
      <c r="CZ81" s="211"/>
      <c r="DA81" s="211"/>
      <c r="DB81" s="211"/>
      <c r="DC81" s="211"/>
      <c r="DD81" s="211"/>
      <c r="DE81" s="211"/>
      <c r="DF81" s="211"/>
      <c r="DG81" s="211"/>
      <c r="DH81" s="211"/>
      <c r="DI81" s="211"/>
      <c r="DJ81" s="211"/>
      <c r="DK81" s="211"/>
      <c r="DL81" s="211"/>
      <c r="DM81" s="211"/>
      <c r="DN81" s="211"/>
      <c r="DO81" s="211"/>
      <c r="DP81" s="211"/>
      <c r="DQ81" s="211"/>
      <c r="DR81" s="211"/>
      <c r="DS81" s="211"/>
      <c r="DT81" s="211"/>
      <c r="DU81" s="211"/>
      <c r="DV81" s="211"/>
      <c r="DW81" s="211"/>
      <c r="DX81" s="211"/>
      <c r="DY81" s="211"/>
      <c r="DZ81" s="211"/>
      <c r="EA81" s="211"/>
      <c r="EB81" s="211"/>
      <c r="EC81" s="211"/>
      <c r="ED81" s="211"/>
      <c r="EE81" s="211"/>
      <c r="EF81" s="211"/>
      <c r="EG81" s="211"/>
      <c r="EH81" s="211"/>
      <c r="EI81" s="211"/>
      <c r="EJ81" s="211"/>
      <c r="EK81" s="211"/>
      <c r="EL81" s="211"/>
      <c r="EM81" s="211"/>
      <c r="EN81" s="211"/>
      <c r="EO81" s="211"/>
      <c r="EP81" s="211"/>
      <c r="EQ81" s="211"/>
      <c r="ER81" s="211"/>
      <c r="ES81" s="211"/>
      <c r="ET81" s="211"/>
      <c r="EU81" s="211"/>
      <c r="EV81" s="211"/>
      <c r="EW81" s="211"/>
      <c r="EX81" s="211"/>
      <c r="EY81" s="211"/>
      <c r="EZ81" s="211"/>
      <c r="FA81" s="211"/>
      <c r="FB81" s="211"/>
      <c r="FC81" s="211"/>
      <c r="FD81" s="211"/>
      <c r="FE81" s="211"/>
      <c r="FF81" s="211"/>
      <c r="FG81" s="211"/>
      <c r="FH81" s="211"/>
      <c r="FI81" s="211"/>
      <c r="FJ81" s="211"/>
      <c r="FK81" s="211"/>
      <c r="FL81" s="211"/>
      <c r="FM81" s="211"/>
      <c r="FN81" s="211"/>
      <c r="FO81" s="211"/>
      <c r="FP81" s="211"/>
      <c r="FQ81" s="211"/>
      <c r="FR81" s="211"/>
      <c r="FS81" s="211"/>
      <c r="FT81" s="211"/>
      <c r="FU81" s="211"/>
      <c r="FV81" s="211"/>
      <c r="FW81" s="211"/>
      <c r="FX81" s="211"/>
      <c r="FY81" s="211"/>
      <c r="FZ81" s="211"/>
      <c r="GA81" s="211"/>
      <c r="GB81" s="211"/>
      <c r="GC81" s="211"/>
      <c r="GD81" s="211"/>
      <c r="GE81" s="211"/>
      <c r="GF81" s="211"/>
      <c r="GG81" s="211"/>
      <c r="GH81" s="211"/>
      <c r="GI81" s="211"/>
      <c r="GJ81" s="211"/>
      <c r="GK81" s="211"/>
      <c r="GL81" s="211"/>
      <c r="GM81" s="211"/>
      <c r="GN81" s="211"/>
      <c r="GO81" s="211"/>
      <c r="GP81" s="211"/>
      <c r="GQ81" s="211"/>
      <c r="GR81" s="211"/>
      <c r="GS81" s="211"/>
      <c r="GT81" s="211"/>
      <c r="GU81" s="211"/>
      <c r="GV81" s="211"/>
      <c r="GW81" s="211"/>
      <c r="GX81" s="211"/>
      <c r="GY81" s="211"/>
      <c r="GZ81" s="211"/>
      <c r="HA81" s="211"/>
      <c r="HB81" s="211"/>
      <c r="HC81" s="211"/>
      <c r="HD81" s="211"/>
      <c r="HE81" s="211"/>
      <c r="HF81" s="211"/>
      <c r="HG81" s="211"/>
      <c r="HH81" s="211"/>
      <c r="HI81" s="211"/>
      <c r="HJ81" s="211"/>
      <c r="HK81" s="211"/>
      <c r="HL81" s="211"/>
      <c r="HM81" s="211"/>
      <c r="HN81" s="211"/>
      <c r="HO81" s="211"/>
      <c r="HP81" s="211"/>
      <c r="HQ81" s="211"/>
      <c r="HR81" s="211"/>
      <c r="HS81" s="211"/>
      <c r="HT81" s="211"/>
      <c r="HU81" s="211"/>
      <c r="HV81" s="211"/>
      <c r="HW81" s="211"/>
      <c r="HX81" s="211"/>
      <c r="HY81" s="211"/>
      <c r="HZ81" s="211"/>
      <c r="IA81" s="211"/>
      <c r="IB81" s="211"/>
      <c r="IC81" s="211"/>
      <c r="ID81" s="211"/>
      <c r="IE81" s="211"/>
      <c r="IF81" s="211"/>
      <c r="IG81" s="211"/>
      <c r="IH81" s="211"/>
      <c r="II81" s="211"/>
      <c r="IJ81" s="211"/>
      <c r="IK81" s="211"/>
      <c r="IL81" s="211"/>
      <c r="IM81" s="211"/>
      <c r="IN81" s="211"/>
      <c r="IO81" s="211"/>
      <c r="IP81" s="211"/>
      <c r="IQ81" s="211"/>
      <c r="IR81" s="211"/>
      <c r="IS81" s="211"/>
      <c r="IT81" s="211"/>
      <c r="IU81" s="211"/>
      <c r="IV81" s="211"/>
      <c r="IW81" s="211"/>
      <c r="IX81" s="211"/>
      <c r="IY81" s="211"/>
      <c r="IZ81" s="211"/>
      <c r="JA81" s="211"/>
      <c r="JB81" s="211"/>
      <c r="JC81" s="211"/>
      <c r="JD81" s="211"/>
      <c r="JE81" s="211"/>
      <c r="JF81" s="211"/>
      <c r="JG81" s="211"/>
      <c r="JH81" s="211"/>
      <c r="JI81" s="211"/>
      <c r="JJ81" s="211"/>
      <c r="JK81" s="211"/>
      <c r="JL81" s="211"/>
      <c r="JM81" s="211"/>
      <c r="JN81" s="211"/>
      <c r="JO81" s="211"/>
      <c r="JP81" s="211"/>
      <c r="JQ81" s="211"/>
      <c r="JR81" s="211"/>
      <c r="JS81" s="211"/>
      <c r="JT81" s="211"/>
      <c r="JU81" s="211"/>
      <c r="JV81" s="211"/>
      <c r="JW81" s="211"/>
      <c r="JX81" s="211"/>
      <c r="JY81" s="546"/>
      <c r="JZ81" s="211"/>
      <c r="KA81" s="333"/>
      <c r="KB81" s="336" t="str" cm="1">
        <f t="array" ref="KB81">_xlfn.IFS(KA81="Pres",8,KA81="Abs",0,KA81=0,"",KA81="Orie",2,KA81="Holi",0,KA81="Leav",0)</f>
        <v/>
      </c>
      <c r="KC81" s="333" t="s">
        <v>35</v>
      </c>
      <c r="KD81" s="336" cm="1">
        <f t="array" ref="KD81">_xlfn.IFS(KC81="Pres",8,KC81="Abs",0,KC81=0,"",KC81="Orie",2,KC81="Holi",0,KC81="Leav",0)</f>
        <v>8</v>
      </c>
      <c r="KE81" s="48" t="s">
        <v>35</v>
      </c>
      <c r="KF81" s="226" cm="1">
        <f t="array" ref="KF81">_xlfn.IFS(KE81="Pres",8,KE81="Abs",0,KE81=0,"",KE81="Orie",2,KE81="Holi",0,KE81="Leav",0)</f>
        <v>8</v>
      </c>
      <c r="KG81" s="48" t="s">
        <v>36</v>
      </c>
      <c r="KH81" s="226" cm="1">
        <f t="array" ref="KH81">_xlfn.IFS(KG81="Pres",8,KG81="Abs",0,KG81=0,"",KG81="Orie",2,KG81="Holi",0,KG81="Leav",0)</f>
        <v>0</v>
      </c>
      <c r="KI81" s="48" t="s">
        <v>35</v>
      </c>
      <c r="KJ81" s="226" cm="1">
        <f t="array" ref="KJ81">_xlfn.IFS(KI81="Pres",8,KI81="Abs",0,KI81=0,"",KI81="Orie",2,KI81="Holi",0,KI81="Leav",0)</f>
        <v>8</v>
      </c>
      <c r="KK81" s="48" t="s">
        <v>35</v>
      </c>
      <c r="KL81" s="226" cm="1">
        <f t="array" ref="KL81">_xlfn.IFS(KK81="Pres",8,KK81="Abs",0,KK81=0,"",KK81="Orie",2,KK81="Holi",0,KK81="Leav",0)</f>
        <v>8</v>
      </c>
      <c r="KM81" s="48" t="s">
        <v>35</v>
      </c>
      <c r="KN81" s="226" cm="1">
        <f t="array" ref="KN81">_xlfn.IFS(KM81="Pres",8,KM81="Abs",0,KM81=0,"",KM81="Orie",2,KM81="Holi",0,KM81="Leav",0)</f>
        <v>8</v>
      </c>
      <c r="KO81" s="48" t="s">
        <v>36</v>
      </c>
      <c r="KP81" s="226" cm="1">
        <f t="array" ref="KP81">_xlfn.IFS(KO81="Pres",8,KO81="Abs",0,KO81=0,"",KO81="Orie",2,KO81="Holi",0,KO81="Leav",0)</f>
        <v>0</v>
      </c>
      <c r="KQ81" s="48" t="s">
        <v>35</v>
      </c>
      <c r="KR81" s="226" cm="1">
        <f t="array" ref="KR81">_xlfn.IFS(KQ81="Pres",8,KQ81="Abs",0,KQ81=0,"",KQ81="Orie",2,KQ81="Holi",0,KQ81="Leav",0)</f>
        <v>8</v>
      </c>
      <c r="KS81" s="48" t="s">
        <v>35</v>
      </c>
      <c r="KT81" s="226" cm="1">
        <f t="array" ref="KT81">_xlfn.IFS(KS81="Pres",8,KS81="Abs",0,KS81=0,"",KS81="Orie",2,KS81="Holi",0,KS81="Leav",0)</f>
        <v>8</v>
      </c>
      <c r="KU81" s="48" t="s">
        <v>35</v>
      </c>
      <c r="KV81" s="226" cm="1">
        <f t="array" ref="KV81">_xlfn.IFS(KU81="Pres",8,KU81="Abs",0,KU81=0,"",KU81="Orie",2,KU81="Holi",0,KU81="Leav",0)</f>
        <v>8</v>
      </c>
      <c r="KW81" s="48" t="s">
        <v>35</v>
      </c>
      <c r="KX81" s="226" cm="1">
        <f t="array" ref="KX81">_xlfn.IFS(KW81="Pres",8,KW81="Abs",0,KW81=0,"",KW81="Orie",2,KW81="Holi",0,KW81="Leav",0)</f>
        <v>8</v>
      </c>
    </row>
    <row r="82" spans="1:310" ht="15.75" customHeight="1">
      <c r="A82" s="73" t="s">
        <v>31</v>
      </c>
      <c r="B82" s="302" t="s">
        <v>1798</v>
      </c>
      <c r="C82" s="302" t="s">
        <v>1799</v>
      </c>
      <c r="D82" s="302" t="s">
        <v>273</v>
      </c>
      <c r="E82" s="919" t="s">
        <v>43</v>
      </c>
      <c r="F82" s="73" t="s">
        <v>43</v>
      </c>
      <c r="G82" s="312">
        <v>45088</v>
      </c>
      <c r="H82" s="312">
        <v>45436</v>
      </c>
      <c r="I82" s="914">
        <v>45334</v>
      </c>
      <c r="J82" s="36" t="s">
        <v>44</v>
      </c>
      <c r="K82" s="35">
        <f t="shared" si="304"/>
        <v>45278</v>
      </c>
      <c r="L82" s="173"/>
      <c r="M82" s="312">
        <v>45319</v>
      </c>
      <c r="N82" s="313">
        <f t="shared" ref="N82:N83" si="306">COUNTIF(AB82:XFD82,"Pres")+X82+U82+T82</f>
        <v>9</v>
      </c>
      <c r="O82" s="313">
        <f t="shared" ref="O82:O83" si="307">SUM(AB82:XFD82)+V82</f>
        <v>72</v>
      </c>
      <c r="P82" s="173"/>
      <c r="Q82" s="444" t="str">
        <f t="shared" si="305"/>
        <v/>
      </c>
      <c r="R82" s="81" t="str">
        <f t="shared" si="291"/>
        <v/>
      </c>
      <c r="S82" s="41" t="str">
        <f t="shared" si="292"/>
        <v/>
      </c>
      <c r="T82" s="316"/>
      <c r="U82" s="316"/>
      <c r="V82" s="447"/>
      <c r="W82" s="317"/>
      <c r="X82" s="318"/>
      <c r="Y82" s="173"/>
      <c r="Z82" s="173"/>
      <c r="AA82" s="173"/>
      <c r="AB82" s="668"/>
      <c r="KE82" s="48"/>
      <c r="KF82" s="226" t="str" cm="1">
        <f t="array" ref="KF82">_xlfn.IFS(KE82="Pres",8,KE82="Abs",0,KE82=0,"",KE82="Orie",2,KE82="Holi",0,KE82="Leav",0)</f>
        <v/>
      </c>
      <c r="KG82" s="48" t="s">
        <v>35</v>
      </c>
      <c r="KH82" s="226" cm="1">
        <f t="array" ref="KH82">_xlfn.IFS(KG82="Pres",8,KG82="Abs",0,KG82=0,"",KG82="Orie",2,KG82="Holi",0,KG82="Leav",0)</f>
        <v>8</v>
      </c>
      <c r="KI82" s="48" t="s">
        <v>35</v>
      </c>
      <c r="KJ82" s="226" cm="1">
        <f t="array" ref="KJ82">_xlfn.IFS(KI82="Pres",8,KI82="Abs",0,KI82=0,"",KI82="Orie",2,KI82="Holi",0,KI82="Leav",0)</f>
        <v>8</v>
      </c>
      <c r="KK82" s="48" t="s">
        <v>35</v>
      </c>
      <c r="KL82" s="226" cm="1">
        <f t="array" ref="KL82">_xlfn.IFS(KK82="Pres",8,KK82="Abs",0,KK82=0,"",KK82="Orie",2,KK82="Holi",0,KK82="Leav",0)</f>
        <v>8</v>
      </c>
      <c r="KM82" s="48" t="s">
        <v>35</v>
      </c>
      <c r="KN82" s="226" cm="1">
        <f t="array" ref="KN82">_xlfn.IFS(KM82="Pres",8,KM82="Abs",0,KM82=0,"",KM82="Orie",2,KM82="Holi",0,KM82="Leav",0)</f>
        <v>8</v>
      </c>
      <c r="KO82" s="48" t="s">
        <v>35</v>
      </c>
      <c r="KP82" s="226" cm="1">
        <f t="array" ref="KP82">_xlfn.IFS(KO82="Pres",8,KO82="Abs",0,KO82=0,"",KO82="Orie",2,KO82="Holi",0,KO82="Leav",0)</f>
        <v>8</v>
      </c>
      <c r="KQ82" s="48" t="s">
        <v>35</v>
      </c>
      <c r="KR82" s="226" cm="1">
        <f t="array" ref="KR82">_xlfn.IFS(KQ82="Pres",8,KQ82="Abs",0,KQ82=0,"",KQ82="Orie",2,KQ82="Holi",0,KQ82="Leav",0)</f>
        <v>8</v>
      </c>
      <c r="KS82" s="48" t="s">
        <v>35</v>
      </c>
      <c r="KT82" s="226" cm="1">
        <f t="array" ref="KT82">_xlfn.IFS(KS82="Pres",8,KS82="Abs",0,KS82=0,"",KS82="Orie",2,KS82="Holi",0,KS82="Leav",0)</f>
        <v>8</v>
      </c>
      <c r="KU82" s="48" t="s">
        <v>35</v>
      </c>
      <c r="KV82" s="226" cm="1">
        <f t="array" ref="KV82">_xlfn.IFS(KU82="Pres",8,KU82="Abs",0,KU82=0,"",KU82="Orie",2,KU82="Holi",0,KU82="Leav",0)</f>
        <v>8</v>
      </c>
      <c r="KW82" s="48" t="s">
        <v>35</v>
      </c>
      <c r="KX82" s="226" cm="1">
        <f t="array" ref="KX82">_xlfn.IFS(KW82="Pres",8,KW82="Abs",0,KW82=0,"",KW82="Orie",2,KW82="Holi",0,KW82="Leav",0)</f>
        <v>8</v>
      </c>
    </row>
    <row r="83" spans="1:310" ht="15.75" customHeight="1">
      <c r="A83" s="73" t="s">
        <v>31</v>
      </c>
      <c r="B83" s="302" t="s">
        <v>1800</v>
      </c>
      <c r="C83" s="302" t="s">
        <v>1801</v>
      </c>
      <c r="D83" s="302" t="s">
        <v>1802</v>
      </c>
      <c r="E83" s="920" t="s">
        <v>1803</v>
      </c>
      <c r="F83" s="73" t="s">
        <v>43</v>
      </c>
      <c r="G83" s="312">
        <v>45088</v>
      </c>
      <c r="H83" s="312">
        <v>45436</v>
      </c>
      <c r="I83" s="914">
        <v>45334</v>
      </c>
      <c r="J83" s="36" t="s">
        <v>44</v>
      </c>
      <c r="K83" s="35">
        <f t="shared" si="304"/>
        <v>45278</v>
      </c>
      <c r="L83" s="173"/>
      <c r="M83" s="312">
        <v>45319</v>
      </c>
      <c r="N83" s="313">
        <f t="shared" si="306"/>
        <v>8</v>
      </c>
      <c r="O83" s="313">
        <f t="shared" si="307"/>
        <v>64</v>
      </c>
      <c r="P83" s="173"/>
      <c r="Q83" s="444">
        <f t="shared" si="305"/>
        <v>1</v>
      </c>
      <c r="R83" s="81" t="str">
        <f t="shared" si="291"/>
        <v/>
      </c>
      <c r="S83" s="41" t="str">
        <f t="shared" si="292"/>
        <v/>
      </c>
      <c r="T83" s="316"/>
      <c r="U83" s="316"/>
      <c r="V83" s="447"/>
      <c r="W83" s="317"/>
      <c r="X83" s="318"/>
      <c r="Y83" s="173"/>
      <c r="Z83" s="173"/>
      <c r="AA83" s="173"/>
      <c r="AB83" s="668"/>
      <c r="KE83" s="48"/>
      <c r="KF83" s="226" t="str" cm="1">
        <f t="array" ref="KF83">_xlfn.IFS(KE83="Pres",8,KE83="Abs",0,KE83=0,"",KE83="Orie",2,KE83="Holi",0,KE83="Leav",0)</f>
        <v/>
      </c>
      <c r="KG83" s="48" t="s">
        <v>35</v>
      </c>
      <c r="KH83" s="226" cm="1">
        <f t="array" ref="KH83">_xlfn.IFS(KG83="Pres",8,KG83="Abs",0,KG83=0,"",KG83="Orie",2,KG83="Holi",0,KG83="Leav",0)</f>
        <v>8</v>
      </c>
      <c r="KI83" s="48" t="s">
        <v>35</v>
      </c>
      <c r="KJ83" s="226" cm="1">
        <f t="array" ref="KJ83">_xlfn.IFS(KI83="Pres",8,KI83="Abs",0,KI83=0,"",KI83="Orie",2,KI83="Holi",0,KI83="Leav",0)</f>
        <v>8</v>
      </c>
      <c r="KK83" s="48" t="s">
        <v>35</v>
      </c>
      <c r="KL83" s="226" cm="1">
        <f t="array" ref="KL83">_xlfn.IFS(KK83="Pres",8,KK83="Abs",0,KK83=0,"",KK83="Orie",2,KK83="Holi",0,KK83="Leav",0)</f>
        <v>8</v>
      </c>
      <c r="KM83" s="48" t="s">
        <v>35</v>
      </c>
      <c r="KN83" s="226" cm="1">
        <f t="array" ref="KN83">_xlfn.IFS(KM83="Pres",8,KM83="Abs",0,KM83=0,"",KM83="Orie",2,KM83="Holi",0,KM83="Leav",0)</f>
        <v>8</v>
      </c>
      <c r="KO83" s="48" t="s">
        <v>35</v>
      </c>
      <c r="KP83" s="226" cm="1">
        <f t="array" ref="KP83">_xlfn.IFS(KO83="Pres",8,KO83="Abs",0,KO83=0,"",KO83="Orie",2,KO83="Holi",0,KO83="Leav",0)</f>
        <v>8</v>
      </c>
      <c r="KQ83" s="48" t="s">
        <v>36</v>
      </c>
      <c r="KR83" s="226" cm="1">
        <f t="array" ref="KR83">_xlfn.IFS(KQ83="Pres",8,KQ83="Abs",0,KQ83=0,"",KQ83="Orie",2,KQ83="Holi",0,KQ83="Leav",0)</f>
        <v>0</v>
      </c>
      <c r="KS83" s="48" t="s">
        <v>35</v>
      </c>
      <c r="KT83" s="226" cm="1">
        <f t="array" ref="KT83">_xlfn.IFS(KS83="Pres",8,KS83="Abs",0,KS83=0,"",KS83="Orie",2,KS83="Holi",0,KS83="Leav",0)</f>
        <v>8</v>
      </c>
      <c r="KU83" s="48" t="s">
        <v>35</v>
      </c>
      <c r="KV83" s="226" cm="1">
        <f t="array" ref="KV83">_xlfn.IFS(KU83="Pres",8,KU83="Abs",0,KU83=0,"",KU83="Orie",2,KU83="Holi",0,KU83="Leav",0)</f>
        <v>8</v>
      </c>
      <c r="KW83" s="48" t="s">
        <v>35</v>
      </c>
      <c r="KX83" s="226" cm="1">
        <f t="array" ref="KX83">_xlfn.IFS(KW83="Pres",8,KW83="Abs",0,KW83=0,"",KW83="Orie",2,KW83="Holi",0,KW83="Leav",0)</f>
        <v>8</v>
      </c>
    </row>
    <row r="84" spans="1:310" ht="15.75" customHeight="1">
      <c r="A84" s="73" t="s">
        <v>31</v>
      </c>
      <c r="B84" s="302" t="s">
        <v>1804</v>
      </c>
      <c r="C84" s="302" t="s">
        <v>1805</v>
      </c>
      <c r="D84" s="302" t="s">
        <v>848</v>
      </c>
      <c r="E84" s="921" t="s">
        <v>600</v>
      </c>
      <c r="F84" s="382" t="s">
        <v>121</v>
      </c>
      <c r="G84" s="312">
        <v>45088</v>
      </c>
      <c r="H84" s="312">
        <v>45429</v>
      </c>
      <c r="I84" s="914">
        <v>45334</v>
      </c>
      <c r="J84" s="36" t="s">
        <v>44</v>
      </c>
      <c r="K84" s="35">
        <f t="shared" ref="K84" si="308">I84-8*7</f>
        <v>45278</v>
      </c>
      <c r="L84" s="173"/>
      <c r="M84" s="312">
        <v>45319</v>
      </c>
      <c r="N84" s="313">
        <f t="shared" ref="N84" si="309">COUNTIF(AB84:XFD84,"Pres")+X84+U84+T84</f>
        <v>9</v>
      </c>
      <c r="O84" s="313">
        <f t="shared" ref="O84" si="310">SUM(AB84:XFD84)+V84</f>
        <v>72</v>
      </c>
      <c r="P84" s="173"/>
      <c r="Q84" s="444" t="str">
        <f t="shared" ref="Q84" si="311">IF(COUNTIF(AC84:XFD84,"Abs")+W84=0,"",COUNTIF(AC84:XFD84,"Abs")+W84)</f>
        <v/>
      </c>
      <c r="R84" s="81" t="str">
        <f t="shared" si="291"/>
        <v/>
      </c>
      <c r="S84" s="41" t="str">
        <f t="shared" si="292"/>
        <v/>
      </c>
      <c r="T84" s="316"/>
      <c r="U84" s="316"/>
      <c r="V84" s="447"/>
      <c r="W84" s="317"/>
      <c r="X84" s="318"/>
      <c r="Y84" s="173"/>
      <c r="Z84" s="173"/>
      <c r="AA84" s="173"/>
      <c r="AB84" s="668"/>
      <c r="KG84" s="48" t="s">
        <v>35</v>
      </c>
      <c r="KH84" s="226" cm="1">
        <f t="array" ref="KH84">_xlfn.IFS(KG84="Pres",8,KG84="Abs",0,KG84=0,"",KG84="Orie",2,KG84="Holi",0,KG84="Leav",0)</f>
        <v>8</v>
      </c>
      <c r="KI84" s="48" t="s">
        <v>35</v>
      </c>
      <c r="KJ84" s="226" cm="1">
        <f t="array" ref="KJ84">_xlfn.IFS(KI84="Pres",8,KI84="Abs",0,KI84=0,"",KI84="Orie",2,KI84="Holi",0,KI84="Leav",0)</f>
        <v>8</v>
      </c>
      <c r="KK84" s="48" t="s">
        <v>35</v>
      </c>
      <c r="KL84" s="226" cm="1">
        <f t="array" ref="KL84">_xlfn.IFS(KK84="Pres",8,KK84="Abs",0,KK84=0,"",KK84="Orie",2,KK84="Holi",0,KK84="Leav",0)</f>
        <v>8</v>
      </c>
      <c r="KM84" s="48" t="s">
        <v>35</v>
      </c>
      <c r="KN84" s="226" cm="1">
        <f t="array" ref="KN84">_xlfn.IFS(KM84="Pres",8,KM84="Abs",0,KM84=0,"",KM84="Orie",2,KM84="Holi",0,KM84="Leav",0)</f>
        <v>8</v>
      </c>
      <c r="KO84" s="48" t="s">
        <v>35</v>
      </c>
      <c r="KP84" s="226" cm="1">
        <f t="array" ref="KP84">_xlfn.IFS(KO84="Pres",8,KO84="Abs",0,KO84=0,"",KO84="Orie",2,KO84="Holi",0,KO84="Leav",0)</f>
        <v>8</v>
      </c>
      <c r="KQ84" s="48" t="s">
        <v>35</v>
      </c>
      <c r="KR84" s="226" cm="1">
        <f t="array" ref="KR84">_xlfn.IFS(KQ84="Pres",8,KQ84="Abs",0,KQ84=0,"",KQ84="Orie",2,KQ84="Holi",0,KQ84="Leav",0)</f>
        <v>8</v>
      </c>
      <c r="KS84" s="48" t="s">
        <v>35</v>
      </c>
      <c r="KT84" s="226" cm="1">
        <f t="array" ref="KT84">_xlfn.IFS(KS84="Pres",8,KS84="Abs",0,KS84=0,"",KS84="Orie",2,KS84="Holi",0,KS84="Leav",0)</f>
        <v>8</v>
      </c>
      <c r="KU84" s="48" t="s">
        <v>35</v>
      </c>
      <c r="KV84" s="226" cm="1">
        <f t="array" ref="KV84">_xlfn.IFS(KU84="Pres",8,KU84="Abs",0,KU84=0,"",KU84="Orie",2,KU84="Holi",0,KU84="Leav",0)</f>
        <v>8</v>
      </c>
      <c r="KW84" s="48" t="s">
        <v>35</v>
      </c>
      <c r="KX84" s="226" cm="1">
        <f t="array" ref="KX84">_xlfn.IFS(KW84="Pres",8,KW84="Abs",0,KW84=0,"",KW84="Orie",2,KW84="Holi",0,KW84="Leav",0)</f>
        <v>8</v>
      </c>
    </row>
    <row r="85" spans="1:310" ht="15.75" customHeight="1">
      <c r="A85" s="382" t="s">
        <v>31</v>
      </c>
      <c r="B85" s="309" t="s">
        <v>1806</v>
      </c>
      <c r="C85" s="309" t="s">
        <v>1807</v>
      </c>
      <c r="D85" s="622" t="s">
        <v>1411</v>
      </c>
      <c r="E85" s="933" t="s">
        <v>1808</v>
      </c>
      <c r="F85" s="382" t="s">
        <v>121</v>
      </c>
      <c r="G85" s="460">
        <v>45088</v>
      </c>
      <c r="H85" s="460">
        <v>45429</v>
      </c>
      <c r="I85" s="934">
        <v>45334</v>
      </c>
      <c r="J85" s="167" t="s">
        <v>44</v>
      </c>
      <c r="K85" s="305">
        <f t="shared" ref="K85:K86" si="312">I85-8*7</f>
        <v>45278</v>
      </c>
      <c r="L85" s="211"/>
      <c r="M85" s="460">
        <v>45319</v>
      </c>
      <c r="N85" s="443">
        <f t="shared" ref="N85" si="313">COUNTIF(AB85:XFD85,"Pres")+X85+U85+T85</f>
        <v>6</v>
      </c>
      <c r="O85" s="443">
        <f t="shared" ref="O85" si="314">SUM(AB85:XFD85)+V85</f>
        <v>48</v>
      </c>
      <c r="P85" s="211"/>
      <c r="Q85" s="444">
        <f t="shared" ref="Q85" si="315">IF(COUNTIF(AC85:XFD85,"Abs")+W85=0,"",COUNTIF(AC85:XFD85,"Abs")+W85)</f>
        <v>3</v>
      </c>
      <c r="R85" s="324" t="str">
        <f t="shared" ref="R85" si="316">IF(COUNTIF(AC85:XFD85,"Leav")+Y85=0,"",COUNTIF(AC85:XFD85,"Leav")+Y85)</f>
        <v/>
      </c>
      <c r="S85" s="325" t="str">
        <f t="shared" ref="S85" si="317">IF(COUNTIF(AC85:XFD85,"Holi")+Z85=0,"",COUNTIF(AC85:XFD85,"Holi")+Z85)</f>
        <v/>
      </c>
      <c r="T85" s="447"/>
      <c r="U85" s="447"/>
      <c r="V85" s="447"/>
      <c r="W85" s="448"/>
      <c r="X85" s="444"/>
      <c r="Y85" s="211"/>
      <c r="Z85" s="211"/>
      <c r="AA85" s="211"/>
      <c r="AB85" s="788"/>
      <c r="KG85" s="48" t="s">
        <v>35</v>
      </c>
      <c r="KH85" s="226" cm="1">
        <f t="array" ref="KH85">_xlfn.IFS(KG85="Pres",8,KG85="Abs",0,KG85=0,"",KG85="Orie",2,KG85="Holi",0,KG85="Leav",0)</f>
        <v>8</v>
      </c>
      <c r="KI85" s="48" t="s">
        <v>36</v>
      </c>
      <c r="KJ85" s="226"/>
      <c r="KK85" s="48" t="s">
        <v>36</v>
      </c>
      <c r="KL85" s="226"/>
      <c r="KM85" s="48" t="s">
        <v>35</v>
      </c>
      <c r="KN85" s="226" cm="1">
        <f t="array" ref="KN85">_xlfn.IFS(KM85="Pres",8,KM85="Abs",0,KM85=0,"",KM85="Orie",2,KM85="Holi",0,KM85="Leav",0)</f>
        <v>8</v>
      </c>
      <c r="KO85" s="48" t="s">
        <v>35</v>
      </c>
      <c r="KP85" s="226" cm="1">
        <f t="array" ref="KP85">_xlfn.IFS(KO85="Pres",8,KO85="Abs",0,KO85=0,"",KO85="Orie",2,KO85="Holi",0,KO85="Leav",0)</f>
        <v>8</v>
      </c>
      <c r="KQ85" s="48" t="s">
        <v>35</v>
      </c>
      <c r="KR85" s="226" cm="1">
        <f t="array" ref="KR85">_xlfn.IFS(KQ85="Pres",8,KQ85="Abs",0,KQ85=0,"",KQ85="Orie",2,KQ85="Holi",0,KQ85="Leav",0)</f>
        <v>8</v>
      </c>
      <c r="KS85" s="48" t="s">
        <v>35</v>
      </c>
      <c r="KT85" s="226" cm="1">
        <f t="array" ref="KT85">_xlfn.IFS(KS85="Pres",8,KS85="Abs",0,KS85=0,"",KS85="Orie",2,KS85="Holi",0,KS85="Leav",0)</f>
        <v>8</v>
      </c>
      <c r="KU85" s="48" t="s">
        <v>35</v>
      </c>
      <c r="KV85" s="226" cm="1">
        <f t="array" ref="KV85">_xlfn.IFS(KU85="Pres",8,KU85="Abs",0,KU85=0,"",KU85="Orie",2,KU85="Holi",0,KU85="Leav",0)</f>
        <v>8</v>
      </c>
      <c r="KW85" s="48" t="s">
        <v>36</v>
      </c>
      <c r="KX85" s="226" cm="1">
        <f t="array" ref="KX85">_xlfn.IFS(KW85="Pres",8,KW85="Abs",0,KW85=0,"",KW85="Orie",2,KW85="Holi",0,KW85="Leav",0)</f>
        <v>0</v>
      </c>
    </row>
    <row r="86" spans="1:310" ht="15.75" customHeight="1">
      <c r="A86" s="73" t="s">
        <v>31</v>
      </c>
      <c r="B86" s="664" t="s">
        <v>1172</v>
      </c>
      <c r="C86" s="390" t="s">
        <v>1173</v>
      </c>
      <c r="D86" s="390" t="s">
        <v>1174</v>
      </c>
      <c r="E86" s="654" t="s">
        <v>1175</v>
      </c>
      <c r="F86" s="73" t="s">
        <v>43</v>
      </c>
      <c r="G86" s="657">
        <v>44947</v>
      </c>
      <c r="H86" s="657">
        <v>45282</v>
      </c>
      <c r="I86" s="657">
        <v>45187</v>
      </c>
      <c r="J86" s="36" t="str">
        <f>TEXT(G86,"ddd")</f>
        <v>Sat</v>
      </c>
      <c r="K86" s="35">
        <f t="shared" si="312"/>
        <v>45131</v>
      </c>
      <c r="L86" s="173"/>
      <c r="M86" s="312">
        <v>45171</v>
      </c>
      <c r="N86" s="313">
        <f t="shared" ref="N86" si="318">COUNTIF(AB86:XFD86,"Pres")+X86+U86+T86</f>
        <v>16</v>
      </c>
      <c r="O86" s="313">
        <f t="shared" ref="O86" si="319">SUM(AB86:XFD86)+V86</f>
        <v>127.8</v>
      </c>
      <c r="P86" s="173"/>
      <c r="Q86" s="318" t="str">
        <f t="shared" ref="Q86" si="320">IF(COUNTIF(AC86:XFD86,"Abs")+W86=0,"",COUNTIF(AC86:XFD86,"Abs")+W86)</f>
        <v/>
      </c>
      <c r="R86" s="314" t="str">
        <f t="shared" ref="R86" si="321">IF(COUNTIF(AC86:XFD86,"Leav")+Y86=0,"",COUNTIF(AC86:XFD86,"Leav")+Y86)</f>
        <v/>
      </c>
      <c r="S86" s="315" t="str">
        <f t="shared" ref="S86" si="322">IF(COUNTIF(AC86:XFD86,"Holi")+Z86=0,"",COUNTIF(AC86:XFD86,"Holi")+Z86)</f>
        <v/>
      </c>
      <c r="T86" s="316"/>
      <c r="U86" s="316">
        <v>15</v>
      </c>
      <c r="V86" s="316">
        <v>119.8</v>
      </c>
      <c r="W86" s="317"/>
      <c r="X86" s="318"/>
      <c r="Y86" s="173"/>
      <c r="Z86" s="173"/>
      <c r="AA86" s="173"/>
      <c r="AB86" s="668"/>
      <c r="KG86" s="48"/>
      <c r="KH86" s="226" t="str" cm="1">
        <f t="array" ref="KH86">_xlfn.IFS(KG86="Pres",8,KG86="Abs",0,KG86=0,"",KG86="Orie",2,KG86="Holi",0,KG86="Leav",0)</f>
        <v/>
      </c>
      <c r="KQ86" s="48"/>
      <c r="KR86" s="226" t="str" cm="1">
        <f t="array" ref="KR86">_xlfn.IFS(KQ86="Pres",8,KQ86="Abs",0,KQ86=0,"",KQ86="Orie",2,KQ86="Holi",0,KQ86="Leav",0)</f>
        <v/>
      </c>
      <c r="KS86" s="48"/>
      <c r="KT86" s="226" t="str" cm="1">
        <f t="array" ref="KT86">_xlfn.IFS(KS86="Pres",8,KS86="Abs",0,KS86=0,"",KS86="Orie",2,KS86="Holi",0,KS86="Leav",0)</f>
        <v/>
      </c>
      <c r="KU86" s="48"/>
      <c r="KV86" s="226" t="str" cm="1">
        <f t="array" ref="KV86">_xlfn.IFS(KU86="Pres",8,KU86="Abs",0,KU86=0,"",KU86="Orie",2,KU86="Holi",0,KU86="Leav",0)</f>
        <v/>
      </c>
      <c r="KW86" s="48" t="s">
        <v>35</v>
      </c>
      <c r="KX86" s="226" cm="1">
        <f t="array" ref="KX86">_xlfn.IFS(KW86="Pres",8,KW86="Abs",0,KW86=0,"",KW86="Orie",2,KW86="Holi",0,KW86="Leav",0)</f>
        <v>8</v>
      </c>
    </row>
    <row r="87" spans="1:310" ht="15.75" customHeight="1">
      <c r="KG87" s="48"/>
      <c r="KH87" s="226" t="str" cm="1">
        <f t="array" ref="KH87">_xlfn.IFS(KG87="Pres",8,KG87="Abs",0,KG87=0,"",KG87="Orie",2,KG87="Holi",0,KG87="Leav",0)</f>
        <v/>
      </c>
    </row>
    <row r="88" spans="1:310" ht="15.75" customHeight="1">
      <c r="KG88" s="48"/>
      <c r="KH88" s="226" t="str" cm="1">
        <f t="array" ref="KH88">_xlfn.IFS(KG88="Pres",8,KG88="Abs",0,KG88=0,"",KG88="Orie",2,KG88="Holi",0,KG88="Leav",0)</f>
        <v/>
      </c>
    </row>
    <row r="89" spans="1:310" ht="15.75" customHeight="1">
      <c r="KG89" s="48"/>
      <c r="KH89" s="226" t="str" cm="1">
        <f t="array" ref="KH89">_xlfn.IFS(KG89="Pres",8,KG89="Abs",0,KG89=0,"",KG89="Orie",2,KG89="Holi",0,KG89="Leav",0)</f>
        <v/>
      </c>
    </row>
    <row r="90" spans="1:310" ht="15.75" customHeight="1">
      <c r="KG90" s="48"/>
      <c r="KH90" s="226" t="str" cm="1">
        <f t="array" ref="KH90">_xlfn.IFS(KG90="Pres",8,KG90="Abs",0,KG90=0,"",KG90="Orie",2,KG90="Holi",0,KG90="Leav",0)</f>
        <v/>
      </c>
    </row>
    <row r="91" spans="1:310" ht="15.75" customHeight="1"/>
    <row r="92" spans="1:310" ht="15.75" customHeight="1"/>
    <row r="93" spans="1:310" ht="15.75" customHeight="1"/>
    <row r="94" spans="1:310" ht="15.75" customHeight="1"/>
    <row r="95" spans="1:310" ht="15.75" customHeight="1"/>
    <row r="96" spans="1:310"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sheetData>
  <mergeCells count="94">
    <mergeCell ref="KS1:KT1"/>
    <mergeCell ref="KU1:KV1"/>
    <mergeCell ref="KI1:KJ1"/>
    <mergeCell ref="KK1:KL1"/>
    <mergeCell ref="KM1:KN1"/>
    <mergeCell ref="KO1:KP1"/>
    <mergeCell ref="KQ1:KR1"/>
    <mergeCell ref="M5:M7"/>
    <mergeCell ref="HS1:HT1"/>
    <mergeCell ref="HU1:HV1"/>
    <mergeCell ref="HW1:HX1"/>
    <mergeCell ref="HY1:HZ1"/>
    <mergeCell ref="X2:X4"/>
    <mergeCell ref="N2:N4"/>
    <mergeCell ref="M2:M4"/>
    <mergeCell ref="T2:T4"/>
    <mergeCell ref="U2:U4"/>
    <mergeCell ref="V2:V4"/>
    <mergeCell ref="W2:W4"/>
    <mergeCell ref="O2:O4"/>
    <mergeCell ref="P2:P4"/>
    <mergeCell ref="Q2:Q4"/>
    <mergeCell ref="R2:R4"/>
    <mergeCell ref="IA1:IB1"/>
    <mergeCell ref="GW1:GX1"/>
    <mergeCell ref="GY1:GZ1"/>
    <mergeCell ref="HM1:HN1"/>
    <mergeCell ref="HO1:HP1"/>
    <mergeCell ref="HQ1:HR1"/>
    <mergeCell ref="HK1:HL1"/>
    <mergeCell ref="HI1:HJ1"/>
    <mergeCell ref="HG1:HH1"/>
    <mergeCell ref="HE1:HF1"/>
    <mergeCell ref="HC1:HD1"/>
    <mergeCell ref="HA1:HB1"/>
    <mergeCell ref="L2:L4"/>
    <mergeCell ref="F2:F4"/>
    <mergeCell ref="A2:A4"/>
    <mergeCell ref="B2:B4"/>
    <mergeCell ref="C2:C4"/>
    <mergeCell ref="D2:D4"/>
    <mergeCell ref="E2:E4"/>
    <mergeCell ref="G2:G4"/>
    <mergeCell ref="H2:H4"/>
    <mergeCell ref="I2:I4"/>
    <mergeCell ref="J2:J4"/>
    <mergeCell ref="K2:K4"/>
    <mergeCell ref="S2:S4"/>
    <mergeCell ref="Y2:Y4"/>
    <mergeCell ref="Z2:Z4"/>
    <mergeCell ref="AA2:AA4"/>
    <mergeCell ref="AB2:AB4"/>
    <mergeCell ref="GG1:GH1"/>
    <mergeCell ref="GS1:GT1"/>
    <mergeCell ref="GU1:GV1"/>
    <mergeCell ref="GI1:GJ1"/>
    <mergeCell ref="GK1:GL1"/>
    <mergeCell ref="GM1:GN1"/>
    <mergeCell ref="GO1:GP1"/>
    <mergeCell ref="GQ1:GR1"/>
    <mergeCell ref="IC1:ID1"/>
    <mergeCell ref="IE1:IF1"/>
    <mergeCell ref="IG1:IH1"/>
    <mergeCell ref="II1:IJ1"/>
    <mergeCell ref="IK1:IL1"/>
    <mergeCell ref="IM1:IN1"/>
    <mergeCell ref="IO1:IP1"/>
    <mergeCell ref="IQ1:IR1"/>
    <mergeCell ref="IS1:IT1"/>
    <mergeCell ref="IU1:IV1"/>
    <mergeCell ref="IW1:IX1"/>
    <mergeCell ref="IY1:IZ1"/>
    <mergeCell ref="JA1:JB1"/>
    <mergeCell ref="JC1:JD1"/>
    <mergeCell ref="JE1:JF1"/>
    <mergeCell ref="JS1:JT1"/>
    <mergeCell ref="JQ1:JR1"/>
    <mergeCell ref="JG1:JH1"/>
    <mergeCell ref="JI1:JJ1"/>
    <mergeCell ref="JK1:JL1"/>
    <mergeCell ref="JM1:JN1"/>
    <mergeCell ref="JO1:JP1"/>
    <mergeCell ref="KC1:KD1"/>
    <mergeCell ref="KE1:KF1"/>
    <mergeCell ref="KG1:KH1"/>
    <mergeCell ref="JU1:JV1"/>
    <mergeCell ref="JW1:JX1"/>
    <mergeCell ref="JY1:JZ1"/>
    <mergeCell ref="KA1:KB1"/>
    <mergeCell ref="KW1:KX1"/>
    <mergeCell ref="KY1:KZ1"/>
    <mergeCell ref="LA1:LB1"/>
    <mergeCell ref="LC1:LD1"/>
    <mergeCell ref="LE1:LF1"/>
  </mergeCells>
  <conditionalFormatting sqref="AC6:AF20 AG17:AN20 AO13:AR20 AS15:AZ20 BA16:BD20 AC22:BV64 AG9:AJ16 AC21:BL21 BO21:BR21 BU21:BV21 BW13:CF15 BW20:CR64 BW16:CJ18 BW19:CP19 KA77:KD81 KE68:KE82 JY68:JY81 HJ40:HJ67 IK34:IK67 JZ68:JZ76 KD59:KD66 KC68:KD76 JY67:KH67 KI67:KI68 KJ67:KJ85 KK67:KL84 KO67:KP85">
    <cfRule type="containsText" dxfId="7728" priority="3802" operator="containsText" text="Pres">
      <formula>NOT(ISERROR(SEARCH(("Pres"),(AC6))))</formula>
    </cfRule>
  </conditionalFormatting>
  <conditionalFormatting sqref="AC6:AF20 AG17:AN20 AO13:AR20 AS15:AZ20 BA16:BD20 AC22:BV64 AG9:AJ16 AC21:BL21 BO21:BR21 BU21:BV21 BW13:CF15 BW20:CR64 BW16:CJ18 BW19:CP19 KA77:KD81 KE68:KE82 JY68:JY81 HJ40:HJ67 IK34:IK67 JZ68:JZ76 KD59:KD66 KC68:KD76 JY67:KH67 KI67:KI68 KJ67:KJ85 KK67:KL84 KO67:KP85">
    <cfRule type="containsText" dxfId="7727" priority="3803" operator="containsText" text="Abs">
      <formula>NOT(ISERROR(SEARCH(("Abs"),(AC6))))</formula>
    </cfRule>
  </conditionalFormatting>
  <conditionalFormatting sqref="AC6:AF20 AG17:AN20 AO13:AR20 AS15:AZ20 BA16:BD20 AC22:BV64 AG9:AJ16 AC21:BL21 BO21:BR21 BU21:BV21 BW13:CF15 BW20:CR64 BW16:CJ18 BW19:CP19 KA77:KD81 KE68:KE82 JY68:JY81 HJ40:HJ67 IK34:IK67 JZ68:JZ76 KD59:KD66 KC68:KD76 JY67:KH67 KI67:KI68 KJ67:KJ85 KK67:KL84 KO67:KP85">
    <cfRule type="containsText" dxfId="7726" priority="3804" operator="containsText" text="Leav">
      <formula>NOT(ISERROR(SEARCH(("Leav"),(AC6))))</formula>
    </cfRule>
  </conditionalFormatting>
  <conditionalFormatting sqref="AC6:AF20 AG17:AN20 AO13:AR20 AS15:AZ20 BA16:BD20 AC22:BV64 AG9:AJ16 AC21:BL21 BO21:BR21 BU21:BV21 BW13:CF15 BW20:CR64 BW16:CJ18 BW19:CP19 KA77:KD81 KE68:KE82 JY68:JY81 HJ40:HJ67 IK34:IK67 JZ68:JZ76 KD59:KD66 KC68:KD76 JY67:KH67 KI67:KI68 KJ67:KJ85 KK67:KL84 KO67:KP85">
    <cfRule type="containsText" dxfId="7725" priority="3805" operator="containsText" text="Holi">
      <formula>NOT(ISERROR(SEARCH(("Holi"),(AC6))))</formula>
    </cfRule>
  </conditionalFormatting>
  <conditionalFormatting sqref="F6:F29 F31:F50 F54:F67">
    <cfRule type="cellIs" dxfId="7724" priority="3806" operator="equal">
      <formula>"Ac"</formula>
    </cfRule>
  </conditionalFormatting>
  <conditionalFormatting sqref="F6:F29 F31:F50 F54:F67">
    <cfRule type="cellIs" dxfId="7723" priority="3807" operator="equal">
      <formula>"IT"</formula>
    </cfRule>
  </conditionalFormatting>
  <conditionalFormatting sqref="N6:O29 N31:O86">
    <cfRule type="cellIs" dxfId="7722" priority="3808" operator="greaterThanOrEqual">
      <formula>32</formula>
    </cfRule>
  </conditionalFormatting>
  <conditionalFormatting sqref="A21:A76">
    <cfRule type="containsText" dxfId="7721" priority="3809" operator="containsText" text="Flag">
      <formula>NOT(ISERROR(SEARCH(("Flag"),(A21))))</formula>
    </cfRule>
  </conditionalFormatting>
  <conditionalFormatting sqref="A1 A5 A21:A76">
    <cfRule type="containsText" dxfId="7720" priority="3810" operator="containsText" text="Active">
      <formula>NOT(ISERROR(SEARCH(("Active"),(A1))))</formula>
    </cfRule>
  </conditionalFormatting>
  <conditionalFormatting sqref="A1 A5 A21:A76">
    <cfRule type="containsText" dxfId="7719" priority="3811" operator="containsText" text="Withdrawn">
      <formula>NOT(ISERROR(SEARCH(("Withdrawn"),(A1))))</formula>
    </cfRule>
  </conditionalFormatting>
  <conditionalFormatting sqref="A1 A5 A21:A76">
    <cfRule type="containsText" dxfId="7718" priority="3812" operator="containsText" text="Transf">
      <formula>NOT(ISERROR(SEARCH(("Transf"),(A1))))</formula>
    </cfRule>
  </conditionalFormatting>
  <conditionalFormatting sqref="A1 A5 A21:A76">
    <cfRule type="containsText" dxfId="7717" priority="3813" operator="containsText" text="Grad">
      <formula>NOT(ISERROR(SEARCH(("Grad"),(A1))))</formula>
    </cfRule>
  </conditionalFormatting>
  <conditionalFormatting sqref="A1 A5 A21:A76">
    <cfRule type="containsText" dxfId="7716" priority="3814" operator="containsText" text="Intern">
      <formula>NOT(ISERROR(SEARCH(("Intern"),(A1))))</formula>
    </cfRule>
  </conditionalFormatting>
  <conditionalFormatting sqref="AC6:AF20 AG17:AN20 AO13:AR20 AS15:AZ20 BA16:BD20 AC22:BV64 AG9:AJ16 AC21:BL21 BO21:BR21 BU21:BV21 BW13:CF15 BW20:CR64 BW16:CJ18 BW19:CP19 KA77:KD81 KE68:KE82 JY68:JY81 HJ40:HJ67 IK34:IK67 JZ68:JZ76 KD59:KD66 KC68:KD76 JY67:KH67 KI67:KI68 KJ67:KJ85 KK67:KL84 KO67:KP85">
    <cfRule type="containsText" dxfId="7715" priority="3815" operator="containsText" text="Orie">
      <formula>NOT(ISERROR(SEARCH(("Orie"),(AC6))))</formula>
    </cfRule>
  </conditionalFormatting>
  <conditionalFormatting sqref="Q1 Q5:Q86">
    <cfRule type="cellIs" dxfId="7714" priority="3816" operator="between">
      <formula>1</formula>
      <formula>2</formula>
    </cfRule>
  </conditionalFormatting>
  <conditionalFormatting sqref="Q1 Q5:Q86">
    <cfRule type="cellIs" dxfId="7713" priority="3817" operator="between">
      <formula>3</formula>
      <formula>6</formula>
    </cfRule>
  </conditionalFormatting>
  <conditionalFormatting sqref="Q1 Q5:Q86">
    <cfRule type="cellIs" dxfId="7712" priority="3818" operator="greaterThan">
      <formula>6</formula>
    </cfRule>
  </conditionalFormatting>
  <conditionalFormatting sqref="N1:O1 N5:O29 N31:O86">
    <cfRule type="cellIs" dxfId="7711" priority="3819" operator="between">
      <formula>27</formula>
      <formula>31</formula>
    </cfRule>
  </conditionalFormatting>
  <conditionalFormatting sqref="AG6:AH7 AG8">
    <cfRule type="containsText" dxfId="7710" priority="3797" operator="containsText" text="Pres">
      <formula>NOT(ISERROR(SEARCH(("Pres"),(AG6))))</formula>
    </cfRule>
  </conditionalFormatting>
  <conditionalFormatting sqref="AG6:AH7 AG8">
    <cfRule type="containsText" dxfId="7709" priority="3798" operator="containsText" text="Abs">
      <formula>NOT(ISERROR(SEARCH(("Abs"),(AG6))))</formula>
    </cfRule>
  </conditionalFormatting>
  <conditionalFormatting sqref="AG6:AH7 AG8">
    <cfRule type="containsText" dxfId="7708" priority="3799" operator="containsText" text="Leav">
      <formula>NOT(ISERROR(SEARCH(("Leav"),(AG6))))</formula>
    </cfRule>
  </conditionalFormatting>
  <conditionalFormatting sqref="AG6:AH7 AG8">
    <cfRule type="containsText" dxfId="7707" priority="3800" operator="containsText" text="Holi">
      <formula>NOT(ISERROR(SEARCH(("Holi"),(AG6))))</formula>
    </cfRule>
  </conditionalFormatting>
  <conditionalFormatting sqref="AG6:AH7 AG8">
    <cfRule type="containsText" dxfId="7706" priority="3801" operator="containsText" text="Orie">
      <formula>NOT(ISERROR(SEARCH(("Orie"),(AG6))))</formula>
    </cfRule>
  </conditionalFormatting>
  <conditionalFormatting sqref="AI6:AJ7">
    <cfRule type="containsText" dxfId="7705" priority="3792" operator="containsText" text="Pres">
      <formula>NOT(ISERROR(SEARCH(("Pres"),(AI6))))</formula>
    </cfRule>
  </conditionalFormatting>
  <conditionalFormatting sqref="AI6:AJ7">
    <cfRule type="containsText" dxfId="7704" priority="3793" operator="containsText" text="Abs">
      <formula>NOT(ISERROR(SEARCH(("Abs"),(AI6))))</formula>
    </cfRule>
  </conditionalFormatting>
  <conditionalFormatting sqref="AI6:AJ7">
    <cfRule type="containsText" dxfId="7703" priority="3794" operator="containsText" text="Leav">
      <formula>NOT(ISERROR(SEARCH(("Leav"),(AI6))))</formula>
    </cfRule>
  </conditionalFormatting>
  <conditionalFormatting sqref="AI6:AJ7">
    <cfRule type="containsText" dxfId="7702" priority="3795" operator="containsText" text="Holi">
      <formula>NOT(ISERROR(SEARCH(("Holi"),(AI6))))</formula>
    </cfRule>
  </conditionalFormatting>
  <conditionalFormatting sqref="AI6:AJ7">
    <cfRule type="containsText" dxfId="7701" priority="3796" operator="containsText" text="Orie">
      <formula>NOT(ISERROR(SEARCH(("Orie"),(AI6))))</formula>
    </cfRule>
  </conditionalFormatting>
  <conditionalFormatting sqref="AK6:AL16">
    <cfRule type="containsText" dxfId="7700" priority="3787" operator="containsText" text="Pres">
      <formula>NOT(ISERROR(SEARCH(("Pres"),(AK6))))</formula>
    </cfRule>
  </conditionalFormatting>
  <conditionalFormatting sqref="AK6:AL16">
    <cfRule type="containsText" dxfId="7699" priority="3788" operator="containsText" text="Abs">
      <formula>NOT(ISERROR(SEARCH(("Abs"),(AK6))))</formula>
    </cfRule>
  </conditionalFormatting>
  <conditionalFormatting sqref="AK6:AL16">
    <cfRule type="containsText" dxfId="7698" priority="3789" operator="containsText" text="Leav">
      <formula>NOT(ISERROR(SEARCH(("Leav"),(AK6))))</formula>
    </cfRule>
  </conditionalFormatting>
  <conditionalFormatting sqref="AK6:AL16">
    <cfRule type="containsText" dxfId="7697" priority="3790" operator="containsText" text="Holi">
      <formula>NOT(ISERROR(SEARCH(("Holi"),(AK6))))</formula>
    </cfRule>
  </conditionalFormatting>
  <conditionalFormatting sqref="AK6:AL16">
    <cfRule type="containsText" dxfId="7696" priority="3791" operator="containsText" text="Orie">
      <formula>NOT(ISERROR(SEARCH(("Orie"),(AK6))))</formula>
    </cfRule>
  </conditionalFormatting>
  <conditionalFormatting sqref="AO9:AP9 AO6:AP7">
    <cfRule type="containsText" dxfId="7695" priority="3777" operator="containsText" text="Pres">
      <formula>NOT(ISERROR(SEARCH(("Pres"),(AO6))))</formula>
    </cfRule>
  </conditionalFormatting>
  <conditionalFormatting sqref="AO9:AP9 AO6:AP7">
    <cfRule type="containsText" dxfId="7694" priority="3778" operator="containsText" text="Abs">
      <formula>NOT(ISERROR(SEARCH(("Abs"),(AO6))))</formula>
    </cfRule>
  </conditionalFormatting>
  <conditionalFormatting sqref="AO9:AP9 AO6:AP7">
    <cfRule type="containsText" dxfId="7693" priority="3779" operator="containsText" text="Leav">
      <formula>NOT(ISERROR(SEARCH(("Leav"),(AO6))))</formula>
    </cfRule>
  </conditionalFormatting>
  <conditionalFormatting sqref="AO9:AP9 AO6:AP7">
    <cfRule type="containsText" dxfId="7692" priority="3780" operator="containsText" text="Holi">
      <formula>NOT(ISERROR(SEARCH(("Holi"),(AO6))))</formula>
    </cfRule>
  </conditionalFormatting>
  <conditionalFormatting sqref="AO9:AP9 AO6:AP7">
    <cfRule type="containsText" dxfId="7691" priority="3781" operator="containsText" text="Orie">
      <formula>NOT(ISERROR(SEARCH(("Orie"),(AO6))))</formula>
    </cfRule>
  </conditionalFormatting>
  <conditionalFormatting sqref="AR9">
    <cfRule type="containsText" dxfId="7690" priority="3772" operator="containsText" text="Pres">
      <formula>NOT(ISERROR(SEARCH(("Pres"),(AR9))))</formula>
    </cfRule>
  </conditionalFormatting>
  <conditionalFormatting sqref="AR9">
    <cfRule type="containsText" dxfId="7689" priority="3773" operator="containsText" text="Abs">
      <formula>NOT(ISERROR(SEARCH(("Abs"),(AR9))))</formula>
    </cfRule>
  </conditionalFormatting>
  <conditionalFormatting sqref="AR9">
    <cfRule type="containsText" dxfId="7688" priority="3774" operator="containsText" text="Leav">
      <formula>NOT(ISERROR(SEARCH(("Leav"),(AR9))))</formula>
    </cfRule>
  </conditionalFormatting>
  <conditionalFormatting sqref="AR9">
    <cfRule type="containsText" dxfId="7687" priority="3775" operator="containsText" text="Holi">
      <formula>NOT(ISERROR(SEARCH(("Holi"),(AR9))))</formula>
    </cfRule>
  </conditionalFormatting>
  <conditionalFormatting sqref="AR9">
    <cfRule type="containsText" dxfId="7686" priority="3776" operator="containsText" text="Orie">
      <formula>NOT(ISERROR(SEARCH(("Orie"),(AR9))))</formula>
    </cfRule>
  </conditionalFormatting>
  <conditionalFormatting sqref="AS13">
    <cfRule type="containsText" dxfId="7685" priority="3767" operator="containsText" text="Pres">
      <formula>NOT(ISERROR(SEARCH(("Pres"),(AS13))))</formula>
    </cfRule>
  </conditionalFormatting>
  <conditionalFormatting sqref="AS13">
    <cfRule type="containsText" dxfId="7684" priority="3768" operator="containsText" text="Abs">
      <formula>NOT(ISERROR(SEARCH(("Abs"),(AS13))))</formula>
    </cfRule>
  </conditionalFormatting>
  <conditionalFormatting sqref="AS13">
    <cfRule type="containsText" dxfId="7683" priority="3769" operator="containsText" text="Leav">
      <formula>NOT(ISERROR(SEARCH(("Leav"),(AS13))))</formula>
    </cfRule>
  </conditionalFormatting>
  <conditionalFormatting sqref="AS13">
    <cfRule type="containsText" dxfId="7682" priority="3770" operator="containsText" text="Holi">
      <formula>NOT(ISERROR(SEARCH(("Holi"),(AS13))))</formula>
    </cfRule>
  </conditionalFormatting>
  <conditionalFormatting sqref="AS13">
    <cfRule type="containsText" dxfId="7681" priority="3771" operator="containsText" text="Orie">
      <formula>NOT(ISERROR(SEARCH(("Orie"),(AS13))))</formula>
    </cfRule>
  </conditionalFormatting>
  <conditionalFormatting sqref="BE16:BF16">
    <cfRule type="containsText" dxfId="7680" priority="3737" operator="containsText" text="Pres">
      <formula>NOT(ISERROR(SEARCH(("Pres"),(BE16))))</formula>
    </cfRule>
  </conditionalFormatting>
  <conditionalFormatting sqref="BE16:BF16">
    <cfRule type="containsText" dxfId="7679" priority="3738" operator="containsText" text="Abs">
      <formula>NOT(ISERROR(SEARCH(("Abs"),(BE16))))</formula>
    </cfRule>
  </conditionalFormatting>
  <conditionalFormatting sqref="BE16:BF16">
    <cfRule type="containsText" dxfId="7678" priority="3739" operator="containsText" text="Leav">
      <formula>NOT(ISERROR(SEARCH(("Leav"),(BE16))))</formula>
    </cfRule>
  </conditionalFormatting>
  <conditionalFormatting sqref="BE16:BF16">
    <cfRule type="containsText" dxfId="7677" priority="3740" operator="containsText" text="Holi">
      <formula>NOT(ISERROR(SEARCH(("Holi"),(BE16))))</formula>
    </cfRule>
  </conditionalFormatting>
  <conditionalFormatting sqref="BE16:BF16">
    <cfRule type="containsText" dxfId="7676" priority="3741" operator="containsText" text="Orie">
      <formula>NOT(ISERROR(SEARCH(("Orie"),(BE16))))</formula>
    </cfRule>
  </conditionalFormatting>
  <conditionalFormatting sqref="AH8">
    <cfRule type="containsText" dxfId="7675" priority="3692" operator="containsText" text="Pres">
      <formula>NOT(ISERROR(SEARCH(("Pres"),(AH8))))</formula>
    </cfRule>
  </conditionalFormatting>
  <conditionalFormatting sqref="AH8">
    <cfRule type="containsText" dxfId="7674" priority="3693" operator="containsText" text="Abs">
      <formula>NOT(ISERROR(SEARCH(("Abs"),(AH8))))</formula>
    </cfRule>
  </conditionalFormatting>
  <conditionalFormatting sqref="AH8">
    <cfRule type="containsText" dxfId="7673" priority="3694" operator="containsText" text="Leav">
      <formula>NOT(ISERROR(SEARCH(("Leav"),(AH8))))</formula>
    </cfRule>
  </conditionalFormatting>
  <conditionalFormatting sqref="AH8">
    <cfRule type="containsText" dxfId="7672" priority="3695" operator="containsText" text="Holi">
      <formula>NOT(ISERROR(SEARCH(("Holi"),(AH8))))</formula>
    </cfRule>
  </conditionalFormatting>
  <conditionalFormatting sqref="AH8">
    <cfRule type="containsText" dxfId="7671" priority="3696" operator="containsText" text="Orie">
      <formula>NOT(ISERROR(SEARCH(("Orie"),(AH8))))</formula>
    </cfRule>
  </conditionalFormatting>
  <conditionalFormatting sqref="AI8:AJ8">
    <cfRule type="containsText" dxfId="7670" priority="3687" operator="containsText" text="Pres">
      <formula>NOT(ISERROR(SEARCH(("Pres"),(AI8))))</formula>
    </cfRule>
  </conditionalFormatting>
  <conditionalFormatting sqref="AI8:AJ8">
    <cfRule type="containsText" dxfId="7669" priority="3688" operator="containsText" text="Abs">
      <formula>NOT(ISERROR(SEARCH(("Abs"),(AI8))))</formula>
    </cfRule>
  </conditionalFormatting>
  <conditionalFormatting sqref="AI8:AJ8">
    <cfRule type="containsText" dxfId="7668" priority="3689" operator="containsText" text="Leav">
      <formula>NOT(ISERROR(SEARCH(("Leav"),(AI8))))</formula>
    </cfRule>
  </conditionalFormatting>
  <conditionalFormatting sqref="AI8:AJ8">
    <cfRule type="containsText" dxfId="7667" priority="3690" operator="containsText" text="Holi">
      <formula>NOT(ISERROR(SEARCH(("Holi"),(AI8))))</formula>
    </cfRule>
  </conditionalFormatting>
  <conditionalFormatting sqref="AI8:AJ8">
    <cfRule type="containsText" dxfId="7666" priority="3691" operator="containsText" text="Orie">
      <formula>NOT(ISERROR(SEARCH(("Orie"),(AI8))))</formula>
    </cfRule>
  </conditionalFormatting>
  <conditionalFormatting sqref="AO8:AP8">
    <cfRule type="containsText" dxfId="7665" priority="3672" operator="containsText" text="Pres">
      <formula>NOT(ISERROR(SEARCH(("Pres"),(AO8))))</formula>
    </cfRule>
  </conditionalFormatting>
  <conditionalFormatting sqref="AO8:AP8">
    <cfRule type="containsText" dxfId="7664" priority="3673" operator="containsText" text="Abs">
      <formula>NOT(ISERROR(SEARCH(("Abs"),(AO8))))</formula>
    </cfRule>
  </conditionalFormatting>
  <conditionalFormatting sqref="AO8:AP8">
    <cfRule type="containsText" dxfId="7663" priority="3674" operator="containsText" text="Leav">
      <formula>NOT(ISERROR(SEARCH(("Leav"),(AO8))))</formula>
    </cfRule>
  </conditionalFormatting>
  <conditionalFormatting sqref="AO8:AP8">
    <cfRule type="containsText" dxfId="7662" priority="3675" operator="containsText" text="Holi">
      <formula>NOT(ISERROR(SEARCH(("Holi"),(AO8))))</formula>
    </cfRule>
  </conditionalFormatting>
  <conditionalFormatting sqref="AO8:AP8">
    <cfRule type="containsText" dxfId="7661" priority="3676" operator="containsText" text="Orie">
      <formula>NOT(ISERROR(SEARCH(("Orie"),(AO8))))</formula>
    </cfRule>
  </conditionalFormatting>
  <conditionalFormatting sqref="AQ8:AR8">
    <cfRule type="containsText" dxfId="7660" priority="3667" operator="containsText" text="Pres">
      <formula>NOT(ISERROR(SEARCH(("Pres"),(AQ8))))</formula>
    </cfRule>
  </conditionalFormatting>
  <conditionalFormatting sqref="AQ8:AR8">
    <cfRule type="containsText" dxfId="7659" priority="3668" operator="containsText" text="Abs">
      <formula>NOT(ISERROR(SEARCH(("Abs"),(AQ8))))</formula>
    </cfRule>
  </conditionalFormatting>
  <conditionalFormatting sqref="AQ8:AR8">
    <cfRule type="containsText" dxfId="7658" priority="3669" operator="containsText" text="Leav">
      <formula>NOT(ISERROR(SEARCH(("Leav"),(AQ8))))</formula>
    </cfRule>
  </conditionalFormatting>
  <conditionalFormatting sqref="AQ8:AR8">
    <cfRule type="containsText" dxfId="7657" priority="3670" operator="containsText" text="Holi">
      <formula>NOT(ISERROR(SEARCH(("Holi"),(AQ8))))</formula>
    </cfRule>
  </conditionalFormatting>
  <conditionalFormatting sqref="AQ8:AR8">
    <cfRule type="containsText" dxfId="7656" priority="3671" operator="containsText" text="Orie">
      <formula>NOT(ISERROR(SEARCH(("Orie"),(AQ8))))</formula>
    </cfRule>
  </conditionalFormatting>
  <conditionalFormatting sqref="AO10:AP10">
    <cfRule type="containsText" dxfId="7655" priority="3517" operator="containsText" text="Pres">
      <formula>NOT(ISERROR(SEARCH(("Pres"),(AO10))))</formula>
    </cfRule>
  </conditionalFormatting>
  <conditionalFormatting sqref="AO10:AP10">
    <cfRule type="containsText" dxfId="7654" priority="3518" operator="containsText" text="Abs">
      <formula>NOT(ISERROR(SEARCH(("Abs"),(AO10))))</formula>
    </cfRule>
  </conditionalFormatting>
  <conditionalFormatting sqref="AO10:AP10">
    <cfRule type="containsText" dxfId="7653" priority="3519" operator="containsText" text="Leav">
      <formula>NOT(ISERROR(SEARCH(("Leav"),(AO10))))</formula>
    </cfRule>
  </conditionalFormatting>
  <conditionalFormatting sqref="AO10:AP10">
    <cfRule type="containsText" dxfId="7652" priority="3520" operator="containsText" text="Holi">
      <formula>NOT(ISERROR(SEARCH(("Holi"),(AO10))))</formula>
    </cfRule>
  </conditionalFormatting>
  <conditionalFormatting sqref="AO10:AP10">
    <cfRule type="containsText" dxfId="7651" priority="3521" operator="containsText" text="Orie">
      <formula>NOT(ISERROR(SEARCH(("Orie"),(AO10))))</formula>
    </cfRule>
  </conditionalFormatting>
  <conditionalFormatting sqref="AR10">
    <cfRule type="containsText" dxfId="7650" priority="3512" operator="containsText" text="Pres">
      <formula>NOT(ISERROR(SEARCH(("Pres"),(AR10))))</formula>
    </cfRule>
  </conditionalFormatting>
  <conditionalFormatting sqref="AR10">
    <cfRule type="containsText" dxfId="7649" priority="3513" operator="containsText" text="Abs">
      <formula>NOT(ISERROR(SEARCH(("Abs"),(AR10))))</formula>
    </cfRule>
  </conditionalFormatting>
  <conditionalFormatting sqref="AR10">
    <cfRule type="containsText" dxfId="7648" priority="3514" operator="containsText" text="Leav">
      <formula>NOT(ISERROR(SEARCH(("Leav"),(AR10))))</formula>
    </cfRule>
  </conditionalFormatting>
  <conditionalFormatting sqref="AR10">
    <cfRule type="containsText" dxfId="7647" priority="3515" operator="containsText" text="Holi">
      <formula>NOT(ISERROR(SEARCH(("Holi"),(AR10))))</formula>
    </cfRule>
  </conditionalFormatting>
  <conditionalFormatting sqref="AR10">
    <cfRule type="containsText" dxfId="7646" priority="3516" operator="containsText" text="Orie">
      <formula>NOT(ISERROR(SEARCH(("Orie"),(AR10))))</formula>
    </cfRule>
  </conditionalFormatting>
  <conditionalFormatting sqref="AO11:AP11">
    <cfRule type="containsText" dxfId="7645" priority="3432" operator="containsText" text="Pres">
      <formula>NOT(ISERROR(SEARCH(("Pres"),(AO11))))</formula>
    </cfRule>
  </conditionalFormatting>
  <conditionalFormatting sqref="AO11:AP11">
    <cfRule type="containsText" dxfId="7644" priority="3433" operator="containsText" text="Abs">
      <formula>NOT(ISERROR(SEARCH(("Abs"),(AO11))))</formula>
    </cfRule>
  </conditionalFormatting>
  <conditionalFormatting sqref="AO11:AP11">
    <cfRule type="containsText" dxfId="7643" priority="3434" operator="containsText" text="Leav">
      <formula>NOT(ISERROR(SEARCH(("Leav"),(AO11))))</formula>
    </cfRule>
  </conditionalFormatting>
  <conditionalFormatting sqref="AO11:AP11">
    <cfRule type="containsText" dxfId="7642" priority="3435" operator="containsText" text="Holi">
      <formula>NOT(ISERROR(SEARCH(("Holi"),(AO11))))</formula>
    </cfRule>
  </conditionalFormatting>
  <conditionalFormatting sqref="AO11:AP11">
    <cfRule type="containsText" dxfId="7641" priority="3436" operator="containsText" text="Orie">
      <formula>NOT(ISERROR(SEARCH(("Orie"),(AO11))))</formula>
    </cfRule>
  </conditionalFormatting>
  <conditionalFormatting sqref="AR11">
    <cfRule type="containsText" dxfId="7640" priority="3427" operator="containsText" text="Pres">
      <formula>NOT(ISERROR(SEARCH(("Pres"),(AR11))))</formula>
    </cfRule>
  </conditionalFormatting>
  <conditionalFormatting sqref="AR11">
    <cfRule type="containsText" dxfId="7639" priority="3428" operator="containsText" text="Abs">
      <formula>NOT(ISERROR(SEARCH(("Abs"),(AR11))))</formula>
    </cfRule>
  </conditionalFormatting>
  <conditionalFormatting sqref="AR11">
    <cfRule type="containsText" dxfId="7638" priority="3429" operator="containsText" text="Leav">
      <formula>NOT(ISERROR(SEARCH(("Leav"),(AR11))))</formula>
    </cfRule>
  </conditionalFormatting>
  <conditionalFormatting sqref="AR11">
    <cfRule type="containsText" dxfId="7637" priority="3430" operator="containsText" text="Holi">
      <formula>NOT(ISERROR(SEARCH(("Holi"),(AR11))))</formula>
    </cfRule>
  </conditionalFormatting>
  <conditionalFormatting sqref="AR11">
    <cfRule type="containsText" dxfId="7636" priority="3431" operator="containsText" text="Orie">
      <formula>NOT(ISERROR(SEARCH(("Orie"),(AR11))))</formula>
    </cfRule>
  </conditionalFormatting>
  <conditionalFormatting sqref="AO12:AP12">
    <cfRule type="containsText" dxfId="7635" priority="3347" operator="containsText" text="Pres">
      <formula>NOT(ISERROR(SEARCH(("Pres"),(AO12))))</formula>
    </cfRule>
  </conditionalFormatting>
  <conditionalFormatting sqref="AO12:AP12">
    <cfRule type="containsText" dxfId="7634" priority="3348" operator="containsText" text="Abs">
      <formula>NOT(ISERROR(SEARCH(("Abs"),(AO12))))</formula>
    </cfRule>
  </conditionalFormatting>
  <conditionalFormatting sqref="AO12:AP12">
    <cfRule type="containsText" dxfId="7633" priority="3349" operator="containsText" text="Leav">
      <formula>NOT(ISERROR(SEARCH(("Leav"),(AO12))))</formula>
    </cfRule>
  </conditionalFormatting>
  <conditionalFormatting sqref="AO12:AP12">
    <cfRule type="containsText" dxfId="7632" priority="3350" operator="containsText" text="Holi">
      <formula>NOT(ISERROR(SEARCH(("Holi"),(AO12))))</formula>
    </cfRule>
  </conditionalFormatting>
  <conditionalFormatting sqref="AO12:AP12">
    <cfRule type="containsText" dxfId="7631" priority="3351" operator="containsText" text="Orie">
      <formula>NOT(ISERROR(SEARCH(("Orie"),(AO12))))</formula>
    </cfRule>
  </conditionalFormatting>
  <conditionalFormatting sqref="AQ12:AR12">
    <cfRule type="containsText" dxfId="7630" priority="3342" operator="containsText" text="Pres">
      <formula>NOT(ISERROR(SEARCH(("Pres"),(AQ12))))</formula>
    </cfRule>
  </conditionalFormatting>
  <conditionalFormatting sqref="AQ12:AR12">
    <cfRule type="containsText" dxfId="7629" priority="3343" operator="containsText" text="Abs">
      <formula>NOT(ISERROR(SEARCH(("Abs"),(AQ12))))</formula>
    </cfRule>
  </conditionalFormatting>
  <conditionalFormatting sqref="AQ12:AR12">
    <cfRule type="containsText" dxfId="7628" priority="3344" operator="containsText" text="Leav">
      <formula>NOT(ISERROR(SEARCH(("Leav"),(AQ12))))</formula>
    </cfRule>
  </conditionalFormatting>
  <conditionalFormatting sqref="AQ12:AR12">
    <cfRule type="containsText" dxfId="7627" priority="3345" operator="containsText" text="Holi">
      <formula>NOT(ISERROR(SEARCH(("Holi"),(AQ12))))</formula>
    </cfRule>
  </conditionalFormatting>
  <conditionalFormatting sqref="AQ12:AR12">
    <cfRule type="containsText" dxfId="7626" priority="3346" operator="containsText" text="Orie">
      <formula>NOT(ISERROR(SEARCH(("Orie"),(AQ12))))</formula>
    </cfRule>
  </conditionalFormatting>
  <conditionalFormatting sqref="AS12:AT12">
    <cfRule type="containsText" dxfId="7625" priority="3337" operator="containsText" text="Pres">
      <formula>NOT(ISERROR(SEARCH(("Pres"),(AS12))))</formula>
    </cfRule>
  </conditionalFormatting>
  <conditionalFormatting sqref="AS12:AT12">
    <cfRule type="containsText" dxfId="7624" priority="3338" operator="containsText" text="Abs">
      <formula>NOT(ISERROR(SEARCH(("Abs"),(AS12))))</formula>
    </cfRule>
  </conditionalFormatting>
  <conditionalFormatting sqref="AS12:AT12">
    <cfRule type="containsText" dxfId="7623" priority="3339" operator="containsText" text="Leav">
      <formula>NOT(ISERROR(SEARCH(("Leav"),(AS12))))</formula>
    </cfRule>
  </conditionalFormatting>
  <conditionalFormatting sqref="AS12:AT12">
    <cfRule type="containsText" dxfId="7622" priority="3340" operator="containsText" text="Holi">
      <formula>NOT(ISERROR(SEARCH(("Holi"),(AS12))))</formula>
    </cfRule>
  </conditionalFormatting>
  <conditionalFormatting sqref="AS12:AT12">
    <cfRule type="containsText" dxfId="7621" priority="3341" operator="containsText" text="Orie">
      <formula>NOT(ISERROR(SEARCH(("Orie"),(AS12))))</formula>
    </cfRule>
  </conditionalFormatting>
  <conditionalFormatting sqref="AU12:AV12">
    <cfRule type="containsText" dxfId="7620" priority="3332" operator="containsText" text="Pres">
      <formula>NOT(ISERROR(SEARCH(("Pres"),(AU12))))</formula>
    </cfRule>
  </conditionalFormatting>
  <conditionalFormatting sqref="AU12:AV12">
    <cfRule type="containsText" dxfId="7619" priority="3333" operator="containsText" text="Abs">
      <formula>NOT(ISERROR(SEARCH(("Abs"),(AU12))))</formula>
    </cfRule>
  </conditionalFormatting>
  <conditionalFormatting sqref="AU12:AV12">
    <cfRule type="containsText" dxfId="7618" priority="3334" operator="containsText" text="Leav">
      <formula>NOT(ISERROR(SEARCH(("Leav"),(AU12))))</formula>
    </cfRule>
  </conditionalFormatting>
  <conditionalFormatting sqref="AU12:AV12">
    <cfRule type="containsText" dxfId="7617" priority="3335" operator="containsText" text="Holi">
      <formula>NOT(ISERROR(SEARCH(("Holi"),(AU12))))</formula>
    </cfRule>
  </conditionalFormatting>
  <conditionalFormatting sqref="AU12:AV12">
    <cfRule type="containsText" dxfId="7616" priority="3336" operator="containsText" text="Orie">
      <formula>NOT(ISERROR(SEARCH(("Orie"),(AU12))))</formula>
    </cfRule>
  </conditionalFormatting>
  <conditionalFormatting sqref="AT13">
    <cfRule type="containsText" dxfId="7615" priority="3262" operator="containsText" text="Pres">
      <formula>NOT(ISERROR(SEARCH(("Pres"),(AT13))))</formula>
    </cfRule>
  </conditionalFormatting>
  <conditionalFormatting sqref="AT13">
    <cfRule type="containsText" dxfId="7614" priority="3263" operator="containsText" text="Abs">
      <formula>NOT(ISERROR(SEARCH(("Abs"),(AT13))))</formula>
    </cfRule>
  </conditionalFormatting>
  <conditionalFormatting sqref="AT13">
    <cfRule type="containsText" dxfId="7613" priority="3264" operator="containsText" text="Leav">
      <formula>NOT(ISERROR(SEARCH(("Leav"),(AT13))))</formula>
    </cfRule>
  </conditionalFormatting>
  <conditionalFormatting sqref="AT13">
    <cfRule type="containsText" dxfId="7612" priority="3265" operator="containsText" text="Holi">
      <formula>NOT(ISERROR(SEARCH(("Holi"),(AT13))))</formula>
    </cfRule>
  </conditionalFormatting>
  <conditionalFormatting sqref="AT13">
    <cfRule type="containsText" dxfId="7611" priority="3266" operator="containsText" text="Orie">
      <formula>NOT(ISERROR(SEARCH(("Orie"),(AT13))))</formula>
    </cfRule>
  </conditionalFormatting>
  <conditionalFormatting sqref="AU13:AV13">
    <cfRule type="containsText" dxfId="7610" priority="3257" operator="containsText" text="Pres">
      <formula>NOT(ISERROR(SEARCH(("Pres"),(AU13))))</formula>
    </cfRule>
  </conditionalFormatting>
  <conditionalFormatting sqref="AU13:AV13">
    <cfRule type="containsText" dxfId="7609" priority="3258" operator="containsText" text="Abs">
      <formula>NOT(ISERROR(SEARCH(("Abs"),(AU13))))</formula>
    </cfRule>
  </conditionalFormatting>
  <conditionalFormatting sqref="AU13:AV13">
    <cfRule type="containsText" dxfId="7608" priority="3259" operator="containsText" text="Leav">
      <formula>NOT(ISERROR(SEARCH(("Leav"),(AU13))))</formula>
    </cfRule>
  </conditionalFormatting>
  <conditionalFormatting sqref="AU13:AV13">
    <cfRule type="containsText" dxfId="7607" priority="3260" operator="containsText" text="Holi">
      <formula>NOT(ISERROR(SEARCH(("Holi"),(AU13))))</formula>
    </cfRule>
  </conditionalFormatting>
  <conditionalFormatting sqref="AU13:AV13">
    <cfRule type="containsText" dxfId="7606" priority="3261" operator="containsText" text="Orie">
      <formula>NOT(ISERROR(SEARCH(("Orie"),(AU13))))</formula>
    </cfRule>
  </conditionalFormatting>
  <conditionalFormatting sqref="AW13:AX13">
    <cfRule type="containsText" dxfId="7605" priority="3252" operator="containsText" text="Pres">
      <formula>NOT(ISERROR(SEARCH(("Pres"),(AW13))))</formula>
    </cfRule>
  </conditionalFormatting>
  <conditionalFormatting sqref="AW13:AX13">
    <cfRule type="containsText" dxfId="7604" priority="3253" operator="containsText" text="Abs">
      <formula>NOT(ISERROR(SEARCH(("Abs"),(AW13))))</formula>
    </cfRule>
  </conditionalFormatting>
  <conditionalFormatting sqref="AW13:AX13">
    <cfRule type="containsText" dxfId="7603" priority="3254" operator="containsText" text="Leav">
      <formula>NOT(ISERROR(SEARCH(("Leav"),(AW13))))</formula>
    </cfRule>
  </conditionalFormatting>
  <conditionalFormatting sqref="AW13:AX13">
    <cfRule type="containsText" dxfId="7602" priority="3255" operator="containsText" text="Holi">
      <formula>NOT(ISERROR(SEARCH(("Holi"),(AW13))))</formula>
    </cfRule>
  </conditionalFormatting>
  <conditionalFormatting sqref="AW13:AX13">
    <cfRule type="containsText" dxfId="7601" priority="3256" operator="containsText" text="Orie">
      <formula>NOT(ISERROR(SEARCH(("Orie"),(AW13))))</formula>
    </cfRule>
  </conditionalFormatting>
  <conditionalFormatting sqref="AY13:AZ13">
    <cfRule type="containsText" dxfId="7600" priority="3247" operator="containsText" text="Pres">
      <formula>NOT(ISERROR(SEARCH(("Pres"),(AY13))))</formula>
    </cfRule>
  </conditionalFormatting>
  <conditionalFormatting sqref="AY13:AZ13">
    <cfRule type="containsText" dxfId="7599" priority="3248" operator="containsText" text="Abs">
      <formula>NOT(ISERROR(SEARCH(("Abs"),(AY13))))</formula>
    </cfRule>
  </conditionalFormatting>
  <conditionalFormatting sqref="AY13:AZ13">
    <cfRule type="containsText" dxfId="7598" priority="3249" operator="containsText" text="Leav">
      <formula>NOT(ISERROR(SEARCH(("Leav"),(AY13))))</formula>
    </cfRule>
  </conditionalFormatting>
  <conditionalFormatting sqref="AY13:AZ13">
    <cfRule type="containsText" dxfId="7597" priority="3250" operator="containsText" text="Holi">
      <formula>NOT(ISERROR(SEARCH(("Holi"),(AY13))))</formula>
    </cfRule>
  </conditionalFormatting>
  <conditionalFormatting sqref="AY13:AZ13">
    <cfRule type="containsText" dxfId="7596" priority="3251" operator="containsText" text="Orie">
      <formula>NOT(ISERROR(SEARCH(("Orie"),(AY13))))</formula>
    </cfRule>
  </conditionalFormatting>
  <conditionalFormatting sqref="BA13:BB13">
    <cfRule type="containsText" dxfId="7595" priority="3242" operator="containsText" text="Pres">
      <formula>NOT(ISERROR(SEARCH(("Pres"),(BA13))))</formula>
    </cfRule>
  </conditionalFormatting>
  <conditionalFormatting sqref="BA13:BB13">
    <cfRule type="containsText" dxfId="7594" priority="3243" operator="containsText" text="Abs">
      <formula>NOT(ISERROR(SEARCH(("Abs"),(BA13))))</formula>
    </cfRule>
  </conditionalFormatting>
  <conditionalFormatting sqref="BA13:BB13">
    <cfRule type="containsText" dxfId="7593" priority="3244" operator="containsText" text="Leav">
      <formula>NOT(ISERROR(SEARCH(("Leav"),(BA13))))</formula>
    </cfRule>
  </conditionalFormatting>
  <conditionalFormatting sqref="BA13:BB13">
    <cfRule type="containsText" dxfId="7592" priority="3245" operator="containsText" text="Holi">
      <formula>NOT(ISERROR(SEARCH(("Holi"),(BA13))))</formula>
    </cfRule>
  </conditionalFormatting>
  <conditionalFormatting sqref="BA13:BB13">
    <cfRule type="containsText" dxfId="7591" priority="3246" operator="containsText" text="Orie">
      <formula>NOT(ISERROR(SEARCH(("Orie"),(BA13))))</formula>
    </cfRule>
  </conditionalFormatting>
  <conditionalFormatting sqref="BC13:BD13">
    <cfRule type="containsText" dxfId="7590" priority="3237" operator="containsText" text="Pres">
      <formula>NOT(ISERROR(SEARCH(("Pres"),(BC13))))</formula>
    </cfRule>
  </conditionalFormatting>
  <conditionalFormatting sqref="BC13:BD13">
    <cfRule type="containsText" dxfId="7589" priority="3238" operator="containsText" text="Abs">
      <formula>NOT(ISERROR(SEARCH(("Abs"),(BC13))))</formula>
    </cfRule>
  </conditionalFormatting>
  <conditionalFormatting sqref="BC13:BD13">
    <cfRule type="containsText" dxfId="7588" priority="3239" operator="containsText" text="Leav">
      <formula>NOT(ISERROR(SEARCH(("Leav"),(BC13))))</formula>
    </cfRule>
  </conditionalFormatting>
  <conditionalFormatting sqref="BC13:BD13">
    <cfRule type="containsText" dxfId="7587" priority="3240" operator="containsText" text="Holi">
      <formula>NOT(ISERROR(SEARCH(("Holi"),(BC13))))</formula>
    </cfRule>
  </conditionalFormatting>
  <conditionalFormatting sqref="BC13:BD13">
    <cfRule type="containsText" dxfId="7586" priority="3241" operator="containsText" text="Orie">
      <formula>NOT(ISERROR(SEARCH(("Orie"),(BC13))))</formula>
    </cfRule>
  </conditionalFormatting>
  <conditionalFormatting sqref="BE13:BF13">
    <cfRule type="containsText" dxfId="7585" priority="3232" operator="containsText" text="Pres">
      <formula>NOT(ISERROR(SEARCH(("Pres"),(BE13))))</formula>
    </cfRule>
  </conditionalFormatting>
  <conditionalFormatting sqref="BE13:BF13">
    <cfRule type="containsText" dxfId="7584" priority="3233" operator="containsText" text="Abs">
      <formula>NOT(ISERROR(SEARCH(("Abs"),(BE13))))</formula>
    </cfRule>
  </conditionalFormatting>
  <conditionalFormatting sqref="BE13:BF13">
    <cfRule type="containsText" dxfId="7583" priority="3234" operator="containsText" text="Leav">
      <formula>NOT(ISERROR(SEARCH(("Leav"),(BE13))))</formula>
    </cfRule>
  </conditionalFormatting>
  <conditionalFormatting sqref="BE13:BF13">
    <cfRule type="containsText" dxfId="7582" priority="3235" operator="containsText" text="Holi">
      <formula>NOT(ISERROR(SEARCH(("Holi"),(BE13))))</formula>
    </cfRule>
  </conditionalFormatting>
  <conditionalFormatting sqref="BE13:BF13">
    <cfRule type="containsText" dxfId="7581" priority="3236" operator="containsText" text="Orie">
      <formula>NOT(ISERROR(SEARCH(("Orie"),(BE13))))</formula>
    </cfRule>
  </conditionalFormatting>
  <conditionalFormatting sqref="BG13:BH13">
    <cfRule type="containsText" dxfId="7580" priority="3227" operator="containsText" text="Pres">
      <formula>NOT(ISERROR(SEARCH(("Pres"),(BG13))))</formula>
    </cfRule>
  </conditionalFormatting>
  <conditionalFormatting sqref="BG13:BH13">
    <cfRule type="containsText" dxfId="7579" priority="3228" operator="containsText" text="Abs">
      <formula>NOT(ISERROR(SEARCH(("Abs"),(BG13))))</formula>
    </cfRule>
  </conditionalFormatting>
  <conditionalFormatting sqref="BG13:BH13">
    <cfRule type="containsText" dxfId="7578" priority="3229" operator="containsText" text="Leav">
      <formula>NOT(ISERROR(SEARCH(("Leav"),(BG13))))</formula>
    </cfRule>
  </conditionalFormatting>
  <conditionalFormatting sqref="BG13:BH13">
    <cfRule type="containsText" dxfId="7577" priority="3230" operator="containsText" text="Holi">
      <formula>NOT(ISERROR(SEARCH(("Holi"),(BG13))))</formula>
    </cfRule>
  </conditionalFormatting>
  <conditionalFormatting sqref="BG13:BH13">
    <cfRule type="containsText" dxfId="7576" priority="3231" operator="containsText" text="Orie">
      <formula>NOT(ISERROR(SEARCH(("Orie"),(BG13))))</formula>
    </cfRule>
  </conditionalFormatting>
  <conditionalFormatting sqref="BI13:BJ13">
    <cfRule type="containsText" dxfId="7575" priority="3222" operator="containsText" text="Pres">
      <formula>NOT(ISERROR(SEARCH(("Pres"),(BI13))))</formula>
    </cfRule>
  </conditionalFormatting>
  <conditionalFormatting sqref="BI13:BJ13">
    <cfRule type="containsText" dxfId="7574" priority="3223" operator="containsText" text="Abs">
      <formula>NOT(ISERROR(SEARCH(("Abs"),(BI13))))</formula>
    </cfRule>
  </conditionalFormatting>
  <conditionalFormatting sqref="BI13:BJ13">
    <cfRule type="containsText" dxfId="7573" priority="3224" operator="containsText" text="Leav">
      <formula>NOT(ISERROR(SEARCH(("Leav"),(BI13))))</formula>
    </cfRule>
  </conditionalFormatting>
  <conditionalFormatting sqref="BI13:BJ13">
    <cfRule type="containsText" dxfId="7572" priority="3225" operator="containsText" text="Holi">
      <formula>NOT(ISERROR(SEARCH(("Holi"),(BI13))))</formula>
    </cfRule>
  </conditionalFormatting>
  <conditionalFormatting sqref="BI13:BJ13">
    <cfRule type="containsText" dxfId="7571" priority="3226" operator="containsText" text="Orie">
      <formula>NOT(ISERROR(SEARCH(("Orie"),(BI13))))</formula>
    </cfRule>
  </conditionalFormatting>
  <conditionalFormatting sqref="BK13:BL13">
    <cfRule type="containsText" dxfId="7570" priority="3217" operator="containsText" text="Pres">
      <formula>NOT(ISERROR(SEARCH(("Pres"),(BK13))))</formula>
    </cfRule>
  </conditionalFormatting>
  <conditionalFormatting sqref="BK13:BL13">
    <cfRule type="containsText" dxfId="7569" priority="3218" operator="containsText" text="Abs">
      <formula>NOT(ISERROR(SEARCH(("Abs"),(BK13))))</formula>
    </cfRule>
  </conditionalFormatting>
  <conditionalFormatting sqref="BK13:BL13">
    <cfRule type="containsText" dxfId="7568" priority="3219" operator="containsText" text="Leav">
      <formula>NOT(ISERROR(SEARCH(("Leav"),(BK13))))</formula>
    </cfRule>
  </conditionalFormatting>
  <conditionalFormatting sqref="BK13:BL13">
    <cfRule type="containsText" dxfId="7567" priority="3220" operator="containsText" text="Holi">
      <formula>NOT(ISERROR(SEARCH(("Holi"),(BK13))))</formula>
    </cfRule>
  </conditionalFormatting>
  <conditionalFormatting sqref="BK13:BL13">
    <cfRule type="containsText" dxfId="7566" priority="3221" operator="containsText" text="Orie">
      <formula>NOT(ISERROR(SEARCH(("Orie"),(BK13))))</formula>
    </cfRule>
  </conditionalFormatting>
  <conditionalFormatting sqref="BO13:BP13">
    <cfRule type="containsText" dxfId="7565" priority="3207" operator="containsText" text="Pres">
      <formula>NOT(ISERROR(SEARCH(("Pres"),(BO13))))</formula>
    </cfRule>
  </conditionalFormatting>
  <conditionalFormatting sqref="BO13:BP13">
    <cfRule type="containsText" dxfId="7564" priority="3208" operator="containsText" text="Abs">
      <formula>NOT(ISERROR(SEARCH(("Abs"),(BO13))))</formula>
    </cfRule>
  </conditionalFormatting>
  <conditionalFormatting sqref="BO13:BP13">
    <cfRule type="containsText" dxfId="7563" priority="3209" operator="containsText" text="Leav">
      <formula>NOT(ISERROR(SEARCH(("Leav"),(BO13))))</formula>
    </cfRule>
  </conditionalFormatting>
  <conditionalFormatting sqref="BO13:BP13">
    <cfRule type="containsText" dxfId="7562" priority="3210" operator="containsText" text="Holi">
      <formula>NOT(ISERROR(SEARCH(("Holi"),(BO13))))</formula>
    </cfRule>
  </conditionalFormatting>
  <conditionalFormatting sqref="BO13:BP13">
    <cfRule type="containsText" dxfId="7561" priority="3211" operator="containsText" text="Orie">
      <formula>NOT(ISERROR(SEARCH(("Orie"),(BO13))))</formula>
    </cfRule>
  </conditionalFormatting>
  <conditionalFormatting sqref="BQ13:BR13">
    <cfRule type="containsText" dxfId="7560" priority="3202" operator="containsText" text="Pres">
      <formula>NOT(ISERROR(SEARCH(("Pres"),(BQ13))))</formula>
    </cfRule>
  </conditionalFormatting>
  <conditionalFormatting sqref="BQ13:BR13">
    <cfRule type="containsText" dxfId="7559" priority="3203" operator="containsText" text="Abs">
      <formula>NOT(ISERROR(SEARCH(("Abs"),(BQ13))))</formula>
    </cfRule>
  </conditionalFormatting>
  <conditionalFormatting sqref="BQ13:BR13">
    <cfRule type="containsText" dxfId="7558" priority="3204" operator="containsText" text="Leav">
      <formula>NOT(ISERROR(SEARCH(("Leav"),(BQ13))))</formula>
    </cfRule>
  </conditionalFormatting>
  <conditionalFormatting sqref="BQ13:BR13">
    <cfRule type="containsText" dxfId="7557" priority="3205" operator="containsText" text="Holi">
      <formula>NOT(ISERROR(SEARCH(("Holi"),(BQ13))))</formula>
    </cfRule>
  </conditionalFormatting>
  <conditionalFormatting sqref="BQ13:BR13">
    <cfRule type="containsText" dxfId="7556" priority="3206" operator="containsText" text="Orie">
      <formula>NOT(ISERROR(SEARCH(("Orie"),(BQ13))))</formula>
    </cfRule>
  </conditionalFormatting>
  <conditionalFormatting sqref="BU13:BV13">
    <cfRule type="containsText" dxfId="7555" priority="3192" operator="containsText" text="Pres">
      <formula>NOT(ISERROR(SEARCH(("Pres"),(BU13))))</formula>
    </cfRule>
  </conditionalFormatting>
  <conditionalFormatting sqref="BU13:BV13">
    <cfRule type="containsText" dxfId="7554" priority="3193" operator="containsText" text="Abs">
      <formula>NOT(ISERROR(SEARCH(("Abs"),(BU13))))</formula>
    </cfRule>
  </conditionalFormatting>
  <conditionalFormatting sqref="BU13:BV13">
    <cfRule type="containsText" dxfId="7553" priority="3194" operator="containsText" text="Leav">
      <formula>NOT(ISERROR(SEARCH(("Leav"),(BU13))))</formula>
    </cfRule>
  </conditionalFormatting>
  <conditionalFormatting sqref="BU13:BV13">
    <cfRule type="containsText" dxfId="7552" priority="3195" operator="containsText" text="Holi">
      <formula>NOT(ISERROR(SEARCH(("Holi"),(BU13))))</formula>
    </cfRule>
  </conditionalFormatting>
  <conditionalFormatting sqref="BU13:BV13">
    <cfRule type="containsText" dxfId="7551" priority="3196" operator="containsText" text="Orie">
      <formula>NOT(ISERROR(SEARCH(("Orie"),(BU13))))</formula>
    </cfRule>
  </conditionalFormatting>
  <conditionalFormatting sqref="AS14">
    <cfRule type="containsText" dxfId="7550" priority="3187" operator="containsText" text="Pres">
      <formula>NOT(ISERROR(SEARCH(("Pres"),(AS14))))</formula>
    </cfRule>
  </conditionalFormatting>
  <conditionalFormatting sqref="AS14">
    <cfRule type="containsText" dxfId="7549" priority="3188" operator="containsText" text="Abs">
      <formula>NOT(ISERROR(SEARCH(("Abs"),(AS14))))</formula>
    </cfRule>
  </conditionalFormatting>
  <conditionalFormatting sqref="AS14">
    <cfRule type="containsText" dxfId="7548" priority="3189" operator="containsText" text="Leav">
      <formula>NOT(ISERROR(SEARCH(("Leav"),(AS14))))</formula>
    </cfRule>
  </conditionalFormatting>
  <conditionalFormatting sqref="AS14">
    <cfRule type="containsText" dxfId="7547" priority="3190" operator="containsText" text="Holi">
      <formula>NOT(ISERROR(SEARCH(("Holi"),(AS14))))</formula>
    </cfRule>
  </conditionalFormatting>
  <conditionalFormatting sqref="AS14">
    <cfRule type="containsText" dxfId="7546" priority="3191" operator="containsText" text="Orie">
      <formula>NOT(ISERROR(SEARCH(("Orie"),(AS14))))</formula>
    </cfRule>
  </conditionalFormatting>
  <conditionalFormatting sqref="AT14">
    <cfRule type="containsText" dxfId="7545" priority="3182" operator="containsText" text="Pres">
      <formula>NOT(ISERROR(SEARCH(("Pres"),(AT14))))</formula>
    </cfRule>
  </conditionalFormatting>
  <conditionalFormatting sqref="AT14">
    <cfRule type="containsText" dxfId="7544" priority="3183" operator="containsText" text="Abs">
      <formula>NOT(ISERROR(SEARCH(("Abs"),(AT14))))</formula>
    </cfRule>
  </conditionalFormatting>
  <conditionalFormatting sqref="AT14">
    <cfRule type="containsText" dxfId="7543" priority="3184" operator="containsText" text="Leav">
      <formula>NOT(ISERROR(SEARCH(("Leav"),(AT14))))</formula>
    </cfRule>
  </conditionalFormatting>
  <conditionalFormatting sqref="AT14">
    <cfRule type="containsText" dxfId="7542" priority="3185" operator="containsText" text="Holi">
      <formula>NOT(ISERROR(SEARCH(("Holi"),(AT14))))</formula>
    </cfRule>
  </conditionalFormatting>
  <conditionalFormatting sqref="AT14">
    <cfRule type="containsText" dxfId="7541" priority="3186" operator="containsText" text="Orie">
      <formula>NOT(ISERROR(SEARCH(("Orie"),(AT14))))</formula>
    </cfRule>
  </conditionalFormatting>
  <conditionalFormatting sqref="AU14:AV14">
    <cfRule type="containsText" dxfId="7540" priority="3177" operator="containsText" text="Pres">
      <formula>NOT(ISERROR(SEARCH(("Pres"),(AU14))))</formula>
    </cfRule>
  </conditionalFormatting>
  <conditionalFormatting sqref="AU14:AV14">
    <cfRule type="containsText" dxfId="7539" priority="3178" operator="containsText" text="Abs">
      <formula>NOT(ISERROR(SEARCH(("Abs"),(AU14))))</formula>
    </cfRule>
  </conditionalFormatting>
  <conditionalFormatting sqref="AU14:AV14">
    <cfRule type="containsText" dxfId="7538" priority="3179" operator="containsText" text="Leav">
      <formula>NOT(ISERROR(SEARCH(("Leav"),(AU14))))</formula>
    </cfRule>
  </conditionalFormatting>
  <conditionalFormatting sqref="AU14:AV14">
    <cfRule type="containsText" dxfId="7537" priority="3180" operator="containsText" text="Holi">
      <formula>NOT(ISERROR(SEARCH(("Holi"),(AU14))))</formula>
    </cfRule>
  </conditionalFormatting>
  <conditionalFormatting sqref="AU14:AV14">
    <cfRule type="containsText" dxfId="7536" priority="3181" operator="containsText" text="Orie">
      <formula>NOT(ISERROR(SEARCH(("Orie"),(AU14))))</formula>
    </cfRule>
  </conditionalFormatting>
  <conditionalFormatting sqref="AW14:AX14">
    <cfRule type="containsText" dxfId="7535" priority="3172" operator="containsText" text="Pres">
      <formula>NOT(ISERROR(SEARCH(("Pres"),(AW14))))</formula>
    </cfRule>
  </conditionalFormatting>
  <conditionalFormatting sqref="AW14:AX14">
    <cfRule type="containsText" dxfId="7534" priority="3173" operator="containsText" text="Abs">
      <formula>NOT(ISERROR(SEARCH(("Abs"),(AW14))))</formula>
    </cfRule>
  </conditionalFormatting>
  <conditionalFormatting sqref="AW14:AX14">
    <cfRule type="containsText" dxfId="7533" priority="3174" operator="containsText" text="Leav">
      <formula>NOT(ISERROR(SEARCH(("Leav"),(AW14))))</formula>
    </cfRule>
  </conditionalFormatting>
  <conditionalFormatting sqref="AW14:AX14">
    <cfRule type="containsText" dxfId="7532" priority="3175" operator="containsText" text="Holi">
      <formula>NOT(ISERROR(SEARCH(("Holi"),(AW14))))</formula>
    </cfRule>
  </conditionalFormatting>
  <conditionalFormatting sqref="AW14:AX14">
    <cfRule type="containsText" dxfId="7531" priority="3176" operator="containsText" text="Orie">
      <formula>NOT(ISERROR(SEARCH(("Orie"),(AW14))))</formula>
    </cfRule>
  </conditionalFormatting>
  <conditionalFormatting sqref="AY14:AZ14">
    <cfRule type="containsText" dxfId="7530" priority="3167" operator="containsText" text="Pres">
      <formula>NOT(ISERROR(SEARCH(("Pres"),(AY14))))</formula>
    </cfRule>
  </conditionalFormatting>
  <conditionalFormatting sqref="AY14:AZ14">
    <cfRule type="containsText" dxfId="7529" priority="3168" operator="containsText" text="Abs">
      <formula>NOT(ISERROR(SEARCH(("Abs"),(AY14))))</formula>
    </cfRule>
  </conditionalFormatting>
  <conditionalFormatting sqref="AY14:AZ14">
    <cfRule type="containsText" dxfId="7528" priority="3169" operator="containsText" text="Leav">
      <formula>NOT(ISERROR(SEARCH(("Leav"),(AY14))))</formula>
    </cfRule>
  </conditionalFormatting>
  <conditionalFormatting sqref="AY14:AZ14">
    <cfRule type="containsText" dxfId="7527" priority="3170" operator="containsText" text="Holi">
      <formula>NOT(ISERROR(SEARCH(("Holi"),(AY14))))</formula>
    </cfRule>
  </conditionalFormatting>
  <conditionalFormatting sqref="AY14:AZ14">
    <cfRule type="containsText" dxfId="7526" priority="3171" operator="containsText" text="Orie">
      <formula>NOT(ISERROR(SEARCH(("Orie"),(AY14))))</formula>
    </cfRule>
  </conditionalFormatting>
  <conditionalFormatting sqref="BA14:BB14">
    <cfRule type="containsText" dxfId="7525" priority="3162" operator="containsText" text="Pres">
      <formula>NOT(ISERROR(SEARCH(("Pres"),(BA14))))</formula>
    </cfRule>
  </conditionalFormatting>
  <conditionalFormatting sqref="BA14:BB14">
    <cfRule type="containsText" dxfId="7524" priority="3163" operator="containsText" text="Abs">
      <formula>NOT(ISERROR(SEARCH(("Abs"),(BA14))))</formula>
    </cfRule>
  </conditionalFormatting>
  <conditionalFormatting sqref="BA14:BB14">
    <cfRule type="containsText" dxfId="7523" priority="3164" operator="containsText" text="Leav">
      <formula>NOT(ISERROR(SEARCH(("Leav"),(BA14))))</formula>
    </cfRule>
  </conditionalFormatting>
  <conditionalFormatting sqref="BA14:BB14">
    <cfRule type="containsText" dxfId="7522" priority="3165" operator="containsText" text="Holi">
      <formula>NOT(ISERROR(SEARCH(("Holi"),(BA14))))</formula>
    </cfRule>
  </conditionalFormatting>
  <conditionalFormatting sqref="BA14:BB14">
    <cfRule type="containsText" dxfId="7521" priority="3166" operator="containsText" text="Orie">
      <formula>NOT(ISERROR(SEARCH(("Orie"),(BA14))))</formula>
    </cfRule>
  </conditionalFormatting>
  <conditionalFormatting sqref="BC14:BD14">
    <cfRule type="containsText" dxfId="7520" priority="3157" operator="containsText" text="Pres">
      <formula>NOT(ISERROR(SEARCH(("Pres"),(BC14))))</formula>
    </cfRule>
  </conditionalFormatting>
  <conditionalFormatting sqref="BC14:BD14">
    <cfRule type="containsText" dxfId="7519" priority="3158" operator="containsText" text="Abs">
      <formula>NOT(ISERROR(SEARCH(("Abs"),(BC14))))</formula>
    </cfRule>
  </conditionalFormatting>
  <conditionalFormatting sqref="BC14:BD14">
    <cfRule type="containsText" dxfId="7518" priority="3159" operator="containsText" text="Leav">
      <formula>NOT(ISERROR(SEARCH(("Leav"),(BC14))))</formula>
    </cfRule>
  </conditionalFormatting>
  <conditionalFormatting sqref="BC14:BD14">
    <cfRule type="containsText" dxfId="7517" priority="3160" operator="containsText" text="Holi">
      <formula>NOT(ISERROR(SEARCH(("Holi"),(BC14))))</formula>
    </cfRule>
  </conditionalFormatting>
  <conditionalFormatting sqref="BC14:BD14">
    <cfRule type="containsText" dxfId="7516" priority="3161" operator="containsText" text="Orie">
      <formula>NOT(ISERROR(SEARCH(("Orie"),(BC14))))</formula>
    </cfRule>
  </conditionalFormatting>
  <conditionalFormatting sqref="BE14:BF14">
    <cfRule type="containsText" dxfId="7515" priority="3152" operator="containsText" text="Pres">
      <formula>NOT(ISERROR(SEARCH(("Pres"),(BE14))))</formula>
    </cfRule>
  </conditionalFormatting>
  <conditionalFormatting sqref="BE14:BF14">
    <cfRule type="containsText" dxfId="7514" priority="3153" operator="containsText" text="Abs">
      <formula>NOT(ISERROR(SEARCH(("Abs"),(BE14))))</formula>
    </cfRule>
  </conditionalFormatting>
  <conditionalFormatting sqref="BE14:BF14">
    <cfRule type="containsText" dxfId="7513" priority="3154" operator="containsText" text="Leav">
      <formula>NOT(ISERROR(SEARCH(("Leav"),(BE14))))</formula>
    </cfRule>
  </conditionalFormatting>
  <conditionalFormatting sqref="BE14:BF14">
    <cfRule type="containsText" dxfId="7512" priority="3155" operator="containsText" text="Holi">
      <formula>NOT(ISERROR(SEARCH(("Holi"),(BE14))))</formula>
    </cfRule>
  </conditionalFormatting>
  <conditionalFormatting sqref="BE14:BF14">
    <cfRule type="containsText" dxfId="7511" priority="3156" operator="containsText" text="Orie">
      <formula>NOT(ISERROR(SEARCH(("Orie"),(BE14))))</formula>
    </cfRule>
  </conditionalFormatting>
  <conditionalFormatting sqref="BG14:BH14">
    <cfRule type="containsText" dxfId="7510" priority="3147" operator="containsText" text="Pres">
      <formula>NOT(ISERROR(SEARCH(("Pres"),(BG14))))</formula>
    </cfRule>
  </conditionalFormatting>
  <conditionalFormatting sqref="BG14:BH14">
    <cfRule type="containsText" dxfId="7509" priority="3148" operator="containsText" text="Abs">
      <formula>NOT(ISERROR(SEARCH(("Abs"),(BG14))))</formula>
    </cfRule>
  </conditionalFormatting>
  <conditionalFormatting sqref="BG14:BH14">
    <cfRule type="containsText" dxfId="7508" priority="3149" operator="containsText" text="Leav">
      <formula>NOT(ISERROR(SEARCH(("Leav"),(BG14))))</formula>
    </cfRule>
  </conditionalFormatting>
  <conditionalFormatting sqref="BG14:BH14">
    <cfRule type="containsText" dxfId="7507" priority="3150" operator="containsText" text="Holi">
      <formula>NOT(ISERROR(SEARCH(("Holi"),(BG14))))</formula>
    </cfRule>
  </conditionalFormatting>
  <conditionalFormatting sqref="BG14:BH14">
    <cfRule type="containsText" dxfId="7506" priority="3151" operator="containsText" text="Orie">
      <formula>NOT(ISERROR(SEARCH(("Orie"),(BG14))))</formula>
    </cfRule>
  </conditionalFormatting>
  <conditionalFormatting sqref="BI14:BJ14">
    <cfRule type="containsText" dxfId="7505" priority="3142" operator="containsText" text="Pres">
      <formula>NOT(ISERROR(SEARCH(("Pres"),(BI14))))</formula>
    </cfRule>
  </conditionalFormatting>
  <conditionalFormatting sqref="BI14:BJ14">
    <cfRule type="containsText" dxfId="7504" priority="3143" operator="containsText" text="Abs">
      <formula>NOT(ISERROR(SEARCH(("Abs"),(BI14))))</formula>
    </cfRule>
  </conditionalFormatting>
  <conditionalFormatting sqref="BI14:BJ14">
    <cfRule type="containsText" dxfId="7503" priority="3144" operator="containsText" text="Leav">
      <formula>NOT(ISERROR(SEARCH(("Leav"),(BI14))))</formula>
    </cfRule>
  </conditionalFormatting>
  <conditionalFormatting sqref="BI14:BJ14">
    <cfRule type="containsText" dxfId="7502" priority="3145" operator="containsText" text="Holi">
      <formula>NOT(ISERROR(SEARCH(("Holi"),(BI14))))</formula>
    </cfRule>
  </conditionalFormatting>
  <conditionalFormatting sqref="BI14:BJ14">
    <cfRule type="containsText" dxfId="7501" priority="3146" operator="containsText" text="Orie">
      <formula>NOT(ISERROR(SEARCH(("Orie"),(BI14))))</formula>
    </cfRule>
  </conditionalFormatting>
  <conditionalFormatting sqref="BK14:BL14">
    <cfRule type="containsText" dxfId="7500" priority="3137" operator="containsText" text="Pres">
      <formula>NOT(ISERROR(SEARCH(("Pres"),(BK14))))</formula>
    </cfRule>
  </conditionalFormatting>
  <conditionalFormatting sqref="BK14:BL14">
    <cfRule type="containsText" dxfId="7499" priority="3138" operator="containsText" text="Abs">
      <formula>NOT(ISERROR(SEARCH(("Abs"),(BK14))))</formula>
    </cfRule>
  </conditionalFormatting>
  <conditionalFormatting sqref="BK14:BL14">
    <cfRule type="containsText" dxfId="7498" priority="3139" operator="containsText" text="Leav">
      <formula>NOT(ISERROR(SEARCH(("Leav"),(BK14))))</formula>
    </cfRule>
  </conditionalFormatting>
  <conditionalFormatting sqref="BK14:BL14">
    <cfRule type="containsText" dxfId="7497" priority="3140" operator="containsText" text="Holi">
      <formula>NOT(ISERROR(SEARCH(("Holi"),(BK14))))</formula>
    </cfRule>
  </conditionalFormatting>
  <conditionalFormatting sqref="BK14:BL14">
    <cfRule type="containsText" dxfId="7496" priority="3141" operator="containsText" text="Orie">
      <formula>NOT(ISERROR(SEARCH(("Orie"),(BK14))))</formula>
    </cfRule>
  </conditionalFormatting>
  <conditionalFormatting sqref="BO14:BP14">
    <cfRule type="containsText" dxfId="7495" priority="3127" operator="containsText" text="Pres">
      <formula>NOT(ISERROR(SEARCH(("Pres"),(BO14))))</formula>
    </cfRule>
  </conditionalFormatting>
  <conditionalFormatting sqref="BO14:BP14">
    <cfRule type="containsText" dxfId="7494" priority="3128" operator="containsText" text="Abs">
      <formula>NOT(ISERROR(SEARCH(("Abs"),(BO14))))</formula>
    </cfRule>
  </conditionalFormatting>
  <conditionalFormatting sqref="BO14:BP14">
    <cfRule type="containsText" dxfId="7493" priority="3129" operator="containsText" text="Leav">
      <formula>NOT(ISERROR(SEARCH(("Leav"),(BO14))))</formula>
    </cfRule>
  </conditionalFormatting>
  <conditionalFormatting sqref="BO14:BP14">
    <cfRule type="containsText" dxfId="7492" priority="3130" operator="containsText" text="Holi">
      <formula>NOT(ISERROR(SEARCH(("Holi"),(BO14))))</formula>
    </cfRule>
  </conditionalFormatting>
  <conditionalFormatting sqref="BO14:BP14">
    <cfRule type="containsText" dxfId="7491" priority="3131" operator="containsText" text="Orie">
      <formula>NOT(ISERROR(SEARCH(("Orie"),(BO14))))</formula>
    </cfRule>
  </conditionalFormatting>
  <conditionalFormatting sqref="BQ14:BR14">
    <cfRule type="containsText" dxfId="7490" priority="3122" operator="containsText" text="Pres">
      <formula>NOT(ISERROR(SEARCH(("Pres"),(BQ14))))</formula>
    </cfRule>
  </conditionalFormatting>
  <conditionalFormatting sqref="BQ14:BR14">
    <cfRule type="containsText" dxfId="7489" priority="3123" operator="containsText" text="Abs">
      <formula>NOT(ISERROR(SEARCH(("Abs"),(BQ14))))</formula>
    </cfRule>
  </conditionalFormatting>
  <conditionalFormatting sqref="BQ14:BR14">
    <cfRule type="containsText" dxfId="7488" priority="3124" operator="containsText" text="Leav">
      <formula>NOT(ISERROR(SEARCH(("Leav"),(BQ14))))</formula>
    </cfRule>
  </conditionalFormatting>
  <conditionalFormatting sqref="BQ14:BR14">
    <cfRule type="containsText" dxfId="7487" priority="3125" operator="containsText" text="Holi">
      <formula>NOT(ISERROR(SEARCH(("Holi"),(BQ14))))</formula>
    </cfRule>
  </conditionalFormatting>
  <conditionalFormatting sqref="BQ14:BR14">
    <cfRule type="containsText" dxfId="7486" priority="3126" operator="containsText" text="Orie">
      <formula>NOT(ISERROR(SEARCH(("Orie"),(BQ14))))</formula>
    </cfRule>
  </conditionalFormatting>
  <conditionalFormatting sqref="BU14:BV14">
    <cfRule type="containsText" dxfId="7485" priority="3112" operator="containsText" text="Pres">
      <formula>NOT(ISERROR(SEARCH(("Pres"),(BU14))))</formula>
    </cfRule>
  </conditionalFormatting>
  <conditionalFormatting sqref="BU14:BV14">
    <cfRule type="containsText" dxfId="7484" priority="3113" operator="containsText" text="Abs">
      <formula>NOT(ISERROR(SEARCH(("Abs"),(BU14))))</formula>
    </cfRule>
  </conditionalFormatting>
  <conditionalFormatting sqref="BU14:BV14">
    <cfRule type="containsText" dxfId="7483" priority="3114" operator="containsText" text="Leav">
      <formula>NOT(ISERROR(SEARCH(("Leav"),(BU14))))</formula>
    </cfRule>
  </conditionalFormatting>
  <conditionalFormatting sqref="BU14:BV14">
    <cfRule type="containsText" dxfId="7482" priority="3115" operator="containsText" text="Holi">
      <formula>NOT(ISERROR(SEARCH(("Holi"),(BU14))))</formula>
    </cfRule>
  </conditionalFormatting>
  <conditionalFormatting sqref="BU14:BV14">
    <cfRule type="containsText" dxfId="7481" priority="3116" operator="containsText" text="Orie">
      <formula>NOT(ISERROR(SEARCH(("Orie"),(BU14))))</formula>
    </cfRule>
  </conditionalFormatting>
  <conditionalFormatting sqref="BA15:BB15">
    <cfRule type="containsText" dxfId="7480" priority="3107" operator="containsText" text="Pres">
      <formula>NOT(ISERROR(SEARCH(("Pres"),(BA15))))</formula>
    </cfRule>
  </conditionalFormatting>
  <conditionalFormatting sqref="BA15:BB15">
    <cfRule type="containsText" dxfId="7479" priority="3108" operator="containsText" text="Abs">
      <formula>NOT(ISERROR(SEARCH(("Abs"),(BA15))))</formula>
    </cfRule>
  </conditionalFormatting>
  <conditionalFormatting sqref="BA15:BB15">
    <cfRule type="containsText" dxfId="7478" priority="3109" operator="containsText" text="Leav">
      <formula>NOT(ISERROR(SEARCH(("Leav"),(BA15))))</formula>
    </cfRule>
  </conditionalFormatting>
  <conditionalFormatting sqref="BA15:BB15">
    <cfRule type="containsText" dxfId="7477" priority="3110" operator="containsText" text="Holi">
      <formula>NOT(ISERROR(SEARCH(("Holi"),(BA15))))</formula>
    </cfRule>
  </conditionalFormatting>
  <conditionalFormatting sqref="BA15:BB15">
    <cfRule type="containsText" dxfId="7476" priority="3111" operator="containsText" text="Orie">
      <formula>NOT(ISERROR(SEARCH(("Orie"),(BA15))))</formula>
    </cfRule>
  </conditionalFormatting>
  <conditionalFormatting sqref="BC15:BD15">
    <cfRule type="containsText" dxfId="7475" priority="3102" operator="containsText" text="Pres">
      <formula>NOT(ISERROR(SEARCH(("Pres"),(BC15))))</formula>
    </cfRule>
  </conditionalFormatting>
  <conditionalFormatting sqref="BC15:BD15">
    <cfRule type="containsText" dxfId="7474" priority="3103" operator="containsText" text="Abs">
      <formula>NOT(ISERROR(SEARCH(("Abs"),(BC15))))</formula>
    </cfRule>
  </conditionalFormatting>
  <conditionalFormatting sqref="BC15:BD15">
    <cfRule type="containsText" dxfId="7473" priority="3104" operator="containsText" text="Leav">
      <formula>NOT(ISERROR(SEARCH(("Leav"),(BC15))))</formula>
    </cfRule>
  </conditionalFormatting>
  <conditionalFormatting sqref="BC15:BD15">
    <cfRule type="containsText" dxfId="7472" priority="3105" operator="containsText" text="Holi">
      <formula>NOT(ISERROR(SEARCH(("Holi"),(BC15))))</formula>
    </cfRule>
  </conditionalFormatting>
  <conditionalFormatting sqref="BC15:BD15">
    <cfRule type="containsText" dxfId="7471" priority="3106" operator="containsText" text="Orie">
      <formula>NOT(ISERROR(SEARCH(("Orie"),(BC15))))</formula>
    </cfRule>
  </conditionalFormatting>
  <conditionalFormatting sqref="BE15:BF15">
    <cfRule type="containsText" dxfId="7470" priority="3097" operator="containsText" text="Pres">
      <formula>NOT(ISERROR(SEARCH(("Pres"),(BE15))))</formula>
    </cfRule>
  </conditionalFormatting>
  <conditionalFormatting sqref="BE15:BF15">
    <cfRule type="containsText" dxfId="7469" priority="3098" operator="containsText" text="Abs">
      <formula>NOT(ISERROR(SEARCH(("Abs"),(BE15))))</formula>
    </cfRule>
  </conditionalFormatting>
  <conditionalFormatting sqref="BE15:BF15">
    <cfRule type="containsText" dxfId="7468" priority="3099" operator="containsText" text="Leav">
      <formula>NOT(ISERROR(SEARCH(("Leav"),(BE15))))</formula>
    </cfRule>
  </conditionalFormatting>
  <conditionalFormatting sqref="BE15:BF15">
    <cfRule type="containsText" dxfId="7467" priority="3100" operator="containsText" text="Holi">
      <formula>NOT(ISERROR(SEARCH(("Holi"),(BE15))))</formula>
    </cfRule>
  </conditionalFormatting>
  <conditionalFormatting sqref="BE15:BF15">
    <cfRule type="containsText" dxfId="7466" priority="3101" operator="containsText" text="Orie">
      <formula>NOT(ISERROR(SEARCH(("Orie"),(BE15))))</formula>
    </cfRule>
  </conditionalFormatting>
  <conditionalFormatting sqref="BG15:BH15">
    <cfRule type="containsText" dxfId="7465" priority="3092" operator="containsText" text="Pres">
      <formula>NOT(ISERROR(SEARCH(("Pres"),(BG15))))</formula>
    </cfRule>
  </conditionalFormatting>
  <conditionalFormatting sqref="BG15:BH15">
    <cfRule type="containsText" dxfId="7464" priority="3093" operator="containsText" text="Abs">
      <formula>NOT(ISERROR(SEARCH(("Abs"),(BG15))))</formula>
    </cfRule>
  </conditionalFormatting>
  <conditionalFormatting sqref="BG15:BH15">
    <cfRule type="containsText" dxfId="7463" priority="3094" operator="containsText" text="Leav">
      <formula>NOT(ISERROR(SEARCH(("Leav"),(BG15))))</formula>
    </cfRule>
  </conditionalFormatting>
  <conditionalFormatting sqref="BG15:BH15">
    <cfRule type="containsText" dxfId="7462" priority="3095" operator="containsText" text="Holi">
      <formula>NOT(ISERROR(SEARCH(("Holi"),(BG15))))</formula>
    </cfRule>
  </conditionalFormatting>
  <conditionalFormatting sqref="BG15:BH15">
    <cfRule type="containsText" dxfId="7461" priority="3096" operator="containsText" text="Orie">
      <formula>NOT(ISERROR(SEARCH(("Orie"),(BG15))))</formula>
    </cfRule>
  </conditionalFormatting>
  <conditionalFormatting sqref="BI15:BJ15">
    <cfRule type="containsText" dxfId="7460" priority="3087" operator="containsText" text="Pres">
      <formula>NOT(ISERROR(SEARCH(("Pres"),(BI15))))</formula>
    </cfRule>
  </conditionalFormatting>
  <conditionalFormatting sqref="BI15:BJ15">
    <cfRule type="containsText" dxfId="7459" priority="3088" operator="containsText" text="Abs">
      <formula>NOT(ISERROR(SEARCH(("Abs"),(BI15))))</formula>
    </cfRule>
  </conditionalFormatting>
  <conditionalFormatting sqref="BI15:BJ15">
    <cfRule type="containsText" dxfId="7458" priority="3089" operator="containsText" text="Leav">
      <formula>NOT(ISERROR(SEARCH(("Leav"),(BI15))))</formula>
    </cfRule>
  </conditionalFormatting>
  <conditionalFormatting sqref="BI15:BJ15">
    <cfRule type="containsText" dxfId="7457" priority="3090" operator="containsText" text="Holi">
      <formula>NOT(ISERROR(SEARCH(("Holi"),(BI15))))</formula>
    </cfRule>
  </conditionalFormatting>
  <conditionalFormatting sqref="BI15:BJ15">
    <cfRule type="containsText" dxfId="7456" priority="3091" operator="containsText" text="Orie">
      <formula>NOT(ISERROR(SEARCH(("Orie"),(BI15))))</formula>
    </cfRule>
  </conditionalFormatting>
  <conditionalFormatting sqref="BK15:BL15">
    <cfRule type="containsText" dxfId="7455" priority="3082" operator="containsText" text="Pres">
      <formula>NOT(ISERROR(SEARCH(("Pres"),(BK15))))</formula>
    </cfRule>
  </conditionalFormatting>
  <conditionalFormatting sqref="BK15:BL15">
    <cfRule type="containsText" dxfId="7454" priority="3083" operator="containsText" text="Abs">
      <formula>NOT(ISERROR(SEARCH(("Abs"),(BK15))))</formula>
    </cfRule>
  </conditionalFormatting>
  <conditionalFormatting sqref="BK15:BL15">
    <cfRule type="containsText" dxfId="7453" priority="3084" operator="containsText" text="Leav">
      <formula>NOT(ISERROR(SEARCH(("Leav"),(BK15))))</formula>
    </cfRule>
  </conditionalFormatting>
  <conditionalFormatting sqref="BK15:BL15">
    <cfRule type="containsText" dxfId="7452" priority="3085" operator="containsText" text="Holi">
      <formula>NOT(ISERROR(SEARCH(("Holi"),(BK15))))</formula>
    </cfRule>
  </conditionalFormatting>
  <conditionalFormatting sqref="BK15:BL15">
    <cfRule type="containsText" dxfId="7451" priority="3086" operator="containsText" text="Orie">
      <formula>NOT(ISERROR(SEARCH(("Orie"),(BK15))))</formula>
    </cfRule>
  </conditionalFormatting>
  <conditionalFormatting sqref="BO15:BP15">
    <cfRule type="containsText" dxfId="7450" priority="3072" operator="containsText" text="Pres">
      <formula>NOT(ISERROR(SEARCH(("Pres"),(BO15))))</formula>
    </cfRule>
  </conditionalFormatting>
  <conditionalFormatting sqref="BO15:BP15">
    <cfRule type="containsText" dxfId="7449" priority="3073" operator="containsText" text="Abs">
      <formula>NOT(ISERROR(SEARCH(("Abs"),(BO15))))</formula>
    </cfRule>
  </conditionalFormatting>
  <conditionalFormatting sqref="BO15:BP15">
    <cfRule type="containsText" dxfId="7448" priority="3074" operator="containsText" text="Leav">
      <formula>NOT(ISERROR(SEARCH(("Leav"),(BO15))))</formula>
    </cfRule>
  </conditionalFormatting>
  <conditionalFormatting sqref="BO15:BP15">
    <cfRule type="containsText" dxfId="7447" priority="3075" operator="containsText" text="Holi">
      <formula>NOT(ISERROR(SEARCH(("Holi"),(BO15))))</formula>
    </cfRule>
  </conditionalFormatting>
  <conditionalFormatting sqref="BO15:BP15">
    <cfRule type="containsText" dxfId="7446" priority="3076" operator="containsText" text="Orie">
      <formula>NOT(ISERROR(SEARCH(("Orie"),(BO15))))</formula>
    </cfRule>
  </conditionalFormatting>
  <conditionalFormatting sqref="BQ15:BR15">
    <cfRule type="containsText" dxfId="7445" priority="3067" operator="containsText" text="Pres">
      <formula>NOT(ISERROR(SEARCH(("Pres"),(BQ15))))</formula>
    </cfRule>
  </conditionalFormatting>
  <conditionalFormatting sqref="BQ15:BR15">
    <cfRule type="containsText" dxfId="7444" priority="3068" operator="containsText" text="Abs">
      <formula>NOT(ISERROR(SEARCH(("Abs"),(BQ15))))</formula>
    </cfRule>
  </conditionalFormatting>
  <conditionalFormatting sqref="BQ15:BR15">
    <cfRule type="containsText" dxfId="7443" priority="3069" operator="containsText" text="Leav">
      <formula>NOT(ISERROR(SEARCH(("Leav"),(BQ15))))</formula>
    </cfRule>
  </conditionalFormatting>
  <conditionalFormatting sqref="BQ15:BR15">
    <cfRule type="containsText" dxfId="7442" priority="3070" operator="containsText" text="Holi">
      <formula>NOT(ISERROR(SEARCH(("Holi"),(BQ15))))</formula>
    </cfRule>
  </conditionalFormatting>
  <conditionalFormatting sqref="BQ15:BR15">
    <cfRule type="containsText" dxfId="7441" priority="3071" operator="containsText" text="Orie">
      <formula>NOT(ISERROR(SEARCH(("Orie"),(BQ15))))</formula>
    </cfRule>
  </conditionalFormatting>
  <conditionalFormatting sqref="BU15:BV15">
    <cfRule type="containsText" dxfId="7440" priority="3057" operator="containsText" text="Pres">
      <formula>NOT(ISERROR(SEARCH(("Pres"),(BU15))))</formula>
    </cfRule>
  </conditionalFormatting>
  <conditionalFormatting sqref="BU15:BV15">
    <cfRule type="containsText" dxfId="7439" priority="3058" operator="containsText" text="Abs">
      <formula>NOT(ISERROR(SEARCH(("Abs"),(BU15))))</formula>
    </cfRule>
  </conditionalFormatting>
  <conditionalFormatting sqref="BU15:BV15">
    <cfRule type="containsText" dxfId="7438" priority="3059" operator="containsText" text="Leav">
      <formula>NOT(ISERROR(SEARCH(("Leav"),(BU15))))</formula>
    </cfRule>
  </conditionalFormatting>
  <conditionalFormatting sqref="BU15:BV15">
    <cfRule type="containsText" dxfId="7437" priority="3060" operator="containsText" text="Holi">
      <formula>NOT(ISERROR(SEARCH(("Holi"),(BU15))))</formula>
    </cfRule>
  </conditionalFormatting>
  <conditionalFormatting sqref="BU15:BV15">
    <cfRule type="containsText" dxfId="7436" priority="3061" operator="containsText" text="Orie">
      <formula>NOT(ISERROR(SEARCH(("Orie"),(BU15))))</formula>
    </cfRule>
  </conditionalFormatting>
  <conditionalFormatting sqref="BG16:BH16">
    <cfRule type="containsText" dxfId="7435" priority="3052" operator="containsText" text="Pres">
      <formula>NOT(ISERROR(SEARCH(("Pres"),(BG16))))</formula>
    </cfRule>
  </conditionalFormatting>
  <conditionalFormatting sqref="BG16:BH16">
    <cfRule type="containsText" dxfId="7434" priority="3053" operator="containsText" text="Abs">
      <formula>NOT(ISERROR(SEARCH(("Abs"),(BG16))))</formula>
    </cfRule>
  </conditionalFormatting>
  <conditionalFormatting sqref="BG16:BH16">
    <cfRule type="containsText" dxfId="7433" priority="3054" operator="containsText" text="Leav">
      <formula>NOT(ISERROR(SEARCH(("Leav"),(BG16))))</formula>
    </cfRule>
  </conditionalFormatting>
  <conditionalFormatting sqref="BG16:BH16">
    <cfRule type="containsText" dxfId="7432" priority="3055" operator="containsText" text="Holi">
      <formula>NOT(ISERROR(SEARCH(("Holi"),(BG16))))</formula>
    </cfRule>
  </conditionalFormatting>
  <conditionalFormatting sqref="BG16:BH16">
    <cfRule type="containsText" dxfId="7431" priority="3056" operator="containsText" text="Orie">
      <formula>NOT(ISERROR(SEARCH(("Orie"),(BG16))))</formula>
    </cfRule>
  </conditionalFormatting>
  <conditionalFormatting sqref="BI16:BJ16">
    <cfRule type="containsText" dxfId="7430" priority="3047" operator="containsText" text="Pres">
      <formula>NOT(ISERROR(SEARCH(("Pres"),(BI16))))</formula>
    </cfRule>
  </conditionalFormatting>
  <conditionalFormatting sqref="BI16:BJ16">
    <cfRule type="containsText" dxfId="7429" priority="3048" operator="containsText" text="Abs">
      <formula>NOT(ISERROR(SEARCH(("Abs"),(BI16))))</formula>
    </cfRule>
  </conditionalFormatting>
  <conditionalFormatting sqref="BI16:BJ16">
    <cfRule type="containsText" dxfId="7428" priority="3049" operator="containsText" text="Leav">
      <formula>NOT(ISERROR(SEARCH(("Leav"),(BI16))))</formula>
    </cfRule>
  </conditionalFormatting>
  <conditionalFormatting sqref="BI16:BJ16">
    <cfRule type="containsText" dxfId="7427" priority="3050" operator="containsText" text="Holi">
      <formula>NOT(ISERROR(SEARCH(("Holi"),(BI16))))</formula>
    </cfRule>
  </conditionalFormatting>
  <conditionalFormatting sqref="BI16:BJ16">
    <cfRule type="containsText" dxfId="7426" priority="3051" operator="containsText" text="Orie">
      <formula>NOT(ISERROR(SEARCH(("Orie"),(BI16))))</formula>
    </cfRule>
  </conditionalFormatting>
  <conditionalFormatting sqref="BK16:BL16">
    <cfRule type="containsText" dxfId="7425" priority="3042" operator="containsText" text="Pres">
      <formula>NOT(ISERROR(SEARCH(("Pres"),(BK16))))</formula>
    </cfRule>
  </conditionalFormatting>
  <conditionalFormatting sqref="BK16:BL16">
    <cfRule type="containsText" dxfId="7424" priority="3043" operator="containsText" text="Abs">
      <formula>NOT(ISERROR(SEARCH(("Abs"),(BK16))))</formula>
    </cfRule>
  </conditionalFormatting>
  <conditionalFormatting sqref="BK16:BL16">
    <cfRule type="containsText" dxfId="7423" priority="3044" operator="containsText" text="Leav">
      <formula>NOT(ISERROR(SEARCH(("Leav"),(BK16))))</formula>
    </cfRule>
  </conditionalFormatting>
  <conditionalFormatting sqref="BK16:BL16">
    <cfRule type="containsText" dxfId="7422" priority="3045" operator="containsText" text="Holi">
      <formula>NOT(ISERROR(SEARCH(("Holi"),(BK16))))</formula>
    </cfRule>
  </conditionalFormatting>
  <conditionalFormatting sqref="BK16:BL16">
    <cfRule type="containsText" dxfId="7421" priority="3046" operator="containsText" text="Orie">
      <formula>NOT(ISERROR(SEARCH(("Orie"),(BK16))))</formula>
    </cfRule>
  </conditionalFormatting>
  <conditionalFormatting sqref="BO16:BP16">
    <cfRule type="containsText" dxfId="7420" priority="3032" operator="containsText" text="Pres">
      <formula>NOT(ISERROR(SEARCH(("Pres"),(BO16))))</formula>
    </cfRule>
  </conditionalFormatting>
  <conditionalFormatting sqref="BO16:BP16">
    <cfRule type="containsText" dxfId="7419" priority="3033" operator="containsText" text="Abs">
      <formula>NOT(ISERROR(SEARCH(("Abs"),(BO16))))</formula>
    </cfRule>
  </conditionalFormatting>
  <conditionalFormatting sqref="BO16:BP16">
    <cfRule type="containsText" dxfId="7418" priority="3034" operator="containsText" text="Leav">
      <formula>NOT(ISERROR(SEARCH(("Leav"),(BO16))))</formula>
    </cfRule>
  </conditionalFormatting>
  <conditionalFormatting sqref="BO16:BP16">
    <cfRule type="containsText" dxfId="7417" priority="3035" operator="containsText" text="Holi">
      <formula>NOT(ISERROR(SEARCH(("Holi"),(BO16))))</formula>
    </cfRule>
  </conditionalFormatting>
  <conditionalFormatting sqref="BO16:BP16">
    <cfRule type="containsText" dxfId="7416" priority="3036" operator="containsText" text="Orie">
      <formula>NOT(ISERROR(SEARCH(("Orie"),(BO16))))</formula>
    </cfRule>
  </conditionalFormatting>
  <conditionalFormatting sqref="BQ16:BR16">
    <cfRule type="containsText" dxfId="7415" priority="3027" operator="containsText" text="Pres">
      <formula>NOT(ISERROR(SEARCH(("Pres"),(BQ16))))</formula>
    </cfRule>
  </conditionalFormatting>
  <conditionalFormatting sqref="BQ16:BR16">
    <cfRule type="containsText" dxfId="7414" priority="3028" operator="containsText" text="Abs">
      <formula>NOT(ISERROR(SEARCH(("Abs"),(BQ16))))</formula>
    </cfRule>
  </conditionalFormatting>
  <conditionalFormatting sqref="BQ16:BR16">
    <cfRule type="containsText" dxfId="7413" priority="3029" operator="containsText" text="Leav">
      <formula>NOT(ISERROR(SEARCH(("Leav"),(BQ16))))</formula>
    </cfRule>
  </conditionalFormatting>
  <conditionalFormatting sqref="BQ16:BR16">
    <cfRule type="containsText" dxfId="7412" priority="3030" operator="containsText" text="Holi">
      <formula>NOT(ISERROR(SEARCH(("Holi"),(BQ16))))</formula>
    </cfRule>
  </conditionalFormatting>
  <conditionalFormatting sqref="BQ16:BR16">
    <cfRule type="containsText" dxfId="7411" priority="3031" operator="containsText" text="Orie">
      <formula>NOT(ISERROR(SEARCH(("Orie"),(BQ16))))</formula>
    </cfRule>
  </conditionalFormatting>
  <conditionalFormatting sqref="BU16:BV16">
    <cfRule type="containsText" dxfId="7410" priority="3017" operator="containsText" text="Pres">
      <formula>NOT(ISERROR(SEARCH(("Pres"),(BU16))))</formula>
    </cfRule>
  </conditionalFormatting>
  <conditionalFormatting sqref="BU16:BV16">
    <cfRule type="containsText" dxfId="7409" priority="3018" operator="containsText" text="Abs">
      <formula>NOT(ISERROR(SEARCH(("Abs"),(BU16))))</formula>
    </cfRule>
  </conditionalFormatting>
  <conditionalFormatting sqref="BU16:BV16">
    <cfRule type="containsText" dxfId="7408" priority="3019" operator="containsText" text="Leav">
      <formula>NOT(ISERROR(SEARCH(("Leav"),(BU16))))</formula>
    </cfRule>
  </conditionalFormatting>
  <conditionalFormatting sqref="BU16:BV16">
    <cfRule type="containsText" dxfId="7407" priority="3020" operator="containsText" text="Holi">
      <formula>NOT(ISERROR(SEARCH(("Holi"),(BU16))))</formula>
    </cfRule>
  </conditionalFormatting>
  <conditionalFormatting sqref="BU16:BV16">
    <cfRule type="containsText" dxfId="7406" priority="3021" operator="containsText" text="Orie">
      <formula>NOT(ISERROR(SEARCH(("Orie"),(BU16))))</formula>
    </cfRule>
  </conditionalFormatting>
  <conditionalFormatting sqref="BE17:BF19">
    <cfRule type="containsText" dxfId="7405" priority="3012" operator="containsText" text="Pres">
      <formula>NOT(ISERROR(SEARCH(("Pres"),(BE17))))</formula>
    </cfRule>
  </conditionalFormatting>
  <conditionalFormatting sqref="BE17:BF19">
    <cfRule type="containsText" dxfId="7404" priority="3013" operator="containsText" text="Abs">
      <formula>NOT(ISERROR(SEARCH(("Abs"),(BE17))))</formula>
    </cfRule>
  </conditionalFormatting>
  <conditionalFormatting sqref="BE17:BF19">
    <cfRule type="containsText" dxfId="7403" priority="3014" operator="containsText" text="Leav">
      <formula>NOT(ISERROR(SEARCH(("Leav"),(BE17))))</formula>
    </cfRule>
  </conditionalFormatting>
  <conditionalFormatting sqref="BE17:BF19">
    <cfRule type="containsText" dxfId="7402" priority="3015" operator="containsText" text="Holi">
      <formula>NOT(ISERROR(SEARCH(("Holi"),(BE17))))</formula>
    </cfRule>
  </conditionalFormatting>
  <conditionalFormatting sqref="BE17:BF19">
    <cfRule type="containsText" dxfId="7401" priority="3016" operator="containsText" text="Orie">
      <formula>NOT(ISERROR(SEARCH(("Orie"),(BE17))))</formula>
    </cfRule>
  </conditionalFormatting>
  <conditionalFormatting sqref="BG17:BH19">
    <cfRule type="containsText" dxfId="7400" priority="3007" operator="containsText" text="Pres">
      <formula>NOT(ISERROR(SEARCH(("Pres"),(BG17))))</formula>
    </cfRule>
  </conditionalFormatting>
  <conditionalFormatting sqref="BG17:BH19">
    <cfRule type="containsText" dxfId="7399" priority="3008" operator="containsText" text="Abs">
      <formula>NOT(ISERROR(SEARCH(("Abs"),(BG17))))</formula>
    </cfRule>
  </conditionalFormatting>
  <conditionalFormatting sqref="BG17:BH19">
    <cfRule type="containsText" dxfId="7398" priority="3009" operator="containsText" text="Leav">
      <formula>NOT(ISERROR(SEARCH(("Leav"),(BG17))))</formula>
    </cfRule>
  </conditionalFormatting>
  <conditionalFormatting sqref="BG17:BH19">
    <cfRule type="containsText" dxfId="7397" priority="3010" operator="containsText" text="Holi">
      <formula>NOT(ISERROR(SEARCH(("Holi"),(BG17))))</formula>
    </cfRule>
  </conditionalFormatting>
  <conditionalFormatting sqref="BG17:BH19">
    <cfRule type="containsText" dxfId="7396" priority="3011" operator="containsText" text="Orie">
      <formula>NOT(ISERROR(SEARCH(("Orie"),(BG17))))</formula>
    </cfRule>
  </conditionalFormatting>
  <conditionalFormatting sqref="BI17:BJ19">
    <cfRule type="containsText" dxfId="7395" priority="3002" operator="containsText" text="Pres">
      <formula>NOT(ISERROR(SEARCH(("Pres"),(BI17))))</formula>
    </cfRule>
  </conditionalFormatting>
  <conditionalFormatting sqref="BI17:BJ19">
    <cfRule type="containsText" dxfId="7394" priority="3003" operator="containsText" text="Abs">
      <formula>NOT(ISERROR(SEARCH(("Abs"),(BI17))))</formula>
    </cfRule>
  </conditionalFormatting>
  <conditionalFormatting sqref="BI17:BJ19">
    <cfRule type="containsText" dxfId="7393" priority="3004" operator="containsText" text="Leav">
      <formula>NOT(ISERROR(SEARCH(("Leav"),(BI17))))</formula>
    </cfRule>
  </conditionalFormatting>
  <conditionalFormatting sqref="BI17:BJ19">
    <cfRule type="containsText" dxfId="7392" priority="3005" operator="containsText" text="Holi">
      <formula>NOT(ISERROR(SEARCH(("Holi"),(BI17))))</formula>
    </cfRule>
  </conditionalFormatting>
  <conditionalFormatting sqref="BI17:BJ19">
    <cfRule type="containsText" dxfId="7391" priority="3006" operator="containsText" text="Orie">
      <formula>NOT(ISERROR(SEARCH(("Orie"),(BI17))))</formula>
    </cfRule>
  </conditionalFormatting>
  <conditionalFormatting sqref="BK17:BL19">
    <cfRule type="containsText" dxfId="7390" priority="2997" operator="containsText" text="Pres">
      <formula>NOT(ISERROR(SEARCH(("Pres"),(BK17))))</formula>
    </cfRule>
  </conditionalFormatting>
  <conditionalFormatting sqref="BK17:BL19">
    <cfRule type="containsText" dxfId="7389" priority="2998" operator="containsText" text="Abs">
      <formula>NOT(ISERROR(SEARCH(("Abs"),(BK17))))</formula>
    </cfRule>
  </conditionalFormatting>
  <conditionalFormatting sqref="BK17:BL19">
    <cfRule type="containsText" dxfId="7388" priority="2999" operator="containsText" text="Leav">
      <formula>NOT(ISERROR(SEARCH(("Leav"),(BK17))))</formula>
    </cfRule>
  </conditionalFormatting>
  <conditionalFormatting sqref="BK17:BL19">
    <cfRule type="containsText" dxfId="7387" priority="3000" operator="containsText" text="Holi">
      <formula>NOT(ISERROR(SEARCH(("Holi"),(BK17))))</formula>
    </cfRule>
  </conditionalFormatting>
  <conditionalFormatting sqref="BK17:BL19">
    <cfRule type="containsText" dxfId="7386" priority="3001" operator="containsText" text="Orie">
      <formula>NOT(ISERROR(SEARCH(("Orie"),(BK17))))</formula>
    </cfRule>
  </conditionalFormatting>
  <conditionalFormatting sqref="BO17:BP19">
    <cfRule type="containsText" dxfId="7385" priority="2987" operator="containsText" text="Pres">
      <formula>NOT(ISERROR(SEARCH(("Pres"),(BO17))))</formula>
    </cfRule>
  </conditionalFormatting>
  <conditionalFormatting sqref="BO17:BP19">
    <cfRule type="containsText" dxfId="7384" priority="2988" operator="containsText" text="Abs">
      <formula>NOT(ISERROR(SEARCH(("Abs"),(BO17))))</formula>
    </cfRule>
  </conditionalFormatting>
  <conditionalFormatting sqref="BO17:BP19">
    <cfRule type="containsText" dxfId="7383" priority="2989" operator="containsText" text="Leav">
      <formula>NOT(ISERROR(SEARCH(("Leav"),(BO17))))</formula>
    </cfRule>
  </conditionalFormatting>
  <conditionalFormatting sqref="BO17:BP19">
    <cfRule type="containsText" dxfId="7382" priority="2990" operator="containsText" text="Holi">
      <formula>NOT(ISERROR(SEARCH(("Holi"),(BO17))))</formula>
    </cfRule>
  </conditionalFormatting>
  <conditionalFormatting sqref="BO17:BP19">
    <cfRule type="containsText" dxfId="7381" priority="2991" operator="containsText" text="Orie">
      <formula>NOT(ISERROR(SEARCH(("Orie"),(BO17))))</formula>
    </cfRule>
  </conditionalFormatting>
  <conditionalFormatting sqref="BQ17:BR19">
    <cfRule type="containsText" dxfId="7380" priority="2982" operator="containsText" text="Pres">
      <formula>NOT(ISERROR(SEARCH(("Pres"),(BQ17))))</formula>
    </cfRule>
  </conditionalFormatting>
  <conditionalFormatting sqref="BQ17:BR19">
    <cfRule type="containsText" dxfId="7379" priority="2983" operator="containsText" text="Abs">
      <formula>NOT(ISERROR(SEARCH(("Abs"),(BQ17))))</formula>
    </cfRule>
  </conditionalFormatting>
  <conditionalFormatting sqref="BQ17:BR19">
    <cfRule type="containsText" dxfId="7378" priority="2984" operator="containsText" text="Leav">
      <formula>NOT(ISERROR(SEARCH(("Leav"),(BQ17))))</formula>
    </cfRule>
  </conditionalFormatting>
  <conditionalFormatting sqref="BQ17:BR19">
    <cfRule type="containsText" dxfId="7377" priority="2985" operator="containsText" text="Holi">
      <formula>NOT(ISERROR(SEARCH(("Holi"),(BQ17))))</formula>
    </cfRule>
  </conditionalFormatting>
  <conditionalFormatting sqref="BQ17:BR19">
    <cfRule type="containsText" dxfId="7376" priority="2986" operator="containsText" text="Orie">
      <formula>NOT(ISERROR(SEARCH(("Orie"),(BQ17))))</formula>
    </cfRule>
  </conditionalFormatting>
  <conditionalFormatting sqref="BU17:BV19">
    <cfRule type="containsText" dxfId="7375" priority="2972" operator="containsText" text="Pres">
      <formula>NOT(ISERROR(SEARCH(("Pres"),(BU17))))</formula>
    </cfRule>
  </conditionalFormatting>
  <conditionalFormatting sqref="BU17:BV19">
    <cfRule type="containsText" dxfId="7374" priority="2973" operator="containsText" text="Abs">
      <formula>NOT(ISERROR(SEARCH(("Abs"),(BU17))))</formula>
    </cfRule>
  </conditionalFormatting>
  <conditionalFormatting sqref="BU17:BV19">
    <cfRule type="containsText" dxfId="7373" priority="2974" operator="containsText" text="Leav">
      <formula>NOT(ISERROR(SEARCH(("Leav"),(BU17))))</formula>
    </cfRule>
  </conditionalFormatting>
  <conditionalFormatting sqref="BU17:BV19">
    <cfRule type="containsText" dxfId="7372" priority="2975" operator="containsText" text="Holi">
      <formula>NOT(ISERROR(SEARCH(("Holi"),(BU17))))</formula>
    </cfRule>
  </conditionalFormatting>
  <conditionalFormatting sqref="BU17:BV19">
    <cfRule type="containsText" dxfId="7371" priority="2976" operator="containsText" text="Orie">
      <formula>NOT(ISERROR(SEARCH(("Orie"),(BU17))))</formula>
    </cfRule>
  </conditionalFormatting>
  <conditionalFormatting sqref="BE20:BF20">
    <cfRule type="containsText" dxfId="7370" priority="2967" operator="containsText" text="Pres">
      <formula>NOT(ISERROR(SEARCH(("Pres"),(BE20))))</formula>
    </cfRule>
  </conditionalFormatting>
  <conditionalFormatting sqref="BE20:BF20">
    <cfRule type="containsText" dxfId="7369" priority="2968" operator="containsText" text="Abs">
      <formula>NOT(ISERROR(SEARCH(("Abs"),(BE20))))</formula>
    </cfRule>
  </conditionalFormatting>
  <conditionalFormatting sqref="BE20:BF20">
    <cfRule type="containsText" dxfId="7368" priority="2969" operator="containsText" text="Leav">
      <formula>NOT(ISERROR(SEARCH(("Leav"),(BE20))))</formula>
    </cfRule>
  </conditionalFormatting>
  <conditionalFormatting sqref="BE20:BF20">
    <cfRule type="containsText" dxfId="7367" priority="2970" operator="containsText" text="Holi">
      <formula>NOT(ISERROR(SEARCH(("Holi"),(BE20))))</formula>
    </cfRule>
  </conditionalFormatting>
  <conditionalFormatting sqref="BE20:BF20">
    <cfRule type="containsText" dxfId="7366" priority="2971" operator="containsText" text="Orie">
      <formula>NOT(ISERROR(SEARCH(("Orie"),(BE20))))</formula>
    </cfRule>
  </conditionalFormatting>
  <conditionalFormatting sqref="BG20:BH20">
    <cfRule type="containsText" dxfId="7365" priority="2962" operator="containsText" text="Pres">
      <formula>NOT(ISERROR(SEARCH(("Pres"),(BG20))))</formula>
    </cfRule>
  </conditionalFormatting>
  <conditionalFormatting sqref="BG20:BH20">
    <cfRule type="containsText" dxfId="7364" priority="2963" operator="containsText" text="Abs">
      <formula>NOT(ISERROR(SEARCH(("Abs"),(BG20))))</formula>
    </cfRule>
  </conditionalFormatting>
  <conditionalFormatting sqref="BG20:BH20">
    <cfRule type="containsText" dxfId="7363" priority="2964" operator="containsText" text="Leav">
      <formula>NOT(ISERROR(SEARCH(("Leav"),(BG20))))</formula>
    </cfRule>
  </conditionalFormatting>
  <conditionalFormatting sqref="BG20:BH20">
    <cfRule type="containsText" dxfId="7362" priority="2965" operator="containsText" text="Holi">
      <formula>NOT(ISERROR(SEARCH(("Holi"),(BG20))))</formula>
    </cfRule>
  </conditionalFormatting>
  <conditionalFormatting sqref="BG20:BH20">
    <cfRule type="containsText" dxfId="7361" priority="2966" operator="containsText" text="Orie">
      <formula>NOT(ISERROR(SEARCH(("Orie"),(BG20))))</formula>
    </cfRule>
  </conditionalFormatting>
  <conditionalFormatting sqref="BI20:BJ20">
    <cfRule type="containsText" dxfId="7360" priority="2957" operator="containsText" text="Pres">
      <formula>NOT(ISERROR(SEARCH(("Pres"),(BI20))))</formula>
    </cfRule>
  </conditionalFormatting>
  <conditionalFormatting sqref="BI20:BJ20">
    <cfRule type="containsText" dxfId="7359" priority="2958" operator="containsText" text="Abs">
      <formula>NOT(ISERROR(SEARCH(("Abs"),(BI20))))</formula>
    </cfRule>
  </conditionalFormatting>
  <conditionalFormatting sqref="BI20:BJ20">
    <cfRule type="containsText" dxfId="7358" priority="2959" operator="containsText" text="Leav">
      <formula>NOT(ISERROR(SEARCH(("Leav"),(BI20))))</formula>
    </cfRule>
  </conditionalFormatting>
  <conditionalFormatting sqref="BI20:BJ20">
    <cfRule type="containsText" dxfId="7357" priority="2960" operator="containsText" text="Holi">
      <formula>NOT(ISERROR(SEARCH(("Holi"),(BI20))))</formula>
    </cfRule>
  </conditionalFormatting>
  <conditionalFormatting sqref="BI20:BJ20">
    <cfRule type="containsText" dxfId="7356" priority="2961" operator="containsText" text="Orie">
      <formula>NOT(ISERROR(SEARCH(("Orie"),(BI20))))</formula>
    </cfRule>
  </conditionalFormatting>
  <conditionalFormatting sqref="BK20:BL20">
    <cfRule type="containsText" dxfId="7355" priority="2952" operator="containsText" text="Pres">
      <formula>NOT(ISERROR(SEARCH(("Pres"),(BK20))))</formula>
    </cfRule>
  </conditionalFormatting>
  <conditionalFormatting sqref="BK20:BL20">
    <cfRule type="containsText" dxfId="7354" priority="2953" operator="containsText" text="Abs">
      <formula>NOT(ISERROR(SEARCH(("Abs"),(BK20))))</formula>
    </cfRule>
  </conditionalFormatting>
  <conditionalFormatting sqref="BK20:BL20">
    <cfRule type="containsText" dxfId="7353" priority="2954" operator="containsText" text="Leav">
      <formula>NOT(ISERROR(SEARCH(("Leav"),(BK20))))</formula>
    </cfRule>
  </conditionalFormatting>
  <conditionalFormatting sqref="BK20:BL20">
    <cfRule type="containsText" dxfId="7352" priority="2955" operator="containsText" text="Holi">
      <formula>NOT(ISERROR(SEARCH(("Holi"),(BK20))))</formula>
    </cfRule>
  </conditionalFormatting>
  <conditionalFormatting sqref="BK20:BL20">
    <cfRule type="containsText" dxfId="7351" priority="2956" operator="containsText" text="Orie">
      <formula>NOT(ISERROR(SEARCH(("Orie"),(BK20))))</formula>
    </cfRule>
  </conditionalFormatting>
  <conditionalFormatting sqref="BO20:BP20">
    <cfRule type="containsText" dxfId="7350" priority="2942" operator="containsText" text="Pres">
      <formula>NOT(ISERROR(SEARCH(("Pres"),(BO20))))</formula>
    </cfRule>
  </conditionalFormatting>
  <conditionalFormatting sqref="BO20:BP20">
    <cfRule type="containsText" dxfId="7349" priority="2943" operator="containsText" text="Abs">
      <formula>NOT(ISERROR(SEARCH(("Abs"),(BO20))))</formula>
    </cfRule>
  </conditionalFormatting>
  <conditionalFormatting sqref="BO20:BP20">
    <cfRule type="containsText" dxfId="7348" priority="2944" operator="containsText" text="Leav">
      <formula>NOT(ISERROR(SEARCH(("Leav"),(BO20))))</formula>
    </cfRule>
  </conditionalFormatting>
  <conditionalFormatting sqref="BO20:BP20">
    <cfRule type="containsText" dxfId="7347" priority="2945" operator="containsText" text="Holi">
      <formula>NOT(ISERROR(SEARCH(("Holi"),(BO20))))</formula>
    </cfRule>
  </conditionalFormatting>
  <conditionalFormatting sqref="BO20:BP20">
    <cfRule type="containsText" dxfId="7346" priority="2946" operator="containsText" text="Orie">
      <formula>NOT(ISERROR(SEARCH(("Orie"),(BO20))))</formula>
    </cfRule>
  </conditionalFormatting>
  <conditionalFormatting sqref="BQ20:BR20">
    <cfRule type="containsText" dxfId="7345" priority="2937" operator="containsText" text="Pres">
      <formula>NOT(ISERROR(SEARCH(("Pres"),(BQ20))))</formula>
    </cfRule>
  </conditionalFormatting>
  <conditionalFormatting sqref="BQ20:BR20">
    <cfRule type="containsText" dxfId="7344" priority="2938" operator="containsText" text="Abs">
      <formula>NOT(ISERROR(SEARCH(("Abs"),(BQ20))))</formula>
    </cfRule>
  </conditionalFormatting>
  <conditionalFormatting sqref="BQ20:BR20">
    <cfRule type="containsText" dxfId="7343" priority="2939" operator="containsText" text="Leav">
      <formula>NOT(ISERROR(SEARCH(("Leav"),(BQ20))))</formula>
    </cfRule>
  </conditionalFormatting>
  <conditionalFormatting sqref="BQ20:BR20">
    <cfRule type="containsText" dxfId="7342" priority="2940" operator="containsText" text="Holi">
      <formula>NOT(ISERROR(SEARCH(("Holi"),(BQ20))))</formula>
    </cfRule>
  </conditionalFormatting>
  <conditionalFormatting sqref="BQ20:BR20">
    <cfRule type="containsText" dxfId="7341" priority="2941" operator="containsText" text="Orie">
      <formula>NOT(ISERROR(SEARCH(("Orie"),(BQ20))))</formula>
    </cfRule>
  </conditionalFormatting>
  <conditionalFormatting sqref="BU20:BV20">
    <cfRule type="containsText" dxfId="7340" priority="2927" operator="containsText" text="Pres">
      <formula>NOT(ISERROR(SEARCH(("Pres"),(BU20))))</formula>
    </cfRule>
  </conditionalFormatting>
  <conditionalFormatting sqref="BU20:BV20">
    <cfRule type="containsText" dxfId="7339" priority="2928" operator="containsText" text="Abs">
      <formula>NOT(ISERROR(SEARCH(("Abs"),(BU20))))</formula>
    </cfRule>
  </conditionalFormatting>
  <conditionalFormatting sqref="BU20:BV20">
    <cfRule type="containsText" dxfId="7338" priority="2929" operator="containsText" text="Leav">
      <formula>NOT(ISERROR(SEARCH(("Leav"),(BU20))))</formula>
    </cfRule>
  </conditionalFormatting>
  <conditionalFormatting sqref="BU20:BV20">
    <cfRule type="containsText" dxfId="7337" priority="2930" operator="containsText" text="Holi">
      <formula>NOT(ISERROR(SEARCH(("Holi"),(BU20))))</formula>
    </cfRule>
  </conditionalFormatting>
  <conditionalFormatting sqref="BU20:BV20">
    <cfRule type="containsText" dxfId="7336" priority="2931" operator="containsText" text="Orie">
      <formula>NOT(ISERROR(SEARCH(("Orie"),(BU20))))</formula>
    </cfRule>
  </conditionalFormatting>
  <conditionalFormatting sqref="A6:A20">
    <cfRule type="containsText" dxfId="7335" priority="2921" operator="containsText" text="Flag">
      <formula>NOT(ISERROR(SEARCH(("Flag"),(A6))))</formula>
    </cfRule>
  </conditionalFormatting>
  <conditionalFormatting sqref="A6:A20">
    <cfRule type="containsText" dxfId="7334" priority="2922" operator="containsText" text="Active">
      <formula>NOT(ISERROR(SEARCH(("Active"),(A6))))</formula>
    </cfRule>
  </conditionalFormatting>
  <conditionalFormatting sqref="A6:A20">
    <cfRule type="containsText" dxfId="7333" priority="2923" operator="containsText" text="Withdrawn">
      <formula>NOT(ISERROR(SEARCH(("Withdrawn"),(A6))))</formula>
    </cfRule>
  </conditionalFormatting>
  <conditionalFormatting sqref="A6:A20">
    <cfRule type="containsText" dxfId="7332" priority="2924" operator="containsText" text="Transf">
      <formula>NOT(ISERROR(SEARCH(("Transf"),(A6))))</formula>
    </cfRule>
  </conditionalFormatting>
  <conditionalFormatting sqref="A6:A20">
    <cfRule type="containsText" dxfId="7331" priority="2925" operator="containsText" text="Grad">
      <formula>NOT(ISERROR(SEARCH(("Grad"),(A6))))</formula>
    </cfRule>
  </conditionalFormatting>
  <conditionalFormatting sqref="A6:A20">
    <cfRule type="containsText" dxfId="7330" priority="2926" operator="containsText" text="Intern">
      <formula>NOT(ISERROR(SEARCH(("Intern"),(A6))))</formula>
    </cfRule>
  </conditionalFormatting>
  <conditionalFormatting sqref="AM6:AN16">
    <cfRule type="containsText" dxfId="7329" priority="2916" operator="containsText" text="Pres">
      <formula>NOT(ISERROR(SEARCH(("Pres"),(AM6))))</formula>
    </cfRule>
  </conditionalFormatting>
  <conditionalFormatting sqref="AM6:AN16">
    <cfRule type="containsText" dxfId="7328" priority="2917" operator="containsText" text="Abs">
      <formula>NOT(ISERROR(SEARCH(("Abs"),(AM6))))</formula>
    </cfRule>
  </conditionalFormatting>
  <conditionalFormatting sqref="AM6:AN16">
    <cfRule type="containsText" dxfId="7327" priority="2918" operator="containsText" text="Leav">
      <formula>NOT(ISERROR(SEARCH(("Leav"),(AM6))))</formula>
    </cfRule>
  </conditionalFormatting>
  <conditionalFormatting sqref="AM6:AN16">
    <cfRule type="containsText" dxfId="7326" priority="2919" operator="containsText" text="Holi">
      <formula>NOT(ISERROR(SEARCH(("Holi"),(AM6))))</formula>
    </cfRule>
  </conditionalFormatting>
  <conditionalFormatting sqref="AM6:AN16">
    <cfRule type="containsText" dxfId="7325" priority="2920" operator="containsText" text="Orie">
      <formula>NOT(ISERROR(SEARCH(("Orie"),(AM6))))</formula>
    </cfRule>
  </conditionalFormatting>
  <conditionalFormatting sqref="CS20:CT64">
    <cfRule type="containsText" dxfId="7324" priority="2911" operator="containsText" text="Pres">
      <formula>NOT(ISERROR(SEARCH(("Pres"),(CS20))))</formula>
    </cfRule>
  </conditionalFormatting>
  <conditionalFormatting sqref="CS20:CT64">
    <cfRule type="containsText" dxfId="7323" priority="2912" operator="containsText" text="Abs">
      <formula>NOT(ISERROR(SEARCH(("Abs"),(CS20))))</formula>
    </cfRule>
  </conditionalFormatting>
  <conditionalFormatting sqref="CS20:CT64">
    <cfRule type="containsText" dxfId="7322" priority="2913" operator="containsText" text="Leav">
      <formula>NOT(ISERROR(SEARCH(("Leav"),(CS20))))</formula>
    </cfRule>
  </conditionalFormatting>
  <conditionalFormatting sqref="CS20:CT64">
    <cfRule type="containsText" dxfId="7321" priority="2914" operator="containsText" text="Holi">
      <formula>NOT(ISERROR(SEARCH(("Holi"),(CS20))))</formula>
    </cfRule>
  </conditionalFormatting>
  <conditionalFormatting sqref="CS20:CT64">
    <cfRule type="containsText" dxfId="7320" priority="2915" operator="containsText" text="Orie">
      <formula>NOT(ISERROR(SEARCH(("Orie"),(CS20))))</formula>
    </cfRule>
  </conditionalFormatting>
  <conditionalFormatting sqref="CU20:CV64">
    <cfRule type="containsText" dxfId="7319" priority="2906" operator="containsText" text="Pres">
      <formula>NOT(ISERROR(SEARCH(("Pres"),(CU20))))</formula>
    </cfRule>
  </conditionalFormatting>
  <conditionalFormatting sqref="CU20:CV64">
    <cfRule type="containsText" dxfId="7318" priority="2907" operator="containsText" text="Abs">
      <formula>NOT(ISERROR(SEARCH(("Abs"),(CU20))))</formula>
    </cfRule>
  </conditionalFormatting>
  <conditionalFormatting sqref="CU20:CV64">
    <cfRule type="containsText" dxfId="7317" priority="2908" operator="containsText" text="Leav">
      <formula>NOT(ISERROR(SEARCH(("Leav"),(CU20))))</formula>
    </cfRule>
  </conditionalFormatting>
  <conditionalFormatting sqref="CU20:CV64">
    <cfRule type="containsText" dxfId="7316" priority="2909" operator="containsText" text="Holi">
      <formula>NOT(ISERROR(SEARCH(("Holi"),(CU20))))</formula>
    </cfRule>
  </conditionalFormatting>
  <conditionalFormatting sqref="CU20:CV64">
    <cfRule type="containsText" dxfId="7315" priority="2910" operator="containsText" text="Orie">
      <formula>NOT(ISERROR(SEARCH(("Orie"),(CU20))))</formula>
    </cfRule>
  </conditionalFormatting>
  <conditionalFormatting sqref="CW20:CZ64">
    <cfRule type="containsText" dxfId="7314" priority="2901" operator="containsText" text="Pres">
      <formula>NOT(ISERROR(SEARCH(("Pres"),(CW20))))</formula>
    </cfRule>
  </conditionalFormatting>
  <conditionalFormatting sqref="CW20:CZ64">
    <cfRule type="containsText" dxfId="7313" priority="2902" operator="containsText" text="Abs">
      <formula>NOT(ISERROR(SEARCH(("Abs"),(CW20))))</formula>
    </cfRule>
  </conditionalFormatting>
  <conditionalFormatting sqref="CW20:CZ64">
    <cfRule type="containsText" dxfId="7312" priority="2903" operator="containsText" text="Leav">
      <formula>NOT(ISERROR(SEARCH(("Leav"),(CW20))))</formula>
    </cfRule>
  </conditionalFormatting>
  <conditionalFormatting sqref="CW20:CZ64">
    <cfRule type="containsText" dxfId="7311" priority="2904" operator="containsText" text="Holi">
      <formula>NOT(ISERROR(SEARCH(("Holi"),(CW20))))</formula>
    </cfRule>
  </conditionalFormatting>
  <conditionalFormatting sqref="CW20:CZ64">
    <cfRule type="containsText" dxfId="7310" priority="2905" operator="containsText" text="Orie">
      <formula>NOT(ISERROR(SEARCH(("Orie"),(CW20))))</formula>
    </cfRule>
  </conditionalFormatting>
  <conditionalFormatting sqref="DA21:DB64">
    <cfRule type="containsText" dxfId="7309" priority="2896" operator="containsText" text="Pres">
      <formula>NOT(ISERROR(SEARCH(("Pres"),(DA21))))</formula>
    </cfRule>
  </conditionalFormatting>
  <conditionalFormatting sqref="DA21:DB64">
    <cfRule type="containsText" dxfId="7308" priority="2897" operator="containsText" text="Abs">
      <formula>NOT(ISERROR(SEARCH(("Abs"),(DA21))))</formula>
    </cfRule>
  </conditionalFormatting>
  <conditionalFormatting sqref="DA21:DB64">
    <cfRule type="containsText" dxfId="7307" priority="2898" operator="containsText" text="Leav">
      <formula>NOT(ISERROR(SEARCH(("Leav"),(DA21))))</formula>
    </cfRule>
  </conditionalFormatting>
  <conditionalFormatting sqref="DA21:DB64">
    <cfRule type="containsText" dxfId="7306" priority="2899" operator="containsText" text="Holi">
      <formula>NOT(ISERROR(SEARCH(("Holi"),(DA21))))</formula>
    </cfRule>
  </conditionalFormatting>
  <conditionalFormatting sqref="DA21:DB64">
    <cfRule type="containsText" dxfId="7305" priority="2900" operator="containsText" text="Orie">
      <formula>NOT(ISERROR(SEARCH(("Orie"),(DA21))))</formula>
    </cfRule>
  </conditionalFormatting>
  <conditionalFormatting sqref="DC11:DD11 DC6:DC10 DC43:DX64 DC12:DC20 DJ11 DL11:DX11 DC21:DF21 DC30:DK34 DM31:DN34 DC22:DJ29 DR41:DS41 DP35:DP41 DC35:DN42 DP42:DX42 DR35:DR40 DV21 DU40:DX41 DV37:DX39 DV36 DX36 DX21">
    <cfRule type="containsText" dxfId="7304" priority="2891" operator="containsText" text="Pres">
      <formula>NOT(ISERROR(SEARCH(("Pres"),(DC6))))</formula>
    </cfRule>
  </conditionalFormatting>
  <conditionalFormatting sqref="DC11:DD11 DC6:DC10 DC43:DX64 DC12:DC20 DJ11 DL11:DX11 DC21:DF21 DC30:DK34 DM31:DN34 DC22:DJ29 DR41:DS41 DP35:DP41 DC35:DN42 DP42:DX42 DR35:DR40 DV21 DU40:DX41 DV37:DX39 DV36 DX36 DX21">
    <cfRule type="containsText" dxfId="7303" priority="2892" operator="containsText" text="Abs">
      <formula>NOT(ISERROR(SEARCH(("Abs"),(DC6))))</formula>
    </cfRule>
  </conditionalFormatting>
  <conditionalFormatting sqref="DC11:DD11 DC6:DC10 DC43:DX64 DC12:DC20 DJ11 DL11:DX11 DC21:DF21 DC30:DK34 DM31:DN34 DC22:DJ29 DR41:DS41 DP35:DP41 DC35:DN42 DP42:DX42 DR35:DR40 DV21 DU40:DX41 DV37:DX39 DV36 DX36 DX21">
    <cfRule type="containsText" dxfId="7302" priority="2893" operator="containsText" text="Leav">
      <formula>NOT(ISERROR(SEARCH(("Leav"),(DC6))))</formula>
    </cfRule>
  </conditionalFormatting>
  <conditionalFormatting sqref="DC11:DD11 DC6:DC10 DC43:DX64 DC12:DC20 DJ11 DL11:DX11 DC21:DF21 DC30:DK34 DM31:DN34 DC22:DJ29 DR41:DS41 DP35:DP41 DC35:DN42 DP42:DX42 DR35:DR40 DV21 DU40:DX41 DV37:DX39 DV36 DX36 DX21">
    <cfRule type="containsText" dxfId="7301" priority="2894" operator="containsText" text="Holi">
      <formula>NOT(ISERROR(SEARCH(("Holi"),(DC6))))</formula>
    </cfRule>
  </conditionalFormatting>
  <conditionalFormatting sqref="DC11:DD11 DC6:DC10 DC43:DX64 DC12:DC20 DJ11 DL11:DX11 DC21:DF21 DC30:DK34 DM31:DN34 DC22:DJ29 DR41:DS41 DP35:DP41 DC35:DN42 DP42:DX42 DR35:DR40 DV21 DU40:DX41 DV37:DX39 DV36 DX36 DX21">
    <cfRule type="containsText" dxfId="7300" priority="2895" operator="containsText" text="Orie">
      <formula>NOT(ISERROR(SEARCH(("Orie"),(DC6))))</formula>
    </cfRule>
  </conditionalFormatting>
  <conditionalFormatting sqref="DY6:DZ12 DY19:DZ19 DY21:DZ21 DY32:DZ64 DY13:DY18 DY20 DY22:DY31">
    <cfRule type="containsText" dxfId="7299" priority="2886" operator="containsText" text="Pres">
      <formula>NOT(ISERROR(SEARCH(("Pres"),(DY6))))</formula>
    </cfRule>
  </conditionalFormatting>
  <conditionalFormatting sqref="DY6:DZ12 DY19:DZ19 DY21:DZ21 DY32:DZ64 DY13:DY18 DY20 DY22:DY31">
    <cfRule type="containsText" dxfId="7298" priority="2887" operator="containsText" text="Abs">
      <formula>NOT(ISERROR(SEARCH(("Abs"),(DY6))))</formula>
    </cfRule>
  </conditionalFormatting>
  <conditionalFormatting sqref="DY6:DZ12 DY19:DZ19 DY21:DZ21 DY32:DZ64 DY13:DY18 DY20 DY22:DY31">
    <cfRule type="containsText" dxfId="7297" priority="2888" operator="containsText" text="Leav">
      <formula>NOT(ISERROR(SEARCH(("Leav"),(DY6))))</formula>
    </cfRule>
  </conditionalFormatting>
  <conditionalFormatting sqref="DY6:DZ12 DY19:DZ19 DY21:DZ21 DY32:DZ64 DY13:DY18 DY20 DY22:DY31">
    <cfRule type="containsText" dxfId="7296" priority="2889" operator="containsText" text="Holi">
      <formula>NOT(ISERROR(SEARCH(("Holi"),(DY6))))</formula>
    </cfRule>
  </conditionalFormatting>
  <conditionalFormatting sqref="DY6:DZ12 DY19:DZ19 DY21:DZ21 DY32:DZ64 DY13:DY18 DY20 DY22:DY31">
    <cfRule type="containsText" dxfId="7295" priority="2890" operator="containsText" text="Orie">
      <formula>NOT(ISERROR(SEARCH(("Orie"),(DY6))))</formula>
    </cfRule>
  </conditionalFormatting>
  <conditionalFormatting sqref="AQ6:CZ6 AQ7:BL7 BO7:BR7 BM7:BN21 BU7:CZ7 BS7:BT21">
    <cfRule type="containsText" dxfId="7294" priority="2876" operator="containsText" text="Pres">
      <formula>NOT(ISERROR(SEARCH(("Pres"),(AQ6))))</formula>
    </cfRule>
  </conditionalFormatting>
  <conditionalFormatting sqref="AQ6:CZ6 AQ7:BL7 BO7:BR7 BM7:BN21 BU7:CZ7 BS7:BT21">
    <cfRule type="containsText" dxfId="7293" priority="2877" operator="containsText" text="Abs">
      <formula>NOT(ISERROR(SEARCH(("Abs"),(AQ6))))</formula>
    </cfRule>
  </conditionalFormatting>
  <conditionalFormatting sqref="AQ6:CZ6 AQ7:BL7 BO7:BR7 BM7:BN21 BU7:CZ7 BS7:BT21">
    <cfRule type="containsText" dxfId="7292" priority="2878" operator="containsText" text="Leav">
      <formula>NOT(ISERROR(SEARCH(("Leav"),(AQ6))))</formula>
    </cfRule>
  </conditionalFormatting>
  <conditionalFormatting sqref="AQ6:CZ6 AQ7:BL7 BO7:BR7 BM7:BN21 BU7:CZ7 BS7:BT21">
    <cfRule type="containsText" dxfId="7291" priority="2879" operator="containsText" text="Holi">
      <formula>NOT(ISERROR(SEARCH(("Holi"),(AQ6))))</formula>
    </cfRule>
  </conditionalFormatting>
  <conditionalFormatting sqref="AQ6:CZ6 AQ7:BL7 BO7:BR7 BM7:BN21 BU7:CZ7 BS7:BT21">
    <cfRule type="containsText" dxfId="7290" priority="2880" operator="containsText" text="Orie">
      <formula>NOT(ISERROR(SEARCH(("Orie"),(AQ6))))</formula>
    </cfRule>
  </conditionalFormatting>
  <conditionalFormatting sqref="AQ9:AQ11">
    <cfRule type="containsText" dxfId="7289" priority="2871" operator="containsText" text="Pres">
      <formula>NOT(ISERROR(SEARCH(("Pres"),(AQ9))))</formula>
    </cfRule>
  </conditionalFormatting>
  <conditionalFormatting sqref="AQ9:AQ11">
    <cfRule type="containsText" dxfId="7288" priority="2872" operator="containsText" text="Abs">
      <formula>NOT(ISERROR(SEARCH(("Abs"),(AQ9))))</formula>
    </cfRule>
  </conditionalFormatting>
  <conditionalFormatting sqref="AQ9:AQ11">
    <cfRule type="containsText" dxfId="7287" priority="2873" operator="containsText" text="Leav">
      <formula>NOT(ISERROR(SEARCH(("Leav"),(AQ9))))</formula>
    </cfRule>
  </conditionalFormatting>
  <conditionalFormatting sqref="AQ9:AQ11">
    <cfRule type="containsText" dxfId="7286" priority="2874" operator="containsText" text="Holi">
      <formula>NOT(ISERROR(SEARCH(("Holi"),(AQ9))))</formula>
    </cfRule>
  </conditionalFormatting>
  <conditionalFormatting sqref="AQ9:AQ11">
    <cfRule type="containsText" dxfId="7285" priority="2875" operator="containsText" text="Orie">
      <formula>NOT(ISERROR(SEARCH(("Orie"),(AQ9))))</formula>
    </cfRule>
  </conditionalFormatting>
  <conditionalFormatting sqref="AS8:BL11">
    <cfRule type="containsText" dxfId="7284" priority="2866" operator="containsText" text="Pres">
      <formula>NOT(ISERROR(SEARCH(("Pres"),(AS8))))</formula>
    </cfRule>
  </conditionalFormatting>
  <conditionalFormatting sqref="AS8:BL11">
    <cfRule type="containsText" dxfId="7283" priority="2867" operator="containsText" text="Abs">
      <formula>NOT(ISERROR(SEARCH(("Abs"),(AS8))))</formula>
    </cfRule>
  </conditionalFormatting>
  <conditionalFormatting sqref="AS8:BL11">
    <cfRule type="containsText" dxfId="7282" priority="2868" operator="containsText" text="Leav">
      <formula>NOT(ISERROR(SEARCH(("Leav"),(AS8))))</formula>
    </cfRule>
  </conditionalFormatting>
  <conditionalFormatting sqref="AS8:BL11">
    <cfRule type="containsText" dxfId="7281" priority="2869" operator="containsText" text="Holi">
      <formula>NOT(ISERROR(SEARCH(("Holi"),(AS8))))</formula>
    </cfRule>
  </conditionalFormatting>
  <conditionalFormatting sqref="AS8:BL11">
    <cfRule type="containsText" dxfId="7280" priority="2870" operator="containsText" text="Orie">
      <formula>NOT(ISERROR(SEARCH(("Orie"),(AS8))))</formula>
    </cfRule>
  </conditionalFormatting>
  <conditionalFormatting sqref="BO8:BR11">
    <cfRule type="containsText" dxfId="7279" priority="2861" operator="containsText" text="Pres">
      <formula>NOT(ISERROR(SEARCH(("Pres"),(BO8))))</formula>
    </cfRule>
  </conditionalFormatting>
  <conditionalFormatting sqref="BO8:BR11">
    <cfRule type="containsText" dxfId="7278" priority="2862" operator="containsText" text="Abs">
      <formula>NOT(ISERROR(SEARCH(("Abs"),(BO8))))</formula>
    </cfRule>
  </conditionalFormatting>
  <conditionalFormatting sqref="BO8:BR11">
    <cfRule type="containsText" dxfId="7277" priority="2863" operator="containsText" text="Leav">
      <formula>NOT(ISERROR(SEARCH(("Leav"),(BO8))))</formula>
    </cfRule>
  </conditionalFormatting>
  <conditionalFormatting sqref="BO8:BR11">
    <cfRule type="containsText" dxfId="7276" priority="2864" operator="containsText" text="Holi">
      <formula>NOT(ISERROR(SEARCH(("Holi"),(BO8))))</formula>
    </cfRule>
  </conditionalFormatting>
  <conditionalFormatting sqref="BO8:BR11">
    <cfRule type="containsText" dxfId="7275" priority="2865" operator="containsText" text="Orie">
      <formula>NOT(ISERROR(SEARCH(("Orie"),(BO8))))</formula>
    </cfRule>
  </conditionalFormatting>
  <conditionalFormatting sqref="BU8:CZ11">
    <cfRule type="containsText" dxfId="7274" priority="2856" operator="containsText" text="Pres">
      <formula>NOT(ISERROR(SEARCH(("Pres"),(BU8))))</formula>
    </cfRule>
  </conditionalFormatting>
  <conditionalFormatting sqref="BU8:CZ11">
    <cfRule type="containsText" dxfId="7273" priority="2857" operator="containsText" text="Abs">
      <formula>NOT(ISERROR(SEARCH(("Abs"),(BU8))))</formula>
    </cfRule>
  </conditionalFormatting>
  <conditionalFormatting sqref="BU8:CZ11">
    <cfRule type="containsText" dxfId="7272" priority="2858" operator="containsText" text="Leav">
      <formula>NOT(ISERROR(SEARCH(("Leav"),(BU8))))</formula>
    </cfRule>
  </conditionalFormatting>
  <conditionalFormatting sqref="BU8:CZ11">
    <cfRule type="containsText" dxfId="7271" priority="2859" operator="containsText" text="Holi">
      <formula>NOT(ISERROR(SEARCH(("Holi"),(BU8))))</formula>
    </cfRule>
  </conditionalFormatting>
  <conditionalFormatting sqref="BU8:CZ11">
    <cfRule type="containsText" dxfId="7270" priority="2860" operator="containsText" text="Orie">
      <formula>NOT(ISERROR(SEARCH(("Orie"),(BU8))))</formula>
    </cfRule>
  </conditionalFormatting>
  <conditionalFormatting sqref="AW12:BL12">
    <cfRule type="containsText" dxfId="7269" priority="2851" operator="containsText" text="Pres">
      <formula>NOT(ISERROR(SEARCH(("Pres"),(AW12))))</formula>
    </cfRule>
  </conditionalFormatting>
  <conditionalFormatting sqref="AW12:BL12">
    <cfRule type="containsText" dxfId="7268" priority="2852" operator="containsText" text="Abs">
      <formula>NOT(ISERROR(SEARCH(("Abs"),(AW12))))</formula>
    </cfRule>
  </conditionalFormatting>
  <conditionalFormatting sqref="AW12:BL12">
    <cfRule type="containsText" dxfId="7267" priority="2853" operator="containsText" text="Leav">
      <formula>NOT(ISERROR(SEARCH(("Leav"),(AW12))))</formula>
    </cfRule>
  </conditionalFormatting>
  <conditionalFormatting sqref="AW12:BL12">
    <cfRule type="containsText" dxfId="7266" priority="2854" operator="containsText" text="Holi">
      <formula>NOT(ISERROR(SEARCH(("Holi"),(AW12))))</formula>
    </cfRule>
  </conditionalFormatting>
  <conditionalFormatting sqref="AW12:BL12">
    <cfRule type="containsText" dxfId="7265" priority="2855" operator="containsText" text="Orie">
      <formula>NOT(ISERROR(SEARCH(("Orie"),(AW12))))</formula>
    </cfRule>
  </conditionalFormatting>
  <conditionalFormatting sqref="BO12:BR12">
    <cfRule type="containsText" dxfId="7264" priority="2846" operator="containsText" text="Pres">
      <formula>NOT(ISERROR(SEARCH(("Pres"),(BO12))))</formula>
    </cfRule>
  </conditionalFormatting>
  <conditionalFormatting sqref="BO12:BR12">
    <cfRule type="containsText" dxfId="7263" priority="2847" operator="containsText" text="Abs">
      <formula>NOT(ISERROR(SEARCH(("Abs"),(BO12))))</formula>
    </cfRule>
  </conditionalFormatting>
  <conditionalFormatting sqref="BO12:BR12">
    <cfRule type="containsText" dxfId="7262" priority="2848" operator="containsText" text="Leav">
      <formula>NOT(ISERROR(SEARCH(("Leav"),(BO12))))</formula>
    </cfRule>
  </conditionalFormatting>
  <conditionalFormatting sqref="BO12:BR12">
    <cfRule type="containsText" dxfId="7261" priority="2849" operator="containsText" text="Holi">
      <formula>NOT(ISERROR(SEARCH(("Holi"),(BO12))))</formula>
    </cfRule>
  </conditionalFormatting>
  <conditionalFormatting sqref="BO12:BR12">
    <cfRule type="containsText" dxfId="7260" priority="2850" operator="containsText" text="Orie">
      <formula>NOT(ISERROR(SEARCH(("Orie"),(BO12))))</formula>
    </cfRule>
  </conditionalFormatting>
  <conditionalFormatting sqref="BU12:CZ12 CG13:CH15">
    <cfRule type="containsText" dxfId="7259" priority="2841" operator="containsText" text="Pres">
      <formula>NOT(ISERROR(SEARCH(("Pres"),(BU12))))</formula>
    </cfRule>
  </conditionalFormatting>
  <conditionalFormatting sqref="BU12:CZ12 CG13:CH15">
    <cfRule type="containsText" dxfId="7258" priority="2842" operator="containsText" text="Abs">
      <formula>NOT(ISERROR(SEARCH(("Abs"),(BU12))))</formula>
    </cfRule>
  </conditionalFormatting>
  <conditionalFormatting sqref="BU12:CZ12 CG13:CH15">
    <cfRule type="containsText" dxfId="7257" priority="2843" operator="containsText" text="Leav">
      <formula>NOT(ISERROR(SEARCH(("Leav"),(BU12))))</formula>
    </cfRule>
  </conditionalFormatting>
  <conditionalFormatting sqref="BU12:CZ12 CG13:CH15">
    <cfRule type="containsText" dxfId="7256" priority="2844" operator="containsText" text="Holi">
      <formula>NOT(ISERROR(SEARCH(("Holi"),(BU12))))</formula>
    </cfRule>
  </conditionalFormatting>
  <conditionalFormatting sqref="BU12:CZ12 CG13:CH15">
    <cfRule type="containsText" dxfId="7255" priority="2845" operator="containsText" text="Orie">
      <formula>NOT(ISERROR(SEARCH(("Orie"),(BU12))))</formula>
    </cfRule>
  </conditionalFormatting>
  <conditionalFormatting sqref="CI13:CZ15 CK16:CV18 CQ19:CV19">
    <cfRule type="containsText" dxfId="7254" priority="2836" operator="containsText" text="Pres">
      <formula>NOT(ISERROR(SEARCH(("Pres"),(CI13))))</formula>
    </cfRule>
  </conditionalFormatting>
  <conditionalFormatting sqref="CI13:CZ15 CK16:CV18 CQ19:CV19">
    <cfRule type="containsText" dxfId="7253" priority="2837" operator="containsText" text="Abs">
      <formula>NOT(ISERROR(SEARCH(("Abs"),(CI13))))</formula>
    </cfRule>
  </conditionalFormatting>
  <conditionalFormatting sqref="CI13:CZ15 CK16:CV18 CQ19:CV19">
    <cfRule type="containsText" dxfId="7252" priority="2838" operator="containsText" text="Leav">
      <formula>NOT(ISERROR(SEARCH(("Leav"),(CI13))))</formula>
    </cfRule>
  </conditionalFormatting>
  <conditionalFormatting sqref="CI13:CZ15 CK16:CV18 CQ19:CV19">
    <cfRule type="containsText" dxfId="7251" priority="2839" operator="containsText" text="Holi">
      <formula>NOT(ISERROR(SEARCH(("Holi"),(CI13))))</formula>
    </cfRule>
  </conditionalFormatting>
  <conditionalFormatting sqref="CI13:CZ15 CK16:CV18 CQ19:CV19">
    <cfRule type="containsText" dxfId="7250" priority="2840" operator="containsText" text="Orie">
      <formula>NOT(ISERROR(SEARCH(("Orie"),(CI13))))</formula>
    </cfRule>
  </conditionalFormatting>
  <conditionalFormatting sqref="CW16:CZ19">
    <cfRule type="containsText" dxfId="7249" priority="2831" operator="containsText" text="Pres">
      <formula>NOT(ISERROR(SEARCH(("Pres"),(CW16))))</formula>
    </cfRule>
  </conditionalFormatting>
  <conditionalFormatting sqref="CW16:CZ19">
    <cfRule type="containsText" dxfId="7248" priority="2832" operator="containsText" text="Abs">
      <formula>NOT(ISERROR(SEARCH(("Abs"),(CW16))))</formula>
    </cfRule>
  </conditionalFormatting>
  <conditionalFormatting sqref="CW16:CZ19">
    <cfRule type="containsText" dxfId="7247" priority="2833" operator="containsText" text="Leav">
      <formula>NOT(ISERROR(SEARCH(("Leav"),(CW16))))</formula>
    </cfRule>
  </conditionalFormatting>
  <conditionalFormatting sqref="CW16:CZ19">
    <cfRule type="containsText" dxfId="7246" priority="2834" operator="containsText" text="Holi">
      <formula>NOT(ISERROR(SEARCH(("Holi"),(CW16))))</formula>
    </cfRule>
  </conditionalFormatting>
  <conditionalFormatting sqref="CW16:CZ19">
    <cfRule type="containsText" dxfId="7245" priority="2835" operator="containsText" text="Orie">
      <formula>NOT(ISERROR(SEARCH(("Orie"),(CW16))))</formula>
    </cfRule>
  </conditionalFormatting>
  <conditionalFormatting sqref="DA6:DB20">
    <cfRule type="containsText" dxfId="7244" priority="2826" operator="containsText" text="Pres">
      <formula>NOT(ISERROR(SEARCH(("Pres"),(DA6))))</formula>
    </cfRule>
  </conditionalFormatting>
  <conditionalFormatting sqref="DA6:DB20">
    <cfRule type="containsText" dxfId="7243" priority="2827" operator="containsText" text="Abs">
      <formula>NOT(ISERROR(SEARCH(("Abs"),(DA6))))</formula>
    </cfRule>
  </conditionalFormatting>
  <conditionalFormatting sqref="DA6:DB20">
    <cfRule type="containsText" dxfId="7242" priority="2828" operator="containsText" text="Leav">
      <formula>NOT(ISERROR(SEARCH(("Leav"),(DA6))))</formula>
    </cfRule>
  </conditionalFormatting>
  <conditionalFormatting sqref="DA6:DB20">
    <cfRule type="containsText" dxfId="7241" priority="2829" operator="containsText" text="Holi">
      <formula>NOT(ISERROR(SEARCH(("Holi"),(DA6))))</formula>
    </cfRule>
  </conditionalFormatting>
  <conditionalFormatting sqref="DA6:DB20">
    <cfRule type="containsText" dxfId="7240" priority="2830" operator="containsText" text="Orie">
      <formula>NOT(ISERROR(SEARCH(("Orie"),(DA6))))</formula>
    </cfRule>
  </conditionalFormatting>
  <conditionalFormatting sqref="DD6:DD10 DF6 DH6:DH7 DJ6:DJ10 DL6:DX10">
    <cfRule type="containsText" dxfId="7239" priority="2821" operator="containsText" text="Pres">
      <formula>NOT(ISERROR(SEARCH(("Pres"),(DD6))))</formula>
    </cfRule>
  </conditionalFormatting>
  <conditionalFormatting sqref="DD6:DD10 DF6 DH6:DH7 DJ6:DJ10 DL6:DX10">
    <cfRule type="containsText" dxfId="7238" priority="2822" operator="containsText" text="Abs">
      <formula>NOT(ISERROR(SEARCH(("Abs"),(DD6))))</formula>
    </cfRule>
  </conditionalFormatting>
  <conditionalFormatting sqref="DD6:DD10 DF6 DH6:DH7 DJ6:DJ10 DL6:DX10">
    <cfRule type="containsText" dxfId="7237" priority="2823" operator="containsText" text="Leav">
      <formula>NOT(ISERROR(SEARCH(("Leav"),(DD6))))</formula>
    </cfRule>
  </conditionalFormatting>
  <conditionalFormatting sqref="DD6:DD10 DF6 DH6:DH7 DJ6:DJ10 DL6:DX10">
    <cfRule type="containsText" dxfId="7236" priority="2824" operator="containsText" text="Holi">
      <formula>NOT(ISERROR(SEARCH(("Holi"),(DD6))))</formula>
    </cfRule>
  </conditionalFormatting>
  <conditionalFormatting sqref="DD6:DD10 DF6 DH6:DH7 DJ6:DJ10 DL6:DX10">
    <cfRule type="containsText" dxfId="7235" priority="2825" operator="containsText" text="Orie">
      <formula>NOT(ISERROR(SEARCH(("Orie"),(DD6))))</formula>
    </cfRule>
  </conditionalFormatting>
  <conditionalFormatting sqref="DD12:DD20 DF18 DJ13 DL19:DT19 DJ19 DU12:DX12 DV19 DX19">
    <cfRule type="containsText" dxfId="7234" priority="2816" operator="containsText" text="Pres">
      <formula>NOT(ISERROR(SEARCH(("Pres"),(DD12))))</formula>
    </cfRule>
  </conditionalFormatting>
  <conditionalFormatting sqref="DD12:DD20 DF18 DJ13 DL19:DT19 DJ19 DU12:DX12 DV19 DX19">
    <cfRule type="containsText" dxfId="7233" priority="2817" operator="containsText" text="Abs">
      <formula>NOT(ISERROR(SEARCH(("Abs"),(DD12))))</formula>
    </cfRule>
  </conditionalFormatting>
  <conditionalFormatting sqref="DD12:DD20 DF18 DJ13 DL19:DT19 DJ19 DU12:DX12 DV19 DX19">
    <cfRule type="containsText" dxfId="7232" priority="2818" operator="containsText" text="Leav">
      <formula>NOT(ISERROR(SEARCH(("Leav"),(DD12))))</formula>
    </cfRule>
  </conditionalFormatting>
  <conditionalFormatting sqref="DD12:DD20 DF18 DJ13 DL19:DT19 DJ19 DU12:DX12 DV19 DX19">
    <cfRule type="containsText" dxfId="7231" priority="2819" operator="containsText" text="Holi">
      <formula>NOT(ISERROR(SEARCH(("Holi"),(DD12))))</formula>
    </cfRule>
  </conditionalFormatting>
  <conditionalFormatting sqref="DD12:DD20 DF18 DJ13 DL19:DT19 DJ19 DU12:DX12 DV19 DX19">
    <cfRule type="containsText" dxfId="7230" priority="2820" operator="containsText" text="Orie">
      <formula>NOT(ISERROR(SEARCH(("Orie"),(DD12))))</formula>
    </cfRule>
  </conditionalFormatting>
  <conditionalFormatting sqref="DE6:DE20">
    <cfRule type="containsText" dxfId="7229" priority="2811" operator="containsText" text="Pres">
      <formula>NOT(ISERROR(SEARCH(("Pres"),(DE6))))</formula>
    </cfRule>
  </conditionalFormatting>
  <conditionalFormatting sqref="DE6:DE20">
    <cfRule type="containsText" dxfId="7228" priority="2812" operator="containsText" text="Abs">
      <formula>NOT(ISERROR(SEARCH(("Abs"),(DE6))))</formula>
    </cfRule>
  </conditionalFormatting>
  <conditionalFormatting sqref="DE6:DE20">
    <cfRule type="containsText" dxfId="7227" priority="2813" operator="containsText" text="Leav">
      <formula>NOT(ISERROR(SEARCH(("Leav"),(DE6))))</formula>
    </cfRule>
  </conditionalFormatting>
  <conditionalFormatting sqref="DE6:DE20">
    <cfRule type="containsText" dxfId="7226" priority="2814" operator="containsText" text="Holi">
      <formula>NOT(ISERROR(SEARCH(("Holi"),(DE6))))</formula>
    </cfRule>
  </conditionalFormatting>
  <conditionalFormatting sqref="DE6:DE20">
    <cfRule type="containsText" dxfId="7225" priority="2815" operator="containsText" text="Orie">
      <formula>NOT(ISERROR(SEARCH(("Orie"),(DE6))))</formula>
    </cfRule>
  </conditionalFormatting>
  <conditionalFormatting sqref="DG6:DG21">
    <cfRule type="containsText" dxfId="7224" priority="2806" operator="containsText" text="Pres">
      <formula>NOT(ISERROR(SEARCH(("Pres"),(DG6))))</formula>
    </cfRule>
  </conditionalFormatting>
  <conditionalFormatting sqref="DG6:DG21">
    <cfRule type="containsText" dxfId="7223" priority="2807" operator="containsText" text="Abs">
      <formula>NOT(ISERROR(SEARCH(("Abs"),(DG6))))</formula>
    </cfRule>
  </conditionalFormatting>
  <conditionalFormatting sqref="DG6:DG21">
    <cfRule type="containsText" dxfId="7222" priority="2808" operator="containsText" text="Leav">
      <formula>NOT(ISERROR(SEARCH(("Leav"),(DG6))))</formula>
    </cfRule>
  </conditionalFormatting>
  <conditionalFormatting sqref="DG6:DG21">
    <cfRule type="containsText" dxfId="7221" priority="2809" operator="containsText" text="Holi">
      <formula>NOT(ISERROR(SEARCH(("Holi"),(DG6))))</formula>
    </cfRule>
  </conditionalFormatting>
  <conditionalFormatting sqref="DG6:DG21">
    <cfRule type="containsText" dxfId="7220" priority="2810" operator="containsText" text="Orie">
      <formula>NOT(ISERROR(SEARCH(("Orie"),(DG6))))</formula>
    </cfRule>
  </conditionalFormatting>
  <conditionalFormatting sqref="DI6:DI21">
    <cfRule type="containsText" dxfId="7219" priority="2801" operator="containsText" text="Pres">
      <formula>NOT(ISERROR(SEARCH(("Pres"),(DI6))))</formula>
    </cfRule>
  </conditionalFormatting>
  <conditionalFormatting sqref="DI6:DI21">
    <cfRule type="containsText" dxfId="7218" priority="2802" operator="containsText" text="Abs">
      <formula>NOT(ISERROR(SEARCH(("Abs"),(DI6))))</formula>
    </cfRule>
  </conditionalFormatting>
  <conditionalFormatting sqref="DI6:DI21">
    <cfRule type="containsText" dxfId="7217" priority="2803" operator="containsText" text="Leav">
      <formula>NOT(ISERROR(SEARCH(("Leav"),(DI6))))</formula>
    </cfRule>
  </conditionalFormatting>
  <conditionalFormatting sqref="DI6:DI21">
    <cfRule type="containsText" dxfId="7216" priority="2804" operator="containsText" text="Holi">
      <formula>NOT(ISERROR(SEARCH(("Holi"),(DI6))))</formula>
    </cfRule>
  </conditionalFormatting>
  <conditionalFormatting sqref="DI6:DI21">
    <cfRule type="containsText" dxfId="7215" priority="2805" operator="containsText" text="Orie">
      <formula>NOT(ISERROR(SEARCH(("Orie"),(DI6))))</formula>
    </cfRule>
  </conditionalFormatting>
  <conditionalFormatting sqref="DK6:DK29">
    <cfRule type="containsText" dxfId="7214" priority="2796" operator="containsText" text="Pres">
      <formula>NOT(ISERROR(SEARCH(("Pres"),(DK6))))</formula>
    </cfRule>
  </conditionalFormatting>
  <conditionalFormatting sqref="DK6:DK29">
    <cfRule type="containsText" dxfId="7213" priority="2797" operator="containsText" text="Abs">
      <formula>NOT(ISERROR(SEARCH(("Abs"),(DK6))))</formula>
    </cfRule>
  </conditionalFormatting>
  <conditionalFormatting sqref="DK6:DK29">
    <cfRule type="containsText" dxfId="7212" priority="2798" operator="containsText" text="Leav">
      <formula>NOT(ISERROR(SEARCH(("Leav"),(DK6))))</formula>
    </cfRule>
  </conditionalFormatting>
  <conditionalFormatting sqref="DK6:DK29">
    <cfRule type="containsText" dxfId="7211" priority="2799" operator="containsText" text="Holi">
      <formula>NOT(ISERROR(SEARCH(("Holi"),(DK6))))</formula>
    </cfRule>
  </conditionalFormatting>
  <conditionalFormatting sqref="DK6:DK29">
    <cfRule type="containsText" dxfId="7210" priority="2800" operator="containsText" text="Orie">
      <formula>NOT(ISERROR(SEARCH(("Orie"),(DK6))))</formula>
    </cfRule>
  </conditionalFormatting>
  <conditionalFormatting sqref="DF7:DF17">
    <cfRule type="containsText" dxfId="7209" priority="2791" operator="containsText" text="Pres">
      <formula>NOT(ISERROR(SEARCH(("Pres"),(DF7))))</formula>
    </cfRule>
  </conditionalFormatting>
  <conditionalFormatting sqref="DF7:DF17">
    <cfRule type="containsText" dxfId="7208" priority="2792" operator="containsText" text="Abs">
      <formula>NOT(ISERROR(SEARCH(("Abs"),(DF7))))</formula>
    </cfRule>
  </conditionalFormatting>
  <conditionalFormatting sqref="DF7:DF17">
    <cfRule type="containsText" dxfId="7207" priority="2793" operator="containsText" text="Leav">
      <formula>NOT(ISERROR(SEARCH(("Leav"),(DF7))))</formula>
    </cfRule>
  </conditionalFormatting>
  <conditionalFormatting sqref="DF7:DF17">
    <cfRule type="containsText" dxfId="7206" priority="2794" operator="containsText" text="Holi">
      <formula>NOT(ISERROR(SEARCH(("Holi"),(DF7))))</formula>
    </cfRule>
  </conditionalFormatting>
  <conditionalFormatting sqref="DF7:DF17">
    <cfRule type="containsText" dxfId="7205" priority="2795" operator="containsText" text="Orie">
      <formula>NOT(ISERROR(SEARCH(("Orie"),(DF7))))</formula>
    </cfRule>
  </conditionalFormatting>
  <conditionalFormatting sqref="DF19:DF20">
    <cfRule type="containsText" dxfId="7204" priority="2786" operator="containsText" text="Pres">
      <formula>NOT(ISERROR(SEARCH(("Pres"),(DF19))))</formula>
    </cfRule>
  </conditionalFormatting>
  <conditionalFormatting sqref="DF19:DF20">
    <cfRule type="containsText" dxfId="7203" priority="2787" operator="containsText" text="Abs">
      <formula>NOT(ISERROR(SEARCH(("Abs"),(DF19))))</formula>
    </cfRule>
  </conditionalFormatting>
  <conditionalFormatting sqref="DF19:DF20">
    <cfRule type="containsText" dxfId="7202" priority="2788" operator="containsText" text="Leav">
      <formula>NOT(ISERROR(SEARCH(("Leav"),(DF19))))</formula>
    </cfRule>
  </conditionalFormatting>
  <conditionalFormatting sqref="DF19:DF20">
    <cfRule type="containsText" dxfId="7201" priority="2789" operator="containsText" text="Holi">
      <formula>NOT(ISERROR(SEARCH(("Holi"),(DF19))))</formula>
    </cfRule>
  </conditionalFormatting>
  <conditionalFormatting sqref="DF19:DF20">
    <cfRule type="containsText" dxfId="7200" priority="2790" operator="containsText" text="Orie">
      <formula>NOT(ISERROR(SEARCH(("Orie"),(DF19))))</formula>
    </cfRule>
  </conditionalFormatting>
  <conditionalFormatting sqref="DH8">
    <cfRule type="containsText" dxfId="7199" priority="2781" operator="containsText" text="Pres">
      <formula>NOT(ISERROR(SEARCH(("Pres"),(DH8))))</formula>
    </cfRule>
  </conditionalFormatting>
  <conditionalFormatting sqref="DH8">
    <cfRule type="containsText" dxfId="7198" priority="2782" operator="containsText" text="Abs">
      <formula>NOT(ISERROR(SEARCH(("Abs"),(DH8))))</formula>
    </cfRule>
  </conditionalFormatting>
  <conditionalFormatting sqref="DH8">
    <cfRule type="containsText" dxfId="7197" priority="2783" operator="containsText" text="Leav">
      <formula>NOT(ISERROR(SEARCH(("Leav"),(DH8))))</formula>
    </cfRule>
  </conditionalFormatting>
  <conditionalFormatting sqref="DH8">
    <cfRule type="containsText" dxfId="7196" priority="2784" operator="containsText" text="Holi">
      <formula>NOT(ISERROR(SEARCH(("Holi"),(DH8))))</formula>
    </cfRule>
  </conditionalFormatting>
  <conditionalFormatting sqref="DH8">
    <cfRule type="containsText" dxfId="7195" priority="2785" operator="containsText" text="Orie">
      <formula>NOT(ISERROR(SEARCH(("Orie"),(DH8))))</formula>
    </cfRule>
  </conditionalFormatting>
  <conditionalFormatting sqref="DH9:DH17">
    <cfRule type="containsText" dxfId="7194" priority="2776" operator="containsText" text="Pres">
      <formula>NOT(ISERROR(SEARCH(("Pres"),(DH9))))</formula>
    </cfRule>
  </conditionalFormatting>
  <conditionalFormatting sqref="DH9:DH17">
    <cfRule type="containsText" dxfId="7193" priority="2777" operator="containsText" text="Abs">
      <formula>NOT(ISERROR(SEARCH(("Abs"),(DH9))))</formula>
    </cfRule>
  </conditionalFormatting>
  <conditionalFormatting sqref="DH9:DH17">
    <cfRule type="containsText" dxfId="7192" priority="2778" operator="containsText" text="Leav">
      <formula>NOT(ISERROR(SEARCH(("Leav"),(DH9))))</formula>
    </cfRule>
  </conditionalFormatting>
  <conditionalFormatting sqref="DH9:DH17">
    <cfRule type="containsText" dxfId="7191" priority="2779" operator="containsText" text="Holi">
      <formula>NOT(ISERROR(SEARCH(("Holi"),(DH9))))</formula>
    </cfRule>
  </conditionalFormatting>
  <conditionalFormatting sqref="DH9:DH17">
    <cfRule type="containsText" dxfId="7190" priority="2780" operator="containsText" text="Orie">
      <formula>NOT(ISERROR(SEARCH(("Orie"),(DH9))))</formula>
    </cfRule>
  </conditionalFormatting>
  <conditionalFormatting sqref="DH18">
    <cfRule type="containsText" dxfId="7189" priority="2771" operator="containsText" text="Pres">
      <formula>NOT(ISERROR(SEARCH(("Pres"),(DH18))))</formula>
    </cfRule>
  </conditionalFormatting>
  <conditionalFormatting sqref="DH18">
    <cfRule type="containsText" dxfId="7188" priority="2772" operator="containsText" text="Abs">
      <formula>NOT(ISERROR(SEARCH(("Abs"),(DH18))))</formula>
    </cfRule>
  </conditionalFormatting>
  <conditionalFormatting sqref="DH18">
    <cfRule type="containsText" dxfId="7187" priority="2773" operator="containsText" text="Leav">
      <formula>NOT(ISERROR(SEARCH(("Leav"),(DH18))))</formula>
    </cfRule>
  </conditionalFormatting>
  <conditionalFormatting sqref="DH18">
    <cfRule type="containsText" dxfId="7186" priority="2774" operator="containsText" text="Holi">
      <formula>NOT(ISERROR(SEARCH(("Holi"),(DH18))))</formula>
    </cfRule>
  </conditionalFormatting>
  <conditionalFormatting sqref="DH18">
    <cfRule type="containsText" dxfId="7185" priority="2775" operator="containsText" text="Orie">
      <formula>NOT(ISERROR(SEARCH(("Orie"),(DH18))))</formula>
    </cfRule>
  </conditionalFormatting>
  <conditionalFormatting sqref="DH19:DH20">
    <cfRule type="containsText" dxfId="7184" priority="2766" operator="containsText" text="Pres">
      <formula>NOT(ISERROR(SEARCH(("Pres"),(DH19))))</formula>
    </cfRule>
  </conditionalFormatting>
  <conditionalFormatting sqref="DH19:DH20">
    <cfRule type="containsText" dxfId="7183" priority="2767" operator="containsText" text="Abs">
      <formula>NOT(ISERROR(SEARCH(("Abs"),(DH19))))</formula>
    </cfRule>
  </conditionalFormatting>
  <conditionalFormatting sqref="DH19:DH20">
    <cfRule type="containsText" dxfId="7182" priority="2768" operator="containsText" text="Leav">
      <formula>NOT(ISERROR(SEARCH(("Leav"),(DH19))))</formula>
    </cfRule>
  </conditionalFormatting>
  <conditionalFormatting sqref="DH19:DH20">
    <cfRule type="containsText" dxfId="7181" priority="2769" operator="containsText" text="Holi">
      <formula>NOT(ISERROR(SEARCH(("Holi"),(DH19))))</formula>
    </cfRule>
  </conditionalFormatting>
  <conditionalFormatting sqref="DH19:DH20">
    <cfRule type="containsText" dxfId="7180" priority="2770" operator="containsText" text="Orie">
      <formula>NOT(ISERROR(SEARCH(("Orie"),(DH19))))</formula>
    </cfRule>
  </conditionalFormatting>
  <conditionalFormatting sqref="DJ20:DJ21 DJ14:DJ18">
    <cfRule type="containsText" dxfId="7179" priority="2756" operator="containsText" text="Pres">
      <formula>NOT(ISERROR(SEARCH(("Pres"),(DJ14))))</formula>
    </cfRule>
  </conditionalFormatting>
  <conditionalFormatting sqref="DJ20:DJ21 DJ14:DJ18">
    <cfRule type="containsText" dxfId="7178" priority="2757" operator="containsText" text="Abs">
      <formula>NOT(ISERROR(SEARCH(("Abs"),(DJ14))))</formula>
    </cfRule>
  </conditionalFormatting>
  <conditionalFormatting sqref="DJ20:DJ21 DJ14:DJ18">
    <cfRule type="containsText" dxfId="7177" priority="2758" operator="containsText" text="Leav">
      <formula>NOT(ISERROR(SEARCH(("Leav"),(DJ14))))</formula>
    </cfRule>
  </conditionalFormatting>
  <conditionalFormatting sqref="DJ20:DJ21 DJ14:DJ18">
    <cfRule type="containsText" dxfId="7176" priority="2759" operator="containsText" text="Holi">
      <formula>NOT(ISERROR(SEARCH(("Holi"),(DJ14))))</formula>
    </cfRule>
  </conditionalFormatting>
  <conditionalFormatting sqref="DJ20:DJ21 DJ14:DJ18">
    <cfRule type="containsText" dxfId="7175" priority="2760" operator="containsText" text="Orie">
      <formula>NOT(ISERROR(SEARCH(("Orie"),(DJ14))))</formula>
    </cfRule>
  </conditionalFormatting>
  <conditionalFormatting sqref="DJ12">
    <cfRule type="containsText" dxfId="7174" priority="2749" operator="containsText" text="Pres">
      <formula>NOT(ISERROR(SEARCH(("Pres"),(DJ12))))</formula>
    </cfRule>
  </conditionalFormatting>
  <conditionalFormatting sqref="DJ12">
    <cfRule type="containsText" dxfId="7173" priority="2750" operator="containsText" text="Abs">
      <formula>NOT(ISERROR(SEARCH(("Abs"),(DJ12))))</formula>
    </cfRule>
  </conditionalFormatting>
  <conditionalFormatting sqref="DJ12">
    <cfRule type="containsText" dxfId="7172" priority="2751" operator="containsText" text="Leav">
      <formula>NOT(ISERROR(SEARCH(("Leav"),(DJ12))))</formula>
    </cfRule>
  </conditionalFormatting>
  <conditionalFormatting sqref="DJ12">
    <cfRule type="containsText" dxfId="7171" priority="2752" operator="containsText" text="Holi">
      <formula>NOT(ISERROR(SEARCH(("Holi"),(DJ12))))</formula>
    </cfRule>
  </conditionalFormatting>
  <conditionalFormatting sqref="DJ12">
    <cfRule type="containsText" dxfId="7170" priority="2753" operator="containsText" text="Orie">
      <formula>NOT(ISERROR(SEARCH(("Orie"),(DJ12))))</formula>
    </cfRule>
  </conditionalFormatting>
  <conditionalFormatting sqref="DL12">
    <cfRule type="containsText" dxfId="7169" priority="2744" operator="containsText" text="Pres">
      <formula>NOT(ISERROR(SEARCH(("Pres"),(DL12))))</formula>
    </cfRule>
  </conditionalFormatting>
  <conditionalFormatting sqref="DL12">
    <cfRule type="containsText" dxfId="7168" priority="2745" operator="containsText" text="Abs">
      <formula>NOT(ISERROR(SEARCH(("Abs"),(DL12))))</formula>
    </cfRule>
  </conditionalFormatting>
  <conditionalFormatting sqref="DL12">
    <cfRule type="containsText" dxfId="7167" priority="2746" operator="containsText" text="Leav">
      <formula>NOT(ISERROR(SEARCH(("Leav"),(DL12))))</formula>
    </cfRule>
  </conditionalFormatting>
  <conditionalFormatting sqref="DL12">
    <cfRule type="containsText" dxfId="7166" priority="2747" operator="containsText" text="Holi">
      <formula>NOT(ISERROR(SEARCH(("Holi"),(DL12))))</formula>
    </cfRule>
  </conditionalFormatting>
  <conditionalFormatting sqref="DL12">
    <cfRule type="containsText" dxfId="7165" priority="2748" operator="containsText" text="Orie">
      <formula>NOT(ISERROR(SEARCH(("Orie"),(DL12))))</formula>
    </cfRule>
  </conditionalFormatting>
  <conditionalFormatting sqref="DL13">
    <cfRule type="containsText" dxfId="7164" priority="2739" operator="containsText" text="Pres">
      <formula>NOT(ISERROR(SEARCH(("Pres"),(DL13))))</formula>
    </cfRule>
  </conditionalFormatting>
  <conditionalFormatting sqref="DL13">
    <cfRule type="containsText" dxfId="7163" priority="2740" operator="containsText" text="Abs">
      <formula>NOT(ISERROR(SEARCH(("Abs"),(DL13))))</formula>
    </cfRule>
  </conditionalFormatting>
  <conditionalFormatting sqref="DL13">
    <cfRule type="containsText" dxfId="7162" priority="2741" operator="containsText" text="Leav">
      <formula>NOT(ISERROR(SEARCH(("Leav"),(DL13))))</formula>
    </cfRule>
  </conditionalFormatting>
  <conditionalFormatting sqref="DL13">
    <cfRule type="containsText" dxfId="7161" priority="2742" operator="containsText" text="Holi">
      <formula>NOT(ISERROR(SEARCH(("Holi"),(DL13))))</formula>
    </cfRule>
  </conditionalFormatting>
  <conditionalFormatting sqref="DL13">
    <cfRule type="containsText" dxfId="7160" priority="2743" operator="containsText" text="Orie">
      <formula>NOT(ISERROR(SEARCH(("Orie"),(DL13))))</formula>
    </cfRule>
  </conditionalFormatting>
  <conditionalFormatting sqref="DL14">
    <cfRule type="containsText" dxfId="7159" priority="2734" operator="containsText" text="Pres">
      <formula>NOT(ISERROR(SEARCH(("Pres"),(DL14))))</formula>
    </cfRule>
  </conditionalFormatting>
  <conditionalFormatting sqref="DL14">
    <cfRule type="containsText" dxfId="7158" priority="2735" operator="containsText" text="Abs">
      <formula>NOT(ISERROR(SEARCH(("Abs"),(DL14))))</formula>
    </cfRule>
  </conditionalFormatting>
  <conditionalFormatting sqref="DL14">
    <cfRule type="containsText" dxfId="7157" priority="2736" operator="containsText" text="Leav">
      <formula>NOT(ISERROR(SEARCH(("Leav"),(DL14))))</formula>
    </cfRule>
  </conditionalFormatting>
  <conditionalFormatting sqref="DL14">
    <cfRule type="containsText" dxfId="7156" priority="2737" operator="containsText" text="Holi">
      <formula>NOT(ISERROR(SEARCH(("Holi"),(DL14))))</formula>
    </cfRule>
  </conditionalFormatting>
  <conditionalFormatting sqref="DL14">
    <cfRule type="containsText" dxfId="7155" priority="2738" operator="containsText" text="Orie">
      <formula>NOT(ISERROR(SEARCH(("Orie"),(DL14))))</formula>
    </cfRule>
  </conditionalFormatting>
  <conditionalFormatting sqref="DL20:DL21 DL15:DL18">
    <cfRule type="containsText" dxfId="7154" priority="2729" operator="containsText" text="Pres">
      <formula>NOT(ISERROR(SEARCH(("Pres"),(DL15))))</formula>
    </cfRule>
  </conditionalFormatting>
  <conditionalFormatting sqref="DL20:DL21 DL15:DL18">
    <cfRule type="containsText" dxfId="7153" priority="2730" operator="containsText" text="Abs">
      <formula>NOT(ISERROR(SEARCH(("Abs"),(DL15))))</formula>
    </cfRule>
  </conditionalFormatting>
  <conditionalFormatting sqref="DL20:DL21 DL15:DL18">
    <cfRule type="containsText" dxfId="7152" priority="2731" operator="containsText" text="Leav">
      <formula>NOT(ISERROR(SEARCH(("Leav"),(DL15))))</formula>
    </cfRule>
  </conditionalFormatting>
  <conditionalFormatting sqref="DL20:DL21 DL15:DL18">
    <cfRule type="containsText" dxfId="7151" priority="2732" operator="containsText" text="Holi">
      <formula>NOT(ISERROR(SEARCH(("Holi"),(DL15))))</formula>
    </cfRule>
  </conditionalFormatting>
  <conditionalFormatting sqref="DL20:DL21 DL15:DL18">
    <cfRule type="containsText" dxfId="7150" priority="2733" operator="containsText" text="Orie">
      <formula>NOT(ISERROR(SEARCH(("Orie"),(DL15))))</formula>
    </cfRule>
  </conditionalFormatting>
  <conditionalFormatting sqref="DL22:DL34">
    <cfRule type="containsText" dxfId="7149" priority="2724" operator="containsText" text="Pres">
      <formula>NOT(ISERROR(SEARCH(("Pres"),(DL22))))</formula>
    </cfRule>
  </conditionalFormatting>
  <conditionalFormatting sqref="DL22:DL34">
    <cfRule type="containsText" dxfId="7148" priority="2725" operator="containsText" text="Abs">
      <formula>NOT(ISERROR(SEARCH(("Abs"),(DL22))))</formula>
    </cfRule>
  </conditionalFormatting>
  <conditionalFormatting sqref="DL22:DL34">
    <cfRule type="containsText" dxfId="7147" priority="2726" operator="containsText" text="Leav">
      <formula>NOT(ISERROR(SEARCH(("Leav"),(DL22))))</formula>
    </cfRule>
  </conditionalFormatting>
  <conditionalFormatting sqref="DL22:DL34">
    <cfRule type="containsText" dxfId="7146" priority="2727" operator="containsText" text="Holi">
      <formula>NOT(ISERROR(SEARCH(("Holi"),(DL22))))</formula>
    </cfRule>
  </conditionalFormatting>
  <conditionalFormatting sqref="DL22:DL34">
    <cfRule type="containsText" dxfId="7145" priority="2728" operator="containsText" text="Orie">
      <formula>NOT(ISERROR(SEARCH(("Orie"),(DL22))))</formula>
    </cfRule>
  </conditionalFormatting>
  <conditionalFormatting sqref="O30">
    <cfRule type="cellIs" dxfId="7144" priority="2721" operator="greaterThanOrEqual">
      <formula>32</formula>
    </cfRule>
  </conditionalFormatting>
  <conditionalFormatting sqref="O30">
    <cfRule type="cellIs" dxfId="7143" priority="2722" operator="between">
      <formula>27</formula>
      <formula>31</formula>
    </cfRule>
  </conditionalFormatting>
  <conditionalFormatting sqref="N30">
    <cfRule type="cellIs" dxfId="7142" priority="2719" operator="greaterThanOrEqual">
      <formula>32</formula>
    </cfRule>
  </conditionalFormatting>
  <conditionalFormatting sqref="N30">
    <cfRule type="cellIs" dxfId="7141" priority="2720" operator="between">
      <formula>27</formula>
      <formula>31</formula>
    </cfRule>
  </conditionalFormatting>
  <conditionalFormatting sqref="DH21">
    <cfRule type="containsText" dxfId="7140" priority="2714" operator="containsText" text="Pres">
      <formula>NOT(ISERROR(SEARCH(("Pres"),(DH21))))</formula>
    </cfRule>
  </conditionalFormatting>
  <conditionalFormatting sqref="DH21">
    <cfRule type="containsText" dxfId="7139" priority="2715" operator="containsText" text="Abs">
      <formula>NOT(ISERROR(SEARCH(("Abs"),(DH21))))</formula>
    </cfRule>
  </conditionalFormatting>
  <conditionalFormatting sqref="DH21">
    <cfRule type="containsText" dxfId="7138" priority="2716" operator="containsText" text="Leav">
      <formula>NOT(ISERROR(SEARCH(("Leav"),(DH21))))</formula>
    </cfRule>
  </conditionalFormatting>
  <conditionalFormatting sqref="DH21">
    <cfRule type="containsText" dxfId="7137" priority="2717" operator="containsText" text="Holi">
      <formula>NOT(ISERROR(SEARCH(("Holi"),(DH21))))</formula>
    </cfRule>
  </conditionalFormatting>
  <conditionalFormatting sqref="DH21">
    <cfRule type="containsText" dxfId="7136" priority="2718" operator="containsText" text="Orie">
      <formula>NOT(ISERROR(SEARCH(("Orie"),(DH21))))</formula>
    </cfRule>
  </conditionalFormatting>
  <conditionalFormatting sqref="DM12:DM18 DM20:DM30">
    <cfRule type="containsText" dxfId="7135" priority="2709" operator="containsText" text="Pres">
      <formula>NOT(ISERROR(SEARCH(("Pres"),(DM12))))</formula>
    </cfRule>
  </conditionalFormatting>
  <conditionalFormatting sqref="DM12:DM18 DM20:DM30">
    <cfRule type="containsText" dxfId="7134" priority="2710" operator="containsText" text="Abs">
      <formula>NOT(ISERROR(SEARCH(("Abs"),(DM12))))</formula>
    </cfRule>
  </conditionalFormatting>
  <conditionalFormatting sqref="DM12:DM18 DM20:DM30">
    <cfRule type="containsText" dxfId="7133" priority="2711" operator="containsText" text="Leav">
      <formula>NOT(ISERROR(SEARCH(("Leav"),(DM12))))</formula>
    </cfRule>
  </conditionalFormatting>
  <conditionalFormatting sqref="DM12:DM18 DM20:DM30">
    <cfRule type="containsText" dxfId="7132" priority="2712" operator="containsText" text="Holi">
      <formula>NOT(ISERROR(SEARCH(("Holi"),(DM12))))</formula>
    </cfRule>
  </conditionalFormatting>
  <conditionalFormatting sqref="DM12:DM18 DM20:DM30">
    <cfRule type="containsText" dxfId="7131" priority="2713" operator="containsText" text="Orie">
      <formula>NOT(ISERROR(SEARCH(("Orie"),(DM12))))</formula>
    </cfRule>
  </conditionalFormatting>
  <conditionalFormatting sqref="DN12">
    <cfRule type="containsText" dxfId="7130" priority="2704" operator="containsText" text="Pres">
      <formula>NOT(ISERROR(SEARCH(("Pres"),(DN12))))</formula>
    </cfRule>
  </conditionalFormatting>
  <conditionalFormatting sqref="DN12">
    <cfRule type="containsText" dxfId="7129" priority="2705" operator="containsText" text="Abs">
      <formula>NOT(ISERROR(SEARCH(("Abs"),(DN12))))</formula>
    </cfRule>
  </conditionalFormatting>
  <conditionalFormatting sqref="DN12">
    <cfRule type="containsText" dxfId="7128" priority="2706" operator="containsText" text="Leav">
      <formula>NOT(ISERROR(SEARCH(("Leav"),(DN12))))</formula>
    </cfRule>
  </conditionalFormatting>
  <conditionalFormatting sqref="DN12">
    <cfRule type="containsText" dxfId="7127" priority="2707" operator="containsText" text="Holi">
      <formula>NOT(ISERROR(SEARCH(("Holi"),(DN12))))</formula>
    </cfRule>
  </conditionalFormatting>
  <conditionalFormatting sqref="DN12">
    <cfRule type="containsText" dxfId="7126" priority="2708" operator="containsText" text="Orie">
      <formula>NOT(ISERROR(SEARCH(("Orie"),(DN12))))</formula>
    </cfRule>
  </conditionalFormatting>
  <conditionalFormatting sqref="DN13:DN18 DN20:DN29">
    <cfRule type="containsText" dxfId="7125" priority="2699" operator="containsText" text="Pres">
      <formula>NOT(ISERROR(SEARCH(("Pres"),(DN13))))</formula>
    </cfRule>
  </conditionalFormatting>
  <conditionalFormatting sqref="DN13:DN18 DN20:DN29">
    <cfRule type="containsText" dxfId="7124" priority="2700" operator="containsText" text="Abs">
      <formula>NOT(ISERROR(SEARCH(("Abs"),(DN13))))</formula>
    </cfRule>
  </conditionalFormatting>
  <conditionalFormatting sqref="DN13:DN18 DN20:DN29">
    <cfRule type="containsText" dxfId="7123" priority="2701" operator="containsText" text="Leav">
      <formula>NOT(ISERROR(SEARCH(("Leav"),(DN13))))</formula>
    </cfRule>
  </conditionalFormatting>
  <conditionalFormatting sqref="DN13:DN18 DN20:DN29">
    <cfRule type="containsText" dxfId="7122" priority="2702" operator="containsText" text="Holi">
      <formula>NOT(ISERROR(SEARCH(("Holi"),(DN13))))</formula>
    </cfRule>
  </conditionalFormatting>
  <conditionalFormatting sqref="DN13:DN18 DN20:DN29">
    <cfRule type="containsText" dxfId="7121" priority="2703" operator="containsText" text="Orie">
      <formula>NOT(ISERROR(SEARCH(("Orie"),(DN13))))</formula>
    </cfRule>
  </conditionalFormatting>
  <conditionalFormatting sqref="DN30">
    <cfRule type="containsText" dxfId="7120" priority="2694" operator="containsText" text="Pres">
      <formula>NOT(ISERROR(SEARCH(("Pres"),(DN30))))</formula>
    </cfRule>
  </conditionalFormatting>
  <conditionalFormatting sqref="DN30">
    <cfRule type="containsText" dxfId="7119" priority="2695" operator="containsText" text="Abs">
      <formula>NOT(ISERROR(SEARCH(("Abs"),(DN30))))</formula>
    </cfRule>
  </conditionalFormatting>
  <conditionalFormatting sqref="DN30">
    <cfRule type="containsText" dxfId="7118" priority="2696" operator="containsText" text="Leav">
      <formula>NOT(ISERROR(SEARCH(("Leav"),(DN30))))</formula>
    </cfRule>
  </conditionalFormatting>
  <conditionalFormatting sqref="DN30">
    <cfRule type="containsText" dxfId="7117" priority="2697" operator="containsText" text="Holi">
      <formula>NOT(ISERROR(SEARCH(("Holi"),(DN30))))</formula>
    </cfRule>
  </conditionalFormatting>
  <conditionalFormatting sqref="DN30">
    <cfRule type="containsText" dxfId="7116" priority="2698" operator="containsText" text="Orie">
      <formula>NOT(ISERROR(SEARCH(("Orie"),(DN30))))</formula>
    </cfRule>
  </conditionalFormatting>
  <conditionalFormatting sqref="DP32:DP34">
    <cfRule type="containsText" dxfId="7115" priority="2684" operator="containsText" text="Pres">
      <formula>NOT(ISERROR(SEARCH(("Pres"),(DP32))))</formula>
    </cfRule>
  </conditionalFormatting>
  <conditionalFormatting sqref="DP32:DP34">
    <cfRule type="containsText" dxfId="7114" priority="2685" operator="containsText" text="Abs">
      <formula>NOT(ISERROR(SEARCH(("Abs"),(DP32))))</formula>
    </cfRule>
  </conditionalFormatting>
  <conditionalFormatting sqref="DP32:DP34">
    <cfRule type="containsText" dxfId="7113" priority="2686" operator="containsText" text="Leav">
      <formula>NOT(ISERROR(SEARCH(("Leav"),(DP32))))</formula>
    </cfRule>
  </conditionalFormatting>
  <conditionalFormatting sqref="DP32:DP34">
    <cfRule type="containsText" dxfId="7112" priority="2687" operator="containsText" text="Holi">
      <formula>NOT(ISERROR(SEARCH(("Holi"),(DP32))))</formula>
    </cfRule>
  </conditionalFormatting>
  <conditionalFormatting sqref="DP32:DP34">
    <cfRule type="containsText" dxfId="7111" priority="2688" operator="containsText" text="Orie">
      <formula>NOT(ISERROR(SEARCH(("Orie"),(DP32))))</formula>
    </cfRule>
  </conditionalFormatting>
  <conditionalFormatting sqref="DQ39:DQ41">
    <cfRule type="containsText" dxfId="7110" priority="2679" operator="containsText" text="Pres">
      <formula>NOT(ISERROR(SEARCH(("Pres"),(DQ39))))</formula>
    </cfRule>
  </conditionalFormatting>
  <conditionalFormatting sqref="DQ39:DQ41">
    <cfRule type="containsText" dxfId="7109" priority="2680" operator="containsText" text="Abs">
      <formula>NOT(ISERROR(SEARCH(("Abs"),(DQ39))))</formula>
    </cfRule>
  </conditionalFormatting>
  <conditionalFormatting sqref="DQ39:DQ41">
    <cfRule type="containsText" dxfId="7108" priority="2681" operator="containsText" text="Leav">
      <formula>NOT(ISERROR(SEARCH(("Leav"),(DQ39))))</formula>
    </cfRule>
  </conditionalFormatting>
  <conditionalFormatting sqref="DQ39:DQ41">
    <cfRule type="containsText" dxfId="7107" priority="2682" operator="containsText" text="Holi">
      <formula>NOT(ISERROR(SEARCH(("Holi"),(DQ39))))</formula>
    </cfRule>
  </conditionalFormatting>
  <conditionalFormatting sqref="DQ39:DQ41">
    <cfRule type="containsText" dxfId="7106" priority="2683" operator="containsText" text="Orie">
      <formula>NOT(ISERROR(SEARCH(("Orie"),(DQ39))))</formula>
    </cfRule>
  </conditionalFormatting>
  <conditionalFormatting sqref="DP12:DP18 DP20:DP31">
    <cfRule type="containsText" dxfId="7105" priority="2669" operator="containsText" text="Pres">
      <formula>NOT(ISERROR(SEARCH(("Pres"),(DP12))))</formula>
    </cfRule>
  </conditionalFormatting>
  <conditionalFormatting sqref="DP12:DP18 DP20:DP31">
    <cfRule type="containsText" dxfId="7104" priority="2670" operator="containsText" text="Abs">
      <formula>NOT(ISERROR(SEARCH(("Abs"),(DP12))))</formula>
    </cfRule>
  </conditionalFormatting>
  <conditionalFormatting sqref="DP12:DP18 DP20:DP31">
    <cfRule type="containsText" dxfId="7103" priority="2671" operator="containsText" text="Leav">
      <formula>NOT(ISERROR(SEARCH(("Leav"),(DP12))))</formula>
    </cfRule>
  </conditionalFormatting>
  <conditionalFormatting sqref="DP12:DP18 DP20:DP31">
    <cfRule type="containsText" dxfId="7102" priority="2672" operator="containsText" text="Holi">
      <formula>NOT(ISERROR(SEARCH(("Holi"),(DP12))))</formula>
    </cfRule>
  </conditionalFormatting>
  <conditionalFormatting sqref="DP12:DP18 DP20:DP31">
    <cfRule type="containsText" dxfId="7101" priority="2673" operator="containsText" text="Orie">
      <formula>NOT(ISERROR(SEARCH(("Orie"),(DP12))))</formula>
    </cfRule>
  </conditionalFormatting>
  <conditionalFormatting sqref="DR12:DR18 DR20:DR34">
    <cfRule type="containsText" dxfId="7100" priority="2664" operator="containsText" text="Pres">
      <formula>NOT(ISERROR(SEARCH(("Pres"),(DR12))))</formula>
    </cfRule>
  </conditionalFormatting>
  <conditionalFormatting sqref="DR12:DR18 DR20:DR34">
    <cfRule type="containsText" dxfId="7099" priority="2665" operator="containsText" text="Abs">
      <formula>NOT(ISERROR(SEARCH(("Abs"),(DR12))))</formula>
    </cfRule>
  </conditionalFormatting>
  <conditionalFormatting sqref="DR12:DR18 DR20:DR34">
    <cfRule type="containsText" dxfId="7098" priority="2666" operator="containsText" text="Leav">
      <formula>NOT(ISERROR(SEARCH(("Leav"),(DR12))))</formula>
    </cfRule>
  </conditionalFormatting>
  <conditionalFormatting sqref="DR12:DR18 DR20:DR34">
    <cfRule type="containsText" dxfId="7097" priority="2667" operator="containsText" text="Holi">
      <formula>NOT(ISERROR(SEARCH(("Holi"),(DR12))))</formula>
    </cfRule>
  </conditionalFormatting>
  <conditionalFormatting sqref="DR12:DR18 DR20:DR34">
    <cfRule type="containsText" dxfId="7096" priority="2668" operator="containsText" text="Orie">
      <formula>NOT(ISERROR(SEARCH(("Orie"),(DR12))))</formula>
    </cfRule>
  </conditionalFormatting>
  <conditionalFormatting sqref="DO12:DO18 DO20:DO42">
    <cfRule type="containsText" dxfId="7095" priority="2654" operator="containsText" text="Pres">
      <formula>NOT(ISERROR(SEARCH(("Pres"),(DO12))))</formula>
    </cfRule>
  </conditionalFormatting>
  <conditionalFormatting sqref="DO12:DO18 DO20:DO42">
    <cfRule type="containsText" dxfId="7094" priority="2655" operator="containsText" text="Abs">
      <formula>NOT(ISERROR(SEARCH(("Abs"),(DO12))))</formula>
    </cfRule>
  </conditionalFormatting>
  <conditionalFormatting sqref="DO12:DO18 DO20:DO42">
    <cfRule type="containsText" dxfId="7093" priority="2656" operator="containsText" text="Leav">
      <formula>NOT(ISERROR(SEARCH(("Leav"),(DO12))))</formula>
    </cfRule>
  </conditionalFormatting>
  <conditionalFormatting sqref="DO12:DO18 DO20:DO42">
    <cfRule type="containsText" dxfId="7092" priority="2657" operator="containsText" text="Holi">
      <formula>NOT(ISERROR(SEARCH(("Holi"),(DO12))))</formula>
    </cfRule>
  </conditionalFormatting>
  <conditionalFormatting sqref="DO12:DO18 DO20:DO42">
    <cfRule type="containsText" dxfId="7091" priority="2658" operator="containsText" text="Orie">
      <formula>NOT(ISERROR(SEARCH(("Orie"),(DO12))))</formula>
    </cfRule>
  </conditionalFormatting>
  <conditionalFormatting sqref="DQ12:DQ18 DQ20:DQ38">
    <cfRule type="containsText" dxfId="7090" priority="2649" operator="containsText" text="Pres">
      <formula>NOT(ISERROR(SEARCH(("Pres"),(DQ12))))</formula>
    </cfRule>
  </conditionalFormatting>
  <conditionalFormatting sqref="DQ12:DQ18 DQ20:DQ38">
    <cfRule type="containsText" dxfId="7089" priority="2650" operator="containsText" text="Abs">
      <formula>NOT(ISERROR(SEARCH(("Abs"),(DQ12))))</formula>
    </cfRule>
  </conditionalFormatting>
  <conditionalFormatting sqref="DQ12:DQ18 DQ20:DQ38">
    <cfRule type="containsText" dxfId="7088" priority="2651" operator="containsText" text="Leav">
      <formula>NOT(ISERROR(SEARCH(("Leav"),(DQ12))))</formula>
    </cfRule>
  </conditionalFormatting>
  <conditionalFormatting sqref="DQ12:DQ18 DQ20:DQ38">
    <cfRule type="containsText" dxfId="7087" priority="2652" operator="containsText" text="Holi">
      <formula>NOT(ISERROR(SEARCH(("Holi"),(DQ12))))</formula>
    </cfRule>
  </conditionalFormatting>
  <conditionalFormatting sqref="DQ12:DQ18 DQ20:DQ38">
    <cfRule type="containsText" dxfId="7086" priority="2653" operator="containsText" text="Orie">
      <formula>NOT(ISERROR(SEARCH(("Orie"),(DQ12))))</formula>
    </cfRule>
  </conditionalFormatting>
  <conditionalFormatting sqref="DS12:DS18 DS20:DS40">
    <cfRule type="containsText" dxfId="7085" priority="2644" operator="containsText" text="Pres">
      <formula>NOT(ISERROR(SEARCH(("Pres"),(DS12))))</formula>
    </cfRule>
  </conditionalFormatting>
  <conditionalFormatting sqref="DS12:DS18 DS20:DS40">
    <cfRule type="containsText" dxfId="7084" priority="2645" operator="containsText" text="Abs">
      <formula>NOT(ISERROR(SEARCH(("Abs"),(DS12))))</formula>
    </cfRule>
  </conditionalFormatting>
  <conditionalFormatting sqref="DS12:DS18 DS20:DS40">
    <cfRule type="containsText" dxfId="7083" priority="2646" operator="containsText" text="Leav">
      <formula>NOT(ISERROR(SEARCH(("Leav"),(DS12))))</formula>
    </cfRule>
  </conditionalFormatting>
  <conditionalFormatting sqref="DS12:DS18 DS20:DS40">
    <cfRule type="containsText" dxfId="7082" priority="2647" operator="containsText" text="Holi">
      <formula>NOT(ISERROR(SEARCH(("Holi"),(DS12))))</formula>
    </cfRule>
  </conditionalFormatting>
  <conditionalFormatting sqref="DS12:DS18 DS20:DS40">
    <cfRule type="containsText" dxfId="7081" priority="2648" operator="containsText" text="Orie">
      <formula>NOT(ISERROR(SEARCH(("Orie"),(DS12))))</formula>
    </cfRule>
  </conditionalFormatting>
  <conditionalFormatting sqref="DT12:DT18 DT20:DT41">
    <cfRule type="containsText" dxfId="7080" priority="2634" operator="containsText" text="Pres">
      <formula>NOT(ISERROR(SEARCH(("Pres"),(DT12))))</formula>
    </cfRule>
  </conditionalFormatting>
  <conditionalFormatting sqref="DT12:DT18 DT20:DT41">
    <cfRule type="containsText" dxfId="7079" priority="2635" operator="containsText" text="Abs">
      <formula>NOT(ISERROR(SEARCH(("Abs"),(DT12))))</formula>
    </cfRule>
  </conditionalFormatting>
  <conditionalFormatting sqref="DT12:DT18 DT20:DT41">
    <cfRule type="containsText" dxfId="7078" priority="2636" operator="containsText" text="Leav">
      <formula>NOT(ISERROR(SEARCH(("Leav"),(DT12))))</formula>
    </cfRule>
  </conditionalFormatting>
  <conditionalFormatting sqref="DT12:DT18 DT20:DT41">
    <cfRule type="containsText" dxfId="7077" priority="2637" operator="containsText" text="Holi">
      <formula>NOT(ISERROR(SEARCH(("Holi"),(DT12))))</formula>
    </cfRule>
  </conditionalFormatting>
  <conditionalFormatting sqref="DT12:DT18 DT20:DT41">
    <cfRule type="containsText" dxfId="7076" priority="2638" operator="containsText" text="Orie">
      <formula>NOT(ISERROR(SEARCH(("Orie"),(DT12))))</formula>
    </cfRule>
  </conditionalFormatting>
  <conditionalFormatting sqref="DV13:DV18 DV20 DV22:DV35">
    <cfRule type="containsText" dxfId="7075" priority="2629" operator="containsText" text="Pres">
      <formula>NOT(ISERROR(SEARCH(("Pres"),(DV13))))</formula>
    </cfRule>
  </conditionalFormatting>
  <conditionalFormatting sqref="DV13:DV18 DV20 DV22:DV35">
    <cfRule type="containsText" dxfId="7074" priority="2630" operator="containsText" text="Abs">
      <formula>NOT(ISERROR(SEARCH(("Abs"),(DV13))))</formula>
    </cfRule>
  </conditionalFormatting>
  <conditionalFormatting sqref="DV13:DV18 DV20 DV22:DV35">
    <cfRule type="containsText" dxfId="7073" priority="2631" operator="containsText" text="Leav">
      <formula>NOT(ISERROR(SEARCH(("Leav"),(DV13))))</formula>
    </cfRule>
  </conditionalFormatting>
  <conditionalFormatting sqref="DV13:DV18 DV20 DV22:DV35">
    <cfRule type="containsText" dxfId="7072" priority="2632" operator="containsText" text="Holi">
      <formula>NOT(ISERROR(SEARCH(("Holi"),(DV13))))</formula>
    </cfRule>
  </conditionalFormatting>
  <conditionalFormatting sqref="DV13:DV18 DV20 DV22:DV35">
    <cfRule type="containsText" dxfId="7071" priority="2633" operator="containsText" text="Orie">
      <formula>NOT(ISERROR(SEARCH(("Orie"),(DV13))))</formula>
    </cfRule>
  </conditionalFormatting>
  <conditionalFormatting sqref="DX13:DX18 DX20 DX22:DX35">
    <cfRule type="containsText" dxfId="7070" priority="2624" operator="containsText" text="Pres">
      <formula>NOT(ISERROR(SEARCH(("Pres"),(DX13))))</formula>
    </cfRule>
  </conditionalFormatting>
  <conditionalFormatting sqref="DX13:DX18 DX20 DX22:DX35">
    <cfRule type="containsText" dxfId="7069" priority="2625" operator="containsText" text="Abs">
      <formula>NOT(ISERROR(SEARCH(("Abs"),(DX13))))</formula>
    </cfRule>
  </conditionalFormatting>
  <conditionalFormatting sqref="DX13:DX18 DX20 DX22:DX35">
    <cfRule type="containsText" dxfId="7068" priority="2626" operator="containsText" text="Leav">
      <formula>NOT(ISERROR(SEARCH(("Leav"),(DX13))))</formula>
    </cfRule>
  </conditionalFormatting>
  <conditionalFormatting sqref="DX13:DX18 DX20 DX22:DX35">
    <cfRule type="containsText" dxfId="7067" priority="2627" operator="containsText" text="Holi">
      <formula>NOT(ISERROR(SEARCH(("Holi"),(DX13))))</formula>
    </cfRule>
  </conditionalFormatting>
  <conditionalFormatting sqref="DX13:DX18 DX20 DX22:DX35">
    <cfRule type="containsText" dxfId="7066" priority="2628" operator="containsText" text="Orie">
      <formula>NOT(ISERROR(SEARCH(("Orie"),(DX13))))</formula>
    </cfRule>
  </conditionalFormatting>
  <conditionalFormatting sqref="Q2">
    <cfRule type="cellIs" dxfId="7065" priority="2620" operator="between">
      <formula>1</formula>
      <formula>2</formula>
    </cfRule>
  </conditionalFormatting>
  <conditionalFormatting sqref="Q2">
    <cfRule type="cellIs" dxfId="7064" priority="2621" operator="between">
      <formula>3</formula>
      <formula>6</formula>
    </cfRule>
  </conditionalFormatting>
  <conditionalFormatting sqref="Q2">
    <cfRule type="cellIs" dxfId="7063" priority="2622" operator="greaterThan">
      <formula>6</formula>
    </cfRule>
  </conditionalFormatting>
  <conditionalFormatting sqref="N2:O2">
    <cfRule type="cellIs" dxfId="7062" priority="2623" operator="between">
      <formula>27</formula>
      <formula>31</formula>
    </cfRule>
  </conditionalFormatting>
  <conditionalFormatting sqref="A2">
    <cfRule type="containsText" dxfId="7061" priority="2615" operator="containsText" text="Active">
      <formula>NOT(ISERROR(SEARCH(("Active"),(A2))))</formula>
    </cfRule>
  </conditionalFormatting>
  <conditionalFormatting sqref="A2">
    <cfRule type="containsText" dxfId="7060" priority="2616" operator="containsText" text="Withdrawn">
      <formula>NOT(ISERROR(SEARCH(("Withdrawn"),(A2))))</formula>
    </cfRule>
  </conditionalFormatting>
  <conditionalFormatting sqref="A2">
    <cfRule type="containsText" dxfId="7059" priority="2617" operator="containsText" text="Transf">
      <formula>NOT(ISERROR(SEARCH(("Transf"),(A2))))</formula>
    </cfRule>
  </conditionalFormatting>
  <conditionalFormatting sqref="A2">
    <cfRule type="containsText" dxfId="7058" priority="2618" operator="containsText" text="Grad">
      <formula>NOT(ISERROR(SEARCH(("Grad"),(A2))))</formula>
    </cfRule>
  </conditionalFormatting>
  <conditionalFormatting sqref="A2">
    <cfRule type="containsText" dxfId="7057" priority="2619" operator="containsText" text="Intern">
      <formula>NOT(ISERROR(SEARCH(("Intern"),(A2))))</formula>
    </cfRule>
  </conditionalFormatting>
  <conditionalFormatting sqref="EA6:EB12 EA19:EB19 EA21:EB21 EA39:EB64 EA13:EA18 EA20 EA22:EA38">
    <cfRule type="containsText" dxfId="7056" priority="2610" operator="containsText" text="Pres">
      <formula>NOT(ISERROR(SEARCH(("Pres"),(EA6))))</formula>
    </cfRule>
  </conditionalFormatting>
  <conditionalFormatting sqref="EA6:EB12 EA19:EB19 EA21:EB21 EA39:EB64 EA13:EA18 EA20 EA22:EA38">
    <cfRule type="containsText" dxfId="7055" priority="2611" operator="containsText" text="Abs">
      <formula>NOT(ISERROR(SEARCH(("Abs"),(EA6))))</formula>
    </cfRule>
  </conditionalFormatting>
  <conditionalFormatting sqref="EA6:EB12 EA19:EB19 EA21:EB21 EA39:EB64 EA13:EA18 EA20 EA22:EA38">
    <cfRule type="containsText" dxfId="7054" priority="2612" operator="containsText" text="Leav">
      <formula>NOT(ISERROR(SEARCH(("Leav"),(EA6))))</formula>
    </cfRule>
  </conditionalFormatting>
  <conditionalFormatting sqref="EA6:EB12 EA19:EB19 EA21:EB21 EA39:EB64 EA13:EA18 EA20 EA22:EA38">
    <cfRule type="containsText" dxfId="7053" priority="2613" operator="containsText" text="Holi">
      <formula>NOT(ISERROR(SEARCH(("Holi"),(EA6))))</formula>
    </cfRule>
  </conditionalFormatting>
  <conditionalFormatting sqref="EA6:EB12 EA19:EB19 EA21:EB21 EA39:EB64 EA13:EA18 EA20 EA22:EA38">
    <cfRule type="containsText" dxfId="7052" priority="2614" operator="containsText" text="Orie">
      <formula>NOT(ISERROR(SEARCH(("Orie"),(EA6))))</formula>
    </cfRule>
  </conditionalFormatting>
  <conditionalFormatting sqref="EC6:ED12 EC19:ED19 EC21:ED21 EC38:ED64 EC13:EC18 EC20 EC22:EC37">
    <cfRule type="containsText" dxfId="7051" priority="2605" operator="containsText" text="Pres">
      <formula>NOT(ISERROR(SEARCH(("Pres"),(EC6))))</formula>
    </cfRule>
  </conditionalFormatting>
  <conditionalFormatting sqref="EC6:ED12 EC19:ED19 EC21:ED21 EC38:ED64 EC13:EC18 EC20 EC22:EC37">
    <cfRule type="containsText" dxfId="7050" priority="2606" operator="containsText" text="Abs">
      <formula>NOT(ISERROR(SEARCH(("Abs"),(EC6))))</formula>
    </cfRule>
  </conditionalFormatting>
  <conditionalFormatting sqref="EC6:ED12 EC19:ED19 EC21:ED21 EC38:ED64 EC13:EC18 EC20 EC22:EC37">
    <cfRule type="containsText" dxfId="7049" priority="2607" operator="containsText" text="Leav">
      <formula>NOT(ISERROR(SEARCH(("Leav"),(EC6))))</formula>
    </cfRule>
  </conditionalFormatting>
  <conditionalFormatting sqref="EC6:ED12 EC19:ED19 EC21:ED21 EC38:ED64 EC13:EC18 EC20 EC22:EC37">
    <cfRule type="containsText" dxfId="7048" priority="2608" operator="containsText" text="Holi">
      <formula>NOT(ISERROR(SEARCH(("Holi"),(EC6))))</formula>
    </cfRule>
  </conditionalFormatting>
  <conditionalFormatting sqref="EC6:ED12 EC19:ED19 EC21:ED21 EC38:ED64 EC13:EC18 EC20 EC22:EC37">
    <cfRule type="containsText" dxfId="7047" priority="2609" operator="containsText" text="Orie">
      <formula>NOT(ISERROR(SEARCH(("Orie"),(EC6))))</formula>
    </cfRule>
  </conditionalFormatting>
  <conditionalFormatting sqref="EE6:EF12 EE19:EF19 EE21:EF21 EE48:EF64 EE13:EE18 EE20 EE22:EE47">
    <cfRule type="containsText" dxfId="7046" priority="2600" operator="containsText" text="Pres">
      <formula>NOT(ISERROR(SEARCH(("Pres"),(EE6))))</formula>
    </cfRule>
  </conditionalFormatting>
  <conditionalFormatting sqref="EE6:EF12 EE19:EF19 EE21:EF21 EE48:EF64 EE13:EE18 EE20 EE22:EE47">
    <cfRule type="containsText" dxfId="7045" priority="2601" operator="containsText" text="Abs">
      <formula>NOT(ISERROR(SEARCH(("Abs"),(EE6))))</formula>
    </cfRule>
  </conditionalFormatting>
  <conditionalFormatting sqref="EE6:EF12 EE19:EF19 EE21:EF21 EE48:EF64 EE13:EE18 EE20 EE22:EE47">
    <cfRule type="containsText" dxfId="7044" priority="2602" operator="containsText" text="Leav">
      <formula>NOT(ISERROR(SEARCH(("Leav"),(EE6))))</formula>
    </cfRule>
  </conditionalFormatting>
  <conditionalFormatting sqref="EE6:EF12 EE19:EF19 EE21:EF21 EE48:EF64 EE13:EE18 EE20 EE22:EE47">
    <cfRule type="containsText" dxfId="7043" priority="2603" operator="containsText" text="Holi">
      <formula>NOT(ISERROR(SEARCH(("Holi"),(EE6))))</formula>
    </cfRule>
  </conditionalFormatting>
  <conditionalFormatting sqref="EE6:EF12 EE19:EF19 EE21:EF21 EE48:EF64 EE13:EE18 EE20 EE22:EE47">
    <cfRule type="containsText" dxfId="7042" priority="2604" operator="containsText" text="Orie">
      <formula>NOT(ISERROR(SEARCH(("Orie"),(EE6))))</formula>
    </cfRule>
  </conditionalFormatting>
  <conditionalFormatting sqref="EG6:EH12 EG19:EH19 EG13:EG18 EG21:EH21 EG20 EG34:EH64 EG22:EG33">
    <cfRule type="containsText" dxfId="7041" priority="2595" operator="containsText" text="Pres">
      <formula>NOT(ISERROR(SEARCH(("Pres"),(EG6))))</formula>
    </cfRule>
  </conditionalFormatting>
  <conditionalFormatting sqref="EG6:EH12 EG19:EH19 EG13:EG18 EG21:EH21 EG20 EG34:EH64 EG22:EG33">
    <cfRule type="containsText" dxfId="7040" priority="2596" operator="containsText" text="Abs">
      <formula>NOT(ISERROR(SEARCH(("Abs"),(EG6))))</formula>
    </cfRule>
  </conditionalFormatting>
  <conditionalFormatting sqref="EG6:EH12 EG19:EH19 EG13:EG18 EG21:EH21 EG20 EG34:EH64 EG22:EG33">
    <cfRule type="containsText" dxfId="7039" priority="2597" operator="containsText" text="Leav">
      <formula>NOT(ISERROR(SEARCH(("Leav"),(EG6))))</formula>
    </cfRule>
  </conditionalFormatting>
  <conditionalFormatting sqref="EG6:EH12 EG19:EH19 EG13:EG18 EG21:EH21 EG20 EG34:EH64 EG22:EG33">
    <cfRule type="containsText" dxfId="7038" priority="2598" operator="containsText" text="Holi">
      <formula>NOT(ISERROR(SEARCH(("Holi"),(EG6))))</formula>
    </cfRule>
  </conditionalFormatting>
  <conditionalFormatting sqref="EG6:EH12 EG19:EH19 EG13:EG18 EG21:EH21 EG20 EG34:EH64 EG22:EG33">
    <cfRule type="containsText" dxfId="7037" priority="2599" operator="containsText" text="Orie">
      <formula>NOT(ISERROR(SEARCH(("Orie"),(EG6))))</formula>
    </cfRule>
  </conditionalFormatting>
  <conditionalFormatting sqref="DU13:DU39">
    <cfRule type="containsText" dxfId="7036" priority="2590" operator="containsText" text="Pres">
      <formula>NOT(ISERROR(SEARCH(("Pres"),(DU13))))</formula>
    </cfRule>
  </conditionalFormatting>
  <conditionalFormatting sqref="DU13:DU39">
    <cfRule type="containsText" dxfId="7035" priority="2591" operator="containsText" text="Abs">
      <formula>NOT(ISERROR(SEARCH(("Abs"),(DU13))))</formula>
    </cfRule>
  </conditionalFormatting>
  <conditionalFormatting sqref="DU13:DU39">
    <cfRule type="containsText" dxfId="7034" priority="2592" operator="containsText" text="Leav">
      <formula>NOT(ISERROR(SEARCH(("Leav"),(DU13))))</formula>
    </cfRule>
  </conditionalFormatting>
  <conditionalFormatting sqref="DU13:DU39">
    <cfRule type="containsText" dxfId="7033" priority="2593" operator="containsText" text="Holi">
      <formula>NOT(ISERROR(SEARCH(("Holi"),(DU13))))</formula>
    </cfRule>
  </conditionalFormatting>
  <conditionalFormatting sqref="DU13:DU39">
    <cfRule type="containsText" dxfId="7032" priority="2594" operator="containsText" text="Orie">
      <formula>NOT(ISERROR(SEARCH(("Orie"),(DU13))))</formula>
    </cfRule>
  </conditionalFormatting>
  <conditionalFormatting sqref="DW13:DW36">
    <cfRule type="containsText" dxfId="7031" priority="2585" operator="containsText" text="Pres">
      <formula>NOT(ISERROR(SEARCH(("Pres"),(DW13))))</formula>
    </cfRule>
  </conditionalFormatting>
  <conditionalFormatting sqref="DW13:DW36">
    <cfRule type="containsText" dxfId="7030" priority="2586" operator="containsText" text="Abs">
      <formula>NOT(ISERROR(SEARCH(("Abs"),(DW13))))</formula>
    </cfRule>
  </conditionalFormatting>
  <conditionalFormatting sqref="DW13:DW36">
    <cfRule type="containsText" dxfId="7029" priority="2587" operator="containsText" text="Leav">
      <formula>NOT(ISERROR(SEARCH(("Leav"),(DW13))))</formula>
    </cfRule>
  </conditionalFormatting>
  <conditionalFormatting sqref="DW13:DW36">
    <cfRule type="containsText" dxfId="7028" priority="2588" operator="containsText" text="Holi">
      <formula>NOT(ISERROR(SEARCH(("Holi"),(DW13))))</formula>
    </cfRule>
  </conditionalFormatting>
  <conditionalFormatting sqref="DW13:DW36">
    <cfRule type="containsText" dxfId="7027" priority="2589" operator="containsText" text="Orie">
      <formula>NOT(ISERROR(SEARCH(("Orie"),(DW13))))</formula>
    </cfRule>
  </conditionalFormatting>
  <conditionalFormatting sqref="EI6:EJ12 EI19:EJ19 EI13:EI18 EI21:EJ21 EI20 EI31:EJ64 EI22:EI30">
    <cfRule type="containsText" dxfId="7026" priority="2580" operator="containsText" text="Pres">
      <formula>NOT(ISERROR(SEARCH(("Pres"),(EI6))))</formula>
    </cfRule>
  </conditionalFormatting>
  <conditionalFormatting sqref="EI6:EJ12 EI19:EJ19 EI13:EI18 EI21:EJ21 EI20 EI31:EJ64 EI22:EI30">
    <cfRule type="containsText" dxfId="7025" priority="2581" operator="containsText" text="Abs">
      <formula>NOT(ISERROR(SEARCH(("Abs"),(EI6))))</formula>
    </cfRule>
  </conditionalFormatting>
  <conditionalFormatting sqref="EI6:EJ12 EI19:EJ19 EI13:EI18 EI21:EJ21 EI20 EI31:EJ64 EI22:EI30">
    <cfRule type="containsText" dxfId="7024" priority="2582" operator="containsText" text="Leav">
      <formula>NOT(ISERROR(SEARCH(("Leav"),(EI6))))</formula>
    </cfRule>
  </conditionalFormatting>
  <conditionalFormatting sqref="EI6:EJ12 EI19:EJ19 EI13:EI18 EI21:EJ21 EI20 EI31:EJ64 EI22:EI30">
    <cfRule type="containsText" dxfId="7023" priority="2583" operator="containsText" text="Holi">
      <formula>NOT(ISERROR(SEARCH(("Holi"),(EI6))))</formula>
    </cfRule>
  </conditionalFormatting>
  <conditionalFormatting sqref="EI6:EJ12 EI19:EJ19 EI13:EI18 EI21:EJ21 EI20 EI31:EJ64 EI22:EI30">
    <cfRule type="containsText" dxfId="7022" priority="2584" operator="containsText" text="Orie">
      <formula>NOT(ISERROR(SEARCH(("Orie"),(EI6))))</formula>
    </cfRule>
  </conditionalFormatting>
  <conditionalFormatting sqref="EK37:EL64 EL36 EK6:EK36">
    <cfRule type="containsText" dxfId="7021" priority="2575" operator="containsText" text="Pres">
      <formula>NOT(ISERROR(SEARCH(("Pres"),(EK6))))</formula>
    </cfRule>
  </conditionalFormatting>
  <conditionalFormatting sqref="EK37:EL64 EL36 EK6:EK36">
    <cfRule type="containsText" dxfId="7020" priority="2576" operator="containsText" text="Abs">
      <formula>NOT(ISERROR(SEARCH(("Abs"),(EK6))))</formula>
    </cfRule>
  </conditionalFormatting>
  <conditionalFormatting sqref="EK37:EL64 EL36 EK6:EK36">
    <cfRule type="containsText" dxfId="7019" priority="2577" operator="containsText" text="Leav">
      <formula>NOT(ISERROR(SEARCH(("Leav"),(EK6))))</formula>
    </cfRule>
  </conditionalFormatting>
  <conditionalFormatting sqref="EK37:EL64 EL36 EK6:EK36">
    <cfRule type="containsText" dxfId="7018" priority="2578" operator="containsText" text="Holi">
      <formula>NOT(ISERROR(SEARCH(("Holi"),(EK6))))</formula>
    </cfRule>
  </conditionalFormatting>
  <conditionalFormatting sqref="EK37:EL64 EL36 EK6:EK36">
    <cfRule type="containsText" dxfId="7017" priority="2579" operator="containsText" text="Orie">
      <formula>NOT(ISERROR(SEARCH(("Orie"),(EK6))))</formula>
    </cfRule>
  </conditionalFormatting>
  <conditionalFormatting sqref="EM38:EN64 EN37 EM6:EM37">
    <cfRule type="containsText" dxfId="7016" priority="2570" operator="containsText" text="Pres">
      <formula>NOT(ISERROR(SEARCH(("Pres"),(EM6))))</formula>
    </cfRule>
  </conditionalFormatting>
  <conditionalFormatting sqref="EM38:EN64 EN37 EM6:EM37">
    <cfRule type="containsText" dxfId="7015" priority="2571" operator="containsText" text="Abs">
      <formula>NOT(ISERROR(SEARCH(("Abs"),(EM6))))</formula>
    </cfRule>
  </conditionalFormatting>
  <conditionalFormatting sqref="EM38:EN64 EN37 EM6:EM37">
    <cfRule type="containsText" dxfId="7014" priority="2572" operator="containsText" text="Leav">
      <formula>NOT(ISERROR(SEARCH(("Leav"),(EM6))))</formula>
    </cfRule>
  </conditionalFormatting>
  <conditionalFormatting sqref="EM38:EN64 EN37 EM6:EM37">
    <cfRule type="containsText" dxfId="7013" priority="2573" operator="containsText" text="Holi">
      <formula>NOT(ISERROR(SEARCH(("Holi"),(EM6))))</formula>
    </cfRule>
  </conditionalFormatting>
  <conditionalFormatting sqref="EM38:EN64 EN37 EM6:EM37">
    <cfRule type="containsText" dxfId="7012" priority="2574" operator="containsText" text="Orie">
      <formula>NOT(ISERROR(SEARCH(("Orie"),(EM6))))</formula>
    </cfRule>
  </conditionalFormatting>
  <conditionalFormatting sqref="EO6:EP12 EO19:EP19 EO21:EP21 EO33:EP64 EO13:EO18 EO20 EO22:EO32">
    <cfRule type="containsText" dxfId="7011" priority="2565" operator="containsText" text="Pres">
      <formula>NOT(ISERROR(SEARCH(("Pres"),(EO6))))</formula>
    </cfRule>
  </conditionalFormatting>
  <conditionalFormatting sqref="EO6:EP12 EO19:EP19 EO21:EP21 EO33:EP64 EO13:EO18 EO20 EO22:EO32">
    <cfRule type="containsText" dxfId="7010" priority="2566" operator="containsText" text="Abs">
      <formula>NOT(ISERROR(SEARCH(("Abs"),(EO6))))</formula>
    </cfRule>
  </conditionalFormatting>
  <conditionalFormatting sqref="EO6:EP12 EO19:EP19 EO21:EP21 EO33:EP64 EO13:EO18 EO20 EO22:EO32">
    <cfRule type="containsText" dxfId="7009" priority="2567" operator="containsText" text="Leav">
      <formula>NOT(ISERROR(SEARCH(("Leav"),(EO6))))</formula>
    </cfRule>
  </conditionalFormatting>
  <conditionalFormatting sqref="EO6:EP12 EO19:EP19 EO21:EP21 EO33:EP64 EO13:EO18 EO20 EO22:EO32">
    <cfRule type="containsText" dxfId="7008" priority="2568" operator="containsText" text="Holi">
      <formula>NOT(ISERROR(SEARCH(("Holi"),(EO6))))</formula>
    </cfRule>
  </conditionalFormatting>
  <conditionalFormatting sqref="EO6:EP12 EO19:EP19 EO21:EP21 EO33:EP64 EO13:EO18 EO20 EO22:EO32">
    <cfRule type="containsText" dxfId="7007" priority="2569" operator="containsText" text="Orie">
      <formula>NOT(ISERROR(SEARCH(("Orie"),(EO6))))</formula>
    </cfRule>
  </conditionalFormatting>
  <conditionalFormatting sqref="EQ6:ER12 EQ19:ER19 EQ13:EQ18 EQ21:ER21 EQ20 EQ30:ER30 EQ22:EQ29 EQ33:ER64 EQ31:EQ32">
    <cfRule type="containsText" dxfId="7006" priority="2560" operator="containsText" text="Pres">
      <formula>NOT(ISERROR(SEARCH(("Pres"),(EQ6))))</formula>
    </cfRule>
  </conditionalFormatting>
  <conditionalFormatting sqref="EQ6:ER12 EQ19:ER19 EQ13:EQ18 EQ21:ER21 EQ20 EQ30:ER30 EQ22:EQ29 EQ33:ER64 EQ31:EQ32">
    <cfRule type="containsText" dxfId="7005" priority="2561" operator="containsText" text="Abs">
      <formula>NOT(ISERROR(SEARCH(("Abs"),(EQ6))))</formula>
    </cfRule>
  </conditionalFormatting>
  <conditionalFormatting sqref="EQ6:ER12 EQ19:ER19 EQ13:EQ18 EQ21:ER21 EQ20 EQ30:ER30 EQ22:EQ29 EQ33:ER64 EQ31:EQ32">
    <cfRule type="containsText" dxfId="7004" priority="2562" operator="containsText" text="Leav">
      <formula>NOT(ISERROR(SEARCH(("Leav"),(EQ6))))</formula>
    </cfRule>
  </conditionalFormatting>
  <conditionalFormatting sqref="EQ6:ER12 EQ19:ER19 EQ13:EQ18 EQ21:ER21 EQ20 EQ30:ER30 EQ22:EQ29 EQ33:ER64 EQ31:EQ32">
    <cfRule type="containsText" dxfId="7003" priority="2563" operator="containsText" text="Holi">
      <formula>NOT(ISERROR(SEARCH(("Holi"),(EQ6))))</formula>
    </cfRule>
  </conditionalFormatting>
  <conditionalFormatting sqref="EQ6:ER12 EQ19:ER19 EQ13:EQ18 EQ21:ER21 EQ20 EQ30:ER30 EQ22:EQ29 EQ33:ER64 EQ31:EQ32">
    <cfRule type="containsText" dxfId="7002" priority="2564" operator="containsText" text="Orie">
      <formula>NOT(ISERROR(SEARCH(("Orie"),(EQ6))))</formula>
    </cfRule>
  </conditionalFormatting>
  <conditionalFormatting sqref="ES6:ET12 ES19:ET19 ES21:ET21 ES30:ET30 ES39:ET64 ES13:ES18 ES20 ES22:ES29 ES31:ES38">
    <cfRule type="containsText" dxfId="7001" priority="2555" operator="containsText" text="Pres">
      <formula>NOT(ISERROR(SEARCH(("Pres"),(ES6))))</formula>
    </cfRule>
  </conditionalFormatting>
  <conditionalFormatting sqref="ES6:ET12 ES19:ET19 ES21:ET21 ES30:ET30 ES39:ET64 ES13:ES18 ES20 ES22:ES29 ES31:ES38">
    <cfRule type="containsText" dxfId="7000" priority="2556" operator="containsText" text="Abs">
      <formula>NOT(ISERROR(SEARCH(("Abs"),(ES6))))</formula>
    </cfRule>
  </conditionalFormatting>
  <conditionalFormatting sqref="ES6:ET12 ES19:ET19 ES21:ET21 ES30:ET30 ES39:ET64 ES13:ES18 ES20 ES22:ES29 ES31:ES38">
    <cfRule type="containsText" dxfId="6999" priority="2557" operator="containsText" text="Leav">
      <formula>NOT(ISERROR(SEARCH(("Leav"),(ES6))))</formula>
    </cfRule>
  </conditionalFormatting>
  <conditionalFormatting sqref="ES6:ET12 ES19:ET19 ES21:ET21 ES30:ET30 ES39:ET64 ES13:ES18 ES20 ES22:ES29 ES31:ES38">
    <cfRule type="containsText" dxfId="6998" priority="2558" operator="containsText" text="Holi">
      <formula>NOT(ISERROR(SEARCH(("Holi"),(ES6))))</formula>
    </cfRule>
  </conditionalFormatting>
  <conditionalFormatting sqref="ES6:ET12 ES19:ET19 ES21:ET21 ES30:ET30 ES39:ET64 ES13:ES18 ES20 ES22:ES29 ES31:ES38">
    <cfRule type="containsText" dxfId="6997" priority="2559" operator="containsText" text="Orie">
      <formula>NOT(ISERROR(SEARCH(("Orie"),(ES6))))</formula>
    </cfRule>
  </conditionalFormatting>
  <conditionalFormatting sqref="EL6:EL35">
    <cfRule type="containsText" dxfId="6996" priority="2550" operator="containsText" text="Pres">
      <formula>NOT(ISERROR(SEARCH(("Pres"),(EL6))))</formula>
    </cfRule>
  </conditionalFormatting>
  <conditionalFormatting sqref="EL6:EL35">
    <cfRule type="containsText" dxfId="6995" priority="2551" operator="containsText" text="Abs">
      <formula>NOT(ISERROR(SEARCH(("Abs"),(EL6))))</formula>
    </cfRule>
  </conditionalFormatting>
  <conditionalFormatting sqref="EL6:EL35">
    <cfRule type="containsText" dxfId="6994" priority="2552" operator="containsText" text="Leav">
      <formula>NOT(ISERROR(SEARCH(("Leav"),(EL6))))</formula>
    </cfRule>
  </conditionalFormatting>
  <conditionalFormatting sqref="EL6:EL35">
    <cfRule type="containsText" dxfId="6993" priority="2553" operator="containsText" text="Holi">
      <formula>NOT(ISERROR(SEARCH(("Holi"),(EL6))))</formula>
    </cfRule>
  </conditionalFormatting>
  <conditionalFormatting sqref="EL6:EL35">
    <cfRule type="containsText" dxfId="6992" priority="2554" operator="containsText" text="Orie">
      <formula>NOT(ISERROR(SEARCH(("Orie"),(EL6))))</formula>
    </cfRule>
  </conditionalFormatting>
  <conditionalFormatting sqref="EN6:EN36">
    <cfRule type="containsText" dxfId="6991" priority="2545" operator="containsText" text="Pres">
      <formula>NOT(ISERROR(SEARCH(("Pres"),(EN6))))</formula>
    </cfRule>
  </conditionalFormatting>
  <conditionalFormatting sqref="EN6:EN36">
    <cfRule type="containsText" dxfId="6990" priority="2546" operator="containsText" text="Abs">
      <formula>NOT(ISERROR(SEARCH(("Abs"),(EN6))))</formula>
    </cfRule>
  </conditionalFormatting>
  <conditionalFormatting sqref="EN6:EN36">
    <cfRule type="containsText" dxfId="6989" priority="2547" operator="containsText" text="Leav">
      <formula>NOT(ISERROR(SEARCH(("Leav"),(EN6))))</formula>
    </cfRule>
  </conditionalFormatting>
  <conditionalFormatting sqref="EN6:EN36">
    <cfRule type="containsText" dxfId="6988" priority="2548" operator="containsText" text="Holi">
      <formula>NOT(ISERROR(SEARCH(("Holi"),(EN6))))</formula>
    </cfRule>
  </conditionalFormatting>
  <conditionalFormatting sqref="EN6:EN36">
    <cfRule type="containsText" dxfId="6987" priority="2549" operator="containsText" text="Orie">
      <formula>NOT(ISERROR(SEARCH(("Orie"),(EN6))))</formula>
    </cfRule>
  </conditionalFormatting>
  <conditionalFormatting sqref="DZ13">
    <cfRule type="containsText" dxfId="6986" priority="2540" operator="containsText" text="Pres">
      <formula>NOT(ISERROR(SEARCH(("Pres"),(DZ13))))</formula>
    </cfRule>
  </conditionalFormatting>
  <conditionalFormatting sqref="DZ13">
    <cfRule type="containsText" dxfId="6985" priority="2541" operator="containsText" text="Abs">
      <formula>NOT(ISERROR(SEARCH(("Abs"),(DZ13))))</formula>
    </cfRule>
  </conditionalFormatting>
  <conditionalFormatting sqref="DZ13">
    <cfRule type="containsText" dxfId="6984" priority="2542" operator="containsText" text="Leav">
      <formula>NOT(ISERROR(SEARCH(("Leav"),(DZ13))))</formula>
    </cfRule>
  </conditionalFormatting>
  <conditionalFormatting sqref="DZ13">
    <cfRule type="containsText" dxfId="6983" priority="2543" operator="containsText" text="Holi">
      <formula>NOT(ISERROR(SEARCH(("Holi"),(DZ13))))</formula>
    </cfRule>
  </conditionalFormatting>
  <conditionalFormatting sqref="DZ13">
    <cfRule type="containsText" dxfId="6982" priority="2544" operator="containsText" text="Orie">
      <formula>NOT(ISERROR(SEARCH(("Orie"),(DZ13))))</formula>
    </cfRule>
  </conditionalFormatting>
  <conditionalFormatting sqref="DZ14:DZ18 DZ20 DZ22:DZ31">
    <cfRule type="containsText" dxfId="6981" priority="2535" operator="containsText" text="Pres">
      <formula>NOT(ISERROR(SEARCH(("Pres"),(DZ14))))</formula>
    </cfRule>
  </conditionalFormatting>
  <conditionalFormatting sqref="DZ14:DZ18 DZ20 DZ22:DZ31">
    <cfRule type="containsText" dxfId="6980" priority="2536" operator="containsText" text="Abs">
      <formula>NOT(ISERROR(SEARCH(("Abs"),(DZ14))))</formula>
    </cfRule>
  </conditionalFormatting>
  <conditionalFormatting sqref="DZ14:DZ18 DZ20 DZ22:DZ31">
    <cfRule type="containsText" dxfId="6979" priority="2537" operator="containsText" text="Leav">
      <formula>NOT(ISERROR(SEARCH(("Leav"),(DZ14))))</formula>
    </cfRule>
  </conditionalFormatting>
  <conditionalFormatting sqref="DZ14:DZ18 DZ20 DZ22:DZ31">
    <cfRule type="containsText" dxfId="6978" priority="2538" operator="containsText" text="Holi">
      <formula>NOT(ISERROR(SEARCH(("Holi"),(DZ14))))</formula>
    </cfRule>
  </conditionalFormatting>
  <conditionalFormatting sqref="DZ14:DZ18 DZ20 DZ22:DZ31">
    <cfRule type="containsText" dxfId="6977" priority="2539" operator="containsText" text="Orie">
      <formula>NOT(ISERROR(SEARCH(("Orie"),(DZ14))))</formula>
    </cfRule>
  </conditionalFormatting>
  <conditionalFormatting sqref="EB13:EB18 EB20 EB22:EB38">
    <cfRule type="containsText" dxfId="6976" priority="2530" operator="containsText" text="Pres">
      <formula>NOT(ISERROR(SEARCH(("Pres"),(EB13))))</formula>
    </cfRule>
  </conditionalFormatting>
  <conditionalFormatting sqref="EB13:EB18 EB20 EB22:EB38">
    <cfRule type="containsText" dxfId="6975" priority="2531" operator="containsText" text="Abs">
      <formula>NOT(ISERROR(SEARCH(("Abs"),(EB13))))</formula>
    </cfRule>
  </conditionalFormatting>
  <conditionalFormatting sqref="EB13:EB18 EB20 EB22:EB38">
    <cfRule type="containsText" dxfId="6974" priority="2532" operator="containsText" text="Leav">
      <formula>NOT(ISERROR(SEARCH(("Leav"),(EB13))))</formula>
    </cfRule>
  </conditionalFormatting>
  <conditionalFormatting sqref="EB13:EB18 EB20 EB22:EB38">
    <cfRule type="containsText" dxfId="6973" priority="2533" operator="containsText" text="Holi">
      <formula>NOT(ISERROR(SEARCH(("Holi"),(EB13))))</formula>
    </cfRule>
  </conditionalFormatting>
  <conditionalFormatting sqref="EB13:EB18 EB20 EB22:EB38">
    <cfRule type="containsText" dxfId="6972" priority="2534" operator="containsText" text="Orie">
      <formula>NOT(ISERROR(SEARCH(("Orie"),(EB13))))</formula>
    </cfRule>
  </conditionalFormatting>
  <conditionalFormatting sqref="ED13:ED18 ED20 ED22:ED37">
    <cfRule type="containsText" dxfId="6971" priority="2525" operator="containsText" text="Pres">
      <formula>NOT(ISERROR(SEARCH(("Pres"),(ED13))))</formula>
    </cfRule>
  </conditionalFormatting>
  <conditionalFormatting sqref="ED13:ED18 ED20 ED22:ED37">
    <cfRule type="containsText" dxfId="6970" priority="2526" operator="containsText" text="Abs">
      <formula>NOT(ISERROR(SEARCH(("Abs"),(ED13))))</formula>
    </cfRule>
  </conditionalFormatting>
  <conditionalFormatting sqref="ED13:ED18 ED20 ED22:ED37">
    <cfRule type="containsText" dxfId="6969" priority="2527" operator="containsText" text="Leav">
      <formula>NOT(ISERROR(SEARCH(("Leav"),(ED13))))</formula>
    </cfRule>
  </conditionalFormatting>
  <conditionalFormatting sqref="ED13:ED18 ED20 ED22:ED37">
    <cfRule type="containsText" dxfId="6968" priority="2528" operator="containsText" text="Holi">
      <formula>NOT(ISERROR(SEARCH(("Holi"),(ED13))))</formula>
    </cfRule>
  </conditionalFormatting>
  <conditionalFormatting sqref="ED13:ED18 ED20 ED22:ED37">
    <cfRule type="containsText" dxfId="6967" priority="2529" operator="containsText" text="Orie">
      <formula>NOT(ISERROR(SEARCH(("Orie"),(ED13))))</formula>
    </cfRule>
  </conditionalFormatting>
  <conditionalFormatting sqref="EF13:EF18 EF20 EF22:EF47">
    <cfRule type="containsText" dxfId="6966" priority="2520" operator="containsText" text="Pres">
      <formula>NOT(ISERROR(SEARCH(("Pres"),(EF13))))</formula>
    </cfRule>
  </conditionalFormatting>
  <conditionalFormatting sqref="EF13:EF18 EF20 EF22:EF47">
    <cfRule type="containsText" dxfId="6965" priority="2521" operator="containsText" text="Abs">
      <formula>NOT(ISERROR(SEARCH(("Abs"),(EF13))))</formula>
    </cfRule>
  </conditionalFormatting>
  <conditionalFormatting sqref="EF13:EF18 EF20 EF22:EF47">
    <cfRule type="containsText" dxfId="6964" priority="2522" operator="containsText" text="Leav">
      <formula>NOT(ISERROR(SEARCH(("Leav"),(EF13))))</formula>
    </cfRule>
  </conditionalFormatting>
  <conditionalFormatting sqref="EF13:EF18 EF20 EF22:EF47">
    <cfRule type="containsText" dxfId="6963" priority="2523" operator="containsText" text="Holi">
      <formula>NOT(ISERROR(SEARCH(("Holi"),(EF13))))</formula>
    </cfRule>
  </conditionalFormatting>
  <conditionalFormatting sqref="EF13:EF18 EF20 EF22:EF47">
    <cfRule type="containsText" dxfId="6962" priority="2524" operator="containsText" text="Orie">
      <formula>NOT(ISERROR(SEARCH(("Orie"),(EF13))))</formula>
    </cfRule>
  </conditionalFormatting>
  <conditionalFormatting sqref="EU6:EV12 EU19:EV19 EU21:EV21 EU20 EU30:EV30 EU40:EV64 EU13:EU18 EU22:EU29 EU31:EU39">
    <cfRule type="containsText" dxfId="6961" priority="2515" operator="containsText" text="Pres">
      <formula>NOT(ISERROR(SEARCH(("Pres"),(EU6))))</formula>
    </cfRule>
  </conditionalFormatting>
  <conditionalFormatting sqref="EU6:EV12 EU19:EV19 EU21:EV21 EU20 EU30:EV30 EU40:EV64 EU13:EU18 EU22:EU29 EU31:EU39">
    <cfRule type="containsText" dxfId="6960" priority="2516" operator="containsText" text="Abs">
      <formula>NOT(ISERROR(SEARCH(("Abs"),(EU6))))</formula>
    </cfRule>
  </conditionalFormatting>
  <conditionalFormatting sqref="EU6:EV12 EU19:EV19 EU21:EV21 EU20 EU30:EV30 EU40:EV64 EU13:EU18 EU22:EU29 EU31:EU39">
    <cfRule type="containsText" dxfId="6959" priority="2517" operator="containsText" text="Leav">
      <formula>NOT(ISERROR(SEARCH(("Leav"),(EU6))))</formula>
    </cfRule>
  </conditionalFormatting>
  <conditionalFormatting sqref="EU6:EV12 EU19:EV19 EU21:EV21 EU20 EU30:EV30 EU40:EV64 EU13:EU18 EU22:EU29 EU31:EU39">
    <cfRule type="containsText" dxfId="6958" priority="2518" operator="containsText" text="Holi">
      <formula>NOT(ISERROR(SEARCH(("Holi"),(EU6))))</formula>
    </cfRule>
  </conditionalFormatting>
  <conditionalFormatting sqref="EU6:EV12 EU19:EV19 EU21:EV21 EU20 EU30:EV30 EU40:EV64 EU13:EU18 EU22:EU29 EU31:EU39">
    <cfRule type="containsText" dxfId="6957" priority="2519" operator="containsText" text="Orie">
      <formula>NOT(ISERROR(SEARCH(("Orie"),(EU6))))</formula>
    </cfRule>
  </conditionalFormatting>
  <conditionalFormatting sqref="EW6:EX12 EW13:EW15 EW39:EX64 EW33:EW38">
    <cfRule type="containsText" dxfId="6956" priority="2510" operator="containsText" text="Pres">
      <formula>NOT(ISERROR(SEARCH(("Pres"),(EW6))))</formula>
    </cfRule>
  </conditionalFormatting>
  <conditionalFormatting sqref="EW6:EX12 EW13:EW15 EW39:EX64 EW33:EW38">
    <cfRule type="containsText" dxfId="6955" priority="2511" operator="containsText" text="Abs">
      <formula>NOT(ISERROR(SEARCH(("Abs"),(EW6))))</formula>
    </cfRule>
  </conditionalFormatting>
  <conditionalFormatting sqref="EW6:EX12 EW13:EW15 EW39:EX64 EW33:EW38">
    <cfRule type="containsText" dxfId="6954" priority="2512" operator="containsText" text="Leav">
      <formula>NOT(ISERROR(SEARCH(("Leav"),(EW6))))</formula>
    </cfRule>
  </conditionalFormatting>
  <conditionalFormatting sqref="EW6:EX12 EW13:EW15 EW39:EX64 EW33:EW38">
    <cfRule type="containsText" dxfId="6953" priority="2513" operator="containsText" text="Holi">
      <formula>NOT(ISERROR(SEARCH(("Holi"),(EW6))))</formula>
    </cfRule>
  </conditionalFormatting>
  <conditionalFormatting sqref="EW6:EX12 EW13:EW15 EW39:EX64 EW33:EW38">
    <cfRule type="containsText" dxfId="6952" priority="2514" operator="containsText" text="Orie">
      <formula>NOT(ISERROR(SEARCH(("Orie"),(EW6))))</formula>
    </cfRule>
  </conditionalFormatting>
  <conditionalFormatting sqref="EY6:EZ13 EY15:EZ15 EY33:EZ64">
    <cfRule type="containsText" dxfId="6951" priority="2505" operator="containsText" text="Pres">
      <formula>NOT(ISERROR(SEARCH(("Pres"),(EY6))))</formula>
    </cfRule>
  </conditionalFormatting>
  <conditionalFormatting sqref="EY6:EZ13 EY15:EZ15 EY33:EZ64">
    <cfRule type="containsText" dxfId="6950" priority="2506" operator="containsText" text="Abs">
      <formula>NOT(ISERROR(SEARCH(("Abs"),(EY6))))</formula>
    </cfRule>
  </conditionalFormatting>
  <conditionalFormatting sqref="EY6:EZ13 EY15:EZ15 EY33:EZ64">
    <cfRule type="containsText" dxfId="6949" priority="2507" operator="containsText" text="Leav">
      <formula>NOT(ISERROR(SEARCH(("Leav"),(EY6))))</formula>
    </cfRule>
  </conditionalFormatting>
  <conditionalFormatting sqref="EY6:EZ13 EY15:EZ15 EY33:EZ64">
    <cfRule type="containsText" dxfId="6948" priority="2508" operator="containsText" text="Holi">
      <formula>NOT(ISERROR(SEARCH(("Holi"),(EY6))))</formula>
    </cfRule>
  </conditionalFormatting>
  <conditionalFormatting sqref="EY6:EZ13 EY15:EZ15 EY33:EZ64">
    <cfRule type="containsText" dxfId="6947" priority="2509" operator="containsText" text="Orie">
      <formula>NOT(ISERROR(SEARCH(("Orie"),(EY6))))</formula>
    </cfRule>
  </conditionalFormatting>
  <conditionalFormatting sqref="FA6:FB13 FA15:FB21 FA14 FA30:FB30 FA36:FB64 FA22:FA29 FA31:FA35">
    <cfRule type="containsText" dxfId="6946" priority="2500" operator="containsText" text="Pres">
      <formula>NOT(ISERROR(SEARCH(("Pres"),(FA6))))</formula>
    </cfRule>
  </conditionalFormatting>
  <conditionalFormatting sqref="FA6:FB13 FA15:FB21 FA14 FA30:FB30 FA36:FB64 FA22:FA29 FA31:FA35">
    <cfRule type="containsText" dxfId="6945" priority="2501" operator="containsText" text="Abs">
      <formula>NOT(ISERROR(SEARCH(("Abs"),(FA6))))</formula>
    </cfRule>
  </conditionalFormatting>
  <conditionalFormatting sqref="FA6:FB13 FA15:FB21 FA14 FA30:FB30 FA36:FB64 FA22:FA29 FA31:FA35">
    <cfRule type="containsText" dxfId="6944" priority="2502" operator="containsText" text="Leav">
      <formula>NOT(ISERROR(SEARCH(("Leav"),(FA6))))</formula>
    </cfRule>
  </conditionalFormatting>
  <conditionalFormatting sqref="FA6:FB13 FA15:FB21 FA14 FA30:FB30 FA36:FB64 FA22:FA29 FA31:FA35">
    <cfRule type="containsText" dxfId="6943" priority="2503" operator="containsText" text="Holi">
      <formula>NOT(ISERROR(SEARCH(("Holi"),(FA6))))</formula>
    </cfRule>
  </conditionalFormatting>
  <conditionalFormatting sqref="FA6:FB13 FA15:FB21 FA14 FA30:FB30 FA36:FB64 FA22:FA29 FA31:FA35">
    <cfRule type="containsText" dxfId="6942" priority="2504" operator="containsText" text="Orie">
      <formula>NOT(ISERROR(SEARCH(("Orie"),(FA6))))</formula>
    </cfRule>
  </conditionalFormatting>
  <conditionalFormatting sqref="FC6:FD13 FC15:FD21 FC14 FC30:FD30 FC36:FD64 FC22:FC29 FC31:FC35">
    <cfRule type="containsText" dxfId="6941" priority="2495" operator="containsText" text="Pres">
      <formula>NOT(ISERROR(SEARCH(("Pres"),(FC6))))</formula>
    </cfRule>
  </conditionalFormatting>
  <conditionalFormatting sqref="FC6:FD13 FC15:FD21 FC14 FC30:FD30 FC36:FD64 FC22:FC29 FC31:FC35">
    <cfRule type="containsText" dxfId="6940" priority="2496" operator="containsText" text="Abs">
      <formula>NOT(ISERROR(SEARCH(("Abs"),(FC6))))</formula>
    </cfRule>
  </conditionalFormatting>
  <conditionalFormatting sqref="FC6:FD13 FC15:FD21 FC14 FC30:FD30 FC36:FD64 FC22:FC29 FC31:FC35">
    <cfRule type="containsText" dxfId="6939" priority="2497" operator="containsText" text="Leav">
      <formula>NOT(ISERROR(SEARCH(("Leav"),(FC6))))</formula>
    </cfRule>
  </conditionalFormatting>
  <conditionalFormatting sqref="FC6:FD13 FC15:FD21 FC14 FC30:FD30 FC36:FD64 FC22:FC29 FC31:FC35">
    <cfRule type="containsText" dxfId="6938" priority="2498" operator="containsText" text="Holi">
      <formula>NOT(ISERROR(SEARCH(("Holi"),(FC6))))</formula>
    </cfRule>
  </conditionalFormatting>
  <conditionalFormatting sqref="FC6:FD13 FC15:FD21 FC14 FC30:FD30 FC36:FD64 FC22:FC29 FC31:FC35">
    <cfRule type="containsText" dxfId="6937" priority="2499" operator="containsText" text="Orie">
      <formula>NOT(ISERROR(SEARCH(("Orie"),(FC6))))</formula>
    </cfRule>
  </conditionalFormatting>
  <conditionalFormatting sqref="EH13:EH18 EH20 EH22:EH33">
    <cfRule type="containsText" dxfId="6936" priority="2490" operator="containsText" text="Pres">
      <formula>NOT(ISERROR(SEARCH(("Pres"),(EH13))))</formula>
    </cfRule>
  </conditionalFormatting>
  <conditionalFormatting sqref="EH13:EH18 EH20 EH22:EH33">
    <cfRule type="containsText" dxfId="6935" priority="2491" operator="containsText" text="Abs">
      <formula>NOT(ISERROR(SEARCH(("Abs"),(EH13))))</formula>
    </cfRule>
  </conditionalFormatting>
  <conditionalFormatting sqref="EH13:EH18 EH20 EH22:EH33">
    <cfRule type="containsText" dxfId="6934" priority="2492" operator="containsText" text="Leav">
      <formula>NOT(ISERROR(SEARCH(("Leav"),(EH13))))</formula>
    </cfRule>
  </conditionalFormatting>
  <conditionalFormatting sqref="EH13:EH18 EH20 EH22:EH33">
    <cfRule type="containsText" dxfId="6933" priority="2493" operator="containsText" text="Holi">
      <formula>NOT(ISERROR(SEARCH(("Holi"),(EH13))))</formula>
    </cfRule>
  </conditionalFormatting>
  <conditionalFormatting sqref="EH13:EH18 EH20 EH22:EH33">
    <cfRule type="containsText" dxfId="6932" priority="2494" operator="containsText" text="Orie">
      <formula>NOT(ISERROR(SEARCH(("Orie"),(EH13))))</formula>
    </cfRule>
  </conditionalFormatting>
  <conditionalFormatting sqref="EJ13:EJ18 EJ20 EJ22:EJ30">
    <cfRule type="containsText" dxfId="6931" priority="2485" operator="containsText" text="Pres">
      <formula>NOT(ISERROR(SEARCH(("Pres"),(EJ13))))</formula>
    </cfRule>
  </conditionalFormatting>
  <conditionalFormatting sqref="EJ13:EJ18 EJ20 EJ22:EJ30">
    <cfRule type="containsText" dxfId="6930" priority="2486" operator="containsText" text="Abs">
      <formula>NOT(ISERROR(SEARCH(("Abs"),(EJ13))))</formula>
    </cfRule>
  </conditionalFormatting>
  <conditionalFormatting sqref="EJ13:EJ18 EJ20 EJ22:EJ30">
    <cfRule type="containsText" dxfId="6929" priority="2487" operator="containsText" text="Leav">
      <formula>NOT(ISERROR(SEARCH(("Leav"),(EJ13))))</formula>
    </cfRule>
  </conditionalFormatting>
  <conditionalFormatting sqref="EJ13:EJ18 EJ20 EJ22:EJ30">
    <cfRule type="containsText" dxfId="6928" priority="2488" operator="containsText" text="Holi">
      <formula>NOT(ISERROR(SEARCH(("Holi"),(EJ13))))</formula>
    </cfRule>
  </conditionalFormatting>
  <conditionalFormatting sqref="EJ13:EJ18 EJ20 EJ22:EJ30">
    <cfRule type="containsText" dxfId="6927" priority="2489" operator="containsText" text="Orie">
      <formula>NOT(ISERROR(SEARCH(("Orie"),(EJ13))))</formula>
    </cfRule>
  </conditionalFormatting>
  <conditionalFormatting sqref="EP13:EP18 EP20 EP22:EP30">
    <cfRule type="containsText" dxfId="6926" priority="2480" operator="containsText" text="Pres">
      <formula>NOT(ISERROR(SEARCH(("Pres"),(EP13))))</formula>
    </cfRule>
  </conditionalFormatting>
  <conditionalFormatting sqref="EP13:EP18 EP20 EP22:EP30">
    <cfRule type="containsText" dxfId="6925" priority="2481" operator="containsText" text="Abs">
      <formula>NOT(ISERROR(SEARCH(("Abs"),(EP13))))</formula>
    </cfRule>
  </conditionalFormatting>
  <conditionalFormatting sqref="EP13:EP18 EP20 EP22:EP30">
    <cfRule type="containsText" dxfId="6924" priority="2482" operator="containsText" text="Leav">
      <formula>NOT(ISERROR(SEARCH(("Leav"),(EP13))))</formula>
    </cfRule>
  </conditionalFormatting>
  <conditionalFormatting sqref="EP13:EP18 EP20 EP22:EP30">
    <cfRule type="containsText" dxfId="6923" priority="2483" operator="containsText" text="Holi">
      <formula>NOT(ISERROR(SEARCH(("Holi"),(EP13))))</formula>
    </cfRule>
  </conditionalFormatting>
  <conditionalFormatting sqref="EP13:EP18 EP20 EP22:EP30">
    <cfRule type="containsText" dxfId="6922" priority="2484" operator="containsText" text="Orie">
      <formula>NOT(ISERROR(SEARCH(("Orie"),(EP13))))</formula>
    </cfRule>
  </conditionalFormatting>
  <conditionalFormatting sqref="EP31:EP32">
    <cfRule type="containsText" dxfId="6921" priority="2475" operator="containsText" text="Pres">
      <formula>NOT(ISERROR(SEARCH(("Pres"),(EP31))))</formula>
    </cfRule>
  </conditionalFormatting>
  <conditionalFormatting sqref="EP31:EP32">
    <cfRule type="containsText" dxfId="6920" priority="2476" operator="containsText" text="Abs">
      <formula>NOT(ISERROR(SEARCH(("Abs"),(EP31))))</formula>
    </cfRule>
  </conditionalFormatting>
  <conditionalFormatting sqref="EP31:EP32">
    <cfRule type="containsText" dxfId="6919" priority="2477" operator="containsText" text="Leav">
      <formula>NOT(ISERROR(SEARCH(("Leav"),(EP31))))</formula>
    </cfRule>
  </conditionalFormatting>
  <conditionalFormatting sqref="EP31:EP32">
    <cfRule type="containsText" dxfId="6918" priority="2478" operator="containsText" text="Holi">
      <formula>NOT(ISERROR(SEARCH(("Holi"),(EP31))))</formula>
    </cfRule>
  </conditionalFormatting>
  <conditionalFormatting sqref="EP31:EP32">
    <cfRule type="containsText" dxfId="6917" priority="2479" operator="containsText" text="Orie">
      <formula>NOT(ISERROR(SEARCH(("Orie"),(EP31))))</formula>
    </cfRule>
  </conditionalFormatting>
  <conditionalFormatting sqref="ER13:ER18 ER20 ER22:ER29 ER31:ER32">
    <cfRule type="containsText" dxfId="6916" priority="2470" operator="containsText" text="Pres">
      <formula>NOT(ISERROR(SEARCH(("Pres"),(ER13))))</formula>
    </cfRule>
  </conditionalFormatting>
  <conditionalFormatting sqref="ER13:ER18 ER20 ER22:ER29 ER31:ER32">
    <cfRule type="containsText" dxfId="6915" priority="2471" operator="containsText" text="Abs">
      <formula>NOT(ISERROR(SEARCH(("Abs"),(ER13))))</formula>
    </cfRule>
  </conditionalFormatting>
  <conditionalFormatting sqref="ER13:ER18 ER20 ER22:ER29 ER31:ER32">
    <cfRule type="containsText" dxfId="6914" priority="2472" operator="containsText" text="Leav">
      <formula>NOT(ISERROR(SEARCH(("Leav"),(ER13))))</formula>
    </cfRule>
  </conditionalFormatting>
  <conditionalFormatting sqref="ER13:ER18 ER20 ER22:ER29 ER31:ER32">
    <cfRule type="containsText" dxfId="6913" priority="2473" operator="containsText" text="Holi">
      <formula>NOT(ISERROR(SEARCH(("Holi"),(ER13))))</formula>
    </cfRule>
  </conditionalFormatting>
  <conditionalFormatting sqref="ER13:ER18 ER20 ER22:ER29 ER31:ER32">
    <cfRule type="containsText" dxfId="6912" priority="2474" operator="containsText" text="Orie">
      <formula>NOT(ISERROR(SEARCH(("Orie"),(ER13))))</formula>
    </cfRule>
  </conditionalFormatting>
  <conditionalFormatting sqref="ET13:ET18 ET20 ET22:ET29 ET31:ET38">
    <cfRule type="containsText" dxfId="6911" priority="2465" operator="containsText" text="Pres">
      <formula>NOT(ISERROR(SEARCH(("Pres"),(ET13))))</formula>
    </cfRule>
  </conditionalFormatting>
  <conditionalFormatting sqref="ET13:ET18 ET20 ET22:ET29 ET31:ET38">
    <cfRule type="containsText" dxfId="6910" priority="2466" operator="containsText" text="Abs">
      <formula>NOT(ISERROR(SEARCH(("Abs"),(ET13))))</formula>
    </cfRule>
  </conditionalFormatting>
  <conditionalFormatting sqref="ET13:ET18 ET20 ET22:ET29 ET31:ET38">
    <cfRule type="containsText" dxfId="6909" priority="2467" operator="containsText" text="Leav">
      <formula>NOT(ISERROR(SEARCH(("Leav"),(ET13))))</formula>
    </cfRule>
  </conditionalFormatting>
  <conditionalFormatting sqref="ET13:ET18 ET20 ET22:ET29 ET31:ET38">
    <cfRule type="containsText" dxfId="6908" priority="2468" operator="containsText" text="Holi">
      <formula>NOT(ISERROR(SEARCH(("Holi"),(ET13))))</formula>
    </cfRule>
  </conditionalFormatting>
  <conditionalFormatting sqref="ET13:ET18 ET20 ET22:ET29 ET31:ET38">
    <cfRule type="containsText" dxfId="6907" priority="2469" operator="containsText" text="Orie">
      <formula>NOT(ISERROR(SEARCH(("Orie"),(ET13))))</formula>
    </cfRule>
  </conditionalFormatting>
  <conditionalFormatting sqref="EV13:EV18 EV20 EV22:EV29 EV31:EV39">
    <cfRule type="containsText" dxfId="6906" priority="2460" operator="containsText" text="Pres">
      <formula>NOT(ISERROR(SEARCH(("Pres"),(EV13))))</formula>
    </cfRule>
  </conditionalFormatting>
  <conditionalFormatting sqref="EV13:EV18 EV20 EV22:EV29 EV31:EV39">
    <cfRule type="containsText" dxfId="6905" priority="2461" operator="containsText" text="Abs">
      <formula>NOT(ISERROR(SEARCH(("Abs"),(EV13))))</formula>
    </cfRule>
  </conditionalFormatting>
  <conditionalFormatting sqref="EV13:EV18 EV20 EV22:EV29 EV31:EV39">
    <cfRule type="containsText" dxfId="6904" priority="2462" operator="containsText" text="Leav">
      <formula>NOT(ISERROR(SEARCH(("Leav"),(EV13))))</formula>
    </cfRule>
  </conditionalFormatting>
  <conditionalFormatting sqref="EV13:EV18 EV20 EV22:EV29 EV31:EV39">
    <cfRule type="containsText" dxfId="6903" priority="2463" operator="containsText" text="Holi">
      <formula>NOT(ISERROR(SEARCH(("Holi"),(EV13))))</formula>
    </cfRule>
  </conditionalFormatting>
  <conditionalFormatting sqref="EV13:EV18 EV20 EV22:EV29 EV31:EV39">
    <cfRule type="containsText" dxfId="6902" priority="2464" operator="containsText" text="Orie">
      <formula>NOT(ISERROR(SEARCH(("Orie"),(EV13))))</formula>
    </cfRule>
  </conditionalFormatting>
  <conditionalFormatting sqref="EX13:EX15 EX33:EX38">
    <cfRule type="containsText" dxfId="6901" priority="2450" operator="containsText" text="Pres">
      <formula>NOT(ISERROR(SEARCH(("Pres"),(EX13))))</formula>
    </cfRule>
  </conditionalFormatting>
  <conditionalFormatting sqref="EX13:EX15 EX33:EX38">
    <cfRule type="containsText" dxfId="6900" priority="2451" operator="containsText" text="Abs">
      <formula>NOT(ISERROR(SEARCH(("Abs"),(EX13))))</formula>
    </cfRule>
  </conditionalFormatting>
  <conditionalFormatting sqref="EX13:EX15 EX33:EX38">
    <cfRule type="containsText" dxfId="6899" priority="2452" operator="containsText" text="Leav">
      <formula>NOT(ISERROR(SEARCH(("Leav"),(EX13))))</formula>
    </cfRule>
  </conditionalFormatting>
  <conditionalFormatting sqref="EX13:EX15 EX33:EX38">
    <cfRule type="containsText" dxfId="6898" priority="2453" operator="containsText" text="Holi">
      <formula>NOT(ISERROR(SEARCH(("Holi"),(EX13))))</formula>
    </cfRule>
  </conditionalFormatting>
  <conditionalFormatting sqref="EX13:EX15 EX33:EX38">
    <cfRule type="containsText" dxfId="6897" priority="2454" operator="containsText" text="Orie">
      <formula>NOT(ISERROR(SEARCH(("Orie"),(EX13))))</formula>
    </cfRule>
  </conditionalFormatting>
  <conditionalFormatting sqref="FE6:FF21 FE39:FF64 FE34:FE38">
    <cfRule type="containsText" dxfId="6896" priority="2445" operator="containsText" text="Pres">
      <formula>NOT(ISERROR(SEARCH(("Pres"),(FE6))))</formula>
    </cfRule>
  </conditionalFormatting>
  <conditionalFormatting sqref="FE6:FF21 FE39:FF64 FE34:FE38">
    <cfRule type="containsText" dxfId="6895" priority="2446" operator="containsText" text="Abs">
      <formula>NOT(ISERROR(SEARCH(("Abs"),(FE6))))</formula>
    </cfRule>
  </conditionalFormatting>
  <conditionalFormatting sqref="FE6:FF21 FE39:FF64 FE34:FE38">
    <cfRule type="containsText" dxfId="6894" priority="2447" operator="containsText" text="Leav">
      <formula>NOT(ISERROR(SEARCH(("Leav"),(FE6))))</formula>
    </cfRule>
  </conditionalFormatting>
  <conditionalFormatting sqref="FE6:FF21 FE39:FF64 FE34:FE38">
    <cfRule type="containsText" dxfId="6893" priority="2448" operator="containsText" text="Holi">
      <formula>NOT(ISERROR(SEARCH(("Holi"),(FE6))))</formula>
    </cfRule>
  </conditionalFormatting>
  <conditionalFormatting sqref="FE6:FF21 FE39:FF64 FE34:FE38">
    <cfRule type="containsText" dxfId="6892" priority="2449" operator="containsText" text="Orie">
      <formula>NOT(ISERROR(SEARCH(("Orie"),(FE6))))</formula>
    </cfRule>
  </conditionalFormatting>
  <conditionalFormatting sqref="FG6:FH21 FG41:FH64 FG34:FG40">
    <cfRule type="containsText" dxfId="6891" priority="2440" operator="containsText" text="Pres">
      <formula>NOT(ISERROR(SEARCH(("Pres"),(FG6))))</formula>
    </cfRule>
  </conditionalFormatting>
  <conditionalFormatting sqref="FG6:FH21 FG41:FH64 FG34:FG40">
    <cfRule type="containsText" dxfId="6890" priority="2441" operator="containsText" text="Abs">
      <formula>NOT(ISERROR(SEARCH(("Abs"),(FG6))))</formula>
    </cfRule>
  </conditionalFormatting>
  <conditionalFormatting sqref="FG6:FH21 FG41:FH64 FG34:FG40">
    <cfRule type="containsText" dxfId="6889" priority="2442" operator="containsText" text="Leav">
      <formula>NOT(ISERROR(SEARCH(("Leav"),(FG6))))</formula>
    </cfRule>
  </conditionalFormatting>
  <conditionalFormatting sqref="FG6:FH21 FG41:FH64 FG34:FG40">
    <cfRule type="containsText" dxfId="6888" priority="2443" operator="containsText" text="Holi">
      <formula>NOT(ISERROR(SEARCH(("Holi"),(FG6))))</formula>
    </cfRule>
  </conditionalFormatting>
  <conditionalFormatting sqref="FG6:FH21 FG41:FH64 FG34:FG40">
    <cfRule type="containsText" dxfId="6887" priority="2444" operator="containsText" text="Orie">
      <formula>NOT(ISERROR(SEARCH(("Orie"),(FG6))))</formula>
    </cfRule>
  </conditionalFormatting>
  <conditionalFormatting sqref="FI6:FJ21 FI44:FJ64 FI37:FI43">
    <cfRule type="containsText" dxfId="6886" priority="2435" operator="containsText" text="Pres">
      <formula>NOT(ISERROR(SEARCH(("Pres"),(FI6))))</formula>
    </cfRule>
  </conditionalFormatting>
  <conditionalFormatting sqref="FI6:FJ21 FI44:FJ64 FI37:FI43">
    <cfRule type="containsText" dxfId="6885" priority="2436" operator="containsText" text="Abs">
      <formula>NOT(ISERROR(SEARCH(("Abs"),(FI6))))</formula>
    </cfRule>
  </conditionalFormatting>
  <conditionalFormatting sqref="FI6:FJ21 FI44:FJ64 FI37:FI43">
    <cfRule type="containsText" dxfId="6884" priority="2437" operator="containsText" text="Leav">
      <formula>NOT(ISERROR(SEARCH(("Leav"),(FI6))))</formula>
    </cfRule>
  </conditionalFormatting>
  <conditionalFormatting sqref="FI6:FJ21 FI44:FJ64 FI37:FI43">
    <cfRule type="containsText" dxfId="6883" priority="2438" operator="containsText" text="Holi">
      <formula>NOT(ISERROR(SEARCH(("Holi"),(FI6))))</formula>
    </cfRule>
  </conditionalFormatting>
  <conditionalFormatting sqref="FI6:FJ21 FI44:FJ64 FI37:FI43">
    <cfRule type="containsText" dxfId="6882" priority="2439" operator="containsText" text="Orie">
      <formula>NOT(ISERROR(SEARCH(("Orie"),(FI6))))</formula>
    </cfRule>
  </conditionalFormatting>
  <conditionalFormatting sqref="FK6:FL21 FK44:FL64 FK37:FK43">
    <cfRule type="containsText" dxfId="6881" priority="2430" operator="containsText" text="Pres">
      <formula>NOT(ISERROR(SEARCH(("Pres"),(FK6))))</formula>
    </cfRule>
  </conditionalFormatting>
  <conditionalFormatting sqref="FK6:FL21 FK44:FL64 FK37:FK43">
    <cfRule type="containsText" dxfId="6880" priority="2431" operator="containsText" text="Abs">
      <formula>NOT(ISERROR(SEARCH(("Abs"),(FK6))))</formula>
    </cfRule>
  </conditionalFormatting>
  <conditionalFormatting sqref="FK6:FL21 FK44:FL64 FK37:FK43">
    <cfRule type="containsText" dxfId="6879" priority="2432" operator="containsText" text="Leav">
      <formula>NOT(ISERROR(SEARCH(("Leav"),(FK6))))</formula>
    </cfRule>
  </conditionalFormatting>
  <conditionalFormatting sqref="FK6:FL21 FK44:FL64 FK37:FK43">
    <cfRule type="containsText" dxfId="6878" priority="2433" operator="containsText" text="Holi">
      <formula>NOT(ISERROR(SEARCH(("Holi"),(FK6))))</formula>
    </cfRule>
  </conditionalFormatting>
  <conditionalFormatting sqref="FK6:FL21 FK44:FL64 FK37:FK43">
    <cfRule type="containsText" dxfId="6877" priority="2434" operator="containsText" text="Orie">
      <formula>NOT(ISERROR(SEARCH(("Orie"),(FK6))))</formula>
    </cfRule>
  </conditionalFormatting>
  <conditionalFormatting sqref="FM6:FN21 FM47:FN64 FM44:FM46">
    <cfRule type="containsText" dxfId="6876" priority="2425" operator="containsText" text="Pres">
      <formula>NOT(ISERROR(SEARCH(("Pres"),(FM6))))</formula>
    </cfRule>
  </conditionalFormatting>
  <conditionalFormatting sqref="FM6:FN21 FM47:FN64 FM44:FM46">
    <cfRule type="containsText" dxfId="6875" priority="2426" operator="containsText" text="Abs">
      <formula>NOT(ISERROR(SEARCH(("Abs"),(FM6))))</formula>
    </cfRule>
  </conditionalFormatting>
  <conditionalFormatting sqref="FM6:FN21 FM47:FN64 FM44:FM46">
    <cfRule type="containsText" dxfId="6874" priority="2427" operator="containsText" text="Leav">
      <formula>NOT(ISERROR(SEARCH(("Leav"),(FM6))))</formula>
    </cfRule>
  </conditionalFormatting>
  <conditionalFormatting sqref="FM6:FN21 FM47:FN64 FM44:FM46">
    <cfRule type="containsText" dxfId="6873" priority="2428" operator="containsText" text="Holi">
      <formula>NOT(ISERROR(SEARCH(("Holi"),(FM6))))</formula>
    </cfRule>
  </conditionalFormatting>
  <conditionalFormatting sqref="FM6:FN21 FM47:FN64 FM44:FM46">
    <cfRule type="containsText" dxfId="6872" priority="2429" operator="containsText" text="Orie">
      <formula>NOT(ISERROR(SEARCH(("Orie"),(FM6))))</formula>
    </cfRule>
  </conditionalFormatting>
  <conditionalFormatting sqref="EW16:EW32">
    <cfRule type="containsText" dxfId="6871" priority="2420" operator="containsText" text="Pres">
      <formula>NOT(ISERROR(SEARCH(("Pres"),(EW16))))</formula>
    </cfRule>
  </conditionalFormatting>
  <conditionalFormatting sqref="EW16:EW32">
    <cfRule type="containsText" dxfId="6870" priority="2421" operator="containsText" text="Abs">
      <formula>NOT(ISERROR(SEARCH(("Abs"),(EW16))))</formula>
    </cfRule>
  </conditionalFormatting>
  <conditionalFormatting sqref="EW16:EW32">
    <cfRule type="containsText" dxfId="6869" priority="2422" operator="containsText" text="Leav">
      <formula>NOT(ISERROR(SEARCH(("Leav"),(EW16))))</formula>
    </cfRule>
  </conditionalFormatting>
  <conditionalFormatting sqref="EW16:EW32">
    <cfRule type="containsText" dxfId="6868" priority="2423" operator="containsText" text="Holi">
      <formula>NOT(ISERROR(SEARCH(("Holi"),(EW16))))</formula>
    </cfRule>
  </conditionalFormatting>
  <conditionalFormatting sqref="EW16:EW32">
    <cfRule type="containsText" dxfId="6867" priority="2424" operator="containsText" text="Orie">
      <formula>NOT(ISERROR(SEARCH(("Orie"),(EW16))))</formula>
    </cfRule>
  </conditionalFormatting>
  <conditionalFormatting sqref="EX16:EX32">
    <cfRule type="containsText" dxfId="6866" priority="2415" operator="containsText" text="Pres">
      <formula>NOT(ISERROR(SEARCH(("Pres"),(EX16))))</formula>
    </cfRule>
  </conditionalFormatting>
  <conditionalFormatting sqref="EX16:EX32">
    <cfRule type="containsText" dxfId="6865" priority="2416" operator="containsText" text="Abs">
      <formula>NOT(ISERROR(SEARCH(("Abs"),(EX16))))</formula>
    </cfRule>
  </conditionalFormatting>
  <conditionalFormatting sqref="EX16:EX32">
    <cfRule type="containsText" dxfId="6864" priority="2417" operator="containsText" text="Leav">
      <formula>NOT(ISERROR(SEARCH(("Leav"),(EX16))))</formula>
    </cfRule>
  </conditionalFormatting>
  <conditionalFormatting sqref="EX16:EX32">
    <cfRule type="containsText" dxfId="6863" priority="2418" operator="containsText" text="Holi">
      <formula>NOT(ISERROR(SEARCH(("Holi"),(EX16))))</formula>
    </cfRule>
  </conditionalFormatting>
  <conditionalFormatting sqref="EX16:EX32">
    <cfRule type="containsText" dxfId="6862" priority="2419" operator="containsText" text="Orie">
      <formula>NOT(ISERROR(SEARCH(("Orie"),(EX16))))</formula>
    </cfRule>
  </conditionalFormatting>
  <conditionalFormatting sqref="EY14">
    <cfRule type="containsText" dxfId="6861" priority="2410" operator="containsText" text="Pres">
      <formula>NOT(ISERROR(SEARCH(("Pres"),(EY14))))</formula>
    </cfRule>
  </conditionalFormatting>
  <conditionalFormatting sqref="EY14">
    <cfRule type="containsText" dxfId="6860" priority="2411" operator="containsText" text="Abs">
      <formula>NOT(ISERROR(SEARCH(("Abs"),(EY14))))</formula>
    </cfRule>
  </conditionalFormatting>
  <conditionalFormatting sqref="EY14">
    <cfRule type="containsText" dxfId="6859" priority="2412" operator="containsText" text="Leav">
      <formula>NOT(ISERROR(SEARCH(("Leav"),(EY14))))</formula>
    </cfRule>
  </conditionalFormatting>
  <conditionalFormatting sqref="EY14">
    <cfRule type="containsText" dxfId="6858" priority="2413" operator="containsText" text="Holi">
      <formula>NOT(ISERROR(SEARCH(("Holi"),(EY14))))</formula>
    </cfRule>
  </conditionalFormatting>
  <conditionalFormatting sqref="EY14">
    <cfRule type="containsText" dxfId="6857" priority="2414" operator="containsText" text="Orie">
      <formula>NOT(ISERROR(SEARCH(("Orie"),(EY14))))</formula>
    </cfRule>
  </conditionalFormatting>
  <conditionalFormatting sqref="EZ14">
    <cfRule type="containsText" dxfId="6856" priority="2405" operator="containsText" text="Pres">
      <formula>NOT(ISERROR(SEARCH(("Pres"),(EZ14))))</formula>
    </cfRule>
  </conditionalFormatting>
  <conditionalFormatting sqref="EZ14">
    <cfRule type="containsText" dxfId="6855" priority="2406" operator="containsText" text="Abs">
      <formula>NOT(ISERROR(SEARCH(("Abs"),(EZ14))))</formula>
    </cfRule>
  </conditionalFormatting>
  <conditionalFormatting sqref="EZ14">
    <cfRule type="containsText" dxfId="6854" priority="2407" operator="containsText" text="Leav">
      <formula>NOT(ISERROR(SEARCH(("Leav"),(EZ14))))</formula>
    </cfRule>
  </conditionalFormatting>
  <conditionalFormatting sqref="EZ14">
    <cfRule type="containsText" dxfId="6853" priority="2408" operator="containsText" text="Holi">
      <formula>NOT(ISERROR(SEARCH(("Holi"),(EZ14))))</formula>
    </cfRule>
  </conditionalFormatting>
  <conditionalFormatting sqref="EZ14">
    <cfRule type="containsText" dxfId="6852" priority="2409" operator="containsText" text="Orie">
      <formula>NOT(ISERROR(SEARCH(("Orie"),(EZ14))))</formula>
    </cfRule>
  </conditionalFormatting>
  <conditionalFormatting sqref="EY16:EY32">
    <cfRule type="containsText" dxfId="6851" priority="2400" operator="containsText" text="Pres">
      <formula>NOT(ISERROR(SEARCH(("Pres"),(EY16))))</formula>
    </cfRule>
  </conditionalFormatting>
  <conditionalFormatting sqref="EY16:EY32">
    <cfRule type="containsText" dxfId="6850" priority="2401" operator="containsText" text="Abs">
      <formula>NOT(ISERROR(SEARCH(("Abs"),(EY16))))</formula>
    </cfRule>
  </conditionalFormatting>
  <conditionalFormatting sqref="EY16:EY32">
    <cfRule type="containsText" dxfId="6849" priority="2402" operator="containsText" text="Leav">
      <formula>NOT(ISERROR(SEARCH(("Leav"),(EY16))))</formula>
    </cfRule>
  </conditionalFormatting>
  <conditionalFormatting sqref="EY16:EY32">
    <cfRule type="containsText" dxfId="6848" priority="2403" operator="containsText" text="Holi">
      <formula>NOT(ISERROR(SEARCH(("Holi"),(EY16))))</formula>
    </cfRule>
  </conditionalFormatting>
  <conditionalFormatting sqref="EY16:EY32">
    <cfRule type="containsText" dxfId="6847" priority="2404" operator="containsText" text="Orie">
      <formula>NOT(ISERROR(SEARCH(("Orie"),(EY16))))</formula>
    </cfRule>
  </conditionalFormatting>
  <conditionalFormatting sqref="EZ16:EZ32">
    <cfRule type="containsText" dxfId="6846" priority="2395" operator="containsText" text="Pres">
      <formula>NOT(ISERROR(SEARCH(("Pres"),(EZ16))))</formula>
    </cfRule>
  </conditionalFormatting>
  <conditionalFormatting sqref="EZ16:EZ32">
    <cfRule type="containsText" dxfId="6845" priority="2396" operator="containsText" text="Abs">
      <formula>NOT(ISERROR(SEARCH(("Abs"),(EZ16))))</formula>
    </cfRule>
  </conditionalFormatting>
  <conditionalFormatting sqref="EZ16:EZ32">
    <cfRule type="containsText" dxfId="6844" priority="2397" operator="containsText" text="Leav">
      <formula>NOT(ISERROR(SEARCH(("Leav"),(EZ16))))</formula>
    </cfRule>
  </conditionalFormatting>
  <conditionalFormatting sqref="EZ16:EZ32">
    <cfRule type="containsText" dxfId="6843" priority="2398" operator="containsText" text="Holi">
      <formula>NOT(ISERROR(SEARCH(("Holi"),(EZ16))))</formula>
    </cfRule>
  </conditionalFormatting>
  <conditionalFormatting sqref="EZ16:EZ32">
    <cfRule type="containsText" dxfId="6842" priority="2399" operator="containsText" text="Orie">
      <formula>NOT(ISERROR(SEARCH(("Orie"),(EZ16))))</formula>
    </cfRule>
  </conditionalFormatting>
  <conditionalFormatting sqref="FB14 FB22:FB29 FB31:FB35">
    <cfRule type="containsText" dxfId="6841" priority="2390" operator="containsText" text="Pres">
      <formula>NOT(ISERROR(SEARCH(("Pres"),(FB14))))</formula>
    </cfRule>
  </conditionalFormatting>
  <conditionalFormatting sqref="FB14 FB22:FB29 FB31:FB35">
    <cfRule type="containsText" dxfId="6840" priority="2391" operator="containsText" text="Abs">
      <formula>NOT(ISERROR(SEARCH(("Abs"),(FB14))))</formula>
    </cfRule>
  </conditionalFormatting>
  <conditionalFormatting sqref="FB14 FB22:FB29 FB31:FB35">
    <cfRule type="containsText" dxfId="6839" priority="2392" operator="containsText" text="Leav">
      <formula>NOT(ISERROR(SEARCH(("Leav"),(FB14))))</formula>
    </cfRule>
  </conditionalFormatting>
  <conditionalFormatting sqref="FB14 FB22:FB29 FB31:FB35">
    <cfRule type="containsText" dxfId="6838" priority="2393" operator="containsText" text="Holi">
      <formula>NOT(ISERROR(SEARCH(("Holi"),(FB14))))</formula>
    </cfRule>
  </conditionalFormatting>
  <conditionalFormatting sqref="FB14 FB22:FB29 FB31:FB35">
    <cfRule type="containsText" dxfId="6837" priority="2394" operator="containsText" text="Orie">
      <formula>NOT(ISERROR(SEARCH(("Orie"),(FB14))))</formula>
    </cfRule>
  </conditionalFormatting>
  <conditionalFormatting sqref="FD14 FD22:FD29 FD31:FD35">
    <cfRule type="containsText" dxfId="6836" priority="2385" operator="containsText" text="Pres">
      <formula>NOT(ISERROR(SEARCH(("Pres"),(FD14))))</formula>
    </cfRule>
  </conditionalFormatting>
  <conditionalFormatting sqref="FD14 FD22:FD29 FD31:FD35">
    <cfRule type="containsText" dxfId="6835" priority="2386" operator="containsText" text="Abs">
      <formula>NOT(ISERROR(SEARCH(("Abs"),(FD14))))</formula>
    </cfRule>
  </conditionalFormatting>
  <conditionalFormatting sqref="FD14 FD22:FD29 FD31:FD35">
    <cfRule type="containsText" dxfId="6834" priority="2387" operator="containsText" text="Leav">
      <formula>NOT(ISERROR(SEARCH(("Leav"),(FD14))))</formula>
    </cfRule>
  </conditionalFormatting>
  <conditionalFormatting sqref="FD14 FD22:FD29 FD31:FD35">
    <cfRule type="containsText" dxfId="6833" priority="2388" operator="containsText" text="Holi">
      <formula>NOT(ISERROR(SEARCH(("Holi"),(FD14))))</formula>
    </cfRule>
  </conditionalFormatting>
  <conditionalFormatting sqref="FD14 FD22:FD29 FD31:FD35">
    <cfRule type="containsText" dxfId="6832" priority="2389" operator="containsText" text="Orie">
      <formula>NOT(ISERROR(SEARCH(("Orie"),(FD14))))</formula>
    </cfRule>
  </conditionalFormatting>
  <conditionalFormatting sqref="FO6:FP21 FO47:FP64 FO44:FO46">
    <cfRule type="containsText" dxfId="6831" priority="2380" operator="containsText" text="Pres">
      <formula>NOT(ISERROR(SEARCH(("Pres"),(FO6))))</formula>
    </cfRule>
  </conditionalFormatting>
  <conditionalFormatting sqref="FO6:FP21 FO47:FP64 FO44:FO46">
    <cfRule type="containsText" dxfId="6830" priority="2381" operator="containsText" text="Abs">
      <formula>NOT(ISERROR(SEARCH(("Abs"),(FO6))))</formula>
    </cfRule>
  </conditionalFormatting>
  <conditionalFormatting sqref="FO6:FP21 FO47:FP64 FO44:FO46">
    <cfRule type="containsText" dxfId="6829" priority="2382" operator="containsText" text="Leav">
      <formula>NOT(ISERROR(SEARCH(("Leav"),(FO6))))</formula>
    </cfRule>
  </conditionalFormatting>
  <conditionalFormatting sqref="FO6:FP21 FO47:FP64 FO44:FO46">
    <cfRule type="containsText" dxfId="6828" priority="2383" operator="containsText" text="Holi">
      <formula>NOT(ISERROR(SEARCH(("Holi"),(FO6))))</formula>
    </cfRule>
  </conditionalFormatting>
  <conditionalFormatting sqref="FO6:FP21 FO47:FP64 FO44:FO46">
    <cfRule type="containsText" dxfId="6827" priority="2384" operator="containsText" text="Orie">
      <formula>NOT(ISERROR(SEARCH(("Orie"),(FO6))))</formula>
    </cfRule>
  </conditionalFormatting>
  <conditionalFormatting sqref="FQ6:FR18 FQ50:FR64 FQ19:FQ49">
    <cfRule type="containsText" dxfId="6826" priority="2375" operator="containsText" text="Pres">
      <formula>NOT(ISERROR(SEARCH(("Pres"),(FQ6))))</formula>
    </cfRule>
  </conditionalFormatting>
  <conditionalFormatting sqref="FQ6:FR18 FQ50:FR64 FQ19:FQ49">
    <cfRule type="containsText" dxfId="6825" priority="2376" operator="containsText" text="Abs">
      <formula>NOT(ISERROR(SEARCH(("Abs"),(FQ6))))</formula>
    </cfRule>
  </conditionalFormatting>
  <conditionalFormatting sqref="FQ6:FR18 FQ50:FR64 FQ19:FQ49">
    <cfRule type="containsText" dxfId="6824" priority="2377" operator="containsText" text="Leav">
      <formula>NOT(ISERROR(SEARCH(("Leav"),(FQ6))))</formula>
    </cfRule>
  </conditionalFormatting>
  <conditionalFormatting sqref="FQ6:FR18 FQ50:FR64 FQ19:FQ49">
    <cfRule type="containsText" dxfId="6823" priority="2378" operator="containsText" text="Holi">
      <formula>NOT(ISERROR(SEARCH(("Holi"),(FQ6))))</formula>
    </cfRule>
  </conditionalFormatting>
  <conditionalFormatting sqref="FQ6:FR18 FQ50:FR64 FQ19:FQ49">
    <cfRule type="containsText" dxfId="6822" priority="2379" operator="containsText" text="Orie">
      <formula>NOT(ISERROR(SEARCH(("Orie"),(FQ6))))</formula>
    </cfRule>
  </conditionalFormatting>
  <conditionalFormatting sqref="FS6:FT21 FS45:FT64">
    <cfRule type="containsText" dxfId="6821" priority="2370" operator="containsText" text="Pres">
      <formula>NOT(ISERROR(SEARCH(("Pres"),(FS6))))</formula>
    </cfRule>
  </conditionalFormatting>
  <conditionalFormatting sqref="FS6:FT21 FS45:FT64">
    <cfRule type="containsText" dxfId="6820" priority="2371" operator="containsText" text="Abs">
      <formula>NOT(ISERROR(SEARCH(("Abs"),(FS6))))</formula>
    </cfRule>
  </conditionalFormatting>
  <conditionalFormatting sqref="FS6:FT21 FS45:FT64">
    <cfRule type="containsText" dxfId="6819" priority="2372" operator="containsText" text="Leav">
      <formula>NOT(ISERROR(SEARCH(("Leav"),(FS6))))</formula>
    </cfRule>
  </conditionalFormatting>
  <conditionalFormatting sqref="FS6:FT21 FS45:FT64">
    <cfRule type="containsText" dxfId="6818" priority="2373" operator="containsText" text="Holi">
      <formula>NOT(ISERROR(SEARCH(("Holi"),(FS6))))</formula>
    </cfRule>
  </conditionalFormatting>
  <conditionalFormatting sqref="FS6:FT21 FS45:FT64">
    <cfRule type="containsText" dxfId="6817" priority="2374" operator="containsText" text="Orie">
      <formula>NOT(ISERROR(SEARCH(("Orie"),(FS6))))</formula>
    </cfRule>
  </conditionalFormatting>
  <conditionalFormatting sqref="FU6:FV21 FU42 FU45:FV64">
    <cfRule type="containsText" dxfId="6816" priority="2365" operator="containsText" text="Pres">
      <formula>NOT(ISERROR(SEARCH(("Pres"),(FU6))))</formula>
    </cfRule>
  </conditionalFormatting>
  <conditionalFormatting sqref="FU6:FV21 FU42 FU45:FV64">
    <cfRule type="containsText" dxfId="6815" priority="2366" operator="containsText" text="Abs">
      <formula>NOT(ISERROR(SEARCH(("Abs"),(FU6))))</formula>
    </cfRule>
  </conditionalFormatting>
  <conditionalFormatting sqref="FU6:FV21 FU42 FU45:FV64">
    <cfRule type="containsText" dxfId="6814" priority="2367" operator="containsText" text="Leav">
      <formula>NOT(ISERROR(SEARCH(("Leav"),(FU6))))</formula>
    </cfRule>
  </conditionalFormatting>
  <conditionalFormatting sqref="FU6:FV21 FU42 FU45:FV64">
    <cfRule type="containsText" dxfId="6813" priority="2368" operator="containsText" text="Holi">
      <formula>NOT(ISERROR(SEARCH(("Holi"),(FU6))))</formula>
    </cfRule>
  </conditionalFormatting>
  <conditionalFormatting sqref="FU6:FV21 FU42 FU45:FV64">
    <cfRule type="containsText" dxfId="6812" priority="2369" operator="containsText" text="Orie">
      <formula>NOT(ISERROR(SEARCH(("Orie"),(FU6))))</formula>
    </cfRule>
  </conditionalFormatting>
  <conditionalFormatting sqref="FW6:FX21 FW45:FX64">
    <cfRule type="containsText" dxfId="6811" priority="2360" operator="containsText" text="Pres">
      <formula>NOT(ISERROR(SEARCH(("Pres"),(FW6))))</formula>
    </cfRule>
  </conditionalFormatting>
  <conditionalFormatting sqref="FW6:FX21 FW45:FX64">
    <cfRule type="containsText" dxfId="6810" priority="2361" operator="containsText" text="Abs">
      <formula>NOT(ISERROR(SEARCH(("Abs"),(FW6))))</formula>
    </cfRule>
  </conditionalFormatting>
  <conditionalFormatting sqref="FW6:FX21 FW45:FX64">
    <cfRule type="containsText" dxfId="6809" priority="2362" operator="containsText" text="Leav">
      <formula>NOT(ISERROR(SEARCH(("Leav"),(FW6))))</formula>
    </cfRule>
  </conditionalFormatting>
  <conditionalFormatting sqref="FW6:FX21 FW45:FX64">
    <cfRule type="containsText" dxfId="6808" priority="2363" operator="containsText" text="Holi">
      <formula>NOT(ISERROR(SEARCH(("Holi"),(FW6))))</formula>
    </cfRule>
  </conditionalFormatting>
  <conditionalFormatting sqref="FW6:FX21 FW45:FX64">
    <cfRule type="containsText" dxfId="6807" priority="2364" operator="containsText" text="Orie">
      <formula>NOT(ISERROR(SEARCH(("Orie"),(FW6))))</formula>
    </cfRule>
  </conditionalFormatting>
  <conditionalFormatting sqref="FY6:FZ21 FY30:FZ30 FY22:FY29 FY33:FZ33 FY31:FY32 FY47:FZ64 FY34:FY46">
    <cfRule type="containsText" dxfId="6806" priority="2355" operator="containsText" text="Pres">
      <formula>NOT(ISERROR(SEARCH(("Pres"),(FY6))))</formula>
    </cfRule>
  </conditionalFormatting>
  <conditionalFormatting sqref="FY6:FZ21 FY30:FZ30 FY22:FY29 FY33:FZ33 FY31:FY32 FY47:FZ64 FY34:FY46">
    <cfRule type="containsText" dxfId="6805" priority="2356" operator="containsText" text="Abs">
      <formula>NOT(ISERROR(SEARCH(("Abs"),(FY6))))</formula>
    </cfRule>
  </conditionalFormatting>
  <conditionalFormatting sqref="FY6:FZ21 FY30:FZ30 FY22:FY29 FY33:FZ33 FY31:FY32 FY47:FZ64 FY34:FY46">
    <cfRule type="containsText" dxfId="6804" priority="2357" operator="containsText" text="Leav">
      <formula>NOT(ISERROR(SEARCH(("Leav"),(FY6))))</formula>
    </cfRule>
  </conditionalFormatting>
  <conditionalFormatting sqref="FY6:FZ21 FY30:FZ30 FY22:FY29 FY33:FZ33 FY31:FY32 FY47:FZ64 FY34:FY46">
    <cfRule type="containsText" dxfId="6803" priority="2358" operator="containsText" text="Holi">
      <formula>NOT(ISERROR(SEARCH(("Holi"),(FY6))))</formula>
    </cfRule>
  </conditionalFormatting>
  <conditionalFormatting sqref="FY6:FZ21 FY30:FZ30 FY22:FY29 FY33:FZ33 FY31:FY32 FY47:FZ64 FY34:FY46">
    <cfRule type="containsText" dxfId="6802" priority="2359" operator="containsText" text="Orie">
      <formula>NOT(ISERROR(SEARCH(("Orie"),(FY6))))</formula>
    </cfRule>
  </conditionalFormatting>
  <conditionalFormatting sqref="GA6:GB21 GA45:GB64">
    <cfRule type="containsText" dxfId="6801" priority="2350" operator="containsText" text="Pres">
      <formula>NOT(ISERROR(SEARCH(("Pres"),(GA6))))</formula>
    </cfRule>
  </conditionalFormatting>
  <conditionalFormatting sqref="GA6:GB21 GA45:GB64">
    <cfRule type="containsText" dxfId="6800" priority="2351" operator="containsText" text="Abs">
      <formula>NOT(ISERROR(SEARCH(("Abs"),(GA6))))</formula>
    </cfRule>
  </conditionalFormatting>
  <conditionalFormatting sqref="GA6:GB21 GA45:GB64">
    <cfRule type="containsText" dxfId="6799" priority="2352" operator="containsText" text="Leav">
      <formula>NOT(ISERROR(SEARCH(("Leav"),(GA6))))</formula>
    </cfRule>
  </conditionalFormatting>
  <conditionalFormatting sqref="GA6:GB21 GA45:GB64">
    <cfRule type="containsText" dxfId="6798" priority="2353" operator="containsText" text="Holi">
      <formula>NOT(ISERROR(SEARCH(("Holi"),(GA6))))</formula>
    </cfRule>
  </conditionalFormatting>
  <conditionalFormatting sqref="GA6:GB21 GA45:GB64">
    <cfRule type="containsText" dxfId="6797" priority="2354" operator="containsText" text="Orie">
      <formula>NOT(ISERROR(SEARCH(("Orie"),(GA6))))</formula>
    </cfRule>
  </conditionalFormatting>
  <conditionalFormatting sqref="GC6:GD21 GC47:GD64">
    <cfRule type="containsText" dxfId="6796" priority="2345" operator="containsText" text="Pres">
      <formula>NOT(ISERROR(SEARCH(("Pres"),(GC6))))</formula>
    </cfRule>
  </conditionalFormatting>
  <conditionalFormatting sqref="GC6:GD21 GC47:GD64">
    <cfRule type="containsText" dxfId="6795" priority="2346" operator="containsText" text="Abs">
      <formula>NOT(ISERROR(SEARCH(("Abs"),(GC6))))</formula>
    </cfRule>
  </conditionalFormatting>
  <conditionalFormatting sqref="GC6:GD21 GC47:GD64">
    <cfRule type="containsText" dxfId="6794" priority="2347" operator="containsText" text="Leav">
      <formula>NOT(ISERROR(SEARCH(("Leav"),(GC6))))</formula>
    </cfRule>
  </conditionalFormatting>
  <conditionalFormatting sqref="GC6:GD21 GC47:GD64">
    <cfRule type="containsText" dxfId="6793" priority="2348" operator="containsText" text="Holi">
      <formula>NOT(ISERROR(SEARCH(("Holi"),(GC6))))</formula>
    </cfRule>
  </conditionalFormatting>
  <conditionalFormatting sqref="GC6:GD21 GC47:GD64">
    <cfRule type="containsText" dxfId="6792" priority="2349" operator="containsText" text="Orie">
      <formula>NOT(ISERROR(SEARCH(("Orie"),(GC6))))</formula>
    </cfRule>
  </conditionalFormatting>
  <conditionalFormatting sqref="GE6:GF26 GE28:GF30 GE27 GE47:GF64">
    <cfRule type="containsText" dxfId="6791" priority="2340" operator="containsText" text="Pres">
      <formula>NOT(ISERROR(SEARCH(("Pres"),(GE6))))</formula>
    </cfRule>
  </conditionalFormatting>
  <conditionalFormatting sqref="GE6:GF26 GE28:GF30 GE27 GE47:GF64">
    <cfRule type="containsText" dxfId="6790" priority="2341" operator="containsText" text="Abs">
      <formula>NOT(ISERROR(SEARCH(("Abs"),(GE6))))</formula>
    </cfRule>
  </conditionalFormatting>
  <conditionalFormatting sqref="GE6:GF26 GE28:GF30 GE27 GE47:GF64">
    <cfRule type="containsText" dxfId="6789" priority="2342" operator="containsText" text="Leav">
      <formula>NOT(ISERROR(SEARCH(("Leav"),(GE6))))</formula>
    </cfRule>
  </conditionalFormatting>
  <conditionalFormatting sqref="GE6:GF26 GE28:GF30 GE27 GE47:GF64">
    <cfRule type="containsText" dxfId="6788" priority="2343" operator="containsText" text="Holi">
      <formula>NOT(ISERROR(SEARCH(("Holi"),(GE6))))</formula>
    </cfRule>
  </conditionalFormatting>
  <conditionalFormatting sqref="GE6:GF26 GE28:GF30 GE27 GE47:GF64">
    <cfRule type="containsText" dxfId="6787" priority="2344" operator="containsText" text="Orie">
      <formula>NOT(ISERROR(SEARCH(("Orie"),(GE6))))</formula>
    </cfRule>
  </conditionalFormatting>
  <conditionalFormatting sqref="GG6:GH30 GG48:GH64">
    <cfRule type="containsText" dxfId="6786" priority="2335" operator="containsText" text="Pres">
      <formula>NOT(ISERROR(SEARCH(("Pres"),(GG6))))</formula>
    </cfRule>
  </conditionalFormatting>
  <conditionalFormatting sqref="GG6:GH30 GG48:GH64">
    <cfRule type="containsText" dxfId="6785" priority="2336" operator="containsText" text="Abs">
      <formula>NOT(ISERROR(SEARCH(("Abs"),(GG6))))</formula>
    </cfRule>
  </conditionalFormatting>
  <conditionalFormatting sqref="GG6:GH30 GG48:GH64">
    <cfRule type="containsText" dxfId="6784" priority="2337" operator="containsText" text="Leav">
      <formula>NOT(ISERROR(SEARCH(("Leav"),(GG6))))</formula>
    </cfRule>
  </conditionalFormatting>
  <conditionalFormatting sqref="GG6:GH30 GG48:GH64">
    <cfRule type="containsText" dxfId="6783" priority="2338" operator="containsText" text="Holi">
      <formula>NOT(ISERROR(SEARCH(("Holi"),(GG6))))</formula>
    </cfRule>
  </conditionalFormatting>
  <conditionalFormatting sqref="GG6:GH30 GG48:GH64">
    <cfRule type="containsText" dxfId="6782" priority="2339" operator="containsText" text="Orie">
      <formula>NOT(ISERROR(SEARCH(("Orie"),(GG6))))</formula>
    </cfRule>
  </conditionalFormatting>
  <conditionalFormatting sqref="GI6:GJ30 GI48:GJ64 GI38:GJ38">
    <cfRule type="containsText" dxfId="6781" priority="2330" operator="containsText" text="Pres">
      <formula>NOT(ISERROR(SEARCH(("Pres"),(GI6))))</formula>
    </cfRule>
  </conditionalFormatting>
  <conditionalFormatting sqref="GI6:GJ30 GI48:GJ64 GI38:GJ38">
    <cfRule type="containsText" dxfId="6780" priority="2331" operator="containsText" text="Abs">
      <formula>NOT(ISERROR(SEARCH(("Abs"),(GI6))))</formula>
    </cfRule>
  </conditionalFormatting>
  <conditionalFormatting sqref="GI6:GJ30 GI48:GJ64 GI38:GJ38">
    <cfRule type="containsText" dxfId="6779" priority="2332" operator="containsText" text="Leav">
      <formula>NOT(ISERROR(SEARCH(("Leav"),(GI6))))</formula>
    </cfRule>
  </conditionalFormatting>
  <conditionalFormatting sqref="GI6:GJ30 GI48:GJ64 GI38:GJ38">
    <cfRule type="containsText" dxfId="6778" priority="2333" operator="containsText" text="Holi">
      <formula>NOT(ISERROR(SEARCH(("Holi"),(GI6))))</formula>
    </cfRule>
  </conditionalFormatting>
  <conditionalFormatting sqref="GI6:GJ30 GI48:GJ64 GI38:GJ38">
    <cfRule type="containsText" dxfId="6777" priority="2334" operator="containsText" text="Orie">
      <formula>NOT(ISERROR(SEARCH(("Orie"),(GI6))))</formula>
    </cfRule>
  </conditionalFormatting>
  <conditionalFormatting sqref="FF34:FF38">
    <cfRule type="containsText" dxfId="6776" priority="2325" operator="containsText" text="Pres">
      <formula>NOT(ISERROR(SEARCH(("Pres"),(FF34))))</formula>
    </cfRule>
  </conditionalFormatting>
  <conditionalFormatting sqref="FF34:FF38">
    <cfRule type="containsText" dxfId="6775" priority="2326" operator="containsText" text="Abs">
      <formula>NOT(ISERROR(SEARCH(("Abs"),(FF34))))</formula>
    </cfRule>
  </conditionalFormatting>
  <conditionalFormatting sqref="FF34:FF38">
    <cfRule type="containsText" dxfId="6774" priority="2327" operator="containsText" text="Leav">
      <formula>NOT(ISERROR(SEARCH(("Leav"),(FF34))))</formula>
    </cfRule>
  </conditionalFormatting>
  <conditionalFormatting sqref="FF34:FF38">
    <cfRule type="containsText" dxfId="6773" priority="2328" operator="containsText" text="Holi">
      <formula>NOT(ISERROR(SEARCH(("Holi"),(FF34))))</formula>
    </cfRule>
  </conditionalFormatting>
  <conditionalFormatting sqref="FF34:FF38">
    <cfRule type="containsText" dxfId="6772" priority="2329" operator="containsText" text="Orie">
      <formula>NOT(ISERROR(SEARCH(("Orie"),(FF34))))</formula>
    </cfRule>
  </conditionalFormatting>
  <conditionalFormatting sqref="FH34:FH40">
    <cfRule type="containsText" dxfId="6771" priority="2320" operator="containsText" text="Pres">
      <formula>NOT(ISERROR(SEARCH(("Pres"),(FH34))))</formula>
    </cfRule>
  </conditionalFormatting>
  <conditionalFormatting sqref="FH34:FH40">
    <cfRule type="containsText" dxfId="6770" priority="2321" operator="containsText" text="Abs">
      <formula>NOT(ISERROR(SEARCH(("Abs"),(FH34))))</formula>
    </cfRule>
  </conditionalFormatting>
  <conditionalFormatting sqref="FH34:FH40">
    <cfRule type="containsText" dxfId="6769" priority="2322" operator="containsText" text="Leav">
      <formula>NOT(ISERROR(SEARCH(("Leav"),(FH34))))</formula>
    </cfRule>
  </conditionalFormatting>
  <conditionalFormatting sqref="FH34:FH40">
    <cfRule type="containsText" dxfId="6768" priority="2323" operator="containsText" text="Holi">
      <formula>NOT(ISERROR(SEARCH(("Holi"),(FH34))))</formula>
    </cfRule>
  </conditionalFormatting>
  <conditionalFormatting sqref="FH34:FH40">
    <cfRule type="containsText" dxfId="6767" priority="2324" operator="containsText" text="Orie">
      <formula>NOT(ISERROR(SEARCH(("Orie"),(FH34))))</formula>
    </cfRule>
  </conditionalFormatting>
  <conditionalFormatting sqref="FJ37:FJ43">
    <cfRule type="containsText" dxfId="6766" priority="2315" operator="containsText" text="Pres">
      <formula>NOT(ISERROR(SEARCH(("Pres"),(FJ37))))</formula>
    </cfRule>
  </conditionalFormatting>
  <conditionalFormatting sqref="FJ37:FJ43">
    <cfRule type="containsText" dxfId="6765" priority="2316" operator="containsText" text="Abs">
      <formula>NOT(ISERROR(SEARCH(("Abs"),(FJ37))))</formula>
    </cfRule>
  </conditionalFormatting>
  <conditionalFormatting sqref="FJ37:FJ43">
    <cfRule type="containsText" dxfId="6764" priority="2317" operator="containsText" text="Leav">
      <formula>NOT(ISERROR(SEARCH(("Leav"),(FJ37))))</formula>
    </cfRule>
  </conditionalFormatting>
  <conditionalFormatting sqref="FJ37:FJ43">
    <cfRule type="containsText" dxfId="6763" priority="2318" operator="containsText" text="Holi">
      <formula>NOT(ISERROR(SEARCH(("Holi"),(FJ37))))</formula>
    </cfRule>
  </conditionalFormatting>
  <conditionalFormatting sqref="FJ37:FJ43">
    <cfRule type="containsText" dxfId="6762" priority="2319" operator="containsText" text="Orie">
      <formula>NOT(ISERROR(SEARCH(("Orie"),(FJ37))))</formula>
    </cfRule>
  </conditionalFormatting>
  <conditionalFormatting sqref="FL37:FL43">
    <cfRule type="containsText" dxfId="6761" priority="2310" operator="containsText" text="Pres">
      <formula>NOT(ISERROR(SEARCH(("Pres"),(FL37))))</formula>
    </cfRule>
  </conditionalFormatting>
  <conditionalFormatting sqref="FL37:FL43">
    <cfRule type="containsText" dxfId="6760" priority="2311" operator="containsText" text="Abs">
      <formula>NOT(ISERROR(SEARCH(("Abs"),(FL37))))</formula>
    </cfRule>
  </conditionalFormatting>
  <conditionalFormatting sqref="FL37:FL43">
    <cfRule type="containsText" dxfId="6759" priority="2312" operator="containsText" text="Leav">
      <formula>NOT(ISERROR(SEARCH(("Leav"),(FL37))))</formula>
    </cfRule>
  </conditionalFormatting>
  <conditionalFormatting sqref="FL37:FL43">
    <cfRule type="containsText" dxfId="6758" priority="2313" operator="containsText" text="Holi">
      <formula>NOT(ISERROR(SEARCH(("Holi"),(FL37))))</formula>
    </cfRule>
  </conditionalFormatting>
  <conditionalFormatting sqref="FL37:FL43">
    <cfRule type="containsText" dxfId="6757" priority="2314" operator="containsText" text="Orie">
      <formula>NOT(ISERROR(SEARCH(("Orie"),(FL37))))</formula>
    </cfRule>
  </conditionalFormatting>
  <conditionalFormatting sqref="FN44:FN46">
    <cfRule type="containsText" dxfId="6756" priority="2305" operator="containsText" text="Pres">
      <formula>NOT(ISERROR(SEARCH(("Pres"),(FN44))))</formula>
    </cfRule>
  </conditionalFormatting>
  <conditionalFormatting sqref="FN44:FN46">
    <cfRule type="containsText" dxfId="6755" priority="2306" operator="containsText" text="Abs">
      <formula>NOT(ISERROR(SEARCH(("Abs"),(FN44))))</formula>
    </cfRule>
  </conditionalFormatting>
  <conditionalFormatting sqref="FN44:FN46">
    <cfRule type="containsText" dxfId="6754" priority="2307" operator="containsText" text="Leav">
      <formula>NOT(ISERROR(SEARCH(("Leav"),(FN44))))</formula>
    </cfRule>
  </conditionalFormatting>
  <conditionalFormatting sqref="FN44:FN46">
    <cfRule type="containsText" dxfId="6753" priority="2308" operator="containsText" text="Holi">
      <formula>NOT(ISERROR(SEARCH(("Holi"),(FN44))))</formula>
    </cfRule>
  </conditionalFormatting>
  <conditionalFormatting sqref="FN44:FN46">
    <cfRule type="containsText" dxfId="6752" priority="2309" operator="containsText" text="Orie">
      <formula>NOT(ISERROR(SEARCH(("Orie"),(FN44))))</formula>
    </cfRule>
  </conditionalFormatting>
  <conditionalFormatting sqref="FP44:FP46">
    <cfRule type="containsText" dxfId="6751" priority="2300" operator="containsText" text="Pres">
      <formula>NOT(ISERROR(SEARCH(("Pres"),(FP44))))</formula>
    </cfRule>
  </conditionalFormatting>
  <conditionalFormatting sqref="FP44:FP46">
    <cfRule type="containsText" dxfId="6750" priority="2301" operator="containsText" text="Abs">
      <formula>NOT(ISERROR(SEARCH(("Abs"),(FP44))))</formula>
    </cfRule>
  </conditionalFormatting>
  <conditionalFormatting sqref="FP44:FP46">
    <cfRule type="containsText" dxfId="6749" priority="2302" operator="containsText" text="Leav">
      <formula>NOT(ISERROR(SEARCH(("Leav"),(FP44))))</formula>
    </cfRule>
  </conditionalFormatting>
  <conditionalFormatting sqref="FP44:FP46">
    <cfRule type="containsText" dxfId="6748" priority="2303" operator="containsText" text="Holi">
      <formula>NOT(ISERROR(SEARCH(("Holi"),(FP44))))</formula>
    </cfRule>
  </conditionalFormatting>
  <conditionalFormatting sqref="FP44:FP46">
    <cfRule type="containsText" dxfId="6747" priority="2304" operator="containsText" text="Orie">
      <formula>NOT(ISERROR(SEARCH(("Orie"),(FP44))))</formula>
    </cfRule>
  </conditionalFormatting>
  <conditionalFormatting sqref="FE22:FE33">
    <cfRule type="containsText" dxfId="6746" priority="2295" operator="containsText" text="Pres">
      <formula>NOT(ISERROR(SEARCH(("Pres"),(FE22))))</formula>
    </cfRule>
  </conditionalFormatting>
  <conditionalFormatting sqref="FE22:FE33">
    <cfRule type="containsText" dxfId="6745" priority="2296" operator="containsText" text="Abs">
      <formula>NOT(ISERROR(SEARCH(("Abs"),(FE22))))</formula>
    </cfRule>
  </conditionalFormatting>
  <conditionalFormatting sqref="FE22:FE33">
    <cfRule type="containsText" dxfId="6744" priority="2297" operator="containsText" text="Leav">
      <formula>NOT(ISERROR(SEARCH(("Leav"),(FE22))))</formula>
    </cfRule>
  </conditionalFormatting>
  <conditionalFormatting sqref="FE22:FE33">
    <cfRule type="containsText" dxfId="6743" priority="2298" operator="containsText" text="Holi">
      <formula>NOT(ISERROR(SEARCH(("Holi"),(FE22))))</formula>
    </cfRule>
  </conditionalFormatting>
  <conditionalFormatting sqref="FE22:FE33">
    <cfRule type="containsText" dxfId="6742" priority="2299" operator="containsText" text="Orie">
      <formula>NOT(ISERROR(SEARCH(("Orie"),(FE22))))</formula>
    </cfRule>
  </conditionalFormatting>
  <conditionalFormatting sqref="FF22:FF33">
    <cfRule type="containsText" dxfId="6741" priority="2290" operator="containsText" text="Pres">
      <formula>NOT(ISERROR(SEARCH(("Pres"),(FF22))))</formula>
    </cfRule>
  </conditionalFormatting>
  <conditionalFormatting sqref="FF22:FF33">
    <cfRule type="containsText" dxfId="6740" priority="2291" operator="containsText" text="Abs">
      <formula>NOT(ISERROR(SEARCH(("Abs"),(FF22))))</formula>
    </cfRule>
  </conditionalFormatting>
  <conditionalFormatting sqref="FF22:FF33">
    <cfRule type="containsText" dxfId="6739" priority="2292" operator="containsText" text="Leav">
      <formula>NOT(ISERROR(SEARCH(("Leav"),(FF22))))</formula>
    </cfRule>
  </conditionalFormatting>
  <conditionalFormatting sqref="FF22:FF33">
    <cfRule type="containsText" dxfId="6738" priority="2293" operator="containsText" text="Holi">
      <formula>NOT(ISERROR(SEARCH(("Holi"),(FF22))))</formula>
    </cfRule>
  </conditionalFormatting>
  <conditionalFormatting sqref="FF22:FF33">
    <cfRule type="containsText" dxfId="6737" priority="2294" operator="containsText" text="Orie">
      <formula>NOT(ISERROR(SEARCH(("Orie"),(FF22))))</formula>
    </cfRule>
  </conditionalFormatting>
  <conditionalFormatting sqref="FG22:FG33">
    <cfRule type="containsText" dxfId="6736" priority="2285" operator="containsText" text="Pres">
      <formula>NOT(ISERROR(SEARCH(("Pres"),(FG22))))</formula>
    </cfRule>
  </conditionalFormatting>
  <conditionalFormatting sqref="FG22:FG33">
    <cfRule type="containsText" dxfId="6735" priority="2286" operator="containsText" text="Abs">
      <formula>NOT(ISERROR(SEARCH(("Abs"),(FG22))))</formula>
    </cfRule>
  </conditionalFormatting>
  <conditionalFormatting sqref="FG22:FG33">
    <cfRule type="containsText" dxfId="6734" priority="2287" operator="containsText" text="Leav">
      <formula>NOT(ISERROR(SEARCH(("Leav"),(FG22))))</formula>
    </cfRule>
  </conditionalFormatting>
  <conditionalFormatting sqref="FG22:FG33">
    <cfRule type="containsText" dxfId="6733" priority="2288" operator="containsText" text="Holi">
      <formula>NOT(ISERROR(SEARCH(("Holi"),(FG22))))</formula>
    </cfRule>
  </conditionalFormatting>
  <conditionalFormatting sqref="FG22:FG33">
    <cfRule type="containsText" dxfId="6732" priority="2289" operator="containsText" text="Orie">
      <formula>NOT(ISERROR(SEARCH(("Orie"),(FG22))))</formula>
    </cfRule>
  </conditionalFormatting>
  <conditionalFormatting sqref="FH22:FH33">
    <cfRule type="containsText" dxfId="6731" priority="2280" operator="containsText" text="Pres">
      <formula>NOT(ISERROR(SEARCH(("Pres"),(FH22))))</formula>
    </cfRule>
  </conditionalFormatting>
  <conditionalFormatting sqref="FH22:FH33">
    <cfRule type="containsText" dxfId="6730" priority="2281" operator="containsText" text="Abs">
      <formula>NOT(ISERROR(SEARCH(("Abs"),(FH22))))</formula>
    </cfRule>
  </conditionalFormatting>
  <conditionalFormatting sqref="FH22:FH33">
    <cfRule type="containsText" dxfId="6729" priority="2282" operator="containsText" text="Leav">
      <formula>NOT(ISERROR(SEARCH(("Leav"),(FH22))))</formula>
    </cfRule>
  </conditionalFormatting>
  <conditionalFormatting sqref="FH22:FH33">
    <cfRule type="containsText" dxfId="6728" priority="2283" operator="containsText" text="Holi">
      <formula>NOT(ISERROR(SEARCH(("Holi"),(FH22))))</formula>
    </cfRule>
  </conditionalFormatting>
  <conditionalFormatting sqref="FH22:FH33">
    <cfRule type="containsText" dxfId="6727" priority="2284" operator="containsText" text="Orie">
      <formula>NOT(ISERROR(SEARCH(("Orie"),(FH22))))</formula>
    </cfRule>
  </conditionalFormatting>
  <conditionalFormatting sqref="FI22:FI36">
    <cfRule type="containsText" dxfId="6726" priority="2275" operator="containsText" text="Pres">
      <formula>NOT(ISERROR(SEARCH(("Pres"),(FI22))))</formula>
    </cfRule>
  </conditionalFormatting>
  <conditionalFormatting sqref="FI22:FI36">
    <cfRule type="containsText" dxfId="6725" priority="2276" operator="containsText" text="Abs">
      <formula>NOT(ISERROR(SEARCH(("Abs"),(FI22))))</formula>
    </cfRule>
  </conditionalFormatting>
  <conditionalFormatting sqref="FI22:FI36">
    <cfRule type="containsText" dxfId="6724" priority="2277" operator="containsText" text="Leav">
      <formula>NOT(ISERROR(SEARCH(("Leav"),(FI22))))</formula>
    </cfRule>
  </conditionalFormatting>
  <conditionalFormatting sqref="FI22:FI36">
    <cfRule type="containsText" dxfId="6723" priority="2278" operator="containsText" text="Holi">
      <formula>NOT(ISERROR(SEARCH(("Holi"),(FI22))))</formula>
    </cfRule>
  </conditionalFormatting>
  <conditionalFormatting sqref="FI22:FI36">
    <cfRule type="containsText" dxfId="6722" priority="2279" operator="containsText" text="Orie">
      <formula>NOT(ISERROR(SEARCH(("Orie"),(FI22))))</formula>
    </cfRule>
  </conditionalFormatting>
  <conditionalFormatting sqref="FJ22:FJ36">
    <cfRule type="containsText" dxfId="6721" priority="2270" operator="containsText" text="Pres">
      <formula>NOT(ISERROR(SEARCH(("Pres"),(FJ22))))</formula>
    </cfRule>
  </conditionalFormatting>
  <conditionalFormatting sqref="FJ22:FJ36">
    <cfRule type="containsText" dxfId="6720" priority="2271" operator="containsText" text="Abs">
      <formula>NOT(ISERROR(SEARCH(("Abs"),(FJ22))))</formula>
    </cfRule>
  </conditionalFormatting>
  <conditionalFormatting sqref="FJ22:FJ36">
    <cfRule type="containsText" dxfId="6719" priority="2272" operator="containsText" text="Leav">
      <formula>NOT(ISERROR(SEARCH(("Leav"),(FJ22))))</formula>
    </cfRule>
  </conditionalFormatting>
  <conditionalFormatting sqref="FJ22:FJ36">
    <cfRule type="containsText" dxfId="6718" priority="2273" operator="containsText" text="Holi">
      <formula>NOT(ISERROR(SEARCH(("Holi"),(FJ22))))</formula>
    </cfRule>
  </conditionalFormatting>
  <conditionalFormatting sqref="FJ22:FJ36">
    <cfRule type="containsText" dxfId="6717" priority="2274" operator="containsText" text="Orie">
      <formula>NOT(ISERROR(SEARCH(("Orie"),(FJ22))))</formula>
    </cfRule>
  </conditionalFormatting>
  <conditionalFormatting sqref="FR19:FR49">
    <cfRule type="containsText" dxfId="6716" priority="2265" operator="containsText" text="Pres">
      <formula>NOT(ISERROR(SEARCH(("Pres"),(FR19))))</formula>
    </cfRule>
  </conditionalFormatting>
  <conditionalFormatting sqref="FR19:FR49">
    <cfRule type="containsText" dxfId="6715" priority="2266" operator="containsText" text="Abs">
      <formula>NOT(ISERROR(SEARCH(("Abs"),(FR19))))</formula>
    </cfRule>
  </conditionalFormatting>
  <conditionalFormatting sqref="FR19:FR49">
    <cfRule type="containsText" dxfId="6714" priority="2267" operator="containsText" text="Leav">
      <formula>NOT(ISERROR(SEARCH(("Leav"),(FR19))))</formula>
    </cfRule>
  </conditionalFormatting>
  <conditionalFormatting sqref="FR19:FR49">
    <cfRule type="containsText" dxfId="6713" priority="2268" operator="containsText" text="Holi">
      <formula>NOT(ISERROR(SEARCH(("Holi"),(FR19))))</formula>
    </cfRule>
  </conditionalFormatting>
  <conditionalFormatting sqref="FR19:FR49">
    <cfRule type="containsText" dxfId="6712" priority="2269" operator="containsText" text="Orie">
      <formula>NOT(ISERROR(SEARCH(("Orie"),(FR19))))</formula>
    </cfRule>
  </conditionalFormatting>
  <conditionalFormatting sqref="FK22:FK36">
    <cfRule type="containsText" dxfId="6711" priority="2260" operator="containsText" text="Pres">
      <formula>NOT(ISERROR(SEARCH(("Pres"),(FK22))))</formula>
    </cfRule>
  </conditionalFormatting>
  <conditionalFormatting sqref="FK22:FK36">
    <cfRule type="containsText" dxfId="6710" priority="2261" operator="containsText" text="Abs">
      <formula>NOT(ISERROR(SEARCH(("Abs"),(FK22))))</formula>
    </cfRule>
  </conditionalFormatting>
  <conditionalFormatting sqref="FK22:FK36">
    <cfRule type="containsText" dxfId="6709" priority="2262" operator="containsText" text="Leav">
      <formula>NOT(ISERROR(SEARCH(("Leav"),(FK22))))</formula>
    </cfRule>
  </conditionalFormatting>
  <conditionalFormatting sqref="FK22:FK36">
    <cfRule type="containsText" dxfId="6708" priority="2263" operator="containsText" text="Holi">
      <formula>NOT(ISERROR(SEARCH(("Holi"),(FK22))))</formula>
    </cfRule>
  </conditionalFormatting>
  <conditionalFormatting sqref="FK22:FK36">
    <cfRule type="containsText" dxfId="6707" priority="2264" operator="containsText" text="Orie">
      <formula>NOT(ISERROR(SEARCH(("Orie"),(FK22))))</formula>
    </cfRule>
  </conditionalFormatting>
  <conditionalFormatting sqref="FL22:FL36">
    <cfRule type="containsText" dxfId="6706" priority="2255" operator="containsText" text="Pres">
      <formula>NOT(ISERROR(SEARCH(("Pres"),(FL22))))</formula>
    </cfRule>
  </conditionalFormatting>
  <conditionalFormatting sqref="FL22:FL36">
    <cfRule type="containsText" dxfId="6705" priority="2256" operator="containsText" text="Abs">
      <formula>NOT(ISERROR(SEARCH(("Abs"),(FL22))))</formula>
    </cfRule>
  </conditionalFormatting>
  <conditionalFormatting sqref="FL22:FL36">
    <cfRule type="containsText" dxfId="6704" priority="2257" operator="containsText" text="Leav">
      <formula>NOT(ISERROR(SEARCH(("Leav"),(FL22))))</formula>
    </cfRule>
  </conditionalFormatting>
  <conditionalFormatting sqref="FL22:FL36">
    <cfRule type="containsText" dxfId="6703" priority="2258" operator="containsText" text="Holi">
      <formula>NOT(ISERROR(SEARCH(("Holi"),(FL22))))</formula>
    </cfRule>
  </conditionalFormatting>
  <conditionalFormatting sqref="FL22:FL36">
    <cfRule type="containsText" dxfId="6702" priority="2259" operator="containsText" text="Orie">
      <formula>NOT(ISERROR(SEARCH(("Orie"),(FL22))))</formula>
    </cfRule>
  </conditionalFormatting>
  <conditionalFormatting sqref="B42">
    <cfRule type="duplicateValues" dxfId="6701" priority="2252"/>
  </conditionalFormatting>
  <conditionalFormatting sqref="B43 B40">
    <cfRule type="duplicateValues" dxfId="6700" priority="2253"/>
  </conditionalFormatting>
  <conditionalFormatting sqref="B39">
    <cfRule type="duplicateValues" dxfId="6699" priority="2254"/>
  </conditionalFormatting>
  <conditionalFormatting sqref="FM22:FM43">
    <cfRule type="containsText" dxfId="6698" priority="2247" operator="containsText" text="Pres">
      <formula>NOT(ISERROR(SEARCH(("Pres"),(FM22))))</formula>
    </cfRule>
  </conditionalFormatting>
  <conditionalFormatting sqref="FM22:FM43">
    <cfRule type="containsText" dxfId="6697" priority="2248" operator="containsText" text="Abs">
      <formula>NOT(ISERROR(SEARCH(("Abs"),(FM22))))</formula>
    </cfRule>
  </conditionalFormatting>
  <conditionalFormatting sqref="FM22:FM43">
    <cfRule type="containsText" dxfId="6696" priority="2249" operator="containsText" text="Leav">
      <formula>NOT(ISERROR(SEARCH(("Leav"),(FM22))))</formula>
    </cfRule>
  </conditionalFormatting>
  <conditionalFormatting sqref="FM22:FM43">
    <cfRule type="containsText" dxfId="6695" priority="2250" operator="containsText" text="Holi">
      <formula>NOT(ISERROR(SEARCH(("Holi"),(FM22))))</formula>
    </cfRule>
  </conditionalFormatting>
  <conditionalFormatting sqref="FM22:FM43">
    <cfRule type="containsText" dxfId="6694" priority="2251" operator="containsText" text="Orie">
      <formula>NOT(ISERROR(SEARCH(("Orie"),(FM22))))</formula>
    </cfRule>
  </conditionalFormatting>
  <conditionalFormatting sqref="FN22:FN43">
    <cfRule type="containsText" dxfId="6693" priority="2242" operator="containsText" text="Pres">
      <formula>NOT(ISERROR(SEARCH(("Pres"),(FN22))))</formula>
    </cfRule>
  </conditionalFormatting>
  <conditionalFormatting sqref="FN22:FN43">
    <cfRule type="containsText" dxfId="6692" priority="2243" operator="containsText" text="Abs">
      <formula>NOT(ISERROR(SEARCH(("Abs"),(FN22))))</formula>
    </cfRule>
  </conditionalFormatting>
  <conditionalFormatting sqref="FN22:FN43">
    <cfRule type="containsText" dxfId="6691" priority="2244" operator="containsText" text="Leav">
      <formula>NOT(ISERROR(SEARCH(("Leav"),(FN22))))</formula>
    </cfRule>
  </conditionalFormatting>
  <conditionalFormatting sqref="FN22:FN43">
    <cfRule type="containsText" dxfId="6690" priority="2245" operator="containsText" text="Holi">
      <formula>NOT(ISERROR(SEARCH(("Holi"),(FN22))))</formula>
    </cfRule>
  </conditionalFormatting>
  <conditionalFormatting sqref="FN22:FN43">
    <cfRule type="containsText" dxfId="6689" priority="2246" operator="containsText" text="Orie">
      <formula>NOT(ISERROR(SEARCH(("Orie"),(FN22))))</formula>
    </cfRule>
  </conditionalFormatting>
  <conditionalFormatting sqref="FO22:FO43">
    <cfRule type="containsText" dxfId="6688" priority="2237" operator="containsText" text="Pres">
      <formula>NOT(ISERROR(SEARCH(("Pres"),(FO22))))</formula>
    </cfRule>
  </conditionalFormatting>
  <conditionalFormatting sqref="FO22:FO43">
    <cfRule type="containsText" dxfId="6687" priority="2238" operator="containsText" text="Abs">
      <formula>NOT(ISERROR(SEARCH(("Abs"),(FO22))))</formula>
    </cfRule>
  </conditionalFormatting>
  <conditionalFormatting sqref="FO22:FO43">
    <cfRule type="containsText" dxfId="6686" priority="2239" operator="containsText" text="Leav">
      <formula>NOT(ISERROR(SEARCH(("Leav"),(FO22))))</formula>
    </cfRule>
  </conditionalFormatting>
  <conditionalFormatting sqref="FO22:FO43">
    <cfRule type="containsText" dxfId="6685" priority="2240" operator="containsText" text="Holi">
      <formula>NOT(ISERROR(SEARCH(("Holi"),(FO22))))</formula>
    </cfRule>
  </conditionalFormatting>
  <conditionalFormatting sqref="FO22:FO43">
    <cfRule type="containsText" dxfId="6684" priority="2241" operator="containsText" text="Orie">
      <formula>NOT(ISERROR(SEARCH(("Orie"),(FO22))))</formula>
    </cfRule>
  </conditionalFormatting>
  <conditionalFormatting sqref="FP22:FP43">
    <cfRule type="containsText" dxfId="6683" priority="2232" operator="containsText" text="Pres">
      <formula>NOT(ISERROR(SEARCH(("Pres"),(FP22))))</formula>
    </cfRule>
  </conditionalFormatting>
  <conditionalFormatting sqref="FP22:FP43">
    <cfRule type="containsText" dxfId="6682" priority="2233" operator="containsText" text="Abs">
      <formula>NOT(ISERROR(SEARCH(("Abs"),(FP22))))</formula>
    </cfRule>
  </conditionalFormatting>
  <conditionalFormatting sqref="FP22:FP43">
    <cfRule type="containsText" dxfId="6681" priority="2234" operator="containsText" text="Leav">
      <formula>NOT(ISERROR(SEARCH(("Leav"),(FP22))))</formula>
    </cfRule>
  </conditionalFormatting>
  <conditionalFormatting sqref="FP22:FP43">
    <cfRule type="containsText" dxfId="6680" priority="2235" operator="containsText" text="Holi">
      <formula>NOT(ISERROR(SEARCH(("Holi"),(FP22))))</formula>
    </cfRule>
  </conditionalFormatting>
  <conditionalFormatting sqref="FP22:FP43">
    <cfRule type="containsText" dxfId="6679" priority="2236" operator="containsText" text="Orie">
      <formula>NOT(ISERROR(SEARCH(("Orie"),(FP22))))</formula>
    </cfRule>
  </conditionalFormatting>
  <conditionalFormatting sqref="FS22:FS44">
    <cfRule type="containsText" dxfId="6678" priority="2227" operator="containsText" text="Pres">
      <formula>NOT(ISERROR(SEARCH(("Pres"),(FS22))))</formula>
    </cfRule>
  </conditionalFormatting>
  <conditionalFormatting sqref="FS22:FS44">
    <cfRule type="containsText" dxfId="6677" priority="2228" operator="containsText" text="Abs">
      <formula>NOT(ISERROR(SEARCH(("Abs"),(FS22))))</formula>
    </cfRule>
  </conditionalFormatting>
  <conditionalFormatting sqref="FS22:FS44">
    <cfRule type="containsText" dxfId="6676" priority="2229" operator="containsText" text="Leav">
      <formula>NOT(ISERROR(SEARCH(("Leav"),(FS22))))</formula>
    </cfRule>
  </conditionalFormatting>
  <conditionalFormatting sqref="FS22:FS44">
    <cfRule type="containsText" dxfId="6675" priority="2230" operator="containsText" text="Holi">
      <formula>NOT(ISERROR(SEARCH(("Holi"),(FS22))))</formula>
    </cfRule>
  </conditionalFormatting>
  <conditionalFormatting sqref="FS22:FS44">
    <cfRule type="containsText" dxfId="6674" priority="2231" operator="containsText" text="Orie">
      <formula>NOT(ISERROR(SEARCH(("Orie"),(FS22))))</formula>
    </cfRule>
  </conditionalFormatting>
  <conditionalFormatting sqref="FT22:FT44">
    <cfRule type="containsText" dxfId="6673" priority="2222" operator="containsText" text="Pres">
      <formula>NOT(ISERROR(SEARCH(("Pres"),(FT22))))</formula>
    </cfRule>
  </conditionalFormatting>
  <conditionalFormatting sqref="FT22:FT44">
    <cfRule type="containsText" dxfId="6672" priority="2223" operator="containsText" text="Abs">
      <formula>NOT(ISERROR(SEARCH(("Abs"),(FT22))))</formula>
    </cfRule>
  </conditionalFormatting>
  <conditionalFormatting sqref="FT22:FT44">
    <cfRule type="containsText" dxfId="6671" priority="2224" operator="containsText" text="Leav">
      <formula>NOT(ISERROR(SEARCH(("Leav"),(FT22))))</formula>
    </cfRule>
  </conditionalFormatting>
  <conditionalFormatting sqref="FT22:FT44">
    <cfRule type="containsText" dxfId="6670" priority="2225" operator="containsText" text="Holi">
      <formula>NOT(ISERROR(SEARCH(("Holi"),(FT22))))</formula>
    </cfRule>
  </conditionalFormatting>
  <conditionalFormatting sqref="FT22:FT44">
    <cfRule type="containsText" dxfId="6669" priority="2226" operator="containsText" text="Orie">
      <formula>NOT(ISERROR(SEARCH(("Orie"),(FT22))))</formula>
    </cfRule>
  </conditionalFormatting>
  <conditionalFormatting sqref="FU22:FU41">
    <cfRule type="containsText" dxfId="6668" priority="2217" operator="containsText" text="Pres">
      <formula>NOT(ISERROR(SEARCH(("Pres"),(FU22))))</formula>
    </cfRule>
  </conditionalFormatting>
  <conditionalFormatting sqref="FU22:FU41">
    <cfRule type="containsText" dxfId="6667" priority="2218" operator="containsText" text="Abs">
      <formula>NOT(ISERROR(SEARCH(("Abs"),(FU22))))</formula>
    </cfRule>
  </conditionalFormatting>
  <conditionalFormatting sqref="FU22:FU41">
    <cfRule type="containsText" dxfId="6666" priority="2219" operator="containsText" text="Leav">
      <formula>NOT(ISERROR(SEARCH(("Leav"),(FU22))))</formula>
    </cfRule>
  </conditionalFormatting>
  <conditionalFormatting sqref="FU22:FU41">
    <cfRule type="containsText" dxfId="6665" priority="2220" operator="containsText" text="Holi">
      <formula>NOT(ISERROR(SEARCH(("Holi"),(FU22))))</formula>
    </cfRule>
  </conditionalFormatting>
  <conditionalFormatting sqref="FU22:FU41">
    <cfRule type="containsText" dxfId="6664" priority="2221" operator="containsText" text="Orie">
      <formula>NOT(ISERROR(SEARCH(("Orie"),(FU22))))</formula>
    </cfRule>
  </conditionalFormatting>
  <conditionalFormatting sqref="FV22:FV42">
    <cfRule type="containsText" dxfId="6663" priority="2212" operator="containsText" text="Pres">
      <formula>NOT(ISERROR(SEARCH(("Pres"),(FV22))))</formula>
    </cfRule>
  </conditionalFormatting>
  <conditionalFormatting sqref="FV22:FV42">
    <cfRule type="containsText" dxfId="6662" priority="2213" operator="containsText" text="Abs">
      <formula>NOT(ISERROR(SEARCH(("Abs"),(FV22))))</formula>
    </cfRule>
  </conditionalFormatting>
  <conditionalFormatting sqref="FV22:FV42">
    <cfRule type="containsText" dxfId="6661" priority="2214" operator="containsText" text="Leav">
      <formula>NOT(ISERROR(SEARCH(("Leav"),(FV22))))</formula>
    </cfRule>
  </conditionalFormatting>
  <conditionalFormatting sqref="FV22:FV42">
    <cfRule type="containsText" dxfId="6660" priority="2215" operator="containsText" text="Holi">
      <formula>NOT(ISERROR(SEARCH(("Holi"),(FV22))))</formula>
    </cfRule>
  </conditionalFormatting>
  <conditionalFormatting sqref="FV22:FV42">
    <cfRule type="containsText" dxfId="6659" priority="2216" operator="containsText" text="Orie">
      <formula>NOT(ISERROR(SEARCH(("Orie"),(FV22))))</formula>
    </cfRule>
  </conditionalFormatting>
  <conditionalFormatting sqref="FU43:FU44">
    <cfRule type="containsText" dxfId="6658" priority="2207" operator="containsText" text="Pres">
      <formula>NOT(ISERROR(SEARCH(("Pres"),(FU43))))</formula>
    </cfRule>
  </conditionalFormatting>
  <conditionalFormatting sqref="FU43:FU44">
    <cfRule type="containsText" dxfId="6657" priority="2208" operator="containsText" text="Abs">
      <formula>NOT(ISERROR(SEARCH(("Abs"),(FU43))))</formula>
    </cfRule>
  </conditionalFormatting>
  <conditionalFormatting sqref="FU43:FU44">
    <cfRule type="containsText" dxfId="6656" priority="2209" operator="containsText" text="Leav">
      <formula>NOT(ISERROR(SEARCH(("Leav"),(FU43))))</formula>
    </cfRule>
  </conditionalFormatting>
  <conditionalFormatting sqref="FU43:FU44">
    <cfRule type="containsText" dxfId="6655" priority="2210" operator="containsText" text="Holi">
      <formula>NOT(ISERROR(SEARCH(("Holi"),(FU43))))</formula>
    </cfRule>
  </conditionalFormatting>
  <conditionalFormatting sqref="FU43:FU44">
    <cfRule type="containsText" dxfId="6654" priority="2211" operator="containsText" text="Orie">
      <formula>NOT(ISERROR(SEARCH(("Orie"),(FU43))))</formula>
    </cfRule>
  </conditionalFormatting>
  <conditionalFormatting sqref="FV43:FV44">
    <cfRule type="containsText" dxfId="6653" priority="2202" operator="containsText" text="Pres">
      <formula>NOT(ISERROR(SEARCH(("Pres"),(FV43))))</formula>
    </cfRule>
  </conditionalFormatting>
  <conditionalFormatting sqref="FV43:FV44">
    <cfRule type="containsText" dxfId="6652" priority="2203" operator="containsText" text="Abs">
      <formula>NOT(ISERROR(SEARCH(("Abs"),(FV43))))</formula>
    </cfRule>
  </conditionalFormatting>
  <conditionalFormatting sqref="FV43:FV44">
    <cfRule type="containsText" dxfId="6651" priority="2204" operator="containsText" text="Leav">
      <formula>NOT(ISERROR(SEARCH(("Leav"),(FV43))))</formula>
    </cfRule>
  </conditionalFormatting>
  <conditionalFormatting sqref="FV43:FV44">
    <cfRule type="containsText" dxfId="6650" priority="2205" operator="containsText" text="Holi">
      <formula>NOT(ISERROR(SEARCH(("Holi"),(FV43))))</formula>
    </cfRule>
  </conditionalFormatting>
  <conditionalFormatting sqref="FV43:FV44">
    <cfRule type="containsText" dxfId="6649" priority="2206" operator="containsText" text="Orie">
      <formula>NOT(ISERROR(SEARCH(("Orie"),(FV43))))</formula>
    </cfRule>
  </conditionalFormatting>
  <conditionalFormatting sqref="FW22:FW44">
    <cfRule type="containsText" dxfId="6648" priority="2197" operator="containsText" text="Pres">
      <formula>NOT(ISERROR(SEARCH(("Pres"),(FW22))))</formula>
    </cfRule>
  </conditionalFormatting>
  <conditionalFormatting sqref="FW22:FW44">
    <cfRule type="containsText" dxfId="6647" priority="2198" operator="containsText" text="Abs">
      <formula>NOT(ISERROR(SEARCH(("Abs"),(FW22))))</formula>
    </cfRule>
  </conditionalFormatting>
  <conditionalFormatting sqref="FW22:FW44">
    <cfRule type="containsText" dxfId="6646" priority="2199" operator="containsText" text="Leav">
      <formula>NOT(ISERROR(SEARCH(("Leav"),(FW22))))</formula>
    </cfRule>
  </conditionalFormatting>
  <conditionalFormatting sqref="FW22:FW44">
    <cfRule type="containsText" dxfId="6645" priority="2200" operator="containsText" text="Holi">
      <formula>NOT(ISERROR(SEARCH(("Holi"),(FW22))))</formula>
    </cfRule>
  </conditionalFormatting>
  <conditionalFormatting sqref="FW22:FW44">
    <cfRule type="containsText" dxfId="6644" priority="2201" operator="containsText" text="Orie">
      <formula>NOT(ISERROR(SEARCH(("Orie"),(FW22))))</formula>
    </cfRule>
  </conditionalFormatting>
  <conditionalFormatting sqref="FX22:FX44">
    <cfRule type="containsText" dxfId="6643" priority="2192" operator="containsText" text="Pres">
      <formula>NOT(ISERROR(SEARCH(("Pres"),(FX22))))</formula>
    </cfRule>
  </conditionalFormatting>
  <conditionalFormatting sqref="FX22:FX44">
    <cfRule type="containsText" dxfId="6642" priority="2193" operator="containsText" text="Abs">
      <formula>NOT(ISERROR(SEARCH(("Abs"),(FX22))))</formula>
    </cfRule>
  </conditionalFormatting>
  <conditionalFormatting sqref="FX22:FX44">
    <cfRule type="containsText" dxfId="6641" priority="2194" operator="containsText" text="Leav">
      <formula>NOT(ISERROR(SEARCH(("Leav"),(FX22))))</formula>
    </cfRule>
  </conditionalFormatting>
  <conditionalFormatting sqref="FX22:FX44">
    <cfRule type="containsText" dxfId="6640" priority="2195" operator="containsText" text="Holi">
      <formula>NOT(ISERROR(SEARCH(("Holi"),(FX22))))</formula>
    </cfRule>
  </conditionalFormatting>
  <conditionalFormatting sqref="FX22:FX44">
    <cfRule type="containsText" dxfId="6639" priority="2196" operator="containsText" text="Orie">
      <formula>NOT(ISERROR(SEARCH(("Orie"),(FX22))))</formula>
    </cfRule>
  </conditionalFormatting>
  <conditionalFormatting sqref="FZ22:FZ29 FZ31:FZ32 FZ34:FZ46">
    <cfRule type="containsText" dxfId="6638" priority="2187" operator="containsText" text="Pres">
      <formula>NOT(ISERROR(SEARCH(("Pres"),(FZ22))))</formula>
    </cfRule>
  </conditionalFormatting>
  <conditionalFormatting sqref="FZ22:FZ29 FZ31:FZ32 FZ34:FZ46">
    <cfRule type="containsText" dxfId="6637" priority="2188" operator="containsText" text="Abs">
      <formula>NOT(ISERROR(SEARCH(("Abs"),(FZ22))))</formula>
    </cfRule>
  </conditionalFormatting>
  <conditionalFormatting sqref="FZ22:FZ29 FZ31:FZ32 FZ34:FZ46">
    <cfRule type="containsText" dxfId="6636" priority="2189" operator="containsText" text="Leav">
      <formula>NOT(ISERROR(SEARCH(("Leav"),(FZ22))))</formula>
    </cfRule>
  </conditionalFormatting>
  <conditionalFormatting sqref="FZ22:FZ29 FZ31:FZ32 FZ34:FZ46">
    <cfRule type="containsText" dxfId="6635" priority="2190" operator="containsText" text="Holi">
      <formula>NOT(ISERROR(SEARCH(("Holi"),(FZ22))))</formula>
    </cfRule>
  </conditionalFormatting>
  <conditionalFormatting sqref="FZ22:FZ29 FZ31:FZ32 FZ34:FZ46">
    <cfRule type="containsText" dxfId="6634" priority="2191" operator="containsText" text="Orie">
      <formula>NOT(ISERROR(SEARCH(("Orie"),(FZ22))))</formula>
    </cfRule>
  </conditionalFormatting>
  <conditionalFormatting sqref="GK6:GL30 GK51:GL64 GK39 GK38:GL38">
    <cfRule type="containsText" dxfId="6633" priority="2182" operator="containsText" text="Pres">
      <formula>NOT(ISERROR(SEARCH(("Pres"),(GK6))))</formula>
    </cfRule>
  </conditionalFormatting>
  <conditionalFormatting sqref="GK6:GL30 GK51:GL64 GK39 GK38:GL38">
    <cfRule type="containsText" dxfId="6632" priority="2183" operator="containsText" text="Abs">
      <formula>NOT(ISERROR(SEARCH(("Abs"),(GK6))))</formula>
    </cfRule>
  </conditionalFormatting>
  <conditionalFormatting sqref="GK6:GL30 GK51:GL64 GK39 GK38:GL38">
    <cfRule type="containsText" dxfId="6631" priority="2184" operator="containsText" text="Leav">
      <formula>NOT(ISERROR(SEARCH(("Leav"),(GK6))))</formula>
    </cfRule>
  </conditionalFormatting>
  <conditionalFormatting sqref="GK6:GL30 GK51:GL64 GK39 GK38:GL38">
    <cfRule type="containsText" dxfId="6630" priority="2185" operator="containsText" text="Holi">
      <formula>NOT(ISERROR(SEARCH(("Holi"),(GK6))))</formula>
    </cfRule>
  </conditionalFormatting>
  <conditionalFormatting sqref="GK6:GL30 GK51:GL64 GK39 GK38:GL38">
    <cfRule type="containsText" dxfId="6629" priority="2186" operator="containsText" text="Orie">
      <formula>NOT(ISERROR(SEARCH(("Orie"),(GK6))))</formula>
    </cfRule>
  </conditionalFormatting>
  <conditionalFormatting sqref="GM6:GN30 GM39 GM37:GN38 GM51:GN64">
    <cfRule type="containsText" dxfId="6628" priority="2177" operator="containsText" text="Pres">
      <formula>NOT(ISERROR(SEARCH(("Pres"),(GM6))))</formula>
    </cfRule>
  </conditionalFormatting>
  <conditionalFormatting sqref="GM6:GN30 GM39 GM37:GN38 GM51:GN64">
    <cfRule type="containsText" dxfId="6627" priority="2178" operator="containsText" text="Abs">
      <formula>NOT(ISERROR(SEARCH(("Abs"),(GM6))))</formula>
    </cfRule>
  </conditionalFormatting>
  <conditionalFormatting sqref="GM6:GN30 GM39 GM37:GN38 GM51:GN64">
    <cfRule type="containsText" dxfId="6626" priority="2179" operator="containsText" text="Leav">
      <formula>NOT(ISERROR(SEARCH(("Leav"),(GM6))))</formula>
    </cfRule>
  </conditionalFormatting>
  <conditionalFormatting sqref="GM6:GN30 GM39 GM37:GN38 GM51:GN64">
    <cfRule type="containsText" dxfId="6625" priority="2180" operator="containsText" text="Holi">
      <formula>NOT(ISERROR(SEARCH(("Holi"),(GM6))))</formula>
    </cfRule>
  </conditionalFormatting>
  <conditionalFormatting sqref="GM6:GN30 GM39 GM37:GN38 GM51:GN64">
    <cfRule type="containsText" dxfId="6624" priority="2181" operator="containsText" text="Orie">
      <formula>NOT(ISERROR(SEARCH(("Orie"),(GM6))))</formula>
    </cfRule>
  </conditionalFormatting>
  <conditionalFormatting sqref="GO6:GP30 GO51:GP64 GO39 GO37:GP38">
    <cfRule type="containsText" dxfId="6623" priority="2172" operator="containsText" text="Pres">
      <formula>NOT(ISERROR(SEARCH(("Pres"),(GO6))))</formula>
    </cfRule>
  </conditionalFormatting>
  <conditionalFormatting sqref="GO6:GP30 GO51:GP64 GO39 GO37:GP38">
    <cfRule type="containsText" dxfId="6622" priority="2173" operator="containsText" text="Abs">
      <formula>NOT(ISERROR(SEARCH(("Abs"),(GO6))))</formula>
    </cfRule>
  </conditionalFormatting>
  <conditionalFormatting sqref="GO6:GP30 GO51:GP64 GO39 GO37:GP38">
    <cfRule type="containsText" dxfId="6621" priority="2174" operator="containsText" text="Leav">
      <formula>NOT(ISERROR(SEARCH(("Leav"),(GO6))))</formula>
    </cfRule>
  </conditionalFormatting>
  <conditionalFormatting sqref="GO6:GP30 GO51:GP64 GO39 GO37:GP38">
    <cfRule type="containsText" dxfId="6620" priority="2175" operator="containsText" text="Holi">
      <formula>NOT(ISERROR(SEARCH(("Holi"),(GO6))))</formula>
    </cfRule>
  </conditionalFormatting>
  <conditionalFormatting sqref="GO6:GP30 GO51:GP64 GO39 GO37:GP38">
    <cfRule type="containsText" dxfId="6619" priority="2176" operator="containsText" text="Orie">
      <formula>NOT(ISERROR(SEARCH(("Orie"),(GO6))))</formula>
    </cfRule>
  </conditionalFormatting>
  <conditionalFormatting sqref="GQ6:GR30 GQ56:GR64 GQ39 GQ37:GR38 GQ51:GQ55">
    <cfRule type="containsText" dxfId="6618" priority="2167" operator="containsText" text="Pres">
      <formula>NOT(ISERROR(SEARCH(("Pres"),(GQ6))))</formula>
    </cfRule>
  </conditionalFormatting>
  <conditionalFormatting sqref="GQ6:GR30 GQ56:GR64 GQ39 GQ37:GR38 GQ51:GQ55">
    <cfRule type="containsText" dxfId="6617" priority="2168" operator="containsText" text="Abs">
      <formula>NOT(ISERROR(SEARCH(("Abs"),(GQ6))))</formula>
    </cfRule>
  </conditionalFormatting>
  <conditionalFormatting sqref="GQ6:GR30 GQ56:GR64 GQ39 GQ37:GR38 GQ51:GQ55">
    <cfRule type="containsText" dxfId="6616" priority="2169" operator="containsText" text="Leav">
      <formula>NOT(ISERROR(SEARCH(("Leav"),(GQ6))))</formula>
    </cfRule>
  </conditionalFormatting>
  <conditionalFormatting sqref="GQ6:GR30 GQ56:GR64 GQ39 GQ37:GR38 GQ51:GQ55">
    <cfRule type="containsText" dxfId="6615" priority="2170" operator="containsText" text="Holi">
      <formula>NOT(ISERROR(SEARCH(("Holi"),(GQ6))))</formula>
    </cfRule>
  </conditionalFormatting>
  <conditionalFormatting sqref="GQ6:GR30 GQ56:GR64 GQ39 GQ37:GR38 GQ51:GQ55">
    <cfRule type="containsText" dxfId="6614" priority="2171" operator="containsText" text="Orie">
      <formula>NOT(ISERROR(SEARCH(("Orie"),(GQ6))))</formula>
    </cfRule>
  </conditionalFormatting>
  <conditionalFormatting sqref="GS6:GT30 GS52:GT64 GS39 GS37:GT38">
    <cfRule type="containsText" dxfId="6613" priority="2162" operator="containsText" text="Pres">
      <formula>NOT(ISERROR(SEARCH(("Pres"),(GS6))))</formula>
    </cfRule>
  </conditionalFormatting>
  <conditionalFormatting sqref="GS6:GT30 GS52:GT64 GS39 GS37:GT38">
    <cfRule type="containsText" dxfId="6612" priority="2163" operator="containsText" text="Abs">
      <formula>NOT(ISERROR(SEARCH(("Abs"),(GS6))))</formula>
    </cfRule>
  </conditionalFormatting>
  <conditionalFormatting sqref="GS6:GT30 GS52:GT64 GS39 GS37:GT38">
    <cfRule type="containsText" dxfId="6611" priority="2164" operator="containsText" text="Leav">
      <formula>NOT(ISERROR(SEARCH(("Leav"),(GS6))))</formula>
    </cfRule>
  </conditionalFormatting>
  <conditionalFormatting sqref="GS6:GT30 GS52:GT64 GS39 GS37:GT38">
    <cfRule type="containsText" dxfId="6610" priority="2165" operator="containsText" text="Holi">
      <formula>NOT(ISERROR(SEARCH(("Holi"),(GS6))))</formula>
    </cfRule>
  </conditionalFormatting>
  <conditionalFormatting sqref="GS6:GT30 GS52:GT64 GS39 GS37:GT38">
    <cfRule type="containsText" dxfId="6609" priority="2166" operator="containsText" text="Orie">
      <formula>NOT(ISERROR(SEARCH(("Orie"),(GS6))))</formula>
    </cfRule>
  </conditionalFormatting>
  <conditionalFormatting sqref="GU6:GV30 GU52:GV64 GU39 GU37:GV38">
    <cfRule type="containsText" dxfId="6608" priority="2157" operator="containsText" text="Pres">
      <formula>NOT(ISERROR(SEARCH(("Pres"),(GU6))))</formula>
    </cfRule>
  </conditionalFormatting>
  <conditionalFormatting sqref="GU6:GV30 GU52:GV64 GU39 GU37:GV38">
    <cfRule type="containsText" dxfId="6607" priority="2158" operator="containsText" text="Abs">
      <formula>NOT(ISERROR(SEARCH(("Abs"),(GU6))))</formula>
    </cfRule>
  </conditionalFormatting>
  <conditionalFormatting sqref="GU6:GV30 GU52:GV64 GU39 GU37:GV38">
    <cfRule type="containsText" dxfId="6606" priority="2159" operator="containsText" text="Leav">
      <formula>NOT(ISERROR(SEARCH(("Leav"),(GU6))))</formula>
    </cfRule>
  </conditionalFormatting>
  <conditionalFormatting sqref="GU6:GV30 GU52:GV64 GU39 GU37:GV38">
    <cfRule type="containsText" dxfId="6605" priority="2160" operator="containsText" text="Holi">
      <formula>NOT(ISERROR(SEARCH(("Holi"),(GU6))))</formula>
    </cfRule>
  </conditionalFormatting>
  <conditionalFormatting sqref="GU6:GV30 GU52:GV64 GU39 GU37:GV38">
    <cfRule type="containsText" dxfId="6604" priority="2161" operator="containsText" text="Orie">
      <formula>NOT(ISERROR(SEARCH(("Orie"),(GU6))))</formula>
    </cfRule>
  </conditionalFormatting>
  <conditionalFormatting sqref="GW6:GX30 GW52:GX64 GW39 GW37:GX38">
    <cfRule type="containsText" dxfId="6603" priority="2152" operator="containsText" text="Pres">
      <formula>NOT(ISERROR(SEARCH(("Pres"),(GW6))))</formula>
    </cfRule>
  </conditionalFormatting>
  <conditionalFormatting sqref="GW6:GX30 GW52:GX64 GW39 GW37:GX38">
    <cfRule type="containsText" dxfId="6602" priority="2153" operator="containsText" text="Abs">
      <formula>NOT(ISERROR(SEARCH(("Abs"),(GW6))))</formula>
    </cfRule>
  </conditionalFormatting>
  <conditionalFormatting sqref="GW6:GX30 GW52:GX64 GW39 GW37:GX38">
    <cfRule type="containsText" dxfId="6601" priority="2154" operator="containsText" text="Leav">
      <formula>NOT(ISERROR(SEARCH(("Leav"),(GW6))))</formula>
    </cfRule>
  </conditionalFormatting>
  <conditionalFormatting sqref="GW6:GX30 GW52:GX64 GW39 GW37:GX38">
    <cfRule type="containsText" dxfId="6600" priority="2155" operator="containsText" text="Holi">
      <formula>NOT(ISERROR(SEARCH(("Holi"),(GW6))))</formula>
    </cfRule>
  </conditionalFormatting>
  <conditionalFormatting sqref="GW6:GX30 GW52:GX64 GW39 GW37:GX38">
    <cfRule type="containsText" dxfId="6599" priority="2156" operator="containsText" text="Orie">
      <formula>NOT(ISERROR(SEARCH(("Orie"),(GW6))))</formula>
    </cfRule>
  </conditionalFormatting>
  <conditionalFormatting sqref="GY6:GZ33 GY52:GZ64 GY37:GZ38 GY34:GY36 GY40:GY51">
    <cfRule type="containsText" dxfId="6598" priority="2147" operator="containsText" text="Pres">
      <formula>NOT(ISERROR(SEARCH(("Pres"),(GY6))))</formula>
    </cfRule>
  </conditionalFormatting>
  <conditionalFormatting sqref="GY6:GZ33 GY52:GZ64 GY37:GZ38 GY34:GY36 GY40:GY51">
    <cfRule type="containsText" dxfId="6597" priority="2148" operator="containsText" text="Abs">
      <formula>NOT(ISERROR(SEARCH(("Abs"),(GY6))))</formula>
    </cfRule>
  </conditionalFormatting>
  <conditionalFormatting sqref="GY6:GZ33 GY52:GZ64 GY37:GZ38 GY34:GY36 GY40:GY51">
    <cfRule type="containsText" dxfId="6596" priority="2149" operator="containsText" text="Leav">
      <formula>NOT(ISERROR(SEARCH(("Leav"),(GY6))))</formula>
    </cfRule>
  </conditionalFormatting>
  <conditionalFormatting sqref="GY6:GZ33 GY52:GZ64 GY37:GZ38 GY34:GY36 GY40:GY51">
    <cfRule type="containsText" dxfId="6595" priority="2150" operator="containsText" text="Holi">
      <formula>NOT(ISERROR(SEARCH(("Holi"),(GY6))))</formula>
    </cfRule>
  </conditionalFormatting>
  <conditionalFormatting sqref="GY6:GZ33 GY52:GZ64 GY37:GZ38 GY34:GY36 GY40:GY51">
    <cfRule type="containsText" dxfId="6594" priority="2151" operator="containsText" text="Orie">
      <formula>NOT(ISERROR(SEARCH(("Orie"),(GY6))))</formula>
    </cfRule>
  </conditionalFormatting>
  <conditionalFormatting sqref="HA6:HB33 HA60:HB64 HA34:HA59">
    <cfRule type="containsText" dxfId="6593" priority="2142" operator="containsText" text="Pres">
      <formula>NOT(ISERROR(SEARCH(("Pres"),(HA6))))</formula>
    </cfRule>
  </conditionalFormatting>
  <conditionalFormatting sqref="HA6:HB33 HA60:HB64 HA34:HA59">
    <cfRule type="containsText" dxfId="6592" priority="2143" operator="containsText" text="Abs">
      <formula>NOT(ISERROR(SEARCH(("Abs"),(HA6))))</formula>
    </cfRule>
  </conditionalFormatting>
  <conditionalFormatting sqref="HA6:HB33 HA60:HB64 HA34:HA59">
    <cfRule type="containsText" dxfId="6591" priority="2144" operator="containsText" text="Leav">
      <formula>NOT(ISERROR(SEARCH(("Leav"),(HA6))))</formula>
    </cfRule>
  </conditionalFormatting>
  <conditionalFormatting sqref="HA6:HB33 HA60:HB64 HA34:HA59">
    <cfRule type="containsText" dxfId="6590" priority="2145" operator="containsText" text="Holi">
      <formula>NOT(ISERROR(SEARCH(("Holi"),(HA6))))</formula>
    </cfRule>
  </conditionalFormatting>
  <conditionalFormatting sqref="HA6:HB33 HA60:HB64 HA34:HA59">
    <cfRule type="containsText" dxfId="6589" priority="2146" operator="containsText" text="Orie">
      <formula>NOT(ISERROR(SEARCH(("Orie"),(HA6))))</formula>
    </cfRule>
  </conditionalFormatting>
  <conditionalFormatting sqref="HC6:HD33 HC60:HD64 HC34:HC59">
    <cfRule type="containsText" dxfId="6588" priority="2137" operator="containsText" text="Pres">
      <formula>NOT(ISERROR(SEARCH(("Pres"),(HC6))))</formula>
    </cfRule>
  </conditionalFormatting>
  <conditionalFormatting sqref="HC6:HD33 HC60:HD64 HC34:HC59">
    <cfRule type="containsText" dxfId="6587" priority="2138" operator="containsText" text="Abs">
      <formula>NOT(ISERROR(SEARCH(("Abs"),(HC6))))</formula>
    </cfRule>
  </conditionalFormatting>
  <conditionalFormatting sqref="HC6:HD33 HC60:HD64 HC34:HC59">
    <cfRule type="containsText" dxfId="6586" priority="2139" operator="containsText" text="Leav">
      <formula>NOT(ISERROR(SEARCH(("Leav"),(HC6))))</formula>
    </cfRule>
  </conditionalFormatting>
  <conditionalFormatting sqref="HC6:HD33 HC60:HD64 HC34:HC59">
    <cfRule type="containsText" dxfId="6585" priority="2140" operator="containsText" text="Holi">
      <formula>NOT(ISERROR(SEARCH(("Holi"),(HC6))))</formula>
    </cfRule>
  </conditionalFormatting>
  <conditionalFormatting sqref="HC6:HD33 HC60:HD64 HC34:HC59">
    <cfRule type="containsText" dxfId="6584" priority="2141" operator="containsText" text="Orie">
      <formula>NOT(ISERROR(SEARCH(("Orie"),(HC6))))</formula>
    </cfRule>
  </conditionalFormatting>
  <conditionalFormatting sqref="HE6:HF33 HE60:HF64 HE34:HE59">
    <cfRule type="containsText" dxfId="6583" priority="2132" operator="containsText" text="Pres">
      <formula>NOT(ISERROR(SEARCH(("Pres"),(HE6))))</formula>
    </cfRule>
  </conditionalFormatting>
  <conditionalFormatting sqref="HE6:HF33 HE60:HF64 HE34:HE59">
    <cfRule type="containsText" dxfId="6582" priority="2133" operator="containsText" text="Abs">
      <formula>NOT(ISERROR(SEARCH(("Abs"),(HE6))))</formula>
    </cfRule>
  </conditionalFormatting>
  <conditionalFormatting sqref="HE6:HF33 HE60:HF64 HE34:HE59">
    <cfRule type="containsText" dxfId="6581" priority="2134" operator="containsText" text="Leav">
      <formula>NOT(ISERROR(SEARCH(("Leav"),(HE6))))</formula>
    </cfRule>
  </conditionalFormatting>
  <conditionalFormatting sqref="HE6:HF33 HE60:HF64 HE34:HE59">
    <cfRule type="containsText" dxfId="6580" priority="2135" operator="containsText" text="Holi">
      <formula>NOT(ISERROR(SEARCH(("Holi"),(HE6))))</formula>
    </cfRule>
  </conditionalFormatting>
  <conditionalFormatting sqref="HE6:HF33 HE60:HF64 HE34:HE59">
    <cfRule type="containsText" dxfId="6579" priority="2136" operator="containsText" text="Orie">
      <formula>NOT(ISERROR(SEARCH(("Orie"),(HE6))))</formula>
    </cfRule>
  </conditionalFormatting>
  <conditionalFormatting sqref="GI39">
    <cfRule type="containsText" dxfId="6578" priority="2127" operator="containsText" text="Pres">
      <formula>NOT(ISERROR(SEARCH(("Pres"),(GI39))))</formula>
    </cfRule>
  </conditionalFormatting>
  <conditionalFormatting sqref="GI39">
    <cfRule type="containsText" dxfId="6577" priority="2128" operator="containsText" text="Abs">
      <formula>NOT(ISERROR(SEARCH(("Abs"),(GI39))))</formula>
    </cfRule>
  </conditionalFormatting>
  <conditionalFormatting sqref="GI39">
    <cfRule type="containsText" dxfId="6576" priority="2129" operator="containsText" text="Leav">
      <formula>NOT(ISERROR(SEARCH(("Leav"),(GI39))))</formula>
    </cfRule>
  </conditionalFormatting>
  <conditionalFormatting sqref="GI39">
    <cfRule type="containsText" dxfId="6575" priority="2130" operator="containsText" text="Holi">
      <formula>NOT(ISERROR(SEARCH(("Holi"),(GI39))))</formula>
    </cfRule>
  </conditionalFormatting>
  <conditionalFormatting sqref="GI39">
    <cfRule type="containsText" dxfId="6574" priority="2131" operator="containsText" text="Orie">
      <formula>NOT(ISERROR(SEARCH(("Orie"),(GI39))))</formula>
    </cfRule>
  </conditionalFormatting>
  <conditionalFormatting sqref="GJ39">
    <cfRule type="containsText" dxfId="6573" priority="2122" operator="containsText" text="Pres">
      <formula>NOT(ISERROR(SEARCH(("Pres"),(GJ39))))</formula>
    </cfRule>
  </conditionalFormatting>
  <conditionalFormatting sqref="GJ39">
    <cfRule type="containsText" dxfId="6572" priority="2123" operator="containsText" text="Abs">
      <formula>NOT(ISERROR(SEARCH(("Abs"),(GJ39))))</formula>
    </cfRule>
  </conditionalFormatting>
  <conditionalFormatting sqref="GJ39">
    <cfRule type="containsText" dxfId="6571" priority="2124" operator="containsText" text="Leav">
      <formula>NOT(ISERROR(SEARCH(("Leav"),(GJ39))))</formula>
    </cfRule>
  </conditionalFormatting>
  <conditionalFormatting sqref="GJ39">
    <cfRule type="containsText" dxfId="6570" priority="2125" operator="containsText" text="Holi">
      <formula>NOT(ISERROR(SEARCH(("Holi"),(GJ39))))</formula>
    </cfRule>
  </conditionalFormatting>
  <conditionalFormatting sqref="GJ39">
    <cfRule type="containsText" dxfId="6569" priority="2126" operator="containsText" text="Orie">
      <formula>NOT(ISERROR(SEARCH(("Orie"),(GJ39))))</formula>
    </cfRule>
  </conditionalFormatting>
  <conditionalFormatting sqref="GL39">
    <cfRule type="containsText" dxfId="6568" priority="2117" operator="containsText" text="Pres">
      <formula>NOT(ISERROR(SEARCH(("Pres"),(GL39))))</formula>
    </cfRule>
  </conditionalFormatting>
  <conditionalFormatting sqref="GL39">
    <cfRule type="containsText" dxfId="6567" priority="2118" operator="containsText" text="Abs">
      <formula>NOT(ISERROR(SEARCH(("Abs"),(GL39))))</formula>
    </cfRule>
  </conditionalFormatting>
  <conditionalFormatting sqref="GL39">
    <cfRule type="containsText" dxfId="6566" priority="2119" operator="containsText" text="Leav">
      <formula>NOT(ISERROR(SEARCH(("Leav"),(GL39))))</formula>
    </cfRule>
  </conditionalFormatting>
  <conditionalFormatting sqref="GL39">
    <cfRule type="containsText" dxfId="6565" priority="2120" operator="containsText" text="Holi">
      <formula>NOT(ISERROR(SEARCH(("Holi"),(GL39))))</formula>
    </cfRule>
  </conditionalFormatting>
  <conditionalFormatting sqref="GL39">
    <cfRule type="containsText" dxfId="6564" priority="2121" operator="containsText" text="Orie">
      <formula>NOT(ISERROR(SEARCH(("Orie"),(GL39))))</formula>
    </cfRule>
  </conditionalFormatting>
  <conditionalFormatting sqref="GN39">
    <cfRule type="containsText" dxfId="6563" priority="2112" operator="containsText" text="Pres">
      <formula>NOT(ISERROR(SEARCH(("Pres"),(GN39))))</formula>
    </cfRule>
  </conditionalFormatting>
  <conditionalFormatting sqref="GN39">
    <cfRule type="containsText" dxfId="6562" priority="2113" operator="containsText" text="Abs">
      <formula>NOT(ISERROR(SEARCH(("Abs"),(GN39))))</formula>
    </cfRule>
  </conditionalFormatting>
  <conditionalFormatting sqref="GN39">
    <cfRule type="containsText" dxfId="6561" priority="2114" operator="containsText" text="Leav">
      <formula>NOT(ISERROR(SEARCH(("Leav"),(GN39))))</formula>
    </cfRule>
  </conditionalFormatting>
  <conditionalFormatting sqref="GN39">
    <cfRule type="containsText" dxfId="6560" priority="2115" operator="containsText" text="Holi">
      <formula>NOT(ISERROR(SEARCH(("Holi"),(GN39))))</formula>
    </cfRule>
  </conditionalFormatting>
  <conditionalFormatting sqref="GN39">
    <cfRule type="containsText" dxfId="6559" priority="2116" operator="containsText" text="Orie">
      <formula>NOT(ISERROR(SEARCH(("Orie"),(GN39))))</formula>
    </cfRule>
  </conditionalFormatting>
  <conditionalFormatting sqref="GP39">
    <cfRule type="containsText" dxfId="6558" priority="2107" operator="containsText" text="Pres">
      <formula>NOT(ISERROR(SEARCH(("Pres"),(GP39))))</formula>
    </cfRule>
  </conditionalFormatting>
  <conditionalFormatting sqref="GP39">
    <cfRule type="containsText" dxfId="6557" priority="2108" operator="containsText" text="Abs">
      <formula>NOT(ISERROR(SEARCH(("Abs"),(GP39))))</formula>
    </cfRule>
  </conditionalFormatting>
  <conditionalFormatting sqref="GP39">
    <cfRule type="containsText" dxfId="6556" priority="2109" operator="containsText" text="Leav">
      <formula>NOT(ISERROR(SEARCH(("Leav"),(GP39))))</formula>
    </cfRule>
  </conditionalFormatting>
  <conditionalFormatting sqref="GP39">
    <cfRule type="containsText" dxfId="6555" priority="2110" operator="containsText" text="Holi">
      <formula>NOT(ISERROR(SEARCH(("Holi"),(GP39))))</formula>
    </cfRule>
  </conditionalFormatting>
  <conditionalFormatting sqref="GP39">
    <cfRule type="containsText" dxfId="6554" priority="2111" operator="containsText" text="Orie">
      <formula>NOT(ISERROR(SEARCH(("Orie"),(GP39))))</formula>
    </cfRule>
  </conditionalFormatting>
  <conditionalFormatting sqref="GR39">
    <cfRule type="containsText" dxfId="6553" priority="2102" operator="containsText" text="Pres">
      <formula>NOT(ISERROR(SEARCH(("Pres"),(GR39))))</formula>
    </cfRule>
  </conditionalFormatting>
  <conditionalFormatting sqref="GR39">
    <cfRule type="containsText" dxfId="6552" priority="2103" operator="containsText" text="Abs">
      <formula>NOT(ISERROR(SEARCH(("Abs"),(GR39))))</formula>
    </cfRule>
  </conditionalFormatting>
  <conditionalFormatting sqref="GR39">
    <cfRule type="containsText" dxfId="6551" priority="2104" operator="containsText" text="Leav">
      <formula>NOT(ISERROR(SEARCH(("Leav"),(GR39))))</formula>
    </cfRule>
  </conditionalFormatting>
  <conditionalFormatting sqref="GR39">
    <cfRule type="containsText" dxfId="6550" priority="2105" operator="containsText" text="Holi">
      <formula>NOT(ISERROR(SEARCH(("Holi"),(GR39))))</formula>
    </cfRule>
  </conditionalFormatting>
  <conditionalFormatting sqref="GR39">
    <cfRule type="containsText" dxfId="6549" priority="2106" operator="containsText" text="Orie">
      <formula>NOT(ISERROR(SEARCH(("Orie"),(GR39))))</formula>
    </cfRule>
  </conditionalFormatting>
  <conditionalFormatting sqref="GT39">
    <cfRule type="containsText" dxfId="6548" priority="2097" operator="containsText" text="Pres">
      <formula>NOT(ISERROR(SEARCH(("Pres"),(GT39))))</formula>
    </cfRule>
  </conditionalFormatting>
  <conditionalFormatting sqref="GT39">
    <cfRule type="containsText" dxfId="6547" priority="2098" operator="containsText" text="Abs">
      <formula>NOT(ISERROR(SEARCH(("Abs"),(GT39))))</formula>
    </cfRule>
  </conditionalFormatting>
  <conditionalFormatting sqref="GT39">
    <cfRule type="containsText" dxfId="6546" priority="2099" operator="containsText" text="Leav">
      <formula>NOT(ISERROR(SEARCH(("Leav"),(GT39))))</formula>
    </cfRule>
  </conditionalFormatting>
  <conditionalFormatting sqref="GT39">
    <cfRule type="containsText" dxfId="6545" priority="2100" operator="containsText" text="Holi">
      <formula>NOT(ISERROR(SEARCH(("Holi"),(GT39))))</formula>
    </cfRule>
  </conditionalFormatting>
  <conditionalFormatting sqref="GT39">
    <cfRule type="containsText" dxfId="6544" priority="2101" operator="containsText" text="Orie">
      <formula>NOT(ISERROR(SEARCH(("Orie"),(GT39))))</formula>
    </cfRule>
  </conditionalFormatting>
  <conditionalFormatting sqref="GV39">
    <cfRule type="containsText" dxfId="6543" priority="2092" operator="containsText" text="Pres">
      <formula>NOT(ISERROR(SEARCH(("Pres"),(GV39))))</formula>
    </cfRule>
  </conditionalFormatting>
  <conditionalFormatting sqref="GV39">
    <cfRule type="containsText" dxfId="6542" priority="2093" operator="containsText" text="Abs">
      <formula>NOT(ISERROR(SEARCH(("Abs"),(GV39))))</formula>
    </cfRule>
  </conditionalFormatting>
  <conditionalFormatting sqref="GV39">
    <cfRule type="containsText" dxfId="6541" priority="2094" operator="containsText" text="Leav">
      <formula>NOT(ISERROR(SEARCH(("Leav"),(GV39))))</formula>
    </cfRule>
  </conditionalFormatting>
  <conditionalFormatting sqref="GV39">
    <cfRule type="containsText" dxfId="6540" priority="2095" operator="containsText" text="Holi">
      <formula>NOT(ISERROR(SEARCH(("Holi"),(GV39))))</formula>
    </cfRule>
  </conditionalFormatting>
  <conditionalFormatting sqref="GV39">
    <cfRule type="containsText" dxfId="6539" priority="2096" operator="containsText" text="Orie">
      <formula>NOT(ISERROR(SEARCH(("Orie"),(GV39))))</formula>
    </cfRule>
  </conditionalFormatting>
  <conditionalFormatting sqref="GX39">
    <cfRule type="containsText" dxfId="6538" priority="2087" operator="containsText" text="Pres">
      <formula>NOT(ISERROR(SEARCH(("Pres"),(GX39))))</formula>
    </cfRule>
  </conditionalFormatting>
  <conditionalFormatting sqref="GX39">
    <cfRule type="containsText" dxfId="6537" priority="2088" operator="containsText" text="Abs">
      <formula>NOT(ISERROR(SEARCH(("Abs"),(GX39))))</formula>
    </cfRule>
  </conditionalFormatting>
  <conditionalFormatting sqref="GX39">
    <cfRule type="containsText" dxfId="6536" priority="2089" operator="containsText" text="Leav">
      <formula>NOT(ISERROR(SEARCH(("Leav"),(GX39))))</formula>
    </cfRule>
  </conditionalFormatting>
  <conditionalFormatting sqref="GX39">
    <cfRule type="containsText" dxfId="6535" priority="2090" operator="containsText" text="Holi">
      <formula>NOT(ISERROR(SEARCH(("Holi"),(GX39))))</formula>
    </cfRule>
  </conditionalFormatting>
  <conditionalFormatting sqref="GX39">
    <cfRule type="containsText" dxfId="6534" priority="2091" operator="containsText" text="Orie">
      <formula>NOT(ISERROR(SEARCH(("Orie"),(GX39))))</formula>
    </cfRule>
  </conditionalFormatting>
  <conditionalFormatting sqref="GZ39">
    <cfRule type="containsText" dxfId="6533" priority="2082" operator="containsText" text="Pres">
      <formula>NOT(ISERROR(SEARCH(("Pres"),(GZ39))))</formula>
    </cfRule>
  </conditionalFormatting>
  <conditionalFormatting sqref="GZ39">
    <cfRule type="containsText" dxfId="6532" priority="2083" operator="containsText" text="Abs">
      <formula>NOT(ISERROR(SEARCH(("Abs"),(GZ39))))</formula>
    </cfRule>
  </conditionalFormatting>
  <conditionalFormatting sqref="GZ39">
    <cfRule type="containsText" dxfId="6531" priority="2084" operator="containsText" text="Leav">
      <formula>NOT(ISERROR(SEARCH(("Leav"),(GZ39))))</formula>
    </cfRule>
  </conditionalFormatting>
  <conditionalFormatting sqref="GZ39">
    <cfRule type="containsText" dxfId="6530" priority="2085" operator="containsText" text="Holi">
      <formula>NOT(ISERROR(SEARCH(("Holi"),(GZ39))))</formula>
    </cfRule>
  </conditionalFormatting>
  <conditionalFormatting sqref="GZ39">
    <cfRule type="containsText" dxfId="6529" priority="2086" operator="containsText" text="Orie">
      <formula>NOT(ISERROR(SEARCH(("Orie"),(GZ39))))</formula>
    </cfRule>
  </conditionalFormatting>
  <conditionalFormatting sqref="GY39">
    <cfRule type="containsText" dxfId="6528" priority="2077" operator="containsText" text="Pres">
      <formula>NOT(ISERROR(SEARCH(("Pres"),(GY39))))</formula>
    </cfRule>
  </conditionalFormatting>
  <conditionalFormatting sqref="GY39">
    <cfRule type="containsText" dxfId="6527" priority="2078" operator="containsText" text="Abs">
      <formula>NOT(ISERROR(SEARCH(("Abs"),(GY39))))</formula>
    </cfRule>
  </conditionalFormatting>
  <conditionalFormatting sqref="GY39">
    <cfRule type="containsText" dxfId="6526" priority="2079" operator="containsText" text="Leav">
      <formula>NOT(ISERROR(SEARCH(("Leav"),(GY39))))</formula>
    </cfRule>
  </conditionalFormatting>
  <conditionalFormatting sqref="GY39">
    <cfRule type="containsText" dxfId="6525" priority="2080" operator="containsText" text="Holi">
      <formula>NOT(ISERROR(SEARCH(("Holi"),(GY39))))</formula>
    </cfRule>
  </conditionalFormatting>
  <conditionalFormatting sqref="GY39">
    <cfRule type="containsText" dxfId="6524" priority="2081" operator="containsText" text="Orie">
      <formula>NOT(ISERROR(SEARCH(("Orie"),(GY39))))</formula>
    </cfRule>
  </conditionalFormatting>
  <conditionalFormatting sqref="GA22:GA44">
    <cfRule type="containsText" dxfId="6523" priority="2072" operator="containsText" text="Pres">
      <formula>NOT(ISERROR(SEARCH(("Pres"),(GA22))))</formula>
    </cfRule>
  </conditionalFormatting>
  <conditionalFormatting sqref="GA22:GA44">
    <cfRule type="containsText" dxfId="6522" priority="2073" operator="containsText" text="Abs">
      <formula>NOT(ISERROR(SEARCH(("Abs"),(GA22))))</formula>
    </cfRule>
  </conditionalFormatting>
  <conditionalFormatting sqref="GA22:GA44">
    <cfRule type="containsText" dxfId="6521" priority="2074" operator="containsText" text="Leav">
      <formula>NOT(ISERROR(SEARCH(("Leav"),(GA22))))</formula>
    </cfRule>
  </conditionalFormatting>
  <conditionalFormatting sqref="GA22:GA44">
    <cfRule type="containsText" dxfId="6520" priority="2075" operator="containsText" text="Holi">
      <formula>NOT(ISERROR(SEARCH(("Holi"),(GA22))))</formula>
    </cfRule>
  </conditionalFormatting>
  <conditionalFormatting sqref="GA22:GA44">
    <cfRule type="containsText" dxfId="6519" priority="2076" operator="containsText" text="Orie">
      <formula>NOT(ISERROR(SEARCH(("Orie"),(GA22))))</formula>
    </cfRule>
  </conditionalFormatting>
  <conditionalFormatting sqref="GB22:GB44">
    <cfRule type="containsText" dxfId="6518" priority="2067" operator="containsText" text="Pres">
      <formula>NOT(ISERROR(SEARCH(("Pres"),(GB22))))</formula>
    </cfRule>
  </conditionalFormatting>
  <conditionalFormatting sqref="GB22:GB44">
    <cfRule type="containsText" dxfId="6517" priority="2068" operator="containsText" text="Abs">
      <formula>NOT(ISERROR(SEARCH(("Abs"),(GB22))))</formula>
    </cfRule>
  </conditionalFormatting>
  <conditionalFormatting sqref="GB22:GB44">
    <cfRule type="containsText" dxfId="6516" priority="2069" operator="containsText" text="Leav">
      <formula>NOT(ISERROR(SEARCH(("Leav"),(GB22))))</formula>
    </cfRule>
  </conditionalFormatting>
  <conditionalFormatting sqref="GB22:GB44">
    <cfRule type="containsText" dxfId="6515" priority="2070" operator="containsText" text="Holi">
      <formula>NOT(ISERROR(SEARCH(("Holi"),(GB22))))</formula>
    </cfRule>
  </conditionalFormatting>
  <conditionalFormatting sqref="GB22:GB44">
    <cfRule type="containsText" dxfId="6514" priority="2071" operator="containsText" text="Orie">
      <formula>NOT(ISERROR(SEARCH(("Orie"),(GB22))))</formula>
    </cfRule>
  </conditionalFormatting>
  <conditionalFormatting sqref="GC22:GC46">
    <cfRule type="containsText" dxfId="6513" priority="2062" operator="containsText" text="Pres">
      <formula>NOT(ISERROR(SEARCH(("Pres"),(GC22))))</formula>
    </cfRule>
  </conditionalFormatting>
  <conditionalFormatting sqref="GC22:GC46">
    <cfRule type="containsText" dxfId="6512" priority="2063" operator="containsText" text="Abs">
      <formula>NOT(ISERROR(SEARCH(("Abs"),(GC22))))</formula>
    </cfRule>
  </conditionalFormatting>
  <conditionalFormatting sqref="GC22:GC46">
    <cfRule type="containsText" dxfId="6511" priority="2064" operator="containsText" text="Leav">
      <formula>NOT(ISERROR(SEARCH(("Leav"),(GC22))))</formula>
    </cfRule>
  </conditionalFormatting>
  <conditionalFormatting sqref="GC22:GC46">
    <cfRule type="containsText" dxfId="6510" priority="2065" operator="containsText" text="Holi">
      <formula>NOT(ISERROR(SEARCH(("Holi"),(GC22))))</formula>
    </cfRule>
  </conditionalFormatting>
  <conditionalFormatting sqref="GC22:GC46">
    <cfRule type="containsText" dxfId="6509" priority="2066" operator="containsText" text="Orie">
      <formula>NOT(ISERROR(SEARCH(("Orie"),(GC22))))</formula>
    </cfRule>
  </conditionalFormatting>
  <conditionalFormatting sqref="GD22:GD46">
    <cfRule type="containsText" dxfId="6508" priority="2057" operator="containsText" text="Pres">
      <formula>NOT(ISERROR(SEARCH(("Pres"),(GD22))))</formula>
    </cfRule>
  </conditionalFormatting>
  <conditionalFormatting sqref="GD22:GD46">
    <cfRule type="containsText" dxfId="6507" priority="2058" operator="containsText" text="Abs">
      <formula>NOT(ISERROR(SEARCH(("Abs"),(GD22))))</formula>
    </cfRule>
  </conditionalFormatting>
  <conditionalFormatting sqref="GD22:GD46">
    <cfRule type="containsText" dxfId="6506" priority="2059" operator="containsText" text="Leav">
      <formula>NOT(ISERROR(SEARCH(("Leav"),(GD22))))</formula>
    </cfRule>
  </conditionalFormatting>
  <conditionalFormatting sqref="GD22:GD46">
    <cfRule type="containsText" dxfId="6505" priority="2060" operator="containsText" text="Holi">
      <formula>NOT(ISERROR(SEARCH(("Holi"),(GD22))))</formula>
    </cfRule>
  </conditionalFormatting>
  <conditionalFormatting sqref="GD22:GD46">
    <cfRule type="containsText" dxfId="6504" priority="2061" operator="containsText" text="Orie">
      <formula>NOT(ISERROR(SEARCH(("Orie"),(GD22))))</formula>
    </cfRule>
  </conditionalFormatting>
  <conditionalFormatting sqref="GF27">
    <cfRule type="containsText" dxfId="6503" priority="2052" operator="containsText" text="Pres">
      <formula>NOT(ISERROR(SEARCH(("Pres"),(GF27))))</formula>
    </cfRule>
  </conditionalFormatting>
  <conditionalFormatting sqref="GF27">
    <cfRule type="containsText" dxfId="6502" priority="2053" operator="containsText" text="Abs">
      <formula>NOT(ISERROR(SEARCH(("Abs"),(GF27))))</formula>
    </cfRule>
  </conditionalFormatting>
  <conditionalFormatting sqref="GF27">
    <cfRule type="containsText" dxfId="6501" priority="2054" operator="containsText" text="Leav">
      <formula>NOT(ISERROR(SEARCH(("Leav"),(GF27))))</formula>
    </cfRule>
  </conditionalFormatting>
  <conditionalFormatting sqref="GF27">
    <cfRule type="containsText" dxfId="6500" priority="2055" operator="containsText" text="Holi">
      <formula>NOT(ISERROR(SEARCH(("Holi"),(GF27))))</formula>
    </cfRule>
  </conditionalFormatting>
  <conditionalFormatting sqref="GF27">
    <cfRule type="containsText" dxfId="6499" priority="2056" operator="containsText" text="Orie">
      <formula>NOT(ISERROR(SEARCH(("Orie"),(GF27))))</formula>
    </cfRule>
  </conditionalFormatting>
  <conditionalFormatting sqref="GE31:GE46">
    <cfRule type="containsText" dxfId="6498" priority="2047" operator="containsText" text="Pres">
      <formula>NOT(ISERROR(SEARCH(("Pres"),(GE31))))</formula>
    </cfRule>
  </conditionalFormatting>
  <conditionalFormatting sqref="GE31:GE46">
    <cfRule type="containsText" dxfId="6497" priority="2048" operator="containsText" text="Abs">
      <formula>NOT(ISERROR(SEARCH(("Abs"),(GE31))))</formula>
    </cfRule>
  </conditionalFormatting>
  <conditionalFormatting sqref="GE31:GE46">
    <cfRule type="containsText" dxfId="6496" priority="2049" operator="containsText" text="Leav">
      <formula>NOT(ISERROR(SEARCH(("Leav"),(GE31))))</formula>
    </cfRule>
  </conditionalFormatting>
  <conditionalFormatting sqref="GE31:GE46">
    <cfRule type="containsText" dxfId="6495" priority="2050" operator="containsText" text="Holi">
      <formula>NOT(ISERROR(SEARCH(("Holi"),(GE31))))</formula>
    </cfRule>
  </conditionalFormatting>
  <conditionalFormatting sqref="GE31:GE46">
    <cfRule type="containsText" dxfId="6494" priority="2051" operator="containsText" text="Orie">
      <formula>NOT(ISERROR(SEARCH(("Orie"),(GE31))))</formula>
    </cfRule>
  </conditionalFormatting>
  <conditionalFormatting sqref="GF31:GF46">
    <cfRule type="containsText" dxfId="6493" priority="2042" operator="containsText" text="Pres">
      <formula>NOT(ISERROR(SEARCH(("Pres"),(GF31))))</formula>
    </cfRule>
  </conditionalFormatting>
  <conditionalFormatting sqref="GF31:GF46">
    <cfRule type="containsText" dxfId="6492" priority="2043" operator="containsText" text="Abs">
      <formula>NOT(ISERROR(SEARCH(("Abs"),(GF31))))</formula>
    </cfRule>
  </conditionalFormatting>
  <conditionalFormatting sqref="GF31:GF46">
    <cfRule type="containsText" dxfId="6491" priority="2044" operator="containsText" text="Leav">
      <formula>NOT(ISERROR(SEARCH(("Leav"),(GF31))))</formula>
    </cfRule>
  </conditionalFormatting>
  <conditionalFormatting sqref="GF31:GF46">
    <cfRule type="containsText" dxfId="6490" priority="2045" operator="containsText" text="Holi">
      <formula>NOT(ISERROR(SEARCH(("Holi"),(GF31))))</formula>
    </cfRule>
  </conditionalFormatting>
  <conditionalFormatting sqref="GF31:GF46">
    <cfRule type="containsText" dxfId="6489" priority="2046" operator="containsText" text="Orie">
      <formula>NOT(ISERROR(SEARCH(("Orie"),(GF31))))</formula>
    </cfRule>
  </conditionalFormatting>
  <conditionalFormatting sqref="GG31:GG47">
    <cfRule type="containsText" dxfId="6488" priority="2037" operator="containsText" text="Pres">
      <formula>NOT(ISERROR(SEARCH(("Pres"),(GG31))))</formula>
    </cfRule>
  </conditionalFormatting>
  <conditionalFormatting sqref="GG31:GG47">
    <cfRule type="containsText" dxfId="6487" priority="2038" operator="containsText" text="Abs">
      <formula>NOT(ISERROR(SEARCH(("Abs"),(GG31))))</formula>
    </cfRule>
  </conditionalFormatting>
  <conditionalFormatting sqref="GG31:GG47">
    <cfRule type="containsText" dxfId="6486" priority="2039" operator="containsText" text="Leav">
      <formula>NOT(ISERROR(SEARCH(("Leav"),(GG31))))</formula>
    </cfRule>
  </conditionalFormatting>
  <conditionalFormatting sqref="GG31:GG47">
    <cfRule type="containsText" dxfId="6485" priority="2040" operator="containsText" text="Holi">
      <formula>NOT(ISERROR(SEARCH(("Holi"),(GG31))))</formula>
    </cfRule>
  </conditionalFormatting>
  <conditionalFormatting sqref="GG31:GG47">
    <cfRule type="containsText" dxfId="6484" priority="2041" operator="containsText" text="Orie">
      <formula>NOT(ISERROR(SEARCH(("Orie"),(GG31))))</formula>
    </cfRule>
  </conditionalFormatting>
  <conditionalFormatting sqref="GH31:GH47">
    <cfRule type="containsText" dxfId="6483" priority="2032" operator="containsText" text="Pres">
      <formula>NOT(ISERROR(SEARCH(("Pres"),(GH31))))</formula>
    </cfRule>
  </conditionalFormatting>
  <conditionalFormatting sqref="GH31:GH47">
    <cfRule type="containsText" dxfId="6482" priority="2033" operator="containsText" text="Abs">
      <formula>NOT(ISERROR(SEARCH(("Abs"),(GH31))))</formula>
    </cfRule>
  </conditionalFormatting>
  <conditionalFormatting sqref="GH31:GH47">
    <cfRule type="containsText" dxfId="6481" priority="2034" operator="containsText" text="Leav">
      <formula>NOT(ISERROR(SEARCH(("Leav"),(GH31))))</formula>
    </cfRule>
  </conditionalFormatting>
  <conditionalFormatting sqref="GH31:GH47">
    <cfRule type="containsText" dxfId="6480" priority="2035" operator="containsText" text="Holi">
      <formula>NOT(ISERROR(SEARCH(("Holi"),(GH31))))</formula>
    </cfRule>
  </conditionalFormatting>
  <conditionalFormatting sqref="GH31:GH47">
    <cfRule type="containsText" dxfId="6479" priority="2036" operator="containsText" text="Orie">
      <formula>NOT(ISERROR(SEARCH(("Orie"),(GH31))))</formula>
    </cfRule>
  </conditionalFormatting>
  <conditionalFormatting sqref="GI31:GI37">
    <cfRule type="containsText" dxfId="6478" priority="2027" operator="containsText" text="Pres">
      <formula>NOT(ISERROR(SEARCH(("Pres"),(GI31))))</formula>
    </cfRule>
  </conditionalFormatting>
  <conditionalFormatting sqref="GI31:GI37">
    <cfRule type="containsText" dxfId="6477" priority="2028" operator="containsText" text="Abs">
      <formula>NOT(ISERROR(SEARCH(("Abs"),(GI31))))</formula>
    </cfRule>
  </conditionalFormatting>
  <conditionalFormatting sqref="GI31:GI37">
    <cfRule type="containsText" dxfId="6476" priority="2029" operator="containsText" text="Leav">
      <formula>NOT(ISERROR(SEARCH(("Leav"),(GI31))))</formula>
    </cfRule>
  </conditionalFormatting>
  <conditionalFormatting sqref="GI31:GI37">
    <cfRule type="containsText" dxfId="6475" priority="2030" operator="containsText" text="Holi">
      <formula>NOT(ISERROR(SEARCH(("Holi"),(GI31))))</formula>
    </cfRule>
  </conditionalFormatting>
  <conditionalFormatting sqref="GI31:GI37">
    <cfRule type="containsText" dxfId="6474" priority="2031" operator="containsText" text="Orie">
      <formula>NOT(ISERROR(SEARCH(("Orie"),(GI31))))</formula>
    </cfRule>
  </conditionalFormatting>
  <conditionalFormatting sqref="GJ31:GJ37">
    <cfRule type="containsText" dxfId="6473" priority="2022" operator="containsText" text="Pres">
      <formula>NOT(ISERROR(SEARCH(("Pres"),(GJ31))))</formula>
    </cfRule>
  </conditionalFormatting>
  <conditionalFormatting sqref="GJ31:GJ37">
    <cfRule type="containsText" dxfId="6472" priority="2023" operator="containsText" text="Abs">
      <formula>NOT(ISERROR(SEARCH(("Abs"),(GJ31))))</formula>
    </cfRule>
  </conditionalFormatting>
  <conditionalFormatting sqref="GJ31:GJ37">
    <cfRule type="containsText" dxfId="6471" priority="2024" operator="containsText" text="Leav">
      <formula>NOT(ISERROR(SEARCH(("Leav"),(GJ31))))</formula>
    </cfRule>
  </conditionalFormatting>
  <conditionalFormatting sqref="GJ31:GJ37">
    <cfRule type="containsText" dxfId="6470" priority="2025" operator="containsText" text="Holi">
      <formula>NOT(ISERROR(SEARCH(("Holi"),(GJ31))))</formula>
    </cfRule>
  </conditionalFormatting>
  <conditionalFormatting sqref="GJ31:GJ37">
    <cfRule type="containsText" dxfId="6469" priority="2026" operator="containsText" text="Orie">
      <formula>NOT(ISERROR(SEARCH(("Orie"),(GJ31))))</formula>
    </cfRule>
  </conditionalFormatting>
  <conditionalFormatting sqref="GI40:GI47">
    <cfRule type="containsText" dxfId="6468" priority="2017" operator="containsText" text="Pres">
      <formula>NOT(ISERROR(SEARCH(("Pres"),(GI40))))</formula>
    </cfRule>
  </conditionalFormatting>
  <conditionalFormatting sqref="GI40:GI47">
    <cfRule type="containsText" dxfId="6467" priority="2018" operator="containsText" text="Abs">
      <formula>NOT(ISERROR(SEARCH(("Abs"),(GI40))))</formula>
    </cfRule>
  </conditionalFormatting>
  <conditionalFormatting sqref="GI40:GI47">
    <cfRule type="containsText" dxfId="6466" priority="2019" operator="containsText" text="Leav">
      <formula>NOT(ISERROR(SEARCH(("Leav"),(GI40))))</formula>
    </cfRule>
  </conditionalFormatting>
  <conditionalFormatting sqref="GI40:GI47">
    <cfRule type="containsText" dxfId="6465" priority="2020" operator="containsText" text="Holi">
      <formula>NOT(ISERROR(SEARCH(("Holi"),(GI40))))</formula>
    </cfRule>
  </conditionalFormatting>
  <conditionalFormatting sqref="GI40:GI47">
    <cfRule type="containsText" dxfId="6464" priority="2021" operator="containsText" text="Orie">
      <formula>NOT(ISERROR(SEARCH(("Orie"),(GI40))))</formula>
    </cfRule>
  </conditionalFormatting>
  <conditionalFormatting sqref="GJ40:GJ47">
    <cfRule type="containsText" dxfId="6463" priority="2012" operator="containsText" text="Pres">
      <formula>NOT(ISERROR(SEARCH(("Pres"),(GJ40))))</formula>
    </cfRule>
  </conditionalFormatting>
  <conditionalFormatting sqref="GJ40:GJ47">
    <cfRule type="containsText" dxfId="6462" priority="2013" operator="containsText" text="Abs">
      <formula>NOT(ISERROR(SEARCH(("Abs"),(GJ40))))</formula>
    </cfRule>
  </conditionalFormatting>
  <conditionalFormatting sqref="GJ40:GJ47">
    <cfRule type="containsText" dxfId="6461" priority="2014" operator="containsText" text="Leav">
      <formula>NOT(ISERROR(SEARCH(("Leav"),(GJ40))))</formula>
    </cfRule>
  </conditionalFormatting>
  <conditionalFormatting sqref="GJ40:GJ47">
    <cfRule type="containsText" dxfId="6460" priority="2015" operator="containsText" text="Holi">
      <formula>NOT(ISERROR(SEARCH(("Holi"),(GJ40))))</formula>
    </cfRule>
  </conditionalFormatting>
  <conditionalFormatting sqref="GJ40:GJ47">
    <cfRule type="containsText" dxfId="6459" priority="2016" operator="containsText" text="Orie">
      <formula>NOT(ISERROR(SEARCH(("Orie"),(GJ40))))</formula>
    </cfRule>
  </conditionalFormatting>
  <conditionalFormatting sqref="GK31:GK37">
    <cfRule type="containsText" dxfId="6458" priority="2007" operator="containsText" text="Pres">
      <formula>NOT(ISERROR(SEARCH(("Pres"),(GK31))))</formula>
    </cfRule>
  </conditionalFormatting>
  <conditionalFormatting sqref="GK31:GK37">
    <cfRule type="containsText" dxfId="6457" priority="2008" operator="containsText" text="Abs">
      <formula>NOT(ISERROR(SEARCH(("Abs"),(GK31))))</formula>
    </cfRule>
  </conditionalFormatting>
  <conditionalFormatting sqref="GK31:GK37">
    <cfRule type="containsText" dxfId="6456" priority="2009" operator="containsText" text="Leav">
      <formula>NOT(ISERROR(SEARCH(("Leav"),(GK31))))</formula>
    </cfRule>
  </conditionalFormatting>
  <conditionalFormatting sqref="GK31:GK37">
    <cfRule type="containsText" dxfId="6455" priority="2010" operator="containsText" text="Holi">
      <formula>NOT(ISERROR(SEARCH(("Holi"),(GK31))))</formula>
    </cfRule>
  </conditionalFormatting>
  <conditionalFormatting sqref="GK31:GK37">
    <cfRule type="containsText" dxfId="6454" priority="2011" operator="containsText" text="Orie">
      <formula>NOT(ISERROR(SEARCH(("Orie"),(GK31))))</formula>
    </cfRule>
  </conditionalFormatting>
  <conditionalFormatting sqref="GL31:GL37">
    <cfRule type="containsText" dxfId="6453" priority="2002" operator="containsText" text="Pres">
      <formula>NOT(ISERROR(SEARCH(("Pres"),(GL31))))</formula>
    </cfRule>
  </conditionalFormatting>
  <conditionalFormatting sqref="GL31:GL37">
    <cfRule type="containsText" dxfId="6452" priority="2003" operator="containsText" text="Abs">
      <formula>NOT(ISERROR(SEARCH(("Abs"),(GL31))))</formula>
    </cfRule>
  </conditionalFormatting>
  <conditionalFormatting sqref="GL31:GL37">
    <cfRule type="containsText" dxfId="6451" priority="2004" operator="containsText" text="Leav">
      <formula>NOT(ISERROR(SEARCH(("Leav"),(GL31))))</formula>
    </cfRule>
  </conditionalFormatting>
  <conditionalFormatting sqref="GL31:GL37">
    <cfRule type="containsText" dxfId="6450" priority="2005" operator="containsText" text="Holi">
      <formula>NOT(ISERROR(SEARCH(("Holi"),(GL31))))</formula>
    </cfRule>
  </conditionalFormatting>
  <conditionalFormatting sqref="GL31:GL37">
    <cfRule type="containsText" dxfId="6449" priority="2006" operator="containsText" text="Orie">
      <formula>NOT(ISERROR(SEARCH(("Orie"),(GL31))))</formula>
    </cfRule>
  </conditionalFormatting>
  <conditionalFormatting sqref="GK40:GK49">
    <cfRule type="containsText" dxfId="6448" priority="1997" operator="containsText" text="Pres">
      <formula>NOT(ISERROR(SEARCH(("Pres"),(GK40))))</formula>
    </cfRule>
  </conditionalFormatting>
  <conditionalFormatting sqref="GK40:GK49">
    <cfRule type="containsText" dxfId="6447" priority="1998" operator="containsText" text="Abs">
      <formula>NOT(ISERROR(SEARCH(("Abs"),(GK40))))</formula>
    </cfRule>
  </conditionalFormatting>
  <conditionalFormatting sqref="GK40:GK49">
    <cfRule type="containsText" dxfId="6446" priority="1999" operator="containsText" text="Leav">
      <formula>NOT(ISERROR(SEARCH(("Leav"),(GK40))))</formula>
    </cfRule>
  </conditionalFormatting>
  <conditionalFormatting sqref="GK40:GK49">
    <cfRule type="containsText" dxfId="6445" priority="2000" operator="containsText" text="Holi">
      <formula>NOT(ISERROR(SEARCH(("Holi"),(GK40))))</formula>
    </cfRule>
  </conditionalFormatting>
  <conditionalFormatting sqref="GK40:GK49">
    <cfRule type="containsText" dxfId="6444" priority="2001" operator="containsText" text="Orie">
      <formula>NOT(ISERROR(SEARCH(("Orie"),(GK40))))</formula>
    </cfRule>
  </conditionalFormatting>
  <conditionalFormatting sqref="GL40:GL49">
    <cfRule type="containsText" dxfId="6443" priority="1992" operator="containsText" text="Pres">
      <formula>NOT(ISERROR(SEARCH(("Pres"),(GL40))))</formula>
    </cfRule>
  </conditionalFormatting>
  <conditionalFormatting sqref="GL40:GL49">
    <cfRule type="containsText" dxfId="6442" priority="1993" operator="containsText" text="Abs">
      <formula>NOT(ISERROR(SEARCH(("Abs"),(GL40))))</formula>
    </cfRule>
  </conditionalFormatting>
  <conditionalFormatting sqref="GL40:GL49">
    <cfRule type="containsText" dxfId="6441" priority="1994" operator="containsText" text="Leav">
      <formula>NOT(ISERROR(SEARCH(("Leav"),(GL40))))</formula>
    </cfRule>
  </conditionalFormatting>
  <conditionalFormatting sqref="GL40:GL49">
    <cfRule type="containsText" dxfId="6440" priority="1995" operator="containsText" text="Holi">
      <formula>NOT(ISERROR(SEARCH(("Holi"),(GL40))))</formula>
    </cfRule>
  </conditionalFormatting>
  <conditionalFormatting sqref="GL40:GL49">
    <cfRule type="containsText" dxfId="6439" priority="1996" operator="containsText" text="Orie">
      <formula>NOT(ISERROR(SEARCH(("Orie"),(GL40))))</formula>
    </cfRule>
  </conditionalFormatting>
  <conditionalFormatting sqref="GK50">
    <cfRule type="containsText" dxfId="6438" priority="1987" operator="containsText" text="Pres">
      <formula>NOT(ISERROR(SEARCH(("Pres"),(GK50))))</formula>
    </cfRule>
  </conditionalFormatting>
  <conditionalFormatting sqref="GK50">
    <cfRule type="containsText" dxfId="6437" priority="1988" operator="containsText" text="Abs">
      <formula>NOT(ISERROR(SEARCH(("Abs"),(GK50))))</formula>
    </cfRule>
  </conditionalFormatting>
  <conditionalFormatting sqref="GK50">
    <cfRule type="containsText" dxfId="6436" priority="1989" operator="containsText" text="Leav">
      <formula>NOT(ISERROR(SEARCH(("Leav"),(GK50))))</formula>
    </cfRule>
  </conditionalFormatting>
  <conditionalFormatting sqref="GK50">
    <cfRule type="containsText" dxfId="6435" priority="1990" operator="containsText" text="Holi">
      <formula>NOT(ISERROR(SEARCH(("Holi"),(GK50))))</formula>
    </cfRule>
  </conditionalFormatting>
  <conditionalFormatting sqref="GK50">
    <cfRule type="containsText" dxfId="6434" priority="1991" operator="containsText" text="Orie">
      <formula>NOT(ISERROR(SEARCH(("Orie"),(GK50))))</formula>
    </cfRule>
  </conditionalFormatting>
  <conditionalFormatting sqref="GL50">
    <cfRule type="containsText" dxfId="6433" priority="1982" operator="containsText" text="Pres">
      <formula>NOT(ISERROR(SEARCH(("Pres"),(GL50))))</formula>
    </cfRule>
  </conditionalFormatting>
  <conditionalFormatting sqref="GL50">
    <cfRule type="containsText" dxfId="6432" priority="1983" operator="containsText" text="Abs">
      <formula>NOT(ISERROR(SEARCH(("Abs"),(GL50))))</formula>
    </cfRule>
  </conditionalFormatting>
  <conditionalFormatting sqref="GL50">
    <cfRule type="containsText" dxfId="6431" priority="1984" operator="containsText" text="Leav">
      <formula>NOT(ISERROR(SEARCH(("Leav"),(GL50))))</formula>
    </cfRule>
  </conditionalFormatting>
  <conditionalFormatting sqref="GL50">
    <cfRule type="containsText" dxfId="6430" priority="1985" operator="containsText" text="Holi">
      <formula>NOT(ISERROR(SEARCH(("Holi"),(GL50))))</formula>
    </cfRule>
  </conditionalFormatting>
  <conditionalFormatting sqref="GL50">
    <cfRule type="containsText" dxfId="6429" priority="1986" operator="containsText" text="Orie">
      <formula>NOT(ISERROR(SEARCH(("Orie"),(GL50))))</formula>
    </cfRule>
  </conditionalFormatting>
  <conditionalFormatting sqref="GM31:GM36">
    <cfRule type="containsText" dxfId="6428" priority="1977" operator="containsText" text="Pres">
      <formula>NOT(ISERROR(SEARCH(("Pres"),(GM31))))</formula>
    </cfRule>
  </conditionalFormatting>
  <conditionalFormatting sqref="GM31:GM36">
    <cfRule type="containsText" dxfId="6427" priority="1978" operator="containsText" text="Abs">
      <formula>NOT(ISERROR(SEARCH(("Abs"),(GM31))))</formula>
    </cfRule>
  </conditionalFormatting>
  <conditionalFormatting sqref="GM31:GM36">
    <cfRule type="containsText" dxfId="6426" priority="1979" operator="containsText" text="Leav">
      <formula>NOT(ISERROR(SEARCH(("Leav"),(GM31))))</formula>
    </cfRule>
  </conditionalFormatting>
  <conditionalFormatting sqref="GM31:GM36">
    <cfRule type="containsText" dxfId="6425" priority="1980" operator="containsText" text="Holi">
      <formula>NOT(ISERROR(SEARCH(("Holi"),(GM31))))</formula>
    </cfRule>
  </conditionalFormatting>
  <conditionalFormatting sqref="GM31:GM36">
    <cfRule type="containsText" dxfId="6424" priority="1981" operator="containsText" text="Orie">
      <formula>NOT(ISERROR(SEARCH(("Orie"),(GM31))))</formula>
    </cfRule>
  </conditionalFormatting>
  <conditionalFormatting sqref="GN31:GN36">
    <cfRule type="containsText" dxfId="6423" priority="1972" operator="containsText" text="Pres">
      <formula>NOT(ISERROR(SEARCH(("Pres"),(GN31))))</formula>
    </cfRule>
  </conditionalFormatting>
  <conditionalFormatting sqref="GN31:GN36">
    <cfRule type="containsText" dxfId="6422" priority="1973" operator="containsText" text="Abs">
      <formula>NOT(ISERROR(SEARCH(("Abs"),(GN31))))</formula>
    </cfRule>
  </conditionalFormatting>
  <conditionalFormatting sqref="GN31:GN36">
    <cfRule type="containsText" dxfId="6421" priority="1974" operator="containsText" text="Leav">
      <formula>NOT(ISERROR(SEARCH(("Leav"),(GN31))))</formula>
    </cfRule>
  </conditionalFormatting>
  <conditionalFormatting sqref="GN31:GN36">
    <cfRule type="containsText" dxfId="6420" priority="1975" operator="containsText" text="Holi">
      <formula>NOT(ISERROR(SEARCH(("Holi"),(GN31))))</formula>
    </cfRule>
  </conditionalFormatting>
  <conditionalFormatting sqref="GN31:GN36">
    <cfRule type="containsText" dxfId="6419" priority="1976" operator="containsText" text="Orie">
      <formula>NOT(ISERROR(SEARCH(("Orie"),(GN31))))</formula>
    </cfRule>
  </conditionalFormatting>
  <conditionalFormatting sqref="GM43">
    <cfRule type="containsText" dxfId="6418" priority="1967" operator="containsText" text="Pres">
      <formula>NOT(ISERROR(SEARCH(("Pres"),(GM43))))</formula>
    </cfRule>
  </conditionalFormatting>
  <conditionalFormatting sqref="GM43">
    <cfRule type="containsText" dxfId="6417" priority="1968" operator="containsText" text="Abs">
      <formula>NOT(ISERROR(SEARCH(("Abs"),(GM43))))</formula>
    </cfRule>
  </conditionalFormatting>
  <conditionalFormatting sqref="GM43">
    <cfRule type="containsText" dxfId="6416" priority="1969" operator="containsText" text="Leav">
      <formula>NOT(ISERROR(SEARCH(("Leav"),(GM43))))</formula>
    </cfRule>
  </conditionalFormatting>
  <conditionalFormatting sqref="GM43">
    <cfRule type="containsText" dxfId="6415" priority="1970" operator="containsText" text="Holi">
      <formula>NOT(ISERROR(SEARCH(("Holi"),(GM43))))</formula>
    </cfRule>
  </conditionalFormatting>
  <conditionalFormatting sqref="GM43">
    <cfRule type="containsText" dxfId="6414" priority="1971" operator="containsText" text="Orie">
      <formula>NOT(ISERROR(SEARCH(("Orie"),(GM43))))</formula>
    </cfRule>
  </conditionalFormatting>
  <conditionalFormatting sqref="GN43">
    <cfRule type="containsText" dxfId="6413" priority="1962" operator="containsText" text="Pres">
      <formula>NOT(ISERROR(SEARCH(("Pres"),(GN43))))</formula>
    </cfRule>
  </conditionalFormatting>
  <conditionalFormatting sqref="GN43">
    <cfRule type="containsText" dxfId="6412" priority="1963" operator="containsText" text="Abs">
      <formula>NOT(ISERROR(SEARCH(("Abs"),(GN43))))</formula>
    </cfRule>
  </conditionalFormatting>
  <conditionalFormatting sqref="GN43">
    <cfRule type="containsText" dxfId="6411" priority="1964" operator="containsText" text="Leav">
      <formula>NOT(ISERROR(SEARCH(("Leav"),(GN43))))</formula>
    </cfRule>
  </conditionalFormatting>
  <conditionalFormatting sqref="GN43">
    <cfRule type="containsText" dxfId="6410" priority="1965" operator="containsText" text="Holi">
      <formula>NOT(ISERROR(SEARCH(("Holi"),(GN43))))</formula>
    </cfRule>
  </conditionalFormatting>
  <conditionalFormatting sqref="GN43">
    <cfRule type="containsText" dxfId="6409" priority="1966" operator="containsText" text="Orie">
      <formula>NOT(ISERROR(SEARCH(("Orie"),(GN43))))</formula>
    </cfRule>
  </conditionalFormatting>
  <conditionalFormatting sqref="GM40:GM42">
    <cfRule type="containsText" dxfId="6408" priority="1957" operator="containsText" text="Pres">
      <formula>NOT(ISERROR(SEARCH(("Pres"),(GM40))))</formula>
    </cfRule>
  </conditionalFormatting>
  <conditionalFormatting sqref="GM40:GM42">
    <cfRule type="containsText" dxfId="6407" priority="1958" operator="containsText" text="Abs">
      <formula>NOT(ISERROR(SEARCH(("Abs"),(GM40))))</formula>
    </cfRule>
  </conditionalFormatting>
  <conditionalFormatting sqref="GM40:GM42">
    <cfRule type="containsText" dxfId="6406" priority="1959" operator="containsText" text="Leav">
      <formula>NOT(ISERROR(SEARCH(("Leav"),(GM40))))</formula>
    </cfRule>
  </conditionalFormatting>
  <conditionalFormatting sqref="GM40:GM42">
    <cfRule type="containsText" dxfId="6405" priority="1960" operator="containsText" text="Holi">
      <formula>NOT(ISERROR(SEARCH(("Holi"),(GM40))))</formula>
    </cfRule>
  </conditionalFormatting>
  <conditionalFormatting sqref="GM40:GM42">
    <cfRule type="containsText" dxfId="6404" priority="1961" operator="containsText" text="Orie">
      <formula>NOT(ISERROR(SEARCH(("Orie"),(GM40))))</formula>
    </cfRule>
  </conditionalFormatting>
  <conditionalFormatting sqref="GN40:GN42">
    <cfRule type="containsText" dxfId="6403" priority="1952" operator="containsText" text="Pres">
      <formula>NOT(ISERROR(SEARCH(("Pres"),(GN40))))</formula>
    </cfRule>
  </conditionalFormatting>
  <conditionalFormatting sqref="GN40:GN42">
    <cfRule type="containsText" dxfId="6402" priority="1953" operator="containsText" text="Abs">
      <formula>NOT(ISERROR(SEARCH(("Abs"),(GN40))))</formula>
    </cfRule>
  </conditionalFormatting>
  <conditionalFormatting sqref="GN40:GN42">
    <cfRule type="containsText" dxfId="6401" priority="1954" operator="containsText" text="Leav">
      <formula>NOT(ISERROR(SEARCH(("Leav"),(GN40))))</formula>
    </cfRule>
  </conditionalFormatting>
  <conditionalFormatting sqref="GN40:GN42">
    <cfRule type="containsText" dxfId="6400" priority="1955" operator="containsText" text="Holi">
      <formula>NOT(ISERROR(SEARCH(("Holi"),(GN40))))</formula>
    </cfRule>
  </conditionalFormatting>
  <conditionalFormatting sqref="GN40:GN42">
    <cfRule type="containsText" dxfId="6399" priority="1956" operator="containsText" text="Orie">
      <formula>NOT(ISERROR(SEARCH(("Orie"),(GN40))))</formula>
    </cfRule>
  </conditionalFormatting>
  <conditionalFormatting sqref="GM44:GM50">
    <cfRule type="containsText" dxfId="6398" priority="1947" operator="containsText" text="Pres">
      <formula>NOT(ISERROR(SEARCH(("Pres"),(GM44))))</formula>
    </cfRule>
  </conditionalFormatting>
  <conditionalFormatting sqref="GM44:GM50">
    <cfRule type="containsText" dxfId="6397" priority="1948" operator="containsText" text="Abs">
      <formula>NOT(ISERROR(SEARCH(("Abs"),(GM44))))</formula>
    </cfRule>
  </conditionalFormatting>
  <conditionalFormatting sqref="GM44:GM50">
    <cfRule type="containsText" dxfId="6396" priority="1949" operator="containsText" text="Leav">
      <formula>NOT(ISERROR(SEARCH(("Leav"),(GM44))))</formula>
    </cfRule>
  </conditionalFormatting>
  <conditionalFormatting sqref="GM44:GM50">
    <cfRule type="containsText" dxfId="6395" priority="1950" operator="containsText" text="Holi">
      <formula>NOT(ISERROR(SEARCH(("Holi"),(GM44))))</formula>
    </cfRule>
  </conditionalFormatting>
  <conditionalFormatting sqref="GM44:GM50">
    <cfRule type="containsText" dxfId="6394" priority="1951" operator="containsText" text="Orie">
      <formula>NOT(ISERROR(SEARCH(("Orie"),(GM44))))</formula>
    </cfRule>
  </conditionalFormatting>
  <conditionalFormatting sqref="GN44:GN50">
    <cfRule type="containsText" dxfId="6393" priority="1942" operator="containsText" text="Pres">
      <formula>NOT(ISERROR(SEARCH(("Pres"),(GN44))))</formula>
    </cfRule>
  </conditionalFormatting>
  <conditionalFormatting sqref="GN44:GN50">
    <cfRule type="containsText" dxfId="6392" priority="1943" operator="containsText" text="Abs">
      <formula>NOT(ISERROR(SEARCH(("Abs"),(GN44))))</formula>
    </cfRule>
  </conditionalFormatting>
  <conditionalFormatting sqref="GN44:GN50">
    <cfRule type="containsText" dxfId="6391" priority="1944" operator="containsText" text="Leav">
      <formula>NOT(ISERROR(SEARCH(("Leav"),(GN44))))</formula>
    </cfRule>
  </conditionalFormatting>
  <conditionalFormatting sqref="GN44:GN50">
    <cfRule type="containsText" dxfId="6390" priority="1945" operator="containsText" text="Holi">
      <formula>NOT(ISERROR(SEARCH(("Holi"),(GN44))))</formula>
    </cfRule>
  </conditionalFormatting>
  <conditionalFormatting sqref="GN44:GN50">
    <cfRule type="containsText" dxfId="6389" priority="1946" operator="containsText" text="Orie">
      <formula>NOT(ISERROR(SEARCH(("Orie"),(GN44))))</formula>
    </cfRule>
  </conditionalFormatting>
  <conditionalFormatting sqref="GO31:GO36">
    <cfRule type="containsText" dxfId="6388" priority="1937" operator="containsText" text="Pres">
      <formula>NOT(ISERROR(SEARCH(("Pres"),(GO31))))</formula>
    </cfRule>
  </conditionalFormatting>
  <conditionalFormatting sqref="GO31:GO36">
    <cfRule type="containsText" dxfId="6387" priority="1938" operator="containsText" text="Abs">
      <formula>NOT(ISERROR(SEARCH(("Abs"),(GO31))))</formula>
    </cfRule>
  </conditionalFormatting>
  <conditionalFormatting sqref="GO31:GO36">
    <cfRule type="containsText" dxfId="6386" priority="1939" operator="containsText" text="Leav">
      <formula>NOT(ISERROR(SEARCH(("Leav"),(GO31))))</formula>
    </cfRule>
  </conditionalFormatting>
  <conditionalFormatting sqref="GO31:GO36">
    <cfRule type="containsText" dxfId="6385" priority="1940" operator="containsText" text="Holi">
      <formula>NOT(ISERROR(SEARCH(("Holi"),(GO31))))</formula>
    </cfRule>
  </conditionalFormatting>
  <conditionalFormatting sqref="GO31:GO36">
    <cfRule type="containsText" dxfId="6384" priority="1941" operator="containsText" text="Orie">
      <formula>NOT(ISERROR(SEARCH(("Orie"),(GO31))))</formula>
    </cfRule>
  </conditionalFormatting>
  <conditionalFormatting sqref="GP31:GP36">
    <cfRule type="containsText" dxfId="6383" priority="1932" operator="containsText" text="Pres">
      <formula>NOT(ISERROR(SEARCH(("Pres"),(GP31))))</formula>
    </cfRule>
  </conditionalFormatting>
  <conditionalFormatting sqref="GP31:GP36">
    <cfRule type="containsText" dxfId="6382" priority="1933" operator="containsText" text="Abs">
      <formula>NOT(ISERROR(SEARCH(("Abs"),(GP31))))</formula>
    </cfRule>
  </conditionalFormatting>
  <conditionalFormatting sqref="GP31:GP36">
    <cfRule type="containsText" dxfId="6381" priority="1934" operator="containsText" text="Leav">
      <formula>NOT(ISERROR(SEARCH(("Leav"),(GP31))))</formula>
    </cfRule>
  </conditionalFormatting>
  <conditionalFormatting sqref="GP31:GP36">
    <cfRule type="containsText" dxfId="6380" priority="1935" operator="containsText" text="Holi">
      <formula>NOT(ISERROR(SEARCH(("Holi"),(GP31))))</formula>
    </cfRule>
  </conditionalFormatting>
  <conditionalFormatting sqref="GP31:GP36">
    <cfRule type="containsText" dxfId="6379" priority="1936" operator="containsText" text="Orie">
      <formula>NOT(ISERROR(SEARCH(("Orie"),(GP31))))</formula>
    </cfRule>
  </conditionalFormatting>
  <conditionalFormatting sqref="GO40:GO50">
    <cfRule type="containsText" dxfId="6378" priority="1927" operator="containsText" text="Pres">
      <formula>NOT(ISERROR(SEARCH(("Pres"),(GO40))))</formula>
    </cfRule>
  </conditionalFormatting>
  <conditionalFormatting sqref="GO40:GO50">
    <cfRule type="containsText" dxfId="6377" priority="1928" operator="containsText" text="Abs">
      <formula>NOT(ISERROR(SEARCH(("Abs"),(GO40))))</formula>
    </cfRule>
  </conditionalFormatting>
  <conditionalFormatting sqref="GO40:GO50">
    <cfRule type="containsText" dxfId="6376" priority="1929" operator="containsText" text="Leav">
      <formula>NOT(ISERROR(SEARCH(("Leav"),(GO40))))</formula>
    </cfRule>
  </conditionalFormatting>
  <conditionalFormatting sqref="GO40:GO50">
    <cfRule type="containsText" dxfId="6375" priority="1930" operator="containsText" text="Holi">
      <formula>NOT(ISERROR(SEARCH(("Holi"),(GO40))))</formula>
    </cfRule>
  </conditionalFormatting>
  <conditionalFormatting sqref="GO40:GO50">
    <cfRule type="containsText" dxfId="6374" priority="1931" operator="containsText" text="Orie">
      <formula>NOT(ISERROR(SEARCH(("Orie"),(GO40))))</formula>
    </cfRule>
  </conditionalFormatting>
  <conditionalFormatting sqref="GP40:GP50">
    <cfRule type="containsText" dxfId="6373" priority="1922" operator="containsText" text="Pres">
      <formula>NOT(ISERROR(SEARCH(("Pres"),(GP40))))</formula>
    </cfRule>
  </conditionalFormatting>
  <conditionalFormatting sqref="GP40:GP50">
    <cfRule type="containsText" dxfId="6372" priority="1923" operator="containsText" text="Abs">
      <formula>NOT(ISERROR(SEARCH(("Abs"),(GP40))))</formula>
    </cfRule>
  </conditionalFormatting>
  <conditionalFormatting sqref="GP40:GP50">
    <cfRule type="containsText" dxfId="6371" priority="1924" operator="containsText" text="Leav">
      <formula>NOT(ISERROR(SEARCH(("Leav"),(GP40))))</formula>
    </cfRule>
  </conditionalFormatting>
  <conditionalFormatting sqref="GP40:GP50">
    <cfRule type="containsText" dxfId="6370" priority="1925" operator="containsText" text="Holi">
      <formula>NOT(ISERROR(SEARCH(("Holi"),(GP40))))</formula>
    </cfRule>
  </conditionalFormatting>
  <conditionalFormatting sqref="GP40:GP50">
    <cfRule type="containsText" dxfId="6369" priority="1926" operator="containsText" text="Orie">
      <formula>NOT(ISERROR(SEARCH(("Orie"),(GP40))))</formula>
    </cfRule>
  </conditionalFormatting>
  <conditionalFormatting sqref="GQ31:GQ36">
    <cfRule type="containsText" dxfId="6368" priority="1917" operator="containsText" text="Pres">
      <formula>NOT(ISERROR(SEARCH(("Pres"),(GQ31))))</formula>
    </cfRule>
  </conditionalFormatting>
  <conditionalFormatting sqref="GQ31:GQ36">
    <cfRule type="containsText" dxfId="6367" priority="1918" operator="containsText" text="Abs">
      <formula>NOT(ISERROR(SEARCH(("Abs"),(GQ31))))</formula>
    </cfRule>
  </conditionalFormatting>
  <conditionalFormatting sqref="GQ31:GQ36">
    <cfRule type="containsText" dxfId="6366" priority="1919" operator="containsText" text="Leav">
      <formula>NOT(ISERROR(SEARCH(("Leav"),(GQ31))))</formula>
    </cfRule>
  </conditionalFormatting>
  <conditionalFormatting sqref="GQ31:GQ36">
    <cfRule type="containsText" dxfId="6365" priority="1920" operator="containsText" text="Holi">
      <formula>NOT(ISERROR(SEARCH(("Holi"),(GQ31))))</formula>
    </cfRule>
  </conditionalFormatting>
  <conditionalFormatting sqref="GQ31:GQ36">
    <cfRule type="containsText" dxfId="6364" priority="1921" operator="containsText" text="Orie">
      <formula>NOT(ISERROR(SEARCH(("Orie"),(GQ31))))</formula>
    </cfRule>
  </conditionalFormatting>
  <conditionalFormatting sqref="GR31:GR36">
    <cfRule type="containsText" dxfId="6363" priority="1912" operator="containsText" text="Pres">
      <formula>NOT(ISERROR(SEARCH(("Pres"),(GR31))))</formula>
    </cfRule>
  </conditionalFormatting>
  <conditionalFormatting sqref="GR31:GR36">
    <cfRule type="containsText" dxfId="6362" priority="1913" operator="containsText" text="Abs">
      <formula>NOT(ISERROR(SEARCH(("Abs"),(GR31))))</formula>
    </cfRule>
  </conditionalFormatting>
  <conditionalFormatting sqref="GR31:GR36">
    <cfRule type="containsText" dxfId="6361" priority="1914" operator="containsText" text="Leav">
      <formula>NOT(ISERROR(SEARCH(("Leav"),(GR31))))</formula>
    </cfRule>
  </conditionalFormatting>
  <conditionalFormatting sqref="GR31:GR36">
    <cfRule type="containsText" dxfId="6360" priority="1915" operator="containsText" text="Holi">
      <formula>NOT(ISERROR(SEARCH(("Holi"),(GR31))))</formula>
    </cfRule>
  </conditionalFormatting>
  <conditionalFormatting sqref="GR31:GR36">
    <cfRule type="containsText" dxfId="6359" priority="1916" operator="containsText" text="Orie">
      <formula>NOT(ISERROR(SEARCH(("Orie"),(GR31))))</formula>
    </cfRule>
  </conditionalFormatting>
  <conditionalFormatting sqref="GQ40:GQ50">
    <cfRule type="containsText" dxfId="6358" priority="1907" operator="containsText" text="Pres">
      <formula>NOT(ISERROR(SEARCH(("Pres"),(GQ40))))</formula>
    </cfRule>
  </conditionalFormatting>
  <conditionalFormatting sqref="GQ40:GQ50">
    <cfRule type="containsText" dxfId="6357" priority="1908" operator="containsText" text="Abs">
      <formula>NOT(ISERROR(SEARCH(("Abs"),(GQ40))))</formula>
    </cfRule>
  </conditionalFormatting>
  <conditionalFormatting sqref="GQ40:GQ50">
    <cfRule type="containsText" dxfId="6356" priority="1909" operator="containsText" text="Leav">
      <formula>NOT(ISERROR(SEARCH(("Leav"),(GQ40))))</formula>
    </cfRule>
  </conditionalFormatting>
  <conditionalFormatting sqref="GQ40:GQ50">
    <cfRule type="containsText" dxfId="6355" priority="1910" operator="containsText" text="Holi">
      <formula>NOT(ISERROR(SEARCH(("Holi"),(GQ40))))</formula>
    </cfRule>
  </conditionalFormatting>
  <conditionalFormatting sqref="GQ40:GQ50">
    <cfRule type="containsText" dxfId="6354" priority="1911" operator="containsText" text="Orie">
      <formula>NOT(ISERROR(SEARCH(("Orie"),(GQ40))))</formula>
    </cfRule>
  </conditionalFormatting>
  <conditionalFormatting sqref="GR40:GR55">
    <cfRule type="containsText" dxfId="6353" priority="1902" operator="containsText" text="Pres">
      <formula>NOT(ISERROR(SEARCH(("Pres"),(GR40))))</formula>
    </cfRule>
  </conditionalFormatting>
  <conditionalFormatting sqref="GR40:GR55">
    <cfRule type="containsText" dxfId="6352" priority="1903" operator="containsText" text="Abs">
      <formula>NOT(ISERROR(SEARCH(("Abs"),(GR40))))</formula>
    </cfRule>
  </conditionalFormatting>
  <conditionalFormatting sqref="GR40:GR55">
    <cfRule type="containsText" dxfId="6351" priority="1904" operator="containsText" text="Leav">
      <formula>NOT(ISERROR(SEARCH(("Leav"),(GR40))))</formula>
    </cfRule>
  </conditionalFormatting>
  <conditionalFormatting sqref="GR40:GR55">
    <cfRule type="containsText" dxfId="6350" priority="1905" operator="containsText" text="Holi">
      <formula>NOT(ISERROR(SEARCH(("Holi"),(GR40))))</formula>
    </cfRule>
  </conditionalFormatting>
  <conditionalFormatting sqref="GR40:GR55">
    <cfRule type="containsText" dxfId="6349" priority="1906" operator="containsText" text="Orie">
      <formula>NOT(ISERROR(SEARCH(("Orie"),(GR40))))</formula>
    </cfRule>
  </conditionalFormatting>
  <conditionalFormatting sqref="F51:F53">
    <cfRule type="cellIs" dxfId="6348" priority="1900" operator="equal">
      <formula>"Ac"</formula>
    </cfRule>
  </conditionalFormatting>
  <conditionalFormatting sqref="F51:F53">
    <cfRule type="cellIs" dxfId="6347" priority="1901" operator="equal">
      <formula>"IT"</formula>
    </cfRule>
  </conditionalFormatting>
  <conditionalFormatting sqref="GS31:GS36">
    <cfRule type="containsText" dxfId="6346" priority="1895" operator="containsText" text="Pres">
      <formula>NOT(ISERROR(SEARCH(("Pres"),(GS31))))</formula>
    </cfRule>
  </conditionalFormatting>
  <conditionalFormatting sqref="GS31:GS36">
    <cfRule type="containsText" dxfId="6345" priority="1896" operator="containsText" text="Abs">
      <formula>NOT(ISERROR(SEARCH(("Abs"),(GS31))))</formula>
    </cfRule>
  </conditionalFormatting>
  <conditionalFormatting sqref="GS31:GS36">
    <cfRule type="containsText" dxfId="6344" priority="1897" operator="containsText" text="Leav">
      <formula>NOT(ISERROR(SEARCH(("Leav"),(GS31))))</formula>
    </cfRule>
  </conditionalFormatting>
  <conditionalFormatting sqref="GS31:GS36">
    <cfRule type="containsText" dxfId="6343" priority="1898" operator="containsText" text="Holi">
      <formula>NOT(ISERROR(SEARCH(("Holi"),(GS31))))</formula>
    </cfRule>
  </conditionalFormatting>
  <conditionalFormatting sqref="GS31:GS36">
    <cfRule type="containsText" dxfId="6342" priority="1899" operator="containsText" text="Orie">
      <formula>NOT(ISERROR(SEARCH(("Orie"),(GS31))))</formula>
    </cfRule>
  </conditionalFormatting>
  <conditionalFormatting sqref="GT31:GT36">
    <cfRule type="containsText" dxfId="6341" priority="1890" operator="containsText" text="Pres">
      <formula>NOT(ISERROR(SEARCH(("Pres"),(GT31))))</formula>
    </cfRule>
  </conditionalFormatting>
  <conditionalFormatting sqref="GT31:GT36">
    <cfRule type="containsText" dxfId="6340" priority="1891" operator="containsText" text="Abs">
      <formula>NOT(ISERROR(SEARCH(("Abs"),(GT31))))</formula>
    </cfRule>
  </conditionalFormatting>
  <conditionalFormatting sqref="GT31:GT36">
    <cfRule type="containsText" dxfId="6339" priority="1892" operator="containsText" text="Leav">
      <formula>NOT(ISERROR(SEARCH(("Leav"),(GT31))))</formula>
    </cfRule>
  </conditionalFormatting>
  <conditionalFormatting sqref="GT31:GT36">
    <cfRule type="containsText" dxfId="6338" priority="1893" operator="containsText" text="Holi">
      <formula>NOT(ISERROR(SEARCH(("Holi"),(GT31))))</formula>
    </cfRule>
  </conditionalFormatting>
  <conditionalFormatting sqref="GT31:GT36">
    <cfRule type="containsText" dxfId="6337" priority="1894" operator="containsText" text="Orie">
      <formula>NOT(ISERROR(SEARCH(("Orie"),(GT31))))</formula>
    </cfRule>
  </conditionalFormatting>
  <conditionalFormatting sqref="GS40:GS51">
    <cfRule type="containsText" dxfId="6336" priority="1885" operator="containsText" text="Pres">
      <formula>NOT(ISERROR(SEARCH(("Pres"),(GS40))))</formula>
    </cfRule>
  </conditionalFormatting>
  <conditionalFormatting sqref="GS40:GS51">
    <cfRule type="containsText" dxfId="6335" priority="1886" operator="containsText" text="Abs">
      <formula>NOT(ISERROR(SEARCH(("Abs"),(GS40))))</formula>
    </cfRule>
  </conditionalFormatting>
  <conditionalFormatting sqref="GS40:GS51">
    <cfRule type="containsText" dxfId="6334" priority="1887" operator="containsText" text="Leav">
      <formula>NOT(ISERROR(SEARCH(("Leav"),(GS40))))</formula>
    </cfRule>
  </conditionalFormatting>
  <conditionalFormatting sqref="GS40:GS51">
    <cfRule type="containsText" dxfId="6333" priority="1888" operator="containsText" text="Holi">
      <formula>NOT(ISERROR(SEARCH(("Holi"),(GS40))))</formula>
    </cfRule>
  </conditionalFormatting>
  <conditionalFormatting sqref="GS40:GS51">
    <cfRule type="containsText" dxfId="6332" priority="1889" operator="containsText" text="Orie">
      <formula>NOT(ISERROR(SEARCH(("Orie"),(GS40))))</formula>
    </cfRule>
  </conditionalFormatting>
  <conditionalFormatting sqref="GT40:GT51">
    <cfRule type="containsText" dxfId="6331" priority="1880" operator="containsText" text="Pres">
      <formula>NOT(ISERROR(SEARCH(("Pres"),(GT40))))</formula>
    </cfRule>
  </conditionalFormatting>
  <conditionalFormatting sqref="GT40:GT51">
    <cfRule type="containsText" dxfId="6330" priority="1881" operator="containsText" text="Abs">
      <formula>NOT(ISERROR(SEARCH(("Abs"),(GT40))))</formula>
    </cfRule>
  </conditionalFormatting>
  <conditionalFormatting sqref="GT40:GT51">
    <cfRule type="containsText" dxfId="6329" priority="1882" operator="containsText" text="Leav">
      <formula>NOT(ISERROR(SEARCH(("Leav"),(GT40))))</formula>
    </cfRule>
  </conditionalFormatting>
  <conditionalFormatting sqref="GT40:GT51">
    <cfRule type="containsText" dxfId="6328" priority="1883" operator="containsText" text="Holi">
      <formula>NOT(ISERROR(SEARCH(("Holi"),(GT40))))</formula>
    </cfRule>
  </conditionalFormatting>
  <conditionalFormatting sqref="GT40:GT51">
    <cfRule type="containsText" dxfId="6327" priority="1884" operator="containsText" text="Orie">
      <formula>NOT(ISERROR(SEARCH(("Orie"),(GT40))))</formula>
    </cfRule>
  </conditionalFormatting>
  <conditionalFormatting sqref="GU31:GU36">
    <cfRule type="containsText" dxfId="6326" priority="1875" operator="containsText" text="Pres">
      <formula>NOT(ISERROR(SEARCH(("Pres"),(GU31))))</formula>
    </cfRule>
  </conditionalFormatting>
  <conditionalFormatting sqref="GU31:GU36">
    <cfRule type="containsText" dxfId="6325" priority="1876" operator="containsText" text="Abs">
      <formula>NOT(ISERROR(SEARCH(("Abs"),(GU31))))</formula>
    </cfRule>
  </conditionalFormatting>
  <conditionalFormatting sqref="GU31:GU36">
    <cfRule type="containsText" dxfId="6324" priority="1877" operator="containsText" text="Leav">
      <formula>NOT(ISERROR(SEARCH(("Leav"),(GU31))))</formula>
    </cfRule>
  </conditionalFormatting>
  <conditionalFormatting sqref="GU31:GU36">
    <cfRule type="containsText" dxfId="6323" priority="1878" operator="containsText" text="Holi">
      <formula>NOT(ISERROR(SEARCH(("Holi"),(GU31))))</formula>
    </cfRule>
  </conditionalFormatting>
  <conditionalFormatting sqref="GU31:GU36">
    <cfRule type="containsText" dxfId="6322" priority="1879" operator="containsText" text="Orie">
      <formula>NOT(ISERROR(SEARCH(("Orie"),(GU31))))</formula>
    </cfRule>
  </conditionalFormatting>
  <conditionalFormatting sqref="GV31:GV36">
    <cfRule type="containsText" dxfId="6321" priority="1870" operator="containsText" text="Pres">
      <formula>NOT(ISERROR(SEARCH(("Pres"),(GV31))))</formula>
    </cfRule>
  </conditionalFormatting>
  <conditionalFormatting sqref="GV31:GV36">
    <cfRule type="containsText" dxfId="6320" priority="1871" operator="containsText" text="Abs">
      <formula>NOT(ISERROR(SEARCH(("Abs"),(GV31))))</formula>
    </cfRule>
  </conditionalFormatting>
  <conditionalFormatting sqref="GV31:GV36">
    <cfRule type="containsText" dxfId="6319" priority="1872" operator="containsText" text="Leav">
      <formula>NOT(ISERROR(SEARCH(("Leav"),(GV31))))</formula>
    </cfRule>
  </conditionalFormatting>
  <conditionalFormatting sqref="GV31:GV36">
    <cfRule type="containsText" dxfId="6318" priority="1873" operator="containsText" text="Holi">
      <formula>NOT(ISERROR(SEARCH(("Holi"),(GV31))))</formula>
    </cfRule>
  </conditionalFormatting>
  <conditionalFormatting sqref="GV31:GV36">
    <cfRule type="containsText" dxfId="6317" priority="1874" operator="containsText" text="Orie">
      <formula>NOT(ISERROR(SEARCH(("Orie"),(GV31))))</formula>
    </cfRule>
  </conditionalFormatting>
  <conditionalFormatting sqref="GU40:GU51">
    <cfRule type="containsText" dxfId="6316" priority="1865" operator="containsText" text="Pres">
      <formula>NOT(ISERROR(SEARCH(("Pres"),(GU40))))</formula>
    </cfRule>
  </conditionalFormatting>
  <conditionalFormatting sqref="GU40:GU51">
    <cfRule type="containsText" dxfId="6315" priority="1866" operator="containsText" text="Abs">
      <formula>NOT(ISERROR(SEARCH(("Abs"),(GU40))))</formula>
    </cfRule>
  </conditionalFormatting>
  <conditionalFormatting sqref="GU40:GU51">
    <cfRule type="containsText" dxfId="6314" priority="1867" operator="containsText" text="Leav">
      <formula>NOT(ISERROR(SEARCH(("Leav"),(GU40))))</formula>
    </cfRule>
  </conditionalFormatting>
  <conditionalFormatting sqref="GU40:GU51">
    <cfRule type="containsText" dxfId="6313" priority="1868" operator="containsText" text="Holi">
      <formula>NOT(ISERROR(SEARCH(("Holi"),(GU40))))</formula>
    </cfRule>
  </conditionalFormatting>
  <conditionalFormatting sqref="GU40:GU51">
    <cfRule type="containsText" dxfId="6312" priority="1869" operator="containsText" text="Orie">
      <formula>NOT(ISERROR(SEARCH(("Orie"),(GU40))))</formula>
    </cfRule>
  </conditionalFormatting>
  <conditionalFormatting sqref="GV40:GV51">
    <cfRule type="containsText" dxfId="6311" priority="1860" operator="containsText" text="Pres">
      <formula>NOT(ISERROR(SEARCH(("Pres"),(GV40))))</formula>
    </cfRule>
  </conditionalFormatting>
  <conditionalFormatting sqref="GV40:GV51">
    <cfRule type="containsText" dxfId="6310" priority="1861" operator="containsText" text="Abs">
      <formula>NOT(ISERROR(SEARCH(("Abs"),(GV40))))</formula>
    </cfRule>
  </conditionalFormatting>
  <conditionalFormatting sqref="GV40:GV51">
    <cfRule type="containsText" dxfId="6309" priority="1862" operator="containsText" text="Leav">
      <formula>NOT(ISERROR(SEARCH(("Leav"),(GV40))))</formula>
    </cfRule>
  </conditionalFormatting>
  <conditionalFormatting sqref="GV40:GV51">
    <cfRule type="containsText" dxfId="6308" priority="1863" operator="containsText" text="Holi">
      <formula>NOT(ISERROR(SEARCH(("Holi"),(GV40))))</formula>
    </cfRule>
  </conditionalFormatting>
  <conditionalFormatting sqref="GV40:GV51">
    <cfRule type="containsText" dxfId="6307" priority="1864" operator="containsText" text="Orie">
      <formula>NOT(ISERROR(SEARCH(("Orie"),(GV40))))</formula>
    </cfRule>
  </conditionalFormatting>
  <conditionalFormatting sqref="GW31:GW36">
    <cfRule type="containsText" dxfId="6306" priority="1855" operator="containsText" text="Pres">
      <formula>NOT(ISERROR(SEARCH(("Pres"),(GW31))))</formula>
    </cfRule>
  </conditionalFormatting>
  <conditionalFormatting sqref="GW31:GW36">
    <cfRule type="containsText" dxfId="6305" priority="1856" operator="containsText" text="Abs">
      <formula>NOT(ISERROR(SEARCH(("Abs"),(GW31))))</formula>
    </cfRule>
  </conditionalFormatting>
  <conditionalFormatting sqref="GW31:GW36">
    <cfRule type="containsText" dxfId="6304" priority="1857" operator="containsText" text="Leav">
      <formula>NOT(ISERROR(SEARCH(("Leav"),(GW31))))</formula>
    </cfRule>
  </conditionalFormatting>
  <conditionalFormatting sqref="GW31:GW36">
    <cfRule type="containsText" dxfId="6303" priority="1858" operator="containsText" text="Holi">
      <formula>NOT(ISERROR(SEARCH(("Holi"),(GW31))))</formula>
    </cfRule>
  </conditionalFormatting>
  <conditionalFormatting sqref="GW31:GW36">
    <cfRule type="containsText" dxfId="6302" priority="1859" operator="containsText" text="Orie">
      <formula>NOT(ISERROR(SEARCH(("Orie"),(GW31))))</formula>
    </cfRule>
  </conditionalFormatting>
  <conditionalFormatting sqref="GX31:GX36">
    <cfRule type="containsText" dxfId="6301" priority="1850" operator="containsText" text="Pres">
      <formula>NOT(ISERROR(SEARCH(("Pres"),(GX31))))</formula>
    </cfRule>
  </conditionalFormatting>
  <conditionalFormatting sqref="GX31:GX36">
    <cfRule type="containsText" dxfId="6300" priority="1851" operator="containsText" text="Abs">
      <formula>NOT(ISERROR(SEARCH(("Abs"),(GX31))))</formula>
    </cfRule>
  </conditionalFormatting>
  <conditionalFormatting sqref="GX31:GX36">
    <cfRule type="containsText" dxfId="6299" priority="1852" operator="containsText" text="Leav">
      <formula>NOT(ISERROR(SEARCH(("Leav"),(GX31))))</formula>
    </cfRule>
  </conditionalFormatting>
  <conditionalFormatting sqref="GX31:GX36">
    <cfRule type="containsText" dxfId="6298" priority="1853" operator="containsText" text="Holi">
      <formula>NOT(ISERROR(SEARCH(("Holi"),(GX31))))</formula>
    </cfRule>
  </conditionalFormatting>
  <conditionalFormatting sqref="GX31:GX36">
    <cfRule type="containsText" dxfId="6297" priority="1854" operator="containsText" text="Orie">
      <formula>NOT(ISERROR(SEARCH(("Orie"),(GX31))))</formula>
    </cfRule>
  </conditionalFormatting>
  <conditionalFormatting sqref="GW40:GW51">
    <cfRule type="containsText" dxfId="6296" priority="1845" operator="containsText" text="Pres">
      <formula>NOT(ISERROR(SEARCH(("Pres"),(GW40))))</formula>
    </cfRule>
  </conditionalFormatting>
  <conditionalFormatting sqref="GW40:GW51">
    <cfRule type="containsText" dxfId="6295" priority="1846" operator="containsText" text="Abs">
      <formula>NOT(ISERROR(SEARCH(("Abs"),(GW40))))</formula>
    </cfRule>
  </conditionalFormatting>
  <conditionalFormatting sqref="GW40:GW51">
    <cfRule type="containsText" dxfId="6294" priority="1847" operator="containsText" text="Leav">
      <formula>NOT(ISERROR(SEARCH(("Leav"),(GW40))))</formula>
    </cfRule>
  </conditionalFormatting>
  <conditionalFormatting sqref="GW40:GW51">
    <cfRule type="containsText" dxfId="6293" priority="1848" operator="containsText" text="Holi">
      <formula>NOT(ISERROR(SEARCH(("Holi"),(GW40))))</formula>
    </cfRule>
  </conditionalFormatting>
  <conditionalFormatting sqref="GW40:GW51">
    <cfRule type="containsText" dxfId="6292" priority="1849" operator="containsText" text="Orie">
      <formula>NOT(ISERROR(SEARCH(("Orie"),(GW40))))</formula>
    </cfRule>
  </conditionalFormatting>
  <conditionalFormatting sqref="GX40:GX51">
    <cfRule type="containsText" dxfId="6291" priority="1840" operator="containsText" text="Pres">
      <formula>NOT(ISERROR(SEARCH(("Pres"),(GX40))))</formula>
    </cfRule>
  </conditionalFormatting>
  <conditionalFormatting sqref="GX40:GX51">
    <cfRule type="containsText" dxfId="6290" priority="1841" operator="containsText" text="Abs">
      <formula>NOT(ISERROR(SEARCH(("Abs"),(GX40))))</formula>
    </cfRule>
  </conditionalFormatting>
  <conditionalFormatting sqref="GX40:GX51">
    <cfRule type="containsText" dxfId="6289" priority="1842" operator="containsText" text="Leav">
      <formula>NOT(ISERROR(SEARCH(("Leav"),(GX40))))</formula>
    </cfRule>
  </conditionalFormatting>
  <conditionalFormatting sqref="GX40:GX51">
    <cfRule type="containsText" dxfId="6288" priority="1843" operator="containsText" text="Holi">
      <formula>NOT(ISERROR(SEARCH(("Holi"),(GX40))))</formula>
    </cfRule>
  </conditionalFormatting>
  <conditionalFormatting sqref="GX40:GX51">
    <cfRule type="containsText" dxfId="6287" priority="1844" operator="containsText" text="Orie">
      <formula>NOT(ISERROR(SEARCH(("Orie"),(GX40))))</formula>
    </cfRule>
  </conditionalFormatting>
  <conditionalFormatting sqref="GZ34:GZ36">
    <cfRule type="containsText" dxfId="6286" priority="1835" operator="containsText" text="Pres">
      <formula>NOT(ISERROR(SEARCH(("Pres"),(GZ34))))</formula>
    </cfRule>
  </conditionalFormatting>
  <conditionalFormatting sqref="GZ34:GZ36">
    <cfRule type="containsText" dxfId="6285" priority="1836" operator="containsText" text="Abs">
      <formula>NOT(ISERROR(SEARCH(("Abs"),(GZ34))))</formula>
    </cfRule>
  </conditionalFormatting>
  <conditionalFormatting sqref="GZ34:GZ36">
    <cfRule type="containsText" dxfId="6284" priority="1837" operator="containsText" text="Leav">
      <formula>NOT(ISERROR(SEARCH(("Leav"),(GZ34))))</formula>
    </cfRule>
  </conditionalFormatting>
  <conditionalFormatting sqref="GZ34:GZ36">
    <cfRule type="containsText" dxfId="6283" priority="1838" operator="containsText" text="Holi">
      <formula>NOT(ISERROR(SEARCH(("Holi"),(GZ34))))</formula>
    </cfRule>
  </conditionalFormatting>
  <conditionalFormatting sqref="GZ34:GZ36">
    <cfRule type="containsText" dxfId="6282" priority="1839" operator="containsText" text="Orie">
      <formula>NOT(ISERROR(SEARCH(("Orie"),(GZ34))))</formula>
    </cfRule>
  </conditionalFormatting>
  <conditionalFormatting sqref="GZ40:GZ51">
    <cfRule type="containsText" dxfId="6281" priority="1830" operator="containsText" text="Pres">
      <formula>NOT(ISERROR(SEARCH(("Pres"),(GZ40))))</formula>
    </cfRule>
  </conditionalFormatting>
  <conditionalFormatting sqref="GZ40:GZ51">
    <cfRule type="containsText" dxfId="6280" priority="1831" operator="containsText" text="Abs">
      <formula>NOT(ISERROR(SEARCH(("Abs"),(GZ40))))</formula>
    </cfRule>
  </conditionalFormatting>
  <conditionalFormatting sqref="GZ40:GZ51">
    <cfRule type="containsText" dxfId="6279" priority="1832" operator="containsText" text="Leav">
      <formula>NOT(ISERROR(SEARCH(("Leav"),(GZ40))))</formula>
    </cfRule>
  </conditionalFormatting>
  <conditionalFormatting sqref="GZ40:GZ51">
    <cfRule type="containsText" dxfId="6278" priority="1833" operator="containsText" text="Holi">
      <formula>NOT(ISERROR(SEARCH(("Holi"),(GZ40))))</formula>
    </cfRule>
  </conditionalFormatting>
  <conditionalFormatting sqref="GZ40:GZ51">
    <cfRule type="containsText" dxfId="6277" priority="1834" operator="containsText" text="Orie">
      <formula>NOT(ISERROR(SEARCH(("Orie"),(GZ40))))</formula>
    </cfRule>
  </conditionalFormatting>
  <conditionalFormatting sqref="HB37:HB38">
    <cfRule type="containsText" dxfId="6276" priority="1825" operator="containsText" text="Pres">
      <formula>NOT(ISERROR(SEARCH(("Pres"),(HB37))))</formula>
    </cfRule>
  </conditionalFormatting>
  <conditionalFormatting sqref="HB37:HB38">
    <cfRule type="containsText" dxfId="6275" priority="1826" operator="containsText" text="Abs">
      <formula>NOT(ISERROR(SEARCH(("Abs"),(HB37))))</formula>
    </cfRule>
  </conditionalFormatting>
  <conditionalFormatting sqref="HB37:HB38">
    <cfRule type="containsText" dxfId="6274" priority="1827" operator="containsText" text="Leav">
      <formula>NOT(ISERROR(SEARCH(("Leav"),(HB37))))</formula>
    </cfRule>
  </conditionalFormatting>
  <conditionalFormatting sqref="HB37:HB38">
    <cfRule type="containsText" dxfId="6273" priority="1828" operator="containsText" text="Holi">
      <formula>NOT(ISERROR(SEARCH(("Holi"),(HB37))))</formula>
    </cfRule>
  </conditionalFormatting>
  <conditionalFormatting sqref="HB37:HB38">
    <cfRule type="containsText" dxfId="6272" priority="1829" operator="containsText" text="Orie">
      <formula>NOT(ISERROR(SEARCH(("Orie"),(HB37))))</formula>
    </cfRule>
  </conditionalFormatting>
  <conditionalFormatting sqref="HB39">
    <cfRule type="containsText" dxfId="6271" priority="1820" operator="containsText" text="Pres">
      <formula>NOT(ISERROR(SEARCH(("Pres"),(HB39))))</formula>
    </cfRule>
  </conditionalFormatting>
  <conditionalFormatting sqref="HB39">
    <cfRule type="containsText" dxfId="6270" priority="1821" operator="containsText" text="Abs">
      <formula>NOT(ISERROR(SEARCH(("Abs"),(HB39))))</formula>
    </cfRule>
  </conditionalFormatting>
  <conditionalFormatting sqref="HB39">
    <cfRule type="containsText" dxfId="6269" priority="1822" operator="containsText" text="Leav">
      <formula>NOT(ISERROR(SEARCH(("Leav"),(HB39))))</formula>
    </cfRule>
  </conditionalFormatting>
  <conditionalFormatting sqref="HB39">
    <cfRule type="containsText" dxfId="6268" priority="1823" operator="containsText" text="Holi">
      <formula>NOT(ISERROR(SEARCH(("Holi"),(HB39))))</formula>
    </cfRule>
  </conditionalFormatting>
  <conditionalFormatting sqref="HB39">
    <cfRule type="containsText" dxfId="6267" priority="1824" operator="containsText" text="Orie">
      <formula>NOT(ISERROR(SEARCH(("Orie"),(HB39))))</formula>
    </cfRule>
  </conditionalFormatting>
  <conditionalFormatting sqref="HB34:HB36">
    <cfRule type="containsText" dxfId="6266" priority="1815" operator="containsText" text="Pres">
      <formula>NOT(ISERROR(SEARCH(("Pres"),(HB34))))</formula>
    </cfRule>
  </conditionalFormatting>
  <conditionalFormatting sqref="HB34:HB36">
    <cfRule type="containsText" dxfId="6265" priority="1816" operator="containsText" text="Abs">
      <formula>NOT(ISERROR(SEARCH(("Abs"),(HB34))))</formula>
    </cfRule>
  </conditionalFormatting>
  <conditionalFormatting sqref="HB34:HB36">
    <cfRule type="containsText" dxfId="6264" priority="1817" operator="containsText" text="Leav">
      <formula>NOT(ISERROR(SEARCH(("Leav"),(HB34))))</formula>
    </cfRule>
  </conditionalFormatting>
  <conditionalFormatting sqref="HB34:HB36">
    <cfRule type="containsText" dxfId="6263" priority="1818" operator="containsText" text="Holi">
      <formula>NOT(ISERROR(SEARCH(("Holi"),(HB34))))</formula>
    </cfRule>
  </conditionalFormatting>
  <conditionalFormatting sqref="HB34:HB36">
    <cfRule type="containsText" dxfId="6262" priority="1819" operator="containsText" text="Orie">
      <formula>NOT(ISERROR(SEARCH(("Orie"),(HB34))))</formula>
    </cfRule>
  </conditionalFormatting>
  <conditionalFormatting sqref="HB40:HB59">
    <cfRule type="containsText" dxfId="6261" priority="1810" operator="containsText" text="Pres">
      <formula>NOT(ISERROR(SEARCH(("Pres"),(HB40))))</formula>
    </cfRule>
  </conditionalFormatting>
  <conditionalFormatting sqref="HB40:HB59">
    <cfRule type="containsText" dxfId="6260" priority="1811" operator="containsText" text="Abs">
      <formula>NOT(ISERROR(SEARCH(("Abs"),(HB40))))</formula>
    </cfRule>
  </conditionalFormatting>
  <conditionalFormatting sqref="HB40:HB59">
    <cfRule type="containsText" dxfId="6259" priority="1812" operator="containsText" text="Leav">
      <formula>NOT(ISERROR(SEARCH(("Leav"),(HB40))))</formula>
    </cfRule>
  </conditionalFormatting>
  <conditionalFormatting sqref="HB40:HB59">
    <cfRule type="containsText" dxfId="6258" priority="1813" operator="containsText" text="Holi">
      <formula>NOT(ISERROR(SEARCH(("Holi"),(HB40))))</formula>
    </cfRule>
  </conditionalFormatting>
  <conditionalFormatting sqref="HB40:HB59">
    <cfRule type="containsText" dxfId="6257" priority="1814" operator="containsText" text="Orie">
      <formula>NOT(ISERROR(SEARCH(("Orie"),(HB40))))</formula>
    </cfRule>
  </conditionalFormatting>
  <conditionalFormatting sqref="HD37:HD38">
    <cfRule type="containsText" dxfId="6256" priority="1805" operator="containsText" text="Pres">
      <formula>NOT(ISERROR(SEARCH(("Pres"),(HD37))))</formula>
    </cfRule>
  </conditionalFormatting>
  <conditionalFormatting sqref="HD37:HD38">
    <cfRule type="containsText" dxfId="6255" priority="1806" operator="containsText" text="Abs">
      <formula>NOT(ISERROR(SEARCH(("Abs"),(HD37))))</formula>
    </cfRule>
  </conditionalFormatting>
  <conditionalFormatting sqref="HD37:HD38">
    <cfRule type="containsText" dxfId="6254" priority="1807" operator="containsText" text="Leav">
      <formula>NOT(ISERROR(SEARCH(("Leav"),(HD37))))</formula>
    </cfRule>
  </conditionalFormatting>
  <conditionalFormatting sqref="HD37:HD38">
    <cfRule type="containsText" dxfId="6253" priority="1808" operator="containsText" text="Holi">
      <formula>NOT(ISERROR(SEARCH(("Holi"),(HD37))))</formula>
    </cfRule>
  </conditionalFormatting>
  <conditionalFormatting sqref="HD37:HD38">
    <cfRule type="containsText" dxfId="6252" priority="1809" operator="containsText" text="Orie">
      <formula>NOT(ISERROR(SEARCH(("Orie"),(HD37))))</formula>
    </cfRule>
  </conditionalFormatting>
  <conditionalFormatting sqref="HD39">
    <cfRule type="containsText" dxfId="6251" priority="1800" operator="containsText" text="Pres">
      <formula>NOT(ISERROR(SEARCH(("Pres"),(HD39))))</formula>
    </cfRule>
  </conditionalFormatting>
  <conditionalFormatting sqref="HD39">
    <cfRule type="containsText" dxfId="6250" priority="1801" operator="containsText" text="Abs">
      <formula>NOT(ISERROR(SEARCH(("Abs"),(HD39))))</formula>
    </cfRule>
  </conditionalFormatting>
  <conditionalFormatting sqref="HD39">
    <cfRule type="containsText" dxfId="6249" priority="1802" operator="containsText" text="Leav">
      <formula>NOT(ISERROR(SEARCH(("Leav"),(HD39))))</formula>
    </cfRule>
  </conditionalFormatting>
  <conditionalFormatting sqref="HD39">
    <cfRule type="containsText" dxfId="6248" priority="1803" operator="containsText" text="Holi">
      <formula>NOT(ISERROR(SEARCH(("Holi"),(HD39))))</formula>
    </cfRule>
  </conditionalFormatting>
  <conditionalFormatting sqref="HD39">
    <cfRule type="containsText" dxfId="6247" priority="1804" operator="containsText" text="Orie">
      <formula>NOT(ISERROR(SEARCH(("Orie"),(HD39))))</formula>
    </cfRule>
  </conditionalFormatting>
  <conditionalFormatting sqref="HD34:HD36">
    <cfRule type="containsText" dxfId="6246" priority="1795" operator="containsText" text="Pres">
      <formula>NOT(ISERROR(SEARCH(("Pres"),(HD34))))</formula>
    </cfRule>
  </conditionalFormatting>
  <conditionalFormatting sqref="HD34:HD36">
    <cfRule type="containsText" dxfId="6245" priority="1796" operator="containsText" text="Abs">
      <formula>NOT(ISERROR(SEARCH(("Abs"),(HD34))))</formula>
    </cfRule>
  </conditionalFormatting>
  <conditionalFormatting sqref="HD34:HD36">
    <cfRule type="containsText" dxfId="6244" priority="1797" operator="containsText" text="Leav">
      <formula>NOT(ISERROR(SEARCH(("Leav"),(HD34))))</formula>
    </cfRule>
  </conditionalFormatting>
  <conditionalFormatting sqref="HD34:HD36">
    <cfRule type="containsText" dxfId="6243" priority="1798" operator="containsText" text="Holi">
      <formula>NOT(ISERROR(SEARCH(("Holi"),(HD34))))</formula>
    </cfRule>
  </conditionalFormatting>
  <conditionalFormatting sqref="HD34:HD36">
    <cfRule type="containsText" dxfId="6242" priority="1799" operator="containsText" text="Orie">
      <formula>NOT(ISERROR(SEARCH(("Orie"),(HD34))))</formula>
    </cfRule>
  </conditionalFormatting>
  <conditionalFormatting sqref="HD40:HD59">
    <cfRule type="containsText" dxfId="6241" priority="1790" operator="containsText" text="Pres">
      <formula>NOT(ISERROR(SEARCH(("Pres"),(HD40))))</formula>
    </cfRule>
  </conditionalFormatting>
  <conditionalFormatting sqref="HD40:HD59">
    <cfRule type="containsText" dxfId="6240" priority="1791" operator="containsText" text="Abs">
      <formula>NOT(ISERROR(SEARCH(("Abs"),(HD40))))</formula>
    </cfRule>
  </conditionalFormatting>
  <conditionalFormatting sqref="HD40:HD59">
    <cfRule type="containsText" dxfId="6239" priority="1792" operator="containsText" text="Leav">
      <formula>NOT(ISERROR(SEARCH(("Leav"),(HD40))))</formula>
    </cfRule>
  </conditionalFormatting>
  <conditionalFormatting sqref="HD40:HD59">
    <cfRule type="containsText" dxfId="6238" priority="1793" operator="containsText" text="Holi">
      <formula>NOT(ISERROR(SEARCH(("Holi"),(HD40))))</formula>
    </cfRule>
  </conditionalFormatting>
  <conditionalFormatting sqref="HD40:HD59">
    <cfRule type="containsText" dxfId="6237" priority="1794" operator="containsText" text="Orie">
      <formula>NOT(ISERROR(SEARCH(("Orie"),(HD40))))</formula>
    </cfRule>
  </conditionalFormatting>
  <conditionalFormatting sqref="HF37:HF38">
    <cfRule type="containsText" dxfId="6236" priority="1785" operator="containsText" text="Pres">
      <formula>NOT(ISERROR(SEARCH(("Pres"),(HF37))))</formula>
    </cfRule>
  </conditionalFormatting>
  <conditionalFormatting sqref="HF37:HF38">
    <cfRule type="containsText" dxfId="6235" priority="1786" operator="containsText" text="Abs">
      <formula>NOT(ISERROR(SEARCH(("Abs"),(HF37))))</formula>
    </cfRule>
  </conditionalFormatting>
  <conditionalFormatting sqref="HF37:HF38">
    <cfRule type="containsText" dxfId="6234" priority="1787" operator="containsText" text="Leav">
      <formula>NOT(ISERROR(SEARCH(("Leav"),(HF37))))</formula>
    </cfRule>
  </conditionalFormatting>
  <conditionalFormatting sqref="HF37:HF38">
    <cfRule type="containsText" dxfId="6233" priority="1788" operator="containsText" text="Holi">
      <formula>NOT(ISERROR(SEARCH(("Holi"),(HF37))))</formula>
    </cfRule>
  </conditionalFormatting>
  <conditionalFormatting sqref="HF37:HF38">
    <cfRule type="containsText" dxfId="6232" priority="1789" operator="containsText" text="Orie">
      <formula>NOT(ISERROR(SEARCH(("Orie"),(HF37))))</formula>
    </cfRule>
  </conditionalFormatting>
  <conditionalFormatting sqref="HF39">
    <cfRule type="containsText" dxfId="6231" priority="1780" operator="containsText" text="Pres">
      <formula>NOT(ISERROR(SEARCH(("Pres"),(HF39))))</formula>
    </cfRule>
  </conditionalFormatting>
  <conditionalFormatting sqref="HF39">
    <cfRule type="containsText" dxfId="6230" priority="1781" operator="containsText" text="Abs">
      <formula>NOT(ISERROR(SEARCH(("Abs"),(HF39))))</formula>
    </cfRule>
  </conditionalFormatting>
  <conditionalFormatting sqref="HF39">
    <cfRule type="containsText" dxfId="6229" priority="1782" operator="containsText" text="Leav">
      <formula>NOT(ISERROR(SEARCH(("Leav"),(HF39))))</formula>
    </cfRule>
  </conditionalFormatting>
  <conditionalFormatting sqref="HF39">
    <cfRule type="containsText" dxfId="6228" priority="1783" operator="containsText" text="Holi">
      <formula>NOT(ISERROR(SEARCH(("Holi"),(HF39))))</formula>
    </cfRule>
  </conditionalFormatting>
  <conditionalFormatting sqref="HF39">
    <cfRule type="containsText" dxfId="6227" priority="1784" operator="containsText" text="Orie">
      <formula>NOT(ISERROR(SEARCH(("Orie"),(HF39))))</formula>
    </cfRule>
  </conditionalFormatting>
  <conditionalFormatting sqref="HF34:HF36">
    <cfRule type="containsText" dxfId="6226" priority="1775" operator="containsText" text="Pres">
      <formula>NOT(ISERROR(SEARCH(("Pres"),(HF34))))</formula>
    </cfRule>
  </conditionalFormatting>
  <conditionalFormatting sqref="HF34:HF36">
    <cfRule type="containsText" dxfId="6225" priority="1776" operator="containsText" text="Abs">
      <formula>NOT(ISERROR(SEARCH(("Abs"),(HF34))))</formula>
    </cfRule>
  </conditionalFormatting>
  <conditionalFormatting sqref="HF34:HF36">
    <cfRule type="containsText" dxfId="6224" priority="1777" operator="containsText" text="Leav">
      <formula>NOT(ISERROR(SEARCH(("Leav"),(HF34))))</formula>
    </cfRule>
  </conditionalFormatting>
  <conditionalFormatting sqref="HF34:HF36">
    <cfRule type="containsText" dxfId="6223" priority="1778" operator="containsText" text="Holi">
      <formula>NOT(ISERROR(SEARCH(("Holi"),(HF34))))</formula>
    </cfRule>
  </conditionalFormatting>
  <conditionalFormatting sqref="HF34:HF36">
    <cfRule type="containsText" dxfId="6222" priority="1779" operator="containsText" text="Orie">
      <formula>NOT(ISERROR(SEARCH(("Orie"),(HF34))))</formula>
    </cfRule>
  </conditionalFormatting>
  <conditionalFormatting sqref="HF40:HF59">
    <cfRule type="containsText" dxfId="6221" priority="1770" operator="containsText" text="Pres">
      <formula>NOT(ISERROR(SEARCH(("Pres"),(HF40))))</formula>
    </cfRule>
  </conditionalFormatting>
  <conditionalFormatting sqref="HF40:HF59">
    <cfRule type="containsText" dxfId="6220" priority="1771" operator="containsText" text="Abs">
      <formula>NOT(ISERROR(SEARCH(("Abs"),(HF40))))</formula>
    </cfRule>
  </conditionalFormatting>
  <conditionalFormatting sqref="HF40:HF59">
    <cfRule type="containsText" dxfId="6219" priority="1772" operator="containsText" text="Leav">
      <formula>NOT(ISERROR(SEARCH(("Leav"),(HF40))))</formula>
    </cfRule>
  </conditionalFormatting>
  <conditionalFormatting sqref="HF40:HF59">
    <cfRule type="containsText" dxfId="6218" priority="1773" operator="containsText" text="Holi">
      <formula>NOT(ISERROR(SEARCH(("Holi"),(HF40))))</formula>
    </cfRule>
  </conditionalFormatting>
  <conditionalFormatting sqref="HF40:HF59">
    <cfRule type="containsText" dxfId="6217" priority="1774" operator="containsText" text="Orie">
      <formula>NOT(ISERROR(SEARCH(("Orie"),(HF40))))</formula>
    </cfRule>
  </conditionalFormatting>
  <conditionalFormatting sqref="HG6:HH33 HG60:HH64 HG34:HG59">
    <cfRule type="containsText" dxfId="6216" priority="1765" operator="containsText" text="Pres">
      <formula>NOT(ISERROR(SEARCH(("Pres"),(HG6))))</formula>
    </cfRule>
  </conditionalFormatting>
  <conditionalFormatting sqref="HG6:HH33 HG60:HH64 HG34:HG59">
    <cfRule type="containsText" dxfId="6215" priority="1766" operator="containsText" text="Abs">
      <formula>NOT(ISERROR(SEARCH(("Abs"),(HG6))))</formula>
    </cfRule>
  </conditionalFormatting>
  <conditionalFormatting sqref="HG6:HH33 HG60:HH64 HG34:HG59">
    <cfRule type="containsText" dxfId="6214" priority="1767" operator="containsText" text="Leav">
      <formula>NOT(ISERROR(SEARCH(("Leav"),(HG6))))</formula>
    </cfRule>
  </conditionalFormatting>
  <conditionalFormatting sqref="HG6:HH33 HG60:HH64 HG34:HG59">
    <cfRule type="containsText" dxfId="6213" priority="1768" operator="containsText" text="Holi">
      <formula>NOT(ISERROR(SEARCH(("Holi"),(HG6))))</formula>
    </cfRule>
  </conditionalFormatting>
  <conditionalFormatting sqref="HG6:HH33 HG60:HH64 HG34:HG59">
    <cfRule type="containsText" dxfId="6212" priority="1769" operator="containsText" text="Orie">
      <formula>NOT(ISERROR(SEARCH(("Orie"),(HG6))))</formula>
    </cfRule>
  </conditionalFormatting>
  <conditionalFormatting sqref="HH37:HH38">
    <cfRule type="containsText" dxfId="6211" priority="1760" operator="containsText" text="Pres">
      <formula>NOT(ISERROR(SEARCH(("Pres"),(HH37))))</formula>
    </cfRule>
  </conditionalFormatting>
  <conditionalFormatting sqref="HH37:HH38">
    <cfRule type="containsText" dxfId="6210" priority="1761" operator="containsText" text="Abs">
      <formula>NOT(ISERROR(SEARCH(("Abs"),(HH37))))</formula>
    </cfRule>
  </conditionalFormatting>
  <conditionalFormatting sqref="HH37:HH38">
    <cfRule type="containsText" dxfId="6209" priority="1762" operator="containsText" text="Leav">
      <formula>NOT(ISERROR(SEARCH(("Leav"),(HH37))))</formula>
    </cfRule>
  </conditionalFormatting>
  <conditionalFormatting sqref="HH37:HH38">
    <cfRule type="containsText" dxfId="6208" priority="1763" operator="containsText" text="Holi">
      <formula>NOT(ISERROR(SEARCH(("Holi"),(HH37))))</formula>
    </cfRule>
  </conditionalFormatting>
  <conditionalFormatting sqref="HH37:HH38">
    <cfRule type="containsText" dxfId="6207" priority="1764" operator="containsText" text="Orie">
      <formula>NOT(ISERROR(SEARCH(("Orie"),(HH37))))</formula>
    </cfRule>
  </conditionalFormatting>
  <conditionalFormatting sqref="HH39">
    <cfRule type="containsText" dxfId="6206" priority="1755" operator="containsText" text="Pres">
      <formula>NOT(ISERROR(SEARCH(("Pres"),(HH39))))</formula>
    </cfRule>
  </conditionalFormatting>
  <conditionalFormatting sqref="HH39">
    <cfRule type="containsText" dxfId="6205" priority="1756" operator="containsText" text="Abs">
      <formula>NOT(ISERROR(SEARCH(("Abs"),(HH39))))</formula>
    </cfRule>
  </conditionalFormatting>
  <conditionalFormatting sqref="HH39">
    <cfRule type="containsText" dxfId="6204" priority="1757" operator="containsText" text="Leav">
      <formula>NOT(ISERROR(SEARCH(("Leav"),(HH39))))</formula>
    </cfRule>
  </conditionalFormatting>
  <conditionalFormatting sqref="HH39">
    <cfRule type="containsText" dxfId="6203" priority="1758" operator="containsText" text="Holi">
      <formula>NOT(ISERROR(SEARCH(("Holi"),(HH39))))</formula>
    </cfRule>
  </conditionalFormatting>
  <conditionalFormatting sqref="HH39">
    <cfRule type="containsText" dxfId="6202" priority="1759" operator="containsText" text="Orie">
      <formula>NOT(ISERROR(SEARCH(("Orie"),(HH39))))</formula>
    </cfRule>
  </conditionalFormatting>
  <conditionalFormatting sqref="HH34:HH36">
    <cfRule type="containsText" dxfId="6201" priority="1750" operator="containsText" text="Pres">
      <formula>NOT(ISERROR(SEARCH(("Pres"),(HH34))))</formula>
    </cfRule>
  </conditionalFormatting>
  <conditionalFormatting sqref="HH34:HH36">
    <cfRule type="containsText" dxfId="6200" priority="1751" operator="containsText" text="Abs">
      <formula>NOT(ISERROR(SEARCH(("Abs"),(HH34))))</formula>
    </cfRule>
  </conditionalFormatting>
  <conditionalFormatting sqref="HH34:HH36">
    <cfRule type="containsText" dxfId="6199" priority="1752" operator="containsText" text="Leav">
      <formula>NOT(ISERROR(SEARCH(("Leav"),(HH34))))</formula>
    </cfRule>
  </conditionalFormatting>
  <conditionalFormatting sqref="HH34:HH36">
    <cfRule type="containsText" dxfId="6198" priority="1753" operator="containsText" text="Holi">
      <formula>NOT(ISERROR(SEARCH(("Holi"),(HH34))))</formula>
    </cfRule>
  </conditionalFormatting>
  <conditionalFormatting sqref="HH34:HH36">
    <cfRule type="containsText" dxfId="6197" priority="1754" operator="containsText" text="Orie">
      <formula>NOT(ISERROR(SEARCH(("Orie"),(HH34))))</formula>
    </cfRule>
  </conditionalFormatting>
  <conditionalFormatting sqref="HH40:HH59">
    <cfRule type="containsText" dxfId="6196" priority="1745" operator="containsText" text="Pres">
      <formula>NOT(ISERROR(SEARCH(("Pres"),(HH40))))</formula>
    </cfRule>
  </conditionalFormatting>
  <conditionalFormatting sqref="HH40:HH59">
    <cfRule type="containsText" dxfId="6195" priority="1746" operator="containsText" text="Abs">
      <formula>NOT(ISERROR(SEARCH(("Abs"),(HH40))))</formula>
    </cfRule>
  </conditionalFormatting>
  <conditionalFormatting sqref="HH40:HH59">
    <cfRule type="containsText" dxfId="6194" priority="1747" operator="containsText" text="Leav">
      <formula>NOT(ISERROR(SEARCH(("Leav"),(HH40))))</formula>
    </cfRule>
  </conditionalFormatting>
  <conditionalFormatting sqref="HH40:HH59">
    <cfRule type="containsText" dxfId="6193" priority="1748" operator="containsText" text="Holi">
      <formula>NOT(ISERROR(SEARCH(("Holi"),(HH40))))</formula>
    </cfRule>
  </conditionalFormatting>
  <conditionalFormatting sqref="HH40:HH59">
    <cfRule type="containsText" dxfId="6192" priority="1749" operator="containsText" text="Orie">
      <formula>NOT(ISERROR(SEARCH(("Orie"),(HH40))))</formula>
    </cfRule>
  </conditionalFormatting>
  <conditionalFormatting sqref="HI6:HJ33 HI34:HI64">
    <cfRule type="containsText" dxfId="6191" priority="1740" operator="containsText" text="Pres">
      <formula>NOT(ISERROR(SEARCH(("Pres"),(HI6))))</formula>
    </cfRule>
  </conditionalFormatting>
  <conditionalFormatting sqref="HI6:HJ33 HI34:HI64">
    <cfRule type="containsText" dxfId="6190" priority="1741" operator="containsText" text="Abs">
      <formula>NOT(ISERROR(SEARCH(("Abs"),(HI6))))</formula>
    </cfRule>
  </conditionalFormatting>
  <conditionalFormatting sqref="HI6:HJ33 HI34:HI64">
    <cfRule type="containsText" dxfId="6189" priority="1742" operator="containsText" text="Leav">
      <formula>NOT(ISERROR(SEARCH(("Leav"),(HI6))))</formula>
    </cfRule>
  </conditionalFormatting>
  <conditionalFormatting sqref="HI6:HJ33 HI34:HI64">
    <cfRule type="containsText" dxfId="6188" priority="1743" operator="containsText" text="Holi">
      <formula>NOT(ISERROR(SEARCH(("Holi"),(HI6))))</formula>
    </cfRule>
  </conditionalFormatting>
  <conditionalFormatting sqref="HI6:HJ33 HI34:HI64">
    <cfRule type="containsText" dxfId="6187" priority="1744" operator="containsText" text="Orie">
      <formula>NOT(ISERROR(SEARCH(("Orie"),(HI6))))</formula>
    </cfRule>
  </conditionalFormatting>
  <conditionalFormatting sqref="HJ37:HJ38">
    <cfRule type="containsText" dxfId="6186" priority="1735" operator="containsText" text="Pres">
      <formula>NOT(ISERROR(SEARCH(("Pres"),(HJ37))))</formula>
    </cfRule>
  </conditionalFormatting>
  <conditionalFormatting sqref="HJ37:HJ38">
    <cfRule type="containsText" dxfId="6185" priority="1736" operator="containsText" text="Abs">
      <formula>NOT(ISERROR(SEARCH(("Abs"),(HJ37))))</formula>
    </cfRule>
  </conditionalFormatting>
  <conditionalFormatting sqref="HJ37:HJ38">
    <cfRule type="containsText" dxfId="6184" priority="1737" operator="containsText" text="Leav">
      <formula>NOT(ISERROR(SEARCH(("Leav"),(HJ37))))</formula>
    </cfRule>
  </conditionalFormatting>
  <conditionalFormatting sqref="HJ37:HJ38">
    <cfRule type="containsText" dxfId="6183" priority="1738" operator="containsText" text="Holi">
      <formula>NOT(ISERROR(SEARCH(("Holi"),(HJ37))))</formula>
    </cfRule>
  </conditionalFormatting>
  <conditionalFormatting sqref="HJ37:HJ38">
    <cfRule type="containsText" dxfId="6182" priority="1739" operator="containsText" text="Orie">
      <formula>NOT(ISERROR(SEARCH(("Orie"),(HJ37))))</formula>
    </cfRule>
  </conditionalFormatting>
  <conditionalFormatting sqref="HJ39">
    <cfRule type="containsText" dxfId="6181" priority="1730" operator="containsText" text="Pres">
      <formula>NOT(ISERROR(SEARCH(("Pres"),(HJ39))))</formula>
    </cfRule>
  </conditionalFormatting>
  <conditionalFormatting sqref="HJ39">
    <cfRule type="containsText" dxfId="6180" priority="1731" operator="containsText" text="Abs">
      <formula>NOT(ISERROR(SEARCH(("Abs"),(HJ39))))</formula>
    </cfRule>
  </conditionalFormatting>
  <conditionalFormatting sqref="HJ39">
    <cfRule type="containsText" dxfId="6179" priority="1732" operator="containsText" text="Leav">
      <formula>NOT(ISERROR(SEARCH(("Leav"),(HJ39))))</formula>
    </cfRule>
  </conditionalFormatting>
  <conditionalFormatting sqref="HJ39">
    <cfRule type="containsText" dxfId="6178" priority="1733" operator="containsText" text="Holi">
      <formula>NOT(ISERROR(SEARCH(("Holi"),(HJ39))))</formula>
    </cfRule>
  </conditionalFormatting>
  <conditionalFormatting sqref="HJ39">
    <cfRule type="containsText" dxfId="6177" priority="1734" operator="containsText" text="Orie">
      <formula>NOT(ISERROR(SEARCH(("Orie"),(HJ39))))</formula>
    </cfRule>
  </conditionalFormatting>
  <conditionalFormatting sqref="HJ34:HJ36">
    <cfRule type="containsText" dxfId="6176" priority="1725" operator="containsText" text="Pres">
      <formula>NOT(ISERROR(SEARCH(("Pres"),(HJ34))))</formula>
    </cfRule>
  </conditionalFormatting>
  <conditionalFormatting sqref="HJ34:HJ36">
    <cfRule type="containsText" dxfId="6175" priority="1726" operator="containsText" text="Abs">
      <formula>NOT(ISERROR(SEARCH(("Abs"),(HJ34))))</formula>
    </cfRule>
  </conditionalFormatting>
  <conditionalFormatting sqref="HJ34:HJ36">
    <cfRule type="containsText" dxfId="6174" priority="1727" operator="containsText" text="Leav">
      <formula>NOT(ISERROR(SEARCH(("Leav"),(HJ34))))</formula>
    </cfRule>
  </conditionalFormatting>
  <conditionalFormatting sqref="HJ34:HJ36">
    <cfRule type="containsText" dxfId="6173" priority="1728" operator="containsText" text="Holi">
      <formula>NOT(ISERROR(SEARCH(("Holi"),(HJ34))))</formula>
    </cfRule>
  </conditionalFormatting>
  <conditionalFormatting sqref="HJ34:HJ36">
    <cfRule type="containsText" dxfId="6172" priority="1729" operator="containsText" text="Orie">
      <formula>NOT(ISERROR(SEARCH(("Orie"),(HJ34))))</formula>
    </cfRule>
  </conditionalFormatting>
  <conditionalFormatting sqref="HK6:HL33 HK45 HK54:HK55">
    <cfRule type="containsText" dxfId="6171" priority="1715" operator="containsText" text="Pres">
      <formula>NOT(ISERROR(SEARCH(("Pres"),(HK6))))</formula>
    </cfRule>
  </conditionalFormatting>
  <conditionalFormatting sqref="HK6:HL33 HK45 HK54:HK55">
    <cfRule type="containsText" dxfId="6170" priority="1716" operator="containsText" text="Abs">
      <formula>NOT(ISERROR(SEARCH(("Abs"),(HK6))))</formula>
    </cfRule>
  </conditionalFormatting>
  <conditionalFormatting sqref="HK6:HL33 HK45 HK54:HK55">
    <cfRule type="containsText" dxfId="6169" priority="1717" operator="containsText" text="Leav">
      <formula>NOT(ISERROR(SEARCH(("Leav"),(HK6))))</formula>
    </cfRule>
  </conditionalFormatting>
  <conditionalFormatting sqref="HK6:HL33 HK45 HK54:HK55">
    <cfRule type="containsText" dxfId="6168" priority="1718" operator="containsText" text="Holi">
      <formula>NOT(ISERROR(SEARCH(("Holi"),(HK6))))</formula>
    </cfRule>
  </conditionalFormatting>
  <conditionalFormatting sqref="HK6:HL33 HK45 HK54:HK55">
    <cfRule type="containsText" dxfId="6167" priority="1719" operator="containsText" text="Orie">
      <formula>NOT(ISERROR(SEARCH(("Orie"),(HK6))))</formula>
    </cfRule>
  </conditionalFormatting>
  <conditionalFormatting sqref="HL45 HL54:HL55">
    <cfRule type="containsText" dxfId="6166" priority="1695" operator="containsText" text="Pres">
      <formula>NOT(ISERROR(SEARCH(("Pres"),(HL45))))</formula>
    </cfRule>
  </conditionalFormatting>
  <conditionalFormatting sqref="HL45 HL54:HL55">
    <cfRule type="containsText" dxfId="6165" priority="1696" operator="containsText" text="Abs">
      <formula>NOT(ISERROR(SEARCH(("Abs"),(HL45))))</formula>
    </cfRule>
  </conditionalFormatting>
  <conditionalFormatting sqref="HL45 HL54:HL55">
    <cfRule type="containsText" dxfId="6164" priority="1697" operator="containsText" text="Leav">
      <formula>NOT(ISERROR(SEARCH(("Leav"),(HL45))))</formula>
    </cfRule>
  </conditionalFormatting>
  <conditionalFormatting sqref="HL45 HL54:HL55">
    <cfRule type="containsText" dxfId="6163" priority="1698" operator="containsText" text="Holi">
      <formula>NOT(ISERROR(SEARCH(("Holi"),(HL45))))</formula>
    </cfRule>
  </conditionalFormatting>
  <conditionalFormatting sqref="HL45 HL54:HL55">
    <cfRule type="containsText" dxfId="6162" priority="1699" operator="containsText" text="Orie">
      <formula>NOT(ISERROR(SEARCH(("Orie"),(HL45))))</formula>
    </cfRule>
  </conditionalFormatting>
  <conditionalFormatting sqref="HM6:HN33 HM34:HM64">
    <cfRule type="containsText" dxfId="6161" priority="1690" operator="containsText" text="Pres">
      <formula>NOT(ISERROR(SEARCH(("Pres"),(HM6))))</formula>
    </cfRule>
  </conditionalFormatting>
  <conditionalFormatting sqref="HM6:HN33 HM34:HM64">
    <cfRule type="containsText" dxfId="6160" priority="1691" operator="containsText" text="Abs">
      <formula>NOT(ISERROR(SEARCH(("Abs"),(HM6))))</formula>
    </cfRule>
  </conditionalFormatting>
  <conditionalFormatting sqref="HM6:HN33 HM34:HM64">
    <cfRule type="containsText" dxfId="6159" priority="1692" operator="containsText" text="Leav">
      <formula>NOT(ISERROR(SEARCH(("Leav"),(HM6))))</formula>
    </cfRule>
  </conditionalFormatting>
  <conditionalFormatting sqref="HM6:HN33 HM34:HM64">
    <cfRule type="containsText" dxfId="6158" priority="1693" operator="containsText" text="Holi">
      <formula>NOT(ISERROR(SEARCH(("Holi"),(HM6))))</formula>
    </cfRule>
  </conditionalFormatting>
  <conditionalFormatting sqref="HM6:HN33 HM34:HM64">
    <cfRule type="containsText" dxfId="6157" priority="1694" operator="containsText" text="Orie">
      <formula>NOT(ISERROR(SEARCH(("Orie"),(HM6))))</formula>
    </cfRule>
  </conditionalFormatting>
  <conditionalFormatting sqref="HN37:HN38">
    <cfRule type="containsText" dxfId="6156" priority="1685" operator="containsText" text="Pres">
      <formula>NOT(ISERROR(SEARCH(("Pres"),(HN37))))</formula>
    </cfRule>
  </conditionalFormatting>
  <conditionalFormatting sqref="HN37:HN38">
    <cfRule type="containsText" dxfId="6155" priority="1686" operator="containsText" text="Abs">
      <formula>NOT(ISERROR(SEARCH(("Abs"),(HN37))))</formula>
    </cfRule>
  </conditionalFormatting>
  <conditionalFormatting sqref="HN37:HN38">
    <cfRule type="containsText" dxfId="6154" priority="1687" operator="containsText" text="Leav">
      <formula>NOT(ISERROR(SEARCH(("Leav"),(HN37))))</formula>
    </cfRule>
  </conditionalFormatting>
  <conditionalFormatting sqref="HN37:HN38">
    <cfRule type="containsText" dxfId="6153" priority="1688" operator="containsText" text="Holi">
      <formula>NOT(ISERROR(SEARCH(("Holi"),(HN37))))</formula>
    </cfRule>
  </conditionalFormatting>
  <conditionalFormatting sqref="HN37:HN38">
    <cfRule type="containsText" dxfId="6152" priority="1689" operator="containsText" text="Orie">
      <formula>NOT(ISERROR(SEARCH(("Orie"),(HN37))))</formula>
    </cfRule>
  </conditionalFormatting>
  <conditionalFormatting sqref="HN39">
    <cfRule type="containsText" dxfId="6151" priority="1680" operator="containsText" text="Pres">
      <formula>NOT(ISERROR(SEARCH(("Pres"),(HN39))))</formula>
    </cfRule>
  </conditionalFormatting>
  <conditionalFormatting sqref="HN39">
    <cfRule type="containsText" dxfId="6150" priority="1681" operator="containsText" text="Abs">
      <formula>NOT(ISERROR(SEARCH(("Abs"),(HN39))))</formula>
    </cfRule>
  </conditionalFormatting>
  <conditionalFormatting sqref="HN39">
    <cfRule type="containsText" dxfId="6149" priority="1682" operator="containsText" text="Leav">
      <formula>NOT(ISERROR(SEARCH(("Leav"),(HN39))))</formula>
    </cfRule>
  </conditionalFormatting>
  <conditionalFormatting sqref="HN39">
    <cfRule type="containsText" dxfId="6148" priority="1683" operator="containsText" text="Holi">
      <formula>NOT(ISERROR(SEARCH(("Holi"),(HN39))))</formula>
    </cfRule>
  </conditionalFormatting>
  <conditionalFormatting sqref="HN39">
    <cfRule type="containsText" dxfId="6147" priority="1684" operator="containsText" text="Orie">
      <formula>NOT(ISERROR(SEARCH(("Orie"),(HN39))))</formula>
    </cfRule>
  </conditionalFormatting>
  <conditionalFormatting sqref="HN34:HN36">
    <cfRule type="containsText" dxfId="6146" priority="1675" operator="containsText" text="Pres">
      <formula>NOT(ISERROR(SEARCH(("Pres"),(HN34))))</formula>
    </cfRule>
  </conditionalFormatting>
  <conditionalFormatting sqref="HN34:HN36">
    <cfRule type="containsText" dxfId="6145" priority="1676" operator="containsText" text="Abs">
      <formula>NOT(ISERROR(SEARCH(("Abs"),(HN34))))</formula>
    </cfRule>
  </conditionalFormatting>
  <conditionalFormatting sqref="HN34:HN36">
    <cfRule type="containsText" dxfId="6144" priority="1677" operator="containsText" text="Leav">
      <formula>NOT(ISERROR(SEARCH(("Leav"),(HN34))))</formula>
    </cfRule>
  </conditionalFormatting>
  <conditionalFormatting sqref="HN34:HN36">
    <cfRule type="containsText" dxfId="6143" priority="1678" operator="containsText" text="Holi">
      <formula>NOT(ISERROR(SEARCH(("Holi"),(HN34))))</formula>
    </cfRule>
  </conditionalFormatting>
  <conditionalFormatting sqref="HN34:HN36">
    <cfRule type="containsText" dxfId="6142" priority="1679" operator="containsText" text="Orie">
      <formula>NOT(ISERROR(SEARCH(("Orie"),(HN34))))</formula>
    </cfRule>
  </conditionalFormatting>
  <conditionalFormatting sqref="HN40:HN64">
    <cfRule type="containsText" dxfId="6141" priority="1670" operator="containsText" text="Pres">
      <formula>NOT(ISERROR(SEARCH(("Pres"),(HN40))))</formula>
    </cfRule>
  </conditionalFormatting>
  <conditionalFormatting sqref="HN40:HN64">
    <cfRule type="containsText" dxfId="6140" priority="1671" operator="containsText" text="Abs">
      <formula>NOT(ISERROR(SEARCH(("Abs"),(HN40))))</formula>
    </cfRule>
  </conditionalFormatting>
  <conditionalFormatting sqref="HN40:HN64">
    <cfRule type="containsText" dxfId="6139" priority="1672" operator="containsText" text="Leav">
      <formula>NOT(ISERROR(SEARCH(("Leav"),(HN40))))</formula>
    </cfRule>
  </conditionalFormatting>
  <conditionalFormatting sqref="HN40:HN64">
    <cfRule type="containsText" dxfId="6138" priority="1673" operator="containsText" text="Holi">
      <formula>NOT(ISERROR(SEARCH(("Holi"),(HN40))))</formula>
    </cfRule>
  </conditionalFormatting>
  <conditionalFormatting sqref="HN40:HN64">
    <cfRule type="containsText" dxfId="6137" priority="1674" operator="containsText" text="Orie">
      <formula>NOT(ISERROR(SEARCH(("Orie"),(HN40))))</formula>
    </cfRule>
  </conditionalFormatting>
  <conditionalFormatting sqref="HO6:HP33">
    <cfRule type="containsText" dxfId="6136" priority="1665" operator="containsText" text="Pres">
      <formula>NOT(ISERROR(SEARCH(("Pres"),(HO6))))</formula>
    </cfRule>
  </conditionalFormatting>
  <conditionalFormatting sqref="HO6:HP33">
    <cfRule type="containsText" dxfId="6135" priority="1666" operator="containsText" text="Abs">
      <formula>NOT(ISERROR(SEARCH(("Abs"),(HO6))))</formula>
    </cfRule>
  </conditionalFormatting>
  <conditionalFormatting sqref="HO6:HP33">
    <cfRule type="containsText" dxfId="6134" priority="1667" operator="containsText" text="Leav">
      <formula>NOT(ISERROR(SEARCH(("Leav"),(HO6))))</formula>
    </cfRule>
  </conditionalFormatting>
  <conditionalFormatting sqref="HO6:HP33">
    <cfRule type="containsText" dxfId="6133" priority="1668" operator="containsText" text="Holi">
      <formula>NOT(ISERROR(SEARCH(("Holi"),(HO6))))</formula>
    </cfRule>
  </conditionalFormatting>
  <conditionalFormatting sqref="HO6:HP33">
    <cfRule type="containsText" dxfId="6132" priority="1669" operator="containsText" text="Orie">
      <formula>NOT(ISERROR(SEARCH(("Orie"),(HO6))))</formula>
    </cfRule>
  </conditionalFormatting>
  <conditionalFormatting sqref="HQ6:HR33 HQ34:HQ65">
    <cfRule type="containsText" dxfId="6131" priority="1640" operator="containsText" text="Pres">
      <formula>NOT(ISERROR(SEARCH(("Pres"),(HQ6))))</formula>
    </cfRule>
  </conditionalFormatting>
  <conditionalFormatting sqref="HQ6:HR33 HQ34:HQ65">
    <cfRule type="containsText" dxfId="6130" priority="1641" operator="containsText" text="Abs">
      <formula>NOT(ISERROR(SEARCH(("Abs"),(HQ6))))</formula>
    </cfRule>
  </conditionalFormatting>
  <conditionalFormatting sqref="HQ6:HR33 HQ34:HQ65">
    <cfRule type="containsText" dxfId="6129" priority="1642" operator="containsText" text="Leav">
      <formula>NOT(ISERROR(SEARCH(("Leav"),(HQ6))))</formula>
    </cfRule>
  </conditionalFormatting>
  <conditionalFormatting sqref="HQ6:HR33 HQ34:HQ65">
    <cfRule type="containsText" dxfId="6128" priority="1643" operator="containsText" text="Holi">
      <formula>NOT(ISERROR(SEARCH(("Holi"),(HQ6))))</formula>
    </cfRule>
  </conditionalFormatting>
  <conditionalFormatting sqref="HQ6:HR33 HQ34:HQ65">
    <cfRule type="containsText" dxfId="6127" priority="1644" operator="containsText" text="Orie">
      <formula>NOT(ISERROR(SEARCH(("Orie"),(HQ6))))</formula>
    </cfRule>
  </conditionalFormatting>
  <conditionalFormatting sqref="HR37:HR38">
    <cfRule type="containsText" dxfId="6126" priority="1635" operator="containsText" text="Pres">
      <formula>NOT(ISERROR(SEARCH(("Pres"),(HR37))))</formula>
    </cfRule>
  </conditionalFormatting>
  <conditionalFormatting sqref="HR37:HR38">
    <cfRule type="containsText" dxfId="6125" priority="1636" operator="containsText" text="Abs">
      <formula>NOT(ISERROR(SEARCH(("Abs"),(HR37))))</formula>
    </cfRule>
  </conditionalFormatting>
  <conditionalFormatting sqref="HR37:HR38">
    <cfRule type="containsText" dxfId="6124" priority="1637" operator="containsText" text="Leav">
      <formula>NOT(ISERROR(SEARCH(("Leav"),(HR37))))</formula>
    </cfRule>
  </conditionalFormatting>
  <conditionalFormatting sqref="HR37:HR38">
    <cfRule type="containsText" dxfId="6123" priority="1638" operator="containsText" text="Holi">
      <formula>NOT(ISERROR(SEARCH(("Holi"),(HR37))))</formula>
    </cfRule>
  </conditionalFormatting>
  <conditionalFormatting sqref="HR37:HR38">
    <cfRule type="containsText" dxfId="6122" priority="1639" operator="containsText" text="Orie">
      <formula>NOT(ISERROR(SEARCH(("Orie"),(HR37))))</formula>
    </cfRule>
  </conditionalFormatting>
  <conditionalFormatting sqref="HR39">
    <cfRule type="containsText" dxfId="6121" priority="1630" operator="containsText" text="Pres">
      <formula>NOT(ISERROR(SEARCH(("Pres"),(HR39))))</formula>
    </cfRule>
  </conditionalFormatting>
  <conditionalFormatting sqref="HR39">
    <cfRule type="containsText" dxfId="6120" priority="1631" operator="containsText" text="Abs">
      <formula>NOT(ISERROR(SEARCH(("Abs"),(HR39))))</formula>
    </cfRule>
  </conditionalFormatting>
  <conditionalFormatting sqref="HR39">
    <cfRule type="containsText" dxfId="6119" priority="1632" operator="containsText" text="Leav">
      <formula>NOT(ISERROR(SEARCH(("Leav"),(HR39))))</formula>
    </cfRule>
  </conditionalFormatting>
  <conditionalFormatting sqref="HR39">
    <cfRule type="containsText" dxfId="6118" priority="1633" operator="containsText" text="Holi">
      <formula>NOT(ISERROR(SEARCH(("Holi"),(HR39))))</formula>
    </cfRule>
  </conditionalFormatting>
  <conditionalFormatting sqref="HR39">
    <cfRule type="containsText" dxfId="6117" priority="1634" operator="containsText" text="Orie">
      <formula>NOT(ISERROR(SEARCH(("Orie"),(HR39))))</formula>
    </cfRule>
  </conditionalFormatting>
  <conditionalFormatting sqref="HR34:HR36">
    <cfRule type="containsText" dxfId="6116" priority="1625" operator="containsText" text="Pres">
      <formula>NOT(ISERROR(SEARCH(("Pres"),(HR34))))</formula>
    </cfRule>
  </conditionalFormatting>
  <conditionalFormatting sqref="HR34:HR36">
    <cfRule type="containsText" dxfId="6115" priority="1626" operator="containsText" text="Abs">
      <formula>NOT(ISERROR(SEARCH(("Abs"),(HR34))))</formula>
    </cfRule>
  </conditionalFormatting>
  <conditionalFormatting sqref="HR34:HR36">
    <cfRule type="containsText" dxfId="6114" priority="1627" operator="containsText" text="Leav">
      <formula>NOT(ISERROR(SEARCH(("Leav"),(HR34))))</formula>
    </cfRule>
  </conditionalFormatting>
  <conditionalFormatting sqref="HR34:HR36">
    <cfRule type="containsText" dxfId="6113" priority="1628" operator="containsText" text="Holi">
      <formula>NOT(ISERROR(SEARCH(("Holi"),(HR34))))</formula>
    </cfRule>
  </conditionalFormatting>
  <conditionalFormatting sqref="HR34:HR36">
    <cfRule type="containsText" dxfId="6112" priority="1629" operator="containsText" text="Orie">
      <formula>NOT(ISERROR(SEARCH(("Orie"),(HR34))))</formula>
    </cfRule>
  </conditionalFormatting>
  <conditionalFormatting sqref="HR40:HR60">
    <cfRule type="containsText" dxfId="6111" priority="1620" operator="containsText" text="Pres">
      <formula>NOT(ISERROR(SEARCH(("Pres"),(HR40))))</formula>
    </cfRule>
  </conditionalFormatting>
  <conditionalFormatting sqref="HR40:HR60">
    <cfRule type="containsText" dxfId="6110" priority="1621" operator="containsText" text="Abs">
      <formula>NOT(ISERROR(SEARCH(("Abs"),(HR40))))</formula>
    </cfRule>
  </conditionalFormatting>
  <conditionalFormatting sqref="HR40:HR60">
    <cfRule type="containsText" dxfId="6109" priority="1622" operator="containsText" text="Leav">
      <formula>NOT(ISERROR(SEARCH(("Leav"),(HR40))))</formula>
    </cfRule>
  </conditionalFormatting>
  <conditionalFormatting sqref="HR40:HR60">
    <cfRule type="containsText" dxfId="6108" priority="1623" operator="containsText" text="Holi">
      <formula>NOT(ISERROR(SEARCH(("Holi"),(HR40))))</formula>
    </cfRule>
  </conditionalFormatting>
  <conditionalFormatting sqref="HR40:HR60">
    <cfRule type="containsText" dxfId="6107" priority="1624" operator="containsText" text="Orie">
      <formula>NOT(ISERROR(SEARCH(("Orie"),(HR40))))</formula>
    </cfRule>
  </conditionalFormatting>
  <conditionalFormatting sqref="HS6:HT33 HS34:HS64">
    <cfRule type="containsText" dxfId="6106" priority="1615" operator="containsText" text="Pres">
      <formula>NOT(ISERROR(SEARCH(("Pres"),(HS6))))</formula>
    </cfRule>
  </conditionalFormatting>
  <conditionalFormatting sqref="HS6:HT33 HS34:HS64">
    <cfRule type="containsText" dxfId="6105" priority="1616" operator="containsText" text="Abs">
      <formula>NOT(ISERROR(SEARCH(("Abs"),(HS6))))</formula>
    </cfRule>
  </conditionalFormatting>
  <conditionalFormatting sqref="HS6:HT33 HS34:HS64">
    <cfRule type="containsText" dxfId="6104" priority="1617" operator="containsText" text="Leav">
      <formula>NOT(ISERROR(SEARCH(("Leav"),(HS6))))</formula>
    </cfRule>
  </conditionalFormatting>
  <conditionalFormatting sqref="HS6:HT33 HS34:HS64">
    <cfRule type="containsText" dxfId="6103" priority="1618" operator="containsText" text="Holi">
      <formula>NOT(ISERROR(SEARCH(("Holi"),(HS6))))</formula>
    </cfRule>
  </conditionalFormatting>
  <conditionalFormatting sqref="HS6:HT33 HS34:HS64">
    <cfRule type="containsText" dxfId="6102" priority="1619" operator="containsText" text="Orie">
      <formula>NOT(ISERROR(SEARCH(("Orie"),(HS6))))</formula>
    </cfRule>
  </conditionalFormatting>
  <conditionalFormatting sqref="HT37:HT38">
    <cfRule type="containsText" dxfId="6101" priority="1610" operator="containsText" text="Pres">
      <formula>NOT(ISERROR(SEARCH(("Pres"),(HT37))))</formula>
    </cfRule>
  </conditionalFormatting>
  <conditionalFormatting sqref="HT37:HT38">
    <cfRule type="containsText" dxfId="6100" priority="1611" operator="containsText" text="Abs">
      <formula>NOT(ISERROR(SEARCH(("Abs"),(HT37))))</formula>
    </cfRule>
  </conditionalFormatting>
  <conditionalFormatting sqref="HT37:HT38">
    <cfRule type="containsText" dxfId="6099" priority="1612" operator="containsText" text="Leav">
      <formula>NOT(ISERROR(SEARCH(("Leav"),(HT37))))</formula>
    </cfRule>
  </conditionalFormatting>
  <conditionalFormatting sqref="HT37:HT38">
    <cfRule type="containsText" dxfId="6098" priority="1613" operator="containsText" text="Holi">
      <formula>NOT(ISERROR(SEARCH(("Holi"),(HT37))))</formula>
    </cfRule>
  </conditionalFormatting>
  <conditionalFormatting sqref="HT37:HT38">
    <cfRule type="containsText" dxfId="6097" priority="1614" operator="containsText" text="Orie">
      <formula>NOT(ISERROR(SEARCH(("Orie"),(HT37))))</formula>
    </cfRule>
  </conditionalFormatting>
  <conditionalFormatting sqref="HT39">
    <cfRule type="containsText" dxfId="6096" priority="1605" operator="containsText" text="Pres">
      <formula>NOT(ISERROR(SEARCH(("Pres"),(HT39))))</formula>
    </cfRule>
  </conditionalFormatting>
  <conditionalFormatting sqref="HT39">
    <cfRule type="containsText" dxfId="6095" priority="1606" operator="containsText" text="Abs">
      <formula>NOT(ISERROR(SEARCH(("Abs"),(HT39))))</formula>
    </cfRule>
  </conditionalFormatting>
  <conditionalFormatting sqref="HT39">
    <cfRule type="containsText" dxfId="6094" priority="1607" operator="containsText" text="Leav">
      <formula>NOT(ISERROR(SEARCH(("Leav"),(HT39))))</formula>
    </cfRule>
  </conditionalFormatting>
  <conditionalFormatting sqref="HT39">
    <cfRule type="containsText" dxfId="6093" priority="1608" operator="containsText" text="Holi">
      <formula>NOT(ISERROR(SEARCH(("Holi"),(HT39))))</formula>
    </cfRule>
  </conditionalFormatting>
  <conditionalFormatting sqref="HT39">
    <cfRule type="containsText" dxfId="6092" priority="1609" operator="containsText" text="Orie">
      <formula>NOT(ISERROR(SEARCH(("Orie"),(HT39))))</formula>
    </cfRule>
  </conditionalFormatting>
  <conditionalFormatting sqref="HT34:HT36">
    <cfRule type="containsText" dxfId="6091" priority="1600" operator="containsText" text="Pres">
      <formula>NOT(ISERROR(SEARCH(("Pres"),(HT34))))</formula>
    </cfRule>
  </conditionalFormatting>
  <conditionalFormatting sqref="HT34:HT36">
    <cfRule type="containsText" dxfId="6090" priority="1601" operator="containsText" text="Abs">
      <formula>NOT(ISERROR(SEARCH(("Abs"),(HT34))))</formula>
    </cfRule>
  </conditionalFormatting>
  <conditionalFormatting sqref="HT34:HT36">
    <cfRule type="containsText" dxfId="6089" priority="1602" operator="containsText" text="Leav">
      <formula>NOT(ISERROR(SEARCH(("Leav"),(HT34))))</formula>
    </cfRule>
  </conditionalFormatting>
  <conditionalFormatting sqref="HT34:HT36">
    <cfRule type="containsText" dxfId="6088" priority="1603" operator="containsText" text="Holi">
      <formula>NOT(ISERROR(SEARCH(("Holi"),(HT34))))</formula>
    </cfRule>
  </conditionalFormatting>
  <conditionalFormatting sqref="HT34:HT36">
    <cfRule type="containsText" dxfId="6087" priority="1604" operator="containsText" text="Orie">
      <formula>NOT(ISERROR(SEARCH(("Orie"),(HT34))))</formula>
    </cfRule>
  </conditionalFormatting>
  <conditionalFormatting sqref="HT40:HT64">
    <cfRule type="containsText" dxfId="6086" priority="1595" operator="containsText" text="Pres">
      <formula>NOT(ISERROR(SEARCH(("Pres"),(HT40))))</formula>
    </cfRule>
  </conditionalFormatting>
  <conditionalFormatting sqref="HT40:HT64">
    <cfRule type="containsText" dxfId="6085" priority="1596" operator="containsText" text="Abs">
      <formula>NOT(ISERROR(SEARCH(("Abs"),(HT40))))</formula>
    </cfRule>
  </conditionalFormatting>
  <conditionalFormatting sqref="HT40:HT64">
    <cfRule type="containsText" dxfId="6084" priority="1597" operator="containsText" text="Leav">
      <formula>NOT(ISERROR(SEARCH(("Leav"),(HT40))))</formula>
    </cfRule>
  </conditionalFormatting>
  <conditionalFormatting sqref="HT40:HT64">
    <cfRule type="containsText" dxfId="6083" priority="1598" operator="containsText" text="Holi">
      <formula>NOT(ISERROR(SEARCH(("Holi"),(HT40))))</formula>
    </cfRule>
  </conditionalFormatting>
  <conditionalFormatting sqref="HT40:HT64">
    <cfRule type="containsText" dxfId="6082" priority="1599" operator="containsText" text="Orie">
      <formula>NOT(ISERROR(SEARCH(("Orie"),(HT40))))</formula>
    </cfRule>
  </conditionalFormatting>
  <conditionalFormatting sqref="HU6:HV33 HU54:HU57">
    <cfRule type="containsText" dxfId="6081" priority="1590" operator="containsText" text="Pres">
      <formula>NOT(ISERROR(SEARCH(("Pres"),(HU6))))</formula>
    </cfRule>
  </conditionalFormatting>
  <conditionalFormatting sqref="HU6:HV33 HU54:HU57">
    <cfRule type="containsText" dxfId="6080" priority="1591" operator="containsText" text="Abs">
      <formula>NOT(ISERROR(SEARCH(("Abs"),(HU6))))</formula>
    </cfRule>
  </conditionalFormatting>
  <conditionalFormatting sqref="HU6:HV33 HU54:HU57">
    <cfRule type="containsText" dxfId="6079" priority="1592" operator="containsText" text="Leav">
      <formula>NOT(ISERROR(SEARCH(("Leav"),(HU6))))</formula>
    </cfRule>
  </conditionalFormatting>
  <conditionalFormatting sqref="HU6:HV33 HU54:HU57">
    <cfRule type="containsText" dxfId="6078" priority="1593" operator="containsText" text="Holi">
      <formula>NOT(ISERROR(SEARCH(("Holi"),(HU6))))</formula>
    </cfRule>
  </conditionalFormatting>
  <conditionalFormatting sqref="HU6:HV33 HU54:HU57">
    <cfRule type="containsText" dxfId="6077" priority="1594" operator="containsText" text="Orie">
      <formula>NOT(ISERROR(SEARCH(("Orie"),(HU6))))</formula>
    </cfRule>
  </conditionalFormatting>
  <conditionalFormatting sqref="HV54:HV57">
    <cfRule type="containsText" dxfId="6076" priority="1570" operator="containsText" text="Pres">
      <formula>NOT(ISERROR(SEARCH(("Pres"),(HV54))))</formula>
    </cfRule>
  </conditionalFormatting>
  <conditionalFormatting sqref="HV54:HV57">
    <cfRule type="containsText" dxfId="6075" priority="1571" operator="containsText" text="Abs">
      <formula>NOT(ISERROR(SEARCH(("Abs"),(HV54))))</formula>
    </cfRule>
  </conditionalFormatting>
  <conditionalFormatting sqref="HV54:HV57">
    <cfRule type="containsText" dxfId="6074" priority="1572" operator="containsText" text="Leav">
      <formula>NOT(ISERROR(SEARCH(("Leav"),(HV54))))</formula>
    </cfRule>
  </conditionalFormatting>
  <conditionalFormatting sqref="HV54:HV57">
    <cfRule type="containsText" dxfId="6073" priority="1573" operator="containsText" text="Holi">
      <formula>NOT(ISERROR(SEARCH(("Holi"),(HV54))))</formula>
    </cfRule>
  </conditionalFormatting>
  <conditionalFormatting sqref="HV54:HV57">
    <cfRule type="containsText" dxfId="6072" priority="1574" operator="containsText" text="Orie">
      <formula>NOT(ISERROR(SEARCH(("Orie"),(HV54))))</formula>
    </cfRule>
  </conditionalFormatting>
  <conditionalFormatting sqref="HW6:HX33 HW34:HW43">
    <cfRule type="containsText" dxfId="6071" priority="1565" operator="containsText" text="Pres">
      <formula>NOT(ISERROR(SEARCH(("Pres"),(HW6))))</formula>
    </cfRule>
  </conditionalFormatting>
  <conditionalFormatting sqref="HW6:HX33 HW34:HW43">
    <cfRule type="containsText" dxfId="6070" priority="1566" operator="containsText" text="Abs">
      <formula>NOT(ISERROR(SEARCH(("Abs"),(HW6))))</formula>
    </cfRule>
  </conditionalFormatting>
  <conditionalFormatting sqref="HW6:HX33 HW34:HW43">
    <cfRule type="containsText" dxfId="6069" priority="1567" operator="containsText" text="Leav">
      <formula>NOT(ISERROR(SEARCH(("Leav"),(HW6))))</formula>
    </cfRule>
  </conditionalFormatting>
  <conditionalFormatting sqref="HW6:HX33 HW34:HW43">
    <cfRule type="containsText" dxfId="6068" priority="1568" operator="containsText" text="Holi">
      <formula>NOT(ISERROR(SEARCH(("Holi"),(HW6))))</formula>
    </cfRule>
  </conditionalFormatting>
  <conditionalFormatting sqref="HW6:HX33 HW34:HW43">
    <cfRule type="containsText" dxfId="6067" priority="1569" operator="containsText" text="Orie">
      <formula>NOT(ISERROR(SEARCH(("Orie"),(HW6))))</formula>
    </cfRule>
  </conditionalFormatting>
  <conditionalFormatting sqref="HX37:HX38">
    <cfRule type="containsText" dxfId="6066" priority="1560" operator="containsText" text="Pres">
      <formula>NOT(ISERROR(SEARCH(("Pres"),(HX37))))</formula>
    </cfRule>
  </conditionalFormatting>
  <conditionalFormatting sqref="HX37:HX38">
    <cfRule type="containsText" dxfId="6065" priority="1561" operator="containsText" text="Abs">
      <formula>NOT(ISERROR(SEARCH(("Abs"),(HX37))))</formula>
    </cfRule>
  </conditionalFormatting>
  <conditionalFormatting sqref="HX37:HX38">
    <cfRule type="containsText" dxfId="6064" priority="1562" operator="containsText" text="Leav">
      <formula>NOT(ISERROR(SEARCH(("Leav"),(HX37))))</formula>
    </cfRule>
  </conditionalFormatting>
  <conditionalFormatting sqref="HX37:HX38">
    <cfRule type="containsText" dxfId="6063" priority="1563" operator="containsText" text="Holi">
      <formula>NOT(ISERROR(SEARCH(("Holi"),(HX37))))</formula>
    </cfRule>
  </conditionalFormatting>
  <conditionalFormatting sqref="HX37:HX38">
    <cfRule type="containsText" dxfId="6062" priority="1564" operator="containsText" text="Orie">
      <formula>NOT(ISERROR(SEARCH(("Orie"),(HX37))))</formula>
    </cfRule>
  </conditionalFormatting>
  <conditionalFormatting sqref="HX39">
    <cfRule type="containsText" dxfId="6061" priority="1555" operator="containsText" text="Pres">
      <formula>NOT(ISERROR(SEARCH(("Pres"),(HX39))))</formula>
    </cfRule>
  </conditionalFormatting>
  <conditionalFormatting sqref="HX39">
    <cfRule type="containsText" dxfId="6060" priority="1556" operator="containsText" text="Abs">
      <formula>NOT(ISERROR(SEARCH(("Abs"),(HX39))))</formula>
    </cfRule>
  </conditionalFormatting>
  <conditionalFormatting sqref="HX39">
    <cfRule type="containsText" dxfId="6059" priority="1557" operator="containsText" text="Leav">
      <formula>NOT(ISERROR(SEARCH(("Leav"),(HX39))))</formula>
    </cfRule>
  </conditionalFormatting>
  <conditionalFormatting sqref="HX39">
    <cfRule type="containsText" dxfId="6058" priority="1558" operator="containsText" text="Holi">
      <formula>NOT(ISERROR(SEARCH(("Holi"),(HX39))))</formula>
    </cfRule>
  </conditionalFormatting>
  <conditionalFormatting sqref="HX39">
    <cfRule type="containsText" dxfId="6057" priority="1559" operator="containsText" text="Orie">
      <formula>NOT(ISERROR(SEARCH(("Orie"),(HX39))))</formula>
    </cfRule>
  </conditionalFormatting>
  <conditionalFormatting sqref="HX34:HX36">
    <cfRule type="containsText" dxfId="6056" priority="1550" operator="containsText" text="Pres">
      <formula>NOT(ISERROR(SEARCH(("Pres"),(HX34))))</formula>
    </cfRule>
  </conditionalFormatting>
  <conditionalFormatting sqref="HX34:HX36">
    <cfRule type="containsText" dxfId="6055" priority="1551" operator="containsText" text="Abs">
      <formula>NOT(ISERROR(SEARCH(("Abs"),(HX34))))</formula>
    </cfRule>
  </conditionalFormatting>
  <conditionalFormatting sqref="HX34:HX36">
    <cfRule type="containsText" dxfId="6054" priority="1552" operator="containsText" text="Leav">
      <formula>NOT(ISERROR(SEARCH(("Leav"),(HX34))))</formula>
    </cfRule>
  </conditionalFormatting>
  <conditionalFormatting sqref="HX34:HX36">
    <cfRule type="containsText" dxfId="6053" priority="1553" operator="containsText" text="Holi">
      <formula>NOT(ISERROR(SEARCH(("Holi"),(HX34))))</formula>
    </cfRule>
  </conditionalFormatting>
  <conditionalFormatting sqref="HX34:HX36">
    <cfRule type="containsText" dxfId="6052" priority="1554" operator="containsText" text="Orie">
      <formula>NOT(ISERROR(SEARCH(("Orie"),(HX34))))</formula>
    </cfRule>
  </conditionalFormatting>
  <conditionalFormatting sqref="HX40:HX43">
    <cfRule type="containsText" dxfId="6051" priority="1545" operator="containsText" text="Pres">
      <formula>NOT(ISERROR(SEARCH(("Pres"),(HX40))))</formula>
    </cfRule>
  </conditionalFormatting>
  <conditionalFormatting sqref="HX40:HX43">
    <cfRule type="containsText" dxfId="6050" priority="1546" operator="containsText" text="Abs">
      <formula>NOT(ISERROR(SEARCH(("Abs"),(HX40))))</formula>
    </cfRule>
  </conditionalFormatting>
  <conditionalFormatting sqref="HX40:HX43">
    <cfRule type="containsText" dxfId="6049" priority="1547" operator="containsText" text="Leav">
      <formula>NOT(ISERROR(SEARCH(("Leav"),(HX40))))</formula>
    </cfRule>
  </conditionalFormatting>
  <conditionalFormatting sqref="HX40:HX43">
    <cfRule type="containsText" dxfId="6048" priority="1548" operator="containsText" text="Holi">
      <formula>NOT(ISERROR(SEARCH(("Holi"),(HX40))))</formula>
    </cfRule>
  </conditionalFormatting>
  <conditionalFormatting sqref="HX40:HX43">
    <cfRule type="containsText" dxfId="6047" priority="1549" operator="containsText" text="Orie">
      <formula>NOT(ISERROR(SEARCH(("Orie"),(HX40))))</formula>
    </cfRule>
  </conditionalFormatting>
  <conditionalFormatting sqref="HY6:HZ33 HY34:HY65">
    <cfRule type="containsText" dxfId="6046" priority="1540" operator="containsText" text="Pres">
      <formula>NOT(ISERROR(SEARCH(("Pres"),(HY6))))</formula>
    </cfRule>
  </conditionalFormatting>
  <conditionalFormatting sqref="HY6:HZ33 HY34:HY65">
    <cfRule type="containsText" dxfId="6045" priority="1541" operator="containsText" text="Abs">
      <formula>NOT(ISERROR(SEARCH(("Abs"),(HY6))))</formula>
    </cfRule>
  </conditionalFormatting>
  <conditionalFormatting sqref="HY6:HZ33 HY34:HY65">
    <cfRule type="containsText" dxfId="6044" priority="1542" operator="containsText" text="Leav">
      <formula>NOT(ISERROR(SEARCH(("Leav"),(HY6))))</formula>
    </cfRule>
  </conditionalFormatting>
  <conditionalFormatting sqref="HY6:HZ33 HY34:HY65">
    <cfRule type="containsText" dxfId="6043" priority="1543" operator="containsText" text="Holi">
      <formula>NOT(ISERROR(SEARCH(("Holi"),(HY6))))</formula>
    </cfRule>
  </conditionalFormatting>
  <conditionalFormatting sqref="HY6:HZ33 HY34:HY65">
    <cfRule type="containsText" dxfId="6042" priority="1544" operator="containsText" text="Orie">
      <formula>NOT(ISERROR(SEARCH(("Orie"),(HY6))))</formula>
    </cfRule>
  </conditionalFormatting>
  <conditionalFormatting sqref="HZ37:HZ38">
    <cfRule type="containsText" dxfId="6041" priority="1535" operator="containsText" text="Pres">
      <formula>NOT(ISERROR(SEARCH(("Pres"),(HZ37))))</formula>
    </cfRule>
  </conditionalFormatting>
  <conditionalFormatting sqref="HZ37:HZ38">
    <cfRule type="containsText" dxfId="6040" priority="1536" operator="containsText" text="Abs">
      <formula>NOT(ISERROR(SEARCH(("Abs"),(HZ37))))</formula>
    </cfRule>
  </conditionalFormatting>
  <conditionalFormatting sqref="HZ37:HZ38">
    <cfRule type="containsText" dxfId="6039" priority="1537" operator="containsText" text="Leav">
      <formula>NOT(ISERROR(SEARCH(("Leav"),(HZ37))))</formula>
    </cfRule>
  </conditionalFormatting>
  <conditionalFormatting sqref="HZ37:HZ38">
    <cfRule type="containsText" dxfId="6038" priority="1538" operator="containsText" text="Holi">
      <formula>NOT(ISERROR(SEARCH(("Holi"),(HZ37))))</formula>
    </cfRule>
  </conditionalFormatting>
  <conditionalFormatting sqref="HZ37:HZ38">
    <cfRule type="containsText" dxfId="6037" priority="1539" operator="containsText" text="Orie">
      <formula>NOT(ISERROR(SEARCH(("Orie"),(HZ37))))</formula>
    </cfRule>
  </conditionalFormatting>
  <conditionalFormatting sqref="HZ39">
    <cfRule type="containsText" dxfId="6036" priority="1530" operator="containsText" text="Pres">
      <formula>NOT(ISERROR(SEARCH(("Pres"),(HZ39))))</formula>
    </cfRule>
  </conditionalFormatting>
  <conditionalFormatting sqref="HZ39">
    <cfRule type="containsText" dxfId="6035" priority="1531" operator="containsText" text="Abs">
      <formula>NOT(ISERROR(SEARCH(("Abs"),(HZ39))))</formula>
    </cfRule>
  </conditionalFormatting>
  <conditionalFormatting sqref="HZ39">
    <cfRule type="containsText" dxfId="6034" priority="1532" operator="containsText" text="Leav">
      <formula>NOT(ISERROR(SEARCH(("Leav"),(HZ39))))</formula>
    </cfRule>
  </conditionalFormatting>
  <conditionalFormatting sqref="HZ39">
    <cfRule type="containsText" dxfId="6033" priority="1533" operator="containsText" text="Holi">
      <formula>NOT(ISERROR(SEARCH(("Holi"),(HZ39))))</formula>
    </cfRule>
  </conditionalFormatting>
  <conditionalFormatting sqref="HZ39">
    <cfRule type="containsText" dxfId="6032" priority="1534" operator="containsText" text="Orie">
      <formula>NOT(ISERROR(SEARCH(("Orie"),(HZ39))))</formula>
    </cfRule>
  </conditionalFormatting>
  <conditionalFormatting sqref="HZ34:HZ36">
    <cfRule type="containsText" dxfId="6031" priority="1525" operator="containsText" text="Pres">
      <formula>NOT(ISERROR(SEARCH(("Pres"),(HZ34))))</formula>
    </cfRule>
  </conditionalFormatting>
  <conditionalFormatting sqref="HZ34:HZ36">
    <cfRule type="containsText" dxfId="6030" priority="1526" operator="containsText" text="Abs">
      <formula>NOT(ISERROR(SEARCH(("Abs"),(HZ34))))</formula>
    </cfRule>
  </conditionalFormatting>
  <conditionalFormatting sqref="HZ34:HZ36">
    <cfRule type="containsText" dxfId="6029" priority="1527" operator="containsText" text="Leav">
      <formula>NOT(ISERROR(SEARCH(("Leav"),(HZ34))))</formula>
    </cfRule>
  </conditionalFormatting>
  <conditionalFormatting sqref="HZ34:HZ36">
    <cfRule type="containsText" dxfId="6028" priority="1528" operator="containsText" text="Holi">
      <formula>NOT(ISERROR(SEARCH(("Holi"),(HZ34))))</formula>
    </cfRule>
  </conditionalFormatting>
  <conditionalFormatting sqref="HZ34:HZ36">
    <cfRule type="containsText" dxfId="6027" priority="1529" operator="containsText" text="Orie">
      <formula>NOT(ISERROR(SEARCH(("Orie"),(HZ34))))</formula>
    </cfRule>
  </conditionalFormatting>
  <conditionalFormatting sqref="HZ40:HZ65">
    <cfRule type="containsText" dxfId="6026" priority="1520" operator="containsText" text="Pres">
      <formula>NOT(ISERROR(SEARCH(("Pres"),(HZ40))))</formula>
    </cfRule>
  </conditionalFormatting>
  <conditionalFormatting sqref="HZ40:HZ65">
    <cfRule type="containsText" dxfId="6025" priority="1521" operator="containsText" text="Abs">
      <formula>NOT(ISERROR(SEARCH(("Abs"),(HZ40))))</formula>
    </cfRule>
  </conditionalFormatting>
  <conditionalFormatting sqref="HZ40:HZ65">
    <cfRule type="containsText" dxfId="6024" priority="1522" operator="containsText" text="Leav">
      <formula>NOT(ISERROR(SEARCH(("Leav"),(HZ40))))</formula>
    </cfRule>
  </conditionalFormatting>
  <conditionalFormatting sqref="HZ40:HZ65">
    <cfRule type="containsText" dxfId="6023" priority="1523" operator="containsText" text="Holi">
      <formula>NOT(ISERROR(SEARCH(("Holi"),(HZ40))))</formula>
    </cfRule>
  </conditionalFormatting>
  <conditionalFormatting sqref="HZ40:HZ65">
    <cfRule type="containsText" dxfId="6022" priority="1524" operator="containsText" text="Orie">
      <formula>NOT(ISERROR(SEARCH(("Orie"),(HZ40))))</formula>
    </cfRule>
  </conditionalFormatting>
  <conditionalFormatting sqref="IA6:IB33 IA34:IA45 IA66">
    <cfRule type="containsText" dxfId="6021" priority="1515" operator="containsText" text="Pres">
      <formula>NOT(ISERROR(SEARCH(("Pres"),(IA6))))</formula>
    </cfRule>
  </conditionalFormatting>
  <conditionalFormatting sqref="IA6:IB33 IA34:IA45 IA66">
    <cfRule type="containsText" dxfId="6020" priority="1516" operator="containsText" text="Abs">
      <formula>NOT(ISERROR(SEARCH(("Abs"),(IA6))))</formula>
    </cfRule>
  </conditionalFormatting>
  <conditionalFormatting sqref="IA6:IB33 IA34:IA45 IA66">
    <cfRule type="containsText" dxfId="6019" priority="1517" operator="containsText" text="Leav">
      <formula>NOT(ISERROR(SEARCH(("Leav"),(IA6))))</formula>
    </cfRule>
  </conditionalFormatting>
  <conditionalFormatting sqref="IA6:IB33 IA34:IA45 IA66">
    <cfRule type="containsText" dxfId="6018" priority="1518" operator="containsText" text="Holi">
      <formula>NOT(ISERROR(SEARCH(("Holi"),(IA6))))</formula>
    </cfRule>
  </conditionalFormatting>
  <conditionalFormatting sqref="IA6:IB33 IA34:IA45 IA66">
    <cfRule type="containsText" dxfId="6017" priority="1519" operator="containsText" text="Orie">
      <formula>NOT(ISERROR(SEARCH(("Orie"),(IA6))))</formula>
    </cfRule>
  </conditionalFormatting>
  <conditionalFormatting sqref="IB37:IB38">
    <cfRule type="containsText" dxfId="6016" priority="1510" operator="containsText" text="Pres">
      <formula>NOT(ISERROR(SEARCH(("Pres"),(IB37))))</formula>
    </cfRule>
  </conditionalFormatting>
  <conditionalFormatting sqref="IB37:IB38">
    <cfRule type="containsText" dxfId="6015" priority="1511" operator="containsText" text="Abs">
      <formula>NOT(ISERROR(SEARCH(("Abs"),(IB37))))</formula>
    </cfRule>
  </conditionalFormatting>
  <conditionalFormatting sqref="IB37:IB38">
    <cfRule type="containsText" dxfId="6014" priority="1512" operator="containsText" text="Leav">
      <formula>NOT(ISERROR(SEARCH(("Leav"),(IB37))))</formula>
    </cfRule>
  </conditionalFormatting>
  <conditionalFormatting sqref="IB37:IB38">
    <cfRule type="containsText" dxfId="6013" priority="1513" operator="containsText" text="Holi">
      <formula>NOT(ISERROR(SEARCH(("Holi"),(IB37))))</formula>
    </cfRule>
  </conditionalFormatting>
  <conditionalFormatting sqref="IB37:IB38">
    <cfRule type="containsText" dxfId="6012" priority="1514" operator="containsText" text="Orie">
      <formula>NOT(ISERROR(SEARCH(("Orie"),(IB37))))</formula>
    </cfRule>
  </conditionalFormatting>
  <conditionalFormatting sqref="IB39">
    <cfRule type="containsText" dxfId="6011" priority="1505" operator="containsText" text="Pres">
      <formula>NOT(ISERROR(SEARCH(("Pres"),(IB39))))</formula>
    </cfRule>
  </conditionalFormatting>
  <conditionalFormatting sqref="IB39">
    <cfRule type="containsText" dxfId="6010" priority="1506" operator="containsText" text="Abs">
      <formula>NOT(ISERROR(SEARCH(("Abs"),(IB39))))</formula>
    </cfRule>
  </conditionalFormatting>
  <conditionalFormatting sqref="IB39">
    <cfRule type="containsText" dxfId="6009" priority="1507" operator="containsText" text="Leav">
      <formula>NOT(ISERROR(SEARCH(("Leav"),(IB39))))</formula>
    </cfRule>
  </conditionalFormatting>
  <conditionalFormatting sqref="IB39">
    <cfRule type="containsText" dxfId="6008" priority="1508" operator="containsText" text="Holi">
      <formula>NOT(ISERROR(SEARCH(("Holi"),(IB39))))</formula>
    </cfRule>
  </conditionalFormatting>
  <conditionalFormatting sqref="IB39">
    <cfRule type="containsText" dxfId="6007" priority="1509" operator="containsText" text="Orie">
      <formula>NOT(ISERROR(SEARCH(("Orie"),(IB39))))</formula>
    </cfRule>
  </conditionalFormatting>
  <conditionalFormatting sqref="IB34:IB36">
    <cfRule type="containsText" dxfId="6006" priority="1500" operator="containsText" text="Pres">
      <formula>NOT(ISERROR(SEARCH(("Pres"),(IB34))))</formula>
    </cfRule>
  </conditionalFormatting>
  <conditionalFormatting sqref="IB34:IB36">
    <cfRule type="containsText" dxfId="6005" priority="1501" operator="containsText" text="Abs">
      <formula>NOT(ISERROR(SEARCH(("Abs"),(IB34))))</formula>
    </cfRule>
  </conditionalFormatting>
  <conditionalFormatting sqref="IB34:IB36">
    <cfRule type="containsText" dxfId="6004" priority="1502" operator="containsText" text="Leav">
      <formula>NOT(ISERROR(SEARCH(("Leav"),(IB34))))</formula>
    </cfRule>
  </conditionalFormatting>
  <conditionalFormatting sqref="IB34:IB36">
    <cfRule type="containsText" dxfId="6003" priority="1503" operator="containsText" text="Holi">
      <formula>NOT(ISERROR(SEARCH(("Holi"),(IB34))))</formula>
    </cfRule>
  </conditionalFormatting>
  <conditionalFormatting sqref="IB34:IB36">
    <cfRule type="containsText" dxfId="6002" priority="1504" operator="containsText" text="Orie">
      <formula>NOT(ISERROR(SEARCH(("Orie"),(IB34))))</formula>
    </cfRule>
  </conditionalFormatting>
  <conditionalFormatting sqref="IB40:IB45">
    <cfRule type="containsText" dxfId="6001" priority="1495" operator="containsText" text="Pres">
      <formula>NOT(ISERROR(SEARCH(("Pres"),(IB40))))</formula>
    </cfRule>
  </conditionalFormatting>
  <conditionalFormatting sqref="IB40:IB45">
    <cfRule type="containsText" dxfId="6000" priority="1496" operator="containsText" text="Abs">
      <formula>NOT(ISERROR(SEARCH(("Abs"),(IB40))))</formula>
    </cfRule>
  </conditionalFormatting>
  <conditionalFormatting sqref="IB40:IB45">
    <cfRule type="containsText" dxfId="5999" priority="1497" operator="containsText" text="Leav">
      <formula>NOT(ISERROR(SEARCH(("Leav"),(IB40))))</formula>
    </cfRule>
  </conditionalFormatting>
  <conditionalFormatting sqref="IB40:IB45">
    <cfRule type="containsText" dxfId="5998" priority="1498" operator="containsText" text="Holi">
      <formula>NOT(ISERROR(SEARCH(("Holi"),(IB40))))</formula>
    </cfRule>
  </conditionalFormatting>
  <conditionalFormatting sqref="IB40:IB45">
    <cfRule type="containsText" dxfId="5997" priority="1499" operator="containsText" text="Orie">
      <formula>NOT(ISERROR(SEARCH(("Orie"),(IB40))))</formula>
    </cfRule>
  </conditionalFormatting>
  <conditionalFormatting sqref="HG57">
    <cfRule type="containsText" dxfId="5996" priority="1490" operator="containsText" text="Pres">
      <formula>NOT(ISERROR(SEARCH(("Pres"),(HG57))))</formula>
    </cfRule>
  </conditionalFormatting>
  <conditionalFormatting sqref="HG57">
    <cfRule type="containsText" dxfId="5995" priority="1491" operator="containsText" text="Abs">
      <formula>NOT(ISERROR(SEARCH(("Abs"),(HG57))))</formula>
    </cfRule>
  </conditionalFormatting>
  <conditionalFormatting sqref="HG57">
    <cfRule type="containsText" dxfId="5994" priority="1492" operator="containsText" text="Leav">
      <formula>NOT(ISERROR(SEARCH(("Leav"),(HG57))))</formula>
    </cfRule>
  </conditionalFormatting>
  <conditionalFormatting sqref="HG57">
    <cfRule type="containsText" dxfId="5993" priority="1493" operator="containsText" text="Holi">
      <formula>NOT(ISERROR(SEARCH(("Holi"),(HG57))))</formula>
    </cfRule>
  </conditionalFormatting>
  <conditionalFormatting sqref="HG57">
    <cfRule type="containsText" dxfId="5992" priority="1494" operator="containsText" text="Orie">
      <formula>NOT(ISERROR(SEARCH(("Orie"),(HG57))))</formula>
    </cfRule>
  </conditionalFormatting>
  <conditionalFormatting sqref="HG58">
    <cfRule type="containsText" dxfId="5991" priority="1485" operator="containsText" text="Pres">
      <formula>NOT(ISERROR(SEARCH(("Pres"),(HG58))))</formula>
    </cfRule>
  </conditionalFormatting>
  <conditionalFormatting sqref="HG58">
    <cfRule type="containsText" dxfId="5990" priority="1486" operator="containsText" text="Abs">
      <formula>NOT(ISERROR(SEARCH(("Abs"),(HG58))))</formula>
    </cfRule>
  </conditionalFormatting>
  <conditionalFormatting sqref="HG58">
    <cfRule type="containsText" dxfId="5989" priority="1487" operator="containsText" text="Leav">
      <formula>NOT(ISERROR(SEARCH(("Leav"),(HG58))))</formula>
    </cfRule>
  </conditionalFormatting>
  <conditionalFormatting sqref="HG58">
    <cfRule type="containsText" dxfId="5988" priority="1488" operator="containsText" text="Holi">
      <formula>NOT(ISERROR(SEARCH(("Holi"),(HG58))))</formula>
    </cfRule>
  </conditionalFormatting>
  <conditionalFormatting sqref="HG58">
    <cfRule type="containsText" dxfId="5987" priority="1489" operator="containsText" text="Orie">
      <formula>NOT(ISERROR(SEARCH(("Orie"),(HG58))))</formula>
    </cfRule>
  </conditionalFormatting>
  <conditionalFormatting sqref="HG59">
    <cfRule type="containsText" dxfId="5986" priority="1480" operator="containsText" text="Pres">
      <formula>NOT(ISERROR(SEARCH(("Pres"),(HG59))))</formula>
    </cfRule>
  </conditionalFormatting>
  <conditionalFormatting sqref="HG59">
    <cfRule type="containsText" dxfId="5985" priority="1481" operator="containsText" text="Abs">
      <formula>NOT(ISERROR(SEARCH(("Abs"),(HG59))))</formula>
    </cfRule>
  </conditionalFormatting>
  <conditionalFormatting sqref="HG59">
    <cfRule type="containsText" dxfId="5984" priority="1482" operator="containsText" text="Leav">
      <formula>NOT(ISERROR(SEARCH(("Leav"),(HG59))))</formula>
    </cfRule>
  </conditionalFormatting>
  <conditionalFormatting sqref="HG59">
    <cfRule type="containsText" dxfId="5983" priority="1483" operator="containsText" text="Holi">
      <formula>NOT(ISERROR(SEARCH(("Holi"),(HG59))))</formula>
    </cfRule>
  </conditionalFormatting>
  <conditionalFormatting sqref="HG59">
    <cfRule type="containsText" dxfId="5982" priority="1484" operator="containsText" text="Orie">
      <formula>NOT(ISERROR(SEARCH(("Orie"),(HG59))))</formula>
    </cfRule>
  </conditionalFormatting>
  <conditionalFormatting sqref="HK46">
    <cfRule type="containsText" dxfId="5981" priority="1475" operator="containsText" text="Pres">
      <formula>NOT(ISERROR(SEARCH(("Pres"),(HK46))))</formula>
    </cfRule>
  </conditionalFormatting>
  <conditionalFormatting sqref="HK46">
    <cfRule type="containsText" dxfId="5980" priority="1476" operator="containsText" text="Abs">
      <formula>NOT(ISERROR(SEARCH(("Abs"),(HK46))))</formula>
    </cfRule>
  </conditionalFormatting>
  <conditionalFormatting sqref="HK46">
    <cfRule type="containsText" dxfId="5979" priority="1477" operator="containsText" text="Leav">
      <formula>NOT(ISERROR(SEARCH(("Leav"),(HK46))))</formula>
    </cfRule>
  </conditionalFormatting>
  <conditionalFormatting sqref="HK46">
    <cfRule type="containsText" dxfId="5978" priority="1478" operator="containsText" text="Holi">
      <formula>NOT(ISERROR(SEARCH(("Holi"),(HK46))))</formula>
    </cfRule>
  </conditionalFormatting>
  <conditionalFormatting sqref="HK46">
    <cfRule type="containsText" dxfId="5977" priority="1479" operator="containsText" text="Orie">
      <formula>NOT(ISERROR(SEARCH(("Orie"),(HK46))))</formula>
    </cfRule>
  </conditionalFormatting>
  <conditionalFormatting sqref="HL46">
    <cfRule type="containsText" dxfId="5976" priority="1470" operator="containsText" text="Pres">
      <formula>NOT(ISERROR(SEARCH(("Pres"),(HL46))))</formula>
    </cfRule>
  </conditionalFormatting>
  <conditionalFormatting sqref="HL46">
    <cfRule type="containsText" dxfId="5975" priority="1471" operator="containsText" text="Abs">
      <formula>NOT(ISERROR(SEARCH(("Abs"),(HL46))))</formula>
    </cfRule>
  </conditionalFormatting>
  <conditionalFormatting sqref="HL46">
    <cfRule type="containsText" dxfId="5974" priority="1472" operator="containsText" text="Leav">
      <formula>NOT(ISERROR(SEARCH(("Leav"),(HL46))))</formula>
    </cfRule>
  </conditionalFormatting>
  <conditionalFormatting sqref="HL46">
    <cfRule type="containsText" dxfId="5973" priority="1473" operator="containsText" text="Holi">
      <formula>NOT(ISERROR(SEARCH(("Holi"),(HL46))))</formula>
    </cfRule>
  </conditionalFormatting>
  <conditionalFormatting sqref="HL46">
    <cfRule type="containsText" dxfId="5972" priority="1474" operator="containsText" text="Orie">
      <formula>NOT(ISERROR(SEARCH(("Orie"),(HL46))))</formula>
    </cfRule>
  </conditionalFormatting>
  <conditionalFormatting sqref="HK56">
    <cfRule type="containsText" dxfId="5971" priority="1465" operator="containsText" text="Pres">
      <formula>NOT(ISERROR(SEARCH(("Pres"),(HK56))))</formula>
    </cfRule>
  </conditionalFormatting>
  <conditionalFormatting sqref="HK56">
    <cfRule type="containsText" dxfId="5970" priority="1466" operator="containsText" text="Abs">
      <formula>NOT(ISERROR(SEARCH(("Abs"),(HK56))))</formula>
    </cfRule>
  </conditionalFormatting>
  <conditionalFormatting sqref="HK56">
    <cfRule type="containsText" dxfId="5969" priority="1467" operator="containsText" text="Leav">
      <formula>NOT(ISERROR(SEARCH(("Leav"),(HK56))))</formula>
    </cfRule>
  </conditionalFormatting>
  <conditionalFormatting sqref="HK56">
    <cfRule type="containsText" dxfId="5968" priority="1468" operator="containsText" text="Holi">
      <formula>NOT(ISERROR(SEARCH(("Holi"),(HK56))))</formula>
    </cfRule>
  </conditionalFormatting>
  <conditionalFormatting sqref="HK56">
    <cfRule type="containsText" dxfId="5967" priority="1469" operator="containsText" text="Orie">
      <formula>NOT(ISERROR(SEARCH(("Orie"),(HK56))))</formula>
    </cfRule>
  </conditionalFormatting>
  <conditionalFormatting sqref="HL56">
    <cfRule type="containsText" dxfId="5966" priority="1460" operator="containsText" text="Pres">
      <formula>NOT(ISERROR(SEARCH(("Pres"),(HL56))))</formula>
    </cfRule>
  </conditionalFormatting>
  <conditionalFormatting sqref="HL56">
    <cfRule type="containsText" dxfId="5965" priority="1461" operator="containsText" text="Abs">
      <formula>NOT(ISERROR(SEARCH(("Abs"),(HL56))))</formula>
    </cfRule>
  </conditionalFormatting>
  <conditionalFormatting sqref="HL56">
    <cfRule type="containsText" dxfId="5964" priority="1462" operator="containsText" text="Leav">
      <formula>NOT(ISERROR(SEARCH(("Leav"),(HL56))))</formula>
    </cfRule>
  </conditionalFormatting>
  <conditionalFormatting sqref="HL56">
    <cfRule type="containsText" dxfId="5963" priority="1463" operator="containsText" text="Holi">
      <formula>NOT(ISERROR(SEARCH(("Holi"),(HL56))))</formula>
    </cfRule>
  </conditionalFormatting>
  <conditionalFormatting sqref="HL56">
    <cfRule type="containsText" dxfId="5962" priority="1464" operator="containsText" text="Orie">
      <formula>NOT(ISERROR(SEARCH(("Orie"),(HL56))))</formula>
    </cfRule>
  </conditionalFormatting>
  <conditionalFormatting sqref="HK34:HK44">
    <cfRule type="containsText" dxfId="5961" priority="1455" operator="containsText" text="Pres">
      <formula>NOT(ISERROR(SEARCH(("Pres"),(HK34))))</formula>
    </cfRule>
  </conditionalFormatting>
  <conditionalFormatting sqref="HK34:HK44">
    <cfRule type="containsText" dxfId="5960" priority="1456" operator="containsText" text="Abs">
      <formula>NOT(ISERROR(SEARCH(("Abs"),(HK34))))</formula>
    </cfRule>
  </conditionalFormatting>
  <conditionalFormatting sqref="HK34:HK44">
    <cfRule type="containsText" dxfId="5959" priority="1457" operator="containsText" text="Leav">
      <formula>NOT(ISERROR(SEARCH(("Leav"),(HK34))))</formula>
    </cfRule>
  </conditionalFormatting>
  <conditionalFormatting sqref="HK34:HK44">
    <cfRule type="containsText" dxfId="5958" priority="1458" operator="containsText" text="Holi">
      <formula>NOT(ISERROR(SEARCH(("Holi"),(HK34))))</formula>
    </cfRule>
  </conditionalFormatting>
  <conditionalFormatting sqref="HK34:HK44">
    <cfRule type="containsText" dxfId="5957" priority="1459" operator="containsText" text="Orie">
      <formula>NOT(ISERROR(SEARCH(("Orie"),(HK34))))</formula>
    </cfRule>
  </conditionalFormatting>
  <conditionalFormatting sqref="HL34:HL44">
    <cfRule type="containsText" dxfId="5956" priority="1450" operator="containsText" text="Pres">
      <formula>NOT(ISERROR(SEARCH(("Pres"),(HL34))))</formula>
    </cfRule>
  </conditionalFormatting>
  <conditionalFormatting sqref="HL34:HL44">
    <cfRule type="containsText" dxfId="5955" priority="1451" operator="containsText" text="Abs">
      <formula>NOT(ISERROR(SEARCH(("Abs"),(HL34))))</formula>
    </cfRule>
  </conditionalFormatting>
  <conditionalFormatting sqref="HL34:HL44">
    <cfRule type="containsText" dxfId="5954" priority="1452" operator="containsText" text="Leav">
      <formula>NOT(ISERROR(SEARCH(("Leav"),(HL34))))</formula>
    </cfRule>
  </conditionalFormatting>
  <conditionalFormatting sqref="HL34:HL44">
    <cfRule type="containsText" dxfId="5953" priority="1453" operator="containsText" text="Holi">
      <formula>NOT(ISERROR(SEARCH(("Holi"),(HL34))))</formula>
    </cfRule>
  </conditionalFormatting>
  <conditionalFormatting sqref="HL34:HL44">
    <cfRule type="containsText" dxfId="5952" priority="1454" operator="containsText" text="Orie">
      <formula>NOT(ISERROR(SEARCH(("Orie"),(HL34))))</formula>
    </cfRule>
  </conditionalFormatting>
  <conditionalFormatting sqref="HK47:HK53">
    <cfRule type="containsText" dxfId="5951" priority="1445" operator="containsText" text="Pres">
      <formula>NOT(ISERROR(SEARCH(("Pres"),(HK47))))</formula>
    </cfRule>
  </conditionalFormatting>
  <conditionalFormatting sqref="HK47:HK53">
    <cfRule type="containsText" dxfId="5950" priority="1446" operator="containsText" text="Abs">
      <formula>NOT(ISERROR(SEARCH(("Abs"),(HK47))))</formula>
    </cfRule>
  </conditionalFormatting>
  <conditionalFormatting sqref="HK47:HK53">
    <cfRule type="containsText" dxfId="5949" priority="1447" operator="containsText" text="Leav">
      <formula>NOT(ISERROR(SEARCH(("Leav"),(HK47))))</formula>
    </cfRule>
  </conditionalFormatting>
  <conditionalFormatting sqref="HK47:HK53">
    <cfRule type="containsText" dxfId="5948" priority="1448" operator="containsText" text="Holi">
      <formula>NOT(ISERROR(SEARCH(("Holi"),(HK47))))</formula>
    </cfRule>
  </conditionalFormatting>
  <conditionalFormatting sqref="HK47:HK53">
    <cfRule type="containsText" dxfId="5947" priority="1449" operator="containsText" text="Orie">
      <formula>NOT(ISERROR(SEARCH(("Orie"),(HK47))))</formula>
    </cfRule>
  </conditionalFormatting>
  <conditionalFormatting sqref="HL47:HL53">
    <cfRule type="containsText" dxfId="5946" priority="1440" operator="containsText" text="Pres">
      <formula>NOT(ISERROR(SEARCH(("Pres"),(HL47))))</formula>
    </cfRule>
  </conditionalFormatting>
  <conditionalFormatting sqref="HL47:HL53">
    <cfRule type="containsText" dxfId="5945" priority="1441" operator="containsText" text="Abs">
      <formula>NOT(ISERROR(SEARCH(("Abs"),(HL47))))</formula>
    </cfRule>
  </conditionalFormatting>
  <conditionalFormatting sqref="HL47:HL53">
    <cfRule type="containsText" dxfId="5944" priority="1442" operator="containsText" text="Leav">
      <formula>NOT(ISERROR(SEARCH(("Leav"),(HL47))))</formula>
    </cfRule>
  </conditionalFormatting>
  <conditionalFormatting sqref="HL47:HL53">
    <cfRule type="containsText" dxfId="5943" priority="1443" operator="containsText" text="Holi">
      <formula>NOT(ISERROR(SEARCH(("Holi"),(HL47))))</formula>
    </cfRule>
  </conditionalFormatting>
  <conditionalFormatting sqref="HL47:HL53">
    <cfRule type="containsText" dxfId="5942" priority="1444" operator="containsText" text="Orie">
      <formula>NOT(ISERROR(SEARCH(("Orie"),(HL47))))</formula>
    </cfRule>
  </conditionalFormatting>
  <conditionalFormatting sqref="HK57:HK64">
    <cfRule type="containsText" dxfId="5941" priority="1435" operator="containsText" text="Pres">
      <formula>NOT(ISERROR(SEARCH(("Pres"),(HK57))))</formula>
    </cfRule>
  </conditionalFormatting>
  <conditionalFormatting sqref="HK57:HK64">
    <cfRule type="containsText" dxfId="5940" priority="1436" operator="containsText" text="Abs">
      <formula>NOT(ISERROR(SEARCH(("Abs"),(HK57))))</formula>
    </cfRule>
  </conditionalFormatting>
  <conditionalFormatting sqref="HK57:HK64">
    <cfRule type="containsText" dxfId="5939" priority="1437" operator="containsText" text="Leav">
      <formula>NOT(ISERROR(SEARCH(("Leav"),(HK57))))</formula>
    </cfRule>
  </conditionalFormatting>
  <conditionalFormatting sqref="HK57:HK64">
    <cfRule type="containsText" dxfId="5938" priority="1438" operator="containsText" text="Holi">
      <formula>NOT(ISERROR(SEARCH(("Holi"),(HK57))))</formula>
    </cfRule>
  </conditionalFormatting>
  <conditionalFormatting sqref="HK57:HK64">
    <cfRule type="containsText" dxfId="5937" priority="1439" operator="containsText" text="Orie">
      <formula>NOT(ISERROR(SEARCH(("Orie"),(HK57))))</formula>
    </cfRule>
  </conditionalFormatting>
  <conditionalFormatting sqref="HL57:HL64">
    <cfRule type="containsText" dxfId="5936" priority="1430" operator="containsText" text="Pres">
      <formula>NOT(ISERROR(SEARCH(("Pres"),(HL57))))</formula>
    </cfRule>
  </conditionalFormatting>
  <conditionalFormatting sqref="HL57:HL64">
    <cfRule type="containsText" dxfId="5935" priority="1431" operator="containsText" text="Abs">
      <formula>NOT(ISERROR(SEARCH(("Abs"),(HL57))))</formula>
    </cfRule>
  </conditionalFormatting>
  <conditionalFormatting sqref="HL57:HL64">
    <cfRule type="containsText" dxfId="5934" priority="1432" operator="containsText" text="Leav">
      <formula>NOT(ISERROR(SEARCH(("Leav"),(HL57))))</formula>
    </cfRule>
  </conditionalFormatting>
  <conditionalFormatting sqref="HL57:HL64">
    <cfRule type="containsText" dxfId="5933" priority="1433" operator="containsText" text="Holi">
      <formula>NOT(ISERROR(SEARCH(("Holi"),(HL57))))</formula>
    </cfRule>
  </conditionalFormatting>
  <conditionalFormatting sqref="HL57:HL64">
    <cfRule type="containsText" dxfId="5932" priority="1434" operator="containsText" text="Orie">
      <formula>NOT(ISERROR(SEARCH(("Orie"),(HL57))))</formula>
    </cfRule>
  </conditionalFormatting>
  <conditionalFormatting sqref="HO34:HO56 HO58:HO64">
    <cfRule type="containsText" dxfId="5931" priority="1425" operator="containsText" text="Pres">
      <formula>NOT(ISERROR(SEARCH(("Pres"),(HO34))))</formula>
    </cfRule>
  </conditionalFormatting>
  <conditionalFormatting sqref="HO34:HO56 HO58:HO64">
    <cfRule type="containsText" dxfId="5930" priority="1426" operator="containsText" text="Abs">
      <formula>NOT(ISERROR(SEARCH(("Abs"),(HO34))))</formula>
    </cfRule>
  </conditionalFormatting>
  <conditionalFormatting sqref="HO34:HO56 HO58:HO64">
    <cfRule type="containsText" dxfId="5929" priority="1427" operator="containsText" text="Leav">
      <formula>NOT(ISERROR(SEARCH(("Leav"),(HO34))))</formula>
    </cfRule>
  </conditionalFormatting>
  <conditionalFormatting sqref="HO34:HO56 HO58:HO64">
    <cfRule type="containsText" dxfId="5928" priority="1428" operator="containsText" text="Holi">
      <formula>NOT(ISERROR(SEARCH(("Holi"),(HO34))))</formula>
    </cfRule>
  </conditionalFormatting>
  <conditionalFormatting sqref="HO34:HO56 HO58:HO64">
    <cfRule type="containsText" dxfId="5927" priority="1429" operator="containsText" text="Orie">
      <formula>NOT(ISERROR(SEARCH(("Orie"),(HO34))))</formula>
    </cfRule>
  </conditionalFormatting>
  <conditionalFormatting sqref="HP34:HP56 HP58:HP64">
    <cfRule type="containsText" dxfId="5926" priority="1420" operator="containsText" text="Pres">
      <formula>NOT(ISERROR(SEARCH(("Pres"),(HP34))))</formula>
    </cfRule>
  </conditionalFormatting>
  <conditionalFormatting sqref="HP34:HP56 HP58:HP64">
    <cfRule type="containsText" dxfId="5925" priority="1421" operator="containsText" text="Abs">
      <formula>NOT(ISERROR(SEARCH(("Abs"),(HP34))))</formula>
    </cfRule>
  </conditionalFormatting>
  <conditionalFormatting sqref="HP34:HP56 HP58:HP64">
    <cfRule type="containsText" dxfId="5924" priority="1422" operator="containsText" text="Leav">
      <formula>NOT(ISERROR(SEARCH(("Leav"),(HP34))))</formula>
    </cfRule>
  </conditionalFormatting>
  <conditionalFormatting sqref="HP34:HP56 HP58:HP64">
    <cfRule type="containsText" dxfId="5923" priority="1423" operator="containsText" text="Holi">
      <formula>NOT(ISERROR(SEARCH(("Holi"),(HP34))))</formula>
    </cfRule>
  </conditionalFormatting>
  <conditionalFormatting sqref="HP34:HP56 HP58:HP64">
    <cfRule type="containsText" dxfId="5922" priority="1424" operator="containsText" text="Orie">
      <formula>NOT(ISERROR(SEARCH(("Orie"),(HP34))))</formula>
    </cfRule>
  </conditionalFormatting>
  <conditionalFormatting sqref="HO57">
    <cfRule type="containsText" dxfId="5921" priority="1415" operator="containsText" text="Pres">
      <formula>NOT(ISERROR(SEARCH(("Pres"),(HO57))))</formula>
    </cfRule>
  </conditionalFormatting>
  <conditionalFormatting sqref="HO57">
    <cfRule type="containsText" dxfId="5920" priority="1416" operator="containsText" text="Abs">
      <formula>NOT(ISERROR(SEARCH(("Abs"),(HO57))))</formula>
    </cfRule>
  </conditionalFormatting>
  <conditionalFormatting sqref="HO57">
    <cfRule type="containsText" dxfId="5919" priority="1417" operator="containsText" text="Leav">
      <formula>NOT(ISERROR(SEARCH(("Leav"),(HO57))))</formula>
    </cfRule>
  </conditionalFormatting>
  <conditionalFormatting sqref="HO57">
    <cfRule type="containsText" dxfId="5918" priority="1418" operator="containsText" text="Holi">
      <formula>NOT(ISERROR(SEARCH(("Holi"),(HO57))))</formula>
    </cfRule>
  </conditionalFormatting>
  <conditionalFormatting sqref="HO57">
    <cfRule type="containsText" dxfId="5917" priority="1419" operator="containsText" text="Orie">
      <formula>NOT(ISERROR(SEARCH(("Orie"),(HO57))))</formula>
    </cfRule>
  </conditionalFormatting>
  <conditionalFormatting sqref="HP57">
    <cfRule type="containsText" dxfId="5916" priority="1410" operator="containsText" text="Pres">
      <formula>NOT(ISERROR(SEARCH(("Pres"),(HP57))))</formula>
    </cfRule>
  </conditionalFormatting>
  <conditionalFormatting sqref="HP57">
    <cfRule type="containsText" dxfId="5915" priority="1411" operator="containsText" text="Abs">
      <formula>NOT(ISERROR(SEARCH(("Abs"),(HP57))))</formula>
    </cfRule>
  </conditionalFormatting>
  <conditionalFormatting sqref="HP57">
    <cfRule type="containsText" dxfId="5914" priority="1412" operator="containsText" text="Leav">
      <formula>NOT(ISERROR(SEARCH(("Leav"),(HP57))))</formula>
    </cfRule>
  </conditionalFormatting>
  <conditionalFormatting sqref="HP57">
    <cfRule type="containsText" dxfId="5913" priority="1413" operator="containsText" text="Holi">
      <formula>NOT(ISERROR(SEARCH(("Holi"),(HP57))))</formula>
    </cfRule>
  </conditionalFormatting>
  <conditionalFormatting sqref="HP57">
    <cfRule type="containsText" dxfId="5912" priority="1414" operator="containsText" text="Orie">
      <formula>NOT(ISERROR(SEARCH(("Orie"),(HP57))))</formula>
    </cfRule>
  </conditionalFormatting>
  <conditionalFormatting sqref="HR61:HR63">
    <cfRule type="containsText" dxfId="5911" priority="1405" operator="containsText" text="Pres">
      <formula>NOT(ISERROR(SEARCH(("Pres"),(HR61))))</formula>
    </cfRule>
  </conditionalFormatting>
  <conditionalFormatting sqref="HR61:HR63">
    <cfRule type="containsText" dxfId="5910" priority="1406" operator="containsText" text="Abs">
      <formula>NOT(ISERROR(SEARCH(("Abs"),(HR61))))</formula>
    </cfRule>
  </conditionalFormatting>
  <conditionalFormatting sqref="HR61:HR63">
    <cfRule type="containsText" dxfId="5909" priority="1407" operator="containsText" text="Leav">
      <formula>NOT(ISERROR(SEARCH(("Leav"),(HR61))))</formula>
    </cfRule>
  </conditionalFormatting>
  <conditionalFormatting sqref="HR61:HR63">
    <cfRule type="containsText" dxfId="5908" priority="1408" operator="containsText" text="Holi">
      <formula>NOT(ISERROR(SEARCH(("Holi"),(HR61))))</formula>
    </cfRule>
  </conditionalFormatting>
  <conditionalFormatting sqref="HR61:HR63">
    <cfRule type="containsText" dxfId="5907" priority="1409" operator="containsText" text="Orie">
      <formula>NOT(ISERROR(SEARCH(("Orie"),(HR61))))</formula>
    </cfRule>
  </conditionalFormatting>
  <conditionalFormatting sqref="HR64">
    <cfRule type="containsText" dxfId="5906" priority="1400" operator="containsText" text="Pres">
      <formula>NOT(ISERROR(SEARCH(("Pres"),(HR64))))</formula>
    </cfRule>
  </conditionalFormatting>
  <conditionalFormatting sqref="HR64">
    <cfRule type="containsText" dxfId="5905" priority="1401" operator="containsText" text="Abs">
      <formula>NOT(ISERROR(SEARCH(("Abs"),(HR64))))</formula>
    </cfRule>
  </conditionalFormatting>
  <conditionalFormatting sqref="HR64">
    <cfRule type="containsText" dxfId="5904" priority="1402" operator="containsText" text="Leav">
      <formula>NOT(ISERROR(SEARCH(("Leav"),(HR64))))</formula>
    </cfRule>
  </conditionalFormatting>
  <conditionalFormatting sqref="HR64">
    <cfRule type="containsText" dxfId="5903" priority="1403" operator="containsText" text="Holi">
      <formula>NOT(ISERROR(SEARCH(("Holi"),(HR64))))</formula>
    </cfRule>
  </conditionalFormatting>
  <conditionalFormatting sqref="HR64">
    <cfRule type="containsText" dxfId="5902" priority="1404" operator="containsText" text="Orie">
      <formula>NOT(ISERROR(SEARCH(("Orie"),(HR64))))</formula>
    </cfRule>
  </conditionalFormatting>
  <conditionalFormatting sqref="IC6:ID33 IC34:IC45">
    <cfRule type="containsText" dxfId="5901" priority="1395" operator="containsText" text="Pres">
      <formula>NOT(ISERROR(SEARCH(("Pres"),(IC6))))</formula>
    </cfRule>
  </conditionalFormatting>
  <conditionalFormatting sqref="IC6:ID33 IC34:IC45">
    <cfRule type="containsText" dxfId="5900" priority="1396" operator="containsText" text="Abs">
      <formula>NOT(ISERROR(SEARCH(("Abs"),(IC6))))</formula>
    </cfRule>
  </conditionalFormatting>
  <conditionalFormatting sqref="IC6:ID33 IC34:IC45">
    <cfRule type="containsText" dxfId="5899" priority="1397" operator="containsText" text="Leav">
      <formula>NOT(ISERROR(SEARCH(("Leav"),(IC6))))</formula>
    </cfRule>
  </conditionalFormatting>
  <conditionalFormatting sqref="IC6:ID33 IC34:IC45">
    <cfRule type="containsText" dxfId="5898" priority="1398" operator="containsText" text="Holi">
      <formula>NOT(ISERROR(SEARCH(("Holi"),(IC6))))</formula>
    </cfRule>
  </conditionalFormatting>
  <conditionalFormatting sqref="IC6:ID33 IC34:IC45">
    <cfRule type="containsText" dxfId="5897" priority="1399" operator="containsText" text="Orie">
      <formula>NOT(ISERROR(SEARCH(("Orie"),(IC6))))</formula>
    </cfRule>
  </conditionalFormatting>
  <conditionalFormatting sqref="ID37:ID38">
    <cfRule type="containsText" dxfId="5896" priority="1390" operator="containsText" text="Pres">
      <formula>NOT(ISERROR(SEARCH(("Pres"),(ID37))))</formula>
    </cfRule>
  </conditionalFormatting>
  <conditionalFormatting sqref="ID37:ID38">
    <cfRule type="containsText" dxfId="5895" priority="1391" operator="containsText" text="Abs">
      <formula>NOT(ISERROR(SEARCH(("Abs"),(ID37))))</formula>
    </cfRule>
  </conditionalFormatting>
  <conditionalFormatting sqref="ID37:ID38">
    <cfRule type="containsText" dxfId="5894" priority="1392" operator="containsText" text="Leav">
      <formula>NOT(ISERROR(SEARCH(("Leav"),(ID37))))</formula>
    </cfRule>
  </conditionalFormatting>
  <conditionalFormatting sqref="ID37:ID38">
    <cfRule type="containsText" dxfId="5893" priority="1393" operator="containsText" text="Holi">
      <formula>NOT(ISERROR(SEARCH(("Holi"),(ID37))))</formula>
    </cfRule>
  </conditionalFormatting>
  <conditionalFormatting sqref="ID37:ID38">
    <cfRule type="containsText" dxfId="5892" priority="1394" operator="containsText" text="Orie">
      <formula>NOT(ISERROR(SEARCH(("Orie"),(ID37))))</formula>
    </cfRule>
  </conditionalFormatting>
  <conditionalFormatting sqref="ID39">
    <cfRule type="containsText" dxfId="5891" priority="1385" operator="containsText" text="Pres">
      <formula>NOT(ISERROR(SEARCH(("Pres"),(ID39))))</formula>
    </cfRule>
  </conditionalFormatting>
  <conditionalFormatting sqref="ID39">
    <cfRule type="containsText" dxfId="5890" priority="1386" operator="containsText" text="Abs">
      <formula>NOT(ISERROR(SEARCH(("Abs"),(ID39))))</formula>
    </cfRule>
  </conditionalFormatting>
  <conditionalFormatting sqref="ID39">
    <cfRule type="containsText" dxfId="5889" priority="1387" operator="containsText" text="Leav">
      <formula>NOT(ISERROR(SEARCH(("Leav"),(ID39))))</formula>
    </cfRule>
  </conditionalFormatting>
  <conditionalFormatting sqref="ID39">
    <cfRule type="containsText" dxfId="5888" priority="1388" operator="containsText" text="Holi">
      <formula>NOT(ISERROR(SEARCH(("Holi"),(ID39))))</formula>
    </cfRule>
  </conditionalFormatting>
  <conditionalFormatting sqref="ID39">
    <cfRule type="containsText" dxfId="5887" priority="1389" operator="containsText" text="Orie">
      <formula>NOT(ISERROR(SEARCH(("Orie"),(ID39))))</formula>
    </cfRule>
  </conditionalFormatting>
  <conditionalFormatting sqref="ID34:ID36">
    <cfRule type="containsText" dxfId="5886" priority="1380" operator="containsText" text="Pres">
      <formula>NOT(ISERROR(SEARCH(("Pres"),(ID34))))</formula>
    </cfRule>
  </conditionalFormatting>
  <conditionalFormatting sqref="ID34:ID36">
    <cfRule type="containsText" dxfId="5885" priority="1381" operator="containsText" text="Abs">
      <formula>NOT(ISERROR(SEARCH(("Abs"),(ID34))))</formula>
    </cfRule>
  </conditionalFormatting>
  <conditionalFormatting sqref="ID34:ID36">
    <cfRule type="containsText" dxfId="5884" priority="1382" operator="containsText" text="Leav">
      <formula>NOT(ISERROR(SEARCH(("Leav"),(ID34))))</formula>
    </cfRule>
  </conditionalFormatting>
  <conditionalFormatting sqref="ID34:ID36">
    <cfRule type="containsText" dxfId="5883" priority="1383" operator="containsText" text="Holi">
      <formula>NOT(ISERROR(SEARCH(("Holi"),(ID34))))</formula>
    </cfRule>
  </conditionalFormatting>
  <conditionalFormatting sqref="ID34:ID36">
    <cfRule type="containsText" dxfId="5882" priority="1384" operator="containsText" text="Orie">
      <formula>NOT(ISERROR(SEARCH(("Orie"),(ID34))))</formula>
    </cfRule>
  </conditionalFormatting>
  <conditionalFormatting sqref="ID40:ID45">
    <cfRule type="containsText" dxfId="5881" priority="1375" operator="containsText" text="Pres">
      <formula>NOT(ISERROR(SEARCH(("Pres"),(ID40))))</formula>
    </cfRule>
  </conditionalFormatting>
  <conditionalFormatting sqref="ID40:ID45">
    <cfRule type="containsText" dxfId="5880" priority="1376" operator="containsText" text="Abs">
      <formula>NOT(ISERROR(SEARCH(("Abs"),(ID40))))</formula>
    </cfRule>
  </conditionalFormatting>
  <conditionalFormatting sqref="ID40:ID45">
    <cfRule type="containsText" dxfId="5879" priority="1377" operator="containsText" text="Leav">
      <formula>NOT(ISERROR(SEARCH(("Leav"),(ID40))))</formula>
    </cfRule>
  </conditionalFormatting>
  <conditionalFormatting sqref="ID40:ID45">
    <cfRule type="containsText" dxfId="5878" priority="1378" operator="containsText" text="Holi">
      <formula>NOT(ISERROR(SEARCH(("Holi"),(ID40))))</formula>
    </cfRule>
  </conditionalFormatting>
  <conditionalFormatting sqref="ID40:ID45">
    <cfRule type="containsText" dxfId="5877" priority="1379" operator="containsText" text="Orie">
      <formula>NOT(ISERROR(SEARCH(("Orie"),(ID40))))</formula>
    </cfRule>
  </conditionalFormatting>
  <conditionalFormatting sqref="IE6:IF33 IE34:IE64">
    <cfRule type="containsText" dxfId="5876" priority="1370" operator="containsText" text="Pres">
      <formula>NOT(ISERROR(SEARCH(("Pres"),(IE6))))</formula>
    </cfRule>
  </conditionalFormatting>
  <conditionalFormatting sqref="IE6:IF33 IE34:IE64">
    <cfRule type="containsText" dxfId="5875" priority="1371" operator="containsText" text="Abs">
      <formula>NOT(ISERROR(SEARCH(("Abs"),(IE6))))</formula>
    </cfRule>
  </conditionalFormatting>
  <conditionalFormatting sqref="IE6:IF33 IE34:IE64">
    <cfRule type="containsText" dxfId="5874" priority="1372" operator="containsText" text="Leav">
      <formula>NOT(ISERROR(SEARCH(("Leav"),(IE6))))</formula>
    </cfRule>
  </conditionalFormatting>
  <conditionalFormatting sqref="IE6:IF33 IE34:IE64">
    <cfRule type="containsText" dxfId="5873" priority="1373" operator="containsText" text="Holi">
      <formula>NOT(ISERROR(SEARCH(("Holi"),(IE6))))</formula>
    </cfRule>
  </conditionalFormatting>
  <conditionalFormatting sqref="IE6:IF33 IE34:IE64">
    <cfRule type="containsText" dxfId="5872" priority="1374" operator="containsText" text="Orie">
      <formula>NOT(ISERROR(SEARCH(("Orie"),(IE6))))</formula>
    </cfRule>
  </conditionalFormatting>
  <conditionalFormatting sqref="IF37:IF38">
    <cfRule type="containsText" dxfId="5871" priority="1365" operator="containsText" text="Pres">
      <formula>NOT(ISERROR(SEARCH(("Pres"),(IF37))))</formula>
    </cfRule>
  </conditionalFormatting>
  <conditionalFormatting sqref="IF37:IF38">
    <cfRule type="containsText" dxfId="5870" priority="1366" operator="containsText" text="Abs">
      <formula>NOT(ISERROR(SEARCH(("Abs"),(IF37))))</formula>
    </cfRule>
  </conditionalFormatting>
  <conditionalFormatting sqref="IF37:IF38">
    <cfRule type="containsText" dxfId="5869" priority="1367" operator="containsText" text="Leav">
      <formula>NOT(ISERROR(SEARCH(("Leav"),(IF37))))</formula>
    </cfRule>
  </conditionalFormatting>
  <conditionalFormatting sqref="IF37:IF38">
    <cfRule type="containsText" dxfId="5868" priority="1368" operator="containsText" text="Holi">
      <formula>NOT(ISERROR(SEARCH(("Holi"),(IF37))))</formula>
    </cfRule>
  </conditionalFormatting>
  <conditionalFormatting sqref="IF37:IF38">
    <cfRule type="containsText" dxfId="5867" priority="1369" operator="containsText" text="Orie">
      <formula>NOT(ISERROR(SEARCH(("Orie"),(IF37))))</formula>
    </cfRule>
  </conditionalFormatting>
  <conditionalFormatting sqref="IF39">
    <cfRule type="containsText" dxfId="5866" priority="1360" operator="containsText" text="Pres">
      <formula>NOT(ISERROR(SEARCH(("Pres"),(IF39))))</formula>
    </cfRule>
  </conditionalFormatting>
  <conditionalFormatting sqref="IF39">
    <cfRule type="containsText" dxfId="5865" priority="1361" operator="containsText" text="Abs">
      <formula>NOT(ISERROR(SEARCH(("Abs"),(IF39))))</formula>
    </cfRule>
  </conditionalFormatting>
  <conditionalFormatting sqref="IF39">
    <cfRule type="containsText" dxfId="5864" priority="1362" operator="containsText" text="Leav">
      <formula>NOT(ISERROR(SEARCH(("Leav"),(IF39))))</formula>
    </cfRule>
  </conditionalFormatting>
  <conditionalFormatting sqref="IF39">
    <cfRule type="containsText" dxfId="5863" priority="1363" operator="containsText" text="Holi">
      <formula>NOT(ISERROR(SEARCH(("Holi"),(IF39))))</formula>
    </cfRule>
  </conditionalFormatting>
  <conditionalFormatting sqref="IF39">
    <cfRule type="containsText" dxfId="5862" priority="1364" operator="containsText" text="Orie">
      <formula>NOT(ISERROR(SEARCH(("Orie"),(IF39))))</formula>
    </cfRule>
  </conditionalFormatting>
  <conditionalFormatting sqref="IF34:IF36">
    <cfRule type="containsText" dxfId="5861" priority="1355" operator="containsText" text="Pres">
      <formula>NOT(ISERROR(SEARCH(("Pres"),(IF34))))</formula>
    </cfRule>
  </conditionalFormatting>
  <conditionalFormatting sqref="IF34:IF36">
    <cfRule type="containsText" dxfId="5860" priority="1356" operator="containsText" text="Abs">
      <formula>NOT(ISERROR(SEARCH(("Abs"),(IF34))))</formula>
    </cfRule>
  </conditionalFormatting>
  <conditionalFormatting sqref="IF34:IF36">
    <cfRule type="containsText" dxfId="5859" priority="1357" operator="containsText" text="Leav">
      <formula>NOT(ISERROR(SEARCH(("Leav"),(IF34))))</formula>
    </cfRule>
  </conditionalFormatting>
  <conditionalFormatting sqref="IF34:IF36">
    <cfRule type="containsText" dxfId="5858" priority="1358" operator="containsText" text="Holi">
      <formula>NOT(ISERROR(SEARCH(("Holi"),(IF34))))</formula>
    </cfRule>
  </conditionalFormatting>
  <conditionalFormatting sqref="IF34:IF36">
    <cfRule type="containsText" dxfId="5857" priority="1359" operator="containsText" text="Orie">
      <formula>NOT(ISERROR(SEARCH(("Orie"),(IF34))))</formula>
    </cfRule>
  </conditionalFormatting>
  <conditionalFormatting sqref="IF40:IF57">
    <cfRule type="containsText" dxfId="5856" priority="1350" operator="containsText" text="Pres">
      <formula>NOT(ISERROR(SEARCH(("Pres"),(IF40))))</formula>
    </cfRule>
  </conditionalFormatting>
  <conditionalFormatting sqref="IF40:IF57">
    <cfRule type="containsText" dxfId="5855" priority="1351" operator="containsText" text="Abs">
      <formula>NOT(ISERROR(SEARCH(("Abs"),(IF40))))</formula>
    </cfRule>
  </conditionalFormatting>
  <conditionalFormatting sqref="IF40:IF57">
    <cfRule type="containsText" dxfId="5854" priority="1352" operator="containsText" text="Leav">
      <formula>NOT(ISERROR(SEARCH(("Leav"),(IF40))))</formula>
    </cfRule>
  </conditionalFormatting>
  <conditionalFormatting sqref="IF40:IF57">
    <cfRule type="containsText" dxfId="5853" priority="1353" operator="containsText" text="Holi">
      <formula>NOT(ISERROR(SEARCH(("Holi"),(IF40))))</formula>
    </cfRule>
  </conditionalFormatting>
  <conditionalFormatting sqref="IF40:IF57">
    <cfRule type="containsText" dxfId="5852" priority="1354" operator="containsText" text="Orie">
      <formula>NOT(ISERROR(SEARCH(("Orie"),(IF40))))</formula>
    </cfRule>
  </conditionalFormatting>
  <conditionalFormatting sqref="IG6:IH33 IG34:IG64">
    <cfRule type="containsText" dxfId="5851" priority="1345" operator="containsText" text="Pres">
      <formula>NOT(ISERROR(SEARCH(("Pres"),(IG6))))</formula>
    </cfRule>
  </conditionalFormatting>
  <conditionalFormatting sqref="IG6:IH33 IG34:IG64">
    <cfRule type="containsText" dxfId="5850" priority="1346" operator="containsText" text="Abs">
      <formula>NOT(ISERROR(SEARCH(("Abs"),(IG6))))</formula>
    </cfRule>
  </conditionalFormatting>
  <conditionalFormatting sqref="IG6:IH33 IG34:IG64">
    <cfRule type="containsText" dxfId="5849" priority="1347" operator="containsText" text="Leav">
      <formula>NOT(ISERROR(SEARCH(("Leav"),(IG6))))</formula>
    </cfRule>
  </conditionalFormatting>
  <conditionalFormatting sqref="IG6:IH33 IG34:IG64">
    <cfRule type="containsText" dxfId="5848" priority="1348" operator="containsText" text="Holi">
      <formula>NOT(ISERROR(SEARCH(("Holi"),(IG6))))</formula>
    </cfRule>
  </conditionalFormatting>
  <conditionalFormatting sqref="IG6:IH33 IG34:IG64">
    <cfRule type="containsText" dxfId="5847" priority="1349" operator="containsText" text="Orie">
      <formula>NOT(ISERROR(SEARCH(("Orie"),(IG6))))</formula>
    </cfRule>
  </conditionalFormatting>
  <conditionalFormatting sqref="IH37:IH38">
    <cfRule type="containsText" dxfId="5846" priority="1340" operator="containsText" text="Pres">
      <formula>NOT(ISERROR(SEARCH(("Pres"),(IH37))))</formula>
    </cfRule>
  </conditionalFormatting>
  <conditionalFormatting sqref="IH37:IH38">
    <cfRule type="containsText" dxfId="5845" priority="1341" operator="containsText" text="Abs">
      <formula>NOT(ISERROR(SEARCH(("Abs"),(IH37))))</formula>
    </cfRule>
  </conditionalFormatting>
  <conditionalFormatting sqref="IH37:IH38">
    <cfRule type="containsText" dxfId="5844" priority="1342" operator="containsText" text="Leav">
      <formula>NOT(ISERROR(SEARCH(("Leav"),(IH37))))</formula>
    </cfRule>
  </conditionalFormatting>
  <conditionalFormatting sqref="IH37:IH38">
    <cfRule type="containsText" dxfId="5843" priority="1343" operator="containsText" text="Holi">
      <formula>NOT(ISERROR(SEARCH(("Holi"),(IH37))))</formula>
    </cfRule>
  </conditionalFormatting>
  <conditionalFormatting sqref="IH37:IH38">
    <cfRule type="containsText" dxfId="5842" priority="1344" operator="containsText" text="Orie">
      <formula>NOT(ISERROR(SEARCH(("Orie"),(IH37))))</formula>
    </cfRule>
  </conditionalFormatting>
  <conditionalFormatting sqref="IH39">
    <cfRule type="containsText" dxfId="5841" priority="1335" operator="containsText" text="Pres">
      <formula>NOT(ISERROR(SEARCH(("Pres"),(IH39))))</formula>
    </cfRule>
  </conditionalFormatting>
  <conditionalFormatting sqref="IH39">
    <cfRule type="containsText" dxfId="5840" priority="1336" operator="containsText" text="Abs">
      <formula>NOT(ISERROR(SEARCH(("Abs"),(IH39))))</formula>
    </cfRule>
  </conditionalFormatting>
  <conditionalFormatting sqref="IH39">
    <cfRule type="containsText" dxfId="5839" priority="1337" operator="containsText" text="Leav">
      <formula>NOT(ISERROR(SEARCH(("Leav"),(IH39))))</formula>
    </cfRule>
  </conditionalFormatting>
  <conditionalFormatting sqref="IH39">
    <cfRule type="containsText" dxfId="5838" priority="1338" operator="containsText" text="Holi">
      <formula>NOT(ISERROR(SEARCH(("Holi"),(IH39))))</formula>
    </cfRule>
  </conditionalFormatting>
  <conditionalFormatting sqref="IH39">
    <cfRule type="containsText" dxfId="5837" priority="1339" operator="containsText" text="Orie">
      <formula>NOT(ISERROR(SEARCH(("Orie"),(IH39))))</formula>
    </cfRule>
  </conditionalFormatting>
  <conditionalFormatting sqref="IH34:IH36">
    <cfRule type="containsText" dxfId="5836" priority="1330" operator="containsText" text="Pres">
      <formula>NOT(ISERROR(SEARCH(("Pres"),(IH34))))</formula>
    </cfRule>
  </conditionalFormatting>
  <conditionalFormatting sqref="IH34:IH36">
    <cfRule type="containsText" dxfId="5835" priority="1331" operator="containsText" text="Abs">
      <formula>NOT(ISERROR(SEARCH(("Abs"),(IH34))))</formula>
    </cfRule>
  </conditionalFormatting>
  <conditionalFormatting sqref="IH34:IH36">
    <cfRule type="containsText" dxfId="5834" priority="1332" operator="containsText" text="Leav">
      <formula>NOT(ISERROR(SEARCH(("Leav"),(IH34))))</formula>
    </cfRule>
  </conditionalFormatting>
  <conditionalFormatting sqref="IH34:IH36">
    <cfRule type="containsText" dxfId="5833" priority="1333" operator="containsText" text="Holi">
      <formula>NOT(ISERROR(SEARCH(("Holi"),(IH34))))</formula>
    </cfRule>
  </conditionalFormatting>
  <conditionalFormatting sqref="IH34:IH36">
    <cfRule type="containsText" dxfId="5832" priority="1334" operator="containsText" text="Orie">
      <formula>NOT(ISERROR(SEARCH(("Orie"),(IH34))))</formula>
    </cfRule>
  </conditionalFormatting>
  <conditionalFormatting sqref="IH40:IH57">
    <cfRule type="containsText" dxfId="5831" priority="1325" operator="containsText" text="Pres">
      <formula>NOT(ISERROR(SEARCH(("Pres"),(IH40))))</formula>
    </cfRule>
  </conditionalFormatting>
  <conditionalFormatting sqref="IH40:IH57">
    <cfRule type="containsText" dxfId="5830" priority="1326" operator="containsText" text="Abs">
      <formula>NOT(ISERROR(SEARCH(("Abs"),(IH40))))</formula>
    </cfRule>
  </conditionalFormatting>
  <conditionalFormatting sqref="IH40:IH57">
    <cfRule type="containsText" dxfId="5829" priority="1327" operator="containsText" text="Leav">
      <formula>NOT(ISERROR(SEARCH(("Leav"),(IH40))))</formula>
    </cfRule>
  </conditionalFormatting>
  <conditionalFormatting sqref="IH40:IH57">
    <cfRule type="containsText" dxfId="5828" priority="1328" operator="containsText" text="Holi">
      <formula>NOT(ISERROR(SEARCH(("Holi"),(IH40))))</formula>
    </cfRule>
  </conditionalFormatting>
  <conditionalFormatting sqref="IH40:IH57">
    <cfRule type="containsText" dxfId="5827" priority="1329" operator="containsText" text="Orie">
      <formula>NOT(ISERROR(SEARCH(("Orie"),(IH40))))</formula>
    </cfRule>
  </conditionalFormatting>
  <conditionalFormatting sqref="II6:IJ33 II34:II64">
    <cfRule type="containsText" dxfId="5826" priority="1320" operator="containsText" text="Pres">
      <formula>NOT(ISERROR(SEARCH(("Pres"),(II6))))</formula>
    </cfRule>
  </conditionalFormatting>
  <conditionalFormatting sqref="II6:IJ33 II34:II64">
    <cfRule type="containsText" dxfId="5825" priority="1321" operator="containsText" text="Abs">
      <formula>NOT(ISERROR(SEARCH(("Abs"),(II6))))</formula>
    </cfRule>
  </conditionalFormatting>
  <conditionalFormatting sqref="II6:IJ33 II34:II64">
    <cfRule type="containsText" dxfId="5824" priority="1322" operator="containsText" text="Leav">
      <formula>NOT(ISERROR(SEARCH(("Leav"),(II6))))</formula>
    </cfRule>
  </conditionalFormatting>
  <conditionalFormatting sqref="II6:IJ33 II34:II64">
    <cfRule type="containsText" dxfId="5823" priority="1323" operator="containsText" text="Holi">
      <formula>NOT(ISERROR(SEARCH(("Holi"),(II6))))</formula>
    </cfRule>
  </conditionalFormatting>
  <conditionalFormatting sqref="II6:IJ33 II34:II64">
    <cfRule type="containsText" dxfId="5822" priority="1324" operator="containsText" text="Orie">
      <formula>NOT(ISERROR(SEARCH(("Orie"),(II6))))</formula>
    </cfRule>
  </conditionalFormatting>
  <conditionalFormatting sqref="IJ37:IJ38">
    <cfRule type="containsText" dxfId="5821" priority="1315" operator="containsText" text="Pres">
      <formula>NOT(ISERROR(SEARCH(("Pres"),(IJ37))))</formula>
    </cfRule>
  </conditionalFormatting>
  <conditionalFormatting sqref="IJ37:IJ38">
    <cfRule type="containsText" dxfId="5820" priority="1316" operator="containsText" text="Abs">
      <formula>NOT(ISERROR(SEARCH(("Abs"),(IJ37))))</formula>
    </cfRule>
  </conditionalFormatting>
  <conditionalFormatting sqref="IJ37:IJ38">
    <cfRule type="containsText" dxfId="5819" priority="1317" operator="containsText" text="Leav">
      <formula>NOT(ISERROR(SEARCH(("Leav"),(IJ37))))</formula>
    </cfRule>
  </conditionalFormatting>
  <conditionalFormatting sqref="IJ37:IJ38">
    <cfRule type="containsText" dxfId="5818" priority="1318" operator="containsText" text="Holi">
      <formula>NOT(ISERROR(SEARCH(("Holi"),(IJ37))))</formula>
    </cfRule>
  </conditionalFormatting>
  <conditionalFormatting sqref="IJ37:IJ38">
    <cfRule type="containsText" dxfId="5817" priority="1319" operator="containsText" text="Orie">
      <formula>NOT(ISERROR(SEARCH(("Orie"),(IJ37))))</formula>
    </cfRule>
  </conditionalFormatting>
  <conditionalFormatting sqref="IJ39">
    <cfRule type="containsText" dxfId="5816" priority="1310" operator="containsText" text="Pres">
      <formula>NOT(ISERROR(SEARCH(("Pres"),(IJ39))))</formula>
    </cfRule>
  </conditionalFormatting>
  <conditionalFormatting sqref="IJ39">
    <cfRule type="containsText" dxfId="5815" priority="1311" operator="containsText" text="Abs">
      <formula>NOT(ISERROR(SEARCH(("Abs"),(IJ39))))</formula>
    </cfRule>
  </conditionalFormatting>
  <conditionalFormatting sqref="IJ39">
    <cfRule type="containsText" dxfId="5814" priority="1312" operator="containsText" text="Leav">
      <formula>NOT(ISERROR(SEARCH(("Leav"),(IJ39))))</formula>
    </cfRule>
  </conditionalFormatting>
  <conditionalFormatting sqref="IJ39">
    <cfRule type="containsText" dxfId="5813" priority="1313" operator="containsText" text="Holi">
      <formula>NOT(ISERROR(SEARCH(("Holi"),(IJ39))))</formula>
    </cfRule>
  </conditionalFormatting>
  <conditionalFormatting sqref="IJ39">
    <cfRule type="containsText" dxfId="5812" priority="1314" operator="containsText" text="Orie">
      <formula>NOT(ISERROR(SEARCH(("Orie"),(IJ39))))</formula>
    </cfRule>
  </conditionalFormatting>
  <conditionalFormatting sqref="IJ34:IJ36">
    <cfRule type="containsText" dxfId="5811" priority="1305" operator="containsText" text="Pres">
      <formula>NOT(ISERROR(SEARCH(("Pres"),(IJ34))))</formula>
    </cfRule>
  </conditionalFormatting>
  <conditionalFormatting sqref="IJ34:IJ36">
    <cfRule type="containsText" dxfId="5810" priority="1306" operator="containsText" text="Abs">
      <formula>NOT(ISERROR(SEARCH(("Abs"),(IJ34))))</formula>
    </cfRule>
  </conditionalFormatting>
  <conditionalFormatting sqref="IJ34:IJ36">
    <cfRule type="containsText" dxfId="5809" priority="1307" operator="containsText" text="Leav">
      <formula>NOT(ISERROR(SEARCH(("Leav"),(IJ34))))</formula>
    </cfRule>
  </conditionalFormatting>
  <conditionalFormatting sqref="IJ34:IJ36">
    <cfRule type="containsText" dxfId="5808" priority="1308" operator="containsText" text="Holi">
      <formula>NOT(ISERROR(SEARCH(("Holi"),(IJ34))))</formula>
    </cfRule>
  </conditionalFormatting>
  <conditionalFormatting sqref="IJ34:IJ36">
    <cfRule type="containsText" dxfId="5807" priority="1309" operator="containsText" text="Orie">
      <formula>NOT(ISERROR(SEARCH(("Orie"),(IJ34))))</formula>
    </cfRule>
  </conditionalFormatting>
  <conditionalFormatting sqref="IJ40:IJ57">
    <cfRule type="containsText" dxfId="5806" priority="1300" operator="containsText" text="Pres">
      <formula>NOT(ISERROR(SEARCH(("Pres"),(IJ40))))</formula>
    </cfRule>
  </conditionalFormatting>
  <conditionalFormatting sqref="IJ40:IJ57">
    <cfRule type="containsText" dxfId="5805" priority="1301" operator="containsText" text="Abs">
      <formula>NOT(ISERROR(SEARCH(("Abs"),(IJ40))))</formula>
    </cfRule>
  </conditionalFormatting>
  <conditionalFormatting sqref="IJ40:IJ57">
    <cfRule type="containsText" dxfId="5804" priority="1302" operator="containsText" text="Leav">
      <formula>NOT(ISERROR(SEARCH(("Leav"),(IJ40))))</formula>
    </cfRule>
  </conditionalFormatting>
  <conditionalFormatting sqref="IJ40:IJ57">
    <cfRule type="containsText" dxfId="5803" priority="1303" operator="containsText" text="Holi">
      <formula>NOT(ISERROR(SEARCH(("Holi"),(IJ40))))</formula>
    </cfRule>
  </conditionalFormatting>
  <conditionalFormatting sqref="IJ40:IJ57">
    <cfRule type="containsText" dxfId="5802" priority="1304" operator="containsText" text="Orie">
      <formula>NOT(ISERROR(SEARCH(("Orie"),(IJ40))))</formula>
    </cfRule>
  </conditionalFormatting>
  <conditionalFormatting sqref="IK6:IL33">
    <cfRule type="containsText" dxfId="5801" priority="1295" operator="containsText" text="Pres">
      <formula>NOT(ISERROR(SEARCH(("Pres"),(IK6))))</formula>
    </cfRule>
  </conditionalFormatting>
  <conditionalFormatting sqref="IK6:IL33">
    <cfRule type="containsText" dxfId="5800" priority="1296" operator="containsText" text="Abs">
      <formula>NOT(ISERROR(SEARCH(("Abs"),(IK6))))</formula>
    </cfRule>
  </conditionalFormatting>
  <conditionalFormatting sqref="IK6:IL33">
    <cfRule type="containsText" dxfId="5799" priority="1297" operator="containsText" text="Leav">
      <formula>NOT(ISERROR(SEARCH(("Leav"),(IK6))))</formula>
    </cfRule>
  </conditionalFormatting>
  <conditionalFormatting sqref="IK6:IL33">
    <cfRule type="containsText" dxfId="5798" priority="1298" operator="containsText" text="Holi">
      <formula>NOT(ISERROR(SEARCH(("Holi"),(IK6))))</formula>
    </cfRule>
  </conditionalFormatting>
  <conditionalFormatting sqref="IK6:IL33">
    <cfRule type="containsText" dxfId="5797" priority="1299" operator="containsText" text="Orie">
      <formula>NOT(ISERROR(SEARCH(("Orie"),(IK6))))</formula>
    </cfRule>
  </conditionalFormatting>
  <conditionalFormatting sqref="IL37:IL38">
    <cfRule type="containsText" dxfId="5796" priority="1290" operator="containsText" text="Pres">
      <formula>NOT(ISERROR(SEARCH(("Pres"),(IL37))))</formula>
    </cfRule>
  </conditionalFormatting>
  <conditionalFormatting sqref="IL37:IL38">
    <cfRule type="containsText" dxfId="5795" priority="1291" operator="containsText" text="Abs">
      <formula>NOT(ISERROR(SEARCH(("Abs"),(IL37))))</formula>
    </cfRule>
  </conditionalFormatting>
  <conditionalFormatting sqref="IL37:IL38">
    <cfRule type="containsText" dxfId="5794" priority="1292" operator="containsText" text="Leav">
      <formula>NOT(ISERROR(SEARCH(("Leav"),(IL37))))</formula>
    </cfRule>
  </conditionalFormatting>
  <conditionalFormatting sqref="IL37:IL38">
    <cfRule type="containsText" dxfId="5793" priority="1293" operator="containsText" text="Holi">
      <formula>NOT(ISERROR(SEARCH(("Holi"),(IL37))))</formula>
    </cfRule>
  </conditionalFormatting>
  <conditionalFormatting sqref="IL37:IL38">
    <cfRule type="containsText" dxfId="5792" priority="1294" operator="containsText" text="Orie">
      <formula>NOT(ISERROR(SEARCH(("Orie"),(IL37))))</formula>
    </cfRule>
  </conditionalFormatting>
  <conditionalFormatting sqref="IL39">
    <cfRule type="containsText" dxfId="5791" priority="1285" operator="containsText" text="Pres">
      <formula>NOT(ISERROR(SEARCH(("Pres"),(IL39))))</formula>
    </cfRule>
  </conditionalFormatting>
  <conditionalFormatting sqref="IL39">
    <cfRule type="containsText" dxfId="5790" priority="1286" operator="containsText" text="Abs">
      <formula>NOT(ISERROR(SEARCH(("Abs"),(IL39))))</formula>
    </cfRule>
  </conditionalFormatting>
  <conditionalFormatting sqref="IL39">
    <cfRule type="containsText" dxfId="5789" priority="1287" operator="containsText" text="Leav">
      <formula>NOT(ISERROR(SEARCH(("Leav"),(IL39))))</formula>
    </cfRule>
  </conditionalFormatting>
  <conditionalFormatting sqref="IL39">
    <cfRule type="containsText" dxfId="5788" priority="1288" operator="containsText" text="Holi">
      <formula>NOT(ISERROR(SEARCH(("Holi"),(IL39))))</formula>
    </cfRule>
  </conditionalFormatting>
  <conditionalFormatting sqref="IL39">
    <cfRule type="containsText" dxfId="5787" priority="1289" operator="containsText" text="Orie">
      <formula>NOT(ISERROR(SEARCH(("Orie"),(IL39))))</formula>
    </cfRule>
  </conditionalFormatting>
  <conditionalFormatting sqref="IL34:IL36">
    <cfRule type="containsText" dxfId="5786" priority="1280" operator="containsText" text="Pres">
      <formula>NOT(ISERROR(SEARCH(("Pres"),(IL34))))</formula>
    </cfRule>
  </conditionalFormatting>
  <conditionalFormatting sqref="IL34:IL36">
    <cfRule type="containsText" dxfId="5785" priority="1281" operator="containsText" text="Abs">
      <formula>NOT(ISERROR(SEARCH(("Abs"),(IL34))))</formula>
    </cfRule>
  </conditionalFormatting>
  <conditionalFormatting sqref="IL34:IL36">
    <cfRule type="containsText" dxfId="5784" priority="1282" operator="containsText" text="Leav">
      <formula>NOT(ISERROR(SEARCH(("Leav"),(IL34))))</formula>
    </cfRule>
  </conditionalFormatting>
  <conditionalFormatting sqref="IL34:IL36">
    <cfRule type="containsText" dxfId="5783" priority="1283" operator="containsText" text="Holi">
      <formula>NOT(ISERROR(SEARCH(("Holi"),(IL34))))</formula>
    </cfRule>
  </conditionalFormatting>
  <conditionalFormatting sqref="IL34:IL36">
    <cfRule type="containsText" dxfId="5782" priority="1284" operator="containsText" text="Orie">
      <formula>NOT(ISERROR(SEARCH(("Orie"),(IL34))))</formula>
    </cfRule>
  </conditionalFormatting>
  <conditionalFormatting sqref="IL40:IL57">
    <cfRule type="containsText" dxfId="5781" priority="1275" operator="containsText" text="Pres">
      <formula>NOT(ISERROR(SEARCH(("Pres"),(IL40))))</formula>
    </cfRule>
  </conditionalFormatting>
  <conditionalFormatting sqref="IL40:IL57">
    <cfRule type="containsText" dxfId="5780" priority="1276" operator="containsText" text="Abs">
      <formula>NOT(ISERROR(SEARCH(("Abs"),(IL40))))</formula>
    </cfRule>
  </conditionalFormatting>
  <conditionalFormatting sqref="IL40:IL57">
    <cfRule type="containsText" dxfId="5779" priority="1277" operator="containsText" text="Leav">
      <formula>NOT(ISERROR(SEARCH(("Leav"),(IL40))))</formula>
    </cfRule>
  </conditionalFormatting>
  <conditionalFormatting sqref="IL40:IL57">
    <cfRule type="containsText" dxfId="5778" priority="1278" operator="containsText" text="Holi">
      <formula>NOT(ISERROR(SEARCH(("Holi"),(IL40))))</formula>
    </cfRule>
  </conditionalFormatting>
  <conditionalFormatting sqref="IL40:IL57">
    <cfRule type="containsText" dxfId="5777" priority="1279" operator="containsText" text="Orie">
      <formula>NOT(ISERROR(SEARCH(("Orie"),(IL40))))</formula>
    </cfRule>
  </conditionalFormatting>
  <conditionalFormatting sqref="IM6:IN33 IM34:IM64">
    <cfRule type="containsText" dxfId="5776" priority="1270" operator="containsText" text="Pres">
      <formula>NOT(ISERROR(SEARCH(("Pres"),(IM6))))</formula>
    </cfRule>
  </conditionalFormatting>
  <conditionalFormatting sqref="IM6:IN33 IM34:IM64">
    <cfRule type="containsText" dxfId="5775" priority="1271" operator="containsText" text="Abs">
      <formula>NOT(ISERROR(SEARCH(("Abs"),(IM6))))</formula>
    </cfRule>
  </conditionalFormatting>
  <conditionalFormatting sqref="IM6:IN33 IM34:IM64">
    <cfRule type="containsText" dxfId="5774" priority="1272" operator="containsText" text="Leav">
      <formula>NOT(ISERROR(SEARCH(("Leav"),(IM6))))</formula>
    </cfRule>
  </conditionalFormatting>
  <conditionalFormatting sqref="IM6:IN33 IM34:IM64">
    <cfRule type="containsText" dxfId="5773" priority="1273" operator="containsText" text="Holi">
      <formula>NOT(ISERROR(SEARCH(("Holi"),(IM6))))</formula>
    </cfRule>
  </conditionalFormatting>
  <conditionalFormatting sqref="IM6:IN33 IM34:IM64">
    <cfRule type="containsText" dxfId="5772" priority="1274" operator="containsText" text="Orie">
      <formula>NOT(ISERROR(SEARCH(("Orie"),(IM6))))</formula>
    </cfRule>
  </conditionalFormatting>
  <conditionalFormatting sqref="IN37:IN38">
    <cfRule type="containsText" dxfId="5771" priority="1265" operator="containsText" text="Pres">
      <formula>NOT(ISERROR(SEARCH(("Pres"),(IN37))))</formula>
    </cfRule>
  </conditionalFormatting>
  <conditionalFormatting sqref="IN37:IN38">
    <cfRule type="containsText" dxfId="5770" priority="1266" operator="containsText" text="Abs">
      <formula>NOT(ISERROR(SEARCH(("Abs"),(IN37))))</formula>
    </cfRule>
  </conditionalFormatting>
  <conditionalFormatting sqref="IN37:IN38">
    <cfRule type="containsText" dxfId="5769" priority="1267" operator="containsText" text="Leav">
      <formula>NOT(ISERROR(SEARCH(("Leav"),(IN37))))</formula>
    </cfRule>
  </conditionalFormatting>
  <conditionalFormatting sqref="IN37:IN38">
    <cfRule type="containsText" dxfId="5768" priority="1268" operator="containsText" text="Holi">
      <formula>NOT(ISERROR(SEARCH(("Holi"),(IN37))))</formula>
    </cfRule>
  </conditionalFormatting>
  <conditionalFormatting sqref="IN37:IN38">
    <cfRule type="containsText" dxfId="5767" priority="1269" operator="containsText" text="Orie">
      <formula>NOT(ISERROR(SEARCH(("Orie"),(IN37))))</formula>
    </cfRule>
  </conditionalFormatting>
  <conditionalFormatting sqref="IN39">
    <cfRule type="containsText" dxfId="5766" priority="1260" operator="containsText" text="Pres">
      <formula>NOT(ISERROR(SEARCH(("Pres"),(IN39))))</formula>
    </cfRule>
  </conditionalFormatting>
  <conditionalFormatting sqref="IN39">
    <cfRule type="containsText" dxfId="5765" priority="1261" operator="containsText" text="Abs">
      <formula>NOT(ISERROR(SEARCH(("Abs"),(IN39))))</formula>
    </cfRule>
  </conditionalFormatting>
  <conditionalFormatting sqref="IN39">
    <cfRule type="containsText" dxfId="5764" priority="1262" operator="containsText" text="Leav">
      <formula>NOT(ISERROR(SEARCH(("Leav"),(IN39))))</formula>
    </cfRule>
  </conditionalFormatting>
  <conditionalFormatting sqref="IN39">
    <cfRule type="containsText" dxfId="5763" priority="1263" operator="containsText" text="Holi">
      <formula>NOT(ISERROR(SEARCH(("Holi"),(IN39))))</formula>
    </cfRule>
  </conditionalFormatting>
  <conditionalFormatting sqref="IN39">
    <cfRule type="containsText" dxfId="5762" priority="1264" operator="containsText" text="Orie">
      <formula>NOT(ISERROR(SEARCH(("Orie"),(IN39))))</formula>
    </cfRule>
  </conditionalFormatting>
  <conditionalFormatting sqref="IN34:IN36">
    <cfRule type="containsText" dxfId="5761" priority="1255" operator="containsText" text="Pres">
      <formula>NOT(ISERROR(SEARCH(("Pres"),(IN34))))</formula>
    </cfRule>
  </conditionalFormatting>
  <conditionalFormatting sqref="IN34:IN36">
    <cfRule type="containsText" dxfId="5760" priority="1256" operator="containsText" text="Abs">
      <formula>NOT(ISERROR(SEARCH(("Abs"),(IN34))))</formula>
    </cfRule>
  </conditionalFormatting>
  <conditionalFormatting sqref="IN34:IN36">
    <cfRule type="containsText" dxfId="5759" priority="1257" operator="containsText" text="Leav">
      <formula>NOT(ISERROR(SEARCH(("Leav"),(IN34))))</formula>
    </cfRule>
  </conditionalFormatting>
  <conditionalFormatting sqref="IN34:IN36">
    <cfRule type="containsText" dxfId="5758" priority="1258" operator="containsText" text="Holi">
      <formula>NOT(ISERROR(SEARCH(("Holi"),(IN34))))</formula>
    </cfRule>
  </conditionalFormatting>
  <conditionalFormatting sqref="IN34:IN36">
    <cfRule type="containsText" dxfId="5757" priority="1259" operator="containsText" text="Orie">
      <formula>NOT(ISERROR(SEARCH(("Orie"),(IN34))))</formula>
    </cfRule>
  </conditionalFormatting>
  <conditionalFormatting sqref="IN40:IN57">
    <cfRule type="containsText" dxfId="5756" priority="1250" operator="containsText" text="Pres">
      <formula>NOT(ISERROR(SEARCH(("Pres"),(IN40))))</formula>
    </cfRule>
  </conditionalFormatting>
  <conditionalFormatting sqref="IN40:IN57">
    <cfRule type="containsText" dxfId="5755" priority="1251" operator="containsText" text="Abs">
      <formula>NOT(ISERROR(SEARCH(("Abs"),(IN40))))</formula>
    </cfRule>
  </conditionalFormatting>
  <conditionalFormatting sqref="IN40:IN57">
    <cfRule type="containsText" dxfId="5754" priority="1252" operator="containsText" text="Leav">
      <formula>NOT(ISERROR(SEARCH(("Leav"),(IN40))))</formula>
    </cfRule>
  </conditionalFormatting>
  <conditionalFormatting sqref="IN40:IN57">
    <cfRule type="containsText" dxfId="5753" priority="1253" operator="containsText" text="Holi">
      <formula>NOT(ISERROR(SEARCH(("Holi"),(IN40))))</formula>
    </cfRule>
  </conditionalFormatting>
  <conditionalFormatting sqref="IN40:IN57">
    <cfRule type="containsText" dxfId="5752" priority="1254" operator="containsText" text="Orie">
      <formula>NOT(ISERROR(SEARCH(("Orie"),(IN40))))</formula>
    </cfRule>
  </conditionalFormatting>
  <conditionalFormatting sqref="IO6:IP33 IO34:IO64">
    <cfRule type="containsText" dxfId="5751" priority="1245" operator="containsText" text="Pres">
      <formula>NOT(ISERROR(SEARCH(("Pres"),(IO6))))</formula>
    </cfRule>
  </conditionalFormatting>
  <conditionalFormatting sqref="IO6:IP33 IO34:IO64">
    <cfRule type="containsText" dxfId="5750" priority="1246" operator="containsText" text="Abs">
      <formula>NOT(ISERROR(SEARCH(("Abs"),(IO6))))</formula>
    </cfRule>
  </conditionalFormatting>
  <conditionalFormatting sqref="IO6:IP33 IO34:IO64">
    <cfRule type="containsText" dxfId="5749" priority="1247" operator="containsText" text="Leav">
      <formula>NOT(ISERROR(SEARCH(("Leav"),(IO6))))</formula>
    </cfRule>
  </conditionalFormatting>
  <conditionalFormatting sqref="IO6:IP33 IO34:IO64">
    <cfRule type="containsText" dxfId="5748" priority="1248" operator="containsText" text="Holi">
      <formula>NOT(ISERROR(SEARCH(("Holi"),(IO6))))</formula>
    </cfRule>
  </conditionalFormatting>
  <conditionalFormatting sqref="IO6:IP33 IO34:IO64">
    <cfRule type="containsText" dxfId="5747" priority="1249" operator="containsText" text="Orie">
      <formula>NOT(ISERROR(SEARCH(("Orie"),(IO6))))</formula>
    </cfRule>
  </conditionalFormatting>
  <conditionalFormatting sqref="IP37:IP38">
    <cfRule type="containsText" dxfId="5746" priority="1240" operator="containsText" text="Pres">
      <formula>NOT(ISERROR(SEARCH(("Pres"),(IP37))))</formula>
    </cfRule>
  </conditionalFormatting>
  <conditionalFormatting sqref="IP37:IP38">
    <cfRule type="containsText" dxfId="5745" priority="1241" operator="containsText" text="Abs">
      <formula>NOT(ISERROR(SEARCH(("Abs"),(IP37))))</formula>
    </cfRule>
  </conditionalFormatting>
  <conditionalFormatting sqref="IP37:IP38">
    <cfRule type="containsText" dxfId="5744" priority="1242" operator="containsText" text="Leav">
      <formula>NOT(ISERROR(SEARCH(("Leav"),(IP37))))</formula>
    </cfRule>
  </conditionalFormatting>
  <conditionalFormatting sqref="IP37:IP38">
    <cfRule type="containsText" dxfId="5743" priority="1243" operator="containsText" text="Holi">
      <formula>NOT(ISERROR(SEARCH(("Holi"),(IP37))))</formula>
    </cfRule>
  </conditionalFormatting>
  <conditionalFormatting sqref="IP37:IP38">
    <cfRule type="containsText" dxfId="5742" priority="1244" operator="containsText" text="Orie">
      <formula>NOT(ISERROR(SEARCH(("Orie"),(IP37))))</formula>
    </cfRule>
  </conditionalFormatting>
  <conditionalFormatting sqref="IP39">
    <cfRule type="containsText" dxfId="5741" priority="1235" operator="containsText" text="Pres">
      <formula>NOT(ISERROR(SEARCH(("Pres"),(IP39))))</formula>
    </cfRule>
  </conditionalFormatting>
  <conditionalFormatting sqref="IP39">
    <cfRule type="containsText" dxfId="5740" priority="1236" operator="containsText" text="Abs">
      <formula>NOT(ISERROR(SEARCH(("Abs"),(IP39))))</formula>
    </cfRule>
  </conditionalFormatting>
  <conditionalFormatting sqref="IP39">
    <cfRule type="containsText" dxfId="5739" priority="1237" operator="containsText" text="Leav">
      <formula>NOT(ISERROR(SEARCH(("Leav"),(IP39))))</formula>
    </cfRule>
  </conditionalFormatting>
  <conditionalFormatting sqref="IP39">
    <cfRule type="containsText" dxfId="5738" priority="1238" operator="containsText" text="Holi">
      <formula>NOT(ISERROR(SEARCH(("Holi"),(IP39))))</formula>
    </cfRule>
  </conditionalFormatting>
  <conditionalFormatting sqref="IP39">
    <cfRule type="containsText" dxfId="5737" priority="1239" operator="containsText" text="Orie">
      <formula>NOT(ISERROR(SEARCH(("Orie"),(IP39))))</formula>
    </cfRule>
  </conditionalFormatting>
  <conditionalFormatting sqref="IP34:IP36">
    <cfRule type="containsText" dxfId="5736" priority="1230" operator="containsText" text="Pres">
      <formula>NOT(ISERROR(SEARCH(("Pres"),(IP34))))</formula>
    </cfRule>
  </conditionalFormatting>
  <conditionalFormatting sqref="IP34:IP36">
    <cfRule type="containsText" dxfId="5735" priority="1231" operator="containsText" text="Abs">
      <formula>NOT(ISERROR(SEARCH(("Abs"),(IP34))))</formula>
    </cfRule>
  </conditionalFormatting>
  <conditionalFormatting sqref="IP34:IP36">
    <cfRule type="containsText" dxfId="5734" priority="1232" operator="containsText" text="Leav">
      <formula>NOT(ISERROR(SEARCH(("Leav"),(IP34))))</formula>
    </cfRule>
  </conditionalFormatting>
  <conditionalFormatting sqref="IP34:IP36">
    <cfRule type="containsText" dxfId="5733" priority="1233" operator="containsText" text="Holi">
      <formula>NOT(ISERROR(SEARCH(("Holi"),(IP34))))</formula>
    </cfRule>
  </conditionalFormatting>
  <conditionalFormatting sqref="IP34:IP36">
    <cfRule type="containsText" dxfId="5732" priority="1234" operator="containsText" text="Orie">
      <formula>NOT(ISERROR(SEARCH(("Orie"),(IP34))))</formula>
    </cfRule>
  </conditionalFormatting>
  <conditionalFormatting sqref="IP40:IP57">
    <cfRule type="containsText" dxfId="5731" priority="1225" operator="containsText" text="Pres">
      <formula>NOT(ISERROR(SEARCH(("Pres"),(IP40))))</formula>
    </cfRule>
  </conditionalFormatting>
  <conditionalFormatting sqref="IP40:IP57">
    <cfRule type="containsText" dxfId="5730" priority="1226" operator="containsText" text="Abs">
      <formula>NOT(ISERROR(SEARCH(("Abs"),(IP40))))</formula>
    </cfRule>
  </conditionalFormatting>
  <conditionalFormatting sqref="IP40:IP57">
    <cfRule type="containsText" dxfId="5729" priority="1227" operator="containsText" text="Leav">
      <formula>NOT(ISERROR(SEARCH(("Leav"),(IP40))))</formula>
    </cfRule>
  </conditionalFormatting>
  <conditionalFormatting sqref="IP40:IP57">
    <cfRule type="containsText" dxfId="5728" priority="1228" operator="containsText" text="Holi">
      <formula>NOT(ISERROR(SEARCH(("Holi"),(IP40))))</formula>
    </cfRule>
  </conditionalFormatting>
  <conditionalFormatting sqref="IP40:IP57">
    <cfRule type="containsText" dxfId="5727" priority="1229" operator="containsText" text="Orie">
      <formula>NOT(ISERROR(SEARCH(("Orie"),(IP40))))</formula>
    </cfRule>
  </conditionalFormatting>
  <conditionalFormatting sqref="IQ6:IR33 IQ34:IQ64">
    <cfRule type="containsText" dxfId="5726" priority="1220" operator="containsText" text="Pres">
      <formula>NOT(ISERROR(SEARCH(("Pres"),(IQ6))))</formula>
    </cfRule>
  </conditionalFormatting>
  <conditionalFormatting sqref="IQ6:IR33 IQ34:IQ64">
    <cfRule type="containsText" dxfId="5725" priority="1221" operator="containsText" text="Abs">
      <formula>NOT(ISERROR(SEARCH(("Abs"),(IQ6))))</formula>
    </cfRule>
  </conditionalFormatting>
  <conditionalFormatting sqref="IQ6:IR33 IQ34:IQ64">
    <cfRule type="containsText" dxfId="5724" priority="1222" operator="containsText" text="Leav">
      <formula>NOT(ISERROR(SEARCH(("Leav"),(IQ6))))</formula>
    </cfRule>
  </conditionalFormatting>
  <conditionalFormatting sqref="IQ6:IR33 IQ34:IQ64">
    <cfRule type="containsText" dxfId="5723" priority="1223" operator="containsText" text="Holi">
      <formula>NOT(ISERROR(SEARCH(("Holi"),(IQ6))))</formula>
    </cfRule>
  </conditionalFormatting>
  <conditionalFormatting sqref="IQ6:IR33 IQ34:IQ64">
    <cfRule type="containsText" dxfId="5722" priority="1224" operator="containsText" text="Orie">
      <formula>NOT(ISERROR(SEARCH(("Orie"),(IQ6))))</formula>
    </cfRule>
  </conditionalFormatting>
  <conditionalFormatting sqref="IR37:IR38">
    <cfRule type="containsText" dxfId="5721" priority="1215" operator="containsText" text="Pres">
      <formula>NOT(ISERROR(SEARCH(("Pres"),(IR37))))</formula>
    </cfRule>
  </conditionalFormatting>
  <conditionalFormatting sqref="IR37:IR38">
    <cfRule type="containsText" dxfId="5720" priority="1216" operator="containsText" text="Abs">
      <formula>NOT(ISERROR(SEARCH(("Abs"),(IR37))))</formula>
    </cfRule>
  </conditionalFormatting>
  <conditionalFormatting sqref="IR37:IR38">
    <cfRule type="containsText" dxfId="5719" priority="1217" operator="containsText" text="Leav">
      <formula>NOT(ISERROR(SEARCH(("Leav"),(IR37))))</formula>
    </cfRule>
  </conditionalFormatting>
  <conditionalFormatting sqref="IR37:IR38">
    <cfRule type="containsText" dxfId="5718" priority="1218" operator="containsText" text="Holi">
      <formula>NOT(ISERROR(SEARCH(("Holi"),(IR37))))</formula>
    </cfRule>
  </conditionalFormatting>
  <conditionalFormatting sqref="IR37:IR38">
    <cfRule type="containsText" dxfId="5717" priority="1219" operator="containsText" text="Orie">
      <formula>NOT(ISERROR(SEARCH(("Orie"),(IR37))))</formula>
    </cfRule>
  </conditionalFormatting>
  <conditionalFormatting sqref="IR39">
    <cfRule type="containsText" dxfId="5716" priority="1210" operator="containsText" text="Pres">
      <formula>NOT(ISERROR(SEARCH(("Pres"),(IR39))))</formula>
    </cfRule>
  </conditionalFormatting>
  <conditionalFormatting sqref="IR39">
    <cfRule type="containsText" dxfId="5715" priority="1211" operator="containsText" text="Abs">
      <formula>NOT(ISERROR(SEARCH(("Abs"),(IR39))))</formula>
    </cfRule>
  </conditionalFormatting>
  <conditionalFormatting sqref="IR39">
    <cfRule type="containsText" dxfId="5714" priority="1212" operator="containsText" text="Leav">
      <formula>NOT(ISERROR(SEARCH(("Leav"),(IR39))))</formula>
    </cfRule>
  </conditionalFormatting>
  <conditionalFormatting sqref="IR39">
    <cfRule type="containsText" dxfId="5713" priority="1213" operator="containsText" text="Holi">
      <formula>NOT(ISERROR(SEARCH(("Holi"),(IR39))))</formula>
    </cfRule>
  </conditionalFormatting>
  <conditionalFormatting sqref="IR39">
    <cfRule type="containsText" dxfId="5712" priority="1214" operator="containsText" text="Orie">
      <formula>NOT(ISERROR(SEARCH(("Orie"),(IR39))))</formula>
    </cfRule>
  </conditionalFormatting>
  <conditionalFormatting sqref="IR34:IR36">
    <cfRule type="containsText" dxfId="5711" priority="1205" operator="containsText" text="Pres">
      <formula>NOT(ISERROR(SEARCH(("Pres"),(IR34))))</formula>
    </cfRule>
  </conditionalFormatting>
  <conditionalFormatting sqref="IR34:IR36">
    <cfRule type="containsText" dxfId="5710" priority="1206" operator="containsText" text="Abs">
      <formula>NOT(ISERROR(SEARCH(("Abs"),(IR34))))</formula>
    </cfRule>
  </conditionalFormatting>
  <conditionalFormatting sqref="IR34:IR36">
    <cfRule type="containsText" dxfId="5709" priority="1207" operator="containsText" text="Leav">
      <formula>NOT(ISERROR(SEARCH(("Leav"),(IR34))))</formula>
    </cfRule>
  </conditionalFormatting>
  <conditionalFormatting sqref="IR34:IR36">
    <cfRule type="containsText" dxfId="5708" priority="1208" operator="containsText" text="Holi">
      <formula>NOT(ISERROR(SEARCH(("Holi"),(IR34))))</formula>
    </cfRule>
  </conditionalFormatting>
  <conditionalFormatting sqref="IR34:IR36">
    <cfRule type="containsText" dxfId="5707" priority="1209" operator="containsText" text="Orie">
      <formula>NOT(ISERROR(SEARCH(("Orie"),(IR34))))</formula>
    </cfRule>
  </conditionalFormatting>
  <conditionalFormatting sqref="IR40:IR57">
    <cfRule type="containsText" dxfId="5706" priority="1200" operator="containsText" text="Pres">
      <formula>NOT(ISERROR(SEARCH(("Pres"),(IR40))))</formula>
    </cfRule>
  </conditionalFormatting>
  <conditionalFormatting sqref="IR40:IR57">
    <cfRule type="containsText" dxfId="5705" priority="1201" operator="containsText" text="Abs">
      <formula>NOT(ISERROR(SEARCH(("Abs"),(IR40))))</formula>
    </cfRule>
  </conditionalFormatting>
  <conditionalFormatting sqref="IR40:IR57">
    <cfRule type="containsText" dxfId="5704" priority="1202" operator="containsText" text="Leav">
      <formula>NOT(ISERROR(SEARCH(("Leav"),(IR40))))</formula>
    </cfRule>
  </conditionalFormatting>
  <conditionalFormatting sqref="IR40:IR57">
    <cfRule type="containsText" dxfId="5703" priority="1203" operator="containsText" text="Holi">
      <formula>NOT(ISERROR(SEARCH(("Holi"),(IR40))))</formula>
    </cfRule>
  </conditionalFormatting>
  <conditionalFormatting sqref="IR40:IR57">
    <cfRule type="containsText" dxfId="5702" priority="1204" operator="containsText" text="Orie">
      <formula>NOT(ISERROR(SEARCH(("Orie"),(IR40))))</formula>
    </cfRule>
  </conditionalFormatting>
  <conditionalFormatting sqref="IS6:IT33 IS34:IS45 IS47:IS48 IS50:IS64">
    <cfRule type="containsText" dxfId="5701" priority="1195" operator="containsText" text="Pres">
      <formula>NOT(ISERROR(SEARCH(("Pres"),(IS6))))</formula>
    </cfRule>
  </conditionalFormatting>
  <conditionalFormatting sqref="IS6:IT33 IS34:IS45 IS47:IS48 IS50:IS64">
    <cfRule type="containsText" dxfId="5700" priority="1196" operator="containsText" text="Abs">
      <formula>NOT(ISERROR(SEARCH(("Abs"),(IS6))))</formula>
    </cfRule>
  </conditionalFormatting>
  <conditionalFormatting sqref="IS6:IT33 IS34:IS45 IS47:IS48 IS50:IS64">
    <cfRule type="containsText" dxfId="5699" priority="1197" operator="containsText" text="Leav">
      <formula>NOT(ISERROR(SEARCH(("Leav"),(IS6))))</formula>
    </cfRule>
  </conditionalFormatting>
  <conditionalFormatting sqref="IS6:IT33 IS34:IS45 IS47:IS48 IS50:IS64">
    <cfRule type="containsText" dxfId="5698" priority="1198" operator="containsText" text="Holi">
      <formula>NOT(ISERROR(SEARCH(("Holi"),(IS6))))</formula>
    </cfRule>
  </conditionalFormatting>
  <conditionalFormatting sqref="IS6:IT33 IS34:IS45 IS47:IS48 IS50:IS64">
    <cfRule type="containsText" dxfId="5697" priority="1199" operator="containsText" text="Orie">
      <formula>NOT(ISERROR(SEARCH(("Orie"),(IS6))))</formula>
    </cfRule>
  </conditionalFormatting>
  <conditionalFormatting sqref="IT37:IT38">
    <cfRule type="containsText" dxfId="5696" priority="1190" operator="containsText" text="Pres">
      <formula>NOT(ISERROR(SEARCH(("Pres"),(IT37))))</formula>
    </cfRule>
  </conditionalFormatting>
  <conditionalFormatting sqref="IT37:IT38">
    <cfRule type="containsText" dxfId="5695" priority="1191" operator="containsText" text="Abs">
      <formula>NOT(ISERROR(SEARCH(("Abs"),(IT37))))</formula>
    </cfRule>
  </conditionalFormatting>
  <conditionalFormatting sqref="IT37:IT38">
    <cfRule type="containsText" dxfId="5694" priority="1192" operator="containsText" text="Leav">
      <formula>NOT(ISERROR(SEARCH(("Leav"),(IT37))))</formula>
    </cfRule>
  </conditionalFormatting>
  <conditionalFormatting sqref="IT37:IT38">
    <cfRule type="containsText" dxfId="5693" priority="1193" operator="containsText" text="Holi">
      <formula>NOT(ISERROR(SEARCH(("Holi"),(IT37))))</formula>
    </cfRule>
  </conditionalFormatting>
  <conditionalFormatting sqref="IT37:IT38">
    <cfRule type="containsText" dxfId="5692" priority="1194" operator="containsText" text="Orie">
      <formula>NOT(ISERROR(SEARCH(("Orie"),(IT37))))</formula>
    </cfRule>
  </conditionalFormatting>
  <conditionalFormatting sqref="IT39">
    <cfRule type="containsText" dxfId="5691" priority="1185" operator="containsText" text="Pres">
      <formula>NOT(ISERROR(SEARCH(("Pres"),(IT39))))</formula>
    </cfRule>
  </conditionalFormatting>
  <conditionalFormatting sqref="IT39">
    <cfRule type="containsText" dxfId="5690" priority="1186" operator="containsText" text="Abs">
      <formula>NOT(ISERROR(SEARCH(("Abs"),(IT39))))</formula>
    </cfRule>
  </conditionalFormatting>
  <conditionalFormatting sqref="IT39">
    <cfRule type="containsText" dxfId="5689" priority="1187" operator="containsText" text="Leav">
      <formula>NOT(ISERROR(SEARCH(("Leav"),(IT39))))</formula>
    </cfRule>
  </conditionalFormatting>
  <conditionalFormatting sqref="IT39">
    <cfRule type="containsText" dxfId="5688" priority="1188" operator="containsText" text="Holi">
      <formula>NOT(ISERROR(SEARCH(("Holi"),(IT39))))</formula>
    </cfRule>
  </conditionalFormatting>
  <conditionalFormatting sqref="IT39">
    <cfRule type="containsText" dxfId="5687" priority="1189" operator="containsText" text="Orie">
      <formula>NOT(ISERROR(SEARCH(("Orie"),(IT39))))</formula>
    </cfRule>
  </conditionalFormatting>
  <conditionalFormatting sqref="IT34:IT36">
    <cfRule type="containsText" dxfId="5686" priority="1180" operator="containsText" text="Pres">
      <formula>NOT(ISERROR(SEARCH(("Pres"),(IT34))))</formula>
    </cfRule>
  </conditionalFormatting>
  <conditionalFormatting sqref="IT34:IT36">
    <cfRule type="containsText" dxfId="5685" priority="1181" operator="containsText" text="Abs">
      <formula>NOT(ISERROR(SEARCH(("Abs"),(IT34))))</formula>
    </cfRule>
  </conditionalFormatting>
  <conditionalFormatting sqref="IT34:IT36">
    <cfRule type="containsText" dxfId="5684" priority="1182" operator="containsText" text="Leav">
      <formula>NOT(ISERROR(SEARCH(("Leav"),(IT34))))</formula>
    </cfRule>
  </conditionalFormatting>
  <conditionalFormatting sqref="IT34:IT36">
    <cfRule type="containsText" dxfId="5683" priority="1183" operator="containsText" text="Holi">
      <formula>NOT(ISERROR(SEARCH(("Holi"),(IT34))))</formula>
    </cfRule>
  </conditionalFormatting>
  <conditionalFormatting sqref="IT34:IT36">
    <cfRule type="containsText" dxfId="5682" priority="1184" operator="containsText" text="Orie">
      <formula>NOT(ISERROR(SEARCH(("Orie"),(IT34))))</formula>
    </cfRule>
  </conditionalFormatting>
  <conditionalFormatting sqref="IT40:IT45 IT47:IT48 IT50:IT57">
    <cfRule type="containsText" dxfId="5681" priority="1175" operator="containsText" text="Pres">
      <formula>NOT(ISERROR(SEARCH(("Pres"),(IT40))))</formula>
    </cfRule>
  </conditionalFormatting>
  <conditionalFormatting sqref="IT40:IT45 IT47:IT48 IT50:IT57">
    <cfRule type="containsText" dxfId="5680" priority="1176" operator="containsText" text="Abs">
      <formula>NOT(ISERROR(SEARCH(("Abs"),(IT40))))</formula>
    </cfRule>
  </conditionalFormatting>
  <conditionalFormatting sqref="IT40:IT45 IT47:IT48 IT50:IT57">
    <cfRule type="containsText" dxfId="5679" priority="1177" operator="containsText" text="Leav">
      <formula>NOT(ISERROR(SEARCH(("Leav"),(IT40))))</formula>
    </cfRule>
  </conditionalFormatting>
  <conditionalFormatting sqref="IT40:IT45 IT47:IT48 IT50:IT57">
    <cfRule type="containsText" dxfId="5678" priority="1178" operator="containsText" text="Holi">
      <formula>NOT(ISERROR(SEARCH(("Holi"),(IT40))))</formula>
    </cfRule>
  </conditionalFormatting>
  <conditionalFormatting sqref="IT40:IT45 IT47:IT48 IT50:IT57">
    <cfRule type="containsText" dxfId="5677" priority="1179" operator="containsText" text="Orie">
      <formula>NOT(ISERROR(SEARCH(("Orie"),(IT40))))</formula>
    </cfRule>
  </conditionalFormatting>
  <conditionalFormatting sqref="IU6:IV33 IU34:IU64">
    <cfRule type="containsText" dxfId="5676" priority="1170" operator="containsText" text="Pres">
      <formula>NOT(ISERROR(SEARCH(("Pres"),(IU6))))</formula>
    </cfRule>
  </conditionalFormatting>
  <conditionalFormatting sqref="IU6:IV33 IU34:IU64">
    <cfRule type="containsText" dxfId="5675" priority="1171" operator="containsText" text="Abs">
      <formula>NOT(ISERROR(SEARCH(("Abs"),(IU6))))</formula>
    </cfRule>
  </conditionalFormatting>
  <conditionalFormatting sqref="IU6:IV33 IU34:IU64">
    <cfRule type="containsText" dxfId="5674" priority="1172" operator="containsText" text="Leav">
      <formula>NOT(ISERROR(SEARCH(("Leav"),(IU6))))</formula>
    </cfRule>
  </conditionalFormatting>
  <conditionalFormatting sqref="IU6:IV33 IU34:IU64">
    <cfRule type="containsText" dxfId="5673" priority="1173" operator="containsText" text="Holi">
      <formula>NOT(ISERROR(SEARCH(("Holi"),(IU6))))</formula>
    </cfRule>
  </conditionalFormatting>
  <conditionalFormatting sqref="IU6:IV33 IU34:IU64">
    <cfRule type="containsText" dxfId="5672" priority="1174" operator="containsText" text="Orie">
      <formula>NOT(ISERROR(SEARCH(("Orie"),(IU6))))</formula>
    </cfRule>
  </conditionalFormatting>
  <conditionalFormatting sqref="IV37:IV38">
    <cfRule type="containsText" dxfId="5671" priority="1165" operator="containsText" text="Pres">
      <formula>NOT(ISERROR(SEARCH(("Pres"),(IV37))))</formula>
    </cfRule>
  </conditionalFormatting>
  <conditionalFormatting sqref="IV37:IV38">
    <cfRule type="containsText" dxfId="5670" priority="1166" operator="containsText" text="Abs">
      <formula>NOT(ISERROR(SEARCH(("Abs"),(IV37))))</formula>
    </cfRule>
  </conditionalFormatting>
  <conditionalFormatting sqref="IV37:IV38">
    <cfRule type="containsText" dxfId="5669" priority="1167" operator="containsText" text="Leav">
      <formula>NOT(ISERROR(SEARCH(("Leav"),(IV37))))</formula>
    </cfRule>
  </conditionalFormatting>
  <conditionalFormatting sqref="IV37:IV38">
    <cfRule type="containsText" dxfId="5668" priority="1168" operator="containsText" text="Holi">
      <formula>NOT(ISERROR(SEARCH(("Holi"),(IV37))))</formula>
    </cfRule>
  </conditionalFormatting>
  <conditionalFormatting sqref="IV37:IV38">
    <cfRule type="containsText" dxfId="5667" priority="1169" operator="containsText" text="Orie">
      <formula>NOT(ISERROR(SEARCH(("Orie"),(IV37))))</formula>
    </cfRule>
  </conditionalFormatting>
  <conditionalFormatting sqref="IV39">
    <cfRule type="containsText" dxfId="5666" priority="1160" operator="containsText" text="Pres">
      <formula>NOT(ISERROR(SEARCH(("Pres"),(IV39))))</formula>
    </cfRule>
  </conditionalFormatting>
  <conditionalFormatting sqref="IV39">
    <cfRule type="containsText" dxfId="5665" priority="1161" operator="containsText" text="Abs">
      <formula>NOT(ISERROR(SEARCH(("Abs"),(IV39))))</formula>
    </cfRule>
  </conditionalFormatting>
  <conditionalFormatting sqref="IV39">
    <cfRule type="containsText" dxfId="5664" priority="1162" operator="containsText" text="Leav">
      <formula>NOT(ISERROR(SEARCH(("Leav"),(IV39))))</formula>
    </cfRule>
  </conditionalFormatting>
  <conditionalFormatting sqref="IV39">
    <cfRule type="containsText" dxfId="5663" priority="1163" operator="containsText" text="Holi">
      <formula>NOT(ISERROR(SEARCH(("Holi"),(IV39))))</formula>
    </cfRule>
  </conditionalFormatting>
  <conditionalFormatting sqref="IV39">
    <cfRule type="containsText" dxfId="5662" priority="1164" operator="containsText" text="Orie">
      <formula>NOT(ISERROR(SEARCH(("Orie"),(IV39))))</formula>
    </cfRule>
  </conditionalFormatting>
  <conditionalFormatting sqref="IV34:IV36">
    <cfRule type="containsText" dxfId="5661" priority="1155" operator="containsText" text="Pres">
      <formula>NOT(ISERROR(SEARCH(("Pres"),(IV34))))</formula>
    </cfRule>
  </conditionalFormatting>
  <conditionalFormatting sqref="IV34:IV36">
    <cfRule type="containsText" dxfId="5660" priority="1156" operator="containsText" text="Abs">
      <formula>NOT(ISERROR(SEARCH(("Abs"),(IV34))))</formula>
    </cfRule>
  </conditionalFormatting>
  <conditionalFormatting sqref="IV34:IV36">
    <cfRule type="containsText" dxfId="5659" priority="1157" operator="containsText" text="Leav">
      <formula>NOT(ISERROR(SEARCH(("Leav"),(IV34))))</formula>
    </cfRule>
  </conditionalFormatting>
  <conditionalFormatting sqref="IV34:IV36">
    <cfRule type="containsText" dxfId="5658" priority="1158" operator="containsText" text="Holi">
      <formula>NOT(ISERROR(SEARCH(("Holi"),(IV34))))</formula>
    </cfRule>
  </conditionalFormatting>
  <conditionalFormatting sqref="IV34:IV36">
    <cfRule type="containsText" dxfId="5657" priority="1159" operator="containsText" text="Orie">
      <formula>NOT(ISERROR(SEARCH(("Orie"),(IV34))))</formula>
    </cfRule>
  </conditionalFormatting>
  <conditionalFormatting sqref="IV40:IV57">
    <cfRule type="containsText" dxfId="5656" priority="1150" operator="containsText" text="Pres">
      <formula>NOT(ISERROR(SEARCH(("Pres"),(IV40))))</formula>
    </cfRule>
  </conditionalFormatting>
  <conditionalFormatting sqref="IV40:IV57">
    <cfRule type="containsText" dxfId="5655" priority="1151" operator="containsText" text="Abs">
      <formula>NOT(ISERROR(SEARCH(("Abs"),(IV40))))</formula>
    </cfRule>
  </conditionalFormatting>
  <conditionalFormatting sqref="IV40:IV57">
    <cfRule type="containsText" dxfId="5654" priority="1152" operator="containsText" text="Leav">
      <formula>NOT(ISERROR(SEARCH(("Leav"),(IV40))))</formula>
    </cfRule>
  </conditionalFormatting>
  <conditionalFormatting sqref="IV40:IV57">
    <cfRule type="containsText" dxfId="5653" priority="1153" operator="containsText" text="Holi">
      <formula>NOT(ISERROR(SEARCH(("Holi"),(IV40))))</formula>
    </cfRule>
  </conditionalFormatting>
  <conditionalFormatting sqref="IV40:IV57">
    <cfRule type="containsText" dxfId="5652" priority="1154" operator="containsText" text="Orie">
      <formula>NOT(ISERROR(SEARCH(("Orie"),(IV40))))</formula>
    </cfRule>
  </conditionalFormatting>
  <conditionalFormatting sqref="IW6:IX33 IW66 IW34:IW64">
    <cfRule type="containsText" dxfId="5651" priority="1145" operator="containsText" text="Pres">
      <formula>NOT(ISERROR(SEARCH(("Pres"),(IW6))))</formula>
    </cfRule>
  </conditionalFormatting>
  <conditionalFormatting sqref="IW6:IX33 IW66 IW34:IW64">
    <cfRule type="containsText" dxfId="5650" priority="1146" operator="containsText" text="Abs">
      <formula>NOT(ISERROR(SEARCH(("Abs"),(IW6))))</formula>
    </cfRule>
  </conditionalFormatting>
  <conditionalFormatting sqref="IW6:IX33 IW66 IW34:IW64">
    <cfRule type="containsText" dxfId="5649" priority="1147" operator="containsText" text="Leav">
      <formula>NOT(ISERROR(SEARCH(("Leav"),(IW6))))</formula>
    </cfRule>
  </conditionalFormatting>
  <conditionalFormatting sqref="IW6:IX33 IW66 IW34:IW64">
    <cfRule type="containsText" dxfId="5648" priority="1148" operator="containsText" text="Holi">
      <formula>NOT(ISERROR(SEARCH(("Holi"),(IW6))))</formula>
    </cfRule>
  </conditionalFormatting>
  <conditionalFormatting sqref="IW6:IX33 IW66 IW34:IW64">
    <cfRule type="containsText" dxfId="5647" priority="1149" operator="containsText" text="Orie">
      <formula>NOT(ISERROR(SEARCH(("Orie"),(IW6))))</formula>
    </cfRule>
  </conditionalFormatting>
  <conditionalFormatting sqref="IX37:IX38">
    <cfRule type="containsText" dxfId="5646" priority="1140" operator="containsText" text="Pres">
      <formula>NOT(ISERROR(SEARCH(("Pres"),(IX37))))</formula>
    </cfRule>
  </conditionalFormatting>
  <conditionalFormatting sqref="IX37:IX38">
    <cfRule type="containsText" dxfId="5645" priority="1141" operator="containsText" text="Abs">
      <formula>NOT(ISERROR(SEARCH(("Abs"),(IX37))))</formula>
    </cfRule>
  </conditionalFormatting>
  <conditionalFormatting sqref="IX37:IX38">
    <cfRule type="containsText" dxfId="5644" priority="1142" operator="containsText" text="Leav">
      <formula>NOT(ISERROR(SEARCH(("Leav"),(IX37))))</formula>
    </cfRule>
  </conditionalFormatting>
  <conditionalFormatting sqref="IX37:IX38">
    <cfRule type="containsText" dxfId="5643" priority="1143" operator="containsText" text="Holi">
      <formula>NOT(ISERROR(SEARCH(("Holi"),(IX37))))</formula>
    </cfRule>
  </conditionalFormatting>
  <conditionalFormatting sqref="IX37:IX38">
    <cfRule type="containsText" dxfId="5642" priority="1144" operator="containsText" text="Orie">
      <formula>NOT(ISERROR(SEARCH(("Orie"),(IX37))))</formula>
    </cfRule>
  </conditionalFormatting>
  <conditionalFormatting sqref="IX39">
    <cfRule type="containsText" dxfId="5641" priority="1135" operator="containsText" text="Pres">
      <formula>NOT(ISERROR(SEARCH(("Pres"),(IX39))))</formula>
    </cfRule>
  </conditionalFormatting>
  <conditionalFormatting sqref="IX39">
    <cfRule type="containsText" dxfId="5640" priority="1136" operator="containsText" text="Abs">
      <formula>NOT(ISERROR(SEARCH(("Abs"),(IX39))))</formula>
    </cfRule>
  </conditionalFormatting>
  <conditionalFormatting sqref="IX39">
    <cfRule type="containsText" dxfId="5639" priority="1137" operator="containsText" text="Leav">
      <formula>NOT(ISERROR(SEARCH(("Leav"),(IX39))))</formula>
    </cfRule>
  </conditionalFormatting>
  <conditionalFormatting sqref="IX39">
    <cfRule type="containsText" dxfId="5638" priority="1138" operator="containsText" text="Holi">
      <formula>NOT(ISERROR(SEARCH(("Holi"),(IX39))))</formula>
    </cfRule>
  </conditionalFormatting>
  <conditionalFormatting sqref="IX39">
    <cfRule type="containsText" dxfId="5637" priority="1139" operator="containsText" text="Orie">
      <formula>NOT(ISERROR(SEARCH(("Orie"),(IX39))))</formula>
    </cfRule>
  </conditionalFormatting>
  <conditionalFormatting sqref="IX34:IX36">
    <cfRule type="containsText" dxfId="5636" priority="1130" operator="containsText" text="Pres">
      <formula>NOT(ISERROR(SEARCH(("Pres"),(IX34))))</formula>
    </cfRule>
  </conditionalFormatting>
  <conditionalFormatting sqref="IX34:IX36">
    <cfRule type="containsText" dxfId="5635" priority="1131" operator="containsText" text="Abs">
      <formula>NOT(ISERROR(SEARCH(("Abs"),(IX34))))</formula>
    </cfRule>
  </conditionalFormatting>
  <conditionalFormatting sqref="IX34:IX36">
    <cfRule type="containsText" dxfId="5634" priority="1132" operator="containsText" text="Leav">
      <formula>NOT(ISERROR(SEARCH(("Leav"),(IX34))))</formula>
    </cfRule>
  </conditionalFormatting>
  <conditionalFormatting sqref="IX34:IX36">
    <cfRule type="containsText" dxfId="5633" priority="1133" operator="containsText" text="Holi">
      <formula>NOT(ISERROR(SEARCH(("Holi"),(IX34))))</formula>
    </cfRule>
  </conditionalFormatting>
  <conditionalFormatting sqref="IX34:IX36">
    <cfRule type="containsText" dxfId="5632" priority="1134" operator="containsText" text="Orie">
      <formula>NOT(ISERROR(SEARCH(("Orie"),(IX34))))</formula>
    </cfRule>
  </conditionalFormatting>
  <conditionalFormatting sqref="IX40:IX57">
    <cfRule type="containsText" dxfId="5631" priority="1125" operator="containsText" text="Pres">
      <formula>NOT(ISERROR(SEARCH(("Pres"),(IX40))))</formula>
    </cfRule>
  </conditionalFormatting>
  <conditionalFormatting sqref="IX40:IX57">
    <cfRule type="containsText" dxfId="5630" priority="1126" operator="containsText" text="Abs">
      <formula>NOT(ISERROR(SEARCH(("Abs"),(IX40))))</formula>
    </cfRule>
  </conditionalFormatting>
  <conditionalFormatting sqref="IX40:IX57">
    <cfRule type="containsText" dxfId="5629" priority="1127" operator="containsText" text="Leav">
      <formula>NOT(ISERROR(SEARCH(("Leav"),(IX40))))</formula>
    </cfRule>
  </conditionalFormatting>
  <conditionalFormatting sqref="IX40:IX57">
    <cfRule type="containsText" dxfId="5628" priority="1128" operator="containsText" text="Holi">
      <formula>NOT(ISERROR(SEARCH(("Holi"),(IX40))))</formula>
    </cfRule>
  </conditionalFormatting>
  <conditionalFormatting sqref="IX40:IX57">
    <cfRule type="containsText" dxfId="5627" priority="1129" operator="containsText" text="Orie">
      <formula>NOT(ISERROR(SEARCH(("Orie"),(IX40))))</formula>
    </cfRule>
  </conditionalFormatting>
  <conditionalFormatting sqref="IY6:IZ33 IY34:IY64">
    <cfRule type="containsText" dxfId="5626" priority="1120" operator="containsText" text="Pres">
      <formula>NOT(ISERROR(SEARCH(("Pres"),(IY6))))</formula>
    </cfRule>
  </conditionalFormatting>
  <conditionalFormatting sqref="IY6:IZ33 IY34:IY64">
    <cfRule type="containsText" dxfId="5625" priority="1121" operator="containsText" text="Abs">
      <formula>NOT(ISERROR(SEARCH(("Abs"),(IY6))))</formula>
    </cfRule>
  </conditionalFormatting>
  <conditionalFormatting sqref="IY6:IZ33 IY34:IY64">
    <cfRule type="containsText" dxfId="5624" priority="1122" operator="containsText" text="Leav">
      <formula>NOT(ISERROR(SEARCH(("Leav"),(IY6))))</formula>
    </cfRule>
  </conditionalFormatting>
  <conditionalFormatting sqref="IY6:IZ33 IY34:IY64">
    <cfRule type="containsText" dxfId="5623" priority="1123" operator="containsText" text="Holi">
      <formula>NOT(ISERROR(SEARCH(("Holi"),(IY6))))</formula>
    </cfRule>
  </conditionalFormatting>
  <conditionalFormatting sqref="IY6:IZ33 IY34:IY64">
    <cfRule type="containsText" dxfId="5622" priority="1124" operator="containsText" text="Orie">
      <formula>NOT(ISERROR(SEARCH(("Orie"),(IY6))))</formula>
    </cfRule>
  </conditionalFormatting>
  <conditionalFormatting sqref="IZ37:IZ38">
    <cfRule type="containsText" dxfId="5621" priority="1115" operator="containsText" text="Pres">
      <formula>NOT(ISERROR(SEARCH(("Pres"),(IZ37))))</formula>
    </cfRule>
  </conditionalFormatting>
  <conditionalFormatting sqref="IZ37:IZ38">
    <cfRule type="containsText" dxfId="5620" priority="1116" operator="containsText" text="Abs">
      <formula>NOT(ISERROR(SEARCH(("Abs"),(IZ37))))</formula>
    </cfRule>
  </conditionalFormatting>
  <conditionalFormatting sqref="IZ37:IZ38">
    <cfRule type="containsText" dxfId="5619" priority="1117" operator="containsText" text="Leav">
      <formula>NOT(ISERROR(SEARCH(("Leav"),(IZ37))))</formula>
    </cfRule>
  </conditionalFormatting>
  <conditionalFormatting sqref="IZ37:IZ38">
    <cfRule type="containsText" dxfId="5618" priority="1118" operator="containsText" text="Holi">
      <formula>NOT(ISERROR(SEARCH(("Holi"),(IZ37))))</formula>
    </cfRule>
  </conditionalFormatting>
  <conditionalFormatting sqref="IZ37:IZ38">
    <cfRule type="containsText" dxfId="5617" priority="1119" operator="containsText" text="Orie">
      <formula>NOT(ISERROR(SEARCH(("Orie"),(IZ37))))</formula>
    </cfRule>
  </conditionalFormatting>
  <conditionalFormatting sqref="IZ39">
    <cfRule type="containsText" dxfId="5616" priority="1110" operator="containsText" text="Pres">
      <formula>NOT(ISERROR(SEARCH(("Pres"),(IZ39))))</formula>
    </cfRule>
  </conditionalFormatting>
  <conditionalFormatting sqref="IZ39">
    <cfRule type="containsText" dxfId="5615" priority="1111" operator="containsText" text="Abs">
      <formula>NOT(ISERROR(SEARCH(("Abs"),(IZ39))))</formula>
    </cfRule>
  </conditionalFormatting>
  <conditionalFormatting sqref="IZ39">
    <cfRule type="containsText" dxfId="5614" priority="1112" operator="containsText" text="Leav">
      <formula>NOT(ISERROR(SEARCH(("Leav"),(IZ39))))</formula>
    </cfRule>
  </conditionalFormatting>
  <conditionalFormatting sqref="IZ39">
    <cfRule type="containsText" dxfId="5613" priority="1113" operator="containsText" text="Holi">
      <formula>NOT(ISERROR(SEARCH(("Holi"),(IZ39))))</formula>
    </cfRule>
  </conditionalFormatting>
  <conditionalFormatting sqref="IZ39">
    <cfRule type="containsText" dxfId="5612" priority="1114" operator="containsText" text="Orie">
      <formula>NOT(ISERROR(SEARCH(("Orie"),(IZ39))))</formula>
    </cfRule>
  </conditionalFormatting>
  <conditionalFormatting sqref="IZ34:IZ36">
    <cfRule type="containsText" dxfId="5611" priority="1105" operator="containsText" text="Pres">
      <formula>NOT(ISERROR(SEARCH(("Pres"),(IZ34))))</formula>
    </cfRule>
  </conditionalFormatting>
  <conditionalFormatting sqref="IZ34:IZ36">
    <cfRule type="containsText" dxfId="5610" priority="1106" operator="containsText" text="Abs">
      <formula>NOT(ISERROR(SEARCH(("Abs"),(IZ34))))</formula>
    </cfRule>
  </conditionalFormatting>
  <conditionalFormatting sqref="IZ34:IZ36">
    <cfRule type="containsText" dxfId="5609" priority="1107" operator="containsText" text="Leav">
      <formula>NOT(ISERROR(SEARCH(("Leav"),(IZ34))))</formula>
    </cfRule>
  </conditionalFormatting>
  <conditionalFormatting sqref="IZ34:IZ36">
    <cfRule type="containsText" dxfId="5608" priority="1108" operator="containsText" text="Holi">
      <formula>NOT(ISERROR(SEARCH(("Holi"),(IZ34))))</formula>
    </cfRule>
  </conditionalFormatting>
  <conditionalFormatting sqref="IZ34:IZ36">
    <cfRule type="containsText" dxfId="5607" priority="1109" operator="containsText" text="Orie">
      <formula>NOT(ISERROR(SEARCH(("Orie"),(IZ34))))</formula>
    </cfRule>
  </conditionalFormatting>
  <conditionalFormatting sqref="IZ40:IZ57">
    <cfRule type="containsText" dxfId="5606" priority="1100" operator="containsText" text="Pres">
      <formula>NOT(ISERROR(SEARCH(("Pres"),(IZ40))))</formula>
    </cfRule>
  </conditionalFormatting>
  <conditionalFormatting sqref="IZ40:IZ57">
    <cfRule type="containsText" dxfId="5605" priority="1101" operator="containsText" text="Abs">
      <formula>NOT(ISERROR(SEARCH(("Abs"),(IZ40))))</formula>
    </cfRule>
  </conditionalFormatting>
  <conditionalFormatting sqref="IZ40:IZ57">
    <cfRule type="containsText" dxfId="5604" priority="1102" operator="containsText" text="Leav">
      <formula>NOT(ISERROR(SEARCH(("Leav"),(IZ40))))</formula>
    </cfRule>
  </conditionalFormatting>
  <conditionalFormatting sqref="IZ40:IZ57">
    <cfRule type="containsText" dxfId="5603" priority="1103" operator="containsText" text="Holi">
      <formula>NOT(ISERROR(SEARCH(("Holi"),(IZ40))))</formula>
    </cfRule>
  </conditionalFormatting>
  <conditionalFormatting sqref="IZ40:IZ57">
    <cfRule type="containsText" dxfId="5602" priority="1104" operator="containsText" text="Orie">
      <formula>NOT(ISERROR(SEARCH(("Orie"),(IZ40))))</formula>
    </cfRule>
  </conditionalFormatting>
  <conditionalFormatting sqref="JA6:JB33 JA34:JA64">
    <cfRule type="containsText" dxfId="5601" priority="1095" operator="containsText" text="Pres">
      <formula>NOT(ISERROR(SEARCH(("Pres"),(JA6))))</formula>
    </cfRule>
  </conditionalFormatting>
  <conditionalFormatting sqref="JA6:JB33 JA34:JA64">
    <cfRule type="containsText" dxfId="5600" priority="1096" operator="containsText" text="Abs">
      <formula>NOT(ISERROR(SEARCH(("Abs"),(JA6))))</formula>
    </cfRule>
  </conditionalFormatting>
  <conditionalFormatting sqref="JA6:JB33 JA34:JA64">
    <cfRule type="containsText" dxfId="5599" priority="1097" operator="containsText" text="Leav">
      <formula>NOT(ISERROR(SEARCH(("Leav"),(JA6))))</formula>
    </cfRule>
  </conditionalFormatting>
  <conditionalFormatting sqref="JA6:JB33 JA34:JA64">
    <cfRule type="containsText" dxfId="5598" priority="1098" operator="containsText" text="Holi">
      <formula>NOT(ISERROR(SEARCH(("Holi"),(JA6))))</formula>
    </cfRule>
  </conditionalFormatting>
  <conditionalFormatting sqref="JA6:JB33 JA34:JA64">
    <cfRule type="containsText" dxfId="5597" priority="1099" operator="containsText" text="Orie">
      <formula>NOT(ISERROR(SEARCH(("Orie"),(JA6))))</formula>
    </cfRule>
  </conditionalFormatting>
  <conditionalFormatting sqref="JB37:JB38">
    <cfRule type="containsText" dxfId="5596" priority="1090" operator="containsText" text="Pres">
      <formula>NOT(ISERROR(SEARCH(("Pres"),(JB37))))</formula>
    </cfRule>
  </conditionalFormatting>
  <conditionalFormatting sqref="JB37:JB38">
    <cfRule type="containsText" dxfId="5595" priority="1091" operator="containsText" text="Abs">
      <formula>NOT(ISERROR(SEARCH(("Abs"),(JB37))))</formula>
    </cfRule>
  </conditionalFormatting>
  <conditionalFormatting sqref="JB37:JB38">
    <cfRule type="containsText" dxfId="5594" priority="1092" operator="containsText" text="Leav">
      <formula>NOT(ISERROR(SEARCH(("Leav"),(JB37))))</formula>
    </cfRule>
  </conditionalFormatting>
  <conditionalFormatting sqref="JB37:JB38">
    <cfRule type="containsText" dxfId="5593" priority="1093" operator="containsText" text="Holi">
      <formula>NOT(ISERROR(SEARCH(("Holi"),(JB37))))</formula>
    </cfRule>
  </conditionalFormatting>
  <conditionalFormatting sqref="JB37:JB38">
    <cfRule type="containsText" dxfId="5592" priority="1094" operator="containsText" text="Orie">
      <formula>NOT(ISERROR(SEARCH(("Orie"),(JB37))))</formula>
    </cfRule>
  </conditionalFormatting>
  <conditionalFormatting sqref="JB39">
    <cfRule type="containsText" dxfId="5591" priority="1085" operator="containsText" text="Pres">
      <formula>NOT(ISERROR(SEARCH(("Pres"),(JB39))))</formula>
    </cfRule>
  </conditionalFormatting>
  <conditionalFormatting sqref="JB39">
    <cfRule type="containsText" dxfId="5590" priority="1086" operator="containsText" text="Abs">
      <formula>NOT(ISERROR(SEARCH(("Abs"),(JB39))))</formula>
    </cfRule>
  </conditionalFormatting>
  <conditionalFormatting sqref="JB39">
    <cfRule type="containsText" dxfId="5589" priority="1087" operator="containsText" text="Leav">
      <formula>NOT(ISERROR(SEARCH(("Leav"),(JB39))))</formula>
    </cfRule>
  </conditionalFormatting>
  <conditionalFormatting sqref="JB39">
    <cfRule type="containsText" dxfId="5588" priority="1088" operator="containsText" text="Holi">
      <formula>NOT(ISERROR(SEARCH(("Holi"),(JB39))))</formula>
    </cfRule>
  </conditionalFormatting>
  <conditionalFormatting sqref="JB39">
    <cfRule type="containsText" dxfId="5587" priority="1089" operator="containsText" text="Orie">
      <formula>NOT(ISERROR(SEARCH(("Orie"),(JB39))))</formula>
    </cfRule>
  </conditionalFormatting>
  <conditionalFormatting sqref="JB34:JB36">
    <cfRule type="containsText" dxfId="5586" priority="1080" operator="containsText" text="Pres">
      <formula>NOT(ISERROR(SEARCH(("Pres"),(JB34))))</formula>
    </cfRule>
  </conditionalFormatting>
  <conditionalFormatting sqref="JB34:JB36">
    <cfRule type="containsText" dxfId="5585" priority="1081" operator="containsText" text="Abs">
      <formula>NOT(ISERROR(SEARCH(("Abs"),(JB34))))</formula>
    </cfRule>
  </conditionalFormatting>
  <conditionalFormatting sqref="JB34:JB36">
    <cfRule type="containsText" dxfId="5584" priority="1082" operator="containsText" text="Leav">
      <formula>NOT(ISERROR(SEARCH(("Leav"),(JB34))))</formula>
    </cfRule>
  </conditionalFormatting>
  <conditionalFormatting sqref="JB34:JB36">
    <cfRule type="containsText" dxfId="5583" priority="1083" operator="containsText" text="Holi">
      <formula>NOT(ISERROR(SEARCH(("Holi"),(JB34))))</formula>
    </cfRule>
  </conditionalFormatting>
  <conditionalFormatting sqref="JB34:JB36">
    <cfRule type="containsText" dxfId="5582" priority="1084" operator="containsText" text="Orie">
      <formula>NOT(ISERROR(SEARCH(("Orie"),(JB34))))</formula>
    </cfRule>
  </conditionalFormatting>
  <conditionalFormatting sqref="JB40:JB57">
    <cfRule type="containsText" dxfId="5581" priority="1075" operator="containsText" text="Pres">
      <formula>NOT(ISERROR(SEARCH(("Pres"),(JB40))))</formula>
    </cfRule>
  </conditionalFormatting>
  <conditionalFormatting sqref="JB40:JB57">
    <cfRule type="containsText" dxfId="5580" priority="1076" operator="containsText" text="Abs">
      <formula>NOT(ISERROR(SEARCH(("Abs"),(JB40))))</formula>
    </cfRule>
  </conditionalFormatting>
  <conditionalFormatting sqref="JB40:JB57">
    <cfRule type="containsText" dxfId="5579" priority="1077" operator="containsText" text="Leav">
      <formula>NOT(ISERROR(SEARCH(("Leav"),(JB40))))</formula>
    </cfRule>
  </conditionalFormatting>
  <conditionalFormatting sqref="JB40:JB57">
    <cfRule type="containsText" dxfId="5578" priority="1078" operator="containsText" text="Holi">
      <formula>NOT(ISERROR(SEARCH(("Holi"),(JB40))))</formula>
    </cfRule>
  </conditionalFormatting>
  <conditionalFormatting sqref="JB40:JB57">
    <cfRule type="containsText" dxfId="5577" priority="1079" operator="containsText" text="Orie">
      <formula>NOT(ISERROR(SEARCH(("Orie"),(JB40))))</formula>
    </cfRule>
  </conditionalFormatting>
  <conditionalFormatting sqref="JC6:JD33 JC34:JC64">
    <cfRule type="containsText" dxfId="5576" priority="1070" operator="containsText" text="Pres">
      <formula>NOT(ISERROR(SEARCH(("Pres"),(JC6))))</formula>
    </cfRule>
  </conditionalFormatting>
  <conditionalFormatting sqref="JC6:JD33 JC34:JC64">
    <cfRule type="containsText" dxfId="5575" priority="1071" operator="containsText" text="Abs">
      <formula>NOT(ISERROR(SEARCH(("Abs"),(JC6))))</formula>
    </cfRule>
  </conditionalFormatting>
  <conditionalFormatting sqref="JC6:JD33 JC34:JC64">
    <cfRule type="containsText" dxfId="5574" priority="1072" operator="containsText" text="Leav">
      <formula>NOT(ISERROR(SEARCH(("Leav"),(JC6))))</formula>
    </cfRule>
  </conditionalFormatting>
  <conditionalFormatting sqref="JC6:JD33 JC34:JC64">
    <cfRule type="containsText" dxfId="5573" priority="1073" operator="containsText" text="Holi">
      <formula>NOT(ISERROR(SEARCH(("Holi"),(JC6))))</formula>
    </cfRule>
  </conditionalFormatting>
  <conditionalFormatting sqref="JC6:JD33 JC34:JC64">
    <cfRule type="containsText" dxfId="5572" priority="1074" operator="containsText" text="Orie">
      <formula>NOT(ISERROR(SEARCH(("Orie"),(JC6))))</formula>
    </cfRule>
  </conditionalFormatting>
  <conditionalFormatting sqref="JD37:JD38">
    <cfRule type="containsText" dxfId="5571" priority="1065" operator="containsText" text="Pres">
      <formula>NOT(ISERROR(SEARCH(("Pres"),(JD37))))</formula>
    </cfRule>
  </conditionalFormatting>
  <conditionalFormatting sqref="JD37:JD38">
    <cfRule type="containsText" dxfId="5570" priority="1066" operator="containsText" text="Abs">
      <formula>NOT(ISERROR(SEARCH(("Abs"),(JD37))))</formula>
    </cfRule>
  </conditionalFormatting>
  <conditionalFormatting sqref="JD37:JD38">
    <cfRule type="containsText" dxfId="5569" priority="1067" operator="containsText" text="Leav">
      <formula>NOT(ISERROR(SEARCH(("Leav"),(JD37))))</formula>
    </cfRule>
  </conditionalFormatting>
  <conditionalFormatting sqref="JD37:JD38">
    <cfRule type="containsText" dxfId="5568" priority="1068" operator="containsText" text="Holi">
      <formula>NOT(ISERROR(SEARCH(("Holi"),(JD37))))</formula>
    </cfRule>
  </conditionalFormatting>
  <conditionalFormatting sqref="JD37:JD38">
    <cfRule type="containsText" dxfId="5567" priority="1069" operator="containsText" text="Orie">
      <formula>NOT(ISERROR(SEARCH(("Orie"),(JD37))))</formula>
    </cfRule>
  </conditionalFormatting>
  <conditionalFormatting sqref="JD39">
    <cfRule type="containsText" dxfId="5566" priority="1060" operator="containsText" text="Pres">
      <formula>NOT(ISERROR(SEARCH(("Pres"),(JD39))))</formula>
    </cfRule>
  </conditionalFormatting>
  <conditionalFormatting sqref="JD39">
    <cfRule type="containsText" dxfId="5565" priority="1061" operator="containsText" text="Abs">
      <formula>NOT(ISERROR(SEARCH(("Abs"),(JD39))))</formula>
    </cfRule>
  </conditionalFormatting>
  <conditionalFormatting sqref="JD39">
    <cfRule type="containsText" dxfId="5564" priority="1062" operator="containsText" text="Leav">
      <formula>NOT(ISERROR(SEARCH(("Leav"),(JD39))))</formula>
    </cfRule>
  </conditionalFormatting>
  <conditionalFormatting sqref="JD39">
    <cfRule type="containsText" dxfId="5563" priority="1063" operator="containsText" text="Holi">
      <formula>NOT(ISERROR(SEARCH(("Holi"),(JD39))))</formula>
    </cfRule>
  </conditionalFormatting>
  <conditionalFormatting sqref="JD39">
    <cfRule type="containsText" dxfId="5562" priority="1064" operator="containsText" text="Orie">
      <formula>NOT(ISERROR(SEARCH(("Orie"),(JD39))))</formula>
    </cfRule>
  </conditionalFormatting>
  <conditionalFormatting sqref="JD34:JD36">
    <cfRule type="containsText" dxfId="5561" priority="1055" operator="containsText" text="Pres">
      <formula>NOT(ISERROR(SEARCH(("Pres"),(JD34))))</formula>
    </cfRule>
  </conditionalFormatting>
  <conditionalFormatting sqref="JD34:JD36">
    <cfRule type="containsText" dxfId="5560" priority="1056" operator="containsText" text="Abs">
      <formula>NOT(ISERROR(SEARCH(("Abs"),(JD34))))</formula>
    </cfRule>
  </conditionalFormatting>
  <conditionalFormatting sqref="JD34:JD36">
    <cfRule type="containsText" dxfId="5559" priority="1057" operator="containsText" text="Leav">
      <formula>NOT(ISERROR(SEARCH(("Leav"),(JD34))))</formula>
    </cfRule>
  </conditionalFormatting>
  <conditionalFormatting sqref="JD34:JD36">
    <cfRule type="containsText" dxfId="5558" priority="1058" operator="containsText" text="Holi">
      <formula>NOT(ISERROR(SEARCH(("Holi"),(JD34))))</formula>
    </cfRule>
  </conditionalFormatting>
  <conditionalFormatting sqref="JD34:JD36">
    <cfRule type="containsText" dxfId="5557" priority="1059" operator="containsText" text="Orie">
      <formula>NOT(ISERROR(SEARCH(("Orie"),(JD34))))</formula>
    </cfRule>
  </conditionalFormatting>
  <conditionalFormatting sqref="JD40:JD57">
    <cfRule type="containsText" dxfId="5556" priority="1050" operator="containsText" text="Pres">
      <formula>NOT(ISERROR(SEARCH(("Pres"),(JD40))))</formula>
    </cfRule>
  </conditionalFormatting>
  <conditionalFormatting sqref="JD40:JD57">
    <cfRule type="containsText" dxfId="5555" priority="1051" operator="containsText" text="Abs">
      <formula>NOT(ISERROR(SEARCH(("Abs"),(JD40))))</formula>
    </cfRule>
  </conditionalFormatting>
  <conditionalFormatting sqref="JD40:JD57">
    <cfRule type="containsText" dxfId="5554" priority="1052" operator="containsText" text="Leav">
      <formula>NOT(ISERROR(SEARCH(("Leav"),(JD40))))</formula>
    </cfRule>
  </conditionalFormatting>
  <conditionalFormatting sqref="JD40:JD57">
    <cfRule type="containsText" dxfId="5553" priority="1053" operator="containsText" text="Holi">
      <formula>NOT(ISERROR(SEARCH(("Holi"),(JD40))))</formula>
    </cfRule>
  </conditionalFormatting>
  <conditionalFormatting sqref="JD40:JD57">
    <cfRule type="containsText" dxfId="5552" priority="1054" operator="containsText" text="Orie">
      <formula>NOT(ISERROR(SEARCH(("Orie"),(JD40))))</formula>
    </cfRule>
  </conditionalFormatting>
  <conditionalFormatting sqref="JE6:JF33 JE34:JE64">
    <cfRule type="containsText" dxfId="5551" priority="1045" operator="containsText" text="Pres">
      <formula>NOT(ISERROR(SEARCH(("Pres"),(JE6))))</formula>
    </cfRule>
  </conditionalFormatting>
  <conditionalFormatting sqref="JE6:JF33 JE34:JE64">
    <cfRule type="containsText" dxfId="5550" priority="1046" operator="containsText" text="Abs">
      <formula>NOT(ISERROR(SEARCH(("Abs"),(JE6))))</formula>
    </cfRule>
  </conditionalFormatting>
  <conditionalFormatting sqref="JE6:JF33 JE34:JE64">
    <cfRule type="containsText" dxfId="5549" priority="1047" operator="containsText" text="Leav">
      <formula>NOT(ISERROR(SEARCH(("Leav"),(JE6))))</formula>
    </cfRule>
  </conditionalFormatting>
  <conditionalFormatting sqref="JE6:JF33 JE34:JE64">
    <cfRule type="containsText" dxfId="5548" priority="1048" operator="containsText" text="Holi">
      <formula>NOT(ISERROR(SEARCH(("Holi"),(JE6))))</formula>
    </cfRule>
  </conditionalFormatting>
  <conditionalFormatting sqref="JE6:JF33 JE34:JE64">
    <cfRule type="containsText" dxfId="5547" priority="1049" operator="containsText" text="Orie">
      <formula>NOT(ISERROR(SEARCH(("Orie"),(JE6))))</formula>
    </cfRule>
  </conditionalFormatting>
  <conditionalFormatting sqref="JF37:JF38">
    <cfRule type="containsText" dxfId="5546" priority="1040" operator="containsText" text="Pres">
      <formula>NOT(ISERROR(SEARCH(("Pres"),(JF37))))</formula>
    </cfRule>
  </conditionalFormatting>
  <conditionalFormatting sqref="JF37:JF38">
    <cfRule type="containsText" dxfId="5545" priority="1041" operator="containsText" text="Abs">
      <formula>NOT(ISERROR(SEARCH(("Abs"),(JF37))))</formula>
    </cfRule>
  </conditionalFormatting>
  <conditionalFormatting sqref="JF37:JF38">
    <cfRule type="containsText" dxfId="5544" priority="1042" operator="containsText" text="Leav">
      <formula>NOT(ISERROR(SEARCH(("Leav"),(JF37))))</formula>
    </cfRule>
  </conditionalFormatting>
  <conditionalFormatting sqref="JF37:JF38">
    <cfRule type="containsText" dxfId="5543" priority="1043" operator="containsText" text="Holi">
      <formula>NOT(ISERROR(SEARCH(("Holi"),(JF37))))</formula>
    </cfRule>
  </conditionalFormatting>
  <conditionalFormatting sqref="JF37:JF38">
    <cfRule type="containsText" dxfId="5542" priority="1044" operator="containsText" text="Orie">
      <formula>NOT(ISERROR(SEARCH(("Orie"),(JF37))))</formula>
    </cfRule>
  </conditionalFormatting>
  <conditionalFormatting sqref="JF39">
    <cfRule type="containsText" dxfId="5541" priority="1035" operator="containsText" text="Pres">
      <formula>NOT(ISERROR(SEARCH(("Pres"),(JF39))))</formula>
    </cfRule>
  </conditionalFormatting>
  <conditionalFormatting sqref="JF39">
    <cfRule type="containsText" dxfId="5540" priority="1036" operator="containsText" text="Abs">
      <formula>NOT(ISERROR(SEARCH(("Abs"),(JF39))))</formula>
    </cfRule>
  </conditionalFormatting>
  <conditionalFormatting sqref="JF39">
    <cfRule type="containsText" dxfId="5539" priority="1037" operator="containsText" text="Leav">
      <formula>NOT(ISERROR(SEARCH(("Leav"),(JF39))))</formula>
    </cfRule>
  </conditionalFormatting>
  <conditionalFormatting sqref="JF39">
    <cfRule type="containsText" dxfId="5538" priority="1038" operator="containsText" text="Holi">
      <formula>NOT(ISERROR(SEARCH(("Holi"),(JF39))))</formula>
    </cfRule>
  </conditionalFormatting>
  <conditionalFormatting sqref="JF39">
    <cfRule type="containsText" dxfId="5537" priority="1039" operator="containsText" text="Orie">
      <formula>NOT(ISERROR(SEARCH(("Orie"),(JF39))))</formula>
    </cfRule>
  </conditionalFormatting>
  <conditionalFormatting sqref="JF34:JF36">
    <cfRule type="containsText" dxfId="5536" priority="1030" operator="containsText" text="Pres">
      <formula>NOT(ISERROR(SEARCH(("Pres"),(JF34))))</formula>
    </cfRule>
  </conditionalFormatting>
  <conditionalFormatting sqref="JF34:JF36">
    <cfRule type="containsText" dxfId="5535" priority="1031" operator="containsText" text="Abs">
      <formula>NOT(ISERROR(SEARCH(("Abs"),(JF34))))</formula>
    </cfRule>
  </conditionalFormatting>
  <conditionalFormatting sqref="JF34:JF36">
    <cfRule type="containsText" dxfId="5534" priority="1032" operator="containsText" text="Leav">
      <formula>NOT(ISERROR(SEARCH(("Leav"),(JF34))))</formula>
    </cfRule>
  </conditionalFormatting>
  <conditionalFormatting sqref="JF34:JF36">
    <cfRule type="containsText" dxfId="5533" priority="1033" operator="containsText" text="Holi">
      <formula>NOT(ISERROR(SEARCH(("Holi"),(JF34))))</formula>
    </cfRule>
  </conditionalFormatting>
  <conditionalFormatting sqref="JF34:JF36">
    <cfRule type="containsText" dxfId="5532" priority="1034" operator="containsText" text="Orie">
      <formula>NOT(ISERROR(SEARCH(("Orie"),(JF34))))</formula>
    </cfRule>
  </conditionalFormatting>
  <conditionalFormatting sqref="JF40:JF57">
    <cfRule type="containsText" dxfId="5531" priority="1025" operator="containsText" text="Pres">
      <formula>NOT(ISERROR(SEARCH(("Pres"),(JF40))))</formula>
    </cfRule>
  </conditionalFormatting>
  <conditionalFormatting sqref="JF40:JF57">
    <cfRule type="containsText" dxfId="5530" priority="1026" operator="containsText" text="Abs">
      <formula>NOT(ISERROR(SEARCH(("Abs"),(JF40))))</formula>
    </cfRule>
  </conditionalFormatting>
  <conditionalFormatting sqref="JF40:JF57">
    <cfRule type="containsText" dxfId="5529" priority="1027" operator="containsText" text="Leav">
      <formula>NOT(ISERROR(SEARCH(("Leav"),(JF40))))</formula>
    </cfRule>
  </conditionalFormatting>
  <conditionalFormatting sqref="JF40:JF57">
    <cfRule type="containsText" dxfId="5528" priority="1028" operator="containsText" text="Holi">
      <formula>NOT(ISERROR(SEARCH(("Holi"),(JF40))))</formula>
    </cfRule>
  </conditionalFormatting>
  <conditionalFormatting sqref="JF40:JF57">
    <cfRule type="containsText" dxfId="5527" priority="1029" operator="containsText" text="Orie">
      <formula>NOT(ISERROR(SEARCH(("Orie"),(JF40))))</formula>
    </cfRule>
  </conditionalFormatting>
  <conditionalFormatting sqref="JG6:JH33 JG34:JG64">
    <cfRule type="containsText" dxfId="5526" priority="1020" operator="containsText" text="Pres">
      <formula>NOT(ISERROR(SEARCH(("Pres"),(JG6))))</formula>
    </cfRule>
  </conditionalFormatting>
  <conditionalFormatting sqref="JG6:JH33 JG34:JG64">
    <cfRule type="containsText" dxfId="5525" priority="1021" operator="containsText" text="Abs">
      <formula>NOT(ISERROR(SEARCH(("Abs"),(JG6))))</formula>
    </cfRule>
  </conditionalFormatting>
  <conditionalFormatting sqref="JG6:JH33 JG34:JG64">
    <cfRule type="containsText" dxfId="5524" priority="1022" operator="containsText" text="Leav">
      <formula>NOT(ISERROR(SEARCH(("Leav"),(JG6))))</formula>
    </cfRule>
  </conditionalFormatting>
  <conditionalFormatting sqref="JG6:JH33 JG34:JG64">
    <cfRule type="containsText" dxfId="5523" priority="1023" operator="containsText" text="Holi">
      <formula>NOT(ISERROR(SEARCH(("Holi"),(JG6))))</formula>
    </cfRule>
  </conditionalFormatting>
  <conditionalFormatting sqref="JG6:JH33 JG34:JG64">
    <cfRule type="containsText" dxfId="5522" priority="1024" operator="containsText" text="Orie">
      <formula>NOT(ISERROR(SEARCH(("Orie"),(JG6))))</formula>
    </cfRule>
  </conditionalFormatting>
  <conditionalFormatting sqref="JH37:JH38">
    <cfRule type="containsText" dxfId="5521" priority="1015" operator="containsText" text="Pres">
      <formula>NOT(ISERROR(SEARCH(("Pres"),(JH37))))</formula>
    </cfRule>
  </conditionalFormatting>
  <conditionalFormatting sqref="JH37:JH38">
    <cfRule type="containsText" dxfId="5520" priority="1016" operator="containsText" text="Abs">
      <formula>NOT(ISERROR(SEARCH(("Abs"),(JH37))))</formula>
    </cfRule>
  </conditionalFormatting>
  <conditionalFormatting sqref="JH37:JH38">
    <cfRule type="containsText" dxfId="5519" priority="1017" operator="containsText" text="Leav">
      <formula>NOT(ISERROR(SEARCH(("Leav"),(JH37))))</formula>
    </cfRule>
  </conditionalFormatting>
  <conditionalFormatting sqref="JH37:JH38">
    <cfRule type="containsText" dxfId="5518" priority="1018" operator="containsText" text="Holi">
      <formula>NOT(ISERROR(SEARCH(("Holi"),(JH37))))</formula>
    </cfRule>
  </conditionalFormatting>
  <conditionalFormatting sqref="JH37:JH38">
    <cfRule type="containsText" dxfId="5517" priority="1019" operator="containsText" text="Orie">
      <formula>NOT(ISERROR(SEARCH(("Orie"),(JH37))))</formula>
    </cfRule>
  </conditionalFormatting>
  <conditionalFormatting sqref="JH39">
    <cfRule type="containsText" dxfId="5516" priority="1010" operator="containsText" text="Pres">
      <formula>NOT(ISERROR(SEARCH(("Pres"),(JH39))))</formula>
    </cfRule>
  </conditionalFormatting>
  <conditionalFormatting sqref="JH39">
    <cfRule type="containsText" dxfId="5515" priority="1011" operator="containsText" text="Abs">
      <formula>NOT(ISERROR(SEARCH(("Abs"),(JH39))))</formula>
    </cfRule>
  </conditionalFormatting>
  <conditionalFormatting sqref="JH39">
    <cfRule type="containsText" dxfId="5514" priority="1012" operator="containsText" text="Leav">
      <formula>NOT(ISERROR(SEARCH(("Leav"),(JH39))))</formula>
    </cfRule>
  </conditionalFormatting>
  <conditionalFormatting sqref="JH39">
    <cfRule type="containsText" dxfId="5513" priority="1013" operator="containsText" text="Holi">
      <formula>NOT(ISERROR(SEARCH(("Holi"),(JH39))))</formula>
    </cfRule>
  </conditionalFormatting>
  <conditionalFormatting sqref="JH39">
    <cfRule type="containsText" dxfId="5512" priority="1014" operator="containsText" text="Orie">
      <formula>NOT(ISERROR(SEARCH(("Orie"),(JH39))))</formula>
    </cfRule>
  </conditionalFormatting>
  <conditionalFormatting sqref="JH34:JH36">
    <cfRule type="containsText" dxfId="5511" priority="1005" operator="containsText" text="Pres">
      <formula>NOT(ISERROR(SEARCH(("Pres"),(JH34))))</formula>
    </cfRule>
  </conditionalFormatting>
  <conditionalFormatting sqref="JH34:JH36">
    <cfRule type="containsText" dxfId="5510" priority="1006" operator="containsText" text="Abs">
      <formula>NOT(ISERROR(SEARCH(("Abs"),(JH34))))</formula>
    </cfRule>
  </conditionalFormatting>
  <conditionalFormatting sqref="JH34:JH36">
    <cfRule type="containsText" dxfId="5509" priority="1007" operator="containsText" text="Leav">
      <formula>NOT(ISERROR(SEARCH(("Leav"),(JH34))))</formula>
    </cfRule>
  </conditionalFormatting>
  <conditionalFormatting sqref="JH34:JH36">
    <cfRule type="containsText" dxfId="5508" priority="1008" operator="containsText" text="Holi">
      <formula>NOT(ISERROR(SEARCH(("Holi"),(JH34))))</formula>
    </cfRule>
  </conditionalFormatting>
  <conditionalFormatting sqref="JH34:JH36">
    <cfRule type="containsText" dxfId="5507" priority="1009" operator="containsText" text="Orie">
      <formula>NOT(ISERROR(SEARCH(("Orie"),(JH34))))</formula>
    </cfRule>
  </conditionalFormatting>
  <conditionalFormatting sqref="JH40:JH57">
    <cfRule type="containsText" dxfId="5506" priority="1000" operator="containsText" text="Pres">
      <formula>NOT(ISERROR(SEARCH(("Pres"),(JH40))))</formula>
    </cfRule>
  </conditionalFormatting>
  <conditionalFormatting sqref="JH40:JH57">
    <cfRule type="containsText" dxfId="5505" priority="1001" operator="containsText" text="Abs">
      <formula>NOT(ISERROR(SEARCH(("Abs"),(JH40))))</formula>
    </cfRule>
  </conditionalFormatting>
  <conditionalFormatting sqref="JH40:JH57">
    <cfRule type="containsText" dxfId="5504" priority="1002" operator="containsText" text="Leav">
      <formula>NOT(ISERROR(SEARCH(("Leav"),(JH40))))</formula>
    </cfRule>
  </conditionalFormatting>
  <conditionalFormatting sqref="JH40:JH57">
    <cfRule type="containsText" dxfId="5503" priority="1003" operator="containsText" text="Holi">
      <formula>NOT(ISERROR(SEARCH(("Holi"),(JH40))))</formula>
    </cfRule>
  </conditionalFormatting>
  <conditionalFormatting sqref="JH40:JH57">
    <cfRule type="containsText" dxfId="5502" priority="1004" operator="containsText" text="Orie">
      <formula>NOT(ISERROR(SEARCH(("Orie"),(JH40))))</formula>
    </cfRule>
  </conditionalFormatting>
  <conditionalFormatting sqref="JI6:JJ33 JI34:JI64">
    <cfRule type="containsText" dxfId="5501" priority="995" operator="containsText" text="Pres">
      <formula>NOT(ISERROR(SEARCH(("Pres"),(JI6))))</formula>
    </cfRule>
  </conditionalFormatting>
  <conditionalFormatting sqref="JI6:JJ33 JI34:JI64">
    <cfRule type="containsText" dxfId="5500" priority="996" operator="containsText" text="Abs">
      <formula>NOT(ISERROR(SEARCH(("Abs"),(JI6))))</formula>
    </cfRule>
  </conditionalFormatting>
  <conditionalFormatting sqref="JI6:JJ33 JI34:JI64">
    <cfRule type="containsText" dxfId="5499" priority="997" operator="containsText" text="Leav">
      <formula>NOT(ISERROR(SEARCH(("Leav"),(JI6))))</formula>
    </cfRule>
  </conditionalFormatting>
  <conditionalFormatting sqref="JI6:JJ33 JI34:JI64">
    <cfRule type="containsText" dxfId="5498" priority="998" operator="containsText" text="Holi">
      <formula>NOT(ISERROR(SEARCH(("Holi"),(JI6))))</formula>
    </cfRule>
  </conditionalFormatting>
  <conditionalFormatting sqref="JI6:JJ33 JI34:JI64">
    <cfRule type="containsText" dxfId="5497" priority="999" operator="containsText" text="Orie">
      <formula>NOT(ISERROR(SEARCH(("Orie"),(JI6))))</formula>
    </cfRule>
  </conditionalFormatting>
  <conditionalFormatting sqref="JJ37:JJ38">
    <cfRule type="containsText" dxfId="5496" priority="990" operator="containsText" text="Pres">
      <formula>NOT(ISERROR(SEARCH(("Pres"),(JJ37))))</formula>
    </cfRule>
  </conditionalFormatting>
  <conditionalFormatting sqref="JJ37:JJ38">
    <cfRule type="containsText" dxfId="5495" priority="991" operator="containsText" text="Abs">
      <formula>NOT(ISERROR(SEARCH(("Abs"),(JJ37))))</formula>
    </cfRule>
  </conditionalFormatting>
  <conditionalFormatting sqref="JJ37:JJ38">
    <cfRule type="containsText" dxfId="5494" priority="992" operator="containsText" text="Leav">
      <formula>NOT(ISERROR(SEARCH(("Leav"),(JJ37))))</formula>
    </cfRule>
  </conditionalFormatting>
  <conditionalFormatting sqref="JJ37:JJ38">
    <cfRule type="containsText" dxfId="5493" priority="993" operator="containsText" text="Holi">
      <formula>NOT(ISERROR(SEARCH(("Holi"),(JJ37))))</formula>
    </cfRule>
  </conditionalFormatting>
  <conditionalFormatting sqref="JJ37:JJ38">
    <cfRule type="containsText" dxfId="5492" priority="994" operator="containsText" text="Orie">
      <formula>NOT(ISERROR(SEARCH(("Orie"),(JJ37))))</formula>
    </cfRule>
  </conditionalFormatting>
  <conditionalFormatting sqref="JJ39">
    <cfRule type="containsText" dxfId="5491" priority="985" operator="containsText" text="Pres">
      <formula>NOT(ISERROR(SEARCH(("Pres"),(JJ39))))</formula>
    </cfRule>
  </conditionalFormatting>
  <conditionalFormatting sqref="JJ39">
    <cfRule type="containsText" dxfId="5490" priority="986" operator="containsText" text="Abs">
      <formula>NOT(ISERROR(SEARCH(("Abs"),(JJ39))))</formula>
    </cfRule>
  </conditionalFormatting>
  <conditionalFormatting sqref="JJ39">
    <cfRule type="containsText" dxfId="5489" priority="987" operator="containsText" text="Leav">
      <formula>NOT(ISERROR(SEARCH(("Leav"),(JJ39))))</formula>
    </cfRule>
  </conditionalFormatting>
  <conditionalFormatting sqref="JJ39">
    <cfRule type="containsText" dxfId="5488" priority="988" operator="containsText" text="Holi">
      <formula>NOT(ISERROR(SEARCH(("Holi"),(JJ39))))</formula>
    </cfRule>
  </conditionalFormatting>
  <conditionalFormatting sqref="JJ39">
    <cfRule type="containsText" dxfId="5487" priority="989" operator="containsText" text="Orie">
      <formula>NOT(ISERROR(SEARCH(("Orie"),(JJ39))))</formula>
    </cfRule>
  </conditionalFormatting>
  <conditionalFormatting sqref="JJ34:JJ36">
    <cfRule type="containsText" dxfId="5486" priority="980" operator="containsText" text="Pres">
      <formula>NOT(ISERROR(SEARCH(("Pres"),(JJ34))))</formula>
    </cfRule>
  </conditionalFormatting>
  <conditionalFormatting sqref="JJ34:JJ36">
    <cfRule type="containsText" dxfId="5485" priority="981" operator="containsText" text="Abs">
      <formula>NOT(ISERROR(SEARCH(("Abs"),(JJ34))))</formula>
    </cfRule>
  </conditionalFormatting>
  <conditionalFormatting sqref="JJ34:JJ36">
    <cfRule type="containsText" dxfId="5484" priority="982" operator="containsText" text="Leav">
      <formula>NOT(ISERROR(SEARCH(("Leav"),(JJ34))))</formula>
    </cfRule>
  </conditionalFormatting>
  <conditionalFormatting sqref="JJ34:JJ36">
    <cfRule type="containsText" dxfId="5483" priority="983" operator="containsText" text="Holi">
      <formula>NOT(ISERROR(SEARCH(("Holi"),(JJ34))))</formula>
    </cfRule>
  </conditionalFormatting>
  <conditionalFormatting sqref="JJ34:JJ36">
    <cfRule type="containsText" dxfId="5482" priority="984" operator="containsText" text="Orie">
      <formula>NOT(ISERROR(SEARCH(("Orie"),(JJ34))))</formula>
    </cfRule>
  </conditionalFormatting>
  <conditionalFormatting sqref="JJ40:JJ57">
    <cfRule type="containsText" dxfId="5481" priority="975" operator="containsText" text="Pres">
      <formula>NOT(ISERROR(SEARCH(("Pres"),(JJ40))))</formula>
    </cfRule>
  </conditionalFormatting>
  <conditionalFormatting sqref="JJ40:JJ57">
    <cfRule type="containsText" dxfId="5480" priority="976" operator="containsText" text="Abs">
      <formula>NOT(ISERROR(SEARCH(("Abs"),(JJ40))))</formula>
    </cfRule>
  </conditionalFormatting>
  <conditionalFormatting sqref="JJ40:JJ57">
    <cfRule type="containsText" dxfId="5479" priority="977" operator="containsText" text="Leav">
      <formula>NOT(ISERROR(SEARCH(("Leav"),(JJ40))))</formula>
    </cfRule>
  </conditionalFormatting>
  <conditionalFormatting sqref="JJ40:JJ57">
    <cfRule type="containsText" dxfId="5478" priority="978" operator="containsText" text="Holi">
      <formula>NOT(ISERROR(SEARCH(("Holi"),(JJ40))))</formula>
    </cfRule>
  </conditionalFormatting>
  <conditionalFormatting sqref="JJ40:JJ57">
    <cfRule type="containsText" dxfId="5477" priority="979" operator="containsText" text="Orie">
      <formula>NOT(ISERROR(SEARCH(("Orie"),(JJ40))))</formula>
    </cfRule>
  </conditionalFormatting>
  <conditionalFormatting sqref="JK6:JL33 JK34:JK64">
    <cfRule type="containsText" dxfId="5476" priority="970" operator="containsText" text="Pres">
      <formula>NOT(ISERROR(SEARCH(("Pres"),(JK6))))</formula>
    </cfRule>
  </conditionalFormatting>
  <conditionalFormatting sqref="JK6:JL33 JK34:JK64">
    <cfRule type="containsText" dxfId="5475" priority="971" operator="containsText" text="Abs">
      <formula>NOT(ISERROR(SEARCH(("Abs"),(JK6))))</formula>
    </cfRule>
  </conditionalFormatting>
  <conditionalFormatting sqref="JK6:JL33 JK34:JK64">
    <cfRule type="containsText" dxfId="5474" priority="972" operator="containsText" text="Leav">
      <formula>NOT(ISERROR(SEARCH(("Leav"),(JK6))))</formula>
    </cfRule>
  </conditionalFormatting>
  <conditionalFormatting sqref="JK6:JL33 JK34:JK64">
    <cfRule type="containsText" dxfId="5473" priority="973" operator="containsText" text="Holi">
      <formula>NOT(ISERROR(SEARCH(("Holi"),(JK6))))</formula>
    </cfRule>
  </conditionalFormatting>
  <conditionalFormatting sqref="JK6:JL33 JK34:JK64">
    <cfRule type="containsText" dxfId="5472" priority="974" operator="containsText" text="Orie">
      <formula>NOT(ISERROR(SEARCH(("Orie"),(JK6))))</formula>
    </cfRule>
  </conditionalFormatting>
  <conditionalFormatting sqref="JL37:JL38">
    <cfRule type="containsText" dxfId="5471" priority="965" operator="containsText" text="Pres">
      <formula>NOT(ISERROR(SEARCH(("Pres"),(JL37))))</formula>
    </cfRule>
  </conditionalFormatting>
  <conditionalFormatting sqref="JL37:JL38">
    <cfRule type="containsText" dxfId="5470" priority="966" operator="containsText" text="Abs">
      <formula>NOT(ISERROR(SEARCH(("Abs"),(JL37))))</formula>
    </cfRule>
  </conditionalFormatting>
  <conditionalFormatting sqref="JL37:JL38">
    <cfRule type="containsText" dxfId="5469" priority="967" operator="containsText" text="Leav">
      <formula>NOT(ISERROR(SEARCH(("Leav"),(JL37))))</formula>
    </cfRule>
  </conditionalFormatting>
  <conditionalFormatting sqref="JL37:JL38">
    <cfRule type="containsText" dxfId="5468" priority="968" operator="containsText" text="Holi">
      <formula>NOT(ISERROR(SEARCH(("Holi"),(JL37))))</formula>
    </cfRule>
  </conditionalFormatting>
  <conditionalFormatting sqref="JL37:JL38">
    <cfRule type="containsText" dxfId="5467" priority="969" operator="containsText" text="Orie">
      <formula>NOT(ISERROR(SEARCH(("Orie"),(JL37))))</formula>
    </cfRule>
  </conditionalFormatting>
  <conditionalFormatting sqref="JL39">
    <cfRule type="containsText" dxfId="5466" priority="960" operator="containsText" text="Pres">
      <formula>NOT(ISERROR(SEARCH(("Pres"),(JL39))))</formula>
    </cfRule>
  </conditionalFormatting>
  <conditionalFormatting sqref="JL39">
    <cfRule type="containsText" dxfId="5465" priority="961" operator="containsText" text="Abs">
      <formula>NOT(ISERROR(SEARCH(("Abs"),(JL39))))</formula>
    </cfRule>
  </conditionalFormatting>
  <conditionalFormatting sqref="JL39">
    <cfRule type="containsText" dxfId="5464" priority="962" operator="containsText" text="Leav">
      <formula>NOT(ISERROR(SEARCH(("Leav"),(JL39))))</formula>
    </cfRule>
  </conditionalFormatting>
  <conditionalFormatting sqref="JL39">
    <cfRule type="containsText" dxfId="5463" priority="963" operator="containsText" text="Holi">
      <formula>NOT(ISERROR(SEARCH(("Holi"),(JL39))))</formula>
    </cfRule>
  </conditionalFormatting>
  <conditionalFormatting sqref="JL39">
    <cfRule type="containsText" dxfId="5462" priority="964" operator="containsText" text="Orie">
      <formula>NOT(ISERROR(SEARCH(("Orie"),(JL39))))</formula>
    </cfRule>
  </conditionalFormatting>
  <conditionalFormatting sqref="JL34:JL36">
    <cfRule type="containsText" dxfId="5461" priority="955" operator="containsText" text="Pres">
      <formula>NOT(ISERROR(SEARCH(("Pres"),(JL34))))</formula>
    </cfRule>
  </conditionalFormatting>
  <conditionalFormatting sqref="JL34:JL36">
    <cfRule type="containsText" dxfId="5460" priority="956" operator="containsText" text="Abs">
      <formula>NOT(ISERROR(SEARCH(("Abs"),(JL34))))</formula>
    </cfRule>
  </conditionalFormatting>
  <conditionalFormatting sqref="JL34:JL36">
    <cfRule type="containsText" dxfId="5459" priority="957" operator="containsText" text="Leav">
      <formula>NOT(ISERROR(SEARCH(("Leav"),(JL34))))</formula>
    </cfRule>
  </conditionalFormatting>
  <conditionalFormatting sqref="JL34:JL36">
    <cfRule type="containsText" dxfId="5458" priority="958" operator="containsText" text="Holi">
      <formula>NOT(ISERROR(SEARCH(("Holi"),(JL34))))</formula>
    </cfRule>
  </conditionalFormatting>
  <conditionalFormatting sqref="JL34:JL36">
    <cfRule type="containsText" dxfId="5457" priority="959" operator="containsText" text="Orie">
      <formula>NOT(ISERROR(SEARCH(("Orie"),(JL34))))</formula>
    </cfRule>
  </conditionalFormatting>
  <conditionalFormatting sqref="JL40:JL57">
    <cfRule type="containsText" dxfId="5456" priority="950" operator="containsText" text="Pres">
      <formula>NOT(ISERROR(SEARCH(("Pres"),(JL40))))</formula>
    </cfRule>
  </conditionalFormatting>
  <conditionalFormatting sqref="JL40:JL57">
    <cfRule type="containsText" dxfId="5455" priority="951" operator="containsText" text="Abs">
      <formula>NOT(ISERROR(SEARCH(("Abs"),(JL40))))</formula>
    </cfRule>
  </conditionalFormatting>
  <conditionalFormatting sqref="JL40:JL57">
    <cfRule type="containsText" dxfId="5454" priority="952" operator="containsText" text="Leav">
      <formula>NOT(ISERROR(SEARCH(("Leav"),(JL40))))</formula>
    </cfRule>
  </conditionalFormatting>
  <conditionalFormatting sqref="JL40:JL57">
    <cfRule type="containsText" dxfId="5453" priority="953" operator="containsText" text="Holi">
      <formula>NOT(ISERROR(SEARCH(("Holi"),(JL40))))</formula>
    </cfRule>
  </conditionalFormatting>
  <conditionalFormatting sqref="JL40:JL57">
    <cfRule type="containsText" dxfId="5452" priority="954" operator="containsText" text="Orie">
      <formula>NOT(ISERROR(SEARCH(("Orie"),(JL40))))</formula>
    </cfRule>
  </conditionalFormatting>
  <conditionalFormatting sqref="JM6:JN33 JM34:JM64">
    <cfRule type="containsText" dxfId="5451" priority="945" operator="containsText" text="Pres">
      <formula>NOT(ISERROR(SEARCH(("Pres"),(JM6))))</formula>
    </cfRule>
  </conditionalFormatting>
  <conditionalFormatting sqref="JM6:JN33 JM34:JM64">
    <cfRule type="containsText" dxfId="5450" priority="946" operator="containsText" text="Abs">
      <formula>NOT(ISERROR(SEARCH(("Abs"),(JM6))))</formula>
    </cfRule>
  </conditionalFormatting>
  <conditionalFormatting sqref="JM6:JN33 JM34:JM64">
    <cfRule type="containsText" dxfId="5449" priority="947" operator="containsText" text="Leav">
      <formula>NOT(ISERROR(SEARCH(("Leav"),(JM6))))</formula>
    </cfRule>
  </conditionalFormatting>
  <conditionalFormatting sqref="JM6:JN33 JM34:JM64">
    <cfRule type="containsText" dxfId="5448" priority="948" operator="containsText" text="Holi">
      <formula>NOT(ISERROR(SEARCH(("Holi"),(JM6))))</formula>
    </cfRule>
  </conditionalFormatting>
  <conditionalFormatting sqref="JM6:JN33 JM34:JM64">
    <cfRule type="containsText" dxfId="5447" priority="949" operator="containsText" text="Orie">
      <formula>NOT(ISERROR(SEARCH(("Orie"),(JM6))))</formula>
    </cfRule>
  </conditionalFormatting>
  <conditionalFormatting sqref="JN37:JN38">
    <cfRule type="containsText" dxfId="5446" priority="940" operator="containsText" text="Pres">
      <formula>NOT(ISERROR(SEARCH(("Pres"),(JN37))))</formula>
    </cfRule>
  </conditionalFormatting>
  <conditionalFormatting sqref="JN37:JN38">
    <cfRule type="containsText" dxfId="5445" priority="941" operator="containsText" text="Abs">
      <formula>NOT(ISERROR(SEARCH(("Abs"),(JN37))))</formula>
    </cfRule>
  </conditionalFormatting>
  <conditionalFormatting sqref="JN37:JN38">
    <cfRule type="containsText" dxfId="5444" priority="942" operator="containsText" text="Leav">
      <formula>NOT(ISERROR(SEARCH(("Leav"),(JN37))))</formula>
    </cfRule>
  </conditionalFormatting>
  <conditionalFormatting sqref="JN37:JN38">
    <cfRule type="containsText" dxfId="5443" priority="943" operator="containsText" text="Holi">
      <formula>NOT(ISERROR(SEARCH(("Holi"),(JN37))))</formula>
    </cfRule>
  </conditionalFormatting>
  <conditionalFormatting sqref="JN37:JN38">
    <cfRule type="containsText" dxfId="5442" priority="944" operator="containsText" text="Orie">
      <formula>NOT(ISERROR(SEARCH(("Orie"),(JN37))))</formula>
    </cfRule>
  </conditionalFormatting>
  <conditionalFormatting sqref="JN39">
    <cfRule type="containsText" dxfId="5441" priority="935" operator="containsText" text="Pres">
      <formula>NOT(ISERROR(SEARCH(("Pres"),(JN39))))</formula>
    </cfRule>
  </conditionalFormatting>
  <conditionalFormatting sqref="JN39">
    <cfRule type="containsText" dxfId="5440" priority="936" operator="containsText" text="Abs">
      <formula>NOT(ISERROR(SEARCH(("Abs"),(JN39))))</formula>
    </cfRule>
  </conditionalFormatting>
  <conditionalFormatting sqref="JN39">
    <cfRule type="containsText" dxfId="5439" priority="937" operator="containsText" text="Leav">
      <formula>NOT(ISERROR(SEARCH(("Leav"),(JN39))))</formula>
    </cfRule>
  </conditionalFormatting>
  <conditionalFormatting sqref="JN39">
    <cfRule type="containsText" dxfId="5438" priority="938" operator="containsText" text="Holi">
      <formula>NOT(ISERROR(SEARCH(("Holi"),(JN39))))</formula>
    </cfRule>
  </conditionalFormatting>
  <conditionalFormatting sqref="JN39">
    <cfRule type="containsText" dxfId="5437" priority="939" operator="containsText" text="Orie">
      <formula>NOT(ISERROR(SEARCH(("Orie"),(JN39))))</formula>
    </cfRule>
  </conditionalFormatting>
  <conditionalFormatting sqref="JN34:JN36">
    <cfRule type="containsText" dxfId="5436" priority="930" operator="containsText" text="Pres">
      <formula>NOT(ISERROR(SEARCH(("Pres"),(JN34))))</formula>
    </cfRule>
  </conditionalFormatting>
  <conditionalFormatting sqref="JN34:JN36">
    <cfRule type="containsText" dxfId="5435" priority="931" operator="containsText" text="Abs">
      <formula>NOT(ISERROR(SEARCH(("Abs"),(JN34))))</formula>
    </cfRule>
  </conditionalFormatting>
  <conditionalFormatting sqref="JN34:JN36">
    <cfRule type="containsText" dxfId="5434" priority="932" operator="containsText" text="Leav">
      <formula>NOT(ISERROR(SEARCH(("Leav"),(JN34))))</formula>
    </cfRule>
  </conditionalFormatting>
  <conditionalFormatting sqref="JN34:JN36">
    <cfRule type="containsText" dxfId="5433" priority="933" operator="containsText" text="Holi">
      <formula>NOT(ISERROR(SEARCH(("Holi"),(JN34))))</formula>
    </cfRule>
  </conditionalFormatting>
  <conditionalFormatting sqref="JN34:JN36">
    <cfRule type="containsText" dxfId="5432" priority="934" operator="containsText" text="Orie">
      <formula>NOT(ISERROR(SEARCH(("Orie"),(JN34))))</formula>
    </cfRule>
  </conditionalFormatting>
  <conditionalFormatting sqref="JN40:JN57">
    <cfRule type="containsText" dxfId="5431" priority="925" operator="containsText" text="Pres">
      <formula>NOT(ISERROR(SEARCH(("Pres"),(JN40))))</formula>
    </cfRule>
  </conditionalFormatting>
  <conditionalFormatting sqref="JN40:JN57">
    <cfRule type="containsText" dxfId="5430" priority="926" operator="containsText" text="Abs">
      <formula>NOT(ISERROR(SEARCH(("Abs"),(JN40))))</formula>
    </cfRule>
  </conditionalFormatting>
  <conditionalFormatting sqref="JN40:JN57">
    <cfRule type="containsText" dxfId="5429" priority="927" operator="containsText" text="Leav">
      <formula>NOT(ISERROR(SEARCH(("Leav"),(JN40))))</formula>
    </cfRule>
  </conditionalFormatting>
  <conditionalFormatting sqref="JN40:JN57">
    <cfRule type="containsText" dxfId="5428" priority="928" operator="containsText" text="Holi">
      <formula>NOT(ISERROR(SEARCH(("Holi"),(JN40))))</formula>
    </cfRule>
  </conditionalFormatting>
  <conditionalFormatting sqref="JN40:JN57">
    <cfRule type="containsText" dxfId="5427" priority="929" operator="containsText" text="Orie">
      <formula>NOT(ISERROR(SEARCH(("Orie"),(JN40))))</formula>
    </cfRule>
  </conditionalFormatting>
  <conditionalFormatting sqref="JO6:JP33 JO34:JO64 JO66">
    <cfRule type="containsText" dxfId="5426" priority="920" operator="containsText" text="Pres">
      <formula>NOT(ISERROR(SEARCH(("Pres"),(JO6))))</formula>
    </cfRule>
  </conditionalFormatting>
  <conditionalFormatting sqref="JO6:JP33 JO34:JO64 JO66">
    <cfRule type="containsText" dxfId="5425" priority="921" operator="containsText" text="Abs">
      <formula>NOT(ISERROR(SEARCH(("Abs"),(JO6))))</formula>
    </cfRule>
  </conditionalFormatting>
  <conditionalFormatting sqref="JO6:JP33 JO34:JO64 JO66">
    <cfRule type="containsText" dxfId="5424" priority="922" operator="containsText" text="Leav">
      <formula>NOT(ISERROR(SEARCH(("Leav"),(JO6))))</formula>
    </cfRule>
  </conditionalFormatting>
  <conditionalFormatting sqref="JO6:JP33 JO34:JO64 JO66">
    <cfRule type="containsText" dxfId="5423" priority="923" operator="containsText" text="Holi">
      <formula>NOT(ISERROR(SEARCH(("Holi"),(JO6))))</formula>
    </cfRule>
  </conditionalFormatting>
  <conditionalFormatting sqref="JO6:JP33 JO34:JO64 JO66">
    <cfRule type="containsText" dxfId="5422" priority="924" operator="containsText" text="Orie">
      <formula>NOT(ISERROR(SEARCH(("Orie"),(JO6))))</formula>
    </cfRule>
  </conditionalFormatting>
  <conditionalFormatting sqref="JP37:JP38">
    <cfRule type="containsText" dxfId="5421" priority="915" operator="containsText" text="Pres">
      <formula>NOT(ISERROR(SEARCH(("Pres"),(JP37))))</formula>
    </cfRule>
  </conditionalFormatting>
  <conditionalFormatting sqref="JP37:JP38">
    <cfRule type="containsText" dxfId="5420" priority="916" operator="containsText" text="Abs">
      <formula>NOT(ISERROR(SEARCH(("Abs"),(JP37))))</formula>
    </cfRule>
  </conditionalFormatting>
  <conditionalFormatting sqref="JP37:JP38">
    <cfRule type="containsText" dxfId="5419" priority="917" operator="containsText" text="Leav">
      <formula>NOT(ISERROR(SEARCH(("Leav"),(JP37))))</formula>
    </cfRule>
  </conditionalFormatting>
  <conditionalFormatting sqref="JP37:JP38">
    <cfRule type="containsText" dxfId="5418" priority="918" operator="containsText" text="Holi">
      <formula>NOT(ISERROR(SEARCH(("Holi"),(JP37))))</formula>
    </cfRule>
  </conditionalFormatting>
  <conditionalFormatting sqref="JP37:JP38">
    <cfRule type="containsText" dxfId="5417" priority="919" operator="containsText" text="Orie">
      <formula>NOT(ISERROR(SEARCH(("Orie"),(JP37))))</formula>
    </cfRule>
  </conditionalFormatting>
  <conditionalFormatting sqref="JP39">
    <cfRule type="containsText" dxfId="5416" priority="910" operator="containsText" text="Pres">
      <formula>NOT(ISERROR(SEARCH(("Pres"),(JP39))))</formula>
    </cfRule>
  </conditionalFormatting>
  <conditionalFormatting sqref="JP39">
    <cfRule type="containsText" dxfId="5415" priority="911" operator="containsText" text="Abs">
      <formula>NOT(ISERROR(SEARCH(("Abs"),(JP39))))</formula>
    </cfRule>
  </conditionalFormatting>
  <conditionalFormatting sqref="JP39">
    <cfRule type="containsText" dxfId="5414" priority="912" operator="containsText" text="Leav">
      <formula>NOT(ISERROR(SEARCH(("Leav"),(JP39))))</formula>
    </cfRule>
  </conditionalFormatting>
  <conditionalFormatting sqref="JP39">
    <cfRule type="containsText" dxfId="5413" priority="913" operator="containsText" text="Holi">
      <formula>NOT(ISERROR(SEARCH(("Holi"),(JP39))))</formula>
    </cfRule>
  </conditionalFormatting>
  <conditionalFormatting sqref="JP39">
    <cfRule type="containsText" dxfId="5412" priority="914" operator="containsText" text="Orie">
      <formula>NOT(ISERROR(SEARCH(("Orie"),(JP39))))</formula>
    </cfRule>
  </conditionalFormatting>
  <conditionalFormatting sqref="JP34:JP36">
    <cfRule type="containsText" dxfId="5411" priority="905" operator="containsText" text="Pres">
      <formula>NOT(ISERROR(SEARCH(("Pres"),(JP34))))</formula>
    </cfRule>
  </conditionalFormatting>
  <conditionalFormatting sqref="JP34:JP36">
    <cfRule type="containsText" dxfId="5410" priority="906" operator="containsText" text="Abs">
      <formula>NOT(ISERROR(SEARCH(("Abs"),(JP34))))</formula>
    </cfRule>
  </conditionalFormatting>
  <conditionalFormatting sqref="JP34:JP36">
    <cfRule type="containsText" dxfId="5409" priority="907" operator="containsText" text="Leav">
      <formula>NOT(ISERROR(SEARCH(("Leav"),(JP34))))</formula>
    </cfRule>
  </conditionalFormatting>
  <conditionalFormatting sqref="JP34:JP36">
    <cfRule type="containsText" dxfId="5408" priority="908" operator="containsText" text="Holi">
      <formula>NOT(ISERROR(SEARCH(("Holi"),(JP34))))</formula>
    </cfRule>
  </conditionalFormatting>
  <conditionalFormatting sqref="JP34:JP36">
    <cfRule type="containsText" dxfId="5407" priority="909" operator="containsText" text="Orie">
      <formula>NOT(ISERROR(SEARCH(("Orie"),(JP34))))</formula>
    </cfRule>
  </conditionalFormatting>
  <conditionalFormatting sqref="JP40:JP57">
    <cfRule type="containsText" dxfId="5406" priority="900" operator="containsText" text="Pres">
      <formula>NOT(ISERROR(SEARCH(("Pres"),(JP40))))</formula>
    </cfRule>
  </conditionalFormatting>
  <conditionalFormatting sqref="JP40:JP57">
    <cfRule type="containsText" dxfId="5405" priority="901" operator="containsText" text="Abs">
      <formula>NOT(ISERROR(SEARCH(("Abs"),(JP40))))</formula>
    </cfRule>
  </conditionalFormatting>
  <conditionalFormatting sqref="JP40:JP57">
    <cfRule type="containsText" dxfId="5404" priority="902" operator="containsText" text="Leav">
      <formula>NOT(ISERROR(SEARCH(("Leav"),(JP40))))</formula>
    </cfRule>
  </conditionalFormatting>
  <conditionalFormatting sqref="JP40:JP57">
    <cfRule type="containsText" dxfId="5403" priority="903" operator="containsText" text="Holi">
      <formula>NOT(ISERROR(SEARCH(("Holi"),(JP40))))</formula>
    </cfRule>
  </conditionalFormatting>
  <conditionalFormatting sqref="JP40:JP57">
    <cfRule type="containsText" dxfId="5402" priority="904" operator="containsText" text="Orie">
      <formula>NOT(ISERROR(SEARCH(("Orie"),(JP40))))</formula>
    </cfRule>
  </conditionalFormatting>
  <conditionalFormatting sqref="JQ6:JR33 JQ34:JQ64 JQ68:JQ75">
    <cfRule type="containsText" dxfId="5401" priority="895" operator="containsText" text="Pres">
      <formula>NOT(ISERROR(SEARCH(("Pres"),(JQ6))))</formula>
    </cfRule>
  </conditionalFormatting>
  <conditionalFormatting sqref="JQ6:JR33 JQ34:JQ64 JQ68:JQ75">
    <cfRule type="containsText" dxfId="5400" priority="896" operator="containsText" text="Abs">
      <formula>NOT(ISERROR(SEARCH(("Abs"),(JQ6))))</formula>
    </cfRule>
  </conditionalFormatting>
  <conditionalFormatting sqref="JQ6:JR33 JQ34:JQ64 JQ68:JQ75">
    <cfRule type="containsText" dxfId="5399" priority="897" operator="containsText" text="Leav">
      <formula>NOT(ISERROR(SEARCH(("Leav"),(JQ6))))</formula>
    </cfRule>
  </conditionalFormatting>
  <conditionalFormatting sqref="JQ6:JR33 JQ34:JQ64 JQ68:JQ75">
    <cfRule type="containsText" dxfId="5398" priority="898" operator="containsText" text="Holi">
      <formula>NOT(ISERROR(SEARCH(("Holi"),(JQ6))))</formula>
    </cfRule>
  </conditionalFormatting>
  <conditionalFormatting sqref="JQ6:JR33 JQ34:JQ64 JQ68:JQ75">
    <cfRule type="containsText" dxfId="5397" priority="899" operator="containsText" text="Orie">
      <formula>NOT(ISERROR(SEARCH(("Orie"),(JQ6))))</formula>
    </cfRule>
  </conditionalFormatting>
  <conditionalFormatting sqref="JR37:JR38">
    <cfRule type="containsText" dxfId="5396" priority="890" operator="containsText" text="Pres">
      <formula>NOT(ISERROR(SEARCH(("Pres"),(JR37))))</formula>
    </cfRule>
  </conditionalFormatting>
  <conditionalFormatting sqref="JR37:JR38">
    <cfRule type="containsText" dxfId="5395" priority="891" operator="containsText" text="Abs">
      <formula>NOT(ISERROR(SEARCH(("Abs"),(JR37))))</formula>
    </cfRule>
  </conditionalFormatting>
  <conditionalFormatting sqref="JR37:JR38">
    <cfRule type="containsText" dxfId="5394" priority="892" operator="containsText" text="Leav">
      <formula>NOT(ISERROR(SEARCH(("Leav"),(JR37))))</formula>
    </cfRule>
  </conditionalFormatting>
  <conditionalFormatting sqref="JR37:JR38">
    <cfRule type="containsText" dxfId="5393" priority="893" operator="containsText" text="Holi">
      <formula>NOT(ISERROR(SEARCH(("Holi"),(JR37))))</formula>
    </cfRule>
  </conditionalFormatting>
  <conditionalFormatting sqref="JR37:JR38">
    <cfRule type="containsText" dxfId="5392" priority="894" operator="containsText" text="Orie">
      <formula>NOT(ISERROR(SEARCH(("Orie"),(JR37))))</formula>
    </cfRule>
  </conditionalFormatting>
  <conditionalFormatting sqref="JR39">
    <cfRule type="containsText" dxfId="5391" priority="885" operator="containsText" text="Pres">
      <formula>NOT(ISERROR(SEARCH(("Pres"),(JR39))))</formula>
    </cfRule>
  </conditionalFormatting>
  <conditionalFormatting sqref="JR39">
    <cfRule type="containsText" dxfId="5390" priority="886" operator="containsText" text="Abs">
      <formula>NOT(ISERROR(SEARCH(("Abs"),(JR39))))</formula>
    </cfRule>
  </conditionalFormatting>
  <conditionalFormatting sqref="JR39">
    <cfRule type="containsText" dxfId="5389" priority="887" operator="containsText" text="Leav">
      <formula>NOT(ISERROR(SEARCH(("Leav"),(JR39))))</formula>
    </cfRule>
  </conditionalFormatting>
  <conditionalFormatting sqref="JR39">
    <cfRule type="containsText" dxfId="5388" priority="888" operator="containsText" text="Holi">
      <formula>NOT(ISERROR(SEARCH(("Holi"),(JR39))))</formula>
    </cfRule>
  </conditionalFormatting>
  <conditionalFormatting sqref="JR39">
    <cfRule type="containsText" dxfId="5387" priority="889" operator="containsText" text="Orie">
      <formula>NOT(ISERROR(SEARCH(("Orie"),(JR39))))</formula>
    </cfRule>
  </conditionalFormatting>
  <conditionalFormatting sqref="JR34:JR36">
    <cfRule type="containsText" dxfId="5386" priority="880" operator="containsText" text="Pres">
      <formula>NOT(ISERROR(SEARCH(("Pres"),(JR34))))</formula>
    </cfRule>
  </conditionalFormatting>
  <conditionalFormatting sqref="JR34:JR36">
    <cfRule type="containsText" dxfId="5385" priority="881" operator="containsText" text="Abs">
      <formula>NOT(ISERROR(SEARCH(("Abs"),(JR34))))</formula>
    </cfRule>
  </conditionalFormatting>
  <conditionalFormatting sqref="JR34:JR36">
    <cfRule type="containsText" dxfId="5384" priority="882" operator="containsText" text="Leav">
      <formula>NOT(ISERROR(SEARCH(("Leav"),(JR34))))</formula>
    </cfRule>
  </conditionalFormatting>
  <conditionalFormatting sqref="JR34:JR36">
    <cfRule type="containsText" dxfId="5383" priority="883" operator="containsText" text="Holi">
      <formula>NOT(ISERROR(SEARCH(("Holi"),(JR34))))</formula>
    </cfRule>
  </conditionalFormatting>
  <conditionalFormatting sqref="JR34:JR36">
    <cfRule type="containsText" dxfId="5382" priority="884" operator="containsText" text="Orie">
      <formula>NOT(ISERROR(SEARCH(("Orie"),(JR34))))</formula>
    </cfRule>
  </conditionalFormatting>
  <conditionalFormatting sqref="JR40:JR57 JR59:JR64 JR68:JR75">
    <cfRule type="containsText" dxfId="5381" priority="875" operator="containsText" text="Pres">
      <formula>NOT(ISERROR(SEARCH(("Pres"),(JR40))))</formula>
    </cfRule>
  </conditionalFormatting>
  <conditionalFormatting sqref="JR40:JR57 JR59:JR64 JR68:JR75">
    <cfRule type="containsText" dxfId="5380" priority="876" operator="containsText" text="Abs">
      <formula>NOT(ISERROR(SEARCH(("Abs"),(JR40))))</formula>
    </cfRule>
  </conditionalFormatting>
  <conditionalFormatting sqref="JR40:JR57 JR59:JR64 JR68:JR75">
    <cfRule type="containsText" dxfId="5379" priority="877" operator="containsText" text="Leav">
      <formula>NOT(ISERROR(SEARCH(("Leav"),(JR40))))</formula>
    </cfRule>
  </conditionalFormatting>
  <conditionalFormatting sqref="JR40:JR57 JR59:JR64 JR68:JR75">
    <cfRule type="containsText" dxfId="5378" priority="878" operator="containsText" text="Holi">
      <formula>NOT(ISERROR(SEARCH(("Holi"),(JR40))))</formula>
    </cfRule>
  </conditionalFormatting>
  <conditionalFormatting sqref="JR40:JR57 JR59:JR64 JR68:JR75">
    <cfRule type="containsText" dxfId="5377" priority="879" operator="containsText" text="Orie">
      <formula>NOT(ISERROR(SEARCH(("Orie"),(JR40))))</formula>
    </cfRule>
  </conditionalFormatting>
  <conditionalFormatting sqref="IF58:IF64">
    <cfRule type="containsText" dxfId="5376" priority="850" operator="containsText" text="Pres">
      <formula>NOT(ISERROR(SEARCH(("Pres"),(IF58))))</formula>
    </cfRule>
  </conditionalFormatting>
  <conditionalFormatting sqref="IF58:IF64">
    <cfRule type="containsText" dxfId="5375" priority="851" operator="containsText" text="Abs">
      <formula>NOT(ISERROR(SEARCH(("Abs"),(IF58))))</formula>
    </cfRule>
  </conditionalFormatting>
  <conditionalFormatting sqref="IF58:IF64">
    <cfRule type="containsText" dxfId="5374" priority="852" operator="containsText" text="Leav">
      <formula>NOT(ISERROR(SEARCH(("Leav"),(IF58))))</formula>
    </cfRule>
  </conditionalFormatting>
  <conditionalFormatting sqref="IF58:IF64">
    <cfRule type="containsText" dxfId="5373" priority="853" operator="containsText" text="Holi">
      <formula>NOT(ISERROR(SEARCH(("Holi"),(IF58))))</formula>
    </cfRule>
  </conditionalFormatting>
  <conditionalFormatting sqref="IF58:IF64">
    <cfRule type="containsText" dxfId="5372" priority="854" operator="containsText" text="Orie">
      <formula>NOT(ISERROR(SEARCH(("Orie"),(IF58))))</formula>
    </cfRule>
  </conditionalFormatting>
  <conditionalFormatting sqref="IH58:IH64">
    <cfRule type="containsText" dxfId="5371" priority="845" operator="containsText" text="Pres">
      <formula>NOT(ISERROR(SEARCH(("Pres"),(IH58))))</formula>
    </cfRule>
  </conditionalFormatting>
  <conditionalFormatting sqref="IH58:IH64">
    <cfRule type="containsText" dxfId="5370" priority="846" operator="containsText" text="Abs">
      <formula>NOT(ISERROR(SEARCH(("Abs"),(IH58))))</formula>
    </cfRule>
  </conditionalFormatting>
  <conditionalFormatting sqref="IH58:IH64">
    <cfRule type="containsText" dxfId="5369" priority="847" operator="containsText" text="Leav">
      <formula>NOT(ISERROR(SEARCH(("Leav"),(IH58))))</formula>
    </cfRule>
  </conditionalFormatting>
  <conditionalFormatting sqref="IH58:IH64">
    <cfRule type="containsText" dxfId="5368" priority="848" operator="containsText" text="Holi">
      <formula>NOT(ISERROR(SEARCH(("Holi"),(IH58))))</formula>
    </cfRule>
  </conditionalFormatting>
  <conditionalFormatting sqref="IH58:IH64">
    <cfRule type="containsText" dxfId="5367" priority="849" operator="containsText" text="Orie">
      <formula>NOT(ISERROR(SEARCH(("Orie"),(IH58))))</formula>
    </cfRule>
  </conditionalFormatting>
  <conditionalFormatting sqref="IJ58:IJ64">
    <cfRule type="containsText" dxfId="5366" priority="840" operator="containsText" text="Pres">
      <formula>NOT(ISERROR(SEARCH(("Pres"),(IJ58))))</formula>
    </cfRule>
  </conditionalFormatting>
  <conditionalFormatting sqref="IJ58:IJ64">
    <cfRule type="containsText" dxfId="5365" priority="841" operator="containsText" text="Abs">
      <formula>NOT(ISERROR(SEARCH(("Abs"),(IJ58))))</formula>
    </cfRule>
  </conditionalFormatting>
  <conditionalFormatting sqref="IJ58:IJ64">
    <cfRule type="containsText" dxfId="5364" priority="842" operator="containsText" text="Leav">
      <formula>NOT(ISERROR(SEARCH(("Leav"),(IJ58))))</formula>
    </cfRule>
  </conditionalFormatting>
  <conditionalFormatting sqref="IJ58:IJ64">
    <cfRule type="containsText" dxfId="5363" priority="843" operator="containsText" text="Holi">
      <formula>NOT(ISERROR(SEARCH(("Holi"),(IJ58))))</formula>
    </cfRule>
  </conditionalFormatting>
  <conditionalFormatting sqref="IJ58:IJ64">
    <cfRule type="containsText" dxfId="5362" priority="844" operator="containsText" text="Orie">
      <formula>NOT(ISERROR(SEARCH(("Orie"),(IJ58))))</formula>
    </cfRule>
  </conditionalFormatting>
  <conditionalFormatting sqref="IL58:IL64">
    <cfRule type="containsText" dxfId="5361" priority="835" operator="containsText" text="Pres">
      <formula>NOT(ISERROR(SEARCH(("Pres"),(IL58))))</formula>
    </cfRule>
  </conditionalFormatting>
  <conditionalFormatting sqref="IL58:IL64">
    <cfRule type="containsText" dxfId="5360" priority="836" operator="containsText" text="Abs">
      <formula>NOT(ISERROR(SEARCH(("Abs"),(IL58))))</formula>
    </cfRule>
  </conditionalFormatting>
  <conditionalFormatting sqref="IL58:IL64">
    <cfRule type="containsText" dxfId="5359" priority="837" operator="containsText" text="Leav">
      <formula>NOT(ISERROR(SEARCH(("Leav"),(IL58))))</formula>
    </cfRule>
  </conditionalFormatting>
  <conditionalFormatting sqref="IL58:IL64">
    <cfRule type="containsText" dxfId="5358" priority="838" operator="containsText" text="Holi">
      <formula>NOT(ISERROR(SEARCH(("Holi"),(IL58))))</formula>
    </cfRule>
  </conditionalFormatting>
  <conditionalFormatting sqref="IL58:IL64">
    <cfRule type="containsText" dxfId="5357" priority="839" operator="containsText" text="Orie">
      <formula>NOT(ISERROR(SEARCH(("Orie"),(IL58))))</formula>
    </cfRule>
  </conditionalFormatting>
  <conditionalFormatting sqref="IN58:IN64">
    <cfRule type="containsText" dxfId="5356" priority="830" operator="containsText" text="Pres">
      <formula>NOT(ISERROR(SEARCH(("Pres"),(IN58))))</formula>
    </cfRule>
  </conditionalFormatting>
  <conditionalFormatting sqref="IN58:IN64">
    <cfRule type="containsText" dxfId="5355" priority="831" operator="containsText" text="Abs">
      <formula>NOT(ISERROR(SEARCH(("Abs"),(IN58))))</formula>
    </cfRule>
  </conditionalFormatting>
  <conditionalFormatting sqref="IN58:IN64">
    <cfRule type="containsText" dxfId="5354" priority="832" operator="containsText" text="Leav">
      <formula>NOT(ISERROR(SEARCH(("Leav"),(IN58))))</formula>
    </cfRule>
  </conditionalFormatting>
  <conditionalFormatting sqref="IN58:IN64">
    <cfRule type="containsText" dxfId="5353" priority="833" operator="containsText" text="Holi">
      <formula>NOT(ISERROR(SEARCH(("Holi"),(IN58))))</formula>
    </cfRule>
  </conditionalFormatting>
  <conditionalFormatting sqref="IN58:IN64">
    <cfRule type="containsText" dxfId="5352" priority="834" operator="containsText" text="Orie">
      <formula>NOT(ISERROR(SEARCH(("Orie"),(IN58))))</formula>
    </cfRule>
  </conditionalFormatting>
  <conditionalFormatting sqref="IP58:IP64">
    <cfRule type="containsText" dxfId="5351" priority="825" operator="containsText" text="Pres">
      <formula>NOT(ISERROR(SEARCH(("Pres"),(IP58))))</formula>
    </cfRule>
  </conditionalFormatting>
  <conditionalFormatting sqref="IP58:IP64">
    <cfRule type="containsText" dxfId="5350" priority="826" operator="containsText" text="Abs">
      <formula>NOT(ISERROR(SEARCH(("Abs"),(IP58))))</formula>
    </cfRule>
  </conditionalFormatting>
  <conditionalFormatting sqref="IP58:IP64">
    <cfRule type="containsText" dxfId="5349" priority="827" operator="containsText" text="Leav">
      <formula>NOT(ISERROR(SEARCH(("Leav"),(IP58))))</formula>
    </cfRule>
  </conditionalFormatting>
  <conditionalFormatting sqref="IP58:IP64">
    <cfRule type="containsText" dxfId="5348" priority="828" operator="containsText" text="Holi">
      <formula>NOT(ISERROR(SEARCH(("Holi"),(IP58))))</formula>
    </cfRule>
  </conditionalFormatting>
  <conditionalFormatting sqref="IP58:IP64">
    <cfRule type="containsText" dxfId="5347" priority="829" operator="containsText" text="Orie">
      <formula>NOT(ISERROR(SEARCH(("Orie"),(IP58))))</formula>
    </cfRule>
  </conditionalFormatting>
  <conditionalFormatting sqref="IR58:IR64">
    <cfRule type="containsText" dxfId="5346" priority="820" operator="containsText" text="Pres">
      <formula>NOT(ISERROR(SEARCH(("Pres"),(IR58))))</formula>
    </cfRule>
  </conditionalFormatting>
  <conditionalFormatting sqref="IR58:IR64">
    <cfRule type="containsText" dxfId="5345" priority="821" operator="containsText" text="Abs">
      <formula>NOT(ISERROR(SEARCH(("Abs"),(IR58))))</formula>
    </cfRule>
  </conditionalFormatting>
  <conditionalFormatting sqref="IR58:IR64">
    <cfRule type="containsText" dxfId="5344" priority="822" operator="containsText" text="Leav">
      <formula>NOT(ISERROR(SEARCH(("Leav"),(IR58))))</formula>
    </cfRule>
  </conditionalFormatting>
  <conditionalFormatting sqref="IR58:IR64">
    <cfRule type="containsText" dxfId="5343" priority="823" operator="containsText" text="Holi">
      <formula>NOT(ISERROR(SEARCH(("Holi"),(IR58))))</formula>
    </cfRule>
  </conditionalFormatting>
  <conditionalFormatting sqref="IR58:IR64">
    <cfRule type="containsText" dxfId="5342" priority="824" operator="containsText" text="Orie">
      <formula>NOT(ISERROR(SEARCH(("Orie"),(IR58))))</formula>
    </cfRule>
  </conditionalFormatting>
  <conditionalFormatting sqref="IT58:IT64">
    <cfRule type="containsText" dxfId="5341" priority="815" operator="containsText" text="Pres">
      <formula>NOT(ISERROR(SEARCH(("Pres"),(IT58))))</formula>
    </cfRule>
  </conditionalFormatting>
  <conditionalFormatting sqref="IT58:IT64">
    <cfRule type="containsText" dxfId="5340" priority="816" operator="containsText" text="Abs">
      <formula>NOT(ISERROR(SEARCH(("Abs"),(IT58))))</formula>
    </cfRule>
  </conditionalFormatting>
  <conditionalFormatting sqref="IT58:IT64">
    <cfRule type="containsText" dxfId="5339" priority="817" operator="containsText" text="Leav">
      <formula>NOT(ISERROR(SEARCH(("Leav"),(IT58))))</formula>
    </cfRule>
  </conditionalFormatting>
  <conditionalFormatting sqref="IT58:IT64">
    <cfRule type="containsText" dxfId="5338" priority="818" operator="containsText" text="Holi">
      <formula>NOT(ISERROR(SEARCH(("Holi"),(IT58))))</formula>
    </cfRule>
  </conditionalFormatting>
  <conditionalFormatting sqref="IT58:IT64">
    <cfRule type="containsText" dxfId="5337" priority="819" operator="containsText" text="Orie">
      <formula>NOT(ISERROR(SEARCH(("Orie"),(IT58))))</formula>
    </cfRule>
  </conditionalFormatting>
  <conditionalFormatting sqref="IV58 IV61">
    <cfRule type="containsText" dxfId="5336" priority="810" operator="containsText" text="Pres">
      <formula>NOT(ISERROR(SEARCH(("Pres"),(IV58))))</formula>
    </cfRule>
  </conditionalFormatting>
  <conditionalFormatting sqref="IV58 IV61">
    <cfRule type="containsText" dxfId="5335" priority="811" operator="containsText" text="Abs">
      <formula>NOT(ISERROR(SEARCH(("Abs"),(IV58))))</formula>
    </cfRule>
  </conditionalFormatting>
  <conditionalFormatting sqref="IV58 IV61">
    <cfRule type="containsText" dxfId="5334" priority="812" operator="containsText" text="Leav">
      <formula>NOT(ISERROR(SEARCH(("Leav"),(IV58))))</formula>
    </cfRule>
  </conditionalFormatting>
  <conditionalFormatting sqref="IV58 IV61">
    <cfRule type="containsText" dxfId="5333" priority="813" operator="containsText" text="Holi">
      <formula>NOT(ISERROR(SEARCH(("Holi"),(IV58))))</formula>
    </cfRule>
  </conditionalFormatting>
  <conditionalFormatting sqref="IV58 IV61">
    <cfRule type="containsText" dxfId="5332" priority="814" operator="containsText" text="Orie">
      <formula>NOT(ISERROR(SEARCH(("Orie"),(IV58))))</formula>
    </cfRule>
  </conditionalFormatting>
  <conditionalFormatting sqref="IX58:IX64 IX66">
    <cfRule type="containsText" dxfId="5331" priority="805" operator="containsText" text="Pres">
      <formula>NOT(ISERROR(SEARCH(("Pres"),(IX58))))</formula>
    </cfRule>
  </conditionalFormatting>
  <conditionalFormatting sqref="IX58:IX64 IX66">
    <cfRule type="containsText" dxfId="5330" priority="806" operator="containsText" text="Abs">
      <formula>NOT(ISERROR(SEARCH(("Abs"),(IX58))))</formula>
    </cfRule>
  </conditionalFormatting>
  <conditionalFormatting sqref="IX58:IX64 IX66">
    <cfRule type="containsText" dxfId="5329" priority="807" operator="containsText" text="Leav">
      <formula>NOT(ISERROR(SEARCH(("Leav"),(IX58))))</formula>
    </cfRule>
  </conditionalFormatting>
  <conditionalFormatting sqref="IX58:IX64 IX66">
    <cfRule type="containsText" dxfId="5328" priority="808" operator="containsText" text="Holi">
      <formula>NOT(ISERROR(SEARCH(("Holi"),(IX58))))</formula>
    </cfRule>
  </conditionalFormatting>
  <conditionalFormatting sqref="IX58:IX64 IX66">
    <cfRule type="containsText" dxfId="5327" priority="809" operator="containsText" text="Orie">
      <formula>NOT(ISERROR(SEARCH(("Orie"),(IX58))))</formula>
    </cfRule>
  </conditionalFormatting>
  <conditionalFormatting sqref="IZ58:IZ64 IZ66">
    <cfRule type="containsText" dxfId="5326" priority="800" operator="containsText" text="Pres">
      <formula>NOT(ISERROR(SEARCH(("Pres"),(IZ58))))</formula>
    </cfRule>
  </conditionalFormatting>
  <conditionalFormatting sqref="IZ58:IZ64 IZ66">
    <cfRule type="containsText" dxfId="5325" priority="801" operator="containsText" text="Abs">
      <formula>NOT(ISERROR(SEARCH(("Abs"),(IZ58))))</formula>
    </cfRule>
  </conditionalFormatting>
  <conditionalFormatting sqref="IZ58:IZ64 IZ66">
    <cfRule type="containsText" dxfId="5324" priority="802" operator="containsText" text="Leav">
      <formula>NOT(ISERROR(SEARCH(("Leav"),(IZ58))))</formula>
    </cfRule>
  </conditionalFormatting>
  <conditionalFormatting sqref="IZ58:IZ64 IZ66">
    <cfRule type="containsText" dxfId="5323" priority="803" operator="containsText" text="Holi">
      <formula>NOT(ISERROR(SEARCH(("Holi"),(IZ58))))</formula>
    </cfRule>
  </conditionalFormatting>
  <conditionalFormatting sqref="IZ58:IZ64 IZ66">
    <cfRule type="containsText" dxfId="5322" priority="804" operator="containsText" text="Orie">
      <formula>NOT(ISERROR(SEARCH(("Orie"),(IZ58))))</formula>
    </cfRule>
  </conditionalFormatting>
  <conditionalFormatting sqref="JB58:JB64 JB66">
    <cfRule type="containsText" dxfId="5321" priority="795" operator="containsText" text="Pres">
      <formula>NOT(ISERROR(SEARCH(("Pres"),(JB58))))</formula>
    </cfRule>
  </conditionalFormatting>
  <conditionalFormatting sqref="JB58:JB64 JB66">
    <cfRule type="containsText" dxfId="5320" priority="796" operator="containsText" text="Abs">
      <formula>NOT(ISERROR(SEARCH(("Abs"),(JB58))))</formula>
    </cfRule>
  </conditionalFormatting>
  <conditionalFormatting sqref="JB58:JB64 JB66">
    <cfRule type="containsText" dxfId="5319" priority="797" operator="containsText" text="Leav">
      <formula>NOT(ISERROR(SEARCH(("Leav"),(JB58))))</formula>
    </cfRule>
  </conditionalFormatting>
  <conditionalFormatting sqref="JB58:JB64 JB66">
    <cfRule type="containsText" dxfId="5318" priority="798" operator="containsText" text="Holi">
      <formula>NOT(ISERROR(SEARCH(("Holi"),(JB58))))</formula>
    </cfRule>
  </conditionalFormatting>
  <conditionalFormatting sqref="JB58:JB64 JB66">
    <cfRule type="containsText" dxfId="5317" priority="799" operator="containsText" text="Orie">
      <formula>NOT(ISERROR(SEARCH(("Orie"),(JB58))))</formula>
    </cfRule>
  </conditionalFormatting>
  <conditionalFormatting sqref="JD58:JD64 JD66">
    <cfRule type="containsText" dxfId="5316" priority="790" operator="containsText" text="Pres">
      <formula>NOT(ISERROR(SEARCH(("Pres"),(JD58))))</formula>
    </cfRule>
  </conditionalFormatting>
  <conditionalFormatting sqref="JD58:JD64 JD66">
    <cfRule type="containsText" dxfId="5315" priority="791" operator="containsText" text="Abs">
      <formula>NOT(ISERROR(SEARCH(("Abs"),(JD58))))</formula>
    </cfRule>
  </conditionalFormatting>
  <conditionalFormatting sqref="JD58:JD64 JD66">
    <cfRule type="containsText" dxfId="5314" priority="792" operator="containsText" text="Leav">
      <formula>NOT(ISERROR(SEARCH(("Leav"),(JD58))))</formula>
    </cfRule>
  </conditionalFormatting>
  <conditionalFormatting sqref="JD58:JD64 JD66">
    <cfRule type="containsText" dxfId="5313" priority="793" operator="containsText" text="Holi">
      <formula>NOT(ISERROR(SEARCH(("Holi"),(JD58))))</formula>
    </cfRule>
  </conditionalFormatting>
  <conditionalFormatting sqref="JD58:JD64 JD66">
    <cfRule type="containsText" dxfId="5312" priority="794" operator="containsText" text="Orie">
      <formula>NOT(ISERROR(SEARCH(("Orie"),(JD58))))</formula>
    </cfRule>
  </conditionalFormatting>
  <conditionalFormatting sqref="JF58:JF64">
    <cfRule type="containsText" dxfId="5311" priority="785" operator="containsText" text="Pres">
      <formula>NOT(ISERROR(SEARCH(("Pres"),(JF58))))</formula>
    </cfRule>
  </conditionalFormatting>
  <conditionalFormatting sqref="JF58:JF64">
    <cfRule type="containsText" dxfId="5310" priority="786" operator="containsText" text="Abs">
      <formula>NOT(ISERROR(SEARCH(("Abs"),(JF58))))</formula>
    </cfRule>
  </conditionalFormatting>
  <conditionalFormatting sqref="JF58:JF64">
    <cfRule type="containsText" dxfId="5309" priority="787" operator="containsText" text="Leav">
      <formula>NOT(ISERROR(SEARCH(("Leav"),(JF58))))</formula>
    </cfRule>
  </conditionalFormatting>
  <conditionalFormatting sqref="JF58:JF64">
    <cfRule type="containsText" dxfId="5308" priority="788" operator="containsText" text="Holi">
      <formula>NOT(ISERROR(SEARCH(("Holi"),(JF58))))</formula>
    </cfRule>
  </conditionalFormatting>
  <conditionalFormatting sqref="JF58:JF64">
    <cfRule type="containsText" dxfId="5307" priority="789" operator="containsText" text="Orie">
      <formula>NOT(ISERROR(SEARCH(("Orie"),(JF58))))</formula>
    </cfRule>
  </conditionalFormatting>
  <conditionalFormatting sqref="JH58:JH64">
    <cfRule type="containsText" dxfId="5306" priority="780" operator="containsText" text="Pres">
      <formula>NOT(ISERROR(SEARCH(("Pres"),(JH58))))</formula>
    </cfRule>
  </conditionalFormatting>
  <conditionalFormatting sqref="JH58:JH64">
    <cfRule type="containsText" dxfId="5305" priority="781" operator="containsText" text="Abs">
      <formula>NOT(ISERROR(SEARCH(("Abs"),(JH58))))</formula>
    </cfRule>
  </conditionalFormatting>
  <conditionalFormatting sqref="JH58:JH64">
    <cfRule type="containsText" dxfId="5304" priority="782" operator="containsText" text="Leav">
      <formula>NOT(ISERROR(SEARCH(("Leav"),(JH58))))</formula>
    </cfRule>
  </conditionalFormatting>
  <conditionalFormatting sqref="JH58:JH64">
    <cfRule type="containsText" dxfId="5303" priority="783" operator="containsText" text="Holi">
      <formula>NOT(ISERROR(SEARCH(("Holi"),(JH58))))</formula>
    </cfRule>
  </conditionalFormatting>
  <conditionalFormatting sqref="JH58:JH64">
    <cfRule type="containsText" dxfId="5302" priority="784" operator="containsText" text="Orie">
      <formula>NOT(ISERROR(SEARCH(("Orie"),(JH58))))</formula>
    </cfRule>
  </conditionalFormatting>
  <conditionalFormatting sqref="JJ58:JJ64">
    <cfRule type="containsText" dxfId="5301" priority="775" operator="containsText" text="Pres">
      <formula>NOT(ISERROR(SEARCH(("Pres"),(JJ58))))</formula>
    </cfRule>
  </conditionalFormatting>
  <conditionalFormatting sqref="JJ58:JJ64">
    <cfRule type="containsText" dxfId="5300" priority="776" operator="containsText" text="Abs">
      <formula>NOT(ISERROR(SEARCH(("Abs"),(JJ58))))</formula>
    </cfRule>
  </conditionalFormatting>
  <conditionalFormatting sqref="JJ58:JJ64">
    <cfRule type="containsText" dxfId="5299" priority="777" operator="containsText" text="Leav">
      <formula>NOT(ISERROR(SEARCH(("Leav"),(JJ58))))</formula>
    </cfRule>
  </conditionalFormatting>
  <conditionalFormatting sqref="JJ58:JJ64">
    <cfRule type="containsText" dxfId="5298" priority="778" operator="containsText" text="Holi">
      <formula>NOT(ISERROR(SEARCH(("Holi"),(JJ58))))</formula>
    </cfRule>
  </conditionalFormatting>
  <conditionalFormatting sqref="JJ58:JJ64">
    <cfRule type="containsText" dxfId="5297" priority="779" operator="containsText" text="Orie">
      <formula>NOT(ISERROR(SEARCH(("Orie"),(JJ58))))</formula>
    </cfRule>
  </conditionalFormatting>
  <conditionalFormatting sqref="JL58:JL64">
    <cfRule type="containsText" dxfId="5296" priority="770" operator="containsText" text="Pres">
      <formula>NOT(ISERROR(SEARCH(("Pres"),(JL58))))</formula>
    </cfRule>
  </conditionalFormatting>
  <conditionalFormatting sqref="JL58:JL64">
    <cfRule type="containsText" dxfId="5295" priority="771" operator="containsText" text="Abs">
      <formula>NOT(ISERROR(SEARCH(("Abs"),(JL58))))</formula>
    </cfRule>
  </conditionalFormatting>
  <conditionalFormatting sqref="JL58:JL64">
    <cfRule type="containsText" dxfId="5294" priority="772" operator="containsText" text="Leav">
      <formula>NOT(ISERROR(SEARCH(("Leav"),(JL58))))</formula>
    </cfRule>
  </conditionalFormatting>
  <conditionalFormatting sqref="JL58:JL64">
    <cfRule type="containsText" dxfId="5293" priority="773" operator="containsText" text="Holi">
      <formula>NOT(ISERROR(SEARCH(("Holi"),(JL58))))</formula>
    </cfRule>
  </conditionalFormatting>
  <conditionalFormatting sqref="JL58:JL64">
    <cfRule type="containsText" dxfId="5292" priority="774" operator="containsText" text="Orie">
      <formula>NOT(ISERROR(SEARCH(("Orie"),(JL58))))</formula>
    </cfRule>
  </conditionalFormatting>
  <conditionalFormatting sqref="JN58:JN64">
    <cfRule type="containsText" dxfId="5291" priority="765" operator="containsText" text="Pres">
      <formula>NOT(ISERROR(SEARCH(("Pres"),(JN58))))</formula>
    </cfRule>
  </conditionalFormatting>
  <conditionalFormatting sqref="JN58:JN64">
    <cfRule type="containsText" dxfId="5290" priority="766" operator="containsText" text="Abs">
      <formula>NOT(ISERROR(SEARCH(("Abs"),(JN58))))</formula>
    </cfRule>
  </conditionalFormatting>
  <conditionalFormatting sqref="JN58:JN64">
    <cfRule type="containsText" dxfId="5289" priority="767" operator="containsText" text="Leav">
      <formula>NOT(ISERROR(SEARCH(("Leav"),(JN58))))</formula>
    </cfRule>
  </conditionalFormatting>
  <conditionalFormatting sqref="JN58:JN64">
    <cfRule type="containsText" dxfId="5288" priority="768" operator="containsText" text="Holi">
      <formula>NOT(ISERROR(SEARCH(("Holi"),(JN58))))</formula>
    </cfRule>
  </conditionalFormatting>
  <conditionalFormatting sqref="JN58:JN64">
    <cfRule type="containsText" dxfId="5287" priority="769" operator="containsText" text="Orie">
      <formula>NOT(ISERROR(SEARCH(("Orie"),(JN58))))</formula>
    </cfRule>
  </conditionalFormatting>
  <conditionalFormatting sqref="JP58:JP64 JP66">
    <cfRule type="containsText" dxfId="5286" priority="760" operator="containsText" text="Pres">
      <formula>NOT(ISERROR(SEARCH(("Pres"),(JP58))))</formula>
    </cfRule>
  </conditionalFormatting>
  <conditionalFormatting sqref="JP58:JP64 JP66">
    <cfRule type="containsText" dxfId="5285" priority="761" operator="containsText" text="Abs">
      <formula>NOT(ISERROR(SEARCH(("Abs"),(JP58))))</formula>
    </cfRule>
  </conditionalFormatting>
  <conditionalFormatting sqref="JP58:JP64 JP66">
    <cfRule type="containsText" dxfId="5284" priority="762" operator="containsText" text="Leav">
      <formula>NOT(ISERROR(SEARCH(("Leav"),(JP58))))</formula>
    </cfRule>
  </conditionalFormatting>
  <conditionalFormatting sqref="JP58:JP64 JP66">
    <cfRule type="containsText" dxfId="5283" priority="763" operator="containsText" text="Holi">
      <formula>NOT(ISERROR(SEARCH(("Holi"),(JP58))))</formula>
    </cfRule>
  </conditionalFormatting>
  <conditionalFormatting sqref="JP58:JP64 JP66">
    <cfRule type="containsText" dxfId="5282" priority="764" operator="containsText" text="Orie">
      <formula>NOT(ISERROR(SEARCH(("Orie"),(JP58))))</formula>
    </cfRule>
  </conditionalFormatting>
  <conditionalFormatting sqref="JR58">
    <cfRule type="containsText" dxfId="5281" priority="755" operator="containsText" text="Pres">
      <formula>NOT(ISERROR(SEARCH(("Pres"),(JR58))))</formula>
    </cfRule>
  </conditionalFormatting>
  <conditionalFormatting sqref="JR58">
    <cfRule type="containsText" dxfId="5280" priority="756" operator="containsText" text="Abs">
      <formula>NOT(ISERROR(SEARCH(("Abs"),(JR58))))</formula>
    </cfRule>
  </conditionalFormatting>
  <conditionalFormatting sqref="JR58">
    <cfRule type="containsText" dxfId="5279" priority="757" operator="containsText" text="Leav">
      <formula>NOT(ISERROR(SEARCH(("Leav"),(JR58))))</formula>
    </cfRule>
  </conditionalFormatting>
  <conditionalFormatting sqref="JR58">
    <cfRule type="containsText" dxfId="5278" priority="758" operator="containsText" text="Holi">
      <formula>NOT(ISERROR(SEARCH(("Holi"),(JR58))))</formula>
    </cfRule>
  </conditionalFormatting>
  <conditionalFormatting sqref="JR58">
    <cfRule type="containsText" dxfId="5277" priority="759" operator="containsText" text="Orie">
      <formula>NOT(ISERROR(SEARCH(("Orie"),(JR58))))</formula>
    </cfRule>
  </conditionalFormatting>
  <conditionalFormatting sqref="HU34:HU53">
    <cfRule type="containsText" dxfId="5276" priority="750" operator="containsText" text="Pres">
      <formula>NOT(ISERROR(SEARCH(("Pres"),(HU34))))</formula>
    </cfRule>
  </conditionalFormatting>
  <conditionalFormatting sqref="HU34:HU53">
    <cfRule type="containsText" dxfId="5275" priority="751" operator="containsText" text="Abs">
      <formula>NOT(ISERROR(SEARCH(("Abs"),(HU34))))</formula>
    </cfRule>
  </conditionalFormatting>
  <conditionalFormatting sqref="HU34:HU53">
    <cfRule type="containsText" dxfId="5274" priority="752" operator="containsText" text="Leav">
      <formula>NOT(ISERROR(SEARCH(("Leav"),(HU34))))</formula>
    </cfRule>
  </conditionalFormatting>
  <conditionalFormatting sqref="HU34:HU53">
    <cfRule type="containsText" dxfId="5273" priority="753" operator="containsText" text="Holi">
      <formula>NOT(ISERROR(SEARCH(("Holi"),(HU34))))</formula>
    </cfRule>
  </conditionalFormatting>
  <conditionalFormatting sqref="HU34:HU53">
    <cfRule type="containsText" dxfId="5272" priority="754" operator="containsText" text="Orie">
      <formula>NOT(ISERROR(SEARCH(("Orie"),(HU34))))</formula>
    </cfRule>
  </conditionalFormatting>
  <conditionalFormatting sqref="HV34:HV53">
    <cfRule type="containsText" dxfId="5271" priority="745" operator="containsText" text="Pres">
      <formula>NOT(ISERROR(SEARCH(("Pres"),(HV34))))</formula>
    </cfRule>
  </conditionalFormatting>
  <conditionalFormatting sqref="HV34:HV53">
    <cfRule type="containsText" dxfId="5270" priority="746" operator="containsText" text="Abs">
      <formula>NOT(ISERROR(SEARCH(("Abs"),(HV34))))</formula>
    </cfRule>
  </conditionalFormatting>
  <conditionalFormatting sqref="HV34:HV53">
    <cfRule type="containsText" dxfId="5269" priority="747" operator="containsText" text="Leav">
      <formula>NOT(ISERROR(SEARCH(("Leav"),(HV34))))</formula>
    </cfRule>
  </conditionalFormatting>
  <conditionalFormatting sqref="HV34:HV53">
    <cfRule type="containsText" dxfId="5268" priority="748" operator="containsText" text="Holi">
      <formula>NOT(ISERROR(SEARCH(("Holi"),(HV34))))</formula>
    </cfRule>
  </conditionalFormatting>
  <conditionalFormatting sqref="HV34:HV53">
    <cfRule type="containsText" dxfId="5267" priority="749" operator="containsText" text="Orie">
      <formula>NOT(ISERROR(SEARCH(("Orie"),(HV34))))</formula>
    </cfRule>
  </conditionalFormatting>
  <conditionalFormatting sqref="HU58:HU64">
    <cfRule type="containsText" dxfId="5266" priority="740" operator="containsText" text="Pres">
      <formula>NOT(ISERROR(SEARCH(("Pres"),(HU58))))</formula>
    </cfRule>
  </conditionalFormatting>
  <conditionalFormatting sqref="HU58:HU64">
    <cfRule type="containsText" dxfId="5265" priority="741" operator="containsText" text="Abs">
      <formula>NOT(ISERROR(SEARCH(("Abs"),(HU58))))</formula>
    </cfRule>
  </conditionalFormatting>
  <conditionalFormatting sqref="HU58:HU64">
    <cfRule type="containsText" dxfId="5264" priority="742" operator="containsText" text="Leav">
      <formula>NOT(ISERROR(SEARCH(("Leav"),(HU58))))</formula>
    </cfRule>
  </conditionalFormatting>
  <conditionalFormatting sqref="HU58:HU64">
    <cfRule type="containsText" dxfId="5263" priority="743" operator="containsText" text="Holi">
      <formula>NOT(ISERROR(SEARCH(("Holi"),(HU58))))</formula>
    </cfRule>
  </conditionalFormatting>
  <conditionalFormatting sqref="HU58:HU64">
    <cfRule type="containsText" dxfId="5262" priority="744" operator="containsText" text="Orie">
      <formula>NOT(ISERROR(SEARCH(("Orie"),(HU58))))</formula>
    </cfRule>
  </conditionalFormatting>
  <conditionalFormatting sqref="HV58:HV64">
    <cfRule type="containsText" dxfId="5261" priority="735" operator="containsText" text="Pres">
      <formula>NOT(ISERROR(SEARCH(("Pres"),(HV58))))</formula>
    </cfRule>
  </conditionalFormatting>
  <conditionalFormatting sqref="HV58:HV64">
    <cfRule type="containsText" dxfId="5260" priority="736" operator="containsText" text="Abs">
      <formula>NOT(ISERROR(SEARCH(("Abs"),(HV58))))</formula>
    </cfRule>
  </conditionalFormatting>
  <conditionalFormatting sqref="HV58:HV64">
    <cfRule type="containsText" dxfId="5259" priority="737" operator="containsText" text="Leav">
      <formula>NOT(ISERROR(SEARCH(("Leav"),(HV58))))</formula>
    </cfRule>
  </conditionalFormatting>
  <conditionalFormatting sqref="HV58:HV64">
    <cfRule type="containsText" dxfId="5258" priority="738" operator="containsText" text="Holi">
      <formula>NOT(ISERROR(SEARCH(("Holi"),(HV58))))</formula>
    </cfRule>
  </conditionalFormatting>
  <conditionalFormatting sqref="HV58:HV64">
    <cfRule type="containsText" dxfId="5257" priority="739" operator="containsText" text="Orie">
      <formula>NOT(ISERROR(SEARCH(("Orie"),(HV58))))</formula>
    </cfRule>
  </conditionalFormatting>
  <conditionalFormatting sqref="HW44:HW65">
    <cfRule type="containsText" dxfId="5256" priority="730" operator="containsText" text="Pres">
      <formula>NOT(ISERROR(SEARCH(("Pres"),(HW44))))</formula>
    </cfRule>
  </conditionalFormatting>
  <conditionalFormatting sqref="HW44:HW65">
    <cfRule type="containsText" dxfId="5255" priority="731" operator="containsText" text="Abs">
      <formula>NOT(ISERROR(SEARCH(("Abs"),(HW44))))</formula>
    </cfRule>
  </conditionalFormatting>
  <conditionalFormatting sqref="HW44:HW65">
    <cfRule type="containsText" dxfId="5254" priority="732" operator="containsText" text="Leav">
      <formula>NOT(ISERROR(SEARCH(("Leav"),(HW44))))</formula>
    </cfRule>
  </conditionalFormatting>
  <conditionalFormatting sqref="HW44:HW65">
    <cfRule type="containsText" dxfId="5253" priority="733" operator="containsText" text="Holi">
      <formula>NOT(ISERROR(SEARCH(("Holi"),(HW44))))</formula>
    </cfRule>
  </conditionalFormatting>
  <conditionalFormatting sqref="HW44:HW65">
    <cfRule type="containsText" dxfId="5252" priority="734" operator="containsText" text="Orie">
      <formula>NOT(ISERROR(SEARCH(("Orie"),(HW44))))</formula>
    </cfRule>
  </conditionalFormatting>
  <conditionalFormatting sqref="HX44:HX65">
    <cfRule type="containsText" dxfId="5251" priority="725" operator="containsText" text="Pres">
      <formula>NOT(ISERROR(SEARCH(("Pres"),(HX44))))</formula>
    </cfRule>
  </conditionalFormatting>
  <conditionalFormatting sqref="HX44:HX65">
    <cfRule type="containsText" dxfId="5250" priority="726" operator="containsText" text="Abs">
      <formula>NOT(ISERROR(SEARCH(("Abs"),(HX44))))</formula>
    </cfRule>
  </conditionalFormatting>
  <conditionalFormatting sqref="HX44:HX65">
    <cfRule type="containsText" dxfId="5249" priority="727" operator="containsText" text="Leav">
      <formula>NOT(ISERROR(SEARCH(("Leav"),(HX44))))</formula>
    </cfRule>
  </conditionalFormatting>
  <conditionalFormatting sqref="HX44:HX65">
    <cfRule type="containsText" dxfId="5248" priority="728" operator="containsText" text="Holi">
      <formula>NOT(ISERROR(SEARCH(("Holi"),(HX44))))</formula>
    </cfRule>
  </conditionalFormatting>
  <conditionalFormatting sqref="HX44:HX65">
    <cfRule type="containsText" dxfId="5247" priority="729" operator="containsText" text="Orie">
      <formula>NOT(ISERROR(SEARCH(("Orie"),(HX44))))</formula>
    </cfRule>
  </conditionalFormatting>
  <conditionalFormatting sqref="IA46:IA65">
    <cfRule type="containsText" dxfId="5246" priority="720" operator="containsText" text="Pres">
      <formula>NOT(ISERROR(SEARCH(("Pres"),(IA46))))</formula>
    </cfRule>
  </conditionalFormatting>
  <conditionalFormatting sqref="IA46:IA65">
    <cfRule type="containsText" dxfId="5245" priority="721" operator="containsText" text="Abs">
      <formula>NOT(ISERROR(SEARCH(("Abs"),(IA46))))</formula>
    </cfRule>
  </conditionalFormatting>
  <conditionalFormatting sqref="IA46:IA65">
    <cfRule type="containsText" dxfId="5244" priority="722" operator="containsText" text="Leav">
      <formula>NOT(ISERROR(SEARCH(("Leav"),(IA46))))</formula>
    </cfRule>
  </conditionalFormatting>
  <conditionalFormatting sqref="IA46:IA65">
    <cfRule type="containsText" dxfId="5243" priority="723" operator="containsText" text="Holi">
      <formula>NOT(ISERROR(SEARCH(("Holi"),(IA46))))</formula>
    </cfRule>
  </conditionalFormatting>
  <conditionalFormatting sqref="IA46:IA65">
    <cfRule type="containsText" dxfId="5242" priority="724" operator="containsText" text="Orie">
      <formula>NOT(ISERROR(SEARCH(("Orie"),(IA46))))</formula>
    </cfRule>
  </conditionalFormatting>
  <conditionalFormatting sqref="IB46:IB65">
    <cfRule type="containsText" dxfId="5241" priority="715" operator="containsText" text="Pres">
      <formula>NOT(ISERROR(SEARCH(("Pres"),(IB46))))</formula>
    </cfRule>
  </conditionalFormatting>
  <conditionalFormatting sqref="IB46:IB65">
    <cfRule type="containsText" dxfId="5240" priority="716" operator="containsText" text="Abs">
      <formula>NOT(ISERROR(SEARCH(("Abs"),(IB46))))</formula>
    </cfRule>
  </conditionalFormatting>
  <conditionalFormatting sqref="IB46:IB65">
    <cfRule type="containsText" dxfId="5239" priority="717" operator="containsText" text="Leav">
      <formula>NOT(ISERROR(SEARCH(("Leav"),(IB46))))</formula>
    </cfRule>
  </conditionalFormatting>
  <conditionalFormatting sqref="IB46:IB65">
    <cfRule type="containsText" dxfId="5238" priority="718" operator="containsText" text="Holi">
      <formula>NOT(ISERROR(SEARCH(("Holi"),(IB46))))</formula>
    </cfRule>
  </conditionalFormatting>
  <conditionalFormatting sqref="IB46:IB65">
    <cfRule type="containsText" dxfId="5237" priority="719" operator="containsText" text="Orie">
      <formula>NOT(ISERROR(SEARCH(("Orie"),(IB46))))</formula>
    </cfRule>
  </conditionalFormatting>
  <conditionalFormatting sqref="IC46:IC65">
    <cfRule type="containsText" dxfId="5236" priority="710" operator="containsText" text="Pres">
      <formula>NOT(ISERROR(SEARCH(("Pres"),(IC46))))</formula>
    </cfRule>
  </conditionalFormatting>
  <conditionalFormatting sqref="IC46:IC65">
    <cfRule type="containsText" dxfId="5235" priority="711" operator="containsText" text="Abs">
      <formula>NOT(ISERROR(SEARCH(("Abs"),(IC46))))</formula>
    </cfRule>
  </conditionalFormatting>
  <conditionalFormatting sqref="IC46:IC65">
    <cfRule type="containsText" dxfId="5234" priority="712" operator="containsText" text="Leav">
      <formula>NOT(ISERROR(SEARCH(("Leav"),(IC46))))</formula>
    </cfRule>
  </conditionalFormatting>
  <conditionalFormatting sqref="IC46:IC65">
    <cfRule type="containsText" dxfId="5233" priority="713" operator="containsText" text="Holi">
      <formula>NOT(ISERROR(SEARCH(("Holi"),(IC46))))</formula>
    </cfRule>
  </conditionalFormatting>
  <conditionalFormatting sqref="IC46:IC65">
    <cfRule type="containsText" dxfId="5232" priority="714" operator="containsText" text="Orie">
      <formula>NOT(ISERROR(SEARCH(("Orie"),(IC46))))</formula>
    </cfRule>
  </conditionalFormatting>
  <conditionalFormatting sqref="ID46:ID65">
    <cfRule type="containsText" dxfId="5231" priority="705" operator="containsText" text="Pres">
      <formula>NOT(ISERROR(SEARCH(("Pres"),(ID46))))</formula>
    </cfRule>
  </conditionalFormatting>
  <conditionalFormatting sqref="ID46:ID65">
    <cfRule type="containsText" dxfId="5230" priority="706" operator="containsText" text="Abs">
      <formula>NOT(ISERROR(SEARCH(("Abs"),(ID46))))</formula>
    </cfRule>
  </conditionalFormatting>
  <conditionalFormatting sqref="ID46:ID65">
    <cfRule type="containsText" dxfId="5229" priority="707" operator="containsText" text="Leav">
      <formula>NOT(ISERROR(SEARCH(("Leav"),(ID46))))</formula>
    </cfRule>
  </conditionalFormatting>
  <conditionalFormatting sqref="ID46:ID65">
    <cfRule type="containsText" dxfId="5228" priority="708" operator="containsText" text="Holi">
      <formula>NOT(ISERROR(SEARCH(("Holi"),(ID46))))</formula>
    </cfRule>
  </conditionalFormatting>
  <conditionalFormatting sqref="ID46:ID65">
    <cfRule type="containsText" dxfId="5227" priority="709" operator="containsText" text="Orie">
      <formula>NOT(ISERROR(SEARCH(("Orie"),(ID46))))</formula>
    </cfRule>
  </conditionalFormatting>
  <conditionalFormatting sqref="IE66">
    <cfRule type="containsText" dxfId="5226" priority="700" operator="containsText" text="Pres">
      <formula>NOT(ISERROR(SEARCH(("Pres"),(IE66))))</formula>
    </cfRule>
  </conditionalFormatting>
  <conditionalFormatting sqref="IE66">
    <cfRule type="containsText" dxfId="5225" priority="701" operator="containsText" text="Abs">
      <formula>NOT(ISERROR(SEARCH(("Abs"),(IE66))))</formula>
    </cfRule>
  </conditionalFormatting>
  <conditionalFormatting sqref="IE66">
    <cfRule type="containsText" dxfId="5224" priority="702" operator="containsText" text="Leav">
      <formula>NOT(ISERROR(SEARCH(("Leav"),(IE66))))</formula>
    </cfRule>
  </conditionalFormatting>
  <conditionalFormatting sqref="IE66">
    <cfRule type="containsText" dxfId="5223" priority="703" operator="containsText" text="Holi">
      <formula>NOT(ISERROR(SEARCH(("Holi"),(IE66))))</formula>
    </cfRule>
  </conditionalFormatting>
  <conditionalFormatting sqref="IE66">
    <cfRule type="containsText" dxfId="5222" priority="704" operator="containsText" text="Orie">
      <formula>NOT(ISERROR(SEARCH(("Orie"),(IE66))))</formula>
    </cfRule>
  </conditionalFormatting>
  <conditionalFormatting sqref="IF66">
    <cfRule type="containsText" dxfId="5221" priority="695" operator="containsText" text="Pres">
      <formula>NOT(ISERROR(SEARCH(("Pres"),(IF66))))</formula>
    </cfRule>
  </conditionalFormatting>
  <conditionalFormatting sqref="IF66">
    <cfRule type="containsText" dxfId="5220" priority="696" operator="containsText" text="Abs">
      <formula>NOT(ISERROR(SEARCH(("Abs"),(IF66))))</formula>
    </cfRule>
  </conditionalFormatting>
  <conditionalFormatting sqref="IF66">
    <cfRule type="containsText" dxfId="5219" priority="697" operator="containsText" text="Leav">
      <formula>NOT(ISERROR(SEARCH(("Leav"),(IF66))))</formula>
    </cfRule>
  </conditionalFormatting>
  <conditionalFormatting sqref="IF66">
    <cfRule type="containsText" dxfId="5218" priority="698" operator="containsText" text="Holi">
      <formula>NOT(ISERROR(SEARCH(("Holi"),(IF66))))</formula>
    </cfRule>
  </conditionalFormatting>
  <conditionalFormatting sqref="IF66">
    <cfRule type="containsText" dxfId="5217" priority="699" operator="containsText" text="Orie">
      <formula>NOT(ISERROR(SEARCH(("Orie"),(IF66))))</formula>
    </cfRule>
  </conditionalFormatting>
  <conditionalFormatting sqref="IG66">
    <cfRule type="containsText" dxfId="5216" priority="690" operator="containsText" text="Pres">
      <formula>NOT(ISERROR(SEARCH(("Pres"),(IG66))))</formula>
    </cfRule>
  </conditionalFormatting>
  <conditionalFormatting sqref="IG66">
    <cfRule type="containsText" dxfId="5215" priority="691" operator="containsText" text="Abs">
      <formula>NOT(ISERROR(SEARCH(("Abs"),(IG66))))</formula>
    </cfRule>
  </conditionalFormatting>
  <conditionalFormatting sqref="IG66">
    <cfRule type="containsText" dxfId="5214" priority="692" operator="containsText" text="Leav">
      <formula>NOT(ISERROR(SEARCH(("Leav"),(IG66))))</formula>
    </cfRule>
  </conditionalFormatting>
  <conditionalFormatting sqref="IG66">
    <cfRule type="containsText" dxfId="5213" priority="693" operator="containsText" text="Holi">
      <formula>NOT(ISERROR(SEARCH(("Holi"),(IG66))))</formula>
    </cfRule>
  </conditionalFormatting>
  <conditionalFormatting sqref="IG66">
    <cfRule type="containsText" dxfId="5212" priority="694" operator="containsText" text="Orie">
      <formula>NOT(ISERROR(SEARCH(("Orie"),(IG66))))</formula>
    </cfRule>
  </conditionalFormatting>
  <conditionalFormatting sqref="IH66">
    <cfRule type="containsText" dxfId="5211" priority="685" operator="containsText" text="Pres">
      <formula>NOT(ISERROR(SEARCH(("Pres"),(IH66))))</formula>
    </cfRule>
  </conditionalFormatting>
  <conditionalFormatting sqref="IH66">
    <cfRule type="containsText" dxfId="5210" priority="686" operator="containsText" text="Abs">
      <formula>NOT(ISERROR(SEARCH(("Abs"),(IH66))))</formula>
    </cfRule>
  </conditionalFormatting>
  <conditionalFormatting sqref="IH66">
    <cfRule type="containsText" dxfId="5209" priority="687" operator="containsText" text="Leav">
      <formula>NOT(ISERROR(SEARCH(("Leav"),(IH66))))</formula>
    </cfRule>
  </conditionalFormatting>
  <conditionalFormatting sqref="IH66">
    <cfRule type="containsText" dxfId="5208" priority="688" operator="containsText" text="Holi">
      <formula>NOT(ISERROR(SEARCH(("Holi"),(IH66))))</formula>
    </cfRule>
  </conditionalFormatting>
  <conditionalFormatting sqref="IH66">
    <cfRule type="containsText" dxfId="5207" priority="689" operator="containsText" text="Orie">
      <formula>NOT(ISERROR(SEARCH(("Orie"),(IH66))))</formula>
    </cfRule>
  </conditionalFormatting>
  <conditionalFormatting sqref="JS6:JT33 JS34:JS64 JS68:JS75">
    <cfRule type="containsText" dxfId="5206" priority="680" operator="containsText" text="Pres">
      <formula>NOT(ISERROR(SEARCH(("Pres"),(JS6))))</formula>
    </cfRule>
  </conditionalFormatting>
  <conditionalFormatting sqref="JS6:JT33 JS34:JS64 JS68:JS75">
    <cfRule type="containsText" dxfId="5205" priority="681" operator="containsText" text="Abs">
      <formula>NOT(ISERROR(SEARCH(("Abs"),(JS6))))</formula>
    </cfRule>
  </conditionalFormatting>
  <conditionalFormatting sqref="JS6:JT33 JS34:JS64 JS68:JS75">
    <cfRule type="containsText" dxfId="5204" priority="682" operator="containsText" text="Leav">
      <formula>NOT(ISERROR(SEARCH(("Leav"),(JS6))))</formula>
    </cfRule>
  </conditionalFormatting>
  <conditionalFormatting sqref="JS6:JT33 JS34:JS64 JS68:JS75">
    <cfRule type="containsText" dxfId="5203" priority="683" operator="containsText" text="Holi">
      <formula>NOT(ISERROR(SEARCH(("Holi"),(JS6))))</formula>
    </cfRule>
  </conditionalFormatting>
  <conditionalFormatting sqref="JS6:JT33 JS34:JS64 JS68:JS75">
    <cfRule type="containsText" dxfId="5202" priority="684" operator="containsText" text="Orie">
      <formula>NOT(ISERROR(SEARCH(("Orie"),(JS6))))</formula>
    </cfRule>
  </conditionalFormatting>
  <conditionalFormatting sqref="JT37:JT38">
    <cfRule type="containsText" dxfId="5201" priority="675" operator="containsText" text="Pres">
      <formula>NOT(ISERROR(SEARCH(("Pres"),(JT37))))</formula>
    </cfRule>
  </conditionalFormatting>
  <conditionalFormatting sqref="JT37:JT38">
    <cfRule type="containsText" dxfId="5200" priority="676" operator="containsText" text="Abs">
      <formula>NOT(ISERROR(SEARCH(("Abs"),(JT37))))</formula>
    </cfRule>
  </conditionalFormatting>
  <conditionalFormatting sqref="JT37:JT38">
    <cfRule type="containsText" dxfId="5199" priority="677" operator="containsText" text="Leav">
      <formula>NOT(ISERROR(SEARCH(("Leav"),(JT37))))</formula>
    </cfRule>
  </conditionalFormatting>
  <conditionalFormatting sqref="JT37:JT38">
    <cfRule type="containsText" dxfId="5198" priority="678" operator="containsText" text="Holi">
      <formula>NOT(ISERROR(SEARCH(("Holi"),(JT37))))</formula>
    </cfRule>
  </conditionalFormatting>
  <conditionalFormatting sqref="JT37:JT38">
    <cfRule type="containsText" dxfId="5197" priority="679" operator="containsText" text="Orie">
      <formula>NOT(ISERROR(SEARCH(("Orie"),(JT37))))</formula>
    </cfRule>
  </conditionalFormatting>
  <conditionalFormatting sqref="JT39">
    <cfRule type="containsText" dxfId="5196" priority="670" operator="containsText" text="Pres">
      <formula>NOT(ISERROR(SEARCH(("Pres"),(JT39))))</formula>
    </cfRule>
  </conditionalFormatting>
  <conditionalFormatting sqref="JT39">
    <cfRule type="containsText" dxfId="5195" priority="671" operator="containsText" text="Abs">
      <formula>NOT(ISERROR(SEARCH(("Abs"),(JT39))))</formula>
    </cfRule>
  </conditionalFormatting>
  <conditionalFormatting sqref="JT39">
    <cfRule type="containsText" dxfId="5194" priority="672" operator="containsText" text="Leav">
      <formula>NOT(ISERROR(SEARCH(("Leav"),(JT39))))</formula>
    </cfRule>
  </conditionalFormatting>
  <conditionalFormatting sqref="JT39">
    <cfRule type="containsText" dxfId="5193" priority="673" operator="containsText" text="Holi">
      <formula>NOT(ISERROR(SEARCH(("Holi"),(JT39))))</formula>
    </cfRule>
  </conditionalFormatting>
  <conditionalFormatting sqref="JT39">
    <cfRule type="containsText" dxfId="5192" priority="674" operator="containsText" text="Orie">
      <formula>NOT(ISERROR(SEARCH(("Orie"),(JT39))))</formula>
    </cfRule>
  </conditionalFormatting>
  <conditionalFormatting sqref="JT34:JT36">
    <cfRule type="containsText" dxfId="5191" priority="665" operator="containsText" text="Pres">
      <formula>NOT(ISERROR(SEARCH(("Pres"),(JT34))))</formula>
    </cfRule>
  </conditionalFormatting>
  <conditionalFormatting sqref="JT34:JT36">
    <cfRule type="containsText" dxfId="5190" priority="666" operator="containsText" text="Abs">
      <formula>NOT(ISERROR(SEARCH(("Abs"),(JT34))))</formula>
    </cfRule>
  </conditionalFormatting>
  <conditionalFormatting sqref="JT34:JT36">
    <cfRule type="containsText" dxfId="5189" priority="667" operator="containsText" text="Leav">
      <formula>NOT(ISERROR(SEARCH(("Leav"),(JT34))))</formula>
    </cfRule>
  </conditionalFormatting>
  <conditionalFormatting sqref="JT34:JT36">
    <cfRule type="containsText" dxfId="5188" priority="668" operator="containsText" text="Holi">
      <formula>NOT(ISERROR(SEARCH(("Holi"),(JT34))))</formula>
    </cfRule>
  </conditionalFormatting>
  <conditionalFormatting sqref="JT34:JT36">
    <cfRule type="containsText" dxfId="5187" priority="669" operator="containsText" text="Orie">
      <formula>NOT(ISERROR(SEARCH(("Orie"),(JT34))))</formula>
    </cfRule>
  </conditionalFormatting>
  <conditionalFormatting sqref="JT40:JT57 JT59:JT64 JT68:JT75">
    <cfRule type="containsText" dxfId="5186" priority="660" operator="containsText" text="Pres">
      <formula>NOT(ISERROR(SEARCH(("Pres"),(JT40))))</formula>
    </cfRule>
  </conditionalFormatting>
  <conditionalFormatting sqref="JT40:JT57 JT59:JT64 JT68:JT75">
    <cfRule type="containsText" dxfId="5185" priority="661" operator="containsText" text="Abs">
      <formula>NOT(ISERROR(SEARCH(("Abs"),(JT40))))</formula>
    </cfRule>
  </conditionalFormatting>
  <conditionalFormatting sqref="JT40:JT57 JT59:JT64 JT68:JT75">
    <cfRule type="containsText" dxfId="5184" priority="662" operator="containsText" text="Leav">
      <formula>NOT(ISERROR(SEARCH(("Leav"),(JT40))))</formula>
    </cfRule>
  </conditionalFormatting>
  <conditionalFormatting sqref="JT40:JT57 JT59:JT64 JT68:JT75">
    <cfRule type="containsText" dxfId="5183" priority="663" operator="containsText" text="Holi">
      <formula>NOT(ISERROR(SEARCH(("Holi"),(JT40))))</formula>
    </cfRule>
  </conditionalFormatting>
  <conditionalFormatting sqref="JT40:JT57 JT59:JT64 JT68:JT75">
    <cfRule type="containsText" dxfId="5182" priority="664" operator="containsText" text="Orie">
      <formula>NOT(ISERROR(SEARCH(("Orie"),(JT40))))</formula>
    </cfRule>
  </conditionalFormatting>
  <conditionalFormatting sqref="JT58">
    <cfRule type="containsText" dxfId="5181" priority="655" operator="containsText" text="Pres">
      <formula>NOT(ISERROR(SEARCH(("Pres"),(JT58))))</formula>
    </cfRule>
  </conditionalFormatting>
  <conditionalFormatting sqref="JT58">
    <cfRule type="containsText" dxfId="5180" priority="656" operator="containsText" text="Abs">
      <formula>NOT(ISERROR(SEARCH(("Abs"),(JT58))))</formula>
    </cfRule>
  </conditionalFormatting>
  <conditionalFormatting sqref="JT58">
    <cfRule type="containsText" dxfId="5179" priority="657" operator="containsText" text="Leav">
      <formula>NOT(ISERROR(SEARCH(("Leav"),(JT58))))</formula>
    </cfRule>
  </conditionalFormatting>
  <conditionalFormatting sqref="JT58">
    <cfRule type="containsText" dxfId="5178" priority="658" operator="containsText" text="Holi">
      <formula>NOT(ISERROR(SEARCH(("Holi"),(JT58))))</formula>
    </cfRule>
  </conditionalFormatting>
  <conditionalFormatting sqref="JT58">
    <cfRule type="containsText" dxfId="5177" priority="659" operator="containsText" text="Orie">
      <formula>NOT(ISERROR(SEARCH(("Orie"),(JT58))))</formula>
    </cfRule>
  </conditionalFormatting>
  <conditionalFormatting sqref="II66">
    <cfRule type="containsText" dxfId="5176" priority="650" operator="containsText" text="Pres">
      <formula>NOT(ISERROR(SEARCH(("Pres"),(II66))))</formula>
    </cfRule>
  </conditionalFormatting>
  <conditionalFormatting sqref="II66">
    <cfRule type="containsText" dxfId="5175" priority="651" operator="containsText" text="Abs">
      <formula>NOT(ISERROR(SEARCH(("Abs"),(II66))))</formula>
    </cfRule>
  </conditionalFormatting>
  <conditionalFormatting sqref="II66">
    <cfRule type="containsText" dxfId="5174" priority="652" operator="containsText" text="Leav">
      <formula>NOT(ISERROR(SEARCH(("Leav"),(II66))))</formula>
    </cfRule>
  </conditionalFormatting>
  <conditionalFormatting sqref="II66">
    <cfRule type="containsText" dxfId="5173" priority="653" operator="containsText" text="Holi">
      <formula>NOT(ISERROR(SEARCH(("Holi"),(II66))))</formula>
    </cfRule>
  </conditionalFormatting>
  <conditionalFormatting sqref="II66">
    <cfRule type="containsText" dxfId="5172" priority="654" operator="containsText" text="Orie">
      <formula>NOT(ISERROR(SEARCH(("Orie"),(II66))))</formula>
    </cfRule>
  </conditionalFormatting>
  <conditionalFormatting sqref="IJ66">
    <cfRule type="containsText" dxfId="5171" priority="645" operator="containsText" text="Pres">
      <formula>NOT(ISERROR(SEARCH(("Pres"),(IJ66))))</formula>
    </cfRule>
  </conditionalFormatting>
  <conditionalFormatting sqref="IJ66">
    <cfRule type="containsText" dxfId="5170" priority="646" operator="containsText" text="Abs">
      <formula>NOT(ISERROR(SEARCH(("Abs"),(IJ66))))</formula>
    </cfRule>
  </conditionalFormatting>
  <conditionalFormatting sqref="IJ66">
    <cfRule type="containsText" dxfId="5169" priority="647" operator="containsText" text="Leav">
      <formula>NOT(ISERROR(SEARCH(("Leav"),(IJ66))))</formula>
    </cfRule>
  </conditionalFormatting>
  <conditionalFormatting sqref="IJ66">
    <cfRule type="containsText" dxfId="5168" priority="648" operator="containsText" text="Holi">
      <formula>NOT(ISERROR(SEARCH(("Holi"),(IJ66))))</formula>
    </cfRule>
  </conditionalFormatting>
  <conditionalFormatting sqref="IJ66">
    <cfRule type="containsText" dxfId="5167" priority="649" operator="containsText" text="Orie">
      <formula>NOT(ISERROR(SEARCH(("Orie"),(IJ66))))</formula>
    </cfRule>
  </conditionalFormatting>
  <conditionalFormatting sqref="IO66">
    <cfRule type="containsText" dxfId="5166" priority="640" operator="containsText" text="Pres">
      <formula>NOT(ISERROR(SEARCH(("Pres"),(IO66))))</formula>
    </cfRule>
  </conditionalFormatting>
  <conditionalFormatting sqref="IO66">
    <cfRule type="containsText" dxfId="5165" priority="641" operator="containsText" text="Abs">
      <formula>NOT(ISERROR(SEARCH(("Abs"),(IO66))))</formula>
    </cfRule>
  </conditionalFormatting>
  <conditionalFormatting sqref="IO66">
    <cfRule type="containsText" dxfId="5164" priority="642" operator="containsText" text="Leav">
      <formula>NOT(ISERROR(SEARCH(("Leav"),(IO66))))</formula>
    </cfRule>
  </conditionalFormatting>
  <conditionalFormatting sqref="IO66">
    <cfRule type="containsText" dxfId="5163" priority="643" operator="containsText" text="Holi">
      <formula>NOT(ISERROR(SEARCH(("Holi"),(IO66))))</formula>
    </cfRule>
  </conditionalFormatting>
  <conditionalFormatting sqref="IO66">
    <cfRule type="containsText" dxfId="5162" priority="644" operator="containsText" text="Orie">
      <formula>NOT(ISERROR(SEARCH(("Orie"),(IO66))))</formula>
    </cfRule>
  </conditionalFormatting>
  <conditionalFormatting sqref="IP66">
    <cfRule type="containsText" dxfId="5161" priority="635" operator="containsText" text="Pres">
      <formula>NOT(ISERROR(SEARCH(("Pres"),(IP66))))</formula>
    </cfRule>
  </conditionalFormatting>
  <conditionalFormatting sqref="IP66">
    <cfRule type="containsText" dxfId="5160" priority="636" operator="containsText" text="Abs">
      <formula>NOT(ISERROR(SEARCH(("Abs"),(IP66))))</formula>
    </cfRule>
  </conditionalFormatting>
  <conditionalFormatting sqref="IP66">
    <cfRule type="containsText" dxfId="5159" priority="637" operator="containsText" text="Leav">
      <formula>NOT(ISERROR(SEARCH(("Leav"),(IP66))))</formula>
    </cfRule>
  </conditionalFormatting>
  <conditionalFormatting sqref="IP66">
    <cfRule type="containsText" dxfId="5158" priority="638" operator="containsText" text="Holi">
      <formula>NOT(ISERROR(SEARCH(("Holi"),(IP66))))</formula>
    </cfRule>
  </conditionalFormatting>
  <conditionalFormatting sqref="IP66">
    <cfRule type="containsText" dxfId="5157" priority="639" operator="containsText" text="Orie">
      <formula>NOT(ISERROR(SEARCH(("Orie"),(IP66))))</formula>
    </cfRule>
  </conditionalFormatting>
  <conditionalFormatting sqref="IM66">
    <cfRule type="containsText" dxfId="5156" priority="630" operator="containsText" text="Pres">
      <formula>NOT(ISERROR(SEARCH(("Pres"),(IM66))))</formula>
    </cfRule>
  </conditionalFormatting>
  <conditionalFormatting sqref="IM66">
    <cfRule type="containsText" dxfId="5155" priority="631" operator="containsText" text="Abs">
      <formula>NOT(ISERROR(SEARCH(("Abs"),(IM66))))</formula>
    </cfRule>
  </conditionalFormatting>
  <conditionalFormatting sqref="IM66">
    <cfRule type="containsText" dxfId="5154" priority="632" operator="containsText" text="Leav">
      <formula>NOT(ISERROR(SEARCH(("Leav"),(IM66))))</formula>
    </cfRule>
  </conditionalFormatting>
  <conditionalFormatting sqref="IM66">
    <cfRule type="containsText" dxfId="5153" priority="633" operator="containsText" text="Holi">
      <formula>NOT(ISERROR(SEARCH(("Holi"),(IM66))))</formula>
    </cfRule>
  </conditionalFormatting>
  <conditionalFormatting sqref="IM66">
    <cfRule type="containsText" dxfId="5152" priority="634" operator="containsText" text="Orie">
      <formula>NOT(ISERROR(SEARCH(("Orie"),(IM66))))</formula>
    </cfRule>
  </conditionalFormatting>
  <conditionalFormatting sqref="IQ66">
    <cfRule type="containsText" dxfId="5151" priority="625" operator="containsText" text="Pres">
      <formula>NOT(ISERROR(SEARCH(("Pres"),(IQ66))))</formula>
    </cfRule>
  </conditionalFormatting>
  <conditionalFormatting sqref="IQ66">
    <cfRule type="containsText" dxfId="5150" priority="626" operator="containsText" text="Abs">
      <formula>NOT(ISERROR(SEARCH(("Abs"),(IQ66))))</formula>
    </cfRule>
  </conditionalFormatting>
  <conditionalFormatting sqref="IQ66">
    <cfRule type="containsText" dxfId="5149" priority="627" operator="containsText" text="Leav">
      <formula>NOT(ISERROR(SEARCH(("Leav"),(IQ66))))</formula>
    </cfRule>
  </conditionalFormatting>
  <conditionalFormatting sqref="IQ66">
    <cfRule type="containsText" dxfId="5148" priority="628" operator="containsText" text="Holi">
      <formula>NOT(ISERROR(SEARCH(("Holi"),(IQ66))))</formula>
    </cfRule>
  </conditionalFormatting>
  <conditionalFormatting sqref="IQ66">
    <cfRule type="containsText" dxfId="5147" priority="629" operator="containsText" text="Orie">
      <formula>NOT(ISERROR(SEARCH(("Orie"),(IQ66))))</formula>
    </cfRule>
  </conditionalFormatting>
  <conditionalFormatting sqref="IR66">
    <cfRule type="containsText" dxfId="5146" priority="620" operator="containsText" text="Pres">
      <formula>NOT(ISERROR(SEARCH(("Pres"),(IR66))))</formula>
    </cfRule>
  </conditionalFormatting>
  <conditionalFormatting sqref="IR66">
    <cfRule type="containsText" dxfId="5145" priority="621" operator="containsText" text="Abs">
      <formula>NOT(ISERROR(SEARCH(("Abs"),(IR66))))</formula>
    </cfRule>
  </conditionalFormatting>
  <conditionalFormatting sqref="IR66">
    <cfRule type="containsText" dxfId="5144" priority="622" operator="containsText" text="Leav">
      <formula>NOT(ISERROR(SEARCH(("Leav"),(IR66))))</formula>
    </cfRule>
  </conditionalFormatting>
  <conditionalFormatting sqref="IR66">
    <cfRule type="containsText" dxfId="5143" priority="623" operator="containsText" text="Holi">
      <formula>NOT(ISERROR(SEARCH(("Holi"),(IR66))))</formula>
    </cfRule>
  </conditionalFormatting>
  <conditionalFormatting sqref="IR66">
    <cfRule type="containsText" dxfId="5142" priority="624" operator="containsText" text="Orie">
      <formula>NOT(ISERROR(SEARCH(("Orie"),(IR66))))</formula>
    </cfRule>
  </conditionalFormatting>
  <conditionalFormatting sqref="IS46">
    <cfRule type="containsText" dxfId="5141" priority="615" operator="containsText" text="Pres">
      <formula>NOT(ISERROR(SEARCH(("Pres"),(IS46))))</formula>
    </cfRule>
  </conditionalFormatting>
  <conditionalFormatting sqref="IS46">
    <cfRule type="containsText" dxfId="5140" priority="616" operator="containsText" text="Abs">
      <formula>NOT(ISERROR(SEARCH(("Abs"),(IS46))))</formula>
    </cfRule>
  </conditionalFormatting>
  <conditionalFormatting sqref="IS46">
    <cfRule type="containsText" dxfId="5139" priority="617" operator="containsText" text="Leav">
      <formula>NOT(ISERROR(SEARCH(("Leav"),(IS46))))</formula>
    </cfRule>
  </conditionalFormatting>
  <conditionalFormatting sqref="IS46">
    <cfRule type="containsText" dxfId="5138" priority="618" operator="containsText" text="Holi">
      <formula>NOT(ISERROR(SEARCH(("Holi"),(IS46))))</formula>
    </cfRule>
  </conditionalFormatting>
  <conditionalFormatting sqref="IS46">
    <cfRule type="containsText" dxfId="5137" priority="619" operator="containsText" text="Orie">
      <formula>NOT(ISERROR(SEARCH(("Orie"),(IS46))))</formula>
    </cfRule>
  </conditionalFormatting>
  <conditionalFormatting sqref="IT46">
    <cfRule type="containsText" dxfId="5136" priority="610" operator="containsText" text="Pres">
      <formula>NOT(ISERROR(SEARCH(("Pres"),(IT46))))</formula>
    </cfRule>
  </conditionalFormatting>
  <conditionalFormatting sqref="IT46">
    <cfRule type="containsText" dxfId="5135" priority="611" operator="containsText" text="Abs">
      <formula>NOT(ISERROR(SEARCH(("Abs"),(IT46))))</formula>
    </cfRule>
  </conditionalFormatting>
  <conditionalFormatting sqref="IT46">
    <cfRule type="containsText" dxfId="5134" priority="612" operator="containsText" text="Leav">
      <formula>NOT(ISERROR(SEARCH(("Leav"),(IT46))))</formula>
    </cfRule>
  </conditionalFormatting>
  <conditionalFormatting sqref="IT46">
    <cfRule type="containsText" dxfId="5133" priority="613" operator="containsText" text="Holi">
      <formula>NOT(ISERROR(SEARCH(("Holi"),(IT46))))</formula>
    </cfRule>
  </conditionalFormatting>
  <conditionalFormatting sqref="IT46">
    <cfRule type="containsText" dxfId="5132" priority="614" operator="containsText" text="Orie">
      <formula>NOT(ISERROR(SEARCH(("Orie"),(IT46))))</formula>
    </cfRule>
  </conditionalFormatting>
  <conditionalFormatting sqref="IS49">
    <cfRule type="containsText" dxfId="5131" priority="605" operator="containsText" text="Pres">
      <formula>NOT(ISERROR(SEARCH(("Pres"),(IS49))))</formula>
    </cfRule>
  </conditionalFormatting>
  <conditionalFormatting sqref="IS49">
    <cfRule type="containsText" dxfId="5130" priority="606" operator="containsText" text="Abs">
      <formula>NOT(ISERROR(SEARCH(("Abs"),(IS49))))</formula>
    </cfRule>
  </conditionalFormatting>
  <conditionalFormatting sqref="IS49">
    <cfRule type="containsText" dxfId="5129" priority="607" operator="containsText" text="Leav">
      <formula>NOT(ISERROR(SEARCH(("Leav"),(IS49))))</formula>
    </cfRule>
  </conditionalFormatting>
  <conditionalFormatting sqref="IS49">
    <cfRule type="containsText" dxfId="5128" priority="608" operator="containsText" text="Holi">
      <formula>NOT(ISERROR(SEARCH(("Holi"),(IS49))))</formula>
    </cfRule>
  </conditionalFormatting>
  <conditionalFormatting sqref="IS49">
    <cfRule type="containsText" dxfId="5127" priority="609" operator="containsText" text="Orie">
      <formula>NOT(ISERROR(SEARCH(("Orie"),(IS49))))</formula>
    </cfRule>
  </conditionalFormatting>
  <conditionalFormatting sqref="IT49">
    <cfRule type="containsText" dxfId="5126" priority="600" operator="containsText" text="Pres">
      <formula>NOT(ISERROR(SEARCH(("Pres"),(IT49))))</formula>
    </cfRule>
  </conditionalFormatting>
  <conditionalFormatting sqref="IT49">
    <cfRule type="containsText" dxfId="5125" priority="601" operator="containsText" text="Abs">
      <formula>NOT(ISERROR(SEARCH(("Abs"),(IT49))))</formula>
    </cfRule>
  </conditionalFormatting>
  <conditionalFormatting sqref="IT49">
    <cfRule type="containsText" dxfId="5124" priority="602" operator="containsText" text="Leav">
      <formula>NOT(ISERROR(SEARCH(("Leav"),(IT49))))</formula>
    </cfRule>
  </conditionalFormatting>
  <conditionalFormatting sqref="IT49">
    <cfRule type="containsText" dxfId="5123" priority="603" operator="containsText" text="Holi">
      <formula>NOT(ISERROR(SEARCH(("Holi"),(IT49))))</formula>
    </cfRule>
  </conditionalFormatting>
  <conditionalFormatting sqref="IT49">
    <cfRule type="containsText" dxfId="5122" priority="604" operator="containsText" text="Orie">
      <formula>NOT(ISERROR(SEARCH(("Orie"),(IT49))))</formula>
    </cfRule>
  </conditionalFormatting>
  <conditionalFormatting sqref="IS66">
    <cfRule type="containsText" dxfId="5121" priority="595" operator="containsText" text="Pres">
      <formula>NOT(ISERROR(SEARCH(("Pres"),(IS66))))</formula>
    </cfRule>
  </conditionalFormatting>
  <conditionalFormatting sqref="IS66">
    <cfRule type="containsText" dxfId="5120" priority="596" operator="containsText" text="Abs">
      <formula>NOT(ISERROR(SEARCH(("Abs"),(IS66))))</formula>
    </cfRule>
  </conditionalFormatting>
  <conditionalFormatting sqref="IS66">
    <cfRule type="containsText" dxfId="5119" priority="597" operator="containsText" text="Leav">
      <formula>NOT(ISERROR(SEARCH(("Leav"),(IS66))))</formula>
    </cfRule>
  </conditionalFormatting>
  <conditionalFormatting sqref="IS66">
    <cfRule type="containsText" dxfId="5118" priority="598" operator="containsText" text="Holi">
      <formula>NOT(ISERROR(SEARCH(("Holi"),(IS66))))</formula>
    </cfRule>
  </conditionalFormatting>
  <conditionalFormatting sqref="IS66">
    <cfRule type="containsText" dxfId="5117" priority="599" operator="containsText" text="Orie">
      <formula>NOT(ISERROR(SEARCH(("Orie"),(IS66))))</formula>
    </cfRule>
  </conditionalFormatting>
  <conditionalFormatting sqref="IT66">
    <cfRule type="containsText" dxfId="5116" priority="590" operator="containsText" text="Pres">
      <formula>NOT(ISERROR(SEARCH(("Pres"),(IT66))))</formula>
    </cfRule>
  </conditionalFormatting>
  <conditionalFormatting sqref="IT66">
    <cfRule type="containsText" dxfId="5115" priority="591" operator="containsText" text="Abs">
      <formula>NOT(ISERROR(SEARCH(("Abs"),(IT66))))</formula>
    </cfRule>
  </conditionalFormatting>
  <conditionalFormatting sqref="IT66">
    <cfRule type="containsText" dxfId="5114" priority="592" operator="containsText" text="Leav">
      <formula>NOT(ISERROR(SEARCH(("Leav"),(IT66))))</formula>
    </cfRule>
  </conditionalFormatting>
  <conditionalFormatting sqref="IT66">
    <cfRule type="containsText" dxfId="5113" priority="593" operator="containsText" text="Holi">
      <formula>NOT(ISERROR(SEARCH(("Holi"),(IT66))))</formula>
    </cfRule>
  </conditionalFormatting>
  <conditionalFormatting sqref="IT66">
    <cfRule type="containsText" dxfId="5112" priority="594" operator="containsText" text="Orie">
      <formula>NOT(ISERROR(SEARCH(("Orie"),(IT66))))</formula>
    </cfRule>
  </conditionalFormatting>
  <conditionalFormatting sqref="IU66">
    <cfRule type="containsText" dxfId="5111" priority="585" operator="containsText" text="Pres">
      <formula>NOT(ISERROR(SEARCH(("Pres"),(IU66))))</formula>
    </cfRule>
  </conditionalFormatting>
  <conditionalFormatting sqref="IU66">
    <cfRule type="containsText" dxfId="5110" priority="586" operator="containsText" text="Abs">
      <formula>NOT(ISERROR(SEARCH(("Abs"),(IU66))))</formula>
    </cfRule>
  </conditionalFormatting>
  <conditionalFormatting sqref="IU66">
    <cfRule type="containsText" dxfId="5109" priority="587" operator="containsText" text="Leav">
      <formula>NOT(ISERROR(SEARCH(("Leav"),(IU66))))</formula>
    </cfRule>
  </conditionalFormatting>
  <conditionalFormatting sqref="IU66">
    <cfRule type="containsText" dxfId="5108" priority="588" operator="containsText" text="Holi">
      <formula>NOT(ISERROR(SEARCH(("Holi"),(IU66))))</formula>
    </cfRule>
  </conditionalFormatting>
  <conditionalFormatting sqref="IU66">
    <cfRule type="containsText" dxfId="5107" priority="589" operator="containsText" text="Orie">
      <formula>NOT(ISERROR(SEARCH(("Orie"),(IU66))))</formula>
    </cfRule>
  </conditionalFormatting>
  <conditionalFormatting sqref="IV66">
    <cfRule type="containsText" dxfId="5106" priority="580" operator="containsText" text="Pres">
      <formula>NOT(ISERROR(SEARCH(("Pres"),(IV66))))</formula>
    </cfRule>
  </conditionalFormatting>
  <conditionalFormatting sqref="IV66">
    <cfRule type="containsText" dxfId="5105" priority="581" operator="containsText" text="Abs">
      <formula>NOT(ISERROR(SEARCH(("Abs"),(IV66))))</formula>
    </cfRule>
  </conditionalFormatting>
  <conditionalFormatting sqref="IV66">
    <cfRule type="containsText" dxfId="5104" priority="582" operator="containsText" text="Leav">
      <formula>NOT(ISERROR(SEARCH(("Leav"),(IV66))))</formula>
    </cfRule>
  </conditionalFormatting>
  <conditionalFormatting sqref="IV66">
    <cfRule type="containsText" dxfId="5103" priority="583" operator="containsText" text="Holi">
      <formula>NOT(ISERROR(SEARCH(("Holi"),(IV66))))</formula>
    </cfRule>
  </conditionalFormatting>
  <conditionalFormatting sqref="IV66">
    <cfRule type="containsText" dxfId="5102" priority="584" operator="containsText" text="Orie">
      <formula>NOT(ISERROR(SEARCH(("Orie"),(IV66))))</formula>
    </cfRule>
  </conditionalFormatting>
  <conditionalFormatting sqref="IY66">
    <cfRule type="containsText" dxfId="5101" priority="575" operator="containsText" text="Pres">
      <formula>NOT(ISERROR(SEARCH(("Pres"),(IY66))))</formula>
    </cfRule>
  </conditionalFormatting>
  <conditionalFormatting sqref="IY66">
    <cfRule type="containsText" dxfId="5100" priority="576" operator="containsText" text="Abs">
      <formula>NOT(ISERROR(SEARCH(("Abs"),(IY66))))</formula>
    </cfRule>
  </conditionalFormatting>
  <conditionalFormatting sqref="IY66">
    <cfRule type="containsText" dxfId="5099" priority="577" operator="containsText" text="Leav">
      <formula>NOT(ISERROR(SEARCH(("Leav"),(IY66))))</formula>
    </cfRule>
  </conditionalFormatting>
  <conditionalFormatting sqref="IY66">
    <cfRule type="containsText" dxfId="5098" priority="578" operator="containsText" text="Holi">
      <formula>NOT(ISERROR(SEARCH(("Holi"),(IY66))))</formula>
    </cfRule>
  </conditionalFormatting>
  <conditionalFormatting sqref="IY66">
    <cfRule type="containsText" dxfId="5097" priority="579" operator="containsText" text="Orie">
      <formula>NOT(ISERROR(SEARCH(("Orie"),(IY66))))</formula>
    </cfRule>
  </conditionalFormatting>
  <conditionalFormatting sqref="JE66">
    <cfRule type="containsText" dxfId="5096" priority="560" operator="containsText" text="Pres">
      <formula>NOT(ISERROR(SEARCH(("Pres"),(JE66))))</formula>
    </cfRule>
  </conditionalFormatting>
  <conditionalFormatting sqref="JE66">
    <cfRule type="containsText" dxfId="5095" priority="561" operator="containsText" text="Abs">
      <formula>NOT(ISERROR(SEARCH(("Abs"),(JE66))))</formula>
    </cfRule>
  </conditionalFormatting>
  <conditionalFormatting sqref="JE66">
    <cfRule type="containsText" dxfId="5094" priority="562" operator="containsText" text="Leav">
      <formula>NOT(ISERROR(SEARCH(("Leav"),(JE66))))</formula>
    </cfRule>
  </conditionalFormatting>
  <conditionalFormatting sqref="JE66">
    <cfRule type="containsText" dxfId="5093" priority="563" operator="containsText" text="Holi">
      <formula>NOT(ISERROR(SEARCH(("Holi"),(JE66))))</formula>
    </cfRule>
  </conditionalFormatting>
  <conditionalFormatting sqref="JE66">
    <cfRule type="containsText" dxfId="5092" priority="564" operator="containsText" text="Orie">
      <formula>NOT(ISERROR(SEARCH(("Orie"),(JE66))))</formula>
    </cfRule>
  </conditionalFormatting>
  <conditionalFormatting sqref="JM66">
    <cfRule type="containsText" dxfId="5091" priority="555" operator="containsText" text="Pres">
      <formula>NOT(ISERROR(SEARCH(("Pres"),(JM66))))</formula>
    </cfRule>
  </conditionalFormatting>
  <conditionalFormatting sqref="JM66">
    <cfRule type="containsText" dxfId="5090" priority="556" operator="containsText" text="Abs">
      <formula>NOT(ISERROR(SEARCH(("Abs"),(JM66))))</formula>
    </cfRule>
  </conditionalFormatting>
  <conditionalFormatting sqref="JM66">
    <cfRule type="containsText" dxfId="5089" priority="557" operator="containsText" text="Leav">
      <formula>NOT(ISERROR(SEARCH(("Leav"),(JM66))))</formula>
    </cfRule>
  </conditionalFormatting>
  <conditionalFormatting sqref="JM66">
    <cfRule type="containsText" dxfId="5088" priority="558" operator="containsText" text="Holi">
      <formula>NOT(ISERROR(SEARCH(("Holi"),(JM66))))</formula>
    </cfRule>
  </conditionalFormatting>
  <conditionalFormatting sqref="JM66">
    <cfRule type="containsText" dxfId="5087" priority="559" operator="containsText" text="Orie">
      <formula>NOT(ISERROR(SEARCH(("Orie"),(JM66))))</formula>
    </cfRule>
  </conditionalFormatting>
  <conditionalFormatting sqref="IV59">
    <cfRule type="containsText" dxfId="5086" priority="535" operator="containsText" text="Pres">
      <formula>NOT(ISERROR(SEARCH(("Pres"),(IV59))))</formula>
    </cfRule>
  </conditionalFormatting>
  <conditionalFormatting sqref="IV59">
    <cfRule type="containsText" dxfId="5085" priority="536" operator="containsText" text="Abs">
      <formula>NOT(ISERROR(SEARCH(("Abs"),(IV59))))</formula>
    </cfRule>
  </conditionalFormatting>
  <conditionalFormatting sqref="IV59">
    <cfRule type="containsText" dxfId="5084" priority="537" operator="containsText" text="Leav">
      <formula>NOT(ISERROR(SEARCH(("Leav"),(IV59))))</formula>
    </cfRule>
  </conditionalFormatting>
  <conditionalFormatting sqref="IV59">
    <cfRule type="containsText" dxfId="5083" priority="538" operator="containsText" text="Holi">
      <formula>NOT(ISERROR(SEARCH(("Holi"),(IV59))))</formula>
    </cfRule>
  </conditionalFormatting>
  <conditionalFormatting sqref="IV59">
    <cfRule type="containsText" dxfId="5082" priority="539" operator="containsText" text="Orie">
      <formula>NOT(ISERROR(SEARCH(("Orie"),(IV59))))</formula>
    </cfRule>
  </conditionalFormatting>
  <conditionalFormatting sqref="IV60">
    <cfRule type="containsText" dxfId="5081" priority="530" operator="containsText" text="Pres">
      <formula>NOT(ISERROR(SEARCH(("Pres"),(IV60))))</formula>
    </cfRule>
  </conditionalFormatting>
  <conditionalFormatting sqref="IV60">
    <cfRule type="containsText" dxfId="5080" priority="531" operator="containsText" text="Abs">
      <formula>NOT(ISERROR(SEARCH(("Abs"),(IV60))))</formula>
    </cfRule>
  </conditionalFormatting>
  <conditionalFormatting sqref="IV60">
    <cfRule type="containsText" dxfId="5079" priority="532" operator="containsText" text="Leav">
      <formula>NOT(ISERROR(SEARCH(("Leav"),(IV60))))</formula>
    </cfRule>
  </conditionalFormatting>
  <conditionalFormatting sqref="IV60">
    <cfRule type="containsText" dxfId="5078" priority="533" operator="containsText" text="Holi">
      <formula>NOT(ISERROR(SEARCH(("Holi"),(IV60))))</formula>
    </cfRule>
  </conditionalFormatting>
  <conditionalFormatting sqref="IV60">
    <cfRule type="containsText" dxfId="5077" priority="534" operator="containsText" text="Orie">
      <formula>NOT(ISERROR(SEARCH(("Orie"),(IV60))))</formula>
    </cfRule>
  </conditionalFormatting>
  <conditionalFormatting sqref="IV62">
    <cfRule type="containsText" dxfId="5076" priority="525" operator="containsText" text="Pres">
      <formula>NOT(ISERROR(SEARCH(("Pres"),(IV62))))</formula>
    </cfRule>
  </conditionalFormatting>
  <conditionalFormatting sqref="IV62">
    <cfRule type="containsText" dxfId="5075" priority="526" operator="containsText" text="Abs">
      <formula>NOT(ISERROR(SEARCH(("Abs"),(IV62))))</formula>
    </cfRule>
  </conditionalFormatting>
  <conditionalFormatting sqref="IV62">
    <cfRule type="containsText" dxfId="5074" priority="527" operator="containsText" text="Leav">
      <formula>NOT(ISERROR(SEARCH(("Leav"),(IV62))))</formula>
    </cfRule>
  </conditionalFormatting>
  <conditionalFormatting sqref="IV62">
    <cfRule type="containsText" dxfId="5073" priority="528" operator="containsText" text="Holi">
      <formula>NOT(ISERROR(SEARCH(("Holi"),(IV62))))</formula>
    </cfRule>
  </conditionalFormatting>
  <conditionalFormatting sqref="IV62">
    <cfRule type="containsText" dxfId="5072" priority="529" operator="containsText" text="Orie">
      <formula>NOT(ISERROR(SEARCH(("Orie"),(IV62))))</formula>
    </cfRule>
  </conditionalFormatting>
  <conditionalFormatting sqref="IV63">
    <cfRule type="containsText" dxfId="5071" priority="520" operator="containsText" text="Pres">
      <formula>NOT(ISERROR(SEARCH(("Pres"),(IV63))))</formula>
    </cfRule>
  </conditionalFormatting>
  <conditionalFormatting sqref="IV63">
    <cfRule type="containsText" dxfId="5070" priority="521" operator="containsText" text="Abs">
      <formula>NOT(ISERROR(SEARCH(("Abs"),(IV63))))</formula>
    </cfRule>
  </conditionalFormatting>
  <conditionalFormatting sqref="IV63">
    <cfRule type="containsText" dxfId="5069" priority="522" operator="containsText" text="Leav">
      <formula>NOT(ISERROR(SEARCH(("Leav"),(IV63))))</formula>
    </cfRule>
  </conditionalFormatting>
  <conditionalFormatting sqref="IV63">
    <cfRule type="containsText" dxfId="5068" priority="523" operator="containsText" text="Holi">
      <formula>NOT(ISERROR(SEARCH(("Holi"),(IV63))))</formula>
    </cfRule>
  </conditionalFormatting>
  <conditionalFormatting sqref="IV63">
    <cfRule type="containsText" dxfId="5067" priority="524" operator="containsText" text="Orie">
      <formula>NOT(ISERROR(SEARCH(("Orie"),(IV63))))</formula>
    </cfRule>
  </conditionalFormatting>
  <conditionalFormatting sqref="IV64">
    <cfRule type="containsText" dxfId="5066" priority="515" operator="containsText" text="Pres">
      <formula>NOT(ISERROR(SEARCH(("Pres"),(IV64))))</formula>
    </cfRule>
  </conditionalFormatting>
  <conditionalFormatting sqref="IV64">
    <cfRule type="containsText" dxfId="5065" priority="516" operator="containsText" text="Abs">
      <formula>NOT(ISERROR(SEARCH(("Abs"),(IV64))))</formula>
    </cfRule>
  </conditionalFormatting>
  <conditionalFormatting sqref="IV64">
    <cfRule type="containsText" dxfId="5064" priority="517" operator="containsText" text="Leav">
      <formula>NOT(ISERROR(SEARCH(("Leav"),(IV64))))</formula>
    </cfRule>
  </conditionalFormatting>
  <conditionalFormatting sqref="IV64">
    <cfRule type="containsText" dxfId="5063" priority="518" operator="containsText" text="Holi">
      <formula>NOT(ISERROR(SEARCH(("Holi"),(IV64))))</formula>
    </cfRule>
  </conditionalFormatting>
  <conditionalFormatting sqref="IV64">
    <cfRule type="containsText" dxfId="5062" priority="519" operator="containsText" text="Orie">
      <formula>NOT(ISERROR(SEARCH(("Orie"),(IV64))))</formula>
    </cfRule>
  </conditionalFormatting>
  <conditionalFormatting sqref="JA66">
    <cfRule type="containsText" dxfId="5061" priority="510" operator="containsText" text="Pres">
      <formula>NOT(ISERROR(SEARCH(("Pres"),(JA66))))</formula>
    </cfRule>
  </conditionalFormatting>
  <conditionalFormatting sqref="JA66">
    <cfRule type="containsText" dxfId="5060" priority="511" operator="containsText" text="Abs">
      <formula>NOT(ISERROR(SEARCH(("Abs"),(JA66))))</formula>
    </cfRule>
  </conditionalFormatting>
  <conditionalFormatting sqref="JA66">
    <cfRule type="containsText" dxfId="5059" priority="512" operator="containsText" text="Leav">
      <formula>NOT(ISERROR(SEARCH(("Leav"),(JA66))))</formula>
    </cfRule>
  </conditionalFormatting>
  <conditionalFormatting sqref="JA66">
    <cfRule type="containsText" dxfId="5058" priority="513" operator="containsText" text="Holi">
      <formula>NOT(ISERROR(SEARCH(("Holi"),(JA66))))</formula>
    </cfRule>
  </conditionalFormatting>
  <conditionalFormatting sqref="JA66">
    <cfRule type="containsText" dxfId="5057" priority="514" operator="containsText" text="Orie">
      <formula>NOT(ISERROR(SEARCH(("Orie"),(JA66))))</formula>
    </cfRule>
  </conditionalFormatting>
  <conditionalFormatting sqref="JC66">
    <cfRule type="containsText" dxfId="5056" priority="505" operator="containsText" text="Pres">
      <formula>NOT(ISERROR(SEARCH(("Pres"),(JC66))))</formula>
    </cfRule>
  </conditionalFormatting>
  <conditionalFormatting sqref="JC66">
    <cfRule type="containsText" dxfId="5055" priority="506" operator="containsText" text="Abs">
      <formula>NOT(ISERROR(SEARCH(("Abs"),(JC66))))</formula>
    </cfRule>
  </conditionalFormatting>
  <conditionalFormatting sqref="JC66">
    <cfRule type="containsText" dxfId="5054" priority="507" operator="containsText" text="Leav">
      <formula>NOT(ISERROR(SEARCH(("Leav"),(JC66))))</formula>
    </cfRule>
  </conditionalFormatting>
  <conditionalFormatting sqref="JC66">
    <cfRule type="containsText" dxfId="5053" priority="508" operator="containsText" text="Holi">
      <formula>NOT(ISERROR(SEARCH(("Holi"),(JC66))))</formula>
    </cfRule>
  </conditionalFormatting>
  <conditionalFormatting sqref="JC66">
    <cfRule type="containsText" dxfId="5052" priority="509" operator="containsText" text="Orie">
      <formula>NOT(ISERROR(SEARCH(("Orie"),(JC66))))</formula>
    </cfRule>
  </conditionalFormatting>
  <conditionalFormatting sqref="JG66">
    <cfRule type="containsText" dxfId="5051" priority="500" operator="containsText" text="Pres">
      <formula>NOT(ISERROR(SEARCH(("Pres"),(JG66))))</formula>
    </cfRule>
  </conditionalFormatting>
  <conditionalFormatting sqref="JG66">
    <cfRule type="containsText" dxfId="5050" priority="501" operator="containsText" text="Abs">
      <formula>NOT(ISERROR(SEARCH(("Abs"),(JG66))))</formula>
    </cfRule>
  </conditionalFormatting>
  <conditionalFormatting sqref="JG66">
    <cfRule type="containsText" dxfId="5049" priority="502" operator="containsText" text="Leav">
      <formula>NOT(ISERROR(SEARCH(("Leav"),(JG66))))</formula>
    </cfRule>
  </conditionalFormatting>
  <conditionalFormatting sqref="JG66">
    <cfRule type="containsText" dxfId="5048" priority="503" operator="containsText" text="Holi">
      <formula>NOT(ISERROR(SEARCH(("Holi"),(JG66))))</formula>
    </cfRule>
  </conditionalFormatting>
  <conditionalFormatting sqref="JG66">
    <cfRule type="containsText" dxfId="5047" priority="504" operator="containsText" text="Orie">
      <formula>NOT(ISERROR(SEARCH(("Orie"),(JG66))))</formula>
    </cfRule>
  </conditionalFormatting>
  <conditionalFormatting sqref="JI66">
    <cfRule type="containsText" dxfId="5046" priority="495" operator="containsText" text="Pres">
      <formula>NOT(ISERROR(SEARCH(("Pres"),(JI66))))</formula>
    </cfRule>
  </conditionalFormatting>
  <conditionalFormatting sqref="JI66">
    <cfRule type="containsText" dxfId="5045" priority="496" operator="containsText" text="Abs">
      <formula>NOT(ISERROR(SEARCH(("Abs"),(JI66))))</formula>
    </cfRule>
  </conditionalFormatting>
  <conditionalFormatting sqref="JI66">
    <cfRule type="containsText" dxfId="5044" priority="497" operator="containsText" text="Leav">
      <formula>NOT(ISERROR(SEARCH(("Leav"),(JI66))))</formula>
    </cfRule>
  </conditionalFormatting>
  <conditionalFormatting sqref="JI66">
    <cfRule type="containsText" dxfId="5043" priority="498" operator="containsText" text="Holi">
      <formula>NOT(ISERROR(SEARCH(("Holi"),(JI66))))</formula>
    </cfRule>
  </conditionalFormatting>
  <conditionalFormatting sqref="JI66">
    <cfRule type="containsText" dxfId="5042" priority="499" operator="containsText" text="Orie">
      <formula>NOT(ISERROR(SEARCH(("Orie"),(JI66))))</formula>
    </cfRule>
  </conditionalFormatting>
  <conditionalFormatting sqref="JK66">
    <cfRule type="containsText" dxfId="5041" priority="490" operator="containsText" text="Pres">
      <formula>NOT(ISERROR(SEARCH(("Pres"),(JK66))))</formula>
    </cfRule>
  </conditionalFormatting>
  <conditionalFormatting sqref="JK66">
    <cfRule type="containsText" dxfId="5040" priority="491" operator="containsText" text="Abs">
      <formula>NOT(ISERROR(SEARCH(("Abs"),(JK66))))</formula>
    </cfRule>
  </conditionalFormatting>
  <conditionalFormatting sqref="JK66">
    <cfRule type="containsText" dxfId="5039" priority="492" operator="containsText" text="Leav">
      <formula>NOT(ISERROR(SEARCH(("Leav"),(JK66))))</formula>
    </cfRule>
  </conditionalFormatting>
  <conditionalFormatting sqref="JK66">
    <cfRule type="containsText" dxfId="5038" priority="493" operator="containsText" text="Holi">
      <formula>NOT(ISERROR(SEARCH(("Holi"),(JK66))))</formula>
    </cfRule>
  </conditionalFormatting>
  <conditionalFormatting sqref="JK66">
    <cfRule type="containsText" dxfId="5037" priority="494" operator="containsText" text="Orie">
      <formula>NOT(ISERROR(SEARCH(("Orie"),(JK66))))</formula>
    </cfRule>
  </conditionalFormatting>
  <conditionalFormatting sqref="JQ66">
    <cfRule type="containsText" dxfId="5036" priority="480" operator="containsText" text="Pres">
      <formula>NOT(ISERROR(SEARCH(("Pres"),(JQ66))))</formula>
    </cfRule>
  </conditionalFormatting>
  <conditionalFormatting sqref="JQ66">
    <cfRule type="containsText" dxfId="5035" priority="481" operator="containsText" text="Abs">
      <formula>NOT(ISERROR(SEARCH(("Abs"),(JQ66))))</formula>
    </cfRule>
  </conditionalFormatting>
  <conditionalFormatting sqref="JQ66">
    <cfRule type="containsText" dxfId="5034" priority="482" operator="containsText" text="Leav">
      <formula>NOT(ISERROR(SEARCH(("Leav"),(JQ66))))</formula>
    </cfRule>
  </conditionalFormatting>
  <conditionalFormatting sqref="JQ66">
    <cfRule type="containsText" dxfId="5033" priority="483" operator="containsText" text="Holi">
      <formula>NOT(ISERROR(SEARCH(("Holi"),(JQ66))))</formula>
    </cfRule>
  </conditionalFormatting>
  <conditionalFormatting sqref="JQ66">
    <cfRule type="containsText" dxfId="5032" priority="484" operator="containsText" text="Orie">
      <formula>NOT(ISERROR(SEARCH(("Orie"),(JQ66))))</formula>
    </cfRule>
  </conditionalFormatting>
  <conditionalFormatting sqref="JS66">
    <cfRule type="containsText" dxfId="5031" priority="475" operator="containsText" text="Pres">
      <formula>NOT(ISERROR(SEARCH(("Pres"),(JS66))))</formula>
    </cfRule>
  </conditionalFormatting>
  <conditionalFormatting sqref="JS66">
    <cfRule type="containsText" dxfId="5030" priority="476" operator="containsText" text="Abs">
      <formula>NOT(ISERROR(SEARCH(("Abs"),(JS66))))</formula>
    </cfRule>
  </conditionalFormatting>
  <conditionalFormatting sqref="JS66">
    <cfRule type="containsText" dxfId="5029" priority="477" operator="containsText" text="Leav">
      <formula>NOT(ISERROR(SEARCH(("Leav"),(JS66))))</formula>
    </cfRule>
  </conditionalFormatting>
  <conditionalFormatting sqref="JS66">
    <cfRule type="containsText" dxfId="5028" priority="478" operator="containsText" text="Holi">
      <formula>NOT(ISERROR(SEARCH(("Holi"),(JS66))))</formula>
    </cfRule>
  </conditionalFormatting>
  <conditionalFormatting sqref="JS66">
    <cfRule type="containsText" dxfId="5027" priority="479" operator="containsText" text="Orie">
      <formula>NOT(ISERROR(SEARCH(("Orie"),(JS66))))</formula>
    </cfRule>
  </conditionalFormatting>
  <conditionalFormatting sqref="JU6:JV33 JU34:JU64 JU68:JU75">
    <cfRule type="containsText" dxfId="5026" priority="470" operator="containsText" text="Pres">
      <formula>NOT(ISERROR(SEARCH(("Pres"),(JU6))))</formula>
    </cfRule>
  </conditionalFormatting>
  <conditionalFormatting sqref="JU6:JV33 JU34:JU64 JU68:JU75">
    <cfRule type="containsText" dxfId="5025" priority="471" operator="containsText" text="Abs">
      <formula>NOT(ISERROR(SEARCH(("Abs"),(JU6))))</formula>
    </cfRule>
  </conditionalFormatting>
  <conditionalFormatting sqref="JU6:JV33 JU34:JU64 JU68:JU75">
    <cfRule type="containsText" dxfId="5024" priority="472" operator="containsText" text="Leav">
      <formula>NOT(ISERROR(SEARCH(("Leav"),(JU6))))</formula>
    </cfRule>
  </conditionalFormatting>
  <conditionalFormatting sqref="JU6:JV33 JU34:JU64 JU68:JU75">
    <cfRule type="containsText" dxfId="5023" priority="473" operator="containsText" text="Holi">
      <formula>NOT(ISERROR(SEARCH(("Holi"),(JU6))))</formula>
    </cfRule>
  </conditionalFormatting>
  <conditionalFormatting sqref="JU6:JV33 JU34:JU64 JU68:JU75">
    <cfRule type="containsText" dxfId="5022" priority="474" operator="containsText" text="Orie">
      <formula>NOT(ISERROR(SEARCH(("Orie"),(JU6))))</formula>
    </cfRule>
  </conditionalFormatting>
  <conditionalFormatting sqref="JV37:JV38">
    <cfRule type="containsText" dxfId="5021" priority="465" operator="containsText" text="Pres">
      <formula>NOT(ISERROR(SEARCH(("Pres"),(JV37))))</formula>
    </cfRule>
  </conditionalFormatting>
  <conditionalFormatting sqref="JV37:JV38">
    <cfRule type="containsText" dxfId="5020" priority="466" operator="containsText" text="Abs">
      <formula>NOT(ISERROR(SEARCH(("Abs"),(JV37))))</formula>
    </cfRule>
  </conditionalFormatting>
  <conditionalFormatting sqref="JV37:JV38">
    <cfRule type="containsText" dxfId="5019" priority="467" operator="containsText" text="Leav">
      <formula>NOT(ISERROR(SEARCH(("Leav"),(JV37))))</formula>
    </cfRule>
  </conditionalFormatting>
  <conditionalFormatting sqref="JV37:JV38">
    <cfRule type="containsText" dxfId="5018" priority="468" operator="containsText" text="Holi">
      <formula>NOT(ISERROR(SEARCH(("Holi"),(JV37))))</formula>
    </cfRule>
  </conditionalFormatting>
  <conditionalFormatting sqref="JV37:JV38">
    <cfRule type="containsText" dxfId="5017" priority="469" operator="containsText" text="Orie">
      <formula>NOT(ISERROR(SEARCH(("Orie"),(JV37))))</formula>
    </cfRule>
  </conditionalFormatting>
  <conditionalFormatting sqref="JV39">
    <cfRule type="containsText" dxfId="5016" priority="460" operator="containsText" text="Pres">
      <formula>NOT(ISERROR(SEARCH(("Pres"),(JV39))))</formula>
    </cfRule>
  </conditionalFormatting>
  <conditionalFormatting sqref="JV39">
    <cfRule type="containsText" dxfId="5015" priority="461" operator="containsText" text="Abs">
      <formula>NOT(ISERROR(SEARCH(("Abs"),(JV39))))</formula>
    </cfRule>
  </conditionalFormatting>
  <conditionalFormatting sqref="JV39">
    <cfRule type="containsText" dxfId="5014" priority="462" operator="containsText" text="Leav">
      <formula>NOT(ISERROR(SEARCH(("Leav"),(JV39))))</formula>
    </cfRule>
  </conditionalFormatting>
  <conditionalFormatting sqref="JV39">
    <cfRule type="containsText" dxfId="5013" priority="463" operator="containsText" text="Holi">
      <formula>NOT(ISERROR(SEARCH(("Holi"),(JV39))))</formula>
    </cfRule>
  </conditionalFormatting>
  <conditionalFormatting sqref="JV39">
    <cfRule type="containsText" dxfId="5012" priority="464" operator="containsText" text="Orie">
      <formula>NOT(ISERROR(SEARCH(("Orie"),(JV39))))</formula>
    </cfRule>
  </conditionalFormatting>
  <conditionalFormatting sqref="JV34:JV36">
    <cfRule type="containsText" dxfId="5011" priority="455" operator="containsText" text="Pres">
      <formula>NOT(ISERROR(SEARCH(("Pres"),(JV34))))</formula>
    </cfRule>
  </conditionalFormatting>
  <conditionalFormatting sqref="JV34:JV36">
    <cfRule type="containsText" dxfId="5010" priority="456" operator="containsText" text="Abs">
      <formula>NOT(ISERROR(SEARCH(("Abs"),(JV34))))</formula>
    </cfRule>
  </conditionalFormatting>
  <conditionalFormatting sqref="JV34:JV36">
    <cfRule type="containsText" dxfId="5009" priority="457" operator="containsText" text="Leav">
      <formula>NOT(ISERROR(SEARCH(("Leav"),(JV34))))</formula>
    </cfRule>
  </conditionalFormatting>
  <conditionalFormatting sqref="JV34:JV36">
    <cfRule type="containsText" dxfId="5008" priority="458" operator="containsText" text="Holi">
      <formula>NOT(ISERROR(SEARCH(("Holi"),(JV34))))</formula>
    </cfRule>
  </conditionalFormatting>
  <conditionalFormatting sqref="JV34:JV36">
    <cfRule type="containsText" dxfId="5007" priority="459" operator="containsText" text="Orie">
      <formula>NOT(ISERROR(SEARCH(("Orie"),(JV34))))</formula>
    </cfRule>
  </conditionalFormatting>
  <conditionalFormatting sqref="JV40:JV57 JV59:JV64 JV68:JV75">
    <cfRule type="containsText" dxfId="5006" priority="450" operator="containsText" text="Pres">
      <formula>NOT(ISERROR(SEARCH(("Pres"),(JV40))))</formula>
    </cfRule>
  </conditionalFormatting>
  <conditionalFormatting sqref="JV40:JV57 JV59:JV64 JV68:JV75">
    <cfRule type="containsText" dxfId="5005" priority="451" operator="containsText" text="Abs">
      <formula>NOT(ISERROR(SEARCH(("Abs"),(JV40))))</formula>
    </cfRule>
  </conditionalFormatting>
  <conditionalFormatting sqref="JV40:JV57 JV59:JV64 JV68:JV75">
    <cfRule type="containsText" dxfId="5004" priority="452" operator="containsText" text="Leav">
      <formula>NOT(ISERROR(SEARCH(("Leav"),(JV40))))</formula>
    </cfRule>
  </conditionalFormatting>
  <conditionalFormatting sqref="JV40:JV57 JV59:JV64 JV68:JV75">
    <cfRule type="containsText" dxfId="5003" priority="453" operator="containsText" text="Holi">
      <formula>NOT(ISERROR(SEARCH(("Holi"),(JV40))))</formula>
    </cfRule>
  </conditionalFormatting>
  <conditionalFormatting sqref="JV40:JV57 JV59:JV64 JV68:JV75">
    <cfRule type="containsText" dxfId="5002" priority="454" operator="containsText" text="Orie">
      <formula>NOT(ISERROR(SEARCH(("Orie"),(JV40))))</formula>
    </cfRule>
  </conditionalFormatting>
  <conditionalFormatting sqref="JV58">
    <cfRule type="containsText" dxfId="5001" priority="445" operator="containsText" text="Pres">
      <formula>NOT(ISERROR(SEARCH(("Pres"),(JV58))))</formula>
    </cfRule>
  </conditionalFormatting>
  <conditionalFormatting sqref="JV58">
    <cfRule type="containsText" dxfId="5000" priority="446" operator="containsText" text="Abs">
      <formula>NOT(ISERROR(SEARCH(("Abs"),(JV58))))</formula>
    </cfRule>
  </conditionalFormatting>
  <conditionalFormatting sqref="JV58">
    <cfRule type="containsText" dxfId="4999" priority="447" operator="containsText" text="Leav">
      <formula>NOT(ISERROR(SEARCH(("Leav"),(JV58))))</formula>
    </cfRule>
  </conditionalFormatting>
  <conditionalFormatting sqref="JV58">
    <cfRule type="containsText" dxfId="4998" priority="448" operator="containsText" text="Holi">
      <formula>NOT(ISERROR(SEARCH(("Holi"),(JV58))))</formula>
    </cfRule>
  </conditionalFormatting>
  <conditionalFormatting sqref="JV58">
    <cfRule type="containsText" dxfId="4997" priority="449" operator="containsText" text="Orie">
      <formula>NOT(ISERROR(SEARCH(("Orie"),(JV58))))</formula>
    </cfRule>
  </conditionalFormatting>
  <conditionalFormatting sqref="JU66">
    <cfRule type="containsText" dxfId="4996" priority="440" operator="containsText" text="Pres">
      <formula>NOT(ISERROR(SEARCH(("Pres"),(JU66))))</formula>
    </cfRule>
  </conditionalFormatting>
  <conditionalFormatting sqref="JU66">
    <cfRule type="containsText" dxfId="4995" priority="441" operator="containsText" text="Abs">
      <formula>NOT(ISERROR(SEARCH(("Abs"),(JU66))))</formula>
    </cfRule>
  </conditionalFormatting>
  <conditionalFormatting sqref="JU66">
    <cfRule type="containsText" dxfId="4994" priority="442" operator="containsText" text="Leav">
      <formula>NOT(ISERROR(SEARCH(("Leav"),(JU66))))</formula>
    </cfRule>
  </conditionalFormatting>
  <conditionalFormatting sqref="JU66">
    <cfRule type="containsText" dxfId="4993" priority="443" operator="containsText" text="Holi">
      <formula>NOT(ISERROR(SEARCH(("Holi"),(JU66))))</formula>
    </cfRule>
  </conditionalFormatting>
  <conditionalFormatting sqref="JU66">
    <cfRule type="containsText" dxfId="4992" priority="444" operator="containsText" text="Orie">
      <formula>NOT(ISERROR(SEARCH(("Orie"),(JU66))))</formula>
    </cfRule>
  </conditionalFormatting>
  <conditionalFormatting sqref="JW6:JX33 JW34:JW64 JW68:JW75">
    <cfRule type="containsText" dxfId="4991" priority="435" operator="containsText" text="Pres">
      <formula>NOT(ISERROR(SEARCH(("Pres"),(JW6))))</formula>
    </cfRule>
  </conditionalFormatting>
  <conditionalFormatting sqref="JW6:JX33 JW34:JW64 JW68:JW75">
    <cfRule type="containsText" dxfId="4990" priority="436" operator="containsText" text="Abs">
      <formula>NOT(ISERROR(SEARCH(("Abs"),(JW6))))</formula>
    </cfRule>
  </conditionalFormatting>
  <conditionalFormatting sqref="JW6:JX33 JW34:JW64 JW68:JW75">
    <cfRule type="containsText" dxfId="4989" priority="437" operator="containsText" text="Leav">
      <formula>NOT(ISERROR(SEARCH(("Leav"),(JW6))))</formula>
    </cfRule>
  </conditionalFormatting>
  <conditionalFormatting sqref="JW6:JX33 JW34:JW64 JW68:JW75">
    <cfRule type="containsText" dxfId="4988" priority="438" operator="containsText" text="Holi">
      <formula>NOT(ISERROR(SEARCH(("Holi"),(JW6))))</formula>
    </cfRule>
  </conditionalFormatting>
  <conditionalFormatting sqref="JW6:JX33 JW34:JW64 JW68:JW75">
    <cfRule type="containsText" dxfId="4987" priority="439" operator="containsText" text="Orie">
      <formula>NOT(ISERROR(SEARCH(("Orie"),(JW6))))</formula>
    </cfRule>
  </conditionalFormatting>
  <conditionalFormatting sqref="JX37:JX38">
    <cfRule type="containsText" dxfId="4986" priority="430" operator="containsText" text="Pres">
      <formula>NOT(ISERROR(SEARCH(("Pres"),(JX37))))</formula>
    </cfRule>
  </conditionalFormatting>
  <conditionalFormatting sqref="JX37:JX38">
    <cfRule type="containsText" dxfId="4985" priority="431" operator="containsText" text="Abs">
      <formula>NOT(ISERROR(SEARCH(("Abs"),(JX37))))</formula>
    </cfRule>
  </conditionalFormatting>
  <conditionalFormatting sqref="JX37:JX38">
    <cfRule type="containsText" dxfId="4984" priority="432" operator="containsText" text="Leav">
      <formula>NOT(ISERROR(SEARCH(("Leav"),(JX37))))</formula>
    </cfRule>
  </conditionalFormatting>
  <conditionalFormatting sqref="JX37:JX38">
    <cfRule type="containsText" dxfId="4983" priority="433" operator="containsText" text="Holi">
      <formula>NOT(ISERROR(SEARCH(("Holi"),(JX37))))</formula>
    </cfRule>
  </conditionalFormatting>
  <conditionalFormatting sqref="JX37:JX38">
    <cfRule type="containsText" dxfId="4982" priority="434" operator="containsText" text="Orie">
      <formula>NOT(ISERROR(SEARCH(("Orie"),(JX37))))</formula>
    </cfRule>
  </conditionalFormatting>
  <conditionalFormatting sqref="JX39">
    <cfRule type="containsText" dxfId="4981" priority="425" operator="containsText" text="Pres">
      <formula>NOT(ISERROR(SEARCH(("Pres"),(JX39))))</formula>
    </cfRule>
  </conditionalFormatting>
  <conditionalFormatting sqref="JX39">
    <cfRule type="containsText" dxfId="4980" priority="426" operator="containsText" text="Abs">
      <formula>NOT(ISERROR(SEARCH(("Abs"),(JX39))))</formula>
    </cfRule>
  </conditionalFormatting>
  <conditionalFormatting sqref="JX39">
    <cfRule type="containsText" dxfId="4979" priority="427" operator="containsText" text="Leav">
      <formula>NOT(ISERROR(SEARCH(("Leav"),(JX39))))</formula>
    </cfRule>
  </conditionalFormatting>
  <conditionalFormatting sqref="JX39">
    <cfRule type="containsText" dxfId="4978" priority="428" operator="containsText" text="Holi">
      <formula>NOT(ISERROR(SEARCH(("Holi"),(JX39))))</formula>
    </cfRule>
  </conditionalFormatting>
  <conditionalFormatting sqref="JX39">
    <cfRule type="containsText" dxfId="4977" priority="429" operator="containsText" text="Orie">
      <formula>NOT(ISERROR(SEARCH(("Orie"),(JX39))))</formula>
    </cfRule>
  </conditionalFormatting>
  <conditionalFormatting sqref="JX34:JX36">
    <cfRule type="containsText" dxfId="4976" priority="420" operator="containsText" text="Pres">
      <formula>NOT(ISERROR(SEARCH(("Pres"),(JX34))))</formula>
    </cfRule>
  </conditionalFormatting>
  <conditionalFormatting sqref="JX34:JX36">
    <cfRule type="containsText" dxfId="4975" priority="421" operator="containsText" text="Abs">
      <formula>NOT(ISERROR(SEARCH(("Abs"),(JX34))))</formula>
    </cfRule>
  </conditionalFormatting>
  <conditionalFormatting sqref="JX34:JX36">
    <cfRule type="containsText" dxfId="4974" priority="422" operator="containsText" text="Leav">
      <formula>NOT(ISERROR(SEARCH(("Leav"),(JX34))))</formula>
    </cfRule>
  </conditionalFormatting>
  <conditionalFormatting sqref="JX34:JX36">
    <cfRule type="containsText" dxfId="4973" priority="423" operator="containsText" text="Holi">
      <formula>NOT(ISERROR(SEARCH(("Holi"),(JX34))))</formula>
    </cfRule>
  </conditionalFormatting>
  <conditionalFormatting sqref="JX34:JX36">
    <cfRule type="containsText" dxfId="4972" priority="424" operator="containsText" text="Orie">
      <formula>NOT(ISERROR(SEARCH(("Orie"),(JX34))))</formula>
    </cfRule>
  </conditionalFormatting>
  <conditionalFormatting sqref="JX40:JX57 JX59:JX64 JX68:JX75">
    <cfRule type="containsText" dxfId="4971" priority="415" operator="containsText" text="Pres">
      <formula>NOT(ISERROR(SEARCH(("Pres"),(JX40))))</formula>
    </cfRule>
  </conditionalFormatting>
  <conditionalFormatting sqref="JX40:JX57 JX59:JX64 JX68:JX75">
    <cfRule type="containsText" dxfId="4970" priority="416" operator="containsText" text="Abs">
      <formula>NOT(ISERROR(SEARCH(("Abs"),(JX40))))</formula>
    </cfRule>
  </conditionalFormatting>
  <conditionalFormatting sqref="JX40:JX57 JX59:JX64 JX68:JX75">
    <cfRule type="containsText" dxfId="4969" priority="417" operator="containsText" text="Leav">
      <formula>NOT(ISERROR(SEARCH(("Leav"),(JX40))))</formula>
    </cfRule>
  </conditionalFormatting>
  <conditionalFormatting sqref="JX40:JX57 JX59:JX64 JX68:JX75">
    <cfRule type="containsText" dxfId="4968" priority="418" operator="containsText" text="Holi">
      <formula>NOT(ISERROR(SEARCH(("Holi"),(JX40))))</formula>
    </cfRule>
  </conditionalFormatting>
  <conditionalFormatting sqref="JX40:JX57 JX59:JX64 JX68:JX75">
    <cfRule type="containsText" dxfId="4967" priority="419" operator="containsText" text="Orie">
      <formula>NOT(ISERROR(SEARCH(("Orie"),(JX40))))</formula>
    </cfRule>
  </conditionalFormatting>
  <conditionalFormatting sqref="JX58">
    <cfRule type="containsText" dxfId="4966" priority="410" operator="containsText" text="Pres">
      <formula>NOT(ISERROR(SEARCH(("Pres"),(JX58))))</formula>
    </cfRule>
  </conditionalFormatting>
  <conditionalFormatting sqref="JX58">
    <cfRule type="containsText" dxfId="4965" priority="411" operator="containsText" text="Abs">
      <formula>NOT(ISERROR(SEARCH(("Abs"),(JX58))))</formula>
    </cfRule>
  </conditionalFormatting>
  <conditionalFormatting sqref="JX58">
    <cfRule type="containsText" dxfId="4964" priority="412" operator="containsText" text="Leav">
      <formula>NOT(ISERROR(SEARCH(("Leav"),(JX58))))</formula>
    </cfRule>
  </conditionalFormatting>
  <conditionalFormatting sqref="JX58">
    <cfRule type="containsText" dxfId="4963" priority="413" operator="containsText" text="Holi">
      <formula>NOT(ISERROR(SEARCH(("Holi"),(JX58))))</formula>
    </cfRule>
  </conditionalFormatting>
  <conditionalFormatting sqref="JX58">
    <cfRule type="containsText" dxfId="4962" priority="414" operator="containsText" text="Orie">
      <formula>NOT(ISERROR(SEARCH(("Orie"),(JX58))))</formula>
    </cfRule>
  </conditionalFormatting>
  <conditionalFormatting sqref="JW66">
    <cfRule type="containsText" dxfId="4961" priority="405" operator="containsText" text="Pres">
      <formula>NOT(ISERROR(SEARCH(("Pres"),(JW66))))</formula>
    </cfRule>
  </conditionalFormatting>
  <conditionalFormatting sqref="JW66">
    <cfRule type="containsText" dxfId="4960" priority="406" operator="containsText" text="Abs">
      <formula>NOT(ISERROR(SEARCH(("Abs"),(JW66))))</formula>
    </cfRule>
  </conditionalFormatting>
  <conditionalFormatting sqref="JW66">
    <cfRule type="containsText" dxfId="4959" priority="407" operator="containsText" text="Leav">
      <formula>NOT(ISERROR(SEARCH(("Leav"),(JW66))))</formula>
    </cfRule>
  </conditionalFormatting>
  <conditionalFormatting sqref="JW66">
    <cfRule type="containsText" dxfId="4958" priority="408" operator="containsText" text="Holi">
      <formula>NOT(ISERROR(SEARCH(("Holi"),(JW66))))</formula>
    </cfRule>
  </conditionalFormatting>
  <conditionalFormatting sqref="JW66">
    <cfRule type="containsText" dxfId="4957" priority="409" operator="containsText" text="Orie">
      <formula>NOT(ISERROR(SEARCH(("Orie"),(JW66))))</formula>
    </cfRule>
  </conditionalFormatting>
  <conditionalFormatting sqref="JY6:JZ33 JY34:JY64">
    <cfRule type="containsText" dxfId="4956" priority="400" operator="containsText" text="Pres">
      <formula>NOT(ISERROR(SEARCH(("Pres"),(JY6))))</formula>
    </cfRule>
  </conditionalFormatting>
  <conditionalFormatting sqref="JY6:JZ33 JY34:JY64">
    <cfRule type="containsText" dxfId="4955" priority="401" operator="containsText" text="Abs">
      <formula>NOT(ISERROR(SEARCH(("Abs"),(JY6))))</formula>
    </cfRule>
  </conditionalFormatting>
  <conditionalFormatting sqref="JY6:JZ33 JY34:JY64">
    <cfRule type="containsText" dxfId="4954" priority="402" operator="containsText" text="Leav">
      <formula>NOT(ISERROR(SEARCH(("Leav"),(JY6))))</formula>
    </cfRule>
  </conditionalFormatting>
  <conditionalFormatting sqref="JY6:JZ33 JY34:JY64">
    <cfRule type="containsText" dxfId="4953" priority="403" operator="containsText" text="Holi">
      <formula>NOT(ISERROR(SEARCH(("Holi"),(JY6))))</formula>
    </cfRule>
  </conditionalFormatting>
  <conditionalFormatting sqref="JY6:JZ33 JY34:JY64">
    <cfRule type="containsText" dxfId="4952" priority="404" operator="containsText" text="Orie">
      <formula>NOT(ISERROR(SEARCH(("Orie"),(JY6))))</formula>
    </cfRule>
  </conditionalFormatting>
  <conditionalFormatting sqref="JZ37:JZ38">
    <cfRule type="containsText" dxfId="4951" priority="395" operator="containsText" text="Pres">
      <formula>NOT(ISERROR(SEARCH(("Pres"),(JZ37))))</formula>
    </cfRule>
  </conditionalFormatting>
  <conditionalFormatting sqref="JZ37:JZ38">
    <cfRule type="containsText" dxfId="4950" priority="396" operator="containsText" text="Abs">
      <formula>NOT(ISERROR(SEARCH(("Abs"),(JZ37))))</formula>
    </cfRule>
  </conditionalFormatting>
  <conditionalFormatting sqref="JZ37:JZ38">
    <cfRule type="containsText" dxfId="4949" priority="397" operator="containsText" text="Leav">
      <formula>NOT(ISERROR(SEARCH(("Leav"),(JZ37))))</formula>
    </cfRule>
  </conditionalFormatting>
  <conditionalFormatting sqref="JZ37:JZ38">
    <cfRule type="containsText" dxfId="4948" priority="398" operator="containsText" text="Holi">
      <formula>NOT(ISERROR(SEARCH(("Holi"),(JZ37))))</formula>
    </cfRule>
  </conditionalFormatting>
  <conditionalFormatting sqref="JZ37:JZ38">
    <cfRule type="containsText" dxfId="4947" priority="399" operator="containsText" text="Orie">
      <formula>NOT(ISERROR(SEARCH(("Orie"),(JZ37))))</formula>
    </cfRule>
  </conditionalFormatting>
  <conditionalFormatting sqref="JZ39">
    <cfRule type="containsText" dxfId="4946" priority="390" operator="containsText" text="Pres">
      <formula>NOT(ISERROR(SEARCH(("Pres"),(JZ39))))</formula>
    </cfRule>
  </conditionalFormatting>
  <conditionalFormatting sqref="JZ39">
    <cfRule type="containsText" dxfId="4945" priority="391" operator="containsText" text="Abs">
      <formula>NOT(ISERROR(SEARCH(("Abs"),(JZ39))))</formula>
    </cfRule>
  </conditionalFormatting>
  <conditionalFormatting sqref="JZ39">
    <cfRule type="containsText" dxfId="4944" priority="392" operator="containsText" text="Leav">
      <formula>NOT(ISERROR(SEARCH(("Leav"),(JZ39))))</formula>
    </cfRule>
  </conditionalFormatting>
  <conditionalFormatting sqref="JZ39">
    <cfRule type="containsText" dxfId="4943" priority="393" operator="containsText" text="Holi">
      <formula>NOT(ISERROR(SEARCH(("Holi"),(JZ39))))</formula>
    </cfRule>
  </conditionalFormatting>
  <conditionalFormatting sqref="JZ39">
    <cfRule type="containsText" dxfId="4942" priority="394" operator="containsText" text="Orie">
      <formula>NOT(ISERROR(SEARCH(("Orie"),(JZ39))))</formula>
    </cfRule>
  </conditionalFormatting>
  <conditionalFormatting sqref="JZ34:JZ36">
    <cfRule type="containsText" dxfId="4941" priority="385" operator="containsText" text="Pres">
      <formula>NOT(ISERROR(SEARCH(("Pres"),(JZ34))))</formula>
    </cfRule>
  </conditionalFormatting>
  <conditionalFormatting sqref="JZ34:JZ36">
    <cfRule type="containsText" dxfId="4940" priority="386" operator="containsText" text="Abs">
      <formula>NOT(ISERROR(SEARCH(("Abs"),(JZ34))))</formula>
    </cfRule>
  </conditionalFormatting>
  <conditionalFormatting sqref="JZ34:JZ36">
    <cfRule type="containsText" dxfId="4939" priority="387" operator="containsText" text="Leav">
      <formula>NOT(ISERROR(SEARCH(("Leav"),(JZ34))))</formula>
    </cfRule>
  </conditionalFormatting>
  <conditionalFormatting sqref="JZ34:JZ36">
    <cfRule type="containsText" dxfId="4938" priority="388" operator="containsText" text="Holi">
      <formula>NOT(ISERROR(SEARCH(("Holi"),(JZ34))))</formula>
    </cfRule>
  </conditionalFormatting>
  <conditionalFormatting sqref="JZ34:JZ36">
    <cfRule type="containsText" dxfId="4937" priority="389" operator="containsText" text="Orie">
      <formula>NOT(ISERROR(SEARCH(("Orie"),(JZ34))))</formula>
    </cfRule>
  </conditionalFormatting>
  <conditionalFormatting sqref="JZ40:JZ57 JZ59:JZ64">
    <cfRule type="containsText" dxfId="4936" priority="380" operator="containsText" text="Pres">
      <formula>NOT(ISERROR(SEARCH(("Pres"),(JZ40))))</formula>
    </cfRule>
  </conditionalFormatting>
  <conditionalFormatting sqref="JZ40:JZ57 JZ59:JZ64">
    <cfRule type="containsText" dxfId="4935" priority="381" operator="containsText" text="Abs">
      <formula>NOT(ISERROR(SEARCH(("Abs"),(JZ40))))</formula>
    </cfRule>
  </conditionalFormatting>
  <conditionalFormatting sqref="JZ40:JZ57 JZ59:JZ64">
    <cfRule type="containsText" dxfId="4934" priority="382" operator="containsText" text="Leav">
      <formula>NOT(ISERROR(SEARCH(("Leav"),(JZ40))))</formula>
    </cfRule>
  </conditionalFormatting>
  <conditionalFormatting sqref="JZ40:JZ57 JZ59:JZ64">
    <cfRule type="containsText" dxfId="4933" priority="383" operator="containsText" text="Holi">
      <formula>NOT(ISERROR(SEARCH(("Holi"),(JZ40))))</formula>
    </cfRule>
  </conditionalFormatting>
  <conditionalFormatting sqref="JZ40:JZ57 JZ59:JZ64">
    <cfRule type="containsText" dxfId="4932" priority="384" operator="containsText" text="Orie">
      <formula>NOT(ISERROR(SEARCH(("Orie"),(JZ40))))</formula>
    </cfRule>
  </conditionalFormatting>
  <conditionalFormatting sqref="JZ58">
    <cfRule type="containsText" dxfId="4931" priority="375" operator="containsText" text="Pres">
      <formula>NOT(ISERROR(SEARCH(("Pres"),(JZ58))))</formula>
    </cfRule>
  </conditionalFormatting>
  <conditionalFormatting sqref="JZ58">
    <cfRule type="containsText" dxfId="4930" priority="376" operator="containsText" text="Abs">
      <formula>NOT(ISERROR(SEARCH(("Abs"),(JZ58))))</formula>
    </cfRule>
  </conditionalFormatting>
  <conditionalFormatting sqref="JZ58">
    <cfRule type="containsText" dxfId="4929" priority="377" operator="containsText" text="Leav">
      <formula>NOT(ISERROR(SEARCH(("Leav"),(JZ58))))</formula>
    </cfRule>
  </conditionalFormatting>
  <conditionalFormatting sqref="JZ58">
    <cfRule type="containsText" dxfId="4928" priority="378" operator="containsText" text="Holi">
      <formula>NOT(ISERROR(SEARCH(("Holi"),(JZ58))))</formula>
    </cfRule>
  </conditionalFormatting>
  <conditionalFormatting sqref="JZ58">
    <cfRule type="containsText" dxfId="4927" priority="379" operator="containsText" text="Orie">
      <formula>NOT(ISERROR(SEARCH(("Orie"),(JZ58))))</formula>
    </cfRule>
  </conditionalFormatting>
  <conditionalFormatting sqref="JY66">
    <cfRule type="containsText" dxfId="4926" priority="370" operator="containsText" text="Pres">
      <formula>NOT(ISERROR(SEARCH(("Pres"),(JY66))))</formula>
    </cfRule>
  </conditionalFormatting>
  <conditionalFormatting sqref="JY66">
    <cfRule type="containsText" dxfId="4925" priority="371" operator="containsText" text="Abs">
      <formula>NOT(ISERROR(SEARCH(("Abs"),(JY66))))</formula>
    </cfRule>
  </conditionalFormatting>
  <conditionalFormatting sqref="JY66">
    <cfRule type="containsText" dxfId="4924" priority="372" operator="containsText" text="Leav">
      <formula>NOT(ISERROR(SEARCH(("Leav"),(JY66))))</formula>
    </cfRule>
  </conditionalFormatting>
  <conditionalFormatting sqref="JY66">
    <cfRule type="containsText" dxfId="4923" priority="373" operator="containsText" text="Holi">
      <formula>NOT(ISERROR(SEARCH(("Holi"),(JY66))))</formula>
    </cfRule>
  </conditionalFormatting>
  <conditionalFormatting sqref="JY66">
    <cfRule type="containsText" dxfId="4922" priority="374" operator="containsText" text="Orie">
      <formula>NOT(ISERROR(SEARCH(("Orie"),(JY66))))</formula>
    </cfRule>
  </conditionalFormatting>
  <conditionalFormatting sqref="KA6:KB33 KA34:KA64 KA68:KA76">
    <cfRule type="containsText" dxfId="4921" priority="365" operator="containsText" text="Pres">
      <formula>NOT(ISERROR(SEARCH(("Pres"),(KA6))))</formula>
    </cfRule>
  </conditionalFormatting>
  <conditionalFormatting sqref="KA6:KB33 KA34:KA64 KA68:KA76">
    <cfRule type="containsText" dxfId="4920" priority="366" operator="containsText" text="Abs">
      <formula>NOT(ISERROR(SEARCH(("Abs"),(KA6))))</formula>
    </cfRule>
  </conditionalFormatting>
  <conditionalFormatting sqref="KA6:KB33 KA34:KA64 KA68:KA76">
    <cfRule type="containsText" dxfId="4919" priority="367" operator="containsText" text="Leav">
      <formula>NOT(ISERROR(SEARCH(("Leav"),(KA6))))</formula>
    </cfRule>
  </conditionalFormatting>
  <conditionalFormatting sqref="KA6:KB33 KA34:KA64 KA68:KA76">
    <cfRule type="containsText" dxfId="4918" priority="368" operator="containsText" text="Holi">
      <formula>NOT(ISERROR(SEARCH(("Holi"),(KA6))))</formula>
    </cfRule>
  </conditionalFormatting>
  <conditionalFormatting sqref="KA6:KB33 KA34:KA64 KA68:KA76">
    <cfRule type="containsText" dxfId="4917" priority="369" operator="containsText" text="Orie">
      <formula>NOT(ISERROR(SEARCH(("Orie"),(KA6))))</formula>
    </cfRule>
  </conditionalFormatting>
  <conditionalFormatting sqref="KB37:KB38">
    <cfRule type="containsText" dxfId="4916" priority="360" operator="containsText" text="Pres">
      <formula>NOT(ISERROR(SEARCH(("Pres"),(KB37))))</formula>
    </cfRule>
  </conditionalFormatting>
  <conditionalFormatting sqref="KB37:KB38">
    <cfRule type="containsText" dxfId="4915" priority="361" operator="containsText" text="Abs">
      <formula>NOT(ISERROR(SEARCH(("Abs"),(KB37))))</formula>
    </cfRule>
  </conditionalFormatting>
  <conditionalFormatting sqref="KB37:KB38">
    <cfRule type="containsText" dxfId="4914" priority="362" operator="containsText" text="Leav">
      <formula>NOT(ISERROR(SEARCH(("Leav"),(KB37))))</formula>
    </cfRule>
  </conditionalFormatting>
  <conditionalFormatting sqref="KB37:KB38">
    <cfRule type="containsText" dxfId="4913" priority="363" operator="containsText" text="Holi">
      <formula>NOT(ISERROR(SEARCH(("Holi"),(KB37))))</formula>
    </cfRule>
  </conditionalFormatting>
  <conditionalFormatting sqref="KB37:KB38">
    <cfRule type="containsText" dxfId="4912" priority="364" operator="containsText" text="Orie">
      <formula>NOT(ISERROR(SEARCH(("Orie"),(KB37))))</formula>
    </cfRule>
  </conditionalFormatting>
  <conditionalFormatting sqref="KB39">
    <cfRule type="containsText" dxfId="4911" priority="355" operator="containsText" text="Pres">
      <formula>NOT(ISERROR(SEARCH(("Pres"),(KB39))))</formula>
    </cfRule>
  </conditionalFormatting>
  <conditionalFormatting sqref="KB39">
    <cfRule type="containsText" dxfId="4910" priority="356" operator="containsText" text="Abs">
      <formula>NOT(ISERROR(SEARCH(("Abs"),(KB39))))</formula>
    </cfRule>
  </conditionalFormatting>
  <conditionalFormatting sqref="KB39">
    <cfRule type="containsText" dxfId="4909" priority="357" operator="containsText" text="Leav">
      <formula>NOT(ISERROR(SEARCH(("Leav"),(KB39))))</formula>
    </cfRule>
  </conditionalFormatting>
  <conditionalFormatting sqref="KB39">
    <cfRule type="containsText" dxfId="4908" priority="358" operator="containsText" text="Holi">
      <formula>NOT(ISERROR(SEARCH(("Holi"),(KB39))))</formula>
    </cfRule>
  </conditionalFormatting>
  <conditionalFormatting sqref="KB39">
    <cfRule type="containsText" dxfId="4907" priority="359" operator="containsText" text="Orie">
      <formula>NOT(ISERROR(SEARCH(("Orie"),(KB39))))</formula>
    </cfRule>
  </conditionalFormatting>
  <conditionalFormatting sqref="KB34:KB36">
    <cfRule type="containsText" dxfId="4906" priority="350" operator="containsText" text="Pres">
      <formula>NOT(ISERROR(SEARCH(("Pres"),(KB34))))</formula>
    </cfRule>
  </conditionalFormatting>
  <conditionalFormatting sqref="KB34:KB36">
    <cfRule type="containsText" dxfId="4905" priority="351" operator="containsText" text="Abs">
      <formula>NOT(ISERROR(SEARCH(("Abs"),(KB34))))</formula>
    </cfRule>
  </conditionalFormatting>
  <conditionalFormatting sqref="KB34:KB36">
    <cfRule type="containsText" dxfId="4904" priority="352" operator="containsText" text="Leav">
      <formula>NOT(ISERROR(SEARCH(("Leav"),(KB34))))</formula>
    </cfRule>
  </conditionalFormatting>
  <conditionalFormatting sqref="KB34:KB36">
    <cfRule type="containsText" dxfId="4903" priority="353" operator="containsText" text="Holi">
      <formula>NOT(ISERROR(SEARCH(("Holi"),(KB34))))</formula>
    </cfRule>
  </conditionalFormatting>
  <conditionalFormatting sqref="KB34:KB36">
    <cfRule type="containsText" dxfId="4902" priority="354" operator="containsText" text="Orie">
      <formula>NOT(ISERROR(SEARCH(("Orie"),(KB34))))</formula>
    </cfRule>
  </conditionalFormatting>
  <conditionalFormatting sqref="KB40:KB57 KB59:KB64 KB68:KB76">
    <cfRule type="containsText" dxfId="4901" priority="345" operator="containsText" text="Pres">
      <formula>NOT(ISERROR(SEARCH(("Pres"),(KB40))))</formula>
    </cfRule>
  </conditionalFormatting>
  <conditionalFormatting sqref="KB40:KB57 KB59:KB64 KB68:KB76">
    <cfRule type="containsText" dxfId="4900" priority="346" operator="containsText" text="Abs">
      <formula>NOT(ISERROR(SEARCH(("Abs"),(KB40))))</formula>
    </cfRule>
  </conditionalFormatting>
  <conditionalFormatting sqref="KB40:KB57 KB59:KB64 KB68:KB76">
    <cfRule type="containsText" dxfId="4899" priority="347" operator="containsText" text="Leav">
      <formula>NOT(ISERROR(SEARCH(("Leav"),(KB40))))</formula>
    </cfRule>
  </conditionalFormatting>
  <conditionalFormatting sqref="KB40:KB57 KB59:KB64 KB68:KB76">
    <cfRule type="containsText" dxfId="4898" priority="348" operator="containsText" text="Holi">
      <formula>NOT(ISERROR(SEARCH(("Holi"),(KB40))))</formula>
    </cfRule>
  </conditionalFormatting>
  <conditionalFormatting sqref="KB40:KB57 KB59:KB64 KB68:KB76">
    <cfRule type="containsText" dxfId="4897" priority="349" operator="containsText" text="Orie">
      <formula>NOT(ISERROR(SEARCH(("Orie"),(KB40))))</formula>
    </cfRule>
  </conditionalFormatting>
  <conditionalFormatting sqref="KB58">
    <cfRule type="containsText" dxfId="4896" priority="340" operator="containsText" text="Pres">
      <formula>NOT(ISERROR(SEARCH(("Pres"),(KB58))))</formula>
    </cfRule>
  </conditionalFormatting>
  <conditionalFormatting sqref="KB58">
    <cfRule type="containsText" dxfId="4895" priority="341" operator="containsText" text="Abs">
      <formula>NOT(ISERROR(SEARCH(("Abs"),(KB58))))</formula>
    </cfRule>
  </conditionalFormatting>
  <conditionalFormatting sqref="KB58">
    <cfRule type="containsText" dxfId="4894" priority="342" operator="containsText" text="Leav">
      <formula>NOT(ISERROR(SEARCH(("Leav"),(KB58))))</formula>
    </cfRule>
  </conditionalFormatting>
  <conditionalFormatting sqref="KB58">
    <cfRule type="containsText" dxfId="4893" priority="343" operator="containsText" text="Holi">
      <formula>NOT(ISERROR(SEARCH(("Holi"),(KB58))))</formula>
    </cfRule>
  </conditionalFormatting>
  <conditionalFormatting sqref="KB58">
    <cfRule type="containsText" dxfId="4892" priority="344" operator="containsText" text="Orie">
      <formula>NOT(ISERROR(SEARCH(("Orie"),(KB58))))</formula>
    </cfRule>
  </conditionalFormatting>
  <conditionalFormatting sqref="KA66">
    <cfRule type="containsText" dxfId="4891" priority="335" operator="containsText" text="Pres">
      <formula>NOT(ISERROR(SEARCH(("Pres"),(KA66))))</formula>
    </cfRule>
  </conditionalFormatting>
  <conditionalFormatting sqref="KA66">
    <cfRule type="containsText" dxfId="4890" priority="336" operator="containsText" text="Abs">
      <formula>NOT(ISERROR(SEARCH(("Abs"),(KA66))))</formula>
    </cfRule>
  </conditionalFormatting>
  <conditionalFormatting sqref="KA66">
    <cfRule type="containsText" dxfId="4889" priority="337" operator="containsText" text="Leav">
      <formula>NOT(ISERROR(SEARCH(("Leav"),(KA66))))</formula>
    </cfRule>
  </conditionalFormatting>
  <conditionalFormatting sqref="KA66">
    <cfRule type="containsText" dxfId="4888" priority="338" operator="containsText" text="Holi">
      <formula>NOT(ISERROR(SEARCH(("Holi"),(KA66))))</formula>
    </cfRule>
  </conditionalFormatting>
  <conditionalFormatting sqref="KA66">
    <cfRule type="containsText" dxfId="4887" priority="339" operator="containsText" text="Orie">
      <formula>NOT(ISERROR(SEARCH(("Orie"),(KA66))))</formula>
    </cfRule>
  </conditionalFormatting>
  <conditionalFormatting sqref="KC6:KD33 KC34:KC64">
    <cfRule type="containsText" dxfId="4886" priority="330" operator="containsText" text="Pres">
      <formula>NOT(ISERROR(SEARCH(("Pres"),(KC6))))</formula>
    </cfRule>
  </conditionalFormatting>
  <conditionalFormatting sqref="KC6:KD33 KC34:KC64">
    <cfRule type="containsText" dxfId="4885" priority="331" operator="containsText" text="Abs">
      <formula>NOT(ISERROR(SEARCH(("Abs"),(KC6))))</formula>
    </cfRule>
  </conditionalFormatting>
  <conditionalFormatting sqref="KC6:KD33 KC34:KC64">
    <cfRule type="containsText" dxfId="4884" priority="332" operator="containsText" text="Leav">
      <formula>NOT(ISERROR(SEARCH(("Leav"),(KC6))))</formula>
    </cfRule>
  </conditionalFormatting>
  <conditionalFormatting sqref="KC6:KD33 KC34:KC64">
    <cfRule type="containsText" dxfId="4883" priority="333" operator="containsText" text="Holi">
      <formula>NOT(ISERROR(SEARCH(("Holi"),(KC6))))</formula>
    </cfRule>
  </conditionalFormatting>
  <conditionalFormatting sqref="KC6:KD33 KC34:KC64">
    <cfRule type="containsText" dxfId="4882" priority="334" operator="containsText" text="Orie">
      <formula>NOT(ISERROR(SEARCH(("Orie"),(KC6))))</formula>
    </cfRule>
  </conditionalFormatting>
  <conditionalFormatting sqref="KD37:KD38">
    <cfRule type="containsText" dxfId="4881" priority="325" operator="containsText" text="Pres">
      <formula>NOT(ISERROR(SEARCH(("Pres"),(KD37))))</formula>
    </cfRule>
  </conditionalFormatting>
  <conditionalFormatting sqref="KD37:KD38">
    <cfRule type="containsText" dxfId="4880" priority="326" operator="containsText" text="Abs">
      <formula>NOT(ISERROR(SEARCH(("Abs"),(KD37))))</formula>
    </cfRule>
  </conditionalFormatting>
  <conditionalFormatting sqref="KD37:KD38">
    <cfRule type="containsText" dxfId="4879" priority="327" operator="containsText" text="Leav">
      <formula>NOT(ISERROR(SEARCH(("Leav"),(KD37))))</formula>
    </cfRule>
  </conditionalFormatting>
  <conditionalFormatting sqref="KD37:KD38">
    <cfRule type="containsText" dxfId="4878" priority="328" operator="containsText" text="Holi">
      <formula>NOT(ISERROR(SEARCH(("Holi"),(KD37))))</formula>
    </cfRule>
  </conditionalFormatting>
  <conditionalFormatting sqref="KD37:KD38">
    <cfRule type="containsText" dxfId="4877" priority="329" operator="containsText" text="Orie">
      <formula>NOT(ISERROR(SEARCH(("Orie"),(KD37))))</formula>
    </cfRule>
  </conditionalFormatting>
  <conditionalFormatting sqref="KD39">
    <cfRule type="containsText" dxfId="4876" priority="320" operator="containsText" text="Pres">
      <formula>NOT(ISERROR(SEARCH(("Pres"),(KD39))))</formula>
    </cfRule>
  </conditionalFormatting>
  <conditionalFormatting sqref="KD39">
    <cfRule type="containsText" dxfId="4875" priority="321" operator="containsText" text="Abs">
      <formula>NOT(ISERROR(SEARCH(("Abs"),(KD39))))</formula>
    </cfRule>
  </conditionalFormatting>
  <conditionalFormatting sqref="KD39">
    <cfRule type="containsText" dxfId="4874" priority="322" operator="containsText" text="Leav">
      <formula>NOT(ISERROR(SEARCH(("Leav"),(KD39))))</formula>
    </cfRule>
  </conditionalFormatting>
  <conditionalFormatting sqref="KD39">
    <cfRule type="containsText" dxfId="4873" priority="323" operator="containsText" text="Holi">
      <formula>NOT(ISERROR(SEARCH(("Holi"),(KD39))))</formula>
    </cfRule>
  </conditionalFormatting>
  <conditionalFormatting sqref="KD39">
    <cfRule type="containsText" dxfId="4872" priority="324" operator="containsText" text="Orie">
      <formula>NOT(ISERROR(SEARCH(("Orie"),(KD39))))</formula>
    </cfRule>
  </conditionalFormatting>
  <conditionalFormatting sqref="KD34:KD36">
    <cfRule type="containsText" dxfId="4871" priority="315" operator="containsText" text="Pres">
      <formula>NOT(ISERROR(SEARCH(("Pres"),(KD34))))</formula>
    </cfRule>
  </conditionalFormatting>
  <conditionalFormatting sqref="KD34:KD36">
    <cfRule type="containsText" dxfId="4870" priority="316" operator="containsText" text="Abs">
      <formula>NOT(ISERROR(SEARCH(("Abs"),(KD34))))</formula>
    </cfRule>
  </conditionalFormatting>
  <conditionalFormatting sqref="KD34:KD36">
    <cfRule type="containsText" dxfId="4869" priority="317" operator="containsText" text="Leav">
      <formula>NOT(ISERROR(SEARCH(("Leav"),(KD34))))</formula>
    </cfRule>
  </conditionalFormatting>
  <conditionalFormatting sqref="KD34:KD36">
    <cfRule type="containsText" dxfId="4868" priority="318" operator="containsText" text="Holi">
      <formula>NOT(ISERROR(SEARCH(("Holi"),(KD34))))</formula>
    </cfRule>
  </conditionalFormatting>
  <conditionalFormatting sqref="KD34:KD36">
    <cfRule type="containsText" dxfId="4867" priority="319" operator="containsText" text="Orie">
      <formula>NOT(ISERROR(SEARCH(("Orie"),(KD34))))</formula>
    </cfRule>
  </conditionalFormatting>
  <conditionalFormatting sqref="KD40:KD57">
    <cfRule type="containsText" dxfId="4866" priority="310" operator="containsText" text="Pres">
      <formula>NOT(ISERROR(SEARCH(("Pres"),(KD40))))</formula>
    </cfRule>
  </conditionalFormatting>
  <conditionalFormatting sqref="KD40:KD57">
    <cfRule type="containsText" dxfId="4865" priority="311" operator="containsText" text="Abs">
      <formula>NOT(ISERROR(SEARCH(("Abs"),(KD40))))</formula>
    </cfRule>
  </conditionalFormatting>
  <conditionalFormatting sqref="KD40:KD57">
    <cfRule type="containsText" dxfId="4864" priority="312" operator="containsText" text="Leav">
      <formula>NOT(ISERROR(SEARCH(("Leav"),(KD40))))</formula>
    </cfRule>
  </conditionalFormatting>
  <conditionalFormatting sqref="KD40:KD57">
    <cfRule type="containsText" dxfId="4863" priority="313" operator="containsText" text="Holi">
      <formula>NOT(ISERROR(SEARCH(("Holi"),(KD40))))</formula>
    </cfRule>
  </conditionalFormatting>
  <conditionalFormatting sqref="KD40:KD57">
    <cfRule type="containsText" dxfId="4862" priority="314" operator="containsText" text="Orie">
      <formula>NOT(ISERROR(SEARCH(("Orie"),(KD40))))</formula>
    </cfRule>
  </conditionalFormatting>
  <conditionalFormatting sqref="KD58">
    <cfRule type="containsText" dxfId="4861" priority="305" operator="containsText" text="Pres">
      <formula>NOT(ISERROR(SEARCH(("Pres"),(KD58))))</formula>
    </cfRule>
  </conditionalFormatting>
  <conditionalFormatting sqref="KD58">
    <cfRule type="containsText" dxfId="4860" priority="306" operator="containsText" text="Abs">
      <formula>NOT(ISERROR(SEARCH(("Abs"),(KD58))))</formula>
    </cfRule>
  </conditionalFormatting>
  <conditionalFormatting sqref="KD58">
    <cfRule type="containsText" dxfId="4859" priority="307" operator="containsText" text="Leav">
      <formula>NOT(ISERROR(SEARCH(("Leav"),(KD58))))</formula>
    </cfRule>
  </conditionalFormatting>
  <conditionalFormatting sqref="KD58">
    <cfRule type="containsText" dxfId="4858" priority="308" operator="containsText" text="Holi">
      <formula>NOT(ISERROR(SEARCH(("Holi"),(KD58))))</formula>
    </cfRule>
  </conditionalFormatting>
  <conditionalFormatting sqref="KD58">
    <cfRule type="containsText" dxfId="4857" priority="309" operator="containsText" text="Orie">
      <formula>NOT(ISERROR(SEARCH(("Orie"),(KD58))))</formula>
    </cfRule>
  </conditionalFormatting>
  <conditionalFormatting sqref="KC66">
    <cfRule type="containsText" dxfId="4856" priority="300" operator="containsText" text="Pres">
      <formula>NOT(ISERROR(SEARCH(("Pres"),(KC66))))</formula>
    </cfRule>
  </conditionalFormatting>
  <conditionalFormatting sqref="KC66">
    <cfRule type="containsText" dxfId="4855" priority="301" operator="containsText" text="Abs">
      <formula>NOT(ISERROR(SEARCH(("Abs"),(KC66))))</formula>
    </cfRule>
  </conditionalFormatting>
  <conditionalFormatting sqref="KC66">
    <cfRule type="containsText" dxfId="4854" priority="302" operator="containsText" text="Leav">
      <formula>NOT(ISERROR(SEARCH(("Leav"),(KC66))))</formula>
    </cfRule>
  </conditionalFormatting>
  <conditionalFormatting sqref="KC66">
    <cfRule type="containsText" dxfId="4853" priority="303" operator="containsText" text="Holi">
      <formula>NOT(ISERROR(SEARCH(("Holi"),(KC66))))</formula>
    </cfRule>
  </conditionalFormatting>
  <conditionalFormatting sqref="KC66">
    <cfRule type="containsText" dxfId="4852" priority="304" operator="containsText" text="Orie">
      <formula>NOT(ISERROR(SEARCH(("Orie"),(KC66))))</formula>
    </cfRule>
  </conditionalFormatting>
  <conditionalFormatting sqref="KE6:KF33 KE34:KE64 KE83">
    <cfRule type="containsText" dxfId="4851" priority="295" operator="containsText" text="Pres">
      <formula>NOT(ISERROR(SEARCH(("Pres"),(KE6))))</formula>
    </cfRule>
  </conditionalFormatting>
  <conditionalFormatting sqref="KE6:KF33 KE34:KE64 KE83">
    <cfRule type="containsText" dxfId="4850" priority="296" operator="containsText" text="Abs">
      <formula>NOT(ISERROR(SEARCH(("Abs"),(KE6))))</formula>
    </cfRule>
  </conditionalFormatting>
  <conditionalFormatting sqref="KE6:KF33 KE34:KE64 KE83">
    <cfRule type="containsText" dxfId="4849" priority="297" operator="containsText" text="Leav">
      <formula>NOT(ISERROR(SEARCH(("Leav"),(KE6))))</formula>
    </cfRule>
  </conditionalFormatting>
  <conditionalFormatting sqref="KE6:KF33 KE34:KE64 KE83">
    <cfRule type="containsText" dxfId="4848" priority="298" operator="containsText" text="Holi">
      <formula>NOT(ISERROR(SEARCH(("Holi"),(KE6))))</formula>
    </cfRule>
  </conditionalFormatting>
  <conditionalFormatting sqref="KE6:KF33 KE34:KE64 KE83">
    <cfRule type="containsText" dxfId="4847" priority="299" operator="containsText" text="Orie">
      <formula>NOT(ISERROR(SEARCH(("Orie"),(KE6))))</formula>
    </cfRule>
  </conditionalFormatting>
  <conditionalFormatting sqref="KF37:KF38">
    <cfRule type="containsText" dxfId="4846" priority="290" operator="containsText" text="Pres">
      <formula>NOT(ISERROR(SEARCH(("Pres"),(KF37))))</formula>
    </cfRule>
  </conditionalFormatting>
  <conditionalFormatting sqref="KF37:KF38">
    <cfRule type="containsText" dxfId="4845" priority="291" operator="containsText" text="Abs">
      <formula>NOT(ISERROR(SEARCH(("Abs"),(KF37))))</formula>
    </cfRule>
  </conditionalFormatting>
  <conditionalFormatting sqref="KF37:KF38">
    <cfRule type="containsText" dxfId="4844" priority="292" operator="containsText" text="Leav">
      <formula>NOT(ISERROR(SEARCH(("Leav"),(KF37))))</formula>
    </cfRule>
  </conditionalFormatting>
  <conditionalFormatting sqref="KF37:KF38">
    <cfRule type="containsText" dxfId="4843" priority="293" operator="containsText" text="Holi">
      <formula>NOT(ISERROR(SEARCH(("Holi"),(KF37))))</formula>
    </cfRule>
  </conditionalFormatting>
  <conditionalFormatting sqref="KF37:KF38">
    <cfRule type="containsText" dxfId="4842" priority="294" operator="containsText" text="Orie">
      <formula>NOT(ISERROR(SEARCH(("Orie"),(KF37))))</formula>
    </cfRule>
  </conditionalFormatting>
  <conditionalFormatting sqref="KF39">
    <cfRule type="containsText" dxfId="4841" priority="285" operator="containsText" text="Pres">
      <formula>NOT(ISERROR(SEARCH(("Pres"),(KF39))))</formula>
    </cfRule>
  </conditionalFormatting>
  <conditionalFormatting sqref="KF39">
    <cfRule type="containsText" dxfId="4840" priority="286" operator="containsText" text="Abs">
      <formula>NOT(ISERROR(SEARCH(("Abs"),(KF39))))</formula>
    </cfRule>
  </conditionalFormatting>
  <conditionalFormatting sqref="KF39">
    <cfRule type="containsText" dxfId="4839" priority="287" operator="containsText" text="Leav">
      <formula>NOT(ISERROR(SEARCH(("Leav"),(KF39))))</formula>
    </cfRule>
  </conditionalFormatting>
  <conditionalFormatting sqref="KF39">
    <cfRule type="containsText" dxfId="4838" priority="288" operator="containsText" text="Holi">
      <formula>NOT(ISERROR(SEARCH(("Holi"),(KF39))))</formula>
    </cfRule>
  </conditionalFormatting>
  <conditionalFormatting sqref="KF39">
    <cfRule type="containsText" dxfId="4837" priority="289" operator="containsText" text="Orie">
      <formula>NOT(ISERROR(SEARCH(("Orie"),(KF39))))</formula>
    </cfRule>
  </conditionalFormatting>
  <conditionalFormatting sqref="KF34:KF36">
    <cfRule type="containsText" dxfId="4836" priority="280" operator="containsText" text="Pres">
      <formula>NOT(ISERROR(SEARCH(("Pres"),(KF34))))</formula>
    </cfRule>
  </conditionalFormatting>
  <conditionalFormatting sqref="KF34:KF36">
    <cfRule type="containsText" dxfId="4835" priority="281" operator="containsText" text="Abs">
      <formula>NOT(ISERROR(SEARCH(("Abs"),(KF34))))</formula>
    </cfRule>
  </conditionalFormatting>
  <conditionalFormatting sqref="KF34:KF36">
    <cfRule type="containsText" dxfId="4834" priority="282" operator="containsText" text="Leav">
      <formula>NOT(ISERROR(SEARCH(("Leav"),(KF34))))</formula>
    </cfRule>
  </conditionalFormatting>
  <conditionalFormatting sqref="KF34:KF36">
    <cfRule type="containsText" dxfId="4833" priority="283" operator="containsText" text="Holi">
      <formula>NOT(ISERROR(SEARCH(("Holi"),(KF34))))</formula>
    </cfRule>
  </conditionalFormatting>
  <conditionalFormatting sqref="KF34:KF36">
    <cfRule type="containsText" dxfId="4832" priority="284" operator="containsText" text="Orie">
      <formula>NOT(ISERROR(SEARCH(("Orie"),(KF34))))</formula>
    </cfRule>
  </conditionalFormatting>
  <conditionalFormatting sqref="KF40:KF57 KF59:KF64 KF68:KF83">
    <cfRule type="containsText" dxfId="4831" priority="275" operator="containsText" text="Pres">
      <formula>NOT(ISERROR(SEARCH(("Pres"),(KF40))))</formula>
    </cfRule>
  </conditionalFormatting>
  <conditionalFormatting sqref="KF40:KF57 KF59:KF64 KF68:KF83">
    <cfRule type="containsText" dxfId="4830" priority="276" operator="containsText" text="Abs">
      <formula>NOT(ISERROR(SEARCH(("Abs"),(KF40))))</formula>
    </cfRule>
  </conditionalFormatting>
  <conditionalFormatting sqref="KF40:KF57 KF59:KF64 KF68:KF83">
    <cfRule type="containsText" dxfId="4829" priority="277" operator="containsText" text="Leav">
      <formula>NOT(ISERROR(SEARCH(("Leav"),(KF40))))</formula>
    </cfRule>
  </conditionalFormatting>
  <conditionalFormatting sqref="KF40:KF57 KF59:KF64 KF68:KF83">
    <cfRule type="containsText" dxfId="4828" priority="278" operator="containsText" text="Holi">
      <formula>NOT(ISERROR(SEARCH(("Holi"),(KF40))))</formula>
    </cfRule>
  </conditionalFormatting>
  <conditionalFormatting sqref="KF40:KF57 KF59:KF64 KF68:KF83">
    <cfRule type="containsText" dxfId="4827" priority="279" operator="containsText" text="Orie">
      <formula>NOT(ISERROR(SEARCH(("Orie"),(KF40))))</formula>
    </cfRule>
  </conditionalFormatting>
  <conditionalFormatting sqref="KF58">
    <cfRule type="containsText" dxfId="4826" priority="270" operator="containsText" text="Pres">
      <formula>NOT(ISERROR(SEARCH(("Pres"),(KF58))))</formula>
    </cfRule>
  </conditionalFormatting>
  <conditionalFormatting sqref="KF58">
    <cfRule type="containsText" dxfId="4825" priority="271" operator="containsText" text="Abs">
      <formula>NOT(ISERROR(SEARCH(("Abs"),(KF58))))</formula>
    </cfRule>
  </conditionalFormatting>
  <conditionalFormatting sqref="KF58">
    <cfRule type="containsText" dxfId="4824" priority="272" operator="containsText" text="Leav">
      <formula>NOT(ISERROR(SEARCH(("Leav"),(KF58))))</formula>
    </cfRule>
  </conditionalFormatting>
  <conditionalFormatting sqref="KF58">
    <cfRule type="containsText" dxfId="4823" priority="273" operator="containsText" text="Holi">
      <formula>NOT(ISERROR(SEARCH(("Holi"),(KF58))))</formula>
    </cfRule>
  </conditionalFormatting>
  <conditionalFormatting sqref="KF58">
    <cfRule type="containsText" dxfId="4822" priority="274" operator="containsText" text="Orie">
      <formula>NOT(ISERROR(SEARCH(("Orie"),(KF58))))</formula>
    </cfRule>
  </conditionalFormatting>
  <conditionalFormatting sqref="KE66">
    <cfRule type="containsText" dxfId="4821" priority="265" operator="containsText" text="Pres">
      <formula>NOT(ISERROR(SEARCH(("Pres"),(KE66))))</formula>
    </cfRule>
  </conditionalFormatting>
  <conditionalFormatting sqref="KE66">
    <cfRule type="containsText" dxfId="4820" priority="266" operator="containsText" text="Abs">
      <formula>NOT(ISERROR(SEARCH(("Abs"),(KE66))))</formula>
    </cfRule>
  </conditionalFormatting>
  <conditionalFormatting sqref="KE66">
    <cfRule type="containsText" dxfId="4819" priority="267" operator="containsText" text="Leav">
      <formula>NOT(ISERROR(SEARCH(("Leav"),(KE66))))</formula>
    </cfRule>
  </conditionalFormatting>
  <conditionalFormatting sqref="KE66">
    <cfRule type="containsText" dxfId="4818" priority="268" operator="containsText" text="Holi">
      <formula>NOT(ISERROR(SEARCH(("Holi"),(KE66))))</formula>
    </cfRule>
  </conditionalFormatting>
  <conditionalFormatting sqref="KE66">
    <cfRule type="containsText" dxfId="4817" priority="269" operator="containsText" text="Orie">
      <formula>NOT(ISERROR(SEARCH(("Orie"),(KE66))))</formula>
    </cfRule>
  </conditionalFormatting>
  <conditionalFormatting sqref="KG6:KH33 KG34:KG64 KG68:KG90">
    <cfRule type="containsText" dxfId="4816" priority="260" operator="containsText" text="Pres">
      <formula>NOT(ISERROR(SEARCH(("Pres"),(KG6))))</formula>
    </cfRule>
  </conditionalFormatting>
  <conditionalFormatting sqref="KG6:KH33 KG34:KG64 KG68:KG90">
    <cfRule type="containsText" dxfId="4815" priority="261" operator="containsText" text="Abs">
      <formula>NOT(ISERROR(SEARCH(("Abs"),(KG6))))</formula>
    </cfRule>
  </conditionalFormatting>
  <conditionalFormatting sqref="KG6:KH33 KG34:KG64 KG68:KG90">
    <cfRule type="containsText" dxfId="4814" priority="262" operator="containsText" text="Leav">
      <formula>NOT(ISERROR(SEARCH(("Leav"),(KG6))))</formula>
    </cfRule>
  </conditionalFormatting>
  <conditionalFormatting sqref="KG6:KH33 KG34:KG64 KG68:KG90">
    <cfRule type="containsText" dxfId="4813" priority="263" operator="containsText" text="Holi">
      <formula>NOT(ISERROR(SEARCH(("Holi"),(KG6))))</formula>
    </cfRule>
  </conditionalFormatting>
  <conditionalFormatting sqref="KG6:KH33 KG34:KG64 KG68:KG90">
    <cfRule type="containsText" dxfId="4812" priority="264" operator="containsText" text="Orie">
      <formula>NOT(ISERROR(SEARCH(("Orie"),(KG6))))</formula>
    </cfRule>
  </conditionalFormatting>
  <conditionalFormatting sqref="KH37:KH38">
    <cfRule type="containsText" dxfId="4811" priority="255" operator="containsText" text="Pres">
      <formula>NOT(ISERROR(SEARCH(("Pres"),(KH37))))</formula>
    </cfRule>
  </conditionalFormatting>
  <conditionalFormatting sqref="KH37:KH38">
    <cfRule type="containsText" dxfId="4810" priority="256" operator="containsText" text="Abs">
      <formula>NOT(ISERROR(SEARCH(("Abs"),(KH37))))</formula>
    </cfRule>
  </conditionalFormatting>
  <conditionalFormatting sqref="KH37:KH38">
    <cfRule type="containsText" dxfId="4809" priority="257" operator="containsText" text="Leav">
      <formula>NOT(ISERROR(SEARCH(("Leav"),(KH37))))</formula>
    </cfRule>
  </conditionalFormatting>
  <conditionalFormatting sqref="KH37:KH38">
    <cfRule type="containsText" dxfId="4808" priority="258" operator="containsText" text="Holi">
      <formula>NOT(ISERROR(SEARCH(("Holi"),(KH37))))</formula>
    </cfRule>
  </conditionalFormatting>
  <conditionalFormatting sqref="KH37:KH38">
    <cfRule type="containsText" dxfId="4807" priority="259" operator="containsText" text="Orie">
      <formula>NOT(ISERROR(SEARCH(("Orie"),(KH37))))</formula>
    </cfRule>
  </conditionalFormatting>
  <conditionalFormatting sqref="KH39">
    <cfRule type="containsText" dxfId="4806" priority="250" operator="containsText" text="Pres">
      <formula>NOT(ISERROR(SEARCH(("Pres"),(KH39))))</formula>
    </cfRule>
  </conditionalFormatting>
  <conditionalFormatting sqref="KH39">
    <cfRule type="containsText" dxfId="4805" priority="251" operator="containsText" text="Abs">
      <formula>NOT(ISERROR(SEARCH(("Abs"),(KH39))))</formula>
    </cfRule>
  </conditionalFormatting>
  <conditionalFormatting sqref="KH39">
    <cfRule type="containsText" dxfId="4804" priority="252" operator="containsText" text="Leav">
      <formula>NOT(ISERROR(SEARCH(("Leav"),(KH39))))</formula>
    </cfRule>
  </conditionalFormatting>
  <conditionalFormatting sqref="KH39">
    <cfRule type="containsText" dxfId="4803" priority="253" operator="containsText" text="Holi">
      <formula>NOT(ISERROR(SEARCH(("Holi"),(KH39))))</formula>
    </cfRule>
  </conditionalFormatting>
  <conditionalFormatting sqref="KH39">
    <cfRule type="containsText" dxfId="4802" priority="254" operator="containsText" text="Orie">
      <formula>NOT(ISERROR(SEARCH(("Orie"),(KH39))))</formula>
    </cfRule>
  </conditionalFormatting>
  <conditionalFormatting sqref="KH34:KH36">
    <cfRule type="containsText" dxfId="4801" priority="245" operator="containsText" text="Pres">
      <formula>NOT(ISERROR(SEARCH(("Pres"),(KH34))))</formula>
    </cfRule>
  </conditionalFormatting>
  <conditionalFormatting sqref="KH34:KH36">
    <cfRule type="containsText" dxfId="4800" priority="246" operator="containsText" text="Abs">
      <formula>NOT(ISERROR(SEARCH(("Abs"),(KH34))))</formula>
    </cfRule>
  </conditionalFormatting>
  <conditionalFormatting sqref="KH34:KH36">
    <cfRule type="containsText" dxfId="4799" priority="247" operator="containsText" text="Leav">
      <formula>NOT(ISERROR(SEARCH(("Leav"),(KH34))))</formula>
    </cfRule>
  </conditionalFormatting>
  <conditionalFormatting sqref="KH34:KH36">
    <cfRule type="containsText" dxfId="4798" priority="248" operator="containsText" text="Holi">
      <formula>NOT(ISERROR(SEARCH(("Holi"),(KH34))))</formula>
    </cfRule>
  </conditionalFormatting>
  <conditionalFormatting sqref="KH34:KH36">
    <cfRule type="containsText" dxfId="4797" priority="249" operator="containsText" text="Orie">
      <formula>NOT(ISERROR(SEARCH(("Orie"),(KH34))))</formula>
    </cfRule>
  </conditionalFormatting>
  <conditionalFormatting sqref="KH40:KH57 KH59:KH64 KH68:KH90">
    <cfRule type="containsText" dxfId="4796" priority="240" operator="containsText" text="Pres">
      <formula>NOT(ISERROR(SEARCH(("Pres"),(KH40))))</formula>
    </cfRule>
  </conditionalFormatting>
  <conditionalFormatting sqref="KH40:KH57 KH59:KH64 KH68:KH90">
    <cfRule type="containsText" dxfId="4795" priority="241" operator="containsText" text="Abs">
      <formula>NOT(ISERROR(SEARCH(("Abs"),(KH40))))</formula>
    </cfRule>
  </conditionalFormatting>
  <conditionalFormatting sqref="KH40:KH57 KH59:KH64 KH68:KH90">
    <cfRule type="containsText" dxfId="4794" priority="242" operator="containsText" text="Leav">
      <formula>NOT(ISERROR(SEARCH(("Leav"),(KH40))))</formula>
    </cfRule>
  </conditionalFormatting>
  <conditionalFormatting sqref="KH40:KH57 KH59:KH64 KH68:KH90">
    <cfRule type="containsText" dxfId="4793" priority="243" operator="containsText" text="Holi">
      <formula>NOT(ISERROR(SEARCH(("Holi"),(KH40))))</formula>
    </cfRule>
  </conditionalFormatting>
  <conditionalFormatting sqref="KH40:KH57 KH59:KH64 KH68:KH90">
    <cfRule type="containsText" dxfId="4792" priority="244" operator="containsText" text="Orie">
      <formula>NOT(ISERROR(SEARCH(("Orie"),(KH40))))</formula>
    </cfRule>
  </conditionalFormatting>
  <conditionalFormatting sqref="KH58">
    <cfRule type="containsText" dxfId="4791" priority="235" operator="containsText" text="Pres">
      <formula>NOT(ISERROR(SEARCH(("Pres"),(KH58))))</formula>
    </cfRule>
  </conditionalFormatting>
  <conditionalFormatting sqref="KH58">
    <cfRule type="containsText" dxfId="4790" priority="236" operator="containsText" text="Abs">
      <formula>NOT(ISERROR(SEARCH(("Abs"),(KH58))))</formula>
    </cfRule>
  </conditionalFormatting>
  <conditionalFormatting sqref="KH58">
    <cfRule type="containsText" dxfId="4789" priority="237" operator="containsText" text="Leav">
      <formula>NOT(ISERROR(SEARCH(("Leav"),(KH58))))</formula>
    </cfRule>
  </conditionalFormatting>
  <conditionalFormatting sqref="KH58">
    <cfRule type="containsText" dxfId="4788" priority="238" operator="containsText" text="Holi">
      <formula>NOT(ISERROR(SEARCH(("Holi"),(KH58))))</formula>
    </cfRule>
  </conditionalFormatting>
  <conditionalFormatting sqref="KH58">
    <cfRule type="containsText" dxfId="4787" priority="239" operator="containsText" text="Orie">
      <formula>NOT(ISERROR(SEARCH(("Orie"),(KH58))))</formula>
    </cfRule>
  </conditionalFormatting>
  <conditionalFormatting sqref="KG66">
    <cfRule type="containsText" dxfId="4786" priority="230" operator="containsText" text="Pres">
      <formula>NOT(ISERROR(SEARCH(("Pres"),(KG66))))</formula>
    </cfRule>
  </conditionalFormatting>
  <conditionalFormatting sqref="KG66">
    <cfRule type="containsText" dxfId="4785" priority="231" operator="containsText" text="Abs">
      <formula>NOT(ISERROR(SEARCH(("Abs"),(KG66))))</formula>
    </cfRule>
  </conditionalFormatting>
  <conditionalFormatting sqref="KG66">
    <cfRule type="containsText" dxfId="4784" priority="232" operator="containsText" text="Leav">
      <formula>NOT(ISERROR(SEARCH(("Leav"),(KG66))))</formula>
    </cfRule>
  </conditionalFormatting>
  <conditionalFormatting sqref="KG66">
    <cfRule type="containsText" dxfId="4783" priority="233" operator="containsText" text="Holi">
      <formula>NOT(ISERROR(SEARCH(("Holi"),(KG66))))</formula>
    </cfRule>
  </conditionalFormatting>
  <conditionalFormatting sqref="KG66">
    <cfRule type="containsText" dxfId="4782" priority="234" operator="containsText" text="Orie">
      <formula>NOT(ISERROR(SEARCH(("Orie"),(KG66))))</formula>
    </cfRule>
  </conditionalFormatting>
  <conditionalFormatting sqref="B68">
    <cfRule type="duplicateValues" dxfId="4781" priority="229"/>
  </conditionalFormatting>
  <conditionalFormatting sqref="B69">
    <cfRule type="duplicateValues" dxfId="4780" priority="228"/>
  </conditionalFormatting>
  <conditionalFormatting sqref="B70">
    <cfRule type="duplicateValues" dxfId="4779" priority="227"/>
  </conditionalFormatting>
  <conditionalFormatting sqref="F69">
    <cfRule type="cellIs" dxfId="4778" priority="225" operator="equal">
      <formula>"Ac"</formula>
    </cfRule>
  </conditionalFormatting>
  <conditionalFormatting sqref="F69">
    <cfRule type="cellIs" dxfId="4777" priority="226" operator="equal">
      <formula>"IT"</formula>
    </cfRule>
  </conditionalFormatting>
  <conditionalFormatting sqref="F68">
    <cfRule type="cellIs" dxfId="4776" priority="223" operator="equal">
      <formula>"Ac"</formula>
    </cfRule>
  </conditionalFormatting>
  <conditionalFormatting sqref="F68">
    <cfRule type="cellIs" dxfId="4775" priority="224" operator="equal">
      <formula>"IT"</formula>
    </cfRule>
  </conditionalFormatting>
  <conditionalFormatting sqref="F70">
    <cfRule type="cellIs" dxfId="4774" priority="221" operator="equal">
      <formula>"Ac"</formula>
    </cfRule>
  </conditionalFormatting>
  <conditionalFormatting sqref="F70">
    <cfRule type="cellIs" dxfId="4773" priority="222" operator="equal">
      <formula>"IT"</formula>
    </cfRule>
  </conditionalFormatting>
  <conditionalFormatting sqref="B71">
    <cfRule type="duplicateValues" dxfId="4772" priority="219"/>
  </conditionalFormatting>
  <conditionalFormatting sqref="B72">
    <cfRule type="duplicateValues" dxfId="4771" priority="218"/>
  </conditionalFormatting>
  <conditionalFormatting sqref="B73:B75">
    <cfRule type="duplicateValues" dxfId="4770" priority="220"/>
  </conditionalFormatting>
  <conditionalFormatting sqref="F71">
    <cfRule type="cellIs" dxfId="4769" priority="216" operator="equal">
      <formula>"Ac"</formula>
    </cfRule>
  </conditionalFormatting>
  <conditionalFormatting sqref="F71">
    <cfRule type="cellIs" dxfId="4768" priority="217" operator="equal">
      <formula>"IT"</formula>
    </cfRule>
  </conditionalFormatting>
  <conditionalFormatting sqref="F72">
    <cfRule type="cellIs" dxfId="4767" priority="214" operator="equal">
      <formula>"Ac"</formula>
    </cfRule>
  </conditionalFormatting>
  <conditionalFormatting sqref="F72">
    <cfRule type="cellIs" dxfId="4766" priority="215" operator="equal">
      <formula>"IT"</formula>
    </cfRule>
  </conditionalFormatting>
  <conditionalFormatting sqref="F73:F76">
    <cfRule type="cellIs" dxfId="4765" priority="212" operator="equal">
      <formula>"Ac"</formula>
    </cfRule>
  </conditionalFormatting>
  <conditionalFormatting sqref="F73:F76">
    <cfRule type="cellIs" dxfId="4764" priority="213" operator="equal">
      <formula>"IT"</formula>
    </cfRule>
  </conditionalFormatting>
  <conditionalFormatting sqref="A77">
    <cfRule type="containsText" dxfId="4763" priority="190" operator="containsText" text="Flag">
      <formula>NOT(ISERROR(SEARCH(("Flag"),(A77))))</formula>
    </cfRule>
  </conditionalFormatting>
  <conditionalFormatting sqref="A77">
    <cfRule type="containsText" dxfId="4762" priority="191" operator="containsText" text="Active">
      <formula>NOT(ISERROR(SEARCH(("Active"),(A77))))</formula>
    </cfRule>
  </conditionalFormatting>
  <conditionalFormatting sqref="A77">
    <cfRule type="containsText" dxfId="4761" priority="192" operator="containsText" text="Withdrawn">
      <formula>NOT(ISERROR(SEARCH(("Withdrawn"),(A77))))</formula>
    </cfRule>
  </conditionalFormatting>
  <conditionalFormatting sqref="A77">
    <cfRule type="containsText" dxfId="4760" priority="193" operator="containsText" text="Transf">
      <formula>NOT(ISERROR(SEARCH(("Transf"),(A77))))</formula>
    </cfRule>
  </conditionalFormatting>
  <conditionalFormatting sqref="A77">
    <cfRule type="containsText" dxfId="4759" priority="194" operator="containsText" text="Grad">
      <formula>NOT(ISERROR(SEARCH(("Grad"),(A77))))</formula>
    </cfRule>
  </conditionalFormatting>
  <conditionalFormatting sqref="A77">
    <cfRule type="containsText" dxfId="4758" priority="195" operator="containsText" text="Intern">
      <formula>NOT(ISERROR(SEARCH(("Intern"),(A77))))</formula>
    </cfRule>
  </conditionalFormatting>
  <conditionalFormatting sqref="A78:A79">
    <cfRule type="containsText" dxfId="4757" priority="184" operator="containsText" text="Flag">
      <formula>NOT(ISERROR(SEARCH(("Flag"),(A78))))</formula>
    </cfRule>
  </conditionalFormatting>
  <conditionalFormatting sqref="A78:A79">
    <cfRule type="containsText" dxfId="4756" priority="185" operator="containsText" text="Active">
      <formula>NOT(ISERROR(SEARCH(("Active"),(A78))))</formula>
    </cfRule>
  </conditionalFormatting>
  <conditionalFormatting sqref="A78:A79">
    <cfRule type="containsText" dxfId="4755" priority="186" operator="containsText" text="Withdrawn">
      <formula>NOT(ISERROR(SEARCH(("Withdrawn"),(A78))))</formula>
    </cfRule>
  </conditionalFormatting>
  <conditionalFormatting sqref="A78:A79">
    <cfRule type="containsText" dxfId="4754" priority="187" operator="containsText" text="Transf">
      <formula>NOT(ISERROR(SEARCH(("Transf"),(A78))))</formula>
    </cfRule>
  </conditionalFormatting>
  <conditionalFormatting sqref="A78:A79">
    <cfRule type="containsText" dxfId="4753" priority="188" operator="containsText" text="Grad">
      <formula>NOT(ISERROR(SEARCH(("Grad"),(A78))))</formula>
    </cfRule>
  </conditionalFormatting>
  <conditionalFormatting sqref="A78:A79">
    <cfRule type="containsText" dxfId="4752" priority="189" operator="containsText" text="Intern">
      <formula>NOT(ISERROR(SEARCH(("Intern"),(A78))))</formula>
    </cfRule>
  </conditionalFormatting>
  <conditionalFormatting sqref="F77">
    <cfRule type="cellIs" dxfId="4751" priority="180" operator="equal">
      <formula>"Ac"</formula>
    </cfRule>
  </conditionalFormatting>
  <conditionalFormatting sqref="F77">
    <cfRule type="cellIs" dxfId="4750" priority="181" operator="equal">
      <formula>"IT"</formula>
    </cfRule>
  </conditionalFormatting>
  <conditionalFormatting sqref="F78:F79">
    <cfRule type="cellIs" dxfId="4749" priority="178" operator="equal">
      <formula>"Ac"</formula>
    </cfRule>
  </conditionalFormatting>
  <conditionalFormatting sqref="F78:F79">
    <cfRule type="cellIs" dxfId="4748" priority="179" operator="equal">
      <formula>"IT"</formula>
    </cfRule>
  </conditionalFormatting>
  <conditionalFormatting sqref="B77">
    <cfRule type="duplicateValues" dxfId="4747" priority="176"/>
  </conditionalFormatting>
  <conditionalFormatting sqref="B78">
    <cfRule type="duplicateValues" dxfId="4746" priority="175"/>
  </conditionalFormatting>
  <conditionalFormatting sqref="A80:A86">
    <cfRule type="containsText" dxfId="4745" priority="167" operator="containsText" text="Flag">
      <formula>NOT(ISERROR(SEARCH(("Flag"),(A80))))</formula>
    </cfRule>
  </conditionalFormatting>
  <conditionalFormatting sqref="A80:A86">
    <cfRule type="containsText" dxfId="4744" priority="168" operator="containsText" text="Active">
      <formula>NOT(ISERROR(SEARCH(("Active"),(A80))))</formula>
    </cfRule>
  </conditionalFormatting>
  <conditionalFormatting sqref="A80:A86">
    <cfRule type="containsText" dxfId="4743" priority="169" operator="containsText" text="Withdrawn">
      <formula>NOT(ISERROR(SEARCH(("Withdrawn"),(A80))))</formula>
    </cfRule>
  </conditionalFormatting>
  <conditionalFormatting sqref="A80:A86">
    <cfRule type="containsText" dxfId="4742" priority="170" operator="containsText" text="Transf">
      <formula>NOT(ISERROR(SEARCH(("Transf"),(A80))))</formula>
    </cfRule>
  </conditionalFormatting>
  <conditionalFormatting sqref="A80:A86">
    <cfRule type="containsText" dxfId="4741" priority="171" operator="containsText" text="Grad">
      <formula>NOT(ISERROR(SEARCH(("Grad"),(A80))))</formula>
    </cfRule>
  </conditionalFormatting>
  <conditionalFormatting sqref="A80:A86">
    <cfRule type="containsText" dxfId="4740" priority="172" operator="containsText" text="Intern">
      <formula>NOT(ISERROR(SEARCH(("Intern"),(A80))))</formula>
    </cfRule>
  </conditionalFormatting>
  <conditionalFormatting sqref="F80">
    <cfRule type="cellIs" dxfId="4739" priority="165" operator="equal">
      <formula>"Ac"</formula>
    </cfRule>
  </conditionalFormatting>
  <conditionalFormatting sqref="F80">
    <cfRule type="cellIs" dxfId="4738" priority="166" operator="equal">
      <formula>"IT"</formula>
    </cfRule>
  </conditionalFormatting>
  <conditionalFormatting sqref="B80">
    <cfRule type="duplicateValues" dxfId="4737" priority="164"/>
  </conditionalFormatting>
  <conditionalFormatting sqref="F81:F83">
    <cfRule type="cellIs" dxfId="4736" priority="162" operator="equal">
      <formula>"Ac"</formula>
    </cfRule>
  </conditionalFormatting>
  <conditionalFormatting sqref="F81:F83">
    <cfRule type="cellIs" dxfId="4735" priority="163" operator="equal">
      <formula>"IT"</formula>
    </cfRule>
  </conditionalFormatting>
  <conditionalFormatting sqref="E82">
    <cfRule type="timePeriod" dxfId="4734" priority="161" timePeriod="lastMonth">
      <formula>AND(MONTH(E82)=MONTH(EDATE(TODAY(),0-1)),YEAR(E82)=YEAR(EDATE(TODAY(),0-1)))</formula>
    </cfRule>
  </conditionalFormatting>
  <conditionalFormatting sqref="F84:F85">
    <cfRule type="cellIs" dxfId="4733" priority="139" operator="equal">
      <formula>"Ac"</formula>
    </cfRule>
  </conditionalFormatting>
  <conditionalFormatting sqref="F84:F85">
    <cfRule type="cellIs" dxfId="4732" priority="140" operator="equal">
      <formula>"IT"</formula>
    </cfRule>
  </conditionalFormatting>
  <conditionalFormatting sqref="KI69:KI85">
    <cfRule type="containsText" dxfId="4731" priority="134" operator="containsText" text="Pres">
      <formula>NOT(ISERROR(SEARCH(("Pres"),(KI69))))</formula>
    </cfRule>
  </conditionalFormatting>
  <conditionalFormatting sqref="KI69:KI85">
    <cfRule type="containsText" dxfId="4730" priority="135" operator="containsText" text="Abs">
      <formula>NOT(ISERROR(SEARCH(("Abs"),(KI69))))</formula>
    </cfRule>
  </conditionalFormatting>
  <conditionalFormatting sqref="KI69:KI85">
    <cfRule type="containsText" dxfId="4729" priority="136" operator="containsText" text="Leav">
      <formula>NOT(ISERROR(SEARCH(("Leav"),(KI69))))</formula>
    </cfRule>
  </conditionalFormatting>
  <conditionalFormatting sqref="KI69:KI85">
    <cfRule type="containsText" dxfId="4728" priority="137" operator="containsText" text="Holi">
      <formula>NOT(ISERROR(SEARCH(("Holi"),(KI69))))</formula>
    </cfRule>
  </conditionalFormatting>
  <conditionalFormatting sqref="KI69:KI85">
    <cfRule type="containsText" dxfId="4727" priority="138" operator="containsText" text="Orie">
      <formula>NOT(ISERROR(SEARCH(("Orie"),(KI69))))</formula>
    </cfRule>
  </conditionalFormatting>
  <conditionalFormatting sqref="KK85">
    <cfRule type="containsText" dxfId="4726" priority="89" operator="containsText" text="Pres">
      <formula>NOT(ISERROR(SEARCH(("Pres"),(KK85))))</formula>
    </cfRule>
  </conditionalFormatting>
  <conditionalFormatting sqref="KK85">
    <cfRule type="containsText" dxfId="4725" priority="90" operator="containsText" text="Abs">
      <formula>NOT(ISERROR(SEARCH(("Abs"),(KK85))))</formula>
    </cfRule>
  </conditionalFormatting>
  <conditionalFormatting sqref="KK85">
    <cfRule type="containsText" dxfId="4724" priority="91" operator="containsText" text="Leav">
      <formula>NOT(ISERROR(SEARCH(("Leav"),(KK85))))</formula>
    </cfRule>
  </conditionalFormatting>
  <conditionalFormatting sqref="KK85">
    <cfRule type="containsText" dxfId="4723" priority="92" operator="containsText" text="Holi">
      <formula>NOT(ISERROR(SEARCH(("Holi"),(KK85))))</formula>
    </cfRule>
  </conditionalFormatting>
  <conditionalFormatting sqref="KK85">
    <cfRule type="containsText" dxfId="4722" priority="93" operator="containsText" text="Orie">
      <formula>NOT(ISERROR(SEARCH(("Orie"),(KK85))))</formula>
    </cfRule>
  </conditionalFormatting>
  <conditionalFormatting sqref="KL85">
    <cfRule type="containsText" dxfId="4721" priority="84" operator="containsText" text="Pres">
      <formula>NOT(ISERROR(SEARCH(("Pres"),(KL85))))</formula>
    </cfRule>
  </conditionalFormatting>
  <conditionalFormatting sqref="KL85">
    <cfRule type="containsText" dxfId="4720" priority="85" operator="containsText" text="Abs">
      <formula>NOT(ISERROR(SEARCH(("Abs"),(KL85))))</formula>
    </cfRule>
  </conditionalFormatting>
  <conditionalFormatting sqref="KL85">
    <cfRule type="containsText" dxfId="4719" priority="86" operator="containsText" text="Leav">
      <formula>NOT(ISERROR(SEARCH(("Leav"),(KL85))))</formula>
    </cfRule>
  </conditionalFormatting>
  <conditionalFormatting sqref="KL85">
    <cfRule type="containsText" dxfId="4718" priority="87" operator="containsText" text="Holi">
      <formula>NOT(ISERROR(SEARCH(("Holi"),(KL85))))</formula>
    </cfRule>
  </conditionalFormatting>
  <conditionalFormatting sqref="KL85">
    <cfRule type="containsText" dxfId="4717" priority="88" operator="containsText" text="Orie">
      <formula>NOT(ISERROR(SEARCH(("Orie"),(KL85))))</formula>
    </cfRule>
  </conditionalFormatting>
  <conditionalFormatting sqref="KM68:KM85">
    <cfRule type="containsText" dxfId="4716" priority="64" operator="containsText" text="Pres">
      <formula>NOT(ISERROR(SEARCH(("Pres"),(KM68))))</formula>
    </cfRule>
  </conditionalFormatting>
  <conditionalFormatting sqref="KM68:KM85">
    <cfRule type="containsText" dxfId="4715" priority="65" operator="containsText" text="Abs">
      <formula>NOT(ISERROR(SEARCH(("Abs"),(KM68))))</formula>
    </cfRule>
  </conditionalFormatting>
  <conditionalFormatting sqref="KM68:KM85">
    <cfRule type="containsText" dxfId="4714" priority="66" operator="containsText" text="Leav">
      <formula>NOT(ISERROR(SEARCH(("Leav"),(KM68))))</formula>
    </cfRule>
  </conditionalFormatting>
  <conditionalFormatting sqref="KM68:KM85">
    <cfRule type="containsText" dxfId="4713" priority="67" operator="containsText" text="Holi">
      <formula>NOT(ISERROR(SEARCH(("Holi"),(KM68))))</formula>
    </cfRule>
  </conditionalFormatting>
  <conditionalFormatting sqref="KM68:KM85">
    <cfRule type="containsText" dxfId="4712" priority="68" operator="containsText" text="Orie">
      <formula>NOT(ISERROR(SEARCH(("Orie"),(KM68))))</formula>
    </cfRule>
  </conditionalFormatting>
  <conditionalFormatting sqref="KN68:KN85">
    <cfRule type="containsText" dxfId="4711" priority="54" operator="containsText" text="Pres">
      <formula>NOT(ISERROR(SEARCH(("Pres"),(KN68))))</formula>
    </cfRule>
  </conditionalFormatting>
  <conditionalFormatting sqref="KN68:KN85">
    <cfRule type="containsText" dxfId="4710" priority="55" operator="containsText" text="Abs">
      <formula>NOT(ISERROR(SEARCH(("Abs"),(KN68))))</formula>
    </cfRule>
  </conditionalFormatting>
  <conditionalFormatting sqref="KN68:KN85">
    <cfRule type="containsText" dxfId="4709" priority="56" operator="containsText" text="Leav">
      <formula>NOT(ISERROR(SEARCH(("Leav"),(KN68))))</formula>
    </cfRule>
  </conditionalFormatting>
  <conditionalFormatting sqref="KN68:KN85">
    <cfRule type="containsText" dxfId="4708" priority="57" operator="containsText" text="Holi">
      <formula>NOT(ISERROR(SEARCH(("Holi"),(KN68))))</formula>
    </cfRule>
  </conditionalFormatting>
  <conditionalFormatting sqref="KN68:KN85">
    <cfRule type="containsText" dxfId="4707" priority="58" operator="containsText" text="Orie">
      <formula>NOT(ISERROR(SEARCH(("Orie"),(KN68))))</formula>
    </cfRule>
  </conditionalFormatting>
  <conditionalFormatting sqref="F86">
    <cfRule type="cellIs" dxfId="4706" priority="42" operator="equal">
      <formula>"Ac"</formula>
    </cfRule>
  </conditionalFormatting>
  <conditionalFormatting sqref="F86">
    <cfRule type="cellIs" dxfId="4705" priority="43" operator="equal">
      <formula>"IT"</formula>
    </cfRule>
  </conditionalFormatting>
  <conditionalFormatting sqref="B86">
    <cfRule type="duplicateValues" dxfId="4704" priority="41"/>
  </conditionalFormatting>
  <conditionalFormatting sqref="KQ67:KQ86">
    <cfRule type="containsText" dxfId="4703" priority="36" operator="containsText" text="Pres">
      <formula>NOT(ISERROR(SEARCH(("Pres"),(KQ67))))</formula>
    </cfRule>
  </conditionalFormatting>
  <conditionalFormatting sqref="KQ67:KQ86">
    <cfRule type="containsText" dxfId="4702" priority="37" operator="containsText" text="Abs">
      <formula>NOT(ISERROR(SEARCH(("Abs"),(KQ67))))</formula>
    </cfRule>
  </conditionalFormatting>
  <conditionalFormatting sqref="KQ67:KQ86">
    <cfRule type="containsText" dxfId="4701" priority="38" operator="containsText" text="Leav">
      <formula>NOT(ISERROR(SEARCH(("Leav"),(KQ67))))</formula>
    </cfRule>
  </conditionalFormatting>
  <conditionalFormatting sqref="KQ67:KQ86">
    <cfRule type="containsText" dxfId="4700" priority="39" operator="containsText" text="Holi">
      <formula>NOT(ISERROR(SEARCH(("Holi"),(KQ67))))</formula>
    </cfRule>
  </conditionalFormatting>
  <conditionalFormatting sqref="KQ67:KQ86">
    <cfRule type="containsText" dxfId="4699" priority="40" operator="containsText" text="Orie">
      <formula>NOT(ISERROR(SEARCH(("Orie"),(KQ67))))</formula>
    </cfRule>
  </conditionalFormatting>
  <conditionalFormatting sqref="KR67:KR86">
    <cfRule type="containsText" dxfId="4698" priority="31" operator="containsText" text="Pres">
      <formula>NOT(ISERROR(SEARCH(("Pres"),(KR67))))</formula>
    </cfRule>
  </conditionalFormatting>
  <conditionalFormatting sqref="KR67:KR86">
    <cfRule type="containsText" dxfId="4697" priority="32" operator="containsText" text="Abs">
      <formula>NOT(ISERROR(SEARCH(("Abs"),(KR67))))</formula>
    </cfRule>
  </conditionalFormatting>
  <conditionalFormatting sqref="KR67:KR86">
    <cfRule type="containsText" dxfId="4696" priority="33" operator="containsText" text="Leav">
      <formula>NOT(ISERROR(SEARCH(("Leav"),(KR67))))</formula>
    </cfRule>
  </conditionalFormatting>
  <conditionalFormatting sqref="KR67:KR86">
    <cfRule type="containsText" dxfId="4695" priority="34" operator="containsText" text="Holi">
      <formula>NOT(ISERROR(SEARCH(("Holi"),(KR67))))</formula>
    </cfRule>
  </conditionalFormatting>
  <conditionalFormatting sqref="KR67:KR86">
    <cfRule type="containsText" dxfId="4694" priority="35" operator="containsText" text="Orie">
      <formula>NOT(ISERROR(SEARCH(("Orie"),(KR67))))</formula>
    </cfRule>
  </conditionalFormatting>
  <conditionalFormatting sqref="KS67:KS86">
    <cfRule type="containsText" dxfId="4693" priority="26" operator="containsText" text="Pres">
      <formula>NOT(ISERROR(SEARCH(("Pres"),(KS67))))</formula>
    </cfRule>
  </conditionalFormatting>
  <conditionalFormatting sqref="KS67:KS86">
    <cfRule type="containsText" dxfId="4692" priority="27" operator="containsText" text="Abs">
      <formula>NOT(ISERROR(SEARCH(("Abs"),(KS67))))</formula>
    </cfRule>
  </conditionalFormatting>
  <conditionalFormatting sqref="KS67:KS86">
    <cfRule type="containsText" dxfId="4691" priority="28" operator="containsText" text="Leav">
      <formula>NOT(ISERROR(SEARCH(("Leav"),(KS67))))</formula>
    </cfRule>
  </conditionalFormatting>
  <conditionalFormatting sqref="KS67:KS86">
    <cfRule type="containsText" dxfId="4690" priority="29" operator="containsText" text="Holi">
      <formula>NOT(ISERROR(SEARCH(("Holi"),(KS67))))</formula>
    </cfRule>
  </conditionalFormatting>
  <conditionalFormatting sqref="KS67:KS86">
    <cfRule type="containsText" dxfId="4689" priority="30" operator="containsText" text="Orie">
      <formula>NOT(ISERROR(SEARCH(("Orie"),(KS67))))</formula>
    </cfRule>
  </conditionalFormatting>
  <conditionalFormatting sqref="KT67:KT86">
    <cfRule type="containsText" dxfId="4688" priority="21" operator="containsText" text="Pres">
      <formula>NOT(ISERROR(SEARCH(("Pres"),(KT67))))</formula>
    </cfRule>
  </conditionalFormatting>
  <conditionalFormatting sqref="KT67:KT86">
    <cfRule type="containsText" dxfId="4687" priority="22" operator="containsText" text="Abs">
      <formula>NOT(ISERROR(SEARCH(("Abs"),(KT67))))</formula>
    </cfRule>
  </conditionalFormatting>
  <conditionalFormatting sqref="KT67:KT86">
    <cfRule type="containsText" dxfId="4686" priority="23" operator="containsText" text="Leav">
      <formula>NOT(ISERROR(SEARCH(("Leav"),(KT67))))</formula>
    </cfRule>
  </conditionalFormatting>
  <conditionalFormatting sqref="KT67:KT86">
    <cfRule type="containsText" dxfId="4685" priority="24" operator="containsText" text="Holi">
      <formula>NOT(ISERROR(SEARCH(("Holi"),(KT67))))</formula>
    </cfRule>
  </conditionalFormatting>
  <conditionalFormatting sqref="KT67:KT86">
    <cfRule type="containsText" dxfId="4684" priority="25" operator="containsText" text="Orie">
      <formula>NOT(ISERROR(SEARCH(("Orie"),(KT67))))</formula>
    </cfRule>
  </conditionalFormatting>
  <conditionalFormatting sqref="KU67:KU86">
    <cfRule type="containsText" dxfId="4683" priority="16" operator="containsText" text="Pres">
      <formula>NOT(ISERROR(SEARCH(("Pres"),(KU67))))</formula>
    </cfRule>
  </conditionalFormatting>
  <conditionalFormatting sqref="KU67:KU86">
    <cfRule type="containsText" dxfId="4682" priority="17" operator="containsText" text="Abs">
      <formula>NOT(ISERROR(SEARCH(("Abs"),(KU67))))</formula>
    </cfRule>
  </conditionalFormatting>
  <conditionalFormatting sqref="KU67:KU86">
    <cfRule type="containsText" dxfId="4681" priority="18" operator="containsText" text="Leav">
      <formula>NOT(ISERROR(SEARCH(("Leav"),(KU67))))</formula>
    </cfRule>
  </conditionalFormatting>
  <conditionalFormatting sqref="KU67:KU86">
    <cfRule type="containsText" dxfId="4680" priority="19" operator="containsText" text="Holi">
      <formula>NOT(ISERROR(SEARCH(("Holi"),(KU67))))</formula>
    </cfRule>
  </conditionalFormatting>
  <conditionalFormatting sqref="KU67:KU86">
    <cfRule type="containsText" dxfId="4679" priority="20" operator="containsText" text="Orie">
      <formula>NOT(ISERROR(SEARCH(("Orie"),(KU67))))</formula>
    </cfRule>
  </conditionalFormatting>
  <conditionalFormatting sqref="KV67:KV86">
    <cfRule type="containsText" dxfId="4678" priority="11" operator="containsText" text="Pres">
      <formula>NOT(ISERROR(SEARCH(("Pres"),(KV67))))</formula>
    </cfRule>
  </conditionalFormatting>
  <conditionalFormatting sqref="KV67:KV86">
    <cfRule type="containsText" dxfId="4677" priority="12" operator="containsText" text="Abs">
      <formula>NOT(ISERROR(SEARCH(("Abs"),(KV67))))</formula>
    </cfRule>
  </conditionalFormatting>
  <conditionalFormatting sqref="KV67:KV86">
    <cfRule type="containsText" dxfId="4676" priority="13" operator="containsText" text="Leav">
      <formula>NOT(ISERROR(SEARCH(("Leav"),(KV67))))</formula>
    </cfRule>
  </conditionalFormatting>
  <conditionalFormatting sqref="KV67:KV86">
    <cfRule type="containsText" dxfId="4675" priority="14" operator="containsText" text="Holi">
      <formula>NOT(ISERROR(SEARCH(("Holi"),(KV67))))</formula>
    </cfRule>
  </conditionalFormatting>
  <conditionalFormatting sqref="KV67:KV86">
    <cfRule type="containsText" dxfId="4674" priority="15" operator="containsText" text="Orie">
      <formula>NOT(ISERROR(SEARCH(("Orie"),(KV67))))</formula>
    </cfRule>
  </conditionalFormatting>
  <conditionalFormatting sqref="KW67:KW86">
    <cfRule type="containsText" dxfId="4673" priority="6" operator="containsText" text="Pres">
      <formula>NOT(ISERROR(SEARCH(("Pres"),(KW67))))</formula>
    </cfRule>
  </conditionalFormatting>
  <conditionalFormatting sqref="KW67:KW86">
    <cfRule type="containsText" dxfId="4672" priority="7" operator="containsText" text="Abs">
      <formula>NOT(ISERROR(SEARCH(("Abs"),(KW67))))</formula>
    </cfRule>
  </conditionalFormatting>
  <conditionalFormatting sqref="KW67:KW86">
    <cfRule type="containsText" dxfId="4671" priority="8" operator="containsText" text="Leav">
      <formula>NOT(ISERROR(SEARCH(("Leav"),(KW67))))</formula>
    </cfRule>
  </conditionalFormatting>
  <conditionalFormatting sqref="KW67:KW86">
    <cfRule type="containsText" dxfId="4670" priority="9" operator="containsText" text="Holi">
      <formula>NOT(ISERROR(SEARCH(("Holi"),(KW67))))</formula>
    </cfRule>
  </conditionalFormatting>
  <conditionalFormatting sqref="KW67:KW86">
    <cfRule type="containsText" dxfId="4669" priority="10" operator="containsText" text="Orie">
      <formula>NOT(ISERROR(SEARCH(("Orie"),(KW67))))</formula>
    </cfRule>
  </conditionalFormatting>
  <conditionalFormatting sqref="KX67:KX86">
    <cfRule type="containsText" dxfId="4668" priority="1" operator="containsText" text="Pres">
      <formula>NOT(ISERROR(SEARCH(("Pres"),(KX67))))</formula>
    </cfRule>
  </conditionalFormatting>
  <conditionalFormatting sqref="KX67:KX86">
    <cfRule type="containsText" dxfId="4667" priority="2" operator="containsText" text="Abs">
      <formula>NOT(ISERROR(SEARCH(("Abs"),(KX67))))</formula>
    </cfRule>
  </conditionalFormatting>
  <conditionalFormatting sqref="KX67:KX86">
    <cfRule type="containsText" dxfId="4666" priority="3" operator="containsText" text="Leav">
      <formula>NOT(ISERROR(SEARCH(("Leav"),(KX67))))</formula>
    </cfRule>
  </conditionalFormatting>
  <conditionalFormatting sqref="KX67:KX86">
    <cfRule type="containsText" dxfId="4665" priority="4" operator="containsText" text="Holi">
      <formula>NOT(ISERROR(SEARCH(("Holi"),(KX67))))</formula>
    </cfRule>
  </conditionalFormatting>
  <conditionalFormatting sqref="KX67:KX86">
    <cfRule type="containsText" dxfId="4664" priority="5" operator="containsText" text="Orie">
      <formula>NOT(ISERROR(SEARCH(("Orie"),(KX67))))</formula>
    </cfRule>
  </conditionalFormatting>
  <hyperlinks>
    <hyperlink ref="E32" r:id="rId1" xr:uid="{905819C5-225D-4E9E-A6B2-6AA5716086DD}"/>
    <hyperlink ref="E33" r:id="rId2" xr:uid="{CC3071EB-5039-4931-ADE7-5C338AD27B5B}"/>
    <hyperlink ref="E34" r:id="rId3" xr:uid="{464CD339-042B-4640-BBF8-D031C704E827}"/>
    <hyperlink ref="E35" r:id="rId4" xr:uid="{BF7127A3-BACC-4D51-A853-D77B1611DD4C}"/>
    <hyperlink ref="E36" r:id="rId5" xr:uid="{E51ECFE2-01FC-455B-93F2-851E310C2C28}"/>
    <hyperlink ref="E37" r:id="rId6" xr:uid="{6F8B9875-8701-41ED-AE27-DD93DD268857}"/>
    <hyperlink ref="E38" r:id="rId7" xr:uid="{35FAFC93-423A-434D-BDF5-E7772BECDF5D}"/>
    <hyperlink ref="E39" r:id="rId8" xr:uid="{DDB92173-7929-47EF-A078-6415647D3A24}"/>
    <hyperlink ref="E40" r:id="rId9" xr:uid="{ACD96009-2508-4BA6-ACEB-EE6DB979B2AD}"/>
    <hyperlink ref="E41" r:id="rId10" xr:uid="{986A7E3E-E3CE-423F-96A3-F40CEE079016}"/>
    <hyperlink ref="E42" r:id="rId11" xr:uid="{4B843DC2-ED7C-47B2-8C7D-3D0C68F8A6B2}"/>
    <hyperlink ref="E43" r:id="rId12" xr:uid="{87E257A2-DD82-4B30-B223-43C2E873E170}"/>
    <hyperlink ref="E44" r:id="rId13" xr:uid="{CAF111AB-265E-4505-B9A4-54106AE58F5D}"/>
    <hyperlink ref="E45" r:id="rId14" xr:uid="{47B39FE6-1787-42D5-944B-CAD818F630FA}"/>
    <hyperlink ref="E46" r:id="rId15" xr:uid="{CB56CB1A-5373-434C-B315-3914F5F11D7F}"/>
    <hyperlink ref="E47" r:id="rId16" xr:uid="{6C18FCE0-0DFA-464A-B440-F4910D119A7E}"/>
    <hyperlink ref="E48" r:id="rId17" xr:uid="{2BF50DA5-DB83-4006-AE81-37277D377E5C}"/>
    <hyperlink ref="E49" r:id="rId18" xr:uid="{11880E25-F46A-4F45-B4DD-0F84D8725AF6}"/>
    <hyperlink ref="E50" r:id="rId19" xr:uid="{2BF95D6A-558F-4A78-A53E-FB2811D0EFC3}"/>
    <hyperlink ref="E51" r:id="rId20" xr:uid="{377AF769-BD53-4BEA-8769-8568289C5701}"/>
    <hyperlink ref="E52" r:id="rId21" xr:uid="{967689BB-31FA-4DB6-9D08-875C0680987B}"/>
    <hyperlink ref="E53" r:id="rId22" xr:uid="{59D9EEB7-4EF2-4F4C-87F8-58301B32C1EF}"/>
    <hyperlink ref="E54" r:id="rId23" xr:uid="{1BD4ADF4-7CCC-4A8E-ABD6-C203EE18CB21}"/>
    <hyperlink ref="E55" r:id="rId24" xr:uid="{AFD1691C-4D9E-4B56-8403-3471C55045C9}"/>
    <hyperlink ref="E56" r:id="rId25" xr:uid="{D4D3B70B-EB20-4B3C-B7FA-F117F63129F1}"/>
    <hyperlink ref="E57" r:id="rId26" xr:uid="{4B9D320F-3A3A-4807-85BC-B01FBBC8DFBF}"/>
    <hyperlink ref="E58" r:id="rId27" xr:uid="{ABCF7620-0248-480C-A1E4-D15137F355AD}"/>
    <hyperlink ref="E59" r:id="rId28" xr:uid="{020A42D3-FA9E-46B0-97C4-1E274E699E95}"/>
    <hyperlink ref="E68" r:id="rId29" xr:uid="{48AA731A-3C6C-4398-9C29-139A625B18F3}"/>
    <hyperlink ref="E70" r:id="rId30" xr:uid="{2EA4AF80-3059-4D63-9CD5-A5B8B1011AA2}"/>
    <hyperlink ref="E71" r:id="rId31" xr:uid="{287A5D00-B721-4064-8C5F-BA93996351C4}"/>
    <hyperlink ref="E72" r:id="rId32" xr:uid="{8DD4CC78-E744-4BBA-8321-9665AAA7C33F}"/>
    <hyperlink ref="E75" r:id="rId33" xr:uid="{76F2E64A-6E99-4A55-920B-727376167E4F}"/>
    <hyperlink ref="E77" r:id="rId34" xr:uid="{5795224C-6782-4CA4-A755-19F10D43E052}"/>
    <hyperlink ref="E78" r:id="rId35" xr:uid="{CA8D72DA-252F-446D-915A-438F2D1360B1}"/>
    <hyperlink ref="E80" r:id="rId36" xr:uid="{E8A15450-5757-4FD9-9C80-2E366ABE5F1C}"/>
    <hyperlink ref="E81" r:id="rId37" xr:uid="{FB5F9790-8547-42CF-9FFB-B6CA91563587}"/>
    <hyperlink ref="E82" r:id="rId38" xr:uid="{22616A0C-154E-4110-BD89-E9948C548B39}"/>
    <hyperlink ref="E83" r:id="rId39" xr:uid="{62124BC1-5513-435C-9E0A-6598600E3262}"/>
    <hyperlink ref="E86" r:id="rId40" xr:uid="{3A14AA6E-2260-4791-9EA5-0C7C6034D148}"/>
  </hyperlinks>
  <printOptions horizontalCentered="1" gridLines="1"/>
  <pageMargins left="0.7" right="0.7" top="0.75" bottom="0.75" header="0" footer="0"/>
  <pageSetup fitToHeight="0" pageOrder="overThenDown" orientation="landscape" cellComments="atEnd" r:id="rId41"/>
  <legacyDrawing r:id="rId42"/>
  <extLst>
    <ext xmlns:x14="http://schemas.microsoft.com/office/spreadsheetml/2009/9/main" uri="{CCE6A557-97BC-4b89-ADB6-D9C93CAAB3DF}">
      <x14:dataValidations xmlns:xm="http://schemas.microsoft.com/office/excel/2006/main" count="3">
        <x14:dataValidation type="list" allowBlank="1" showInputMessage="1" showErrorMessage="1" xr:uid="{0ED5D15A-A82E-4D27-B96D-070FB45F8F17}">
          <x14:formula1>
            <xm:f>Ref!$C$1:$C$2</xm:f>
          </x14:formula1>
          <xm:sqref>F6:F29 F31:F86</xm:sqref>
        </x14:dataValidation>
        <x14:dataValidation type="list" allowBlank="1" showInputMessage="1" showErrorMessage="1" xr:uid="{B423B24F-9AD8-45E4-9036-CC065135E92E}">
          <x14:formula1>
            <xm:f>Ref!$A$1:$A$6</xm:f>
          </x14:formula1>
          <xm:sqref>BM6:BM64 AQ6:AQ64 BS6:BS64 AK6:AK64 AI6:AI64 AC6:AC64 AG6:AG64 AE6:AE64 AM6:AM64 AO6:AO64 DW13:DW36 CU6:CU64 DC6:DC64 AU6:AU64 AS6:AS64 BI6:BI64 BQ6:BQ64 BK6:BK64 BE6:BE64 BG6:BG64 BC6:BC64 BA6:BA64 AW6:AW64 AY6:AY64 BO6:BO64 CE6:CE64 CC6:CC64 CA6:CA64 BY6:BY64 BW6:BW64 CG6:CG64 BU6:BU64 CI6:CI64 CK6:CK64 CM6:CM64 CO6:CO64 CY6:CY64 CW6:CW64 CS6:CS64 CQ6:CQ64 DA6:DA64 DK6:DK29 DG6:DG21 DI6:DI21 DE6:DE20 DM12:DM18 DM20:DM30 DO20:DO42 DS12:DS18 DO12:DO18 DQ12:DQ18 DQ20:DQ41 DS20:DS40 DY6:DY64 EA6:EA64 EE6:EE64 EM6:EM64 DU13:DU39 EG6:EG64 EQ6:EQ64 EK6:EK64 EI6:EI64 EO6:EO64 EC6:EC64 ES6:ES64 FK6:FK64 EW6:EW64 EY6:EY64 EU6:EU64 FC6:FC64 FE6:FE64 FG6:FG64 FQ6:FQ64 FA6:FA64 FM6:FM64 FI6:FI64 FO6:FO64 FS6:FS64 FU6:FU64 FW6:FW64 GY6:GY64 GA6:GA64 GC6:GC64 GE6:GE64 FY6:FY64 GI6:GI64 GK6:GK64 GM6:GM64 GO6:GO64 GQ6:GQ64 GS6:GS64 GU6:GU64 GG6:GG64 GW6:GW64 HE6:HE64 HI6:HI64 HG6:HG64 HK6:HK64 HM6:HM64 HQ6:HQ64 HS6:HS64 JQ68:JQ75 HU6:HU64 HW6:HW65 HY6:HY65 HA6:HA64 HC6:HC64 HO6:HO64 IA6:IA66 IE6:IE64 IG6:IG64 II6:II64 IO66 IO6:IO64 IQ6:IQ64 IQ66 JQ66 IW66 IY6:IY64 JA6:JA64 JC6:JC64 JE6:JE64 JG6:JG64 JI6:JI64 JK6:JK64 JM6:JM64 JS66 IC6:IC65 IE66 IG66 JU6:JU64 II66 IM6:IM64 IM66 IS6:IS64 IS66 IU66 IY66 IW6:IW64 JA66 JE66 JM66 JK66 JO6:JO64 IU6:IU64 JC66 JG66 JI66 JO66 JU66 JS68:JS75 JW66 JY6:JY64 KA6:KA64 KC6:KC64 KE6:KE64 KG6:KG64 JQ6:JQ64 JS6:JS64 JU68:JU75 JW6:JW64 JW68:JW75 KM68:KM85 KQ67:KQ86 KO67:KO85 KK67:KK85 KI67:KI85 JY66:JY81 KE66:KE83 KA66:KA81 KC66:KC81 KG66:KG90 IK6:IK67 KS67:KS86 KU67:KU86 KW67:KW86</xm:sqref>
        </x14:dataValidation>
        <x14:dataValidation type="list" allowBlank="1" showInputMessage="1" showErrorMessage="1" xr:uid="{D5AA08A2-6C30-44A4-BED0-CEFEDF5A6750}">
          <x14:formula1>
            <xm:f>Ref!$B$1:$B$7</xm:f>
          </x14:formula1>
          <xm:sqref>A6:A86</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491E2-E783-4CCA-BBEF-EDFD4B16AEEB}">
  <sheetPr>
    <tabColor rgb="FF7030A0"/>
    <outlinePr summaryBelow="0" summaryRight="0"/>
    <pageSetUpPr fitToPage="1"/>
  </sheetPr>
  <dimension ref="A1:DU952"/>
  <sheetViews>
    <sheetView showGridLines="0" workbookViewId="0">
      <pane xSplit="29" ySplit="2" topLeftCell="DI8" activePane="bottomRight" state="frozen"/>
      <selection pane="bottomRight" activeCell="K11" sqref="K11"/>
      <selection pane="bottomLeft" activeCell="V11" sqref="V11"/>
      <selection pane="topRight" activeCell="V11" sqref="V11"/>
    </sheetView>
  </sheetViews>
  <sheetFormatPr defaultColWidth="14.42578125" defaultRowHeight="15" customHeight="1"/>
  <cols>
    <col min="1" max="1" width="12.42578125" customWidth="1"/>
    <col min="2" max="2" width="10.140625" customWidth="1"/>
    <col min="3" max="3" width="21.85546875" bestFit="1" customWidth="1"/>
    <col min="4" max="4" width="14" bestFit="1" customWidth="1"/>
    <col min="5" max="5" width="26.42578125" bestFit="1" customWidth="1"/>
    <col min="6" max="6" width="7.42578125" customWidth="1"/>
    <col min="7" max="7" width="11" bestFit="1" customWidth="1"/>
    <col min="8" max="8" width="9.85546875" bestFit="1" customWidth="1"/>
    <col min="9" max="9" width="13.85546875" bestFit="1" customWidth="1"/>
    <col min="10" max="10" width="3.7109375" customWidth="1"/>
    <col min="11" max="11" width="13" customWidth="1"/>
    <col min="12" max="12" width="14" hidden="1" customWidth="1"/>
    <col min="13" max="13" width="10" customWidth="1"/>
    <col min="14" max="15" width="8.5703125" customWidth="1"/>
    <col min="16" max="16" width="7.85546875" customWidth="1"/>
    <col min="17" max="17" width="7.140625" customWidth="1"/>
    <col min="18" max="18" width="6.28515625" customWidth="1"/>
    <col min="19" max="19" width="6.140625" customWidth="1"/>
    <col min="20" max="20" width="4.85546875" customWidth="1"/>
    <col min="21" max="21" width="4.28515625" style="173" customWidth="1"/>
    <col min="22" max="22" width="4.28515625" customWidth="1"/>
    <col min="23" max="23" width="4.140625" customWidth="1"/>
    <col min="24" max="24" width="2.42578125" hidden="1" customWidth="1"/>
    <col min="25" max="25" width="6.28515625" hidden="1" customWidth="1"/>
    <col min="26" max="26" width="5.85546875" customWidth="1"/>
    <col min="27" max="27" width="5.7109375" customWidth="1"/>
    <col min="28" max="28" width="6" customWidth="1"/>
    <col min="29" max="29" width="3" hidden="1" customWidth="1"/>
    <col min="30" max="119" width="4.42578125" customWidth="1"/>
    <col min="120" max="120" width="5" customWidth="1"/>
    <col min="121" max="121" width="4.28515625" customWidth="1"/>
    <col min="122" max="122" width="4.7109375" customWidth="1"/>
    <col min="123" max="123" width="4.5703125" customWidth="1"/>
    <col min="124" max="124" width="4.85546875" customWidth="1"/>
    <col min="125" max="125" width="4.7109375" customWidth="1"/>
  </cols>
  <sheetData>
    <row r="1" spans="1:125" s="474" customFormat="1" ht="41.25" customHeight="1">
      <c r="A1" s="1" t="s">
        <v>0</v>
      </c>
      <c r="B1" s="477">
        <f>COUNTIF(A:A,"Active")</f>
        <v>18</v>
      </c>
      <c r="C1" s="476" t="s">
        <v>1357</v>
      </c>
      <c r="D1" s="476" t="s">
        <v>1809</v>
      </c>
      <c r="E1" s="4"/>
      <c r="F1" s="466"/>
      <c r="G1" s="467"/>
      <c r="H1" s="467"/>
      <c r="I1" s="468"/>
      <c r="J1" s="468"/>
      <c r="K1" s="468"/>
      <c r="L1" s="468"/>
      <c r="M1" s="468"/>
      <c r="N1" s="469"/>
      <c r="O1" s="469"/>
      <c r="P1" s="470"/>
      <c r="Q1" s="469"/>
      <c r="R1" s="471"/>
      <c r="S1" s="11"/>
      <c r="T1" s="11"/>
      <c r="U1" s="677"/>
      <c r="V1" s="583"/>
      <c r="W1" s="472"/>
      <c r="X1" s="472"/>
      <c r="Y1" s="15" t="s">
        <v>2</v>
      </c>
      <c r="Z1" s="15"/>
      <c r="AA1" s="473"/>
      <c r="AB1" s="15"/>
      <c r="AC1" s="15"/>
      <c r="AD1" s="1031" t="s">
        <v>1810</v>
      </c>
      <c r="AE1" s="1032"/>
      <c r="AF1" s="1031" t="s">
        <v>1811</v>
      </c>
      <c r="AG1" s="1032"/>
      <c r="AH1" s="1031" t="s">
        <v>1812</v>
      </c>
      <c r="AI1" s="1032"/>
      <c r="AJ1" s="1031" t="s">
        <v>1813</v>
      </c>
      <c r="AK1" s="1032"/>
      <c r="AL1" s="1025" t="s">
        <v>207</v>
      </c>
      <c r="AM1" s="1026"/>
      <c r="AN1" s="1025" t="s">
        <v>208</v>
      </c>
      <c r="AO1" s="1026"/>
      <c r="AP1" s="1025" t="s">
        <v>209</v>
      </c>
      <c r="AQ1" s="1026"/>
      <c r="AR1" s="1025" t="s">
        <v>210</v>
      </c>
      <c r="AS1" s="1026"/>
      <c r="AT1" s="1025" t="s">
        <v>211</v>
      </c>
      <c r="AU1" s="1026"/>
      <c r="AV1" s="1025" t="s">
        <v>212</v>
      </c>
      <c r="AW1" s="1026"/>
      <c r="AX1" s="16" t="s">
        <v>181</v>
      </c>
      <c r="AY1" s="16"/>
      <c r="AZ1" s="16" t="s">
        <v>182</v>
      </c>
      <c r="BA1" s="16"/>
      <c r="BB1" s="16"/>
      <c r="BC1" s="16"/>
      <c r="BD1" s="16"/>
      <c r="BE1" s="16"/>
      <c r="BF1" s="16"/>
      <c r="BG1" s="16"/>
      <c r="BH1" s="16"/>
      <c r="BI1" s="16"/>
      <c r="BJ1" s="1025"/>
      <c r="BK1" s="1026"/>
      <c r="BL1" s="1025"/>
      <c r="BM1" s="1026"/>
      <c r="BN1" s="1025"/>
      <c r="BO1" s="1026"/>
      <c r="BP1" s="1025" t="s">
        <v>1814</v>
      </c>
      <c r="BQ1" s="1026"/>
      <c r="BR1" s="1029" t="s">
        <v>189</v>
      </c>
      <c r="BS1" s="1030"/>
      <c r="BT1" s="1025" t="s">
        <v>1815</v>
      </c>
      <c r="BU1" s="1026"/>
      <c r="BV1" s="1025" t="s">
        <v>191</v>
      </c>
      <c r="BW1" s="1026"/>
      <c r="BX1" s="1025" t="s">
        <v>192</v>
      </c>
      <c r="BY1" s="1026"/>
      <c r="BZ1" s="1025" t="s">
        <v>193</v>
      </c>
      <c r="CA1" s="1026"/>
      <c r="CB1" s="1025" t="s">
        <v>194</v>
      </c>
      <c r="CC1" s="1026"/>
      <c r="CD1" s="1025" t="s">
        <v>1816</v>
      </c>
      <c r="CE1" s="1026"/>
      <c r="CF1" s="1027" t="s">
        <v>750</v>
      </c>
      <c r="CG1" s="1028"/>
      <c r="CH1" s="1025" t="s">
        <v>197</v>
      </c>
      <c r="CI1" s="1026"/>
      <c r="CJ1" s="16"/>
      <c r="CK1" s="16"/>
      <c r="CL1" s="16"/>
      <c r="CM1" s="16"/>
      <c r="CN1" s="16"/>
      <c r="CO1" s="16"/>
      <c r="CP1" s="16"/>
      <c r="CQ1" s="16"/>
      <c r="CR1" s="16"/>
      <c r="CS1" s="16"/>
      <c r="CT1" s="16"/>
      <c r="CU1" s="16"/>
      <c r="CV1" s="174" t="s">
        <v>204</v>
      </c>
      <c r="CW1" s="16"/>
      <c r="CX1" s="16" t="s">
        <v>205</v>
      </c>
      <c r="CY1" s="16"/>
      <c r="CZ1" s="922" t="s">
        <v>206</v>
      </c>
      <c r="DA1" s="16"/>
      <c r="DB1" s="16" t="s">
        <v>207</v>
      </c>
      <c r="DC1" s="16"/>
      <c r="DD1" s="16" t="s">
        <v>208</v>
      </c>
      <c r="DE1" s="16"/>
      <c r="DF1" s="16" t="s">
        <v>209</v>
      </c>
      <c r="DG1" s="16"/>
      <c r="DH1" s="16" t="s">
        <v>210</v>
      </c>
      <c r="DI1" s="16"/>
      <c r="DJ1" s="16" t="s">
        <v>211</v>
      </c>
      <c r="DK1" s="16"/>
      <c r="DL1" s="16" t="s">
        <v>212</v>
      </c>
      <c r="DM1" s="16"/>
      <c r="DN1" s="1025" t="s">
        <v>181</v>
      </c>
      <c r="DO1" s="1026"/>
      <c r="DP1" s="1025" t="s">
        <v>182</v>
      </c>
      <c r="DQ1" s="1026"/>
      <c r="DR1" s="1025" t="s">
        <v>183</v>
      </c>
      <c r="DS1" s="1026"/>
      <c r="DT1" s="1025" t="s">
        <v>184</v>
      </c>
      <c r="DU1" s="1026"/>
    </row>
    <row r="2" spans="1:125" ht="48.75" customHeight="1">
      <c r="A2" s="17" t="s">
        <v>3</v>
      </c>
      <c r="B2" s="18" t="s">
        <v>4</v>
      </c>
      <c r="C2" s="535" t="s">
        <v>5</v>
      </c>
      <c r="D2" s="535" t="s">
        <v>6</v>
      </c>
      <c r="E2" s="18" t="s">
        <v>1817</v>
      </c>
      <c r="F2" s="18" t="s">
        <v>8</v>
      </c>
      <c r="G2" s="19" t="s">
        <v>9</v>
      </c>
      <c r="H2" s="19" t="s">
        <v>10</v>
      </c>
      <c r="I2" s="20" t="s">
        <v>11</v>
      </c>
      <c r="J2" s="21" t="s">
        <v>12</v>
      </c>
      <c r="K2" s="20" t="s">
        <v>13</v>
      </c>
      <c r="L2" s="22" t="s">
        <v>14</v>
      </c>
      <c r="M2" s="744" t="s">
        <v>228</v>
      </c>
      <c r="N2" s="66" t="s">
        <v>16</v>
      </c>
      <c r="O2" s="66" t="s">
        <v>17</v>
      </c>
      <c r="P2" s="24" t="s">
        <v>18</v>
      </c>
      <c r="Q2" s="25" t="s">
        <v>19</v>
      </c>
      <c r="R2" s="26" t="s">
        <v>20</v>
      </c>
      <c r="S2" s="27" t="s">
        <v>21</v>
      </c>
      <c r="T2" s="70" t="s">
        <v>1818</v>
      </c>
      <c r="U2" s="29" t="s">
        <v>24</v>
      </c>
      <c r="V2" s="679" t="s">
        <v>72</v>
      </c>
      <c r="W2" s="29" t="s">
        <v>25</v>
      </c>
      <c r="X2" s="29" t="s">
        <v>26</v>
      </c>
      <c r="Y2" s="29" t="s">
        <v>27</v>
      </c>
      <c r="Z2" s="30" t="s">
        <v>28</v>
      </c>
      <c r="AA2" s="72" t="s">
        <v>23</v>
      </c>
      <c r="AB2" s="31" t="s">
        <v>29</v>
      </c>
      <c r="AC2" s="23" t="s">
        <v>30</v>
      </c>
      <c r="AD2" s="542">
        <v>44836</v>
      </c>
      <c r="AE2" s="542">
        <f>AD2</f>
        <v>44836</v>
      </c>
      <c r="AF2" s="32">
        <f>AE2+7</f>
        <v>44843</v>
      </c>
      <c r="AG2" s="32">
        <f>AF2</f>
        <v>44843</v>
      </c>
      <c r="AH2" s="32">
        <f>AG2+7</f>
        <v>44850</v>
      </c>
      <c r="AI2" s="32">
        <f>AH2</f>
        <v>44850</v>
      </c>
      <c r="AJ2" s="32">
        <f>AI2+7</f>
        <v>44857</v>
      </c>
      <c r="AK2" s="32">
        <f>AJ2</f>
        <v>44857</v>
      </c>
      <c r="AL2" s="32">
        <f>AK2+7</f>
        <v>44864</v>
      </c>
      <c r="AM2" s="32">
        <f>AL2</f>
        <v>44864</v>
      </c>
      <c r="AN2" s="32">
        <f>AM2+7</f>
        <v>44871</v>
      </c>
      <c r="AO2" s="32">
        <f>AN2</f>
        <v>44871</v>
      </c>
      <c r="AP2" s="32">
        <f>AO2+7</f>
        <v>44878</v>
      </c>
      <c r="AQ2" s="32">
        <f>AP2</f>
        <v>44878</v>
      </c>
      <c r="AR2" s="32">
        <f>AQ2+7</f>
        <v>44885</v>
      </c>
      <c r="AS2" s="32">
        <f>AR2</f>
        <v>44885</v>
      </c>
      <c r="AT2" s="32">
        <f>AS2+7</f>
        <v>44892</v>
      </c>
      <c r="AU2" s="32">
        <f>AT2</f>
        <v>44892</v>
      </c>
      <c r="AV2" s="32">
        <f>AU2+7</f>
        <v>44899</v>
      </c>
      <c r="AW2" s="32">
        <f>AV2</f>
        <v>44899</v>
      </c>
      <c r="AX2" s="32">
        <f>AW2+7</f>
        <v>44906</v>
      </c>
      <c r="AY2" s="32">
        <f>AX2</f>
        <v>44906</v>
      </c>
      <c r="AZ2" s="32">
        <f>AY2+7</f>
        <v>44913</v>
      </c>
      <c r="BA2" s="32">
        <f>AZ2</f>
        <v>44913</v>
      </c>
      <c r="BB2" s="32">
        <f>BA2+7</f>
        <v>44920</v>
      </c>
      <c r="BC2" s="32">
        <f>BB2</f>
        <v>44920</v>
      </c>
      <c r="BD2" s="32">
        <f>BC2+7</f>
        <v>44927</v>
      </c>
      <c r="BE2" s="32">
        <f>BD2</f>
        <v>44927</v>
      </c>
      <c r="BF2" s="32">
        <f>BE2+7</f>
        <v>44934</v>
      </c>
      <c r="BG2" s="32">
        <f>BF2</f>
        <v>44934</v>
      </c>
      <c r="BH2" s="32">
        <f>BG2+7</f>
        <v>44941</v>
      </c>
      <c r="BI2" s="32">
        <f>BH2</f>
        <v>44941</v>
      </c>
      <c r="BJ2" s="32">
        <f>BI2+7</f>
        <v>44948</v>
      </c>
      <c r="BK2" s="32">
        <f>BJ2</f>
        <v>44948</v>
      </c>
      <c r="BL2" s="32">
        <f>BK2+7</f>
        <v>44955</v>
      </c>
      <c r="BM2" s="32">
        <f>BL2</f>
        <v>44955</v>
      </c>
      <c r="BN2" s="32">
        <f t="shared" ref="BN2" si="0">BM2+7</f>
        <v>44962</v>
      </c>
      <c r="BO2" s="32">
        <f t="shared" ref="BO2" si="1">BN2</f>
        <v>44962</v>
      </c>
      <c r="BP2" s="32">
        <f t="shared" ref="BP2" si="2">BO2+7</f>
        <v>44969</v>
      </c>
      <c r="BQ2" s="32">
        <f t="shared" ref="BQ2" si="3">BP2</f>
        <v>44969</v>
      </c>
      <c r="BR2" s="32">
        <f t="shared" ref="BR2" si="4">BQ2+7</f>
        <v>44976</v>
      </c>
      <c r="BS2" s="32">
        <f t="shared" ref="BS2" si="5">BR2</f>
        <v>44976</v>
      </c>
      <c r="BT2" s="32">
        <f t="shared" ref="BT2" si="6">BS2+7</f>
        <v>44983</v>
      </c>
      <c r="BU2" s="32">
        <f t="shared" ref="BU2" si="7">BT2</f>
        <v>44983</v>
      </c>
      <c r="BV2" s="32">
        <f t="shared" ref="BV2" si="8">BU2+7</f>
        <v>44990</v>
      </c>
      <c r="BW2" s="32">
        <f t="shared" ref="BW2" si="9">BV2</f>
        <v>44990</v>
      </c>
      <c r="BX2" s="32">
        <f t="shared" ref="BX2" si="10">BW2+7</f>
        <v>44997</v>
      </c>
      <c r="BY2" s="32">
        <f t="shared" ref="BY2" si="11">BX2</f>
        <v>44997</v>
      </c>
      <c r="BZ2" s="32">
        <f t="shared" ref="BZ2" si="12">BY2+7</f>
        <v>45004</v>
      </c>
      <c r="CA2" s="32">
        <f t="shared" ref="CA2" si="13">BZ2</f>
        <v>45004</v>
      </c>
      <c r="CB2" s="32">
        <f t="shared" ref="CB2" si="14">CA2+7</f>
        <v>45011</v>
      </c>
      <c r="CC2" s="32">
        <f t="shared" ref="CC2" si="15">CB2</f>
        <v>45011</v>
      </c>
      <c r="CD2" s="32">
        <f t="shared" ref="CD2" si="16">CC2+7</f>
        <v>45018</v>
      </c>
      <c r="CE2" s="32">
        <f t="shared" ref="CE2" si="17">CD2</f>
        <v>45018</v>
      </c>
      <c r="CF2" s="32">
        <f t="shared" ref="CF2" si="18">CE2+7</f>
        <v>45025</v>
      </c>
      <c r="CG2" s="32">
        <f t="shared" ref="CG2" si="19">CF2</f>
        <v>45025</v>
      </c>
      <c r="CH2" s="32">
        <f t="shared" ref="CH2" si="20">CG2+7</f>
        <v>45032</v>
      </c>
      <c r="CI2" s="32">
        <f t="shared" ref="CI2" si="21">CH2</f>
        <v>45032</v>
      </c>
      <c r="CJ2" s="32">
        <f t="shared" ref="CJ2" si="22">CI2+7</f>
        <v>45039</v>
      </c>
      <c r="CK2" s="32">
        <f t="shared" ref="CK2" si="23">CJ2</f>
        <v>45039</v>
      </c>
      <c r="CL2" s="32">
        <f t="shared" ref="CL2" si="24">CK2+7</f>
        <v>45046</v>
      </c>
      <c r="CM2" s="32">
        <f t="shared" ref="CM2" si="25">CL2</f>
        <v>45046</v>
      </c>
      <c r="CN2" s="32">
        <f t="shared" ref="CN2" si="26">CM2+7</f>
        <v>45053</v>
      </c>
      <c r="CO2" s="32">
        <f t="shared" ref="CO2" si="27">CN2</f>
        <v>45053</v>
      </c>
      <c r="CP2" s="32">
        <f t="shared" ref="CP2" si="28">CO2+7</f>
        <v>45060</v>
      </c>
      <c r="CQ2" s="32">
        <f t="shared" ref="CQ2" si="29">CP2</f>
        <v>45060</v>
      </c>
      <c r="CR2" s="32">
        <f t="shared" ref="CR2" si="30">CQ2+7</f>
        <v>45067</v>
      </c>
      <c r="CS2" s="32">
        <f t="shared" ref="CS2" si="31">CR2</f>
        <v>45067</v>
      </c>
      <c r="CT2" s="32">
        <f t="shared" ref="CT2" si="32">CS2+7</f>
        <v>45074</v>
      </c>
      <c r="CU2" s="32">
        <f t="shared" ref="CU2" si="33">CT2</f>
        <v>45074</v>
      </c>
      <c r="CV2" s="32">
        <f t="shared" ref="CV2" si="34">CU2+7</f>
        <v>45081</v>
      </c>
      <c r="CW2" s="146">
        <f t="shared" ref="CW2" si="35">CV2</f>
        <v>45081</v>
      </c>
      <c r="CX2" s="146">
        <f>CW2+7</f>
        <v>45088</v>
      </c>
      <c r="CY2" s="146">
        <f>CX2</f>
        <v>45088</v>
      </c>
      <c r="CZ2" s="32">
        <f t="shared" ref="CZ2" si="36">CY2+7</f>
        <v>45095</v>
      </c>
      <c r="DA2" s="32">
        <f t="shared" ref="DA2" si="37">CZ2</f>
        <v>45095</v>
      </c>
      <c r="DB2" s="32">
        <f t="shared" ref="DB2" si="38">DA2+7</f>
        <v>45102</v>
      </c>
      <c r="DC2" s="32">
        <f t="shared" ref="DC2" si="39">DB2</f>
        <v>45102</v>
      </c>
      <c r="DD2" s="32">
        <f t="shared" ref="DD2" si="40">DC2+7</f>
        <v>45109</v>
      </c>
      <c r="DE2" s="32">
        <f t="shared" ref="DE2" si="41">DD2</f>
        <v>45109</v>
      </c>
      <c r="DF2" s="32">
        <f t="shared" ref="DF2" si="42">DE2+7</f>
        <v>45116</v>
      </c>
      <c r="DG2" s="32">
        <f t="shared" ref="DG2" si="43">DF2</f>
        <v>45116</v>
      </c>
      <c r="DH2" s="32">
        <f>DG2+7</f>
        <v>45123</v>
      </c>
      <c r="DI2" s="32">
        <f>DH2</f>
        <v>45123</v>
      </c>
      <c r="DJ2" s="32">
        <f>DI2+7</f>
        <v>45130</v>
      </c>
      <c r="DK2" s="32">
        <f>DJ2</f>
        <v>45130</v>
      </c>
      <c r="DL2" s="32">
        <f>DK2+7</f>
        <v>45137</v>
      </c>
      <c r="DM2" s="32">
        <f>DL2</f>
        <v>45137</v>
      </c>
      <c r="DN2" s="32">
        <f>DM2+7</f>
        <v>45144</v>
      </c>
      <c r="DO2" s="32">
        <f>DN2</f>
        <v>45144</v>
      </c>
      <c r="DP2" s="32">
        <f>DO2+7</f>
        <v>45151</v>
      </c>
      <c r="DQ2" s="32">
        <f>DP2</f>
        <v>45151</v>
      </c>
      <c r="DR2" s="32">
        <f>DQ2+7</f>
        <v>45158</v>
      </c>
      <c r="DS2" s="32">
        <f>DR2</f>
        <v>45158</v>
      </c>
      <c r="DT2" s="32">
        <f>DS2+7</f>
        <v>45165</v>
      </c>
      <c r="DU2" s="32">
        <f>DT2</f>
        <v>45165</v>
      </c>
    </row>
    <row r="3" spans="1:125" s="184" customFormat="1" ht="18.75" customHeight="1">
      <c r="A3" s="73" t="s">
        <v>49</v>
      </c>
      <c r="B3" s="33" t="s">
        <v>1819</v>
      </c>
      <c r="C3" s="33" t="s">
        <v>109</v>
      </c>
      <c r="D3" s="33" t="s">
        <v>1820</v>
      </c>
      <c r="E3" s="33" t="s">
        <v>1821</v>
      </c>
      <c r="F3" s="536" t="s">
        <v>43</v>
      </c>
      <c r="G3" s="34">
        <v>44836</v>
      </c>
      <c r="H3" s="34">
        <v>45191</v>
      </c>
      <c r="I3" s="35">
        <v>45089</v>
      </c>
      <c r="J3" s="36" t="str">
        <f t="shared" ref="J3:J31" si="44">TEXT(G3,"ddd")</f>
        <v>Sun</v>
      </c>
      <c r="K3" s="35">
        <f>I3-8*7</f>
        <v>45033</v>
      </c>
      <c r="L3" s="35">
        <v>45089</v>
      </c>
      <c r="M3" s="34">
        <v>45074</v>
      </c>
      <c r="N3" s="528">
        <f>IF(COUNTIF(AD3:XFD3,"Pres")=0,"",COUNTIF(AD3:XFD3,"Pres"))+AA3</f>
        <v>32</v>
      </c>
      <c r="O3" s="38">
        <f>SUM(AB3:XFD3)</f>
        <v>255.60000000000002</v>
      </c>
      <c r="P3" s="529" t="str">
        <f>IF(COUNTIF(AD3:XFD3,"Orie")=0,"",COUNTIF(AD3:XFD3,"Orie"))</f>
        <v/>
      </c>
      <c r="Q3" s="528" t="str">
        <f>IF(COUNTIF(AD3:XFD3,"Abs")+W3=0,"",COUNTIF(AD3:XFD3,"Abs")+W3)</f>
        <v/>
      </c>
      <c r="R3" s="530" t="str">
        <f>IF(COUNTIF(AD3:XFD3,"Leav")+X3=0,"",COUNTIF(AD3:XFD3,"Leav")+X3)</f>
        <v/>
      </c>
      <c r="S3" s="531"/>
      <c r="T3" s="532"/>
      <c r="U3" s="678"/>
      <c r="V3" s="679"/>
      <c r="W3" s="537"/>
      <c r="X3" s="537"/>
      <c r="Y3" s="537"/>
      <c r="Z3" s="538"/>
      <c r="AA3" s="533"/>
      <c r="AB3" s="534"/>
      <c r="AC3" s="540"/>
      <c r="AD3" s="48" t="s">
        <v>35</v>
      </c>
      <c r="AE3" s="539" cm="1">
        <f t="array" ref="AE3">_xlfn.IFS(AD3="Pres",8,AD3="Abs",0,AD3=0,"",AD3="Orie",2,AD3="Holi",0,AD3="Leav",0)</f>
        <v>8</v>
      </c>
      <c r="AF3" s="48" t="s">
        <v>35</v>
      </c>
      <c r="AG3" s="539" cm="1">
        <f t="array" ref="AG3">_xlfn.IFS(AF3="Pres",8,AF3="Abs",0,AF3=0,"",AF3="Orie",2,AF3="Holi",0,AF3="Leav",0)</f>
        <v>8</v>
      </c>
      <c r="AH3" s="48" t="s">
        <v>35</v>
      </c>
      <c r="AI3" s="539" cm="1">
        <f t="array" ref="AI3">_xlfn.IFS(AH3="Pres",8,AH3="Abs",0,AH3=0,"",AH3="Orie",2,AH3="Holi",0,AH3="Leav",0)</f>
        <v>8</v>
      </c>
      <c r="AJ3" s="48" t="s">
        <v>35</v>
      </c>
      <c r="AK3" s="539" cm="1">
        <f t="array" ref="AK3">_xlfn.IFS(AJ3="Pres",8,AJ3="Abs",0,AJ3=0,"",AJ3="Orie",2,AJ3="Holi",0,AJ3="Leav",0)</f>
        <v>8</v>
      </c>
      <c r="AL3" s="48" t="s">
        <v>35</v>
      </c>
      <c r="AM3" s="539" cm="1">
        <f t="array" ref="AM3">_xlfn.IFS(AL3="Pres",8,AL3="Abs",0,AL3=0,"",AL3="Orie",2,AL3="Holi",0,AL3="Leav",0)</f>
        <v>8</v>
      </c>
      <c r="AN3" s="48" t="s">
        <v>35</v>
      </c>
      <c r="AO3" s="539" cm="1">
        <f t="array" ref="AO3">_xlfn.IFS(AN3="Pres",8,AN3="Abs",0,AN3=0,"",AN3="Orie",2,AN3="Holi",0,AN3="Leav",0)</f>
        <v>8</v>
      </c>
      <c r="AP3" s="48" t="s">
        <v>35</v>
      </c>
      <c r="AQ3" s="539" cm="1">
        <f t="array" ref="AQ3">_xlfn.IFS(AP3="Pres",8,AP3="Abs",0,AP3=0,"",AP3="Orie",2,AP3="Holi",0,AP3="Leav",0)</f>
        <v>8</v>
      </c>
      <c r="AR3" s="48" t="s">
        <v>35</v>
      </c>
      <c r="AS3" s="539" cm="1">
        <f t="array" ref="AS3">_xlfn.IFS(AR3="Pres",8,AR3="Abs",0,AR3=0,"",AR3="Orie",2,AR3="Holi",0,AR3="Leav",0)</f>
        <v>8</v>
      </c>
      <c r="AT3" s="48" t="s">
        <v>35</v>
      </c>
      <c r="AU3" s="539" cm="1">
        <f t="array" ref="AU3">_xlfn.IFS(AT3="Pres",8,AT3="Abs",0,AT3=0,"",AT3="Orie",2,AT3="Holi",0,AT3="Leav",0)</f>
        <v>8</v>
      </c>
      <c r="AV3" s="48" t="s">
        <v>35</v>
      </c>
      <c r="AW3" s="539" cm="1">
        <f t="array" ref="AW3">_xlfn.IFS(AV3="Pres",8,AV3="Abs",0,AV3=0,"",AV3="Orie",2,AV3="Holi",0,AV3="Leav",0)</f>
        <v>8</v>
      </c>
      <c r="AX3" s="48" t="s">
        <v>35</v>
      </c>
      <c r="AY3" s="539" cm="1">
        <f t="array" ref="AY3">_xlfn.IFS(AX3="Pres",8,AX3="Abs",0,AX3=0,"",AX3="Orie",2,AX3="Holi",0,AX3="Leav",0)</f>
        <v>8</v>
      </c>
      <c r="AZ3" s="48" t="s">
        <v>35</v>
      </c>
      <c r="BA3" s="539" cm="1">
        <f t="array" ref="BA3">_xlfn.IFS(AZ3="Pres",8,AZ3="Abs",0,AZ3=0,"",AZ3="Orie",2,AZ3="Holi",0,AZ3="Leav",0)</f>
        <v>8</v>
      </c>
      <c r="BB3" s="48" t="s">
        <v>54</v>
      </c>
      <c r="BC3" s="539" cm="1">
        <f t="array" ref="BC3">_xlfn.IFS(BB3="Pres",8,BB3="Abs",0,BB3=0,"",BB3="Orie",2,BB3="Holi",0,BB3="Leav",0)</f>
        <v>0</v>
      </c>
      <c r="BD3" s="48" t="s">
        <v>54</v>
      </c>
      <c r="BE3" s="539" cm="1">
        <f t="array" ref="BE3">_xlfn.IFS(BD3="Pres",8,BD3="Abs",0,BD3=0,"",BD3="Orie",2,BD3="Holi",0,BD3="Leav",0)</f>
        <v>0</v>
      </c>
      <c r="BF3" s="48" t="s">
        <v>35</v>
      </c>
      <c r="BG3" s="539" cm="1">
        <f t="array" ref="BG3">_xlfn.IFS(BF3="Pres",8,BF3="Abs",0,BF3=0,"",BF3="Orie",2,BF3="Holi",0,BF3="Leav",0)</f>
        <v>8</v>
      </c>
      <c r="BH3" s="48" t="s">
        <v>35</v>
      </c>
      <c r="BI3" s="539" cm="1">
        <f t="array" ref="BI3">_xlfn.IFS(BH3="Pres",8,BH3="Abs",0,BH3=0,"",BH3="Orie",2,BH3="Holi",0,BH3="Leav",0)</f>
        <v>8</v>
      </c>
      <c r="BJ3" s="48" t="s">
        <v>35</v>
      </c>
      <c r="BK3" s="539" cm="1">
        <f t="array" ref="BK3">_xlfn.IFS(BJ3="Pres",8,BJ3="Abs",0,BJ3=0,"",BJ3="Orie",2,BJ3="Holi",0,BJ3="Leav",0)</f>
        <v>8</v>
      </c>
      <c r="BL3" s="48" t="s">
        <v>35</v>
      </c>
      <c r="BM3" s="539" cm="1">
        <f t="array" ref="BM3">_xlfn.IFS(BL3="Pres",8,BL3="Abs",0,BL3=0,"",BL3="Orie",2,BL3="Holi",0,BL3="Leav",0)</f>
        <v>8</v>
      </c>
      <c r="BN3" s="48" t="s">
        <v>35</v>
      </c>
      <c r="BO3" s="539">
        <v>7.8</v>
      </c>
      <c r="BP3" s="48" t="s">
        <v>35</v>
      </c>
      <c r="BQ3" s="539" cm="1">
        <f t="array" ref="BQ3">_xlfn.IFS(BP3="Pres",8,BP3="Abs",0,BP3=0,"",BP3="Orie",2,BP3="Holi",0,BP3="Leav",0)</f>
        <v>8</v>
      </c>
      <c r="BR3" s="48" t="s">
        <v>35</v>
      </c>
      <c r="BS3" s="539" cm="1">
        <f t="array" ref="BS3">_xlfn.IFS(BR3="Pres",8,BR3="Abs",0,BR3=0,"",BR3="Orie",2,BR3="Holi",0,BR3="Leav",0)</f>
        <v>8</v>
      </c>
      <c r="BT3" s="48" t="s">
        <v>35</v>
      </c>
      <c r="BU3" s="539" cm="1">
        <f t="array" ref="BU3">_xlfn.IFS(BT3="Pres",8,BT3="Abs",0,BT3=0,"",BT3="Orie",2,BT3="Holi",0,BT3="Leav",0)</f>
        <v>8</v>
      </c>
      <c r="BV3" s="48" t="s">
        <v>35</v>
      </c>
      <c r="BW3" s="539" cm="1">
        <f t="array" ref="BW3">_xlfn.IFS(BV3="Pres",8,BV3="Abs",0,BV3=0,"",BV3="Orie",2,BV3="Holi",0,BV3="Leav",0)</f>
        <v>8</v>
      </c>
      <c r="BX3" s="48" t="s">
        <v>35</v>
      </c>
      <c r="BY3" s="539" cm="1">
        <f t="array" ref="BY3">_xlfn.IFS(BX3="Pres",8,BX3="Abs",0,BX3=0,"",BX3="Orie",2,BX3="Holi",0,BX3="Leav",0)</f>
        <v>8</v>
      </c>
      <c r="BZ3" s="48" t="s">
        <v>35</v>
      </c>
      <c r="CA3" s="539" cm="1">
        <f t="array" ref="CA3">_xlfn.IFS(BZ3="Pres",8,BZ3="Abs",0,BZ3=0,"",BZ3="Orie",2,BZ3="Holi",0,BZ3="Leav",0)</f>
        <v>8</v>
      </c>
      <c r="CB3" s="48" t="s">
        <v>35</v>
      </c>
      <c r="CC3" s="575">
        <v>7.8</v>
      </c>
      <c r="CD3" s="48" t="s">
        <v>35</v>
      </c>
      <c r="CE3" s="539" cm="1">
        <f t="array" ref="CE3">_xlfn.IFS(CD3="Pres",8,CD3="Abs",0,CD3=0,"",CD3="Orie",2,CD3="Holi",0,CD3="Leav",0)</f>
        <v>8</v>
      </c>
      <c r="CF3" s="48" t="s">
        <v>54</v>
      </c>
      <c r="CG3" s="539" cm="1">
        <f t="array" ref="CG3">_xlfn.IFS(CF3="Pres",8,CF3="Abs",0,CF3=0,"",CF3="Orie",2,CF3="Holi",0,CF3="Leav",0)</f>
        <v>0</v>
      </c>
      <c r="CH3" s="48" t="s">
        <v>35</v>
      </c>
      <c r="CI3" s="539" cm="1">
        <f t="array" ref="CI3">_xlfn.IFS(CH3="Pres",8,CH3="Abs",0,CH3=0,"",CH3="Orie",2,CH3="Holi",0,CH3="Leav",0)</f>
        <v>8</v>
      </c>
      <c r="CJ3" s="48" t="s">
        <v>35</v>
      </c>
      <c r="CK3" s="539" cm="1">
        <f t="array" ref="CK3">_xlfn.IFS(CJ3="Pres",8,CJ3="Abs",0,CJ3=0,"",CJ3="Orie",2,CJ3="Holi",0,CJ3="Leav",0)</f>
        <v>8</v>
      </c>
      <c r="CL3" s="48" t="s">
        <v>35</v>
      </c>
      <c r="CM3" s="539" cm="1">
        <f t="array" ref="CM3">_xlfn.IFS(CL3="Pres",8,CL3="Abs",0,CL3=0,"",CL3="Orie",2,CL3="Holi",0,CL3="Leav",0)</f>
        <v>8</v>
      </c>
      <c r="CN3" s="48" t="s">
        <v>35</v>
      </c>
      <c r="CO3" s="539" cm="1">
        <f t="array" ref="CO3">_xlfn.IFS(CN3="Pres",8,CN3="Abs",0,CN3=0,"",CN3="Orie",2,CN3="Holi",0,CN3="Leav",0)</f>
        <v>8</v>
      </c>
      <c r="CP3" s="48" t="s">
        <v>35</v>
      </c>
      <c r="CQ3" s="539" cm="1">
        <f t="array" ref="CQ3">_xlfn.IFS(CP3="Pres",8,CP3="Abs",0,CP3=0,"",CP3="Orie",2,CP3="Holi",0,CP3="Leav",0)</f>
        <v>8</v>
      </c>
      <c r="CR3" s="48" t="s">
        <v>35</v>
      </c>
      <c r="CS3" s="539" cm="1">
        <f t="array" ref="CS3">_xlfn.IFS(CR3="Pres",8,CR3="Abs",0,CR3=0,"",CR3="Orie",2,CR3="Holi",0,CR3="Leav",0)</f>
        <v>8</v>
      </c>
      <c r="CT3" s="48" t="s">
        <v>35</v>
      </c>
      <c r="CU3" s="539" cm="1">
        <f t="array" ref="CU3">_xlfn.IFS(CT3="Pres",8,CT3="Abs",0,CT3=0,"",CT3="Orie",2,CT3="Holi",0,CT3="Leav",0)</f>
        <v>8</v>
      </c>
      <c r="CV3" s="48"/>
      <c r="CW3" s="539" t="str" cm="1">
        <f t="array" ref="CW3">_xlfn.IFS(CV3="Pres",8,CV3="Abs",0,CV3=0,"",CV3="Orie",2,CV3="Holi",0,CV3="Leav",0)</f>
        <v/>
      </c>
      <c r="CX3" s="48"/>
      <c r="CY3" s="539" t="str" cm="1">
        <f t="array" ref="CY3">_xlfn.IFS(CX3="Pres",8,CX3="Abs",0,CX3=0,"",CX3="Orie",2,CX3="Holi",0,CX3="Leav",0)</f>
        <v/>
      </c>
      <c r="CZ3" s="48"/>
      <c r="DA3" s="539" t="str" cm="1">
        <f t="array" ref="DA3">_xlfn.IFS(CZ3="Pres",8,CZ3="Abs",0,CZ3=0,"",CZ3="Orie",2,CZ3="Holi",0,CZ3="Leav",0)</f>
        <v/>
      </c>
      <c r="DB3" s="48"/>
      <c r="DC3" s="539" t="str" cm="1">
        <f t="array" ref="DC3">_xlfn.IFS(DB3="Pres",8,DB3="Abs",0,DB3=0,"",DB3="Orie",2,DB3="Holi",0,DB3="Leav",0)</f>
        <v/>
      </c>
      <c r="DD3" s="48"/>
      <c r="DE3" s="539" t="str" cm="1">
        <f t="array" ref="DE3">_xlfn.IFS(DD3="Pres",8,DD3="Abs",0,DD3=0,"",DD3="Orie",2,DD3="Holi",0,DD3="Leav",0)</f>
        <v/>
      </c>
      <c r="DF3" s="48"/>
      <c r="DG3" s="539" t="str" cm="1">
        <f t="array" ref="DG3">_xlfn.IFS(DF3="Pres",8,DF3="Abs",0,DF3=0,"",DF3="Orie",2,DF3="Holi",0,DF3="Leav",0)</f>
        <v/>
      </c>
      <c r="DH3" s="48"/>
      <c r="DI3" s="539" t="str" cm="1">
        <f t="array" ref="DI3">_xlfn.IFS(DH3="Pres",8,DH3="Abs",0,DH3=0,"",DH3="Orie",2,DH3="Holi",0,DH3="Leav",0)</f>
        <v/>
      </c>
      <c r="DJ3" s="48"/>
      <c r="DK3" s="539" t="str" cm="1">
        <f t="array" ref="DK3">_xlfn.IFS(DJ3="Pres",8,DJ3="Abs",0,DJ3=0,"",DJ3="Orie",2,DJ3="Holi",0,DJ3="Leav",0)</f>
        <v/>
      </c>
      <c r="DL3" s="48"/>
      <c r="DM3" s="539" t="str" cm="1">
        <f t="array" ref="DM3">_xlfn.IFS(DL3="Pres",8,DL3="Abs",0,DL3=0,"",DL3="Orie",2,DL3="Holi",0,DL3="Leav",0)</f>
        <v/>
      </c>
      <c r="DN3" s="48"/>
      <c r="DO3" s="539" t="str" cm="1">
        <f t="array" ref="DO3">_xlfn.IFS(DN3="Pres",8,DN3="Abs",0,DN3=0,"",DN3="Orie",2,DN3="Holi",0,DN3="Leav",0)</f>
        <v/>
      </c>
    </row>
    <row r="4" spans="1:125" ht="15" customHeight="1">
      <c r="A4" s="73" t="s">
        <v>60</v>
      </c>
      <c r="B4" s="33" t="s">
        <v>983</v>
      </c>
      <c r="C4" s="33" t="s">
        <v>984</v>
      </c>
      <c r="D4" s="33" t="s">
        <v>985</v>
      </c>
      <c r="E4" s="33" t="s">
        <v>986</v>
      </c>
      <c r="F4" s="536" t="s">
        <v>43</v>
      </c>
      <c r="G4" s="34">
        <v>44836</v>
      </c>
      <c r="H4" s="34">
        <v>45191</v>
      </c>
      <c r="I4" s="35">
        <v>45089</v>
      </c>
      <c r="J4" s="36" t="str">
        <f t="shared" si="44"/>
        <v>Sun</v>
      </c>
      <c r="K4" s="35">
        <f t="shared" ref="K4:K52" si="45">I4-8*7</f>
        <v>45033</v>
      </c>
      <c r="L4" s="35">
        <v>45090</v>
      </c>
      <c r="M4" s="34">
        <v>45074</v>
      </c>
      <c r="N4" s="526">
        <f>IF(COUNTIF(AD4:XFD4,"Pres")=0,"",COUNTIF(AD4:XFD4,"Pres"))+AA4</f>
        <v>21</v>
      </c>
      <c r="O4" s="528">
        <f>SUM(AB4:XFD4)</f>
        <v>158.05000000000001</v>
      </c>
      <c r="P4" s="529" t="str">
        <f>IF(COUNTIF(AD4:XFD4,"Orie")=0,"",COUNTIF(AD4:XFD4,"Orie"))</f>
        <v/>
      </c>
      <c r="Q4" s="528">
        <f>IF(COUNTIF(AD4:XFD4,"Abs")+W4=0,"",COUNTIF(AD4:XFD4,"Abs")+W4)</f>
        <v>2</v>
      </c>
      <c r="R4" s="530" t="str">
        <f>IF(COUNTIF(AD4:XFD4,"Leav")+X4=0,"",COUNTIF(AD4:XFD4,"Leav")+X4)</f>
        <v/>
      </c>
      <c r="S4" s="531">
        <f>IF(COUNTIF(AD4:XFD4,"Holi")+Y4=0,"",COUNTIF(AD4:XFD4,"Holi")+Y4)</f>
        <v>3</v>
      </c>
      <c r="T4" s="532"/>
      <c r="U4" s="317"/>
      <c r="V4" s="679"/>
      <c r="W4" s="44"/>
      <c r="X4" s="44"/>
      <c r="Y4" s="44"/>
      <c r="Z4" s="527"/>
      <c r="AA4" s="533">
        <v>1</v>
      </c>
      <c r="AB4" s="534">
        <v>8</v>
      </c>
      <c r="AC4" s="541"/>
      <c r="AD4" s="48" t="s">
        <v>35</v>
      </c>
      <c r="AE4" s="539" cm="1">
        <f t="array" ref="AE4">_xlfn.IFS(AD4="Pres",8,AD4="Abs",0,AD4=0,"",AD4="Orie",2,AD4="Holi",0,AD4="Leav",0)</f>
        <v>8</v>
      </c>
      <c r="AF4" s="48" t="s">
        <v>35</v>
      </c>
      <c r="AG4" s="539" cm="1">
        <f t="array" ref="AG4">_xlfn.IFS(AF4="Pres",8,AF4="Abs",0,AF4=0,"",AF4="Orie",2,AF4="Holi",0,AF4="Leav",0)</f>
        <v>8</v>
      </c>
      <c r="AH4" s="48" t="s">
        <v>35</v>
      </c>
      <c r="AI4" s="539" cm="1">
        <f t="array" ref="AI4">_xlfn.IFS(AH4="Pres",8,AH4="Abs",0,AH4=0,"",AH4="Orie",2,AH4="Holi",0,AH4="Leav",0)</f>
        <v>8</v>
      </c>
      <c r="AJ4" s="48" t="s">
        <v>35</v>
      </c>
      <c r="AK4" s="539" cm="1">
        <f t="array" ref="AK4">_xlfn.IFS(AJ4="Pres",8,AJ4="Abs",0,AJ4=0,"",AJ4="Orie",2,AJ4="Holi",0,AJ4="Leav",0)</f>
        <v>8</v>
      </c>
      <c r="AL4" s="48" t="s">
        <v>35</v>
      </c>
      <c r="AM4" s="539" cm="1">
        <f t="array" ref="AM4">_xlfn.IFS(AL4="Pres",8,AL4="Abs",0,AL4=0,"",AL4="Orie",2,AL4="Holi",0,AL4="Leav",0)</f>
        <v>8</v>
      </c>
      <c r="AN4" s="48" t="s">
        <v>35</v>
      </c>
      <c r="AO4" s="539" cm="1">
        <f t="array" ref="AO4">_xlfn.IFS(AN4="Pres",8,AN4="Abs",0,AN4=0,"",AN4="Orie",2,AN4="Holi",0,AN4="Leav",0)</f>
        <v>8</v>
      </c>
      <c r="AP4" s="48" t="s">
        <v>35</v>
      </c>
      <c r="AQ4" s="539">
        <v>7.5</v>
      </c>
      <c r="AR4" s="48" t="s">
        <v>35</v>
      </c>
      <c r="AS4" s="539" cm="1">
        <f t="array" ref="AS4">_xlfn.IFS(AR4="Pres",8,AR4="Abs",0,AR4=0,"",AR4="Orie",2,AR4="Holi",0,AR4="Leav",0)</f>
        <v>8</v>
      </c>
      <c r="AT4" s="48" t="s">
        <v>35</v>
      </c>
      <c r="AU4" s="539">
        <v>7.5</v>
      </c>
      <c r="AV4" s="48" t="s">
        <v>35</v>
      </c>
      <c r="AW4" s="575">
        <v>7.25</v>
      </c>
      <c r="AX4" s="48" t="s">
        <v>35</v>
      </c>
      <c r="AY4" s="539" cm="1">
        <f t="array" ref="AY4">_xlfn.IFS(AX4="Pres",8,AX4="Abs",0,AX4=0,"",AX4="Orie",2,AX4="Holi",0,AX4="Leav",0)</f>
        <v>8</v>
      </c>
      <c r="AZ4" s="48" t="s">
        <v>35</v>
      </c>
      <c r="BA4" s="539">
        <v>7.75</v>
      </c>
      <c r="BB4" s="48" t="s">
        <v>54</v>
      </c>
      <c r="BC4" s="539" cm="1">
        <f t="array" ref="BC4">_xlfn.IFS(BB4="Pres",8,BB4="Abs",0,BB4=0,"",BB4="Orie",2,BB4="Holi",0,BB4="Leav",0)</f>
        <v>0</v>
      </c>
      <c r="BD4" s="48" t="s">
        <v>54</v>
      </c>
      <c r="BE4" s="539" cm="1">
        <f t="array" ref="BE4">_xlfn.IFS(BD4="Pres",8,BD4="Abs",0,BD4=0,"",BD4="Orie",2,BD4="Holi",0,BD4="Leav",0)</f>
        <v>0</v>
      </c>
      <c r="BF4" s="48" t="s">
        <v>35</v>
      </c>
      <c r="BG4" s="539" cm="1">
        <f t="array" ref="BG4">_xlfn.IFS(BF4="Pres",8,BF4="Abs",0,BF4=0,"",BF4="Orie",2,BF4="Holi",0,BF4="Leav",0)</f>
        <v>8</v>
      </c>
      <c r="BH4" s="48" t="s">
        <v>35</v>
      </c>
      <c r="BI4" s="539">
        <v>5.75</v>
      </c>
      <c r="BJ4" s="48" t="s">
        <v>36</v>
      </c>
      <c r="BK4" s="539" cm="1">
        <f t="array" ref="BK4">_xlfn.IFS(BJ4="Pres",8,BJ4="Abs",0,BJ4=0,"",BJ4="Orie",2,BJ4="Holi",0,BJ4="Leav",0)</f>
        <v>0</v>
      </c>
      <c r="BL4" s="48" t="s">
        <v>35</v>
      </c>
      <c r="BM4" s="539">
        <v>7.75</v>
      </c>
      <c r="BN4" s="48" t="s">
        <v>35</v>
      </c>
      <c r="BO4" s="539" cm="1">
        <f t="array" ref="BO4">_xlfn.IFS(BN4="Pres",8,BN4="Abs",0,BN4=0,"",BN4="Orie",2,BN4="Holi",0,BN4="Leav",0)</f>
        <v>8</v>
      </c>
      <c r="BP4" s="48" t="s">
        <v>35</v>
      </c>
      <c r="BQ4" s="539">
        <v>7.8</v>
      </c>
      <c r="BR4" s="48" t="s">
        <v>35</v>
      </c>
      <c r="BS4" s="539">
        <v>7.5</v>
      </c>
      <c r="BT4" s="48" t="s">
        <v>35</v>
      </c>
      <c r="BU4" s="539">
        <v>6</v>
      </c>
      <c r="BV4" s="48" t="s">
        <v>35</v>
      </c>
      <c r="BW4" s="539">
        <v>5.25</v>
      </c>
      <c r="BX4" s="48" t="s">
        <v>36</v>
      </c>
      <c r="BY4" s="539" cm="1">
        <f t="array" ref="BY4">_xlfn.IFS(BX4="Pres",8,BX4="Abs",0,BX4=0,"",BX4="Orie",2,BX4="Holi",0,BX4="Leav",0)</f>
        <v>0</v>
      </c>
      <c r="BZ4" s="48"/>
      <c r="CA4" s="539" t="str" cm="1">
        <f t="array" ref="CA4">_xlfn.IFS(BZ4="Pres",8,BZ4="Abs",0,BZ4=0,"",BZ4="Orie",2,BZ4="Holi",0,BZ4="Leav",0)</f>
        <v/>
      </c>
      <c r="CB4" s="48"/>
      <c r="CC4" s="539" t="str" cm="1">
        <f t="array" ref="CC4">_xlfn.IFS(CB4="Pres",8,CB4="Abs",0,CB4=0,"",CB4="Orie",2,CB4="Holi",0,CB4="Leav",0)</f>
        <v/>
      </c>
      <c r="CD4" s="48"/>
      <c r="CE4" s="539" t="str" cm="1">
        <f t="array" ref="CE4">_xlfn.IFS(CD4="Pres",8,CD4="Abs",0,CD4=0,"",CD4="Orie",2,CD4="Holi",0,CD4="Leav",0)</f>
        <v/>
      </c>
      <c r="CF4" s="48" t="s">
        <v>54</v>
      </c>
      <c r="CG4" s="539" cm="1">
        <f t="array" ref="CG4">_xlfn.IFS(CF4="Pres",8,CF4="Abs",0,CF4=0,"",CF4="Orie",2,CF4="Holi",0,CF4="Leav",0)</f>
        <v>0</v>
      </c>
      <c r="CH4" s="48"/>
      <c r="CI4" s="539" t="str" cm="1">
        <f t="array" ref="CI4">_xlfn.IFS(CH4="Pres",8,CH4="Abs",0,CH4=0,"",CH4="Orie",2,CH4="Holi",0,CH4="Leav",0)</f>
        <v/>
      </c>
      <c r="CJ4" s="48"/>
      <c r="CK4" s="539" t="str" cm="1">
        <f t="array" ref="CK4">_xlfn.IFS(CJ4="Pres",8,CJ4="Abs",0,CJ4=0,"",CJ4="Orie",2,CJ4="Holi",0,CJ4="Leav",0)</f>
        <v/>
      </c>
      <c r="CL4" s="48"/>
      <c r="CM4" s="539" t="str" cm="1">
        <f t="array" ref="CM4">_xlfn.IFS(CL4="Pres",8,CL4="Abs",0,CL4=0,"",CL4="Orie",2,CL4="Holi",0,CL4="Leav",0)</f>
        <v/>
      </c>
      <c r="CN4" s="48"/>
      <c r="CO4" s="539" t="str" cm="1">
        <f t="array" ref="CO4">_xlfn.IFS(CN4="Pres",8,CN4="Abs",0,CN4=0,"",CN4="Orie",2,CN4="Holi",0,CN4="Leav",0)</f>
        <v/>
      </c>
      <c r="CP4" s="48"/>
      <c r="CQ4" s="539" t="str" cm="1">
        <f t="array" ref="CQ4">_xlfn.IFS(CP4="Pres",8,CP4="Abs",0,CP4=0,"",CP4="Orie",2,CP4="Holi",0,CP4="Leav",0)</f>
        <v/>
      </c>
      <c r="CR4" s="48"/>
      <c r="CS4" s="539" t="str" cm="1">
        <f t="array" ref="CS4">_xlfn.IFS(CR4="Pres",8,CR4="Abs",0,CR4=0,"",CR4="Orie",2,CR4="Holi",0,CR4="Leav",0)</f>
        <v/>
      </c>
      <c r="CT4" s="48"/>
      <c r="CU4" s="539" t="str" cm="1">
        <f t="array" ref="CU4">_xlfn.IFS(CT4="Pres",8,CT4="Abs",0,CT4=0,"",CT4="Orie",2,CT4="Holi",0,CT4="Leav",0)</f>
        <v/>
      </c>
      <c r="CV4" s="48"/>
      <c r="CW4" s="539" t="str" cm="1">
        <f t="array" ref="CW4">_xlfn.IFS(CV4="Pres",8,CV4="Abs",0,CV4=0,"",CV4="Orie",2,CV4="Holi",0,CV4="Leav",0)</f>
        <v/>
      </c>
      <c r="CX4" s="48"/>
      <c r="CY4" s="539" t="str" cm="1">
        <f t="array" ref="CY4">_xlfn.IFS(CX4="Pres",8,CX4="Abs",0,CX4=0,"",CX4="Orie",2,CX4="Holi",0,CX4="Leav",0)</f>
        <v/>
      </c>
      <c r="CZ4" s="48"/>
      <c r="DA4" s="539" t="str" cm="1">
        <f t="array" ref="DA4">_xlfn.IFS(CZ4="Pres",8,CZ4="Abs",0,CZ4=0,"",CZ4="Orie",2,CZ4="Holi",0,CZ4="Leav",0)</f>
        <v/>
      </c>
      <c r="DB4" s="48"/>
      <c r="DC4" s="539" t="str" cm="1">
        <f t="array" ref="DC4">_xlfn.IFS(DB4="Pres",8,DB4="Abs",0,DB4=0,"",DB4="Orie",2,DB4="Holi",0,DB4="Leav",0)</f>
        <v/>
      </c>
      <c r="DD4" s="48"/>
      <c r="DE4" s="539" t="str" cm="1">
        <f t="array" ref="DE4">_xlfn.IFS(DD4="Pres",8,DD4="Abs",0,DD4=0,"",DD4="Orie",2,DD4="Holi",0,DD4="Leav",0)</f>
        <v/>
      </c>
      <c r="DF4" s="48"/>
      <c r="DG4" s="539" t="str" cm="1">
        <f t="array" ref="DG4">_xlfn.IFS(DF4="Pres",8,DF4="Abs",0,DF4=0,"",DF4="Orie",2,DF4="Holi",0,DF4="Leav",0)</f>
        <v/>
      </c>
      <c r="DH4" s="48"/>
      <c r="DI4" s="539" t="str" cm="1">
        <f t="array" ref="DI4">_xlfn.IFS(DH4="Pres",8,DH4="Abs",0,DH4=0,"",DH4="Orie",2,DH4="Holi",0,DH4="Leav",0)</f>
        <v/>
      </c>
      <c r="DJ4" s="48"/>
      <c r="DK4" s="539" t="str" cm="1">
        <f t="array" ref="DK4">_xlfn.IFS(DJ4="Pres",8,DJ4="Abs",0,DJ4=0,"",DJ4="Orie",2,DJ4="Holi",0,DJ4="Leav",0)</f>
        <v/>
      </c>
      <c r="DL4" s="48"/>
      <c r="DM4" s="539" t="str" cm="1">
        <f t="array" ref="DM4">_xlfn.IFS(DL4="Pres",8,DL4="Abs",0,DL4=0,"",DL4="Orie",2,DL4="Holi",0,DL4="Leav",0)</f>
        <v/>
      </c>
      <c r="DN4" s="48"/>
      <c r="DO4" s="539" t="str" cm="1">
        <f t="array" ref="DO4">_xlfn.IFS(DN4="Pres",8,DN4="Abs",0,DN4=0,"",DN4="Orie",2,DN4="Holi",0,DN4="Leav",0)</f>
        <v/>
      </c>
    </row>
    <row r="5" spans="1:125" ht="17.25" customHeight="1">
      <c r="A5" s="73" t="s">
        <v>49</v>
      </c>
      <c r="B5" s="33" t="s">
        <v>1822</v>
      </c>
      <c r="C5" s="33" t="s">
        <v>1823</v>
      </c>
      <c r="D5" s="33" t="s">
        <v>1824</v>
      </c>
      <c r="E5" s="33" t="s">
        <v>1825</v>
      </c>
      <c r="F5" s="536" t="s">
        <v>43</v>
      </c>
      <c r="G5" s="34">
        <v>44836</v>
      </c>
      <c r="H5" s="34">
        <v>45191</v>
      </c>
      <c r="I5" s="35">
        <v>45089</v>
      </c>
      <c r="J5" s="36" t="str">
        <f t="shared" si="44"/>
        <v>Sun</v>
      </c>
      <c r="K5" s="35">
        <f t="shared" si="45"/>
        <v>45033</v>
      </c>
      <c r="L5" s="35">
        <v>45091</v>
      </c>
      <c r="M5" s="34">
        <v>45074</v>
      </c>
      <c r="N5" s="79">
        <f>IF(COUNTIF(AD5:XFD5,"Pres")=0,"",COUNTIF(AD5:XFD5,"Pres"))+AA5</f>
        <v>32</v>
      </c>
      <c r="O5" s="38">
        <f>SUM(AB5:XFD5)</f>
        <v>254.35000000000002</v>
      </c>
      <c r="P5" s="39" t="str">
        <f>IF(COUNTIF(AD5:XFD5,"Orie")=0,"",COUNTIF(AD5:XFD5,"Orie"))</f>
        <v/>
      </c>
      <c r="Q5" s="38">
        <f>IF(COUNTIF(AD5:XFD5,"Abs")+W5=0,"",COUNTIF(AD5:XFD5,"Abs")+W5)</f>
        <v>6</v>
      </c>
      <c r="R5" s="40" t="str">
        <f>IF(COUNTIF(AD5:XFD5,"Leav")+X5=0,"",COUNTIF(AD5:XFD5,"Leav")+X5)</f>
        <v/>
      </c>
      <c r="S5" s="41">
        <f>IF(COUNTIF(AD5:XFD5,"Holi")+Y5=0,"",COUNTIF(AD5:XFD5,"Holi")+Y5)</f>
        <v>3</v>
      </c>
      <c r="T5" s="71"/>
      <c r="U5" s="316"/>
      <c r="V5" s="43"/>
      <c r="W5" s="44"/>
      <c r="X5" s="44"/>
      <c r="Y5" s="45"/>
      <c r="Z5" s="46"/>
      <c r="AA5" s="42">
        <v>6</v>
      </c>
      <c r="AB5" s="47">
        <v>48</v>
      </c>
      <c r="AC5" s="123"/>
      <c r="AD5" s="48" t="s">
        <v>35</v>
      </c>
      <c r="AE5" s="539" cm="1">
        <f t="array" ref="AE5">_xlfn.IFS(AD5="Pres",8,AD5="Abs",0,AD5=0,"",AD5="Orie",2,AD5="Holi",0,AD5="Leav",0)</f>
        <v>8</v>
      </c>
      <c r="AF5" s="48" t="s">
        <v>35</v>
      </c>
      <c r="AG5" s="539" cm="1">
        <f t="array" ref="AG5">_xlfn.IFS(AF5="Pres",8,AF5="Abs",0,AF5=0,"",AF5="Orie",2,AF5="Holi",0,AF5="Leav",0)</f>
        <v>8</v>
      </c>
      <c r="AH5" s="48" t="s">
        <v>35</v>
      </c>
      <c r="AI5" s="539" cm="1">
        <f t="array" ref="AI5">_xlfn.IFS(AH5="Pres",8,AH5="Abs",0,AH5=0,"",AH5="Orie",2,AH5="Holi",0,AH5="Leav",0)</f>
        <v>8</v>
      </c>
      <c r="AJ5" s="48" t="s">
        <v>35</v>
      </c>
      <c r="AK5" s="539" cm="1">
        <f t="array" ref="AK5">_xlfn.IFS(AJ5="Pres",8,AJ5="Abs",0,AJ5=0,"",AJ5="Orie",2,AJ5="Holi",0,AJ5="Leav",0)</f>
        <v>8</v>
      </c>
      <c r="AL5" s="48" t="s">
        <v>35</v>
      </c>
      <c r="AM5" s="539" cm="1">
        <f t="array" ref="AM5">_xlfn.IFS(AL5="Pres",8,AL5="Abs",0,AL5=0,"",AL5="Orie",2,AL5="Holi",0,AL5="Leav",0)</f>
        <v>8</v>
      </c>
      <c r="AN5" s="48" t="s">
        <v>36</v>
      </c>
      <c r="AO5" s="539" cm="1">
        <f t="array" ref="AO5">_xlfn.IFS(AN5="Pres",8,AN5="Abs",0,AN5=0,"",AN5="Orie",2,AN5="Holi",0,AN5="Leav",0)</f>
        <v>0</v>
      </c>
      <c r="AP5" s="48" t="s">
        <v>36</v>
      </c>
      <c r="AQ5" s="539" cm="1">
        <f t="array" ref="AQ5">_xlfn.IFS(AP5="Pres",8,AP5="Abs",0,AP5=0,"",AP5="Orie",2,AP5="Holi",0,AP5="Leav",0)</f>
        <v>0</v>
      </c>
      <c r="AR5" s="48" t="s">
        <v>36</v>
      </c>
      <c r="AS5" s="539" cm="1">
        <f t="array" ref="AS5">_xlfn.IFS(AR5="Pres",8,AR5="Abs",0,AR5=0,"",AR5="Orie",2,AR5="Holi",0,AR5="Leav",0)</f>
        <v>0</v>
      </c>
      <c r="AT5" s="48" t="s">
        <v>35</v>
      </c>
      <c r="AU5" s="539" cm="1">
        <f t="array" ref="AU5">_xlfn.IFS(AT5="Pres",8,AT5="Abs",0,AT5=0,"",AT5="Orie",2,AT5="Holi",0,AT5="Leav",0)</f>
        <v>8</v>
      </c>
      <c r="AV5" s="48" t="s">
        <v>35</v>
      </c>
      <c r="AW5" s="539" cm="1">
        <f t="array" ref="AW5">_xlfn.IFS(AV5="Pres",8,AV5="Abs",0,AV5=0,"",AV5="Orie",2,AV5="Holi",0,AV5="Leav",0)</f>
        <v>8</v>
      </c>
      <c r="AX5" s="48" t="s">
        <v>36</v>
      </c>
      <c r="AY5" s="539" cm="1">
        <f t="array" ref="AY5">_xlfn.IFS(AX5="Pres",8,AX5="Abs",0,AX5=0,"",AX5="Orie",2,AX5="Holi",0,AX5="Leav",0)</f>
        <v>0</v>
      </c>
      <c r="AZ5" s="48" t="s">
        <v>35</v>
      </c>
      <c r="BA5" s="539" cm="1">
        <f t="array" ref="BA5">_xlfn.IFS(AZ5="Pres",8,AZ5="Abs",0,AZ5=0,"",AZ5="Orie",2,AZ5="Holi",0,AZ5="Leav",0)</f>
        <v>8</v>
      </c>
      <c r="BB5" s="48" t="s">
        <v>54</v>
      </c>
      <c r="BC5" s="539" cm="1">
        <f t="array" ref="BC5">_xlfn.IFS(BB5="Pres",8,BB5="Abs",0,BB5=0,"",BB5="Orie",2,BB5="Holi",0,BB5="Leav",0)</f>
        <v>0</v>
      </c>
      <c r="BD5" s="48" t="s">
        <v>54</v>
      </c>
      <c r="BE5" s="539" cm="1">
        <f t="array" ref="BE5">_xlfn.IFS(BD5="Pres",8,BD5="Abs",0,BD5=0,"",BD5="Orie",2,BD5="Holi",0,BD5="Leav",0)</f>
        <v>0</v>
      </c>
      <c r="BF5" s="48" t="s">
        <v>35</v>
      </c>
      <c r="BG5" s="539">
        <v>7.75</v>
      </c>
      <c r="BH5" s="48" t="s">
        <v>35</v>
      </c>
      <c r="BI5" s="539">
        <v>7.75</v>
      </c>
      <c r="BJ5" s="48" t="s">
        <v>36</v>
      </c>
      <c r="BK5" s="539" cm="1">
        <f t="array" ref="BK5">_xlfn.IFS(BJ5="Pres",8,BJ5="Abs",0,BJ5=0,"",BJ5="Orie",2,BJ5="Holi",0,BJ5="Leav",0)</f>
        <v>0</v>
      </c>
      <c r="BL5" s="48" t="s">
        <v>35</v>
      </c>
      <c r="BM5" s="539">
        <v>7.75</v>
      </c>
      <c r="BN5" s="48" t="s">
        <v>35</v>
      </c>
      <c r="BO5" s="539" cm="1">
        <f t="array" ref="BO5">_xlfn.IFS(BN5="Pres",8,BN5="Abs",0,BN5=0,"",BN5="Orie",2,BN5="Holi",0,BN5="Leav",0)</f>
        <v>8</v>
      </c>
      <c r="BP5" s="48" t="s">
        <v>35</v>
      </c>
      <c r="BQ5" s="539">
        <v>7.8</v>
      </c>
      <c r="BR5" s="48" t="s">
        <v>35</v>
      </c>
      <c r="BS5" s="539" cm="1">
        <f t="array" ref="BS5">_xlfn.IFS(BR5="Pres",8,BR5="Abs",0,BR5=0,"",BR5="Orie",2,BR5="Holi",0,BR5="Leav",0)</f>
        <v>8</v>
      </c>
      <c r="BT5" s="48" t="s">
        <v>36</v>
      </c>
      <c r="BU5" s="539" cm="1">
        <f t="array" ref="BU5">_xlfn.IFS(BT5="Pres",8,BT5="Abs",0,BT5=0,"",BT5="Orie",2,BT5="Holi",0,BT5="Leav",0)</f>
        <v>0</v>
      </c>
      <c r="BV5" s="48" t="s">
        <v>35</v>
      </c>
      <c r="BW5" s="539">
        <v>7.5</v>
      </c>
      <c r="BX5" s="48" t="s">
        <v>35</v>
      </c>
      <c r="BY5" s="539" cm="1">
        <f t="array" ref="BY5">_xlfn.IFS(BX5="Pres",8,BX5="Abs",0,BX5=0,"",BX5="Orie",2,BX5="Holi",0,BX5="Leav",0)</f>
        <v>8</v>
      </c>
      <c r="BZ5" s="48" t="s">
        <v>35</v>
      </c>
      <c r="CA5" s="539" cm="1">
        <f t="array" ref="CA5">_xlfn.IFS(BZ5="Pres",8,BZ5="Abs",0,BZ5=0,"",BZ5="Orie",2,BZ5="Holi",0,BZ5="Leav",0)</f>
        <v>8</v>
      </c>
      <c r="CB5" s="48" t="s">
        <v>35</v>
      </c>
      <c r="CC5" s="575">
        <v>7.8</v>
      </c>
      <c r="CD5" s="48" t="s">
        <v>35</v>
      </c>
      <c r="CE5" s="539" cm="1">
        <f t="array" ref="CE5">_xlfn.IFS(CD5="Pres",8,CD5="Abs",0,CD5=0,"",CD5="Orie",2,CD5="Holi",0,CD5="Leav",0)</f>
        <v>8</v>
      </c>
      <c r="CF5" s="48" t="s">
        <v>54</v>
      </c>
      <c r="CG5" s="539" cm="1">
        <f t="array" ref="CG5">_xlfn.IFS(CF5="Pres",8,CF5="Abs",0,CF5=0,"",CF5="Orie",2,CF5="Holi",0,CF5="Leav",0)</f>
        <v>0</v>
      </c>
      <c r="CH5" s="48" t="s">
        <v>35</v>
      </c>
      <c r="CI5" s="539" cm="1">
        <f t="array" ref="CI5">_xlfn.IFS(CH5="Pres",8,CH5="Abs",0,CH5=0,"",CH5="Orie",2,CH5="Holi",0,CH5="Leav",0)</f>
        <v>8</v>
      </c>
      <c r="CJ5" s="48" t="s">
        <v>35</v>
      </c>
      <c r="CK5" s="539" cm="1">
        <f t="array" ref="CK5">_xlfn.IFS(CJ5="Pres",8,CJ5="Abs",0,CJ5=0,"",CJ5="Orie",2,CJ5="Holi",0,CJ5="Leav",0)</f>
        <v>8</v>
      </c>
      <c r="CL5" s="48" t="s">
        <v>35</v>
      </c>
      <c r="CM5" s="539" cm="1">
        <f t="array" ref="CM5">_xlfn.IFS(CL5="Pres",8,CL5="Abs",0,CL5=0,"",CL5="Orie",2,CL5="Holi",0,CL5="Leav",0)</f>
        <v>8</v>
      </c>
      <c r="CN5" s="48" t="s">
        <v>35</v>
      </c>
      <c r="CO5" s="539" cm="1">
        <f t="array" ref="CO5">_xlfn.IFS(CN5="Pres",8,CN5="Abs",0,CN5=0,"",CN5="Orie",2,CN5="Holi",0,CN5="Leav",0)</f>
        <v>8</v>
      </c>
      <c r="CP5" s="48" t="s">
        <v>35</v>
      </c>
      <c r="CQ5" s="539" cm="1">
        <f t="array" ref="CQ5">_xlfn.IFS(CP5="Pres",8,CP5="Abs",0,CP5=0,"",CP5="Orie",2,CP5="Holi",0,CP5="Leav",0)</f>
        <v>8</v>
      </c>
      <c r="CR5" s="48" t="s">
        <v>35</v>
      </c>
      <c r="CS5" s="539" cm="1">
        <f t="array" ref="CS5">_xlfn.IFS(CR5="Pres",8,CR5="Abs",0,CR5=0,"",CR5="Orie",2,CR5="Holi",0,CR5="Leav",0)</f>
        <v>8</v>
      </c>
      <c r="CT5" s="48" t="s">
        <v>35</v>
      </c>
      <c r="CU5" s="539" cm="1">
        <f t="array" ref="CU5">_xlfn.IFS(CT5="Pres",8,CT5="Abs",0,CT5=0,"",CT5="Orie",2,CT5="Holi",0,CT5="Leav",0)</f>
        <v>8</v>
      </c>
      <c r="CV5" s="48"/>
      <c r="CW5" s="539" t="str" cm="1">
        <f t="array" ref="CW5">_xlfn.IFS(CV5="Pres",8,CV5="Abs",0,CV5=0,"",CV5="Orie",2,CV5="Holi",0,CV5="Leav",0)</f>
        <v/>
      </c>
      <c r="CX5" s="48"/>
      <c r="CY5" s="539" t="str" cm="1">
        <f t="array" ref="CY5">_xlfn.IFS(CX5="Pres",8,CX5="Abs",0,CX5=0,"",CX5="Orie",2,CX5="Holi",0,CX5="Leav",0)</f>
        <v/>
      </c>
      <c r="CZ5" s="48"/>
      <c r="DA5" s="539" t="str" cm="1">
        <f t="array" ref="DA5">_xlfn.IFS(CZ5="Pres",8,CZ5="Abs",0,CZ5=0,"",CZ5="Orie",2,CZ5="Holi",0,CZ5="Leav",0)</f>
        <v/>
      </c>
      <c r="DB5" s="48"/>
      <c r="DC5" s="539" t="str" cm="1">
        <f t="array" ref="DC5">_xlfn.IFS(DB5="Pres",8,DB5="Abs",0,DB5=0,"",DB5="Orie",2,DB5="Holi",0,DB5="Leav",0)</f>
        <v/>
      </c>
      <c r="DD5" s="48"/>
      <c r="DE5" s="539" t="str" cm="1">
        <f t="array" ref="DE5">_xlfn.IFS(DD5="Pres",8,DD5="Abs",0,DD5=0,"",DD5="Orie",2,DD5="Holi",0,DD5="Leav",0)</f>
        <v/>
      </c>
      <c r="DF5" s="48"/>
      <c r="DG5" s="539" t="str" cm="1">
        <f t="array" ref="DG5">_xlfn.IFS(DF5="Pres",8,DF5="Abs",0,DF5=0,"",DF5="Orie",2,DF5="Holi",0,DF5="Leav",0)</f>
        <v/>
      </c>
      <c r="DH5" s="48"/>
      <c r="DI5" s="539" t="str" cm="1">
        <f t="array" ref="DI5">_xlfn.IFS(DH5="Pres",8,DH5="Abs",0,DH5=0,"",DH5="Orie",2,DH5="Holi",0,DH5="Leav",0)</f>
        <v/>
      </c>
      <c r="DJ5" s="48"/>
      <c r="DK5" s="539" t="str" cm="1">
        <f t="array" ref="DK5">_xlfn.IFS(DJ5="Pres",8,DJ5="Abs",0,DJ5=0,"",DJ5="Orie",2,DJ5="Holi",0,DJ5="Leav",0)</f>
        <v/>
      </c>
      <c r="DL5" s="48"/>
      <c r="DM5" s="539" t="str" cm="1">
        <f t="array" ref="DM5">_xlfn.IFS(DL5="Pres",8,DL5="Abs",0,DL5=0,"",DL5="Orie",2,DL5="Holi",0,DL5="Leav",0)</f>
        <v/>
      </c>
      <c r="DN5" s="48"/>
      <c r="DO5" s="539" t="str" cm="1">
        <f t="array" ref="DO5">_xlfn.IFS(DN5="Pres",8,DN5="Abs",0,DN5=0,"",DN5="Orie",2,DN5="Holi",0,DN5="Leav",0)</f>
        <v/>
      </c>
    </row>
    <row r="6" spans="1:125" ht="18.75" customHeight="1">
      <c r="A6" s="73" t="s">
        <v>49</v>
      </c>
      <c r="B6" s="33" t="s">
        <v>1826</v>
      </c>
      <c r="C6" s="33" t="s">
        <v>712</v>
      </c>
      <c r="D6" s="33" t="s">
        <v>1827</v>
      </c>
      <c r="E6" s="33" t="s">
        <v>1828</v>
      </c>
      <c r="F6" s="536" t="s">
        <v>43</v>
      </c>
      <c r="G6" s="34">
        <v>44836</v>
      </c>
      <c r="H6" s="34">
        <v>45191</v>
      </c>
      <c r="I6" s="35">
        <v>45089</v>
      </c>
      <c r="J6" s="36" t="str">
        <f t="shared" si="44"/>
        <v>Sun</v>
      </c>
      <c r="K6" s="35">
        <f t="shared" si="45"/>
        <v>45033</v>
      </c>
      <c r="L6" s="35">
        <v>45092</v>
      </c>
      <c r="M6" s="34">
        <v>45074</v>
      </c>
      <c r="N6" s="79">
        <f>IF(COUNTIF(AD6:XFD6,"Pres")=0,"",COUNTIF(AD6:XFD6,"Pres"))+AA6</f>
        <v>32</v>
      </c>
      <c r="O6" s="38">
        <f>SUM(AB6:XFD6)</f>
        <v>255.40000000000003</v>
      </c>
      <c r="P6" s="39" t="str">
        <f>IF(COUNTIF(AD6:XFD6,"Orie")=0,"",COUNTIF(AD6:XFD6,"Orie"))</f>
        <v/>
      </c>
      <c r="Q6" s="38">
        <f>IF(COUNTIF(AD6:XFD6,"Abs")+W6=0,"",COUNTIF(AD6:XFD6,"Abs")+W6)</f>
        <v>2</v>
      </c>
      <c r="R6" s="40" t="str">
        <f>IF(COUNTIF(AD6:XFD6,"Leav")+X6=0,"",COUNTIF(AD6:XFD6,"Leav")+X6)</f>
        <v/>
      </c>
      <c r="S6" s="41">
        <f>IF(COUNTIF(AD6:XFD6,"Holi")+Y6=0,"",COUNTIF(AD6:XFD6,"Holi")+Y6)</f>
        <v>3</v>
      </c>
      <c r="T6" s="71"/>
      <c r="U6" s="316"/>
      <c r="V6" s="43"/>
      <c r="W6" s="44"/>
      <c r="X6" s="44"/>
      <c r="Y6" s="45"/>
      <c r="Z6" s="46"/>
      <c r="AA6" s="42">
        <v>2</v>
      </c>
      <c r="AB6" s="47">
        <v>16</v>
      </c>
      <c r="AC6" s="123"/>
      <c r="AD6" s="48" t="s">
        <v>35</v>
      </c>
      <c r="AE6" s="539" cm="1">
        <f t="array" ref="AE6">_xlfn.IFS(AD6="Pres",8,AD6="Abs",0,AD6=0,"",AD6="Orie",2,AD6="Holi",0,AD6="Leav",0)</f>
        <v>8</v>
      </c>
      <c r="AF6" s="48" t="s">
        <v>35</v>
      </c>
      <c r="AG6" s="539" cm="1">
        <f t="array" ref="AG6">_xlfn.IFS(AF6="Pres",8,AF6="Abs",0,AF6=0,"",AF6="Orie",2,AF6="Holi",0,AF6="Leav",0)</f>
        <v>8</v>
      </c>
      <c r="AH6" s="48" t="s">
        <v>35</v>
      </c>
      <c r="AI6" s="539" cm="1">
        <f t="array" ref="AI6">_xlfn.IFS(AH6="Pres",8,AH6="Abs",0,AH6=0,"",AH6="Orie",2,AH6="Holi",0,AH6="Leav",0)</f>
        <v>8</v>
      </c>
      <c r="AJ6" s="48" t="s">
        <v>35</v>
      </c>
      <c r="AK6" s="539" cm="1">
        <f t="array" ref="AK6">_xlfn.IFS(AJ6="Pres",8,AJ6="Abs",0,AJ6=0,"",AJ6="Orie",2,AJ6="Holi",0,AJ6="Leav",0)</f>
        <v>8</v>
      </c>
      <c r="AL6" s="48" t="s">
        <v>36</v>
      </c>
      <c r="AM6" s="539" cm="1">
        <f t="array" ref="AM6">_xlfn.IFS(AL6="Pres",8,AL6="Abs",0,AL6=0,"",AL6="Orie",2,AL6="Holi",0,AL6="Leav",0)</f>
        <v>0</v>
      </c>
      <c r="AN6" s="48" t="s">
        <v>35</v>
      </c>
      <c r="AO6" s="539" cm="1">
        <f t="array" ref="AO6">_xlfn.IFS(AN6="Pres",8,AN6="Abs",0,AN6=0,"",AN6="Orie",2,AN6="Holi",0,AN6="Leav",0)</f>
        <v>8</v>
      </c>
      <c r="AP6" s="48" t="s">
        <v>35</v>
      </c>
      <c r="AQ6" s="539" cm="1">
        <f t="array" ref="AQ6">_xlfn.IFS(AP6="Pres",8,AP6="Abs",0,AP6=0,"",AP6="Orie",2,AP6="Holi",0,AP6="Leav",0)</f>
        <v>8</v>
      </c>
      <c r="AR6" s="48" t="s">
        <v>35</v>
      </c>
      <c r="AS6" s="539" cm="1">
        <f t="array" ref="AS6">_xlfn.IFS(AR6="Pres",8,AR6="Abs",0,AR6=0,"",AR6="Orie",2,AR6="Holi",0,AR6="Leav",0)</f>
        <v>8</v>
      </c>
      <c r="AT6" s="48" t="s">
        <v>35</v>
      </c>
      <c r="AU6" s="539" cm="1">
        <f t="array" ref="AU6">_xlfn.IFS(AT6="Pres",8,AT6="Abs",0,AT6=0,"",AT6="Orie",2,AT6="Holi",0,AT6="Leav",0)</f>
        <v>8</v>
      </c>
      <c r="AV6" s="48" t="s">
        <v>35</v>
      </c>
      <c r="AW6" s="539" cm="1">
        <f t="array" ref="AW6">_xlfn.IFS(AV6="Pres",8,AV6="Abs",0,AV6=0,"",AV6="Orie",2,AV6="Holi",0,AV6="Leav",0)</f>
        <v>8</v>
      </c>
      <c r="AX6" s="48" t="s">
        <v>35</v>
      </c>
      <c r="AY6" s="539" cm="1">
        <f t="array" ref="AY6">_xlfn.IFS(AX6="Pres",8,AX6="Abs",0,AX6=0,"",AX6="Orie",2,AX6="Holi",0,AX6="Leav",0)</f>
        <v>8</v>
      </c>
      <c r="AZ6" s="48" t="s">
        <v>35</v>
      </c>
      <c r="BA6" s="539" cm="1">
        <f t="array" ref="BA6">_xlfn.IFS(AZ6="Pres",8,AZ6="Abs",0,AZ6=0,"",AZ6="Orie",2,AZ6="Holi",0,AZ6="Leav",0)</f>
        <v>8</v>
      </c>
      <c r="BB6" s="48" t="s">
        <v>54</v>
      </c>
      <c r="BC6" s="539" cm="1">
        <f t="array" ref="BC6">_xlfn.IFS(BB6="Pres",8,BB6="Abs",0,BB6=0,"",BB6="Orie",2,BB6="Holi",0,BB6="Leav",0)</f>
        <v>0</v>
      </c>
      <c r="BD6" s="48" t="s">
        <v>54</v>
      </c>
      <c r="BE6" s="539" cm="1">
        <f t="array" ref="BE6">_xlfn.IFS(BD6="Pres",8,BD6="Abs",0,BD6=0,"",BD6="Orie",2,BD6="Holi",0,BD6="Leav",0)</f>
        <v>0</v>
      </c>
      <c r="BF6" s="48" t="s">
        <v>35</v>
      </c>
      <c r="BG6" s="539" cm="1">
        <f t="array" ref="BG6">_xlfn.IFS(BF6="Pres",8,BF6="Abs",0,BF6=0,"",BF6="Orie",2,BF6="Holi",0,BF6="Leav",0)</f>
        <v>8</v>
      </c>
      <c r="BH6" s="48" t="s">
        <v>35</v>
      </c>
      <c r="BI6" s="539" cm="1">
        <f t="array" ref="BI6">_xlfn.IFS(BH6="Pres",8,BH6="Abs",0,BH6=0,"",BH6="Orie",2,BH6="Holi",0,BH6="Leav",0)</f>
        <v>8</v>
      </c>
      <c r="BJ6" s="48" t="s">
        <v>36</v>
      </c>
      <c r="BK6" s="539" cm="1">
        <f t="array" ref="BK6">_xlfn.IFS(BJ6="Pres",8,BJ6="Abs",0,BJ6=0,"",BJ6="Orie",2,BJ6="Holi",0,BJ6="Leav",0)</f>
        <v>0</v>
      </c>
      <c r="BL6" s="48" t="s">
        <v>35</v>
      </c>
      <c r="BM6" s="539" cm="1">
        <f t="array" ref="BM6">_xlfn.IFS(BL6="Pres",8,BL6="Abs",0,BL6=0,"",BL6="Orie",2,BL6="Holi",0,BL6="Leav",0)</f>
        <v>8</v>
      </c>
      <c r="BN6" s="48" t="s">
        <v>35</v>
      </c>
      <c r="BO6" s="539" cm="1">
        <f t="array" ref="BO6">_xlfn.IFS(BN6="Pres",8,BN6="Abs",0,BN6=0,"",BN6="Orie",2,BN6="Holi",0,BN6="Leav",0)</f>
        <v>8</v>
      </c>
      <c r="BP6" s="48" t="s">
        <v>35</v>
      </c>
      <c r="BQ6" s="539">
        <v>7.8</v>
      </c>
      <c r="BR6" s="48" t="s">
        <v>35</v>
      </c>
      <c r="BS6" s="539" cm="1">
        <f t="array" ref="BS6">_xlfn.IFS(BR6="Pres",8,BR6="Abs",0,BR6=0,"",BR6="Orie",2,BR6="Holi",0,BR6="Leav",0)</f>
        <v>8</v>
      </c>
      <c r="BT6" s="48" t="s">
        <v>35</v>
      </c>
      <c r="BU6" s="539" cm="1">
        <f t="array" ref="BU6">_xlfn.IFS(BT6="Pres",8,BT6="Abs",0,BT6=0,"",BT6="Orie",2,BT6="Holi",0,BT6="Leav",0)</f>
        <v>8</v>
      </c>
      <c r="BV6" s="48" t="s">
        <v>35</v>
      </c>
      <c r="BW6" s="539">
        <v>7.8</v>
      </c>
      <c r="BX6" s="48" t="s">
        <v>35</v>
      </c>
      <c r="BY6" s="539" cm="1">
        <f t="array" ref="BY6">_xlfn.IFS(BX6="Pres",8,BX6="Abs",0,BX6=0,"",BX6="Orie",2,BX6="Holi",0,BX6="Leav",0)</f>
        <v>8</v>
      </c>
      <c r="BZ6" s="48" t="s">
        <v>35</v>
      </c>
      <c r="CA6" s="539" cm="1">
        <f t="array" ref="CA6">_xlfn.IFS(BZ6="Pres",8,BZ6="Abs",0,BZ6=0,"",BZ6="Orie",2,BZ6="Holi",0,BZ6="Leav",0)</f>
        <v>8</v>
      </c>
      <c r="CB6" s="48" t="s">
        <v>35</v>
      </c>
      <c r="CC6" s="575">
        <v>7.8</v>
      </c>
      <c r="CD6" s="48" t="s">
        <v>35</v>
      </c>
      <c r="CE6" s="539" cm="1">
        <f t="array" ref="CE6">_xlfn.IFS(CD6="Pres",8,CD6="Abs",0,CD6=0,"",CD6="Orie",2,CD6="Holi",0,CD6="Leav",0)</f>
        <v>8</v>
      </c>
      <c r="CF6" s="48" t="s">
        <v>54</v>
      </c>
      <c r="CG6" s="539" cm="1">
        <f t="array" ref="CG6">_xlfn.IFS(CF6="Pres",8,CF6="Abs",0,CF6=0,"",CF6="Orie",2,CF6="Holi",0,CF6="Leav",0)</f>
        <v>0</v>
      </c>
      <c r="CH6" s="48" t="s">
        <v>35</v>
      </c>
      <c r="CI6" s="539" cm="1">
        <f t="array" ref="CI6">_xlfn.IFS(CH6="Pres",8,CH6="Abs",0,CH6=0,"",CH6="Orie",2,CH6="Holi",0,CH6="Leav",0)</f>
        <v>8</v>
      </c>
      <c r="CJ6" s="48" t="s">
        <v>35</v>
      </c>
      <c r="CK6" s="539" cm="1">
        <f t="array" ref="CK6">_xlfn.IFS(CJ6="Pres",8,CJ6="Abs",0,CJ6=0,"",CJ6="Orie",2,CJ6="Holi",0,CJ6="Leav",0)</f>
        <v>8</v>
      </c>
      <c r="CL6" s="48" t="s">
        <v>35</v>
      </c>
      <c r="CM6" s="539" cm="1">
        <f t="array" ref="CM6">_xlfn.IFS(CL6="Pres",8,CL6="Abs",0,CL6=0,"",CL6="Orie",2,CL6="Holi",0,CL6="Leav",0)</f>
        <v>8</v>
      </c>
      <c r="CN6" s="48" t="s">
        <v>35</v>
      </c>
      <c r="CO6" s="539" cm="1">
        <f t="array" ref="CO6">_xlfn.IFS(CN6="Pres",8,CN6="Abs",0,CN6=0,"",CN6="Orie",2,CN6="Holi",0,CN6="Leav",0)</f>
        <v>8</v>
      </c>
      <c r="CP6" s="48" t="s">
        <v>35</v>
      </c>
      <c r="CQ6" s="539" cm="1">
        <f t="array" ref="CQ6">_xlfn.IFS(CP6="Pres",8,CP6="Abs",0,CP6=0,"",CP6="Orie",2,CP6="Holi",0,CP6="Leav",0)</f>
        <v>8</v>
      </c>
      <c r="CR6" s="48" t="s">
        <v>35</v>
      </c>
      <c r="CS6" s="539" cm="1">
        <f t="array" ref="CS6">_xlfn.IFS(CR6="Pres",8,CR6="Abs",0,CR6=0,"",CR6="Orie",2,CR6="Holi",0,CR6="Leav",0)</f>
        <v>8</v>
      </c>
      <c r="CT6" s="48" t="s">
        <v>35</v>
      </c>
      <c r="CU6" s="539" cm="1">
        <f t="array" ref="CU6">_xlfn.IFS(CT6="Pres",8,CT6="Abs",0,CT6=0,"",CT6="Orie",2,CT6="Holi",0,CT6="Leav",0)</f>
        <v>8</v>
      </c>
      <c r="CV6" s="48"/>
      <c r="CW6" s="539" t="str" cm="1">
        <f t="array" ref="CW6">_xlfn.IFS(CV6="Pres",8,CV6="Abs",0,CV6=0,"",CV6="Orie",2,CV6="Holi",0,CV6="Leav",0)</f>
        <v/>
      </c>
      <c r="CX6" s="48"/>
      <c r="CY6" s="539" t="str" cm="1">
        <f t="array" ref="CY6">_xlfn.IFS(CX6="Pres",8,CX6="Abs",0,CX6=0,"",CX6="Orie",2,CX6="Holi",0,CX6="Leav",0)</f>
        <v/>
      </c>
      <c r="CZ6" s="48"/>
      <c r="DA6" s="539" t="str" cm="1">
        <f t="array" ref="DA6">_xlfn.IFS(CZ6="Pres",8,CZ6="Abs",0,CZ6=0,"",CZ6="Orie",2,CZ6="Holi",0,CZ6="Leav",0)</f>
        <v/>
      </c>
      <c r="DB6" s="48"/>
      <c r="DC6" s="539" t="str" cm="1">
        <f t="array" ref="DC6">_xlfn.IFS(DB6="Pres",8,DB6="Abs",0,DB6=0,"",DB6="Orie",2,DB6="Holi",0,DB6="Leav",0)</f>
        <v/>
      </c>
      <c r="DD6" s="48"/>
      <c r="DE6" s="539" t="str" cm="1">
        <f t="array" ref="DE6">_xlfn.IFS(DD6="Pres",8,DD6="Abs",0,DD6=0,"",DD6="Orie",2,DD6="Holi",0,DD6="Leav",0)</f>
        <v/>
      </c>
      <c r="DF6" s="48"/>
      <c r="DG6" s="539" t="str" cm="1">
        <f t="array" ref="DG6">_xlfn.IFS(DF6="Pres",8,DF6="Abs",0,DF6=0,"",DF6="Orie",2,DF6="Holi",0,DF6="Leav",0)</f>
        <v/>
      </c>
      <c r="DH6" s="48"/>
      <c r="DI6" s="539" t="str" cm="1">
        <f t="array" ref="DI6">_xlfn.IFS(DH6="Pres",8,DH6="Abs",0,DH6=0,"",DH6="Orie",2,DH6="Holi",0,DH6="Leav",0)</f>
        <v/>
      </c>
      <c r="DJ6" s="48"/>
      <c r="DK6" s="539" t="str" cm="1">
        <f t="array" ref="DK6">_xlfn.IFS(DJ6="Pres",8,DJ6="Abs",0,DJ6=0,"",DJ6="Orie",2,DJ6="Holi",0,DJ6="Leav",0)</f>
        <v/>
      </c>
      <c r="DL6" s="48"/>
      <c r="DM6" s="539" t="str" cm="1">
        <f t="array" ref="DM6">_xlfn.IFS(DL6="Pres",8,DL6="Abs",0,DL6=0,"",DL6="Orie",2,DL6="Holi",0,DL6="Leav",0)</f>
        <v/>
      </c>
      <c r="DN6" s="48"/>
      <c r="DO6" s="539" t="str" cm="1">
        <f t="array" ref="DO6">_xlfn.IFS(DN6="Pres",8,DN6="Abs",0,DN6=0,"",DN6="Orie",2,DN6="Holi",0,DN6="Leav",0)</f>
        <v/>
      </c>
    </row>
    <row r="7" spans="1:125" ht="18.75" customHeight="1">
      <c r="A7" s="73" t="s">
        <v>49</v>
      </c>
      <c r="B7" s="33" t="s">
        <v>1829</v>
      </c>
      <c r="C7" s="33" t="s">
        <v>1830</v>
      </c>
      <c r="D7" s="33" t="s">
        <v>1831</v>
      </c>
      <c r="E7" s="33" t="s">
        <v>1832</v>
      </c>
      <c r="F7" s="536" t="s">
        <v>43</v>
      </c>
      <c r="G7" s="34">
        <v>44836</v>
      </c>
      <c r="H7" s="34">
        <v>45191</v>
      </c>
      <c r="I7" s="35">
        <v>45089</v>
      </c>
      <c r="J7" s="36" t="str">
        <f t="shared" si="44"/>
        <v>Sun</v>
      </c>
      <c r="K7" s="35">
        <f t="shared" si="45"/>
        <v>45033</v>
      </c>
      <c r="L7" s="35">
        <v>45093</v>
      </c>
      <c r="M7" s="34">
        <v>45074</v>
      </c>
      <c r="N7" s="79">
        <f>IF(COUNTIF(AD7:XFD7,"Pres")=0,"",COUNTIF(AD7:XFD7,"Pres"))+AA7</f>
        <v>32</v>
      </c>
      <c r="O7" s="38">
        <f>SUM(AB7:XFD7)</f>
        <v>252.35000000000002</v>
      </c>
      <c r="P7" s="39" t="str">
        <f>IF(COUNTIF(AD7:XFD7,"Orie")=0,"",COUNTIF(AD7:XFD7,"Orie"))</f>
        <v/>
      </c>
      <c r="Q7" s="38">
        <f>IF(COUNTIF(AD7:XFD7,"Abs")+W7=0,"",COUNTIF(AD7:XFD7,"Abs")+W7)</f>
        <v>2</v>
      </c>
      <c r="R7" s="40" t="str">
        <f>IF(COUNTIF(AD7:XFD7,"Leav")+X7=0,"",COUNTIF(AD7:XFD7,"Leav")+X7)</f>
        <v/>
      </c>
      <c r="S7" s="41">
        <f>IF(COUNTIF(AD7:XFD7,"Holi")+Y7=0,"",COUNTIF(AD7:XFD7,"Holi")+Y7)</f>
        <v>3</v>
      </c>
      <c r="T7" s="71"/>
      <c r="U7" s="316"/>
      <c r="V7" s="43"/>
      <c r="W7" s="44"/>
      <c r="X7" s="44"/>
      <c r="Y7" s="45"/>
      <c r="Z7" s="46"/>
      <c r="AA7" s="42">
        <v>2</v>
      </c>
      <c r="AB7" s="47">
        <v>14</v>
      </c>
      <c r="AC7" s="123"/>
      <c r="AD7" s="48" t="s">
        <v>35</v>
      </c>
      <c r="AE7" s="539" cm="1">
        <f t="array" ref="AE7">_xlfn.IFS(AD7="Pres",8,AD7="Abs",0,AD7=0,"",AD7="Orie",2,AD7="Holi",0,AD7="Leav",0)</f>
        <v>8</v>
      </c>
      <c r="AF7" s="48" t="s">
        <v>35</v>
      </c>
      <c r="AG7" s="539" cm="1">
        <f t="array" ref="AG7">_xlfn.IFS(AF7="Pres",8,AF7="Abs",0,AF7=0,"",AF7="Orie",2,AF7="Holi",0,AF7="Leav",0)</f>
        <v>8</v>
      </c>
      <c r="AH7" s="48" t="s">
        <v>35</v>
      </c>
      <c r="AI7" s="539" cm="1">
        <f t="array" ref="AI7">_xlfn.IFS(AH7="Pres",8,AH7="Abs",0,AH7=0,"",AH7="Orie",2,AH7="Holi",0,AH7="Leav",0)</f>
        <v>8</v>
      </c>
      <c r="AJ7" s="48" t="s">
        <v>35</v>
      </c>
      <c r="AK7" s="539" cm="1">
        <f t="array" ref="AK7">_xlfn.IFS(AJ7="Pres",8,AJ7="Abs",0,AJ7=0,"",AJ7="Orie",2,AJ7="Holi",0,AJ7="Leav",0)</f>
        <v>8</v>
      </c>
      <c r="AL7" s="48" t="s">
        <v>35</v>
      </c>
      <c r="AM7" s="539" cm="1">
        <f t="array" ref="AM7">_xlfn.IFS(AL7="Pres",8,AL7="Abs",0,AL7=0,"",AL7="Orie",2,AL7="Holi",0,AL7="Leav",0)</f>
        <v>8</v>
      </c>
      <c r="AN7" s="48" t="s">
        <v>35</v>
      </c>
      <c r="AO7" s="539" cm="1">
        <f t="array" ref="AO7">_xlfn.IFS(AN7="Pres",8,AN7="Abs",0,AN7=0,"",AN7="Orie",2,AN7="Holi",0,AN7="Leav",0)</f>
        <v>8</v>
      </c>
      <c r="AP7" s="48" t="s">
        <v>35</v>
      </c>
      <c r="AQ7" s="539" cm="1">
        <f t="array" ref="AQ7">_xlfn.IFS(AP7="Pres",8,AP7="Abs",0,AP7=0,"",AP7="Orie",2,AP7="Holi",0,AP7="Leav",0)</f>
        <v>8</v>
      </c>
      <c r="AR7" s="48" t="s">
        <v>35</v>
      </c>
      <c r="AS7" s="539" cm="1">
        <f t="array" ref="AS7">_xlfn.IFS(AR7="Pres",8,AR7="Abs",0,AR7=0,"",AR7="Orie",2,AR7="Holi",0,AR7="Leav",0)</f>
        <v>8</v>
      </c>
      <c r="AT7" s="48" t="s">
        <v>36</v>
      </c>
      <c r="AU7" s="539" cm="1">
        <f t="array" ref="AU7">_xlfn.IFS(AT7="Pres",8,AT7="Abs",0,AT7=0,"",AT7="Orie",2,AT7="Holi",0,AT7="Leav",0)</f>
        <v>0</v>
      </c>
      <c r="AV7" s="48" t="s">
        <v>35</v>
      </c>
      <c r="AW7" s="539" cm="1">
        <f t="array" ref="AW7">_xlfn.IFS(AV7="Pres",8,AV7="Abs",0,AV7=0,"",AV7="Orie",2,AV7="Holi",0,AV7="Leav",0)</f>
        <v>8</v>
      </c>
      <c r="AX7" s="48" t="s">
        <v>35</v>
      </c>
      <c r="AY7" s="539" cm="1">
        <f t="array" ref="AY7">_xlfn.IFS(AX7="Pres",8,AX7="Abs",0,AX7=0,"",AX7="Orie",2,AX7="Holi",0,AX7="Leav",0)</f>
        <v>8</v>
      </c>
      <c r="AZ7" s="48" t="s">
        <v>36</v>
      </c>
      <c r="BA7" s="539" cm="1">
        <f t="array" ref="BA7">_xlfn.IFS(AZ7="Pres",8,AZ7="Abs",0,AZ7=0,"",AZ7="Orie",2,AZ7="Holi",0,AZ7="Leav",0)</f>
        <v>0</v>
      </c>
      <c r="BB7" s="48" t="s">
        <v>54</v>
      </c>
      <c r="BC7" s="539" cm="1">
        <f t="array" ref="BC7">_xlfn.IFS(BB7="Pres",8,BB7="Abs",0,BB7=0,"",BB7="Orie",2,BB7="Holi",0,BB7="Leav",0)</f>
        <v>0</v>
      </c>
      <c r="BD7" s="48" t="s">
        <v>54</v>
      </c>
      <c r="BE7" s="539" cm="1">
        <f t="array" ref="BE7">_xlfn.IFS(BD7="Pres",8,BD7="Abs",0,BD7=0,"",BD7="Orie",2,BD7="Holi",0,BD7="Leav",0)</f>
        <v>0</v>
      </c>
      <c r="BF7" s="48" t="s">
        <v>35</v>
      </c>
      <c r="BG7" s="539" cm="1">
        <f t="array" ref="BG7">_xlfn.IFS(BF7="Pres",8,BF7="Abs",0,BF7=0,"",BF7="Orie",2,BF7="Holi",0,BF7="Leav",0)</f>
        <v>8</v>
      </c>
      <c r="BH7" s="48" t="s">
        <v>35</v>
      </c>
      <c r="BI7" s="539">
        <v>7.5</v>
      </c>
      <c r="BJ7" s="48" t="s">
        <v>35</v>
      </c>
      <c r="BK7" s="539" cm="1">
        <f t="array" ref="BK7">_xlfn.IFS(BJ7="Pres",8,BJ7="Abs",0,BJ7=0,"",BJ7="Orie",2,BJ7="Holi",0,BJ7="Leav",0)</f>
        <v>8</v>
      </c>
      <c r="BL7" s="48" t="s">
        <v>35</v>
      </c>
      <c r="BM7" s="539" cm="1">
        <f t="array" ref="BM7">_xlfn.IFS(BL7="Pres",8,BL7="Abs",0,BL7=0,"",BL7="Orie",2,BL7="Holi",0,BL7="Leav",0)</f>
        <v>8</v>
      </c>
      <c r="BN7" s="48" t="s">
        <v>35</v>
      </c>
      <c r="BO7" s="539" cm="1">
        <f t="array" ref="BO7">_xlfn.IFS(BN7="Pres",8,BN7="Abs",0,BN7=0,"",BN7="Orie",2,BN7="Holi",0,BN7="Leav",0)</f>
        <v>8</v>
      </c>
      <c r="BP7" s="48" t="s">
        <v>35</v>
      </c>
      <c r="BQ7" s="539">
        <v>7.8</v>
      </c>
      <c r="BR7" s="48" t="s">
        <v>35</v>
      </c>
      <c r="BS7" s="539" cm="1">
        <f t="array" ref="BS7">_xlfn.IFS(BR7="Pres",8,BR7="Abs",0,BR7=0,"",BR7="Orie",2,BR7="Holi",0,BR7="Leav",0)</f>
        <v>8</v>
      </c>
      <c r="BT7" s="48" t="s">
        <v>35</v>
      </c>
      <c r="BU7" s="539">
        <v>7.25</v>
      </c>
      <c r="BV7" s="48" t="s">
        <v>35</v>
      </c>
      <c r="BW7" s="539">
        <v>7.8</v>
      </c>
      <c r="BX7" s="48" t="s">
        <v>35</v>
      </c>
      <c r="BY7" s="539" cm="1">
        <f t="array" ref="BY7">_xlfn.IFS(BX7="Pres",8,BX7="Abs",0,BX7=0,"",BX7="Orie",2,BX7="Holi",0,BX7="Leav",0)</f>
        <v>8</v>
      </c>
      <c r="BZ7" s="48" t="s">
        <v>35</v>
      </c>
      <c r="CA7" s="539" cm="1">
        <f t="array" ref="CA7">_xlfn.IFS(BZ7="Pres",8,BZ7="Abs",0,BZ7=0,"",BZ7="Orie",2,BZ7="Holi",0,BZ7="Leav",0)</f>
        <v>8</v>
      </c>
      <c r="CB7" s="48" t="s">
        <v>35</v>
      </c>
      <c r="CC7" s="539" cm="1">
        <f t="array" ref="CC7">_xlfn.IFS(CB7="Pres",8,CB7="Abs",0,CB7=0,"",CB7="Orie",2,CB7="Holi",0,CB7="Leav",0)</f>
        <v>8</v>
      </c>
      <c r="CD7" s="48" t="s">
        <v>35</v>
      </c>
      <c r="CE7" s="539" cm="1">
        <f t="array" ref="CE7">_xlfn.IFS(CD7="Pres",8,CD7="Abs",0,CD7=0,"",CD7="Orie",2,CD7="Holi",0,CD7="Leav",0)</f>
        <v>8</v>
      </c>
      <c r="CF7" s="48" t="s">
        <v>54</v>
      </c>
      <c r="CG7" s="539" cm="1">
        <f t="array" ref="CG7">_xlfn.IFS(CF7="Pres",8,CF7="Abs",0,CF7=0,"",CF7="Orie",2,CF7="Holi",0,CF7="Leav",0)</f>
        <v>0</v>
      </c>
      <c r="CH7" s="48" t="s">
        <v>35</v>
      </c>
      <c r="CI7" s="539" cm="1">
        <f t="array" ref="CI7">_xlfn.IFS(CH7="Pres",8,CH7="Abs",0,CH7=0,"",CH7="Orie",2,CH7="Holi",0,CH7="Leav",0)</f>
        <v>8</v>
      </c>
      <c r="CJ7" s="48" t="s">
        <v>35</v>
      </c>
      <c r="CK7" s="539" cm="1">
        <f t="array" ref="CK7">_xlfn.IFS(CJ7="Pres",8,CJ7="Abs",0,CJ7=0,"",CJ7="Orie",2,CJ7="Holi",0,CJ7="Leav",0)</f>
        <v>8</v>
      </c>
      <c r="CL7" s="48" t="s">
        <v>35</v>
      </c>
      <c r="CM7" s="539" cm="1">
        <f t="array" ref="CM7">_xlfn.IFS(CL7="Pres",8,CL7="Abs",0,CL7=0,"",CL7="Orie",2,CL7="Holi",0,CL7="Leav",0)</f>
        <v>8</v>
      </c>
      <c r="CN7" s="48" t="s">
        <v>35</v>
      </c>
      <c r="CO7" s="539" cm="1">
        <f t="array" ref="CO7">_xlfn.IFS(CN7="Pres",8,CN7="Abs",0,CN7=0,"",CN7="Orie",2,CN7="Holi",0,CN7="Leav",0)</f>
        <v>8</v>
      </c>
      <c r="CP7" s="48" t="s">
        <v>35</v>
      </c>
      <c r="CQ7" s="539" cm="1">
        <f t="array" ref="CQ7">_xlfn.IFS(CP7="Pres",8,CP7="Abs",0,CP7=0,"",CP7="Orie",2,CP7="Holi",0,CP7="Leav",0)</f>
        <v>8</v>
      </c>
      <c r="CR7" s="48" t="s">
        <v>35</v>
      </c>
      <c r="CS7" s="539" cm="1">
        <f t="array" ref="CS7">_xlfn.IFS(CR7="Pres",8,CR7="Abs",0,CR7=0,"",CR7="Orie",2,CR7="Holi",0,CR7="Leav",0)</f>
        <v>8</v>
      </c>
      <c r="CT7" s="48" t="s">
        <v>35</v>
      </c>
      <c r="CU7" s="539" cm="1">
        <f t="array" ref="CU7">_xlfn.IFS(CT7="Pres",8,CT7="Abs",0,CT7=0,"",CT7="Orie",2,CT7="Holi",0,CT7="Leav",0)</f>
        <v>8</v>
      </c>
      <c r="CV7" s="48"/>
      <c r="CW7" s="539" t="str" cm="1">
        <f t="array" ref="CW7">_xlfn.IFS(CV7="Pres",8,CV7="Abs",0,CV7=0,"",CV7="Orie",2,CV7="Holi",0,CV7="Leav",0)</f>
        <v/>
      </c>
      <c r="CX7" s="48"/>
      <c r="CY7" s="539" t="str" cm="1">
        <f t="array" ref="CY7">_xlfn.IFS(CX7="Pres",8,CX7="Abs",0,CX7=0,"",CX7="Orie",2,CX7="Holi",0,CX7="Leav",0)</f>
        <v/>
      </c>
      <c r="CZ7" s="48"/>
      <c r="DA7" s="539" t="str" cm="1">
        <f t="array" ref="DA7">_xlfn.IFS(CZ7="Pres",8,CZ7="Abs",0,CZ7=0,"",CZ7="Orie",2,CZ7="Holi",0,CZ7="Leav",0)</f>
        <v/>
      </c>
      <c r="DB7" s="48"/>
      <c r="DC7" s="539" t="str" cm="1">
        <f t="array" ref="DC7">_xlfn.IFS(DB7="Pres",8,DB7="Abs",0,DB7=0,"",DB7="Orie",2,DB7="Holi",0,DB7="Leav",0)</f>
        <v/>
      </c>
      <c r="DD7" s="48"/>
      <c r="DE7" s="539" t="str" cm="1">
        <f t="array" ref="DE7">_xlfn.IFS(DD7="Pres",8,DD7="Abs",0,DD7=0,"",DD7="Orie",2,DD7="Holi",0,DD7="Leav",0)</f>
        <v/>
      </c>
      <c r="DF7" s="48"/>
      <c r="DG7" s="539" t="str" cm="1">
        <f t="array" ref="DG7">_xlfn.IFS(DF7="Pres",8,DF7="Abs",0,DF7=0,"",DF7="Orie",2,DF7="Holi",0,DF7="Leav",0)</f>
        <v/>
      </c>
      <c r="DH7" s="48"/>
      <c r="DI7" s="539" t="str" cm="1">
        <f t="array" ref="DI7">_xlfn.IFS(DH7="Pres",8,DH7="Abs",0,DH7=0,"",DH7="Orie",2,DH7="Holi",0,DH7="Leav",0)</f>
        <v/>
      </c>
      <c r="DJ7" s="48"/>
      <c r="DK7" s="539" t="str" cm="1">
        <f t="array" ref="DK7">_xlfn.IFS(DJ7="Pres",8,DJ7="Abs",0,DJ7=0,"",DJ7="Orie",2,DJ7="Holi",0,DJ7="Leav",0)</f>
        <v/>
      </c>
      <c r="DL7" s="48"/>
      <c r="DM7" s="539" t="str" cm="1">
        <f t="array" ref="DM7">_xlfn.IFS(DL7="Pres",8,DL7="Abs",0,DL7=0,"",DL7="Orie",2,DL7="Holi",0,DL7="Leav",0)</f>
        <v/>
      </c>
      <c r="DN7" s="48"/>
      <c r="DO7" s="539" t="str" cm="1">
        <f t="array" ref="DO7">_xlfn.IFS(DN7="Pres",8,DN7="Abs",0,DN7=0,"",DN7="Orie",2,DN7="Holi",0,DN7="Leav",0)</f>
        <v/>
      </c>
    </row>
    <row r="8" spans="1:125" ht="18.75" customHeight="1">
      <c r="A8" s="73" t="s">
        <v>49</v>
      </c>
      <c r="B8" s="33" t="s">
        <v>1833</v>
      </c>
      <c r="C8" s="33" t="s">
        <v>109</v>
      </c>
      <c r="D8" s="33" t="s">
        <v>1834</v>
      </c>
      <c r="E8" s="33" t="s">
        <v>1835</v>
      </c>
      <c r="F8" s="536" t="s">
        <v>43</v>
      </c>
      <c r="G8" s="34">
        <v>44850</v>
      </c>
      <c r="H8" s="34">
        <v>44850</v>
      </c>
      <c r="I8" s="35">
        <v>45103</v>
      </c>
      <c r="J8" s="36" t="str">
        <f t="shared" si="44"/>
        <v>Sun</v>
      </c>
      <c r="K8" s="35">
        <f t="shared" si="45"/>
        <v>45047</v>
      </c>
      <c r="L8" s="35">
        <v>45103</v>
      </c>
      <c r="M8" s="34">
        <v>45088</v>
      </c>
      <c r="N8" s="79">
        <f>IF(COUNTIF(AD8:XFD8,"Pres")=0,"",COUNTIF(AD8:XFD8,"Pres"))+AA8</f>
        <v>33</v>
      </c>
      <c r="O8" s="38">
        <f>SUM(AB8:XFD8)</f>
        <v>252.95000000000002</v>
      </c>
      <c r="P8" s="39" t="str">
        <f>IF(COUNTIF(AD8:XFD8,"Orie")=0,"",COUNTIF(AD8:XFD8,"Orie"))</f>
        <v/>
      </c>
      <c r="Q8" s="38">
        <f>IF(COUNTIF(AD8:XFD8,"Abs")+W8=0,"",COUNTIF(AD8:XFD8,"Abs")+W8)</f>
        <v>2</v>
      </c>
      <c r="R8" s="40" t="str">
        <f>IF(COUNTIF(AD8:XFD8,"Leav")+X8=0,"",COUNTIF(AD8:XFD8,"Leav")+X8)</f>
        <v/>
      </c>
      <c r="S8" s="41">
        <f>IF(COUNTIF(AD8:XFD8,"Holi")+Y8=0,"",COUNTIF(AD8:XFD8,"Holi")+Y8)</f>
        <v>3</v>
      </c>
      <c r="T8" s="71"/>
      <c r="U8" s="316"/>
      <c r="V8" s="43"/>
      <c r="W8" s="44"/>
      <c r="X8" s="44"/>
      <c r="Y8" s="45"/>
      <c r="Z8" s="46"/>
      <c r="AA8" s="42">
        <v>3</v>
      </c>
      <c r="AB8" s="47">
        <v>21</v>
      </c>
      <c r="AC8" s="123"/>
      <c r="AD8" s="48"/>
      <c r="AE8" s="539" t="str" cm="1">
        <f t="array" ref="AE8">_xlfn.IFS(AD8="Pres",8,AD8="Abs",0,AD8=0,"",AD8="Orie",2,AD8="Holi",0,AD8="Leav",0)</f>
        <v/>
      </c>
      <c r="AF8" s="48"/>
      <c r="AG8" s="539" t="str" cm="1">
        <f t="array" ref="AG8">_xlfn.IFS(AF8="Pres",8,AF8="Abs",0,AF8=0,"",AF8="Orie",2,AF8="Holi",0,AF8="Leav",0)</f>
        <v/>
      </c>
      <c r="AH8" s="48" t="s">
        <v>35</v>
      </c>
      <c r="AI8" s="539" cm="1">
        <f t="array" ref="AI8">_xlfn.IFS(AH8="Pres",8,AH8="Abs",0,AH8=0,"",AH8="Orie",2,AH8="Holi",0,AH8="Leav",0)</f>
        <v>8</v>
      </c>
      <c r="AJ8" s="48" t="s">
        <v>35</v>
      </c>
      <c r="AK8" s="539" cm="1">
        <f t="array" ref="AK8">_xlfn.IFS(AJ8="Pres",8,AJ8="Abs",0,AJ8=0,"",AJ8="Orie",2,AJ8="Holi",0,AJ8="Leav",0)</f>
        <v>8</v>
      </c>
      <c r="AL8" s="48" t="s">
        <v>35</v>
      </c>
      <c r="AM8" s="539">
        <v>7.75</v>
      </c>
      <c r="AN8" s="48" t="s">
        <v>35</v>
      </c>
      <c r="AO8" s="539">
        <v>7</v>
      </c>
      <c r="AP8" s="48" t="s">
        <v>35</v>
      </c>
      <c r="AQ8" s="539" cm="1">
        <f t="array" ref="AQ8">_xlfn.IFS(AP8="Pres",8,AP8="Abs",0,AP8=0,"",AP8="Orie",2,AP8="Holi",0,AP8="Leav",0)</f>
        <v>8</v>
      </c>
      <c r="AR8" s="48" t="s">
        <v>35</v>
      </c>
      <c r="AS8" s="539">
        <v>7</v>
      </c>
      <c r="AT8" s="48" t="s">
        <v>35</v>
      </c>
      <c r="AU8" s="539">
        <v>6.75</v>
      </c>
      <c r="AV8" s="48" t="s">
        <v>35</v>
      </c>
      <c r="AW8" s="575" cm="1">
        <f t="array" ref="AW8">_xlfn.IFS(AV8="Pres",8,AV8="Abs",0,AV8=0,"",AV8="Orie",2,AV8="Holi",0,AV8="Leav",0)</f>
        <v>8</v>
      </c>
      <c r="AX8" s="48" t="s">
        <v>35</v>
      </c>
      <c r="AY8" s="539" cm="1">
        <f t="array" ref="AY8">_xlfn.IFS(AX8="Pres",8,AX8="Abs",0,AX8=0,"",AX8="Orie",2,AX8="Holi",0,AX8="Leav",0)</f>
        <v>8</v>
      </c>
      <c r="AZ8" s="48" t="s">
        <v>36</v>
      </c>
      <c r="BA8" s="539" cm="1">
        <f t="array" ref="BA8">_xlfn.IFS(AZ8="Pres",8,AZ8="Abs",0,AZ8=0,"",AZ8="Orie",2,AZ8="Holi",0,AZ8="Leav",0)</f>
        <v>0</v>
      </c>
      <c r="BB8" s="48" t="s">
        <v>54</v>
      </c>
      <c r="BC8" s="539" cm="1">
        <f t="array" ref="BC8">_xlfn.IFS(BB8="Pres",8,BB8="Abs",0,BB8=0,"",BB8="Orie",2,BB8="Holi",0,BB8="Leav",0)</f>
        <v>0</v>
      </c>
      <c r="BD8" s="48" t="s">
        <v>54</v>
      </c>
      <c r="BE8" s="539" cm="1">
        <f t="array" ref="BE8">_xlfn.IFS(BD8="Pres",8,BD8="Abs",0,BD8=0,"",BD8="Orie",2,BD8="Holi",0,BD8="Leav",0)</f>
        <v>0</v>
      </c>
      <c r="BF8" s="48" t="s">
        <v>35</v>
      </c>
      <c r="BG8" s="539" cm="1">
        <f t="array" ref="BG8">_xlfn.IFS(BF8="Pres",8,BF8="Abs",0,BF8=0,"",BF8="Orie",2,BF8="Holi",0,BF8="Leav",0)</f>
        <v>8</v>
      </c>
      <c r="BH8" s="48" t="s">
        <v>35</v>
      </c>
      <c r="BI8" s="539" cm="1">
        <f t="array" ref="BI8">_xlfn.IFS(BH8="Pres",8,BH8="Abs",0,BH8=0,"",BH8="Orie",2,BH8="Holi",0,BH8="Leav",0)</f>
        <v>8</v>
      </c>
      <c r="BJ8" s="48" t="s">
        <v>35</v>
      </c>
      <c r="BK8" s="539">
        <v>6.5</v>
      </c>
      <c r="BL8" s="48" t="s">
        <v>35</v>
      </c>
      <c r="BM8" s="539">
        <v>7.75</v>
      </c>
      <c r="BN8" s="48" t="s">
        <v>35</v>
      </c>
      <c r="BO8" s="539">
        <v>7.8</v>
      </c>
      <c r="BP8" s="48" t="s">
        <v>35</v>
      </c>
      <c r="BQ8" s="539">
        <v>7.8</v>
      </c>
      <c r="BR8" s="48" t="s">
        <v>35</v>
      </c>
      <c r="BS8" s="539">
        <v>7.5</v>
      </c>
      <c r="BT8" s="48" t="s">
        <v>35</v>
      </c>
      <c r="BU8" s="539">
        <v>6.3</v>
      </c>
      <c r="BV8" s="48" t="s">
        <v>36</v>
      </c>
      <c r="BW8" s="539" cm="1">
        <f t="array" ref="BW8">_xlfn.IFS(BV8="Pres",8,BV8="Abs",0,BV8=0,"",BV8="Orie",2,BV8="Holi",0,BV8="Leav",0)</f>
        <v>0</v>
      </c>
      <c r="BX8" s="48" t="s">
        <v>35</v>
      </c>
      <c r="BY8" s="539" cm="1">
        <f t="array" ref="BY8">_xlfn.IFS(BX8="Pres",8,BX8="Abs",0,BX8=0,"",BX8="Orie",2,BX8="Holi",0,BX8="Leav",0)</f>
        <v>8</v>
      </c>
      <c r="BZ8" s="48" t="s">
        <v>35</v>
      </c>
      <c r="CA8" s="539" cm="1">
        <f t="array" ref="CA8">_xlfn.IFS(BZ8="Pres",8,BZ8="Abs",0,BZ8=0,"",BZ8="Orie",2,BZ8="Holi",0,BZ8="Leav",0)</f>
        <v>8</v>
      </c>
      <c r="CB8" s="48" t="s">
        <v>35</v>
      </c>
      <c r="CC8" s="575">
        <v>7.8</v>
      </c>
      <c r="CD8" s="48" t="s">
        <v>35</v>
      </c>
      <c r="CE8" s="539" cm="1">
        <f t="array" ref="CE8">_xlfn.IFS(CD8="Pres",8,CD8="Abs",0,CD8=0,"",CD8="Orie",2,CD8="Holi",0,CD8="Leav",0)</f>
        <v>8</v>
      </c>
      <c r="CF8" s="48" t="s">
        <v>54</v>
      </c>
      <c r="CG8" s="539" cm="1">
        <f t="array" ref="CG8">_xlfn.IFS(CF8="Pres",8,CF8="Abs",0,CF8=0,"",CF8="Orie",2,CF8="Holi",0,CF8="Leav",0)</f>
        <v>0</v>
      </c>
      <c r="CH8" s="48" t="s">
        <v>35</v>
      </c>
      <c r="CI8" s="539" cm="1">
        <f t="array" ref="CI8">_xlfn.IFS(CH8="Pres",8,CH8="Abs",0,CH8=0,"",CH8="Orie",2,CH8="Holi",0,CH8="Leav",0)</f>
        <v>8</v>
      </c>
      <c r="CJ8" s="48" t="s">
        <v>35</v>
      </c>
      <c r="CK8" s="539" cm="1">
        <f t="array" ref="CK8">_xlfn.IFS(CJ8="Pres",8,CJ8="Abs",0,CJ8=0,"",CJ8="Orie",2,CJ8="Holi",0,CJ8="Leav",0)</f>
        <v>8</v>
      </c>
      <c r="CL8" s="48" t="s">
        <v>35</v>
      </c>
      <c r="CM8" s="539" cm="1">
        <f t="array" ref="CM8">_xlfn.IFS(CL8="Pres",8,CL8="Abs",0,CL8=0,"",CL8="Orie",2,CL8="Holi",0,CL8="Leav",0)</f>
        <v>8</v>
      </c>
      <c r="CN8" s="48" t="s">
        <v>35</v>
      </c>
      <c r="CO8" s="539" cm="1">
        <f t="array" ref="CO8">_xlfn.IFS(CN8="Pres",8,CN8="Abs",0,CN8=0,"",CN8="Orie",2,CN8="Holi",0,CN8="Leav",0)</f>
        <v>8</v>
      </c>
      <c r="CP8" s="48" t="s">
        <v>35</v>
      </c>
      <c r="CQ8" s="539" cm="1">
        <f t="array" ref="CQ8">_xlfn.IFS(CP8="Pres",8,CP8="Abs",0,CP8=0,"",CP8="Orie",2,CP8="Holi",0,CP8="Leav",0)</f>
        <v>8</v>
      </c>
      <c r="CR8" s="48" t="s">
        <v>35</v>
      </c>
      <c r="CS8" s="539" cm="1">
        <f t="array" ref="CS8">_xlfn.IFS(CR8="Pres",8,CR8="Abs",0,CR8=0,"",CR8="Orie",2,CR8="Holi",0,CR8="Leav",0)</f>
        <v>8</v>
      </c>
      <c r="CT8" s="48" t="s">
        <v>35</v>
      </c>
      <c r="CU8" s="539" cm="1">
        <f t="array" ref="CU8">_xlfn.IFS(CT8="Pres",8,CT8="Abs",0,CT8=0,"",CT8="Orie",2,CT8="Holi",0,CT8="Leav",0)</f>
        <v>8</v>
      </c>
      <c r="CV8" s="48" t="s">
        <v>35</v>
      </c>
      <c r="CW8" s="539" cm="1">
        <f t="array" ref="CW8">_xlfn.IFS(CV8="Pres",8,CV8="Abs",0,CV8=0,"",CV8="Orie",2,CV8="Holi",0,CV8="Leav",0)</f>
        <v>8</v>
      </c>
      <c r="CX8" s="48" t="s">
        <v>35</v>
      </c>
      <c r="CY8" s="539" cm="1">
        <f t="array" ref="CY8">_xlfn.IFS(CX8="Pres",8,CX8="Abs",0,CX8=0,"",CX8="Orie",2,CX8="Holi",0,CX8="Leav",0)</f>
        <v>8</v>
      </c>
      <c r="CZ8" s="48"/>
      <c r="DA8" s="539" t="str" cm="1">
        <f t="array" ref="DA8">_xlfn.IFS(CZ8="Pres",8,CZ8="Abs",0,CZ8=0,"",CZ8="Orie",2,CZ8="Holi",0,CZ8="Leav",0)</f>
        <v/>
      </c>
      <c r="DB8" s="48"/>
      <c r="DC8" s="539" t="str" cm="1">
        <f t="array" ref="DC8">_xlfn.IFS(DB8="Pres",8,DB8="Abs",0,DB8=0,"",DB8="Orie",2,DB8="Holi",0,DB8="Leav",0)</f>
        <v/>
      </c>
      <c r="DD8" s="48"/>
      <c r="DE8" s="539" t="str" cm="1">
        <f t="array" ref="DE8">_xlfn.IFS(DD8="Pres",8,DD8="Abs",0,DD8=0,"",DD8="Orie",2,DD8="Holi",0,DD8="Leav",0)</f>
        <v/>
      </c>
      <c r="DF8" s="48"/>
      <c r="DG8" s="539" t="str" cm="1">
        <f t="array" ref="DG8">_xlfn.IFS(DF8="Pres",8,DF8="Abs",0,DF8=0,"",DF8="Orie",2,DF8="Holi",0,DF8="Leav",0)</f>
        <v/>
      </c>
      <c r="DH8" s="48"/>
      <c r="DI8" s="539" t="str" cm="1">
        <f t="array" ref="DI8">_xlfn.IFS(DH8="Pres",8,DH8="Abs",0,DH8=0,"",DH8="Orie",2,DH8="Holi",0,DH8="Leav",0)</f>
        <v/>
      </c>
      <c r="DJ8" s="48"/>
      <c r="DK8" s="539" t="str" cm="1">
        <f t="array" ref="DK8">_xlfn.IFS(DJ8="Pres",8,DJ8="Abs",0,DJ8=0,"",DJ8="Orie",2,DJ8="Holi",0,DJ8="Leav",0)</f>
        <v/>
      </c>
      <c r="DL8" s="48"/>
      <c r="DM8" s="539" t="str" cm="1">
        <f t="array" ref="DM8">_xlfn.IFS(DL8="Pres",8,DL8="Abs",0,DL8=0,"",DL8="Orie",2,DL8="Holi",0,DL8="Leav",0)</f>
        <v/>
      </c>
      <c r="DN8" s="48"/>
      <c r="DO8" s="539" t="str" cm="1">
        <f t="array" ref="DO8">_xlfn.IFS(DN8="Pres",8,DN8="Abs",0,DN8=0,"",DN8="Orie",2,DN8="Holi",0,DN8="Leav",0)</f>
        <v/>
      </c>
    </row>
    <row r="9" spans="1:125" ht="18.75" customHeight="1">
      <c r="A9" s="73" t="s">
        <v>66</v>
      </c>
      <c r="B9" s="33" t="s">
        <v>1836</v>
      </c>
      <c r="C9" s="33" t="s">
        <v>1837</v>
      </c>
      <c r="D9" s="33" t="s">
        <v>860</v>
      </c>
      <c r="E9" s="33" t="s">
        <v>1838</v>
      </c>
      <c r="F9" s="73" t="s">
        <v>121</v>
      </c>
      <c r="G9" s="34">
        <v>44850</v>
      </c>
      <c r="H9" s="34">
        <v>45198</v>
      </c>
      <c r="I9" s="35">
        <v>45103</v>
      </c>
      <c r="J9" s="36" t="str">
        <f t="shared" si="44"/>
        <v>Sun</v>
      </c>
      <c r="K9" s="35">
        <f t="shared" si="45"/>
        <v>45047</v>
      </c>
      <c r="L9" s="35">
        <v>45103</v>
      </c>
      <c r="M9" s="34">
        <v>45088</v>
      </c>
      <c r="N9" s="79">
        <f>IF(COUNTIF(AD9:XFD9,"Pres")=0,"",COUNTIF(AD9:XFD9,"Pres"))+AA9</f>
        <v>1</v>
      </c>
      <c r="O9" s="38">
        <f>SUM(AB9:XFD9)</f>
        <v>8</v>
      </c>
      <c r="P9" s="39" t="str">
        <f>IF(COUNTIF(AD9:XFD9,"Orie")=0,"",COUNTIF(AD9:XFD9,"Orie"))</f>
        <v/>
      </c>
      <c r="Q9" s="38">
        <f>IF(COUNTIF(AD9:XFD9,"Abs")+W9=0,"",COUNTIF(AD9:XFD9,"Abs")+W9)</f>
        <v>16</v>
      </c>
      <c r="R9" s="40" t="str">
        <f>IF(COUNTIF(AD9:XFD9,"Leav")+X9=0,"",COUNTIF(AD9:XFD9,"Leav")+X9)</f>
        <v/>
      </c>
      <c r="S9" s="41">
        <f>IF(COUNTIF(AD9:XFD9,"Holi")+Y9=0,"",COUNTIF(AD9:XFD9,"Holi")+Y9)</f>
        <v>2</v>
      </c>
      <c r="T9" s="71"/>
      <c r="U9" s="316"/>
      <c r="V9" s="43"/>
      <c r="W9" s="44"/>
      <c r="X9" s="44"/>
      <c r="Y9" s="45"/>
      <c r="Z9" s="46"/>
      <c r="AA9" s="42"/>
      <c r="AB9" s="47" t="str">
        <f>IF(AA9+Z9=0,"",AA9+Z9)</f>
        <v/>
      </c>
      <c r="AC9" s="123"/>
      <c r="AD9" s="48"/>
      <c r="AE9" s="539" t="str" cm="1">
        <f t="array" ref="AE9">_xlfn.IFS(AD9="Pres",8,AD9="Abs",0,AD9=0,"",AD9="Orie",2,AD9="Holi",0,AD9="Leav",0)</f>
        <v/>
      </c>
      <c r="AF9" s="48"/>
      <c r="AG9" s="539" t="str" cm="1">
        <f t="array" ref="AG9">_xlfn.IFS(AF9="Pres",8,AF9="Abs",0,AF9=0,"",AF9="Orie",2,AF9="Holi",0,AF9="Leav",0)</f>
        <v/>
      </c>
      <c r="AH9" s="48" t="s">
        <v>35</v>
      </c>
      <c r="AI9" s="539" cm="1">
        <f t="array" ref="AI9">_xlfn.IFS(AH9="Pres",8,AH9="Abs",0,AH9=0,"",AH9="Orie",2,AH9="Holi",0,AH9="Leav",0)</f>
        <v>8</v>
      </c>
      <c r="AJ9" s="48" t="s">
        <v>36</v>
      </c>
      <c r="AK9" s="539" cm="1">
        <f t="array" ref="AK9">_xlfn.IFS(AJ9="Pres",8,AJ9="Abs",0,AJ9=0,"",AJ9="Orie",2,AJ9="Holi",0,AJ9="Leav",0)</f>
        <v>0</v>
      </c>
      <c r="AL9" s="48" t="s">
        <v>36</v>
      </c>
      <c r="AM9" s="539" cm="1">
        <f t="array" ref="AM9">_xlfn.IFS(AL9="Pres",8,AL9="Abs",0,AL9=0,"",AL9="Orie",2,AL9="Holi",0,AL9="Leav",0)</f>
        <v>0</v>
      </c>
      <c r="AN9" s="48" t="s">
        <v>36</v>
      </c>
      <c r="AO9" s="539" cm="1">
        <f t="array" ref="AO9">_xlfn.IFS(AN9="Pres",8,AN9="Abs",0,AN9=0,"",AN9="Orie",2,AN9="Holi",0,AN9="Leav",0)</f>
        <v>0</v>
      </c>
      <c r="AP9" s="48" t="s">
        <v>36</v>
      </c>
      <c r="AQ9" s="539" cm="1">
        <f t="array" ref="AQ9">_xlfn.IFS(AP9="Pres",8,AP9="Abs",0,AP9=0,"",AP9="Orie",2,AP9="Holi",0,AP9="Leav",0)</f>
        <v>0</v>
      </c>
      <c r="AR9" s="48" t="s">
        <v>36</v>
      </c>
      <c r="AS9" s="539" cm="1">
        <f t="array" ref="AS9">_xlfn.IFS(AR9="Pres",8,AR9="Abs",0,AR9=0,"",AR9="Orie",2,AR9="Holi",0,AR9="Leav",0)</f>
        <v>0</v>
      </c>
      <c r="AT9" s="48" t="s">
        <v>36</v>
      </c>
      <c r="AU9" s="539" cm="1">
        <f t="array" ref="AU9">_xlfn.IFS(AT9="Pres",8,AT9="Abs",0,AT9=0,"",AT9="Orie",2,AT9="Holi",0,AT9="Leav",0)</f>
        <v>0</v>
      </c>
      <c r="AV9" s="48" t="s">
        <v>36</v>
      </c>
      <c r="AW9" s="539" cm="1">
        <f t="array" ref="AW9">_xlfn.IFS(AV9="Pres",8,AV9="Abs",0,AV9=0,"",AV9="Orie",2,AV9="Holi",0,AV9="Leav",0)</f>
        <v>0</v>
      </c>
      <c r="AX9" s="48" t="s">
        <v>36</v>
      </c>
      <c r="AY9" s="539" cm="1">
        <f t="array" ref="AY9">_xlfn.IFS(AX9="Pres",8,AX9="Abs",0,AX9=0,"",AX9="Orie",2,AX9="Holi",0,AX9="Leav",0)</f>
        <v>0</v>
      </c>
      <c r="AZ9" s="48" t="s">
        <v>36</v>
      </c>
      <c r="BA9" s="539" cm="1">
        <f t="array" ref="BA9">_xlfn.IFS(AZ9="Pres",8,AZ9="Abs",0,AZ9=0,"",AZ9="Orie",2,AZ9="Holi",0,AZ9="Leav",0)</f>
        <v>0</v>
      </c>
      <c r="BB9" s="48" t="s">
        <v>54</v>
      </c>
      <c r="BC9" s="539" cm="1">
        <f t="array" ref="BC9">_xlfn.IFS(BB9="Pres",8,BB9="Abs",0,BB9=0,"",BB9="Orie",2,BB9="Holi",0,BB9="Leav",0)</f>
        <v>0</v>
      </c>
      <c r="BD9" s="48" t="s">
        <v>54</v>
      </c>
      <c r="BE9" s="539" cm="1">
        <f t="array" ref="BE9">_xlfn.IFS(BD9="Pres",8,BD9="Abs",0,BD9=0,"",BD9="Orie",2,BD9="Holi",0,BD9="Leav",0)</f>
        <v>0</v>
      </c>
      <c r="BF9" s="48" t="s">
        <v>36</v>
      </c>
      <c r="BG9" s="539" cm="1">
        <f t="array" ref="BG9">_xlfn.IFS(BF9="Pres",8,BF9="Abs",0,BF9=0,"",BF9="Orie",2,BF9="Holi",0,BF9="Leav",0)</f>
        <v>0</v>
      </c>
      <c r="BH9" s="48" t="s">
        <v>36</v>
      </c>
      <c r="BI9" s="539" cm="1">
        <f t="array" ref="BI9">_xlfn.IFS(BH9="Pres",8,BH9="Abs",0,BH9=0,"",BH9="Orie",2,BH9="Holi",0,BH9="Leav",0)</f>
        <v>0</v>
      </c>
      <c r="BJ9" s="48" t="s">
        <v>36</v>
      </c>
      <c r="BK9" s="539" cm="1">
        <f t="array" ref="BK9">_xlfn.IFS(BJ9="Pres",8,BJ9="Abs",0,BJ9=0,"",BJ9="Orie",2,BJ9="Holi",0,BJ9="Leav",0)</f>
        <v>0</v>
      </c>
      <c r="BL9" s="48" t="s">
        <v>36</v>
      </c>
      <c r="BM9" s="539" cm="1">
        <f t="array" ref="BM9">_xlfn.IFS(BL9="Pres",8,BL9="Abs",0,BL9=0,"",BL9="Orie",2,BL9="Holi",0,BL9="Leav",0)</f>
        <v>0</v>
      </c>
      <c r="BN9" s="48" t="s">
        <v>36</v>
      </c>
      <c r="BO9" s="539" cm="1">
        <f t="array" ref="BO9">_xlfn.IFS(BN9="Pres",8,BN9="Abs",0,BN9=0,"",BN9="Orie",2,BN9="Holi",0,BN9="Leav",0)</f>
        <v>0</v>
      </c>
      <c r="BP9" s="48" t="s">
        <v>36</v>
      </c>
      <c r="BQ9" s="539" cm="1">
        <f t="array" ref="BQ9">_xlfn.IFS(BP9="Pres",8,BP9="Abs",0,BP9=0,"",BP9="Orie",2,BP9="Holi",0,BP9="Leav",0)</f>
        <v>0</v>
      </c>
      <c r="BR9" s="48" t="s">
        <v>36</v>
      </c>
      <c r="BS9" s="539" cm="1">
        <f t="array" ref="BS9">_xlfn.IFS(BR9="Pres",8,BR9="Abs",0,BR9=0,"",BR9="Orie",2,BR9="Holi",0,BR9="Leav",0)</f>
        <v>0</v>
      </c>
      <c r="BT9" s="48"/>
      <c r="BU9" s="539" t="str" cm="1">
        <f t="array" ref="BU9">_xlfn.IFS(BT9="Pres",8,BT9="Abs",0,BT9=0,"",BT9="Orie",2,BT9="Holi",0,BT9="Leav",0)</f>
        <v/>
      </c>
      <c r="BV9" s="48"/>
      <c r="BW9" s="539" t="str" cm="1">
        <f t="array" ref="BW9">_xlfn.IFS(BV9="Pres",8,BV9="Abs",0,BV9=0,"",BV9="Orie",2,BV9="Holi",0,BV9="Leav",0)</f>
        <v/>
      </c>
      <c r="BX9" s="48"/>
      <c r="BY9" s="539" t="str" cm="1">
        <f t="array" ref="BY9">_xlfn.IFS(BX9="Pres",8,BX9="Abs",0,BX9=0,"",BX9="Orie",2,BX9="Holi",0,BX9="Leav",0)</f>
        <v/>
      </c>
      <c r="BZ9" s="48"/>
      <c r="CA9" s="539" t="str" cm="1">
        <f t="array" ref="CA9">_xlfn.IFS(BZ9="Pres",8,BZ9="Abs",0,BZ9=0,"",BZ9="Orie",2,BZ9="Holi",0,BZ9="Leav",0)</f>
        <v/>
      </c>
      <c r="CB9" s="48"/>
      <c r="CC9" s="539" t="str" cm="1">
        <f t="array" ref="CC9">_xlfn.IFS(CB9="Pres",8,CB9="Abs",0,CB9=0,"",CB9="Orie",2,CB9="Holi",0,CB9="Leav",0)</f>
        <v/>
      </c>
      <c r="CD9" s="48"/>
      <c r="CE9" s="539" t="str" cm="1">
        <f t="array" ref="CE9">_xlfn.IFS(CD9="Pres",8,CD9="Abs",0,CD9=0,"",CD9="Orie",2,CD9="Holi",0,CD9="Leav",0)</f>
        <v/>
      </c>
      <c r="CF9" s="48"/>
      <c r="CG9" s="539" t="str" cm="1">
        <f t="array" ref="CG9">_xlfn.IFS(CF9="Pres",8,CF9="Abs",0,CF9=0,"",CF9="Orie",2,CF9="Holi",0,CF9="Leav",0)</f>
        <v/>
      </c>
      <c r="CH9" s="48"/>
      <c r="CI9" s="539" t="str" cm="1">
        <f t="array" ref="CI9">_xlfn.IFS(CH9="Pres",8,CH9="Abs",0,CH9=0,"",CH9="Orie",2,CH9="Holi",0,CH9="Leav",0)</f>
        <v/>
      </c>
      <c r="CJ9" s="48"/>
      <c r="CK9" s="539" t="str" cm="1">
        <f t="array" ref="CK9">_xlfn.IFS(CJ9="Pres",8,CJ9="Abs",0,CJ9=0,"",CJ9="Orie",2,CJ9="Holi",0,CJ9="Leav",0)</f>
        <v/>
      </c>
      <c r="CL9" s="48"/>
      <c r="CM9" s="539" t="str" cm="1">
        <f t="array" ref="CM9">_xlfn.IFS(CL9="Pres",8,CL9="Abs",0,CL9=0,"",CL9="Orie",2,CL9="Holi",0,CL9="Leav",0)</f>
        <v/>
      </c>
      <c r="CN9" s="48"/>
      <c r="CO9" s="539" t="str" cm="1">
        <f t="array" ref="CO9">_xlfn.IFS(CN9="Pres",8,CN9="Abs",0,CN9=0,"",CN9="Orie",2,CN9="Holi",0,CN9="Leav",0)</f>
        <v/>
      </c>
      <c r="CP9" s="48"/>
      <c r="CQ9" s="539" t="str" cm="1">
        <f t="array" ref="CQ9">_xlfn.IFS(CP9="Pres",8,CP9="Abs",0,CP9=0,"",CP9="Orie",2,CP9="Holi",0,CP9="Leav",0)</f>
        <v/>
      </c>
      <c r="CR9" s="48"/>
      <c r="CS9" s="539" t="str" cm="1">
        <f t="array" ref="CS9">_xlfn.IFS(CR9="Pres",8,CR9="Abs",0,CR9=0,"",CR9="Orie",2,CR9="Holi",0,CR9="Leav",0)</f>
        <v/>
      </c>
      <c r="CT9" s="48"/>
      <c r="CU9" s="539" t="str" cm="1">
        <f t="array" ref="CU9">_xlfn.IFS(CT9="Pres",8,CT9="Abs",0,CT9=0,"",CT9="Orie",2,CT9="Holi",0,CT9="Leav",0)</f>
        <v/>
      </c>
      <c r="CV9" s="48"/>
      <c r="CW9" s="539" t="str" cm="1">
        <f t="array" ref="CW9">_xlfn.IFS(CV9="Pres",8,CV9="Abs",0,CV9=0,"",CV9="Orie",2,CV9="Holi",0,CV9="Leav",0)</f>
        <v/>
      </c>
      <c r="CX9" s="48"/>
      <c r="CY9" s="539" t="str" cm="1">
        <f t="array" ref="CY9">_xlfn.IFS(CX9="Pres",8,CX9="Abs",0,CX9=0,"",CX9="Orie",2,CX9="Holi",0,CX9="Leav",0)</f>
        <v/>
      </c>
      <c r="CZ9" s="48"/>
      <c r="DA9" s="539" t="str" cm="1">
        <f t="array" ref="DA9">_xlfn.IFS(CZ9="Pres",8,CZ9="Abs",0,CZ9=0,"",CZ9="Orie",2,CZ9="Holi",0,CZ9="Leav",0)</f>
        <v/>
      </c>
      <c r="DB9" s="48"/>
      <c r="DC9" s="539" t="str" cm="1">
        <f t="array" ref="DC9">_xlfn.IFS(DB9="Pres",8,DB9="Abs",0,DB9=0,"",DB9="Orie",2,DB9="Holi",0,DB9="Leav",0)</f>
        <v/>
      </c>
      <c r="DD9" s="48"/>
      <c r="DE9" s="539" t="str" cm="1">
        <f t="array" ref="DE9">_xlfn.IFS(DD9="Pres",8,DD9="Abs",0,DD9=0,"",DD9="Orie",2,DD9="Holi",0,DD9="Leav",0)</f>
        <v/>
      </c>
      <c r="DF9" s="48"/>
      <c r="DG9" s="539" t="str" cm="1">
        <f t="array" ref="DG9">_xlfn.IFS(DF9="Pres",8,DF9="Abs",0,DF9=0,"",DF9="Orie",2,DF9="Holi",0,DF9="Leav",0)</f>
        <v/>
      </c>
      <c r="DH9" s="48"/>
      <c r="DI9" s="539" t="str" cm="1">
        <f t="array" ref="DI9">_xlfn.IFS(DH9="Pres",8,DH9="Abs",0,DH9=0,"",DH9="Orie",2,DH9="Holi",0,DH9="Leav",0)</f>
        <v/>
      </c>
      <c r="DJ9" s="48"/>
      <c r="DK9" s="539" t="str" cm="1">
        <f t="array" ref="DK9">_xlfn.IFS(DJ9="Pres",8,DJ9="Abs",0,DJ9=0,"",DJ9="Orie",2,DJ9="Holi",0,DJ9="Leav",0)</f>
        <v/>
      </c>
      <c r="DL9" s="48"/>
      <c r="DM9" s="539" t="str" cm="1">
        <f t="array" ref="DM9">_xlfn.IFS(DL9="Pres",8,DL9="Abs",0,DL9=0,"",DL9="Orie",2,DL9="Holi",0,DL9="Leav",0)</f>
        <v/>
      </c>
      <c r="DN9" s="48"/>
      <c r="DO9" s="539" t="str" cm="1">
        <f t="array" ref="DO9">_xlfn.IFS(DN9="Pres",8,DN9="Abs",0,DN9=0,"",DN9="Orie",2,DN9="Holi",0,DN9="Leav",0)</f>
        <v/>
      </c>
    </row>
    <row r="10" spans="1:125" ht="18.75" customHeight="1">
      <c r="A10" s="73" t="s">
        <v>49</v>
      </c>
      <c r="B10" s="49" t="s">
        <v>1839</v>
      </c>
      <c r="C10" s="50" t="s">
        <v>1840</v>
      </c>
      <c r="D10" s="50" t="s">
        <v>1841</v>
      </c>
      <c r="E10" s="50" t="s">
        <v>1842</v>
      </c>
      <c r="F10" s="536" t="s">
        <v>43</v>
      </c>
      <c r="G10" s="34">
        <v>44864</v>
      </c>
      <c r="H10" s="34">
        <v>45219</v>
      </c>
      <c r="I10" s="35">
        <v>45117</v>
      </c>
      <c r="J10" s="36" t="s">
        <v>44</v>
      </c>
      <c r="K10" s="35">
        <f t="shared" si="45"/>
        <v>45061</v>
      </c>
      <c r="L10" s="35">
        <v>45117</v>
      </c>
      <c r="M10" s="34">
        <v>45102</v>
      </c>
      <c r="N10" s="79">
        <f>IF(COUNTIF(AD10:XFD10,"Pres")=0,"",COUNTIF(AD10:XFD10,"Pres"))+AA10+U10</f>
        <v>32</v>
      </c>
      <c r="O10" s="38">
        <f>SUM(AB10:XFD10)</f>
        <v>252</v>
      </c>
      <c r="P10" s="39" t="str">
        <f>IF(COUNTIF(AD10:XFD10,"Orie")=0,"",COUNTIF(AD10:XFD10,"Orie"))</f>
        <v/>
      </c>
      <c r="Q10" s="38" t="str">
        <f>IF(COUNTIF(AD10:XFD10,"Abs")+W10=0,"",COUNTIF(AD10:XFD10,"Abs")+W10)</f>
        <v/>
      </c>
      <c r="R10" s="40" t="str">
        <f>IF(COUNTIF(AD10:XFD10,"Leav")+X10=0,"",COUNTIF(AD10:XFD10,"Leav")+X10)</f>
        <v/>
      </c>
      <c r="S10" s="41">
        <f>IF(COUNTIF(AD10:XFD10,"Holi")+Y10=0,"",COUNTIF(AD10:XFD10,"Holi")+Y10)</f>
        <v>3</v>
      </c>
      <c r="T10" s="71"/>
      <c r="U10" s="316"/>
      <c r="V10" s="43"/>
      <c r="W10" s="44"/>
      <c r="X10" s="44"/>
      <c r="Y10" s="45"/>
      <c r="Z10" s="46"/>
      <c r="AA10" s="42"/>
      <c r="AB10" s="47" t="str">
        <f>IF(AA10+Z10=0,"",AA10+Z10)</f>
        <v/>
      </c>
      <c r="AC10" s="123"/>
      <c r="AD10" s="48"/>
      <c r="AE10" s="539" t="str" cm="1">
        <f t="array" ref="AE10">_xlfn.IFS(AD10="Pres",8,AD10="Abs",0,AD10=0,"",AD10="Orie",2,AD10="Holi",0,AD10="Leav",0)</f>
        <v/>
      </c>
      <c r="AF10" s="48"/>
      <c r="AG10" s="539" t="str" cm="1">
        <f t="array" ref="AG10">_xlfn.IFS(AF10="Pres",8,AF10="Abs",0,AF10=0,"",AF10="Orie",2,AF10="Holi",0,AF10="Leav",0)</f>
        <v/>
      </c>
      <c r="AH10" s="48"/>
      <c r="AI10" s="539" t="str" cm="1">
        <f t="array" ref="AI10">_xlfn.IFS(AH10="Pres",8,AH10="Abs",0,AH10=0,"",AH10="Orie",2,AH10="Holi",0,AH10="Leav",0)</f>
        <v/>
      </c>
      <c r="AJ10" s="48"/>
      <c r="AK10" s="539" t="str" cm="1">
        <f t="array" ref="AK10">_xlfn.IFS(AJ10="Pres",8,AJ10="Abs",0,AJ10=0,"",AJ10="Orie",2,AJ10="Holi",0,AJ10="Leav",0)</f>
        <v/>
      </c>
      <c r="AL10" s="48" t="s">
        <v>35</v>
      </c>
      <c r="AM10" s="539" cm="1">
        <f t="array" ref="AM10">_xlfn.IFS(AL10="Pres",8,AL10="Abs",0,AL10=0,"",AL10="Orie",2,AL10="Holi",0,AL10="Leav",0)</f>
        <v>8</v>
      </c>
      <c r="AN10" s="48" t="s">
        <v>35</v>
      </c>
      <c r="AO10" s="539" cm="1">
        <f t="array" ref="AO10">_xlfn.IFS(AN10="Pres",8,AN10="Abs",0,AN10=0,"",AN10="Orie",2,AN10="Holi",0,AN10="Leav",0)</f>
        <v>8</v>
      </c>
      <c r="AP10" s="48" t="s">
        <v>35</v>
      </c>
      <c r="AQ10" s="539" cm="1">
        <f t="array" ref="AQ10">_xlfn.IFS(AP10="Pres",8,AP10="Abs",0,AP10=0,"",AP10="Orie",2,AP10="Holi",0,AP10="Leav",0)</f>
        <v>8</v>
      </c>
      <c r="AR10" s="48" t="s">
        <v>35</v>
      </c>
      <c r="AS10" s="539" cm="1">
        <f t="array" ref="AS10">_xlfn.IFS(AR10="Pres",8,AR10="Abs",0,AR10=0,"",AR10="Orie",2,AR10="Holi",0,AR10="Leav",0)</f>
        <v>8</v>
      </c>
      <c r="AT10" s="48" t="s">
        <v>35</v>
      </c>
      <c r="AU10" s="539" cm="1">
        <f t="array" ref="AU10">_xlfn.IFS(AT10="Pres",8,AT10="Abs",0,AT10=0,"",AT10="Orie",2,AT10="Holi",0,AT10="Leav",0)</f>
        <v>8</v>
      </c>
      <c r="AV10" s="48" t="s">
        <v>35</v>
      </c>
      <c r="AW10" s="539" cm="1">
        <f t="array" ref="AW10">_xlfn.IFS(AV10="Pres",8,AV10="Abs",0,AV10=0,"",AV10="Orie",2,AV10="Holi",0,AV10="Leav",0)</f>
        <v>8</v>
      </c>
      <c r="AX10" s="48" t="s">
        <v>35</v>
      </c>
      <c r="AY10" s="539" cm="1">
        <f t="array" ref="AY10">_xlfn.IFS(AX10="Pres",8,AX10="Abs",0,AX10=0,"",AX10="Orie",2,AX10="Holi",0,AX10="Leav",0)</f>
        <v>8</v>
      </c>
      <c r="AZ10" s="48" t="s">
        <v>35</v>
      </c>
      <c r="BA10" s="539" cm="1">
        <f t="array" ref="BA10">_xlfn.IFS(AZ10="Pres",8,AZ10="Abs",0,AZ10=0,"",AZ10="Orie",2,AZ10="Holi",0,AZ10="Leav",0)</f>
        <v>8</v>
      </c>
      <c r="BB10" s="48" t="s">
        <v>54</v>
      </c>
      <c r="BC10" s="539" cm="1">
        <f t="array" ref="BC10">_xlfn.IFS(BB10="Pres",8,BB10="Abs",0,BB10=0,"",BB10="Orie",2,BB10="Holi",0,BB10="Leav",0)</f>
        <v>0</v>
      </c>
      <c r="BD10" s="48" t="s">
        <v>54</v>
      </c>
      <c r="BE10" s="539" cm="1">
        <f t="array" ref="BE10">_xlfn.IFS(BD10="Pres",8,BD10="Abs",0,BD10=0,"",BD10="Orie",2,BD10="Holi",0,BD10="Leav",0)</f>
        <v>0</v>
      </c>
      <c r="BF10" s="48" t="s">
        <v>35</v>
      </c>
      <c r="BG10" s="539" cm="1">
        <f t="array" ref="BG10">_xlfn.IFS(BF10="Pres",8,BF10="Abs",0,BF10=0,"",BF10="Orie",2,BF10="Holi",0,BF10="Leav",0)</f>
        <v>8</v>
      </c>
      <c r="BH10" s="48" t="s">
        <v>35</v>
      </c>
      <c r="BI10" s="539" cm="1">
        <f t="array" ref="BI10">_xlfn.IFS(BH10="Pres",8,BH10="Abs",0,BH10=0,"",BH10="Orie",2,BH10="Holi",0,BH10="Leav",0)</f>
        <v>8</v>
      </c>
      <c r="BJ10" s="48" t="s">
        <v>35</v>
      </c>
      <c r="BK10" s="539" cm="1">
        <f t="array" ref="BK10">_xlfn.IFS(BJ10="Pres",8,BJ10="Abs",0,BJ10=0,"",BJ10="Orie",2,BJ10="Holi",0,BJ10="Leav",0)</f>
        <v>8</v>
      </c>
      <c r="BL10" s="48" t="s">
        <v>35</v>
      </c>
      <c r="BM10" s="539" cm="1">
        <f t="array" ref="BM10">_xlfn.IFS(BL10="Pres",8,BL10="Abs",0,BL10=0,"",BL10="Orie",2,BL10="Holi",0,BL10="Leav",0)</f>
        <v>8</v>
      </c>
      <c r="BN10" s="48" t="s">
        <v>35</v>
      </c>
      <c r="BO10" s="539" cm="1">
        <f t="array" ref="BO10">_xlfn.IFS(BN10="Pres",8,BN10="Abs",0,BN10=0,"",BN10="Orie",2,BN10="Holi",0,BN10="Leav",0)</f>
        <v>8</v>
      </c>
      <c r="BP10" s="48" t="s">
        <v>35</v>
      </c>
      <c r="BQ10" s="539" cm="1">
        <f t="array" ref="BQ10">_xlfn.IFS(BP10="Pres",8,BP10="Abs",0,BP10=0,"",BP10="Orie",2,BP10="Holi",0,BP10="Leav",0)</f>
        <v>8</v>
      </c>
      <c r="BR10" s="48" t="s">
        <v>35</v>
      </c>
      <c r="BS10" s="539" cm="1">
        <f t="array" ref="BS10">_xlfn.IFS(BR10="Pres",8,BR10="Abs",0,BR10=0,"",BR10="Orie",2,BR10="Holi",0,BR10="Leav",0)</f>
        <v>8</v>
      </c>
      <c r="BT10" s="48" t="s">
        <v>35</v>
      </c>
      <c r="BU10" s="539" cm="1">
        <f t="array" ref="BU10">_xlfn.IFS(BT10="Pres",8,BT10="Abs",0,BT10=0,"",BT10="Orie",2,BT10="Holi",0,BT10="Leav",0)</f>
        <v>8</v>
      </c>
      <c r="BV10" s="48" t="s">
        <v>35</v>
      </c>
      <c r="BW10" s="539" cm="1">
        <f t="array" ref="BW10">_xlfn.IFS(BV10="Pres",8,BV10="Abs",0,BV10=0,"",BV10="Orie",2,BV10="Holi",0,BV10="Leav",0)</f>
        <v>8</v>
      </c>
      <c r="BX10" s="48" t="s">
        <v>35</v>
      </c>
      <c r="BY10" s="539" cm="1">
        <f t="array" ref="BY10">_xlfn.IFS(BX10="Pres",8,BX10="Abs",0,BX10=0,"",BX10="Orie",2,BX10="Holi",0,BX10="Leav",0)</f>
        <v>8</v>
      </c>
      <c r="BZ10" s="48" t="s">
        <v>35</v>
      </c>
      <c r="CA10" s="539" cm="1">
        <f t="array" ref="CA10">_xlfn.IFS(BZ10="Pres",8,BZ10="Abs",0,BZ10=0,"",BZ10="Orie",2,BZ10="Holi",0,BZ10="Leav",0)</f>
        <v>8</v>
      </c>
      <c r="CB10" s="48" t="s">
        <v>35</v>
      </c>
      <c r="CC10" s="539" cm="1">
        <f t="array" ref="CC10">_xlfn.IFS(CB10="Pres",8,CB10="Abs",0,CB10=0,"",CB10="Orie",2,CB10="Holi",0,CB10="Leav",0)</f>
        <v>8</v>
      </c>
      <c r="CD10" s="48" t="s">
        <v>35</v>
      </c>
      <c r="CE10" s="539" cm="1">
        <f t="array" ref="CE10">_xlfn.IFS(CD10="Pres",8,CD10="Abs",0,CD10=0,"",CD10="Orie",2,CD10="Holi",0,CD10="Leav",0)</f>
        <v>8</v>
      </c>
      <c r="CF10" s="48" t="s">
        <v>54</v>
      </c>
      <c r="CG10" s="539" cm="1">
        <f t="array" ref="CG10">_xlfn.IFS(CF10="Pres",8,CF10="Abs",0,CF10=0,"",CF10="Orie",2,CF10="Holi",0,CF10="Leav",0)</f>
        <v>0</v>
      </c>
      <c r="CH10" s="48" t="s">
        <v>35</v>
      </c>
      <c r="CI10" s="539" cm="1">
        <f t="array" ref="CI10">_xlfn.IFS(CH10="Pres",8,CH10="Abs",0,CH10=0,"",CH10="Orie",2,CH10="Holi",0,CH10="Leav",0)</f>
        <v>8</v>
      </c>
      <c r="CJ10" s="48" t="s">
        <v>35</v>
      </c>
      <c r="CK10" s="539" cm="1">
        <f t="array" ref="CK10">_xlfn.IFS(CJ10="Pres",8,CJ10="Abs",0,CJ10=0,"",CJ10="Orie",2,CJ10="Holi",0,CJ10="Leav",0)</f>
        <v>8</v>
      </c>
      <c r="CL10" s="48" t="s">
        <v>35</v>
      </c>
      <c r="CM10" s="539" cm="1">
        <f t="array" ref="CM10">_xlfn.IFS(CL10="Pres",8,CL10="Abs",0,CL10=0,"",CL10="Orie",2,CL10="Holi",0,CL10="Leav",0)</f>
        <v>8</v>
      </c>
      <c r="CN10" s="48" t="s">
        <v>35</v>
      </c>
      <c r="CO10" s="539" cm="1">
        <f t="array" ref="CO10">_xlfn.IFS(CN10="Pres",8,CN10="Abs",0,CN10=0,"",CN10="Orie",2,CN10="Holi",0,CN10="Leav",0)</f>
        <v>8</v>
      </c>
      <c r="CP10" s="48" t="s">
        <v>35</v>
      </c>
      <c r="CQ10" s="539" cm="1">
        <f t="array" ref="CQ10">_xlfn.IFS(CP10="Pres",8,CP10="Abs",0,CP10=0,"",CP10="Orie",2,CP10="Holi",0,CP10="Leav",0)</f>
        <v>8</v>
      </c>
      <c r="CR10" s="48" t="s">
        <v>35</v>
      </c>
      <c r="CS10" s="539" cm="1">
        <f t="array" ref="CS10">_xlfn.IFS(CR10="Pres",8,CR10="Abs",0,CR10=0,"",CR10="Orie",2,CR10="Holi",0,CR10="Leav",0)</f>
        <v>8</v>
      </c>
      <c r="CT10" s="48" t="s">
        <v>35</v>
      </c>
      <c r="CU10" s="539" cm="1">
        <f t="array" ref="CU10">_xlfn.IFS(CT10="Pres",8,CT10="Abs",0,CT10=0,"",CT10="Orie",2,CT10="Holi",0,CT10="Leav",0)</f>
        <v>8</v>
      </c>
      <c r="CV10" s="48" t="s">
        <v>35</v>
      </c>
      <c r="CW10" s="539" cm="1">
        <f t="array" ref="CW10">_xlfn.IFS(CV10="Pres",8,CV10="Abs",0,CV10=0,"",CV10="Orie",2,CV10="Holi",0,CV10="Leav",0)</f>
        <v>8</v>
      </c>
      <c r="CX10" s="48" t="s">
        <v>35</v>
      </c>
      <c r="CY10" s="539" cm="1">
        <f t="array" ref="CY10">_xlfn.IFS(CX10="Pres",8,CX10="Abs",0,CX10=0,"",CX10="Orie",2,CX10="Holi",0,CX10="Leav",0)</f>
        <v>8</v>
      </c>
      <c r="CZ10" s="48" t="s">
        <v>35</v>
      </c>
      <c r="DA10" s="539" cm="1">
        <f t="array" ref="DA10">_xlfn.IFS(CZ10="Pres",8,CZ10="Abs",0,CZ10=0,"",CZ10="Orie",2,CZ10="Holi",0,CZ10="Leav",0)</f>
        <v>8</v>
      </c>
      <c r="DB10" s="48" t="s">
        <v>35</v>
      </c>
      <c r="DC10" s="539">
        <v>4</v>
      </c>
      <c r="DD10" s="48"/>
      <c r="DE10" s="539" t="str" cm="1">
        <f t="array" ref="DE10">_xlfn.IFS(DD10="Pres",8,DD10="Abs",0,DD10=0,"",DD10="Orie",2,DD10="Holi",0,DD10="Leav",0)</f>
        <v/>
      </c>
      <c r="DF10" s="48"/>
      <c r="DG10" s="539" t="str" cm="1">
        <f t="array" ref="DG10">_xlfn.IFS(DF10="Pres",8,DF10="Abs",0,DF10=0,"",DF10="Orie",2,DF10="Holi",0,DF10="Leav",0)</f>
        <v/>
      </c>
      <c r="DH10" s="48"/>
      <c r="DI10" s="539" t="str" cm="1">
        <f t="array" ref="DI10">_xlfn.IFS(DH10="Pres",8,DH10="Abs",0,DH10=0,"",DH10="Orie",2,DH10="Holi",0,DH10="Leav",0)</f>
        <v/>
      </c>
      <c r="DJ10" s="48"/>
      <c r="DK10" s="539" t="str" cm="1">
        <f t="array" ref="DK10">_xlfn.IFS(DJ10="Pres",8,DJ10="Abs",0,DJ10=0,"",DJ10="Orie",2,DJ10="Holi",0,DJ10="Leav",0)</f>
        <v/>
      </c>
      <c r="DL10" s="48"/>
      <c r="DM10" s="539" t="str" cm="1">
        <f t="array" ref="DM10">_xlfn.IFS(DL10="Pres",8,DL10="Abs",0,DL10=0,"",DL10="Orie",2,DL10="Holi",0,DL10="Leav",0)</f>
        <v/>
      </c>
      <c r="DN10" s="48"/>
      <c r="DO10" s="539" t="str" cm="1">
        <f t="array" ref="DO10">_xlfn.IFS(DN10="Pres",8,DN10="Abs",0,DN10=0,"",DN10="Orie",2,DN10="Holi",0,DN10="Leav",0)</f>
        <v/>
      </c>
    </row>
    <row r="11" spans="1:125" ht="18.75" customHeight="1">
      <c r="A11" s="73" t="s">
        <v>49</v>
      </c>
      <c r="B11" s="49" t="s">
        <v>1843</v>
      </c>
      <c r="C11" s="50" t="s">
        <v>787</v>
      </c>
      <c r="D11" s="50" t="s">
        <v>1844</v>
      </c>
      <c r="E11" s="50" t="s">
        <v>1845</v>
      </c>
      <c r="F11" s="536" t="s">
        <v>43</v>
      </c>
      <c r="G11" s="34">
        <v>44864</v>
      </c>
      <c r="H11" s="34">
        <v>45219</v>
      </c>
      <c r="I11" s="35">
        <v>45117</v>
      </c>
      <c r="J11" s="36" t="str">
        <f t="shared" si="44"/>
        <v>Sun</v>
      </c>
      <c r="K11" s="35">
        <f t="shared" si="45"/>
        <v>45061</v>
      </c>
      <c r="L11" s="35">
        <v>45117</v>
      </c>
      <c r="M11" s="34">
        <v>45102</v>
      </c>
      <c r="N11" s="79">
        <f>IF(COUNTIF(AD11:XFD11,"Pres")=0,"",COUNTIF(AD11:XFD11,"Pres"))+AA11+U11</f>
        <v>32</v>
      </c>
      <c r="O11" s="38">
        <f>SUM(AB11:XFD11)</f>
        <v>254.5</v>
      </c>
      <c r="P11" s="39" t="str">
        <f>IF(COUNTIF(AD11:XFD11,"Orie")=0,"",COUNTIF(AD11:XFD11,"Orie"))</f>
        <v/>
      </c>
      <c r="Q11" s="38" t="str">
        <f>IF(COUNTIF(AD11:XFD11,"Abs")+W11=0,"",COUNTIF(AD11:XFD11,"Abs")+W11)</f>
        <v/>
      </c>
      <c r="R11" s="40">
        <f>IF(COUNTIF(AD11:XFD11,"Leav")+X11=0,"",COUNTIF(AD11:XFD11,"Leav")+X11)</f>
        <v>4</v>
      </c>
      <c r="S11" s="41">
        <v>3</v>
      </c>
      <c r="T11" s="71"/>
      <c r="U11" s="316"/>
      <c r="V11" s="43"/>
      <c r="W11" s="44"/>
      <c r="X11" s="44"/>
      <c r="Y11" s="45"/>
      <c r="Z11" s="46"/>
      <c r="AA11" s="42">
        <v>5</v>
      </c>
      <c r="AB11" s="47">
        <v>40</v>
      </c>
      <c r="AC11" s="123"/>
      <c r="AD11" s="48"/>
      <c r="AE11" s="539" t="str" cm="1">
        <f t="array" ref="AE11">_xlfn.IFS(AD11="Pres",8,AD11="Abs",0,AD11=0,"",AD11="Orie",2,AD11="Holi",0,AD11="Leav",0)</f>
        <v/>
      </c>
      <c r="AF11" s="48"/>
      <c r="AG11" s="539" t="str" cm="1">
        <f t="array" ref="AG11">_xlfn.IFS(AF11="Pres",8,AF11="Abs",0,AF11=0,"",AF11="Orie",2,AF11="Holi",0,AF11="Leav",0)</f>
        <v/>
      </c>
      <c r="AH11" s="48"/>
      <c r="AI11" s="539" t="str" cm="1">
        <f t="array" ref="AI11">_xlfn.IFS(AH11="Pres",8,AH11="Abs",0,AH11=0,"",AH11="Orie",2,AH11="Holi",0,AH11="Leav",0)</f>
        <v/>
      </c>
      <c r="AJ11" s="48"/>
      <c r="AK11" s="539" t="str" cm="1">
        <f t="array" ref="AK11">_xlfn.IFS(AJ11="Pres",8,AJ11="Abs",0,AJ11=0,"",AJ11="Orie",2,AJ11="Holi",0,AJ11="Leav",0)</f>
        <v/>
      </c>
      <c r="AL11" s="48" t="s">
        <v>35</v>
      </c>
      <c r="AM11" s="539" cm="1">
        <f t="array" ref="AM11">_xlfn.IFS(AL11="Pres",8,AL11="Abs",0,AL11=0,"",AL11="Orie",2,AL11="Holi",0,AL11="Leav",0)</f>
        <v>8</v>
      </c>
      <c r="AN11" s="48" t="s">
        <v>35</v>
      </c>
      <c r="AO11" s="539" cm="1">
        <f t="array" ref="AO11">_xlfn.IFS(AN11="Pres",8,AN11="Abs",0,AN11=0,"",AN11="Orie",2,AN11="Holi",0,AN11="Leav",0)</f>
        <v>8</v>
      </c>
      <c r="AP11" s="48" t="s">
        <v>35</v>
      </c>
      <c r="AQ11" s="539" cm="1">
        <f t="array" ref="AQ11">_xlfn.IFS(AP11="Pres",8,AP11="Abs",0,AP11=0,"",AP11="Orie",2,AP11="Holi",0,AP11="Leav",0)</f>
        <v>8</v>
      </c>
      <c r="AR11" s="48" t="s">
        <v>35</v>
      </c>
      <c r="AS11" s="539">
        <v>7.75</v>
      </c>
      <c r="AT11" s="48" t="s">
        <v>35</v>
      </c>
      <c r="AU11" s="539" cm="1">
        <f t="array" ref="AU11">_xlfn.IFS(AT11="Pres",8,AT11="Abs",0,AT11=0,"",AT11="Orie",2,AT11="Holi",0,AT11="Leav",0)</f>
        <v>8</v>
      </c>
      <c r="AV11" s="48" t="s">
        <v>35</v>
      </c>
      <c r="AW11" s="575">
        <v>7.75</v>
      </c>
      <c r="AX11" s="48" t="s">
        <v>35</v>
      </c>
      <c r="AY11" s="539" cm="1">
        <f t="array" ref="AY11">_xlfn.IFS(AX11="Pres",8,AX11="Abs",0,AX11=0,"",AX11="Orie",2,AX11="Holi",0,AX11="Leav",0)</f>
        <v>8</v>
      </c>
      <c r="AZ11" s="48" t="s">
        <v>35</v>
      </c>
      <c r="BA11" s="539">
        <v>7.25</v>
      </c>
      <c r="BB11" s="48" t="s">
        <v>54</v>
      </c>
      <c r="BC11" s="539" cm="1">
        <f t="array" ref="BC11">_xlfn.IFS(BB11="Pres",8,BB11="Abs",0,BB11=0,"",BB11="Orie",2,BB11="Holi",0,BB11="Leav",0)</f>
        <v>0</v>
      </c>
      <c r="BD11" s="48" t="s">
        <v>54</v>
      </c>
      <c r="BE11" s="539" cm="1">
        <f t="array" ref="BE11">_xlfn.IFS(BD11="Pres",8,BD11="Abs",0,BD11=0,"",BD11="Orie",2,BD11="Holi",0,BD11="Leav",0)</f>
        <v>0</v>
      </c>
      <c r="BF11" s="48" t="s">
        <v>35</v>
      </c>
      <c r="BG11" s="539" cm="1">
        <f t="array" ref="BG11">_xlfn.IFS(BF11="Pres",8,BF11="Abs",0,BF11=0,"",BF11="Orie",2,BF11="Holi",0,BF11="Leav",0)</f>
        <v>8</v>
      </c>
      <c r="BH11" s="48" t="s">
        <v>35</v>
      </c>
      <c r="BI11" s="539" cm="1">
        <f t="array" ref="BI11">_xlfn.IFS(BH11="Pres",8,BH11="Abs",0,BH11=0,"",BH11="Orie",2,BH11="Holi",0,BH11="Leav",0)</f>
        <v>8</v>
      </c>
      <c r="BJ11" s="48" t="s">
        <v>35</v>
      </c>
      <c r="BK11" s="539">
        <v>7.75</v>
      </c>
      <c r="BL11" s="48" t="s">
        <v>35</v>
      </c>
      <c r="BM11" s="539" cm="1">
        <f t="array" ref="BM11">_xlfn.IFS(BL11="Pres",8,BL11="Abs",0,BL11=0,"",BL11="Orie",2,BL11="Holi",0,BL11="Leav",0)</f>
        <v>8</v>
      </c>
      <c r="BN11" s="48" t="s">
        <v>48</v>
      </c>
      <c r="BO11" s="539" cm="1">
        <f t="array" ref="BO11">_xlfn.IFS(BN11="Pres",8,BN11="Abs",0,BN11=0,"",BN11="Orie",2,BN11="Holi",0,BN11="Leav",0)</f>
        <v>0</v>
      </c>
      <c r="BP11" s="48" t="s">
        <v>48</v>
      </c>
      <c r="BQ11" s="539" cm="1">
        <f t="array" ref="BQ11">_xlfn.IFS(BP11="Pres",8,BP11="Abs",0,BP11=0,"",BP11="Orie",2,BP11="Holi",0,BP11="Leav",0)</f>
        <v>0</v>
      </c>
      <c r="BR11" s="48" t="s">
        <v>48</v>
      </c>
      <c r="BS11" s="539" cm="1">
        <f t="array" ref="BS11">_xlfn.IFS(BR11="Pres",8,BR11="Abs",0,BR11=0,"",BR11="Orie",2,BR11="Holi",0,BR11="Leav",0)</f>
        <v>0</v>
      </c>
      <c r="BT11" s="48" t="s">
        <v>48</v>
      </c>
      <c r="BU11" s="539" cm="1">
        <f t="array" ref="BU11">_xlfn.IFS(BT11="Pres",8,BT11="Abs",0,BT11=0,"",BT11="Orie",2,BT11="Holi",0,BT11="Leav",0)</f>
        <v>0</v>
      </c>
      <c r="BV11" s="48" t="s">
        <v>35</v>
      </c>
      <c r="BW11" s="539" cm="1">
        <f t="array" ref="BW11">_xlfn.IFS(BV11="Pres",8,BV11="Abs",0,BV11=0,"",BV11="Orie",2,BV11="Holi",0,BV11="Leav",0)</f>
        <v>8</v>
      </c>
      <c r="BX11" s="48" t="s">
        <v>35</v>
      </c>
      <c r="BY11" s="539" cm="1">
        <f t="array" ref="BY11">_xlfn.IFS(BX11="Pres",8,BX11="Abs",0,BX11=0,"",BX11="Orie",2,BX11="Holi",0,BX11="Leav",0)</f>
        <v>8</v>
      </c>
      <c r="BZ11" s="48" t="s">
        <v>35</v>
      </c>
      <c r="CA11" s="539" cm="1">
        <f t="array" ref="CA11">_xlfn.IFS(BZ11="Pres",8,BZ11="Abs",0,BZ11=0,"",BZ11="Orie",2,BZ11="Holi",0,BZ11="Leav",0)</f>
        <v>8</v>
      </c>
      <c r="CB11" s="48" t="s">
        <v>35</v>
      </c>
      <c r="CC11" s="539" cm="1">
        <f t="array" ref="CC11">_xlfn.IFS(CB11="Pres",8,CB11="Abs",0,CB11=0,"",CB11="Orie",2,CB11="Holi",0,CB11="Leav",0)</f>
        <v>8</v>
      </c>
      <c r="CD11" s="48" t="s">
        <v>35</v>
      </c>
      <c r="CE11" s="539" cm="1">
        <f t="array" ref="CE11">_xlfn.IFS(CD11="Pres",8,CD11="Abs",0,CD11=0,"",CD11="Orie",2,CD11="Holi",0,CD11="Leav",0)</f>
        <v>8</v>
      </c>
      <c r="CF11" s="48" t="s">
        <v>54</v>
      </c>
      <c r="CG11" s="539" cm="1">
        <f t="array" ref="CG11">_xlfn.IFS(CF11="Pres",8,CF11="Abs",0,CF11=0,"",CF11="Orie",2,CF11="Holi",0,CF11="Leav",0)</f>
        <v>0</v>
      </c>
      <c r="CH11" s="48" t="s">
        <v>35</v>
      </c>
      <c r="CI11" s="539" cm="1">
        <f t="array" ref="CI11">_xlfn.IFS(CH11="Pres",8,CH11="Abs",0,CH11=0,"",CH11="Orie",2,CH11="Holi",0,CH11="Leav",0)</f>
        <v>8</v>
      </c>
      <c r="CJ11" s="48" t="s">
        <v>35</v>
      </c>
      <c r="CK11" s="539" cm="1">
        <f t="array" ref="CK11">_xlfn.IFS(CJ11="Pres",8,CJ11="Abs",0,CJ11=0,"",CJ11="Orie",2,CJ11="Holi",0,CJ11="Leav",0)</f>
        <v>8</v>
      </c>
      <c r="CL11" s="48" t="s">
        <v>35</v>
      </c>
      <c r="CM11" s="539" cm="1">
        <f t="array" ref="CM11">_xlfn.IFS(CL11="Pres",8,CL11="Abs",0,CL11=0,"",CL11="Orie",2,CL11="Holi",0,CL11="Leav",0)</f>
        <v>8</v>
      </c>
      <c r="CN11" s="48" t="s">
        <v>35</v>
      </c>
      <c r="CO11" s="539" cm="1">
        <f t="array" ref="CO11">_xlfn.IFS(CN11="Pres",8,CN11="Abs",0,CN11=0,"",CN11="Orie",2,CN11="Holi",0,CN11="Leav",0)</f>
        <v>8</v>
      </c>
      <c r="CP11" s="48" t="s">
        <v>35</v>
      </c>
      <c r="CQ11" s="539" cm="1">
        <f t="array" ref="CQ11">_xlfn.IFS(CP11="Pres",8,CP11="Abs",0,CP11=0,"",CP11="Orie",2,CP11="Holi",0,CP11="Leav",0)</f>
        <v>8</v>
      </c>
      <c r="CR11" s="48" t="s">
        <v>35</v>
      </c>
      <c r="CS11" s="539" cm="1">
        <f t="array" ref="CS11">_xlfn.IFS(CR11="Pres",8,CR11="Abs",0,CR11=0,"",CR11="Orie",2,CR11="Holi",0,CR11="Leav",0)</f>
        <v>8</v>
      </c>
      <c r="CT11" s="48" t="s">
        <v>35</v>
      </c>
      <c r="CU11" s="539" cm="1">
        <f t="array" ref="CU11">_xlfn.IFS(CT11="Pres",8,CT11="Abs",0,CT11=0,"",CT11="Orie",2,CT11="Holi",0,CT11="Leav",0)</f>
        <v>8</v>
      </c>
      <c r="CV11" s="48" t="s">
        <v>35</v>
      </c>
      <c r="CW11" s="539" cm="1">
        <f t="array" ref="CW11">_xlfn.IFS(CV11="Pres",8,CV11="Abs",0,CV11=0,"",CV11="Orie",2,CV11="Holi",0,CV11="Leav",0)</f>
        <v>8</v>
      </c>
      <c r="CX11" s="48" t="s">
        <v>35</v>
      </c>
      <c r="CY11" s="539" cm="1">
        <f t="array" ref="CY11">_xlfn.IFS(CX11="Pres",8,CX11="Abs",0,CX11=0,"",CX11="Orie",2,CX11="Holi",0,CX11="Leav",0)</f>
        <v>8</v>
      </c>
      <c r="CZ11" s="48" t="s">
        <v>35</v>
      </c>
      <c r="DA11" s="539" cm="1">
        <f t="array" ref="DA11">_xlfn.IFS(CZ11="Pres",8,CZ11="Abs",0,CZ11=0,"",CZ11="Orie",2,CZ11="Holi",0,CZ11="Leav",0)</f>
        <v>8</v>
      </c>
      <c r="DB11" s="48"/>
      <c r="DC11" s="539" t="str" cm="1">
        <f t="array" ref="DC11">_xlfn.IFS(DB11="Pres",8,DB11="Abs",0,DB11=0,"",DB11="Orie",2,DB11="Holi",0,DB11="Leav",0)</f>
        <v/>
      </c>
      <c r="DD11" s="48"/>
      <c r="DE11" s="539" t="str" cm="1">
        <f t="array" ref="DE11">_xlfn.IFS(DD11="Pres",8,DD11="Abs",0,DD11=0,"",DD11="Orie",2,DD11="Holi",0,DD11="Leav",0)</f>
        <v/>
      </c>
      <c r="DF11" s="48"/>
      <c r="DG11" s="539" t="str" cm="1">
        <f t="array" ref="DG11">_xlfn.IFS(DF11="Pres",8,DF11="Abs",0,DF11=0,"",DF11="Orie",2,DF11="Holi",0,DF11="Leav",0)</f>
        <v/>
      </c>
      <c r="DH11" s="48"/>
      <c r="DI11" s="539" t="str" cm="1">
        <f t="array" ref="DI11">_xlfn.IFS(DH11="Pres",8,DH11="Abs",0,DH11=0,"",DH11="Orie",2,DH11="Holi",0,DH11="Leav",0)</f>
        <v/>
      </c>
      <c r="DJ11" s="48"/>
      <c r="DK11" s="539" t="str" cm="1">
        <f t="array" ref="DK11">_xlfn.IFS(DJ11="Pres",8,DJ11="Abs",0,DJ11=0,"",DJ11="Orie",2,DJ11="Holi",0,DJ11="Leav",0)</f>
        <v/>
      </c>
      <c r="DL11" s="48"/>
      <c r="DM11" s="539" t="str" cm="1">
        <f t="array" ref="DM11">_xlfn.IFS(DL11="Pres",8,DL11="Abs",0,DL11=0,"",DL11="Orie",2,DL11="Holi",0,DL11="Leav",0)</f>
        <v/>
      </c>
      <c r="DN11" s="48"/>
      <c r="DO11" s="539" t="str" cm="1">
        <f t="array" ref="DO11">_xlfn.IFS(DN11="Pres",8,DN11="Abs",0,DN11=0,"",DN11="Orie",2,DN11="Holi",0,DN11="Leav",0)</f>
        <v/>
      </c>
    </row>
    <row r="12" spans="1:125" ht="18.75" customHeight="1">
      <c r="A12" s="73" t="s">
        <v>49</v>
      </c>
      <c r="B12" s="49" t="s">
        <v>1846</v>
      </c>
      <c r="C12" s="50" t="s">
        <v>658</v>
      </c>
      <c r="D12" s="51" t="s">
        <v>1847</v>
      </c>
      <c r="E12" s="51" t="s">
        <v>1848</v>
      </c>
      <c r="F12" s="536" t="s">
        <v>43</v>
      </c>
      <c r="G12" s="34">
        <v>44864</v>
      </c>
      <c r="H12" s="34">
        <v>45219</v>
      </c>
      <c r="I12" s="35">
        <v>45117</v>
      </c>
      <c r="J12" s="36" t="str">
        <f t="shared" si="44"/>
        <v>Sun</v>
      </c>
      <c r="K12" s="35">
        <f t="shared" si="45"/>
        <v>45061</v>
      </c>
      <c r="L12" s="35">
        <v>45117</v>
      </c>
      <c r="M12" s="34">
        <v>45102</v>
      </c>
      <c r="N12" s="79">
        <f>IF(COUNTIF(AD12:XFD12,"Pres")=0,"",COUNTIF(AD12:XFD12,"Pres"))+AA12+U12</f>
        <v>32</v>
      </c>
      <c r="O12" s="38">
        <f>SUM(AB12:XFD12)</f>
        <v>250.65000000000003</v>
      </c>
      <c r="P12" s="39" t="str">
        <f>IF(COUNTIF(AD12:XFD12,"Orie")=0,"",COUNTIF(AD12:XFD12,"Orie"))</f>
        <v/>
      </c>
      <c r="Q12" s="38" t="str">
        <f>IF(COUNTIF(AD12:XFD12,"Abs")+W12=0,"",COUNTIF(AD12:XFD12,"Abs")+W12)</f>
        <v/>
      </c>
      <c r="R12" s="40" t="str">
        <f>IF(COUNTIF(AD12:XFD12,"Leav")+X12=0,"",COUNTIF(AD12:XFD12,"Leav")+X12)</f>
        <v/>
      </c>
      <c r="S12" s="41">
        <f>IF(COUNTIF(AD12:XFD12,"Holi")+Y12=0,"",COUNTIF(AD12:XFD12,"Holi")+Y12)</f>
        <v>3</v>
      </c>
      <c r="T12" s="71"/>
      <c r="U12" s="316"/>
      <c r="V12" s="43"/>
      <c r="W12" s="44"/>
      <c r="X12" s="44"/>
      <c r="Y12" s="45"/>
      <c r="Z12" s="46"/>
      <c r="AA12" s="42"/>
      <c r="AB12" s="47" t="str">
        <f>IF(AA12+Z12=0,"",AA12+Z12)</f>
        <v/>
      </c>
      <c r="AC12" s="123"/>
      <c r="AD12" s="48"/>
      <c r="AE12" s="539" t="str" cm="1">
        <f t="array" ref="AE12">_xlfn.IFS(AD12="Pres",8,AD12="Abs",0,AD12=0,"",AD12="Orie",2,AD12="Holi",0,AD12="Leav",0)</f>
        <v/>
      </c>
      <c r="AF12" s="48"/>
      <c r="AG12" s="539" t="str" cm="1">
        <f t="array" ref="AG12">_xlfn.IFS(AF12="Pres",8,AF12="Abs",0,AF12=0,"",AF12="Orie",2,AF12="Holi",0,AF12="Leav",0)</f>
        <v/>
      </c>
      <c r="AH12" s="48"/>
      <c r="AI12" s="539" t="str" cm="1">
        <f t="array" ref="AI12">_xlfn.IFS(AH12="Pres",8,AH12="Abs",0,AH12=0,"",AH12="Orie",2,AH12="Holi",0,AH12="Leav",0)</f>
        <v/>
      </c>
      <c r="AJ12" s="48"/>
      <c r="AK12" s="539" t="str" cm="1">
        <f t="array" ref="AK12">_xlfn.IFS(AJ12="Pres",8,AJ12="Abs",0,AJ12=0,"",AJ12="Orie",2,AJ12="Holi",0,AJ12="Leav",0)</f>
        <v/>
      </c>
      <c r="AL12" s="48" t="s">
        <v>35</v>
      </c>
      <c r="AM12" s="539" cm="1">
        <f t="array" ref="AM12">_xlfn.IFS(AL12="Pres",8,AL12="Abs",0,AL12=0,"",AL12="Orie",2,AL12="Holi",0,AL12="Leav",0)</f>
        <v>8</v>
      </c>
      <c r="AN12" s="48" t="s">
        <v>35</v>
      </c>
      <c r="AO12" s="539" cm="1">
        <f t="array" ref="AO12">_xlfn.IFS(AN12="Pres",8,AN12="Abs",0,AN12=0,"",AN12="Orie",2,AN12="Holi",0,AN12="Leav",0)</f>
        <v>8</v>
      </c>
      <c r="AP12" s="48" t="s">
        <v>35</v>
      </c>
      <c r="AQ12" s="539" cm="1">
        <f t="array" ref="AQ12">_xlfn.IFS(AP12="Pres",8,AP12="Abs",0,AP12=0,"",AP12="Orie",2,AP12="Holi",0,AP12="Leav",0)</f>
        <v>8</v>
      </c>
      <c r="AR12" s="48" t="s">
        <v>35</v>
      </c>
      <c r="AS12" s="539" cm="1">
        <f t="array" ref="AS12">_xlfn.IFS(AR12="Pres",8,AR12="Abs",0,AR12=0,"",AR12="Orie",2,AR12="Holi",0,AR12="Leav",0)</f>
        <v>8</v>
      </c>
      <c r="AT12" s="48" t="s">
        <v>35</v>
      </c>
      <c r="AU12" s="539" cm="1">
        <f t="array" ref="AU12">_xlfn.IFS(AT12="Pres",8,AT12="Abs",0,AT12=0,"",AT12="Orie",2,AT12="Holi",0,AT12="Leav",0)</f>
        <v>8</v>
      </c>
      <c r="AV12" s="48" t="s">
        <v>35</v>
      </c>
      <c r="AW12" s="575">
        <v>7.75</v>
      </c>
      <c r="AX12" s="48" t="s">
        <v>35</v>
      </c>
      <c r="AY12" s="539">
        <v>7.75</v>
      </c>
      <c r="AZ12" s="48" t="s">
        <v>35</v>
      </c>
      <c r="BA12" s="539" cm="1">
        <f t="array" ref="BA12">_xlfn.IFS(AZ12="Pres",8,AZ12="Abs",0,AZ12=0,"",AZ12="Orie",2,AZ12="Holi",0,AZ12="Leav",0)</f>
        <v>8</v>
      </c>
      <c r="BB12" s="48" t="s">
        <v>54</v>
      </c>
      <c r="BC12" s="539" cm="1">
        <f t="array" ref="BC12">_xlfn.IFS(BB12="Pres",8,BB12="Abs",0,BB12=0,"",BB12="Orie",2,BB12="Holi",0,BB12="Leav",0)</f>
        <v>0</v>
      </c>
      <c r="BD12" s="48" t="s">
        <v>54</v>
      </c>
      <c r="BE12" s="539" cm="1">
        <f t="array" ref="BE12">_xlfn.IFS(BD12="Pres",8,BD12="Abs",0,BD12=0,"",BD12="Orie",2,BD12="Holi",0,BD12="Leav",0)</f>
        <v>0</v>
      </c>
      <c r="BF12" s="48" t="s">
        <v>35</v>
      </c>
      <c r="BG12" s="539">
        <v>7.75</v>
      </c>
      <c r="BH12" s="48" t="s">
        <v>35</v>
      </c>
      <c r="BI12" s="539">
        <v>7.25</v>
      </c>
      <c r="BJ12" s="48" t="s">
        <v>35</v>
      </c>
      <c r="BK12" s="539">
        <v>7.75</v>
      </c>
      <c r="BL12" s="48" t="s">
        <v>35</v>
      </c>
      <c r="BM12" s="539" cm="1">
        <f t="array" ref="BM12">_xlfn.IFS(BL12="Pres",8,BL12="Abs",0,BL12=0,"",BL12="Orie",2,BL12="Holi",0,BL12="Leav",0)</f>
        <v>8</v>
      </c>
      <c r="BN12" s="48" t="s">
        <v>35</v>
      </c>
      <c r="BO12" s="539" cm="1">
        <f t="array" ref="BO12">_xlfn.IFS(BN12="Pres",8,BN12="Abs",0,BN12=0,"",BN12="Orie",2,BN12="Holi",0,BN12="Leav",0)</f>
        <v>8</v>
      </c>
      <c r="BP12" s="48" t="s">
        <v>35</v>
      </c>
      <c r="BQ12" s="539">
        <v>7.8</v>
      </c>
      <c r="BR12" s="48" t="s">
        <v>35</v>
      </c>
      <c r="BS12" s="539" cm="1">
        <f t="array" ref="BS12">_xlfn.IFS(BR12="Pres",8,BR12="Abs",0,BR12=0,"",BR12="Orie",2,BR12="Holi",0,BR12="Leav",0)</f>
        <v>8</v>
      </c>
      <c r="BT12" s="48" t="s">
        <v>35</v>
      </c>
      <c r="BU12" s="539">
        <v>7.5</v>
      </c>
      <c r="BV12" s="48" t="s">
        <v>35</v>
      </c>
      <c r="BW12" s="539">
        <v>7.5</v>
      </c>
      <c r="BX12" s="48" t="s">
        <v>35</v>
      </c>
      <c r="BY12" s="539" cm="1">
        <f t="array" ref="BY12">_xlfn.IFS(BX12="Pres",8,BX12="Abs",0,BX12=0,"",BX12="Orie",2,BX12="Holi",0,BX12="Leav",0)</f>
        <v>8</v>
      </c>
      <c r="BZ12" s="48" t="s">
        <v>35</v>
      </c>
      <c r="CA12" s="539" cm="1">
        <f t="array" ref="CA12">_xlfn.IFS(BZ12="Pres",8,BZ12="Abs",0,BZ12=0,"",BZ12="Orie",2,BZ12="Holi",0,BZ12="Leav",0)</f>
        <v>8</v>
      </c>
      <c r="CB12" s="48" t="s">
        <v>35</v>
      </c>
      <c r="CC12" s="575">
        <v>7.8</v>
      </c>
      <c r="CD12" s="48" t="s">
        <v>35</v>
      </c>
      <c r="CE12" s="539" cm="1">
        <f t="array" ref="CE12">_xlfn.IFS(CD12="Pres",8,CD12="Abs",0,CD12=0,"",CD12="Orie",2,CD12="Holi",0,CD12="Leav",0)</f>
        <v>8</v>
      </c>
      <c r="CF12" s="48" t="s">
        <v>54</v>
      </c>
      <c r="CG12" s="539" cm="1">
        <f t="array" ref="CG12">_xlfn.IFS(CF12="Pres",8,CF12="Abs",0,CF12=0,"",CF12="Orie",2,CF12="Holi",0,CF12="Leav",0)</f>
        <v>0</v>
      </c>
      <c r="CH12" s="48" t="s">
        <v>35</v>
      </c>
      <c r="CI12" s="539">
        <v>7.8</v>
      </c>
      <c r="CJ12" s="48" t="s">
        <v>35</v>
      </c>
      <c r="CK12" s="539" cm="1">
        <f t="array" ref="CK12">_xlfn.IFS(CJ12="Pres",8,CJ12="Abs",0,CJ12=0,"",CJ12="Orie",2,CJ12="Holi",0,CJ12="Leav",0)</f>
        <v>8</v>
      </c>
      <c r="CL12" s="48" t="s">
        <v>35</v>
      </c>
      <c r="CM12" s="539" cm="1">
        <f t="array" ref="CM12">_xlfn.IFS(CL12="Pres",8,CL12="Abs",0,CL12=0,"",CL12="Orie",2,CL12="Holi",0,CL12="Leav",0)</f>
        <v>8</v>
      </c>
      <c r="CN12" s="48" t="s">
        <v>35</v>
      </c>
      <c r="CO12" s="539" cm="1">
        <f t="array" ref="CO12">_xlfn.IFS(CN12="Pres",8,CN12="Abs",0,CN12=0,"",CN12="Orie",2,CN12="Holi",0,CN12="Leav",0)</f>
        <v>8</v>
      </c>
      <c r="CP12" s="48" t="s">
        <v>35</v>
      </c>
      <c r="CQ12" s="539" cm="1">
        <f t="array" ref="CQ12">_xlfn.IFS(CP12="Pres",8,CP12="Abs",0,CP12=0,"",CP12="Orie",2,CP12="Holi",0,CP12="Leav",0)</f>
        <v>8</v>
      </c>
      <c r="CR12" s="48" t="s">
        <v>35</v>
      </c>
      <c r="CS12" s="539" cm="1">
        <f t="array" ref="CS12">_xlfn.IFS(CR12="Pres",8,CR12="Abs",0,CR12=0,"",CR12="Orie",2,CR12="Holi",0,CR12="Leav",0)</f>
        <v>8</v>
      </c>
      <c r="CT12" s="48" t="s">
        <v>35</v>
      </c>
      <c r="CU12" s="539" cm="1">
        <f t="array" ref="CU12">_xlfn.IFS(CT12="Pres",8,CT12="Abs",0,CT12=0,"",CT12="Orie",2,CT12="Holi",0,CT12="Leav",0)</f>
        <v>8</v>
      </c>
      <c r="CV12" s="48" t="s">
        <v>35</v>
      </c>
      <c r="CW12" s="539" cm="1">
        <f t="array" ref="CW12">_xlfn.IFS(CV12="Pres",8,CV12="Abs",0,CV12=0,"",CV12="Orie",2,CV12="Holi",0,CV12="Leav",0)</f>
        <v>8</v>
      </c>
      <c r="CX12" s="48" t="s">
        <v>35</v>
      </c>
      <c r="CY12" s="539" cm="1">
        <f t="array" ref="CY12">_xlfn.IFS(CX12="Pres",8,CX12="Abs",0,CX12=0,"",CX12="Orie",2,CX12="Holi",0,CX12="Leav",0)</f>
        <v>8</v>
      </c>
      <c r="CZ12" s="48" t="s">
        <v>35</v>
      </c>
      <c r="DA12" s="539" cm="1">
        <f t="array" ref="DA12">_xlfn.IFS(CZ12="Pres",8,CZ12="Abs",0,CZ12=0,"",CZ12="Orie",2,CZ12="Holi",0,CZ12="Leav",0)</f>
        <v>8</v>
      </c>
      <c r="DB12" s="48" t="s">
        <v>35</v>
      </c>
      <c r="DC12" s="539">
        <v>6</v>
      </c>
      <c r="DD12" s="48"/>
      <c r="DE12" s="539" t="str" cm="1">
        <f t="array" ref="DE12">_xlfn.IFS(DD12="Pres",8,DD12="Abs",0,DD12=0,"",DD12="Orie",2,DD12="Holi",0,DD12="Leav",0)</f>
        <v/>
      </c>
      <c r="DF12" s="48"/>
      <c r="DG12" s="539" t="str" cm="1">
        <f t="array" ref="DG12">_xlfn.IFS(DF12="Pres",8,DF12="Abs",0,DF12=0,"",DF12="Orie",2,DF12="Holi",0,DF12="Leav",0)</f>
        <v/>
      </c>
      <c r="DH12" s="48"/>
      <c r="DI12" s="539" t="str" cm="1">
        <f t="array" ref="DI12">_xlfn.IFS(DH12="Pres",8,DH12="Abs",0,DH12=0,"",DH12="Orie",2,DH12="Holi",0,DH12="Leav",0)</f>
        <v/>
      </c>
      <c r="DJ12" s="48"/>
      <c r="DK12" s="539" t="str" cm="1">
        <f t="array" ref="DK12">_xlfn.IFS(DJ12="Pres",8,DJ12="Abs",0,DJ12=0,"",DJ12="Orie",2,DJ12="Holi",0,DJ12="Leav",0)</f>
        <v/>
      </c>
      <c r="DL12" s="48"/>
      <c r="DM12" s="539" t="str" cm="1">
        <f t="array" ref="DM12">_xlfn.IFS(DL12="Pres",8,DL12="Abs",0,DL12=0,"",DL12="Orie",2,DL12="Holi",0,DL12="Leav",0)</f>
        <v/>
      </c>
      <c r="DN12" s="48"/>
      <c r="DO12" s="539" t="str" cm="1">
        <f t="array" ref="DO12">_xlfn.IFS(DN12="Pres",8,DN12="Abs",0,DN12=0,"",DN12="Orie",2,DN12="Holi",0,DN12="Leav",0)</f>
        <v/>
      </c>
    </row>
    <row r="13" spans="1:125" ht="18.75" customHeight="1">
      <c r="A13" s="73" t="s">
        <v>49</v>
      </c>
      <c r="B13" s="49" t="s">
        <v>1849</v>
      </c>
      <c r="C13" s="50" t="s">
        <v>1850</v>
      </c>
      <c r="D13" s="50" t="s">
        <v>1851</v>
      </c>
      <c r="E13" s="50" t="s">
        <v>1852</v>
      </c>
      <c r="F13" s="536" t="s">
        <v>43</v>
      </c>
      <c r="G13" s="34">
        <v>44864</v>
      </c>
      <c r="H13" s="34">
        <v>45219</v>
      </c>
      <c r="I13" s="35">
        <v>45117</v>
      </c>
      <c r="J13" s="36" t="str">
        <f t="shared" si="44"/>
        <v>Sun</v>
      </c>
      <c r="K13" s="35">
        <f t="shared" si="45"/>
        <v>45061</v>
      </c>
      <c r="L13" s="35">
        <v>45117</v>
      </c>
      <c r="M13" s="34">
        <v>45102</v>
      </c>
      <c r="N13" s="79">
        <f>IF(COUNTIF(AD13:XFD13,"Pres")=0,"",COUNTIF(AD13:XFD13,"Pres"))+AA13+U13</f>
        <v>32</v>
      </c>
      <c r="O13" s="38">
        <f>SUM(AB13:XFD13)</f>
        <v>250.35000000000002</v>
      </c>
      <c r="P13" s="39" t="str">
        <f>IF(COUNTIF(AD13:XFD13,"Orie")=0,"",COUNTIF(AD13:XFD13,"Orie"))</f>
        <v/>
      </c>
      <c r="Q13" s="38" t="str">
        <f>IF(COUNTIF(AD13:XFD13,"Abs")+W13=0,"",COUNTIF(AD13:XFD13,"Abs")+W13)</f>
        <v/>
      </c>
      <c r="R13" s="40" t="str">
        <f>IF(COUNTIF(AD13:XFD13,"Leav")+X13=0,"",COUNTIF(AD13:XFD13,"Leav")+X13)</f>
        <v/>
      </c>
      <c r="S13" s="41">
        <f>IF(COUNTIF(AD13:XFD13,"Holi")+Y13=0,"",COUNTIF(AD13:XFD13,"Holi")+Y13)</f>
        <v>3</v>
      </c>
      <c r="T13" s="71"/>
      <c r="U13" s="316"/>
      <c r="V13" s="43"/>
      <c r="W13" s="44"/>
      <c r="X13" s="44"/>
      <c r="Y13" s="45"/>
      <c r="Z13" s="46"/>
      <c r="AA13" s="42"/>
      <c r="AB13" s="47" t="str">
        <f>IF(AA13+Z13=0,"",AA13+Z13)</f>
        <v/>
      </c>
      <c r="AC13" s="123"/>
      <c r="AD13" s="48"/>
      <c r="AE13" s="539" t="str" cm="1">
        <f t="array" ref="AE13">_xlfn.IFS(AD13="Pres",8,AD13="Abs",0,AD13=0,"",AD13="Orie",2,AD13="Holi",0,AD13="Leav",0)</f>
        <v/>
      </c>
      <c r="AF13" s="48"/>
      <c r="AG13" s="539" t="str" cm="1">
        <f t="array" ref="AG13">_xlfn.IFS(AF13="Pres",8,AF13="Abs",0,AF13=0,"",AF13="Orie",2,AF13="Holi",0,AF13="Leav",0)</f>
        <v/>
      </c>
      <c r="AH13" s="48"/>
      <c r="AI13" s="539" t="str" cm="1">
        <f t="array" ref="AI13">_xlfn.IFS(AH13="Pres",8,AH13="Abs",0,AH13=0,"",AH13="Orie",2,AH13="Holi",0,AH13="Leav",0)</f>
        <v/>
      </c>
      <c r="AJ13" s="48"/>
      <c r="AK13" s="539" t="str" cm="1">
        <f t="array" ref="AK13">_xlfn.IFS(AJ13="Pres",8,AJ13="Abs",0,AJ13=0,"",AJ13="Orie",2,AJ13="Holi",0,AJ13="Leav",0)</f>
        <v/>
      </c>
      <c r="AL13" s="48" t="s">
        <v>35</v>
      </c>
      <c r="AM13" s="539" cm="1">
        <f t="array" ref="AM13">_xlfn.IFS(AL13="Pres",8,AL13="Abs",0,AL13=0,"",AL13="Orie",2,AL13="Holi",0,AL13="Leav",0)</f>
        <v>8</v>
      </c>
      <c r="AN13" s="48" t="s">
        <v>35</v>
      </c>
      <c r="AO13" s="539" cm="1">
        <f t="array" ref="AO13">_xlfn.IFS(AN13="Pres",8,AN13="Abs",0,AN13=0,"",AN13="Orie",2,AN13="Holi",0,AN13="Leav",0)</f>
        <v>8</v>
      </c>
      <c r="AP13" s="48" t="s">
        <v>35</v>
      </c>
      <c r="AQ13" s="539" cm="1">
        <f t="array" ref="AQ13">_xlfn.IFS(AP13="Pres",8,AP13="Abs",0,AP13=0,"",AP13="Orie",2,AP13="Holi",0,AP13="Leav",0)</f>
        <v>8</v>
      </c>
      <c r="AR13" s="48" t="s">
        <v>35</v>
      </c>
      <c r="AS13" s="539" cm="1">
        <f t="array" ref="AS13">_xlfn.IFS(AR13="Pres",8,AR13="Abs",0,AR13=0,"",AR13="Orie",2,AR13="Holi",0,AR13="Leav",0)</f>
        <v>8</v>
      </c>
      <c r="AT13" s="48" t="s">
        <v>35</v>
      </c>
      <c r="AU13" s="539" cm="1">
        <f t="array" ref="AU13">_xlfn.IFS(AT13="Pres",8,AT13="Abs",0,AT13=0,"",AT13="Orie",2,AT13="Holi",0,AT13="Leav",0)</f>
        <v>8</v>
      </c>
      <c r="AV13" s="48" t="s">
        <v>35</v>
      </c>
      <c r="AW13" s="575">
        <v>7.75</v>
      </c>
      <c r="AX13" s="48" t="s">
        <v>35</v>
      </c>
      <c r="AY13" s="539">
        <v>7.75</v>
      </c>
      <c r="AZ13" s="48" t="s">
        <v>35</v>
      </c>
      <c r="BA13" s="539" cm="1">
        <f t="array" ref="BA13">_xlfn.IFS(AZ13="Pres",8,AZ13="Abs",0,AZ13=0,"",AZ13="Orie",2,AZ13="Holi",0,AZ13="Leav",0)</f>
        <v>8</v>
      </c>
      <c r="BB13" s="48" t="s">
        <v>54</v>
      </c>
      <c r="BC13" s="539" cm="1">
        <f t="array" ref="BC13">_xlfn.IFS(BB13="Pres",8,BB13="Abs",0,BB13=0,"",BB13="Orie",2,BB13="Holi",0,BB13="Leav",0)</f>
        <v>0</v>
      </c>
      <c r="BD13" s="48" t="s">
        <v>54</v>
      </c>
      <c r="BE13" s="539" cm="1">
        <f t="array" ref="BE13">_xlfn.IFS(BD13="Pres",8,BD13="Abs",0,BD13=0,"",BD13="Orie",2,BD13="Holi",0,BD13="Leav",0)</f>
        <v>0</v>
      </c>
      <c r="BF13" s="48" t="s">
        <v>35</v>
      </c>
      <c r="BG13" s="539">
        <v>7.75</v>
      </c>
      <c r="BH13" s="48" t="s">
        <v>35</v>
      </c>
      <c r="BI13" s="539">
        <v>7.25</v>
      </c>
      <c r="BJ13" s="48" t="s">
        <v>35</v>
      </c>
      <c r="BK13" s="539">
        <v>7.75</v>
      </c>
      <c r="BL13" s="48" t="s">
        <v>35</v>
      </c>
      <c r="BM13" s="539" cm="1">
        <f t="array" ref="BM13">_xlfn.IFS(BL13="Pres",8,BL13="Abs",0,BL13=0,"",BL13="Orie",2,BL13="Holi",0,BL13="Leav",0)</f>
        <v>8</v>
      </c>
      <c r="BN13" s="48" t="s">
        <v>35</v>
      </c>
      <c r="BO13" s="539" cm="1">
        <f t="array" ref="BO13">_xlfn.IFS(BN13="Pres",8,BN13="Abs",0,BN13=0,"",BN13="Orie",2,BN13="Holi",0,BN13="Leav",0)</f>
        <v>8</v>
      </c>
      <c r="BP13" s="48" t="s">
        <v>35</v>
      </c>
      <c r="BQ13" s="539">
        <v>7.8</v>
      </c>
      <c r="BR13" s="48" t="s">
        <v>35</v>
      </c>
      <c r="BS13" s="539" cm="1">
        <f t="array" ref="BS13">_xlfn.IFS(BR13="Pres",8,BR13="Abs",0,BR13=0,"",BR13="Orie",2,BR13="Holi",0,BR13="Leav",0)</f>
        <v>8</v>
      </c>
      <c r="BT13" s="48" t="s">
        <v>35</v>
      </c>
      <c r="BU13" s="539">
        <v>7.5</v>
      </c>
      <c r="BV13" s="48" t="s">
        <v>35</v>
      </c>
      <c r="BW13" s="539">
        <v>7.5</v>
      </c>
      <c r="BX13" s="48" t="s">
        <v>35</v>
      </c>
      <c r="BY13" s="539" cm="1">
        <f t="array" ref="BY13">_xlfn.IFS(BX13="Pres",8,BX13="Abs",0,BX13=0,"",BX13="Orie",2,BX13="Holi",0,BX13="Leav",0)</f>
        <v>8</v>
      </c>
      <c r="BZ13" s="48" t="s">
        <v>35</v>
      </c>
      <c r="CA13" s="539" cm="1">
        <f t="array" ref="CA13">_xlfn.IFS(BZ13="Pres",8,BZ13="Abs",0,BZ13=0,"",BZ13="Orie",2,BZ13="Holi",0,BZ13="Leav",0)</f>
        <v>8</v>
      </c>
      <c r="CB13" s="48" t="s">
        <v>35</v>
      </c>
      <c r="CC13" s="575">
        <v>7.8</v>
      </c>
      <c r="CD13" s="48" t="s">
        <v>35</v>
      </c>
      <c r="CE13" s="539" cm="1">
        <f t="array" ref="CE13">_xlfn.IFS(CD13="Pres",8,CD13="Abs",0,CD13=0,"",CD13="Orie",2,CD13="Holi",0,CD13="Leav",0)</f>
        <v>8</v>
      </c>
      <c r="CF13" s="48" t="s">
        <v>54</v>
      </c>
      <c r="CG13" s="539" cm="1">
        <f t="array" ref="CG13">_xlfn.IFS(CF13="Pres",8,CF13="Abs",0,CF13=0,"",CF13="Orie",2,CF13="Holi",0,CF13="Leav",0)</f>
        <v>0</v>
      </c>
      <c r="CH13" s="48" t="s">
        <v>35</v>
      </c>
      <c r="CI13" s="539">
        <v>7.5</v>
      </c>
      <c r="CJ13" s="48" t="s">
        <v>35</v>
      </c>
      <c r="CK13" s="539" cm="1">
        <f t="array" ref="CK13">_xlfn.IFS(CJ13="Pres",8,CJ13="Abs",0,CJ13=0,"",CJ13="Orie",2,CJ13="Holi",0,CJ13="Leav",0)</f>
        <v>8</v>
      </c>
      <c r="CL13" s="48" t="s">
        <v>35</v>
      </c>
      <c r="CM13" s="539" cm="1">
        <f t="array" ref="CM13">_xlfn.IFS(CL13="Pres",8,CL13="Abs",0,CL13=0,"",CL13="Orie",2,CL13="Holi",0,CL13="Leav",0)</f>
        <v>8</v>
      </c>
      <c r="CN13" s="48" t="s">
        <v>35</v>
      </c>
      <c r="CO13" s="539" cm="1">
        <f t="array" ref="CO13">_xlfn.IFS(CN13="Pres",8,CN13="Abs",0,CN13=0,"",CN13="Orie",2,CN13="Holi",0,CN13="Leav",0)</f>
        <v>8</v>
      </c>
      <c r="CP13" s="48" t="s">
        <v>35</v>
      </c>
      <c r="CQ13" s="539" cm="1">
        <f t="array" ref="CQ13">_xlfn.IFS(CP13="Pres",8,CP13="Abs",0,CP13=0,"",CP13="Orie",2,CP13="Holi",0,CP13="Leav",0)</f>
        <v>8</v>
      </c>
      <c r="CR13" s="48" t="s">
        <v>35</v>
      </c>
      <c r="CS13" s="539" cm="1">
        <f t="array" ref="CS13">_xlfn.IFS(CR13="Pres",8,CR13="Abs",0,CR13=0,"",CR13="Orie",2,CR13="Holi",0,CR13="Leav",0)</f>
        <v>8</v>
      </c>
      <c r="CT13" s="48" t="s">
        <v>35</v>
      </c>
      <c r="CU13" s="539" cm="1">
        <f t="array" ref="CU13">_xlfn.IFS(CT13="Pres",8,CT13="Abs",0,CT13=0,"",CT13="Orie",2,CT13="Holi",0,CT13="Leav",0)</f>
        <v>8</v>
      </c>
      <c r="CV13" s="48" t="s">
        <v>35</v>
      </c>
      <c r="CW13" s="539" cm="1">
        <f t="array" ref="CW13">_xlfn.IFS(CV13="Pres",8,CV13="Abs",0,CV13=0,"",CV13="Orie",2,CV13="Holi",0,CV13="Leav",0)</f>
        <v>8</v>
      </c>
      <c r="CX13" s="48" t="s">
        <v>35</v>
      </c>
      <c r="CY13" s="539" cm="1">
        <f t="array" ref="CY13">_xlfn.IFS(CX13="Pres",8,CX13="Abs",0,CX13=0,"",CX13="Orie",2,CX13="Holi",0,CX13="Leav",0)</f>
        <v>8</v>
      </c>
      <c r="CZ13" s="48" t="s">
        <v>35</v>
      </c>
      <c r="DA13" s="539" cm="1">
        <f t="array" ref="DA13">_xlfn.IFS(CZ13="Pres",8,CZ13="Abs",0,CZ13=0,"",CZ13="Orie",2,CZ13="Holi",0,CZ13="Leav",0)</f>
        <v>8</v>
      </c>
      <c r="DB13" s="48" t="s">
        <v>35</v>
      </c>
      <c r="DC13" s="539">
        <v>6</v>
      </c>
      <c r="DD13" s="48"/>
      <c r="DE13" s="539" t="str" cm="1">
        <f t="array" ref="DE13">_xlfn.IFS(DD13="Pres",8,DD13="Abs",0,DD13=0,"",DD13="Orie",2,DD13="Holi",0,DD13="Leav",0)</f>
        <v/>
      </c>
      <c r="DF13" s="48"/>
      <c r="DG13" s="539" t="str" cm="1">
        <f t="array" ref="DG13">_xlfn.IFS(DF13="Pres",8,DF13="Abs",0,DF13=0,"",DF13="Orie",2,DF13="Holi",0,DF13="Leav",0)</f>
        <v/>
      </c>
      <c r="DH13" s="48"/>
      <c r="DI13" s="539" t="str" cm="1">
        <f t="array" ref="DI13">_xlfn.IFS(DH13="Pres",8,DH13="Abs",0,DH13=0,"",DH13="Orie",2,DH13="Holi",0,DH13="Leav",0)</f>
        <v/>
      </c>
      <c r="DJ13" s="48"/>
      <c r="DK13" s="539" t="str" cm="1">
        <f t="array" ref="DK13">_xlfn.IFS(DJ13="Pres",8,DJ13="Abs",0,DJ13=0,"",DJ13="Orie",2,DJ13="Holi",0,DJ13="Leav",0)</f>
        <v/>
      </c>
      <c r="DL13" s="48"/>
      <c r="DM13" s="539" t="str" cm="1">
        <f t="array" ref="DM13">_xlfn.IFS(DL13="Pres",8,DL13="Abs",0,DL13=0,"",DL13="Orie",2,DL13="Holi",0,DL13="Leav",0)</f>
        <v/>
      </c>
      <c r="DN13" s="48"/>
      <c r="DO13" s="539" t="str" cm="1">
        <f t="array" ref="DO13">_xlfn.IFS(DN13="Pres",8,DN13="Abs",0,DN13=0,"",DN13="Orie",2,DN13="Holi",0,DN13="Leav",0)</f>
        <v/>
      </c>
    </row>
    <row r="14" spans="1:125" ht="18.75" customHeight="1">
      <c r="A14" s="73" t="s">
        <v>49</v>
      </c>
      <c r="B14" s="53" t="s">
        <v>1853</v>
      </c>
      <c r="C14" s="54" t="s">
        <v>712</v>
      </c>
      <c r="D14" s="55" t="s">
        <v>1854</v>
      </c>
      <c r="E14" s="55" t="s">
        <v>1855</v>
      </c>
      <c r="F14" s="536" t="s">
        <v>43</v>
      </c>
      <c r="G14" s="34">
        <v>44864</v>
      </c>
      <c r="H14" s="34">
        <v>45219</v>
      </c>
      <c r="I14" s="35">
        <v>45117</v>
      </c>
      <c r="J14" s="36" t="str">
        <f>TEXT(G14,"ddd")</f>
        <v>Sun</v>
      </c>
      <c r="K14" s="35">
        <f>I14-8*7</f>
        <v>45061</v>
      </c>
      <c r="L14" s="35">
        <v>45117</v>
      </c>
      <c r="M14" s="34">
        <v>45102</v>
      </c>
      <c r="N14" s="79">
        <f>IF(COUNTIF(AD14:XFD14,"Pres")=0,"",COUNTIF(AD14:XFD14,"Pres"))+AA14+U14</f>
        <v>32</v>
      </c>
      <c r="O14" s="38">
        <f>SUM(AB14:XFD14)</f>
        <v>251.55</v>
      </c>
      <c r="P14" s="39" t="str">
        <f>IF(COUNTIF(AD14:XFD14,"Orie")=0,"",COUNTIF(AD14:XFD14,"Orie"))</f>
        <v/>
      </c>
      <c r="Q14" s="38" t="str">
        <f>IF(COUNTIF(AD14:XFD14,"Abs")+W14=0,"",COUNTIF(AD14:XFD14,"Abs")+W14)</f>
        <v/>
      </c>
      <c r="R14" s="40" t="str">
        <f>IF(COUNTIF(AD14:XFD14,"Leav")+X14=0,"",COUNTIF(AD14:XFD14,"Leav")+X14)</f>
        <v/>
      </c>
      <c r="S14" s="41">
        <f>IF(COUNTIF(AD14:XFD14,"Holi")+Y14=0,"",COUNTIF(AD14:XFD14,"Holi")+Y14)</f>
        <v>3</v>
      </c>
      <c r="T14" s="71"/>
      <c r="U14" s="316"/>
      <c r="V14" s="43"/>
      <c r="W14" s="44"/>
      <c r="X14" s="44"/>
      <c r="Y14" s="45"/>
      <c r="Z14" s="46"/>
      <c r="AA14" s="42"/>
      <c r="AB14" s="47" t="str">
        <f>IF(AA14+Z14=0,"",AA14+Z14)</f>
        <v/>
      </c>
      <c r="AC14" s="123"/>
      <c r="AD14" s="48"/>
      <c r="AE14" s="539" t="str" cm="1">
        <f t="array" ref="AE14">_xlfn.IFS(AD14="Pres",8,AD14="Abs",0,AD14=0,"",AD14="Orie",2,AD14="Holi",0,AD14="Leav",0)</f>
        <v/>
      </c>
      <c r="AF14" s="48"/>
      <c r="AG14" s="539" t="str" cm="1">
        <f t="array" ref="AG14">_xlfn.IFS(AF14="Pres",8,AF14="Abs",0,AF14=0,"",AF14="Orie",2,AF14="Holi",0,AF14="Leav",0)</f>
        <v/>
      </c>
      <c r="AH14" s="48"/>
      <c r="AI14" s="539" t="str" cm="1">
        <f t="array" ref="AI14">_xlfn.IFS(AH14="Pres",8,AH14="Abs",0,AH14=0,"",AH14="Orie",2,AH14="Holi",0,AH14="Leav",0)</f>
        <v/>
      </c>
      <c r="AJ14" s="48"/>
      <c r="AK14" s="539" t="str" cm="1">
        <f t="array" ref="AK14">_xlfn.IFS(AJ14="Pres",8,AJ14="Abs",0,AJ14=0,"",AJ14="Orie",2,AJ14="Holi",0,AJ14="Leav",0)</f>
        <v/>
      </c>
      <c r="AL14" s="48" t="s">
        <v>35</v>
      </c>
      <c r="AM14" s="539" cm="1">
        <f t="array" ref="AM14">_xlfn.IFS(AL14="Pres",8,AL14="Abs",0,AL14=0,"",AL14="Orie",2,AL14="Holi",0,AL14="Leav",0)</f>
        <v>8</v>
      </c>
      <c r="AN14" s="48" t="s">
        <v>35</v>
      </c>
      <c r="AO14" s="539" cm="1">
        <f t="array" ref="AO14">_xlfn.IFS(AN14="Pres",8,AN14="Abs",0,AN14=0,"",AN14="Orie",2,AN14="Holi",0,AN14="Leav",0)</f>
        <v>8</v>
      </c>
      <c r="AP14" s="48" t="s">
        <v>35</v>
      </c>
      <c r="AQ14" s="539" cm="1">
        <f t="array" ref="AQ14">_xlfn.IFS(AP14="Pres",8,AP14="Abs",0,AP14=0,"",AP14="Orie",2,AP14="Holi",0,AP14="Leav",0)</f>
        <v>8</v>
      </c>
      <c r="AR14" s="48" t="s">
        <v>35</v>
      </c>
      <c r="AS14" s="539" cm="1">
        <f t="array" ref="AS14">_xlfn.IFS(AR14="Pres",8,AR14="Abs",0,AR14=0,"",AR14="Orie",2,AR14="Holi",0,AR14="Leav",0)</f>
        <v>8</v>
      </c>
      <c r="AT14" s="48" t="s">
        <v>35</v>
      </c>
      <c r="AU14" s="539" cm="1">
        <f t="array" ref="AU14">_xlfn.IFS(AT14="Pres",8,AT14="Abs",0,AT14=0,"",AT14="Orie",2,AT14="Holi",0,AT14="Leav",0)</f>
        <v>8</v>
      </c>
      <c r="AV14" s="48" t="s">
        <v>35</v>
      </c>
      <c r="AW14" s="539" cm="1">
        <f t="array" ref="AW14">_xlfn.IFS(AV14="Pres",8,AV14="Abs",0,AV14=0,"",AV14="Orie",2,AV14="Holi",0,AV14="Leav",0)</f>
        <v>8</v>
      </c>
      <c r="AX14" s="48" t="s">
        <v>35</v>
      </c>
      <c r="AY14" s="539">
        <v>7.75</v>
      </c>
      <c r="AZ14" s="48" t="s">
        <v>35</v>
      </c>
      <c r="BA14" s="539" cm="1">
        <f t="array" ref="BA14">_xlfn.IFS(AZ14="Pres",8,AZ14="Abs",0,AZ14=0,"",AZ14="Orie",2,AZ14="Holi",0,AZ14="Leav",0)</f>
        <v>8</v>
      </c>
      <c r="BB14" s="48" t="s">
        <v>54</v>
      </c>
      <c r="BC14" s="539" cm="1">
        <f t="array" ref="BC14">_xlfn.IFS(BB14="Pres",8,BB14="Abs",0,BB14=0,"",BB14="Orie",2,BB14="Holi",0,BB14="Leav",0)</f>
        <v>0</v>
      </c>
      <c r="BD14" s="48" t="s">
        <v>54</v>
      </c>
      <c r="BE14" s="539" cm="1">
        <f t="array" ref="BE14">_xlfn.IFS(BD14="Pres",8,BD14="Abs",0,BD14=0,"",BD14="Orie",2,BD14="Holi",0,BD14="Leav",0)</f>
        <v>0</v>
      </c>
      <c r="BF14" s="48" t="s">
        <v>35</v>
      </c>
      <c r="BG14" s="539" cm="1">
        <f t="array" ref="BG14">_xlfn.IFS(BF14="Pres",8,BF14="Abs",0,BF14=0,"",BF14="Orie",2,BF14="Holi",0,BF14="Leav",0)</f>
        <v>8</v>
      </c>
      <c r="BH14" s="48" t="s">
        <v>35</v>
      </c>
      <c r="BI14" s="539">
        <v>7.75</v>
      </c>
      <c r="BJ14" s="48" t="s">
        <v>35</v>
      </c>
      <c r="BK14" s="539" cm="1">
        <f t="array" ref="BK14">_xlfn.IFS(BJ14="Pres",8,BJ14="Abs",0,BJ14=0,"",BJ14="Orie",2,BJ14="Holi",0,BJ14="Leav",0)</f>
        <v>8</v>
      </c>
      <c r="BL14" s="48" t="s">
        <v>35</v>
      </c>
      <c r="BM14" s="539">
        <v>7.75</v>
      </c>
      <c r="BN14" s="48" t="s">
        <v>35</v>
      </c>
      <c r="BO14" s="539" cm="1">
        <f t="array" ref="BO14">_xlfn.IFS(BN14="Pres",8,BN14="Abs",0,BN14=0,"",BN14="Orie",2,BN14="Holi",0,BN14="Leav",0)</f>
        <v>8</v>
      </c>
      <c r="BP14" s="48" t="s">
        <v>35</v>
      </c>
      <c r="BQ14" s="539" cm="1">
        <f t="array" ref="BQ14">_xlfn.IFS(BP14="Pres",8,BP14="Abs",0,BP14=0,"",BP14="Orie",2,BP14="Holi",0,BP14="Leav",0)</f>
        <v>8</v>
      </c>
      <c r="BR14" s="48" t="s">
        <v>35</v>
      </c>
      <c r="BS14" s="539" cm="1">
        <f t="array" ref="BS14">_xlfn.IFS(BR14="Pres",8,BR14="Abs",0,BR14=0,"",BR14="Orie",2,BR14="Holi",0,BR14="Leav",0)</f>
        <v>8</v>
      </c>
      <c r="BT14" s="48" t="s">
        <v>35</v>
      </c>
      <c r="BU14" s="539">
        <v>7</v>
      </c>
      <c r="BV14" s="48" t="s">
        <v>35</v>
      </c>
      <c r="BW14" s="539" cm="1">
        <f t="array" ref="BW14">_xlfn.IFS(BV14="Pres",8,BV14="Abs",0,BV14=0,"",BV14="Orie",2,BV14="Holi",0,BV14="Leav",0)</f>
        <v>8</v>
      </c>
      <c r="BX14" s="48" t="s">
        <v>35</v>
      </c>
      <c r="BY14" s="539" cm="1">
        <f t="array" ref="BY14">_xlfn.IFS(BX14="Pres",8,BX14="Abs",0,BX14=0,"",BX14="Orie",2,BX14="Holi",0,BX14="Leav",0)</f>
        <v>8</v>
      </c>
      <c r="BZ14" s="48" t="s">
        <v>35</v>
      </c>
      <c r="CA14" s="539" cm="1">
        <f t="array" ref="CA14">_xlfn.IFS(BZ14="Pres",8,BZ14="Abs",0,BZ14=0,"",BZ14="Orie",2,BZ14="Holi",0,BZ14="Leav",0)</f>
        <v>8</v>
      </c>
      <c r="CB14" s="48" t="s">
        <v>35</v>
      </c>
      <c r="CC14" s="575">
        <v>7.8</v>
      </c>
      <c r="CD14" s="48" t="s">
        <v>35</v>
      </c>
      <c r="CE14" s="539" cm="1">
        <f t="array" ref="CE14">_xlfn.IFS(CD14="Pres",8,CD14="Abs",0,CD14=0,"",CD14="Orie",2,CD14="Holi",0,CD14="Leav",0)</f>
        <v>8</v>
      </c>
      <c r="CF14" s="48" t="s">
        <v>54</v>
      </c>
      <c r="CG14" s="539" cm="1">
        <f t="array" ref="CG14">_xlfn.IFS(CF14="Pres",8,CF14="Abs",0,CF14=0,"",CF14="Orie",2,CF14="Holi",0,CF14="Leav",0)</f>
        <v>0</v>
      </c>
      <c r="CH14" s="48" t="s">
        <v>35</v>
      </c>
      <c r="CI14" s="539">
        <v>7.5</v>
      </c>
      <c r="CJ14" s="48" t="s">
        <v>35</v>
      </c>
      <c r="CK14" s="539" cm="1">
        <f t="array" ref="CK14">_xlfn.IFS(CJ14="Pres",8,CJ14="Abs",0,CJ14=0,"",CJ14="Orie",2,CJ14="Holi",0,CJ14="Leav",0)</f>
        <v>8</v>
      </c>
      <c r="CL14" s="48" t="s">
        <v>35</v>
      </c>
      <c r="CM14" s="539" cm="1">
        <f t="array" ref="CM14">_xlfn.IFS(CL14="Pres",8,CL14="Abs",0,CL14=0,"",CL14="Orie",2,CL14="Holi",0,CL14="Leav",0)</f>
        <v>8</v>
      </c>
      <c r="CN14" s="48" t="s">
        <v>35</v>
      </c>
      <c r="CO14" s="539" cm="1">
        <f t="array" ref="CO14">_xlfn.IFS(CN14="Pres",8,CN14="Abs",0,CN14=0,"",CN14="Orie",2,CN14="Holi",0,CN14="Leav",0)</f>
        <v>8</v>
      </c>
      <c r="CP14" s="48" t="s">
        <v>35</v>
      </c>
      <c r="CQ14" s="539" cm="1">
        <f t="array" ref="CQ14">_xlfn.IFS(CP14="Pres",8,CP14="Abs",0,CP14=0,"",CP14="Orie",2,CP14="Holi",0,CP14="Leav",0)</f>
        <v>8</v>
      </c>
      <c r="CR14" s="48" t="s">
        <v>35</v>
      </c>
      <c r="CS14" s="539" cm="1">
        <f t="array" ref="CS14">_xlfn.IFS(CR14="Pres",8,CR14="Abs",0,CR14=0,"",CR14="Orie",2,CR14="Holi",0,CR14="Leav",0)</f>
        <v>8</v>
      </c>
      <c r="CT14" s="48" t="s">
        <v>35</v>
      </c>
      <c r="CU14" s="539" cm="1">
        <f t="array" ref="CU14">_xlfn.IFS(CT14="Pres",8,CT14="Abs",0,CT14=0,"",CT14="Orie",2,CT14="Holi",0,CT14="Leav",0)</f>
        <v>8</v>
      </c>
      <c r="CV14" s="48" t="s">
        <v>35</v>
      </c>
      <c r="CW14" s="539" cm="1">
        <f t="array" ref="CW14">_xlfn.IFS(CV14="Pres",8,CV14="Abs",0,CV14=0,"",CV14="Orie",2,CV14="Holi",0,CV14="Leav",0)</f>
        <v>8</v>
      </c>
      <c r="CX14" s="48" t="s">
        <v>35</v>
      </c>
      <c r="CY14" s="539" cm="1">
        <f t="array" ref="CY14">_xlfn.IFS(CX14="Pres",8,CX14="Abs",0,CX14=0,"",CX14="Orie",2,CX14="Holi",0,CX14="Leav",0)</f>
        <v>8</v>
      </c>
      <c r="CZ14" s="48" t="s">
        <v>35</v>
      </c>
      <c r="DA14" s="539" cm="1">
        <f t="array" ref="DA14">_xlfn.IFS(CZ14="Pres",8,CZ14="Abs",0,CZ14=0,"",CZ14="Orie",2,CZ14="Holi",0,CZ14="Leav",0)</f>
        <v>8</v>
      </c>
      <c r="DB14" s="48" t="s">
        <v>35</v>
      </c>
      <c r="DC14" s="539">
        <v>6</v>
      </c>
      <c r="DD14" s="48"/>
      <c r="DE14" s="539" t="str" cm="1">
        <f t="array" ref="DE14">_xlfn.IFS(DD14="Pres",8,DD14="Abs",0,DD14=0,"",DD14="Orie",2,DD14="Holi",0,DD14="Leav",0)</f>
        <v/>
      </c>
      <c r="DF14" s="48"/>
      <c r="DG14" s="539" t="str" cm="1">
        <f t="array" ref="DG14">_xlfn.IFS(DF14="Pres",8,DF14="Abs",0,DF14=0,"",DF14="Orie",2,DF14="Holi",0,DF14="Leav",0)</f>
        <v/>
      </c>
      <c r="DH14" s="48"/>
      <c r="DI14" s="539" t="str" cm="1">
        <f t="array" ref="DI14">_xlfn.IFS(DH14="Pres",8,DH14="Abs",0,DH14=0,"",DH14="Orie",2,DH14="Holi",0,DH14="Leav",0)</f>
        <v/>
      </c>
      <c r="DJ14" s="48"/>
      <c r="DK14" s="539" t="str" cm="1">
        <f t="array" ref="DK14">_xlfn.IFS(DJ14="Pres",8,DJ14="Abs",0,DJ14=0,"",DJ14="Orie",2,DJ14="Holi",0,DJ14="Leav",0)</f>
        <v/>
      </c>
      <c r="DL14" s="48"/>
      <c r="DM14" s="539" t="str" cm="1">
        <f t="array" ref="DM14">_xlfn.IFS(DL14="Pres",8,DL14="Abs",0,DL14=0,"",DL14="Orie",2,DL14="Holi",0,DL14="Leav",0)</f>
        <v/>
      </c>
      <c r="DN14" s="48"/>
      <c r="DO14" s="539" t="str" cm="1">
        <f t="array" ref="DO14">_xlfn.IFS(DN14="Pres",8,DN14="Abs",0,DN14=0,"",DN14="Orie",2,DN14="Holi",0,DN14="Leav",0)</f>
        <v/>
      </c>
    </row>
    <row r="15" spans="1:125" ht="18.75" customHeight="1">
      <c r="A15" s="73" t="s">
        <v>49</v>
      </c>
      <c r="B15" s="57" t="s">
        <v>1856</v>
      </c>
      <c r="C15" s="58" t="s">
        <v>1857</v>
      </c>
      <c r="D15" s="58" t="s">
        <v>1858</v>
      </c>
      <c r="E15" s="58" t="s">
        <v>1859</v>
      </c>
      <c r="F15" s="536" t="s">
        <v>43</v>
      </c>
      <c r="G15" s="34">
        <v>44864</v>
      </c>
      <c r="H15" s="34">
        <v>45219</v>
      </c>
      <c r="I15" s="35">
        <v>45117</v>
      </c>
      <c r="J15" s="36" t="str">
        <f t="shared" si="44"/>
        <v>Sun</v>
      </c>
      <c r="K15" s="35">
        <f t="shared" si="45"/>
        <v>45061</v>
      </c>
      <c r="L15" s="35">
        <v>45117</v>
      </c>
      <c r="M15" s="34">
        <v>45102</v>
      </c>
      <c r="N15" s="79">
        <f>IF(COUNTIF(AD15:XFD15,"Pres")=0,"",COUNTIF(AD15:XFD15,"Pres"))+AA15+U15</f>
        <v>32</v>
      </c>
      <c r="O15" s="38">
        <f>SUM(AB15:XFD15)</f>
        <v>251.55</v>
      </c>
      <c r="P15" s="39" t="str">
        <f>IF(COUNTIF(AD15:XFD15,"Orie")=0,"",COUNTIF(AD15:XFD15,"Orie"))</f>
        <v/>
      </c>
      <c r="Q15" s="38" t="str">
        <f>IF(COUNTIF(AD15:XFD15,"Abs")+W15=0,"",COUNTIF(AD15:XFD15,"Abs")+W15)</f>
        <v/>
      </c>
      <c r="R15" s="40" t="str">
        <f>IF(COUNTIF(AD15:XFD15,"Leav")+X15=0,"",COUNTIF(AD15:XFD15,"Leav")+X15)</f>
        <v/>
      </c>
      <c r="S15" s="41">
        <f>IF(COUNTIF(AD15:XFD15,"Holi")+Y15=0,"",COUNTIF(AD15:XFD15,"Holi")+Y15)</f>
        <v>3</v>
      </c>
      <c r="T15" s="71"/>
      <c r="U15" s="316"/>
      <c r="V15" s="43"/>
      <c r="W15" s="44"/>
      <c r="X15" s="44"/>
      <c r="Y15" s="45"/>
      <c r="Z15" s="46"/>
      <c r="AA15" s="42"/>
      <c r="AB15" s="47" t="str">
        <f>IF(AA15+Z15=0,"",AA15+Z15)</f>
        <v/>
      </c>
      <c r="AC15" s="123"/>
      <c r="AD15" s="48"/>
      <c r="AE15" s="539" t="str" cm="1">
        <f t="array" ref="AE15">_xlfn.IFS(AD15="Pres",8,AD15="Abs",0,AD15=0,"",AD15="Orie",2,AD15="Holi",0,AD15="Leav",0)</f>
        <v/>
      </c>
      <c r="AF15" s="48"/>
      <c r="AG15" s="539" t="str" cm="1">
        <f t="array" ref="AG15">_xlfn.IFS(AF15="Pres",8,AF15="Abs",0,AF15=0,"",AF15="Orie",2,AF15="Holi",0,AF15="Leav",0)</f>
        <v/>
      </c>
      <c r="AH15" s="48"/>
      <c r="AI15" s="539" t="str" cm="1">
        <f t="array" ref="AI15">_xlfn.IFS(AH15="Pres",8,AH15="Abs",0,AH15=0,"",AH15="Orie",2,AH15="Holi",0,AH15="Leav",0)</f>
        <v/>
      </c>
      <c r="AJ15" s="48"/>
      <c r="AK15" s="539" t="str" cm="1">
        <f t="array" ref="AK15">_xlfn.IFS(AJ15="Pres",8,AJ15="Abs",0,AJ15=0,"",AJ15="Orie",2,AJ15="Holi",0,AJ15="Leav",0)</f>
        <v/>
      </c>
      <c r="AL15" s="48" t="s">
        <v>35</v>
      </c>
      <c r="AM15" s="539" cm="1">
        <f t="array" ref="AM15">_xlfn.IFS(AL15="Pres",8,AL15="Abs",0,AL15=0,"",AL15="Orie",2,AL15="Holi",0,AL15="Leav",0)</f>
        <v>8</v>
      </c>
      <c r="AN15" s="48" t="s">
        <v>35</v>
      </c>
      <c r="AO15" s="539" cm="1">
        <f t="array" ref="AO15">_xlfn.IFS(AN15="Pres",8,AN15="Abs",0,AN15=0,"",AN15="Orie",2,AN15="Holi",0,AN15="Leav",0)</f>
        <v>8</v>
      </c>
      <c r="AP15" s="48" t="s">
        <v>35</v>
      </c>
      <c r="AQ15" s="539" cm="1">
        <f t="array" ref="AQ15">_xlfn.IFS(AP15="Pres",8,AP15="Abs",0,AP15=0,"",AP15="Orie",2,AP15="Holi",0,AP15="Leav",0)</f>
        <v>8</v>
      </c>
      <c r="AR15" s="48" t="s">
        <v>35</v>
      </c>
      <c r="AS15" s="539" cm="1">
        <f t="array" ref="AS15">_xlfn.IFS(AR15="Pres",8,AR15="Abs",0,AR15=0,"",AR15="Orie",2,AR15="Holi",0,AR15="Leav",0)</f>
        <v>8</v>
      </c>
      <c r="AT15" s="48" t="s">
        <v>35</v>
      </c>
      <c r="AU15" s="539" cm="1">
        <f t="array" ref="AU15">_xlfn.IFS(AT15="Pres",8,AT15="Abs",0,AT15=0,"",AT15="Orie",2,AT15="Holi",0,AT15="Leav",0)</f>
        <v>8</v>
      </c>
      <c r="AV15" s="48" t="s">
        <v>35</v>
      </c>
      <c r="AW15" s="539" cm="1">
        <f t="array" ref="AW15">_xlfn.IFS(AV15="Pres",8,AV15="Abs",0,AV15=0,"",AV15="Orie",2,AV15="Holi",0,AV15="Leav",0)</f>
        <v>8</v>
      </c>
      <c r="AX15" s="48" t="s">
        <v>35</v>
      </c>
      <c r="AY15" s="539">
        <v>7.75</v>
      </c>
      <c r="AZ15" s="48" t="s">
        <v>35</v>
      </c>
      <c r="BA15" s="539" cm="1">
        <f t="array" ref="BA15">_xlfn.IFS(AZ15="Pres",8,AZ15="Abs",0,AZ15=0,"",AZ15="Orie",2,AZ15="Holi",0,AZ15="Leav",0)</f>
        <v>8</v>
      </c>
      <c r="BB15" s="48" t="s">
        <v>54</v>
      </c>
      <c r="BC15" s="539" cm="1">
        <f t="array" ref="BC15">_xlfn.IFS(BB15="Pres",8,BB15="Abs",0,BB15=0,"",BB15="Orie",2,BB15="Holi",0,BB15="Leav",0)</f>
        <v>0</v>
      </c>
      <c r="BD15" s="48" t="s">
        <v>54</v>
      </c>
      <c r="BE15" s="539" cm="1">
        <f t="array" ref="BE15">_xlfn.IFS(BD15="Pres",8,BD15="Abs",0,BD15=0,"",BD15="Orie",2,BD15="Holi",0,BD15="Leav",0)</f>
        <v>0</v>
      </c>
      <c r="BF15" s="48" t="s">
        <v>35</v>
      </c>
      <c r="BG15" s="539" cm="1">
        <f t="array" ref="BG15">_xlfn.IFS(BF15="Pres",8,BF15="Abs",0,BF15=0,"",BF15="Orie",2,BF15="Holi",0,BF15="Leav",0)</f>
        <v>8</v>
      </c>
      <c r="BH15" s="48" t="s">
        <v>35</v>
      </c>
      <c r="BI15" s="539">
        <v>7.75</v>
      </c>
      <c r="BJ15" s="48" t="s">
        <v>35</v>
      </c>
      <c r="BK15" s="539" cm="1">
        <f t="array" ref="BK15">_xlfn.IFS(BJ15="Pres",8,BJ15="Abs",0,BJ15=0,"",BJ15="Orie",2,BJ15="Holi",0,BJ15="Leav",0)</f>
        <v>8</v>
      </c>
      <c r="BL15" s="48" t="s">
        <v>35</v>
      </c>
      <c r="BM15" s="539">
        <v>7.75</v>
      </c>
      <c r="BN15" s="48" t="s">
        <v>35</v>
      </c>
      <c r="BO15" s="539" cm="1">
        <f t="array" ref="BO15">_xlfn.IFS(BN15="Pres",8,BN15="Abs",0,BN15=0,"",BN15="Orie",2,BN15="Holi",0,BN15="Leav",0)</f>
        <v>8</v>
      </c>
      <c r="BP15" s="48" t="s">
        <v>35</v>
      </c>
      <c r="BQ15" s="539" cm="1">
        <f t="array" ref="BQ15">_xlfn.IFS(BP15="Pres",8,BP15="Abs",0,BP15=0,"",BP15="Orie",2,BP15="Holi",0,BP15="Leav",0)</f>
        <v>8</v>
      </c>
      <c r="BR15" s="48" t="s">
        <v>35</v>
      </c>
      <c r="BS15" s="539" cm="1">
        <f t="array" ref="BS15">_xlfn.IFS(BR15="Pres",8,BR15="Abs",0,BR15=0,"",BR15="Orie",2,BR15="Holi",0,BR15="Leav",0)</f>
        <v>8</v>
      </c>
      <c r="BT15" s="48" t="s">
        <v>35</v>
      </c>
      <c r="BU15" s="539">
        <v>7</v>
      </c>
      <c r="BV15" s="48" t="s">
        <v>35</v>
      </c>
      <c r="BW15" s="539" cm="1">
        <f t="array" ref="BW15">_xlfn.IFS(BV15="Pres",8,BV15="Abs",0,BV15=0,"",BV15="Orie",2,BV15="Holi",0,BV15="Leav",0)</f>
        <v>8</v>
      </c>
      <c r="BX15" s="48" t="s">
        <v>35</v>
      </c>
      <c r="BY15" s="539" cm="1">
        <f t="array" ref="BY15">_xlfn.IFS(BX15="Pres",8,BX15="Abs",0,BX15=0,"",BX15="Orie",2,BX15="Holi",0,BX15="Leav",0)</f>
        <v>8</v>
      </c>
      <c r="BZ15" s="48" t="s">
        <v>35</v>
      </c>
      <c r="CA15" s="539" cm="1">
        <f t="array" ref="CA15">_xlfn.IFS(BZ15="Pres",8,BZ15="Abs",0,BZ15=0,"",BZ15="Orie",2,BZ15="Holi",0,BZ15="Leav",0)</f>
        <v>8</v>
      </c>
      <c r="CB15" s="48" t="s">
        <v>35</v>
      </c>
      <c r="CC15" s="575">
        <v>7.8</v>
      </c>
      <c r="CD15" s="48" t="s">
        <v>35</v>
      </c>
      <c r="CE15" s="539" cm="1">
        <f t="array" ref="CE15">_xlfn.IFS(CD15="Pres",8,CD15="Abs",0,CD15=0,"",CD15="Orie",2,CD15="Holi",0,CD15="Leav",0)</f>
        <v>8</v>
      </c>
      <c r="CF15" s="48" t="s">
        <v>54</v>
      </c>
      <c r="CG15" s="539" cm="1">
        <f t="array" ref="CG15">_xlfn.IFS(CF15="Pres",8,CF15="Abs",0,CF15=0,"",CF15="Orie",2,CF15="Holi",0,CF15="Leav",0)</f>
        <v>0</v>
      </c>
      <c r="CH15" s="48" t="s">
        <v>35</v>
      </c>
      <c r="CI15" s="539">
        <v>7.5</v>
      </c>
      <c r="CJ15" s="48" t="s">
        <v>35</v>
      </c>
      <c r="CK15" s="539" cm="1">
        <f t="array" ref="CK15">_xlfn.IFS(CJ15="Pres",8,CJ15="Abs",0,CJ15=0,"",CJ15="Orie",2,CJ15="Holi",0,CJ15="Leav",0)</f>
        <v>8</v>
      </c>
      <c r="CL15" s="48" t="s">
        <v>35</v>
      </c>
      <c r="CM15" s="539" cm="1">
        <f t="array" ref="CM15">_xlfn.IFS(CL15="Pres",8,CL15="Abs",0,CL15=0,"",CL15="Orie",2,CL15="Holi",0,CL15="Leav",0)</f>
        <v>8</v>
      </c>
      <c r="CN15" s="48" t="s">
        <v>35</v>
      </c>
      <c r="CO15" s="539" cm="1">
        <f t="array" ref="CO15">_xlfn.IFS(CN15="Pres",8,CN15="Abs",0,CN15=0,"",CN15="Orie",2,CN15="Holi",0,CN15="Leav",0)</f>
        <v>8</v>
      </c>
      <c r="CP15" s="48" t="s">
        <v>35</v>
      </c>
      <c r="CQ15" s="539" cm="1">
        <f t="array" ref="CQ15">_xlfn.IFS(CP15="Pres",8,CP15="Abs",0,CP15=0,"",CP15="Orie",2,CP15="Holi",0,CP15="Leav",0)</f>
        <v>8</v>
      </c>
      <c r="CR15" s="48" t="s">
        <v>35</v>
      </c>
      <c r="CS15" s="539" cm="1">
        <f t="array" ref="CS15">_xlfn.IFS(CR15="Pres",8,CR15="Abs",0,CR15=0,"",CR15="Orie",2,CR15="Holi",0,CR15="Leav",0)</f>
        <v>8</v>
      </c>
      <c r="CT15" s="48" t="s">
        <v>35</v>
      </c>
      <c r="CU15" s="539" cm="1">
        <f t="array" ref="CU15">_xlfn.IFS(CT15="Pres",8,CT15="Abs",0,CT15=0,"",CT15="Orie",2,CT15="Holi",0,CT15="Leav",0)</f>
        <v>8</v>
      </c>
      <c r="CV15" s="48" t="s">
        <v>35</v>
      </c>
      <c r="CW15" s="539" cm="1">
        <f t="array" ref="CW15">_xlfn.IFS(CV15="Pres",8,CV15="Abs",0,CV15=0,"",CV15="Orie",2,CV15="Holi",0,CV15="Leav",0)</f>
        <v>8</v>
      </c>
      <c r="CX15" s="48" t="s">
        <v>35</v>
      </c>
      <c r="CY15" s="539" cm="1">
        <f t="array" ref="CY15">_xlfn.IFS(CX15="Pres",8,CX15="Abs",0,CX15=0,"",CX15="Orie",2,CX15="Holi",0,CX15="Leav",0)</f>
        <v>8</v>
      </c>
      <c r="CZ15" s="48" t="s">
        <v>35</v>
      </c>
      <c r="DA15" s="539" cm="1">
        <f t="array" ref="DA15">_xlfn.IFS(CZ15="Pres",8,CZ15="Abs",0,CZ15=0,"",CZ15="Orie",2,CZ15="Holi",0,CZ15="Leav",0)</f>
        <v>8</v>
      </c>
      <c r="DB15" s="48" t="s">
        <v>35</v>
      </c>
      <c r="DC15" s="539">
        <v>6</v>
      </c>
      <c r="DD15" s="48"/>
      <c r="DE15" s="539" t="str" cm="1">
        <f t="array" ref="DE15">_xlfn.IFS(DD15="Pres",8,DD15="Abs",0,DD15=0,"",DD15="Orie",2,DD15="Holi",0,DD15="Leav",0)</f>
        <v/>
      </c>
      <c r="DF15" s="48"/>
      <c r="DG15" s="539" t="str" cm="1">
        <f t="array" ref="DG15">_xlfn.IFS(DF15="Pres",8,DF15="Abs",0,DF15=0,"",DF15="Orie",2,DF15="Holi",0,DF15="Leav",0)</f>
        <v/>
      </c>
      <c r="DH15" s="48"/>
      <c r="DI15" s="539" t="str" cm="1">
        <f t="array" ref="DI15">_xlfn.IFS(DH15="Pres",8,DH15="Abs",0,DH15=0,"",DH15="Orie",2,DH15="Holi",0,DH15="Leav",0)</f>
        <v/>
      </c>
      <c r="DJ15" s="48"/>
      <c r="DK15" s="539" t="str" cm="1">
        <f t="array" ref="DK15">_xlfn.IFS(DJ15="Pres",8,DJ15="Abs",0,DJ15=0,"",DJ15="Orie",2,DJ15="Holi",0,DJ15="Leav",0)</f>
        <v/>
      </c>
      <c r="DL15" s="48"/>
      <c r="DM15" s="539" t="str" cm="1">
        <f t="array" ref="DM15">_xlfn.IFS(DL15="Pres",8,DL15="Abs",0,DL15=0,"",DL15="Orie",2,DL15="Holi",0,DL15="Leav",0)</f>
        <v/>
      </c>
      <c r="DN15" s="48"/>
      <c r="DO15" s="539" t="str" cm="1">
        <f t="array" ref="DO15">_xlfn.IFS(DN15="Pres",8,DN15="Abs",0,DN15=0,"",DN15="Orie",2,DN15="Holi",0,DN15="Leav",0)</f>
        <v/>
      </c>
    </row>
    <row r="16" spans="1:125" ht="18.75" customHeight="1">
      <c r="A16" s="73" t="s">
        <v>49</v>
      </c>
      <c r="B16" s="57" t="s">
        <v>1860</v>
      </c>
      <c r="C16" s="58" t="s">
        <v>840</v>
      </c>
      <c r="D16" s="60" t="s">
        <v>1861</v>
      </c>
      <c r="E16" s="60" t="s">
        <v>1862</v>
      </c>
      <c r="F16" s="536" t="s">
        <v>43</v>
      </c>
      <c r="G16" s="34">
        <v>44864</v>
      </c>
      <c r="H16" s="34">
        <v>45219</v>
      </c>
      <c r="I16" s="35">
        <v>45117</v>
      </c>
      <c r="J16" s="36" t="str">
        <f t="shared" si="44"/>
        <v>Sun</v>
      </c>
      <c r="K16" s="35">
        <f t="shared" si="45"/>
        <v>45061</v>
      </c>
      <c r="L16" s="35">
        <v>45117</v>
      </c>
      <c r="M16" s="34">
        <v>45102</v>
      </c>
      <c r="N16" s="79">
        <f>IF(COUNTIF(AD16:XFD16,"Pres")=0,"",COUNTIF(AD16:XFD16,"Pres"))+AA16+U16</f>
        <v>32</v>
      </c>
      <c r="O16" s="38">
        <f>SUM(AB16:XFD16)</f>
        <v>251.14999999999998</v>
      </c>
      <c r="P16" s="39" t="str">
        <f>IF(COUNTIF(AD16:XFD16,"Orie")=0,"",COUNTIF(AD16:XFD16,"Orie"))</f>
        <v/>
      </c>
      <c r="Q16" s="38" t="str">
        <f>IF(COUNTIF(AD16:XFD16,"Abs")+W16=0,"",COUNTIF(AD16:XFD16,"Abs")+W16)</f>
        <v/>
      </c>
      <c r="R16" s="40" t="str">
        <f>IF(COUNTIF(AD16:XFD16,"Leav")+X16=0,"",COUNTIF(AD16:XFD16,"Leav")+X16)</f>
        <v/>
      </c>
      <c r="S16" s="41">
        <f>IF(COUNTIF(AD16:XFD16,"Holi")+Y16=0,"",COUNTIF(AD16:XFD16,"Holi")+Y16)</f>
        <v>3</v>
      </c>
      <c r="T16" s="71"/>
      <c r="U16" s="316"/>
      <c r="V16" s="43"/>
      <c r="W16" s="44"/>
      <c r="X16" s="44"/>
      <c r="Y16" s="45"/>
      <c r="Z16" s="46"/>
      <c r="AA16" s="42"/>
      <c r="AB16" s="47" t="str">
        <f>IF(AA16+Z16=0,"",AA16+Z16)</f>
        <v/>
      </c>
      <c r="AC16" s="123"/>
      <c r="AD16" s="48"/>
      <c r="AE16" s="539" t="str" cm="1">
        <f t="array" ref="AE16">_xlfn.IFS(AD16="Pres",8,AD16="Abs",0,AD16=0,"",AD16="Orie",2,AD16="Holi",0,AD16="Leav",0)</f>
        <v/>
      </c>
      <c r="AF16" s="48"/>
      <c r="AG16" s="539" t="str" cm="1">
        <f t="array" ref="AG16">_xlfn.IFS(AF16="Pres",8,AF16="Abs",0,AF16=0,"",AF16="Orie",2,AF16="Holi",0,AF16="Leav",0)</f>
        <v/>
      </c>
      <c r="AH16" s="48"/>
      <c r="AI16" s="539" t="str" cm="1">
        <f t="array" ref="AI16">_xlfn.IFS(AH16="Pres",8,AH16="Abs",0,AH16=0,"",AH16="Orie",2,AH16="Holi",0,AH16="Leav",0)</f>
        <v/>
      </c>
      <c r="AJ16" s="48"/>
      <c r="AK16" s="539" t="str" cm="1">
        <f t="array" ref="AK16">_xlfn.IFS(AJ16="Pres",8,AJ16="Abs",0,AJ16=0,"",AJ16="Orie",2,AJ16="Holi",0,AJ16="Leav",0)</f>
        <v/>
      </c>
      <c r="AL16" s="48" t="s">
        <v>35</v>
      </c>
      <c r="AM16" s="539" cm="1">
        <f t="array" ref="AM16">_xlfn.IFS(AL16="Pres",8,AL16="Abs",0,AL16=0,"",AL16="Orie",2,AL16="Holi",0,AL16="Leav",0)</f>
        <v>8</v>
      </c>
      <c r="AN16" s="48" t="s">
        <v>35</v>
      </c>
      <c r="AO16" s="539" cm="1">
        <f t="array" ref="AO16">_xlfn.IFS(AN16="Pres",8,AN16="Abs",0,AN16=0,"",AN16="Orie",2,AN16="Holi",0,AN16="Leav",0)</f>
        <v>8</v>
      </c>
      <c r="AP16" s="48" t="s">
        <v>35</v>
      </c>
      <c r="AQ16" s="539" cm="1">
        <f t="array" ref="AQ16">_xlfn.IFS(AP16="Pres",8,AP16="Abs",0,AP16=0,"",AP16="Orie",2,AP16="Holi",0,AP16="Leav",0)</f>
        <v>8</v>
      </c>
      <c r="AR16" s="48" t="s">
        <v>35</v>
      </c>
      <c r="AS16" s="539" cm="1">
        <f t="array" ref="AS16">_xlfn.IFS(AR16="Pres",8,AR16="Abs",0,AR16=0,"",AR16="Orie",2,AR16="Holi",0,AR16="Leav",0)</f>
        <v>8</v>
      </c>
      <c r="AT16" s="48" t="s">
        <v>35</v>
      </c>
      <c r="AU16" s="539" cm="1">
        <f t="array" ref="AU16">_xlfn.IFS(AT16="Pres",8,AT16="Abs",0,AT16=0,"",AT16="Orie",2,AT16="Holi",0,AT16="Leav",0)</f>
        <v>8</v>
      </c>
      <c r="AV16" s="48" t="s">
        <v>35</v>
      </c>
      <c r="AW16" s="539" cm="1">
        <f t="array" ref="AW16">_xlfn.IFS(AV16="Pres",8,AV16="Abs",0,AV16=0,"",AV16="Orie",2,AV16="Holi",0,AV16="Leav",0)</f>
        <v>8</v>
      </c>
      <c r="AX16" s="48" t="s">
        <v>35</v>
      </c>
      <c r="AY16" s="539">
        <v>7.75</v>
      </c>
      <c r="AZ16" s="48" t="s">
        <v>35</v>
      </c>
      <c r="BA16" s="539" cm="1">
        <f t="array" ref="BA16">_xlfn.IFS(AZ16="Pres",8,AZ16="Abs",0,AZ16=0,"",AZ16="Orie",2,AZ16="Holi",0,AZ16="Leav",0)</f>
        <v>8</v>
      </c>
      <c r="BB16" s="48" t="s">
        <v>54</v>
      </c>
      <c r="BC16" s="539" cm="1">
        <f t="array" ref="BC16">_xlfn.IFS(BB16="Pres",8,BB16="Abs",0,BB16=0,"",BB16="Orie",2,BB16="Holi",0,BB16="Leav",0)</f>
        <v>0</v>
      </c>
      <c r="BD16" s="48" t="s">
        <v>54</v>
      </c>
      <c r="BE16" s="539" cm="1">
        <f t="array" ref="BE16">_xlfn.IFS(BD16="Pres",8,BD16="Abs",0,BD16=0,"",BD16="Orie",2,BD16="Holi",0,BD16="Leav",0)</f>
        <v>0</v>
      </c>
      <c r="BF16" s="48" t="s">
        <v>35</v>
      </c>
      <c r="BG16" s="539" cm="1">
        <f t="array" ref="BG16">_xlfn.IFS(BF16="Pres",8,BF16="Abs",0,BF16=0,"",BF16="Orie",2,BF16="Holi",0,BF16="Leav",0)</f>
        <v>8</v>
      </c>
      <c r="BH16" s="48" t="s">
        <v>35</v>
      </c>
      <c r="BI16" s="539">
        <v>7.5</v>
      </c>
      <c r="BJ16" s="48" t="s">
        <v>35</v>
      </c>
      <c r="BK16" s="539" cm="1">
        <f t="array" ref="BK16">_xlfn.IFS(BJ16="Pres",8,BJ16="Abs",0,BJ16=0,"",BJ16="Orie",2,BJ16="Holi",0,BJ16="Leav",0)</f>
        <v>8</v>
      </c>
      <c r="BL16" s="48" t="s">
        <v>35</v>
      </c>
      <c r="BM16" s="539" cm="1">
        <f t="array" ref="BM16">_xlfn.IFS(BL16="Pres",8,BL16="Abs",0,BL16=0,"",BL16="Orie",2,BL16="Holi",0,BL16="Leav",0)</f>
        <v>8</v>
      </c>
      <c r="BN16" s="48" t="s">
        <v>35</v>
      </c>
      <c r="BO16" s="539">
        <v>7.8</v>
      </c>
      <c r="BP16" s="48" t="s">
        <v>35</v>
      </c>
      <c r="BQ16" s="539">
        <v>7.8</v>
      </c>
      <c r="BR16" s="48" t="s">
        <v>35</v>
      </c>
      <c r="BS16" s="539" cm="1">
        <f t="array" ref="BS16">_xlfn.IFS(BR16="Pres",8,BR16="Abs",0,BR16=0,"",BR16="Orie",2,BR16="Holi",0,BR16="Leav",0)</f>
        <v>8</v>
      </c>
      <c r="BT16" s="48" t="s">
        <v>35</v>
      </c>
      <c r="BU16" s="539">
        <v>7.3</v>
      </c>
      <c r="BV16" s="48" t="s">
        <v>35</v>
      </c>
      <c r="BW16" s="539">
        <v>7.5</v>
      </c>
      <c r="BX16" s="48" t="s">
        <v>35</v>
      </c>
      <c r="BY16" s="539" cm="1">
        <f t="array" ref="BY16">_xlfn.IFS(BX16="Pres",8,BX16="Abs",0,BX16=0,"",BX16="Orie",2,BX16="Holi",0,BX16="Leav",0)</f>
        <v>8</v>
      </c>
      <c r="BZ16" s="48" t="s">
        <v>35</v>
      </c>
      <c r="CA16" s="539" cm="1">
        <f t="array" ref="CA16">_xlfn.IFS(BZ16="Pres",8,BZ16="Abs",0,BZ16=0,"",BZ16="Orie",2,BZ16="Holi",0,BZ16="Leav",0)</f>
        <v>8</v>
      </c>
      <c r="CB16" s="48" t="s">
        <v>35</v>
      </c>
      <c r="CC16" s="575">
        <v>7.5</v>
      </c>
      <c r="CD16" s="48" t="s">
        <v>35</v>
      </c>
      <c r="CE16" s="539" cm="1">
        <f t="array" ref="CE16">_xlfn.IFS(CD16="Pres",8,CD16="Abs",0,CD16=0,"",CD16="Orie",2,CD16="Holi",0,CD16="Leav",0)</f>
        <v>8</v>
      </c>
      <c r="CF16" s="48" t="s">
        <v>54</v>
      </c>
      <c r="CG16" s="539" cm="1">
        <f t="array" ref="CG16">_xlfn.IFS(CF16="Pres",8,CF16="Abs",0,CF16=0,"",CF16="Orie",2,CF16="Holi",0,CF16="Leav",0)</f>
        <v>0</v>
      </c>
      <c r="CH16" s="48" t="s">
        <v>35</v>
      </c>
      <c r="CI16" s="539" cm="1">
        <f t="array" ref="CI16">_xlfn.IFS(CH16="Pres",8,CH16="Abs",0,CH16=0,"",CH16="Orie",2,CH16="Holi",0,CH16="Leav",0)</f>
        <v>8</v>
      </c>
      <c r="CJ16" s="48" t="s">
        <v>35</v>
      </c>
      <c r="CK16" s="539" cm="1">
        <f t="array" ref="CK16">_xlfn.IFS(CJ16="Pres",8,CJ16="Abs",0,CJ16=0,"",CJ16="Orie",2,CJ16="Holi",0,CJ16="Leav",0)</f>
        <v>8</v>
      </c>
      <c r="CL16" s="48" t="s">
        <v>35</v>
      </c>
      <c r="CM16" s="539" cm="1">
        <f t="array" ref="CM16">_xlfn.IFS(CL16="Pres",8,CL16="Abs",0,CL16=0,"",CL16="Orie",2,CL16="Holi",0,CL16="Leav",0)</f>
        <v>8</v>
      </c>
      <c r="CN16" s="48" t="s">
        <v>35</v>
      </c>
      <c r="CO16" s="539" cm="1">
        <f t="array" ref="CO16">_xlfn.IFS(CN16="Pres",8,CN16="Abs",0,CN16=0,"",CN16="Orie",2,CN16="Holi",0,CN16="Leav",0)</f>
        <v>8</v>
      </c>
      <c r="CP16" s="48" t="s">
        <v>35</v>
      </c>
      <c r="CQ16" s="539" cm="1">
        <f t="array" ref="CQ16">_xlfn.IFS(CP16="Pres",8,CP16="Abs",0,CP16=0,"",CP16="Orie",2,CP16="Holi",0,CP16="Leav",0)</f>
        <v>8</v>
      </c>
      <c r="CR16" s="48" t="s">
        <v>35</v>
      </c>
      <c r="CS16" s="539" cm="1">
        <f t="array" ref="CS16">_xlfn.IFS(CR16="Pres",8,CR16="Abs",0,CR16=0,"",CR16="Orie",2,CR16="Holi",0,CR16="Leav",0)</f>
        <v>8</v>
      </c>
      <c r="CT16" s="48" t="s">
        <v>35</v>
      </c>
      <c r="CU16" s="539" cm="1">
        <f t="array" ref="CU16">_xlfn.IFS(CT16="Pres",8,CT16="Abs",0,CT16=0,"",CT16="Orie",2,CT16="Holi",0,CT16="Leav",0)</f>
        <v>8</v>
      </c>
      <c r="CV16" s="48" t="s">
        <v>35</v>
      </c>
      <c r="CW16" s="539" cm="1">
        <f t="array" ref="CW16">_xlfn.IFS(CV16="Pres",8,CV16="Abs",0,CV16=0,"",CV16="Orie",2,CV16="Holi",0,CV16="Leav",0)</f>
        <v>8</v>
      </c>
      <c r="CX16" s="48" t="s">
        <v>35</v>
      </c>
      <c r="CY16" s="539" cm="1">
        <f t="array" ref="CY16">_xlfn.IFS(CX16="Pres",8,CX16="Abs",0,CX16=0,"",CX16="Orie",2,CX16="Holi",0,CX16="Leav",0)</f>
        <v>8</v>
      </c>
      <c r="CZ16" s="48" t="s">
        <v>35</v>
      </c>
      <c r="DA16" s="539" cm="1">
        <f t="array" ref="DA16">_xlfn.IFS(CZ16="Pres",8,CZ16="Abs",0,CZ16=0,"",CZ16="Orie",2,CZ16="Holi",0,CZ16="Leav",0)</f>
        <v>8</v>
      </c>
      <c r="DB16" s="48" t="s">
        <v>35</v>
      </c>
      <c r="DC16" s="539">
        <v>6</v>
      </c>
      <c r="DD16" s="48"/>
      <c r="DE16" s="539" t="str" cm="1">
        <f t="array" ref="DE16">_xlfn.IFS(DD16="Pres",8,DD16="Abs",0,DD16=0,"",DD16="Orie",2,DD16="Holi",0,DD16="Leav",0)</f>
        <v/>
      </c>
      <c r="DF16" s="48"/>
      <c r="DG16" s="539" t="str" cm="1">
        <f t="array" ref="DG16">_xlfn.IFS(DF16="Pres",8,DF16="Abs",0,DF16=0,"",DF16="Orie",2,DF16="Holi",0,DF16="Leav",0)</f>
        <v/>
      </c>
      <c r="DH16" s="48"/>
      <c r="DI16" s="539" t="str" cm="1">
        <f t="array" ref="DI16">_xlfn.IFS(DH16="Pres",8,DH16="Abs",0,DH16=0,"",DH16="Orie",2,DH16="Holi",0,DH16="Leav",0)</f>
        <v/>
      </c>
      <c r="DJ16" s="48"/>
      <c r="DK16" s="539" t="str" cm="1">
        <f t="array" ref="DK16">_xlfn.IFS(DJ16="Pres",8,DJ16="Abs",0,DJ16=0,"",DJ16="Orie",2,DJ16="Holi",0,DJ16="Leav",0)</f>
        <v/>
      </c>
      <c r="DL16" s="48"/>
      <c r="DM16" s="539" t="str" cm="1">
        <f t="array" ref="DM16">_xlfn.IFS(DL16="Pres",8,DL16="Abs",0,DL16=0,"",DL16="Orie",2,DL16="Holi",0,DL16="Leav",0)</f>
        <v/>
      </c>
      <c r="DN16" s="48"/>
      <c r="DO16" s="539" t="str" cm="1">
        <f t="array" ref="DO16">_xlfn.IFS(DN16="Pres",8,DN16="Abs",0,DN16=0,"",DN16="Orie",2,DN16="Holi",0,DN16="Leav",0)</f>
        <v/>
      </c>
    </row>
    <row r="17" spans="1:119" ht="19.5" customHeight="1">
      <c r="A17" s="73" t="s">
        <v>49</v>
      </c>
      <c r="B17" s="57" t="s">
        <v>1863</v>
      </c>
      <c r="C17" s="58" t="s">
        <v>1864</v>
      </c>
      <c r="D17" s="60" t="s">
        <v>1330</v>
      </c>
      <c r="E17" s="642" t="s">
        <v>1865</v>
      </c>
      <c r="F17" s="73" t="s">
        <v>121</v>
      </c>
      <c r="G17" s="34">
        <v>44892</v>
      </c>
      <c r="H17" s="34">
        <v>45240</v>
      </c>
      <c r="I17" s="35">
        <v>45145</v>
      </c>
      <c r="J17" s="36" t="str">
        <f>TEXT(G17,"ddd")</f>
        <v>Sun</v>
      </c>
      <c r="K17" s="35">
        <f>I17-8*7</f>
        <v>45089</v>
      </c>
      <c r="L17" s="35">
        <v>45118</v>
      </c>
      <c r="M17" s="34">
        <v>45130</v>
      </c>
      <c r="N17" s="79">
        <f>IF(COUNTIF(AD17:XFD17,"Pres")=0,"",COUNTIF(AD17:XFD17,"Pres"))+AA17+U17</f>
        <v>32</v>
      </c>
      <c r="O17" s="38">
        <f>SUM(AB17:XFD17)</f>
        <v>250.25</v>
      </c>
      <c r="P17" s="39" t="str">
        <f>IF(COUNTIF(AD17:XFD17,"Orie")=0,"",COUNTIF(AD17:XFD17,"Orie"))</f>
        <v/>
      </c>
      <c r="Q17" s="38">
        <f>IF(COUNTIF(AD17:XFD17,"Abs")+W17=0,"",COUNTIF(AD17:XFD17,"Abs")+W17)</f>
        <v>2</v>
      </c>
      <c r="R17" s="40" t="str">
        <f>IF(COUNTIF(AD17:XFD17,"Leav")+X17=0,"",COUNTIF(AD17:XFD17,"Leav")+X17)</f>
        <v/>
      </c>
      <c r="S17" s="41">
        <f>IF(COUNTIF(AD17:XFD17,"Holi")+Y17=0,"",COUNTIF(AD17:XFD17,"Holi")+Y17)</f>
        <v>3</v>
      </c>
      <c r="T17" s="71"/>
      <c r="U17" s="316"/>
      <c r="V17" s="43"/>
      <c r="W17" s="44"/>
      <c r="X17" s="44"/>
      <c r="Y17" s="45"/>
      <c r="Z17" s="46"/>
      <c r="AA17" s="42">
        <v>2</v>
      </c>
      <c r="AB17" s="47">
        <v>16</v>
      </c>
      <c r="AC17" s="123"/>
      <c r="AD17" s="48"/>
      <c r="AE17" s="539" t="str" cm="1">
        <f t="array" ref="AE17">_xlfn.IFS(AD17="Pres",8,AD17="Abs",0,AD17=0,"",AD17="Orie",2,AD17="Holi",0,AD17="Leav",0)</f>
        <v/>
      </c>
      <c r="AF17" s="48"/>
      <c r="AG17" s="539" t="str" cm="1">
        <f t="array" ref="AG17">_xlfn.IFS(AF17="Pres",8,AF17="Abs",0,AF17=0,"",AF17="Orie",2,AF17="Holi",0,AF17="Leav",0)</f>
        <v/>
      </c>
      <c r="AH17" s="48"/>
      <c r="AI17" s="539" t="str" cm="1">
        <f t="array" ref="AI17">_xlfn.IFS(AH17="Pres",8,AH17="Abs",0,AH17=0,"",AH17="Orie",2,AH17="Holi",0,AH17="Leav",0)</f>
        <v/>
      </c>
      <c r="AJ17" s="48"/>
      <c r="AK17" s="539" t="str" cm="1">
        <f t="array" ref="AK17">_xlfn.IFS(AJ17="Pres",8,AJ17="Abs",0,AJ17=0,"",AJ17="Orie",2,AJ17="Holi",0,AJ17="Leav",0)</f>
        <v/>
      </c>
      <c r="AL17" s="48"/>
      <c r="AM17" s="539" t="str" cm="1">
        <f t="array" ref="AM17">_xlfn.IFS(AL17="Pres",8,AL17="Abs",0,AL17=0,"",AL17="Orie",2,AL17="Holi",0,AL17="Leav",0)</f>
        <v/>
      </c>
      <c r="AN17" s="48"/>
      <c r="AO17" s="539" t="str" cm="1">
        <f t="array" ref="AO17">_xlfn.IFS(AN17="Pres",8,AN17="Abs",0,AN17=0,"",AN17="Orie",2,AN17="Holi",0,AN17="Leav",0)</f>
        <v/>
      </c>
      <c r="AP17" s="48"/>
      <c r="AQ17" s="539" t="str" cm="1">
        <f t="array" ref="AQ17">_xlfn.IFS(AP17="Pres",8,AP17="Abs",0,AP17=0,"",AP17="Orie",2,AP17="Holi",0,AP17="Leav",0)</f>
        <v/>
      </c>
      <c r="AR17" s="48"/>
      <c r="AS17" s="539" t="str" cm="1">
        <f t="array" ref="AS17">_xlfn.IFS(AR17="Pres",8,AR17="Abs",0,AR17=0,"",AR17="Orie",2,AR17="Holi",0,AR17="Leav",0)</f>
        <v/>
      </c>
      <c r="AT17" s="48" t="s">
        <v>35</v>
      </c>
      <c r="AU17" s="539" cm="1">
        <f t="array" ref="AU17">_xlfn.IFS(AT17="Pres",8,AT17="Abs",0,AT17=0,"",AT17="Orie",2,AT17="Holi",0,AT17="Leav",0)</f>
        <v>8</v>
      </c>
      <c r="AV17" s="48" t="s">
        <v>35</v>
      </c>
      <c r="AW17" s="575">
        <v>3</v>
      </c>
      <c r="AX17" s="48" t="s">
        <v>35</v>
      </c>
      <c r="AY17" s="539">
        <v>7.75</v>
      </c>
      <c r="AZ17" s="48" t="s">
        <v>35</v>
      </c>
      <c r="BA17" s="539" cm="1">
        <f t="array" ref="BA17">_xlfn.IFS(AZ17="Pres",8,AZ17="Abs",0,AZ17=0,"",AZ17="Orie",2,AZ17="Holi",0,AZ17="Leav",0)</f>
        <v>8</v>
      </c>
      <c r="BB17" s="48" t="s">
        <v>54</v>
      </c>
      <c r="BC17" s="539" cm="1">
        <f t="array" ref="BC17">_xlfn.IFS(BB17="Pres",8,BB17="Abs",0,BB17=0,"",BB17="Orie",2,BB17="Holi",0,BB17="Leav",0)</f>
        <v>0</v>
      </c>
      <c r="BD17" s="48" t="s">
        <v>54</v>
      </c>
      <c r="BE17" s="539" cm="1">
        <f t="array" ref="BE17">_xlfn.IFS(BD17="Pres",8,BD17="Abs",0,BD17=0,"",BD17="Orie",2,BD17="Holi",0,BD17="Leav",0)</f>
        <v>0</v>
      </c>
      <c r="BF17" s="48" t="s">
        <v>35</v>
      </c>
      <c r="BG17" s="539" cm="1">
        <f t="array" ref="BG17">_xlfn.IFS(BF17="Pres",8,BF17="Abs",0,BF17=0,"",BF17="Orie",2,BF17="Holi",0,BF17="Leav",0)</f>
        <v>8</v>
      </c>
      <c r="BH17" s="48" t="s">
        <v>35</v>
      </c>
      <c r="BI17" s="539" cm="1">
        <f t="array" ref="BI17">_xlfn.IFS(BH17="Pres",8,BH17="Abs",0,BH17=0,"",BH17="Orie",2,BH17="Holi",0,BH17="Leav",0)</f>
        <v>8</v>
      </c>
      <c r="BJ17" s="48" t="s">
        <v>35</v>
      </c>
      <c r="BK17" s="539" cm="1">
        <f t="array" ref="BK17">_xlfn.IFS(BJ17="Pres",8,BJ17="Abs",0,BJ17=0,"",BJ17="Orie",2,BJ17="Holi",0,BJ17="Leav",0)</f>
        <v>8</v>
      </c>
      <c r="BL17" s="48" t="s">
        <v>35</v>
      </c>
      <c r="BM17" s="539" cm="1">
        <f t="array" ref="BM17">_xlfn.IFS(BL17="Pres",8,BL17="Abs",0,BL17=0,"",BL17="Orie",2,BL17="Holi",0,BL17="Leav",0)</f>
        <v>8</v>
      </c>
      <c r="BN17" s="48" t="s">
        <v>35</v>
      </c>
      <c r="BO17" s="539" cm="1">
        <f t="array" ref="BO17">_xlfn.IFS(BN17="Pres",8,BN17="Abs",0,BN17=0,"",BN17="Orie",2,BN17="Holi",0,BN17="Leav",0)</f>
        <v>8</v>
      </c>
      <c r="BP17" s="48" t="s">
        <v>35</v>
      </c>
      <c r="BQ17" s="539" cm="1">
        <f t="array" ref="BQ17">_xlfn.IFS(BP17="Pres",8,BP17="Abs",0,BP17=0,"",BP17="Orie",2,BP17="Holi",0,BP17="Leav",0)</f>
        <v>8</v>
      </c>
      <c r="BR17" s="48" t="s">
        <v>35</v>
      </c>
      <c r="BS17" s="539">
        <v>7.5</v>
      </c>
      <c r="BT17" s="48" t="s">
        <v>35</v>
      </c>
      <c r="BU17" s="539" cm="1">
        <f t="array" ref="BU17">_xlfn.IFS(BT17="Pres",8,BT17="Abs",0,BT17=0,"",BT17="Orie",2,BT17="Holi",0,BT17="Leav",0)</f>
        <v>8</v>
      </c>
      <c r="BV17" s="48" t="s">
        <v>35</v>
      </c>
      <c r="BW17" s="539" cm="1">
        <f t="array" ref="BW17">_xlfn.IFS(BV17="Pres",8,BV17="Abs",0,BV17=0,"",BV17="Orie",2,BV17="Holi",0,BV17="Leav",0)</f>
        <v>8</v>
      </c>
      <c r="BX17" s="48" t="s">
        <v>35</v>
      </c>
      <c r="BY17" s="539" cm="1">
        <f t="array" ref="BY17">_xlfn.IFS(BX17="Pres",8,BX17="Abs",0,BX17=0,"",BX17="Orie",2,BX17="Holi",0,BX17="Leav",0)</f>
        <v>8</v>
      </c>
      <c r="BZ17" s="48" t="s">
        <v>35</v>
      </c>
      <c r="CA17" s="539" cm="1">
        <f t="array" ref="CA17">_xlfn.IFS(BZ17="Pres",8,BZ17="Abs",0,BZ17=0,"",BZ17="Orie",2,BZ17="Holi",0,BZ17="Leav",0)</f>
        <v>8</v>
      </c>
      <c r="CB17" s="48" t="s">
        <v>35</v>
      </c>
      <c r="CC17" s="539" cm="1">
        <f t="array" ref="CC17">_xlfn.IFS(CB17="Pres",8,CB17="Abs",0,CB17=0,"",CB17="Orie",2,CB17="Holi",0,CB17="Leav",0)</f>
        <v>8</v>
      </c>
      <c r="CD17" s="48" t="s">
        <v>35</v>
      </c>
      <c r="CE17" s="539" cm="1">
        <f t="array" ref="CE17">_xlfn.IFS(CD17="Pres",8,CD17="Abs",0,CD17=0,"",CD17="Orie",2,CD17="Holi",0,CD17="Leav",0)</f>
        <v>8</v>
      </c>
      <c r="CF17" s="48" t="s">
        <v>54</v>
      </c>
      <c r="CG17" s="539" cm="1">
        <f t="array" ref="CG17">_xlfn.IFS(CF17="Pres",8,CF17="Abs",0,CF17=0,"",CF17="Orie",2,CF17="Holi",0,CF17="Leav",0)</f>
        <v>0</v>
      </c>
      <c r="CH17" s="48" t="s">
        <v>35</v>
      </c>
      <c r="CI17" s="539" cm="1">
        <f t="array" ref="CI17">_xlfn.IFS(CH17="Pres",8,CH17="Abs",0,CH17=0,"",CH17="Orie",2,CH17="Holi",0,CH17="Leav",0)</f>
        <v>8</v>
      </c>
      <c r="CJ17" s="48" t="s">
        <v>35</v>
      </c>
      <c r="CK17" s="539" cm="1">
        <f t="array" ref="CK17">_xlfn.IFS(CJ17="Pres",8,CJ17="Abs",0,CJ17=0,"",CJ17="Orie",2,CJ17="Holi",0,CJ17="Leav",0)</f>
        <v>8</v>
      </c>
      <c r="CL17" s="48" t="s">
        <v>35</v>
      </c>
      <c r="CM17" s="539" cm="1">
        <f t="array" ref="CM17">_xlfn.IFS(CL17="Pres",8,CL17="Abs",0,CL17=0,"",CL17="Orie",2,CL17="Holi",0,CL17="Leav",0)</f>
        <v>8</v>
      </c>
      <c r="CN17" s="48" t="s">
        <v>35</v>
      </c>
      <c r="CO17" s="539" cm="1">
        <f t="array" ref="CO17">_xlfn.IFS(CN17="Pres",8,CN17="Abs",0,CN17=0,"",CN17="Orie",2,CN17="Holi",0,CN17="Leav",0)</f>
        <v>8</v>
      </c>
      <c r="CP17" s="48" t="s">
        <v>35</v>
      </c>
      <c r="CQ17" s="539" cm="1">
        <f t="array" ref="CQ17">_xlfn.IFS(CP17="Pres",8,CP17="Abs",0,CP17=0,"",CP17="Orie",2,CP17="Holi",0,CP17="Leav",0)</f>
        <v>8</v>
      </c>
      <c r="CR17" s="48" t="s">
        <v>35</v>
      </c>
      <c r="CS17" s="539" cm="1">
        <f t="array" ref="CS17">_xlfn.IFS(CR17="Pres",8,CR17="Abs",0,CR17=0,"",CR17="Orie",2,CR17="Holi",0,CR17="Leav",0)</f>
        <v>8</v>
      </c>
      <c r="CT17" s="48" t="s">
        <v>35</v>
      </c>
      <c r="CU17" s="539" cm="1">
        <f t="array" ref="CU17">_xlfn.IFS(CT17="Pres",8,CT17="Abs",0,CT17=0,"",CT17="Orie",2,CT17="Holi",0,CT17="Leav",0)</f>
        <v>8</v>
      </c>
      <c r="CV17" s="48" t="s">
        <v>35</v>
      </c>
      <c r="CW17" s="539" cm="1">
        <f t="array" ref="CW17">_xlfn.IFS(CV17="Pres",8,CV17="Abs",0,CV17=0,"",CV17="Orie",2,CV17="Holi",0,CV17="Leav",0)</f>
        <v>8</v>
      </c>
      <c r="CX17" s="48" t="s">
        <v>35</v>
      </c>
      <c r="CY17" s="539" cm="1">
        <f t="array" ref="CY17">_xlfn.IFS(CX17="Pres",8,CX17="Abs",0,CX17=0,"",CX17="Orie",2,CX17="Holi",0,CX17="Leav",0)</f>
        <v>8</v>
      </c>
      <c r="CZ17" s="48" t="s">
        <v>35</v>
      </c>
      <c r="DA17" s="539" cm="1">
        <f t="array" ref="DA17">_xlfn.IFS(CZ17="Pres",8,CZ17="Abs",0,CZ17=0,"",CZ17="Orie",2,CZ17="Holi",0,CZ17="Leav",0)</f>
        <v>8</v>
      </c>
      <c r="DB17" s="48" t="s">
        <v>35</v>
      </c>
      <c r="DC17" s="539" cm="1">
        <f t="array" ref="DC17">_xlfn.IFS(DB17="Pres",8,DB17="Abs",0,DB17=0,"",DB17="Orie",2,DB17="Holi",0,DB17="Leav",0)</f>
        <v>8</v>
      </c>
      <c r="DD17" s="48" t="s">
        <v>36</v>
      </c>
      <c r="DE17" s="539" cm="1">
        <f t="array" ref="DE17">_xlfn.IFS(DD17="Pres",8,DD17="Abs",0,DD17=0,"",DD17="Orie",2,DD17="Holi",0,DD17="Leav",0)</f>
        <v>0</v>
      </c>
      <c r="DF17" s="48" t="s">
        <v>36</v>
      </c>
      <c r="DG17" s="539" cm="1">
        <f t="array" ref="DG17">_xlfn.IFS(DF17="Pres",8,DF17="Abs",0,DF17=0,"",DF17="Orie",2,DF17="Holi",0,DF17="Leav",0)</f>
        <v>0</v>
      </c>
      <c r="DH17" s="48" t="s">
        <v>35</v>
      </c>
      <c r="DI17" s="539" cm="1">
        <f t="array" ref="DI17">_xlfn.IFS(DH17="Pres",8,DH17="Abs",0,DH17=0,"",DH17="Orie",2,DH17="Holi",0,DH17="Leav",0)</f>
        <v>8</v>
      </c>
      <c r="DJ17" s="48" t="s">
        <v>35</v>
      </c>
      <c r="DK17" s="539" cm="1">
        <f t="array" ref="DK17">_xlfn.IFS(DJ17="Pres",8,DJ17="Abs",0,DJ17=0,"",DJ17="Orie",2,DJ17="Holi",0,DJ17="Leav",0)</f>
        <v>8</v>
      </c>
      <c r="DL17" s="48"/>
      <c r="DM17" s="539" t="str" cm="1">
        <f t="array" ref="DM17">_xlfn.IFS(DL17="Pres",8,DL17="Abs",0,DL17=0,"",DL17="Orie",2,DL17="Holi",0,DL17="Leav",0)</f>
        <v/>
      </c>
      <c r="DN17" s="48"/>
      <c r="DO17" s="539" t="str" cm="1">
        <f t="array" ref="DO17">_xlfn.IFS(DN17="Pres",8,DN17="Abs",0,DN17=0,"",DN17="Orie",2,DN17="Holi",0,DN17="Leav",0)</f>
        <v/>
      </c>
    </row>
    <row r="18" spans="1:119" ht="18.75" customHeight="1">
      <c r="A18" s="73" t="s">
        <v>31</v>
      </c>
      <c r="B18" s="661" t="s">
        <v>1866</v>
      </c>
      <c r="C18" s="666" t="s">
        <v>109</v>
      </c>
      <c r="D18" s="664" t="s">
        <v>1867</v>
      </c>
      <c r="E18" s="675" t="s">
        <v>1868</v>
      </c>
      <c r="F18" s="536" t="s">
        <v>43</v>
      </c>
      <c r="G18" s="667">
        <v>44934</v>
      </c>
      <c r="H18" s="667">
        <v>45275</v>
      </c>
      <c r="I18" s="35">
        <v>45173</v>
      </c>
      <c r="J18" s="36" t="str">
        <f t="shared" si="44"/>
        <v>Sun</v>
      </c>
      <c r="K18" s="35">
        <f t="shared" si="45"/>
        <v>45117</v>
      </c>
      <c r="L18" s="35">
        <v>45173</v>
      </c>
      <c r="M18" s="34">
        <v>45158</v>
      </c>
      <c r="N18" s="79">
        <f>IF(COUNTIF(AD18:XFD18,"Pres")=0,"",COUNTIF(AD18:XFD18,"Pres"))+AA18+U18</f>
        <v>30</v>
      </c>
      <c r="O18" s="38">
        <f>SUM(AB18:XFD18)</f>
        <v>238.5</v>
      </c>
      <c r="P18" s="39" t="str">
        <f>IF(COUNTIF(AD18:XFD18,"Orie")=0,"",COUNTIF(AD18:XFD18,"Orie"))</f>
        <v/>
      </c>
      <c r="Q18" s="38" t="str">
        <f>IF(COUNTIF(AD18:XFD18,"Abs")+W18=0,"",COUNTIF(AD18:XFD18,"Abs")+W18)</f>
        <v/>
      </c>
      <c r="R18" s="40" t="str">
        <f>IF(COUNTIF(AD18:XFD18,"Leav")+X18=0,"",COUNTIF(AD18:XFD18,"Leav")+X18)</f>
        <v/>
      </c>
      <c r="S18" s="41">
        <f>IF(COUNTIF(AD18:XFD18,"Holi")+Y18=0,"",COUNTIF(AD18:XFD18,"Holi")+Y18)</f>
        <v>1</v>
      </c>
      <c r="T18" s="71"/>
      <c r="U18" s="316"/>
      <c r="V18" s="43"/>
      <c r="W18" s="44"/>
      <c r="X18" s="44"/>
      <c r="Y18" s="45"/>
      <c r="Z18" s="46"/>
      <c r="AA18" s="42"/>
      <c r="AB18" s="47" t="str">
        <f>IF(AA18+Z18=0,"",AA18+Z18)</f>
        <v/>
      </c>
      <c r="AC18" s="123"/>
      <c r="AD18" s="48"/>
      <c r="AE18" s="539" t="str" cm="1">
        <f t="array" ref="AE18">_xlfn.IFS(AD18="Pres",8,AD18="Abs",0,AD18=0,"",AD18="Orie",2,AD18="Holi",0,AD18="Leav",0)</f>
        <v/>
      </c>
      <c r="AF18" s="48"/>
      <c r="AG18" s="539" t="str" cm="1">
        <f t="array" ref="AG18">_xlfn.IFS(AF18="Pres",8,AF18="Abs",0,AF18=0,"",AF18="Orie",2,AF18="Holi",0,AF18="Leav",0)</f>
        <v/>
      </c>
      <c r="AH18" s="48"/>
      <c r="AI18" s="539" t="str" cm="1">
        <f t="array" ref="AI18">_xlfn.IFS(AH18="Pres",8,AH18="Abs",0,AH18=0,"",AH18="Orie",2,AH18="Holi",0,AH18="Leav",0)</f>
        <v/>
      </c>
      <c r="AJ18" s="48"/>
      <c r="AK18" s="539" t="str" cm="1">
        <f t="array" ref="AK18">_xlfn.IFS(AJ18="Pres",8,AJ18="Abs",0,AJ18=0,"",AJ18="Orie",2,AJ18="Holi",0,AJ18="Leav",0)</f>
        <v/>
      </c>
      <c r="AL18" s="48"/>
      <c r="AM18" s="539" t="str" cm="1">
        <f t="array" ref="AM18">_xlfn.IFS(AL18="Pres",8,AL18="Abs",0,AL18=0,"",AL18="Orie",2,AL18="Holi",0,AL18="Leav",0)</f>
        <v/>
      </c>
      <c r="AN18" s="48"/>
      <c r="AO18" s="539" t="str" cm="1">
        <f t="array" ref="AO18">_xlfn.IFS(AN18="Pres",8,AN18="Abs",0,AN18=0,"",AN18="Orie",2,AN18="Holi",0,AN18="Leav",0)</f>
        <v/>
      </c>
      <c r="AP18" s="48"/>
      <c r="AQ18" s="539" t="str" cm="1">
        <f t="array" ref="AQ18">_xlfn.IFS(AP18="Pres",8,AP18="Abs",0,AP18=0,"",AP18="Orie",2,AP18="Holi",0,AP18="Leav",0)</f>
        <v/>
      </c>
      <c r="AR18" s="48"/>
      <c r="AS18" s="539" t="str" cm="1">
        <f t="array" ref="AS18">_xlfn.IFS(AR18="Pres",8,AR18="Abs",0,AR18=0,"",AR18="Orie",2,AR18="Holi",0,AR18="Leav",0)</f>
        <v/>
      </c>
      <c r="AT18" s="48"/>
      <c r="AU18" s="539" t="str" cm="1">
        <f t="array" ref="AU18">_xlfn.IFS(AT18="Pres",8,AT18="Abs",0,AT18=0,"",AT18="Orie",2,AT18="Holi",0,AT18="Leav",0)</f>
        <v/>
      </c>
      <c r="AV18" s="48"/>
      <c r="AW18" s="539" t="str" cm="1">
        <f t="array" ref="AW18">_xlfn.IFS(AV18="Pres",8,AV18="Abs",0,AV18=0,"",AV18="Orie",2,AV18="Holi",0,AV18="Leav",0)</f>
        <v/>
      </c>
      <c r="AX18" s="48"/>
      <c r="AY18" s="539" t="str" cm="1">
        <f t="array" ref="AY18">_xlfn.IFS(AX18="Pres",8,AX18="Abs",0,AX18=0,"",AX18="Orie",2,AX18="Holi",0,AX18="Leav",0)</f>
        <v/>
      </c>
      <c r="AZ18" s="48"/>
      <c r="BA18" s="539" t="str" cm="1">
        <f t="array" ref="BA18">_xlfn.IFS(AZ18="Pres",8,AZ18="Abs",0,AZ18=0,"",AZ18="Orie",2,AZ18="Holi",0,AZ18="Leav",0)</f>
        <v/>
      </c>
      <c r="BB18" s="48"/>
      <c r="BC18" s="539" t="str" cm="1">
        <f t="array" ref="BC18">_xlfn.IFS(BB18="Pres",8,BB18="Abs",0,BB18=0,"",BB18="Orie",2,BB18="Holi",0,BB18="Leav",0)</f>
        <v/>
      </c>
      <c r="BD18" s="48"/>
      <c r="BE18" s="539" t="str" cm="1">
        <f t="array" ref="BE18">_xlfn.IFS(BD18="Pres",8,BD18="Abs",0,BD18=0,"",BD18="Orie",2,BD18="Holi",0,BD18="Leav",0)</f>
        <v/>
      </c>
      <c r="BF18" s="48" t="s">
        <v>35</v>
      </c>
      <c r="BG18" s="539" cm="1">
        <f t="array" ref="BG18">_xlfn.IFS(BF18="Pres",8,BF18="Abs",0,BF18=0,"",BF18="Orie",2,BF18="Holi",0,BF18="Leav",0)</f>
        <v>8</v>
      </c>
      <c r="BH18" s="48" t="s">
        <v>35</v>
      </c>
      <c r="BI18" s="539" cm="1">
        <f t="array" ref="BI18">_xlfn.IFS(BH18="Pres",8,BH18="Abs",0,BH18=0,"",BH18="Orie",2,BH18="Holi",0,BH18="Leav",0)</f>
        <v>8</v>
      </c>
      <c r="BJ18" s="48" t="s">
        <v>35</v>
      </c>
      <c r="BK18" s="539" cm="1">
        <f t="array" ref="BK18">_xlfn.IFS(BJ18="Pres",8,BJ18="Abs",0,BJ18=0,"",BJ18="Orie",2,BJ18="Holi",0,BJ18="Leav",0)</f>
        <v>8</v>
      </c>
      <c r="BL18" s="48" t="s">
        <v>35</v>
      </c>
      <c r="BM18" s="539" cm="1">
        <f t="array" ref="BM18">_xlfn.IFS(BL18="Pres",8,BL18="Abs",0,BL18=0,"",BL18="Orie",2,BL18="Holi",0,BL18="Leav",0)</f>
        <v>8</v>
      </c>
      <c r="BN18" s="48" t="s">
        <v>35</v>
      </c>
      <c r="BO18" s="539">
        <v>7.8</v>
      </c>
      <c r="BP18" s="48" t="s">
        <v>35</v>
      </c>
      <c r="BQ18" s="539">
        <v>7.8</v>
      </c>
      <c r="BR18" s="48" t="s">
        <v>35</v>
      </c>
      <c r="BS18" s="539">
        <v>7.5</v>
      </c>
      <c r="BT18" s="48" t="s">
        <v>35</v>
      </c>
      <c r="BU18" s="539">
        <v>7.8</v>
      </c>
      <c r="BV18" s="48" t="s">
        <v>35</v>
      </c>
      <c r="BW18" s="539">
        <v>7.8</v>
      </c>
      <c r="BX18" s="48" t="s">
        <v>35</v>
      </c>
      <c r="BY18" s="539" cm="1">
        <f t="array" ref="BY18">_xlfn.IFS(BX18="Pres",8,BX18="Abs",0,BX18=0,"",BX18="Orie",2,BX18="Holi",0,BX18="Leav",0)</f>
        <v>8</v>
      </c>
      <c r="BZ18" s="48" t="s">
        <v>35</v>
      </c>
      <c r="CA18" s="539" cm="1">
        <f t="array" ref="CA18">_xlfn.IFS(BZ18="Pres",8,BZ18="Abs",0,BZ18=0,"",BZ18="Orie",2,BZ18="Holi",0,BZ18="Leav",0)</f>
        <v>8</v>
      </c>
      <c r="CB18" s="48" t="s">
        <v>35</v>
      </c>
      <c r="CC18" s="575">
        <v>7.8</v>
      </c>
      <c r="CD18" s="48" t="s">
        <v>35</v>
      </c>
      <c r="CE18" s="539" cm="1">
        <f t="array" ref="CE18">_xlfn.IFS(CD18="Pres",8,CD18="Abs",0,CD18=0,"",CD18="Orie",2,CD18="Holi",0,CD18="Leav",0)</f>
        <v>8</v>
      </c>
      <c r="CF18" s="48" t="s">
        <v>54</v>
      </c>
      <c r="CG18" s="539" cm="1">
        <f t="array" ref="CG18">_xlfn.IFS(CF18="Pres",8,CF18="Abs",0,CF18=0,"",CF18="Orie",2,CF18="Holi",0,CF18="Leav",0)</f>
        <v>0</v>
      </c>
      <c r="CH18" s="48" t="s">
        <v>35</v>
      </c>
      <c r="CI18" s="539" cm="1">
        <f t="array" ref="CI18">_xlfn.IFS(CH18="Pres",8,CH18="Abs",0,CH18=0,"",CH18="Orie",2,CH18="Holi",0,CH18="Leav",0)</f>
        <v>8</v>
      </c>
      <c r="CJ18" s="48" t="s">
        <v>35</v>
      </c>
      <c r="CK18" s="539" cm="1">
        <f t="array" ref="CK18">_xlfn.IFS(CJ18="Pres",8,CJ18="Abs",0,CJ18=0,"",CJ18="Orie",2,CJ18="Holi",0,CJ18="Leav",0)</f>
        <v>8</v>
      </c>
      <c r="CL18" s="48" t="s">
        <v>35</v>
      </c>
      <c r="CM18" s="539" cm="1">
        <f t="array" ref="CM18">_xlfn.IFS(CL18="Pres",8,CL18="Abs",0,CL18=0,"",CL18="Orie",2,CL18="Holi",0,CL18="Leav",0)</f>
        <v>8</v>
      </c>
      <c r="CN18" s="48" t="s">
        <v>35</v>
      </c>
      <c r="CO18" s="539" cm="1">
        <f t="array" ref="CO18">_xlfn.IFS(CN18="Pres",8,CN18="Abs",0,CN18=0,"",CN18="Orie",2,CN18="Holi",0,CN18="Leav",0)</f>
        <v>8</v>
      </c>
      <c r="CP18" s="48" t="s">
        <v>35</v>
      </c>
      <c r="CQ18" s="539" cm="1">
        <f t="array" ref="CQ18">_xlfn.IFS(CP18="Pres",8,CP18="Abs",0,CP18=0,"",CP18="Orie",2,CP18="Holi",0,CP18="Leav",0)</f>
        <v>8</v>
      </c>
      <c r="CR18" s="48" t="s">
        <v>35</v>
      </c>
      <c r="CS18" s="539" cm="1">
        <f t="array" ref="CS18">_xlfn.IFS(CR18="Pres",8,CR18="Abs",0,CR18=0,"",CR18="Orie",2,CR18="Holi",0,CR18="Leav",0)</f>
        <v>8</v>
      </c>
      <c r="CT18" s="48" t="s">
        <v>35</v>
      </c>
      <c r="CU18" s="539" cm="1">
        <f t="array" ref="CU18">_xlfn.IFS(CT18="Pres",8,CT18="Abs",0,CT18=0,"",CT18="Orie",2,CT18="Holi",0,CT18="Leav",0)</f>
        <v>8</v>
      </c>
      <c r="CV18" s="48" t="s">
        <v>35</v>
      </c>
      <c r="CW18" s="539" cm="1">
        <f t="array" ref="CW18">_xlfn.IFS(CV18="Pres",8,CV18="Abs",0,CV18=0,"",CV18="Orie",2,CV18="Holi",0,CV18="Leav",0)</f>
        <v>8</v>
      </c>
      <c r="CX18" s="48" t="s">
        <v>35</v>
      </c>
      <c r="CY18" s="539" cm="1">
        <f t="array" ref="CY18">_xlfn.IFS(CX18="Pres",8,CX18="Abs",0,CX18=0,"",CX18="Orie",2,CX18="Holi",0,CX18="Leav",0)</f>
        <v>8</v>
      </c>
      <c r="CZ18" s="48" t="s">
        <v>35</v>
      </c>
      <c r="DA18" s="539" cm="1">
        <f t="array" ref="DA18">_xlfn.IFS(CZ18="Pres",8,CZ18="Abs",0,CZ18=0,"",CZ18="Orie",2,CZ18="Holi",0,CZ18="Leav",0)</f>
        <v>8</v>
      </c>
      <c r="DB18" s="48" t="s">
        <v>35</v>
      </c>
      <c r="DC18" s="539" cm="1">
        <f t="array" ref="DC18">_xlfn.IFS(DB18="Pres",8,DB18="Abs",0,DB18=0,"",DB18="Orie",2,DB18="Holi",0,DB18="Leav",0)</f>
        <v>8</v>
      </c>
      <c r="DD18" s="48" t="s">
        <v>35</v>
      </c>
      <c r="DE18" s="539" cm="1">
        <f t="array" ref="DE18">_xlfn.IFS(DD18="Pres",8,DD18="Abs",0,DD18=0,"",DD18="Orie",2,DD18="Holi",0,DD18="Leav",0)</f>
        <v>8</v>
      </c>
      <c r="DF18" s="48" t="s">
        <v>35</v>
      </c>
      <c r="DG18" s="539" cm="1">
        <f t="array" ref="DG18">_xlfn.IFS(DF18="Pres",8,DF18="Abs",0,DF18=0,"",DF18="Orie",2,DF18="Holi",0,DF18="Leav",0)</f>
        <v>8</v>
      </c>
      <c r="DH18" s="48" t="s">
        <v>35</v>
      </c>
      <c r="DI18" s="539" cm="1">
        <f t="array" ref="DI18">_xlfn.IFS(DH18="Pres",8,DH18="Abs",0,DH18=0,"",DH18="Orie",2,DH18="Holi",0,DH18="Leav",0)</f>
        <v>8</v>
      </c>
      <c r="DJ18" s="48" t="s">
        <v>35</v>
      </c>
      <c r="DK18" s="539" cm="1">
        <f t="array" ref="DK18">_xlfn.IFS(DJ18="Pres",8,DJ18="Abs",0,DJ18=0,"",DJ18="Orie",2,DJ18="Holi",0,DJ18="Leav",0)</f>
        <v>8</v>
      </c>
      <c r="DL18" s="48" t="s">
        <v>35</v>
      </c>
      <c r="DM18" s="539" cm="1">
        <f t="array" ref="DM18">_xlfn.IFS(DL18="Pres",8,DL18="Abs",0,DL18=0,"",DL18="Orie",2,DL18="Holi",0,DL18="Leav",0)</f>
        <v>8</v>
      </c>
      <c r="DN18" s="48" t="s">
        <v>35</v>
      </c>
      <c r="DO18" s="539" cm="1">
        <f t="array" ref="DO18">_xlfn.IFS(DN18="Pres",8,DN18="Abs",0,DN18=0,"",DN18="Orie",2,DN18="Holi",0,DN18="Leav",0)</f>
        <v>8</v>
      </c>
    </row>
    <row r="19" spans="1:119" ht="18.75" customHeight="1">
      <c r="A19" s="73" t="s">
        <v>31</v>
      </c>
      <c r="B19" s="662" t="s">
        <v>1869</v>
      </c>
      <c r="C19" s="663" t="s">
        <v>109</v>
      </c>
      <c r="D19" s="665" t="s">
        <v>1870</v>
      </c>
      <c r="E19" s="676" t="s">
        <v>1871</v>
      </c>
      <c r="F19" s="536" t="s">
        <v>43</v>
      </c>
      <c r="G19" s="667">
        <v>44934</v>
      </c>
      <c r="H19" s="667">
        <v>45275</v>
      </c>
      <c r="I19" s="35">
        <v>45173</v>
      </c>
      <c r="J19" s="36" t="str">
        <f t="shared" si="44"/>
        <v>Sun</v>
      </c>
      <c r="K19" s="35">
        <f t="shared" si="45"/>
        <v>45117</v>
      </c>
      <c r="L19" s="35">
        <v>45173</v>
      </c>
      <c r="M19" s="34">
        <v>45158</v>
      </c>
      <c r="N19" s="79">
        <f>IF(COUNTIF(AD19:XFD19,"Pres")=0,"",COUNTIF(AD19:XFD19,"Pres"))+AA19+U19</f>
        <v>30</v>
      </c>
      <c r="O19" s="38">
        <f>SUM(AB19:XFD19)</f>
        <v>239</v>
      </c>
      <c r="P19" s="39" t="str">
        <f>IF(COUNTIF(AD19:XFD19,"Orie")=0,"",COUNTIF(AD19:XFD19,"Orie"))</f>
        <v/>
      </c>
      <c r="Q19" s="38" t="str">
        <f>IF(COUNTIF(AD19:XFD19,"Abs")+W19=0,"",COUNTIF(AD19:XFD19,"Abs")+W19)</f>
        <v/>
      </c>
      <c r="R19" s="40" t="str">
        <f>IF(COUNTIF(AD19:XFD19,"Leav")+X19=0,"",COUNTIF(AD19:XFD19,"Leav")+X19)</f>
        <v/>
      </c>
      <c r="S19" s="41">
        <f>IF(COUNTIF(AD19:XFD19,"Holi")+Y19=0,"",COUNTIF(AD19:XFD19,"Holi")+Y19)</f>
        <v>1</v>
      </c>
      <c r="T19" s="71"/>
      <c r="U19" s="316"/>
      <c r="V19" s="43"/>
      <c r="W19" s="44"/>
      <c r="X19" s="44"/>
      <c r="Y19" s="45"/>
      <c r="Z19" s="46"/>
      <c r="AA19" s="42"/>
      <c r="AB19" s="47" t="str">
        <f>IF(AA19+Z19=0,"",AA19+Z19)</f>
        <v/>
      </c>
      <c r="AC19" s="123"/>
      <c r="AD19" s="48"/>
      <c r="AE19" s="539" t="str" cm="1">
        <f t="array" ref="AE19">_xlfn.IFS(AD19="Pres",8,AD19="Abs",0,AD19=0,"",AD19="Orie",2,AD19="Holi",0,AD19="Leav",0)</f>
        <v/>
      </c>
      <c r="AF19" s="48"/>
      <c r="AG19" s="539" t="str" cm="1">
        <f t="array" ref="AG19">_xlfn.IFS(AF19="Pres",8,AF19="Abs",0,AF19=0,"",AF19="Orie",2,AF19="Holi",0,AF19="Leav",0)</f>
        <v/>
      </c>
      <c r="AH19" s="48"/>
      <c r="AI19" s="539" t="str" cm="1">
        <f t="array" ref="AI19">_xlfn.IFS(AH19="Pres",8,AH19="Abs",0,AH19=0,"",AH19="Orie",2,AH19="Holi",0,AH19="Leav",0)</f>
        <v/>
      </c>
      <c r="AJ19" s="48"/>
      <c r="AK19" s="539" t="str" cm="1">
        <f t="array" ref="AK19">_xlfn.IFS(AJ19="Pres",8,AJ19="Abs",0,AJ19=0,"",AJ19="Orie",2,AJ19="Holi",0,AJ19="Leav",0)</f>
        <v/>
      </c>
      <c r="AL19" s="48"/>
      <c r="AM19" s="539" t="str" cm="1">
        <f t="array" ref="AM19">_xlfn.IFS(AL19="Pres",8,AL19="Abs",0,AL19=0,"",AL19="Orie",2,AL19="Holi",0,AL19="Leav",0)</f>
        <v/>
      </c>
      <c r="AN19" s="48"/>
      <c r="AO19" s="539" t="str" cm="1">
        <f t="array" ref="AO19">_xlfn.IFS(AN19="Pres",8,AN19="Abs",0,AN19=0,"",AN19="Orie",2,AN19="Holi",0,AN19="Leav",0)</f>
        <v/>
      </c>
      <c r="AP19" s="48"/>
      <c r="AQ19" s="539" t="str" cm="1">
        <f t="array" ref="AQ19">_xlfn.IFS(AP19="Pres",8,AP19="Abs",0,AP19=0,"",AP19="Orie",2,AP19="Holi",0,AP19="Leav",0)</f>
        <v/>
      </c>
      <c r="AR19" s="48"/>
      <c r="AS19" s="539" t="str" cm="1">
        <f t="array" ref="AS19">_xlfn.IFS(AR19="Pres",8,AR19="Abs",0,AR19=0,"",AR19="Orie",2,AR19="Holi",0,AR19="Leav",0)</f>
        <v/>
      </c>
      <c r="AT19" s="48"/>
      <c r="AU19" s="539" t="str" cm="1">
        <f t="array" ref="AU19">_xlfn.IFS(AT19="Pres",8,AT19="Abs",0,AT19=0,"",AT19="Orie",2,AT19="Holi",0,AT19="Leav",0)</f>
        <v/>
      </c>
      <c r="AV19" s="48"/>
      <c r="AW19" s="539" t="str" cm="1">
        <f t="array" ref="AW19">_xlfn.IFS(AV19="Pres",8,AV19="Abs",0,AV19=0,"",AV19="Orie",2,AV19="Holi",0,AV19="Leav",0)</f>
        <v/>
      </c>
      <c r="AX19" s="48"/>
      <c r="AY19" s="539" t="str" cm="1">
        <f t="array" ref="AY19">_xlfn.IFS(AX19="Pres",8,AX19="Abs",0,AX19=0,"",AX19="Orie",2,AX19="Holi",0,AX19="Leav",0)</f>
        <v/>
      </c>
      <c r="AZ19" s="48"/>
      <c r="BA19" s="539" t="str" cm="1">
        <f t="array" ref="BA19">_xlfn.IFS(AZ19="Pres",8,AZ19="Abs",0,AZ19=0,"",AZ19="Orie",2,AZ19="Holi",0,AZ19="Leav",0)</f>
        <v/>
      </c>
      <c r="BB19" s="48"/>
      <c r="BC19" s="539" t="str" cm="1">
        <f t="array" ref="BC19">_xlfn.IFS(BB19="Pres",8,BB19="Abs",0,BB19=0,"",BB19="Orie",2,BB19="Holi",0,BB19="Leav",0)</f>
        <v/>
      </c>
      <c r="BD19" s="48"/>
      <c r="BE19" s="539" t="str" cm="1">
        <f t="array" ref="BE19">_xlfn.IFS(BD19="Pres",8,BD19="Abs",0,BD19=0,"",BD19="Orie",2,BD19="Holi",0,BD19="Leav",0)</f>
        <v/>
      </c>
      <c r="BF19" s="48" t="s">
        <v>35</v>
      </c>
      <c r="BG19" s="539" cm="1">
        <f t="array" ref="BG19">_xlfn.IFS(BF19="Pres",8,BF19="Abs",0,BF19=0,"",BF19="Orie",2,BF19="Holi",0,BF19="Leav",0)</f>
        <v>8</v>
      </c>
      <c r="BH19" s="48" t="s">
        <v>35</v>
      </c>
      <c r="BI19" s="539" cm="1">
        <f t="array" ref="BI19">_xlfn.IFS(BH19="Pres",8,BH19="Abs",0,BH19=0,"",BH19="Orie",2,BH19="Holi",0,BH19="Leav",0)</f>
        <v>8</v>
      </c>
      <c r="BJ19" s="48" t="s">
        <v>35</v>
      </c>
      <c r="BK19" s="539" cm="1">
        <f t="array" ref="BK19">_xlfn.IFS(BJ19="Pres",8,BJ19="Abs",0,BJ19=0,"",BJ19="Orie",2,BJ19="Holi",0,BJ19="Leav",0)</f>
        <v>8</v>
      </c>
      <c r="BL19" s="48" t="s">
        <v>35</v>
      </c>
      <c r="BM19" s="539" cm="1">
        <f t="array" ref="BM19">_xlfn.IFS(BL19="Pres",8,BL19="Abs",0,BL19=0,"",BL19="Orie",2,BL19="Holi",0,BL19="Leav",0)</f>
        <v>8</v>
      </c>
      <c r="BN19" s="48" t="s">
        <v>35</v>
      </c>
      <c r="BO19" s="539" cm="1">
        <f t="array" ref="BO19">_xlfn.IFS(BN19="Pres",8,BN19="Abs",0,BN19=0,"",BN19="Orie",2,BN19="Holi",0,BN19="Leav",0)</f>
        <v>8</v>
      </c>
      <c r="BP19" s="48" t="s">
        <v>35</v>
      </c>
      <c r="BQ19" s="539" cm="1">
        <f t="array" ref="BQ19">_xlfn.IFS(BP19="Pres",8,BP19="Abs",0,BP19=0,"",BP19="Orie",2,BP19="Holi",0,BP19="Leav",0)</f>
        <v>8</v>
      </c>
      <c r="BR19" s="48" t="s">
        <v>35</v>
      </c>
      <c r="BS19" s="539" cm="1">
        <f t="array" ref="BS19">_xlfn.IFS(BR19="Pres",8,BR19="Abs",0,BR19=0,"",BR19="Orie",2,BR19="Holi",0,BR19="Leav",0)</f>
        <v>8</v>
      </c>
      <c r="BT19" s="48" t="s">
        <v>35</v>
      </c>
      <c r="BU19" s="539" cm="1">
        <f t="array" ref="BU19">_xlfn.IFS(BT19="Pres",8,BT19="Abs",0,BT19=0,"",BT19="Orie",2,BT19="Holi",0,BT19="Leav",0)</f>
        <v>8</v>
      </c>
      <c r="BV19" s="48" t="s">
        <v>35</v>
      </c>
      <c r="BW19" s="539" cm="1">
        <f t="array" ref="BW19">_xlfn.IFS(BV19="Pres",8,BV19="Abs",0,BV19=0,"",BV19="Orie",2,BV19="Holi",0,BV19="Leav",0)</f>
        <v>8</v>
      </c>
      <c r="BX19" s="48" t="s">
        <v>35</v>
      </c>
      <c r="BY19" s="539" cm="1">
        <f t="array" ref="BY19">_xlfn.IFS(BX19="Pres",8,BX19="Abs",0,BX19=0,"",BX19="Orie",2,BX19="Holi",0,BX19="Leav",0)</f>
        <v>8</v>
      </c>
      <c r="BZ19" s="48" t="s">
        <v>35</v>
      </c>
      <c r="CA19" s="539" cm="1">
        <f t="array" ref="CA19">_xlfn.IFS(BZ19="Pres",8,BZ19="Abs",0,BZ19=0,"",BZ19="Orie",2,BZ19="Holi",0,BZ19="Leav",0)</f>
        <v>8</v>
      </c>
      <c r="CB19" s="48" t="s">
        <v>35</v>
      </c>
      <c r="CC19" s="539" cm="1">
        <f t="array" ref="CC19">_xlfn.IFS(CB19="Pres",8,CB19="Abs",0,CB19=0,"",CB19="Orie",2,CB19="Holi",0,CB19="Leav",0)</f>
        <v>8</v>
      </c>
      <c r="CD19" s="48" t="s">
        <v>35</v>
      </c>
      <c r="CE19" s="539" cm="1">
        <f t="array" ref="CE19">_xlfn.IFS(CD19="Pres",8,CD19="Abs",0,CD19=0,"",CD19="Orie",2,CD19="Holi",0,CD19="Leav",0)</f>
        <v>8</v>
      </c>
      <c r="CF19" s="48" t="s">
        <v>54</v>
      </c>
      <c r="CG19" s="539" cm="1">
        <f t="array" ref="CG19">_xlfn.IFS(CF19="Pres",8,CF19="Abs",0,CF19=0,"",CF19="Orie",2,CF19="Holi",0,CF19="Leav",0)</f>
        <v>0</v>
      </c>
      <c r="CH19" s="48" t="s">
        <v>35</v>
      </c>
      <c r="CI19" s="539">
        <v>7.5</v>
      </c>
      <c r="CJ19" s="48" t="s">
        <v>35</v>
      </c>
      <c r="CK19" s="539" cm="1">
        <f t="array" ref="CK19">_xlfn.IFS(CJ19="Pres",8,CJ19="Abs",0,CJ19=0,"",CJ19="Orie",2,CJ19="Holi",0,CJ19="Leav",0)</f>
        <v>8</v>
      </c>
      <c r="CL19" s="48" t="s">
        <v>35</v>
      </c>
      <c r="CM19" s="539" cm="1">
        <f t="array" ref="CM19">_xlfn.IFS(CL19="Pres",8,CL19="Abs",0,CL19=0,"",CL19="Orie",2,CL19="Holi",0,CL19="Leav",0)</f>
        <v>8</v>
      </c>
      <c r="CN19" s="48" t="s">
        <v>35</v>
      </c>
      <c r="CO19" s="539" cm="1">
        <f t="array" ref="CO19">_xlfn.IFS(CN19="Pres",8,CN19="Abs",0,CN19=0,"",CN19="Orie",2,CN19="Holi",0,CN19="Leav",0)</f>
        <v>8</v>
      </c>
      <c r="CP19" s="48" t="s">
        <v>35</v>
      </c>
      <c r="CQ19" s="539" cm="1">
        <f t="array" ref="CQ19">_xlfn.IFS(CP19="Pres",8,CP19="Abs",0,CP19=0,"",CP19="Orie",2,CP19="Holi",0,CP19="Leav",0)</f>
        <v>8</v>
      </c>
      <c r="CR19" s="48" t="s">
        <v>35</v>
      </c>
      <c r="CS19" s="539">
        <v>7.5</v>
      </c>
      <c r="CT19" s="48" t="s">
        <v>35</v>
      </c>
      <c r="CU19" s="539" cm="1">
        <f t="array" ref="CU19">_xlfn.IFS(CT19="Pres",8,CT19="Abs",0,CT19=0,"",CT19="Orie",2,CT19="Holi",0,CT19="Leav",0)</f>
        <v>8</v>
      </c>
      <c r="CV19" s="48" t="s">
        <v>35</v>
      </c>
      <c r="CW19" s="539" cm="1">
        <f t="array" ref="CW19">_xlfn.IFS(CV19="Pres",8,CV19="Abs",0,CV19=0,"",CV19="Orie",2,CV19="Holi",0,CV19="Leav",0)</f>
        <v>8</v>
      </c>
      <c r="CX19" s="48" t="s">
        <v>35</v>
      </c>
      <c r="CY19" s="539" cm="1">
        <f t="array" ref="CY19">_xlfn.IFS(CX19="Pres",8,CX19="Abs",0,CX19=0,"",CX19="Orie",2,CX19="Holi",0,CX19="Leav",0)</f>
        <v>8</v>
      </c>
      <c r="CZ19" s="48" t="s">
        <v>35</v>
      </c>
      <c r="DA19" s="539" cm="1">
        <f t="array" ref="DA19">_xlfn.IFS(CZ19="Pres",8,CZ19="Abs",0,CZ19=0,"",CZ19="Orie",2,CZ19="Holi",0,CZ19="Leav",0)</f>
        <v>8</v>
      </c>
      <c r="DB19" s="48" t="s">
        <v>35</v>
      </c>
      <c r="DC19" s="539" cm="1">
        <f t="array" ref="DC19">_xlfn.IFS(DB19="Pres",8,DB19="Abs",0,DB19=0,"",DB19="Orie",2,DB19="Holi",0,DB19="Leav",0)</f>
        <v>8</v>
      </c>
      <c r="DD19" s="48" t="s">
        <v>35</v>
      </c>
      <c r="DE19" s="539" cm="1">
        <f t="array" ref="DE19">_xlfn.IFS(DD19="Pres",8,DD19="Abs",0,DD19=0,"",DD19="Orie",2,DD19="Holi",0,DD19="Leav",0)</f>
        <v>8</v>
      </c>
      <c r="DF19" s="48" t="s">
        <v>35</v>
      </c>
      <c r="DG19" s="539" cm="1">
        <f t="array" ref="DG19">_xlfn.IFS(DF19="Pres",8,DF19="Abs",0,DF19=0,"",DF19="Orie",2,DF19="Holi",0,DF19="Leav",0)</f>
        <v>8</v>
      </c>
      <c r="DH19" s="48" t="s">
        <v>35</v>
      </c>
      <c r="DI19" s="539" cm="1">
        <f t="array" ref="DI19">_xlfn.IFS(DH19="Pres",8,DH19="Abs",0,DH19=0,"",DH19="Orie",2,DH19="Holi",0,DH19="Leav",0)</f>
        <v>8</v>
      </c>
      <c r="DJ19" s="48" t="s">
        <v>35</v>
      </c>
      <c r="DK19" s="539" cm="1">
        <f t="array" ref="DK19">_xlfn.IFS(DJ19="Pres",8,DJ19="Abs",0,DJ19=0,"",DJ19="Orie",2,DJ19="Holi",0,DJ19="Leav",0)</f>
        <v>8</v>
      </c>
      <c r="DL19" s="48" t="s">
        <v>35</v>
      </c>
      <c r="DM19" s="539" cm="1">
        <f t="array" ref="DM19">_xlfn.IFS(DL19="Pres",8,DL19="Abs",0,DL19=0,"",DL19="Orie",2,DL19="Holi",0,DL19="Leav",0)</f>
        <v>8</v>
      </c>
      <c r="DN19" s="48" t="s">
        <v>35</v>
      </c>
      <c r="DO19" s="539" cm="1">
        <f t="array" ref="DO19">_xlfn.IFS(DN19="Pres",8,DN19="Abs",0,DN19=0,"",DN19="Orie",2,DN19="Holi",0,DN19="Leav",0)</f>
        <v>8</v>
      </c>
    </row>
    <row r="20" spans="1:119" ht="18.75" customHeight="1">
      <c r="A20" s="73" t="s">
        <v>31</v>
      </c>
      <c r="B20" s="49" t="s">
        <v>362</v>
      </c>
      <c r="C20" s="50" t="s">
        <v>363</v>
      </c>
      <c r="D20" s="51" t="s">
        <v>364</v>
      </c>
      <c r="E20" s="51" t="s">
        <v>365</v>
      </c>
      <c r="F20" s="73" t="s">
        <v>121</v>
      </c>
      <c r="G20" s="35">
        <v>44860</v>
      </c>
      <c r="H20" s="35">
        <v>45205</v>
      </c>
      <c r="I20" s="35">
        <f t="shared" ref="I20" si="46">G20+32*7</f>
        <v>45084</v>
      </c>
      <c r="J20" s="36" t="s">
        <v>44</v>
      </c>
      <c r="K20" s="35">
        <f t="shared" si="45"/>
        <v>45028</v>
      </c>
      <c r="L20" s="35">
        <v>45110</v>
      </c>
      <c r="M20" s="34">
        <v>45102</v>
      </c>
      <c r="N20" s="79">
        <f>IF(COUNTIF(AD20:XFD20,"Pres")=0,"",COUNTIF(AD20:XFD20,"Pres"))+AA20+U20</f>
        <v>37</v>
      </c>
      <c r="O20" s="313">
        <f>SUM(AB20:XFD20)+V20</f>
        <v>234.1</v>
      </c>
      <c r="P20" s="39" t="str">
        <f>IF(COUNTIF(AD20:XFD20,"Orie")=0,"",COUNTIF(AD20:XFD20,"Orie"))</f>
        <v/>
      </c>
      <c r="Q20" s="38">
        <f>IF(COUNTIF(AD20:XFD20,"Abs")+W20=0,"",COUNTIF(AD20:XFD20,"Abs")+W20)</f>
        <v>7</v>
      </c>
      <c r="R20" s="40">
        <f>IF(COUNTIF(AD20:XFD20,"Leav")+X20=0,"",COUNTIF(AD20:XFD20,"Leav")+X20)</f>
        <v>2</v>
      </c>
      <c r="S20" s="41">
        <f>IF(COUNTIF(AD20:XFD20,"Holi")+Y20=0,"",COUNTIF(AD20:XFD20,"Holi")+Y20)</f>
        <v>1</v>
      </c>
      <c r="T20" s="71"/>
      <c r="U20" s="447">
        <v>7</v>
      </c>
      <c r="V20" s="43">
        <v>55</v>
      </c>
      <c r="W20" s="44"/>
      <c r="X20" s="44"/>
      <c r="Y20" s="45"/>
      <c r="Z20" s="46"/>
      <c r="AA20" s="42">
        <v>11</v>
      </c>
      <c r="AB20" s="47">
        <v>32</v>
      </c>
      <c r="AC20" s="123"/>
      <c r="AD20" s="48"/>
      <c r="AE20" s="539" t="str" cm="1">
        <f t="array" ref="AE20">_xlfn.IFS(AD20="Pres",8,AD20="Abs",0,AD20=0,"",AD20="Orie",2,AD20="Holi",0,AD20="Leav",0)</f>
        <v/>
      </c>
      <c r="AF20" s="48"/>
      <c r="AG20" s="539" t="str" cm="1">
        <f t="array" ref="AG20">_xlfn.IFS(AF20="Pres",8,AF20="Abs",0,AF20=0,"",AF20="Orie",2,AF20="Holi",0,AF20="Leav",0)</f>
        <v/>
      </c>
      <c r="AH20" s="48"/>
      <c r="AI20" s="539" t="str" cm="1">
        <f t="array" ref="AI20">_xlfn.IFS(AH20="Pres",8,AH20="Abs",0,AH20=0,"",AH20="Orie",2,AH20="Holi",0,AH20="Leav",0)</f>
        <v/>
      </c>
      <c r="AJ20" s="48"/>
      <c r="AK20" s="539" t="str" cm="1">
        <f t="array" ref="AK20">_xlfn.IFS(AJ20="Pres",8,AJ20="Abs",0,AJ20=0,"",AJ20="Orie",2,AJ20="Holi",0,AJ20="Leav",0)</f>
        <v/>
      </c>
      <c r="AL20" s="48"/>
      <c r="AM20" s="539" t="str" cm="1">
        <f t="array" ref="AM20">_xlfn.IFS(AL20="Pres",8,AL20="Abs",0,AL20=0,"",AL20="Orie",2,AL20="Holi",0,AL20="Leav",0)</f>
        <v/>
      </c>
      <c r="AN20" s="48"/>
      <c r="AO20" s="539" t="str" cm="1">
        <f t="array" ref="AO20">_xlfn.IFS(AN20="Pres",8,AN20="Abs",0,AN20=0,"",AN20="Orie",2,AN20="Holi",0,AN20="Leav",0)</f>
        <v/>
      </c>
      <c r="AP20" s="48"/>
      <c r="AQ20" s="539" t="str" cm="1">
        <f t="array" ref="AQ20">_xlfn.IFS(AP20="Pres",8,AP20="Abs",0,AP20=0,"",AP20="Orie",2,AP20="Holi",0,AP20="Leav",0)</f>
        <v/>
      </c>
      <c r="AR20" s="48"/>
      <c r="AS20" s="539" t="str" cm="1">
        <f t="array" ref="AS20">_xlfn.IFS(AR20="Pres",8,AR20="Abs",0,AR20=0,"",AR20="Orie",2,AR20="Holi",0,AR20="Leav",0)</f>
        <v/>
      </c>
      <c r="AT20" s="48"/>
      <c r="AU20" s="539" t="str" cm="1">
        <f t="array" ref="AU20">_xlfn.IFS(AT20="Pres",8,AT20="Abs",0,AT20=0,"",AT20="Orie",2,AT20="Holi",0,AT20="Leav",0)</f>
        <v/>
      </c>
      <c r="AV20" s="48"/>
      <c r="AW20" s="539" t="str" cm="1">
        <f t="array" ref="AW20">_xlfn.IFS(AV20="Pres",8,AV20="Abs",0,AV20=0,"",AV20="Orie",2,AV20="Holi",0,AV20="Leav",0)</f>
        <v/>
      </c>
      <c r="AX20" s="48"/>
      <c r="AY20" s="539" t="str" cm="1">
        <f t="array" ref="AY20">_xlfn.IFS(AX20="Pres",8,AX20="Abs",0,AX20=0,"",AX20="Orie",2,AX20="Holi",0,AX20="Leav",0)</f>
        <v/>
      </c>
      <c r="AZ20" s="48"/>
      <c r="BA20" s="539" t="str" cm="1">
        <f t="array" ref="BA20">_xlfn.IFS(AZ20="Pres",8,AZ20="Abs",0,AZ20=0,"",AZ20="Orie",2,AZ20="Holi",0,AZ20="Leav",0)</f>
        <v/>
      </c>
      <c r="BB20" s="48"/>
      <c r="BC20" s="539" t="str" cm="1">
        <f t="array" ref="BC20">_xlfn.IFS(BB20="Pres",8,BB20="Abs",0,BB20=0,"",BB20="Orie",2,BB20="Holi",0,BB20="Leav",0)</f>
        <v/>
      </c>
      <c r="BD20" s="48"/>
      <c r="BE20" s="539"/>
      <c r="BF20" s="48"/>
      <c r="BG20" s="539" t="str" cm="1">
        <f t="array" ref="BG20">_xlfn.IFS(BF20="Pres",8,BF20="Abs",0,BF20=0,"",BF20="Orie",2,BF20="Holi",0,BF20="Leav",0)</f>
        <v/>
      </c>
      <c r="BH20" s="48"/>
      <c r="BI20" s="539" t="str" cm="1">
        <f t="array" ref="BI20">_xlfn.IFS(BH20="Pres",8,BH20="Abs",0,BH20=0,"",BH20="Orie",2,BH20="Holi",0,BH20="Leav",0)</f>
        <v/>
      </c>
      <c r="BJ20" s="48" t="s">
        <v>36</v>
      </c>
      <c r="BK20" s="539" cm="1">
        <f t="array" ref="BK20">_xlfn.IFS(BJ20="Pres",8,BJ20="Abs",0,BJ20=0,"",BJ20="Orie",2,BJ20="Holi",0,BJ20="Leav",0)</f>
        <v>0</v>
      </c>
      <c r="BL20" s="48" t="s">
        <v>35</v>
      </c>
      <c r="BM20" s="539" cm="1">
        <f t="array" ref="BM20">_xlfn.IFS(BL20="Pres",8,BL20="Abs",0,BL20=0,"",BL20="Orie",2,BL20="Holi",0,BL20="Leav",0)</f>
        <v>8</v>
      </c>
      <c r="BN20" s="48" t="s">
        <v>35</v>
      </c>
      <c r="BO20" s="539">
        <v>7.8</v>
      </c>
      <c r="BP20" s="48" t="s">
        <v>35</v>
      </c>
      <c r="BQ20" s="539">
        <v>7.8</v>
      </c>
      <c r="BR20" s="48" t="s">
        <v>35</v>
      </c>
      <c r="BS20" s="539" cm="1">
        <f t="array" ref="BS20">_xlfn.IFS(BR20="Pres",8,BR20="Abs",0,BR20=0,"",BR20="Orie",2,BR20="Holi",0,BR20="Leav",0)</f>
        <v>8</v>
      </c>
      <c r="BT20" s="48" t="s">
        <v>35</v>
      </c>
      <c r="BU20" s="539">
        <v>7</v>
      </c>
      <c r="BV20" s="48" t="s">
        <v>36</v>
      </c>
      <c r="BW20" s="539" cm="1">
        <f t="array" ref="BW20">_xlfn.IFS(BV20="Pres",8,BV20="Abs",0,BV20=0,"",BV20="Orie",2,BV20="Holi",0,BV20="Leav",0)</f>
        <v>0</v>
      </c>
      <c r="BX20" s="48" t="s">
        <v>35</v>
      </c>
      <c r="BY20" s="539" cm="1">
        <f t="array" ref="BY20">_xlfn.IFS(BX20="Pres",8,BX20="Abs",0,BX20=0,"",BX20="Orie",2,BX20="Holi",0,BX20="Leav",0)</f>
        <v>8</v>
      </c>
      <c r="BZ20" s="48" t="s">
        <v>35</v>
      </c>
      <c r="CA20" s="539" cm="1">
        <f t="array" ref="CA20">_xlfn.IFS(BZ20="Pres",8,BZ20="Abs",0,BZ20=0,"",BZ20="Orie",2,BZ20="Holi",0,BZ20="Leav",0)</f>
        <v>8</v>
      </c>
      <c r="CB20" s="48" t="s">
        <v>36</v>
      </c>
      <c r="CC20" s="539" cm="1">
        <f t="array" ref="CC20">_xlfn.IFS(CB20="Pres",8,CB20="Abs",0,CB20=0,"",CB20="Orie",2,CB20="Holi",0,CB20="Leav",0)</f>
        <v>0</v>
      </c>
      <c r="CD20" s="48" t="s">
        <v>35</v>
      </c>
      <c r="CE20" s="539" cm="1">
        <f t="array" ref="CE20">_xlfn.IFS(CD20="Pres",8,CD20="Abs",0,CD20=0,"",CD20="Orie",2,CD20="Holi",0,CD20="Leav",0)</f>
        <v>8</v>
      </c>
      <c r="CF20" s="48" t="s">
        <v>54</v>
      </c>
      <c r="CG20" s="539" cm="1">
        <f t="array" ref="CG20">_xlfn.IFS(CF20="Pres",8,CF20="Abs",0,CF20=0,"",CF20="Orie",2,CF20="Holi",0,CF20="Leav",0)</f>
        <v>0</v>
      </c>
      <c r="CH20" s="48" t="s">
        <v>35</v>
      </c>
      <c r="CI20" s="539" cm="1">
        <f t="array" ref="CI20">_xlfn.IFS(CH20="Pres",8,CH20="Abs",0,CH20=0,"",CH20="Orie",2,CH20="Holi",0,CH20="Leav",0)</f>
        <v>8</v>
      </c>
      <c r="CJ20" s="48" t="s">
        <v>35</v>
      </c>
      <c r="CK20" s="539" cm="1">
        <f t="array" ref="CK20">_xlfn.IFS(CJ20="Pres",8,CJ20="Abs",0,CJ20=0,"",CJ20="Orie",2,CJ20="Holi",0,CJ20="Leav",0)</f>
        <v>8</v>
      </c>
      <c r="CL20" s="48" t="s">
        <v>36</v>
      </c>
      <c r="CM20" s="539" cm="1">
        <f t="array" ref="CM20">_xlfn.IFS(CL20="Pres",8,CL20="Abs",0,CL20=0,"",CL20="Orie",2,CL20="Holi",0,CL20="Leav",0)</f>
        <v>0</v>
      </c>
      <c r="CN20" s="48" t="s">
        <v>35</v>
      </c>
      <c r="CO20" s="539" cm="1">
        <f t="array" ref="CO20">_xlfn.IFS(CN20="Pres",8,CN20="Abs",0,CN20=0,"",CN20="Orie",2,CN20="Holi",0,CN20="Leav",0)</f>
        <v>8</v>
      </c>
      <c r="CP20" s="48" t="s">
        <v>35</v>
      </c>
      <c r="CQ20" s="539" cm="1">
        <f t="array" ref="CQ20">_xlfn.IFS(CP20="Pres",8,CP20="Abs",0,CP20=0,"",CP20="Orie",2,CP20="Holi",0,CP20="Leav",0)</f>
        <v>8</v>
      </c>
      <c r="CR20" s="48" t="s">
        <v>35</v>
      </c>
      <c r="CS20" s="539" cm="1">
        <f t="array" ref="CS20">_xlfn.IFS(CR20="Pres",8,CR20="Abs",0,CR20=0,"",CR20="Orie",2,CR20="Holi",0,CR20="Leav",0)</f>
        <v>8</v>
      </c>
      <c r="CT20" s="48" t="s">
        <v>35</v>
      </c>
      <c r="CU20" s="539" cm="1">
        <f t="array" ref="CU20">_xlfn.IFS(CT20="Pres",8,CT20="Abs",0,CT20=0,"",CT20="Orie",2,CT20="Holi",0,CT20="Leav",0)</f>
        <v>8</v>
      </c>
      <c r="CV20" s="48" t="s">
        <v>35</v>
      </c>
      <c r="CW20" s="539" cm="1">
        <f t="array" ref="CW20">_xlfn.IFS(CV20="Pres",8,CV20="Abs",0,CV20=0,"",CV20="Orie",2,CV20="Holi",0,CV20="Leav",0)</f>
        <v>8</v>
      </c>
      <c r="CX20" s="48" t="s">
        <v>36</v>
      </c>
      <c r="CY20" s="539" cm="1">
        <f t="array" ref="CY20">_xlfn.IFS(CX20="Pres",8,CX20="Abs",0,CX20=0,"",CX20="Orie",2,CX20="Holi",0,CX20="Leav",0)</f>
        <v>0</v>
      </c>
      <c r="CZ20" s="48" t="s">
        <v>35</v>
      </c>
      <c r="DA20" s="539">
        <v>7</v>
      </c>
      <c r="DB20" s="48" t="s">
        <v>35</v>
      </c>
      <c r="DC20" s="539" cm="1">
        <f t="array" ref="DC20">_xlfn.IFS(DB20="Pres",8,DB20="Abs",0,DB20=0,"",DB20="Orie",2,DB20="Holi",0,DB20="Leav",0)</f>
        <v>8</v>
      </c>
      <c r="DD20" s="48" t="s">
        <v>36</v>
      </c>
      <c r="DE20" s="539" cm="1">
        <f t="array" ref="DE20">_xlfn.IFS(DD20="Pres",8,DD20="Abs",0,DD20=0,"",DD20="Orie",2,DD20="Holi",0,DD20="Leav",0)</f>
        <v>0</v>
      </c>
      <c r="DF20" s="48" t="s">
        <v>35</v>
      </c>
      <c r="DG20" s="539">
        <v>7.5</v>
      </c>
      <c r="DH20" s="48" t="s">
        <v>48</v>
      </c>
      <c r="DI20" s="539" cm="1">
        <f t="array" ref="DI20">_xlfn.IFS(DH20="Pres",8,DH20="Abs",0,DH20=0,"",DH20="Orie",2,DH20="Holi",0,DH20="Leav",0)</f>
        <v>0</v>
      </c>
      <c r="DJ20" s="48" t="s">
        <v>48</v>
      </c>
      <c r="DK20" s="539" cm="1">
        <f t="array" ref="DK20">_xlfn.IFS(DJ20="Pres",8,DJ20="Abs",0,DJ20=0,"",DJ20="Orie",2,DJ20="Holi",0,DJ20="Leav",0)</f>
        <v>0</v>
      </c>
      <c r="DL20" s="48" t="s">
        <v>36</v>
      </c>
      <c r="DM20" s="539" cm="1">
        <f t="array" ref="DM20">_xlfn.IFS(DL20="Pres",8,DL20="Abs",0,DL20=0,"",DL20="Orie",2,DL20="Holi",0,DL20="Leav",0)</f>
        <v>0</v>
      </c>
      <c r="DN20" s="48" t="s">
        <v>35</v>
      </c>
      <c r="DO20" s="539">
        <v>6</v>
      </c>
    </row>
    <row r="21" spans="1:119" ht="18.75" customHeight="1">
      <c r="A21" s="73" t="s">
        <v>31</v>
      </c>
      <c r="B21" s="49" t="s">
        <v>1872</v>
      </c>
      <c r="C21" s="371" t="s">
        <v>1850</v>
      </c>
      <c r="D21" s="371" t="s">
        <v>1873</v>
      </c>
      <c r="E21" s="719" t="s">
        <v>1874</v>
      </c>
      <c r="F21" s="536" t="s">
        <v>43</v>
      </c>
      <c r="G21" s="34">
        <v>44962</v>
      </c>
      <c r="H21" s="34">
        <v>45310</v>
      </c>
      <c r="I21" s="35">
        <v>45201</v>
      </c>
      <c r="J21" s="36" t="str">
        <f t="shared" si="44"/>
        <v>Sun</v>
      </c>
      <c r="K21" s="35">
        <f t="shared" si="45"/>
        <v>45145</v>
      </c>
      <c r="L21" s="35">
        <v>45201</v>
      </c>
      <c r="M21" s="34">
        <v>45186</v>
      </c>
      <c r="N21" s="79">
        <f>IF(COUNTIF(AD21:XFD21,"Pres")=0,"",COUNTIF(AD21:XFD21,"Pres"))+AA21+U21</f>
        <v>26</v>
      </c>
      <c r="O21" s="313">
        <f>SUM(AB21:XFD21)+V21</f>
        <v>206.8</v>
      </c>
      <c r="P21" s="39" t="str">
        <f>IF(COUNTIF(AD21:XFD21,"Orie")=0,"",COUNTIF(AD21:XFD21,"Orie"))</f>
        <v/>
      </c>
      <c r="Q21" s="38" t="str">
        <f>IF(COUNTIF(AD21:XFD21,"Abs")+W21=0,"",COUNTIF(AD21:XFD21,"Abs")+W21)</f>
        <v/>
      </c>
      <c r="R21" s="40" t="str">
        <f>IF(COUNTIF(AD21:XFD21,"Leav")+X21=0,"",COUNTIF(AD21:XFD21,"Leav")+X21)</f>
        <v/>
      </c>
      <c r="S21" s="41">
        <f>IF(COUNTIF(AD21:XFD21,"Holi")+Y21=0,"",COUNTIF(AD21:XFD21,"Holi")+Y21)</f>
        <v>1</v>
      </c>
      <c r="T21" s="71"/>
      <c r="U21" s="447"/>
      <c r="V21" s="43"/>
      <c r="W21" s="44"/>
      <c r="X21" s="44"/>
      <c r="Y21" s="45"/>
      <c r="Z21" s="46"/>
      <c r="AA21" s="42"/>
      <c r="AB21" s="47" t="str">
        <f>IF(AA21+Z21=0,"",AA21+Z21)</f>
        <v/>
      </c>
      <c r="AC21" s="123"/>
      <c r="AD21" s="48"/>
      <c r="AE21" s="539" t="str" cm="1">
        <f t="array" ref="AE21">_xlfn.IFS(AD21="Pres",8,AD21="Abs",0,AD21=0,"",AD21="Orie",2,AD21="Holi",0,AD21="Leav",0)</f>
        <v/>
      </c>
      <c r="AF21" s="48"/>
      <c r="AG21" s="539" t="str" cm="1">
        <f t="array" ref="AG21">_xlfn.IFS(AF21="Pres",8,AF21="Abs",0,AF21=0,"",AF21="Orie",2,AF21="Holi",0,AF21="Leav",0)</f>
        <v/>
      </c>
      <c r="AH21" s="48"/>
      <c r="AI21" s="539" t="str" cm="1">
        <f t="array" ref="AI21">_xlfn.IFS(AH21="Pres",8,AH21="Abs",0,AH21=0,"",AH21="Orie",2,AH21="Holi",0,AH21="Leav",0)</f>
        <v/>
      </c>
      <c r="AJ21" s="48"/>
      <c r="AK21" s="539" t="str" cm="1">
        <f t="array" ref="AK21">_xlfn.IFS(AJ21="Pres",8,AJ21="Abs",0,AJ21=0,"",AJ21="Orie",2,AJ21="Holi",0,AJ21="Leav",0)</f>
        <v/>
      </c>
      <c r="AL21" s="48"/>
      <c r="AM21" s="539" t="str" cm="1">
        <f t="array" ref="AM21">_xlfn.IFS(AL21="Pres",8,AL21="Abs",0,AL21=0,"",AL21="Orie",2,AL21="Holi",0,AL21="Leav",0)</f>
        <v/>
      </c>
      <c r="AN21" s="48"/>
      <c r="AO21" s="539" t="str" cm="1">
        <f t="array" ref="AO21">_xlfn.IFS(AN21="Pres",8,AN21="Abs",0,AN21=0,"",AN21="Orie",2,AN21="Holi",0,AN21="Leav",0)</f>
        <v/>
      </c>
      <c r="AP21" s="48"/>
      <c r="AQ21" s="539" t="str" cm="1">
        <f t="array" ref="AQ21">_xlfn.IFS(AP21="Pres",8,AP21="Abs",0,AP21=0,"",AP21="Orie",2,AP21="Holi",0,AP21="Leav",0)</f>
        <v/>
      </c>
      <c r="AR21" s="48"/>
      <c r="AS21" s="539" t="str" cm="1">
        <f t="array" ref="AS21">_xlfn.IFS(AR21="Pres",8,AR21="Abs",0,AR21=0,"",AR21="Orie",2,AR21="Holi",0,AR21="Leav",0)</f>
        <v/>
      </c>
      <c r="AT21" s="48"/>
      <c r="AU21" s="539" t="str" cm="1">
        <f t="array" ref="AU21">_xlfn.IFS(AT21="Pres",8,AT21="Abs",0,AT21=0,"",AT21="Orie",2,AT21="Holi",0,AT21="Leav",0)</f>
        <v/>
      </c>
      <c r="AV21" s="48"/>
      <c r="AW21" s="539" t="str" cm="1">
        <f t="array" ref="AW21">_xlfn.IFS(AV21="Pres",8,AV21="Abs",0,AV21=0,"",AV21="Orie",2,AV21="Holi",0,AV21="Leav",0)</f>
        <v/>
      </c>
      <c r="AX21" s="48"/>
      <c r="AY21" s="539" t="str" cm="1">
        <f t="array" ref="AY21">_xlfn.IFS(AX21="Pres",8,AX21="Abs",0,AX21=0,"",AX21="Orie",2,AX21="Holi",0,AX21="Leav",0)</f>
        <v/>
      </c>
      <c r="AZ21" s="48"/>
      <c r="BA21" s="539" t="str" cm="1">
        <f t="array" ref="BA21">_xlfn.IFS(AZ21="Pres",8,AZ21="Abs",0,AZ21=0,"",AZ21="Orie",2,AZ21="Holi",0,AZ21="Leav",0)</f>
        <v/>
      </c>
      <c r="BB21" s="48"/>
      <c r="BC21" s="539" t="str" cm="1">
        <f t="array" ref="BC21">_xlfn.IFS(BB21="Pres",8,BB21="Abs",0,BB21=0,"",BB21="Orie",2,BB21="Holi",0,BB21="Leav",0)</f>
        <v/>
      </c>
      <c r="BD21" s="48"/>
      <c r="BE21" s="539" t="str" cm="1">
        <f t="array" ref="BE21">_xlfn.IFS(BD21="Pres",8,BD21="Abs",0,BD21=0,"",BD21="Orie",2,BD21="Holi",0,BD21="Leav",0)</f>
        <v/>
      </c>
      <c r="BF21" s="48"/>
      <c r="BG21" s="539" t="str" cm="1">
        <f t="array" ref="BG21">_xlfn.IFS(BF21="Pres",8,BF21="Abs",0,BF21=0,"",BF21="Orie",2,BF21="Holi",0,BF21="Leav",0)</f>
        <v/>
      </c>
      <c r="BH21" s="48"/>
      <c r="BI21" s="539" t="str" cm="1">
        <f t="array" ref="BI21">_xlfn.IFS(BH21="Pres",8,BH21="Abs",0,BH21=0,"",BH21="Orie",2,BH21="Holi",0,BH21="Leav",0)</f>
        <v/>
      </c>
      <c r="BJ21" s="48"/>
      <c r="BK21" s="539" t="str" cm="1">
        <f t="array" ref="BK21">_xlfn.IFS(BJ21="Pres",8,BJ21="Abs",0,BJ21=0,"",BJ21="Orie",2,BJ21="Holi",0,BJ21="Leav",0)</f>
        <v/>
      </c>
      <c r="BL21" s="48"/>
      <c r="BM21" s="539" t="str" cm="1">
        <f t="array" ref="BM21">_xlfn.IFS(BL21="Pres",8,BL21="Abs",0,BL21=0,"",BL21="Orie",2,BL21="Holi",0,BL21="Leav",0)</f>
        <v/>
      </c>
      <c r="BN21" s="48" t="s">
        <v>35</v>
      </c>
      <c r="BO21" s="539" cm="1">
        <f t="array" ref="BO21">_xlfn.IFS(BN21="Pres",8,BN21="Abs",0,BN21=0,"",BN21="Orie",2,BN21="Holi",0,BN21="Leav",0)</f>
        <v>8</v>
      </c>
      <c r="BP21" s="48" t="s">
        <v>35</v>
      </c>
      <c r="BQ21" s="539" cm="1">
        <f t="array" ref="BQ21">_xlfn.IFS(BP21="Pres",8,BP21="Abs",0,BP21=0,"",BP21="Orie",2,BP21="Holi",0,BP21="Leav",0)</f>
        <v>8</v>
      </c>
      <c r="BR21" s="48" t="s">
        <v>35</v>
      </c>
      <c r="BS21" s="539" cm="1">
        <f t="array" ref="BS21">_xlfn.IFS(BR21="Pres",8,BR21="Abs",0,BR21=0,"",BR21="Orie",2,BR21="Holi",0,BR21="Leav",0)</f>
        <v>8</v>
      </c>
      <c r="BT21" s="48" t="s">
        <v>35</v>
      </c>
      <c r="BU21" s="539">
        <v>7.75</v>
      </c>
      <c r="BV21" s="48" t="s">
        <v>35</v>
      </c>
      <c r="BW21" s="539" cm="1">
        <f t="array" ref="BW21">_xlfn.IFS(BV21="Pres",8,BV21="Abs",0,BV21=0,"",BV21="Orie",2,BV21="Holi",0,BV21="Leav",0)</f>
        <v>8</v>
      </c>
      <c r="BX21" s="48" t="s">
        <v>35</v>
      </c>
      <c r="BY21" s="539" cm="1">
        <f t="array" ref="BY21">_xlfn.IFS(BX21="Pres",8,BX21="Abs",0,BX21=0,"",BX21="Orie",2,BX21="Holi",0,BX21="Leav",0)</f>
        <v>8</v>
      </c>
      <c r="BZ21" s="48" t="s">
        <v>35</v>
      </c>
      <c r="CA21" s="539" cm="1">
        <f t="array" ref="CA21">_xlfn.IFS(BZ21="Pres",8,BZ21="Abs",0,BZ21=0,"",BZ21="Orie",2,BZ21="Holi",0,BZ21="Leav",0)</f>
        <v>8</v>
      </c>
      <c r="CB21" s="48" t="s">
        <v>35</v>
      </c>
      <c r="CC21" s="575">
        <v>7.8</v>
      </c>
      <c r="CD21" s="48" t="s">
        <v>35</v>
      </c>
      <c r="CE21" s="539" cm="1">
        <f t="array" ref="CE21">_xlfn.IFS(CD21="Pres",8,CD21="Abs",0,CD21=0,"",CD21="Orie",2,CD21="Holi",0,CD21="Leav",0)</f>
        <v>8</v>
      </c>
      <c r="CF21" s="48" t="s">
        <v>54</v>
      </c>
      <c r="CG21" s="539" cm="1">
        <f t="array" ref="CG21">_xlfn.IFS(CF21="Pres",8,CF21="Abs",0,CF21=0,"",CF21="Orie",2,CF21="Holi",0,CF21="Leav",0)</f>
        <v>0</v>
      </c>
      <c r="CH21" s="48" t="s">
        <v>35</v>
      </c>
      <c r="CI21" s="539">
        <v>7.5</v>
      </c>
      <c r="CJ21" s="48" t="s">
        <v>35</v>
      </c>
      <c r="CK21" s="539" cm="1">
        <f t="array" ref="CK21">_xlfn.IFS(CJ21="Pres",8,CJ21="Abs",0,CJ21=0,"",CJ21="Orie",2,CJ21="Holi",0,CJ21="Leav",0)</f>
        <v>8</v>
      </c>
      <c r="CL21" s="48" t="s">
        <v>35</v>
      </c>
      <c r="CM21" s="539" cm="1">
        <f t="array" ref="CM21">_xlfn.IFS(CL21="Pres",8,CL21="Abs",0,CL21=0,"",CL21="Orie",2,CL21="Holi",0,CL21="Leav",0)</f>
        <v>8</v>
      </c>
      <c r="CN21" s="48" t="s">
        <v>35</v>
      </c>
      <c r="CO21" s="539" cm="1">
        <f t="array" ref="CO21">_xlfn.IFS(CN21="Pres",8,CN21="Abs",0,CN21=0,"",CN21="Orie",2,CN21="Holi",0,CN21="Leav",0)</f>
        <v>8</v>
      </c>
      <c r="CP21" s="48" t="s">
        <v>35</v>
      </c>
      <c r="CQ21" s="539" cm="1">
        <f t="array" ref="CQ21">_xlfn.IFS(CP21="Pres",8,CP21="Abs",0,CP21=0,"",CP21="Orie",2,CP21="Holi",0,CP21="Leav",0)</f>
        <v>8</v>
      </c>
      <c r="CR21" s="48" t="s">
        <v>35</v>
      </c>
      <c r="CS21" s="539" cm="1">
        <f t="array" ref="CS21">_xlfn.IFS(CR21="Pres",8,CR21="Abs",0,CR21=0,"",CR21="Orie",2,CR21="Holi",0,CR21="Leav",0)</f>
        <v>8</v>
      </c>
      <c r="CT21" s="48" t="s">
        <v>35</v>
      </c>
      <c r="CU21" s="539" cm="1">
        <f t="array" ref="CU21">_xlfn.IFS(CT21="Pres",8,CT21="Abs",0,CT21=0,"",CT21="Orie",2,CT21="Holi",0,CT21="Leav",0)</f>
        <v>8</v>
      </c>
      <c r="CV21" s="48" t="s">
        <v>35</v>
      </c>
      <c r="CW21" s="539" cm="1">
        <f t="array" ref="CW21">_xlfn.IFS(CV21="Pres",8,CV21="Abs",0,CV21=0,"",CV21="Orie",2,CV21="Holi",0,CV21="Leav",0)</f>
        <v>8</v>
      </c>
      <c r="CX21" s="48" t="s">
        <v>35</v>
      </c>
      <c r="CY21" s="539" cm="1">
        <f t="array" ref="CY21">_xlfn.IFS(CX21="Pres",8,CX21="Abs",0,CX21=0,"",CX21="Orie",2,CX21="Holi",0,CX21="Leav",0)</f>
        <v>8</v>
      </c>
      <c r="CZ21" s="48" t="s">
        <v>35</v>
      </c>
      <c r="DA21" s="539" cm="1">
        <f t="array" ref="DA21">_xlfn.IFS(CZ21="Pres",8,CZ21="Abs",0,CZ21=0,"",CZ21="Orie",2,CZ21="Holi",0,CZ21="Leav",0)</f>
        <v>8</v>
      </c>
      <c r="DB21" s="48" t="s">
        <v>35</v>
      </c>
      <c r="DC21" s="539">
        <v>7.75</v>
      </c>
      <c r="DD21" s="48" t="s">
        <v>35</v>
      </c>
      <c r="DE21" s="539" cm="1">
        <f t="array" ref="DE21">_xlfn.IFS(DD21="Pres",8,DD21="Abs",0,DD21=0,"",DD21="Orie",2,DD21="Holi",0,DD21="Leav",0)</f>
        <v>8</v>
      </c>
      <c r="DF21" s="48" t="s">
        <v>35</v>
      </c>
      <c r="DG21" s="539" cm="1">
        <f t="array" ref="DG21">_xlfn.IFS(DF21="Pres",8,DF21="Abs",0,DF21=0,"",DF21="Orie",2,DF21="Holi",0,DF21="Leav",0)</f>
        <v>8</v>
      </c>
      <c r="DH21" s="48" t="s">
        <v>35</v>
      </c>
      <c r="DI21" s="539" cm="1">
        <f t="array" ref="DI21">_xlfn.IFS(DH21="Pres",8,DH21="Abs",0,DH21=0,"",DH21="Orie",2,DH21="Holi",0,DH21="Leav",0)</f>
        <v>8</v>
      </c>
      <c r="DJ21" s="48" t="s">
        <v>35</v>
      </c>
      <c r="DK21" s="539" cm="1">
        <f t="array" ref="DK21">_xlfn.IFS(DJ21="Pres",8,DJ21="Abs",0,DJ21=0,"",DJ21="Orie",2,DJ21="Holi",0,DJ21="Leav",0)</f>
        <v>8</v>
      </c>
      <c r="DL21" s="48" t="s">
        <v>35</v>
      </c>
      <c r="DM21" s="539" cm="1">
        <f t="array" ref="DM21">_xlfn.IFS(DL21="Pres",8,DL21="Abs",0,DL21=0,"",DL21="Orie",2,DL21="Holi",0,DL21="Leav",0)</f>
        <v>8</v>
      </c>
      <c r="DN21" s="48" t="s">
        <v>35</v>
      </c>
      <c r="DO21" s="539" cm="1">
        <f t="array" ref="DO21">_xlfn.IFS(DN21="Pres",8,DN21="Abs",0,DN21=0,"",DN21="Orie",2,DN21="Holi",0,DN21="Leav",0)</f>
        <v>8</v>
      </c>
    </row>
    <row r="22" spans="1:119" ht="18.75" customHeight="1">
      <c r="A22" s="73" t="s">
        <v>31</v>
      </c>
      <c r="B22" s="49" t="s">
        <v>1875</v>
      </c>
      <c r="C22" s="439" t="s">
        <v>1170</v>
      </c>
      <c r="D22" s="439" t="s">
        <v>1876</v>
      </c>
      <c r="E22" s="719" t="s">
        <v>1877</v>
      </c>
      <c r="F22" s="536" t="s">
        <v>43</v>
      </c>
      <c r="G22" s="34">
        <v>44962</v>
      </c>
      <c r="H22" s="34">
        <v>45310</v>
      </c>
      <c r="I22" s="35">
        <v>45201</v>
      </c>
      <c r="J22" s="36" t="str">
        <f t="shared" si="44"/>
        <v>Sun</v>
      </c>
      <c r="K22" s="35">
        <f t="shared" si="45"/>
        <v>45145</v>
      </c>
      <c r="L22" s="35">
        <v>45201</v>
      </c>
      <c r="M22" s="34">
        <v>45186</v>
      </c>
      <c r="N22" s="79">
        <f>IF(COUNTIF(AD22:XFD22,"Pres")=0,"",COUNTIF(AD22:XFD22,"Pres"))+AA22+U22</f>
        <v>26</v>
      </c>
      <c r="O22" s="313">
        <f>SUM(AB22:XFD22)+V22</f>
        <v>207.6</v>
      </c>
      <c r="P22" s="39" t="str">
        <f>IF(COUNTIF(AD22:XFD22,"Orie")=0,"",COUNTIF(AD22:XFD22,"Orie"))</f>
        <v/>
      </c>
      <c r="Q22" s="38" t="str">
        <f>IF(COUNTIF(AD22:XFD22,"Abs")+W22=0,"",COUNTIF(AD22:XFD22,"Abs")+W22)</f>
        <v/>
      </c>
      <c r="R22" s="40" t="str">
        <f>IF(COUNTIF(AD22:XFD22,"Leav")+X22=0,"",COUNTIF(AD22:XFD22,"Leav")+X22)</f>
        <v/>
      </c>
      <c r="S22" s="41">
        <f>IF(COUNTIF(AD22:XFD22,"Holi")+Y22=0,"",COUNTIF(AD22:XFD22,"Holi")+Y22)</f>
        <v>1</v>
      </c>
      <c r="T22" s="71"/>
      <c r="U22" s="447"/>
      <c r="V22" s="43"/>
      <c r="W22" s="44"/>
      <c r="X22" s="44"/>
      <c r="Y22" s="45"/>
      <c r="Z22" s="46"/>
      <c r="AA22" s="42"/>
      <c r="AB22" s="47" t="str">
        <f>IF(AA22+Z22=0,"",AA22+Z22)</f>
        <v/>
      </c>
      <c r="AC22" s="123"/>
      <c r="AD22" s="48"/>
      <c r="AE22" s="539" t="str" cm="1">
        <f t="array" ref="AE22">_xlfn.IFS(AD22="Pres",8,AD22="Abs",0,AD22=0,"",AD22="Orie",2,AD22="Holi",0,AD22="Leav",0)</f>
        <v/>
      </c>
      <c r="AF22" s="48"/>
      <c r="AG22" s="539" t="str" cm="1">
        <f t="array" ref="AG22">_xlfn.IFS(AF22="Pres",8,AF22="Abs",0,AF22=0,"",AF22="Orie",2,AF22="Holi",0,AF22="Leav",0)</f>
        <v/>
      </c>
      <c r="AH22" s="48"/>
      <c r="AI22" s="539" t="str" cm="1">
        <f t="array" ref="AI22">_xlfn.IFS(AH22="Pres",8,AH22="Abs",0,AH22=0,"",AH22="Orie",2,AH22="Holi",0,AH22="Leav",0)</f>
        <v/>
      </c>
      <c r="AJ22" s="48"/>
      <c r="AK22" s="539" t="str" cm="1">
        <f t="array" ref="AK22">_xlfn.IFS(AJ22="Pres",8,AJ22="Abs",0,AJ22=0,"",AJ22="Orie",2,AJ22="Holi",0,AJ22="Leav",0)</f>
        <v/>
      </c>
      <c r="AL22" s="48"/>
      <c r="AM22" s="539" t="str" cm="1">
        <f t="array" ref="AM22">_xlfn.IFS(AL22="Pres",8,AL22="Abs",0,AL22=0,"",AL22="Orie",2,AL22="Holi",0,AL22="Leav",0)</f>
        <v/>
      </c>
      <c r="AN22" s="48"/>
      <c r="AO22" s="539" t="str" cm="1">
        <f t="array" ref="AO22">_xlfn.IFS(AN22="Pres",8,AN22="Abs",0,AN22=0,"",AN22="Orie",2,AN22="Holi",0,AN22="Leav",0)</f>
        <v/>
      </c>
      <c r="AP22" s="48"/>
      <c r="AQ22" s="539" t="str" cm="1">
        <f t="array" ref="AQ22">_xlfn.IFS(AP22="Pres",8,AP22="Abs",0,AP22=0,"",AP22="Orie",2,AP22="Holi",0,AP22="Leav",0)</f>
        <v/>
      </c>
      <c r="AR22" s="48"/>
      <c r="AS22" s="539" t="str" cm="1">
        <f t="array" ref="AS22">_xlfn.IFS(AR22="Pres",8,AR22="Abs",0,AR22=0,"",AR22="Orie",2,AR22="Holi",0,AR22="Leav",0)</f>
        <v/>
      </c>
      <c r="AT22" s="48"/>
      <c r="AU22" s="539" t="str" cm="1">
        <f t="array" ref="AU22">_xlfn.IFS(AT22="Pres",8,AT22="Abs",0,AT22=0,"",AT22="Orie",2,AT22="Holi",0,AT22="Leav",0)</f>
        <v/>
      </c>
      <c r="AV22" s="48"/>
      <c r="AW22" s="539" t="str" cm="1">
        <f t="array" ref="AW22">_xlfn.IFS(AV22="Pres",8,AV22="Abs",0,AV22=0,"",AV22="Orie",2,AV22="Holi",0,AV22="Leav",0)</f>
        <v/>
      </c>
      <c r="AX22" s="48"/>
      <c r="AY22" s="539" t="str" cm="1">
        <f t="array" ref="AY22">_xlfn.IFS(AX22="Pres",8,AX22="Abs",0,AX22=0,"",AX22="Orie",2,AX22="Holi",0,AX22="Leav",0)</f>
        <v/>
      </c>
      <c r="AZ22" s="48"/>
      <c r="BA22" s="539" t="str" cm="1">
        <f t="array" ref="BA22">_xlfn.IFS(AZ22="Pres",8,AZ22="Abs",0,AZ22=0,"",AZ22="Orie",2,AZ22="Holi",0,AZ22="Leav",0)</f>
        <v/>
      </c>
      <c r="BB22" s="48"/>
      <c r="BC22" s="539" t="str" cm="1">
        <f t="array" ref="BC22">_xlfn.IFS(BB22="Pres",8,BB22="Abs",0,BB22=0,"",BB22="Orie",2,BB22="Holi",0,BB22="Leav",0)</f>
        <v/>
      </c>
      <c r="BD22" s="48"/>
      <c r="BE22" s="539" t="str" cm="1">
        <f t="array" ref="BE22">_xlfn.IFS(BD22="Pres",8,BD22="Abs",0,BD22=0,"",BD22="Orie",2,BD22="Holi",0,BD22="Leav",0)</f>
        <v/>
      </c>
      <c r="BF22" s="48"/>
      <c r="BG22" s="539" t="str" cm="1">
        <f t="array" ref="BG22">_xlfn.IFS(BF22="Pres",8,BF22="Abs",0,BF22=0,"",BF22="Orie",2,BF22="Holi",0,BF22="Leav",0)</f>
        <v/>
      </c>
      <c r="BH22" s="48"/>
      <c r="BI22" s="539" t="str" cm="1">
        <f t="array" ref="BI22">_xlfn.IFS(BH22="Pres",8,BH22="Abs",0,BH22=0,"",BH22="Orie",2,BH22="Holi",0,BH22="Leav",0)</f>
        <v/>
      </c>
      <c r="BJ22" s="48"/>
      <c r="BK22" s="539" t="str" cm="1">
        <f t="array" ref="BK22">_xlfn.IFS(BJ22="Pres",8,BJ22="Abs",0,BJ22=0,"",BJ22="Orie",2,BJ22="Holi",0,BJ22="Leav",0)</f>
        <v/>
      </c>
      <c r="BL22" s="48"/>
      <c r="BM22" s="539" t="str" cm="1">
        <f t="array" ref="BM22">_xlfn.IFS(BL22="Pres",8,BL22="Abs",0,BL22=0,"",BL22="Orie",2,BL22="Holi",0,BL22="Leav",0)</f>
        <v/>
      </c>
      <c r="BN22" s="48" t="s">
        <v>35</v>
      </c>
      <c r="BO22" s="539" cm="1">
        <f t="array" ref="BO22">_xlfn.IFS(BN22="Pres",8,BN22="Abs",0,BN22=0,"",BN22="Orie",2,BN22="Holi",0,BN22="Leav",0)</f>
        <v>8</v>
      </c>
      <c r="BP22" s="48" t="s">
        <v>35</v>
      </c>
      <c r="BQ22" s="539" cm="1">
        <f t="array" ref="BQ22">_xlfn.IFS(BP22="Pres",8,BP22="Abs",0,BP22=0,"",BP22="Orie",2,BP22="Holi",0,BP22="Leav",0)</f>
        <v>8</v>
      </c>
      <c r="BR22" s="48" t="s">
        <v>35</v>
      </c>
      <c r="BS22" s="539" cm="1">
        <f t="array" ref="BS22">_xlfn.IFS(BR22="Pres",8,BR22="Abs",0,BR22=0,"",BR22="Orie",2,BR22="Holi",0,BR22="Leav",0)</f>
        <v>8</v>
      </c>
      <c r="BT22" s="48" t="s">
        <v>35</v>
      </c>
      <c r="BU22" s="539">
        <v>7.8</v>
      </c>
      <c r="BV22" s="48" t="s">
        <v>35</v>
      </c>
      <c r="BW22" s="539" cm="1">
        <f t="array" ref="BW22">_xlfn.IFS(BV22="Pres",8,BV22="Abs",0,BV22=0,"",BV22="Orie",2,BV22="Holi",0,BV22="Leav",0)</f>
        <v>8</v>
      </c>
      <c r="BX22" s="48" t="s">
        <v>35</v>
      </c>
      <c r="BY22" s="539" cm="1">
        <f t="array" ref="BY22">_xlfn.IFS(BX22="Pres",8,BX22="Abs",0,BX22=0,"",BX22="Orie",2,BX22="Holi",0,BX22="Leav",0)</f>
        <v>8</v>
      </c>
      <c r="BZ22" s="48" t="s">
        <v>35</v>
      </c>
      <c r="CA22" s="539" cm="1">
        <f t="array" ref="CA22">_xlfn.IFS(BZ22="Pres",8,BZ22="Abs",0,BZ22=0,"",BZ22="Orie",2,BZ22="Holi",0,BZ22="Leav",0)</f>
        <v>8</v>
      </c>
      <c r="CB22" s="48" t="s">
        <v>35</v>
      </c>
      <c r="CC22" s="575">
        <v>7.8</v>
      </c>
      <c r="CD22" s="48" t="s">
        <v>35</v>
      </c>
      <c r="CE22" s="539" cm="1">
        <f t="array" ref="CE22">_xlfn.IFS(CD22="Pres",8,CD22="Abs",0,CD22=0,"",CD22="Orie",2,CD22="Holi",0,CD22="Leav",0)</f>
        <v>8</v>
      </c>
      <c r="CF22" s="48" t="s">
        <v>54</v>
      </c>
      <c r="CG22" s="539" cm="1">
        <f t="array" ref="CG22">_xlfn.IFS(CF22="Pres",8,CF22="Abs",0,CF22=0,"",CF22="Orie",2,CF22="Holi",0,CF22="Leav",0)</f>
        <v>0</v>
      </c>
      <c r="CH22" s="48" t="s">
        <v>35</v>
      </c>
      <c r="CI22" s="539" cm="1">
        <f t="array" ref="CI22">_xlfn.IFS(CH22="Pres",8,CH22="Abs",0,CH22=0,"",CH22="Orie",2,CH22="Holi",0,CH22="Leav",0)</f>
        <v>8</v>
      </c>
      <c r="CJ22" s="48" t="s">
        <v>35</v>
      </c>
      <c r="CK22" s="539" cm="1">
        <f t="array" ref="CK22">_xlfn.IFS(CJ22="Pres",8,CJ22="Abs",0,CJ22=0,"",CJ22="Orie",2,CJ22="Holi",0,CJ22="Leav",0)</f>
        <v>8</v>
      </c>
      <c r="CL22" s="48" t="s">
        <v>35</v>
      </c>
      <c r="CM22" s="539" cm="1">
        <f t="array" ref="CM22">_xlfn.IFS(CL22="Pres",8,CL22="Abs",0,CL22=0,"",CL22="Orie",2,CL22="Holi",0,CL22="Leav",0)</f>
        <v>8</v>
      </c>
      <c r="CN22" s="48" t="s">
        <v>35</v>
      </c>
      <c r="CO22" s="539" cm="1">
        <f t="array" ref="CO22">_xlfn.IFS(CN22="Pres",8,CN22="Abs",0,CN22=0,"",CN22="Orie",2,CN22="Holi",0,CN22="Leav",0)</f>
        <v>8</v>
      </c>
      <c r="CP22" s="48" t="s">
        <v>35</v>
      </c>
      <c r="CQ22" s="539" cm="1">
        <f t="array" ref="CQ22">_xlfn.IFS(CP22="Pres",8,CP22="Abs",0,CP22=0,"",CP22="Orie",2,CP22="Holi",0,CP22="Leav",0)</f>
        <v>8</v>
      </c>
      <c r="CR22" s="48" t="s">
        <v>35</v>
      </c>
      <c r="CS22" s="539" cm="1">
        <f t="array" ref="CS22">_xlfn.IFS(CR22="Pres",8,CR22="Abs",0,CR22=0,"",CR22="Orie",2,CR22="Holi",0,CR22="Leav",0)</f>
        <v>8</v>
      </c>
      <c r="CT22" s="48" t="s">
        <v>35</v>
      </c>
      <c r="CU22" s="539" cm="1">
        <f t="array" ref="CU22">_xlfn.IFS(CT22="Pres",8,CT22="Abs",0,CT22=0,"",CT22="Orie",2,CT22="Holi",0,CT22="Leav",0)</f>
        <v>8</v>
      </c>
      <c r="CV22" s="48" t="s">
        <v>35</v>
      </c>
      <c r="CW22" s="539" cm="1">
        <f t="array" ref="CW22">_xlfn.IFS(CV22="Pres",8,CV22="Abs",0,CV22=0,"",CV22="Orie",2,CV22="Holi",0,CV22="Leav",0)</f>
        <v>8</v>
      </c>
      <c r="CX22" s="48" t="s">
        <v>35</v>
      </c>
      <c r="CY22" s="539" cm="1">
        <f t="array" ref="CY22">_xlfn.IFS(CX22="Pres",8,CX22="Abs",0,CX22=0,"",CX22="Orie",2,CX22="Holi",0,CX22="Leav",0)</f>
        <v>8</v>
      </c>
      <c r="CZ22" s="48" t="s">
        <v>35</v>
      </c>
      <c r="DA22" s="539" cm="1">
        <f t="array" ref="DA22">_xlfn.IFS(CZ22="Pres",8,CZ22="Abs",0,CZ22=0,"",CZ22="Orie",2,CZ22="Holi",0,CZ22="Leav",0)</f>
        <v>8</v>
      </c>
      <c r="DB22" s="48" t="s">
        <v>35</v>
      </c>
      <c r="DC22" s="539" cm="1">
        <f t="array" ref="DC22">_xlfn.IFS(DB22="Pres",8,DB22="Abs",0,DB22=0,"",DB22="Orie",2,DB22="Holi",0,DB22="Leav",0)</f>
        <v>8</v>
      </c>
      <c r="DD22" s="48" t="s">
        <v>35</v>
      </c>
      <c r="DE22" s="539" cm="1">
        <f t="array" ref="DE22">_xlfn.IFS(DD22="Pres",8,DD22="Abs",0,DD22=0,"",DD22="Orie",2,DD22="Holi",0,DD22="Leav",0)</f>
        <v>8</v>
      </c>
      <c r="DF22" s="48" t="s">
        <v>35</v>
      </c>
      <c r="DG22" s="539" cm="1">
        <f t="array" ref="DG22">_xlfn.IFS(DF22="Pres",8,DF22="Abs",0,DF22=0,"",DF22="Orie",2,DF22="Holi",0,DF22="Leav",0)</f>
        <v>8</v>
      </c>
      <c r="DH22" s="48" t="s">
        <v>35</v>
      </c>
      <c r="DI22" s="539" cm="1">
        <f t="array" ref="DI22">_xlfn.IFS(DH22="Pres",8,DH22="Abs",0,DH22=0,"",DH22="Orie",2,DH22="Holi",0,DH22="Leav",0)</f>
        <v>8</v>
      </c>
      <c r="DJ22" s="48" t="s">
        <v>35</v>
      </c>
      <c r="DK22" s="539" cm="1">
        <f t="array" ref="DK22">_xlfn.IFS(DJ22="Pres",8,DJ22="Abs",0,DJ22=0,"",DJ22="Orie",2,DJ22="Holi",0,DJ22="Leav",0)</f>
        <v>8</v>
      </c>
      <c r="DL22" s="48" t="s">
        <v>35</v>
      </c>
      <c r="DM22" s="539" cm="1">
        <f t="array" ref="DM22">_xlfn.IFS(DL22="Pres",8,DL22="Abs",0,DL22=0,"",DL22="Orie",2,DL22="Holi",0,DL22="Leav",0)</f>
        <v>8</v>
      </c>
      <c r="DN22" s="48" t="s">
        <v>35</v>
      </c>
      <c r="DO22" s="539" cm="1">
        <f t="array" ref="DO22">_xlfn.IFS(DN22="Pres",8,DN22="Abs",0,DN22=0,"",DN22="Orie",2,DN22="Holi",0,DN22="Leav",0)</f>
        <v>8</v>
      </c>
    </row>
    <row r="23" spans="1:119" ht="18.75" customHeight="1">
      <c r="A23" s="73" t="s">
        <v>31</v>
      </c>
      <c r="B23" s="49" t="s">
        <v>1878</v>
      </c>
      <c r="C23" s="371" t="s">
        <v>1879</v>
      </c>
      <c r="D23" s="371" t="s">
        <v>1880</v>
      </c>
      <c r="E23" s="935" t="s">
        <v>1881</v>
      </c>
      <c r="F23" s="536" t="s">
        <v>43</v>
      </c>
      <c r="G23" s="34">
        <v>44962</v>
      </c>
      <c r="H23" s="34">
        <v>45310</v>
      </c>
      <c r="I23" s="35">
        <v>45201</v>
      </c>
      <c r="J23" s="36" t="str">
        <f t="shared" si="44"/>
        <v>Sun</v>
      </c>
      <c r="K23" s="35">
        <f t="shared" si="45"/>
        <v>45145</v>
      </c>
      <c r="L23" s="35">
        <v>45201</v>
      </c>
      <c r="M23" s="34">
        <v>45186</v>
      </c>
      <c r="N23" s="79">
        <f>IF(COUNTIF(AD23:XFD23,"Pres")=0,"",COUNTIF(AD23:XFD23,"Pres"))+AA23+U23</f>
        <v>26</v>
      </c>
      <c r="O23" s="313">
        <f>SUM(AB23:XFD23)+V23</f>
        <v>207.1</v>
      </c>
      <c r="P23" s="39" t="str">
        <f>IF(COUNTIF(AD23:XFD23,"Orie")=0,"",COUNTIF(AD23:XFD23,"Orie"))</f>
        <v/>
      </c>
      <c r="Q23" s="38" t="str">
        <f>IF(COUNTIF(AD23:XFD23,"Abs")+W23=0,"",COUNTIF(AD23:XFD23,"Abs")+W23)</f>
        <v/>
      </c>
      <c r="R23" s="40" t="str">
        <f>IF(COUNTIF(AD23:XFD23,"Leav")+X23=0,"",COUNTIF(AD23:XFD23,"Leav")+X23)</f>
        <v/>
      </c>
      <c r="S23" s="41">
        <f>IF(COUNTIF(AD23:XFD23,"Holi")+Y23=0,"",COUNTIF(AD23:XFD23,"Holi")+Y23)</f>
        <v>1</v>
      </c>
      <c r="T23" s="71"/>
      <c r="U23" s="447"/>
      <c r="V23" s="43"/>
      <c r="W23" s="44"/>
      <c r="X23" s="44"/>
      <c r="Y23" s="45"/>
      <c r="Z23" s="46"/>
      <c r="AA23" s="42"/>
      <c r="AB23" s="47" t="str">
        <f>IF(AA23+Z23=0,"",AA23+Z23)</f>
        <v/>
      </c>
      <c r="AC23" s="123"/>
      <c r="AD23" s="48"/>
      <c r="AE23" s="539" t="str" cm="1">
        <f t="array" ref="AE23">_xlfn.IFS(AD23="Pres",8,AD23="Abs",0,AD23=0,"",AD23="Orie",2,AD23="Holi",0,AD23="Leav",0)</f>
        <v/>
      </c>
      <c r="AF23" s="48"/>
      <c r="AG23" s="539" t="str" cm="1">
        <f t="array" ref="AG23">_xlfn.IFS(AF23="Pres",8,AF23="Abs",0,AF23=0,"",AF23="Orie",2,AF23="Holi",0,AF23="Leav",0)</f>
        <v/>
      </c>
      <c r="AH23" s="48"/>
      <c r="AI23" s="539" t="str" cm="1">
        <f t="array" ref="AI23">_xlfn.IFS(AH23="Pres",8,AH23="Abs",0,AH23=0,"",AH23="Orie",2,AH23="Holi",0,AH23="Leav",0)</f>
        <v/>
      </c>
      <c r="AJ23" s="48"/>
      <c r="AK23" s="539" t="str" cm="1">
        <f t="array" ref="AK23">_xlfn.IFS(AJ23="Pres",8,AJ23="Abs",0,AJ23=0,"",AJ23="Orie",2,AJ23="Holi",0,AJ23="Leav",0)</f>
        <v/>
      </c>
      <c r="AL23" s="48"/>
      <c r="AM23" s="539" t="str" cm="1">
        <f t="array" ref="AM23">_xlfn.IFS(AL23="Pres",8,AL23="Abs",0,AL23=0,"",AL23="Orie",2,AL23="Holi",0,AL23="Leav",0)</f>
        <v/>
      </c>
      <c r="AN23" s="48"/>
      <c r="AO23" s="539" t="str" cm="1">
        <f t="array" ref="AO23">_xlfn.IFS(AN23="Pres",8,AN23="Abs",0,AN23=0,"",AN23="Orie",2,AN23="Holi",0,AN23="Leav",0)</f>
        <v/>
      </c>
      <c r="AP23" s="48"/>
      <c r="AQ23" s="539" t="str" cm="1">
        <f t="array" ref="AQ23">_xlfn.IFS(AP23="Pres",8,AP23="Abs",0,AP23=0,"",AP23="Orie",2,AP23="Holi",0,AP23="Leav",0)</f>
        <v/>
      </c>
      <c r="AR23" s="48"/>
      <c r="AS23" s="539" t="str" cm="1">
        <f t="array" ref="AS23">_xlfn.IFS(AR23="Pres",8,AR23="Abs",0,AR23=0,"",AR23="Orie",2,AR23="Holi",0,AR23="Leav",0)</f>
        <v/>
      </c>
      <c r="AT23" s="48"/>
      <c r="AU23" s="539" t="str" cm="1">
        <f t="array" ref="AU23">_xlfn.IFS(AT23="Pres",8,AT23="Abs",0,AT23=0,"",AT23="Orie",2,AT23="Holi",0,AT23="Leav",0)</f>
        <v/>
      </c>
      <c r="AV23" s="48"/>
      <c r="AW23" s="539" t="str" cm="1">
        <f t="array" ref="AW23">_xlfn.IFS(AV23="Pres",8,AV23="Abs",0,AV23=0,"",AV23="Orie",2,AV23="Holi",0,AV23="Leav",0)</f>
        <v/>
      </c>
      <c r="AX23" s="48"/>
      <c r="AY23" s="539" t="str" cm="1">
        <f t="array" ref="AY23">_xlfn.IFS(AX23="Pres",8,AX23="Abs",0,AX23=0,"",AX23="Orie",2,AX23="Holi",0,AX23="Leav",0)</f>
        <v/>
      </c>
      <c r="AZ23" s="48"/>
      <c r="BA23" s="539" t="str" cm="1">
        <f t="array" ref="BA23">_xlfn.IFS(AZ23="Pres",8,AZ23="Abs",0,AZ23=0,"",AZ23="Orie",2,AZ23="Holi",0,AZ23="Leav",0)</f>
        <v/>
      </c>
      <c r="BB23" s="48"/>
      <c r="BC23" s="539" t="str" cm="1">
        <f t="array" ref="BC23">_xlfn.IFS(BB23="Pres",8,BB23="Abs",0,BB23=0,"",BB23="Orie",2,BB23="Holi",0,BB23="Leav",0)</f>
        <v/>
      </c>
      <c r="BD23" s="48"/>
      <c r="BE23" s="539" t="str" cm="1">
        <f t="array" ref="BE23">_xlfn.IFS(BD23="Pres",8,BD23="Abs",0,BD23=0,"",BD23="Orie",2,BD23="Holi",0,BD23="Leav",0)</f>
        <v/>
      </c>
      <c r="BF23" s="48"/>
      <c r="BG23" s="539" t="str" cm="1">
        <f t="array" ref="BG23">_xlfn.IFS(BF23="Pres",8,BF23="Abs",0,BF23=0,"",BF23="Orie",2,BF23="Holi",0,BF23="Leav",0)</f>
        <v/>
      </c>
      <c r="BH23" s="48"/>
      <c r="BI23" s="539" t="str" cm="1">
        <f t="array" ref="BI23">_xlfn.IFS(BH23="Pres",8,BH23="Abs",0,BH23=0,"",BH23="Orie",2,BH23="Holi",0,BH23="Leav",0)</f>
        <v/>
      </c>
      <c r="BJ23" s="48"/>
      <c r="BK23" s="539" t="str" cm="1">
        <f t="array" ref="BK23">_xlfn.IFS(BJ23="Pres",8,BJ23="Abs",0,BJ23=0,"",BJ23="Orie",2,BJ23="Holi",0,BJ23="Leav",0)</f>
        <v/>
      </c>
      <c r="BL23" s="48"/>
      <c r="BM23" s="539" t="str" cm="1">
        <f t="array" ref="BM23">_xlfn.IFS(BL23="Pres",8,BL23="Abs",0,BL23=0,"",BL23="Orie",2,BL23="Holi",0,BL23="Leav",0)</f>
        <v/>
      </c>
      <c r="BN23" s="48" t="s">
        <v>35</v>
      </c>
      <c r="BO23" s="539" cm="1">
        <f t="array" ref="BO23">_xlfn.IFS(BN23="Pres",8,BN23="Abs",0,BN23=0,"",BN23="Orie",2,BN23="Holi",0,BN23="Leav",0)</f>
        <v>8</v>
      </c>
      <c r="BP23" s="48" t="s">
        <v>35</v>
      </c>
      <c r="BQ23" s="539" cm="1">
        <f t="array" ref="BQ23">_xlfn.IFS(BP23="Pres",8,BP23="Abs",0,BP23=0,"",BP23="Orie",2,BP23="Holi",0,BP23="Leav",0)</f>
        <v>8</v>
      </c>
      <c r="BR23" s="48" t="s">
        <v>35</v>
      </c>
      <c r="BS23" s="539" cm="1">
        <f t="array" ref="BS23">_xlfn.IFS(BR23="Pres",8,BR23="Abs",0,BR23=0,"",BR23="Orie",2,BR23="Holi",0,BR23="Leav",0)</f>
        <v>8</v>
      </c>
      <c r="BT23" s="48" t="s">
        <v>35</v>
      </c>
      <c r="BU23" s="539">
        <v>7.8</v>
      </c>
      <c r="BV23" s="48" t="s">
        <v>35</v>
      </c>
      <c r="BW23" s="539" cm="1">
        <f t="array" ref="BW23">_xlfn.IFS(BV23="Pres",8,BV23="Abs",0,BV23=0,"",BV23="Orie",2,BV23="Holi",0,BV23="Leav",0)</f>
        <v>8</v>
      </c>
      <c r="BX23" s="48" t="s">
        <v>35</v>
      </c>
      <c r="BY23" s="539" cm="1">
        <f t="array" ref="BY23">_xlfn.IFS(BX23="Pres",8,BX23="Abs",0,BX23=0,"",BX23="Orie",2,BX23="Holi",0,BX23="Leav",0)</f>
        <v>8</v>
      </c>
      <c r="BZ23" s="48" t="s">
        <v>35</v>
      </c>
      <c r="CA23" s="539" cm="1">
        <f t="array" ref="CA23">_xlfn.IFS(BZ23="Pres",8,BZ23="Abs",0,BZ23=0,"",BZ23="Orie",2,BZ23="Holi",0,BZ23="Leav",0)</f>
        <v>8</v>
      </c>
      <c r="CB23" s="48" t="s">
        <v>35</v>
      </c>
      <c r="CC23" s="575">
        <v>7.8</v>
      </c>
      <c r="CD23" s="48" t="s">
        <v>35</v>
      </c>
      <c r="CE23" s="539" cm="1">
        <f t="array" ref="CE23">_xlfn.IFS(CD23="Pres",8,CD23="Abs",0,CD23=0,"",CD23="Orie",2,CD23="Holi",0,CD23="Leav",0)</f>
        <v>8</v>
      </c>
      <c r="CF23" s="48" t="s">
        <v>54</v>
      </c>
      <c r="CG23" s="539" cm="1">
        <f t="array" ref="CG23">_xlfn.IFS(CF23="Pres",8,CF23="Abs",0,CF23=0,"",CF23="Orie",2,CF23="Holi",0,CF23="Leav",0)</f>
        <v>0</v>
      </c>
      <c r="CH23" s="48" t="s">
        <v>35</v>
      </c>
      <c r="CI23" s="539" cm="1">
        <f t="array" ref="CI23">_xlfn.IFS(CH23="Pres",8,CH23="Abs",0,CH23=0,"",CH23="Orie",2,CH23="Holi",0,CH23="Leav",0)</f>
        <v>8</v>
      </c>
      <c r="CJ23" s="48" t="s">
        <v>35</v>
      </c>
      <c r="CK23" s="539" cm="1">
        <f t="array" ref="CK23">_xlfn.IFS(CJ23="Pres",8,CJ23="Abs",0,CJ23=0,"",CJ23="Orie",2,CJ23="Holi",0,CJ23="Leav",0)</f>
        <v>8</v>
      </c>
      <c r="CL23" s="48" t="s">
        <v>35</v>
      </c>
      <c r="CM23" s="539" cm="1">
        <f t="array" ref="CM23">_xlfn.IFS(CL23="Pres",8,CL23="Abs",0,CL23=0,"",CL23="Orie",2,CL23="Holi",0,CL23="Leav",0)</f>
        <v>8</v>
      </c>
      <c r="CN23" s="48" t="s">
        <v>35</v>
      </c>
      <c r="CO23" s="539" cm="1">
        <f t="array" ref="CO23">_xlfn.IFS(CN23="Pres",8,CN23="Abs",0,CN23=0,"",CN23="Orie",2,CN23="Holi",0,CN23="Leav",0)</f>
        <v>8</v>
      </c>
      <c r="CP23" s="48" t="s">
        <v>35</v>
      </c>
      <c r="CQ23" s="539" cm="1">
        <f t="array" ref="CQ23">_xlfn.IFS(CP23="Pres",8,CP23="Abs",0,CP23=0,"",CP23="Orie",2,CP23="Holi",0,CP23="Leav",0)</f>
        <v>8</v>
      </c>
      <c r="CR23" s="48" t="s">
        <v>35</v>
      </c>
      <c r="CS23" s="539" cm="1">
        <f t="array" ref="CS23">_xlfn.IFS(CR23="Pres",8,CR23="Abs",0,CR23=0,"",CR23="Orie",2,CR23="Holi",0,CR23="Leav",0)</f>
        <v>8</v>
      </c>
      <c r="CT23" s="48" t="s">
        <v>35</v>
      </c>
      <c r="CU23" s="539" cm="1">
        <f t="array" ref="CU23">_xlfn.IFS(CT23="Pres",8,CT23="Abs",0,CT23=0,"",CT23="Orie",2,CT23="Holi",0,CT23="Leav",0)</f>
        <v>8</v>
      </c>
      <c r="CV23" s="48" t="s">
        <v>35</v>
      </c>
      <c r="CW23" s="539" cm="1">
        <f t="array" ref="CW23">_xlfn.IFS(CV23="Pres",8,CV23="Abs",0,CV23=0,"",CV23="Orie",2,CV23="Holi",0,CV23="Leav",0)</f>
        <v>8</v>
      </c>
      <c r="CX23" s="48" t="s">
        <v>35</v>
      </c>
      <c r="CY23" s="539" cm="1">
        <f t="array" ref="CY23">_xlfn.IFS(CX23="Pres",8,CX23="Abs",0,CX23=0,"",CX23="Orie",2,CX23="Holi",0,CX23="Leav",0)</f>
        <v>8</v>
      </c>
      <c r="CZ23" s="48" t="s">
        <v>35</v>
      </c>
      <c r="DA23" s="539" cm="1">
        <f t="array" ref="DA23">_xlfn.IFS(CZ23="Pres",8,CZ23="Abs",0,CZ23=0,"",CZ23="Orie",2,CZ23="Holi",0,CZ23="Leav",0)</f>
        <v>8</v>
      </c>
      <c r="DB23" s="48" t="s">
        <v>35</v>
      </c>
      <c r="DC23" s="539" cm="1">
        <f t="array" ref="DC23">_xlfn.IFS(DB23="Pres",8,DB23="Abs",0,DB23=0,"",DB23="Orie",2,DB23="Holi",0,DB23="Leav",0)</f>
        <v>8</v>
      </c>
      <c r="DD23" s="48" t="s">
        <v>35</v>
      </c>
      <c r="DE23" s="539" cm="1">
        <f t="array" ref="DE23">_xlfn.IFS(DD23="Pres",8,DD23="Abs",0,DD23=0,"",DD23="Orie",2,DD23="Holi",0,DD23="Leav",0)</f>
        <v>8</v>
      </c>
      <c r="DF23" s="48" t="s">
        <v>35</v>
      </c>
      <c r="DG23" s="539" cm="1">
        <f t="array" ref="DG23">_xlfn.IFS(DF23="Pres",8,DF23="Abs",0,DF23=0,"",DF23="Orie",2,DF23="Holi",0,DF23="Leav",0)</f>
        <v>8</v>
      </c>
      <c r="DH23" s="48" t="s">
        <v>35</v>
      </c>
      <c r="DI23" s="539" cm="1">
        <f t="array" ref="DI23">_xlfn.IFS(DH23="Pres",8,DH23="Abs",0,DH23=0,"",DH23="Orie",2,DH23="Holi",0,DH23="Leav",0)</f>
        <v>8</v>
      </c>
      <c r="DJ23" s="48" t="s">
        <v>35</v>
      </c>
      <c r="DK23" s="539" cm="1">
        <f t="array" ref="DK23">_xlfn.IFS(DJ23="Pres",8,DJ23="Abs",0,DJ23=0,"",DJ23="Orie",2,DJ23="Holi",0,DJ23="Leav",0)</f>
        <v>8</v>
      </c>
      <c r="DL23" s="48" t="s">
        <v>35</v>
      </c>
      <c r="DM23" s="539">
        <v>7.5</v>
      </c>
      <c r="DN23" s="48" t="s">
        <v>35</v>
      </c>
      <c r="DO23" s="539" cm="1">
        <f t="array" ref="DO23">_xlfn.IFS(DN23="Pres",8,DN23="Abs",0,DN23=0,"",DN23="Orie",2,DN23="Holi",0,DN23="Leav",0)</f>
        <v>8</v>
      </c>
    </row>
    <row r="24" spans="1:119" ht="18.75" customHeight="1">
      <c r="A24" s="73" t="s">
        <v>31</v>
      </c>
      <c r="B24" s="33" t="s">
        <v>1882</v>
      </c>
      <c r="C24" s="50" t="s">
        <v>1883</v>
      </c>
      <c r="D24" s="49" t="s">
        <v>1884</v>
      </c>
      <c r="E24" s="936" t="s">
        <v>1885</v>
      </c>
      <c r="F24" s="536" t="s">
        <v>43</v>
      </c>
      <c r="G24" s="34">
        <v>44990</v>
      </c>
      <c r="H24" s="34">
        <v>45345</v>
      </c>
      <c r="I24" s="35">
        <v>45229</v>
      </c>
      <c r="J24" s="36" t="str">
        <f t="shared" si="44"/>
        <v>Sun</v>
      </c>
      <c r="K24" s="35">
        <f t="shared" si="45"/>
        <v>45173</v>
      </c>
      <c r="L24" s="35"/>
      <c r="M24" s="34">
        <v>45214</v>
      </c>
      <c r="N24" s="79">
        <f>IF(COUNTIF(AD24:XFD24,"Pres")=0,"",COUNTIF(AD24:XFD24,"Pres"))+AA24+U24</f>
        <v>21</v>
      </c>
      <c r="O24" s="313">
        <f>SUM(AB24:XFD24)+V24</f>
        <v>167</v>
      </c>
      <c r="P24" s="39" t="str">
        <f>IF(COUNTIF(AD24:XFD24,"Orie")=0,"",COUNTIF(AD24:XFD24,"Orie"))</f>
        <v/>
      </c>
      <c r="Q24" s="38">
        <f>IF(COUNTIF(AD24:XFD24,"Abs")+W24=0,"",COUNTIF(AD24:XFD24,"Abs")+W24)</f>
        <v>1</v>
      </c>
      <c r="R24" s="40" t="str">
        <f>IF(COUNTIF(AD24:XFD24,"Leav")+X24=0,"",COUNTIF(AD24:XFD24,"Leav")+X24)</f>
        <v/>
      </c>
      <c r="S24" s="41">
        <f>IF(COUNTIF(AD24:XFD24,"Holi")+Y24=0,"",COUNTIF(AD24:XFD24,"Holi")+Y24)</f>
        <v>1</v>
      </c>
      <c r="T24" s="71"/>
      <c r="U24" s="447"/>
      <c r="V24" s="43"/>
      <c r="W24" s="44"/>
      <c r="X24" s="44"/>
      <c r="Y24" s="45"/>
      <c r="Z24" s="46"/>
      <c r="AA24" s="42"/>
      <c r="AB24" s="47" t="str">
        <f>IF(AA24+Z24=0,"",AA24+Z24)</f>
        <v/>
      </c>
      <c r="AC24" s="123"/>
      <c r="AD24" s="48"/>
      <c r="AE24" s="539" t="str" cm="1">
        <f t="array" ref="AE24">_xlfn.IFS(AD24="Pres",8,AD24="Abs",0,AD24=0,"",AD24="Orie",2,AD24="Holi",0,AD24="Leav",0)</f>
        <v/>
      </c>
      <c r="AF24" s="48"/>
      <c r="AG24" s="539" t="str" cm="1">
        <f t="array" ref="AG24">_xlfn.IFS(AF24="Pres",8,AF24="Abs",0,AF24=0,"",AF24="Orie",2,AF24="Holi",0,AF24="Leav",0)</f>
        <v/>
      </c>
      <c r="AH24" s="48"/>
      <c r="AI24" s="539" t="str" cm="1">
        <f t="array" ref="AI24">_xlfn.IFS(AH24="Pres",8,AH24="Abs",0,AH24=0,"",AH24="Orie",2,AH24="Holi",0,AH24="Leav",0)</f>
        <v/>
      </c>
      <c r="AJ24" s="48"/>
      <c r="AK24" s="539" t="str" cm="1">
        <f t="array" ref="AK24">_xlfn.IFS(AJ24="Pres",8,AJ24="Abs",0,AJ24=0,"",AJ24="Orie",2,AJ24="Holi",0,AJ24="Leav",0)</f>
        <v/>
      </c>
      <c r="AL24" s="48"/>
      <c r="AM24" s="539" t="str" cm="1">
        <f t="array" ref="AM24">_xlfn.IFS(AL24="Pres",8,AL24="Abs",0,AL24=0,"",AL24="Orie",2,AL24="Holi",0,AL24="Leav",0)</f>
        <v/>
      </c>
      <c r="AN24" s="48"/>
      <c r="AO24" s="539" t="str" cm="1">
        <f t="array" ref="AO24">_xlfn.IFS(AN24="Pres",8,AN24="Abs",0,AN24=0,"",AN24="Orie",2,AN24="Holi",0,AN24="Leav",0)</f>
        <v/>
      </c>
      <c r="AP24" s="48"/>
      <c r="AQ24" s="539" t="str" cm="1">
        <f t="array" ref="AQ24">_xlfn.IFS(AP24="Pres",8,AP24="Abs",0,AP24=0,"",AP24="Orie",2,AP24="Holi",0,AP24="Leav",0)</f>
        <v/>
      </c>
      <c r="AR24" s="48"/>
      <c r="AS24" s="539" t="str" cm="1">
        <f t="array" ref="AS24">_xlfn.IFS(AR24="Pres",8,AR24="Abs",0,AR24=0,"",AR24="Orie",2,AR24="Holi",0,AR24="Leav",0)</f>
        <v/>
      </c>
      <c r="AT24" s="48"/>
      <c r="AU24" s="539" t="str" cm="1">
        <f t="array" ref="AU24">_xlfn.IFS(AT24="Pres",8,AT24="Abs",0,AT24=0,"",AT24="Orie",2,AT24="Holi",0,AT24="Leav",0)</f>
        <v/>
      </c>
      <c r="AV24" s="48"/>
      <c r="AW24" s="539" t="str" cm="1">
        <f t="array" ref="AW24">_xlfn.IFS(AV24="Pres",8,AV24="Abs",0,AV24=0,"",AV24="Orie",2,AV24="Holi",0,AV24="Leav",0)</f>
        <v/>
      </c>
      <c r="AX24" s="48"/>
      <c r="AY24" s="539" t="str" cm="1">
        <f t="array" ref="AY24">_xlfn.IFS(AX24="Pres",8,AX24="Abs",0,AX24=0,"",AX24="Orie",2,AX24="Holi",0,AX24="Leav",0)</f>
        <v/>
      </c>
      <c r="AZ24" s="48"/>
      <c r="BA24" s="539" t="str" cm="1">
        <f t="array" ref="BA24">_xlfn.IFS(AZ24="Pres",8,AZ24="Abs",0,AZ24=0,"",AZ24="Orie",2,AZ24="Holi",0,AZ24="Leav",0)</f>
        <v/>
      </c>
      <c r="BB24" s="48"/>
      <c r="BC24" s="539" t="str" cm="1">
        <f t="array" ref="BC24">_xlfn.IFS(BB24="Pres",8,BB24="Abs",0,BB24=0,"",BB24="Orie",2,BB24="Holi",0,BB24="Leav",0)</f>
        <v/>
      </c>
      <c r="BD24" s="48"/>
      <c r="BE24" s="539" t="str" cm="1">
        <f t="array" ref="BE24">_xlfn.IFS(BD24="Pres",8,BD24="Abs",0,BD24=0,"",BD24="Orie",2,BD24="Holi",0,BD24="Leav",0)</f>
        <v/>
      </c>
      <c r="BF24" s="48"/>
      <c r="BG24" s="539" t="str" cm="1">
        <f t="array" ref="BG24">_xlfn.IFS(BF24="Pres",8,BF24="Abs",0,BF24=0,"",BF24="Orie",2,BF24="Holi",0,BF24="Leav",0)</f>
        <v/>
      </c>
      <c r="BH24" s="48"/>
      <c r="BI24" s="539" t="str" cm="1">
        <f t="array" ref="BI24">_xlfn.IFS(BH24="Pres",8,BH24="Abs",0,BH24=0,"",BH24="Orie",2,BH24="Holi",0,BH24="Leav",0)</f>
        <v/>
      </c>
      <c r="BJ24" s="48"/>
      <c r="BK24" s="539" t="str" cm="1">
        <f t="array" ref="BK24">_xlfn.IFS(BJ24="Pres",8,BJ24="Abs",0,BJ24=0,"",BJ24="Orie",2,BJ24="Holi",0,BJ24="Leav",0)</f>
        <v/>
      </c>
      <c r="BL24" s="48"/>
      <c r="BM24" s="539" t="str" cm="1">
        <f t="array" ref="BM24">_xlfn.IFS(BL24="Pres",8,BL24="Abs",0,BL24=0,"",BL24="Orie",2,BL24="Holi",0,BL24="Leav",0)</f>
        <v/>
      </c>
      <c r="BN24" s="48"/>
      <c r="BO24" s="539" t="str" cm="1">
        <f t="array" ref="BO24">_xlfn.IFS(BN24="Pres",8,BN24="Abs",0,BN24=0,"",BN24="Orie",2,BN24="Holi",0,BN24="Leav",0)</f>
        <v/>
      </c>
      <c r="BP24" s="48"/>
      <c r="BQ24" s="539" t="str" cm="1">
        <f t="array" ref="BQ24">_xlfn.IFS(BP24="Pres",8,BP24="Abs",0,BP24=0,"",BP24="Orie",2,BP24="Holi",0,BP24="Leav",0)</f>
        <v/>
      </c>
      <c r="BR24" s="48"/>
      <c r="BS24" s="539" t="str" cm="1">
        <f t="array" ref="BS24">_xlfn.IFS(BR24="Pres",8,BR24="Abs",0,BR24=0,"",BR24="Orie",2,BR24="Holi",0,BR24="Leav",0)</f>
        <v/>
      </c>
      <c r="BT24" s="48"/>
      <c r="BU24" s="539" t="str" cm="1">
        <f t="array" ref="BU24">_xlfn.IFS(BT24="Pres",8,BT24="Abs",0,BT24=0,"",BT24="Orie",2,BT24="Holi",0,BT24="Leav",0)</f>
        <v/>
      </c>
      <c r="BV24" s="48" t="s">
        <v>35</v>
      </c>
      <c r="BW24" s="539" cm="1">
        <f t="array" ref="BW24">_xlfn.IFS(BV24="Pres",8,BV24="Abs",0,BV24=0,"",BV24="Orie",2,BV24="Holi",0,BV24="Leav",0)</f>
        <v>8</v>
      </c>
      <c r="BX24" s="48" t="s">
        <v>35</v>
      </c>
      <c r="BY24" s="539" cm="1">
        <f t="array" ref="BY24">_xlfn.IFS(BX24="Pres",8,BX24="Abs",0,BX24=0,"",BX24="Orie",2,BX24="Holi",0,BX24="Leav",0)</f>
        <v>8</v>
      </c>
      <c r="BZ24" s="48" t="s">
        <v>35</v>
      </c>
      <c r="CA24" s="539">
        <v>7.25</v>
      </c>
      <c r="CB24" s="48" t="s">
        <v>35</v>
      </c>
      <c r="CC24" s="539" cm="1">
        <f t="array" ref="CC24">_xlfn.IFS(CB24="Pres",8,CB24="Abs",0,CB24=0,"",CB24="Orie",2,CB24="Holi",0,CB24="Leav",0)</f>
        <v>8</v>
      </c>
      <c r="CD24" s="48" t="s">
        <v>35</v>
      </c>
      <c r="CE24" s="539" cm="1">
        <f t="array" ref="CE24">_xlfn.IFS(CD24="Pres",8,CD24="Abs",0,CD24=0,"",CD24="Orie",2,CD24="Holi",0,CD24="Leav",0)</f>
        <v>8</v>
      </c>
      <c r="CF24" s="48" t="s">
        <v>54</v>
      </c>
      <c r="CG24" s="539" cm="1">
        <f t="array" ref="CG24">_xlfn.IFS(CF24="Pres",8,CF24="Abs",0,CF24=0,"",CF24="Orie",2,CF24="Holi",0,CF24="Leav",0)</f>
        <v>0</v>
      </c>
      <c r="CH24" s="48" t="s">
        <v>35</v>
      </c>
      <c r="CI24" s="539" cm="1">
        <f t="array" ref="CI24">_xlfn.IFS(CH24="Pres",8,CH24="Abs",0,CH24=0,"",CH24="Orie",2,CH24="Holi",0,CH24="Leav",0)</f>
        <v>8</v>
      </c>
      <c r="CJ24" s="48" t="s">
        <v>35</v>
      </c>
      <c r="CK24" s="539" cm="1">
        <f t="array" ref="CK24">_xlfn.IFS(CJ24="Pres",8,CJ24="Abs",0,CJ24=0,"",CJ24="Orie",2,CJ24="Holi",0,CJ24="Leav",0)</f>
        <v>8</v>
      </c>
      <c r="CL24" s="48" t="s">
        <v>35</v>
      </c>
      <c r="CM24" s="539" cm="1">
        <f t="array" ref="CM24">_xlfn.IFS(CL24="Pres",8,CL24="Abs",0,CL24=0,"",CL24="Orie",2,CL24="Holi",0,CL24="Leav",0)</f>
        <v>8</v>
      </c>
      <c r="CN24" s="48" t="s">
        <v>35</v>
      </c>
      <c r="CO24" s="539" cm="1">
        <f t="array" ref="CO24">_xlfn.IFS(CN24="Pres",8,CN24="Abs",0,CN24=0,"",CN24="Orie",2,CN24="Holi",0,CN24="Leav",0)</f>
        <v>8</v>
      </c>
      <c r="CP24" s="48" t="s">
        <v>35</v>
      </c>
      <c r="CQ24" s="539" cm="1">
        <f t="array" ref="CQ24">_xlfn.IFS(CP24="Pres",8,CP24="Abs",0,CP24=0,"",CP24="Orie",2,CP24="Holi",0,CP24="Leav",0)</f>
        <v>8</v>
      </c>
      <c r="CR24" s="48" t="s">
        <v>35</v>
      </c>
      <c r="CS24" s="539" cm="1">
        <f t="array" ref="CS24">_xlfn.IFS(CR24="Pres",8,CR24="Abs",0,CR24=0,"",CR24="Orie",2,CR24="Holi",0,CR24="Leav",0)</f>
        <v>8</v>
      </c>
      <c r="CT24" s="48" t="s">
        <v>35</v>
      </c>
      <c r="CU24" s="539" cm="1">
        <f t="array" ref="CU24">_xlfn.IFS(CT24="Pres",8,CT24="Abs",0,CT24=0,"",CT24="Orie",2,CT24="Holi",0,CT24="Leav",0)</f>
        <v>8</v>
      </c>
      <c r="CV24" s="48" t="s">
        <v>35</v>
      </c>
      <c r="CW24" s="539" cm="1">
        <f t="array" ref="CW24">_xlfn.IFS(CV24="Pres",8,CV24="Abs",0,CV24=0,"",CV24="Orie",2,CV24="Holi",0,CV24="Leav",0)</f>
        <v>8</v>
      </c>
      <c r="CX24" s="48" t="s">
        <v>35</v>
      </c>
      <c r="CY24" s="539" cm="1">
        <f t="array" ref="CY24">_xlfn.IFS(CX24="Pres",8,CX24="Abs",0,CX24=0,"",CX24="Orie",2,CX24="Holi",0,CX24="Leav",0)</f>
        <v>8</v>
      </c>
      <c r="CZ24" s="48" t="s">
        <v>35</v>
      </c>
      <c r="DA24" s="539" cm="1">
        <f t="array" ref="DA24">_xlfn.IFS(CZ24="Pres",8,CZ24="Abs",0,CZ24=0,"",CZ24="Orie",2,CZ24="Holi",0,CZ24="Leav",0)</f>
        <v>8</v>
      </c>
      <c r="DB24" s="48" t="s">
        <v>35</v>
      </c>
      <c r="DC24" s="539" cm="1">
        <f t="array" ref="DC24">_xlfn.IFS(DB24="Pres",8,DB24="Abs",0,DB24=0,"",DB24="Orie",2,DB24="Holi",0,DB24="Leav",0)</f>
        <v>8</v>
      </c>
      <c r="DD24" s="48" t="s">
        <v>35</v>
      </c>
      <c r="DE24" s="539" cm="1">
        <f t="array" ref="DE24">_xlfn.IFS(DD24="Pres",8,DD24="Abs",0,DD24=0,"",DD24="Orie",2,DD24="Holi",0,DD24="Leav",0)</f>
        <v>8</v>
      </c>
      <c r="DF24" s="48" t="s">
        <v>35</v>
      </c>
      <c r="DG24" s="539">
        <v>7.75</v>
      </c>
      <c r="DH24" s="48" t="s">
        <v>36</v>
      </c>
      <c r="DI24" s="539" cm="1">
        <f t="array" ref="DI24">_xlfn.IFS(DH24="Pres",8,DH24="Abs",0,DH24=0,"",DH24="Orie",2,DH24="Holi",0,DH24="Leav",0)</f>
        <v>0</v>
      </c>
      <c r="DJ24" s="48" t="s">
        <v>35</v>
      </c>
      <c r="DK24" s="539" cm="1">
        <f t="array" ref="DK24">_xlfn.IFS(DJ24="Pres",8,DJ24="Abs",0,DJ24=0,"",DJ24="Orie",2,DJ24="Holi",0,DJ24="Leav",0)</f>
        <v>8</v>
      </c>
      <c r="DL24" s="48" t="s">
        <v>35</v>
      </c>
      <c r="DM24" s="539" cm="1">
        <f t="array" ref="DM24">_xlfn.IFS(DL24="Pres",8,DL24="Abs",0,DL24=0,"",DL24="Orie",2,DL24="Holi",0,DL24="Leav",0)</f>
        <v>8</v>
      </c>
      <c r="DN24" s="48" t="s">
        <v>35</v>
      </c>
      <c r="DO24" s="539" cm="1">
        <f t="array" ref="DO24">_xlfn.IFS(DN24="Pres",8,DN24="Abs",0,DN24=0,"",DN24="Orie",2,DN24="Holi",0,DN24="Leav",0)</f>
        <v>8</v>
      </c>
    </row>
    <row r="25" spans="1:119" ht="18.75" customHeight="1">
      <c r="A25" s="73" t="s">
        <v>31</v>
      </c>
      <c r="B25" s="49" t="s">
        <v>1886</v>
      </c>
      <c r="C25" s="50" t="s">
        <v>1887</v>
      </c>
      <c r="D25" s="51" t="s">
        <v>1888</v>
      </c>
      <c r="E25" s="937" t="s">
        <v>1889</v>
      </c>
      <c r="F25" s="536" t="s">
        <v>43</v>
      </c>
      <c r="G25" s="34">
        <v>44990</v>
      </c>
      <c r="H25" s="34">
        <v>45345</v>
      </c>
      <c r="I25" s="35">
        <v>45229</v>
      </c>
      <c r="J25" s="36" t="str">
        <f t="shared" si="44"/>
        <v>Sun</v>
      </c>
      <c r="K25" s="35">
        <f t="shared" si="45"/>
        <v>45173</v>
      </c>
      <c r="L25" s="35"/>
      <c r="M25" s="34">
        <v>45214</v>
      </c>
      <c r="N25" s="79">
        <f>IF(COUNTIF(AD25:XFD25,"Pres")=0,"",COUNTIF(AD25:XFD25,"Pres"))+AA25+U25</f>
        <v>22</v>
      </c>
      <c r="O25" s="313">
        <f>SUM(AB25:XFD25)+V25</f>
        <v>175.8</v>
      </c>
      <c r="P25" s="39" t="str">
        <f>IF(COUNTIF(AD25:XFD25,"Orie")=0,"",COUNTIF(AD25:XFD25,"Orie"))</f>
        <v/>
      </c>
      <c r="Q25" s="38" t="str">
        <f>IF(COUNTIF(AD25:XFD25,"Abs")+W25=0,"",COUNTIF(AD25:XFD25,"Abs")+W25)</f>
        <v/>
      </c>
      <c r="R25" s="40" t="str">
        <f>IF(COUNTIF(AD25:XFD25,"Leav")+X25=0,"",COUNTIF(AD25:XFD25,"Leav")+X25)</f>
        <v/>
      </c>
      <c r="S25" s="41">
        <f>IF(COUNTIF(AD25:XFD25,"Holi")+Y25=0,"",COUNTIF(AD25:XFD25,"Holi")+Y25)</f>
        <v>1</v>
      </c>
      <c r="T25" s="71"/>
      <c r="U25" s="447"/>
      <c r="V25" s="43"/>
      <c r="W25" s="44"/>
      <c r="X25" s="44"/>
      <c r="Y25" s="45"/>
      <c r="Z25" s="46"/>
      <c r="AA25" s="42"/>
      <c r="AB25" s="47" t="str">
        <f>IF(AA25+Z25=0,"",AA25+Z25)</f>
        <v/>
      </c>
      <c r="AC25" s="123"/>
      <c r="AD25" s="48"/>
      <c r="AE25" s="539" t="str" cm="1">
        <f t="array" ref="AE25">_xlfn.IFS(AD25="Pres",8,AD25="Abs",0,AD25=0,"",AD25="Orie",2,AD25="Holi",0,AD25="Leav",0)</f>
        <v/>
      </c>
      <c r="AF25" s="48"/>
      <c r="AG25" s="539" t="str" cm="1">
        <f t="array" ref="AG25">_xlfn.IFS(AF25="Pres",8,AF25="Abs",0,AF25=0,"",AF25="Orie",2,AF25="Holi",0,AF25="Leav",0)</f>
        <v/>
      </c>
      <c r="AH25" s="48"/>
      <c r="AI25" s="539" t="str" cm="1">
        <f t="array" ref="AI25">_xlfn.IFS(AH25="Pres",8,AH25="Abs",0,AH25=0,"",AH25="Orie",2,AH25="Holi",0,AH25="Leav",0)</f>
        <v/>
      </c>
      <c r="AJ25" s="48"/>
      <c r="AK25" s="539" t="str" cm="1">
        <f t="array" ref="AK25">_xlfn.IFS(AJ25="Pres",8,AJ25="Abs",0,AJ25=0,"",AJ25="Orie",2,AJ25="Holi",0,AJ25="Leav",0)</f>
        <v/>
      </c>
      <c r="AL25" s="48"/>
      <c r="AM25" s="539" t="str" cm="1">
        <f t="array" ref="AM25">_xlfn.IFS(AL25="Pres",8,AL25="Abs",0,AL25=0,"",AL25="Orie",2,AL25="Holi",0,AL25="Leav",0)</f>
        <v/>
      </c>
      <c r="AN25" s="48"/>
      <c r="AO25" s="539" t="str" cm="1">
        <f t="array" ref="AO25">_xlfn.IFS(AN25="Pres",8,AN25="Abs",0,AN25=0,"",AN25="Orie",2,AN25="Holi",0,AN25="Leav",0)</f>
        <v/>
      </c>
      <c r="AP25" s="48"/>
      <c r="AQ25" s="539" t="str" cm="1">
        <f t="array" ref="AQ25">_xlfn.IFS(AP25="Pres",8,AP25="Abs",0,AP25=0,"",AP25="Orie",2,AP25="Holi",0,AP25="Leav",0)</f>
        <v/>
      </c>
      <c r="AR25" s="48"/>
      <c r="AS25" s="539" t="str" cm="1">
        <f t="array" ref="AS25">_xlfn.IFS(AR25="Pres",8,AR25="Abs",0,AR25=0,"",AR25="Orie",2,AR25="Holi",0,AR25="Leav",0)</f>
        <v/>
      </c>
      <c r="AT25" s="48"/>
      <c r="AU25" s="539" t="str" cm="1">
        <f t="array" ref="AU25">_xlfn.IFS(AT25="Pres",8,AT25="Abs",0,AT25=0,"",AT25="Orie",2,AT25="Holi",0,AT25="Leav",0)</f>
        <v/>
      </c>
      <c r="AV25" s="48"/>
      <c r="AW25" s="539" t="str" cm="1">
        <f t="array" ref="AW25">_xlfn.IFS(AV25="Pres",8,AV25="Abs",0,AV25=0,"",AV25="Orie",2,AV25="Holi",0,AV25="Leav",0)</f>
        <v/>
      </c>
      <c r="AX25" s="48"/>
      <c r="AY25" s="539" t="str" cm="1">
        <f t="array" ref="AY25">_xlfn.IFS(AX25="Pres",8,AX25="Abs",0,AX25=0,"",AX25="Orie",2,AX25="Holi",0,AX25="Leav",0)</f>
        <v/>
      </c>
      <c r="AZ25" s="48"/>
      <c r="BA25" s="539" t="str" cm="1">
        <f t="array" ref="BA25">_xlfn.IFS(AZ25="Pres",8,AZ25="Abs",0,AZ25=0,"",AZ25="Orie",2,AZ25="Holi",0,AZ25="Leav",0)</f>
        <v/>
      </c>
      <c r="BB25" s="48"/>
      <c r="BC25" s="539" t="str" cm="1">
        <f t="array" ref="BC25">_xlfn.IFS(BB25="Pres",8,BB25="Abs",0,BB25=0,"",BB25="Orie",2,BB25="Holi",0,BB25="Leav",0)</f>
        <v/>
      </c>
      <c r="BD25" s="48"/>
      <c r="BE25" s="539" t="str" cm="1">
        <f t="array" ref="BE25">_xlfn.IFS(BD25="Pres",8,BD25="Abs",0,BD25=0,"",BD25="Orie",2,BD25="Holi",0,BD25="Leav",0)</f>
        <v/>
      </c>
      <c r="BF25" s="48"/>
      <c r="BG25" s="539" t="str" cm="1">
        <f t="array" ref="BG25">_xlfn.IFS(BF25="Pres",8,BF25="Abs",0,BF25=0,"",BF25="Orie",2,BF25="Holi",0,BF25="Leav",0)</f>
        <v/>
      </c>
      <c r="BH25" s="48"/>
      <c r="BI25" s="539" t="str" cm="1">
        <f t="array" ref="BI25">_xlfn.IFS(BH25="Pres",8,BH25="Abs",0,BH25=0,"",BH25="Orie",2,BH25="Holi",0,BH25="Leav",0)</f>
        <v/>
      </c>
      <c r="BJ25" s="48"/>
      <c r="BK25" s="539" t="str" cm="1">
        <f t="array" ref="BK25">_xlfn.IFS(BJ25="Pres",8,BJ25="Abs",0,BJ25=0,"",BJ25="Orie",2,BJ25="Holi",0,BJ25="Leav",0)</f>
        <v/>
      </c>
      <c r="BL25" s="48"/>
      <c r="BM25" s="539" t="str" cm="1">
        <f t="array" ref="BM25">_xlfn.IFS(BL25="Pres",8,BL25="Abs",0,BL25=0,"",BL25="Orie",2,BL25="Holi",0,BL25="Leav",0)</f>
        <v/>
      </c>
      <c r="BN25" s="48"/>
      <c r="BO25" s="539" t="str" cm="1">
        <f t="array" ref="BO25">_xlfn.IFS(BN25="Pres",8,BN25="Abs",0,BN25=0,"",BN25="Orie",2,BN25="Holi",0,BN25="Leav",0)</f>
        <v/>
      </c>
      <c r="BP25" s="48"/>
      <c r="BQ25" s="539" t="str" cm="1">
        <f t="array" ref="BQ25">_xlfn.IFS(BP25="Pres",8,BP25="Abs",0,BP25=0,"",BP25="Orie",2,BP25="Holi",0,BP25="Leav",0)</f>
        <v/>
      </c>
      <c r="BR25" s="48"/>
      <c r="BS25" s="539" t="str" cm="1">
        <f t="array" ref="BS25">_xlfn.IFS(BR25="Pres",8,BR25="Abs",0,BR25=0,"",BR25="Orie",2,BR25="Holi",0,BR25="Leav",0)</f>
        <v/>
      </c>
      <c r="BT25" s="48"/>
      <c r="BU25" s="539" t="str" cm="1">
        <f t="array" ref="BU25">_xlfn.IFS(BT25="Pres",8,BT25="Abs",0,BT25=0,"",BT25="Orie",2,BT25="Holi",0,BT25="Leav",0)</f>
        <v/>
      </c>
      <c r="BV25" s="48" t="s">
        <v>35</v>
      </c>
      <c r="BW25" s="539" cm="1">
        <f t="array" ref="BW25">_xlfn.IFS(BV25="Pres",8,BV25="Abs",0,BV25=0,"",BV25="Orie",2,BV25="Holi",0,BV25="Leav",0)</f>
        <v>8</v>
      </c>
      <c r="BX25" s="48" t="s">
        <v>35</v>
      </c>
      <c r="BY25" s="539" cm="1">
        <f t="array" ref="BY25">_xlfn.IFS(BX25="Pres",8,BX25="Abs",0,BX25=0,"",BX25="Orie",2,BX25="Holi",0,BX25="Leav",0)</f>
        <v>8</v>
      </c>
      <c r="BZ25" s="48" t="s">
        <v>35</v>
      </c>
      <c r="CA25" s="539" cm="1">
        <f t="array" ref="CA25">_xlfn.IFS(BZ25="Pres",8,BZ25="Abs",0,BZ25=0,"",BZ25="Orie",2,BZ25="Holi",0,BZ25="Leav",0)</f>
        <v>8</v>
      </c>
      <c r="CB25" s="48" t="s">
        <v>35</v>
      </c>
      <c r="CC25" s="575">
        <v>7.8</v>
      </c>
      <c r="CD25" s="48" t="s">
        <v>35</v>
      </c>
      <c r="CE25" s="539" cm="1">
        <f t="array" ref="CE25">_xlfn.IFS(CD25="Pres",8,CD25="Abs",0,CD25=0,"",CD25="Orie",2,CD25="Holi",0,CD25="Leav",0)</f>
        <v>8</v>
      </c>
      <c r="CF25" s="48" t="s">
        <v>54</v>
      </c>
      <c r="CG25" s="539" cm="1">
        <f t="array" ref="CG25">_xlfn.IFS(CF25="Pres",8,CF25="Abs",0,CF25=0,"",CF25="Orie",2,CF25="Holi",0,CF25="Leav",0)</f>
        <v>0</v>
      </c>
      <c r="CH25" s="48" t="s">
        <v>35</v>
      </c>
      <c r="CI25" s="539" cm="1">
        <f t="array" ref="CI25">_xlfn.IFS(CH25="Pres",8,CH25="Abs",0,CH25=0,"",CH25="Orie",2,CH25="Holi",0,CH25="Leav",0)</f>
        <v>8</v>
      </c>
      <c r="CJ25" s="48" t="s">
        <v>35</v>
      </c>
      <c r="CK25" s="539" cm="1">
        <f t="array" ref="CK25">_xlfn.IFS(CJ25="Pres",8,CJ25="Abs",0,CJ25=0,"",CJ25="Orie",2,CJ25="Holi",0,CJ25="Leav",0)</f>
        <v>8</v>
      </c>
      <c r="CL25" s="48" t="s">
        <v>35</v>
      </c>
      <c r="CM25" s="539" cm="1">
        <f t="array" ref="CM25">_xlfn.IFS(CL25="Pres",8,CL25="Abs",0,CL25=0,"",CL25="Orie",2,CL25="Holi",0,CL25="Leav",0)</f>
        <v>8</v>
      </c>
      <c r="CN25" s="48" t="s">
        <v>35</v>
      </c>
      <c r="CO25" s="539" cm="1">
        <f t="array" ref="CO25">_xlfn.IFS(CN25="Pres",8,CN25="Abs",0,CN25=0,"",CN25="Orie",2,CN25="Holi",0,CN25="Leav",0)</f>
        <v>8</v>
      </c>
      <c r="CP25" s="48" t="s">
        <v>35</v>
      </c>
      <c r="CQ25" s="539" cm="1">
        <f t="array" ref="CQ25">_xlfn.IFS(CP25="Pres",8,CP25="Abs",0,CP25=0,"",CP25="Orie",2,CP25="Holi",0,CP25="Leav",0)</f>
        <v>8</v>
      </c>
      <c r="CR25" s="48" t="s">
        <v>35</v>
      </c>
      <c r="CS25" s="539" cm="1">
        <f t="array" ref="CS25">_xlfn.IFS(CR25="Pres",8,CR25="Abs",0,CR25=0,"",CR25="Orie",2,CR25="Holi",0,CR25="Leav",0)</f>
        <v>8</v>
      </c>
      <c r="CT25" s="48" t="s">
        <v>35</v>
      </c>
      <c r="CU25" s="539" cm="1">
        <f t="array" ref="CU25">_xlfn.IFS(CT25="Pres",8,CT25="Abs",0,CT25=0,"",CT25="Orie",2,CT25="Holi",0,CT25="Leav",0)</f>
        <v>8</v>
      </c>
      <c r="CV25" s="48" t="s">
        <v>35</v>
      </c>
      <c r="CW25" s="539" cm="1">
        <f t="array" ref="CW25">_xlfn.IFS(CV25="Pres",8,CV25="Abs",0,CV25=0,"",CV25="Orie",2,CV25="Holi",0,CV25="Leav",0)</f>
        <v>8</v>
      </c>
      <c r="CX25" s="48" t="s">
        <v>35</v>
      </c>
      <c r="CY25" s="539" cm="1">
        <f t="array" ref="CY25">_xlfn.IFS(CX25="Pres",8,CX25="Abs",0,CX25=0,"",CX25="Orie",2,CX25="Holi",0,CX25="Leav",0)</f>
        <v>8</v>
      </c>
      <c r="CZ25" s="48" t="s">
        <v>35</v>
      </c>
      <c r="DA25" s="539" cm="1">
        <f t="array" ref="DA25">_xlfn.IFS(CZ25="Pres",8,CZ25="Abs",0,CZ25=0,"",CZ25="Orie",2,CZ25="Holi",0,CZ25="Leav",0)</f>
        <v>8</v>
      </c>
      <c r="DB25" s="48" t="s">
        <v>35</v>
      </c>
      <c r="DC25" s="539" cm="1">
        <f t="array" ref="DC25">_xlfn.IFS(DB25="Pres",8,DB25="Abs",0,DB25=0,"",DB25="Orie",2,DB25="Holi",0,DB25="Leav",0)</f>
        <v>8</v>
      </c>
      <c r="DD25" s="48" t="s">
        <v>35</v>
      </c>
      <c r="DE25" s="539" cm="1">
        <f t="array" ref="DE25">_xlfn.IFS(DD25="Pres",8,DD25="Abs",0,DD25=0,"",DD25="Orie",2,DD25="Holi",0,DD25="Leav",0)</f>
        <v>8</v>
      </c>
      <c r="DF25" s="48" t="s">
        <v>35</v>
      </c>
      <c r="DG25" s="539" cm="1">
        <f t="array" ref="DG25">_xlfn.IFS(DF25="Pres",8,DF25="Abs",0,DF25=0,"",DF25="Orie",2,DF25="Holi",0,DF25="Leav",0)</f>
        <v>8</v>
      </c>
      <c r="DH25" s="48" t="s">
        <v>35</v>
      </c>
      <c r="DI25" s="539" cm="1">
        <f t="array" ref="DI25">_xlfn.IFS(DH25="Pres",8,DH25="Abs",0,DH25=0,"",DH25="Orie",2,DH25="Holi",0,DH25="Leav",0)</f>
        <v>8</v>
      </c>
      <c r="DJ25" s="48" t="s">
        <v>35</v>
      </c>
      <c r="DK25" s="539" cm="1">
        <f t="array" ref="DK25">_xlfn.IFS(DJ25="Pres",8,DJ25="Abs",0,DJ25=0,"",DJ25="Orie",2,DJ25="Holi",0,DJ25="Leav",0)</f>
        <v>8</v>
      </c>
      <c r="DL25" s="48" t="s">
        <v>35</v>
      </c>
      <c r="DM25" s="539" cm="1">
        <f t="array" ref="DM25">_xlfn.IFS(DL25="Pres",8,DL25="Abs",0,DL25=0,"",DL25="Orie",2,DL25="Holi",0,DL25="Leav",0)</f>
        <v>8</v>
      </c>
      <c r="DN25" s="48" t="s">
        <v>35</v>
      </c>
      <c r="DO25" s="539" cm="1">
        <f t="array" ref="DO25">_xlfn.IFS(DN25="Pres",8,DN25="Abs",0,DN25=0,"",DN25="Orie",2,DN25="Holi",0,DN25="Leav",0)</f>
        <v>8</v>
      </c>
    </row>
    <row r="26" spans="1:119" ht="18.75" customHeight="1">
      <c r="A26" s="73" t="s">
        <v>31</v>
      </c>
      <c r="B26" s="388" t="s">
        <v>1890</v>
      </c>
      <c r="C26" s="664" t="s">
        <v>499</v>
      </c>
      <c r="D26" s="302" t="s">
        <v>1891</v>
      </c>
      <c r="E26" s="822" t="s">
        <v>1892</v>
      </c>
      <c r="F26" s="536" t="s">
        <v>43</v>
      </c>
      <c r="G26" s="34">
        <v>45018</v>
      </c>
      <c r="H26" s="34">
        <v>45374</v>
      </c>
      <c r="I26" s="35">
        <v>45257</v>
      </c>
      <c r="J26" s="36" t="s">
        <v>44</v>
      </c>
      <c r="K26" s="35">
        <f t="shared" si="45"/>
        <v>45201</v>
      </c>
      <c r="L26" s="35"/>
      <c r="M26" s="34">
        <v>45242</v>
      </c>
      <c r="N26" s="79">
        <f>IF(COUNTIF(AD26:XFD26,"Pres")=0,"",COUNTIF(AD26:XFD26,"Pres"))+AA26+U26</f>
        <v>18</v>
      </c>
      <c r="O26" s="313">
        <f>SUM(AB26:XFD26)+V26</f>
        <v>144</v>
      </c>
      <c r="P26" s="39" t="str">
        <f>IF(COUNTIF(AD26:XFD26,"Orie")=0,"",COUNTIF(AD26:XFD26,"Orie"))</f>
        <v/>
      </c>
      <c r="Q26" s="38" t="str">
        <f>IF(COUNTIF(AD26:XFD26,"Abs")+W26=0,"",COUNTIF(AD26:XFD26,"Abs")+W26)</f>
        <v/>
      </c>
      <c r="R26" s="40" t="str">
        <f>IF(COUNTIF(AD26:XFD26,"Leav")+X26=0,"",COUNTIF(AD26:XFD26,"Leav")+X26)</f>
        <v/>
      </c>
      <c r="S26" s="41">
        <f>IF(COUNTIF(AD26:XFD26,"Holi")+Y26=0,"",COUNTIF(AD26:XFD26,"Holi")+Y26)</f>
        <v>1</v>
      </c>
      <c r="T26" s="71"/>
      <c r="U26" s="447"/>
      <c r="V26" s="43"/>
      <c r="W26" s="44"/>
      <c r="X26" s="44"/>
      <c r="Y26" s="45"/>
      <c r="Z26" s="46"/>
      <c r="AA26" s="42"/>
      <c r="AB26" s="47" t="str">
        <f>IF(AA26+Z26=0,"",AA26+Z26)</f>
        <v/>
      </c>
      <c r="AC26" s="123"/>
      <c r="AD26" s="48"/>
      <c r="AE26" s="539" t="str" cm="1">
        <f t="array" ref="AE26">_xlfn.IFS(AD26="Pres",8,AD26="Abs",0,AD26=0,"",AD26="Orie",2,AD26="Holi",0,AD26="Leav",0)</f>
        <v/>
      </c>
      <c r="AF26" s="48"/>
      <c r="AG26" s="539" t="str" cm="1">
        <f t="array" ref="AG26">_xlfn.IFS(AF26="Pres",8,AF26="Abs",0,AF26=0,"",AF26="Orie",2,AF26="Holi",0,AF26="Leav",0)</f>
        <v/>
      </c>
      <c r="AH26" s="48"/>
      <c r="AI26" s="539" t="str" cm="1">
        <f t="array" ref="AI26">_xlfn.IFS(AH26="Pres",8,AH26="Abs",0,AH26=0,"",AH26="Orie",2,AH26="Holi",0,AH26="Leav",0)</f>
        <v/>
      </c>
      <c r="AJ26" s="48"/>
      <c r="AK26" s="539" t="str" cm="1">
        <f t="array" ref="AK26">_xlfn.IFS(AJ26="Pres",8,AJ26="Abs",0,AJ26=0,"",AJ26="Orie",2,AJ26="Holi",0,AJ26="Leav",0)</f>
        <v/>
      </c>
      <c r="AL26" s="48"/>
      <c r="AM26" s="539" t="str" cm="1">
        <f t="array" ref="AM26">_xlfn.IFS(AL26="Pres",8,AL26="Abs",0,AL26=0,"",AL26="Orie",2,AL26="Holi",0,AL26="Leav",0)</f>
        <v/>
      </c>
      <c r="AN26" s="48"/>
      <c r="AO26" s="539" t="str" cm="1">
        <f t="array" ref="AO26">_xlfn.IFS(AN26="Pres",8,AN26="Abs",0,AN26=0,"",AN26="Orie",2,AN26="Holi",0,AN26="Leav",0)</f>
        <v/>
      </c>
      <c r="AP26" s="48"/>
      <c r="AQ26" s="539" t="str" cm="1">
        <f t="array" ref="AQ26">_xlfn.IFS(AP26="Pres",8,AP26="Abs",0,AP26=0,"",AP26="Orie",2,AP26="Holi",0,AP26="Leav",0)</f>
        <v/>
      </c>
      <c r="AR26" s="48"/>
      <c r="AS26" s="539" t="str" cm="1">
        <f t="array" ref="AS26">_xlfn.IFS(AR26="Pres",8,AR26="Abs",0,AR26=0,"",AR26="Orie",2,AR26="Holi",0,AR26="Leav",0)</f>
        <v/>
      </c>
      <c r="AT26" s="48"/>
      <c r="AU26" s="539" t="str" cm="1">
        <f t="array" ref="AU26">_xlfn.IFS(AT26="Pres",8,AT26="Abs",0,AT26=0,"",AT26="Orie",2,AT26="Holi",0,AT26="Leav",0)</f>
        <v/>
      </c>
      <c r="AV26" s="48"/>
      <c r="AW26" s="539" t="str" cm="1">
        <f t="array" ref="AW26">_xlfn.IFS(AV26="Pres",8,AV26="Abs",0,AV26=0,"",AV26="Orie",2,AV26="Holi",0,AV26="Leav",0)</f>
        <v/>
      </c>
      <c r="AX26" s="48"/>
      <c r="AY26" s="539" t="str" cm="1">
        <f t="array" ref="AY26">_xlfn.IFS(AX26="Pres",8,AX26="Abs",0,AX26=0,"",AX26="Orie",2,AX26="Holi",0,AX26="Leav",0)</f>
        <v/>
      </c>
      <c r="AZ26" s="48"/>
      <c r="BA26" s="539" t="str" cm="1">
        <f t="array" ref="BA26">_xlfn.IFS(AZ26="Pres",8,AZ26="Abs",0,AZ26=0,"",AZ26="Orie",2,AZ26="Holi",0,AZ26="Leav",0)</f>
        <v/>
      </c>
      <c r="BB26" s="48"/>
      <c r="BC26" s="539" t="str" cm="1">
        <f t="array" ref="BC26">_xlfn.IFS(BB26="Pres",8,BB26="Abs",0,BB26=0,"",BB26="Orie",2,BB26="Holi",0,BB26="Leav",0)</f>
        <v/>
      </c>
      <c r="BD26" s="48"/>
      <c r="BE26" s="539" t="str" cm="1">
        <f t="array" ref="BE26">_xlfn.IFS(BD26="Pres",8,BD26="Abs",0,BD26=0,"",BD26="Orie",2,BD26="Holi",0,BD26="Leav",0)</f>
        <v/>
      </c>
      <c r="BF26" s="48"/>
      <c r="BG26" s="539" t="str" cm="1">
        <f t="array" ref="BG26">_xlfn.IFS(BF26="Pres",8,BF26="Abs",0,BF26=0,"",BF26="Orie",2,BF26="Holi",0,BF26="Leav",0)</f>
        <v/>
      </c>
      <c r="BH26" s="48"/>
      <c r="BI26" s="539" t="str" cm="1">
        <f t="array" ref="BI26">_xlfn.IFS(BH26="Pres",8,BH26="Abs",0,BH26=0,"",BH26="Orie",2,BH26="Holi",0,BH26="Leav",0)</f>
        <v/>
      </c>
      <c r="BJ26" s="48"/>
      <c r="BK26" s="539" t="str" cm="1">
        <f t="array" ref="BK26">_xlfn.IFS(BJ26="Pres",8,BJ26="Abs",0,BJ26=0,"",BJ26="Orie",2,BJ26="Holi",0,BJ26="Leav",0)</f>
        <v/>
      </c>
      <c r="BL26" s="48"/>
      <c r="BM26" s="539" t="str" cm="1">
        <f t="array" ref="BM26">_xlfn.IFS(BL26="Pres",8,BL26="Abs",0,BL26=0,"",BL26="Orie",2,BL26="Holi",0,BL26="Leav",0)</f>
        <v/>
      </c>
      <c r="BN26" s="48"/>
      <c r="BO26" s="539" t="str" cm="1">
        <f t="array" ref="BO26">_xlfn.IFS(BN26="Pres",8,BN26="Abs",0,BN26=0,"",BN26="Orie",2,BN26="Holi",0,BN26="Leav",0)</f>
        <v/>
      </c>
      <c r="BP26" s="48"/>
      <c r="BQ26" s="539" t="str" cm="1">
        <f t="array" ref="BQ26">_xlfn.IFS(BP26="Pres",8,BP26="Abs",0,BP26=0,"",BP26="Orie",2,BP26="Holi",0,BP26="Leav",0)</f>
        <v/>
      </c>
      <c r="BR26" s="48"/>
      <c r="BS26" s="539" t="str" cm="1">
        <f t="array" ref="BS26">_xlfn.IFS(BR26="Pres",8,BR26="Abs",0,BR26=0,"",BR26="Orie",2,BR26="Holi",0,BR26="Leav",0)</f>
        <v/>
      </c>
      <c r="BT26" s="48"/>
      <c r="BU26" s="539" t="str" cm="1">
        <f t="array" ref="BU26">_xlfn.IFS(BT26="Pres",8,BT26="Abs",0,BT26=0,"",BT26="Orie",2,BT26="Holi",0,BT26="Leav",0)</f>
        <v/>
      </c>
      <c r="BV26" s="48"/>
      <c r="BW26" s="539" t="str" cm="1">
        <f t="array" ref="BW26">_xlfn.IFS(BV26="Pres",8,BV26="Abs",0,BV26=0,"",BV26="Orie",2,BV26="Holi",0,BV26="Leav",0)</f>
        <v/>
      </c>
      <c r="BX26" s="48"/>
      <c r="BY26" s="539" t="str" cm="1">
        <f t="array" ref="BY26">_xlfn.IFS(BX26="Pres",8,BX26="Abs",0,BX26=0,"",BX26="Orie",2,BX26="Holi",0,BX26="Leav",0)</f>
        <v/>
      </c>
      <c r="BZ26" s="48"/>
      <c r="CA26" s="539" t="str" cm="1">
        <f t="array" ref="CA26">_xlfn.IFS(BZ26="Pres",8,BZ26="Abs",0,BZ26=0,"",BZ26="Orie",2,BZ26="Holi",0,BZ26="Leav",0)</f>
        <v/>
      </c>
      <c r="CB26" s="48"/>
      <c r="CC26" s="539" t="str" cm="1">
        <f t="array" ref="CC26">_xlfn.IFS(CB26="Pres",8,CB26="Abs",0,CB26=0,"",CB26="Orie",2,CB26="Holi",0,CB26="Leav",0)</f>
        <v/>
      </c>
      <c r="CD26" s="48" t="s">
        <v>35</v>
      </c>
      <c r="CE26" s="539" cm="1">
        <f t="array" ref="CE26">_xlfn.IFS(CD26="Pres",8,CD26="Abs",0,CD26=0,"",CD26="Orie",2,CD26="Holi",0,CD26="Leav",0)</f>
        <v>8</v>
      </c>
      <c r="CF26" s="48" t="s">
        <v>54</v>
      </c>
      <c r="CG26" s="539" cm="1">
        <f t="array" ref="CG26">_xlfn.IFS(CF26="Pres",8,CF26="Abs",0,CF26=0,"",CF26="Orie",2,CF26="Holi",0,CF26="Leav",0)</f>
        <v>0</v>
      </c>
      <c r="CH26" s="48" t="s">
        <v>35</v>
      </c>
      <c r="CI26" s="539" cm="1">
        <f t="array" ref="CI26">_xlfn.IFS(CH26="Pres",8,CH26="Abs",0,CH26=0,"",CH26="Orie",2,CH26="Holi",0,CH26="Leav",0)</f>
        <v>8</v>
      </c>
      <c r="CJ26" s="48" t="s">
        <v>35</v>
      </c>
      <c r="CK26" s="539" cm="1">
        <f t="array" ref="CK26">_xlfn.IFS(CJ26="Pres",8,CJ26="Abs",0,CJ26=0,"",CJ26="Orie",2,CJ26="Holi",0,CJ26="Leav",0)</f>
        <v>8</v>
      </c>
      <c r="CL26" s="48" t="s">
        <v>35</v>
      </c>
      <c r="CM26" s="539" cm="1">
        <f t="array" ref="CM26">_xlfn.IFS(CL26="Pres",8,CL26="Abs",0,CL26=0,"",CL26="Orie",2,CL26="Holi",0,CL26="Leav",0)</f>
        <v>8</v>
      </c>
      <c r="CN26" s="48" t="s">
        <v>35</v>
      </c>
      <c r="CO26" s="539" cm="1">
        <f t="array" ref="CO26">_xlfn.IFS(CN26="Pres",8,CN26="Abs",0,CN26=0,"",CN26="Orie",2,CN26="Holi",0,CN26="Leav",0)</f>
        <v>8</v>
      </c>
      <c r="CP26" s="48" t="s">
        <v>35</v>
      </c>
      <c r="CQ26" s="539" cm="1">
        <f t="array" ref="CQ26">_xlfn.IFS(CP26="Pres",8,CP26="Abs",0,CP26=0,"",CP26="Orie",2,CP26="Holi",0,CP26="Leav",0)</f>
        <v>8</v>
      </c>
      <c r="CR26" s="48" t="s">
        <v>35</v>
      </c>
      <c r="CS26" s="539" cm="1">
        <f t="array" ref="CS26">_xlfn.IFS(CR26="Pres",8,CR26="Abs",0,CR26=0,"",CR26="Orie",2,CR26="Holi",0,CR26="Leav",0)</f>
        <v>8</v>
      </c>
      <c r="CT26" s="48" t="s">
        <v>35</v>
      </c>
      <c r="CU26" s="539" cm="1">
        <f t="array" ref="CU26">_xlfn.IFS(CT26="Pres",8,CT26="Abs",0,CT26=0,"",CT26="Orie",2,CT26="Holi",0,CT26="Leav",0)</f>
        <v>8</v>
      </c>
      <c r="CV26" s="48" t="s">
        <v>35</v>
      </c>
      <c r="CW26" s="539" cm="1">
        <f t="array" ref="CW26">_xlfn.IFS(CV26="Pres",8,CV26="Abs",0,CV26=0,"",CV26="Orie",2,CV26="Holi",0,CV26="Leav",0)</f>
        <v>8</v>
      </c>
      <c r="CX26" s="48" t="s">
        <v>35</v>
      </c>
      <c r="CY26" s="539" cm="1">
        <f t="array" ref="CY26">_xlfn.IFS(CX26="Pres",8,CX26="Abs",0,CX26=0,"",CX26="Orie",2,CX26="Holi",0,CX26="Leav",0)</f>
        <v>8</v>
      </c>
      <c r="CZ26" s="48" t="s">
        <v>35</v>
      </c>
      <c r="DA26" s="539" cm="1">
        <f t="array" ref="DA26">_xlfn.IFS(CZ26="Pres",8,CZ26="Abs",0,CZ26=0,"",CZ26="Orie",2,CZ26="Holi",0,CZ26="Leav",0)</f>
        <v>8</v>
      </c>
      <c r="DB26" s="48" t="s">
        <v>35</v>
      </c>
      <c r="DC26" s="539" cm="1">
        <f t="array" ref="DC26">_xlfn.IFS(DB26="Pres",8,DB26="Abs",0,DB26=0,"",DB26="Orie",2,DB26="Holi",0,DB26="Leav",0)</f>
        <v>8</v>
      </c>
      <c r="DD26" s="48" t="s">
        <v>35</v>
      </c>
      <c r="DE26" s="539" cm="1">
        <f t="array" ref="DE26">_xlfn.IFS(DD26="Pres",8,DD26="Abs",0,DD26=0,"",DD26="Orie",2,DD26="Holi",0,DD26="Leav",0)</f>
        <v>8</v>
      </c>
      <c r="DF26" s="48" t="s">
        <v>35</v>
      </c>
      <c r="DG26" s="539" cm="1">
        <f t="array" ref="DG26">_xlfn.IFS(DF26="Pres",8,DF26="Abs",0,DF26=0,"",DF26="Orie",2,DF26="Holi",0,DF26="Leav",0)</f>
        <v>8</v>
      </c>
      <c r="DH26" s="48" t="s">
        <v>35</v>
      </c>
      <c r="DI26" s="539" cm="1">
        <f t="array" ref="DI26">_xlfn.IFS(DH26="Pres",8,DH26="Abs",0,DH26=0,"",DH26="Orie",2,DH26="Holi",0,DH26="Leav",0)</f>
        <v>8</v>
      </c>
      <c r="DJ26" s="48" t="s">
        <v>35</v>
      </c>
      <c r="DK26" s="539" cm="1">
        <f t="array" ref="DK26">_xlfn.IFS(DJ26="Pres",8,DJ26="Abs",0,DJ26=0,"",DJ26="Orie",2,DJ26="Holi",0,DJ26="Leav",0)</f>
        <v>8</v>
      </c>
      <c r="DL26" s="48" t="s">
        <v>35</v>
      </c>
      <c r="DM26" s="539" cm="1">
        <f t="array" ref="DM26">_xlfn.IFS(DL26="Pres",8,DL26="Abs",0,DL26=0,"",DL26="Orie",2,DL26="Holi",0,DL26="Leav",0)</f>
        <v>8</v>
      </c>
      <c r="DN26" s="48" t="s">
        <v>35</v>
      </c>
      <c r="DO26" s="539" cm="1">
        <f t="array" ref="DO26">_xlfn.IFS(DN26="Pres",8,DN26="Abs",0,DN26=0,"",DN26="Orie",2,DN26="Holi",0,DN26="Leav",0)</f>
        <v>8</v>
      </c>
    </row>
    <row r="27" spans="1:119" ht="18.75" customHeight="1">
      <c r="A27" s="73" t="s">
        <v>31</v>
      </c>
      <c r="B27" s="388" t="s">
        <v>1893</v>
      </c>
      <c r="C27" s="390" t="s">
        <v>1894</v>
      </c>
      <c r="D27" s="302" t="s">
        <v>1895</v>
      </c>
      <c r="E27" s="823" t="s">
        <v>1896</v>
      </c>
      <c r="F27" s="73" t="s">
        <v>121</v>
      </c>
      <c r="G27" s="34">
        <v>45018</v>
      </c>
      <c r="H27" s="34">
        <v>45366</v>
      </c>
      <c r="I27" s="35">
        <v>45257</v>
      </c>
      <c r="J27" s="36" t="s">
        <v>44</v>
      </c>
      <c r="K27" s="35">
        <f t="shared" si="45"/>
        <v>45201</v>
      </c>
      <c r="L27" s="35"/>
      <c r="M27" s="34">
        <v>45242</v>
      </c>
      <c r="N27" s="79">
        <f>IF(COUNTIF(AD27:XFD27,"Pres")=0,"",COUNTIF(AD27:XFD27,"Pres"))+AA27+U27</f>
        <v>18</v>
      </c>
      <c r="O27" s="313">
        <f>SUM(AB27:XFD27)+V27</f>
        <v>140</v>
      </c>
      <c r="P27" s="39" t="str">
        <f>IF(COUNTIF(AD27:XFD27,"Orie")=0,"",COUNTIF(AD27:XFD27,"Orie"))</f>
        <v/>
      </c>
      <c r="Q27" s="38" t="str">
        <f>IF(COUNTIF(AD27:XFD27,"Abs")+W27=0,"",COUNTIF(AD27:XFD27,"Abs")+W27)</f>
        <v/>
      </c>
      <c r="R27" s="40" t="str">
        <f>IF(COUNTIF(AD27:XFD27,"Leav")+X27=0,"",COUNTIF(AD27:XFD27,"Leav")+X27)</f>
        <v/>
      </c>
      <c r="S27" s="41">
        <f>IF(COUNTIF(AD27:XFD27,"Holi")+Y27=0,"",COUNTIF(AD27:XFD27,"Holi")+Y27)</f>
        <v>1</v>
      </c>
      <c r="T27" s="71"/>
      <c r="U27" s="447"/>
      <c r="V27" s="43"/>
      <c r="W27" s="44"/>
      <c r="X27" s="44"/>
      <c r="Y27" s="45"/>
      <c r="Z27" s="46"/>
      <c r="AA27" s="42"/>
      <c r="AB27" s="47" t="str">
        <f>IF(AA27+Z27=0,"",AA27+Z27)</f>
        <v/>
      </c>
      <c r="AC27" s="123"/>
      <c r="AD27" s="48"/>
      <c r="AE27" s="539" t="str" cm="1">
        <f t="array" ref="AE27">_xlfn.IFS(AD27="Pres",8,AD27="Abs",0,AD27=0,"",AD27="Orie",2,AD27="Holi",0,AD27="Leav",0)</f>
        <v/>
      </c>
      <c r="AF27" s="48"/>
      <c r="AG27" s="539" t="str" cm="1">
        <f t="array" ref="AG27">_xlfn.IFS(AF27="Pres",8,AF27="Abs",0,AF27=0,"",AF27="Orie",2,AF27="Holi",0,AF27="Leav",0)</f>
        <v/>
      </c>
      <c r="AH27" s="48"/>
      <c r="AI27" s="539" t="str" cm="1">
        <f t="array" ref="AI27">_xlfn.IFS(AH27="Pres",8,AH27="Abs",0,AH27=0,"",AH27="Orie",2,AH27="Holi",0,AH27="Leav",0)</f>
        <v/>
      </c>
      <c r="AJ27" s="48"/>
      <c r="AK27" s="539" t="str" cm="1">
        <f t="array" ref="AK27">_xlfn.IFS(AJ27="Pres",8,AJ27="Abs",0,AJ27=0,"",AJ27="Orie",2,AJ27="Holi",0,AJ27="Leav",0)</f>
        <v/>
      </c>
      <c r="AL27" s="48"/>
      <c r="AM27" s="539" t="str" cm="1">
        <f t="array" ref="AM27">_xlfn.IFS(AL27="Pres",8,AL27="Abs",0,AL27=0,"",AL27="Orie",2,AL27="Holi",0,AL27="Leav",0)</f>
        <v/>
      </c>
      <c r="AN27" s="48"/>
      <c r="AO27" s="539" t="str" cm="1">
        <f t="array" ref="AO27">_xlfn.IFS(AN27="Pres",8,AN27="Abs",0,AN27=0,"",AN27="Orie",2,AN27="Holi",0,AN27="Leav",0)</f>
        <v/>
      </c>
      <c r="AP27" s="48"/>
      <c r="AQ27" s="539" t="str" cm="1">
        <f t="array" ref="AQ27">_xlfn.IFS(AP27="Pres",8,AP27="Abs",0,AP27=0,"",AP27="Orie",2,AP27="Holi",0,AP27="Leav",0)</f>
        <v/>
      </c>
      <c r="AR27" s="48"/>
      <c r="AS27" s="539" t="str" cm="1">
        <f t="array" ref="AS27">_xlfn.IFS(AR27="Pres",8,AR27="Abs",0,AR27=0,"",AR27="Orie",2,AR27="Holi",0,AR27="Leav",0)</f>
        <v/>
      </c>
      <c r="AT27" s="48"/>
      <c r="AU27" s="539" t="str" cm="1">
        <f t="array" ref="AU27">_xlfn.IFS(AT27="Pres",8,AT27="Abs",0,AT27=0,"",AT27="Orie",2,AT27="Holi",0,AT27="Leav",0)</f>
        <v/>
      </c>
      <c r="AV27" s="48"/>
      <c r="AW27" s="539" t="str" cm="1">
        <f t="array" ref="AW27">_xlfn.IFS(AV27="Pres",8,AV27="Abs",0,AV27=0,"",AV27="Orie",2,AV27="Holi",0,AV27="Leav",0)</f>
        <v/>
      </c>
      <c r="AX27" s="48"/>
      <c r="AY27" s="539" t="str" cm="1">
        <f t="array" ref="AY27">_xlfn.IFS(AX27="Pres",8,AX27="Abs",0,AX27=0,"",AX27="Orie",2,AX27="Holi",0,AX27="Leav",0)</f>
        <v/>
      </c>
      <c r="AZ27" s="48"/>
      <c r="BA27" s="539" t="str" cm="1">
        <f t="array" ref="BA27">_xlfn.IFS(AZ27="Pres",8,AZ27="Abs",0,AZ27=0,"",AZ27="Orie",2,AZ27="Holi",0,AZ27="Leav",0)</f>
        <v/>
      </c>
      <c r="BB27" s="48"/>
      <c r="BC27" s="539" t="str" cm="1">
        <f t="array" ref="BC27">_xlfn.IFS(BB27="Pres",8,BB27="Abs",0,BB27=0,"",BB27="Orie",2,BB27="Holi",0,BB27="Leav",0)</f>
        <v/>
      </c>
      <c r="BD27" s="48"/>
      <c r="BE27" s="539" t="str" cm="1">
        <f t="array" ref="BE27">_xlfn.IFS(BD27="Pres",8,BD27="Abs",0,BD27=0,"",BD27="Orie",2,BD27="Holi",0,BD27="Leav",0)</f>
        <v/>
      </c>
      <c r="BF27" s="48"/>
      <c r="BG27" s="539" t="str" cm="1">
        <f t="array" ref="BG27">_xlfn.IFS(BF27="Pres",8,BF27="Abs",0,BF27=0,"",BF27="Orie",2,BF27="Holi",0,BF27="Leav",0)</f>
        <v/>
      </c>
      <c r="BH27" s="48"/>
      <c r="BI27" s="539" t="str" cm="1">
        <f t="array" ref="BI27">_xlfn.IFS(BH27="Pres",8,BH27="Abs",0,BH27=0,"",BH27="Orie",2,BH27="Holi",0,BH27="Leav",0)</f>
        <v/>
      </c>
      <c r="BJ27" s="48"/>
      <c r="BK27" s="539" t="str" cm="1">
        <f t="array" ref="BK27">_xlfn.IFS(BJ27="Pres",8,BJ27="Abs",0,BJ27=0,"",BJ27="Orie",2,BJ27="Holi",0,BJ27="Leav",0)</f>
        <v/>
      </c>
      <c r="BL27" s="48"/>
      <c r="BM27" s="539" t="str" cm="1">
        <f t="array" ref="BM27">_xlfn.IFS(BL27="Pres",8,BL27="Abs",0,BL27=0,"",BL27="Orie",2,BL27="Holi",0,BL27="Leav",0)</f>
        <v/>
      </c>
      <c r="BN27" s="48"/>
      <c r="BO27" s="539" t="str" cm="1">
        <f t="array" ref="BO27">_xlfn.IFS(BN27="Pres",8,BN27="Abs",0,BN27=0,"",BN27="Orie",2,BN27="Holi",0,BN27="Leav",0)</f>
        <v/>
      </c>
      <c r="BP27" s="48"/>
      <c r="BQ27" s="539" t="str" cm="1">
        <f t="array" ref="BQ27">_xlfn.IFS(BP27="Pres",8,BP27="Abs",0,BP27=0,"",BP27="Orie",2,BP27="Holi",0,BP27="Leav",0)</f>
        <v/>
      </c>
      <c r="BR27" s="48"/>
      <c r="BS27" s="539" t="str" cm="1">
        <f t="array" ref="BS27">_xlfn.IFS(BR27="Pres",8,BR27="Abs",0,BR27=0,"",BR27="Orie",2,BR27="Holi",0,BR27="Leav",0)</f>
        <v/>
      </c>
      <c r="BT27" s="48"/>
      <c r="BU27" s="539" t="str" cm="1">
        <f t="array" ref="BU27">_xlfn.IFS(BT27="Pres",8,BT27="Abs",0,BT27=0,"",BT27="Orie",2,BT27="Holi",0,BT27="Leav",0)</f>
        <v/>
      </c>
      <c r="BV27" s="48"/>
      <c r="BW27" s="539" t="str" cm="1">
        <f t="array" ref="BW27">_xlfn.IFS(BV27="Pres",8,BV27="Abs",0,BV27=0,"",BV27="Orie",2,BV27="Holi",0,BV27="Leav",0)</f>
        <v/>
      </c>
      <c r="BX27" s="48"/>
      <c r="BY27" s="539" t="str" cm="1">
        <f t="array" ref="BY27">_xlfn.IFS(BX27="Pres",8,BX27="Abs",0,BX27=0,"",BX27="Orie",2,BX27="Holi",0,BX27="Leav",0)</f>
        <v/>
      </c>
      <c r="BZ27" s="48"/>
      <c r="CA27" s="539" t="str" cm="1">
        <f t="array" ref="CA27">_xlfn.IFS(BZ27="Pres",8,BZ27="Abs",0,BZ27=0,"",BZ27="Orie",2,BZ27="Holi",0,BZ27="Leav",0)</f>
        <v/>
      </c>
      <c r="CB27" s="48"/>
      <c r="CC27" s="539" t="str" cm="1">
        <f t="array" ref="CC27">_xlfn.IFS(CB27="Pres",8,CB27="Abs",0,CB27=0,"",CB27="Orie",2,CB27="Holi",0,CB27="Leav",0)</f>
        <v/>
      </c>
      <c r="CD27" s="48" t="s">
        <v>35</v>
      </c>
      <c r="CE27" s="539" cm="1">
        <f t="array" ref="CE27">_xlfn.IFS(CD27="Pres",8,CD27="Abs",0,CD27=0,"",CD27="Orie",2,CD27="Holi",0,CD27="Leav",0)</f>
        <v>8</v>
      </c>
      <c r="CF27" s="48" t="s">
        <v>54</v>
      </c>
      <c r="CG27" s="539" cm="1">
        <f t="array" ref="CG27">_xlfn.IFS(CF27="Pres",8,CF27="Abs",0,CF27=0,"",CF27="Orie",2,CF27="Holi",0,CF27="Leav",0)</f>
        <v>0</v>
      </c>
      <c r="CH27" s="48" t="s">
        <v>35</v>
      </c>
      <c r="CI27" s="539" cm="1">
        <f t="array" ref="CI27">_xlfn.IFS(CH27="Pres",8,CH27="Abs",0,CH27=0,"",CH27="Orie",2,CH27="Holi",0,CH27="Leav",0)</f>
        <v>8</v>
      </c>
      <c r="CJ27" s="48" t="s">
        <v>35</v>
      </c>
      <c r="CK27" s="539" cm="1">
        <f t="array" ref="CK27">_xlfn.IFS(CJ27="Pres",8,CJ27="Abs",0,CJ27=0,"",CJ27="Orie",2,CJ27="Holi",0,CJ27="Leav",0)</f>
        <v>8</v>
      </c>
      <c r="CL27" s="48" t="s">
        <v>35</v>
      </c>
      <c r="CM27" s="539" cm="1">
        <f t="array" ref="CM27">_xlfn.IFS(CL27="Pres",8,CL27="Abs",0,CL27=0,"",CL27="Orie",2,CL27="Holi",0,CL27="Leav",0)</f>
        <v>8</v>
      </c>
      <c r="CN27" s="48" t="s">
        <v>35</v>
      </c>
      <c r="CO27" s="539" cm="1">
        <f t="array" ref="CO27">_xlfn.IFS(CN27="Pres",8,CN27="Abs",0,CN27=0,"",CN27="Orie",2,CN27="Holi",0,CN27="Leav",0)</f>
        <v>8</v>
      </c>
      <c r="CP27" s="48" t="s">
        <v>35</v>
      </c>
      <c r="CQ27" s="539" cm="1">
        <f t="array" ref="CQ27">_xlfn.IFS(CP27="Pres",8,CP27="Abs",0,CP27=0,"",CP27="Orie",2,CP27="Holi",0,CP27="Leav",0)</f>
        <v>8</v>
      </c>
      <c r="CR27" s="48" t="s">
        <v>35</v>
      </c>
      <c r="CS27" s="539" cm="1">
        <f t="array" ref="CS27">_xlfn.IFS(CR27="Pres",8,CR27="Abs",0,CR27=0,"",CR27="Orie",2,CR27="Holi",0,CR27="Leav",0)</f>
        <v>8</v>
      </c>
      <c r="CT27" s="48" t="s">
        <v>35</v>
      </c>
      <c r="CU27" s="539" cm="1">
        <f t="array" ref="CU27">_xlfn.IFS(CT27="Pres",8,CT27="Abs",0,CT27=0,"",CT27="Orie",2,CT27="Holi",0,CT27="Leav",0)</f>
        <v>8</v>
      </c>
      <c r="CV27" s="48" t="s">
        <v>35</v>
      </c>
      <c r="CW27" s="539" cm="1">
        <f t="array" ref="CW27">_xlfn.IFS(CV27="Pres",8,CV27="Abs",0,CV27=0,"",CV27="Orie",2,CV27="Holi",0,CV27="Leav",0)</f>
        <v>8</v>
      </c>
      <c r="CX27" s="48" t="s">
        <v>35</v>
      </c>
      <c r="CY27" s="539" cm="1">
        <f t="array" ref="CY27">_xlfn.IFS(CX27="Pres",8,CX27="Abs",0,CX27=0,"",CX27="Orie",2,CX27="Holi",0,CX27="Leav",0)</f>
        <v>8</v>
      </c>
      <c r="CZ27" s="48" t="s">
        <v>35</v>
      </c>
      <c r="DA27" s="539" cm="1">
        <f t="array" ref="DA27">_xlfn.IFS(CZ27="Pres",8,CZ27="Abs",0,CZ27=0,"",CZ27="Orie",2,CZ27="Holi",0,CZ27="Leav",0)</f>
        <v>8</v>
      </c>
      <c r="DB27" s="48" t="s">
        <v>35</v>
      </c>
      <c r="DC27" s="539" cm="1">
        <f t="array" ref="DC27">_xlfn.IFS(DB27="Pres",8,DB27="Abs",0,DB27=0,"",DB27="Orie",2,DB27="Holi",0,DB27="Leav",0)</f>
        <v>8</v>
      </c>
      <c r="DD27" s="48" t="s">
        <v>35</v>
      </c>
      <c r="DE27" s="539" cm="1">
        <f t="array" ref="DE27">_xlfn.IFS(DD27="Pres",8,DD27="Abs",0,DD27=0,"",DD27="Orie",2,DD27="Holi",0,DD27="Leav",0)</f>
        <v>8</v>
      </c>
      <c r="DF27" s="48" t="s">
        <v>35</v>
      </c>
      <c r="DG27" s="539">
        <v>4</v>
      </c>
      <c r="DH27" s="48" t="s">
        <v>35</v>
      </c>
      <c r="DI27" s="539" cm="1">
        <f t="array" ref="DI27">_xlfn.IFS(DH27="Pres",8,DH27="Abs",0,DH27=0,"",DH27="Orie",2,DH27="Holi",0,DH27="Leav",0)</f>
        <v>8</v>
      </c>
      <c r="DJ27" s="48" t="s">
        <v>35</v>
      </c>
      <c r="DK27" s="539" cm="1">
        <f t="array" ref="DK27">_xlfn.IFS(DJ27="Pres",8,DJ27="Abs",0,DJ27=0,"",DJ27="Orie",2,DJ27="Holi",0,DJ27="Leav",0)</f>
        <v>8</v>
      </c>
      <c r="DL27" s="48" t="s">
        <v>35</v>
      </c>
      <c r="DM27" s="539" cm="1">
        <f t="array" ref="DM27">_xlfn.IFS(DL27="Pres",8,DL27="Abs",0,DL27=0,"",DL27="Orie",2,DL27="Holi",0,DL27="Leav",0)</f>
        <v>8</v>
      </c>
      <c r="DN27" s="48" t="s">
        <v>35</v>
      </c>
      <c r="DO27" s="539" cm="1">
        <f t="array" ref="DO27">_xlfn.IFS(DN27="Pres",8,DN27="Abs",0,DN27=0,"",DN27="Orie",2,DN27="Holi",0,DN27="Leav",0)</f>
        <v>8</v>
      </c>
    </row>
    <row r="28" spans="1:119" ht="18.75" customHeight="1">
      <c r="A28" s="73" t="s">
        <v>31</v>
      </c>
      <c r="B28" s="388" t="s">
        <v>1897</v>
      </c>
      <c r="C28" s="390" t="s">
        <v>1898</v>
      </c>
      <c r="D28" s="302" t="s">
        <v>1899</v>
      </c>
      <c r="E28" s="822" t="s">
        <v>1900</v>
      </c>
      <c r="F28" s="73" t="s">
        <v>121</v>
      </c>
      <c r="G28" s="34">
        <v>45018</v>
      </c>
      <c r="H28" s="34">
        <v>45366</v>
      </c>
      <c r="I28" s="35">
        <v>45257</v>
      </c>
      <c r="J28" s="36" t="s">
        <v>44</v>
      </c>
      <c r="K28" s="35">
        <f t="shared" si="45"/>
        <v>45201</v>
      </c>
      <c r="L28" s="35"/>
      <c r="M28" s="34">
        <v>45242</v>
      </c>
      <c r="N28" s="79">
        <f>IF(COUNTIF(AD28:XFD28,"Pres")=0,"",COUNTIF(AD28:XFD28,"Pres"))+AA28+U28</f>
        <v>17</v>
      </c>
      <c r="O28" s="313">
        <f>SUM(AB28:XFD28)+V28</f>
        <v>135.25</v>
      </c>
      <c r="P28" s="39" t="str">
        <f>IF(COUNTIF(AD28:XFD28,"Orie")=0,"",COUNTIF(AD28:XFD28,"Orie"))</f>
        <v/>
      </c>
      <c r="Q28" s="38">
        <f>IF(COUNTIF(AD28:XFD28,"Abs")+W28=0,"",COUNTIF(AD28:XFD28,"Abs")+W28)</f>
        <v>1</v>
      </c>
      <c r="R28" s="40" t="str">
        <f>IF(COUNTIF(AD28:XFD28,"Leav")+X28=0,"",COUNTIF(AD28:XFD28,"Leav")+X28)</f>
        <v/>
      </c>
      <c r="S28" s="41">
        <f>IF(COUNTIF(AD28:XFD28,"Holi")+Y28=0,"",COUNTIF(AD28:XFD28,"Holi")+Y28)</f>
        <v>1</v>
      </c>
      <c r="T28" s="71"/>
      <c r="U28" s="447"/>
      <c r="V28" s="43"/>
      <c r="W28" s="44"/>
      <c r="X28" s="44"/>
      <c r="Y28" s="45"/>
      <c r="Z28" s="46"/>
      <c r="AA28" s="42"/>
      <c r="AB28" s="47" t="str">
        <f>IF(AA28+Z28=0,"",AA28+Z28)</f>
        <v/>
      </c>
      <c r="AC28" s="123"/>
      <c r="AD28" s="48"/>
      <c r="AE28" s="539" t="str" cm="1">
        <f t="array" ref="AE28">_xlfn.IFS(AD28="Pres",8,AD28="Abs",0,AD28=0,"",AD28="Orie",2,AD28="Holi",0,AD28="Leav",0)</f>
        <v/>
      </c>
      <c r="AF28" s="48"/>
      <c r="AG28" s="539" t="str" cm="1">
        <f t="array" ref="AG28">_xlfn.IFS(AF28="Pres",8,AF28="Abs",0,AF28=0,"",AF28="Orie",2,AF28="Holi",0,AF28="Leav",0)</f>
        <v/>
      </c>
      <c r="AH28" s="48"/>
      <c r="AI28" s="539" t="str" cm="1">
        <f t="array" ref="AI28">_xlfn.IFS(AH28="Pres",8,AH28="Abs",0,AH28=0,"",AH28="Orie",2,AH28="Holi",0,AH28="Leav",0)</f>
        <v/>
      </c>
      <c r="AJ28" s="48"/>
      <c r="AK28" s="539" t="str" cm="1">
        <f t="array" ref="AK28">_xlfn.IFS(AJ28="Pres",8,AJ28="Abs",0,AJ28=0,"",AJ28="Orie",2,AJ28="Holi",0,AJ28="Leav",0)</f>
        <v/>
      </c>
      <c r="AL28" s="48"/>
      <c r="AM28" s="539" t="str" cm="1">
        <f t="array" ref="AM28">_xlfn.IFS(AL28="Pres",8,AL28="Abs",0,AL28=0,"",AL28="Orie",2,AL28="Holi",0,AL28="Leav",0)</f>
        <v/>
      </c>
      <c r="AN28" s="48"/>
      <c r="AO28" s="539" t="str" cm="1">
        <f t="array" ref="AO28">_xlfn.IFS(AN28="Pres",8,AN28="Abs",0,AN28=0,"",AN28="Orie",2,AN28="Holi",0,AN28="Leav",0)</f>
        <v/>
      </c>
      <c r="AP28" s="48"/>
      <c r="AQ28" s="539" t="str" cm="1">
        <f t="array" ref="AQ28">_xlfn.IFS(AP28="Pres",8,AP28="Abs",0,AP28=0,"",AP28="Orie",2,AP28="Holi",0,AP28="Leav",0)</f>
        <v/>
      </c>
      <c r="AR28" s="48"/>
      <c r="AS28" s="539" t="str" cm="1">
        <f t="array" ref="AS28">_xlfn.IFS(AR28="Pres",8,AR28="Abs",0,AR28=0,"",AR28="Orie",2,AR28="Holi",0,AR28="Leav",0)</f>
        <v/>
      </c>
      <c r="AT28" s="48"/>
      <c r="AU28" s="539" t="str" cm="1">
        <f t="array" ref="AU28">_xlfn.IFS(AT28="Pres",8,AT28="Abs",0,AT28=0,"",AT28="Orie",2,AT28="Holi",0,AT28="Leav",0)</f>
        <v/>
      </c>
      <c r="AV28" s="48"/>
      <c r="AW28" s="539" t="str" cm="1">
        <f t="array" ref="AW28">_xlfn.IFS(AV28="Pres",8,AV28="Abs",0,AV28=0,"",AV28="Orie",2,AV28="Holi",0,AV28="Leav",0)</f>
        <v/>
      </c>
      <c r="AX28" s="48"/>
      <c r="AY28" s="539" t="str" cm="1">
        <f t="array" ref="AY28">_xlfn.IFS(AX28="Pres",8,AX28="Abs",0,AX28=0,"",AX28="Orie",2,AX28="Holi",0,AX28="Leav",0)</f>
        <v/>
      </c>
      <c r="AZ28" s="48"/>
      <c r="BA28" s="539" t="str" cm="1">
        <f t="array" ref="BA28">_xlfn.IFS(AZ28="Pres",8,AZ28="Abs",0,AZ28=0,"",AZ28="Orie",2,AZ28="Holi",0,AZ28="Leav",0)</f>
        <v/>
      </c>
      <c r="BB28" s="48"/>
      <c r="BC28" s="539" t="str" cm="1">
        <f t="array" ref="BC28">_xlfn.IFS(BB28="Pres",8,BB28="Abs",0,BB28=0,"",BB28="Orie",2,BB28="Holi",0,BB28="Leav",0)</f>
        <v/>
      </c>
      <c r="BD28" s="48"/>
      <c r="BE28" s="539" t="str" cm="1">
        <f t="array" ref="BE28">_xlfn.IFS(BD28="Pres",8,BD28="Abs",0,BD28=0,"",BD28="Orie",2,BD28="Holi",0,BD28="Leav",0)</f>
        <v/>
      </c>
      <c r="BF28" s="48"/>
      <c r="BG28" s="539" t="str" cm="1">
        <f t="array" ref="BG28">_xlfn.IFS(BF28="Pres",8,BF28="Abs",0,BF28=0,"",BF28="Orie",2,BF28="Holi",0,BF28="Leav",0)</f>
        <v/>
      </c>
      <c r="BH28" s="48"/>
      <c r="BI28" s="539" t="str" cm="1">
        <f t="array" ref="BI28">_xlfn.IFS(BH28="Pres",8,BH28="Abs",0,BH28=0,"",BH28="Orie",2,BH28="Holi",0,BH28="Leav",0)</f>
        <v/>
      </c>
      <c r="BJ28" s="48"/>
      <c r="BK28" s="539" t="str" cm="1">
        <f t="array" ref="BK28">_xlfn.IFS(BJ28="Pres",8,BJ28="Abs",0,BJ28=0,"",BJ28="Orie",2,BJ28="Holi",0,BJ28="Leav",0)</f>
        <v/>
      </c>
      <c r="BL28" s="48"/>
      <c r="BM28" s="539" t="str" cm="1">
        <f t="array" ref="BM28">_xlfn.IFS(BL28="Pres",8,BL28="Abs",0,BL28=0,"",BL28="Orie",2,BL28="Holi",0,BL28="Leav",0)</f>
        <v/>
      </c>
      <c r="BN28" s="48"/>
      <c r="BO28" s="539" t="str" cm="1">
        <f t="array" ref="BO28">_xlfn.IFS(BN28="Pres",8,BN28="Abs",0,BN28=0,"",BN28="Orie",2,BN28="Holi",0,BN28="Leav",0)</f>
        <v/>
      </c>
      <c r="BP28" s="48"/>
      <c r="BQ28" s="539" t="str" cm="1">
        <f t="array" ref="BQ28">_xlfn.IFS(BP28="Pres",8,BP28="Abs",0,BP28=0,"",BP28="Orie",2,BP28="Holi",0,BP28="Leav",0)</f>
        <v/>
      </c>
      <c r="BR28" s="48"/>
      <c r="BS28" s="539" t="str" cm="1">
        <f t="array" ref="BS28">_xlfn.IFS(BR28="Pres",8,BR28="Abs",0,BR28=0,"",BR28="Orie",2,BR28="Holi",0,BR28="Leav",0)</f>
        <v/>
      </c>
      <c r="BT28" s="48"/>
      <c r="BU28" s="539" t="str" cm="1">
        <f t="array" ref="BU28">_xlfn.IFS(BT28="Pres",8,BT28="Abs",0,BT28=0,"",BT28="Orie",2,BT28="Holi",0,BT28="Leav",0)</f>
        <v/>
      </c>
      <c r="BV28" s="48"/>
      <c r="BW28" s="539" t="str" cm="1">
        <f t="array" ref="BW28">_xlfn.IFS(BV28="Pres",8,BV28="Abs",0,BV28=0,"",BV28="Orie",2,BV28="Holi",0,BV28="Leav",0)</f>
        <v/>
      </c>
      <c r="BX28" s="48"/>
      <c r="BY28" s="539" t="str" cm="1">
        <f t="array" ref="BY28">_xlfn.IFS(BX28="Pres",8,BX28="Abs",0,BX28=0,"",BX28="Orie",2,BX28="Holi",0,BX28="Leav",0)</f>
        <v/>
      </c>
      <c r="BZ28" s="48"/>
      <c r="CA28" s="539" t="str" cm="1">
        <f t="array" ref="CA28">_xlfn.IFS(BZ28="Pres",8,BZ28="Abs",0,BZ28=0,"",BZ28="Orie",2,BZ28="Holi",0,BZ28="Leav",0)</f>
        <v/>
      </c>
      <c r="CB28" s="48"/>
      <c r="CC28" s="539" t="str" cm="1">
        <f t="array" ref="CC28">_xlfn.IFS(CB28="Pres",8,CB28="Abs",0,CB28=0,"",CB28="Orie",2,CB28="Holi",0,CB28="Leav",0)</f>
        <v/>
      </c>
      <c r="CD28" s="48" t="s">
        <v>35</v>
      </c>
      <c r="CE28" s="539" cm="1">
        <f t="array" ref="CE28">_xlfn.IFS(CD28="Pres",8,CD28="Abs",0,CD28=0,"",CD28="Orie",2,CD28="Holi",0,CD28="Leav",0)</f>
        <v>8</v>
      </c>
      <c r="CF28" s="48" t="s">
        <v>54</v>
      </c>
      <c r="CG28" s="539" cm="1">
        <f t="array" ref="CG28">_xlfn.IFS(CF28="Pres",8,CF28="Abs",0,CF28=0,"",CF28="Orie",2,CF28="Holi",0,CF28="Leav",0)</f>
        <v>0</v>
      </c>
      <c r="CH28" s="48" t="s">
        <v>35</v>
      </c>
      <c r="CI28" s="539" cm="1">
        <f t="array" ref="CI28">_xlfn.IFS(CH28="Pres",8,CH28="Abs",0,CH28=0,"",CH28="Orie",2,CH28="Holi",0,CH28="Leav",0)</f>
        <v>8</v>
      </c>
      <c r="CJ28" s="48" t="s">
        <v>35</v>
      </c>
      <c r="CK28" s="539" cm="1">
        <f t="array" ref="CK28">_xlfn.IFS(CJ28="Pres",8,CJ28="Abs",0,CJ28=0,"",CJ28="Orie",2,CJ28="Holi",0,CJ28="Leav",0)</f>
        <v>8</v>
      </c>
      <c r="CL28" s="48" t="s">
        <v>35</v>
      </c>
      <c r="CM28" s="539" cm="1">
        <f t="array" ref="CM28">_xlfn.IFS(CL28="Pres",8,CL28="Abs",0,CL28=0,"",CL28="Orie",2,CL28="Holi",0,CL28="Leav",0)</f>
        <v>8</v>
      </c>
      <c r="CN28" s="48" t="s">
        <v>35</v>
      </c>
      <c r="CO28" s="539" cm="1">
        <f t="array" ref="CO28">_xlfn.IFS(CN28="Pres",8,CN28="Abs",0,CN28=0,"",CN28="Orie",2,CN28="Holi",0,CN28="Leav",0)</f>
        <v>8</v>
      </c>
      <c r="CP28" s="48" t="s">
        <v>35</v>
      </c>
      <c r="CQ28" s="539" cm="1">
        <f t="array" ref="CQ28">_xlfn.IFS(CP28="Pres",8,CP28="Abs",0,CP28=0,"",CP28="Orie",2,CP28="Holi",0,CP28="Leav",0)</f>
        <v>8</v>
      </c>
      <c r="CR28" s="48" t="s">
        <v>35</v>
      </c>
      <c r="CS28" s="539" cm="1">
        <f t="array" ref="CS28">_xlfn.IFS(CR28="Pres",8,CR28="Abs",0,CR28=0,"",CR28="Orie",2,CR28="Holi",0,CR28="Leav",0)</f>
        <v>8</v>
      </c>
      <c r="CT28" s="48" t="s">
        <v>35</v>
      </c>
      <c r="CU28" s="539" cm="1">
        <f t="array" ref="CU28">_xlfn.IFS(CT28="Pres",8,CT28="Abs",0,CT28=0,"",CT28="Orie",2,CT28="Holi",0,CT28="Leav",0)</f>
        <v>8</v>
      </c>
      <c r="CV28" s="48" t="s">
        <v>36</v>
      </c>
      <c r="CW28" s="539" cm="1">
        <f t="array" ref="CW28">_xlfn.IFS(CV28="Pres",8,CV28="Abs",0,CV28=0,"",CV28="Orie",2,CV28="Holi",0,CV28="Leav",0)</f>
        <v>0</v>
      </c>
      <c r="CX28" s="48" t="s">
        <v>35</v>
      </c>
      <c r="CY28" s="539" cm="1">
        <f t="array" ref="CY28">_xlfn.IFS(CX28="Pres",8,CX28="Abs",0,CX28=0,"",CX28="Orie",2,CX28="Holi",0,CX28="Leav",0)</f>
        <v>8</v>
      </c>
      <c r="CZ28" s="48" t="s">
        <v>35</v>
      </c>
      <c r="DA28" s="539" cm="1">
        <f t="array" ref="DA28">_xlfn.IFS(CZ28="Pres",8,CZ28="Abs",0,CZ28=0,"",CZ28="Orie",2,CZ28="Holi",0,CZ28="Leav",0)</f>
        <v>8</v>
      </c>
      <c r="DB28" s="48" t="s">
        <v>35</v>
      </c>
      <c r="DC28" s="539" cm="1">
        <f t="array" ref="DC28">_xlfn.IFS(DB28="Pres",8,DB28="Abs",0,DB28=0,"",DB28="Orie",2,DB28="Holi",0,DB28="Leav",0)</f>
        <v>8</v>
      </c>
      <c r="DD28" s="48" t="s">
        <v>35</v>
      </c>
      <c r="DE28" s="539" cm="1">
        <f t="array" ref="DE28">_xlfn.IFS(DD28="Pres",8,DD28="Abs",0,DD28=0,"",DD28="Orie",2,DD28="Holi",0,DD28="Leav",0)</f>
        <v>8</v>
      </c>
      <c r="DF28" s="48" t="s">
        <v>35</v>
      </c>
      <c r="DG28" s="539">
        <v>7.75</v>
      </c>
      <c r="DH28" s="48" t="s">
        <v>35</v>
      </c>
      <c r="DI28" s="539" cm="1">
        <f t="array" ref="DI28">_xlfn.IFS(DH28="Pres",8,DH28="Abs",0,DH28=0,"",DH28="Orie",2,DH28="Holi",0,DH28="Leav",0)</f>
        <v>8</v>
      </c>
      <c r="DJ28" s="48" t="s">
        <v>35</v>
      </c>
      <c r="DK28" s="539" cm="1">
        <f t="array" ref="DK28">_xlfn.IFS(DJ28="Pres",8,DJ28="Abs",0,DJ28=0,"",DJ28="Orie",2,DJ28="Holi",0,DJ28="Leav",0)</f>
        <v>8</v>
      </c>
      <c r="DL28" s="48" t="s">
        <v>35</v>
      </c>
      <c r="DM28" s="539">
        <v>7.5</v>
      </c>
      <c r="DN28" s="48" t="s">
        <v>35</v>
      </c>
      <c r="DO28" s="539" cm="1">
        <f t="array" ref="DO28">_xlfn.IFS(DN28="Pres",8,DN28="Abs",0,DN28=0,"",DN28="Orie",2,DN28="Holi",0,DN28="Leav",0)</f>
        <v>8</v>
      </c>
    </row>
    <row r="29" spans="1:119" ht="18.75" customHeight="1">
      <c r="A29" s="73" t="s">
        <v>31</v>
      </c>
      <c r="B29" s="33" t="s">
        <v>441</v>
      </c>
      <c r="C29" s="309" t="s">
        <v>109</v>
      </c>
      <c r="D29" s="622" t="s">
        <v>442</v>
      </c>
      <c r="E29" s="938" t="s">
        <v>1901</v>
      </c>
      <c r="F29" s="73" t="s">
        <v>121</v>
      </c>
      <c r="G29" s="34">
        <v>45040</v>
      </c>
      <c r="H29" s="34">
        <v>45415</v>
      </c>
      <c r="I29" s="35">
        <v>44955</v>
      </c>
      <c r="J29" s="36" t="s">
        <v>44</v>
      </c>
      <c r="K29" s="35">
        <f t="shared" ref="K29" si="47">I29-8*7</f>
        <v>44899</v>
      </c>
      <c r="L29" s="35"/>
      <c r="M29" s="34">
        <v>44936</v>
      </c>
      <c r="N29" s="79">
        <f>IF(COUNTIF(AD29:XFD29,"Pres")=0,"",COUNTIF(AD29:XFD29,"Pres"))+AA29+U29</f>
        <v>9</v>
      </c>
      <c r="O29" s="313">
        <f>SUM(AB29:XFD29)+V29</f>
        <v>62.5</v>
      </c>
      <c r="P29" s="39"/>
      <c r="Q29" s="38">
        <f>IF(COUNTIF(AD29:XFD29,"Abs")+W29=0,"",COUNTIF(AD29:XFD29,"Abs")+W29)</f>
        <v>1</v>
      </c>
      <c r="R29" s="40"/>
      <c r="S29" s="41"/>
      <c r="T29" s="71"/>
      <c r="U29" s="447">
        <v>1</v>
      </c>
      <c r="V29" s="43">
        <v>8</v>
      </c>
      <c r="W29" s="44"/>
      <c r="X29" s="44"/>
      <c r="Y29" s="45"/>
      <c r="Z29" s="46"/>
      <c r="AA29" s="42"/>
      <c r="AB29" s="47"/>
      <c r="AC29" s="123"/>
      <c r="AD29" s="48"/>
      <c r="AE29" s="539"/>
      <c r="AF29" s="48"/>
      <c r="AG29" s="539"/>
      <c r="AH29" s="48"/>
      <c r="AI29" s="539"/>
      <c r="AJ29" s="48"/>
      <c r="AK29" s="539"/>
      <c r="AL29" s="48"/>
      <c r="AM29" s="539"/>
      <c r="AN29" s="48"/>
      <c r="AO29" s="539"/>
      <c r="AP29" s="48"/>
      <c r="AQ29" s="539"/>
      <c r="AR29" s="48"/>
      <c r="AS29" s="539"/>
      <c r="AT29" s="48"/>
      <c r="AU29" s="539"/>
      <c r="AV29" s="48"/>
      <c r="AW29" s="539"/>
      <c r="AX29" s="48"/>
      <c r="AY29" s="539"/>
      <c r="AZ29" s="48"/>
      <c r="BA29" s="539"/>
      <c r="BB29" s="48"/>
      <c r="BC29" s="539"/>
      <c r="BD29" s="48"/>
      <c r="BE29" s="539"/>
      <c r="BF29" s="48"/>
      <c r="BG29" s="539"/>
      <c r="BH29" s="48"/>
      <c r="BI29" s="539"/>
      <c r="BJ29" s="48"/>
      <c r="BK29" s="539"/>
      <c r="BL29" s="48"/>
      <c r="BM29" s="539"/>
      <c r="BN29" s="48"/>
      <c r="BO29" s="539"/>
      <c r="BP29" s="48"/>
      <c r="BQ29" s="539"/>
      <c r="BR29" s="48"/>
      <c r="BS29" s="539"/>
      <c r="BT29" s="48"/>
      <c r="BU29" s="539"/>
      <c r="BV29" s="48"/>
      <c r="BW29" s="539"/>
      <c r="BX29" s="48"/>
      <c r="BY29" s="539"/>
      <c r="BZ29" s="48"/>
      <c r="CA29" s="539"/>
      <c r="CB29" s="48"/>
      <c r="CC29" s="539"/>
      <c r="CD29" s="48"/>
      <c r="CE29" s="539"/>
      <c r="CF29" s="48"/>
      <c r="CG29" s="539"/>
      <c r="CH29" s="48"/>
      <c r="CI29" s="539"/>
      <c r="CJ29" s="48"/>
      <c r="CK29" s="539"/>
      <c r="CL29" s="48"/>
      <c r="CM29" s="539"/>
      <c r="CN29" s="48"/>
      <c r="CO29" s="539"/>
      <c r="CP29" s="48"/>
      <c r="CQ29" s="539"/>
      <c r="CR29" s="48"/>
      <c r="CS29" s="539"/>
      <c r="CT29" s="48"/>
      <c r="CU29" s="539"/>
      <c r="CV29" s="48"/>
      <c r="CW29" s="539"/>
      <c r="CX29" s="48" t="s">
        <v>35</v>
      </c>
      <c r="CY29" s="539">
        <v>8</v>
      </c>
      <c r="CZ29" s="48" t="s">
        <v>35</v>
      </c>
      <c r="DA29" s="539">
        <v>6</v>
      </c>
      <c r="DB29" s="48" t="s">
        <v>36</v>
      </c>
      <c r="DC29" s="539"/>
      <c r="DD29" s="48" t="s">
        <v>35</v>
      </c>
      <c r="DE29" s="539">
        <v>7.75</v>
      </c>
      <c r="DF29" s="48" t="s">
        <v>35</v>
      </c>
      <c r="DG29" s="539">
        <v>3.75</v>
      </c>
      <c r="DH29" s="48" t="s">
        <v>35</v>
      </c>
      <c r="DI29" s="539">
        <v>7.5</v>
      </c>
      <c r="DJ29" s="48" t="s">
        <v>35</v>
      </c>
      <c r="DK29" s="539" cm="1">
        <f t="array" ref="DK29">_xlfn.IFS(DJ29="Pres",8,DJ29="Abs",0,DJ29=0,"",DJ29="Orie",2,DJ29="Holi",0,DJ29="Leav",0)</f>
        <v>8</v>
      </c>
      <c r="DL29" s="48" t="s">
        <v>35</v>
      </c>
      <c r="DM29" s="539">
        <v>5.5</v>
      </c>
      <c r="DN29" s="48" t="s">
        <v>35</v>
      </c>
      <c r="DO29" s="539" cm="1">
        <f t="array" ref="DO29">_xlfn.IFS(DN29="Pres",8,DN29="Abs",0,DN29=0,"",DN29="Orie",2,DN29="Holi",0,DN29="Leav",0)</f>
        <v>8</v>
      </c>
    </row>
    <row r="30" spans="1:119" ht="18.75" customHeight="1">
      <c r="A30" s="73" t="s">
        <v>31</v>
      </c>
      <c r="B30" s="821" t="s">
        <v>1902</v>
      </c>
      <c r="C30" s="390" t="s">
        <v>1903</v>
      </c>
      <c r="D30" s="302" t="s">
        <v>1904</v>
      </c>
      <c r="E30" s="822" t="s">
        <v>1905</v>
      </c>
      <c r="F30" s="536" t="s">
        <v>43</v>
      </c>
      <c r="G30" s="34">
        <v>45018</v>
      </c>
      <c r="H30" s="34">
        <v>45374</v>
      </c>
      <c r="I30" s="35">
        <v>45257</v>
      </c>
      <c r="J30" s="36" t="s">
        <v>44</v>
      </c>
      <c r="K30" s="35">
        <f t="shared" si="45"/>
        <v>45201</v>
      </c>
      <c r="L30" s="35"/>
      <c r="M30" s="34">
        <v>45242</v>
      </c>
      <c r="N30" s="79">
        <f t="shared" ref="N30:N31" si="48">IF(COUNTIF(AD30:XFD30,"Pres")=0,"",COUNTIF(AD30:XFD30,"Pres"))+AA30+U30</f>
        <v>18</v>
      </c>
      <c r="O30" s="313">
        <f>SUM(AB30:XFD30)+V30</f>
        <v>144</v>
      </c>
      <c r="P30" s="39" t="str">
        <f>IF(COUNTIF(AD30:XFD30,"Orie")=0,"",COUNTIF(AD30:XFD30,"Orie"))</f>
        <v/>
      </c>
      <c r="Q30" s="38" t="str">
        <f>IF(COUNTIF(AD30:XFD30,"Abs")+W30=0,"",COUNTIF(AD30:XFD30,"Abs")+W30)</f>
        <v/>
      </c>
      <c r="R30" s="40" t="str">
        <f>IF(COUNTIF(AD30:XFD30,"Leav")+X30=0,"",COUNTIF(AD30:XFD30,"Leav")+X30)</f>
        <v/>
      </c>
      <c r="S30" s="41">
        <f>IF(COUNTIF(AD30:XFD30,"Holi")+Y30=0,"",COUNTIF(AD30:XFD30,"Holi")+Y30)</f>
        <v>1</v>
      </c>
      <c r="T30" s="71"/>
      <c r="U30" s="447"/>
      <c r="V30" s="43"/>
      <c r="W30" s="44"/>
      <c r="X30" s="44"/>
      <c r="Y30" s="45"/>
      <c r="Z30" s="46"/>
      <c r="AA30" s="42"/>
      <c r="AB30" s="47" t="str">
        <f>IF(AA30+Z30=0,"",AA30+Z30)</f>
        <v/>
      </c>
      <c r="AC30" s="123"/>
      <c r="AD30" s="48"/>
      <c r="AE30" s="539" t="str" cm="1">
        <f t="array" ref="AE30">_xlfn.IFS(AD30="Pres",8,AD30="Abs",0,AD30=0,"",AD30="Orie",2,AD30="Holi",0,AD30="Leav",0)</f>
        <v/>
      </c>
      <c r="AF30" s="48"/>
      <c r="AG30" s="539" t="str" cm="1">
        <f t="array" ref="AG30">_xlfn.IFS(AF30="Pres",8,AF30="Abs",0,AF30=0,"",AF30="Orie",2,AF30="Holi",0,AF30="Leav",0)</f>
        <v/>
      </c>
      <c r="AH30" s="48"/>
      <c r="AI30" s="539" t="str" cm="1">
        <f t="array" ref="AI30">_xlfn.IFS(AH30="Pres",8,AH30="Abs",0,AH30=0,"",AH30="Orie",2,AH30="Holi",0,AH30="Leav",0)</f>
        <v/>
      </c>
      <c r="AJ30" s="48"/>
      <c r="AK30" s="539" t="str" cm="1">
        <f t="array" ref="AK30">_xlfn.IFS(AJ30="Pres",8,AJ30="Abs",0,AJ30=0,"",AJ30="Orie",2,AJ30="Holi",0,AJ30="Leav",0)</f>
        <v/>
      </c>
      <c r="AL30" s="48"/>
      <c r="AM30" s="539" t="str" cm="1">
        <f t="array" ref="AM30">_xlfn.IFS(AL30="Pres",8,AL30="Abs",0,AL30=0,"",AL30="Orie",2,AL30="Holi",0,AL30="Leav",0)</f>
        <v/>
      </c>
      <c r="AN30" s="48"/>
      <c r="AO30" s="539" t="str" cm="1">
        <f t="array" ref="AO30">_xlfn.IFS(AN30="Pres",8,AN30="Abs",0,AN30=0,"",AN30="Orie",2,AN30="Holi",0,AN30="Leav",0)</f>
        <v/>
      </c>
      <c r="AP30" s="48"/>
      <c r="AQ30" s="539" t="str" cm="1">
        <f t="array" ref="AQ30">_xlfn.IFS(AP30="Pres",8,AP30="Abs",0,AP30=0,"",AP30="Orie",2,AP30="Holi",0,AP30="Leav",0)</f>
        <v/>
      </c>
      <c r="AR30" s="48"/>
      <c r="AS30" s="539" t="str" cm="1">
        <f t="array" ref="AS30">_xlfn.IFS(AR30="Pres",8,AR30="Abs",0,AR30=0,"",AR30="Orie",2,AR30="Holi",0,AR30="Leav",0)</f>
        <v/>
      </c>
      <c r="AT30" s="48"/>
      <c r="AU30" s="539" t="str" cm="1">
        <f t="array" ref="AU30">_xlfn.IFS(AT30="Pres",8,AT30="Abs",0,AT30=0,"",AT30="Orie",2,AT30="Holi",0,AT30="Leav",0)</f>
        <v/>
      </c>
      <c r="AV30" s="48"/>
      <c r="AW30" s="539" t="str" cm="1">
        <f t="array" ref="AW30">_xlfn.IFS(AV30="Pres",8,AV30="Abs",0,AV30=0,"",AV30="Orie",2,AV30="Holi",0,AV30="Leav",0)</f>
        <v/>
      </c>
      <c r="AX30" s="48"/>
      <c r="AY30" s="539" t="str" cm="1">
        <f t="array" ref="AY30">_xlfn.IFS(AX30="Pres",8,AX30="Abs",0,AX30=0,"",AX30="Orie",2,AX30="Holi",0,AX30="Leav",0)</f>
        <v/>
      </c>
      <c r="AZ30" s="48"/>
      <c r="BA30" s="539" t="str" cm="1">
        <f t="array" ref="BA30">_xlfn.IFS(AZ30="Pres",8,AZ30="Abs",0,AZ30=0,"",AZ30="Orie",2,AZ30="Holi",0,AZ30="Leav",0)</f>
        <v/>
      </c>
      <c r="BB30" s="48"/>
      <c r="BC30" s="539" t="str" cm="1">
        <f t="array" ref="BC30">_xlfn.IFS(BB30="Pres",8,BB30="Abs",0,BB30=0,"",BB30="Orie",2,BB30="Holi",0,BB30="Leav",0)</f>
        <v/>
      </c>
      <c r="BD30" s="48"/>
      <c r="BE30" s="539" t="str" cm="1">
        <f t="array" ref="BE30">_xlfn.IFS(BD30="Pres",8,BD30="Abs",0,BD30=0,"",BD30="Orie",2,BD30="Holi",0,BD30="Leav",0)</f>
        <v/>
      </c>
      <c r="BF30" s="48"/>
      <c r="BG30" s="539" t="str" cm="1">
        <f t="array" ref="BG30">_xlfn.IFS(BF30="Pres",8,BF30="Abs",0,BF30=0,"",BF30="Orie",2,BF30="Holi",0,BF30="Leav",0)</f>
        <v/>
      </c>
      <c r="BH30" s="48"/>
      <c r="BI30" s="539" t="str" cm="1">
        <f t="array" ref="BI30">_xlfn.IFS(BH30="Pres",8,BH30="Abs",0,BH30=0,"",BH30="Orie",2,BH30="Holi",0,BH30="Leav",0)</f>
        <v/>
      </c>
      <c r="BJ30" s="48"/>
      <c r="BK30" s="539" t="str" cm="1">
        <f t="array" ref="BK30">_xlfn.IFS(BJ30="Pres",8,BJ30="Abs",0,BJ30=0,"",BJ30="Orie",2,BJ30="Holi",0,BJ30="Leav",0)</f>
        <v/>
      </c>
      <c r="BL30" s="48"/>
      <c r="BM30" s="539" t="str" cm="1">
        <f t="array" ref="BM30">_xlfn.IFS(BL30="Pres",8,BL30="Abs",0,BL30=0,"",BL30="Orie",2,BL30="Holi",0,BL30="Leav",0)</f>
        <v/>
      </c>
      <c r="BN30" s="48"/>
      <c r="BO30" s="539" t="str" cm="1">
        <f t="array" ref="BO30">_xlfn.IFS(BN30="Pres",8,BN30="Abs",0,BN30=0,"",BN30="Orie",2,BN30="Holi",0,BN30="Leav",0)</f>
        <v/>
      </c>
      <c r="BP30" s="48"/>
      <c r="BQ30" s="539" t="str" cm="1">
        <f t="array" ref="BQ30">_xlfn.IFS(BP30="Pres",8,BP30="Abs",0,BP30=0,"",BP30="Orie",2,BP30="Holi",0,BP30="Leav",0)</f>
        <v/>
      </c>
      <c r="BR30" s="48"/>
      <c r="BS30" s="539" t="str" cm="1">
        <f t="array" ref="BS30">_xlfn.IFS(BR30="Pres",8,BR30="Abs",0,BR30=0,"",BR30="Orie",2,BR30="Holi",0,BR30="Leav",0)</f>
        <v/>
      </c>
      <c r="BT30" s="48"/>
      <c r="BU30" s="539" t="str" cm="1">
        <f t="array" ref="BU30">_xlfn.IFS(BT30="Pres",8,BT30="Abs",0,BT30=0,"",BT30="Orie",2,BT30="Holi",0,BT30="Leav",0)</f>
        <v/>
      </c>
      <c r="BV30" s="48"/>
      <c r="BW30" s="539" t="str" cm="1">
        <f t="array" ref="BW30">_xlfn.IFS(BV30="Pres",8,BV30="Abs",0,BV30=0,"",BV30="Orie",2,BV30="Holi",0,BV30="Leav",0)</f>
        <v/>
      </c>
      <c r="BX30" s="48"/>
      <c r="BY30" s="539" t="str" cm="1">
        <f t="array" ref="BY30">_xlfn.IFS(BX30="Pres",8,BX30="Abs",0,BX30=0,"",BX30="Orie",2,BX30="Holi",0,BX30="Leav",0)</f>
        <v/>
      </c>
      <c r="BZ30" s="48"/>
      <c r="CA30" s="539" t="str" cm="1">
        <f t="array" ref="CA30">_xlfn.IFS(BZ30="Pres",8,BZ30="Abs",0,BZ30=0,"",BZ30="Orie",2,BZ30="Holi",0,BZ30="Leav",0)</f>
        <v/>
      </c>
      <c r="CB30" s="48"/>
      <c r="CC30" s="539" t="str" cm="1">
        <f t="array" ref="CC30">_xlfn.IFS(CB30="Pres",8,CB30="Abs",0,CB30=0,"",CB30="Orie",2,CB30="Holi",0,CB30="Leav",0)</f>
        <v/>
      </c>
      <c r="CD30" s="48" t="s">
        <v>35</v>
      </c>
      <c r="CE30" s="539" cm="1">
        <f t="array" ref="CE30">_xlfn.IFS(CD30="Pres",8,CD30="Abs",0,CD30=0,"",CD30="Orie",2,CD30="Holi",0,CD30="Leav",0)</f>
        <v>8</v>
      </c>
      <c r="CF30" s="48" t="s">
        <v>54</v>
      </c>
      <c r="CG30" s="539" cm="1">
        <f t="array" ref="CG30">_xlfn.IFS(CF30="Pres",8,CF30="Abs",0,CF30=0,"",CF30="Orie",2,CF30="Holi",0,CF30="Leav",0)</f>
        <v>0</v>
      </c>
      <c r="CH30" s="48" t="s">
        <v>35</v>
      </c>
      <c r="CI30" s="539" cm="1">
        <f t="array" ref="CI30">_xlfn.IFS(CH30="Pres",8,CH30="Abs",0,CH30=0,"",CH30="Orie",2,CH30="Holi",0,CH30="Leav",0)</f>
        <v>8</v>
      </c>
      <c r="CJ30" s="48" t="s">
        <v>35</v>
      </c>
      <c r="CK30" s="539" cm="1">
        <f t="array" ref="CK30">_xlfn.IFS(CJ30="Pres",8,CJ30="Abs",0,CJ30=0,"",CJ30="Orie",2,CJ30="Holi",0,CJ30="Leav",0)</f>
        <v>8</v>
      </c>
      <c r="CL30" s="48" t="s">
        <v>35</v>
      </c>
      <c r="CM30" s="539" cm="1">
        <f t="array" ref="CM30">_xlfn.IFS(CL30="Pres",8,CL30="Abs",0,CL30=0,"",CL30="Orie",2,CL30="Holi",0,CL30="Leav",0)</f>
        <v>8</v>
      </c>
      <c r="CN30" s="48" t="s">
        <v>35</v>
      </c>
      <c r="CO30" s="539" cm="1">
        <f t="array" ref="CO30">_xlfn.IFS(CN30="Pres",8,CN30="Abs",0,CN30=0,"",CN30="Orie",2,CN30="Holi",0,CN30="Leav",0)</f>
        <v>8</v>
      </c>
      <c r="CP30" s="48" t="s">
        <v>35</v>
      </c>
      <c r="CQ30" s="539" cm="1">
        <f t="array" ref="CQ30">_xlfn.IFS(CP30="Pres",8,CP30="Abs",0,CP30=0,"",CP30="Orie",2,CP30="Holi",0,CP30="Leav",0)</f>
        <v>8</v>
      </c>
      <c r="CR30" s="48" t="s">
        <v>35</v>
      </c>
      <c r="CS30" s="539" cm="1">
        <f t="array" ref="CS30">_xlfn.IFS(CR30="Pres",8,CR30="Abs",0,CR30=0,"",CR30="Orie",2,CR30="Holi",0,CR30="Leav",0)</f>
        <v>8</v>
      </c>
      <c r="CT30" s="48" t="s">
        <v>35</v>
      </c>
      <c r="CU30" s="539" cm="1">
        <f t="array" ref="CU30">_xlfn.IFS(CT30="Pres",8,CT30="Abs",0,CT30=0,"",CT30="Orie",2,CT30="Holi",0,CT30="Leav",0)</f>
        <v>8</v>
      </c>
      <c r="CV30" s="48" t="s">
        <v>35</v>
      </c>
      <c r="CW30" s="539" cm="1">
        <f t="array" ref="CW30">_xlfn.IFS(CV30="Pres",8,CV30="Abs",0,CV30=0,"",CV30="Orie",2,CV30="Holi",0,CV30="Leav",0)</f>
        <v>8</v>
      </c>
      <c r="CX30" s="48" t="s">
        <v>35</v>
      </c>
      <c r="CY30" s="539" cm="1">
        <f t="array" ref="CY30">_xlfn.IFS(CX30="Pres",8,CX30="Abs",0,CX30=0,"",CX30="Orie",2,CX30="Holi",0,CX30="Leav",0)</f>
        <v>8</v>
      </c>
      <c r="CZ30" s="48" t="s">
        <v>35</v>
      </c>
      <c r="DA30" s="539" cm="1">
        <f t="array" ref="DA30">_xlfn.IFS(CZ30="Pres",8,CZ30="Abs",0,CZ30=0,"",CZ30="Orie",2,CZ30="Holi",0,CZ30="Leav",0)</f>
        <v>8</v>
      </c>
      <c r="DB30" s="48" t="s">
        <v>35</v>
      </c>
      <c r="DC30" s="539" cm="1">
        <f t="array" ref="DC30">_xlfn.IFS(DB30="Pres",8,DB30="Abs",0,DB30=0,"",DB30="Orie",2,DB30="Holi",0,DB30="Leav",0)</f>
        <v>8</v>
      </c>
      <c r="DD30" s="48" t="s">
        <v>35</v>
      </c>
      <c r="DE30" s="539" cm="1">
        <f t="array" ref="DE30">_xlfn.IFS(DD30="Pres",8,DD30="Abs",0,DD30=0,"",DD30="Orie",2,DD30="Holi",0,DD30="Leav",0)</f>
        <v>8</v>
      </c>
      <c r="DF30" s="48" t="s">
        <v>35</v>
      </c>
      <c r="DG30" s="539" cm="1">
        <f t="array" ref="DG30">_xlfn.IFS(DF30="Pres",8,DF30="Abs",0,DF30=0,"",DF30="Orie",2,DF30="Holi",0,DF30="Leav",0)</f>
        <v>8</v>
      </c>
      <c r="DH30" s="48" t="s">
        <v>35</v>
      </c>
      <c r="DI30" s="539" cm="1">
        <f t="array" ref="DI30">_xlfn.IFS(DH30="Pres",8,DH30="Abs",0,DH30=0,"",DH30="Orie",2,DH30="Holi",0,DH30="Leav",0)</f>
        <v>8</v>
      </c>
      <c r="DJ30" s="48" t="s">
        <v>35</v>
      </c>
      <c r="DK30" s="539" cm="1">
        <f t="array" ref="DK30">_xlfn.IFS(DJ30="Pres",8,DJ30="Abs",0,DJ30=0,"",DJ30="Orie",2,DJ30="Holi",0,DJ30="Leav",0)</f>
        <v>8</v>
      </c>
      <c r="DL30" s="48" t="s">
        <v>35</v>
      </c>
      <c r="DM30" s="539" cm="1">
        <f t="array" ref="DM30">_xlfn.IFS(DL30="Pres",8,DL30="Abs",0,DL30=0,"",DL30="Orie",2,DL30="Holi",0,DL30="Leav",0)</f>
        <v>8</v>
      </c>
      <c r="DN30" s="48" t="s">
        <v>35</v>
      </c>
      <c r="DO30" s="539" cm="1">
        <f t="array" ref="DO30">_xlfn.IFS(DN30="Pres",8,DN30="Abs",0,DN30=0,"",DN30="Orie",2,DN30="Holi",0,DN30="Leav",0)</f>
        <v>8</v>
      </c>
    </row>
    <row r="31" spans="1:119" ht="18.75" customHeight="1">
      <c r="A31" s="73" t="s">
        <v>31</v>
      </c>
      <c r="B31" s="33" t="s">
        <v>1906</v>
      </c>
      <c r="C31" s="33" t="s">
        <v>1907</v>
      </c>
      <c r="D31" s="33" t="s">
        <v>881</v>
      </c>
      <c r="E31" s="870" t="s">
        <v>1908</v>
      </c>
      <c r="F31" s="73" t="s">
        <v>43</v>
      </c>
      <c r="G31" s="34">
        <v>45102</v>
      </c>
      <c r="H31" s="34">
        <v>45450</v>
      </c>
      <c r="I31" s="35">
        <v>45348</v>
      </c>
      <c r="J31" s="36" t="str">
        <f t="shared" si="44"/>
        <v>Sun</v>
      </c>
      <c r="K31" s="35">
        <f t="shared" si="45"/>
        <v>45292</v>
      </c>
      <c r="L31" s="35"/>
      <c r="M31" s="34">
        <v>45333</v>
      </c>
      <c r="N31" s="79">
        <f t="shared" si="48"/>
        <v>7</v>
      </c>
      <c r="O31" s="313">
        <f>SUM(AB31:XFD31)+V31</f>
        <v>56</v>
      </c>
      <c r="P31" s="39" t="str">
        <f>IF(COUNTIF(AD31:XFD31,"Orie")=0,"",COUNTIF(AD31:XFD31,"Orie"))</f>
        <v/>
      </c>
      <c r="Q31" s="38" t="str">
        <f>IF(COUNTIF(AD31:XFD31,"Abs")+W31=0,"",COUNTIF(AD31:XFD31,"Abs")+W31)</f>
        <v/>
      </c>
      <c r="R31" s="40" t="str">
        <f>IF(COUNTIF(AD31:XFD31,"Leav")+X31=0,"",COUNTIF(AD31:XFD31,"Leav")+X31)</f>
        <v/>
      </c>
      <c r="S31" s="41" t="str">
        <f>IF(COUNTIF(AD31:XFD31,"Holi")+Y31=0,"",COUNTIF(AD31:XFD31,"Holi")+Y31)</f>
        <v/>
      </c>
      <c r="T31" s="71"/>
      <c r="U31" s="447"/>
      <c r="V31" s="43"/>
      <c r="W31" s="44"/>
      <c r="X31" s="44"/>
      <c r="Y31" s="45"/>
      <c r="Z31" s="46"/>
      <c r="AA31" s="42"/>
      <c r="AB31" s="47" t="str">
        <f>IF(AA31+Z31=0,"",AA31+Z31)</f>
        <v/>
      </c>
      <c r="AC31" s="123"/>
      <c r="AD31" s="48"/>
      <c r="AE31" s="539" t="str" cm="1">
        <f t="array" ref="AE31">_xlfn.IFS(AD31="Pres",8,AD31="Abs",0,AD31=0,"",AD31="Orie",2,AD31="Holi",0,AD31="Leav",0)</f>
        <v/>
      </c>
      <c r="AF31" s="48"/>
      <c r="AG31" s="539" t="str" cm="1">
        <f t="array" ref="AG31">_xlfn.IFS(AF31="Pres",8,AF31="Abs",0,AF31=0,"",AF31="Orie",2,AF31="Holi",0,AF31="Leav",0)</f>
        <v/>
      </c>
      <c r="AH31" s="48"/>
      <c r="AI31" s="539" t="str" cm="1">
        <f t="array" ref="AI31">_xlfn.IFS(AH31="Pres",8,AH31="Abs",0,AH31=0,"",AH31="Orie",2,AH31="Holi",0,AH31="Leav",0)</f>
        <v/>
      </c>
      <c r="AJ31" s="48"/>
      <c r="AK31" s="539" t="str" cm="1">
        <f t="array" ref="AK31">_xlfn.IFS(AJ31="Pres",8,AJ31="Abs",0,AJ31=0,"",AJ31="Orie",2,AJ31="Holi",0,AJ31="Leav",0)</f>
        <v/>
      </c>
      <c r="AL31" s="48"/>
      <c r="AM31" s="539" t="str" cm="1">
        <f t="array" ref="AM31">_xlfn.IFS(AL31="Pres",8,AL31="Abs",0,AL31=0,"",AL31="Orie",2,AL31="Holi",0,AL31="Leav",0)</f>
        <v/>
      </c>
      <c r="AN31" s="48"/>
      <c r="AO31" s="539" t="str" cm="1">
        <f t="array" ref="AO31">_xlfn.IFS(AN31="Pres",8,AN31="Abs",0,AN31=0,"",AN31="Orie",2,AN31="Holi",0,AN31="Leav",0)</f>
        <v/>
      </c>
      <c r="AP31" s="48"/>
      <c r="AQ31" s="539" t="str" cm="1">
        <f t="array" ref="AQ31">_xlfn.IFS(AP31="Pres",8,AP31="Abs",0,AP31=0,"",AP31="Orie",2,AP31="Holi",0,AP31="Leav",0)</f>
        <v/>
      </c>
      <c r="AR31" s="48"/>
      <c r="AS31" s="539" t="str" cm="1">
        <f t="array" ref="AS31">_xlfn.IFS(AR31="Pres",8,AR31="Abs",0,AR31=0,"",AR31="Orie",2,AR31="Holi",0,AR31="Leav",0)</f>
        <v/>
      </c>
      <c r="AT31" s="48"/>
      <c r="AU31" s="539" t="str" cm="1">
        <f t="array" ref="AU31">_xlfn.IFS(AT31="Pres",8,AT31="Abs",0,AT31=0,"",AT31="Orie",2,AT31="Holi",0,AT31="Leav",0)</f>
        <v/>
      </c>
      <c r="AV31" s="48"/>
      <c r="AW31" s="539" t="str" cm="1">
        <f t="array" ref="AW31">_xlfn.IFS(AV31="Pres",8,AV31="Abs",0,AV31=0,"",AV31="Orie",2,AV31="Holi",0,AV31="Leav",0)</f>
        <v/>
      </c>
      <c r="AX31" s="48"/>
      <c r="AY31" s="539" t="str" cm="1">
        <f t="array" ref="AY31">_xlfn.IFS(AX31="Pres",8,AX31="Abs",0,AX31=0,"",AX31="Orie",2,AX31="Holi",0,AX31="Leav",0)</f>
        <v/>
      </c>
      <c r="AZ31" s="48"/>
      <c r="BA31" s="539" t="str" cm="1">
        <f t="array" ref="BA31">_xlfn.IFS(AZ31="Pres",8,AZ31="Abs",0,AZ31=0,"",AZ31="Orie",2,AZ31="Holi",0,AZ31="Leav",0)</f>
        <v/>
      </c>
      <c r="BB31" s="48"/>
      <c r="BC31" s="539" t="str" cm="1">
        <f t="array" ref="BC31">_xlfn.IFS(BB31="Pres",8,BB31="Abs",0,BB31=0,"",BB31="Orie",2,BB31="Holi",0,BB31="Leav",0)</f>
        <v/>
      </c>
      <c r="BD31" s="48"/>
      <c r="BE31" s="539" t="str" cm="1">
        <f t="array" ref="BE31">_xlfn.IFS(BD31="Pres",8,BD31="Abs",0,BD31=0,"",BD31="Orie",2,BD31="Holi",0,BD31="Leav",0)</f>
        <v/>
      </c>
      <c r="BF31" s="48"/>
      <c r="BG31" s="539" t="str" cm="1">
        <f t="array" ref="BG31">_xlfn.IFS(BF31="Pres",8,BF31="Abs",0,BF31=0,"",BF31="Orie",2,BF31="Holi",0,BF31="Leav",0)</f>
        <v/>
      </c>
      <c r="BH31" s="48"/>
      <c r="BI31" s="539" t="str" cm="1">
        <f t="array" ref="BI31">_xlfn.IFS(BH31="Pres",8,BH31="Abs",0,BH31=0,"",BH31="Orie",2,BH31="Holi",0,BH31="Leav",0)</f>
        <v/>
      </c>
      <c r="BJ31" s="48"/>
      <c r="BK31" s="539" t="str" cm="1">
        <f t="array" ref="BK31">_xlfn.IFS(BJ31="Pres",8,BJ31="Abs",0,BJ31=0,"",BJ31="Orie",2,BJ31="Holi",0,BJ31="Leav",0)</f>
        <v/>
      </c>
      <c r="BL31" s="48"/>
      <c r="BM31" s="539" t="str" cm="1">
        <f t="array" ref="BM31">_xlfn.IFS(BL31="Pres",8,BL31="Abs",0,BL31=0,"",BL31="Orie",2,BL31="Holi",0,BL31="Leav",0)</f>
        <v/>
      </c>
      <c r="BN31" s="48"/>
      <c r="BO31" s="539" t="str" cm="1">
        <f t="array" ref="BO31">_xlfn.IFS(BN31="Pres",8,BN31="Abs",0,BN31=0,"",BN31="Orie",2,BN31="Holi",0,BN31="Leav",0)</f>
        <v/>
      </c>
      <c r="BP31" s="48"/>
      <c r="BQ31" s="539" t="str" cm="1">
        <f t="array" ref="BQ31">_xlfn.IFS(BP31="Pres",8,BP31="Abs",0,BP31=0,"",BP31="Orie",2,BP31="Holi",0,BP31="Leav",0)</f>
        <v/>
      </c>
      <c r="BR31" s="48"/>
      <c r="BS31" s="539" t="str" cm="1">
        <f t="array" ref="BS31">_xlfn.IFS(BR31="Pres",8,BR31="Abs",0,BR31=0,"",BR31="Orie",2,BR31="Holi",0,BR31="Leav",0)</f>
        <v/>
      </c>
      <c r="BT31" s="48"/>
      <c r="BU31" s="539" t="str" cm="1">
        <f t="array" ref="BU31">_xlfn.IFS(BT31="Pres",8,BT31="Abs",0,BT31=0,"",BT31="Orie",2,BT31="Holi",0,BT31="Leav",0)</f>
        <v/>
      </c>
      <c r="BV31" s="48"/>
      <c r="BW31" s="539" t="str" cm="1">
        <f t="array" ref="BW31">_xlfn.IFS(BV31="Pres",8,BV31="Abs",0,BV31=0,"",BV31="Orie",2,BV31="Holi",0,BV31="Leav",0)</f>
        <v/>
      </c>
      <c r="BX31" s="48"/>
      <c r="BY31" s="539" t="str" cm="1">
        <f t="array" ref="BY31">_xlfn.IFS(BX31="Pres",8,BX31="Abs",0,BX31=0,"",BX31="Orie",2,BX31="Holi",0,BX31="Leav",0)</f>
        <v/>
      </c>
      <c r="BZ31" s="48"/>
      <c r="CA31" s="539" t="str" cm="1">
        <f t="array" ref="CA31">_xlfn.IFS(BZ31="Pres",8,BZ31="Abs",0,BZ31=0,"",BZ31="Orie",2,BZ31="Holi",0,BZ31="Leav",0)</f>
        <v/>
      </c>
      <c r="CB31" s="48"/>
      <c r="CC31" s="539" t="str" cm="1">
        <f t="array" ref="CC31">_xlfn.IFS(CB31="Pres",8,CB31="Abs",0,CB31=0,"",CB31="Orie",2,CB31="Holi",0,CB31="Leav",0)</f>
        <v/>
      </c>
      <c r="CD31" s="48"/>
      <c r="CE31" s="539" t="str" cm="1">
        <f t="array" ref="CE31">_xlfn.IFS(CD31="Pres",8,CD31="Abs",0,CD31=0,"",CD31="Orie",2,CD31="Holi",0,CD31="Leav",0)</f>
        <v/>
      </c>
      <c r="CF31" s="48"/>
      <c r="CG31" s="539" t="str" cm="1">
        <f t="array" ref="CG31">_xlfn.IFS(CF31="Pres",8,CF31="Abs",0,CF31=0,"",CF31="Orie",2,CF31="Holi",0,CF31="Leav",0)</f>
        <v/>
      </c>
      <c r="CH31" s="48"/>
      <c r="CI31" s="539" t="str" cm="1">
        <f t="array" ref="CI31">_xlfn.IFS(CH31="Pres",8,CH31="Abs",0,CH31=0,"",CH31="Orie",2,CH31="Holi",0,CH31="Leav",0)</f>
        <v/>
      </c>
      <c r="CJ31" s="48"/>
      <c r="CK31" s="539" t="str" cm="1">
        <f t="array" ref="CK31">_xlfn.IFS(CJ31="Pres",8,CJ31="Abs",0,CJ31=0,"",CJ31="Orie",2,CJ31="Holi",0,CJ31="Leav",0)</f>
        <v/>
      </c>
      <c r="CL31" s="48"/>
      <c r="CM31" s="539" t="str" cm="1">
        <f t="array" ref="CM31">_xlfn.IFS(CL31="Pres",8,CL31="Abs",0,CL31=0,"",CL31="Orie",2,CL31="Holi",0,CL31="Leav",0)</f>
        <v/>
      </c>
      <c r="CN31" s="48"/>
      <c r="CO31" s="539" t="str" cm="1">
        <f t="array" ref="CO31">_xlfn.IFS(CN31="Pres",8,CN31="Abs",0,CN31=0,"",CN31="Orie",2,CN31="Holi",0,CN31="Leav",0)</f>
        <v/>
      </c>
      <c r="CP31" s="48"/>
      <c r="CQ31" s="539" t="str" cm="1">
        <f t="array" ref="CQ31">_xlfn.IFS(CP31="Pres",8,CP31="Abs",0,CP31=0,"",CP31="Orie",2,CP31="Holi",0,CP31="Leav",0)</f>
        <v/>
      </c>
      <c r="CR31" s="48"/>
      <c r="CS31" s="539" t="str" cm="1">
        <f t="array" ref="CS31">_xlfn.IFS(CR31="Pres",8,CR31="Abs",0,CR31=0,"",CR31="Orie",2,CR31="Holi",0,CR31="Leav",0)</f>
        <v/>
      </c>
      <c r="CT31" s="48"/>
      <c r="CU31" s="539" t="str" cm="1">
        <f t="array" ref="CU31">_xlfn.IFS(CT31="Pres",8,CT31="Abs",0,CT31=0,"",CT31="Orie",2,CT31="Holi",0,CT31="Leav",0)</f>
        <v/>
      </c>
      <c r="CV31" s="48"/>
      <c r="CW31" s="539" t="str" cm="1">
        <f t="array" ref="CW31">_xlfn.IFS(CV31="Pres",8,CV31="Abs",0,CV31=0,"",CV31="Orie",2,CV31="Holi",0,CV31="Leav",0)</f>
        <v/>
      </c>
      <c r="CX31" s="48"/>
      <c r="CY31" s="539" t="str" cm="1">
        <f t="array" ref="CY31">_xlfn.IFS(CX31="Pres",8,CX31="Abs",0,CX31=0,"",CX31="Orie",2,CX31="Holi",0,CX31="Leav",0)</f>
        <v/>
      </c>
      <c r="CZ31" s="48"/>
      <c r="DA31" s="539" t="str" cm="1">
        <f t="array" ref="DA31">_xlfn.IFS(CZ31="Pres",8,CZ31="Abs",0,CZ31=0,"",CZ31="Orie",2,CZ31="Holi",0,CZ31="Leav",0)</f>
        <v/>
      </c>
      <c r="DB31" s="48" t="s">
        <v>35</v>
      </c>
      <c r="DC31" s="539" cm="1">
        <f t="array" ref="DC31">_xlfn.IFS(DB31="Pres",8,DB31="Abs",0,DB31=0,"",DB31="Orie",2,DB31="Holi",0,DB31="Leav",0)</f>
        <v>8</v>
      </c>
      <c r="DD31" s="48" t="s">
        <v>35</v>
      </c>
      <c r="DE31" s="539" cm="1">
        <f t="array" ref="DE31">_xlfn.IFS(DD31="Pres",8,DD31="Abs",0,DD31=0,"",DD31="Orie",2,DD31="Holi",0,DD31="Leav",0)</f>
        <v>8</v>
      </c>
      <c r="DF31" s="48" t="s">
        <v>35</v>
      </c>
      <c r="DG31" s="539" cm="1">
        <f t="array" ref="DG31">_xlfn.IFS(DF31="Pres",8,DF31="Abs",0,DF31=0,"",DF31="Orie",2,DF31="Holi",0,DF31="Leav",0)</f>
        <v>8</v>
      </c>
      <c r="DH31" s="48" t="s">
        <v>35</v>
      </c>
      <c r="DI31" s="539" cm="1">
        <f t="array" ref="DI31">_xlfn.IFS(DH31="Pres",8,DH31="Abs",0,DH31=0,"",DH31="Orie",2,DH31="Holi",0,DH31="Leav",0)</f>
        <v>8</v>
      </c>
      <c r="DJ31" s="48" t="s">
        <v>35</v>
      </c>
      <c r="DK31" s="539" cm="1">
        <f t="array" ref="DK31">_xlfn.IFS(DJ31="Pres",8,DJ31="Abs",0,DJ31=0,"",DJ31="Orie",2,DJ31="Holi",0,DJ31="Leav",0)</f>
        <v>8</v>
      </c>
      <c r="DL31" s="48" t="s">
        <v>35</v>
      </c>
      <c r="DM31" s="539" cm="1">
        <f t="array" ref="DM31">_xlfn.IFS(DL31="Pres",8,DL31="Abs",0,DL31=0,"",DL31="Orie",2,DL31="Holi",0,DL31="Leav",0)</f>
        <v>8</v>
      </c>
      <c r="DN31" s="48" t="s">
        <v>35</v>
      </c>
      <c r="DO31" s="539" cm="1">
        <f t="array" ref="DO31">_xlfn.IFS(DN31="Pres",8,DN31="Abs",0,DN31=0,"",DN31="Orie",2,DN31="Holi",0,DN31="Leav",0)</f>
        <v>8</v>
      </c>
    </row>
    <row r="32" spans="1:119" ht="18.75" customHeight="1">
      <c r="A32" s="73" t="s">
        <v>31</v>
      </c>
      <c r="B32" s="33" t="s">
        <v>1909</v>
      </c>
      <c r="C32" s="33" t="s">
        <v>1910</v>
      </c>
      <c r="D32" s="33" t="s">
        <v>1911</v>
      </c>
      <c r="E32" s="822" t="s">
        <v>1912</v>
      </c>
      <c r="F32" s="73" t="s">
        <v>43</v>
      </c>
      <c r="G32" s="34">
        <v>45130</v>
      </c>
      <c r="H32" s="34">
        <v>45478</v>
      </c>
      <c r="I32" s="35">
        <v>45376</v>
      </c>
      <c r="J32" s="36" t="s">
        <v>44</v>
      </c>
      <c r="K32" s="35">
        <f t="shared" ref="K32:K33" si="49">I32-8*7</f>
        <v>45320</v>
      </c>
      <c r="L32" s="35"/>
      <c r="M32" s="34">
        <v>45361</v>
      </c>
      <c r="N32" s="79">
        <f>IF(COUNTIF(AD32:XFD32,"Pres")=0,"",COUNTIF(AD32:XFD32,"Pres"))+AA32+U32</f>
        <v>3</v>
      </c>
      <c r="O32" s="313">
        <f t="shared" ref="O32:O33" si="50">SUM(AB32:XFD32)+V32</f>
        <v>24</v>
      </c>
      <c r="P32" s="39" t="str">
        <f t="shared" ref="P32:P33" si="51">IF(COUNTIF(AD32:XFD32,"Orie")=0,"",COUNTIF(AD32:XFD32,"Orie"))</f>
        <v/>
      </c>
      <c r="Q32" s="38" t="str">
        <f t="shared" ref="Q32:Q33" si="52">IF(COUNTIF(AD32:XFD32,"Abs")+W32=0,"",COUNTIF(AD32:XFD32,"Abs")+W32)</f>
        <v/>
      </c>
      <c r="R32" s="40" t="str">
        <f t="shared" ref="R32:R33" si="53">IF(COUNTIF(AD32:XFD32,"Leav")+X32=0,"",COUNTIF(AD32:XFD32,"Leav")+X32)</f>
        <v/>
      </c>
      <c r="S32" s="41" t="str">
        <f t="shared" ref="S32:S33" si="54">IF(COUNTIF(AD32:XFD32,"Holi")+Y32=0,"",COUNTIF(AD32:XFD32,"Holi")+Y32)</f>
        <v/>
      </c>
      <c r="T32" s="71"/>
      <c r="U32" s="447"/>
      <c r="V32" s="43"/>
      <c r="W32" s="44"/>
      <c r="X32" s="44"/>
      <c r="Y32" s="45"/>
      <c r="Z32" s="46"/>
      <c r="AA32" s="42"/>
      <c r="AB32" s="47" t="str">
        <f t="shared" ref="AB32:AB33" si="55">IF(AA32+Z32=0,"",AA32+Z32)</f>
        <v/>
      </c>
      <c r="AC32" s="123"/>
      <c r="AD32" s="48"/>
      <c r="AE32" s="539" t="str" cm="1">
        <f t="array" ref="AE32">_xlfn.IFS(AD32="Pres",8,AD32="Abs",0,AD32=0,"",AD32="Orie",2,AD32="Holi",0,AD32="Leav",0)</f>
        <v/>
      </c>
      <c r="AF32" s="48"/>
      <c r="AG32" s="539" t="str" cm="1">
        <f t="array" ref="AG32">_xlfn.IFS(AF32="Pres",8,AF32="Abs",0,AF32=0,"",AF32="Orie",2,AF32="Holi",0,AF32="Leav",0)</f>
        <v/>
      </c>
      <c r="AH32" s="48"/>
      <c r="AI32" s="539" t="str" cm="1">
        <f t="array" ref="AI32">_xlfn.IFS(AH32="Pres",8,AH32="Abs",0,AH32=0,"",AH32="Orie",2,AH32="Holi",0,AH32="Leav",0)</f>
        <v/>
      </c>
      <c r="AJ32" s="48"/>
      <c r="AK32" s="539" t="str" cm="1">
        <f t="array" ref="AK32">_xlfn.IFS(AJ32="Pres",8,AJ32="Abs",0,AJ32=0,"",AJ32="Orie",2,AJ32="Holi",0,AJ32="Leav",0)</f>
        <v/>
      </c>
      <c r="AL32" s="48"/>
      <c r="AM32" s="539" t="str" cm="1">
        <f t="array" ref="AM32">_xlfn.IFS(AL32="Pres",8,AL32="Abs",0,AL32=0,"",AL32="Orie",2,AL32="Holi",0,AL32="Leav",0)</f>
        <v/>
      </c>
      <c r="AN32" s="48"/>
      <c r="AO32" s="539" t="str" cm="1">
        <f t="array" ref="AO32">_xlfn.IFS(AN32="Pres",8,AN32="Abs",0,AN32=0,"",AN32="Orie",2,AN32="Holi",0,AN32="Leav",0)</f>
        <v/>
      </c>
      <c r="AP32" s="48"/>
      <c r="AQ32" s="539" t="str" cm="1">
        <f t="array" ref="AQ32">_xlfn.IFS(AP32="Pres",8,AP32="Abs",0,AP32=0,"",AP32="Orie",2,AP32="Holi",0,AP32="Leav",0)</f>
        <v/>
      </c>
      <c r="AR32" s="48"/>
      <c r="AS32" s="539" t="str" cm="1">
        <f t="array" ref="AS32">_xlfn.IFS(AR32="Pres",8,AR32="Abs",0,AR32=0,"",AR32="Orie",2,AR32="Holi",0,AR32="Leav",0)</f>
        <v/>
      </c>
      <c r="AT32" s="48"/>
      <c r="AU32" s="539" t="str" cm="1">
        <f t="array" ref="AU32">_xlfn.IFS(AT32="Pres",8,AT32="Abs",0,AT32=0,"",AT32="Orie",2,AT32="Holi",0,AT32="Leav",0)</f>
        <v/>
      </c>
      <c r="AV32" s="48"/>
      <c r="AW32" s="539" t="str" cm="1">
        <f t="array" ref="AW32">_xlfn.IFS(AV32="Pres",8,AV32="Abs",0,AV32=0,"",AV32="Orie",2,AV32="Holi",0,AV32="Leav",0)</f>
        <v/>
      </c>
      <c r="AX32" s="48"/>
      <c r="AY32" s="539" t="str" cm="1">
        <f t="array" ref="AY32">_xlfn.IFS(AX32="Pres",8,AX32="Abs",0,AX32=0,"",AX32="Orie",2,AX32="Holi",0,AX32="Leav",0)</f>
        <v/>
      </c>
      <c r="AZ32" s="48"/>
      <c r="BA32" s="539" t="str" cm="1">
        <f t="array" ref="BA32">_xlfn.IFS(AZ32="Pres",8,AZ32="Abs",0,AZ32=0,"",AZ32="Orie",2,AZ32="Holi",0,AZ32="Leav",0)</f>
        <v/>
      </c>
      <c r="BB32" s="48"/>
      <c r="BC32" s="539" t="str" cm="1">
        <f t="array" ref="BC32">_xlfn.IFS(BB32="Pres",8,BB32="Abs",0,BB32=0,"",BB32="Orie",2,BB32="Holi",0,BB32="Leav",0)</f>
        <v/>
      </c>
      <c r="BD32" s="48"/>
      <c r="BE32" s="539" t="str" cm="1">
        <f t="array" ref="BE32">_xlfn.IFS(BD32="Pres",8,BD32="Abs",0,BD32=0,"",BD32="Orie",2,BD32="Holi",0,BD32="Leav",0)</f>
        <v/>
      </c>
      <c r="BF32" s="48"/>
      <c r="BG32" s="539" t="str" cm="1">
        <f t="array" ref="BG32">_xlfn.IFS(BF32="Pres",8,BF32="Abs",0,BF32=0,"",BF32="Orie",2,BF32="Holi",0,BF32="Leav",0)</f>
        <v/>
      </c>
      <c r="BH32" s="48"/>
      <c r="BI32" s="539" t="str" cm="1">
        <f t="array" ref="BI32">_xlfn.IFS(BH32="Pres",8,BH32="Abs",0,BH32=0,"",BH32="Orie",2,BH32="Holi",0,BH32="Leav",0)</f>
        <v/>
      </c>
      <c r="BJ32" s="48"/>
      <c r="BK32" s="539" t="str" cm="1">
        <f t="array" ref="BK32">_xlfn.IFS(BJ32="Pres",8,BJ32="Abs",0,BJ32=0,"",BJ32="Orie",2,BJ32="Holi",0,BJ32="Leav",0)</f>
        <v/>
      </c>
      <c r="BL32" s="48"/>
      <c r="BM32" s="539" t="str" cm="1">
        <f t="array" ref="BM32">_xlfn.IFS(BL32="Pres",8,BL32="Abs",0,BL32=0,"",BL32="Orie",2,BL32="Holi",0,BL32="Leav",0)</f>
        <v/>
      </c>
      <c r="BN32" s="48"/>
      <c r="BO32" s="539" t="str" cm="1">
        <f t="array" ref="BO32">_xlfn.IFS(BN32="Pres",8,BN32="Abs",0,BN32=0,"",BN32="Orie",2,BN32="Holi",0,BN32="Leav",0)</f>
        <v/>
      </c>
      <c r="BP32" s="48"/>
      <c r="BQ32" s="539" t="str" cm="1">
        <f t="array" ref="BQ32">_xlfn.IFS(BP32="Pres",8,BP32="Abs",0,BP32=0,"",BP32="Orie",2,BP32="Holi",0,BP32="Leav",0)</f>
        <v/>
      </c>
      <c r="BR32" s="48"/>
      <c r="BS32" s="539" t="str" cm="1">
        <f t="array" ref="BS32">_xlfn.IFS(BR32="Pres",8,BR32="Abs",0,BR32=0,"",BR32="Orie",2,BR32="Holi",0,BR32="Leav",0)</f>
        <v/>
      </c>
      <c r="BT32" s="48"/>
      <c r="BU32" s="539" t="str" cm="1">
        <f t="array" ref="BU32">_xlfn.IFS(BT32="Pres",8,BT32="Abs",0,BT32=0,"",BT32="Orie",2,BT32="Holi",0,BT32="Leav",0)</f>
        <v/>
      </c>
      <c r="BV32" s="48"/>
      <c r="BW32" s="539" t="str" cm="1">
        <f t="array" ref="BW32">_xlfn.IFS(BV32="Pres",8,BV32="Abs",0,BV32=0,"",BV32="Orie",2,BV32="Holi",0,BV32="Leav",0)</f>
        <v/>
      </c>
      <c r="BX32" s="48"/>
      <c r="BY32" s="539" t="str" cm="1">
        <f t="array" ref="BY32">_xlfn.IFS(BX32="Pres",8,BX32="Abs",0,BX32=0,"",BX32="Orie",2,BX32="Holi",0,BX32="Leav",0)</f>
        <v/>
      </c>
      <c r="BZ32" s="48"/>
      <c r="CA32" s="539" t="str" cm="1">
        <f t="array" ref="CA32">_xlfn.IFS(BZ32="Pres",8,BZ32="Abs",0,BZ32=0,"",BZ32="Orie",2,BZ32="Holi",0,BZ32="Leav",0)</f>
        <v/>
      </c>
      <c r="CB32" s="48"/>
      <c r="CC32" s="539" t="str" cm="1">
        <f t="array" ref="CC32">_xlfn.IFS(CB32="Pres",8,CB32="Abs",0,CB32=0,"",CB32="Orie",2,CB32="Holi",0,CB32="Leav",0)</f>
        <v/>
      </c>
      <c r="CD32" s="48"/>
      <c r="CE32" s="539" t="str" cm="1">
        <f t="array" ref="CE32">_xlfn.IFS(CD32="Pres",8,CD32="Abs",0,CD32=0,"",CD32="Orie",2,CD32="Holi",0,CD32="Leav",0)</f>
        <v/>
      </c>
      <c r="CF32" s="48"/>
      <c r="CG32" s="539" t="str" cm="1">
        <f t="array" ref="CG32">_xlfn.IFS(CF32="Pres",8,CF32="Abs",0,CF32=0,"",CF32="Orie",2,CF32="Holi",0,CF32="Leav",0)</f>
        <v/>
      </c>
      <c r="CH32" s="48"/>
      <c r="CI32" s="539" t="str" cm="1">
        <f t="array" ref="CI32">_xlfn.IFS(CH32="Pres",8,CH32="Abs",0,CH32=0,"",CH32="Orie",2,CH32="Holi",0,CH32="Leav",0)</f>
        <v/>
      </c>
      <c r="CJ32" s="48"/>
      <c r="CK32" s="539" t="str" cm="1">
        <f t="array" ref="CK32">_xlfn.IFS(CJ32="Pres",8,CJ32="Abs",0,CJ32=0,"",CJ32="Orie",2,CJ32="Holi",0,CJ32="Leav",0)</f>
        <v/>
      </c>
      <c r="CL32" s="48"/>
      <c r="CM32" s="539" t="str" cm="1">
        <f t="array" ref="CM32">_xlfn.IFS(CL32="Pres",8,CL32="Abs",0,CL32=0,"",CL32="Orie",2,CL32="Holi",0,CL32="Leav",0)</f>
        <v/>
      </c>
      <c r="CN32" s="48"/>
      <c r="CO32" s="539" t="str" cm="1">
        <f t="array" ref="CO32">_xlfn.IFS(CN32="Pres",8,CN32="Abs",0,CN32=0,"",CN32="Orie",2,CN32="Holi",0,CN32="Leav",0)</f>
        <v/>
      </c>
      <c r="CP32" s="48"/>
      <c r="CQ32" s="539" t="str" cm="1">
        <f t="array" ref="CQ32">_xlfn.IFS(CP32="Pres",8,CP32="Abs",0,CP32=0,"",CP32="Orie",2,CP32="Holi",0,CP32="Leav",0)</f>
        <v/>
      </c>
      <c r="CR32" s="48"/>
      <c r="CS32" s="539" t="str" cm="1">
        <f t="array" ref="CS32">_xlfn.IFS(CR32="Pres",8,CR32="Abs",0,CR32=0,"",CR32="Orie",2,CR32="Holi",0,CR32="Leav",0)</f>
        <v/>
      </c>
      <c r="CT32" s="48"/>
      <c r="CU32" s="539" t="str" cm="1">
        <f t="array" ref="CU32">_xlfn.IFS(CT32="Pres",8,CT32="Abs",0,CT32=0,"",CT32="Orie",2,CT32="Holi",0,CT32="Leav",0)</f>
        <v/>
      </c>
      <c r="CV32" s="48"/>
      <c r="CW32" s="539" t="str" cm="1">
        <f t="array" ref="CW32">_xlfn.IFS(CV32="Pres",8,CV32="Abs",0,CV32=0,"",CV32="Orie",2,CV32="Holi",0,CV32="Leav",0)</f>
        <v/>
      </c>
      <c r="CX32" s="48"/>
      <c r="CY32" s="539" t="str" cm="1">
        <f t="array" ref="CY32">_xlfn.IFS(CX32="Pres",8,CX32="Abs",0,CX32=0,"",CX32="Orie",2,CX32="Holi",0,CX32="Leav",0)</f>
        <v/>
      </c>
      <c r="CZ32" s="48"/>
      <c r="DA32" s="539" t="str" cm="1">
        <f t="array" ref="DA32">_xlfn.IFS(CZ32="Pres",8,CZ32="Abs",0,CZ32=0,"",CZ32="Orie",2,CZ32="Holi",0,CZ32="Leav",0)</f>
        <v/>
      </c>
      <c r="DB32" s="48"/>
      <c r="DC32" s="539" t="str" cm="1">
        <f t="array" ref="DC32">_xlfn.IFS(DB32="Pres",8,DB32="Abs",0,DB32=0,"",DB32="Orie",2,DB32="Holi",0,DB32="Leav",0)</f>
        <v/>
      </c>
      <c r="DD32" s="48"/>
      <c r="DE32" s="539" t="str" cm="1">
        <f t="array" ref="DE32">_xlfn.IFS(DD32="Pres",8,DD32="Abs",0,DD32=0,"",DD32="Orie",2,DD32="Holi",0,DD32="Leav",0)</f>
        <v/>
      </c>
      <c r="DF32" s="48"/>
      <c r="DG32" s="539" t="str" cm="1">
        <f t="array" ref="DG32">_xlfn.IFS(DF32="Pres",8,DF32="Abs",0,DF32=0,"",DF32="Orie",2,DF32="Holi",0,DF32="Leav",0)</f>
        <v/>
      </c>
      <c r="DH32" s="48"/>
      <c r="DI32" s="539" t="str" cm="1">
        <f t="array" ref="DI32">_xlfn.IFS(DH32="Pres",8,DH32="Abs",0,DH32=0,"",DH32="Orie",2,DH32="Holi",0,DH32="Leav",0)</f>
        <v/>
      </c>
      <c r="DJ32" s="48" t="s">
        <v>35</v>
      </c>
      <c r="DK32" s="539" cm="1">
        <f t="array" ref="DK32">_xlfn.IFS(DJ32="Pres",8,DJ32="Abs",0,DJ32=0,"",DJ32="Orie",2,DJ32="Holi",0,DJ32="Leav",0)</f>
        <v>8</v>
      </c>
      <c r="DL32" s="48" t="s">
        <v>35</v>
      </c>
      <c r="DM32" s="539" cm="1">
        <f t="array" ref="DM32">_xlfn.IFS(DL32="Pres",8,DL32="Abs",0,DL32=0,"",DL32="Orie",2,DL32="Holi",0,DL32="Leav",0)</f>
        <v>8</v>
      </c>
      <c r="DN32" s="48" t="s">
        <v>35</v>
      </c>
      <c r="DO32" s="539" cm="1">
        <f t="array" ref="DO32">_xlfn.IFS(DN32="Pres",8,DN32="Abs",0,DN32=0,"",DN32="Orie",2,DN32="Holi",0,DN32="Leav",0)</f>
        <v>8</v>
      </c>
    </row>
    <row r="33" spans="1:119" ht="18.75" customHeight="1">
      <c r="A33" s="73" t="s">
        <v>31</v>
      </c>
      <c r="B33" s="33" t="s">
        <v>1913</v>
      </c>
      <c r="C33" s="33" t="s">
        <v>1914</v>
      </c>
      <c r="D33" s="33" t="s">
        <v>1915</v>
      </c>
      <c r="E33" s="939" t="s">
        <v>1916</v>
      </c>
      <c r="F33" s="73" t="s">
        <v>43</v>
      </c>
      <c r="G33" s="34">
        <v>45130</v>
      </c>
      <c r="H33" s="34">
        <v>45478</v>
      </c>
      <c r="I33" s="35">
        <v>45376</v>
      </c>
      <c r="J33" s="36" t="s">
        <v>44</v>
      </c>
      <c r="K33" s="35">
        <f t="shared" si="49"/>
        <v>45320</v>
      </c>
      <c r="L33" s="35"/>
      <c r="M33" s="34">
        <v>45361</v>
      </c>
      <c r="N33" s="79">
        <f>IF(COUNTIF(AD33:XFD33,"Pres")=0,"",COUNTIF(AD33:XFD33,"Pres"))+AA33+U33</f>
        <v>3</v>
      </c>
      <c r="O33" s="313">
        <f t="shared" si="50"/>
        <v>24</v>
      </c>
      <c r="P33" s="39" t="str">
        <f t="shared" si="51"/>
        <v/>
      </c>
      <c r="Q33" s="38" t="str">
        <f t="shared" si="52"/>
        <v/>
      </c>
      <c r="R33" s="40" t="str">
        <f t="shared" si="53"/>
        <v/>
      </c>
      <c r="S33" s="41" t="str">
        <f t="shared" si="54"/>
        <v/>
      </c>
      <c r="T33" s="71"/>
      <c r="U33" s="447"/>
      <c r="V33" s="43"/>
      <c r="W33" s="44"/>
      <c r="X33" s="44"/>
      <c r="Y33" s="45"/>
      <c r="Z33" s="46"/>
      <c r="AA33" s="42"/>
      <c r="AB33" s="47" t="str">
        <f t="shared" si="55"/>
        <v/>
      </c>
      <c r="AC33" s="123"/>
      <c r="AD33" s="48"/>
      <c r="AE33" s="539" t="str" cm="1">
        <f t="array" ref="AE33">_xlfn.IFS(AD33="Pres",8,AD33="Abs",0,AD33=0,"",AD33="Orie",2,AD33="Holi",0,AD33="Leav",0)</f>
        <v/>
      </c>
      <c r="AF33" s="48"/>
      <c r="AG33" s="539" t="str" cm="1">
        <f t="array" ref="AG33">_xlfn.IFS(AF33="Pres",8,AF33="Abs",0,AF33=0,"",AF33="Orie",2,AF33="Holi",0,AF33="Leav",0)</f>
        <v/>
      </c>
      <c r="AH33" s="48"/>
      <c r="AI33" s="539" t="str" cm="1">
        <f t="array" ref="AI33">_xlfn.IFS(AH33="Pres",8,AH33="Abs",0,AH33=0,"",AH33="Orie",2,AH33="Holi",0,AH33="Leav",0)</f>
        <v/>
      </c>
      <c r="AJ33" s="48"/>
      <c r="AK33" s="539" t="str" cm="1">
        <f t="array" ref="AK33">_xlfn.IFS(AJ33="Pres",8,AJ33="Abs",0,AJ33=0,"",AJ33="Orie",2,AJ33="Holi",0,AJ33="Leav",0)</f>
        <v/>
      </c>
      <c r="AL33" s="48"/>
      <c r="AM33" s="539" t="str" cm="1">
        <f t="array" ref="AM33">_xlfn.IFS(AL33="Pres",8,AL33="Abs",0,AL33=0,"",AL33="Orie",2,AL33="Holi",0,AL33="Leav",0)</f>
        <v/>
      </c>
      <c r="AN33" s="48"/>
      <c r="AO33" s="539" t="str" cm="1">
        <f t="array" ref="AO33">_xlfn.IFS(AN33="Pres",8,AN33="Abs",0,AN33=0,"",AN33="Orie",2,AN33="Holi",0,AN33="Leav",0)</f>
        <v/>
      </c>
      <c r="AP33" s="48"/>
      <c r="AQ33" s="539" t="str" cm="1">
        <f t="array" ref="AQ33">_xlfn.IFS(AP33="Pres",8,AP33="Abs",0,AP33=0,"",AP33="Orie",2,AP33="Holi",0,AP33="Leav",0)</f>
        <v/>
      </c>
      <c r="AR33" s="48"/>
      <c r="AS33" s="539" t="str" cm="1">
        <f t="array" ref="AS33">_xlfn.IFS(AR33="Pres",8,AR33="Abs",0,AR33=0,"",AR33="Orie",2,AR33="Holi",0,AR33="Leav",0)</f>
        <v/>
      </c>
      <c r="AT33" s="48"/>
      <c r="AU33" s="539" t="str" cm="1">
        <f t="array" ref="AU33">_xlfn.IFS(AT33="Pres",8,AT33="Abs",0,AT33=0,"",AT33="Orie",2,AT33="Holi",0,AT33="Leav",0)</f>
        <v/>
      </c>
      <c r="AV33" s="48"/>
      <c r="AW33" s="539" t="str" cm="1">
        <f t="array" ref="AW33">_xlfn.IFS(AV33="Pres",8,AV33="Abs",0,AV33=0,"",AV33="Orie",2,AV33="Holi",0,AV33="Leav",0)</f>
        <v/>
      </c>
      <c r="AX33" s="48"/>
      <c r="AY33" s="539" t="str" cm="1">
        <f t="array" ref="AY33">_xlfn.IFS(AX33="Pres",8,AX33="Abs",0,AX33=0,"",AX33="Orie",2,AX33="Holi",0,AX33="Leav",0)</f>
        <v/>
      </c>
      <c r="AZ33" s="48"/>
      <c r="BA33" s="539" t="str" cm="1">
        <f t="array" ref="BA33">_xlfn.IFS(AZ33="Pres",8,AZ33="Abs",0,AZ33=0,"",AZ33="Orie",2,AZ33="Holi",0,AZ33="Leav",0)</f>
        <v/>
      </c>
      <c r="BB33" s="48"/>
      <c r="BC33" s="539" t="str" cm="1">
        <f t="array" ref="BC33">_xlfn.IFS(BB33="Pres",8,BB33="Abs",0,BB33=0,"",BB33="Orie",2,BB33="Holi",0,BB33="Leav",0)</f>
        <v/>
      </c>
      <c r="BD33" s="48"/>
      <c r="BE33" s="539" t="str" cm="1">
        <f t="array" ref="BE33">_xlfn.IFS(BD33="Pres",8,BD33="Abs",0,BD33=0,"",BD33="Orie",2,BD33="Holi",0,BD33="Leav",0)</f>
        <v/>
      </c>
      <c r="BF33" s="48"/>
      <c r="BG33" s="539" t="str" cm="1">
        <f t="array" ref="BG33">_xlfn.IFS(BF33="Pres",8,BF33="Abs",0,BF33=0,"",BF33="Orie",2,BF33="Holi",0,BF33="Leav",0)</f>
        <v/>
      </c>
      <c r="BH33" s="48"/>
      <c r="BI33" s="539" t="str" cm="1">
        <f t="array" ref="BI33">_xlfn.IFS(BH33="Pres",8,BH33="Abs",0,BH33=0,"",BH33="Orie",2,BH33="Holi",0,BH33="Leav",0)</f>
        <v/>
      </c>
      <c r="BJ33" s="48"/>
      <c r="BK33" s="539" t="str" cm="1">
        <f t="array" ref="BK33">_xlfn.IFS(BJ33="Pres",8,BJ33="Abs",0,BJ33=0,"",BJ33="Orie",2,BJ33="Holi",0,BJ33="Leav",0)</f>
        <v/>
      </c>
      <c r="BL33" s="48"/>
      <c r="BM33" s="539" t="str" cm="1">
        <f t="array" ref="BM33">_xlfn.IFS(BL33="Pres",8,BL33="Abs",0,BL33=0,"",BL33="Orie",2,BL33="Holi",0,BL33="Leav",0)</f>
        <v/>
      </c>
      <c r="BN33" s="48"/>
      <c r="BO33" s="539" t="str" cm="1">
        <f t="array" ref="BO33">_xlfn.IFS(BN33="Pres",8,BN33="Abs",0,BN33=0,"",BN33="Orie",2,BN33="Holi",0,BN33="Leav",0)</f>
        <v/>
      </c>
      <c r="BP33" s="48"/>
      <c r="BQ33" s="539" t="str" cm="1">
        <f t="array" ref="BQ33">_xlfn.IFS(BP33="Pres",8,BP33="Abs",0,BP33=0,"",BP33="Orie",2,BP33="Holi",0,BP33="Leav",0)</f>
        <v/>
      </c>
      <c r="BR33" s="48"/>
      <c r="BS33" s="539" t="str" cm="1">
        <f t="array" ref="BS33">_xlfn.IFS(BR33="Pres",8,BR33="Abs",0,BR33=0,"",BR33="Orie",2,BR33="Holi",0,BR33="Leav",0)</f>
        <v/>
      </c>
      <c r="BT33" s="48"/>
      <c r="BU33" s="539" t="str" cm="1">
        <f t="array" ref="BU33">_xlfn.IFS(BT33="Pres",8,BT33="Abs",0,BT33=0,"",BT33="Orie",2,BT33="Holi",0,BT33="Leav",0)</f>
        <v/>
      </c>
      <c r="BV33" s="48"/>
      <c r="BW33" s="539" t="str" cm="1">
        <f t="array" ref="BW33">_xlfn.IFS(BV33="Pres",8,BV33="Abs",0,BV33=0,"",BV33="Orie",2,BV33="Holi",0,BV33="Leav",0)</f>
        <v/>
      </c>
      <c r="BX33" s="48"/>
      <c r="BY33" s="539" t="str" cm="1">
        <f t="array" ref="BY33">_xlfn.IFS(BX33="Pres",8,BX33="Abs",0,BX33=0,"",BX33="Orie",2,BX33="Holi",0,BX33="Leav",0)</f>
        <v/>
      </c>
      <c r="BZ33" s="48"/>
      <c r="CA33" s="539" t="str" cm="1">
        <f t="array" ref="CA33">_xlfn.IFS(BZ33="Pres",8,BZ33="Abs",0,BZ33=0,"",BZ33="Orie",2,BZ33="Holi",0,BZ33="Leav",0)</f>
        <v/>
      </c>
      <c r="CB33" s="48"/>
      <c r="CC33" s="539" t="str" cm="1">
        <f t="array" ref="CC33">_xlfn.IFS(CB33="Pres",8,CB33="Abs",0,CB33=0,"",CB33="Orie",2,CB33="Holi",0,CB33="Leav",0)</f>
        <v/>
      </c>
      <c r="CD33" s="48"/>
      <c r="CE33" s="539" t="str" cm="1">
        <f t="array" ref="CE33">_xlfn.IFS(CD33="Pres",8,CD33="Abs",0,CD33=0,"",CD33="Orie",2,CD33="Holi",0,CD33="Leav",0)</f>
        <v/>
      </c>
      <c r="CF33" s="48"/>
      <c r="CG33" s="539" t="str" cm="1">
        <f t="array" ref="CG33">_xlfn.IFS(CF33="Pres",8,CF33="Abs",0,CF33=0,"",CF33="Orie",2,CF33="Holi",0,CF33="Leav",0)</f>
        <v/>
      </c>
      <c r="CH33" s="48"/>
      <c r="CI33" s="539" t="str" cm="1">
        <f t="array" ref="CI33">_xlfn.IFS(CH33="Pres",8,CH33="Abs",0,CH33=0,"",CH33="Orie",2,CH33="Holi",0,CH33="Leav",0)</f>
        <v/>
      </c>
      <c r="CJ33" s="48"/>
      <c r="CK33" s="539" t="str" cm="1">
        <f t="array" ref="CK33">_xlfn.IFS(CJ33="Pres",8,CJ33="Abs",0,CJ33=0,"",CJ33="Orie",2,CJ33="Holi",0,CJ33="Leav",0)</f>
        <v/>
      </c>
      <c r="CL33" s="48"/>
      <c r="CM33" s="539" t="str" cm="1">
        <f t="array" ref="CM33">_xlfn.IFS(CL33="Pres",8,CL33="Abs",0,CL33=0,"",CL33="Orie",2,CL33="Holi",0,CL33="Leav",0)</f>
        <v/>
      </c>
      <c r="CN33" s="48"/>
      <c r="CO33" s="539" t="str" cm="1">
        <f t="array" ref="CO33">_xlfn.IFS(CN33="Pres",8,CN33="Abs",0,CN33=0,"",CN33="Orie",2,CN33="Holi",0,CN33="Leav",0)</f>
        <v/>
      </c>
      <c r="CP33" s="48"/>
      <c r="CQ33" s="539" t="str" cm="1">
        <f t="array" ref="CQ33">_xlfn.IFS(CP33="Pres",8,CP33="Abs",0,CP33=0,"",CP33="Orie",2,CP33="Holi",0,CP33="Leav",0)</f>
        <v/>
      </c>
      <c r="CR33" s="48"/>
      <c r="CS33" s="539" t="str" cm="1">
        <f t="array" ref="CS33">_xlfn.IFS(CR33="Pres",8,CR33="Abs",0,CR33=0,"",CR33="Orie",2,CR33="Holi",0,CR33="Leav",0)</f>
        <v/>
      </c>
      <c r="CT33" s="48"/>
      <c r="CU33" s="539" t="str" cm="1">
        <f t="array" ref="CU33">_xlfn.IFS(CT33="Pres",8,CT33="Abs",0,CT33=0,"",CT33="Orie",2,CT33="Holi",0,CT33="Leav",0)</f>
        <v/>
      </c>
      <c r="CV33" s="48"/>
      <c r="CW33" s="539" t="str" cm="1">
        <f t="array" ref="CW33">_xlfn.IFS(CV33="Pres",8,CV33="Abs",0,CV33=0,"",CV33="Orie",2,CV33="Holi",0,CV33="Leav",0)</f>
        <v/>
      </c>
      <c r="CX33" s="48"/>
      <c r="CY33" s="539" t="str" cm="1">
        <f t="array" ref="CY33">_xlfn.IFS(CX33="Pres",8,CX33="Abs",0,CX33=0,"",CX33="Orie",2,CX33="Holi",0,CX33="Leav",0)</f>
        <v/>
      </c>
      <c r="CZ33" s="48"/>
      <c r="DA33" s="539" t="str" cm="1">
        <f t="array" ref="DA33">_xlfn.IFS(CZ33="Pres",8,CZ33="Abs",0,CZ33=0,"",CZ33="Orie",2,CZ33="Holi",0,CZ33="Leav",0)</f>
        <v/>
      </c>
      <c r="DB33" s="48"/>
      <c r="DC33" s="539" t="str" cm="1">
        <f t="array" ref="DC33">_xlfn.IFS(DB33="Pres",8,DB33="Abs",0,DB33=0,"",DB33="Orie",2,DB33="Holi",0,DB33="Leav",0)</f>
        <v/>
      </c>
      <c r="DD33" s="48"/>
      <c r="DE33" s="539" t="str" cm="1">
        <f t="array" ref="DE33">_xlfn.IFS(DD33="Pres",8,DD33="Abs",0,DD33=0,"",DD33="Orie",2,DD33="Holi",0,DD33="Leav",0)</f>
        <v/>
      </c>
      <c r="DF33" s="48"/>
      <c r="DG33" s="539" t="str" cm="1">
        <f t="array" ref="DG33">_xlfn.IFS(DF33="Pres",8,DF33="Abs",0,DF33=0,"",DF33="Orie",2,DF33="Holi",0,DF33="Leav",0)</f>
        <v/>
      </c>
      <c r="DH33" s="48"/>
      <c r="DI33" s="539" t="str" cm="1">
        <f t="array" ref="DI33">_xlfn.IFS(DH33="Pres",8,DH33="Abs",0,DH33=0,"",DH33="Orie",2,DH33="Holi",0,DH33="Leav",0)</f>
        <v/>
      </c>
      <c r="DJ33" s="48" t="s">
        <v>35</v>
      </c>
      <c r="DK33" s="539" cm="1">
        <f t="array" ref="DK33">_xlfn.IFS(DJ33="Pres",8,DJ33="Abs",0,DJ33=0,"",DJ33="Orie",2,DJ33="Holi",0,DJ33="Leav",0)</f>
        <v>8</v>
      </c>
      <c r="DL33" s="48" t="s">
        <v>35</v>
      </c>
      <c r="DM33" s="539" cm="1">
        <f t="array" ref="DM33">_xlfn.IFS(DL33="Pres",8,DL33="Abs",0,DL33=0,"",DL33="Orie",2,DL33="Holi",0,DL33="Leav",0)</f>
        <v>8</v>
      </c>
      <c r="DN33" s="48" t="s">
        <v>35</v>
      </c>
      <c r="DO33" s="539" cm="1">
        <f t="array" ref="DO33">_xlfn.IFS(DN33="Pres",8,DN33="Abs",0,DN33=0,"",DN33="Orie",2,DN33="Holi",0,DN33="Leav",0)</f>
        <v>8</v>
      </c>
    </row>
    <row r="34" spans="1:119" ht="18.75" customHeight="1">
      <c r="A34" s="73" t="s">
        <v>31</v>
      </c>
      <c r="B34" s="33" t="s">
        <v>1917</v>
      </c>
      <c r="C34" s="33" t="s">
        <v>1918</v>
      </c>
      <c r="D34" s="33" t="s">
        <v>1919</v>
      </c>
      <c r="E34" s="824" t="s">
        <v>1920</v>
      </c>
      <c r="F34" s="73" t="s">
        <v>43</v>
      </c>
      <c r="G34" s="34">
        <v>45130</v>
      </c>
      <c r="H34" s="34">
        <v>45478</v>
      </c>
      <c r="I34" s="35">
        <v>45376</v>
      </c>
      <c r="J34" s="36" t="s">
        <v>44</v>
      </c>
      <c r="K34" s="35">
        <f t="shared" ref="K34:K35" si="56">I34-8*7</f>
        <v>45320</v>
      </c>
      <c r="L34" s="35"/>
      <c r="M34" s="34">
        <v>45362</v>
      </c>
      <c r="N34" s="79">
        <f>IF(COUNTIF(AD34:XFD34,"Pres")=0,"",COUNTIF(AD34:XFD34,"Pres"))+AA34+U34</f>
        <v>3</v>
      </c>
      <c r="O34" s="313">
        <f t="shared" ref="O34:O35" si="57">SUM(AB34:XFD34)+V34</f>
        <v>24</v>
      </c>
      <c r="P34" s="39" t="str">
        <f t="shared" ref="P34" si="58">IF(COUNTIF(AD34:XFD34,"Orie")=0,"",COUNTIF(AD34:XFD34,"Orie"))</f>
        <v/>
      </c>
      <c r="Q34" s="38" t="str">
        <f t="shared" ref="Q34:Q35" si="59">IF(COUNTIF(AD34:XFD34,"Abs")+W34=0,"",COUNTIF(AD34:XFD34,"Abs")+W34)</f>
        <v/>
      </c>
      <c r="R34" s="40" t="str">
        <f t="shared" ref="R34" si="60">IF(COUNTIF(AD34:XFD34,"Leav")+X34=0,"",COUNTIF(AD34:XFD34,"Leav")+X34)</f>
        <v/>
      </c>
      <c r="S34" s="41" t="str">
        <f t="shared" ref="S34:S35" si="61">IF(COUNTIF(AD34:XFD34,"Holi")+Y34=0,"",COUNTIF(AD34:XFD34,"Holi")+Y34)</f>
        <v/>
      </c>
      <c r="T34" s="71"/>
      <c r="U34" s="447"/>
      <c r="V34" s="43"/>
      <c r="W34" s="44"/>
      <c r="X34" s="44"/>
      <c r="Y34" s="45"/>
      <c r="Z34" s="46"/>
      <c r="AA34" s="42"/>
      <c r="AB34" s="47" t="str">
        <f t="shared" ref="AB34" si="62">IF(AA34+Z34=0,"",AA34+Z34)</f>
        <v/>
      </c>
      <c r="AC34" s="123"/>
      <c r="AD34" s="48"/>
      <c r="AE34" s="539" t="str" cm="1">
        <f t="array" ref="AE34">_xlfn.IFS(AD34="Pres",8,AD34="Abs",0,AD34=0,"",AD34="Orie",2,AD34="Holi",0,AD34="Leav",0)</f>
        <v/>
      </c>
      <c r="AF34" s="48"/>
      <c r="AG34" s="539" t="str" cm="1">
        <f t="array" ref="AG34">_xlfn.IFS(AF34="Pres",8,AF34="Abs",0,AF34=0,"",AF34="Orie",2,AF34="Holi",0,AF34="Leav",0)</f>
        <v/>
      </c>
      <c r="AH34" s="48"/>
      <c r="AI34" s="539" t="str" cm="1">
        <f t="array" ref="AI34">_xlfn.IFS(AH34="Pres",8,AH34="Abs",0,AH34=0,"",AH34="Orie",2,AH34="Holi",0,AH34="Leav",0)</f>
        <v/>
      </c>
      <c r="AJ34" s="48"/>
      <c r="AK34" s="539" t="str" cm="1">
        <f t="array" ref="AK34">_xlfn.IFS(AJ34="Pres",8,AJ34="Abs",0,AJ34=0,"",AJ34="Orie",2,AJ34="Holi",0,AJ34="Leav",0)</f>
        <v/>
      </c>
      <c r="AL34" s="48"/>
      <c r="AM34" s="539" t="str" cm="1">
        <f t="array" ref="AM34">_xlfn.IFS(AL34="Pres",8,AL34="Abs",0,AL34=0,"",AL34="Orie",2,AL34="Holi",0,AL34="Leav",0)</f>
        <v/>
      </c>
      <c r="AN34" s="48"/>
      <c r="AO34" s="539" t="str" cm="1">
        <f t="array" ref="AO34">_xlfn.IFS(AN34="Pres",8,AN34="Abs",0,AN34=0,"",AN34="Orie",2,AN34="Holi",0,AN34="Leav",0)</f>
        <v/>
      </c>
      <c r="AP34" s="48"/>
      <c r="AQ34" s="539" t="str" cm="1">
        <f t="array" ref="AQ34">_xlfn.IFS(AP34="Pres",8,AP34="Abs",0,AP34=0,"",AP34="Orie",2,AP34="Holi",0,AP34="Leav",0)</f>
        <v/>
      </c>
      <c r="AR34" s="48"/>
      <c r="AS34" s="539" t="str" cm="1">
        <f t="array" ref="AS34">_xlfn.IFS(AR34="Pres",8,AR34="Abs",0,AR34=0,"",AR34="Orie",2,AR34="Holi",0,AR34="Leav",0)</f>
        <v/>
      </c>
      <c r="AT34" s="48"/>
      <c r="AU34" s="539" t="str" cm="1">
        <f t="array" ref="AU34">_xlfn.IFS(AT34="Pres",8,AT34="Abs",0,AT34=0,"",AT34="Orie",2,AT34="Holi",0,AT34="Leav",0)</f>
        <v/>
      </c>
      <c r="AV34" s="48"/>
      <c r="AW34" s="539" t="str" cm="1">
        <f t="array" ref="AW34">_xlfn.IFS(AV34="Pres",8,AV34="Abs",0,AV34=0,"",AV34="Orie",2,AV34="Holi",0,AV34="Leav",0)</f>
        <v/>
      </c>
      <c r="AX34" s="48"/>
      <c r="AY34" s="539" t="str" cm="1">
        <f t="array" ref="AY34">_xlfn.IFS(AX34="Pres",8,AX34="Abs",0,AX34=0,"",AX34="Orie",2,AX34="Holi",0,AX34="Leav",0)</f>
        <v/>
      </c>
      <c r="AZ34" s="48"/>
      <c r="BA34" s="539" t="str" cm="1">
        <f t="array" ref="BA34">_xlfn.IFS(AZ34="Pres",8,AZ34="Abs",0,AZ34=0,"",AZ34="Orie",2,AZ34="Holi",0,AZ34="Leav",0)</f>
        <v/>
      </c>
      <c r="BB34" s="48"/>
      <c r="BC34" s="539" t="str" cm="1">
        <f t="array" ref="BC34">_xlfn.IFS(BB34="Pres",8,BB34="Abs",0,BB34=0,"",BB34="Orie",2,BB34="Holi",0,BB34="Leav",0)</f>
        <v/>
      </c>
      <c r="BD34" s="48"/>
      <c r="BE34" s="539" t="str" cm="1">
        <f t="array" ref="BE34">_xlfn.IFS(BD34="Pres",8,BD34="Abs",0,BD34=0,"",BD34="Orie",2,BD34="Holi",0,BD34="Leav",0)</f>
        <v/>
      </c>
      <c r="BF34" s="48"/>
      <c r="BG34" s="539" t="str" cm="1">
        <f t="array" ref="BG34">_xlfn.IFS(BF34="Pres",8,BF34="Abs",0,BF34=0,"",BF34="Orie",2,BF34="Holi",0,BF34="Leav",0)</f>
        <v/>
      </c>
      <c r="BH34" s="48"/>
      <c r="BI34" s="539" t="str" cm="1">
        <f t="array" ref="BI34">_xlfn.IFS(BH34="Pres",8,BH34="Abs",0,BH34=0,"",BH34="Orie",2,BH34="Holi",0,BH34="Leav",0)</f>
        <v/>
      </c>
      <c r="BJ34" s="48"/>
      <c r="BK34" s="539" t="str" cm="1">
        <f t="array" ref="BK34">_xlfn.IFS(BJ34="Pres",8,BJ34="Abs",0,BJ34=0,"",BJ34="Orie",2,BJ34="Holi",0,BJ34="Leav",0)</f>
        <v/>
      </c>
      <c r="BL34" s="48"/>
      <c r="BM34" s="539" t="str" cm="1">
        <f t="array" ref="BM34">_xlfn.IFS(BL34="Pres",8,BL34="Abs",0,BL34=0,"",BL34="Orie",2,BL34="Holi",0,BL34="Leav",0)</f>
        <v/>
      </c>
      <c r="BN34" s="48"/>
      <c r="BO34" s="539" t="str" cm="1">
        <f t="array" ref="BO34">_xlfn.IFS(BN34="Pres",8,BN34="Abs",0,BN34=0,"",BN34="Orie",2,BN34="Holi",0,BN34="Leav",0)</f>
        <v/>
      </c>
      <c r="BP34" s="48"/>
      <c r="BQ34" s="539" t="str" cm="1">
        <f t="array" ref="BQ34">_xlfn.IFS(BP34="Pres",8,BP34="Abs",0,BP34=0,"",BP34="Orie",2,BP34="Holi",0,BP34="Leav",0)</f>
        <v/>
      </c>
      <c r="BR34" s="48"/>
      <c r="BS34" s="539" t="str" cm="1">
        <f t="array" ref="BS34">_xlfn.IFS(BR34="Pres",8,BR34="Abs",0,BR34=0,"",BR34="Orie",2,BR34="Holi",0,BR34="Leav",0)</f>
        <v/>
      </c>
      <c r="BT34" s="48"/>
      <c r="BU34" s="539" t="str" cm="1">
        <f t="array" ref="BU34">_xlfn.IFS(BT34="Pres",8,BT34="Abs",0,BT34=0,"",BT34="Orie",2,BT34="Holi",0,BT34="Leav",0)</f>
        <v/>
      </c>
      <c r="BV34" s="48"/>
      <c r="BW34" s="539" t="str" cm="1">
        <f t="array" ref="BW34">_xlfn.IFS(BV34="Pres",8,BV34="Abs",0,BV34=0,"",BV34="Orie",2,BV34="Holi",0,BV34="Leav",0)</f>
        <v/>
      </c>
      <c r="BX34" s="48"/>
      <c r="BY34" s="539" t="str" cm="1">
        <f t="array" ref="BY34">_xlfn.IFS(BX34="Pres",8,BX34="Abs",0,BX34=0,"",BX34="Orie",2,BX34="Holi",0,BX34="Leav",0)</f>
        <v/>
      </c>
      <c r="BZ34" s="48"/>
      <c r="CA34" s="539" t="str" cm="1">
        <f t="array" ref="CA34">_xlfn.IFS(BZ34="Pres",8,BZ34="Abs",0,BZ34=0,"",BZ34="Orie",2,BZ34="Holi",0,BZ34="Leav",0)</f>
        <v/>
      </c>
      <c r="CB34" s="48"/>
      <c r="CC34" s="539" t="str" cm="1">
        <f t="array" ref="CC34">_xlfn.IFS(CB34="Pres",8,CB34="Abs",0,CB34=0,"",CB34="Orie",2,CB34="Holi",0,CB34="Leav",0)</f>
        <v/>
      </c>
      <c r="CD34" s="48"/>
      <c r="CE34" s="539" t="str" cm="1">
        <f t="array" ref="CE34">_xlfn.IFS(CD34="Pres",8,CD34="Abs",0,CD34=0,"",CD34="Orie",2,CD34="Holi",0,CD34="Leav",0)</f>
        <v/>
      </c>
      <c r="CF34" s="48"/>
      <c r="CG34" s="539" t="str" cm="1">
        <f t="array" ref="CG34">_xlfn.IFS(CF34="Pres",8,CF34="Abs",0,CF34=0,"",CF34="Orie",2,CF34="Holi",0,CF34="Leav",0)</f>
        <v/>
      </c>
      <c r="CH34" s="48"/>
      <c r="CI34" s="539" t="str" cm="1">
        <f t="array" ref="CI34">_xlfn.IFS(CH34="Pres",8,CH34="Abs",0,CH34=0,"",CH34="Orie",2,CH34="Holi",0,CH34="Leav",0)</f>
        <v/>
      </c>
      <c r="CJ34" s="48"/>
      <c r="CK34" s="539" t="str" cm="1">
        <f t="array" ref="CK34">_xlfn.IFS(CJ34="Pres",8,CJ34="Abs",0,CJ34=0,"",CJ34="Orie",2,CJ34="Holi",0,CJ34="Leav",0)</f>
        <v/>
      </c>
      <c r="CL34" s="48"/>
      <c r="CM34" s="539" t="str" cm="1">
        <f t="array" ref="CM34">_xlfn.IFS(CL34="Pres",8,CL34="Abs",0,CL34=0,"",CL34="Orie",2,CL34="Holi",0,CL34="Leav",0)</f>
        <v/>
      </c>
      <c r="CN34" s="48"/>
      <c r="CO34" s="539" t="str" cm="1">
        <f t="array" ref="CO34">_xlfn.IFS(CN34="Pres",8,CN34="Abs",0,CN34=0,"",CN34="Orie",2,CN34="Holi",0,CN34="Leav",0)</f>
        <v/>
      </c>
      <c r="CP34" s="48"/>
      <c r="CQ34" s="539" t="str" cm="1">
        <f t="array" ref="CQ34">_xlfn.IFS(CP34="Pres",8,CP34="Abs",0,CP34=0,"",CP34="Orie",2,CP34="Holi",0,CP34="Leav",0)</f>
        <v/>
      </c>
      <c r="CR34" s="48"/>
      <c r="CS34" s="539" t="str" cm="1">
        <f t="array" ref="CS34">_xlfn.IFS(CR34="Pres",8,CR34="Abs",0,CR34=0,"",CR34="Orie",2,CR34="Holi",0,CR34="Leav",0)</f>
        <v/>
      </c>
      <c r="CT34" s="48"/>
      <c r="CU34" s="539" t="str" cm="1">
        <f t="array" ref="CU34">_xlfn.IFS(CT34="Pres",8,CT34="Abs",0,CT34=0,"",CT34="Orie",2,CT34="Holi",0,CT34="Leav",0)</f>
        <v/>
      </c>
      <c r="CV34" s="48"/>
      <c r="CW34" s="539" t="str" cm="1">
        <f t="array" ref="CW34">_xlfn.IFS(CV34="Pres",8,CV34="Abs",0,CV34=0,"",CV34="Orie",2,CV34="Holi",0,CV34="Leav",0)</f>
        <v/>
      </c>
      <c r="CX34" s="48"/>
      <c r="CY34" s="539" t="str" cm="1">
        <f t="array" ref="CY34">_xlfn.IFS(CX34="Pres",8,CX34="Abs",0,CX34=0,"",CX34="Orie",2,CX34="Holi",0,CX34="Leav",0)</f>
        <v/>
      </c>
      <c r="CZ34" s="48"/>
      <c r="DA34" s="539" t="str" cm="1">
        <f t="array" ref="DA34">_xlfn.IFS(CZ34="Pres",8,CZ34="Abs",0,CZ34=0,"",CZ34="Orie",2,CZ34="Holi",0,CZ34="Leav",0)</f>
        <v/>
      </c>
      <c r="DB34" s="48"/>
      <c r="DC34" s="539" t="str" cm="1">
        <f t="array" ref="DC34">_xlfn.IFS(DB34="Pres",8,DB34="Abs",0,DB34=0,"",DB34="Orie",2,DB34="Holi",0,DB34="Leav",0)</f>
        <v/>
      </c>
      <c r="DD34" s="48"/>
      <c r="DE34" s="539" t="str" cm="1">
        <f t="array" ref="DE34">_xlfn.IFS(DD34="Pres",8,DD34="Abs",0,DD34=0,"",DD34="Orie",2,DD34="Holi",0,DD34="Leav",0)</f>
        <v/>
      </c>
      <c r="DF34" s="48"/>
      <c r="DG34" s="539" t="str" cm="1">
        <f t="array" ref="DG34">_xlfn.IFS(DF34="Pres",8,DF34="Abs",0,DF34=0,"",DF34="Orie",2,DF34="Holi",0,DF34="Leav",0)</f>
        <v/>
      </c>
      <c r="DH34" s="48"/>
      <c r="DI34" s="539" t="str" cm="1">
        <f t="array" ref="DI34">_xlfn.IFS(DH34="Pres",8,DH34="Abs",0,DH34=0,"",DH34="Orie",2,DH34="Holi",0,DH34="Leav",0)</f>
        <v/>
      </c>
      <c r="DJ34" s="48" t="s">
        <v>35</v>
      </c>
      <c r="DK34" s="539" cm="1">
        <f t="array" ref="DK34">_xlfn.IFS(DJ34="Pres",8,DJ34="Abs",0,DJ34=0,"",DJ34="Orie",2,DJ34="Holi",0,DJ34="Leav",0)</f>
        <v>8</v>
      </c>
      <c r="DL34" s="48" t="s">
        <v>35</v>
      </c>
      <c r="DM34" s="539" cm="1">
        <f t="array" ref="DM34">_xlfn.IFS(DL34="Pres",8,DL34="Abs",0,DL34=0,"",DL34="Orie",2,DL34="Holi",0,DL34="Leav",0)</f>
        <v>8</v>
      </c>
      <c r="DN34" s="48" t="s">
        <v>35</v>
      </c>
      <c r="DO34" s="539" cm="1">
        <f t="array" ref="DO34">_xlfn.IFS(DN34="Pres",8,DN34="Abs",0,DN34=0,"",DN34="Orie",2,DN34="Holi",0,DN34="Leav",0)</f>
        <v>8</v>
      </c>
    </row>
    <row r="35" spans="1:119" ht="18.75" customHeight="1">
      <c r="A35" s="73" t="s">
        <v>31</v>
      </c>
      <c r="B35" s="33" t="s">
        <v>1921</v>
      </c>
      <c r="C35" s="33" t="s">
        <v>1922</v>
      </c>
      <c r="D35" s="427" t="s">
        <v>1923</v>
      </c>
      <c r="E35" s="719" t="s">
        <v>1924</v>
      </c>
      <c r="F35" s="428" t="s">
        <v>43</v>
      </c>
      <c r="G35" s="34">
        <v>45144</v>
      </c>
      <c r="H35" s="34">
        <v>45492</v>
      </c>
      <c r="I35" s="35">
        <v>45390</v>
      </c>
      <c r="J35" s="36" t="s">
        <v>44</v>
      </c>
      <c r="K35" s="35">
        <f t="shared" si="56"/>
        <v>45334</v>
      </c>
      <c r="L35" s="35"/>
      <c r="M35" s="34">
        <v>45375</v>
      </c>
      <c r="N35" s="79">
        <f>IF(COUNTIF(AD35:XFD35,"Pres")=0,"",COUNTIF(AD35:XFD35,"Pres"))+AA35+U35</f>
        <v>1</v>
      </c>
      <c r="O35" s="313">
        <f t="shared" si="57"/>
        <v>8</v>
      </c>
      <c r="P35" s="39" t="str">
        <f t="shared" ref="P35" si="63">IF(COUNTIF(AD35:XFD35,"Orie")=0,"",COUNTIF(AD35:XFD35,"Orie"))</f>
        <v/>
      </c>
      <c r="Q35" s="38" t="str">
        <f t="shared" si="59"/>
        <v/>
      </c>
      <c r="R35" s="40" t="str">
        <f t="shared" ref="R35" si="64">IF(COUNTIF(AD35:XFD35,"Leav")+X35=0,"",COUNTIF(AD35:XFD35,"Leav")+X35)</f>
        <v/>
      </c>
      <c r="S35" s="41" t="str">
        <f t="shared" si="61"/>
        <v/>
      </c>
      <c r="T35" s="71"/>
      <c r="U35" s="447"/>
      <c r="V35" s="43"/>
      <c r="W35" s="44"/>
      <c r="X35" s="44"/>
      <c r="Y35" s="45"/>
      <c r="Z35" s="46"/>
      <c r="AA35" s="42"/>
      <c r="AB35" s="47" t="str">
        <f t="shared" ref="AB35" si="65">IF(AA35+Z35=0,"",AA35+Z35)</f>
        <v/>
      </c>
      <c r="AC35" s="123"/>
      <c r="AD35" s="48"/>
      <c r="AE35" s="539" t="str" cm="1">
        <f t="array" ref="AE35">_xlfn.IFS(AD35="Pres",8,AD35="Abs",0,AD35=0,"",AD35="Orie",2,AD35="Holi",0,AD35="Leav",0)</f>
        <v/>
      </c>
      <c r="AF35" s="48"/>
      <c r="AG35" s="539" t="str" cm="1">
        <f t="array" ref="AG35">_xlfn.IFS(AF35="Pres",8,AF35="Abs",0,AF35=0,"",AF35="Orie",2,AF35="Holi",0,AF35="Leav",0)</f>
        <v/>
      </c>
      <c r="AH35" s="48"/>
      <c r="AI35" s="539" t="str" cm="1">
        <f t="array" ref="AI35">_xlfn.IFS(AH35="Pres",8,AH35="Abs",0,AH35=0,"",AH35="Orie",2,AH35="Holi",0,AH35="Leav",0)</f>
        <v/>
      </c>
      <c r="AJ35" s="48"/>
      <c r="AK35" s="539" t="str" cm="1">
        <f t="array" ref="AK35">_xlfn.IFS(AJ35="Pres",8,AJ35="Abs",0,AJ35=0,"",AJ35="Orie",2,AJ35="Holi",0,AJ35="Leav",0)</f>
        <v/>
      </c>
      <c r="AL35" s="48"/>
      <c r="AM35" s="539" t="str" cm="1">
        <f t="array" ref="AM35">_xlfn.IFS(AL35="Pres",8,AL35="Abs",0,AL35=0,"",AL35="Orie",2,AL35="Holi",0,AL35="Leav",0)</f>
        <v/>
      </c>
      <c r="AN35" s="48"/>
      <c r="AO35" s="539" t="str" cm="1">
        <f t="array" ref="AO35">_xlfn.IFS(AN35="Pres",8,AN35="Abs",0,AN35=0,"",AN35="Orie",2,AN35="Holi",0,AN35="Leav",0)</f>
        <v/>
      </c>
      <c r="AP35" s="48"/>
      <c r="AQ35" s="539" t="str" cm="1">
        <f t="array" ref="AQ35">_xlfn.IFS(AP35="Pres",8,AP35="Abs",0,AP35=0,"",AP35="Orie",2,AP35="Holi",0,AP35="Leav",0)</f>
        <v/>
      </c>
      <c r="AR35" s="48"/>
      <c r="AS35" s="539" t="str" cm="1">
        <f t="array" ref="AS35">_xlfn.IFS(AR35="Pres",8,AR35="Abs",0,AR35=0,"",AR35="Orie",2,AR35="Holi",0,AR35="Leav",0)</f>
        <v/>
      </c>
      <c r="AT35" s="48"/>
      <c r="AU35" s="539" t="str" cm="1">
        <f t="array" ref="AU35">_xlfn.IFS(AT35="Pres",8,AT35="Abs",0,AT35=0,"",AT35="Orie",2,AT35="Holi",0,AT35="Leav",0)</f>
        <v/>
      </c>
      <c r="AV35" s="48"/>
      <c r="AW35" s="539" t="str" cm="1">
        <f t="array" ref="AW35">_xlfn.IFS(AV35="Pres",8,AV35="Abs",0,AV35=0,"",AV35="Orie",2,AV35="Holi",0,AV35="Leav",0)</f>
        <v/>
      </c>
      <c r="AX35" s="48"/>
      <c r="AY35" s="539" t="str" cm="1">
        <f t="array" ref="AY35">_xlfn.IFS(AX35="Pres",8,AX35="Abs",0,AX35=0,"",AX35="Orie",2,AX35="Holi",0,AX35="Leav",0)</f>
        <v/>
      </c>
      <c r="AZ35" s="48"/>
      <c r="BA35" s="539" t="str" cm="1">
        <f t="array" ref="BA35">_xlfn.IFS(AZ35="Pres",8,AZ35="Abs",0,AZ35=0,"",AZ35="Orie",2,AZ35="Holi",0,AZ35="Leav",0)</f>
        <v/>
      </c>
      <c r="BB35" s="48"/>
      <c r="BC35" s="539" t="str" cm="1">
        <f t="array" ref="BC35">_xlfn.IFS(BB35="Pres",8,BB35="Abs",0,BB35=0,"",BB35="Orie",2,BB35="Holi",0,BB35="Leav",0)</f>
        <v/>
      </c>
      <c r="BD35" s="48"/>
      <c r="BE35" s="539" t="str" cm="1">
        <f t="array" ref="BE35">_xlfn.IFS(BD35="Pres",8,BD35="Abs",0,BD35=0,"",BD35="Orie",2,BD35="Holi",0,BD35="Leav",0)</f>
        <v/>
      </c>
      <c r="BF35" s="48"/>
      <c r="BG35" s="539" t="str" cm="1">
        <f t="array" ref="BG35">_xlfn.IFS(BF35="Pres",8,BF35="Abs",0,BF35=0,"",BF35="Orie",2,BF35="Holi",0,BF35="Leav",0)</f>
        <v/>
      </c>
      <c r="BH35" s="48"/>
      <c r="BI35" s="539" t="str" cm="1">
        <f t="array" ref="BI35">_xlfn.IFS(BH35="Pres",8,BH35="Abs",0,BH35=0,"",BH35="Orie",2,BH35="Holi",0,BH35="Leav",0)</f>
        <v/>
      </c>
      <c r="BJ35" s="48"/>
      <c r="BK35" s="539" t="str" cm="1">
        <f t="array" ref="BK35">_xlfn.IFS(BJ35="Pres",8,BJ35="Abs",0,BJ35=0,"",BJ35="Orie",2,BJ35="Holi",0,BJ35="Leav",0)</f>
        <v/>
      </c>
      <c r="BL35" s="48"/>
      <c r="BM35" s="539" t="str" cm="1">
        <f t="array" ref="BM35">_xlfn.IFS(BL35="Pres",8,BL35="Abs",0,BL35=0,"",BL35="Orie",2,BL35="Holi",0,BL35="Leav",0)</f>
        <v/>
      </c>
      <c r="BN35" s="48"/>
      <c r="BO35" s="539" t="str" cm="1">
        <f t="array" ref="BO35">_xlfn.IFS(BN35="Pres",8,BN35="Abs",0,BN35=0,"",BN35="Orie",2,BN35="Holi",0,BN35="Leav",0)</f>
        <v/>
      </c>
      <c r="BP35" s="48"/>
      <c r="BQ35" s="539" t="str" cm="1">
        <f t="array" ref="BQ35">_xlfn.IFS(BP35="Pres",8,BP35="Abs",0,BP35=0,"",BP35="Orie",2,BP35="Holi",0,BP35="Leav",0)</f>
        <v/>
      </c>
      <c r="BR35" s="48"/>
      <c r="BS35" s="539" t="str" cm="1">
        <f t="array" ref="BS35">_xlfn.IFS(BR35="Pres",8,BR35="Abs",0,BR35=0,"",BR35="Orie",2,BR35="Holi",0,BR35="Leav",0)</f>
        <v/>
      </c>
      <c r="BT35" s="48"/>
      <c r="BU35" s="539" t="str" cm="1">
        <f t="array" ref="BU35">_xlfn.IFS(BT35="Pres",8,BT35="Abs",0,BT35=0,"",BT35="Orie",2,BT35="Holi",0,BT35="Leav",0)</f>
        <v/>
      </c>
      <c r="BV35" s="48"/>
      <c r="BW35" s="539" t="str" cm="1">
        <f t="array" ref="BW35">_xlfn.IFS(BV35="Pres",8,BV35="Abs",0,BV35=0,"",BV35="Orie",2,BV35="Holi",0,BV35="Leav",0)</f>
        <v/>
      </c>
      <c r="BX35" s="48"/>
      <c r="BY35" s="539" t="str" cm="1">
        <f t="array" ref="BY35">_xlfn.IFS(BX35="Pres",8,BX35="Abs",0,BX35=0,"",BX35="Orie",2,BX35="Holi",0,BX35="Leav",0)</f>
        <v/>
      </c>
      <c r="BZ35" s="48"/>
      <c r="CA35" s="539" t="str" cm="1">
        <f t="array" ref="CA35">_xlfn.IFS(BZ35="Pres",8,BZ35="Abs",0,BZ35=0,"",BZ35="Orie",2,BZ35="Holi",0,BZ35="Leav",0)</f>
        <v/>
      </c>
      <c r="CB35" s="48"/>
      <c r="CC35" s="539" t="str" cm="1">
        <f t="array" ref="CC35">_xlfn.IFS(CB35="Pres",8,CB35="Abs",0,CB35=0,"",CB35="Orie",2,CB35="Holi",0,CB35="Leav",0)</f>
        <v/>
      </c>
      <c r="CD35" s="48"/>
      <c r="CE35" s="539" t="str" cm="1">
        <f t="array" ref="CE35">_xlfn.IFS(CD35="Pres",8,CD35="Abs",0,CD35=0,"",CD35="Orie",2,CD35="Holi",0,CD35="Leav",0)</f>
        <v/>
      </c>
      <c r="CF35" s="48"/>
      <c r="CG35" s="539" t="str" cm="1">
        <f t="array" ref="CG35">_xlfn.IFS(CF35="Pres",8,CF35="Abs",0,CF35=0,"",CF35="Orie",2,CF35="Holi",0,CF35="Leav",0)</f>
        <v/>
      </c>
      <c r="CH35" s="48"/>
      <c r="CI35" s="539" t="str" cm="1">
        <f t="array" ref="CI35">_xlfn.IFS(CH35="Pres",8,CH35="Abs",0,CH35=0,"",CH35="Orie",2,CH35="Holi",0,CH35="Leav",0)</f>
        <v/>
      </c>
      <c r="CJ35" s="48"/>
      <c r="CK35" s="539" t="str" cm="1">
        <f t="array" ref="CK35">_xlfn.IFS(CJ35="Pres",8,CJ35="Abs",0,CJ35=0,"",CJ35="Orie",2,CJ35="Holi",0,CJ35="Leav",0)</f>
        <v/>
      </c>
      <c r="CL35" s="48"/>
      <c r="CM35" s="539" t="str" cm="1">
        <f t="array" ref="CM35">_xlfn.IFS(CL35="Pres",8,CL35="Abs",0,CL35=0,"",CL35="Orie",2,CL35="Holi",0,CL35="Leav",0)</f>
        <v/>
      </c>
      <c r="CN35" s="48"/>
      <c r="CO35" s="539" t="str" cm="1">
        <f t="array" ref="CO35">_xlfn.IFS(CN35="Pres",8,CN35="Abs",0,CN35=0,"",CN35="Orie",2,CN35="Holi",0,CN35="Leav",0)</f>
        <v/>
      </c>
      <c r="CP35" s="48"/>
      <c r="CQ35" s="539" t="str" cm="1">
        <f t="array" ref="CQ35">_xlfn.IFS(CP35="Pres",8,CP35="Abs",0,CP35=0,"",CP35="Orie",2,CP35="Holi",0,CP35="Leav",0)</f>
        <v/>
      </c>
      <c r="CR35" s="48"/>
      <c r="CS35" s="539" t="str" cm="1">
        <f t="array" ref="CS35">_xlfn.IFS(CR35="Pres",8,CR35="Abs",0,CR35=0,"",CR35="Orie",2,CR35="Holi",0,CR35="Leav",0)</f>
        <v/>
      </c>
      <c r="CT35" s="48"/>
      <c r="CU35" s="539" t="str" cm="1">
        <f t="array" ref="CU35">_xlfn.IFS(CT35="Pres",8,CT35="Abs",0,CT35=0,"",CT35="Orie",2,CT35="Holi",0,CT35="Leav",0)</f>
        <v/>
      </c>
      <c r="CV35" s="48"/>
      <c r="CW35" s="539" t="str" cm="1">
        <f t="array" ref="CW35">_xlfn.IFS(CV35="Pres",8,CV35="Abs",0,CV35=0,"",CV35="Orie",2,CV35="Holi",0,CV35="Leav",0)</f>
        <v/>
      </c>
      <c r="CX35" s="48"/>
      <c r="CY35" s="539" t="str" cm="1">
        <f t="array" ref="CY35">_xlfn.IFS(CX35="Pres",8,CX35="Abs",0,CX35=0,"",CX35="Orie",2,CX35="Holi",0,CX35="Leav",0)</f>
        <v/>
      </c>
      <c r="CZ35" s="48"/>
      <c r="DA35" s="539" t="str" cm="1">
        <f t="array" ref="DA35">_xlfn.IFS(CZ35="Pres",8,CZ35="Abs",0,CZ35=0,"",CZ35="Orie",2,CZ35="Holi",0,CZ35="Leav",0)</f>
        <v/>
      </c>
      <c r="DB35" s="48"/>
      <c r="DC35" s="539" t="str" cm="1">
        <f t="array" ref="DC35">_xlfn.IFS(DB35="Pres",8,DB35="Abs",0,DB35=0,"",DB35="Orie",2,DB35="Holi",0,DB35="Leav",0)</f>
        <v/>
      </c>
      <c r="DD35" s="48"/>
      <c r="DE35" s="539" t="str" cm="1">
        <f t="array" ref="DE35">_xlfn.IFS(DD35="Pres",8,DD35="Abs",0,DD35=0,"",DD35="Orie",2,DD35="Holi",0,DD35="Leav",0)</f>
        <v/>
      </c>
      <c r="DF35" s="48"/>
      <c r="DG35" s="539" t="str" cm="1">
        <f t="array" ref="DG35">_xlfn.IFS(DF35="Pres",8,DF35="Abs",0,DF35=0,"",DF35="Orie",2,DF35="Holi",0,DF35="Leav",0)</f>
        <v/>
      </c>
      <c r="DH35" s="48"/>
      <c r="DI35" s="539" t="str" cm="1">
        <f t="array" ref="DI35">_xlfn.IFS(DH35="Pres",8,DH35="Abs",0,DH35=0,"",DH35="Orie",2,DH35="Holi",0,DH35="Leav",0)</f>
        <v/>
      </c>
      <c r="DJ35" s="48"/>
      <c r="DK35" s="539" t="str" cm="1">
        <f t="array" ref="DK35">_xlfn.IFS(DJ35="Pres",8,DJ35="Abs",0,DJ35=0,"",DJ35="Orie",2,DJ35="Holi",0,DJ35="Leav",0)</f>
        <v/>
      </c>
      <c r="DL35" s="48"/>
      <c r="DM35" s="539" t="str" cm="1">
        <f t="array" ref="DM35">_xlfn.IFS(DL35="Pres",8,DL35="Abs",0,DL35=0,"",DL35="Orie",2,DL35="Holi",0,DL35="Leav",0)</f>
        <v/>
      </c>
      <c r="DN35" s="48" t="s">
        <v>35</v>
      </c>
      <c r="DO35" s="539" cm="1">
        <f t="array" ref="DO35">_xlfn.IFS(DN35="Pres",8,DN35="Abs",0,DN35=0,"",DN35="Orie",2,DN35="Holi",0,DN35="Leav",0)</f>
        <v>8</v>
      </c>
    </row>
    <row r="36" spans="1:119" ht="18.75" customHeight="1">
      <c r="A36" s="73">
        <v>0</v>
      </c>
      <c r="B36" s="33"/>
      <c r="C36" s="33"/>
      <c r="D36" s="427"/>
      <c r="E36" s="33"/>
      <c r="F36" s="428"/>
      <c r="G36" s="34"/>
      <c r="H36" s="34"/>
      <c r="I36" s="35"/>
      <c r="J36" s="36"/>
      <c r="K36" s="35">
        <f t="shared" si="45"/>
        <v>-56</v>
      </c>
      <c r="L36" s="35"/>
      <c r="M36" s="37"/>
      <c r="N36" s="313">
        <f>SUM(AA36:XEY36)+U36</f>
        <v>0</v>
      </c>
      <c r="O36" s="313">
        <f>SUM(AB36:XFD36)+V36</f>
        <v>0</v>
      </c>
      <c r="P36" s="39" t="str">
        <f>IF(COUNTIF(AD36:XFD36,"Orie")=0,"",COUNTIF(AD36:XFD36,"Orie"))</f>
        <v/>
      </c>
      <c r="Q36" s="38" t="str">
        <f>IF(COUNTIF(AD36:XFD36,"Abs")+W36=0,"",COUNTIF(AD36:XFD36,"Abs")+W36)</f>
        <v/>
      </c>
      <c r="R36" s="40" t="str">
        <f>IF(COUNTIF(AD36:XFD36,"Leav")+X36=0,"",COUNTIF(AD36:XFD36,"Leav")+X36)</f>
        <v/>
      </c>
      <c r="S36" s="41" t="str">
        <f>IF(COUNTIF(AD36:XFD36,"Holi")+Y36=0,"",COUNTIF(AD36:XFD36,"Holi")+Y36)</f>
        <v/>
      </c>
      <c r="T36" s="71"/>
      <c r="U36" s="447"/>
      <c r="V36" s="43"/>
      <c r="W36" s="44"/>
      <c r="X36" s="44"/>
      <c r="Y36" s="45"/>
      <c r="Z36" s="46"/>
      <c r="AA36" s="42"/>
      <c r="AB36" s="47" t="str">
        <f>IF(AA36+Z36=0,"",AA36+Z36)</f>
        <v/>
      </c>
      <c r="AC36" s="123"/>
      <c r="AD36" s="48"/>
      <c r="AE36" s="539" t="str" cm="1">
        <f t="array" ref="AE36">_xlfn.IFS(AD36="Pres",8,AD36="Abs",0,AD36=0,"",AD36="Orie",2,AD36="Holi",0,AD36="Leav",0)</f>
        <v/>
      </c>
      <c r="AF36" s="48"/>
      <c r="AG36" s="539" t="str" cm="1">
        <f t="array" ref="AG36">_xlfn.IFS(AF36="Pres",8,AF36="Abs",0,AF36=0,"",AF36="Orie",2,AF36="Holi",0,AF36="Leav",0)</f>
        <v/>
      </c>
      <c r="AH36" s="48"/>
      <c r="AI36" s="539" t="str" cm="1">
        <f t="array" ref="AI36">_xlfn.IFS(AH36="Pres",8,AH36="Abs",0,AH36=0,"",AH36="Orie",2,AH36="Holi",0,AH36="Leav",0)</f>
        <v/>
      </c>
      <c r="AJ36" s="48"/>
      <c r="AK36" s="539" t="str" cm="1">
        <f t="array" ref="AK36">_xlfn.IFS(AJ36="Pres",8,AJ36="Abs",0,AJ36=0,"",AJ36="Orie",2,AJ36="Holi",0,AJ36="Leav",0)</f>
        <v/>
      </c>
      <c r="AL36" s="48"/>
      <c r="AM36" s="539" t="str" cm="1">
        <f t="array" ref="AM36">_xlfn.IFS(AL36="Pres",8,AL36="Abs",0,AL36=0,"",AL36="Orie",2,AL36="Holi",0,AL36="Leav",0)</f>
        <v/>
      </c>
      <c r="AN36" s="48"/>
      <c r="AO36" s="539" t="str" cm="1">
        <f t="array" ref="AO36">_xlfn.IFS(AN36="Pres",8,AN36="Abs",0,AN36=0,"",AN36="Orie",2,AN36="Holi",0,AN36="Leav",0)</f>
        <v/>
      </c>
      <c r="AP36" s="48"/>
      <c r="AQ36" s="539" t="str" cm="1">
        <f t="array" ref="AQ36">_xlfn.IFS(AP36="Pres",8,AP36="Abs",0,AP36=0,"",AP36="Orie",2,AP36="Holi",0,AP36="Leav",0)</f>
        <v/>
      </c>
      <c r="AR36" s="48"/>
      <c r="AS36" s="539" t="str" cm="1">
        <f t="array" ref="AS36">_xlfn.IFS(AR36="Pres",8,AR36="Abs",0,AR36=0,"",AR36="Orie",2,AR36="Holi",0,AR36="Leav",0)</f>
        <v/>
      </c>
      <c r="AT36" s="48"/>
      <c r="AU36" s="539" t="str" cm="1">
        <f t="array" ref="AU36">_xlfn.IFS(AT36="Pres",8,AT36="Abs",0,AT36=0,"",AT36="Orie",2,AT36="Holi",0,AT36="Leav",0)</f>
        <v/>
      </c>
      <c r="AV36" s="48"/>
      <c r="AW36" s="539" t="str" cm="1">
        <f t="array" ref="AW36">_xlfn.IFS(AV36="Pres",8,AV36="Abs",0,AV36=0,"",AV36="Orie",2,AV36="Holi",0,AV36="Leav",0)</f>
        <v/>
      </c>
      <c r="AX36" s="48"/>
      <c r="AY36" s="539" t="str" cm="1">
        <f t="array" ref="AY36">_xlfn.IFS(AX36="Pres",8,AX36="Abs",0,AX36=0,"",AX36="Orie",2,AX36="Holi",0,AX36="Leav",0)</f>
        <v/>
      </c>
      <c r="AZ36" s="48"/>
      <c r="BA36" s="539" t="str" cm="1">
        <f t="array" ref="BA36">_xlfn.IFS(AZ36="Pres",8,AZ36="Abs",0,AZ36=0,"",AZ36="Orie",2,AZ36="Holi",0,AZ36="Leav",0)</f>
        <v/>
      </c>
      <c r="BB36" s="48"/>
      <c r="BC36" s="539" t="str" cm="1">
        <f t="array" ref="BC36">_xlfn.IFS(BB36="Pres",8,BB36="Abs",0,BB36=0,"",BB36="Orie",2,BB36="Holi",0,BB36="Leav",0)</f>
        <v/>
      </c>
      <c r="BD36" s="48"/>
      <c r="BE36" s="539" t="str" cm="1">
        <f t="array" ref="BE36">_xlfn.IFS(BD36="Pres",8,BD36="Abs",0,BD36=0,"",BD36="Orie",2,BD36="Holi",0,BD36="Leav",0)</f>
        <v/>
      </c>
      <c r="BF36" s="48"/>
      <c r="BG36" s="539" t="str" cm="1">
        <f t="array" ref="BG36">_xlfn.IFS(BF36="Pres",8,BF36="Abs",0,BF36=0,"",BF36="Orie",2,BF36="Holi",0,BF36="Leav",0)</f>
        <v/>
      </c>
      <c r="BH36" s="48"/>
      <c r="BI36" s="539" t="str" cm="1">
        <f t="array" ref="BI36">_xlfn.IFS(BH36="Pres",8,BH36="Abs",0,BH36=0,"",BH36="Orie",2,BH36="Holi",0,BH36="Leav",0)</f>
        <v/>
      </c>
      <c r="BJ36" s="48"/>
      <c r="BK36" s="539" t="str" cm="1">
        <f t="array" ref="BK36">_xlfn.IFS(BJ36="Pres",8,BJ36="Abs",0,BJ36=0,"",BJ36="Orie",2,BJ36="Holi",0,BJ36="Leav",0)</f>
        <v/>
      </c>
      <c r="BL36" s="48"/>
      <c r="BM36" s="539" t="str" cm="1">
        <f t="array" ref="BM36">_xlfn.IFS(BL36="Pres",8,BL36="Abs",0,BL36=0,"",BL36="Orie",2,BL36="Holi",0,BL36="Leav",0)</f>
        <v/>
      </c>
      <c r="BN36" s="48"/>
      <c r="BO36" s="539" t="str" cm="1">
        <f t="array" ref="BO36">_xlfn.IFS(BN36="Pres",8,BN36="Abs",0,BN36=0,"",BN36="Orie",2,BN36="Holi",0,BN36="Leav",0)</f>
        <v/>
      </c>
      <c r="BP36" s="48"/>
      <c r="BQ36" s="539" t="str" cm="1">
        <f t="array" ref="BQ36">_xlfn.IFS(BP36="Pres",8,BP36="Abs",0,BP36=0,"",BP36="Orie",2,BP36="Holi",0,BP36="Leav",0)</f>
        <v/>
      </c>
      <c r="BR36" s="48"/>
      <c r="BS36" s="539" t="str" cm="1">
        <f t="array" ref="BS36">_xlfn.IFS(BR36="Pres",8,BR36="Abs",0,BR36=0,"",BR36="Orie",2,BR36="Holi",0,BR36="Leav",0)</f>
        <v/>
      </c>
      <c r="BT36" s="48"/>
      <c r="BU36" s="539" t="str" cm="1">
        <f t="array" ref="BU36">_xlfn.IFS(BT36="Pres",8,BT36="Abs",0,BT36=0,"",BT36="Orie",2,BT36="Holi",0,BT36="Leav",0)</f>
        <v/>
      </c>
      <c r="BV36" s="48"/>
      <c r="BW36" s="539" t="str" cm="1">
        <f t="array" ref="BW36">_xlfn.IFS(BV36="Pres",8,BV36="Abs",0,BV36=0,"",BV36="Orie",2,BV36="Holi",0,BV36="Leav",0)</f>
        <v/>
      </c>
      <c r="BX36" s="48"/>
      <c r="BY36" s="539" t="str" cm="1">
        <f t="array" ref="BY36">_xlfn.IFS(BX36="Pres",8,BX36="Abs",0,BX36=0,"",BX36="Orie",2,BX36="Holi",0,BX36="Leav",0)</f>
        <v/>
      </c>
      <c r="BZ36" s="48"/>
      <c r="CA36" s="539" t="str" cm="1">
        <f t="array" ref="CA36">_xlfn.IFS(BZ36="Pres",8,BZ36="Abs",0,BZ36=0,"",BZ36="Orie",2,BZ36="Holi",0,BZ36="Leav",0)</f>
        <v/>
      </c>
      <c r="CB36" s="48"/>
      <c r="CC36" s="539" t="str" cm="1">
        <f t="array" ref="CC36">_xlfn.IFS(CB36="Pres",8,CB36="Abs",0,CB36=0,"",CB36="Orie",2,CB36="Holi",0,CB36="Leav",0)</f>
        <v/>
      </c>
      <c r="CD36" s="48"/>
      <c r="CE36" s="539" t="str" cm="1">
        <f t="array" ref="CE36">_xlfn.IFS(CD36="Pres",8,CD36="Abs",0,CD36=0,"",CD36="Orie",2,CD36="Holi",0,CD36="Leav",0)</f>
        <v/>
      </c>
      <c r="CF36" s="48"/>
      <c r="CG36" s="539" t="str" cm="1">
        <f t="array" ref="CG36">_xlfn.IFS(CF36="Pres",8,CF36="Abs",0,CF36=0,"",CF36="Orie",2,CF36="Holi",0,CF36="Leav",0)</f>
        <v/>
      </c>
      <c r="CH36" s="48"/>
      <c r="CI36" s="539" t="str" cm="1">
        <f t="array" ref="CI36">_xlfn.IFS(CH36="Pres",8,CH36="Abs",0,CH36=0,"",CH36="Orie",2,CH36="Holi",0,CH36="Leav",0)</f>
        <v/>
      </c>
      <c r="CJ36" s="48"/>
      <c r="CK36" s="539" t="str" cm="1">
        <f t="array" ref="CK36">_xlfn.IFS(CJ36="Pres",8,CJ36="Abs",0,CJ36=0,"",CJ36="Orie",2,CJ36="Holi",0,CJ36="Leav",0)</f>
        <v/>
      </c>
      <c r="CL36" s="48"/>
      <c r="CM36" s="539" t="str" cm="1">
        <f t="array" ref="CM36">_xlfn.IFS(CL36="Pres",8,CL36="Abs",0,CL36=0,"",CL36="Orie",2,CL36="Holi",0,CL36="Leav",0)</f>
        <v/>
      </c>
      <c r="CN36" s="48"/>
      <c r="CO36" s="539" t="str" cm="1">
        <f t="array" ref="CO36">_xlfn.IFS(CN36="Pres",8,CN36="Abs",0,CN36=0,"",CN36="Orie",2,CN36="Holi",0,CN36="Leav",0)</f>
        <v/>
      </c>
      <c r="CP36" s="48"/>
      <c r="CQ36" s="539" t="str" cm="1">
        <f t="array" ref="CQ36">_xlfn.IFS(CP36="Pres",8,CP36="Abs",0,CP36=0,"",CP36="Orie",2,CP36="Holi",0,CP36="Leav",0)</f>
        <v/>
      </c>
      <c r="CR36" s="48"/>
      <c r="CS36" s="539" t="str" cm="1">
        <f t="array" ref="CS36">_xlfn.IFS(CR36="Pres",8,CR36="Abs",0,CR36=0,"",CR36="Orie",2,CR36="Holi",0,CR36="Leav",0)</f>
        <v/>
      </c>
      <c r="CT36" s="48"/>
      <c r="CU36" s="539" t="str" cm="1">
        <f t="array" ref="CU36">_xlfn.IFS(CT36="Pres",8,CT36="Abs",0,CT36=0,"",CT36="Orie",2,CT36="Holi",0,CT36="Leav",0)</f>
        <v/>
      </c>
      <c r="CV36" s="48"/>
      <c r="CW36" s="539" t="str" cm="1">
        <f t="array" ref="CW36">_xlfn.IFS(CV36="Pres",8,CV36="Abs",0,CV36=0,"",CV36="Orie",2,CV36="Holi",0,CV36="Leav",0)</f>
        <v/>
      </c>
      <c r="CX36" s="48"/>
      <c r="CY36" s="539" t="str" cm="1">
        <f t="array" ref="CY36">_xlfn.IFS(CX36="Pres",8,CX36="Abs",0,CX36=0,"",CX36="Orie",2,CX36="Holi",0,CX36="Leav",0)</f>
        <v/>
      </c>
      <c r="CZ36" s="48"/>
      <c r="DA36" s="539" t="str" cm="1">
        <f t="array" ref="DA36">_xlfn.IFS(CZ36="Pres",8,CZ36="Abs",0,CZ36=0,"",CZ36="Orie",2,CZ36="Holi",0,CZ36="Leav",0)</f>
        <v/>
      </c>
      <c r="DB36" s="48"/>
      <c r="DC36" s="539" t="str" cm="1">
        <f t="array" ref="DC36">_xlfn.IFS(DB36="Pres",8,DB36="Abs",0,DB36=0,"",DB36="Orie",2,DB36="Holi",0,DB36="Leav",0)</f>
        <v/>
      </c>
      <c r="DD36" s="48"/>
      <c r="DE36" s="539" t="str" cm="1">
        <f t="array" ref="DE36">_xlfn.IFS(DD36="Pres",8,DD36="Abs",0,DD36=0,"",DD36="Orie",2,DD36="Holi",0,DD36="Leav",0)</f>
        <v/>
      </c>
      <c r="DF36" s="48"/>
      <c r="DG36" s="539" t="str" cm="1">
        <f t="array" ref="DG36">_xlfn.IFS(DF36="Pres",8,DF36="Abs",0,DF36=0,"",DF36="Orie",2,DF36="Holi",0,DF36="Leav",0)</f>
        <v/>
      </c>
      <c r="DH36" s="48"/>
      <c r="DI36" s="539" t="str" cm="1">
        <f t="array" ref="DI36">_xlfn.IFS(DH36="Pres",8,DH36="Abs",0,DH36=0,"",DH36="Orie",2,DH36="Holi",0,DH36="Leav",0)</f>
        <v/>
      </c>
      <c r="DJ36" s="48"/>
      <c r="DK36" s="539" t="str" cm="1">
        <f t="array" ref="DK36">_xlfn.IFS(DJ36="Pres",8,DJ36="Abs",0,DJ36=0,"",DJ36="Orie",2,DJ36="Holi",0,DJ36="Leav",0)</f>
        <v/>
      </c>
      <c r="DL36" s="48"/>
      <c r="DM36" s="539" t="str" cm="1">
        <f t="array" ref="DM36">_xlfn.IFS(DL36="Pres",8,DL36="Abs",0,DL36=0,"",DL36="Orie",2,DL36="Holi",0,DL36="Leav",0)</f>
        <v/>
      </c>
      <c r="DN36" s="48"/>
      <c r="DO36" s="539" t="str" cm="1">
        <f t="array" ref="DO36">_xlfn.IFS(DN36="Pres",8,DN36="Abs",0,DN36=0,"",DN36="Orie",2,DN36="Holi",0,DN36="Leav",0)</f>
        <v/>
      </c>
    </row>
    <row r="37" spans="1:119" ht="18.75" customHeight="1">
      <c r="A37" s="73">
        <v>0</v>
      </c>
      <c r="B37" s="33"/>
      <c r="C37" s="33"/>
      <c r="D37" s="33"/>
      <c r="E37" s="368"/>
      <c r="F37" s="73"/>
      <c r="G37" s="34"/>
      <c r="H37" s="34"/>
      <c r="I37" s="35"/>
      <c r="J37" s="36"/>
      <c r="K37" s="35">
        <f t="shared" si="45"/>
        <v>-56</v>
      </c>
      <c r="L37" s="35"/>
      <c r="M37" s="37"/>
      <c r="N37" s="313">
        <f>SUM(AA37:XEY37)+U37</f>
        <v>0</v>
      </c>
      <c r="O37" s="313">
        <f>SUM(AB37:XFD37)+V37</f>
        <v>0</v>
      </c>
      <c r="P37" s="39" t="str">
        <f>IF(COUNTIF(AD37:XFD37,"Orie")=0,"",COUNTIF(AD37:XFD37,"Orie"))</f>
        <v/>
      </c>
      <c r="Q37" s="38" t="str">
        <f>IF(COUNTIF(AD37:XFD37,"Abs")+W37=0,"",COUNTIF(AD37:XFD37,"Abs")+W37)</f>
        <v/>
      </c>
      <c r="R37" s="40" t="str">
        <f>IF(COUNTIF(AD37:XFD37,"Leav")+X37=0,"",COUNTIF(AD37:XFD37,"Leav")+X37)</f>
        <v/>
      </c>
      <c r="S37" s="41" t="str">
        <f>IF(COUNTIF(AD37:XFD37,"Holi")+Y37=0,"",COUNTIF(AD37:XFD37,"Holi")+Y37)</f>
        <v/>
      </c>
      <c r="T37" s="71"/>
      <c r="U37" s="447"/>
      <c r="V37" s="43"/>
      <c r="W37" s="44"/>
      <c r="X37" s="44"/>
      <c r="Y37" s="45"/>
      <c r="Z37" s="46"/>
      <c r="AA37" s="42"/>
      <c r="AB37" s="47" t="str">
        <f>IF(AA37+Z37=0,"",AA37+Z37)</f>
        <v/>
      </c>
      <c r="AC37" s="123"/>
      <c r="AD37" s="48"/>
      <c r="AE37" s="539" t="str" cm="1">
        <f t="array" ref="AE37">_xlfn.IFS(AD37="Pres",8,AD37="Abs",0,AD37=0,"",AD37="Orie",2,AD37="Holi",0,AD37="Leav",0)</f>
        <v/>
      </c>
      <c r="AF37" s="48"/>
      <c r="AG37" s="539" t="str" cm="1">
        <f t="array" ref="AG37">_xlfn.IFS(AF37="Pres",8,AF37="Abs",0,AF37=0,"",AF37="Orie",2,AF37="Holi",0,AF37="Leav",0)</f>
        <v/>
      </c>
      <c r="AH37" s="48"/>
      <c r="AI37" s="539" t="str" cm="1">
        <f t="array" ref="AI37">_xlfn.IFS(AH37="Pres",8,AH37="Abs",0,AH37=0,"",AH37="Orie",2,AH37="Holi",0,AH37="Leav",0)</f>
        <v/>
      </c>
      <c r="AJ37" s="48"/>
      <c r="AK37" s="539" t="str" cm="1">
        <f t="array" ref="AK37">_xlfn.IFS(AJ37="Pres",8,AJ37="Abs",0,AJ37=0,"",AJ37="Orie",2,AJ37="Holi",0,AJ37="Leav",0)</f>
        <v/>
      </c>
      <c r="AL37" s="48"/>
      <c r="AM37" s="539" t="str" cm="1">
        <f t="array" ref="AM37">_xlfn.IFS(AL37="Pres",8,AL37="Abs",0,AL37=0,"",AL37="Orie",2,AL37="Holi",0,AL37="Leav",0)</f>
        <v/>
      </c>
      <c r="AN37" s="48"/>
      <c r="AO37" s="539" t="str" cm="1">
        <f t="array" ref="AO37">_xlfn.IFS(AN37="Pres",8,AN37="Abs",0,AN37=0,"",AN37="Orie",2,AN37="Holi",0,AN37="Leav",0)</f>
        <v/>
      </c>
      <c r="AP37" s="48"/>
      <c r="AQ37" s="539" t="str" cm="1">
        <f t="array" ref="AQ37">_xlfn.IFS(AP37="Pres",8,AP37="Abs",0,AP37=0,"",AP37="Orie",2,AP37="Holi",0,AP37="Leav",0)</f>
        <v/>
      </c>
      <c r="AR37" s="48"/>
      <c r="AS37" s="539" t="str" cm="1">
        <f t="array" ref="AS37">_xlfn.IFS(AR37="Pres",8,AR37="Abs",0,AR37=0,"",AR37="Orie",2,AR37="Holi",0,AR37="Leav",0)</f>
        <v/>
      </c>
      <c r="AT37" s="48"/>
      <c r="AU37" s="539" t="str" cm="1">
        <f t="array" ref="AU37">_xlfn.IFS(AT37="Pres",8,AT37="Abs",0,AT37=0,"",AT37="Orie",2,AT37="Holi",0,AT37="Leav",0)</f>
        <v/>
      </c>
      <c r="AV37" s="48"/>
      <c r="AW37" s="539" t="str" cm="1">
        <f t="array" ref="AW37">_xlfn.IFS(AV37="Pres",8,AV37="Abs",0,AV37=0,"",AV37="Orie",2,AV37="Holi",0,AV37="Leav",0)</f>
        <v/>
      </c>
      <c r="AX37" s="48"/>
      <c r="AY37" s="539" t="str" cm="1">
        <f t="array" ref="AY37">_xlfn.IFS(AX37="Pres",8,AX37="Abs",0,AX37=0,"",AX37="Orie",2,AX37="Holi",0,AX37="Leav",0)</f>
        <v/>
      </c>
      <c r="AZ37" s="48"/>
      <c r="BA37" s="539" t="str" cm="1">
        <f t="array" ref="BA37">_xlfn.IFS(AZ37="Pres",8,AZ37="Abs",0,AZ37=0,"",AZ37="Orie",2,AZ37="Holi",0,AZ37="Leav",0)</f>
        <v/>
      </c>
      <c r="BB37" s="48"/>
      <c r="BC37" s="539" t="str" cm="1">
        <f t="array" ref="BC37">_xlfn.IFS(BB37="Pres",8,BB37="Abs",0,BB37=0,"",BB37="Orie",2,BB37="Holi",0,BB37="Leav",0)</f>
        <v/>
      </c>
      <c r="BD37" s="48"/>
      <c r="BE37" s="539" t="str" cm="1">
        <f t="array" ref="BE37">_xlfn.IFS(BD37="Pres",8,BD37="Abs",0,BD37=0,"",BD37="Orie",2,BD37="Holi",0,BD37="Leav",0)</f>
        <v/>
      </c>
      <c r="BF37" s="48"/>
      <c r="BG37" s="539" t="str" cm="1">
        <f t="array" ref="BG37">_xlfn.IFS(BF37="Pres",8,BF37="Abs",0,BF37=0,"",BF37="Orie",2,BF37="Holi",0,BF37="Leav",0)</f>
        <v/>
      </c>
      <c r="BH37" s="48"/>
      <c r="BI37" s="539" t="str" cm="1">
        <f t="array" ref="BI37">_xlfn.IFS(BH37="Pres",8,BH37="Abs",0,BH37=0,"",BH37="Orie",2,BH37="Holi",0,BH37="Leav",0)</f>
        <v/>
      </c>
      <c r="BJ37" s="48"/>
      <c r="BK37" s="539" t="str" cm="1">
        <f t="array" ref="BK37">_xlfn.IFS(BJ37="Pres",8,BJ37="Abs",0,BJ37=0,"",BJ37="Orie",2,BJ37="Holi",0,BJ37="Leav",0)</f>
        <v/>
      </c>
      <c r="BL37" s="48"/>
      <c r="BM37" s="539" t="str" cm="1">
        <f t="array" ref="BM37">_xlfn.IFS(BL37="Pres",8,BL37="Abs",0,BL37=0,"",BL37="Orie",2,BL37="Holi",0,BL37="Leav",0)</f>
        <v/>
      </c>
      <c r="BN37" s="48"/>
      <c r="BO37" s="539" t="str" cm="1">
        <f t="array" ref="BO37">_xlfn.IFS(BN37="Pres",8,BN37="Abs",0,BN37=0,"",BN37="Orie",2,BN37="Holi",0,BN37="Leav",0)</f>
        <v/>
      </c>
      <c r="BP37" s="48"/>
      <c r="BQ37" s="539" t="str" cm="1">
        <f t="array" ref="BQ37">_xlfn.IFS(BP37="Pres",8,BP37="Abs",0,BP37=0,"",BP37="Orie",2,BP37="Holi",0,BP37="Leav",0)</f>
        <v/>
      </c>
      <c r="BR37" s="48"/>
      <c r="BS37" s="539" t="str" cm="1">
        <f t="array" ref="BS37">_xlfn.IFS(BR37="Pres",8,BR37="Abs",0,BR37=0,"",BR37="Orie",2,BR37="Holi",0,BR37="Leav",0)</f>
        <v/>
      </c>
      <c r="BT37" s="48"/>
      <c r="BU37" s="539" t="str" cm="1">
        <f t="array" ref="BU37">_xlfn.IFS(BT37="Pres",8,BT37="Abs",0,BT37=0,"",BT37="Orie",2,BT37="Holi",0,BT37="Leav",0)</f>
        <v/>
      </c>
      <c r="BV37" s="48"/>
      <c r="BW37" s="539" t="str" cm="1">
        <f t="array" ref="BW37">_xlfn.IFS(BV37="Pres",8,BV37="Abs",0,BV37=0,"",BV37="Orie",2,BV37="Holi",0,BV37="Leav",0)</f>
        <v/>
      </c>
      <c r="BX37" s="48"/>
      <c r="BY37" s="539" t="str" cm="1">
        <f t="array" ref="BY37">_xlfn.IFS(BX37="Pres",8,BX37="Abs",0,BX37=0,"",BX37="Orie",2,BX37="Holi",0,BX37="Leav",0)</f>
        <v/>
      </c>
      <c r="BZ37" s="48"/>
      <c r="CA37" s="539" t="str" cm="1">
        <f t="array" ref="CA37">_xlfn.IFS(BZ37="Pres",8,BZ37="Abs",0,BZ37=0,"",BZ37="Orie",2,BZ37="Holi",0,BZ37="Leav",0)</f>
        <v/>
      </c>
      <c r="CB37" s="48"/>
      <c r="CC37" s="539" t="str" cm="1">
        <f t="array" ref="CC37">_xlfn.IFS(CB37="Pres",8,CB37="Abs",0,CB37=0,"",CB37="Orie",2,CB37="Holi",0,CB37="Leav",0)</f>
        <v/>
      </c>
      <c r="CD37" s="48"/>
      <c r="CE37" s="539" t="str" cm="1">
        <f t="array" ref="CE37">_xlfn.IFS(CD37="Pres",8,CD37="Abs",0,CD37=0,"",CD37="Orie",2,CD37="Holi",0,CD37="Leav",0)</f>
        <v/>
      </c>
      <c r="CF37" s="48"/>
      <c r="CG37" s="539" t="str" cm="1">
        <f t="array" ref="CG37">_xlfn.IFS(CF37="Pres",8,CF37="Abs",0,CF37=0,"",CF37="Orie",2,CF37="Holi",0,CF37="Leav",0)</f>
        <v/>
      </c>
      <c r="CH37" s="48"/>
      <c r="CI37" s="539" t="str" cm="1">
        <f t="array" ref="CI37">_xlfn.IFS(CH37="Pres",8,CH37="Abs",0,CH37=0,"",CH37="Orie",2,CH37="Holi",0,CH37="Leav",0)</f>
        <v/>
      </c>
      <c r="CJ37" s="48"/>
      <c r="CK37" s="539" t="str" cm="1">
        <f t="array" ref="CK37">_xlfn.IFS(CJ37="Pres",8,CJ37="Abs",0,CJ37=0,"",CJ37="Orie",2,CJ37="Holi",0,CJ37="Leav",0)</f>
        <v/>
      </c>
      <c r="CL37" s="48"/>
      <c r="CM37" s="539" t="str" cm="1">
        <f t="array" ref="CM37">_xlfn.IFS(CL37="Pres",8,CL37="Abs",0,CL37=0,"",CL37="Orie",2,CL37="Holi",0,CL37="Leav",0)</f>
        <v/>
      </c>
      <c r="CN37" s="48"/>
      <c r="CO37" s="539" t="str" cm="1">
        <f t="array" ref="CO37">_xlfn.IFS(CN37="Pres",8,CN37="Abs",0,CN37=0,"",CN37="Orie",2,CN37="Holi",0,CN37="Leav",0)</f>
        <v/>
      </c>
      <c r="CP37" s="48"/>
      <c r="CQ37" s="539" t="str" cm="1">
        <f t="array" ref="CQ37">_xlfn.IFS(CP37="Pres",8,CP37="Abs",0,CP37=0,"",CP37="Orie",2,CP37="Holi",0,CP37="Leav",0)</f>
        <v/>
      </c>
      <c r="CR37" s="48"/>
      <c r="CS37" s="539" t="str" cm="1">
        <f t="array" ref="CS37">_xlfn.IFS(CR37="Pres",8,CR37="Abs",0,CR37=0,"",CR37="Orie",2,CR37="Holi",0,CR37="Leav",0)</f>
        <v/>
      </c>
      <c r="CT37" s="48"/>
      <c r="CU37" s="539" t="str" cm="1">
        <f t="array" ref="CU37">_xlfn.IFS(CT37="Pres",8,CT37="Abs",0,CT37=0,"",CT37="Orie",2,CT37="Holi",0,CT37="Leav",0)</f>
        <v/>
      </c>
      <c r="CV37" s="48"/>
      <c r="CW37" s="539" t="str" cm="1">
        <f t="array" ref="CW37">_xlfn.IFS(CV37="Pres",8,CV37="Abs",0,CV37=0,"",CV37="Orie",2,CV37="Holi",0,CV37="Leav",0)</f>
        <v/>
      </c>
      <c r="CX37" s="48"/>
      <c r="CY37" s="539" t="str" cm="1">
        <f t="array" ref="CY37">_xlfn.IFS(CX37="Pres",8,CX37="Abs",0,CX37=0,"",CX37="Orie",2,CX37="Holi",0,CX37="Leav",0)</f>
        <v/>
      </c>
      <c r="CZ37" s="48"/>
      <c r="DA37" s="539" t="str" cm="1">
        <f t="array" ref="DA37">_xlfn.IFS(CZ37="Pres",8,CZ37="Abs",0,CZ37=0,"",CZ37="Orie",2,CZ37="Holi",0,CZ37="Leav",0)</f>
        <v/>
      </c>
      <c r="DB37" s="48"/>
      <c r="DC37" s="539" t="str" cm="1">
        <f t="array" ref="DC37">_xlfn.IFS(DB37="Pres",8,DB37="Abs",0,DB37=0,"",DB37="Orie",2,DB37="Holi",0,DB37="Leav",0)</f>
        <v/>
      </c>
      <c r="DD37" s="48"/>
      <c r="DE37" s="539" t="str" cm="1">
        <f t="array" ref="DE37">_xlfn.IFS(DD37="Pres",8,DD37="Abs",0,DD37=0,"",DD37="Orie",2,DD37="Holi",0,DD37="Leav",0)</f>
        <v/>
      </c>
      <c r="DF37" s="48"/>
      <c r="DG37" s="539" t="str" cm="1">
        <f t="array" ref="DG37">_xlfn.IFS(DF37="Pres",8,DF37="Abs",0,DF37=0,"",DF37="Orie",2,DF37="Holi",0,DF37="Leav",0)</f>
        <v/>
      </c>
      <c r="DH37" s="48"/>
      <c r="DI37" s="539" t="str" cm="1">
        <f t="array" ref="DI37">_xlfn.IFS(DH37="Pres",8,DH37="Abs",0,DH37=0,"",DH37="Orie",2,DH37="Holi",0,DH37="Leav",0)</f>
        <v/>
      </c>
      <c r="DJ37" s="48"/>
      <c r="DK37" s="539" t="str" cm="1">
        <f t="array" ref="DK37">_xlfn.IFS(DJ37="Pres",8,DJ37="Abs",0,DJ37=0,"",DJ37="Orie",2,DJ37="Holi",0,DJ37="Leav",0)</f>
        <v/>
      </c>
      <c r="DL37" s="48"/>
      <c r="DM37" s="539" t="str" cm="1">
        <f t="array" ref="DM37">_xlfn.IFS(DL37="Pres",8,DL37="Abs",0,DL37=0,"",DL37="Orie",2,DL37="Holi",0,DL37="Leav",0)</f>
        <v/>
      </c>
      <c r="DN37" s="48"/>
      <c r="DO37" s="539" t="str" cm="1">
        <f t="array" ref="DO37">_xlfn.IFS(DN37="Pres",8,DN37="Abs",0,DN37=0,"",DN37="Orie",2,DN37="Holi",0,DN37="Leav",0)</f>
        <v/>
      </c>
    </row>
    <row r="38" spans="1:119" ht="18.75" customHeight="1">
      <c r="A38" s="73">
        <v>0</v>
      </c>
      <c r="B38" s="33"/>
      <c r="C38" s="33"/>
      <c r="D38" s="33"/>
      <c r="E38" s="33"/>
      <c r="F38" s="73"/>
      <c r="G38" s="34"/>
      <c r="H38" s="34"/>
      <c r="I38" s="35"/>
      <c r="J38" s="36"/>
      <c r="K38" s="35">
        <f t="shared" si="45"/>
        <v>-56</v>
      </c>
      <c r="L38" s="35"/>
      <c r="M38" s="37"/>
      <c r="N38" s="313">
        <f>SUM(AA38:XEY38)+U38</f>
        <v>0</v>
      </c>
      <c r="O38" s="313">
        <f>SUM(AB38:XFD38)+V38</f>
        <v>0</v>
      </c>
      <c r="P38" s="39" t="str">
        <f>IF(COUNTIF(AD38:XFD38,"Orie")=0,"",COUNTIF(AD38:XFD38,"Orie"))</f>
        <v/>
      </c>
      <c r="Q38" s="38" t="str">
        <f>IF(COUNTIF(AD38:XFD38,"Abs")+W38=0,"",COUNTIF(AD38:XFD38,"Abs")+W38)</f>
        <v/>
      </c>
      <c r="R38" s="40" t="str">
        <f>IF(COUNTIF(AD38:XFD38,"Leav")+X38=0,"",COUNTIF(AD38:XFD38,"Leav")+X38)</f>
        <v/>
      </c>
      <c r="S38" s="41" t="str">
        <f>IF(COUNTIF(AD38:XFD38,"Holi")+Y38=0,"",COUNTIF(AD38:XFD38,"Holi")+Y38)</f>
        <v/>
      </c>
      <c r="T38" s="71"/>
      <c r="U38" s="447"/>
      <c r="V38" s="43"/>
      <c r="W38" s="44"/>
      <c r="X38" s="44"/>
      <c r="Y38" s="45"/>
      <c r="Z38" s="46"/>
      <c r="AA38" s="42"/>
      <c r="AB38" s="47" t="str">
        <f>IF(AA38+Z38=0,"",AA38+Z38)</f>
        <v/>
      </c>
      <c r="AC38" s="123"/>
      <c r="AD38" s="48"/>
      <c r="AE38" s="539" t="str" cm="1">
        <f t="array" ref="AE38">_xlfn.IFS(AD38="Pres",8,AD38="Abs",0,AD38=0,"",AD38="Orie",2,AD38="Holi",0,AD38="Leav",0)</f>
        <v/>
      </c>
      <c r="AF38" s="48"/>
      <c r="AG38" s="539" t="str" cm="1">
        <f t="array" ref="AG38">_xlfn.IFS(AF38="Pres",8,AF38="Abs",0,AF38=0,"",AF38="Orie",2,AF38="Holi",0,AF38="Leav",0)</f>
        <v/>
      </c>
      <c r="AH38" s="48"/>
      <c r="AI38" s="539" t="str" cm="1">
        <f t="array" ref="AI38">_xlfn.IFS(AH38="Pres",8,AH38="Abs",0,AH38=0,"",AH38="Orie",2,AH38="Holi",0,AH38="Leav",0)</f>
        <v/>
      </c>
      <c r="AJ38" s="48"/>
      <c r="AK38" s="539" t="str" cm="1">
        <f t="array" ref="AK38">_xlfn.IFS(AJ38="Pres",8,AJ38="Abs",0,AJ38=0,"",AJ38="Orie",2,AJ38="Holi",0,AJ38="Leav",0)</f>
        <v/>
      </c>
      <c r="AL38" s="48"/>
      <c r="AM38" s="539" t="str" cm="1">
        <f t="array" ref="AM38">_xlfn.IFS(AL38="Pres",8,AL38="Abs",0,AL38=0,"",AL38="Orie",2,AL38="Holi",0,AL38="Leav",0)</f>
        <v/>
      </c>
      <c r="AN38" s="48"/>
      <c r="AO38" s="539" t="str" cm="1">
        <f t="array" ref="AO38">_xlfn.IFS(AN38="Pres",8,AN38="Abs",0,AN38=0,"",AN38="Orie",2,AN38="Holi",0,AN38="Leav",0)</f>
        <v/>
      </c>
      <c r="AP38" s="48"/>
      <c r="AQ38" s="539" t="str" cm="1">
        <f t="array" ref="AQ38">_xlfn.IFS(AP38="Pres",8,AP38="Abs",0,AP38=0,"",AP38="Orie",2,AP38="Holi",0,AP38="Leav",0)</f>
        <v/>
      </c>
      <c r="AR38" s="48"/>
      <c r="AS38" s="539" t="str" cm="1">
        <f t="array" ref="AS38">_xlfn.IFS(AR38="Pres",8,AR38="Abs",0,AR38=0,"",AR38="Orie",2,AR38="Holi",0,AR38="Leav",0)</f>
        <v/>
      </c>
      <c r="AT38" s="48"/>
      <c r="AU38" s="539" t="str" cm="1">
        <f t="array" ref="AU38">_xlfn.IFS(AT38="Pres",8,AT38="Abs",0,AT38=0,"",AT38="Orie",2,AT38="Holi",0,AT38="Leav",0)</f>
        <v/>
      </c>
      <c r="AV38" s="48"/>
      <c r="AW38" s="539" t="str" cm="1">
        <f t="array" ref="AW38">_xlfn.IFS(AV38="Pres",8,AV38="Abs",0,AV38=0,"",AV38="Orie",2,AV38="Holi",0,AV38="Leav",0)</f>
        <v/>
      </c>
      <c r="AX38" s="48"/>
      <c r="AY38" s="539" t="str" cm="1">
        <f t="array" ref="AY38">_xlfn.IFS(AX38="Pres",8,AX38="Abs",0,AX38=0,"",AX38="Orie",2,AX38="Holi",0,AX38="Leav",0)</f>
        <v/>
      </c>
      <c r="AZ38" s="48"/>
      <c r="BA38" s="539" t="str" cm="1">
        <f t="array" ref="BA38">_xlfn.IFS(AZ38="Pres",8,AZ38="Abs",0,AZ38=0,"",AZ38="Orie",2,AZ38="Holi",0,AZ38="Leav",0)</f>
        <v/>
      </c>
      <c r="BB38" s="48"/>
      <c r="BC38" s="539" t="str" cm="1">
        <f t="array" ref="BC38">_xlfn.IFS(BB38="Pres",8,BB38="Abs",0,BB38=0,"",BB38="Orie",2,BB38="Holi",0,BB38="Leav",0)</f>
        <v/>
      </c>
      <c r="BD38" s="48"/>
      <c r="BE38" s="539" t="str" cm="1">
        <f t="array" ref="BE38">_xlfn.IFS(BD38="Pres",8,BD38="Abs",0,BD38=0,"",BD38="Orie",2,BD38="Holi",0,BD38="Leav",0)</f>
        <v/>
      </c>
      <c r="BF38" s="48"/>
      <c r="BG38" s="539" t="str" cm="1">
        <f t="array" ref="BG38">_xlfn.IFS(BF38="Pres",8,BF38="Abs",0,BF38=0,"",BF38="Orie",2,BF38="Holi",0,BF38="Leav",0)</f>
        <v/>
      </c>
      <c r="BH38" s="48"/>
      <c r="BI38" s="539" t="str" cm="1">
        <f t="array" ref="BI38">_xlfn.IFS(BH38="Pres",8,BH38="Abs",0,BH38=0,"",BH38="Orie",2,BH38="Holi",0,BH38="Leav",0)</f>
        <v/>
      </c>
      <c r="BJ38" s="48"/>
      <c r="BK38" s="539" t="str" cm="1">
        <f t="array" ref="BK38">_xlfn.IFS(BJ38="Pres",8,BJ38="Abs",0,BJ38=0,"",BJ38="Orie",2,BJ38="Holi",0,BJ38="Leav",0)</f>
        <v/>
      </c>
      <c r="BL38" s="48"/>
      <c r="BM38" s="539" t="str" cm="1">
        <f t="array" ref="BM38">_xlfn.IFS(BL38="Pres",8,BL38="Abs",0,BL38=0,"",BL38="Orie",2,BL38="Holi",0,BL38="Leav",0)</f>
        <v/>
      </c>
      <c r="BN38" s="48"/>
      <c r="BO38" s="539" t="str" cm="1">
        <f t="array" ref="BO38">_xlfn.IFS(BN38="Pres",8,BN38="Abs",0,BN38=0,"",BN38="Orie",2,BN38="Holi",0,BN38="Leav",0)</f>
        <v/>
      </c>
      <c r="BP38" s="48"/>
      <c r="BQ38" s="539" t="str" cm="1">
        <f t="array" ref="BQ38">_xlfn.IFS(BP38="Pres",8,BP38="Abs",0,BP38=0,"",BP38="Orie",2,BP38="Holi",0,BP38="Leav",0)</f>
        <v/>
      </c>
      <c r="BR38" s="48"/>
      <c r="BS38" s="539" t="str" cm="1">
        <f t="array" ref="BS38">_xlfn.IFS(BR38="Pres",8,BR38="Abs",0,BR38=0,"",BR38="Orie",2,BR38="Holi",0,BR38="Leav",0)</f>
        <v/>
      </c>
      <c r="BT38" s="48"/>
      <c r="BU38" s="539" t="str" cm="1">
        <f t="array" ref="BU38">_xlfn.IFS(BT38="Pres",8,BT38="Abs",0,BT38=0,"",BT38="Orie",2,BT38="Holi",0,BT38="Leav",0)</f>
        <v/>
      </c>
      <c r="BV38" s="48"/>
      <c r="BW38" s="539" t="str" cm="1">
        <f t="array" ref="BW38">_xlfn.IFS(BV38="Pres",8,BV38="Abs",0,BV38=0,"",BV38="Orie",2,BV38="Holi",0,BV38="Leav",0)</f>
        <v/>
      </c>
      <c r="BX38" s="48"/>
      <c r="BY38" s="539" t="str" cm="1">
        <f t="array" ref="BY38">_xlfn.IFS(BX38="Pres",8,BX38="Abs",0,BX38=0,"",BX38="Orie",2,BX38="Holi",0,BX38="Leav",0)</f>
        <v/>
      </c>
      <c r="BZ38" s="48"/>
      <c r="CA38" s="539" t="str" cm="1">
        <f t="array" ref="CA38">_xlfn.IFS(BZ38="Pres",8,BZ38="Abs",0,BZ38=0,"",BZ38="Orie",2,BZ38="Holi",0,BZ38="Leav",0)</f>
        <v/>
      </c>
      <c r="CB38" s="48"/>
      <c r="CC38" s="539" t="str" cm="1">
        <f t="array" ref="CC38">_xlfn.IFS(CB38="Pres",8,CB38="Abs",0,CB38=0,"",CB38="Orie",2,CB38="Holi",0,CB38="Leav",0)</f>
        <v/>
      </c>
      <c r="CD38" s="48"/>
      <c r="CE38" s="539" t="str" cm="1">
        <f t="array" ref="CE38">_xlfn.IFS(CD38="Pres",8,CD38="Abs",0,CD38=0,"",CD38="Orie",2,CD38="Holi",0,CD38="Leav",0)</f>
        <v/>
      </c>
      <c r="CF38" s="48"/>
      <c r="CG38" s="539" t="str" cm="1">
        <f t="array" ref="CG38">_xlfn.IFS(CF38="Pres",8,CF38="Abs",0,CF38=0,"",CF38="Orie",2,CF38="Holi",0,CF38="Leav",0)</f>
        <v/>
      </c>
      <c r="CH38" s="48"/>
      <c r="CI38" s="539" t="str" cm="1">
        <f t="array" ref="CI38">_xlfn.IFS(CH38="Pres",8,CH38="Abs",0,CH38=0,"",CH38="Orie",2,CH38="Holi",0,CH38="Leav",0)</f>
        <v/>
      </c>
      <c r="CJ38" s="48"/>
      <c r="CK38" s="539" t="str" cm="1">
        <f t="array" ref="CK38">_xlfn.IFS(CJ38="Pres",8,CJ38="Abs",0,CJ38=0,"",CJ38="Orie",2,CJ38="Holi",0,CJ38="Leav",0)</f>
        <v/>
      </c>
      <c r="CL38" s="48"/>
      <c r="CM38" s="539" t="str" cm="1">
        <f t="array" ref="CM38">_xlfn.IFS(CL38="Pres",8,CL38="Abs",0,CL38=0,"",CL38="Orie",2,CL38="Holi",0,CL38="Leav",0)</f>
        <v/>
      </c>
      <c r="CN38" s="48"/>
      <c r="CO38" s="539" t="str" cm="1">
        <f t="array" ref="CO38">_xlfn.IFS(CN38="Pres",8,CN38="Abs",0,CN38=0,"",CN38="Orie",2,CN38="Holi",0,CN38="Leav",0)</f>
        <v/>
      </c>
      <c r="CP38" s="48"/>
      <c r="CQ38" s="539" t="str" cm="1">
        <f t="array" ref="CQ38">_xlfn.IFS(CP38="Pres",8,CP38="Abs",0,CP38=0,"",CP38="Orie",2,CP38="Holi",0,CP38="Leav",0)</f>
        <v/>
      </c>
      <c r="CR38" s="48"/>
      <c r="CS38" s="539" t="str" cm="1">
        <f t="array" ref="CS38">_xlfn.IFS(CR38="Pres",8,CR38="Abs",0,CR38=0,"",CR38="Orie",2,CR38="Holi",0,CR38="Leav",0)</f>
        <v/>
      </c>
      <c r="CT38" s="48"/>
      <c r="CU38" s="539" t="str" cm="1">
        <f t="array" ref="CU38">_xlfn.IFS(CT38="Pres",8,CT38="Abs",0,CT38=0,"",CT38="Orie",2,CT38="Holi",0,CT38="Leav",0)</f>
        <v/>
      </c>
      <c r="CV38" s="48"/>
      <c r="CW38" s="539" t="str" cm="1">
        <f t="array" ref="CW38">_xlfn.IFS(CV38="Pres",8,CV38="Abs",0,CV38=0,"",CV38="Orie",2,CV38="Holi",0,CV38="Leav",0)</f>
        <v/>
      </c>
      <c r="CX38" s="48"/>
      <c r="CY38" s="539" t="str" cm="1">
        <f t="array" ref="CY38">_xlfn.IFS(CX38="Pres",8,CX38="Abs",0,CX38=0,"",CX38="Orie",2,CX38="Holi",0,CX38="Leav",0)</f>
        <v/>
      </c>
      <c r="CZ38" s="48"/>
      <c r="DA38" s="539" t="str" cm="1">
        <f t="array" ref="DA38">_xlfn.IFS(CZ38="Pres",8,CZ38="Abs",0,CZ38=0,"",CZ38="Orie",2,CZ38="Holi",0,CZ38="Leav",0)</f>
        <v/>
      </c>
      <c r="DB38" s="48"/>
      <c r="DC38" s="539" t="str" cm="1">
        <f t="array" ref="DC38">_xlfn.IFS(DB38="Pres",8,DB38="Abs",0,DB38=0,"",DB38="Orie",2,DB38="Holi",0,DB38="Leav",0)</f>
        <v/>
      </c>
      <c r="DD38" s="48"/>
      <c r="DE38" s="539" t="str" cm="1">
        <f t="array" ref="DE38">_xlfn.IFS(DD38="Pres",8,DD38="Abs",0,DD38=0,"",DD38="Orie",2,DD38="Holi",0,DD38="Leav",0)</f>
        <v/>
      </c>
      <c r="DF38" s="48"/>
      <c r="DG38" s="539" t="str" cm="1">
        <f t="array" ref="DG38">_xlfn.IFS(DF38="Pres",8,DF38="Abs",0,DF38=0,"",DF38="Orie",2,DF38="Holi",0,DF38="Leav",0)</f>
        <v/>
      </c>
      <c r="DH38" s="48"/>
      <c r="DI38" s="539" t="str" cm="1">
        <f t="array" ref="DI38">_xlfn.IFS(DH38="Pres",8,DH38="Abs",0,DH38=0,"",DH38="Orie",2,DH38="Holi",0,DH38="Leav",0)</f>
        <v/>
      </c>
      <c r="DJ38" s="48"/>
      <c r="DK38" s="539" t="str" cm="1">
        <f t="array" ref="DK38">_xlfn.IFS(DJ38="Pres",8,DJ38="Abs",0,DJ38=0,"",DJ38="Orie",2,DJ38="Holi",0,DJ38="Leav",0)</f>
        <v/>
      </c>
      <c r="DL38" s="48"/>
      <c r="DM38" s="539" t="str" cm="1">
        <f t="array" ref="DM38">_xlfn.IFS(DL38="Pres",8,DL38="Abs",0,DL38=0,"",DL38="Orie",2,DL38="Holi",0,DL38="Leav",0)</f>
        <v/>
      </c>
      <c r="DN38" s="48"/>
      <c r="DO38" s="539" t="str" cm="1">
        <f t="array" ref="DO38">_xlfn.IFS(DN38="Pres",8,DN38="Abs",0,DN38=0,"",DN38="Orie",2,DN38="Holi",0,DN38="Leav",0)</f>
        <v/>
      </c>
    </row>
    <row r="39" spans="1:119" ht="18.75" customHeight="1">
      <c r="A39" s="73">
        <v>0</v>
      </c>
      <c r="B39" s="33"/>
      <c r="C39" s="33"/>
      <c r="D39" s="33"/>
      <c r="E39" s="33"/>
      <c r="F39" s="73"/>
      <c r="G39" s="34"/>
      <c r="H39" s="34"/>
      <c r="I39" s="35"/>
      <c r="J39" s="36"/>
      <c r="K39" s="35">
        <f t="shared" si="45"/>
        <v>-56</v>
      </c>
      <c r="L39" s="35"/>
      <c r="M39" s="37"/>
      <c r="N39" s="313">
        <f>SUM(AA39:XEY39)+U39</f>
        <v>0</v>
      </c>
      <c r="O39" s="313">
        <f>SUM(AB39:XFD39)+V39</f>
        <v>0</v>
      </c>
      <c r="P39" s="39" t="str">
        <f>IF(COUNTIF(AD39:XFD39,"Orie")=0,"",COUNTIF(AD39:XFD39,"Orie"))</f>
        <v/>
      </c>
      <c r="Q39" s="38" t="str">
        <f>IF(COUNTIF(AD39:XFD39,"Abs")+W39=0,"",COUNTIF(AD39:XFD39,"Abs")+W39)</f>
        <v/>
      </c>
      <c r="R39" s="40" t="str">
        <f>IF(COUNTIF(AD39:XFD39,"Leav")+X39=0,"",COUNTIF(AD39:XFD39,"Leav")+X39)</f>
        <v/>
      </c>
      <c r="S39" s="41" t="str">
        <f>IF(COUNTIF(AD39:XFD39,"Holi")+Y39=0,"",COUNTIF(AD39:XFD39,"Holi")+Y39)</f>
        <v/>
      </c>
      <c r="T39" s="71"/>
      <c r="U39" s="316"/>
      <c r="V39" s="43"/>
      <c r="W39" s="44"/>
      <c r="X39" s="44"/>
      <c r="Y39" s="45"/>
      <c r="Z39" s="46"/>
      <c r="AA39" s="42"/>
      <c r="AB39" s="47" t="str">
        <f>IF(AA39+Z39=0,"",AA39+Z39)</f>
        <v/>
      </c>
      <c r="AC39" s="123"/>
      <c r="AD39" s="48"/>
      <c r="AE39" s="539" t="str" cm="1">
        <f t="array" ref="AE39">_xlfn.IFS(AD39="Pres",8,AD39="Abs",0,AD39=0,"",AD39="Orie",2,AD39="Holi",0,AD39="Leav",0)</f>
        <v/>
      </c>
      <c r="AF39" s="48"/>
      <c r="AG39" s="539" t="str" cm="1">
        <f t="array" ref="AG39">_xlfn.IFS(AF39="Pres",8,AF39="Abs",0,AF39=0,"",AF39="Orie",2,AF39="Holi",0,AF39="Leav",0)</f>
        <v/>
      </c>
      <c r="AH39" s="48"/>
      <c r="AI39" s="539" t="str" cm="1">
        <f t="array" ref="AI39">_xlfn.IFS(AH39="Pres",8,AH39="Abs",0,AH39=0,"",AH39="Orie",2,AH39="Holi",0,AH39="Leav",0)</f>
        <v/>
      </c>
      <c r="AJ39" s="48"/>
      <c r="AK39" s="539" t="str" cm="1">
        <f t="array" ref="AK39">_xlfn.IFS(AJ39="Pres",8,AJ39="Abs",0,AJ39=0,"",AJ39="Orie",2,AJ39="Holi",0,AJ39="Leav",0)</f>
        <v/>
      </c>
      <c r="AL39" s="48"/>
      <c r="AM39" s="539" t="str" cm="1">
        <f t="array" ref="AM39">_xlfn.IFS(AL39="Pres",8,AL39="Abs",0,AL39=0,"",AL39="Orie",2,AL39="Holi",0,AL39="Leav",0)</f>
        <v/>
      </c>
      <c r="AN39" s="48"/>
      <c r="AO39" s="539" t="str" cm="1">
        <f t="array" ref="AO39">_xlfn.IFS(AN39="Pres",8,AN39="Abs",0,AN39=0,"",AN39="Orie",2,AN39="Holi",0,AN39="Leav",0)</f>
        <v/>
      </c>
      <c r="AP39" s="48"/>
      <c r="AQ39" s="539" t="str" cm="1">
        <f t="array" ref="AQ39">_xlfn.IFS(AP39="Pres",8,AP39="Abs",0,AP39=0,"",AP39="Orie",2,AP39="Holi",0,AP39="Leav",0)</f>
        <v/>
      </c>
      <c r="AR39" s="48"/>
      <c r="AS39" s="539" t="str" cm="1">
        <f t="array" ref="AS39">_xlfn.IFS(AR39="Pres",8,AR39="Abs",0,AR39=0,"",AR39="Orie",2,AR39="Holi",0,AR39="Leav",0)</f>
        <v/>
      </c>
      <c r="AT39" s="48"/>
      <c r="AU39" s="539" t="str" cm="1">
        <f t="array" ref="AU39">_xlfn.IFS(AT39="Pres",8,AT39="Abs",0,AT39=0,"",AT39="Orie",2,AT39="Holi",0,AT39="Leav",0)</f>
        <v/>
      </c>
      <c r="AV39" s="48"/>
      <c r="AW39" s="539" t="str" cm="1">
        <f t="array" ref="AW39">_xlfn.IFS(AV39="Pres",8,AV39="Abs",0,AV39=0,"",AV39="Orie",2,AV39="Holi",0,AV39="Leav",0)</f>
        <v/>
      </c>
      <c r="AX39" s="48"/>
      <c r="AY39" s="539" t="str" cm="1">
        <f t="array" ref="AY39">_xlfn.IFS(AX39="Pres",8,AX39="Abs",0,AX39=0,"",AX39="Orie",2,AX39="Holi",0,AX39="Leav",0)</f>
        <v/>
      </c>
      <c r="AZ39" s="48"/>
      <c r="BA39" s="539" t="str" cm="1">
        <f t="array" ref="BA39">_xlfn.IFS(AZ39="Pres",8,AZ39="Abs",0,AZ39=0,"",AZ39="Orie",2,AZ39="Holi",0,AZ39="Leav",0)</f>
        <v/>
      </c>
      <c r="BB39" s="48"/>
      <c r="BC39" s="539" t="str" cm="1">
        <f t="array" ref="BC39">_xlfn.IFS(BB39="Pres",8,BB39="Abs",0,BB39=0,"",BB39="Orie",2,BB39="Holi",0,BB39="Leav",0)</f>
        <v/>
      </c>
      <c r="BD39" s="48"/>
      <c r="BE39" s="539" t="str" cm="1">
        <f t="array" ref="BE39">_xlfn.IFS(BD39="Pres",8,BD39="Abs",0,BD39=0,"",BD39="Orie",2,BD39="Holi",0,BD39="Leav",0)</f>
        <v/>
      </c>
      <c r="BF39" s="48"/>
      <c r="BG39" s="539" t="str" cm="1">
        <f t="array" ref="BG39">_xlfn.IFS(BF39="Pres",8,BF39="Abs",0,BF39=0,"",BF39="Orie",2,BF39="Holi",0,BF39="Leav",0)</f>
        <v/>
      </c>
      <c r="BH39" s="48"/>
      <c r="BI39" s="539" t="str" cm="1">
        <f t="array" ref="BI39">_xlfn.IFS(BH39="Pres",8,BH39="Abs",0,BH39=0,"",BH39="Orie",2,BH39="Holi",0,BH39="Leav",0)</f>
        <v/>
      </c>
      <c r="BJ39" s="48"/>
      <c r="BK39" s="539" t="str" cm="1">
        <f t="array" ref="BK39">_xlfn.IFS(BJ39="Pres",8,BJ39="Abs",0,BJ39=0,"",BJ39="Orie",2,BJ39="Holi",0,BJ39="Leav",0)</f>
        <v/>
      </c>
      <c r="BL39" s="48"/>
      <c r="BM39" s="539" t="str" cm="1">
        <f t="array" ref="BM39">_xlfn.IFS(BL39="Pres",8,BL39="Abs",0,BL39=0,"",BL39="Orie",2,BL39="Holi",0,BL39="Leav",0)</f>
        <v/>
      </c>
      <c r="BN39" s="48"/>
      <c r="BO39" s="539" t="str" cm="1">
        <f t="array" ref="BO39">_xlfn.IFS(BN39="Pres",8,BN39="Abs",0,BN39=0,"",BN39="Orie",2,BN39="Holi",0,BN39="Leav",0)</f>
        <v/>
      </c>
      <c r="BP39" s="48"/>
      <c r="BQ39" s="539" t="str" cm="1">
        <f t="array" ref="BQ39">_xlfn.IFS(BP39="Pres",8,BP39="Abs",0,BP39=0,"",BP39="Orie",2,BP39="Holi",0,BP39="Leav",0)</f>
        <v/>
      </c>
      <c r="BR39" s="48"/>
      <c r="BS39" s="539" t="str" cm="1">
        <f t="array" ref="BS39">_xlfn.IFS(BR39="Pres",8,BR39="Abs",0,BR39=0,"",BR39="Orie",2,BR39="Holi",0,BR39="Leav",0)</f>
        <v/>
      </c>
      <c r="BT39" s="48"/>
      <c r="BU39" s="539" t="str" cm="1">
        <f t="array" ref="BU39">_xlfn.IFS(BT39="Pres",8,BT39="Abs",0,BT39=0,"",BT39="Orie",2,BT39="Holi",0,BT39="Leav",0)</f>
        <v/>
      </c>
      <c r="BV39" s="48"/>
      <c r="BW39" s="539" t="str" cm="1">
        <f t="array" ref="BW39">_xlfn.IFS(BV39="Pres",8,BV39="Abs",0,BV39=0,"",BV39="Orie",2,BV39="Holi",0,BV39="Leav",0)</f>
        <v/>
      </c>
      <c r="BX39" s="48"/>
      <c r="BY39" s="539" t="str" cm="1">
        <f t="array" ref="BY39">_xlfn.IFS(BX39="Pres",8,BX39="Abs",0,BX39=0,"",BX39="Orie",2,BX39="Holi",0,BX39="Leav",0)</f>
        <v/>
      </c>
      <c r="BZ39" s="48"/>
      <c r="CA39" s="539" t="str" cm="1">
        <f t="array" ref="CA39">_xlfn.IFS(BZ39="Pres",8,BZ39="Abs",0,BZ39=0,"",BZ39="Orie",2,BZ39="Holi",0,BZ39="Leav",0)</f>
        <v/>
      </c>
      <c r="CB39" s="48"/>
      <c r="CC39" s="539" t="str" cm="1">
        <f t="array" ref="CC39">_xlfn.IFS(CB39="Pres",8,CB39="Abs",0,CB39=0,"",CB39="Orie",2,CB39="Holi",0,CB39="Leav",0)</f>
        <v/>
      </c>
      <c r="CD39" s="48"/>
      <c r="CE39" s="539" t="str" cm="1">
        <f t="array" ref="CE39">_xlfn.IFS(CD39="Pres",8,CD39="Abs",0,CD39=0,"",CD39="Orie",2,CD39="Holi",0,CD39="Leav",0)</f>
        <v/>
      </c>
      <c r="CF39" s="48"/>
      <c r="CG39" s="539" t="str" cm="1">
        <f t="array" ref="CG39">_xlfn.IFS(CF39="Pres",8,CF39="Abs",0,CF39=0,"",CF39="Orie",2,CF39="Holi",0,CF39="Leav",0)</f>
        <v/>
      </c>
      <c r="CH39" s="48"/>
      <c r="CI39" s="539" t="str" cm="1">
        <f t="array" ref="CI39">_xlfn.IFS(CH39="Pres",8,CH39="Abs",0,CH39=0,"",CH39="Orie",2,CH39="Holi",0,CH39="Leav",0)</f>
        <v/>
      </c>
      <c r="CJ39" s="48"/>
      <c r="CK39" s="539" t="str" cm="1">
        <f t="array" ref="CK39">_xlfn.IFS(CJ39="Pres",8,CJ39="Abs",0,CJ39=0,"",CJ39="Orie",2,CJ39="Holi",0,CJ39="Leav",0)</f>
        <v/>
      </c>
      <c r="CL39" s="48"/>
      <c r="CM39" s="539" t="str" cm="1">
        <f t="array" ref="CM39">_xlfn.IFS(CL39="Pres",8,CL39="Abs",0,CL39=0,"",CL39="Orie",2,CL39="Holi",0,CL39="Leav",0)</f>
        <v/>
      </c>
      <c r="CN39" s="48"/>
      <c r="CO39" s="539" t="str" cm="1">
        <f t="array" ref="CO39">_xlfn.IFS(CN39="Pres",8,CN39="Abs",0,CN39=0,"",CN39="Orie",2,CN39="Holi",0,CN39="Leav",0)</f>
        <v/>
      </c>
      <c r="CP39" s="48"/>
      <c r="CQ39" s="539" t="str" cm="1">
        <f t="array" ref="CQ39">_xlfn.IFS(CP39="Pres",8,CP39="Abs",0,CP39=0,"",CP39="Orie",2,CP39="Holi",0,CP39="Leav",0)</f>
        <v/>
      </c>
      <c r="CR39" s="48"/>
      <c r="CS39" s="539" t="str" cm="1">
        <f t="array" ref="CS39">_xlfn.IFS(CR39="Pres",8,CR39="Abs",0,CR39=0,"",CR39="Orie",2,CR39="Holi",0,CR39="Leav",0)</f>
        <v/>
      </c>
      <c r="CT39" s="48"/>
      <c r="CU39" s="539" t="str" cm="1">
        <f t="array" ref="CU39">_xlfn.IFS(CT39="Pres",8,CT39="Abs",0,CT39=0,"",CT39="Orie",2,CT39="Holi",0,CT39="Leav",0)</f>
        <v/>
      </c>
      <c r="CV39" s="48"/>
      <c r="CW39" s="539" t="str" cm="1">
        <f t="array" ref="CW39">_xlfn.IFS(CV39="Pres",8,CV39="Abs",0,CV39=0,"",CV39="Orie",2,CV39="Holi",0,CV39="Leav",0)</f>
        <v/>
      </c>
      <c r="CX39" s="48"/>
      <c r="CY39" s="539" t="str" cm="1">
        <f t="array" ref="CY39">_xlfn.IFS(CX39="Pres",8,CX39="Abs",0,CX39=0,"",CX39="Orie",2,CX39="Holi",0,CX39="Leav",0)</f>
        <v/>
      </c>
      <c r="CZ39" s="48"/>
      <c r="DA39" s="539" t="str" cm="1">
        <f t="array" ref="DA39">_xlfn.IFS(CZ39="Pres",8,CZ39="Abs",0,CZ39=0,"",CZ39="Orie",2,CZ39="Holi",0,CZ39="Leav",0)</f>
        <v/>
      </c>
      <c r="DB39" s="48"/>
      <c r="DC39" s="539" t="str" cm="1">
        <f t="array" ref="DC39">_xlfn.IFS(DB39="Pres",8,DB39="Abs",0,DB39=0,"",DB39="Orie",2,DB39="Holi",0,DB39="Leav",0)</f>
        <v/>
      </c>
      <c r="DD39" s="48"/>
      <c r="DE39" s="539" t="str" cm="1">
        <f t="array" ref="DE39">_xlfn.IFS(DD39="Pres",8,DD39="Abs",0,DD39=0,"",DD39="Orie",2,DD39="Holi",0,DD39="Leav",0)</f>
        <v/>
      </c>
      <c r="DF39" s="48"/>
      <c r="DG39" s="539" t="str" cm="1">
        <f t="array" ref="DG39">_xlfn.IFS(DF39="Pres",8,DF39="Abs",0,DF39=0,"",DF39="Orie",2,DF39="Holi",0,DF39="Leav",0)</f>
        <v/>
      </c>
      <c r="DH39" s="48"/>
      <c r="DI39" s="539" t="str" cm="1">
        <f t="array" ref="DI39">_xlfn.IFS(DH39="Pres",8,DH39="Abs",0,DH39=0,"",DH39="Orie",2,DH39="Holi",0,DH39="Leav",0)</f>
        <v/>
      </c>
      <c r="DJ39" s="48"/>
      <c r="DK39" s="539" t="str" cm="1">
        <f t="array" ref="DK39">_xlfn.IFS(DJ39="Pres",8,DJ39="Abs",0,DJ39=0,"",DJ39="Orie",2,DJ39="Holi",0,DJ39="Leav",0)</f>
        <v/>
      </c>
      <c r="DL39" s="48"/>
      <c r="DM39" s="539" t="str" cm="1">
        <f t="array" ref="DM39">_xlfn.IFS(DL39="Pres",8,DL39="Abs",0,DL39=0,"",DL39="Orie",2,DL39="Holi",0,DL39="Leav",0)</f>
        <v/>
      </c>
      <c r="DN39" s="48"/>
      <c r="DO39" s="539" t="str" cm="1">
        <f t="array" ref="DO39">_xlfn.IFS(DN39="Pres",8,DN39="Abs",0,DN39=0,"",DN39="Orie",2,DN39="Holi",0,DN39="Leav",0)</f>
        <v/>
      </c>
    </row>
    <row r="40" spans="1:119" ht="18.75" customHeight="1">
      <c r="A40" s="73">
        <v>0</v>
      </c>
      <c r="B40" s="33"/>
      <c r="C40" s="33"/>
      <c r="D40" s="33"/>
      <c r="E40" s="50"/>
      <c r="F40" s="73"/>
      <c r="G40" s="34"/>
      <c r="H40" s="34"/>
      <c r="I40" s="35"/>
      <c r="J40" s="36"/>
      <c r="K40" s="35">
        <f t="shared" si="45"/>
        <v>-56</v>
      </c>
      <c r="L40" s="35"/>
      <c r="M40" s="37"/>
      <c r="N40" s="313">
        <f>SUM(AA40:XEY40)+U40</f>
        <v>0</v>
      </c>
      <c r="O40" s="313">
        <f>SUM(AB40:XFD40)+V40</f>
        <v>0</v>
      </c>
      <c r="P40" s="39" t="str">
        <f>IF(COUNTIF(AD40:XFD40,"Orie")=0,"",COUNTIF(AD40:XFD40,"Orie"))</f>
        <v/>
      </c>
      <c r="Q40" s="38" t="str">
        <f>IF(COUNTIF(AD40:XFD40,"Abs")+W40=0,"",COUNTIF(AD40:XFD40,"Abs")+W40)</f>
        <v/>
      </c>
      <c r="R40" s="40" t="str">
        <f>IF(COUNTIF(AD40:XFD40,"Leav")+X40=0,"",COUNTIF(AD40:XFD40,"Leav")+X40)</f>
        <v/>
      </c>
      <c r="S40" s="41" t="str">
        <f>IF(COUNTIF(AD40:XFD40,"Holi")+Y40=0,"",COUNTIF(AD40:XFD40,"Holi")+Y40)</f>
        <v/>
      </c>
      <c r="T40" s="71"/>
      <c r="U40" s="316"/>
      <c r="V40" s="43"/>
      <c r="W40" s="44"/>
      <c r="X40" s="44"/>
      <c r="Y40" s="45"/>
      <c r="Z40" s="46"/>
      <c r="AA40" s="42"/>
      <c r="AB40" s="47" t="str">
        <f>IF(AA40+Z40=0,"",AA40+Z40)</f>
        <v/>
      </c>
      <c r="AC40" s="123"/>
      <c r="AD40" s="48"/>
      <c r="AE40" s="539" t="str" cm="1">
        <f t="array" ref="AE40">_xlfn.IFS(AD40="Pres",8,AD40="Abs",0,AD40=0,"",AD40="Orie",2,AD40="Holi",0,AD40="Leav",0)</f>
        <v/>
      </c>
      <c r="AF40" s="48"/>
      <c r="AG40" s="539" t="str" cm="1">
        <f t="array" ref="AG40">_xlfn.IFS(AF40="Pres",8,AF40="Abs",0,AF40=0,"",AF40="Orie",2,AF40="Holi",0,AF40="Leav",0)</f>
        <v/>
      </c>
      <c r="AH40" s="48"/>
      <c r="AI40" s="539" t="str" cm="1">
        <f t="array" ref="AI40">_xlfn.IFS(AH40="Pres",8,AH40="Abs",0,AH40=0,"",AH40="Orie",2,AH40="Holi",0,AH40="Leav",0)</f>
        <v/>
      </c>
      <c r="AJ40" s="48"/>
      <c r="AK40" s="539" t="str" cm="1">
        <f t="array" ref="AK40">_xlfn.IFS(AJ40="Pres",8,AJ40="Abs",0,AJ40=0,"",AJ40="Orie",2,AJ40="Holi",0,AJ40="Leav",0)</f>
        <v/>
      </c>
      <c r="AL40" s="48"/>
      <c r="AM40" s="539" t="str" cm="1">
        <f t="array" ref="AM40">_xlfn.IFS(AL40="Pres",8,AL40="Abs",0,AL40=0,"",AL40="Orie",2,AL40="Holi",0,AL40="Leav",0)</f>
        <v/>
      </c>
      <c r="AN40" s="48"/>
      <c r="AO40" s="539" t="str" cm="1">
        <f t="array" ref="AO40">_xlfn.IFS(AN40="Pres",8,AN40="Abs",0,AN40=0,"",AN40="Orie",2,AN40="Holi",0,AN40="Leav",0)</f>
        <v/>
      </c>
      <c r="AP40" s="48"/>
      <c r="AQ40" s="539" t="str" cm="1">
        <f t="array" ref="AQ40">_xlfn.IFS(AP40="Pres",8,AP40="Abs",0,AP40=0,"",AP40="Orie",2,AP40="Holi",0,AP40="Leav",0)</f>
        <v/>
      </c>
      <c r="AR40" s="48"/>
      <c r="AS40" s="539" t="str" cm="1">
        <f t="array" ref="AS40">_xlfn.IFS(AR40="Pres",8,AR40="Abs",0,AR40=0,"",AR40="Orie",2,AR40="Holi",0,AR40="Leav",0)</f>
        <v/>
      </c>
      <c r="AT40" s="48"/>
      <c r="AU40" s="539" t="str" cm="1">
        <f t="array" ref="AU40">_xlfn.IFS(AT40="Pres",8,AT40="Abs",0,AT40=0,"",AT40="Orie",2,AT40="Holi",0,AT40="Leav",0)</f>
        <v/>
      </c>
      <c r="AV40" s="48"/>
      <c r="AW40" s="539" t="str" cm="1">
        <f t="array" ref="AW40">_xlfn.IFS(AV40="Pres",8,AV40="Abs",0,AV40=0,"",AV40="Orie",2,AV40="Holi",0,AV40="Leav",0)</f>
        <v/>
      </c>
      <c r="AX40" s="48"/>
      <c r="AY40" s="539" t="str" cm="1">
        <f t="array" ref="AY40">_xlfn.IFS(AX40="Pres",8,AX40="Abs",0,AX40=0,"",AX40="Orie",2,AX40="Holi",0,AX40="Leav",0)</f>
        <v/>
      </c>
      <c r="AZ40" s="48"/>
      <c r="BA40" s="539" t="str" cm="1">
        <f t="array" ref="BA40">_xlfn.IFS(AZ40="Pres",8,AZ40="Abs",0,AZ40=0,"",AZ40="Orie",2,AZ40="Holi",0,AZ40="Leav",0)</f>
        <v/>
      </c>
      <c r="BB40" s="48"/>
      <c r="BC40" s="539" t="str" cm="1">
        <f t="array" ref="BC40">_xlfn.IFS(BB40="Pres",8,BB40="Abs",0,BB40=0,"",BB40="Orie",2,BB40="Holi",0,BB40="Leav",0)</f>
        <v/>
      </c>
      <c r="BD40" s="48"/>
      <c r="BE40" s="539" t="str" cm="1">
        <f t="array" ref="BE40">_xlfn.IFS(BD40="Pres",8,BD40="Abs",0,BD40=0,"",BD40="Orie",2,BD40="Holi",0,BD40="Leav",0)</f>
        <v/>
      </c>
      <c r="BF40" s="48"/>
      <c r="BG40" s="539" t="str" cm="1">
        <f t="array" ref="BG40">_xlfn.IFS(BF40="Pres",8,BF40="Abs",0,BF40=0,"",BF40="Orie",2,BF40="Holi",0,BF40="Leav",0)</f>
        <v/>
      </c>
      <c r="BH40" s="48"/>
      <c r="BI40" s="539" t="str" cm="1">
        <f t="array" ref="BI40">_xlfn.IFS(BH40="Pres",8,BH40="Abs",0,BH40=0,"",BH40="Orie",2,BH40="Holi",0,BH40="Leav",0)</f>
        <v/>
      </c>
      <c r="BJ40" s="48"/>
      <c r="BK40" s="539" t="str" cm="1">
        <f t="array" ref="BK40">_xlfn.IFS(BJ40="Pres",8,BJ40="Abs",0,BJ40=0,"",BJ40="Orie",2,BJ40="Holi",0,BJ40="Leav",0)</f>
        <v/>
      </c>
      <c r="BL40" s="48"/>
      <c r="BM40" s="539" t="str" cm="1">
        <f t="array" ref="BM40">_xlfn.IFS(BL40="Pres",8,BL40="Abs",0,BL40=0,"",BL40="Orie",2,BL40="Holi",0,BL40="Leav",0)</f>
        <v/>
      </c>
      <c r="BN40" s="48"/>
      <c r="BO40" s="539" t="str" cm="1">
        <f t="array" ref="BO40">_xlfn.IFS(BN40="Pres",8,BN40="Abs",0,BN40=0,"",BN40="Orie",2,BN40="Holi",0,BN40="Leav",0)</f>
        <v/>
      </c>
      <c r="BP40" s="48"/>
      <c r="BQ40" s="539" t="str" cm="1">
        <f t="array" ref="BQ40">_xlfn.IFS(BP40="Pres",8,BP40="Abs",0,BP40=0,"",BP40="Orie",2,BP40="Holi",0,BP40="Leav",0)</f>
        <v/>
      </c>
      <c r="BR40" s="48"/>
      <c r="BS40" s="539" t="str" cm="1">
        <f t="array" ref="BS40">_xlfn.IFS(BR40="Pres",8,BR40="Abs",0,BR40=0,"",BR40="Orie",2,BR40="Holi",0,BR40="Leav",0)</f>
        <v/>
      </c>
      <c r="BT40" s="48"/>
      <c r="BU40" s="539" t="str" cm="1">
        <f t="array" ref="BU40">_xlfn.IFS(BT40="Pres",8,BT40="Abs",0,BT40=0,"",BT40="Orie",2,BT40="Holi",0,BT40="Leav",0)</f>
        <v/>
      </c>
      <c r="BV40" s="48"/>
      <c r="BW40" s="539" t="str" cm="1">
        <f t="array" ref="BW40">_xlfn.IFS(BV40="Pres",8,BV40="Abs",0,BV40=0,"",BV40="Orie",2,BV40="Holi",0,BV40="Leav",0)</f>
        <v/>
      </c>
      <c r="BX40" s="48"/>
      <c r="BY40" s="539" t="str" cm="1">
        <f t="array" ref="BY40">_xlfn.IFS(BX40="Pres",8,BX40="Abs",0,BX40=0,"",BX40="Orie",2,BX40="Holi",0,BX40="Leav",0)</f>
        <v/>
      </c>
      <c r="BZ40" s="48"/>
      <c r="CA40" s="539" t="str" cm="1">
        <f t="array" ref="CA40">_xlfn.IFS(BZ40="Pres",8,BZ40="Abs",0,BZ40=0,"",BZ40="Orie",2,BZ40="Holi",0,BZ40="Leav",0)</f>
        <v/>
      </c>
      <c r="CB40" s="48"/>
      <c r="CC40" s="539" t="str" cm="1">
        <f t="array" ref="CC40">_xlfn.IFS(CB40="Pres",8,CB40="Abs",0,CB40=0,"",CB40="Orie",2,CB40="Holi",0,CB40="Leav",0)</f>
        <v/>
      </c>
      <c r="CD40" s="48"/>
      <c r="CE40" s="539" t="str" cm="1">
        <f t="array" ref="CE40">_xlfn.IFS(CD40="Pres",8,CD40="Abs",0,CD40=0,"",CD40="Orie",2,CD40="Holi",0,CD40="Leav",0)</f>
        <v/>
      </c>
      <c r="CF40" s="48"/>
      <c r="CG40" s="539" t="str" cm="1">
        <f t="array" ref="CG40">_xlfn.IFS(CF40="Pres",8,CF40="Abs",0,CF40=0,"",CF40="Orie",2,CF40="Holi",0,CF40="Leav",0)</f>
        <v/>
      </c>
      <c r="CH40" s="48"/>
      <c r="CI40" s="539" t="str" cm="1">
        <f t="array" ref="CI40">_xlfn.IFS(CH40="Pres",8,CH40="Abs",0,CH40=0,"",CH40="Orie",2,CH40="Holi",0,CH40="Leav",0)</f>
        <v/>
      </c>
      <c r="CJ40" s="48"/>
      <c r="CK40" s="539" t="str" cm="1">
        <f t="array" ref="CK40">_xlfn.IFS(CJ40="Pres",8,CJ40="Abs",0,CJ40=0,"",CJ40="Orie",2,CJ40="Holi",0,CJ40="Leav",0)</f>
        <v/>
      </c>
      <c r="CL40" s="48"/>
      <c r="CM40" s="539" t="str" cm="1">
        <f t="array" ref="CM40">_xlfn.IFS(CL40="Pres",8,CL40="Abs",0,CL40=0,"",CL40="Orie",2,CL40="Holi",0,CL40="Leav",0)</f>
        <v/>
      </c>
      <c r="CN40" s="48"/>
      <c r="CO40" s="539" t="str" cm="1">
        <f t="array" ref="CO40">_xlfn.IFS(CN40="Pres",8,CN40="Abs",0,CN40=0,"",CN40="Orie",2,CN40="Holi",0,CN40="Leav",0)</f>
        <v/>
      </c>
      <c r="CP40" s="48"/>
      <c r="CQ40" s="539" t="str" cm="1">
        <f t="array" ref="CQ40">_xlfn.IFS(CP40="Pres",8,CP40="Abs",0,CP40=0,"",CP40="Orie",2,CP40="Holi",0,CP40="Leav",0)</f>
        <v/>
      </c>
      <c r="CR40" s="48"/>
      <c r="CS40" s="539" t="str" cm="1">
        <f t="array" ref="CS40">_xlfn.IFS(CR40="Pres",8,CR40="Abs",0,CR40=0,"",CR40="Orie",2,CR40="Holi",0,CR40="Leav",0)</f>
        <v/>
      </c>
      <c r="CT40" s="48"/>
      <c r="CU40" s="539" t="str" cm="1">
        <f t="array" ref="CU40">_xlfn.IFS(CT40="Pres",8,CT40="Abs",0,CT40=0,"",CT40="Orie",2,CT40="Holi",0,CT40="Leav",0)</f>
        <v/>
      </c>
      <c r="CV40" s="48"/>
      <c r="CW40" s="539" t="str" cm="1">
        <f t="array" ref="CW40">_xlfn.IFS(CV40="Pres",8,CV40="Abs",0,CV40=0,"",CV40="Orie",2,CV40="Holi",0,CV40="Leav",0)</f>
        <v/>
      </c>
      <c r="CX40" s="48"/>
      <c r="CY40" s="539" t="str" cm="1">
        <f t="array" ref="CY40">_xlfn.IFS(CX40="Pres",8,CX40="Abs",0,CX40=0,"",CX40="Orie",2,CX40="Holi",0,CX40="Leav",0)</f>
        <v/>
      </c>
      <c r="CZ40" s="48"/>
      <c r="DA40" s="539" t="str" cm="1">
        <f t="array" ref="DA40">_xlfn.IFS(CZ40="Pres",8,CZ40="Abs",0,CZ40=0,"",CZ40="Orie",2,CZ40="Holi",0,CZ40="Leav",0)</f>
        <v/>
      </c>
      <c r="DB40" s="48"/>
      <c r="DC40" s="539" t="str" cm="1">
        <f t="array" ref="DC40">_xlfn.IFS(DB40="Pres",8,DB40="Abs",0,DB40=0,"",DB40="Orie",2,DB40="Holi",0,DB40="Leav",0)</f>
        <v/>
      </c>
      <c r="DD40" s="48"/>
      <c r="DE40" s="539" t="str" cm="1">
        <f t="array" ref="DE40">_xlfn.IFS(DD40="Pres",8,DD40="Abs",0,DD40=0,"",DD40="Orie",2,DD40="Holi",0,DD40="Leav",0)</f>
        <v/>
      </c>
      <c r="DF40" s="48"/>
      <c r="DG40" s="539" t="str" cm="1">
        <f t="array" ref="DG40">_xlfn.IFS(DF40="Pres",8,DF40="Abs",0,DF40=0,"",DF40="Orie",2,DF40="Holi",0,DF40="Leav",0)</f>
        <v/>
      </c>
      <c r="DH40" s="48"/>
      <c r="DI40" s="539" t="str" cm="1">
        <f t="array" ref="DI40">_xlfn.IFS(DH40="Pres",8,DH40="Abs",0,DH40=0,"",DH40="Orie",2,DH40="Holi",0,DH40="Leav",0)</f>
        <v/>
      </c>
      <c r="DJ40" s="48"/>
      <c r="DK40" s="539" t="str" cm="1">
        <f t="array" ref="DK40">_xlfn.IFS(DJ40="Pres",8,DJ40="Abs",0,DJ40=0,"",DJ40="Orie",2,DJ40="Holi",0,DJ40="Leav",0)</f>
        <v/>
      </c>
      <c r="DL40" s="48"/>
      <c r="DM40" s="539" t="str" cm="1">
        <f t="array" ref="DM40">_xlfn.IFS(DL40="Pres",8,DL40="Abs",0,DL40=0,"",DL40="Orie",2,DL40="Holi",0,DL40="Leav",0)</f>
        <v/>
      </c>
      <c r="DN40" s="48"/>
      <c r="DO40" s="539" t="str" cm="1">
        <f t="array" ref="DO40">_xlfn.IFS(DN40="Pres",8,DN40="Abs",0,DN40=0,"",DN40="Orie",2,DN40="Holi",0,DN40="Leav",0)</f>
        <v/>
      </c>
    </row>
    <row r="41" spans="1:119" ht="18.75" customHeight="1">
      <c r="A41" s="73">
        <v>0</v>
      </c>
      <c r="B41" s="33"/>
      <c r="C41" s="33"/>
      <c r="D41" s="33"/>
      <c r="E41" s="51"/>
      <c r="F41" s="73"/>
      <c r="G41" s="34"/>
      <c r="H41" s="34"/>
      <c r="I41" s="35"/>
      <c r="J41" s="36"/>
      <c r="K41" s="35">
        <f t="shared" si="45"/>
        <v>-56</v>
      </c>
      <c r="L41" s="35"/>
      <c r="M41" s="37"/>
      <c r="N41" s="313">
        <f>SUM(AA41:XEY41)+U41</f>
        <v>0</v>
      </c>
      <c r="O41" s="313">
        <f>SUM(AB41:XFD41)+V41</f>
        <v>0</v>
      </c>
      <c r="P41" s="39" t="str">
        <f>IF(COUNTIF(AD41:XFD41,"Orie")=0,"",COUNTIF(AD41:XFD41,"Orie"))</f>
        <v/>
      </c>
      <c r="Q41" s="38" t="str">
        <f>IF(COUNTIF(AD41:XFD41,"Abs")+W41=0,"",COUNTIF(AD41:XFD41,"Abs")+W41)</f>
        <v/>
      </c>
      <c r="R41" s="40" t="str">
        <f>IF(COUNTIF(AD41:XFD41,"Leav")+X41=0,"",COUNTIF(AD41:XFD41,"Leav")+X41)</f>
        <v/>
      </c>
      <c r="S41" s="41" t="str">
        <f>IF(COUNTIF(AD41:XFD41,"Holi")+Y41=0,"",COUNTIF(AD41:XFD41,"Holi")+Y41)</f>
        <v/>
      </c>
      <c r="T41" s="71"/>
      <c r="U41" s="316"/>
      <c r="V41" s="43"/>
      <c r="W41" s="44"/>
      <c r="X41" s="44"/>
      <c r="Y41" s="45"/>
      <c r="Z41" s="46"/>
      <c r="AA41" s="42"/>
      <c r="AB41" s="47" t="str">
        <f>IF(AA41+Z41=0,"",AA41+Z41)</f>
        <v/>
      </c>
      <c r="AC41" s="123"/>
      <c r="AD41" s="48"/>
      <c r="AE41" s="539" t="str" cm="1">
        <f t="array" ref="AE41">_xlfn.IFS(AD41="Pres",8,AD41="Abs",0,AD41=0,"",AD41="Orie",2,AD41="Holi",0,AD41="Leav",0)</f>
        <v/>
      </c>
      <c r="AF41" s="48"/>
      <c r="AG41" s="539" t="str" cm="1">
        <f t="array" ref="AG41">_xlfn.IFS(AF41="Pres",8,AF41="Abs",0,AF41=0,"",AF41="Orie",2,AF41="Holi",0,AF41="Leav",0)</f>
        <v/>
      </c>
      <c r="AH41" s="48"/>
      <c r="AI41" s="539" t="str" cm="1">
        <f t="array" ref="AI41">_xlfn.IFS(AH41="Pres",8,AH41="Abs",0,AH41=0,"",AH41="Orie",2,AH41="Holi",0,AH41="Leav",0)</f>
        <v/>
      </c>
      <c r="AJ41" s="48"/>
      <c r="AK41" s="539" t="str" cm="1">
        <f t="array" ref="AK41">_xlfn.IFS(AJ41="Pres",8,AJ41="Abs",0,AJ41=0,"",AJ41="Orie",2,AJ41="Holi",0,AJ41="Leav",0)</f>
        <v/>
      </c>
      <c r="AL41" s="48"/>
      <c r="AM41" s="539" t="str" cm="1">
        <f t="array" ref="AM41">_xlfn.IFS(AL41="Pres",8,AL41="Abs",0,AL41=0,"",AL41="Orie",2,AL41="Holi",0,AL41="Leav",0)</f>
        <v/>
      </c>
      <c r="AN41" s="48"/>
      <c r="AO41" s="539" t="str" cm="1">
        <f t="array" ref="AO41">_xlfn.IFS(AN41="Pres",8,AN41="Abs",0,AN41=0,"",AN41="Orie",2,AN41="Holi",0,AN41="Leav",0)</f>
        <v/>
      </c>
      <c r="AP41" s="48"/>
      <c r="AQ41" s="539" t="str" cm="1">
        <f t="array" ref="AQ41">_xlfn.IFS(AP41="Pres",8,AP41="Abs",0,AP41=0,"",AP41="Orie",2,AP41="Holi",0,AP41="Leav",0)</f>
        <v/>
      </c>
      <c r="AR41" s="48"/>
      <c r="AS41" s="539" t="str" cm="1">
        <f t="array" ref="AS41">_xlfn.IFS(AR41="Pres",8,AR41="Abs",0,AR41=0,"",AR41="Orie",2,AR41="Holi",0,AR41="Leav",0)</f>
        <v/>
      </c>
      <c r="AT41" s="48"/>
      <c r="AU41" s="539" t="str" cm="1">
        <f t="array" ref="AU41">_xlfn.IFS(AT41="Pres",8,AT41="Abs",0,AT41=0,"",AT41="Orie",2,AT41="Holi",0,AT41="Leav",0)</f>
        <v/>
      </c>
      <c r="AV41" s="48"/>
      <c r="AW41" s="539" t="str" cm="1">
        <f t="array" ref="AW41">_xlfn.IFS(AV41="Pres",8,AV41="Abs",0,AV41=0,"",AV41="Orie",2,AV41="Holi",0,AV41="Leav",0)</f>
        <v/>
      </c>
      <c r="AX41" s="48"/>
      <c r="AY41" s="539" t="str" cm="1">
        <f t="array" ref="AY41">_xlfn.IFS(AX41="Pres",8,AX41="Abs",0,AX41=0,"",AX41="Orie",2,AX41="Holi",0,AX41="Leav",0)</f>
        <v/>
      </c>
      <c r="AZ41" s="48"/>
      <c r="BA41" s="539" t="str" cm="1">
        <f t="array" ref="BA41">_xlfn.IFS(AZ41="Pres",8,AZ41="Abs",0,AZ41=0,"",AZ41="Orie",2,AZ41="Holi",0,AZ41="Leav",0)</f>
        <v/>
      </c>
      <c r="BB41" s="48"/>
      <c r="BC41" s="539" t="str" cm="1">
        <f t="array" ref="BC41">_xlfn.IFS(BB41="Pres",8,BB41="Abs",0,BB41=0,"",BB41="Orie",2,BB41="Holi",0,BB41="Leav",0)</f>
        <v/>
      </c>
      <c r="BD41" s="48"/>
      <c r="BE41" s="539" t="str" cm="1">
        <f t="array" ref="BE41">_xlfn.IFS(BD41="Pres",8,BD41="Abs",0,BD41=0,"",BD41="Orie",2,BD41="Holi",0,BD41="Leav",0)</f>
        <v/>
      </c>
      <c r="BF41" s="48"/>
      <c r="BG41" s="539" t="str" cm="1">
        <f t="array" ref="BG41">_xlfn.IFS(BF41="Pres",8,BF41="Abs",0,BF41=0,"",BF41="Orie",2,BF41="Holi",0,BF41="Leav",0)</f>
        <v/>
      </c>
      <c r="BH41" s="48"/>
      <c r="BI41" s="539" t="str" cm="1">
        <f t="array" ref="BI41">_xlfn.IFS(BH41="Pres",8,BH41="Abs",0,BH41=0,"",BH41="Orie",2,BH41="Holi",0,BH41="Leav",0)</f>
        <v/>
      </c>
      <c r="BJ41" s="48"/>
      <c r="BK41" s="539" t="str" cm="1">
        <f t="array" ref="BK41">_xlfn.IFS(BJ41="Pres",8,BJ41="Abs",0,BJ41=0,"",BJ41="Orie",2,BJ41="Holi",0,BJ41="Leav",0)</f>
        <v/>
      </c>
      <c r="BL41" s="48"/>
      <c r="BM41" s="539" t="str" cm="1">
        <f t="array" ref="BM41">_xlfn.IFS(BL41="Pres",8,BL41="Abs",0,BL41=0,"",BL41="Orie",2,BL41="Holi",0,BL41="Leav",0)</f>
        <v/>
      </c>
      <c r="BN41" s="48"/>
      <c r="BO41" s="539" t="str" cm="1">
        <f t="array" ref="BO41">_xlfn.IFS(BN41="Pres",8,BN41="Abs",0,BN41=0,"",BN41="Orie",2,BN41="Holi",0,BN41="Leav",0)</f>
        <v/>
      </c>
      <c r="BP41" s="48"/>
      <c r="BQ41" s="539" t="str" cm="1">
        <f t="array" ref="BQ41">_xlfn.IFS(BP41="Pres",8,BP41="Abs",0,BP41=0,"",BP41="Orie",2,BP41="Holi",0,BP41="Leav",0)</f>
        <v/>
      </c>
      <c r="BR41" s="48"/>
      <c r="BS41" s="539" t="str" cm="1">
        <f t="array" ref="BS41">_xlfn.IFS(BR41="Pres",8,BR41="Abs",0,BR41=0,"",BR41="Orie",2,BR41="Holi",0,BR41="Leav",0)</f>
        <v/>
      </c>
      <c r="BT41" s="48"/>
      <c r="BU41" s="539" t="str" cm="1">
        <f t="array" ref="BU41">_xlfn.IFS(BT41="Pres",8,BT41="Abs",0,BT41=0,"",BT41="Orie",2,BT41="Holi",0,BT41="Leav",0)</f>
        <v/>
      </c>
      <c r="BV41" s="48"/>
      <c r="BW41" s="539" t="str" cm="1">
        <f t="array" ref="BW41">_xlfn.IFS(BV41="Pres",8,BV41="Abs",0,BV41=0,"",BV41="Orie",2,BV41="Holi",0,BV41="Leav",0)</f>
        <v/>
      </c>
      <c r="BX41" s="48"/>
      <c r="BY41" s="539" t="str" cm="1">
        <f t="array" ref="BY41">_xlfn.IFS(BX41="Pres",8,BX41="Abs",0,BX41=0,"",BX41="Orie",2,BX41="Holi",0,BX41="Leav",0)</f>
        <v/>
      </c>
      <c r="BZ41" s="48"/>
      <c r="CA41" s="539" t="str" cm="1">
        <f t="array" ref="CA41">_xlfn.IFS(BZ41="Pres",8,BZ41="Abs",0,BZ41=0,"",BZ41="Orie",2,BZ41="Holi",0,BZ41="Leav",0)</f>
        <v/>
      </c>
      <c r="CB41" s="48"/>
      <c r="CC41" s="539" t="str" cm="1">
        <f t="array" ref="CC41">_xlfn.IFS(CB41="Pres",8,CB41="Abs",0,CB41=0,"",CB41="Orie",2,CB41="Holi",0,CB41="Leav",0)</f>
        <v/>
      </c>
      <c r="CD41" s="48"/>
      <c r="CE41" s="539" t="str" cm="1">
        <f t="array" ref="CE41">_xlfn.IFS(CD41="Pres",8,CD41="Abs",0,CD41=0,"",CD41="Orie",2,CD41="Holi",0,CD41="Leav",0)</f>
        <v/>
      </c>
      <c r="CF41" s="48"/>
      <c r="CG41" s="539" t="str" cm="1">
        <f t="array" ref="CG41">_xlfn.IFS(CF41="Pres",8,CF41="Abs",0,CF41=0,"",CF41="Orie",2,CF41="Holi",0,CF41="Leav",0)</f>
        <v/>
      </c>
      <c r="CH41" s="48"/>
      <c r="CI41" s="539" t="str" cm="1">
        <f t="array" ref="CI41">_xlfn.IFS(CH41="Pres",8,CH41="Abs",0,CH41=0,"",CH41="Orie",2,CH41="Holi",0,CH41="Leav",0)</f>
        <v/>
      </c>
      <c r="CJ41" s="48"/>
      <c r="CK41" s="539" t="str" cm="1">
        <f t="array" ref="CK41">_xlfn.IFS(CJ41="Pres",8,CJ41="Abs",0,CJ41=0,"",CJ41="Orie",2,CJ41="Holi",0,CJ41="Leav",0)</f>
        <v/>
      </c>
      <c r="CL41" s="48"/>
      <c r="CM41" s="539" t="str" cm="1">
        <f t="array" ref="CM41">_xlfn.IFS(CL41="Pres",8,CL41="Abs",0,CL41=0,"",CL41="Orie",2,CL41="Holi",0,CL41="Leav",0)</f>
        <v/>
      </c>
      <c r="CN41" s="48"/>
      <c r="CO41" s="539" t="str" cm="1">
        <f t="array" ref="CO41">_xlfn.IFS(CN41="Pres",8,CN41="Abs",0,CN41=0,"",CN41="Orie",2,CN41="Holi",0,CN41="Leav",0)</f>
        <v/>
      </c>
      <c r="CP41" s="48"/>
      <c r="CQ41" s="539" t="str" cm="1">
        <f t="array" ref="CQ41">_xlfn.IFS(CP41="Pres",8,CP41="Abs",0,CP41=0,"",CP41="Orie",2,CP41="Holi",0,CP41="Leav",0)</f>
        <v/>
      </c>
      <c r="CR41" s="48"/>
      <c r="CS41" s="539" t="str" cm="1">
        <f t="array" ref="CS41">_xlfn.IFS(CR41="Pres",8,CR41="Abs",0,CR41=0,"",CR41="Orie",2,CR41="Holi",0,CR41="Leav",0)</f>
        <v/>
      </c>
      <c r="CT41" s="48"/>
      <c r="CU41" s="539" t="str" cm="1">
        <f t="array" ref="CU41">_xlfn.IFS(CT41="Pres",8,CT41="Abs",0,CT41=0,"",CT41="Orie",2,CT41="Holi",0,CT41="Leav",0)</f>
        <v/>
      </c>
      <c r="CV41" s="48"/>
      <c r="CW41" s="539" t="str" cm="1">
        <f t="array" ref="CW41">_xlfn.IFS(CV41="Pres",8,CV41="Abs",0,CV41=0,"",CV41="Orie",2,CV41="Holi",0,CV41="Leav",0)</f>
        <v/>
      </c>
      <c r="CX41" s="48"/>
      <c r="CY41" s="539" t="str" cm="1">
        <f t="array" ref="CY41">_xlfn.IFS(CX41="Pres",8,CX41="Abs",0,CX41=0,"",CX41="Orie",2,CX41="Holi",0,CX41="Leav",0)</f>
        <v/>
      </c>
      <c r="CZ41" s="48"/>
      <c r="DA41" s="539" t="str" cm="1">
        <f t="array" ref="DA41">_xlfn.IFS(CZ41="Pres",8,CZ41="Abs",0,CZ41=0,"",CZ41="Orie",2,CZ41="Holi",0,CZ41="Leav",0)</f>
        <v/>
      </c>
      <c r="DB41" s="48"/>
      <c r="DC41" s="539" t="str" cm="1">
        <f t="array" ref="DC41">_xlfn.IFS(DB41="Pres",8,DB41="Abs",0,DB41=0,"",DB41="Orie",2,DB41="Holi",0,DB41="Leav",0)</f>
        <v/>
      </c>
      <c r="DD41" s="48"/>
      <c r="DE41" s="539" t="str" cm="1">
        <f t="array" ref="DE41">_xlfn.IFS(DD41="Pres",8,DD41="Abs",0,DD41=0,"",DD41="Orie",2,DD41="Holi",0,DD41="Leav",0)</f>
        <v/>
      </c>
      <c r="DF41" s="48"/>
      <c r="DG41" s="539" t="str" cm="1">
        <f t="array" ref="DG41">_xlfn.IFS(DF41="Pres",8,DF41="Abs",0,DF41=0,"",DF41="Orie",2,DF41="Holi",0,DF41="Leav",0)</f>
        <v/>
      </c>
      <c r="DH41" s="48"/>
      <c r="DI41" s="539" t="str" cm="1">
        <f t="array" ref="DI41">_xlfn.IFS(DH41="Pres",8,DH41="Abs",0,DH41=0,"",DH41="Orie",2,DH41="Holi",0,DH41="Leav",0)</f>
        <v/>
      </c>
      <c r="DJ41" s="48"/>
      <c r="DK41" s="539" t="str" cm="1">
        <f t="array" ref="DK41">_xlfn.IFS(DJ41="Pres",8,DJ41="Abs",0,DJ41=0,"",DJ41="Orie",2,DJ41="Holi",0,DJ41="Leav",0)</f>
        <v/>
      </c>
      <c r="DL41" s="48"/>
      <c r="DM41" s="539" t="str" cm="1">
        <f t="array" ref="DM41">_xlfn.IFS(DL41="Pres",8,DL41="Abs",0,DL41=0,"",DL41="Orie",2,DL41="Holi",0,DL41="Leav",0)</f>
        <v/>
      </c>
      <c r="DN41" s="48"/>
      <c r="DO41" s="539" t="str" cm="1">
        <f t="array" ref="DO41">_xlfn.IFS(DN41="Pres",8,DN41="Abs",0,DN41=0,"",DN41="Orie",2,DN41="Holi",0,DN41="Leav",0)</f>
        <v/>
      </c>
    </row>
    <row r="42" spans="1:119" ht="18.75" customHeight="1">
      <c r="A42" s="73">
        <v>0</v>
      </c>
      <c r="B42" s="33"/>
      <c r="C42" s="33"/>
      <c r="D42" s="33"/>
      <c r="E42" s="51"/>
      <c r="F42" s="73"/>
      <c r="G42" s="34"/>
      <c r="H42" s="34"/>
      <c r="I42" s="35"/>
      <c r="J42" s="36"/>
      <c r="K42" s="35">
        <f t="shared" si="45"/>
        <v>-56</v>
      </c>
      <c r="L42" s="35"/>
      <c r="M42" s="37"/>
      <c r="N42" s="313">
        <f>SUM(AA42:XEY42)+U42</f>
        <v>0</v>
      </c>
      <c r="O42" s="313">
        <f>SUM(AB42:XFD42)+V42</f>
        <v>0</v>
      </c>
      <c r="P42" s="39" t="str">
        <f>IF(COUNTIF(AD42:XFD42,"Orie")=0,"",COUNTIF(AD42:XFD42,"Orie"))</f>
        <v/>
      </c>
      <c r="Q42" s="38" t="str">
        <f>IF(COUNTIF(AD42:XFD42,"Abs")+W42=0,"",COUNTIF(AD42:XFD42,"Abs")+W42)</f>
        <v/>
      </c>
      <c r="R42" s="40" t="str">
        <f>IF(COUNTIF(AD42:XFD42,"Leav")+X42=0,"",COUNTIF(AD42:XFD42,"Leav")+X42)</f>
        <v/>
      </c>
      <c r="S42" s="41" t="str">
        <f>IF(COUNTIF(AD42:XFD42,"Holi")+Y42=0,"",COUNTIF(AD42:XFD42,"Holi")+Y42)</f>
        <v/>
      </c>
      <c r="T42" s="71"/>
      <c r="U42" s="316"/>
      <c r="V42" s="43"/>
      <c r="W42" s="44"/>
      <c r="X42" s="44"/>
      <c r="Y42" s="45"/>
      <c r="Z42" s="46"/>
      <c r="AA42" s="42"/>
      <c r="AB42" s="47" t="str">
        <f>IF(AA42+Z42=0,"",AA42+Z42)</f>
        <v/>
      </c>
      <c r="AC42" s="123"/>
      <c r="AD42" s="48"/>
      <c r="AE42" s="539" t="str" cm="1">
        <f t="array" ref="AE42">_xlfn.IFS(AD42="Pres",8,AD42="Abs",0,AD42=0,"",AD42="Orie",2,AD42="Holi",0,AD42="Leav",0)</f>
        <v/>
      </c>
      <c r="AF42" s="48"/>
      <c r="AG42" s="539" t="str" cm="1">
        <f t="array" ref="AG42">_xlfn.IFS(AF42="Pres",8,AF42="Abs",0,AF42=0,"",AF42="Orie",2,AF42="Holi",0,AF42="Leav",0)</f>
        <v/>
      </c>
      <c r="AH42" s="48"/>
      <c r="AI42" s="539" t="str" cm="1">
        <f t="array" ref="AI42">_xlfn.IFS(AH42="Pres",8,AH42="Abs",0,AH42=0,"",AH42="Orie",2,AH42="Holi",0,AH42="Leav",0)</f>
        <v/>
      </c>
      <c r="AJ42" s="48"/>
      <c r="AK42" s="539" t="str" cm="1">
        <f t="array" ref="AK42">_xlfn.IFS(AJ42="Pres",8,AJ42="Abs",0,AJ42=0,"",AJ42="Orie",2,AJ42="Holi",0,AJ42="Leav",0)</f>
        <v/>
      </c>
      <c r="AL42" s="48"/>
      <c r="AM42" s="539" t="str" cm="1">
        <f t="array" ref="AM42">_xlfn.IFS(AL42="Pres",8,AL42="Abs",0,AL42=0,"",AL42="Orie",2,AL42="Holi",0,AL42="Leav",0)</f>
        <v/>
      </c>
      <c r="AN42" s="48"/>
      <c r="AO42" s="539" t="str" cm="1">
        <f t="array" ref="AO42">_xlfn.IFS(AN42="Pres",8,AN42="Abs",0,AN42=0,"",AN42="Orie",2,AN42="Holi",0,AN42="Leav",0)</f>
        <v/>
      </c>
      <c r="AP42" s="48"/>
      <c r="AQ42" s="539" t="str" cm="1">
        <f t="array" ref="AQ42">_xlfn.IFS(AP42="Pres",8,AP42="Abs",0,AP42=0,"",AP42="Orie",2,AP42="Holi",0,AP42="Leav",0)</f>
        <v/>
      </c>
      <c r="AR42" s="48"/>
      <c r="AS42" s="539" t="str" cm="1">
        <f t="array" ref="AS42">_xlfn.IFS(AR42="Pres",8,AR42="Abs",0,AR42=0,"",AR42="Orie",2,AR42="Holi",0,AR42="Leav",0)</f>
        <v/>
      </c>
      <c r="AT42" s="48"/>
      <c r="AU42" s="539" t="str" cm="1">
        <f t="array" ref="AU42">_xlfn.IFS(AT42="Pres",8,AT42="Abs",0,AT42=0,"",AT42="Orie",2,AT42="Holi",0,AT42="Leav",0)</f>
        <v/>
      </c>
      <c r="AV42" s="48"/>
      <c r="AW42" s="539" t="str" cm="1">
        <f t="array" ref="AW42">_xlfn.IFS(AV42="Pres",8,AV42="Abs",0,AV42=0,"",AV42="Orie",2,AV42="Holi",0,AV42="Leav",0)</f>
        <v/>
      </c>
      <c r="AX42" s="48"/>
      <c r="AY42" s="539" t="str" cm="1">
        <f t="array" ref="AY42">_xlfn.IFS(AX42="Pres",8,AX42="Abs",0,AX42=0,"",AX42="Orie",2,AX42="Holi",0,AX42="Leav",0)</f>
        <v/>
      </c>
      <c r="AZ42" s="48"/>
      <c r="BA42" s="539" t="str" cm="1">
        <f t="array" ref="BA42">_xlfn.IFS(AZ42="Pres",8,AZ42="Abs",0,AZ42=0,"",AZ42="Orie",2,AZ42="Holi",0,AZ42="Leav",0)</f>
        <v/>
      </c>
      <c r="BB42" s="48"/>
      <c r="BC42" s="539" t="str" cm="1">
        <f t="array" ref="BC42">_xlfn.IFS(BB42="Pres",8,BB42="Abs",0,BB42=0,"",BB42="Orie",2,BB42="Holi",0,BB42="Leav",0)</f>
        <v/>
      </c>
      <c r="BD42" s="48"/>
      <c r="BE42" s="539" t="str" cm="1">
        <f t="array" ref="BE42">_xlfn.IFS(BD42="Pres",8,BD42="Abs",0,BD42=0,"",BD42="Orie",2,BD42="Holi",0,BD42="Leav",0)</f>
        <v/>
      </c>
      <c r="BF42" s="48"/>
      <c r="BG42" s="539" t="str" cm="1">
        <f t="array" ref="BG42">_xlfn.IFS(BF42="Pres",8,BF42="Abs",0,BF42=0,"",BF42="Orie",2,BF42="Holi",0,BF42="Leav",0)</f>
        <v/>
      </c>
      <c r="BH42" s="48"/>
      <c r="BI42" s="539" t="str" cm="1">
        <f t="array" ref="BI42">_xlfn.IFS(BH42="Pres",8,BH42="Abs",0,BH42=0,"",BH42="Orie",2,BH42="Holi",0,BH42="Leav",0)</f>
        <v/>
      </c>
      <c r="BJ42" s="48"/>
      <c r="BK42" s="539" t="str" cm="1">
        <f t="array" ref="BK42">_xlfn.IFS(BJ42="Pres",8,BJ42="Abs",0,BJ42=0,"",BJ42="Orie",2,BJ42="Holi",0,BJ42="Leav",0)</f>
        <v/>
      </c>
      <c r="BL42" s="48"/>
      <c r="BM42" s="539" t="str" cm="1">
        <f t="array" ref="BM42">_xlfn.IFS(BL42="Pres",8,BL42="Abs",0,BL42=0,"",BL42="Orie",2,BL42="Holi",0,BL42="Leav",0)</f>
        <v/>
      </c>
      <c r="BN42" s="48"/>
      <c r="BO42" s="539" t="str" cm="1">
        <f t="array" ref="BO42">_xlfn.IFS(BN42="Pres",8,BN42="Abs",0,BN42=0,"",BN42="Orie",2,BN42="Holi",0,BN42="Leav",0)</f>
        <v/>
      </c>
      <c r="BP42" s="48"/>
      <c r="BQ42" s="539" t="str" cm="1">
        <f t="array" ref="BQ42">_xlfn.IFS(BP42="Pres",8,BP42="Abs",0,BP42=0,"",BP42="Orie",2,BP42="Holi",0,BP42="Leav",0)</f>
        <v/>
      </c>
      <c r="BR42" s="48"/>
      <c r="BS42" s="539" t="str" cm="1">
        <f t="array" ref="BS42">_xlfn.IFS(BR42="Pres",8,BR42="Abs",0,BR42=0,"",BR42="Orie",2,BR42="Holi",0,BR42="Leav",0)</f>
        <v/>
      </c>
      <c r="BT42" s="48"/>
      <c r="BU42" s="539" t="str" cm="1">
        <f t="array" ref="BU42">_xlfn.IFS(BT42="Pres",8,BT42="Abs",0,BT42=0,"",BT42="Orie",2,BT42="Holi",0,BT42="Leav",0)</f>
        <v/>
      </c>
      <c r="BV42" s="48"/>
      <c r="BW42" s="539" t="str" cm="1">
        <f t="array" ref="BW42">_xlfn.IFS(BV42="Pres",8,BV42="Abs",0,BV42=0,"",BV42="Orie",2,BV42="Holi",0,BV42="Leav",0)</f>
        <v/>
      </c>
      <c r="BX42" s="48"/>
      <c r="BY42" s="539" t="str" cm="1">
        <f t="array" ref="BY42">_xlfn.IFS(BX42="Pres",8,BX42="Abs",0,BX42=0,"",BX42="Orie",2,BX42="Holi",0,BX42="Leav",0)</f>
        <v/>
      </c>
      <c r="BZ42" s="48"/>
      <c r="CA42" s="539" t="str" cm="1">
        <f t="array" ref="CA42">_xlfn.IFS(BZ42="Pres",8,BZ42="Abs",0,BZ42=0,"",BZ42="Orie",2,BZ42="Holi",0,BZ42="Leav",0)</f>
        <v/>
      </c>
      <c r="CB42" s="48"/>
      <c r="CC42" s="539" t="str" cm="1">
        <f t="array" ref="CC42">_xlfn.IFS(CB42="Pres",8,CB42="Abs",0,CB42=0,"",CB42="Orie",2,CB42="Holi",0,CB42="Leav",0)</f>
        <v/>
      </c>
      <c r="CD42" s="48"/>
      <c r="CE42" s="539" t="str" cm="1">
        <f t="array" ref="CE42">_xlfn.IFS(CD42="Pres",8,CD42="Abs",0,CD42=0,"",CD42="Orie",2,CD42="Holi",0,CD42="Leav",0)</f>
        <v/>
      </c>
      <c r="CF42" s="48"/>
      <c r="CG42" s="539" t="str" cm="1">
        <f t="array" ref="CG42">_xlfn.IFS(CF42="Pres",8,CF42="Abs",0,CF42=0,"",CF42="Orie",2,CF42="Holi",0,CF42="Leav",0)</f>
        <v/>
      </c>
      <c r="CH42" s="48"/>
      <c r="CI42" s="539" t="str" cm="1">
        <f t="array" ref="CI42">_xlfn.IFS(CH42="Pres",8,CH42="Abs",0,CH42=0,"",CH42="Orie",2,CH42="Holi",0,CH42="Leav",0)</f>
        <v/>
      </c>
      <c r="CJ42" s="48"/>
      <c r="CK42" s="539" t="str" cm="1">
        <f t="array" ref="CK42">_xlfn.IFS(CJ42="Pres",8,CJ42="Abs",0,CJ42=0,"",CJ42="Orie",2,CJ42="Holi",0,CJ42="Leav",0)</f>
        <v/>
      </c>
      <c r="CL42" s="48"/>
      <c r="CM42" s="539" t="str" cm="1">
        <f t="array" ref="CM42">_xlfn.IFS(CL42="Pres",8,CL42="Abs",0,CL42=0,"",CL42="Orie",2,CL42="Holi",0,CL42="Leav",0)</f>
        <v/>
      </c>
      <c r="CN42" s="48"/>
      <c r="CO42" s="539" t="str" cm="1">
        <f t="array" ref="CO42">_xlfn.IFS(CN42="Pres",8,CN42="Abs",0,CN42=0,"",CN42="Orie",2,CN42="Holi",0,CN42="Leav",0)</f>
        <v/>
      </c>
      <c r="CP42" s="48"/>
      <c r="CQ42" s="539" t="str" cm="1">
        <f t="array" ref="CQ42">_xlfn.IFS(CP42="Pres",8,CP42="Abs",0,CP42=0,"",CP42="Orie",2,CP42="Holi",0,CP42="Leav",0)</f>
        <v/>
      </c>
      <c r="CR42" s="48"/>
      <c r="CS42" s="539" t="str" cm="1">
        <f t="array" ref="CS42">_xlfn.IFS(CR42="Pres",8,CR42="Abs",0,CR42=0,"",CR42="Orie",2,CR42="Holi",0,CR42="Leav",0)</f>
        <v/>
      </c>
      <c r="CT42" s="48"/>
      <c r="CU42" s="539" t="str" cm="1">
        <f t="array" ref="CU42">_xlfn.IFS(CT42="Pres",8,CT42="Abs",0,CT42=0,"",CT42="Orie",2,CT42="Holi",0,CT42="Leav",0)</f>
        <v/>
      </c>
      <c r="CV42" s="48"/>
      <c r="CW42" s="539" t="str" cm="1">
        <f t="array" ref="CW42">_xlfn.IFS(CV42="Pres",8,CV42="Abs",0,CV42=0,"",CV42="Orie",2,CV42="Holi",0,CV42="Leav",0)</f>
        <v/>
      </c>
      <c r="CX42" s="48"/>
      <c r="CY42" s="539" t="str" cm="1">
        <f t="array" ref="CY42">_xlfn.IFS(CX42="Pres",8,CX42="Abs",0,CX42=0,"",CX42="Orie",2,CX42="Holi",0,CX42="Leav",0)</f>
        <v/>
      </c>
      <c r="CZ42" s="48"/>
      <c r="DA42" s="539" t="str" cm="1">
        <f t="array" ref="DA42">_xlfn.IFS(CZ42="Pres",8,CZ42="Abs",0,CZ42=0,"",CZ42="Orie",2,CZ42="Holi",0,CZ42="Leav",0)</f>
        <v/>
      </c>
      <c r="DB42" s="48"/>
      <c r="DC42" s="539" t="str" cm="1">
        <f t="array" ref="DC42">_xlfn.IFS(DB42="Pres",8,DB42="Abs",0,DB42=0,"",DB42="Orie",2,DB42="Holi",0,DB42="Leav",0)</f>
        <v/>
      </c>
      <c r="DD42" s="48"/>
      <c r="DE42" s="539" t="str" cm="1">
        <f t="array" ref="DE42">_xlfn.IFS(DD42="Pres",8,DD42="Abs",0,DD42=0,"",DD42="Orie",2,DD42="Holi",0,DD42="Leav",0)</f>
        <v/>
      </c>
      <c r="DF42" s="48"/>
      <c r="DG42" s="539" t="str" cm="1">
        <f t="array" ref="DG42">_xlfn.IFS(DF42="Pres",8,DF42="Abs",0,DF42=0,"",DF42="Orie",2,DF42="Holi",0,DF42="Leav",0)</f>
        <v/>
      </c>
      <c r="DH42" s="48"/>
      <c r="DI42" s="539" t="str" cm="1">
        <f t="array" ref="DI42">_xlfn.IFS(DH42="Pres",8,DH42="Abs",0,DH42=0,"",DH42="Orie",2,DH42="Holi",0,DH42="Leav",0)</f>
        <v/>
      </c>
      <c r="DJ42" s="48"/>
      <c r="DK42" s="539" t="str" cm="1">
        <f t="array" ref="DK42">_xlfn.IFS(DJ42="Pres",8,DJ42="Abs",0,DJ42=0,"",DJ42="Orie",2,DJ42="Holi",0,DJ42="Leav",0)</f>
        <v/>
      </c>
      <c r="DL42" s="48"/>
      <c r="DM42" s="539" t="str" cm="1">
        <f t="array" ref="DM42">_xlfn.IFS(DL42="Pres",8,DL42="Abs",0,DL42=0,"",DL42="Orie",2,DL42="Holi",0,DL42="Leav",0)</f>
        <v/>
      </c>
      <c r="DN42" s="48"/>
      <c r="DO42" s="539" t="str" cm="1">
        <f t="array" ref="DO42">_xlfn.IFS(DN42="Pres",8,DN42="Abs",0,DN42=0,"",DN42="Orie",2,DN42="Holi",0,DN42="Leav",0)</f>
        <v/>
      </c>
    </row>
    <row r="43" spans="1:119" ht="18.75" customHeight="1">
      <c r="A43" s="73">
        <v>0</v>
      </c>
      <c r="B43" s="33"/>
      <c r="C43" s="50"/>
      <c r="D43" s="51"/>
      <c r="E43" s="51"/>
      <c r="F43" s="73"/>
      <c r="G43" s="34"/>
      <c r="H43" s="34"/>
      <c r="I43" s="35"/>
      <c r="J43" s="36"/>
      <c r="K43" s="35">
        <f t="shared" si="45"/>
        <v>-56</v>
      </c>
      <c r="L43" s="35"/>
      <c r="M43" s="37"/>
      <c r="N43" s="313">
        <f>SUM(AA43:XEY43)+U43</f>
        <v>0</v>
      </c>
      <c r="O43" s="313">
        <f>SUM(AB43:XFD43)+V43</f>
        <v>0</v>
      </c>
      <c r="P43" s="39" t="str">
        <f>IF(COUNTIF(AD43:XFD43,"Orie")=0,"",COUNTIF(AD43:XFD43,"Orie"))</f>
        <v/>
      </c>
      <c r="Q43" s="38" t="str">
        <f>IF(COUNTIF(AD43:XFD43,"Abs")+W43=0,"",COUNTIF(AD43:XFD43,"Abs")+W43)</f>
        <v/>
      </c>
      <c r="R43" s="40" t="str">
        <f>IF(COUNTIF(AD43:XFD43,"Leav")+X43=0,"",COUNTIF(AD43:XFD43,"Leav")+X43)</f>
        <v/>
      </c>
      <c r="S43" s="41" t="str">
        <f>IF(COUNTIF(AD43:XFD43,"Holi")+Y43=0,"",COUNTIF(AD43:XFD43,"Holi")+Y43)</f>
        <v/>
      </c>
      <c r="T43" s="71"/>
      <c r="U43" s="316"/>
      <c r="V43" s="43"/>
      <c r="W43" s="44"/>
      <c r="X43" s="44"/>
      <c r="Y43" s="45"/>
      <c r="Z43" s="46"/>
      <c r="AA43" s="42"/>
      <c r="AB43" s="47" t="str">
        <f>IF(AA43+Z43=0,"",AA43+Z43)</f>
        <v/>
      </c>
      <c r="AC43" s="123"/>
      <c r="AD43" s="48"/>
      <c r="AE43" s="539" t="str" cm="1">
        <f t="array" ref="AE43">_xlfn.IFS(AD43="Pres",8,AD43="Abs",0,AD43=0,"",AD43="Orie",2,AD43="Holi",0,AD43="Leav",0)</f>
        <v/>
      </c>
      <c r="AF43" s="48"/>
      <c r="AG43" s="539" t="str" cm="1">
        <f t="array" ref="AG43">_xlfn.IFS(AF43="Pres",8,AF43="Abs",0,AF43=0,"",AF43="Orie",2,AF43="Holi",0,AF43="Leav",0)</f>
        <v/>
      </c>
      <c r="AH43" s="48"/>
      <c r="AI43" s="539" t="str" cm="1">
        <f t="array" ref="AI43">_xlfn.IFS(AH43="Pres",8,AH43="Abs",0,AH43=0,"",AH43="Orie",2,AH43="Holi",0,AH43="Leav",0)</f>
        <v/>
      </c>
      <c r="AJ43" s="48"/>
      <c r="AK43" s="539" t="str" cm="1">
        <f t="array" ref="AK43">_xlfn.IFS(AJ43="Pres",8,AJ43="Abs",0,AJ43=0,"",AJ43="Orie",2,AJ43="Holi",0,AJ43="Leav",0)</f>
        <v/>
      </c>
      <c r="AL43" s="48"/>
      <c r="AM43" s="539" t="str" cm="1">
        <f t="array" ref="AM43">_xlfn.IFS(AL43="Pres",8,AL43="Abs",0,AL43=0,"",AL43="Orie",2,AL43="Holi",0,AL43="Leav",0)</f>
        <v/>
      </c>
      <c r="AN43" s="48"/>
      <c r="AO43" s="539" t="str" cm="1">
        <f t="array" ref="AO43">_xlfn.IFS(AN43="Pres",8,AN43="Abs",0,AN43=0,"",AN43="Orie",2,AN43="Holi",0,AN43="Leav",0)</f>
        <v/>
      </c>
      <c r="AP43" s="48"/>
      <c r="AQ43" s="539" t="str" cm="1">
        <f t="array" ref="AQ43">_xlfn.IFS(AP43="Pres",8,AP43="Abs",0,AP43=0,"",AP43="Orie",2,AP43="Holi",0,AP43="Leav",0)</f>
        <v/>
      </c>
      <c r="AR43" s="48"/>
      <c r="AS43" s="539" t="str" cm="1">
        <f t="array" ref="AS43">_xlfn.IFS(AR43="Pres",8,AR43="Abs",0,AR43=0,"",AR43="Orie",2,AR43="Holi",0,AR43="Leav",0)</f>
        <v/>
      </c>
      <c r="AT43" s="48"/>
      <c r="AU43" s="539" t="str" cm="1">
        <f t="array" ref="AU43">_xlfn.IFS(AT43="Pres",8,AT43="Abs",0,AT43=0,"",AT43="Orie",2,AT43="Holi",0,AT43="Leav",0)</f>
        <v/>
      </c>
      <c r="AV43" s="48"/>
      <c r="AW43" s="539" t="str" cm="1">
        <f t="array" ref="AW43">_xlfn.IFS(AV43="Pres",8,AV43="Abs",0,AV43=0,"",AV43="Orie",2,AV43="Holi",0,AV43="Leav",0)</f>
        <v/>
      </c>
      <c r="AX43" s="48"/>
      <c r="AY43" s="539" t="str" cm="1">
        <f t="array" ref="AY43">_xlfn.IFS(AX43="Pres",8,AX43="Abs",0,AX43=0,"",AX43="Orie",2,AX43="Holi",0,AX43="Leav",0)</f>
        <v/>
      </c>
      <c r="AZ43" s="48"/>
      <c r="BA43" s="539" t="str" cm="1">
        <f t="array" ref="BA43">_xlfn.IFS(AZ43="Pres",8,AZ43="Abs",0,AZ43=0,"",AZ43="Orie",2,AZ43="Holi",0,AZ43="Leav",0)</f>
        <v/>
      </c>
      <c r="BB43" s="48"/>
      <c r="BC43" s="539" t="str" cm="1">
        <f t="array" ref="BC43">_xlfn.IFS(BB43="Pres",8,BB43="Abs",0,BB43=0,"",BB43="Orie",2,BB43="Holi",0,BB43="Leav",0)</f>
        <v/>
      </c>
      <c r="BD43" s="48"/>
      <c r="BE43" s="539" t="str" cm="1">
        <f t="array" ref="BE43">_xlfn.IFS(BD43="Pres",8,BD43="Abs",0,BD43=0,"",BD43="Orie",2,BD43="Holi",0,BD43="Leav",0)</f>
        <v/>
      </c>
      <c r="BF43" s="48"/>
      <c r="BG43" s="539" t="str" cm="1">
        <f t="array" ref="BG43">_xlfn.IFS(BF43="Pres",8,BF43="Abs",0,BF43=0,"",BF43="Orie",2,BF43="Holi",0,BF43="Leav",0)</f>
        <v/>
      </c>
      <c r="BH43" s="48"/>
      <c r="BI43" s="539" t="str" cm="1">
        <f t="array" ref="BI43">_xlfn.IFS(BH43="Pres",8,BH43="Abs",0,BH43=0,"",BH43="Orie",2,BH43="Holi",0,BH43="Leav",0)</f>
        <v/>
      </c>
      <c r="BJ43" s="48"/>
      <c r="BK43" s="539" t="str" cm="1">
        <f t="array" ref="BK43">_xlfn.IFS(BJ43="Pres",8,BJ43="Abs",0,BJ43=0,"",BJ43="Orie",2,BJ43="Holi",0,BJ43="Leav",0)</f>
        <v/>
      </c>
      <c r="BL43" s="48"/>
      <c r="BM43" s="539" t="str" cm="1">
        <f t="array" ref="BM43">_xlfn.IFS(BL43="Pres",8,BL43="Abs",0,BL43=0,"",BL43="Orie",2,BL43="Holi",0,BL43="Leav",0)</f>
        <v/>
      </c>
      <c r="BN43" s="48"/>
      <c r="BO43" s="539" t="str" cm="1">
        <f t="array" ref="BO43">_xlfn.IFS(BN43="Pres",8,BN43="Abs",0,BN43=0,"",BN43="Orie",2,BN43="Holi",0,BN43="Leav",0)</f>
        <v/>
      </c>
      <c r="BP43" s="48"/>
      <c r="BQ43" s="539" t="str" cm="1">
        <f t="array" ref="BQ43">_xlfn.IFS(BP43="Pres",8,BP43="Abs",0,BP43=0,"",BP43="Orie",2,BP43="Holi",0,BP43="Leav",0)</f>
        <v/>
      </c>
      <c r="BR43" s="48"/>
      <c r="BS43" s="539" t="str" cm="1">
        <f t="array" ref="BS43">_xlfn.IFS(BR43="Pres",8,BR43="Abs",0,BR43=0,"",BR43="Orie",2,BR43="Holi",0,BR43="Leav",0)</f>
        <v/>
      </c>
      <c r="BT43" s="48"/>
      <c r="BU43" s="539" t="str" cm="1">
        <f t="array" ref="BU43">_xlfn.IFS(BT43="Pres",8,BT43="Abs",0,BT43=0,"",BT43="Orie",2,BT43="Holi",0,BT43="Leav",0)</f>
        <v/>
      </c>
      <c r="BV43" s="48"/>
      <c r="BW43" s="539" t="str" cm="1">
        <f t="array" ref="BW43">_xlfn.IFS(BV43="Pres",8,BV43="Abs",0,BV43=0,"",BV43="Orie",2,BV43="Holi",0,BV43="Leav",0)</f>
        <v/>
      </c>
      <c r="BX43" s="48"/>
      <c r="BY43" s="539" t="str" cm="1">
        <f t="array" ref="BY43">_xlfn.IFS(BX43="Pres",8,BX43="Abs",0,BX43=0,"",BX43="Orie",2,BX43="Holi",0,BX43="Leav",0)</f>
        <v/>
      </c>
      <c r="BZ43" s="48"/>
      <c r="CA43" s="539" t="str" cm="1">
        <f t="array" ref="CA43">_xlfn.IFS(BZ43="Pres",8,BZ43="Abs",0,BZ43=0,"",BZ43="Orie",2,BZ43="Holi",0,BZ43="Leav",0)</f>
        <v/>
      </c>
      <c r="CB43" s="48"/>
      <c r="CC43" s="539" t="str" cm="1">
        <f t="array" ref="CC43">_xlfn.IFS(CB43="Pres",8,CB43="Abs",0,CB43=0,"",CB43="Orie",2,CB43="Holi",0,CB43="Leav",0)</f>
        <v/>
      </c>
      <c r="CD43" s="48"/>
      <c r="CE43" s="539" t="str" cm="1">
        <f t="array" ref="CE43">_xlfn.IFS(CD43="Pres",8,CD43="Abs",0,CD43=0,"",CD43="Orie",2,CD43="Holi",0,CD43="Leav",0)</f>
        <v/>
      </c>
      <c r="CF43" s="48"/>
      <c r="CG43" s="539" t="str" cm="1">
        <f t="array" ref="CG43">_xlfn.IFS(CF43="Pres",8,CF43="Abs",0,CF43=0,"",CF43="Orie",2,CF43="Holi",0,CF43="Leav",0)</f>
        <v/>
      </c>
      <c r="CH43" s="48"/>
      <c r="CI43" s="539" t="str" cm="1">
        <f t="array" ref="CI43">_xlfn.IFS(CH43="Pres",8,CH43="Abs",0,CH43=0,"",CH43="Orie",2,CH43="Holi",0,CH43="Leav",0)</f>
        <v/>
      </c>
      <c r="CJ43" s="48"/>
      <c r="CK43" s="539" t="str" cm="1">
        <f t="array" ref="CK43">_xlfn.IFS(CJ43="Pres",8,CJ43="Abs",0,CJ43=0,"",CJ43="Orie",2,CJ43="Holi",0,CJ43="Leav",0)</f>
        <v/>
      </c>
      <c r="CL43" s="48"/>
      <c r="CM43" s="539" t="str" cm="1">
        <f t="array" ref="CM43">_xlfn.IFS(CL43="Pres",8,CL43="Abs",0,CL43=0,"",CL43="Orie",2,CL43="Holi",0,CL43="Leav",0)</f>
        <v/>
      </c>
      <c r="CN43" s="48"/>
      <c r="CO43" s="539" t="str" cm="1">
        <f t="array" ref="CO43">_xlfn.IFS(CN43="Pres",8,CN43="Abs",0,CN43=0,"",CN43="Orie",2,CN43="Holi",0,CN43="Leav",0)</f>
        <v/>
      </c>
      <c r="CP43" s="48"/>
      <c r="CQ43" s="539" t="str" cm="1">
        <f t="array" ref="CQ43">_xlfn.IFS(CP43="Pres",8,CP43="Abs",0,CP43=0,"",CP43="Orie",2,CP43="Holi",0,CP43="Leav",0)</f>
        <v/>
      </c>
      <c r="CR43" s="48"/>
      <c r="CS43" s="539" t="str" cm="1">
        <f t="array" ref="CS43">_xlfn.IFS(CR43="Pres",8,CR43="Abs",0,CR43=0,"",CR43="Orie",2,CR43="Holi",0,CR43="Leav",0)</f>
        <v/>
      </c>
      <c r="CT43" s="48"/>
      <c r="CU43" s="539" t="str" cm="1">
        <f t="array" ref="CU43">_xlfn.IFS(CT43="Pres",8,CT43="Abs",0,CT43=0,"",CT43="Orie",2,CT43="Holi",0,CT43="Leav",0)</f>
        <v/>
      </c>
      <c r="CV43" s="48"/>
      <c r="CW43" s="539" t="str" cm="1">
        <f t="array" ref="CW43">_xlfn.IFS(CV43="Pres",8,CV43="Abs",0,CV43=0,"",CV43="Orie",2,CV43="Holi",0,CV43="Leav",0)</f>
        <v/>
      </c>
      <c r="CX43" s="48"/>
      <c r="CY43" s="539" t="str" cm="1">
        <f t="array" ref="CY43">_xlfn.IFS(CX43="Pres",8,CX43="Abs",0,CX43=0,"",CX43="Orie",2,CX43="Holi",0,CX43="Leav",0)</f>
        <v/>
      </c>
      <c r="CZ43" s="48"/>
      <c r="DA43" s="539" t="str" cm="1">
        <f t="array" ref="DA43">_xlfn.IFS(CZ43="Pres",8,CZ43="Abs",0,CZ43=0,"",CZ43="Orie",2,CZ43="Holi",0,CZ43="Leav",0)</f>
        <v/>
      </c>
      <c r="DB43" s="48"/>
      <c r="DC43" s="539" t="str" cm="1">
        <f t="array" ref="DC43">_xlfn.IFS(DB43="Pres",8,DB43="Abs",0,DB43=0,"",DB43="Orie",2,DB43="Holi",0,DB43="Leav",0)</f>
        <v/>
      </c>
      <c r="DD43" s="48"/>
      <c r="DE43" s="539" t="str" cm="1">
        <f t="array" ref="DE43">_xlfn.IFS(DD43="Pres",8,DD43="Abs",0,DD43=0,"",DD43="Orie",2,DD43="Holi",0,DD43="Leav",0)</f>
        <v/>
      </c>
      <c r="DF43" s="48"/>
      <c r="DG43" s="539" t="str" cm="1">
        <f t="array" ref="DG43">_xlfn.IFS(DF43="Pres",8,DF43="Abs",0,DF43=0,"",DF43="Orie",2,DF43="Holi",0,DF43="Leav",0)</f>
        <v/>
      </c>
      <c r="DH43" s="48"/>
      <c r="DI43" s="539" t="str" cm="1">
        <f t="array" ref="DI43">_xlfn.IFS(DH43="Pres",8,DH43="Abs",0,DH43=0,"",DH43="Orie",2,DH43="Holi",0,DH43="Leav",0)</f>
        <v/>
      </c>
      <c r="DJ43" s="48"/>
      <c r="DK43" s="539" t="str" cm="1">
        <f t="array" ref="DK43">_xlfn.IFS(DJ43="Pres",8,DJ43="Abs",0,DJ43=0,"",DJ43="Orie",2,DJ43="Holi",0,DJ43="Leav",0)</f>
        <v/>
      </c>
      <c r="DL43" s="48"/>
      <c r="DM43" s="539" t="str" cm="1">
        <f t="array" ref="DM43">_xlfn.IFS(DL43="Pres",8,DL43="Abs",0,DL43=0,"",DL43="Orie",2,DL43="Holi",0,DL43="Leav",0)</f>
        <v/>
      </c>
      <c r="DN43" s="48"/>
      <c r="DO43" s="539" t="str" cm="1">
        <f t="array" ref="DO43">_xlfn.IFS(DN43="Pres",8,DN43="Abs",0,DN43=0,"",DN43="Orie",2,DN43="Holi",0,DN43="Leav",0)</f>
        <v/>
      </c>
    </row>
    <row r="44" spans="1:119" ht="18.75" customHeight="1">
      <c r="A44" s="73">
        <v>0</v>
      </c>
      <c r="B44" s="33"/>
      <c r="C44" s="50"/>
      <c r="D44" s="51"/>
      <c r="E44" s="51"/>
      <c r="F44" s="73"/>
      <c r="G44" s="34"/>
      <c r="H44" s="34"/>
      <c r="I44" s="35"/>
      <c r="J44" s="36"/>
      <c r="K44" s="35">
        <f t="shared" si="45"/>
        <v>-56</v>
      </c>
      <c r="L44" s="35"/>
      <c r="M44" s="37"/>
      <c r="N44" s="313">
        <f>SUM(AA44:XEY44)+U44</f>
        <v>0</v>
      </c>
      <c r="O44" s="313">
        <f>SUM(AB44:XFD44)+V44</f>
        <v>0</v>
      </c>
      <c r="P44" s="39" t="str">
        <f>IF(COUNTIF(AD44:XFD44,"Orie")=0,"",COUNTIF(AD44:XFD44,"Orie"))</f>
        <v/>
      </c>
      <c r="Q44" s="38" t="str">
        <f>IF(COUNTIF(AD44:XFD44,"Abs")+W44=0,"",COUNTIF(AD44:XFD44,"Abs")+W44)</f>
        <v/>
      </c>
      <c r="R44" s="40" t="str">
        <f>IF(COUNTIF(AD44:XFD44,"Leav")+X44=0,"",COUNTIF(AD44:XFD44,"Leav")+X44)</f>
        <v/>
      </c>
      <c r="S44" s="41" t="str">
        <f>IF(COUNTIF(AD44:XFD44,"Holi")+Y44=0,"",COUNTIF(AD44:XFD44,"Holi")+Y44)</f>
        <v/>
      </c>
      <c r="T44" s="71"/>
      <c r="U44" s="316"/>
      <c r="V44" s="43"/>
      <c r="W44" s="44"/>
      <c r="X44" s="44"/>
      <c r="Y44" s="45"/>
      <c r="Z44" s="46"/>
      <c r="AA44" s="42"/>
      <c r="AB44" s="47" t="str">
        <f>IF(AA44+Z44=0,"",AA44+Z44)</f>
        <v/>
      </c>
      <c r="AC44" s="123"/>
      <c r="AD44" s="48"/>
      <c r="AE44" s="539" t="str" cm="1">
        <f t="array" ref="AE44">_xlfn.IFS(AD44="Pres",8,AD44="Abs",0,AD44=0,"",AD44="Orie",2,AD44="Holi",0,AD44="Leav",0)</f>
        <v/>
      </c>
      <c r="AF44" s="48"/>
      <c r="AG44" s="539" t="str" cm="1">
        <f t="array" ref="AG44">_xlfn.IFS(AF44="Pres",8,AF44="Abs",0,AF44=0,"",AF44="Orie",2,AF44="Holi",0,AF44="Leav",0)</f>
        <v/>
      </c>
      <c r="AH44" s="48"/>
      <c r="AI44" s="539" t="str" cm="1">
        <f t="array" ref="AI44">_xlfn.IFS(AH44="Pres",8,AH44="Abs",0,AH44=0,"",AH44="Orie",2,AH44="Holi",0,AH44="Leav",0)</f>
        <v/>
      </c>
      <c r="AJ44" s="48"/>
      <c r="AK44" s="539" t="str" cm="1">
        <f t="array" ref="AK44">_xlfn.IFS(AJ44="Pres",8,AJ44="Abs",0,AJ44=0,"",AJ44="Orie",2,AJ44="Holi",0,AJ44="Leav",0)</f>
        <v/>
      </c>
      <c r="AL44" s="48"/>
      <c r="AM44" s="539" t="str" cm="1">
        <f t="array" ref="AM44">_xlfn.IFS(AL44="Pres",8,AL44="Abs",0,AL44=0,"",AL44="Orie",2,AL44="Holi",0,AL44="Leav",0)</f>
        <v/>
      </c>
      <c r="AN44" s="48"/>
      <c r="AO44" s="539" t="str" cm="1">
        <f t="array" ref="AO44">_xlfn.IFS(AN44="Pres",8,AN44="Abs",0,AN44=0,"",AN44="Orie",2,AN44="Holi",0,AN44="Leav",0)</f>
        <v/>
      </c>
      <c r="AP44" s="48"/>
      <c r="AQ44" s="539" t="str" cm="1">
        <f t="array" ref="AQ44">_xlfn.IFS(AP44="Pres",8,AP44="Abs",0,AP44=0,"",AP44="Orie",2,AP44="Holi",0,AP44="Leav",0)</f>
        <v/>
      </c>
      <c r="AR44" s="48"/>
      <c r="AS44" s="539" t="str" cm="1">
        <f t="array" ref="AS44">_xlfn.IFS(AR44="Pres",8,AR44="Abs",0,AR44=0,"",AR44="Orie",2,AR44="Holi",0,AR44="Leav",0)</f>
        <v/>
      </c>
      <c r="AT44" s="48"/>
      <c r="AU44" s="539" t="str" cm="1">
        <f t="array" ref="AU44">_xlfn.IFS(AT44="Pres",8,AT44="Abs",0,AT44=0,"",AT44="Orie",2,AT44="Holi",0,AT44="Leav",0)</f>
        <v/>
      </c>
      <c r="AV44" s="48"/>
      <c r="AW44" s="539" t="str" cm="1">
        <f t="array" ref="AW44">_xlfn.IFS(AV44="Pres",8,AV44="Abs",0,AV44=0,"",AV44="Orie",2,AV44="Holi",0,AV44="Leav",0)</f>
        <v/>
      </c>
      <c r="AX44" s="48"/>
      <c r="AY44" s="539" t="str" cm="1">
        <f t="array" ref="AY44">_xlfn.IFS(AX44="Pres",8,AX44="Abs",0,AX44=0,"",AX44="Orie",2,AX44="Holi",0,AX44="Leav",0)</f>
        <v/>
      </c>
      <c r="AZ44" s="48"/>
      <c r="BA44" s="539" t="str" cm="1">
        <f t="array" ref="BA44">_xlfn.IFS(AZ44="Pres",8,AZ44="Abs",0,AZ44=0,"",AZ44="Orie",2,AZ44="Holi",0,AZ44="Leav",0)</f>
        <v/>
      </c>
      <c r="BB44" s="48"/>
      <c r="BC44" s="539" t="str" cm="1">
        <f t="array" ref="BC44">_xlfn.IFS(BB44="Pres",8,BB44="Abs",0,BB44=0,"",BB44="Orie",2,BB44="Holi",0,BB44="Leav",0)</f>
        <v/>
      </c>
      <c r="BD44" s="48"/>
      <c r="BE44" s="539" t="str" cm="1">
        <f t="array" ref="BE44">_xlfn.IFS(BD44="Pres",8,BD44="Abs",0,BD44=0,"",BD44="Orie",2,BD44="Holi",0,BD44="Leav",0)</f>
        <v/>
      </c>
      <c r="BF44" s="48"/>
      <c r="BG44" s="539" t="str" cm="1">
        <f t="array" ref="BG44">_xlfn.IFS(BF44="Pres",8,BF44="Abs",0,BF44=0,"",BF44="Orie",2,BF44="Holi",0,BF44="Leav",0)</f>
        <v/>
      </c>
      <c r="BH44" s="48"/>
      <c r="BI44" s="539" t="str" cm="1">
        <f t="array" ref="BI44">_xlfn.IFS(BH44="Pres",8,BH44="Abs",0,BH44=0,"",BH44="Orie",2,BH44="Holi",0,BH44="Leav",0)</f>
        <v/>
      </c>
      <c r="BJ44" s="48"/>
      <c r="BK44" s="539" t="str" cm="1">
        <f t="array" ref="BK44">_xlfn.IFS(BJ44="Pres",8,BJ44="Abs",0,BJ44=0,"",BJ44="Orie",2,BJ44="Holi",0,BJ44="Leav",0)</f>
        <v/>
      </c>
      <c r="BL44" s="48"/>
      <c r="BM44" s="539" t="str" cm="1">
        <f t="array" ref="BM44">_xlfn.IFS(BL44="Pres",8,BL44="Abs",0,BL44=0,"",BL44="Orie",2,BL44="Holi",0,BL44="Leav",0)</f>
        <v/>
      </c>
      <c r="BN44" s="48"/>
      <c r="BO44" s="539" t="str" cm="1">
        <f t="array" ref="BO44">_xlfn.IFS(BN44="Pres",8,BN44="Abs",0,BN44=0,"",BN44="Orie",2,BN44="Holi",0,BN44="Leav",0)</f>
        <v/>
      </c>
      <c r="BP44" s="48"/>
      <c r="BQ44" s="539" t="str" cm="1">
        <f t="array" ref="BQ44">_xlfn.IFS(BP44="Pres",8,BP44="Abs",0,BP44=0,"",BP44="Orie",2,BP44="Holi",0,BP44="Leav",0)</f>
        <v/>
      </c>
      <c r="BR44" s="48"/>
      <c r="BS44" s="539" t="str" cm="1">
        <f t="array" ref="BS44">_xlfn.IFS(BR44="Pres",8,BR44="Abs",0,BR44=0,"",BR44="Orie",2,BR44="Holi",0,BR44="Leav",0)</f>
        <v/>
      </c>
      <c r="BT44" s="48"/>
      <c r="BU44" s="539" t="str" cm="1">
        <f t="array" ref="BU44">_xlfn.IFS(BT44="Pres",8,BT44="Abs",0,BT44=0,"",BT44="Orie",2,BT44="Holi",0,BT44="Leav",0)</f>
        <v/>
      </c>
      <c r="BV44" s="48"/>
      <c r="BW44" s="539" t="str" cm="1">
        <f t="array" ref="BW44">_xlfn.IFS(BV44="Pres",8,BV44="Abs",0,BV44=0,"",BV44="Orie",2,BV44="Holi",0,BV44="Leav",0)</f>
        <v/>
      </c>
      <c r="BX44" s="48"/>
      <c r="BY44" s="539" t="str" cm="1">
        <f t="array" ref="BY44">_xlfn.IFS(BX44="Pres",8,BX44="Abs",0,BX44=0,"",BX44="Orie",2,BX44="Holi",0,BX44="Leav",0)</f>
        <v/>
      </c>
      <c r="BZ44" s="48"/>
      <c r="CA44" s="539" t="str" cm="1">
        <f t="array" ref="CA44">_xlfn.IFS(BZ44="Pres",8,BZ44="Abs",0,BZ44=0,"",BZ44="Orie",2,BZ44="Holi",0,BZ44="Leav",0)</f>
        <v/>
      </c>
      <c r="CB44" s="48"/>
      <c r="CC44" s="539" t="str" cm="1">
        <f t="array" ref="CC44">_xlfn.IFS(CB44="Pres",8,CB44="Abs",0,CB44=0,"",CB44="Orie",2,CB44="Holi",0,CB44="Leav",0)</f>
        <v/>
      </c>
      <c r="CD44" s="48"/>
      <c r="CE44" s="539" t="str" cm="1">
        <f t="array" ref="CE44">_xlfn.IFS(CD44="Pres",8,CD44="Abs",0,CD44=0,"",CD44="Orie",2,CD44="Holi",0,CD44="Leav",0)</f>
        <v/>
      </c>
      <c r="CF44" s="48"/>
      <c r="CG44" s="539" t="str" cm="1">
        <f t="array" ref="CG44">_xlfn.IFS(CF44="Pres",8,CF44="Abs",0,CF44=0,"",CF44="Orie",2,CF44="Holi",0,CF44="Leav",0)</f>
        <v/>
      </c>
      <c r="CH44" s="48"/>
      <c r="CI44" s="539" t="str" cm="1">
        <f t="array" ref="CI44">_xlfn.IFS(CH44="Pres",8,CH44="Abs",0,CH44=0,"",CH44="Orie",2,CH44="Holi",0,CH44="Leav",0)</f>
        <v/>
      </c>
      <c r="CJ44" s="48"/>
      <c r="CK44" s="539" t="str" cm="1">
        <f t="array" ref="CK44">_xlfn.IFS(CJ44="Pres",8,CJ44="Abs",0,CJ44=0,"",CJ44="Orie",2,CJ44="Holi",0,CJ44="Leav",0)</f>
        <v/>
      </c>
      <c r="CL44" s="48"/>
      <c r="CM44" s="539" t="str" cm="1">
        <f t="array" ref="CM44">_xlfn.IFS(CL44="Pres",8,CL44="Abs",0,CL44=0,"",CL44="Orie",2,CL44="Holi",0,CL44="Leav",0)</f>
        <v/>
      </c>
      <c r="CN44" s="48"/>
      <c r="CO44" s="539" t="str" cm="1">
        <f t="array" ref="CO44">_xlfn.IFS(CN44="Pres",8,CN44="Abs",0,CN44=0,"",CN44="Orie",2,CN44="Holi",0,CN44="Leav",0)</f>
        <v/>
      </c>
      <c r="CP44" s="48"/>
      <c r="CQ44" s="539" t="str" cm="1">
        <f t="array" ref="CQ44">_xlfn.IFS(CP44="Pres",8,CP44="Abs",0,CP44=0,"",CP44="Orie",2,CP44="Holi",0,CP44="Leav",0)</f>
        <v/>
      </c>
      <c r="CR44" s="48"/>
      <c r="CS44" s="539" t="str" cm="1">
        <f t="array" ref="CS44">_xlfn.IFS(CR44="Pres",8,CR44="Abs",0,CR44=0,"",CR44="Orie",2,CR44="Holi",0,CR44="Leav",0)</f>
        <v/>
      </c>
      <c r="CT44" s="48"/>
      <c r="CU44" s="539" t="str" cm="1">
        <f t="array" ref="CU44">_xlfn.IFS(CT44="Pres",8,CT44="Abs",0,CT44=0,"",CT44="Orie",2,CT44="Holi",0,CT44="Leav",0)</f>
        <v/>
      </c>
      <c r="CV44" s="48"/>
      <c r="CW44" s="539" t="str" cm="1">
        <f t="array" ref="CW44">_xlfn.IFS(CV44="Pres",8,CV44="Abs",0,CV44=0,"",CV44="Orie",2,CV44="Holi",0,CV44="Leav",0)</f>
        <v/>
      </c>
      <c r="CX44" s="48"/>
      <c r="CY44" s="539" t="str" cm="1">
        <f t="array" ref="CY44">_xlfn.IFS(CX44="Pres",8,CX44="Abs",0,CX44=0,"",CX44="Orie",2,CX44="Holi",0,CX44="Leav",0)</f>
        <v/>
      </c>
      <c r="CZ44" s="48"/>
      <c r="DA44" s="539" t="str" cm="1">
        <f t="array" ref="DA44">_xlfn.IFS(CZ44="Pres",8,CZ44="Abs",0,CZ44=0,"",CZ44="Orie",2,CZ44="Holi",0,CZ44="Leav",0)</f>
        <v/>
      </c>
      <c r="DB44" s="48"/>
      <c r="DC44" s="539" t="str" cm="1">
        <f t="array" ref="DC44">_xlfn.IFS(DB44="Pres",8,DB44="Abs",0,DB44=0,"",DB44="Orie",2,DB44="Holi",0,DB44="Leav",0)</f>
        <v/>
      </c>
      <c r="DD44" s="48"/>
      <c r="DE44" s="539" t="str" cm="1">
        <f t="array" ref="DE44">_xlfn.IFS(DD44="Pres",8,DD44="Abs",0,DD44=0,"",DD44="Orie",2,DD44="Holi",0,DD44="Leav",0)</f>
        <v/>
      </c>
      <c r="DF44" s="48"/>
      <c r="DG44" s="539" t="str" cm="1">
        <f t="array" ref="DG44">_xlfn.IFS(DF44="Pres",8,DF44="Abs",0,DF44=0,"",DF44="Orie",2,DF44="Holi",0,DF44="Leav",0)</f>
        <v/>
      </c>
      <c r="DH44" s="48"/>
      <c r="DI44" s="539" t="str" cm="1">
        <f t="array" ref="DI44">_xlfn.IFS(DH44="Pres",8,DH44="Abs",0,DH44=0,"",DH44="Orie",2,DH44="Holi",0,DH44="Leav",0)</f>
        <v/>
      </c>
      <c r="DJ44" s="48"/>
      <c r="DK44" s="539" t="str" cm="1">
        <f t="array" ref="DK44">_xlfn.IFS(DJ44="Pres",8,DJ44="Abs",0,DJ44=0,"",DJ44="Orie",2,DJ44="Holi",0,DJ44="Leav",0)</f>
        <v/>
      </c>
      <c r="DL44" s="48"/>
      <c r="DM44" s="539" t="str" cm="1">
        <f t="array" ref="DM44">_xlfn.IFS(DL44="Pres",8,DL44="Abs",0,DL44=0,"",DL44="Orie",2,DL44="Holi",0,DL44="Leav",0)</f>
        <v/>
      </c>
      <c r="DN44" s="48"/>
      <c r="DO44" s="539" t="str" cm="1">
        <f t="array" ref="DO44">_xlfn.IFS(DN44="Pres",8,DN44="Abs",0,DN44=0,"",DN44="Orie",2,DN44="Holi",0,DN44="Leav",0)</f>
        <v/>
      </c>
    </row>
    <row r="45" spans="1:119" ht="18.75" customHeight="1">
      <c r="A45" s="73">
        <v>0</v>
      </c>
      <c r="B45" s="33"/>
      <c r="C45" s="50"/>
      <c r="D45" s="51"/>
      <c r="E45" s="51"/>
      <c r="F45" s="73"/>
      <c r="G45" s="34"/>
      <c r="H45" s="34"/>
      <c r="I45" s="35"/>
      <c r="J45" s="36"/>
      <c r="K45" s="35">
        <f t="shared" si="45"/>
        <v>-56</v>
      </c>
      <c r="L45" s="35"/>
      <c r="M45" s="37"/>
      <c r="N45" s="313">
        <f>SUM(AA45:XEY45)+U45</f>
        <v>0</v>
      </c>
      <c r="O45" s="313">
        <f>SUM(AB45:XFD45)+V45</f>
        <v>0</v>
      </c>
      <c r="P45" s="39" t="str">
        <f>IF(COUNTIF(AD45:XFD45,"Orie")=0,"",COUNTIF(AD45:XFD45,"Orie"))</f>
        <v/>
      </c>
      <c r="Q45" s="38" t="str">
        <f>IF(COUNTIF(AD45:XFD45,"Abs")+W45=0,"",COUNTIF(AD45:XFD45,"Abs")+W45)</f>
        <v/>
      </c>
      <c r="R45" s="40" t="str">
        <f>IF(COUNTIF(AD45:XFD45,"Leav")+X45=0,"",COUNTIF(AD45:XFD45,"Leav")+X45)</f>
        <v/>
      </c>
      <c r="S45" s="41" t="str">
        <f>IF(COUNTIF(AD45:XFD45,"Holi")+Y45=0,"",COUNTIF(AD45:XFD45,"Holi")+Y45)</f>
        <v/>
      </c>
      <c r="T45" s="71"/>
      <c r="U45" s="316"/>
      <c r="V45" s="43"/>
      <c r="W45" s="44"/>
      <c r="X45" s="44"/>
      <c r="Y45" s="45"/>
      <c r="Z45" s="46"/>
      <c r="AA45" s="42"/>
      <c r="AB45" s="47" t="str">
        <f>IF(AA45+Z45=0,"",AA45+Z45)</f>
        <v/>
      </c>
      <c r="AC45" s="123"/>
      <c r="AD45" s="48"/>
      <c r="AE45" s="539" t="str" cm="1">
        <f t="array" ref="AE45">_xlfn.IFS(AD45="Pres",8,AD45="Abs",0,AD45=0,"",AD45="Orie",2,AD45="Holi",0,AD45="Leav",0)</f>
        <v/>
      </c>
      <c r="AF45" s="48"/>
      <c r="AG45" s="539" t="str" cm="1">
        <f t="array" ref="AG45">_xlfn.IFS(AF45="Pres",8,AF45="Abs",0,AF45=0,"",AF45="Orie",2,AF45="Holi",0,AF45="Leav",0)</f>
        <v/>
      </c>
      <c r="AH45" s="48"/>
      <c r="AI45" s="539" t="str" cm="1">
        <f t="array" ref="AI45">_xlfn.IFS(AH45="Pres",8,AH45="Abs",0,AH45=0,"",AH45="Orie",2,AH45="Holi",0,AH45="Leav",0)</f>
        <v/>
      </c>
      <c r="AJ45" s="48"/>
      <c r="AK45" s="539" t="str" cm="1">
        <f t="array" ref="AK45">_xlfn.IFS(AJ45="Pres",8,AJ45="Abs",0,AJ45=0,"",AJ45="Orie",2,AJ45="Holi",0,AJ45="Leav",0)</f>
        <v/>
      </c>
      <c r="AL45" s="48"/>
      <c r="AM45" s="539" t="str" cm="1">
        <f t="array" ref="AM45">_xlfn.IFS(AL45="Pres",8,AL45="Abs",0,AL45=0,"",AL45="Orie",2,AL45="Holi",0,AL45="Leav",0)</f>
        <v/>
      </c>
      <c r="AN45" s="48"/>
      <c r="AO45" s="539" t="str" cm="1">
        <f t="array" ref="AO45">_xlfn.IFS(AN45="Pres",8,AN45="Abs",0,AN45=0,"",AN45="Orie",2,AN45="Holi",0,AN45="Leav",0)</f>
        <v/>
      </c>
      <c r="AP45" s="48"/>
      <c r="AQ45" s="539" t="str" cm="1">
        <f t="array" ref="AQ45">_xlfn.IFS(AP45="Pres",8,AP45="Abs",0,AP45=0,"",AP45="Orie",2,AP45="Holi",0,AP45="Leav",0)</f>
        <v/>
      </c>
      <c r="AR45" s="48"/>
      <c r="AS45" s="539" t="str" cm="1">
        <f t="array" ref="AS45">_xlfn.IFS(AR45="Pres",8,AR45="Abs",0,AR45=0,"",AR45="Orie",2,AR45="Holi",0,AR45="Leav",0)</f>
        <v/>
      </c>
      <c r="AT45" s="48"/>
      <c r="AU45" s="539" t="str" cm="1">
        <f t="array" ref="AU45">_xlfn.IFS(AT45="Pres",8,AT45="Abs",0,AT45=0,"",AT45="Orie",2,AT45="Holi",0,AT45="Leav",0)</f>
        <v/>
      </c>
      <c r="AV45" s="48"/>
      <c r="AW45" s="539" t="str" cm="1">
        <f t="array" ref="AW45">_xlfn.IFS(AV45="Pres",8,AV45="Abs",0,AV45=0,"",AV45="Orie",2,AV45="Holi",0,AV45="Leav",0)</f>
        <v/>
      </c>
      <c r="AX45" s="48"/>
      <c r="AY45" s="539" t="str" cm="1">
        <f t="array" ref="AY45">_xlfn.IFS(AX45="Pres",8,AX45="Abs",0,AX45=0,"",AX45="Orie",2,AX45="Holi",0,AX45="Leav",0)</f>
        <v/>
      </c>
      <c r="AZ45" s="48"/>
      <c r="BA45" s="539" t="str" cm="1">
        <f t="array" ref="BA45">_xlfn.IFS(AZ45="Pres",8,AZ45="Abs",0,AZ45=0,"",AZ45="Orie",2,AZ45="Holi",0,AZ45="Leav",0)</f>
        <v/>
      </c>
      <c r="BB45" s="48"/>
      <c r="BC45" s="539" t="str" cm="1">
        <f t="array" ref="BC45">_xlfn.IFS(BB45="Pres",8,BB45="Abs",0,BB45=0,"",BB45="Orie",2,BB45="Holi",0,BB45="Leav",0)</f>
        <v/>
      </c>
      <c r="BD45" s="48"/>
      <c r="BE45" s="539" t="str" cm="1">
        <f t="array" ref="BE45">_xlfn.IFS(BD45="Pres",8,BD45="Abs",0,BD45=0,"",BD45="Orie",2,BD45="Holi",0,BD45="Leav",0)</f>
        <v/>
      </c>
      <c r="BF45" s="48"/>
      <c r="BG45" s="539" t="str" cm="1">
        <f t="array" ref="BG45">_xlfn.IFS(BF45="Pres",8,BF45="Abs",0,BF45=0,"",BF45="Orie",2,BF45="Holi",0,BF45="Leav",0)</f>
        <v/>
      </c>
      <c r="BH45" s="48"/>
      <c r="BI45" s="539" t="str" cm="1">
        <f t="array" ref="BI45">_xlfn.IFS(BH45="Pres",8,BH45="Abs",0,BH45=0,"",BH45="Orie",2,BH45="Holi",0,BH45="Leav",0)</f>
        <v/>
      </c>
      <c r="BJ45" s="48"/>
      <c r="BK45" s="539" t="str" cm="1">
        <f t="array" ref="BK45">_xlfn.IFS(BJ45="Pres",8,BJ45="Abs",0,BJ45=0,"",BJ45="Orie",2,BJ45="Holi",0,BJ45="Leav",0)</f>
        <v/>
      </c>
      <c r="BL45" s="48"/>
      <c r="BM45" s="539" t="str" cm="1">
        <f t="array" ref="BM45">_xlfn.IFS(BL45="Pres",8,BL45="Abs",0,BL45=0,"",BL45="Orie",2,BL45="Holi",0,BL45="Leav",0)</f>
        <v/>
      </c>
      <c r="BN45" s="48"/>
      <c r="BO45" s="539" t="str" cm="1">
        <f t="array" ref="BO45">_xlfn.IFS(BN45="Pres",8,BN45="Abs",0,BN45=0,"",BN45="Orie",2,BN45="Holi",0,BN45="Leav",0)</f>
        <v/>
      </c>
      <c r="BP45" s="48"/>
      <c r="BQ45" s="539" t="str" cm="1">
        <f t="array" ref="BQ45">_xlfn.IFS(BP45="Pres",8,BP45="Abs",0,BP45=0,"",BP45="Orie",2,BP45="Holi",0,BP45="Leav",0)</f>
        <v/>
      </c>
      <c r="BR45" s="48"/>
      <c r="BS45" s="539" t="str" cm="1">
        <f t="array" ref="BS45">_xlfn.IFS(BR45="Pres",8,BR45="Abs",0,BR45=0,"",BR45="Orie",2,BR45="Holi",0,BR45="Leav",0)</f>
        <v/>
      </c>
      <c r="BT45" s="48"/>
      <c r="BU45" s="539" t="str" cm="1">
        <f t="array" ref="BU45">_xlfn.IFS(BT45="Pres",8,BT45="Abs",0,BT45=0,"",BT45="Orie",2,BT45="Holi",0,BT45="Leav",0)</f>
        <v/>
      </c>
      <c r="BV45" s="48"/>
      <c r="BW45" s="539" t="str" cm="1">
        <f t="array" ref="BW45">_xlfn.IFS(BV45="Pres",8,BV45="Abs",0,BV45=0,"",BV45="Orie",2,BV45="Holi",0,BV45="Leav",0)</f>
        <v/>
      </c>
      <c r="BX45" s="48"/>
      <c r="BY45" s="539" t="str" cm="1">
        <f t="array" ref="BY45">_xlfn.IFS(BX45="Pres",8,BX45="Abs",0,BX45=0,"",BX45="Orie",2,BX45="Holi",0,BX45="Leav",0)</f>
        <v/>
      </c>
      <c r="BZ45" s="48"/>
      <c r="CA45" s="539" t="str" cm="1">
        <f t="array" ref="CA45">_xlfn.IFS(BZ45="Pres",8,BZ45="Abs",0,BZ45=0,"",BZ45="Orie",2,BZ45="Holi",0,BZ45="Leav",0)</f>
        <v/>
      </c>
      <c r="CB45" s="48"/>
      <c r="CC45" s="539" t="str" cm="1">
        <f t="array" ref="CC45">_xlfn.IFS(CB45="Pres",8,CB45="Abs",0,CB45=0,"",CB45="Orie",2,CB45="Holi",0,CB45="Leav",0)</f>
        <v/>
      </c>
      <c r="CD45" s="48"/>
      <c r="CE45" s="539" t="str" cm="1">
        <f t="array" ref="CE45">_xlfn.IFS(CD45="Pres",8,CD45="Abs",0,CD45=0,"",CD45="Orie",2,CD45="Holi",0,CD45="Leav",0)</f>
        <v/>
      </c>
      <c r="CF45" s="48"/>
      <c r="CG45" s="539" t="str" cm="1">
        <f t="array" ref="CG45">_xlfn.IFS(CF45="Pres",8,CF45="Abs",0,CF45=0,"",CF45="Orie",2,CF45="Holi",0,CF45="Leav",0)</f>
        <v/>
      </c>
      <c r="CH45" s="48"/>
      <c r="CI45" s="539" t="str" cm="1">
        <f t="array" ref="CI45">_xlfn.IFS(CH45="Pres",8,CH45="Abs",0,CH45=0,"",CH45="Orie",2,CH45="Holi",0,CH45="Leav",0)</f>
        <v/>
      </c>
      <c r="CJ45" s="48"/>
      <c r="CK45" s="539" t="str" cm="1">
        <f t="array" ref="CK45">_xlfn.IFS(CJ45="Pres",8,CJ45="Abs",0,CJ45=0,"",CJ45="Orie",2,CJ45="Holi",0,CJ45="Leav",0)</f>
        <v/>
      </c>
      <c r="CL45" s="48"/>
      <c r="CM45" s="539" t="str" cm="1">
        <f t="array" ref="CM45">_xlfn.IFS(CL45="Pres",8,CL45="Abs",0,CL45=0,"",CL45="Orie",2,CL45="Holi",0,CL45="Leav",0)</f>
        <v/>
      </c>
      <c r="CN45" s="48"/>
      <c r="CO45" s="539" t="str" cm="1">
        <f t="array" ref="CO45">_xlfn.IFS(CN45="Pres",8,CN45="Abs",0,CN45=0,"",CN45="Orie",2,CN45="Holi",0,CN45="Leav",0)</f>
        <v/>
      </c>
      <c r="CP45" s="48"/>
      <c r="CQ45" s="539" t="str" cm="1">
        <f t="array" ref="CQ45">_xlfn.IFS(CP45="Pres",8,CP45="Abs",0,CP45=0,"",CP45="Orie",2,CP45="Holi",0,CP45="Leav",0)</f>
        <v/>
      </c>
      <c r="CR45" s="48"/>
      <c r="CS45" s="539" t="str" cm="1">
        <f t="array" ref="CS45">_xlfn.IFS(CR45="Pres",8,CR45="Abs",0,CR45=0,"",CR45="Orie",2,CR45="Holi",0,CR45="Leav",0)</f>
        <v/>
      </c>
      <c r="CT45" s="48"/>
      <c r="CU45" s="539" t="str" cm="1">
        <f t="array" ref="CU45">_xlfn.IFS(CT45="Pres",8,CT45="Abs",0,CT45=0,"",CT45="Orie",2,CT45="Holi",0,CT45="Leav",0)</f>
        <v/>
      </c>
      <c r="CV45" s="48"/>
      <c r="CW45" s="539" t="str" cm="1">
        <f t="array" ref="CW45">_xlfn.IFS(CV45="Pres",8,CV45="Abs",0,CV45=0,"",CV45="Orie",2,CV45="Holi",0,CV45="Leav",0)</f>
        <v/>
      </c>
      <c r="CX45" s="48"/>
      <c r="CY45" s="539" t="str" cm="1">
        <f t="array" ref="CY45">_xlfn.IFS(CX45="Pres",8,CX45="Abs",0,CX45=0,"",CX45="Orie",2,CX45="Holi",0,CX45="Leav",0)</f>
        <v/>
      </c>
      <c r="CZ45" s="48"/>
      <c r="DA45" s="539" t="str" cm="1">
        <f t="array" ref="DA45">_xlfn.IFS(CZ45="Pres",8,CZ45="Abs",0,CZ45=0,"",CZ45="Orie",2,CZ45="Holi",0,CZ45="Leav",0)</f>
        <v/>
      </c>
      <c r="DB45" s="48"/>
      <c r="DC45" s="539" t="str" cm="1">
        <f t="array" ref="DC45">_xlfn.IFS(DB45="Pres",8,DB45="Abs",0,DB45=0,"",DB45="Orie",2,DB45="Holi",0,DB45="Leav",0)</f>
        <v/>
      </c>
      <c r="DD45" s="48"/>
      <c r="DE45" s="539" t="str" cm="1">
        <f t="array" ref="DE45">_xlfn.IFS(DD45="Pres",8,DD45="Abs",0,DD45=0,"",DD45="Orie",2,DD45="Holi",0,DD45="Leav",0)</f>
        <v/>
      </c>
      <c r="DF45" s="48"/>
      <c r="DG45" s="539" t="str" cm="1">
        <f t="array" ref="DG45">_xlfn.IFS(DF45="Pres",8,DF45="Abs",0,DF45=0,"",DF45="Orie",2,DF45="Holi",0,DF45="Leav",0)</f>
        <v/>
      </c>
      <c r="DH45" s="48"/>
      <c r="DI45" s="539" t="str" cm="1">
        <f t="array" ref="DI45">_xlfn.IFS(DH45="Pres",8,DH45="Abs",0,DH45=0,"",DH45="Orie",2,DH45="Holi",0,DH45="Leav",0)</f>
        <v/>
      </c>
      <c r="DJ45" s="48"/>
      <c r="DK45" s="539" t="str" cm="1">
        <f t="array" ref="DK45">_xlfn.IFS(DJ45="Pres",8,DJ45="Abs",0,DJ45=0,"",DJ45="Orie",2,DJ45="Holi",0,DJ45="Leav",0)</f>
        <v/>
      </c>
      <c r="DL45" s="48"/>
      <c r="DM45" s="539" t="str" cm="1">
        <f t="array" ref="DM45">_xlfn.IFS(DL45="Pres",8,DL45="Abs",0,DL45=0,"",DL45="Orie",2,DL45="Holi",0,DL45="Leav",0)</f>
        <v/>
      </c>
      <c r="DN45" s="48"/>
      <c r="DO45" s="539" t="str" cm="1">
        <f t="array" ref="DO45">_xlfn.IFS(DN45="Pres",8,DN45="Abs",0,DN45=0,"",DN45="Orie",2,DN45="Holi",0,DN45="Leav",0)</f>
        <v/>
      </c>
    </row>
    <row r="46" spans="1:119" ht="18.75" customHeight="1">
      <c r="A46" s="73">
        <v>0</v>
      </c>
      <c r="B46" s="33"/>
      <c r="C46" s="50"/>
      <c r="D46" s="51"/>
      <c r="E46" s="51"/>
      <c r="F46" s="73"/>
      <c r="G46" s="34"/>
      <c r="H46" s="34"/>
      <c r="I46" s="35"/>
      <c r="J46" s="36"/>
      <c r="K46" s="35">
        <f t="shared" si="45"/>
        <v>-56</v>
      </c>
      <c r="L46" s="35"/>
      <c r="M46" s="37"/>
      <c r="N46" s="313">
        <f>SUM(AA46:XEY46)+U46</f>
        <v>0</v>
      </c>
      <c r="O46" s="313">
        <f>SUM(AB46:XFD46)+V46</f>
        <v>0</v>
      </c>
      <c r="P46" s="39" t="str">
        <f>IF(COUNTIF(AD46:XFD46,"Orie")=0,"",COUNTIF(AD46:XFD46,"Orie"))</f>
        <v/>
      </c>
      <c r="Q46" s="38" t="str">
        <f>IF(COUNTIF(AD46:XFD46,"Abs")+W46=0,"",COUNTIF(AD46:XFD46,"Abs")+W46)</f>
        <v/>
      </c>
      <c r="R46" s="40" t="str">
        <f>IF(COUNTIF(AD46:XFD46,"Leav")+X46=0,"",COUNTIF(AD46:XFD46,"Leav")+X46)</f>
        <v/>
      </c>
      <c r="S46" s="41" t="str">
        <f>IF(COUNTIF(AD46:XFD46,"Holi")+Y46=0,"",COUNTIF(AD46:XFD46,"Holi")+Y46)</f>
        <v/>
      </c>
      <c r="T46" s="71"/>
      <c r="U46" s="316"/>
      <c r="V46" s="43"/>
      <c r="W46" s="44"/>
      <c r="X46" s="44"/>
      <c r="Y46" s="45"/>
      <c r="Z46" s="46"/>
      <c r="AA46" s="42"/>
      <c r="AB46" s="47" t="str">
        <f>IF(AA46+Z46=0,"",AA46+Z46)</f>
        <v/>
      </c>
      <c r="AC46" s="123"/>
      <c r="AD46" s="48"/>
      <c r="AE46" s="539" t="str" cm="1">
        <f t="array" ref="AE46">_xlfn.IFS(AD46="Pres",8,AD46="Abs",0,AD46=0,"",AD46="Orie",2,AD46="Holi",0,AD46="Leav",0)</f>
        <v/>
      </c>
      <c r="AF46" s="48"/>
      <c r="AG46" s="539" t="str" cm="1">
        <f t="array" ref="AG46">_xlfn.IFS(AF46="Pres",8,AF46="Abs",0,AF46=0,"",AF46="Orie",2,AF46="Holi",0,AF46="Leav",0)</f>
        <v/>
      </c>
      <c r="AH46" s="48"/>
      <c r="AI46" s="539" t="str" cm="1">
        <f t="array" ref="AI46">_xlfn.IFS(AH46="Pres",8,AH46="Abs",0,AH46=0,"",AH46="Orie",2,AH46="Holi",0,AH46="Leav",0)</f>
        <v/>
      </c>
      <c r="AJ46" s="48"/>
      <c r="AK46" s="539" t="str" cm="1">
        <f t="array" ref="AK46">_xlfn.IFS(AJ46="Pres",8,AJ46="Abs",0,AJ46=0,"",AJ46="Orie",2,AJ46="Holi",0,AJ46="Leav",0)</f>
        <v/>
      </c>
      <c r="AL46" s="48"/>
      <c r="AM46" s="539" t="str" cm="1">
        <f t="array" ref="AM46">_xlfn.IFS(AL46="Pres",8,AL46="Abs",0,AL46=0,"",AL46="Orie",2,AL46="Holi",0,AL46="Leav",0)</f>
        <v/>
      </c>
      <c r="AN46" s="48"/>
      <c r="AO46" s="539" t="str" cm="1">
        <f t="array" ref="AO46">_xlfn.IFS(AN46="Pres",8,AN46="Abs",0,AN46=0,"",AN46="Orie",2,AN46="Holi",0,AN46="Leav",0)</f>
        <v/>
      </c>
      <c r="AP46" s="48"/>
      <c r="AQ46" s="539" t="str" cm="1">
        <f t="array" ref="AQ46">_xlfn.IFS(AP46="Pres",8,AP46="Abs",0,AP46=0,"",AP46="Orie",2,AP46="Holi",0,AP46="Leav",0)</f>
        <v/>
      </c>
      <c r="AR46" s="48"/>
      <c r="AS46" s="539" t="str" cm="1">
        <f t="array" ref="AS46">_xlfn.IFS(AR46="Pres",8,AR46="Abs",0,AR46=0,"",AR46="Orie",2,AR46="Holi",0,AR46="Leav",0)</f>
        <v/>
      </c>
      <c r="AT46" s="48"/>
      <c r="AU46" s="539" t="str" cm="1">
        <f t="array" ref="AU46">_xlfn.IFS(AT46="Pres",8,AT46="Abs",0,AT46=0,"",AT46="Orie",2,AT46="Holi",0,AT46="Leav",0)</f>
        <v/>
      </c>
      <c r="AV46" s="48"/>
      <c r="AW46" s="539" t="str" cm="1">
        <f t="array" ref="AW46">_xlfn.IFS(AV46="Pres",8,AV46="Abs",0,AV46=0,"",AV46="Orie",2,AV46="Holi",0,AV46="Leav",0)</f>
        <v/>
      </c>
      <c r="AX46" s="48"/>
      <c r="AY46" s="539" t="str" cm="1">
        <f t="array" ref="AY46">_xlfn.IFS(AX46="Pres",8,AX46="Abs",0,AX46=0,"",AX46="Orie",2,AX46="Holi",0,AX46="Leav",0)</f>
        <v/>
      </c>
      <c r="AZ46" s="48"/>
      <c r="BA46" s="539" t="str" cm="1">
        <f t="array" ref="BA46">_xlfn.IFS(AZ46="Pres",8,AZ46="Abs",0,AZ46=0,"",AZ46="Orie",2,AZ46="Holi",0,AZ46="Leav",0)</f>
        <v/>
      </c>
      <c r="BB46" s="48"/>
      <c r="BC46" s="539" t="str" cm="1">
        <f t="array" ref="BC46">_xlfn.IFS(BB46="Pres",8,BB46="Abs",0,BB46=0,"",BB46="Orie",2,BB46="Holi",0,BB46="Leav",0)</f>
        <v/>
      </c>
      <c r="BD46" s="48"/>
      <c r="BE46" s="539" t="str" cm="1">
        <f t="array" ref="BE46">_xlfn.IFS(BD46="Pres",8,BD46="Abs",0,BD46=0,"",BD46="Orie",2,BD46="Holi",0,BD46="Leav",0)</f>
        <v/>
      </c>
      <c r="BF46" s="48"/>
      <c r="BG46" s="539" t="str" cm="1">
        <f t="array" ref="BG46">_xlfn.IFS(BF46="Pres",8,BF46="Abs",0,BF46=0,"",BF46="Orie",2,BF46="Holi",0,BF46="Leav",0)</f>
        <v/>
      </c>
      <c r="BH46" s="48"/>
      <c r="BI46" s="539" t="str" cm="1">
        <f t="array" ref="BI46">_xlfn.IFS(BH46="Pres",8,BH46="Abs",0,BH46=0,"",BH46="Orie",2,BH46="Holi",0,BH46="Leav",0)</f>
        <v/>
      </c>
      <c r="BJ46" s="48"/>
      <c r="BK46" s="539" t="str" cm="1">
        <f t="array" ref="BK46">_xlfn.IFS(BJ46="Pres",8,BJ46="Abs",0,BJ46=0,"",BJ46="Orie",2,BJ46="Holi",0,BJ46="Leav",0)</f>
        <v/>
      </c>
      <c r="BL46" s="48"/>
      <c r="BM46" s="539" t="str" cm="1">
        <f t="array" ref="BM46">_xlfn.IFS(BL46="Pres",8,BL46="Abs",0,BL46=0,"",BL46="Orie",2,BL46="Holi",0,BL46="Leav",0)</f>
        <v/>
      </c>
      <c r="BN46" s="48"/>
      <c r="BO46" s="539" t="str" cm="1">
        <f t="array" ref="BO46">_xlfn.IFS(BN46="Pres",8,BN46="Abs",0,BN46=0,"",BN46="Orie",2,BN46="Holi",0,BN46="Leav",0)</f>
        <v/>
      </c>
      <c r="BP46" s="48"/>
      <c r="BQ46" s="539" t="str" cm="1">
        <f t="array" ref="BQ46">_xlfn.IFS(BP46="Pres",8,BP46="Abs",0,BP46=0,"",BP46="Orie",2,BP46="Holi",0,BP46="Leav",0)</f>
        <v/>
      </c>
      <c r="BR46" s="48"/>
      <c r="BS46" s="539" t="str" cm="1">
        <f t="array" ref="BS46">_xlfn.IFS(BR46="Pres",8,BR46="Abs",0,BR46=0,"",BR46="Orie",2,BR46="Holi",0,BR46="Leav",0)</f>
        <v/>
      </c>
      <c r="BT46" s="48"/>
      <c r="BU46" s="539" t="str" cm="1">
        <f t="array" ref="BU46">_xlfn.IFS(BT46="Pres",8,BT46="Abs",0,BT46=0,"",BT46="Orie",2,BT46="Holi",0,BT46="Leav",0)</f>
        <v/>
      </c>
      <c r="BV46" s="48"/>
      <c r="BW46" s="539" t="str" cm="1">
        <f t="array" ref="BW46">_xlfn.IFS(BV46="Pres",8,BV46="Abs",0,BV46=0,"",BV46="Orie",2,BV46="Holi",0,BV46="Leav",0)</f>
        <v/>
      </c>
      <c r="BX46" s="48"/>
      <c r="BY46" s="539" t="str" cm="1">
        <f t="array" ref="BY46">_xlfn.IFS(BX46="Pres",8,BX46="Abs",0,BX46=0,"",BX46="Orie",2,BX46="Holi",0,BX46="Leav",0)</f>
        <v/>
      </c>
      <c r="BZ46" s="48"/>
      <c r="CA46" s="539" t="str" cm="1">
        <f t="array" ref="CA46">_xlfn.IFS(BZ46="Pres",8,BZ46="Abs",0,BZ46=0,"",BZ46="Orie",2,BZ46="Holi",0,BZ46="Leav",0)</f>
        <v/>
      </c>
      <c r="CB46" s="48"/>
      <c r="CC46" s="539" t="str" cm="1">
        <f t="array" ref="CC46">_xlfn.IFS(CB46="Pres",8,CB46="Abs",0,CB46=0,"",CB46="Orie",2,CB46="Holi",0,CB46="Leav",0)</f>
        <v/>
      </c>
      <c r="CD46" s="48"/>
      <c r="CE46" s="539" t="str" cm="1">
        <f t="array" ref="CE46">_xlfn.IFS(CD46="Pres",8,CD46="Abs",0,CD46=0,"",CD46="Orie",2,CD46="Holi",0,CD46="Leav",0)</f>
        <v/>
      </c>
      <c r="CF46" s="48"/>
      <c r="CG46" s="539" t="str" cm="1">
        <f t="array" ref="CG46">_xlfn.IFS(CF46="Pres",8,CF46="Abs",0,CF46=0,"",CF46="Orie",2,CF46="Holi",0,CF46="Leav",0)</f>
        <v/>
      </c>
      <c r="CH46" s="48"/>
      <c r="CI46" s="539" t="str" cm="1">
        <f t="array" ref="CI46">_xlfn.IFS(CH46="Pres",8,CH46="Abs",0,CH46=0,"",CH46="Orie",2,CH46="Holi",0,CH46="Leav",0)</f>
        <v/>
      </c>
      <c r="CJ46" s="48"/>
      <c r="CK46" s="539" t="str" cm="1">
        <f t="array" ref="CK46">_xlfn.IFS(CJ46="Pres",8,CJ46="Abs",0,CJ46=0,"",CJ46="Orie",2,CJ46="Holi",0,CJ46="Leav",0)</f>
        <v/>
      </c>
      <c r="CL46" s="48"/>
      <c r="CM46" s="539" t="str" cm="1">
        <f t="array" ref="CM46">_xlfn.IFS(CL46="Pres",8,CL46="Abs",0,CL46=0,"",CL46="Orie",2,CL46="Holi",0,CL46="Leav",0)</f>
        <v/>
      </c>
      <c r="CN46" s="48"/>
      <c r="CO46" s="539" t="str" cm="1">
        <f t="array" ref="CO46">_xlfn.IFS(CN46="Pres",8,CN46="Abs",0,CN46=0,"",CN46="Orie",2,CN46="Holi",0,CN46="Leav",0)</f>
        <v/>
      </c>
      <c r="CP46" s="48"/>
      <c r="CQ46" s="539" t="str" cm="1">
        <f t="array" ref="CQ46">_xlfn.IFS(CP46="Pres",8,CP46="Abs",0,CP46=0,"",CP46="Orie",2,CP46="Holi",0,CP46="Leav",0)</f>
        <v/>
      </c>
      <c r="CR46" s="48"/>
      <c r="CS46" s="539" t="str" cm="1">
        <f t="array" ref="CS46">_xlfn.IFS(CR46="Pres",8,CR46="Abs",0,CR46=0,"",CR46="Orie",2,CR46="Holi",0,CR46="Leav",0)</f>
        <v/>
      </c>
      <c r="CT46" s="48"/>
      <c r="CU46" s="539" t="str" cm="1">
        <f t="array" ref="CU46">_xlfn.IFS(CT46="Pres",8,CT46="Abs",0,CT46=0,"",CT46="Orie",2,CT46="Holi",0,CT46="Leav",0)</f>
        <v/>
      </c>
      <c r="CV46" s="48"/>
      <c r="CW46" s="539" t="str" cm="1">
        <f t="array" ref="CW46">_xlfn.IFS(CV46="Pres",8,CV46="Abs",0,CV46=0,"",CV46="Orie",2,CV46="Holi",0,CV46="Leav",0)</f>
        <v/>
      </c>
      <c r="CX46" s="48"/>
      <c r="CY46" s="539" t="str" cm="1">
        <f t="array" ref="CY46">_xlfn.IFS(CX46="Pres",8,CX46="Abs",0,CX46=0,"",CX46="Orie",2,CX46="Holi",0,CX46="Leav",0)</f>
        <v/>
      </c>
      <c r="CZ46" s="48"/>
      <c r="DA46" s="539" t="str" cm="1">
        <f t="array" ref="DA46">_xlfn.IFS(CZ46="Pres",8,CZ46="Abs",0,CZ46=0,"",CZ46="Orie",2,CZ46="Holi",0,CZ46="Leav",0)</f>
        <v/>
      </c>
      <c r="DB46" s="48"/>
      <c r="DC46" s="539" t="str" cm="1">
        <f t="array" ref="DC46">_xlfn.IFS(DB46="Pres",8,DB46="Abs",0,DB46=0,"",DB46="Orie",2,DB46="Holi",0,DB46="Leav",0)</f>
        <v/>
      </c>
      <c r="DD46" s="48"/>
      <c r="DE46" s="539" t="str" cm="1">
        <f t="array" ref="DE46">_xlfn.IFS(DD46="Pres",8,DD46="Abs",0,DD46=0,"",DD46="Orie",2,DD46="Holi",0,DD46="Leav",0)</f>
        <v/>
      </c>
      <c r="DF46" s="48"/>
      <c r="DG46" s="539" t="str" cm="1">
        <f t="array" ref="DG46">_xlfn.IFS(DF46="Pres",8,DF46="Abs",0,DF46=0,"",DF46="Orie",2,DF46="Holi",0,DF46="Leav",0)</f>
        <v/>
      </c>
      <c r="DH46" s="48"/>
      <c r="DI46" s="539" t="str" cm="1">
        <f t="array" ref="DI46">_xlfn.IFS(DH46="Pres",8,DH46="Abs",0,DH46=0,"",DH46="Orie",2,DH46="Holi",0,DH46="Leav",0)</f>
        <v/>
      </c>
      <c r="DJ46" s="48"/>
      <c r="DK46" s="539" t="str" cm="1">
        <f t="array" ref="DK46">_xlfn.IFS(DJ46="Pres",8,DJ46="Abs",0,DJ46=0,"",DJ46="Orie",2,DJ46="Holi",0,DJ46="Leav",0)</f>
        <v/>
      </c>
      <c r="DL46" s="48"/>
      <c r="DM46" s="539" t="str" cm="1">
        <f t="array" ref="DM46">_xlfn.IFS(DL46="Pres",8,DL46="Abs",0,DL46=0,"",DL46="Orie",2,DL46="Holi",0,DL46="Leav",0)</f>
        <v/>
      </c>
      <c r="DN46" s="48"/>
      <c r="DO46" s="539" t="str" cm="1">
        <f t="array" ref="DO46">_xlfn.IFS(DN46="Pres",8,DN46="Abs",0,DN46=0,"",DN46="Orie",2,DN46="Holi",0,DN46="Leav",0)</f>
        <v/>
      </c>
    </row>
    <row r="47" spans="1:119" ht="18.75" customHeight="1">
      <c r="A47" s="73">
        <v>0</v>
      </c>
      <c r="B47" s="33"/>
      <c r="C47" s="50"/>
      <c r="D47" s="51"/>
      <c r="E47" s="51"/>
      <c r="F47" s="73"/>
      <c r="G47" s="34"/>
      <c r="H47" s="34"/>
      <c r="I47" s="35"/>
      <c r="J47" s="36"/>
      <c r="K47" s="35">
        <f t="shared" si="45"/>
        <v>-56</v>
      </c>
      <c r="L47" s="35"/>
      <c r="M47" s="37"/>
      <c r="N47" s="313">
        <f>SUM(AA47:XEY47)+U47</f>
        <v>0</v>
      </c>
      <c r="O47" s="313">
        <f>SUM(AB47:XFD47)+V47</f>
        <v>0</v>
      </c>
      <c r="P47" s="39" t="str">
        <f>IF(COUNTIF(AD47:XFD47,"Orie")=0,"",COUNTIF(AD47:XFD47,"Orie"))</f>
        <v/>
      </c>
      <c r="Q47" s="38" t="str">
        <f>IF(COUNTIF(AD47:XFD47,"Abs")+W47=0,"",COUNTIF(AD47:XFD47,"Abs")+W47)</f>
        <v/>
      </c>
      <c r="R47" s="40" t="str">
        <f>IF(COUNTIF(AD47:XFD47,"Leav")+X47=0,"",COUNTIF(AD47:XFD47,"Leav")+X47)</f>
        <v/>
      </c>
      <c r="S47" s="41" t="str">
        <f>IF(COUNTIF(AD47:XFD47,"Holi")+Y47=0,"",COUNTIF(AD47:XFD47,"Holi")+Y47)</f>
        <v/>
      </c>
      <c r="T47" s="71"/>
      <c r="U47" s="316"/>
      <c r="V47" s="43"/>
      <c r="W47" s="44"/>
      <c r="X47" s="44"/>
      <c r="Y47" s="45"/>
      <c r="Z47" s="46"/>
      <c r="AA47" s="42"/>
      <c r="AB47" s="47" t="str">
        <f>IF(AA47+Z47=0,"",AA47+Z47)</f>
        <v/>
      </c>
      <c r="AC47" s="123"/>
      <c r="AD47" s="48"/>
      <c r="AE47" s="539" t="str" cm="1">
        <f t="array" ref="AE47">_xlfn.IFS(AD47="Pres",8,AD47="Abs",0,AD47=0,"",AD47="Orie",2,AD47="Holi",0,AD47="Leav",0)</f>
        <v/>
      </c>
      <c r="AF47" s="48"/>
      <c r="AG47" s="539" t="str" cm="1">
        <f t="array" ref="AG47">_xlfn.IFS(AF47="Pres",8,AF47="Abs",0,AF47=0,"",AF47="Orie",2,AF47="Holi",0,AF47="Leav",0)</f>
        <v/>
      </c>
      <c r="AH47" s="48"/>
      <c r="AI47" s="539" t="str" cm="1">
        <f t="array" ref="AI47">_xlfn.IFS(AH47="Pres",8,AH47="Abs",0,AH47=0,"",AH47="Orie",2,AH47="Holi",0,AH47="Leav",0)</f>
        <v/>
      </c>
      <c r="AJ47" s="48"/>
      <c r="AK47" s="539" t="str" cm="1">
        <f t="array" ref="AK47">_xlfn.IFS(AJ47="Pres",8,AJ47="Abs",0,AJ47=0,"",AJ47="Orie",2,AJ47="Holi",0,AJ47="Leav",0)</f>
        <v/>
      </c>
      <c r="AL47" s="48"/>
      <c r="AM47" s="539" t="str" cm="1">
        <f t="array" ref="AM47">_xlfn.IFS(AL47="Pres",8,AL47="Abs",0,AL47=0,"",AL47="Orie",2,AL47="Holi",0,AL47="Leav",0)</f>
        <v/>
      </c>
      <c r="AN47" s="48"/>
      <c r="AO47" s="539" t="str" cm="1">
        <f t="array" ref="AO47">_xlfn.IFS(AN47="Pres",8,AN47="Abs",0,AN47=0,"",AN47="Orie",2,AN47="Holi",0,AN47="Leav",0)</f>
        <v/>
      </c>
      <c r="AP47" s="48"/>
      <c r="AQ47" s="539" t="str" cm="1">
        <f t="array" ref="AQ47">_xlfn.IFS(AP47="Pres",8,AP47="Abs",0,AP47=0,"",AP47="Orie",2,AP47="Holi",0,AP47="Leav",0)</f>
        <v/>
      </c>
      <c r="AR47" s="48"/>
      <c r="AS47" s="539" t="str" cm="1">
        <f t="array" ref="AS47">_xlfn.IFS(AR47="Pres",8,AR47="Abs",0,AR47=0,"",AR47="Orie",2,AR47="Holi",0,AR47="Leav",0)</f>
        <v/>
      </c>
      <c r="AT47" s="48"/>
      <c r="AU47" s="539" t="str" cm="1">
        <f t="array" ref="AU47">_xlfn.IFS(AT47="Pres",8,AT47="Abs",0,AT47=0,"",AT47="Orie",2,AT47="Holi",0,AT47="Leav",0)</f>
        <v/>
      </c>
      <c r="AV47" s="48"/>
      <c r="AW47" s="539" t="str" cm="1">
        <f t="array" ref="AW47">_xlfn.IFS(AV47="Pres",8,AV47="Abs",0,AV47=0,"",AV47="Orie",2,AV47="Holi",0,AV47="Leav",0)</f>
        <v/>
      </c>
      <c r="AX47" s="48"/>
      <c r="AY47" s="539" t="str" cm="1">
        <f t="array" ref="AY47">_xlfn.IFS(AX47="Pres",8,AX47="Abs",0,AX47=0,"",AX47="Orie",2,AX47="Holi",0,AX47="Leav",0)</f>
        <v/>
      </c>
      <c r="AZ47" s="48"/>
      <c r="BA47" s="539" t="str" cm="1">
        <f t="array" ref="BA47">_xlfn.IFS(AZ47="Pres",8,AZ47="Abs",0,AZ47=0,"",AZ47="Orie",2,AZ47="Holi",0,AZ47="Leav",0)</f>
        <v/>
      </c>
      <c r="BB47" s="48"/>
      <c r="BC47" s="539" t="str" cm="1">
        <f t="array" ref="BC47">_xlfn.IFS(BB47="Pres",8,BB47="Abs",0,BB47=0,"",BB47="Orie",2,BB47="Holi",0,BB47="Leav",0)</f>
        <v/>
      </c>
      <c r="BD47" s="48"/>
      <c r="BE47" s="539" t="str" cm="1">
        <f t="array" ref="BE47">_xlfn.IFS(BD47="Pres",8,BD47="Abs",0,BD47=0,"",BD47="Orie",2,BD47="Holi",0,BD47="Leav",0)</f>
        <v/>
      </c>
      <c r="BF47" s="48"/>
      <c r="BG47" s="539" t="str" cm="1">
        <f t="array" ref="BG47">_xlfn.IFS(BF47="Pres",8,BF47="Abs",0,BF47=0,"",BF47="Orie",2,BF47="Holi",0,BF47="Leav",0)</f>
        <v/>
      </c>
      <c r="BH47" s="48"/>
      <c r="BI47" s="539" t="str" cm="1">
        <f t="array" ref="BI47">_xlfn.IFS(BH47="Pres",8,BH47="Abs",0,BH47=0,"",BH47="Orie",2,BH47="Holi",0,BH47="Leav",0)</f>
        <v/>
      </c>
      <c r="BJ47" s="48"/>
      <c r="BK47" s="539" t="str" cm="1">
        <f t="array" ref="BK47">_xlfn.IFS(BJ47="Pres",8,BJ47="Abs",0,BJ47=0,"",BJ47="Orie",2,BJ47="Holi",0,BJ47="Leav",0)</f>
        <v/>
      </c>
      <c r="BL47" s="48"/>
      <c r="BM47" s="539" t="str" cm="1">
        <f t="array" ref="BM47">_xlfn.IFS(BL47="Pres",8,BL47="Abs",0,BL47=0,"",BL47="Orie",2,BL47="Holi",0,BL47="Leav",0)</f>
        <v/>
      </c>
      <c r="BN47" s="48"/>
      <c r="BO47" s="539" t="str" cm="1">
        <f t="array" ref="BO47">_xlfn.IFS(BN47="Pres",8,BN47="Abs",0,BN47=0,"",BN47="Orie",2,BN47="Holi",0,BN47="Leav",0)</f>
        <v/>
      </c>
      <c r="BP47" s="48"/>
      <c r="BQ47" s="539" t="str" cm="1">
        <f t="array" ref="BQ47">_xlfn.IFS(BP47="Pres",8,BP47="Abs",0,BP47=0,"",BP47="Orie",2,BP47="Holi",0,BP47="Leav",0)</f>
        <v/>
      </c>
      <c r="BR47" s="48"/>
      <c r="BS47" s="539" t="str" cm="1">
        <f t="array" ref="BS47">_xlfn.IFS(BR47="Pres",8,BR47="Abs",0,BR47=0,"",BR47="Orie",2,BR47="Holi",0,BR47="Leav",0)</f>
        <v/>
      </c>
      <c r="BT47" s="48"/>
      <c r="BU47" s="539" t="str" cm="1">
        <f t="array" ref="BU47">_xlfn.IFS(BT47="Pres",8,BT47="Abs",0,BT47=0,"",BT47="Orie",2,BT47="Holi",0,BT47="Leav",0)</f>
        <v/>
      </c>
      <c r="BV47" s="48"/>
      <c r="BW47" s="539" t="str" cm="1">
        <f t="array" ref="BW47">_xlfn.IFS(BV47="Pres",8,BV47="Abs",0,BV47=0,"",BV47="Orie",2,BV47="Holi",0,BV47="Leav",0)</f>
        <v/>
      </c>
      <c r="BX47" s="48"/>
      <c r="BY47" s="539" t="str" cm="1">
        <f t="array" ref="BY47">_xlfn.IFS(BX47="Pres",8,BX47="Abs",0,BX47=0,"",BX47="Orie",2,BX47="Holi",0,BX47="Leav",0)</f>
        <v/>
      </c>
      <c r="BZ47" s="48"/>
      <c r="CA47" s="539" t="str" cm="1">
        <f t="array" ref="CA47">_xlfn.IFS(BZ47="Pres",8,BZ47="Abs",0,BZ47=0,"",BZ47="Orie",2,BZ47="Holi",0,BZ47="Leav",0)</f>
        <v/>
      </c>
      <c r="CB47" s="48"/>
      <c r="CC47" s="539" t="str" cm="1">
        <f t="array" ref="CC47">_xlfn.IFS(CB47="Pres",8,CB47="Abs",0,CB47=0,"",CB47="Orie",2,CB47="Holi",0,CB47="Leav",0)</f>
        <v/>
      </c>
      <c r="CD47" s="48"/>
      <c r="CE47" s="539" t="str" cm="1">
        <f t="array" ref="CE47">_xlfn.IFS(CD47="Pres",8,CD47="Abs",0,CD47=0,"",CD47="Orie",2,CD47="Holi",0,CD47="Leav",0)</f>
        <v/>
      </c>
      <c r="CF47" s="48"/>
      <c r="CG47" s="539" t="str" cm="1">
        <f t="array" ref="CG47">_xlfn.IFS(CF47="Pres",8,CF47="Abs",0,CF47=0,"",CF47="Orie",2,CF47="Holi",0,CF47="Leav",0)</f>
        <v/>
      </c>
      <c r="CH47" s="48"/>
      <c r="CI47" s="539" t="str" cm="1">
        <f t="array" ref="CI47">_xlfn.IFS(CH47="Pres",8,CH47="Abs",0,CH47=0,"",CH47="Orie",2,CH47="Holi",0,CH47="Leav",0)</f>
        <v/>
      </c>
      <c r="CJ47" s="48"/>
      <c r="CK47" s="539" t="str" cm="1">
        <f t="array" ref="CK47">_xlfn.IFS(CJ47="Pres",8,CJ47="Abs",0,CJ47=0,"",CJ47="Orie",2,CJ47="Holi",0,CJ47="Leav",0)</f>
        <v/>
      </c>
      <c r="CL47" s="48"/>
      <c r="CM47" s="539" t="str" cm="1">
        <f t="array" ref="CM47">_xlfn.IFS(CL47="Pres",8,CL47="Abs",0,CL47=0,"",CL47="Orie",2,CL47="Holi",0,CL47="Leav",0)</f>
        <v/>
      </c>
      <c r="CN47" s="48"/>
      <c r="CO47" s="539" t="str" cm="1">
        <f t="array" ref="CO47">_xlfn.IFS(CN47="Pres",8,CN47="Abs",0,CN47=0,"",CN47="Orie",2,CN47="Holi",0,CN47="Leav",0)</f>
        <v/>
      </c>
      <c r="CP47" s="48"/>
      <c r="CQ47" s="539" t="str" cm="1">
        <f t="array" ref="CQ47">_xlfn.IFS(CP47="Pres",8,CP47="Abs",0,CP47=0,"",CP47="Orie",2,CP47="Holi",0,CP47="Leav",0)</f>
        <v/>
      </c>
      <c r="CR47" s="48"/>
      <c r="CS47" s="539" t="str" cm="1">
        <f t="array" ref="CS47">_xlfn.IFS(CR47="Pres",8,CR47="Abs",0,CR47=0,"",CR47="Orie",2,CR47="Holi",0,CR47="Leav",0)</f>
        <v/>
      </c>
      <c r="CT47" s="48"/>
      <c r="CU47" s="539" t="str" cm="1">
        <f t="array" ref="CU47">_xlfn.IFS(CT47="Pres",8,CT47="Abs",0,CT47=0,"",CT47="Orie",2,CT47="Holi",0,CT47="Leav",0)</f>
        <v/>
      </c>
      <c r="CV47" s="48"/>
      <c r="CW47" s="539" t="str" cm="1">
        <f t="array" ref="CW47">_xlfn.IFS(CV47="Pres",8,CV47="Abs",0,CV47=0,"",CV47="Orie",2,CV47="Holi",0,CV47="Leav",0)</f>
        <v/>
      </c>
      <c r="CX47" s="48"/>
      <c r="CY47" s="539" t="str" cm="1">
        <f t="array" ref="CY47">_xlfn.IFS(CX47="Pres",8,CX47="Abs",0,CX47=0,"",CX47="Orie",2,CX47="Holi",0,CX47="Leav",0)</f>
        <v/>
      </c>
      <c r="CZ47" s="48"/>
      <c r="DA47" s="539" t="str" cm="1">
        <f t="array" ref="DA47">_xlfn.IFS(CZ47="Pres",8,CZ47="Abs",0,CZ47=0,"",CZ47="Orie",2,CZ47="Holi",0,CZ47="Leav",0)</f>
        <v/>
      </c>
      <c r="DB47" s="48"/>
      <c r="DC47" s="539" t="str" cm="1">
        <f t="array" ref="DC47">_xlfn.IFS(DB47="Pres",8,DB47="Abs",0,DB47=0,"",DB47="Orie",2,DB47="Holi",0,DB47="Leav",0)</f>
        <v/>
      </c>
      <c r="DD47" s="48"/>
      <c r="DE47" s="539" t="str" cm="1">
        <f t="array" ref="DE47">_xlfn.IFS(DD47="Pres",8,DD47="Abs",0,DD47=0,"",DD47="Orie",2,DD47="Holi",0,DD47="Leav",0)</f>
        <v/>
      </c>
      <c r="DF47" s="48"/>
      <c r="DG47" s="539" t="str" cm="1">
        <f t="array" ref="DG47">_xlfn.IFS(DF47="Pres",8,DF47="Abs",0,DF47=0,"",DF47="Orie",2,DF47="Holi",0,DF47="Leav",0)</f>
        <v/>
      </c>
      <c r="DH47" s="48"/>
      <c r="DI47" s="539" t="str" cm="1">
        <f t="array" ref="DI47">_xlfn.IFS(DH47="Pres",8,DH47="Abs",0,DH47=0,"",DH47="Orie",2,DH47="Holi",0,DH47="Leav",0)</f>
        <v/>
      </c>
      <c r="DJ47" s="48"/>
      <c r="DK47" s="539" t="str" cm="1">
        <f t="array" ref="DK47">_xlfn.IFS(DJ47="Pres",8,DJ47="Abs",0,DJ47=0,"",DJ47="Orie",2,DJ47="Holi",0,DJ47="Leav",0)</f>
        <v/>
      </c>
      <c r="DL47" s="48"/>
      <c r="DM47" s="539" t="str" cm="1">
        <f t="array" ref="DM47">_xlfn.IFS(DL47="Pres",8,DL47="Abs",0,DL47=0,"",DL47="Orie",2,DL47="Holi",0,DL47="Leav",0)</f>
        <v/>
      </c>
      <c r="DN47" s="48"/>
      <c r="DO47" s="539" t="str" cm="1">
        <f t="array" ref="DO47">_xlfn.IFS(DN47="Pres",8,DN47="Abs",0,DN47=0,"",DN47="Orie",2,DN47="Holi",0,DN47="Leav",0)</f>
        <v/>
      </c>
    </row>
    <row r="48" spans="1:119" ht="18.75" customHeight="1">
      <c r="A48" s="73">
        <v>0</v>
      </c>
      <c r="B48" s="49"/>
      <c r="C48" s="50"/>
      <c r="D48" s="51"/>
      <c r="E48" s="51"/>
      <c r="F48" s="73"/>
      <c r="G48" s="34"/>
      <c r="H48" s="34"/>
      <c r="I48" s="35"/>
      <c r="J48" s="36"/>
      <c r="K48" s="35">
        <f t="shared" si="45"/>
        <v>-56</v>
      </c>
      <c r="L48" s="35"/>
      <c r="M48" s="37"/>
      <c r="N48" s="313">
        <f>SUM(AA48:XEY48)+U48</f>
        <v>0</v>
      </c>
      <c r="O48" s="313">
        <f>SUM(AB48:XFD48)+V48</f>
        <v>0</v>
      </c>
      <c r="P48" s="39" t="str">
        <f>IF(COUNTIF(AD48:XFD48,"Orie")=0,"",COUNTIF(AD48:XFD48,"Orie"))</f>
        <v/>
      </c>
      <c r="Q48" s="38" t="str">
        <f>IF(COUNTIF(AD48:XFD48,"Abs")+W48=0,"",COUNTIF(AD48:XFD48,"Abs")+W48)</f>
        <v/>
      </c>
      <c r="R48" s="40" t="str">
        <f>IF(COUNTIF(AD48:XFD48,"Leav")+X48=0,"",COUNTIF(AD48:XFD48,"Leav")+X48)</f>
        <v/>
      </c>
      <c r="S48" s="41" t="str">
        <f>IF(COUNTIF(AD48:XFD48,"Holi")+Y48=0,"",COUNTIF(AD48:XFD48,"Holi")+Y48)</f>
        <v/>
      </c>
      <c r="T48" s="71"/>
      <c r="U48" s="316"/>
      <c r="V48" s="43"/>
      <c r="W48" s="44"/>
      <c r="X48" s="44"/>
      <c r="Y48" s="45"/>
      <c r="Z48" s="46"/>
      <c r="AA48" s="42"/>
      <c r="AB48" s="47" t="str">
        <f>IF(AA48+Z48=0,"",AA48+Z48)</f>
        <v/>
      </c>
      <c r="AC48" s="123"/>
      <c r="AD48" s="48"/>
      <c r="AE48" s="539" t="str" cm="1">
        <f t="array" ref="AE48">_xlfn.IFS(AD48="Pres",8,AD48="Abs",0,AD48=0,"",AD48="Orie",2,AD48="Holi",0,AD48="Leav",0)</f>
        <v/>
      </c>
      <c r="AF48" s="48"/>
      <c r="AG48" s="539" t="str" cm="1">
        <f t="array" ref="AG48">_xlfn.IFS(AF48="Pres",8,AF48="Abs",0,AF48=0,"",AF48="Orie",2,AF48="Holi",0,AF48="Leav",0)</f>
        <v/>
      </c>
      <c r="AH48" s="48"/>
      <c r="AI48" s="539" t="str" cm="1">
        <f t="array" ref="AI48">_xlfn.IFS(AH48="Pres",8,AH48="Abs",0,AH48=0,"",AH48="Orie",2,AH48="Holi",0,AH48="Leav",0)</f>
        <v/>
      </c>
      <c r="AJ48" s="48"/>
      <c r="AK48" s="539" t="str" cm="1">
        <f t="array" ref="AK48">_xlfn.IFS(AJ48="Pres",8,AJ48="Abs",0,AJ48=0,"",AJ48="Orie",2,AJ48="Holi",0,AJ48="Leav",0)</f>
        <v/>
      </c>
      <c r="AL48" s="48"/>
      <c r="AM48" s="539" t="str" cm="1">
        <f t="array" ref="AM48">_xlfn.IFS(AL48="Pres",8,AL48="Abs",0,AL48=0,"",AL48="Orie",2,AL48="Holi",0,AL48="Leav",0)</f>
        <v/>
      </c>
      <c r="AN48" s="48"/>
      <c r="AO48" s="539" t="str" cm="1">
        <f t="array" ref="AO48">_xlfn.IFS(AN48="Pres",8,AN48="Abs",0,AN48=0,"",AN48="Orie",2,AN48="Holi",0,AN48="Leav",0)</f>
        <v/>
      </c>
      <c r="AP48" s="48"/>
      <c r="AQ48" s="539" t="str" cm="1">
        <f t="array" ref="AQ48">_xlfn.IFS(AP48="Pres",8,AP48="Abs",0,AP48=0,"",AP48="Orie",2,AP48="Holi",0,AP48="Leav",0)</f>
        <v/>
      </c>
      <c r="AR48" s="48"/>
      <c r="AS48" s="539" t="str" cm="1">
        <f t="array" ref="AS48">_xlfn.IFS(AR48="Pres",8,AR48="Abs",0,AR48=0,"",AR48="Orie",2,AR48="Holi",0,AR48="Leav",0)</f>
        <v/>
      </c>
      <c r="AT48" s="48"/>
      <c r="AU48" s="539" t="str" cm="1">
        <f t="array" ref="AU48">_xlfn.IFS(AT48="Pres",8,AT48="Abs",0,AT48=0,"",AT48="Orie",2,AT48="Holi",0,AT48="Leav",0)</f>
        <v/>
      </c>
      <c r="AV48" s="48"/>
      <c r="AW48" s="539" t="str" cm="1">
        <f t="array" ref="AW48">_xlfn.IFS(AV48="Pres",8,AV48="Abs",0,AV48=0,"",AV48="Orie",2,AV48="Holi",0,AV48="Leav",0)</f>
        <v/>
      </c>
      <c r="AX48" s="48"/>
      <c r="AY48" s="539" t="str" cm="1">
        <f t="array" ref="AY48">_xlfn.IFS(AX48="Pres",8,AX48="Abs",0,AX48=0,"",AX48="Orie",2,AX48="Holi",0,AX48="Leav",0)</f>
        <v/>
      </c>
      <c r="AZ48" s="48"/>
      <c r="BA48" s="539" t="str" cm="1">
        <f t="array" ref="BA48">_xlfn.IFS(AZ48="Pres",8,AZ48="Abs",0,AZ48=0,"",AZ48="Orie",2,AZ48="Holi",0,AZ48="Leav",0)</f>
        <v/>
      </c>
      <c r="BB48" s="48"/>
      <c r="BC48" s="539" t="str" cm="1">
        <f t="array" ref="BC48">_xlfn.IFS(BB48="Pres",8,BB48="Abs",0,BB48=0,"",BB48="Orie",2,BB48="Holi",0,BB48="Leav",0)</f>
        <v/>
      </c>
      <c r="BD48" s="48"/>
      <c r="BE48" s="539" t="str" cm="1">
        <f t="array" ref="BE48">_xlfn.IFS(BD48="Pres",8,BD48="Abs",0,BD48=0,"",BD48="Orie",2,BD48="Holi",0,BD48="Leav",0)</f>
        <v/>
      </c>
      <c r="BF48" s="48"/>
      <c r="BG48" s="539" t="str" cm="1">
        <f t="array" ref="BG48">_xlfn.IFS(BF48="Pres",8,BF48="Abs",0,BF48=0,"",BF48="Orie",2,BF48="Holi",0,BF48="Leav",0)</f>
        <v/>
      </c>
      <c r="BH48" s="48"/>
      <c r="BI48" s="539" t="str" cm="1">
        <f t="array" ref="BI48">_xlfn.IFS(BH48="Pres",8,BH48="Abs",0,BH48=0,"",BH48="Orie",2,BH48="Holi",0,BH48="Leav",0)</f>
        <v/>
      </c>
      <c r="BJ48" s="48"/>
      <c r="BK48" s="539" t="str" cm="1">
        <f t="array" ref="BK48">_xlfn.IFS(BJ48="Pres",8,BJ48="Abs",0,BJ48=0,"",BJ48="Orie",2,BJ48="Holi",0,BJ48="Leav",0)</f>
        <v/>
      </c>
      <c r="BL48" s="48"/>
      <c r="BM48" s="539" t="str" cm="1">
        <f t="array" ref="BM48">_xlfn.IFS(BL48="Pres",8,BL48="Abs",0,BL48=0,"",BL48="Orie",2,BL48="Holi",0,BL48="Leav",0)</f>
        <v/>
      </c>
      <c r="BN48" s="48"/>
      <c r="BO48" s="539" t="str" cm="1">
        <f t="array" ref="BO48">_xlfn.IFS(BN48="Pres",8,BN48="Abs",0,BN48=0,"",BN48="Orie",2,BN48="Holi",0,BN48="Leav",0)</f>
        <v/>
      </c>
      <c r="BP48" s="48"/>
      <c r="BQ48" s="539" t="str" cm="1">
        <f t="array" ref="BQ48">_xlfn.IFS(BP48="Pres",8,BP48="Abs",0,BP48=0,"",BP48="Orie",2,BP48="Holi",0,BP48="Leav",0)</f>
        <v/>
      </c>
      <c r="BR48" s="48"/>
      <c r="BS48" s="539" t="str" cm="1">
        <f t="array" ref="BS48">_xlfn.IFS(BR48="Pres",8,BR48="Abs",0,BR48=0,"",BR48="Orie",2,BR48="Holi",0,BR48="Leav",0)</f>
        <v/>
      </c>
      <c r="BT48" s="48"/>
      <c r="BU48" s="539" t="str" cm="1">
        <f t="array" ref="BU48">_xlfn.IFS(BT48="Pres",8,BT48="Abs",0,BT48=0,"",BT48="Orie",2,BT48="Holi",0,BT48="Leav",0)</f>
        <v/>
      </c>
      <c r="BV48" s="48"/>
      <c r="BW48" s="539" t="str" cm="1">
        <f t="array" ref="BW48">_xlfn.IFS(BV48="Pres",8,BV48="Abs",0,BV48=0,"",BV48="Orie",2,BV48="Holi",0,BV48="Leav",0)</f>
        <v/>
      </c>
      <c r="BX48" s="48"/>
      <c r="BY48" s="539" t="str" cm="1">
        <f t="array" ref="BY48">_xlfn.IFS(BX48="Pres",8,BX48="Abs",0,BX48=0,"",BX48="Orie",2,BX48="Holi",0,BX48="Leav",0)</f>
        <v/>
      </c>
      <c r="BZ48" s="48"/>
      <c r="CA48" s="539" t="str" cm="1">
        <f t="array" ref="CA48">_xlfn.IFS(BZ48="Pres",8,BZ48="Abs",0,BZ48=0,"",BZ48="Orie",2,BZ48="Holi",0,BZ48="Leav",0)</f>
        <v/>
      </c>
      <c r="CB48" s="48"/>
      <c r="CC48" s="539" t="str" cm="1">
        <f t="array" ref="CC48">_xlfn.IFS(CB48="Pres",8,CB48="Abs",0,CB48=0,"",CB48="Orie",2,CB48="Holi",0,CB48="Leav",0)</f>
        <v/>
      </c>
      <c r="CD48" s="48"/>
      <c r="CE48" s="539" t="str" cm="1">
        <f t="array" ref="CE48">_xlfn.IFS(CD48="Pres",8,CD48="Abs",0,CD48=0,"",CD48="Orie",2,CD48="Holi",0,CD48="Leav",0)</f>
        <v/>
      </c>
      <c r="CF48" s="48"/>
      <c r="CG48" s="539" t="str" cm="1">
        <f t="array" ref="CG48">_xlfn.IFS(CF48="Pres",8,CF48="Abs",0,CF48=0,"",CF48="Orie",2,CF48="Holi",0,CF48="Leav",0)</f>
        <v/>
      </c>
      <c r="CH48" s="48"/>
      <c r="CI48" s="539" t="str" cm="1">
        <f t="array" ref="CI48">_xlfn.IFS(CH48="Pres",8,CH48="Abs",0,CH48=0,"",CH48="Orie",2,CH48="Holi",0,CH48="Leav",0)</f>
        <v/>
      </c>
      <c r="CJ48" s="48"/>
      <c r="CK48" s="539" t="str" cm="1">
        <f t="array" ref="CK48">_xlfn.IFS(CJ48="Pres",8,CJ48="Abs",0,CJ48=0,"",CJ48="Orie",2,CJ48="Holi",0,CJ48="Leav",0)</f>
        <v/>
      </c>
      <c r="CL48" s="48"/>
      <c r="CM48" s="539" t="str" cm="1">
        <f t="array" ref="CM48">_xlfn.IFS(CL48="Pres",8,CL48="Abs",0,CL48=0,"",CL48="Orie",2,CL48="Holi",0,CL48="Leav",0)</f>
        <v/>
      </c>
      <c r="CN48" s="48"/>
      <c r="CO48" s="539" t="str" cm="1">
        <f t="array" ref="CO48">_xlfn.IFS(CN48="Pres",8,CN48="Abs",0,CN48=0,"",CN48="Orie",2,CN48="Holi",0,CN48="Leav",0)</f>
        <v/>
      </c>
      <c r="CP48" s="48"/>
      <c r="CQ48" s="539" t="str" cm="1">
        <f t="array" ref="CQ48">_xlfn.IFS(CP48="Pres",8,CP48="Abs",0,CP48=0,"",CP48="Orie",2,CP48="Holi",0,CP48="Leav",0)</f>
        <v/>
      </c>
      <c r="CR48" s="48"/>
      <c r="CS48" s="539" t="str" cm="1">
        <f t="array" ref="CS48">_xlfn.IFS(CR48="Pres",8,CR48="Abs",0,CR48=0,"",CR48="Orie",2,CR48="Holi",0,CR48="Leav",0)</f>
        <v/>
      </c>
      <c r="CT48" s="48"/>
      <c r="CU48" s="539" t="str" cm="1">
        <f t="array" ref="CU48">_xlfn.IFS(CT48="Pres",8,CT48="Abs",0,CT48=0,"",CT48="Orie",2,CT48="Holi",0,CT48="Leav",0)</f>
        <v/>
      </c>
      <c r="CV48" s="48"/>
      <c r="CW48" s="539" t="str" cm="1">
        <f t="array" ref="CW48">_xlfn.IFS(CV48="Pres",8,CV48="Abs",0,CV48=0,"",CV48="Orie",2,CV48="Holi",0,CV48="Leav",0)</f>
        <v/>
      </c>
      <c r="CX48" s="48"/>
      <c r="CY48" s="539" t="str" cm="1">
        <f t="array" ref="CY48">_xlfn.IFS(CX48="Pres",8,CX48="Abs",0,CX48=0,"",CX48="Orie",2,CX48="Holi",0,CX48="Leav",0)</f>
        <v/>
      </c>
      <c r="CZ48" s="48"/>
      <c r="DA48" s="539" t="str" cm="1">
        <f t="array" ref="DA48">_xlfn.IFS(CZ48="Pres",8,CZ48="Abs",0,CZ48=0,"",CZ48="Orie",2,CZ48="Holi",0,CZ48="Leav",0)</f>
        <v/>
      </c>
      <c r="DB48" s="48"/>
      <c r="DC48" s="539" t="str" cm="1">
        <f t="array" ref="DC48">_xlfn.IFS(DB48="Pres",8,DB48="Abs",0,DB48=0,"",DB48="Orie",2,DB48="Holi",0,DB48="Leav",0)</f>
        <v/>
      </c>
      <c r="DD48" s="48"/>
      <c r="DE48" s="539" t="str" cm="1">
        <f t="array" ref="DE48">_xlfn.IFS(DD48="Pres",8,DD48="Abs",0,DD48=0,"",DD48="Orie",2,DD48="Holi",0,DD48="Leav",0)</f>
        <v/>
      </c>
      <c r="DF48" s="48"/>
      <c r="DG48" s="539" t="str" cm="1">
        <f t="array" ref="DG48">_xlfn.IFS(DF48="Pres",8,DF48="Abs",0,DF48=0,"",DF48="Orie",2,DF48="Holi",0,DF48="Leav",0)</f>
        <v/>
      </c>
      <c r="DH48" s="48"/>
      <c r="DI48" s="539" t="str" cm="1">
        <f t="array" ref="DI48">_xlfn.IFS(DH48="Pres",8,DH48="Abs",0,DH48=0,"",DH48="Orie",2,DH48="Holi",0,DH48="Leav",0)</f>
        <v/>
      </c>
      <c r="DJ48" s="48"/>
      <c r="DK48" s="539" t="str" cm="1">
        <f t="array" ref="DK48">_xlfn.IFS(DJ48="Pres",8,DJ48="Abs",0,DJ48=0,"",DJ48="Orie",2,DJ48="Holi",0,DJ48="Leav",0)</f>
        <v/>
      </c>
      <c r="DL48" s="48"/>
      <c r="DM48" s="539" t="str" cm="1">
        <f t="array" ref="DM48">_xlfn.IFS(DL48="Pres",8,DL48="Abs",0,DL48=0,"",DL48="Orie",2,DL48="Holi",0,DL48="Leav",0)</f>
        <v/>
      </c>
      <c r="DN48" s="48"/>
      <c r="DO48" s="539" t="str" cm="1">
        <f t="array" ref="DO48">_xlfn.IFS(DN48="Pres",8,DN48="Abs",0,DN48=0,"",DN48="Orie",2,DN48="Holi",0,DN48="Leav",0)</f>
        <v/>
      </c>
    </row>
    <row r="49" spans="1:119" ht="18.75" customHeight="1">
      <c r="A49" s="73">
        <v>0</v>
      </c>
      <c r="B49" s="49"/>
      <c r="C49" s="50"/>
      <c r="D49" s="51"/>
      <c r="E49" s="51"/>
      <c r="F49" s="73"/>
      <c r="G49" s="35"/>
      <c r="H49" s="35"/>
      <c r="I49" s="35"/>
      <c r="J49" s="36"/>
      <c r="K49" s="35">
        <f t="shared" si="45"/>
        <v>-56</v>
      </c>
      <c r="L49" s="35"/>
      <c r="M49" s="37"/>
      <c r="N49" s="313">
        <f>SUM(AA49:XEY49)+U49</f>
        <v>0</v>
      </c>
      <c r="O49" s="313">
        <f>SUM(AB49:XFD49)+V49</f>
        <v>0</v>
      </c>
      <c r="P49" s="39" t="str">
        <f>IF(COUNTIF(AD49:XFD49,"Orie")=0,"",COUNTIF(AD49:XFD49,"Orie"))</f>
        <v/>
      </c>
      <c r="Q49" s="38" t="str">
        <f>IF(COUNTIF(AD49:XFD49,"Abs")+W49=0,"",COUNTIF(AD49:XFD49,"Abs")+W49)</f>
        <v/>
      </c>
      <c r="R49" s="40" t="str">
        <f>IF(COUNTIF(AD49:XFD49,"Leav")+X49=0,"",COUNTIF(AD49:XFD49,"Leav")+X49)</f>
        <v/>
      </c>
      <c r="S49" s="41" t="str">
        <f>IF(COUNTIF(AD49:XFD49,"Holi")+Y49=0,"",COUNTIF(AD49:XFD49,"Holi")+Y49)</f>
        <v/>
      </c>
      <c r="T49" s="71"/>
      <c r="U49" s="316"/>
      <c r="V49" s="43"/>
      <c r="W49" s="44"/>
      <c r="X49" s="44"/>
      <c r="Y49" s="45"/>
      <c r="Z49" s="46"/>
      <c r="AA49" s="42"/>
      <c r="AB49" s="47" t="str">
        <f>IF(AA49+Z49=0,"",AA49+Z49)</f>
        <v/>
      </c>
      <c r="AC49" s="123"/>
      <c r="AD49" s="48"/>
      <c r="AE49" s="539" t="str" cm="1">
        <f t="array" ref="AE49">_xlfn.IFS(AD49="Pres",8,AD49="Abs",0,AD49=0,"",AD49="Orie",2,AD49="Holi",0,AD49="Leav",0)</f>
        <v/>
      </c>
      <c r="AF49" s="48"/>
      <c r="AG49" s="539" t="str" cm="1">
        <f t="array" ref="AG49">_xlfn.IFS(AF49="Pres",8,AF49="Abs",0,AF49=0,"",AF49="Orie",2,AF49="Holi",0,AF49="Leav",0)</f>
        <v/>
      </c>
      <c r="AH49" s="48"/>
      <c r="AI49" s="539" t="str" cm="1">
        <f t="array" ref="AI49">_xlfn.IFS(AH49="Pres",8,AH49="Abs",0,AH49=0,"",AH49="Orie",2,AH49="Holi",0,AH49="Leav",0)</f>
        <v/>
      </c>
      <c r="AJ49" s="48"/>
      <c r="AK49" s="539" t="str" cm="1">
        <f t="array" ref="AK49">_xlfn.IFS(AJ49="Pres",8,AJ49="Abs",0,AJ49=0,"",AJ49="Orie",2,AJ49="Holi",0,AJ49="Leav",0)</f>
        <v/>
      </c>
      <c r="AL49" s="48"/>
      <c r="AM49" s="539" t="str" cm="1">
        <f t="array" ref="AM49">_xlfn.IFS(AL49="Pres",8,AL49="Abs",0,AL49=0,"",AL49="Orie",2,AL49="Holi",0,AL49="Leav",0)</f>
        <v/>
      </c>
      <c r="AN49" s="48"/>
      <c r="AO49" s="539" t="str" cm="1">
        <f t="array" ref="AO49">_xlfn.IFS(AN49="Pres",8,AN49="Abs",0,AN49=0,"",AN49="Orie",2,AN49="Holi",0,AN49="Leav",0)</f>
        <v/>
      </c>
      <c r="AP49" s="48"/>
      <c r="AQ49" s="539" t="str" cm="1">
        <f t="array" ref="AQ49">_xlfn.IFS(AP49="Pres",8,AP49="Abs",0,AP49=0,"",AP49="Orie",2,AP49="Holi",0,AP49="Leav",0)</f>
        <v/>
      </c>
      <c r="AR49" s="48"/>
      <c r="AS49" s="539" t="str" cm="1">
        <f t="array" ref="AS49">_xlfn.IFS(AR49="Pres",8,AR49="Abs",0,AR49=0,"",AR49="Orie",2,AR49="Holi",0,AR49="Leav",0)</f>
        <v/>
      </c>
      <c r="AT49" s="48"/>
      <c r="AU49" s="539" t="str" cm="1">
        <f t="array" ref="AU49">_xlfn.IFS(AT49="Pres",8,AT49="Abs",0,AT49=0,"",AT49="Orie",2,AT49="Holi",0,AT49="Leav",0)</f>
        <v/>
      </c>
      <c r="AV49" s="48"/>
      <c r="AW49" s="539" t="str" cm="1">
        <f t="array" ref="AW49">_xlfn.IFS(AV49="Pres",8,AV49="Abs",0,AV49=0,"",AV49="Orie",2,AV49="Holi",0,AV49="Leav",0)</f>
        <v/>
      </c>
      <c r="AX49" s="48"/>
      <c r="AY49" s="539" t="str" cm="1">
        <f t="array" ref="AY49">_xlfn.IFS(AX49="Pres",8,AX49="Abs",0,AX49=0,"",AX49="Orie",2,AX49="Holi",0,AX49="Leav",0)</f>
        <v/>
      </c>
      <c r="AZ49" s="48"/>
      <c r="BA49" s="539" t="str" cm="1">
        <f t="array" ref="BA49">_xlfn.IFS(AZ49="Pres",8,AZ49="Abs",0,AZ49=0,"",AZ49="Orie",2,AZ49="Holi",0,AZ49="Leav",0)</f>
        <v/>
      </c>
      <c r="BB49" s="48"/>
      <c r="BC49" s="539" t="str" cm="1">
        <f t="array" ref="BC49">_xlfn.IFS(BB49="Pres",8,BB49="Abs",0,BB49=0,"",BB49="Orie",2,BB49="Holi",0,BB49="Leav",0)</f>
        <v/>
      </c>
      <c r="BD49" s="48"/>
      <c r="BE49" s="539" t="str" cm="1">
        <f t="array" ref="BE49">_xlfn.IFS(BD49="Pres",8,BD49="Abs",0,BD49=0,"",BD49="Orie",2,BD49="Holi",0,BD49="Leav",0)</f>
        <v/>
      </c>
      <c r="BF49" s="48"/>
      <c r="BG49" s="539" t="str" cm="1">
        <f t="array" ref="BG49">_xlfn.IFS(BF49="Pres",8,BF49="Abs",0,BF49=0,"",BF49="Orie",2,BF49="Holi",0,BF49="Leav",0)</f>
        <v/>
      </c>
      <c r="BH49" s="48"/>
      <c r="BI49" s="539" t="str" cm="1">
        <f t="array" ref="BI49">_xlfn.IFS(BH49="Pres",8,BH49="Abs",0,BH49=0,"",BH49="Orie",2,BH49="Holi",0,BH49="Leav",0)</f>
        <v/>
      </c>
      <c r="BJ49" s="48"/>
      <c r="BK49" s="539" t="str" cm="1">
        <f t="array" ref="BK49">_xlfn.IFS(BJ49="Pres",8,BJ49="Abs",0,BJ49=0,"",BJ49="Orie",2,BJ49="Holi",0,BJ49="Leav",0)</f>
        <v/>
      </c>
      <c r="BL49" s="48"/>
      <c r="BM49" s="539" t="str" cm="1">
        <f t="array" ref="BM49">_xlfn.IFS(BL49="Pres",8,BL49="Abs",0,BL49=0,"",BL49="Orie",2,BL49="Holi",0,BL49="Leav",0)</f>
        <v/>
      </c>
      <c r="BN49" s="48"/>
      <c r="BO49" s="539" t="str" cm="1">
        <f t="array" ref="BO49">_xlfn.IFS(BN49="Pres",8,BN49="Abs",0,BN49=0,"",BN49="Orie",2,BN49="Holi",0,BN49="Leav",0)</f>
        <v/>
      </c>
      <c r="BP49" s="48"/>
      <c r="BQ49" s="539" t="str" cm="1">
        <f t="array" ref="BQ49">_xlfn.IFS(BP49="Pres",8,BP49="Abs",0,BP49=0,"",BP49="Orie",2,BP49="Holi",0,BP49="Leav",0)</f>
        <v/>
      </c>
      <c r="BR49" s="48"/>
      <c r="BS49" s="539" t="str" cm="1">
        <f t="array" ref="BS49">_xlfn.IFS(BR49="Pres",8,BR49="Abs",0,BR49=0,"",BR49="Orie",2,BR49="Holi",0,BR49="Leav",0)</f>
        <v/>
      </c>
      <c r="BT49" s="48"/>
      <c r="BU49" s="539" t="str" cm="1">
        <f t="array" ref="BU49">_xlfn.IFS(BT49="Pres",8,BT49="Abs",0,BT49=0,"",BT49="Orie",2,BT49="Holi",0,BT49="Leav",0)</f>
        <v/>
      </c>
      <c r="BV49" s="48"/>
      <c r="BW49" s="539" t="str" cm="1">
        <f t="array" ref="BW49">_xlfn.IFS(BV49="Pres",8,BV49="Abs",0,BV49=0,"",BV49="Orie",2,BV49="Holi",0,BV49="Leav",0)</f>
        <v/>
      </c>
      <c r="BX49" s="48"/>
      <c r="BY49" s="539" t="str" cm="1">
        <f t="array" ref="BY49">_xlfn.IFS(BX49="Pres",8,BX49="Abs",0,BX49=0,"",BX49="Orie",2,BX49="Holi",0,BX49="Leav",0)</f>
        <v/>
      </c>
      <c r="BZ49" s="48"/>
      <c r="CA49" s="539" t="str" cm="1">
        <f t="array" ref="CA49">_xlfn.IFS(BZ49="Pres",8,BZ49="Abs",0,BZ49=0,"",BZ49="Orie",2,BZ49="Holi",0,BZ49="Leav",0)</f>
        <v/>
      </c>
      <c r="CB49" s="48"/>
      <c r="CC49" s="539" t="str" cm="1">
        <f t="array" ref="CC49">_xlfn.IFS(CB49="Pres",8,CB49="Abs",0,CB49=0,"",CB49="Orie",2,CB49="Holi",0,CB49="Leav",0)</f>
        <v/>
      </c>
      <c r="CD49" s="48"/>
      <c r="CE49" s="539" t="str" cm="1">
        <f t="array" ref="CE49">_xlfn.IFS(CD49="Pres",8,CD49="Abs",0,CD49=0,"",CD49="Orie",2,CD49="Holi",0,CD49="Leav",0)</f>
        <v/>
      </c>
      <c r="CF49" s="48"/>
      <c r="CG49" s="539" t="str" cm="1">
        <f t="array" ref="CG49">_xlfn.IFS(CF49="Pres",8,CF49="Abs",0,CF49=0,"",CF49="Orie",2,CF49="Holi",0,CF49="Leav",0)</f>
        <v/>
      </c>
      <c r="CH49" s="48"/>
      <c r="CI49" s="539" t="str" cm="1">
        <f t="array" ref="CI49">_xlfn.IFS(CH49="Pres",8,CH49="Abs",0,CH49=0,"",CH49="Orie",2,CH49="Holi",0,CH49="Leav",0)</f>
        <v/>
      </c>
      <c r="CJ49" s="48"/>
      <c r="CK49" s="539" t="str" cm="1">
        <f t="array" ref="CK49">_xlfn.IFS(CJ49="Pres",8,CJ49="Abs",0,CJ49=0,"",CJ49="Orie",2,CJ49="Holi",0,CJ49="Leav",0)</f>
        <v/>
      </c>
      <c r="CL49" s="48"/>
      <c r="CM49" s="539" t="str" cm="1">
        <f t="array" ref="CM49">_xlfn.IFS(CL49="Pres",8,CL49="Abs",0,CL49=0,"",CL49="Orie",2,CL49="Holi",0,CL49="Leav",0)</f>
        <v/>
      </c>
      <c r="CN49" s="48"/>
      <c r="CO49" s="539" t="str" cm="1">
        <f t="array" ref="CO49">_xlfn.IFS(CN49="Pres",8,CN49="Abs",0,CN49=0,"",CN49="Orie",2,CN49="Holi",0,CN49="Leav",0)</f>
        <v/>
      </c>
      <c r="CP49" s="48"/>
      <c r="CQ49" s="539" t="str" cm="1">
        <f t="array" ref="CQ49">_xlfn.IFS(CP49="Pres",8,CP49="Abs",0,CP49=0,"",CP49="Orie",2,CP49="Holi",0,CP49="Leav",0)</f>
        <v/>
      </c>
      <c r="CR49" s="48"/>
      <c r="CS49" s="539" t="str" cm="1">
        <f t="array" ref="CS49">_xlfn.IFS(CR49="Pres",8,CR49="Abs",0,CR49=0,"",CR49="Orie",2,CR49="Holi",0,CR49="Leav",0)</f>
        <v/>
      </c>
      <c r="CT49" s="48"/>
      <c r="CU49" s="539" t="str" cm="1">
        <f t="array" ref="CU49">_xlfn.IFS(CT49="Pres",8,CT49="Abs",0,CT49=0,"",CT49="Orie",2,CT49="Holi",0,CT49="Leav",0)</f>
        <v/>
      </c>
      <c r="CV49" s="48"/>
      <c r="CW49" s="539" t="str" cm="1">
        <f t="array" ref="CW49">_xlfn.IFS(CV49="Pres",8,CV49="Abs",0,CV49=0,"",CV49="Orie",2,CV49="Holi",0,CV49="Leav",0)</f>
        <v/>
      </c>
      <c r="CX49" s="48"/>
      <c r="CY49" s="539" t="str" cm="1">
        <f t="array" ref="CY49">_xlfn.IFS(CX49="Pres",8,CX49="Abs",0,CX49=0,"",CX49="Orie",2,CX49="Holi",0,CX49="Leav",0)</f>
        <v/>
      </c>
      <c r="CZ49" s="48"/>
      <c r="DA49" s="539" t="str" cm="1">
        <f t="array" ref="DA49">_xlfn.IFS(CZ49="Pres",8,CZ49="Abs",0,CZ49=0,"",CZ49="Orie",2,CZ49="Holi",0,CZ49="Leav",0)</f>
        <v/>
      </c>
      <c r="DB49" s="48"/>
      <c r="DC49" s="539" t="str" cm="1">
        <f t="array" ref="DC49">_xlfn.IFS(DB49="Pres",8,DB49="Abs",0,DB49=0,"",DB49="Orie",2,DB49="Holi",0,DB49="Leav",0)</f>
        <v/>
      </c>
      <c r="DD49" s="48"/>
      <c r="DE49" s="539" t="str" cm="1">
        <f t="array" ref="DE49">_xlfn.IFS(DD49="Pres",8,DD49="Abs",0,DD49=0,"",DD49="Orie",2,DD49="Holi",0,DD49="Leav",0)</f>
        <v/>
      </c>
      <c r="DF49" s="48"/>
      <c r="DG49" s="539" t="str" cm="1">
        <f t="array" ref="DG49">_xlfn.IFS(DF49="Pres",8,DF49="Abs",0,DF49=0,"",DF49="Orie",2,DF49="Holi",0,DF49="Leav",0)</f>
        <v/>
      </c>
      <c r="DH49" s="48"/>
      <c r="DI49" s="539" t="str" cm="1">
        <f t="array" ref="DI49">_xlfn.IFS(DH49="Pres",8,DH49="Abs",0,DH49=0,"",DH49="Orie",2,DH49="Holi",0,DH49="Leav",0)</f>
        <v/>
      </c>
      <c r="DJ49" s="48"/>
      <c r="DK49" s="539" t="str" cm="1">
        <f t="array" ref="DK49">_xlfn.IFS(DJ49="Pres",8,DJ49="Abs",0,DJ49=0,"",DJ49="Orie",2,DJ49="Holi",0,DJ49="Leav",0)</f>
        <v/>
      </c>
      <c r="DL49" s="48"/>
      <c r="DM49" s="539" t="str" cm="1">
        <f t="array" ref="DM49">_xlfn.IFS(DL49="Pres",8,DL49="Abs",0,DL49=0,"",DL49="Orie",2,DL49="Holi",0,DL49="Leav",0)</f>
        <v/>
      </c>
      <c r="DN49" s="48"/>
      <c r="DO49" s="539" t="str" cm="1">
        <f t="array" ref="DO49">_xlfn.IFS(DN49="Pres",8,DN49="Abs",0,DN49=0,"",DN49="Orie",2,DN49="Holi",0,DN49="Leav",0)</f>
        <v/>
      </c>
    </row>
    <row r="50" spans="1:119" ht="18.75" customHeight="1">
      <c r="A50" s="73">
        <v>0</v>
      </c>
      <c r="B50" s="49"/>
      <c r="C50" s="63"/>
      <c r="D50" s="63"/>
      <c r="E50" s="51"/>
      <c r="F50" s="73"/>
      <c r="G50" s="35"/>
      <c r="H50" s="35"/>
      <c r="I50" s="35"/>
      <c r="J50" s="36"/>
      <c r="K50" s="35">
        <f t="shared" si="45"/>
        <v>-56</v>
      </c>
      <c r="L50" s="35"/>
      <c r="M50" s="37"/>
      <c r="N50" s="313">
        <f>SUM(AA50:XEY50)+U50</f>
        <v>0</v>
      </c>
      <c r="O50" s="313">
        <f>SUM(AB50:XFD50)+V50</f>
        <v>0</v>
      </c>
      <c r="P50" s="39" t="str">
        <f>IF(COUNTIF(AD50:XFD50,"Orie")=0,"",COUNTIF(AD50:XFD50,"Orie"))</f>
        <v/>
      </c>
      <c r="Q50" s="38" t="str">
        <f>IF(COUNTIF(AD50:XFD50,"Abs")+W50=0,"",COUNTIF(AD50:XFD50,"Abs")+W50)</f>
        <v/>
      </c>
      <c r="R50" s="40" t="str">
        <f>IF(COUNTIF(AD50:XFD50,"Leav")+X50=0,"",COUNTIF(AD50:XFD50,"Leav")+X50)</f>
        <v/>
      </c>
      <c r="S50" s="41" t="str">
        <f>IF(COUNTIF(AD50:XFD50,"Holi")+Y50=0,"",COUNTIF(AD50:XFD50,"Holi")+Y50)</f>
        <v/>
      </c>
      <c r="T50" s="71"/>
      <c r="U50" s="316"/>
      <c r="V50" s="43"/>
      <c r="W50" s="44"/>
      <c r="X50" s="44"/>
      <c r="Y50" s="45"/>
      <c r="Z50" s="46"/>
      <c r="AA50" s="42"/>
      <c r="AB50" s="47" t="str">
        <f>IF(AA50+Z50=0,"",AA50+Z50)</f>
        <v/>
      </c>
      <c r="AC50" s="123"/>
      <c r="AD50" s="48"/>
      <c r="AE50" s="539" t="str" cm="1">
        <f t="array" ref="AE50">_xlfn.IFS(AD50="Pres",8,AD50="Abs",0,AD50=0,"",AD50="Orie",2,AD50="Holi",0,AD50="Leav",0)</f>
        <v/>
      </c>
      <c r="AF50" s="48"/>
      <c r="AG50" s="539" t="str" cm="1">
        <f t="array" ref="AG50">_xlfn.IFS(AF50="Pres",8,AF50="Abs",0,AF50=0,"",AF50="Orie",2,AF50="Holi",0,AF50="Leav",0)</f>
        <v/>
      </c>
      <c r="AH50" s="48"/>
      <c r="AI50" s="539" t="str" cm="1">
        <f t="array" ref="AI50">_xlfn.IFS(AH50="Pres",8,AH50="Abs",0,AH50=0,"",AH50="Orie",2,AH50="Holi",0,AH50="Leav",0)</f>
        <v/>
      </c>
      <c r="AJ50" s="48"/>
      <c r="AK50" s="539" t="str" cm="1">
        <f t="array" ref="AK50">_xlfn.IFS(AJ50="Pres",8,AJ50="Abs",0,AJ50=0,"",AJ50="Orie",2,AJ50="Holi",0,AJ50="Leav",0)</f>
        <v/>
      </c>
      <c r="AL50" s="48"/>
      <c r="AM50" s="539" t="str" cm="1">
        <f t="array" ref="AM50">_xlfn.IFS(AL50="Pres",8,AL50="Abs",0,AL50=0,"",AL50="Orie",2,AL50="Holi",0,AL50="Leav",0)</f>
        <v/>
      </c>
      <c r="AN50" s="48"/>
      <c r="AO50" s="539" t="str" cm="1">
        <f t="array" ref="AO50">_xlfn.IFS(AN50="Pres",8,AN50="Abs",0,AN50=0,"",AN50="Orie",2,AN50="Holi",0,AN50="Leav",0)</f>
        <v/>
      </c>
      <c r="AP50" s="48"/>
      <c r="AQ50" s="539" t="str" cm="1">
        <f t="array" ref="AQ50">_xlfn.IFS(AP50="Pres",8,AP50="Abs",0,AP50=0,"",AP50="Orie",2,AP50="Holi",0,AP50="Leav",0)</f>
        <v/>
      </c>
      <c r="AR50" s="48"/>
      <c r="AS50" s="539" t="str" cm="1">
        <f t="array" ref="AS50">_xlfn.IFS(AR50="Pres",8,AR50="Abs",0,AR50=0,"",AR50="Orie",2,AR50="Holi",0,AR50="Leav",0)</f>
        <v/>
      </c>
      <c r="AT50" s="48"/>
      <c r="AU50" s="539" t="str" cm="1">
        <f t="array" ref="AU50">_xlfn.IFS(AT50="Pres",8,AT50="Abs",0,AT50=0,"",AT50="Orie",2,AT50="Holi",0,AT50="Leav",0)</f>
        <v/>
      </c>
      <c r="AV50" s="48"/>
      <c r="AW50" s="539" t="str" cm="1">
        <f t="array" ref="AW50">_xlfn.IFS(AV50="Pres",8,AV50="Abs",0,AV50=0,"",AV50="Orie",2,AV50="Holi",0,AV50="Leav",0)</f>
        <v/>
      </c>
      <c r="AX50" s="48"/>
      <c r="AY50" s="539" t="str" cm="1">
        <f t="array" ref="AY50">_xlfn.IFS(AX50="Pres",8,AX50="Abs",0,AX50=0,"",AX50="Orie",2,AX50="Holi",0,AX50="Leav",0)</f>
        <v/>
      </c>
      <c r="AZ50" s="48"/>
      <c r="BA50" s="539" t="str" cm="1">
        <f t="array" ref="BA50">_xlfn.IFS(AZ50="Pres",8,AZ50="Abs",0,AZ50=0,"",AZ50="Orie",2,AZ50="Holi",0,AZ50="Leav",0)</f>
        <v/>
      </c>
      <c r="BB50" s="48"/>
      <c r="BC50" s="539" t="str" cm="1">
        <f t="array" ref="BC50">_xlfn.IFS(BB50="Pres",8,BB50="Abs",0,BB50=0,"",BB50="Orie",2,BB50="Holi",0,BB50="Leav",0)</f>
        <v/>
      </c>
      <c r="BD50" s="48"/>
      <c r="BE50" s="539" t="str" cm="1">
        <f t="array" ref="BE50">_xlfn.IFS(BD50="Pres",8,BD50="Abs",0,BD50=0,"",BD50="Orie",2,BD50="Holi",0,BD50="Leav",0)</f>
        <v/>
      </c>
      <c r="BF50" s="48"/>
      <c r="BG50" s="539" t="str" cm="1">
        <f t="array" ref="BG50">_xlfn.IFS(BF50="Pres",8,BF50="Abs",0,BF50=0,"",BF50="Orie",2,BF50="Holi",0,BF50="Leav",0)</f>
        <v/>
      </c>
      <c r="BH50" s="48"/>
      <c r="BI50" s="539" t="str" cm="1">
        <f t="array" ref="BI50">_xlfn.IFS(BH50="Pres",8,BH50="Abs",0,BH50=0,"",BH50="Orie",2,BH50="Holi",0,BH50="Leav",0)</f>
        <v/>
      </c>
      <c r="BJ50" s="48"/>
      <c r="BK50" s="539" t="str" cm="1">
        <f t="array" ref="BK50">_xlfn.IFS(BJ50="Pres",8,BJ50="Abs",0,BJ50=0,"",BJ50="Orie",2,BJ50="Holi",0,BJ50="Leav",0)</f>
        <v/>
      </c>
      <c r="BL50" s="48"/>
      <c r="BM50" s="539" t="str" cm="1">
        <f t="array" ref="BM50">_xlfn.IFS(BL50="Pres",8,BL50="Abs",0,BL50=0,"",BL50="Orie",2,BL50="Holi",0,BL50="Leav",0)</f>
        <v/>
      </c>
      <c r="BN50" s="48"/>
      <c r="BO50" s="539" t="str" cm="1">
        <f t="array" ref="BO50">_xlfn.IFS(BN50="Pres",8,BN50="Abs",0,BN50=0,"",BN50="Orie",2,BN50="Holi",0,BN50="Leav",0)</f>
        <v/>
      </c>
      <c r="BP50" s="48"/>
      <c r="BQ50" s="539" t="str" cm="1">
        <f t="array" ref="BQ50">_xlfn.IFS(BP50="Pres",8,BP50="Abs",0,BP50=0,"",BP50="Orie",2,BP50="Holi",0,BP50="Leav",0)</f>
        <v/>
      </c>
      <c r="BR50" s="48"/>
      <c r="BS50" s="539" t="str" cm="1">
        <f t="array" ref="BS50">_xlfn.IFS(BR50="Pres",8,BR50="Abs",0,BR50=0,"",BR50="Orie",2,BR50="Holi",0,BR50="Leav",0)</f>
        <v/>
      </c>
      <c r="BT50" s="48"/>
      <c r="BU50" s="539" t="str" cm="1">
        <f t="array" ref="BU50">_xlfn.IFS(BT50="Pres",8,BT50="Abs",0,BT50=0,"",BT50="Orie",2,BT50="Holi",0,BT50="Leav",0)</f>
        <v/>
      </c>
      <c r="BV50" s="48"/>
      <c r="BW50" s="539" t="str" cm="1">
        <f t="array" ref="BW50">_xlfn.IFS(BV50="Pres",8,BV50="Abs",0,BV50=0,"",BV50="Orie",2,BV50="Holi",0,BV50="Leav",0)</f>
        <v/>
      </c>
      <c r="BX50" s="48"/>
      <c r="BY50" s="539" t="str" cm="1">
        <f t="array" ref="BY50">_xlfn.IFS(BX50="Pres",8,BX50="Abs",0,BX50=0,"",BX50="Orie",2,BX50="Holi",0,BX50="Leav",0)</f>
        <v/>
      </c>
      <c r="BZ50" s="48"/>
      <c r="CA50" s="539" t="str" cm="1">
        <f t="array" ref="CA50">_xlfn.IFS(BZ50="Pres",8,BZ50="Abs",0,BZ50=0,"",BZ50="Orie",2,BZ50="Holi",0,BZ50="Leav",0)</f>
        <v/>
      </c>
      <c r="CB50" s="48"/>
      <c r="CC50" s="539" t="str" cm="1">
        <f t="array" ref="CC50">_xlfn.IFS(CB50="Pres",8,CB50="Abs",0,CB50=0,"",CB50="Orie",2,CB50="Holi",0,CB50="Leav",0)</f>
        <v/>
      </c>
      <c r="CD50" s="48"/>
      <c r="CE50" s="539" t="str" cm="1">
        <f t="array" ref="CE50">_xlfn.IFS(CD50="Pres",8,CD50="Abs",0,CD50=0,"",CD50="Orie",2,CD50="Holi",0,CD50="Leav",0)</f>
        <v/>
      </c>
      <c r="CF50" s="48"/>
      <c r="CG50" s="539" t="str" cm="1">
        <f t="array" ref="CG50">_xlfn.IFS(CF50="Pres",8,CF50="Abs",0,CF50=0,"",CF50="Orie",2,CF50="Holi",0,CF50="Leav",0)</f>
        <v/>
      </c>
      <c r="CH50" s="48"/>
      <c r="CI50" s="539" t="str" cm="1">
        <f t="array" ref="CI50">_xlfn.IFS(CH50="Pres",8,CH50="Abs",0,CH50=0,"",CH50="Orie",2,CH50="Holi",0,CH50="Leav",0)</f>
        <v/>
      </c>
      <c r="CJ50" s="48"/>
      <c r="CK50" s="539" t="str" cm="1">
        <f t="array" ref="CK50">_xlfn.IFS(CJ50="Pres",8,CJ50="Abs",0,CJ50=0,"",CJ50="Orie",2,CJ50="Holi",0,CJ50="Leav",0)</f>
        <v/>
      </c>
      <c r="CL50" s="48"/>
      <c r="CM50" s="539" t="str" cm="1">
        <f t="array" ref="CM50">_xlfn.IFS(CL50="Pres",8,CL50="Abs",0,CL50=0,"",CL50="Orie",2,CL50="Holi",0,CL50="Leav",0)</f>
        <v/>
      </c>
      <c r="CN50" s="48"/>
      <c r="CO50" s="539" t="str" cm="1">
        <f t="array" ref="CO50">_xlfn.IFS(CN50="Pres",8,CN50="Abs",0,CN50=0,"",CN50="Orie",2,CN50="Holi",0,CN50="Leav",0)</f>
        <v/>
      </c>
      <c r="CP50" s="48"/>
      <c r="CQ50" s="539" t="str" cm="1">
        <f t="array" ref="CQ50">_xlfn.IFS(CP50="Pres",8,CP50="Abs",0,CP50=0,"",CP50="Orie",2,CP50="Holi",0,CP50="Leav",0)</f>
        <v/>
      </c>
      <c r="CR50" s="48"/>
      <c r="CS50" s="539" t="str" cm="1">
        <f t="array" ref="CS50">_xlfn.IFS(CR50="Pres",8,CR50="Abs",0,CR50=0,"",CR50="Orie",2,CR50="Holi",0,CR50="Leav",0)</f>
        <v/>
      </c>
      <c r="CT50" s="48"/>
      <c r="CU50" s="539" t="str" cm="1">
        <f t="array" ref="CU50">_xlfn.IFS(CT50="Pres",8,CT50="Abs",0,CT50=0,"",CT50="Orie",2,CT50="Holi",0,CT50="Leav",0)</f>
        <v/>
      </c>
      <c r="CV50" s="48"/>
      <c r="CW50" s="539" t="str" cm="1">
        <f t="array" ref="CW50">_xlfn.IFS(CV50="Pres",8,CV50="Abs",0,CV50=0,"",CV50="Orie",2,CV50="Holi",0,CV50="Leav",0)</f>
        <v/>
      </c>
      <c r="CX50" s="48"/>
      <c r="CY50" s="539" t="str" cm="1">
        <f t="array" ref="CY50">_xlfn.IFS(CX50="Pres",8,CX50="Abs",0,CX50=0,"",CX50="Orie",2,CX50="Holi",0,CX50="Leav",0)</f>
        <v/>
      </c>
      <c r="CZ50" s="48"/>
      <c r="DA50" s="539" t="str" cm="1">
        <f t="array" ref="DA50">_xlfn.IFS(CZ50="Pres",8,CZ50="Abs",0,CZ50=0,"",CZ50="Orie",2,CZ50="Holi",0,CZ50="Leav",0)</f>
        <v/>
      </c>
      <c r="DB50" s="48"/>
      <c r="DC50" s="539" t="str" cm="1">
        <f t="array" ref="DC50">_xlfn.IFS(DB50="Pres",8,DB50="Abs",0,DB50=0,"",DB50="Orie",2,DB50="Holi",0,DB50="Leav",0)</f>
        <v/>
      </c>
      <c r="DD50" s="48"/>
      <c r="DE50" s="539" t="str" cm="1">
        <f t="array" ref="DE50">_xlfn.IFS(DD50="Pres",8,DD50="Abs",0,DD50=0,"",DD50="Orie",2,DD50="Holi",0,DD50="Leav",0)</f>
        <v/>
      </c>
      <c r="DF50" s="48"/>
      <c r="DG50" s="539" t="str" cm="1">
        <f t="array" ref="DG50">_xlfn.IFS(DF50="Pres",8,DF50="Abs",0,DF50=0,"",DF50="Orie",2,DF50="Holi",0,DF50="Leav",0)</f>
        <v/>
      </c>
      <c r="DH50" s="48"/>
      <c r="DI50" s="539" t="str" cm="1">
        <f t="array" ref="DI50">_xlfn.IFS(DH50="Pres",8,DH50="Abs",0,DH50=0,"",DH50="Orie",2,DH50="Holi",0,DH50="Leav",0)</f>
        <v/>
      </c>
      <c r="DJ50" s="48"/>
      <c r="DK50" s="539" t="str" cm="1">
        <f t="array" ref="DK50">_xlfn.IFS(DJ50="Pres",8,DJ50="Abs",0,DJ50=0,"",DJ50="Orie",2,DJ50="Holi",0,DJ50="Leav",0)</f>
        <v/>
      </c>
      <c r="DL50" s="48"/>
      <c r="DM50" s="539" t="str" cm="1">
        <f t="array" ref="DM50">_xlfn.IFS(DL50="Pres",8,DL50="Abs",0,DL50=0,"",DL50="Orie",2,DL50="Holi",0,DL50="Leav",0)</f>
        <v/>
      </c>
      <c r="DN50" s="48"/>
      <c r="DO50" s="539" t="str" cm="1">
        <f t="array" ref="DO50">_xlfn.IFS(DN50="Pres",8,DN50="Abs",0,DN50=0,"",DN50="Orie",2,DN50="Holi",0,DN50="Leav",0)</f>
        <v/>
      </c>
    </row>
    <row r="51" spans="1:119" ht="18.75" customHeight="1">
      <c r="A51" s="73">
        <v>0</v>
      </c>
      <c r="B51" s="49"/>
      <c r="C51" s="50"/>
      <c r="D51" s="51"/>
      <c r="E51" s="51"/>
      <c r="F51" s="73"/>
      <c r="G51" s="35"/>
      <c r="H51" s="35"/>
      <c r="I51" s="35"/>
      <c r="J51" s="36"/>
      <c r="K51" s="35">
        <f t="shared" si="45"/>
        <v>-56</v>
      </c>
      <c r="L51" s="35"/>
      <c r="M51" s="37"/>
      <c r="N51" s="313">
        <f>SUM(AA51:XEY51)+U51</f>
        <v>0</v>
      </c>
      <c r="O51" s="313">
        <f>SUM(AB51:XFD51)+V51</f>
        <v>0</v>
      </c>
      <c r="P51" s="39" t="str">
        <f>IF(COUNTIF(AD51:XFD51,"Orie")=0,"",COUNTIF(AD51:XFD51,"Orie"))</f>
        <v/>
      </c>
      <c r="Q51" s="38" t="str">
        <f>IF(COUNTIF(AD51:XFD51,"Abs")+W51=0,"",COUNTIF(AD51:XFD51,"Abs")+W51)</f>
        <v/>
      </c>
      <c r="R51" s="40" t="str">
        <f>IF(COUNTIF(AD51:XFD51,"Leav")+X51=0,"",COUNTIF(AD51:XFD51,"Leav")+X51)</f>
        <v/>
      </c>
      <c r="S51" s="41" t="str">
        <f>IF(COUNTIF(AD51:XFD51,"Holi")+Y51=0,"",COUNTIF(AD51:XFD51,"Holi")+Y51)</f>
        <v/>
      </c>
      <c r="T51" s="71"/>
      <c r="U51" s="316"/>
      <c r="V51" s="43"/>
      <c r="W51" s="44"/>
      <c r="X51" s="44"/>
      <c r="Y51" s="45"/>
      <c r="Z51" s="46"/>
      <c r="AA51" s="42"/>
      <c r="AB51" s="47" t="str">
        <f>IF(AA51+Z51=0,"",AA51+Z51)</f>
        <v/>
      </c>
      <c r="AC51" s="123"/>
      <c r="AD51" s="48"/>
      <c r="AE51" s="539" t="str" cm="1">
        <f t="array" ref="AE51">_xlfn.IFS(AD51="Pres",8,AD51="Abs",0,AD51=0,"",AD51="Orie",2,AD51="Holi",0,AD51="Leav",0)</f>
        <v/>
      </c>
      <c r="AF51" s="48"/>
      <c r="AG51" s="539" t="str" cm="1">
        <f t="array" ref="AG51">_xlfn.IFS(AF51="Pres",8,AF51="Abs",0,AF51=0,"",AF51="Orie",2,AF51="Holi",0,AF51="Leav",0)</f>
        <v/>
      </c>
      <c r="AH51" s="48"/>
      <c r="AI51" s="539" t="str" cm="1">
        <f t="array" ref="AI51">_xlfn.IFS(AH51="Pres",8,AH51="Abs",0,AH51=0,"",AH51="Orie",2,AH51="Holi",0,AH51="Leav",0)</f>
        <v/>
      </c>
      <c r="AJ51" s="48"/>
      <c r="AK51" s="539" t="str" cm="1">
        <f t="array" ref="AK51">_xlfn.IFS(AJ51="Pres",8,AJ51="Abs",0,AJ51=0,"",AJ51="Orie",2,AJ51="Holi",0,AJ51="Leav",0)</f>
        <v/>
      </c>
      <c r="AL51" s="48"/>
      <c r="AM51" s="539" t="str" cm="1">
        <f t="array" ref="AM51">_xlfn.IFS(AL51="Pres",8,AL51="Abs",0,AL51=0,"",AL51="Orie",2,AL51="Holi",0,AL51="Leav",0)</f>
        <v/>
      </c>
      <c r="AN51" s="48"/>
      <c r="AO51" s="539" t="str" cm="1">
        <f t="array" ref="AO51">_xlfn.IFS(AN51="Pres",8,AN51="Abs",0,AN51=0,"",AN51="Orie",2,AN51="Holi",0,AN51="Leav",0)</f>
        <v/>
      </c>
      <c r="AP51" s="48"/>
      <c r="AQ51" s="539" t="str" cm="1">
        <f t="array" ref="AQ51">_xlfn.IFS(AP51="Pres",8,AP51="Abs",0,AP51=0,"",AP51="Orie",2,AP51="Holi",0,AP51="Leav",0)</f>
        <v/>
      </c>
      <c r="AR51" s="48"/>
      <c r="AS51" s="539" t="str" cm="1">
        <f t="array" ref="AS51">_xlfn.IFS(AR51="Pres",8,AR51="Abs",0,AR51=0,"",AR51="Orie",2,AR51="Holi",0,AR51="Leav",0)</f>
        <v/>
      </c>
      <c r="AT51" s="48"/>
      <c r="AU51" s="539" t="str" cm="1">
        <f t="array" ref="AU51">_xlfn.IFS(AT51="Pres",8,AT51="Abs",0,AT51=0,"",AT51="Orie",2,AT51="Holi",0,AT51="Leav",0)</f>
        <v/>
      </c>
      <c r="AV51" s="48"/>
      <c r="AW51" s="539" t="str" cm="1">
        <f t="array" ref="AW51">_xlfn.IFS(AV51="Pres",8,AV51="Abs",0,AV51=0,"",AV51="Orie",2,AV51="Holi",0,AV51="Leav",0)</f>
        <v/>
      </c>
      <c r="AX51" s="48"/>
      <c r="AY51" s="539" t="str" cm="1">
        <f t="array" ref="AY51">_xlfn.IFS(AX51="Pres",8,AX51="Abs",0,AX51=0,"",AX51="Orie",2,AX51="Holi",0,AX51="Leav",0)</f>
        <v/>
      </c>
      <c r="AZ51" s="48"/>
      <c r="BA51" s="539" t="str" cm="1">
        <f t="array" ref="BA51">_xlfn.IFS(AZ51="Pres",8,AZ51="Abs",0,AZ51=0,"",AZ51="Orie",2,AZ51="Holi",0,AZ51="Leav",0)</f>
        <v/>
      </c>
      <c r="BB51" s="48"/>
      <c r="BC51" s="539" t="str" cm="1">
        <f t="array" ref="BC51">_xlfn.IFS(BB51="Pres",8,BB51="Abs",0,BB51=0,"",BB51="Orie",2,BB51="Holi",0,BB51="Leav",0)</f>
        <v/>
      </c>
      <c r="BD51" s="48"/>
      <c r="BE51" s="539" t="str" cm="1">
        <f t="array" ref="BE51">_xlfn.IFS(BD51="Pres",8,BD51="Abs",0,BD51=0,"",BD51="Orie",2,BD51="Holi",0,BD51="Leav",0)</f>
        <v/>
      </c>
      <c r="BF51" s="48"/>
      <c r="BG51" s="539" t="str" cm="1">
        <f t="array" ref="BG51">_xlfn.IFS(BF51="Pres",8,BF51="Abs",0,BF51=0,"",BF51="Orie",2,BF51="Holi",0,BF51="Leav",0)</f>
        <v/>
      </c>
      <c r="BH51" s="48"/>
      <c r="BI51" s="539" t="str" cm="1">
        <f t="array" ref="BI51">_xlfn.IFS(BH51="Pres",8,BH51="Abs",0,BH51=0,"",BH51="Orie",2,BH51="Holi",0,BH51="Leav",0)</f>
        <v/>
      </c>
      <c r="BJ51" s="48"/>
      <c r="BK51" s="539" t="str" cm="1">
        <f t="array" ref="BK51">_xlfn.IFS(BJ51="Pres",8,BJ51="Abs",0,BJ51=0,"",BJ51="Orie",2,BJ51="Holi",0,BJ51="Leav",0)</f>
        <v/>
      </c>
      <c r="BL51" s="48"/>
      <c r="BM51" s="539" t="str" cm="1">
        <f t="array" ref="BM51">_xlfn.IFS(BL51="Pres",8,BL51="Abs",0,BL51=0,"",BL51="Orie",2,BL51="Holi",0,BL51="Leav",0)</f>
        <v/>
      </c>
      <c r="BN51" s="48"/>
      <c r="BO51" s="539" t="str" cm="1">
        <f t="array" ref="BO51">_xlfn.IFS(BN51="Pres",8,BN51="Abs",0,BN51=0,"",BN51="Orie",2,BN51="Holi",0,BN51="Leav",0)</f>
        <v/>
      </c>
      <c r="BP51" s="48"/>
      <c r="BQ51" s="539" t="str" cm="1">
        <f t="array" ref="BQ51">_xlfn.IFS(BP51="Pres",8,BP51="Abs",0,BP51=0,"",BP51="Orie",2,BP51="Holi",0,BP51="Leav",0)</f>
        <v/>
      </c>
      <c r="BR51" s="48"/>
      <c r="BS51" s="539" t="str" cm="1">
        <f t="array" ref="BS51">_xlfn.IFS(BR51="Pres",8,BR51="Abs",0,BR51=0,"",BR51="Orie",2,BR51="Holi",0,BR51="Leav",0)</f>
        <v/>
      </c>
      <c r="BT51" s="48"/>
      <c r="BU51" s="539" t="str" cm="1">
        <f t="array" ref="BU51">_xlfn.IFS(BT51="Pres",8,BT51="Abs",0,BT51=0,"",BT51="Orie",2,BT51="Holi",0,BT51="Leav",0)</f>
        <v/>
      </c>
      <c r="BV51" s="48"/>
      <c r="BW51" s="539" t="str" cm="1">
        <f t="array" ref="BW51">_xlfn.IFS(BV51="Pres",8,BV51="Abs",0,BV51=0,"",BV51="Orie",2,BV51="Holi",0,BV51="Leav",0)</f>
        <v/>
      </c>
      <c r="BX51" s="48"/>
      <c r="BY51" s="539" t="str" cm="1">
        <f t="array" ref="BY51">_xlfn.IFS(BX51="Pres",8,BX51="Abs",0,BX51=0,"",BX51="Orie",2,BX51="Holi",0,BX51="Leav",0)</f>
        <v/>
      </c>
      <c r="BZ51" s="48"/>
      <c r="CA51" s="539" t="str" cm="1">
        <f t="array" ref="CA51">_xlfn.IFS(BZ51="Pres",8,BZ51="Abs",0,BZ51=0,"",BZ51="Orie",2,BZ51="Holi",0,BZ51="Leav",0)</f>
        <v/>
      </c>
      <c r="CB51" s="48"/>
      <c r="CC51" s="539" t="str" cm="1">
        <f t="array" ref="CC51">_xlfn.IFS(CB51="Pres",8,CB51="Abs",0,CB51=0,"",CB51="Orie",2,CB51="Holi",0,CB51="Leav",0)</f>
        <v/>
      </c>
      <c r="CD51" s="48"/>
      <c r="CE51" s="539" t="str" cm="1">
        <f t="array" ref="CE51">_xlfn.IFS(CD51="Pres",8,CD51="Abs",0,CD51=0,"",CD51="Orie",2,CD51="Holi",0,CD51="Leav",0)</f>
        <v/>
      </c>
      <c r="CF51" s="48"/>
      <c r="CG51" s="539" t="str" cm="1">
        <f t="array" ref="CG51">_xlfn.IFS(CF51="Pres",8,CF51="Abs",0,CF51=0,"",CF51="Orie",2,CF51="Holi",0,CF51="Leav",0)</f>
        <v/>
      </c>
      <c r="CH51" s="48"/>
      <c r="CI51" s="539" t="str" cm="1">
        <f t="array" ref="CI51">_xlfn.IFS(CH51="Pres",8,CH51="Abs",0,CH51=0,"",CH51="Orie",2,CH51="Holi",0,CH51="Leav",0)</f>
        <v/>
      </c>
      <c r="CJ51" s="48"/>
      <c r="CK51" s="539" t="str" cm="1">
        <f t="array" ref="CK51">_xlfn.IFS(CJ51="Pres",8,CJ51="Abs",0,CJ51=0,"",CJ51="Orie",2,CJ51="Holi",0,CJ51="Leav",0)</f>
        <v/>
      </c>
      <c r="CL51" s="48"/>
      <c r="CM51" s="539" t="str" cm="1">
        <f t="array" ref="CM51">_xlfn.IFS(CL51="Pres",8,CL51="Abs",0,CL51=0,"",CL51="Orie",2,CL51="Holi",0,CL51="Leav",0)</f>
        <v/>
      </c>
      <c r="CN51" s="48"/>
      <c r="CO51" s="539" t="str" cm="1">
        <f t="array" ref="CO51">_xlfn.IFS(CN51="Pres",8,CN51="Abs",0,CN51=0,"",CN51="Orie",2,CN51="Holi",0,CN51="Leav",0)</f>
        <v/>
      </c>
      <c r="CP51" s="48"/>
      <c r="CQ51" s="539" t="str" cm="1">
        <f t="array" ref="CQ51">_xlfn.IFS(CP51="Pres",8,CP51="Abs",0,CP51=0,"",CP51="Orie",2,CP51="Holi",0,CP51="Leav",0)</f>
        <v/>
      </c>
      <c r="CR51" s="48"/>
      <c r="CS51" s="539" t="str" cm="1">
        <f t="array" ref="CS51">_xlfn.IFS(CR51="Pres",8,CR51="Abs",0,CR51=0,"",CR51="Orie",2,CR51="Holi",0,CR51="Leav",0)</f>
        <v/>
      </c>
      <c r="CT51" s="48"/>
      <c r="CU51" s="539" t="str" cm="1">
        <f t="array" ref="CU51">_xlfn.IFS(CT51="Pres",8,CT51="Abs",0,CT51=0,"",CT51="Orie",2,CT51="Holi",0,CT51="Leav",0)</f>
        <v/>
      </c>
      <c r="CV51" s="48"/>
      <c r="CW51" s="539" t="str" cm="1">
        <f t="array" ref="CW51">_xlfn.IFS(CV51="Pres",8,CV51="Abs",0,CV51=0,"",CV51="Orie",2,CV51="Holi",0,CV51="Leav",0)</f>
        <v/>
      </c>
      <c r="CX51" s="48"/>
      <c r="CY51" s="539" t="str" cm="1">
        <f t="array" ref="CY51">_xlfn.IFS(CX51="Pres",8,CX51="Abs",0,CX51=0,"",CX51="Orie",2,CX51="Holi",0,CX51="Leav",0)</f>
        <v/>
      </c>
      <c r="CZ51" s="48"/>
      <c r="DA51" s="539" t="str" cm="1">
        <f t="array" ref="DA51">_xlfn.IFS(CZ51="Pres",8,CZ51="Abs",0,CZ51=0,"",CZ51="Orie",2,CZ51="Holi",0,CZ51="Leav",0)</f>
        <v/>
      </c>
      <c r="DB51" s="48"/>
      <c r="DC51" s="539" t="str" cm="1">
        <f t="array" ref="DC51">_xlfn.IFS(DB51="Pres",8,DB51="Abs",0,DB51=0,"",DB51="Orie",2,DB51="Holi",0,DB51="Leav",0)</f>
        <v/>
      </c>
      <c r="DD51" s="48"/>
      <c r="DE51" s="539" t="str" cm="1">
        <f t="array" ref="DE51">_xlfn.IFS(DD51="Pres",8,DD51="Abs",0,DD51=0,"",DD51="Orie",2,DD51="Holi",0,DD51="Leav",0)</f>
        <v/>
      </c>
      <c r="DF51" s="48"/>
      <c r="DG51" s="539" t="str" cm="1">
        <f t="array" ref="DG51">_xlfn.IFS(DF51="Pres",8,DF51="Abs",0,DF51=0,"",DF51="Orie",2,DF51="Holi",0,DF51="Leav",0)</f>
        <v/>
      </c>
      <c r="DH51" s="48"/>
      <c r="DI51" s="539" t="str" cm="1">
        <f t="array" ref="DI51">_xlfn.IFS(DH51="Pres",8,DH51="Abs",0,DH51=0,"",DH51="Orie",2,DH51="Holi",0,DH51="Leav",0)</f>
        <v/>
      </c>
      <c r="DJ51" s="48"/>
      <c r="DK51" s="539" t="str" cm="1">
        <f t="array" ref="DK51">_xlfn.IFS(DJ51="Pres",8,DJ51="Abs",0,DJ51=0,"",DJ51="Orie",2,DJ51="Holi",0,DJ51="Leav",0)</f>
        <v/>
      </c>
      <c r="DL51" s="48"/>
      <c r="DM51" s="539" t="str" cm="1">
        <f t="array" ref="DM51">_xlfn.IFS(DL51="Pres",8,DL51="Abs",0,DL51=0,"",DL51="Orie",2,DL51="Holi",0,DL51="Leav",0)</f>
        <v/>
      </c>
      <c r="DN51" s="48"/>
      <c r="DO51" s="539" t="str" cm="1">
        <f t="array" ref="DO51">_xlfn.IFS(DN51="Pres",8,DN51="Abs",0,DN51=0,"",DN51="Orie",2,DN51="Holi",0,DN51="Leav",0)</f>
        <v/>
      </c>
    </row>
    <row r="52" spans="1:119" ht="18.75" customHeight="1">
      <c r="A52" s="73">
        <v>0</v>
      </c>
      <c r="B52" s="49"/>
      <c r="C52" s="50"/>
      <c r="D52" s="51"/>
      <c r="E52" s="51"/>
      <c r="F52" s="73"/>
      <c r="G52" s="35"/>
      <c r="H52" s="35"/>
      <c r="I52" s="35"/>
      <c r="J52" s="36"/>
      <c r="K52" s="35">
        <f t="shared" si="45"/>
        <v>-56</v>
      </c>
      <c r="L52" s="35"/>
      <c r="M52" s="37"/>
      <c r="N52" s="313">
        <f>SUM(AA52:XEY52)+U52</f>
        <v>0</v>
      </c>
      <c r="O52" s="313">
        <f>SUM(AB52:XFD52)+V52</f>
        <v>0</v>
      </c>
      <c r="P52" s="39" t="str">
        <f>IF(COUNTIF(AD52:XFD52,"Orie")=0,"",COUNTIF(AD52:XFD52,"Orie"))</f>
        <v/>
      </c>
      <c r="Q52" s="38" t="str">
        <f>IF(COUNTIF(AD52:XFD52,"Abs")+W52=0,"",COUNTIF(AD52:XFD52,"Abs")+W52)</f>
        <v/>
      </c>
      <c r="R52" s="40" t="str">
        <f>IF(COUNTIF(AD52:XFD52,"Leav")+X52=0,"",COUNTIF(AD52:XFD52,"Leav")+X52)</f>
        <v/>
      </c>
      <c r="S52" s="41" t="str">
        <f>IF(COUNTIF(AD52:XFD52,"Holi")+Y52=0,"",COUNTIF(AD52:XFD52,"Holi")+Y52)</f>
        <v/>
      </c>
      <c r="T52" s="71"/>
      <c r="U52" s="316"/>
      <c r="V52" s="43"/>
      <c r="W52" s="44"/>
      <c r="X52" s="44"/>
      <c r="Y52" s="45"/>
      <c r="Z52" s="46"/>
      <c r="AA52" s="42"/>
      <c r="AB52" s="47" t="str">
        <f>IF(AA52+Z52=0,"",AA52+Z52)</f>
        <v/>
      </c>
      <c r="AC52" s="123"/>
      <c r="AD52" s="48"/>
      <c r="AE52" s="539" t="str" cm="1">
        <f t="array" ref="AE52">_xlfn.IFS(AD52="Pres",8,AD52="Abs",0,AD52=0,"",AD52="Orie",2,AD52="Holi",0,AD52="Leav",0)</f>
        <v/>
      </c>
      <c r="AF52" s="48"/>
      <c r="AG52" s="539" t="str" cm="1">
        <f t="array" ref="AG52">_xlfn.IFS(AF52="Pres",8,AF52="Abs",0,AF52=0,"",AF52="Orie",2,AF52="Holi",0,AF52="Leav",0)</f>
        <v/>
      </c>
      <c r="AH52" s="48"/>
      <c r="AI52" s="539" t="str" cm="1">
        <f t="array" ref="AI52">_xlfn.IFS(AH52="Pres",8,AH52="Abs",0,AH52=0,"",AH52="Orie",2,AH52="Holi",0,AH52="Leav",0)</f>
        <v/>
      </c>
      <c r="AJ52" s="48"/>
      <c r="AK52" s="539" t="str" cm="1">
        <f t="array" ref="AK52">_xlfn.IFS(AJ52="Pres",8,AJ52="Abs",0,AJ52=0,"",AJ52="Orie",2,AJ52="Holi",0,AJ52="Leav",0)</f>
        <v/>
      </c>
      <c r="AL52" s="48"/>
      <c r="AM52" s="539" t="str" cm="1">
        <f t="array" ref="AM52">_xlfn.IFS(AL52="Pres",8,AL52="Abs",0,AL52=0,"",AL52="Orie",2,AL52="Holi",0,AL52="Leav",0)</f>
        <v/>
      </c>
      <c r="AN52" s="48"/>
      <c r="AO52" s="539" t="str" cm="1">
        <f t="array" ref="AO52">_xlfn.IFS(AN52="Pres",8,AN52="Abs",0,AN52=0,"",AN52="Orie",2,AN52="Holi",0,AN52="Leav",0)</f>
        <v/>
      </c>
      <c r="AP52" s="48"/>
      <c r="AQ52" s="539" t="str" cm="1">
        <f t="array" ref="AQ52">_xlfn.IFS(AP52="Pres",8,AP52="Abs",0,AP52=0,"",AP52="Orie",2,AP52="Holi",0,AP52="Leav",0)</f>
        <v/>
      </c>
      <c r="AR52" s="48"/>
      <c r="AS52" s="539" t="str" cm="1">
        <f t="array" ref="AS52">_xlfn.IFS(AR52="Pres",8,AR52="Abs",0,AR52=0,"",AR52="Orie",2,AR52="Holi",0,AR52="Leav",0)</f>
        <v/>
      </c>
      <c r="AT52" s="48"/>
      <c r="AU52" s="539" t="str" cm="1">
        <f t="array" ref="AU52">_xlfn.IFS(AT52="Pres",8,AT52="Abs",0,AT52=0,"",AT52="Orie",2,AT52="Holi",0,AT52="Leav",0)</f>
        <v/>
      </c>
      <c r="AV52" s="48"/>
      <c r="AW52" s="539" t="str" cm="1">
        <f t="array" ref="AW52">_xlfn.IFS(AV52="Pres",8,AV52="Abs",0,AV52=0,"",AV52="Orie",2,AV52="Holi",0,AV52="Leav",0)</f>
        <v/>
      </c>
      <c r="AX52" s="48"/>
      <c r="AY52" s="539" t="str" cm="1">
        <f t="array" ref="AY52">_xlfn.IFS(AX52="Pres",8,AX52="Abs",0,AX52=0,"",AX52="Orie",2,AX52="Holi",0,AX52="Leav",0)</f>
        <v/>
      </c>
      <c r="AZ52" s="48"/>
      <c r="BA52" s="539" t="str" cm="1">
        <f t="array" ref="BA52">_xlfn.IFS(AZ52="Pres",8,AZ52="Abs",0,AZ52=0,"",AZ52="Orie",2,AZ52="Holi",0,AZ52="Leav",0)</f>
        <v/>
      </c>
      <c r="BB52" s="48"/>
      <c r="BC52" s="539" t="str" cm="1">
        <f t="array" ref="BC52">_xlfn.IFS(BB52="Pres",8,BB52="Abs",0,BB52=0,"",BB52="Orie",2,BB52="Holi",0,BB52="Leav",0)</f>
        <v/>
      </c>
      <c r="BD52" s="48"/>
      <c r="BE52" s="539" t="str" cm="1">
        <f t="array" ref="BE52">_xlfn.IFS(BD52="Pres",8,BD52="Abs",0,BD52=0,"",BD52="Orie",2,BD52="Holi",0,BD52="Leav",0)</f>
        <v/>
      </c>
      <c r="BF52" s="48"/>
      <c r="BG52" s="539" t="str" cm="1">
        <f t="array" ref="BG52">_xlfn.IFS(BF52="Pres",8,BF52="Abs",0,BF52=0,"",BF52="Orie",2,BF52="Holi",0,BF52="Leav",0)</f>
        <v/>
      </c>
      <c r="BH52" s="48"/>
      <c r="BI52" s="539" t="str" cm="1">
        <f t="array" ref="BI52">_xlfn.IFS(BH52="Pres",8,BH52="Abs",0,BH52=0,"",BH52="Orie",2,BH52="Holi",0,BH52="Leav",0)</f>
        <v/>
      </c>
      <c r="BJ52" s="48"/>
      <c r="BK52" s="539" t="str" cm="1">
        <f t="array" ref="BK52">_xlfn.IFS(BJ52="Pres",8,BJ52="Abs",0,BJ52=0,"",BJ52="Orie",2,BJ52="Holi",0,BJ52="Leav",0)</f>
        <v/>
      </c>
      <c r="BL52" s="48"/>
      <c r="BM52" s="539" t="str" cm="1">
        <f t="array" ref="BM52">_xlfn.IFS(BL52="Pres",8,BL52="Abs",0,BL52=0,"",BL52="Orie",2,BL52="Holi",0,BL52="Leav",0)</f>
        <v/>
      </c>
      <c r="BN52" s="48"/>
      <c r="BO52" s="539" t="str" cm="1">
        <f t="array" ref="BO52">_xlfn.IFS(BN52="Pres",8,BN52="Abs",0,BN52=0,"",BN52="Orie",2,BN52="Holi",0,BN52="Leav",0)</f>
        <v/>
      </c>
      <c r="BP52" s="48"/>
      <c r="BQ52" s="539" t="str" cm="1">
        <f t="array" ref="BQ52">_xlfn.IFS(BP52="Pres",8,BP52="Abs",0,BP52=0,"",BP52="Orie",2,BP52="Holi",0,BP52="Leav",0)</f>
        <v/>
      </c>
      <c r="BR52" s="48"/>
      <c r="BS52" s="539" t="str" cm="1">
        <f t="array" ref="BS52">_xlfn.IFS(BR52="Pres",8,BR52="Abs",0,BR52=0,"",BR52="Orie",2,BR52="Holi",0,BR52="Leav",0)</f>
        <v/>
      </c>
      <c r="BT52" s="48"/>
      <c r="BU52" s="539" t="str" cm="1">
        <f t="array" ref="BU52">_xlfn.IFS(BT52="Pres",8,BT52="Abs",0,BT52=0,"",BT52="Orie",2,BT52="Holi",0,BT52="Leav",0)</f>
        <v/>
      </c>
      <c r="BV52" s="48"/>
      <c r="BW52" s="539" t="str" cm="1">
        <f t="array" ref="BW52">_xlfn.IFS(BV52="Pres",8,BV52="Abs",0,BV52=0,"",BV52="Orie",2,BV52="Holi",0,BV52="Leav",0)</f>
        <v/>
      </c>
      <c r="BX52" s="48"/>
      <c r="BY52" s="539" t="str" cm="1">
        <f t="array" ref="BY52">_xlfn.IFS(BX52="Pres",8,BX52="Abs",0,BX52=0,"",BX52="Orie",2,BX52="Holi",0,BX52="Leav",0)</f>
        <v/>
      </c>
      <c r="BZ52" s="48"/>
      <c r="CA52" s="539" t="str" cm="1">
        <f t="array" ref="CA52">_xlfn.IFS(BZ52="Pres",8,BZ52="Abs",0,BZ52=0,"",BZ52="Orie",2,BZ52="Holi",0,BZ52="Leav",0)</f>
        <v/>
      </c>
      <c r="CB52" s="48"/>
      <c r="CC52" s="539" t="str" cm="1">
        <f t="array" ref="CC52">_xlfn.IFS(CB52="Pres",8,CB52="Abs",0,CB52=0,"",CB52="Orie",2,CB52="Holi",0,CB52="Leav",0)</f>
        <v/>
      </c>
      <c r="CD52" s="48"/>
      <c r="CE52" s="539" t="str" cm="1">
        <f t="array" ref="CE52">_xlfn.IFS(CD52="Pres",8,CD52="Abs",0,CD52=0,"",CD52="Orie",2,CD52="Holi",0,CD52="Leav",0)</f>
        <v/>
      </c>
      <c r="CF52" s="48"/>
      <c r="CG52" s="539" t="str" cm="1">
        <f t="array" ref="CG52">_xlfn.IFS(CF52="Pres",8,CF52="Abs",0,CF52=0,"",CF52="Orie",2,CF52="Holi",0,CF52="Leav",0)</f>
        <v/>
      </c>
      <c r="CH52" s="48"/>
      <c r="CI52" s="539" t="str" cm="1">
        <f t="array" ref="CI52">_xlfn.IFS(CH52="Pres",8,CH52="Abs",0,CH52=0,"",CH52="Orie",2,CH52="Holi",0,CH52="Leav",0)</f>
        <v/>
      </c>
      <c r="CJ52" s="48"/>
      <c r="CK52" s="539" t="str" cm="1">
        <f t="array" ref="CK52">_xlfn.IFS(CJ52="Pres",8,CJ52="Abs",0,CJ52=0,"",CJ52="Orie",2,CJ52="Holi",0,CJ52="Leav",0)</f>
        <v/>
      </c>
      <c r="CL52" s="48"/>
      <c r="CM52" s="539" t="str" cm="1">
        <f t="array" ref="CM52">_xlfn.IFS(CL52="Pres",8,CL52="Abs",0,CL52=0,"",CL52="Orie",2,CL52="Holi",0,CL52="Leav",0)</f>
        <v/>
      </c>
      <c r="CN52" s="48"/>
      <c r="CO52" s="539" t="str" cm="1">
        <f t="array" ref="CO52">_xlfn.IFS(CN52="Pres",8,CN52="Abs",0,CN52=0,"",CN52="Orie",2,CN52="Holi",0,CN52="Leav",0)</f>
        <v/>
      </c>
      <c r="CP52" s="48"/>
      <c r="CQ52" s="539" t="str" cm="1">
        <f t="array" ref="CQ52">_xlfn.IFS(CP52="Pres",8,CP52="Abs",0,CP52=0,"",CP52="Orie",2,CP52="Holi",0,CP52="Leav",0)</f>
        <v/>
      </c>
      <c r="CR52" s="48"/>
      <c r="CS52" s="539" t="str" cm="1">
        <f t="array" ref="CS52">_xlfn.IFS(CR52="Pres",8,CR52="Abs",0,CR52=0,"",CR52="Orie",2,CR52="Holi",0,CR52="Leav",0)</f>
        <v/>
      </c>
      <c r="CT52" s="48"/>
      <c r="CU52" s="539" t="str" cm="1">
        <f t="array" ref="CU52">_xlfn.IFS(CT52="Pres",8,CT52="Abs",0,CT52=0,"",CT52="Orie",2,CT52="Holi",0,CT52="Leav",0)</f>
        <v/>
      </c>
      <c r="CV52" s="48"/>
      <c r="CW52" s="539" t="str" cm="1">
        <f t="array" ref="CW52">_xlfn.IFS(CV52="Pres",8,CV52="Abs",0,CV52=0,"",CV52="Orie",2,CV52="Holi",0,CV52="Leav",0)</f>
        <v/>
      </c>
      <c r="CX52" s="48"/>
      <c r="CY52" s="539" t="str" cm="1">
        <f t="array" ref="CY52">_xlfn.IFS(CX52="Pres",8,CX52="Abs",0,CX52=0,"",CX52="Orie",2,CX52="Holi",0,CX52="Leav",0)</f>
        <v/>
      </c>
      <c r="CZ52" s="48"/>
      <c r="DA52" s="539" t="str" cm="1">
        <f t="array" ref="DA52">_xlfn.IFS(CZ52="Pres",8,CZ52="Abs",0,CZ52=0,"",CZ52="Orie",2,CZ52="Holi",0,CZ52="Leav",0)</f>
        <v/>
      </c>
      <c r="DB52" s="48"/>
      <c r="DC52" s="539" t="str" cm="1">
        <f t="array" ref="DC52">_xlfn.IFS(DB52="Pres",8,DB52="Abs",0,DB52=0,"",DB52="Orie",2,DB52="Holi",0,DB52="Leav",0)</f>
        <v/>
      </c>
      <c r="DD52" s="48"/>
      <c r="DE52" s="539" t="str" cm="1">
        <f t="array" ref="DE52">_xlfn.IFS(DD52="Pres",8,DD52="Abs",0,DD52=0,"",DD52="Orie",2,DD52="Holi",0,DD52="Leav",0)</f>
        <v/>
      </c>
      <c r="DF52" s="48"/>
      <c r="DG52" s="539" t="str" cm="1">
        <f t="array" ref="DG52">_xlfn.IFS(DF52="Pres",8,DF52="Abs",0,DF52=0,"",DF52="Orie",2,DF52="Holi",0,DF52="Leav",0)</f>
        <v/>
      </c>
      <c r="DH52" s="48"/>
      <c r="DI52" s="539" t="str" cm="1">
        <f t="array" ref="DI52">_xlfn.IFS(DH52="Pres",8,DH52="Abs",0,DH52=0,"",DH52="Orie",2,DH52="Holi",0,DH52="Leav",0)</f>
        <v/>
      </c>
      <c r="DJ52" s="48"/>
      <c r="DK52" s="539" t="str" cm="1">
        <f t="array" ref="DK52">_xlfn.IFS(DJ52="Pres",8,DJ52="Abs",0,DJ52=0,"",DJ52="Orie",2,DJ52="Holi",0,DJ52="Leav",0)</f>
        <v/>
      </c>
      <c r="DL52" s="48"/>
      <c r="DM52" s="539" t="str" cm="1">
        <f t="array" ref="DM52">_xlfn.IFS(DL52="Pres",8,DL52="Abs",0,DL52=0,"",DL52="Orie",2,DL52="Holi",0,DL52="Leav",0)</f>
        <v/>
      </c>
      <c r="DN52" s="48"/>
      <c r="DO52" s="539" t="str" cm="1">
        <f t="array" ref="DO52">_xlfn.IFS(DN52="Pres",8,DN52="Abs",0,DN52=0,"",DN52="Orie",2,DN52="Holi",0,DN52="Leav",0)</f>
        <v/>
      </c>
    </row>
    <row r="53" spans="1:119" ht="15.75" customHeight="1">
      <c r="N53" s="79" t="e">
        <f>IF(COUNTIF(AD53:XFD53,"Pres")=0,"",COUNTIF(AD53:XFD53,"Pres"))+AA53</f>
        <v>#VALUE!</v>
      </c>
    </row>
    <row r="54" spans="1:119" ht="15.75" customHeight="1"/>
    <row r="55" spans="1:119" ht="15.75" customHeight="1"/>
    <row r="56" spans="1:119" ht="15.75" customHeight="1"/>
    <row r="57" spans="1:119" ht="15.75" customHeight="1"/>
    <row r="58" spans="1:119" ht="15.75" customHeight="1"/>
    <row r="59" spans="1:119" ht="15.75" customHeight="1"/>
    <row r="60" spans="1:119" ht="15.75" customHeight="1"/>
    <row r="61" spans="1:119" ht="15.75" customHeight="1"/>
    <row r="62" spans="1:119" ht="15.75" customHeight="1"/>
    <row r="63" spans="1:119" ht="15.75" customHeight="1"/>
    <row r="64" spans="1:11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sheetData>
  <mergeCells count="27">
    <mergeCell ref="AD1:AE1"/>
    <mergeCell ref="AF1:AG1"/>
    <mergeCell ref="AH1:AI1"/>
    <mergeCell ref="AJ1:AK1"/>
    <mergeCell ref="AL1:AM1"/>
    <mergeCell ref="AT1:AU1"/>
    <mergeCell ref="AV1:AW1"/>
    <mergeCell ref="AN1:AO1"/>
    <mergeCell ref="AP1:AQ1"/>
    <mergeCell ref="AR1:AS1"/>
    <mergeCell ref="BP1:BQ1"/>
    <mergeCell ref="BN1:BO1"/>
    <mergeCell ref="BL1:BM1"/>
    <mergeCell ref="BJ1:BK1"/>
    <mergeCell ref="BR1:BS1"/>
    <mergeCell ref="DN1:DO1"/>
    <mergeCell ref="DP1:DQ1"/>
    <mergeCell ref="DR1:DS1"/>
    <mergeCell ref="DT1:DU1"/>
    <mergeCell ref="BT1:BU1"/>
    <mergeCell ref="CH1:CI1"/>
    <mergeCell ref="CF1:CG1"/>
    <mergeCell ref="BV1:BW1"/>
    <mergeCell ref="BX1:BY1"/>
    <mergeCell ref="BZ1:CA1"/>
    <mergeCell ref="CB1:CC1"/>
    <mergeCell ref="CD1:CE1"/>
  </mergeCells>
  <conditionalFormatting sqref="BL14:BL15 BF14 BF20:BF52 BL21:BL52 AD3:AD52 AF8:AF52 AH10:AH52 AJ3:AJ52 AV3:AV52 AX3:AX52 AZ3:AZ52 BB3:BB52 BD9:BD52 BH3:BH52 BJ3:BJ52 BN3:BN52 BP3:BP52 BR12:BR52 BT12:BT52 BV3:BV52 BX3:BX52 BZ3:BZ52 CB3:CB52 CD3:CD52 CF3:CF52 CH3:CH52 CJ3:CJ52 CL3:CL52 CN3:CN52 CR3:CR52 CP3:CP52 CT3:CT52 CV3:CV52 DD3:DD52 DF3:DF52 DH3:DH52 DL3:DL52 DN3:DN52 CZ3:CZ52 AL3:AL52 AN3:AN52 AP3:AP52 AR3:AR52 AT3:AT52 CX3:CX52 DB3:DB52 DJ3:DJ52 BF17 BL17">
    <cfRule type="containsText" dxfId="4663" priority="578" operator="containsText" text="Pres">
      <formula>NOT(ISERROR(SEARCH(("Pres"),(AD3))))</formula>
    </cfRule>
  </conditionalFormatting>
  <conditionalFormatting sqref="BL14:BL15 BF14 BF20:BF52 BL21:BL52 AD3:AD52 AF8:AF52 AH10:AH52 AJ3:AJ52 AV3:AV52 AX3:AX52 AZ3:AZ52 BB3:BB52 BD9:BD52 BH3:BH52 BJ3:BJ52 BN3:BN52 BP3:BP52 BR12:BR52 BT12:BT52 BV3:BV52 BX3:BX52 BZ3:BZ52 CB3:CB52 CD3:CD52 CF3:CF52 CH3:CH52 CJ3:CJ52 CL3:CL52 CN3:CN52 CR3:CR52 CP3:CP52 CT3:CT52 CV3:CV52 DD3:DD52 DF3:DF52 DH3:DH52 DL3:DL52 DN3:DN52 CZ3:CZ52 AL3:AL52 AN3:AN52 AP3:AP52 AR3:AR52 AT3:AT52 CX3:CX52 DB3:DB52 DJ3:DJ52 BF17 BL17">
    <cfRule type="containsText" dxfId="4662" priority="579" operator="containsText" text="Abs">
      <formula>NOT(ISERROR(SEARCH(("Abs"),(AD3))))</formula>
    </cfRule>
  </conditionalFormatting>
  <conditionalFormatting sqref="BL14:BL15 BF14 BF20:BF52 BL21:BL52 AD3:AD52 AF8:AF52 AH10:AH52 AJ3:AJ52 AV3:AV52 AX3:AX52 AZ3:AZ52 BB3:BB52 BD9:BD52 BH3:BH52 BJ3:BJ52 BN3:BN52 BP3:BP52 BR12:BR52 BT12:BT52 BV3:BV52 BX3:BX52 BZ3:BZ52 CB3:CB52 CD3:CD52 CF3:CF52 CH3:CH52 CJ3:CJ52 CL3:CL52 CN3:CN52 CR3:CR52 CP3:CP52 CT3:CT52 CV3:CV52 DD3:DD52 DF3:DF52 DH3:DH52 DL3:DL52 DN3:DN52 CZ3:CZ52 AL3:AL52 AN3:AN52 AP3:AP52 AR3:AR52 AT3:AT52 CX3:CX52 DB3:DB52 DJ3:DJ52 BF17 BL17">
    <cfRule type="containsText" dxfId="4661" priority="580" operator="containsText" text="Leav">
      <formula>NOT(ISERROR(SEARCH(("Leav"),(AD3))))</formula>
    </cfRule>
  </conditionalFormatting>
  <conditionalFormatting sqref="BL14:BL15 BF14 BF20:BF52 BL21:BL52 AD3:AD52 AF8:AF52 AH10:AH52 AJ3:AJ52 AV3:AV52 AX3:AX52 AZ3:AZ52 BB3:BB52 BD9:BD52 BH3:BH52 BJ3:BJ52 BN3:BN52 BP3:BP52 BR12:BR52 BT12:BT52 BV3:BV52 BX3:BX52 BZ3:BZ52 CB3:CB52 CD3:CD52 CF3:CF52 CH3:CH52 CJ3:CJ52 CL3:CL52 CN3:CN52 CR3:CR52 CP3:CP52 CT3:CT52 CV3:CV52 DD3:DD52 DF3:DF52 DH3:DH52 DL3:DL52 DN3:DN52 CZ3:CZ52 AL3:AL52 AN3:AN52 AP3:AP52 AR3:AR52 AT3:AT52 CX3:CX52 DB3:DB52 DJ3:DJ52 BF17 BL17">
    <cfRule type="containsText" dxfId="4660" priority="581" operator="containsText" text="Holi">
      <formula>NOT(ISERROR(SEARCH(("Holi"),(AD3))))</formula>
    </cfRule>
  </conditionalFormatting>
  <conditionalFormatting sqref="F21:F26 F28:F52 F3:F19">
    <cfRule type="cellIs" dxfId="4659" priority="582" operator="equal">
      <formula>"Ac"</formula>
    </cfRule>
  </conditionalFormatting>
  <conditionalFormatting sqref="F21:F26 F28:F52 F3:F19">
    <cfRule type="cellIs" dxfId="4658" priority="583" operator="equal">
      <formula>"IT"</formula>
    </cfRule>
  </conditionalFormatting>
  <conditionalFormatting sqref="N3:O3 N53 N31:O52 O5:O30 N4:N33">
    <cfRule type="cellIs" dxfId="4657" priority="584" operator="greaterThanOrEqual">
      <formula>32</formula>
    </cfRule>
  </conditionalFormatting>
  <conditionalFormatting sqref="A3:A52">
    <cfRule type="containsText" dxfId="4656" priority="585" operator="containsText" text="Flag">
      <formula>NOT(ISERROR(SEARCH(("Flag"),(A3))))</formula>
    </cfRule>
  </conditionalFormatting>
  <conditionalFormatting sqref="A1:A52">
    <cfRule type="containsText" dxfId="4655" priority="586" operator="containsText" text="Active">
      <formula>NOT(ISERROR(SEARCH(("Active"),(A1))))</formula>
    </cfRule>
  </conditionalFormatting>
  <conditionalFormatting sqref="A1:A52">
    <cfRule type="containsText" dxfId="4654" priority="587" operator="containsText" text="Withdrawn">
      <formula>NOT(ISERROR(SEARCH(("Withdrawn"),(A1))))</formula>
    </cfRule>
  </conditionalFormatting>
  <conditionalFormatting sqref="A1:A52">
    <cfRule type="containsText" dxfId="4653" priority="588" operator="containsText" text="Transf">
      <formula>NOT(ISERROR(SEARCH(("Transf"),(A1))))</formula>
    </cfRule>
  </conditionalFormatting>
  <conditionalFormatting sqref="A1:A52">
    <cfRule type="containsText" dxfId="4652" priority="589" operator="containsText" text="Grad">
      <formula>NOT(ISERROR(SEARCH(("Grad"),(A1))))</formula>
    </cfRule>
  </conditionalFormatting>
  <conditionalFormatting sqref="A1:A52">
    <cfRule type="containsText" dxfId="4651" priority="590" operator="containsText" text="Intern">
      <formula>NOT(ISERROR(SEARCH(("Intern"),(A1))))</formula>
    </cfRule>
  </conditionalFormatting>
  <conditionalFormatting sqref="BL14:BL15 BF14 BF20:BF52 BL21:BL52 AD3:AD52 AF8:AF52 AH10:AH52 AJ3:AJ52 AV3:AV52 AX3:AX52 AZ3:AZ52 BB3:BB52 BD9:BD52 BH3:BH52 BJ3:BJ52 BN3:BN52 BP3:BP52 BR12:BR52 BT12:BT52 BV3:BV52 BX3:BX52 BZ3:BZ52 CB3:CB52 CD3:CD52 CF3:CF52 CH3:CH52 CJ3:CJ52 CL3:CL52 CN3:CN52 CR3:CR52 CP3:CP52 CT3:CT52 CV3:CV52 DD3:DD52 DF3:DF52 DH3:DH52 DL3:DL52 DN3:DN52 CZ3:CZ52 AL3:AL52 AN3:AN52 AP3:AP52 AR3:AR52 AT3:AT52 CX3:CX52 DB3:DB52 DJ3:DJ52 BF17 BL17">
    <cfRule type="containsText" dxfId="4650" priority="591" operator="containsText" text="Orie">
      <formula>NOT(ISERROR(SEARCH(("Orie"),(AD3))))</formula>
    </cfRule>
  </conditionalFormatting>
  <conditionalFormatting sqref="Q1:Q52">
    <cfRule type="cellIs" dxfId="4649" priority="592" operator="between">
      <formula>1</formula>
      <formula>2</formula>
    </cfRule>
  </conditionalFormatting>
  <conditionalFormatting sqref="Q1:Q52">
    <cfRule type="cellIs" dxfId="4648" priority="593" operator="between">
      <formula>3</formula>
      <formula>6</formula>
    </cfRule>
  </conditionalFormatting>
  <conditionalFormatting sqref="Q1:Q52">
    <cfRule type="cellIs" dxfId="4647" priority="594" operator="greaterThan">
      <formula>6</formula>
    </cfRule>
  </conditionalFormatting>
  <conditionalFormatting sqref="N1:O3 N53 N31:O52 O5:O30 N4:N33">
    <cfRule type="cellIs" dxfId="4646" priority="595" operator="between">
      <formula>27</formula>
      <formula>31</formula>
    </cfRule>
  </conditionalFormatting>
  <conditionalFormatting sqref="O4">
    <cfRule type="cellIs" dxfId="4645" priority="536" operator="greaterThanOrEqual">
      <formula>32</formula>
    </cfRule>
  </conditionalFormatting>
  <conditionalFormatting sqref="O4">
    <cfRule type="cellIs" dxfId="4644" priority="537" operator="between">
      <formula>27</formula>
      <formula>31</formula>
    </cfRule>
  </conditionalFormatting>
  <conditionalFormatting sqref="BF9">
    <cfRule type="containsText" dxfId="4643" priority="416" operator="containsText" text="Pres">
      <formula>NOT(ISERROR(SEARCH(("Pres"),(BF9))))</formula>
    </cfRule>
  </conditionalFormatting>
  <conditionalFormatting sqref="BF9">
    <cfRule type="containsText" dxfId="4642" priority="417" operator="containsText" text="Abs">
      <formula>NOT(ISERROR(SEARCH(("Abs"),(BF9))))</formula>
    </cfRule>
  </conditionalFormatting>
  <conditionalFormatting sqref="BF9">
    <cfRule type="containsText" dxfId="4641" priority="418" operator="containsText" text="Leav">
      <formula>NOT(ISERROR(SEARCH(("Leav"),(BF9))))</formula>
    </cfRule>
  </conditionalFormatting>
  <conditionalFormatting sqref="BF9">
    <cfRule type="containsText" dxfId="4640" priority="419" operator="containsText" text="Holi">
      <formula>NOT(ISERROR(SEARCH(("Holi"),(BF9))))</formula>
    </cfRule>
  </conditionalFormatting>
  <conditionalFormatting sqref="BF9">
    <cfRule type="containsText" dxfId="4639" priority="420" operator="containsText" text="Orie">
      <formula>NOT(ISERROR(SEARCH(("Orie"),(BF9))))</formula>
    </cfRule>
  </conditionalFormatting>
  <conditionalFormatting sqref="BL4:BL5 BL8">
    <cfRule type="containsText" dxfId="4638" priority="401" operator="containsText" text="Pres">
      <formula>NOT(ISERROR(SEARCH(("Pres"),(BL4))))</formula>
    </cfRule>
  </conditionalFormatting>
  <conditionalFormatting sqref="BL4:BL5 BL8">
    <cfRule type="containsText" dxfId="4637" priority="402" operator="containsText" text="Abs">
      <formula>NOT(ISERROR(SEARCH(("Abs"),(BL4))))</formula>
    </cfRule>
  </conditionalFormatting>
  <conditionalFormatting sqref="BL4:BL5 BL8">
    <cfRule type="containsText" dxfId="4636" priority="403" operator="containsText" text="Leav">
      <formula>NOT(ISERROR(SEARCH(("Leav"),(BL4))))</formula>
    </cfRule>
  </conditionalFormatting>
  <conditionalFormatting sqref="BL4:BL5 BL8">
    <cfRule type="containsText" dxfId="4635" priority="404" operator="containsText" text="Holi">
      <formula>NOT(ISERROR(SEARCH(("Holi"),(BL4))))</formula>
    </cfRule>
  </conditionalFormatting>
  <conditionalFormatting sqref="BL4:BL5 BL8">
    <cfRule type="containsText" dxfId="4634" priority="405" operator="containsText" text="Orie">
      <formula>NOT(ISERROR(SEARCH(("Orie"),(BL4))))</formula>
    </cfRule>
  </conditionalFormatting>
  <conditionalFormatting sqref="BR3:BR10 BT3:BT10">
    <cfRule type="containsText" dxfId="4633" priority="381" operator="containsText" text="Pres">
      <formula>NOT(ISERROR(SEARCH(("Pres"),(BR3))))</formula>
    </cfRule>
  </conditionalFormatting>
  <conditionalFormatting sqref="BR3:BR10 BT3:BT10">
    <cfRule type="containsText" dxfId="4632" priority="382" operator="containsText" text="Abs">
      <formula>NOT(ISERROR(SEARCH(("Abs"),(BR3))))</formula>
    </cfRule>
  </conditionalFormatting>
  <conditionalFormatting sqref="BR3:BR10 BT3:BT10">
    <cfRule type="containsText" dxfId="4631" priority="383" operator="containsText" text="Leav">
      <formula>NOT(ISERROR(SEARCH(("Leav"),(BR3))))</formula>
    </cfRule>
  </conditionalFormatting>
  <conditionalFormatting sqref="BR3:BR10 BT3:BT10">
    <cfRule type="containsText" dxfId="4630" priority="384" operator="containsText" text="Holi">
      <formula>NOT(ISERROR(SEARCH(("Holi"),(BR3))))</formula>
    </cfRule>
  </conditionalFormatting>
  <conditionalFormatting sqref="BR3:BR10 BT3:BT10">
    <cfRule type="containsText" dxfId="4629" priority="385" operator="containsText" text="Orie">
      <formula>NOT(ISERROR(SEARCH(("Orie"),(BR3))))</formula>
    </cfRule>
  </conditionalFormatting>
  <conditionalFormatting sqref="AF3:AF7">
    <cfRule type="containsText" dxfId="4628" priority="226" operator="containsText" text="Pres">
      <formula>NOT(ISERROR(SEARCH(("Pres"),(AF3))))</formula>
    </cfRule>
  </conditionalFormatting>
  <conditionalFormatting sqref="AF3:AF7">
    <cfRule type="containsText" dxfId="4627" priority="227" operator="containsText" text="Abs">
      <formula>NOT(ISERROR(SEARCH(("Abs"),(AF3))))</formula>
    </cfRule>
  </conditionalFormatting>
  <conditionalFormatting sqref="AF3:AF7">
    <cfRule type="containsText" dxfId="4626" priority="228" operator="containsText" text="Leav">
      <formula>NOT(ISERROR(SEARCH(("Leav"),(AF3))))</formula>
    </cfRule>
  </conditionalFormatting>
  <conditionalFormatting sqref="AF3:AF7">
    <cfRule type="containsText" dxfId="4625" priority="229" operator="containsText" text="Holi">
      <formula>NOT(ISERROR(SEARCH(("Holi"),(AF3))))</formula>
    </cfRule>
  </conditionalFormatting>
  <conditionalFormatting sqref="AF3:AF7">
    <cfRule type="containsText" dxfId="4624" priority="230" operator="containsText" text="Orie">
      <formula>NOT(ISERROR(SEARCH(("Orie"),(AF3))))</formula>
    </cfRule>
  </conditionalFormatting>
  <conditionalFormatting sqref="AH3:AH9">
    <cfRule type="containsText" dxfId="4623" priority="221" operator="containsText" text="Pres">
      <formula>NOT(ISERROR(SEARCH(("Pres"),(AH3))))</formula>
    </cfRule>
  </conditionalFormatting>
  <conditionalFormatting sqref="AH3:AH9">
    <cfRule type="containsText" dxfId="4622" priority="222" operator="containsText" text="Abs">
      <formula>NOT(ISERROR(SEARCH(("Abs"),(AH3))))</formula>
    </cfRule>
  </conditionalFormatting>
  <conditionalFormatting sqref="AH3:AH9">
    <cfRule type="containsText" dxfId="4621" priority="223" operator="containsText" text="Leav">
      <formula>NOT(ISERROR(SEARCH(("Leav"),(AH3))))</formula>
    </cfRule>
  </conditionalFormatting>
  <conditionalFormatting sqref="AH3:AH9">
    <cfRule type="containsText" dxfId="4620" priority="224" operator="containsText" text="Holi">
      <formula>NOT(ISERROR(SEARCH(("Holi"),(AH3))))</formula>
    </cfRule>
  </conditionalFormatting>
  <conditionalFormatting sqref="AH3:AH9">
    <cfRule type="containsText" dxfId="4619" priority="225" operator="containsText" text="Orie">
      <formula>NOT(ISERROR(SEARCH(("Orie"),(AH3))))</formula>
    </cfRule>
  </conditionalFormatting>
  <conditionalFormatting sqref="B18">
    <cfRule type="duplicateValues" dxfId="4618" priority="190"/>
  </conditionalFormatting>
  <conditionalFormatting sqref="B19">
    <cfRule type="duplicateValues" dxfId="4617" priority="189"/>
  </conditionalFormatting>
  <conditionalFormatting sqref="BF3">
    <cfRule type="containsText" dxfId="4616" priority="184" operator="containsText" text="Pres">
      <formula>NOT(ISERROR(SEARCH(("Pres"),(BF3))))</formula>
    </cfRule>
  </conditionalFormatting>
  <conditionalFormatting sqref="BF3">
    <cfRule type="containsText" dxfId="4615" priority="185" operator="containsText" text="Abs">
      <formula>NOT(ISERROR(SEARCH(("Abs"),(BF3))))</formula>
    </cfRule>
  </conditionalFormatting>
  <conditionalFormatting sqref="BF3">
    <cfRule type="containsText" dxfId="4614" priority="186" operator="containsText" text="Leav">
      <formula>NOT(ISERROR(SEARCH(("Leav"),(BF3))))</formula>
    </cfRule>
  </conditionalFormatting>
  <conditionalFormatting sqref="BF3">
    <cfRule type="containsText" dxfId="4613" priority="187" operator="containsText" text="Holi">
      <formula>NOT(ISERROR(SEARCH(("Holi"),(BF3))))</formula>
    </cfRule>
  </conditionalFormatting>
  <conditionalFormatting sqref="BF3">
    <cfRule type="containsText" dxfId="4612" priority="188" operator="containsText" text="Orie">
      <formula>NOT(ISERROR(SEARCH(("Orie"),(BF3))))</formula>
    </cfRule>
  </conditionalFormatting>
  <conditionalFormatting sqref="BF4">
    <cfRule type="containsText" dxfId="4611" priority="179" operator="containsText" text="Pres">
      <formula>NOT(ISERROR(SEARCH(("Pres"),(BF4))))</formula>
    </cfRule>
  </conditionalFormatting>
  <conditionalFormatting sqref="BF4">
    <cfRule type="containsText" dxfId="4610" priority="180" operator="containsText" text="Abs">
      <formula>NOT(ISERROR(SEARCH(("Abs"),(BF4))))</formula>
    </cfRule>
  </conditionalFormatting>
  <conditionalFormatting sqref="BF4">
    <cfRule type="containsText" dxfId="4609" priority="181" operator="containsText" text="Leav">
      <formula>NOT(ISERROR(SEARCH(("Leav"),(BF4))))</formula>
    </cfRule>
  </conditionalFormatting>
  <conditionalFormatting sqref="BF4">
    <cfRule type="containsText" dxfId="4608" priority="182" operator="containsText" text="Holi">
      <formula>NOT(ISERROR(SEARCH(("Holi"),(BF4))))</formula>
    </cfRule>
  </conditionalFormatting>
  <conditionalFormatting sqref="BF4">
    <cfRule type="containsText" dxfId="4607" priority="183" operator="containsText" text="Orie">
      <formula>NOT(ISERROR(SEARCH(("Orie"),(BF4))))</formula>
    </cfRule>
  </conditionalFormatting>
  <conditionalFormatting sqref="BF5">
    <cfRule type="containsText" dxfId="4606" priority="174" operator="containsText" text="Pres">
      <formula>NOT(ISERROR(SEARCH(("Pres"),(BF5))))</formula>
    </cfRule>
  </conditionalFormatting>
  <conditionalFormatting sqref="BF5">
    <cfRule type="containsText" dxfId="4605" priority="175" operator="containsText" text="Abs">
      <formula>NOT(ISERROR(SEARCH(("Abs"),(BF5))))</formula>
    </cfRule>
  </conditionalFormatting>
  <conditionalFormatting sqref="BF5">
    <cfRule type="containsText" dxfId="4604" priority="176" operator="containsText" text="Leav">
      <formula>NOT(ISERROR(SEARCH(("Leav"),(BF5))))</formula>
    </cfRule>
  </conditionalFormatting>
  <conditionalFormatting sqref="BF5">
    <cfRule type="containsText" dxfId="4603" priority="177" operator="containsText" text="Holi">
      <formula>NOT(ISERROR(SEARCH(("Holi"),(BF5))))</formula>
    </cfRule>
  </conditionalFormatting>
  <conditionalFormatting sqref="BF5">
    <cfRule type="containsText" dxfId="4602" priority="178" operator="containsText" text="Orie">
      <formula>NOT(ISERROR(SEARCH(("Orie"),(BF5))))</formula>
    </cfRule>
  </conditionalFormatting>
  <conditionalFormatting sqref="BF6">
    <cfRule type="containsText" dxfId="4601" priority="169" operator="containsText" text="Pres">
      <formula>NOT(ISERROR(SEARCH(("Pres"),(BF6))))</formula>
    </cfRule>
  </conditionalFormatting>
  <conditionalFormatting sqref="BF6">
    <cfRule type="containsText" dxfId="4600" priority="170" operator="containsText" text="Abs">
      <formula>NOT(ISERROR(SEARCH(("Abs"),(BF6))))</formula>
    </cfRule>
  </conditionalFormatting>
  <conditionalFormatting sqref="BF6">
    <cfRule type="containsText" dxfId="4599" priority="171" operator="containsText" text="Leav">
      <formula>NOT(ISERROR(SEARCH(("Leav"),(BF6))))</formula>
    </cfRule>
  </conditionalFormatting>
  <conditionalFormatting sqref="BF6">
    <cfRule type="containsText" dxfId="4598" priority="172" operator="containsText" text="Holi">
      <formula>NOT(ISERROR(SEARCH(("Holi"),(BF6))))</formula>
    </cfRule>
  </conditionalFormatting>
  <conditionalFormatting sqref="BF6">
    <cfRule type="containsText" dxfId="4597" priority="173" operator="containsText" text="Orie">
      <formula>NOT(ISERROR(SEARCH(("Orie"),(BF6))))</formula>
    </cfRule>
  </conditionalFormatting>
  <conditionalFormatting sqref="BF7">
    <cfRule type="containsText" dxfId="4596" priority="164" operator="containsText" text="Pres">
      <formula>NOT(ISERROR(SEARCH(("Pres"),(BF7))))</formula>
    </cfRule>
  </conditionalFormatting>
  <conditionalFormatting sqref="BF7">
    <cfRule type="containsText" dxfId="4595" priority="165" operator="containsText" text="Abs">
      <formula>NOT(ISERROR(SEARCH(("Abs"),(BF7))))</formula>
    </cfRule>
  </conditionalFormatting>
  <conditionalFormatting sqref="BF7">
    <cfRule type="containsText" dxfId="4594" priority="166" operator="containsText" text="Leav">
      <formula>NOT(ISERROR(SEARCH(("Leav"),(BF7))))</formula>
    </cfRule>
  </conditionalFormatting>
  <conditionalFormatting sqref="BF7">
    <cfRule type="containsText" dxfId="4593" priority="167" operator="containsText" text="Holi">
      <formula>NOT(ISERROR(SEARCH(("Holi"),(BF7))))</formula>
    </cfRule>
  </conditionalFormatting>
  <conditionalFormatting sqref="BF7">
    <cfRule type="containsText" dxfId="4592" priority="168" operator="containsText" text="Orie">
      <formula>NOT(ISERROR(SEARCH(("Orie"),(BF7))))</formula>
    </cfRule>
  </conditionalFormatting>
  <conditionalFormatting sqref="BF8">
    <cfRule type="containsText" dxfId="4591" priority="159" operator="containsText" text="Pres">
      <formula>NOT(ISERROR(SEARCH(("Pres"),(BF8))))</formula>
    </cfRule>
  </conditionalFormatting>
  <conditionalFormatting sqref="BF8">
    <cfRule type="containsText" dxfId="4590" priority="160" operator="containsText" text="Abs">
      <formula>NOT(ISERROR(SEARCH(("Abs"),(BF8))))</formula>
    </cfRule>
  </conditionalFormatting>
  <conditionalFormatting sqref="BF8">
    <cfRule type="containsText" dxfId="4589" priority="161" operator="containsText" text="Leav">
      <formula>NOT(ISERROR(SEARCH(("Leav"),(BF8))))</formula>
    </cfRule>
  </conditionalFormatting>
  <conditionalFormatting sqref="BF8">
    <cfRule type="containsText" dxfId="4588" priority="162" operator="containsText" text="Holi">
      <formula>NOT(ISERROR(SEARCH(("Holi"),(BF8))))</formula>
    </cfRule>
  </conditionalFormatting>
  <conditionalFormatting sqref="BF8">
    <cfRule type="containsText" dxfId="4587" priority="163" operator="containsText" text="Orie">
      <formula>NOT(ISERROR(SEARCH(("Orie"),(BF8))))</formula>
    </cfRule>
  </conditionalFormatting>
  <conditionalFormatting sqref="BF11">
    <cfRule type="containsText" dxfId="4586" priority="154" operator="containsText" text="Pres">
      <formula>NOT(ISERROR(SEARCH(("Pres"),(BF11))))</formula>
    </cfRule>
  </conditionalFormatting>
  <conditionalFormatting sqref="BF11">
    <cfRule type="containsText" dxfId="4585" priority="155" operator="containsText" text="Abs">
      <formula>NOT(ISERROR(SEARCH(("Abs"),(BF11))))</formula>
    </cfRule>
  </conditionalFormatting>
  <conditionalFormatting sqref="BF11">
    <cfRule type="containsText" dxfId="4584" priority="156" operator="containsText" text="Leav">
      <formula>NOT(ISERROR(SEARCH(("Leav"),(BF11))))</formula>
    </cfRule>
  </conditionalFormatting>
  <conditionalFormatting sqref="BF11">
    <cfRule type="containsText" dxfId="4583" priority="157" operator="containsText" text="Holi">
      <formula>NOT(ISERROR(SEARCH(("Holi"),(BF11))))</formula>
    </cfRule>
  </conditionalFormatting>
  <conditionalFormatting sqref="BF11">
    <cfRule type="containsText" dxfId="4582" priority="158" operator="containsText" text="Orie">
      <formula>NOT(ISERROR(SEARCH(("Orie"),(BF11))))</formula>
    </cfRule>
  </conditionalFormatting>
  <conditionalFormatting sqref="BF10">
    <cfRule type="containsText" dxfId="4581" priority="149" operator="containsText" text="Pres">
      <formula>NOT(ISERROR(SEARCH(("Pres"),(BF10))))</formula>
    </cfRule>
  </conditionalFormatting>
  <conditionalFormatting sqref="BF10">
    <cfRule type="containsText" dxfId="4580" priority="150" operator="containsText" text="Abs">
      <formula>NOT(ISERROR(SEARCH(("Abs"),(BF10))))</formula>
    </cfRule>
  </conditionalFormatting>
  <conditionalFormatting sqref="BF10">
    <cfRule type="containsText" dxfId="4579" priority="151" operator="containsText" text="Leav">
      <formula>NOT(ISERROR(SEARCH(("Leav"),(BF10))))</formula>
    </cfRule>
  </conditionalFormatting>
  <conditionalFormatting sqref="BF10">
    <cfRule type="containsText" dxfId="4578" priority="152" operator="containsText" text="Holi">
      <formula>NOT(ISERROR(SEARCH(("Holi"),(BF10))))</formula>
    </cfRule>
  </conditionalFormatting>
  <conditionalFormatting sqref="BF10">
    <cfRule type="containsText" dxfId="4577" priority="153" operator="containsText" text="Orie">
      <formula>NOT(ISERROR(SEARCH(("Orie"),(BF10))))</formula>
    </cfRule>
  </conditionalFormatting>
  <conditionalFormatting sqref="BF12">
    <cfRule type="containsText" dxfId="4576" priority="144" operator="containsText" text="Pres">
      <formula>NOT(ISERROR(SEARCH(("Pres"),(BF12))))</formula>
    </cfRule>
  </conditionalFormatting>
  <conditionalFormatting sqref="BF12">
    <cfRule type="containsText" dxfId="4575" priority="145" operator="containsText" text="Abs">
      <formula>NOT(ISERROR(SEARCH(("Abs"),(BF12))))</formula>
    </cfRule>
  </conditionalFormatting>
  <conditionalFormatting sqref="BF12">
    <cfRule type="containsText" dxfId="4574" priority="146" operator="containsText" text="Leav">
      <formula>NOT(ISERROR(SEARCH(("Leav"),(BF12))))</formula>
    </cfRule>
  </conditionalFormatting>
  <conditionalFormatting sqref="BF12">
    <cfRule type="containsText" dxfId="4573" priority="147" operator="containsText" text="Holi">
      <formula>NOT(ISERROR(SEARCH(("Holi"),(BF12))))</formula>
    </cfRule>
  </conditionalFormatting>
  <conditionalFormatting sqref="BF12">
    <cfRule type="containsText" dxfId="4572" priority="148" operator="containsText" text="Orie">
      <formula>NOT(ISERROR(SEARCH(("Orie"),(BF12))))</formula>
    </cfRule>
  </conditionalFormatting>
  <conditionalFormatting sqref="BF13">
    <cfRule type="containsText" dxfId="4571" priority="139" operator="containsText" text="Pres">
      <formula>NOT(ISERROR(SEARCH(("Pres"),(BF13))))</formula>
    </cfRule>
  </conditionalFormatting>
  <conditionalFormatting sqref="BF13">
    <cfRule type="containsText" dxfId="4570" priority="140" operator="containsText" text="Abs">
      <formula>NOT(ISERROR(SEARCH(("Abs"),(BF13))))</formula>
    </cfRule>
  </conditionalFormatting>
  <conditionalFormatting sqref="BF13">
    <cfRule type="containsText" dxfId="4569" priority="141" operator="containsText" text="Leav">
      <formula>NOT(ISERROR(SEARCH(("Leav"),(BF13))))</formula>
    </cfRule>
  </conditionalFormatting>
  <conditionalFormatting sqref="BF13">
    <cfRule type="containsText" dxfId="4568" priority="142" operator="containsText" text="Holi">
      <formula>NOT(ISERROR(SEARCH(("Holi"),(BF13))))</formula>
    </cfRule>
  </conditionalFormatting>
  <conditionalFormatting sqref="BF13">
    <cfRule type="containsText" dxfId="4567" priority="143" operator="containsText" text="Orie">
      <formula>NOT(ISERROR(SEARCH(("Orie"),(BF13))))</formula>
    </cfRule>
  </conditionalFormatting>
  <conditionalFormatting sqref="BF15">
    <cfRule type="containsText" dxfId="4566" priority="129" operator="containsText" text="Pres">
      <formula>NOT(ISERROR(SEARCH(("Pres"),(BF15))))</formula>
    </cfRule>
  </conditionalFormatting>
  <conditionalFormatting sqref="BF15">
    <cfRule type="containsText" dxfId="4565" priority="130" operator="containsText" text="Abs">
      <formula>NOT(ISERROR(SEARCH(("Abs"),(BF15))))</formula>
    </cfRule>
  </conditionalFormatting>
  <conditionalFormatting sqref="BF15">
    <cfRule type="containsText" dxfId="4564" priority="131" operator="containsText" text="Leav">
      <formula>NOT(ISERROR(SEARCH(("Leav"),(BF15))))</formula>
    </cfRule>
  </conditionalFormatting>
  <conditionalFormatting sqref="BF15">
    <cfRule type="containsText" dxfId="4563" priority="132" operator="containsText" text="Holi">
      <formula>NOT(ISERROR(SEARCH(("Holi"),(BF15))))</formula>
    </cfRule>
  </conditionalFormatting>
  <conditionalFormatting sqref="BF15">
    <cfRule type="containsText" dxfId="4562" priority="133" operator="containsText" text="Orie">
      <formula>NOT(ISERROR(SEARCH(("Orie"),(BF15))))</formula>
    </cfRule>
  </conditionalFormatting>
  <conditionalFormatting sqref="BF19">
    <cfRule type="containsText" dxfId="4561" priority="124" operator="containsText" text="Pres">
      <formula>NOT(ISERROR(SEARCH(("Pres"),(BF19))))</formula>
    </cfRule>
  </conditionalFormatting>
  <conditionalFormatting sqref="BF19">
    <cfRule type="containsText" dxfId="4560" priority="125" operator="containsText" text="Abs">
      <formula>NOT(ISERROR(SEARCH(("Abs"),(BF19))))</formula>
    </cfRule>
  </conditionalFormatting>
  <conditionalFormatting sqref="BF19">
    <cfRule type="containsText" dxfId="4559" priority="126" operator="containsText" text="Leav">
      <formula>NOT(ISERROR(SEARCH(("Leav"),(BF19))))</formula>
    </cfRule>
  </conditionalFormatting>
  <conditionalFormatting sqref="BF19">
    <cfRule type="containsText" dxfId="4558" priority="127" operator="containsText" text="Holi">
      <formula>NOT(ISERROR(SEARCH(("Holi"),(BF19))))</formula>
    </cfRule>
  </conditionalFormatting>
  <conditionalFormatting sqref="BF19">
    <cfRule type="containsText" dxfId="4557" priority="128" operator="containsText" text="Orie">
      <formula>NOT(ISERROR(SEARCH(("Orie"),(BF19))))</formula>
    </cfRule>
  </conditionalFormatting>
  <conditionalFormatting sqref="BF18">
    <cfRule type="containsText" dxfId="4556" priority="119" operator="containsText" text="Pres">
      <formula>NOT(ISERROR(SEARCH(("Pres"),(BF18))))</formula>
    </cfRule>
  </conditionalFormatting>
  <conditionalFormatting sqref="BF18">
    <cfRule type="containsText" dxfId="4555" priority="120" operator="containsText" text="Abs">
      <formula>NOT(ISERROR(SEARCH(("Abs"),(BF18))))</formula>
    </cfRule>
  </conditionalFormatting>
  <conditionalFormatting sqref="BF18">
    <cfRule type="containsText" dxfId="4554" priority="121" operator="containsText" text="Leav">
      <formula>NOT(ISERROR(SEARCH(("Leav"),(BF18))))</formula>
    </cfRule>
  </conditionalFormatting>
  <conditionalFormatting sqref="BF18">
    <cfRule type="containsText" dxfId="4553" priority="122" operator="containsText" text="Holi">
      <formula>NOT(ISERROR(SEARCH(("Holi"),(BF18))))</formula>
    </cfRule>
  </conditionalFormatting>
  <conditionalFormatting sqref="BF18">
    <cfRule type="containsText" dxfId="4552" priority="123" operator="containsText" text="Orie">
      <formula>NOT(ISERROR(SEARCH(("Orie"),(BF18))))</formula>
    </cfRule>
  </conditionalFormatting>
  <conditionalFormatting sqref="BF16">
    <cfRule type="containsText" dxfId="4551" priority="109" operator="containsText" text="Pres">
      <formula>NOT(ISERROR(SEARCH(("Pres"),(BF16))))</formula>
    </cfRule>
  </conditionalFormatting>
  <conditionalFormatting sqref="BF16">
    <cfRule type="containsText" dxfId="4550" priority="110" operator="containsText" text="Abs">
      <formula>NOT(ISERROR(SEARCH(("Abs"),(BF16))))</formula>
    </cfRule>
  </conditionalFormatting>
  <conditionalFormatting sqref="BF16">
    <cfRule type="containsText" dxfId="4549" priority="111" operator="containsText" text="Leav">
      <formula>NOT(ISERROR(SEARCH(("Leav"),(BF16))))</formula>
    </cfRule>
  </conditionalFormatting>
  <conditionalFormatting sqref="BF16">
    <cfRule type="containsText" dxfId="4548" priority="112" operator="containsText" text="Holi">
      <formula>NOT(ISERROR(SEARCH(("Holi"),(BF16))))</formula>
    </cfRule>
  </conditionalFormatting>
  <conditionalFormatting sqref="BF16">
    <cfRule type="containsText" dxfId="4547" priority="113" operator="containsText" text="Orie">
      <formula>NOT(ISERROR(SEARCH(("Orie"),(BF16))))</formula>
    </cfRule>
  </conditionalFormatting>
  <conditionalFormatting sqref="F20">
    <cfRule type="cellIs" dxfId="4546" priority="104" operator="equal">
      <formula>"Ac"</formula>
    </cfRule>
  </conditionalFormatting>
  <conditionalFormatting sqref="F20">
    <cfRule type="cellIs" dxfId="4545" priority="105" operator="equal">
      <formula>"IT"</formula>
    </cfRule>
  </conditionalFormatting>
  <conditionalFormatting sqref="BD3:BD8">
    <cfRule type="containsText" dxfId="4544" priority="91" operator="containsText" text="Pres">
      <formula>NOT(ISERROR(SEARCH(("Pres"),(BD3))))</formula>
    </cfRule>
  </conditionalFormatting>
  <conditionalFormatting sqref="BD3:BD8">
    <cfRule type="containsText" dxfId="4543" priority="92" operator="containsText" text="Abs">
      <formula>NOT(ISERROR(SEARCH(("Abs"),(BD3))))</formula>
    </cfRule>
  </conditionalFormatting>
  <conditionalFormatting sqref="BD3:BD8">
    <cfRule type="containsText" dxfId="4542" priority="93" operator="containsText" text="Leav">
      <formula>NOT(ISERROR(SEARCH(("Leav"),(BD3))))</formula>
    </cfRule>
  </conditionalFormatting>
  <conditionalFormatting sqref="BD3:BD8">
    <cfRule type="containsText" dxfId="4541" priority="94" operator="containsText" text="Holi">
      <formula>NOT(ISERROR(SEARCH(("Holi"),(BD3))))</formula>
    </cfRule>
  </conditionalFormatting>
  <conditionalFormatting sqref="BD3:BD8">
    <cfRule type="containsText" dxfId="4540" priority="95" operator="containsText" text="Orie">
      <formula>NOT(ISERROR(SEARCH(("Orie"),(BD3))))</formula>
    </cfRule>
  </conditionalFormatting>
  <conditionalFormatting sqref="BR11">
    <cfRule type="containsText" dxfId="4539" priority="86" operator="containsText" text="Pres">
      <formula>NOT(ISERROR(SEARCH(("Pres"),(BR11))))</formula>
    </cfRule>
  </conditionalFormatting>
  <conditionalFormatting sqref="BR11">
    <cfRule type="containsText" dxfId="4538" priority="87" operator="containsText" text="Abs">
      <formula>NOT(ISERROR(SEARCH(("Abs"),(BR11))))</formula>
    </cfRule>
  </conditionalFormatting>
  <conditionalFormatting sqref="BR11">
    <cfRule type="containsText" dxfId="4537" priority="88" operator="containsText" text="Leav">
      <formula>NOT(ISERROR(SEARCH(("Leav"),(BR11))))</formula>
    </cfRule>
  </conditionalFormatting>
  <conditionalFormatting sqref="BR11">
    <cfRule type="containsText" dxfId="4536" priority="89" operator="containsText" text="Holi">
      <formula>NOT(ISERROR(SEARCH(("Holi"),(BR11))))</formula>
    </cfRule>
  </conditionalFormatting>
  <conditionalFormatting sqref="BR11">
    <cfRule type="containsText" dxfId="4535" priority="90" operator="containsText" text="Orie">
      <formula>NOT(ISERROR(SEARCH(("Orie"),(BR11))))</formula>
    </cfRule>
  </conditionalFormatting>
  <conditionalFormatting sqref="BT11">
    <cfRule type="containsText" dxfId="4534" priority="81" operator="containsText" text="Pres">
      <formula>NOT(ISERROR(SEARCH(("Pres"),(BT11))))</formula>
    </cfRule>
  </conditionalFormatting>
  <conditionalFormatting sqref="BT11">
    <cfRule type="containsText" dxfId="4533" priority="82" operator="containsText" text="Abs">
      <formula>NOT(ISERROR(SEARCH(("Abs"),(BT11))))</formula>
    </cfRule>
  </conditionalFormatting>
  <conditionalFormatting sqref="BT11">
    <cfRule type="containsText" dxfId="4532" priority="83" operator="containsText" text="Leav">
      <formula>NOT(ISERROR(SEARCH(("Leav"),(BT11))))</formula>
    </cfRule>
  </conditionalFormatting>
  <conditionalFormatting sqref="BT11">
    <cfRule type="containsText" dxfId="4531" priority="84" operator="containsText" text="Holi">
      <formula>NOT(ISERROR(SEARCH(("Holi"),(BT11))))</formula>
    </cfRule>
  </conditionalFormatting>
  <conditionalFormatting sqref="BT11">
    <cfRule type="containsText" dxfId="4530" priority="85" operator="containsText" text="Orie">
      <formula>NOT(ISERROR(SEARCH(("Orie"),(BT11))))</formula>
    </cfRule>
  </conditionalFormatting>
  <conditionalFormatting sqref="BL3">
    <cfRule type="containsText" dxfId="4529" priority="76" operator="containsText" text="Pres">
      <formula>NOT(ISERROR(SEARCH(("Pres"),(BL3))))</formula>
    </cfRule>
  </conditionalFormatting>
  <conditionalFormatting sqref="BL3">
    <cfRule type="containsText" dxfId="4528" priority="77" operator="containsText" text="Abs">
      <formula>NOT(ISERROR(SEARCH(("Abs"),(BL3))))</formula>
    </cfRule>
  </conditionalFormatting>
  <conditionalFormatting sqref="BL3">
    <cfRule type="containsText" dxfId="4527" priority="78" operator="containsText" text="Leav">
      <formula>NOT(ISERROR(SEARCH(("Leav"),(BL3))))</formula>
    </cfRule>
  </conditionalFormatting>
  <conditionalFormatting sqref="BL3">
    <cfRule type="containsText" dxfId="4526" priority="79" operator="containsText" text="Holi">
      <formula>NOT(ISERROR(SEARCH(("Holi"),(BL3))))</formula>
    </cfRule>
  </conditionalFormatting>
  <conditionalFormatting sqref="BL3">
    <cfRule type="containsText" dxfId="4525" priority="80" operator="containsText" text="Orie">
      <formula>NOT(ISERROR(SEARCH(("Orie"),(BL3))))</formula>
    </cfRule>
  </conditionalFormatting>
  <conditionalFormatting sqref="BL6">
    <cfRule type="containsText" dxfId="4524" priority="71" operator="containsText" text="Pres">
      <formula>NOT(ISERROR(SEARCH(("Pres"),(BL6))))</formula>
    </cfRule>
  </conditionalFormatting>
  <conditionalFormatting sqref="BL6">
    <cfRule type="containsText" dxfId="4523" priority="72" operator="containsText" text="Abs">
      <formula>NOT(ISERROR(SEARCH(("Abs"),(BL6))))</formula>
    </cfRule>
  </conditionalFormatting>
  <conditionalFormatting sqref="BL6">
    <cfRule type="containsText" dxfId="4522" priority="73" operator="containsText" text="Leav">
      <formula>NOT(ISERROR(SEARCH(("Leav"),(BL6))))</formula>
    </cfRule>
  </conditionalFormatting>
  <conditionalFormatting sqref="BL6">
    <cfRule type="containsText" dxfId="4521" priority="74" operator="containsText" text="Holi">
      <formula>NOT(ISERROR(SEARCH(("Holi"),(BL6))))</formula>
    </cfRule>
  </conditionalFormatting>
  <conditionalFormatting sqref="BL6">
    <cfRule type="containsText" dxfId="4520" priority="75" operator="containsText" text="Orie">
      <formula>NOT(ISERROR(SEARCH(("Orie"),(BL6))))</formula>
    </cfRule>
  </conditionalFormatting>
  <conditionalFormatting sqref="BL7">
    <cfRule type="containsText" dxfId="4519" priority="66" operator="containsText" text="Pres">
      <formula>NOT(ISERROR(SEARCH(("Pres"),(BL7))))</formula>
    </cfRule>
  </conditionalFormatting>
  <conditionalFormatting sqref="BL7">
    <cfRule type="containsText" dxfId="4518" priority="67" operator="containsText" text="Abs">
      <formula>NOT(ISERROR(SEARCH(("Abs"),(BL7))))</formula>
    </cfRule>
  </conditionalFormatting>
  <conditionalFormatting sqref="BL7">
    <cfRule type="containsText" dxfId="4517" priority="68" operator="containsText" text="Leav">
      <formula>NOT(ISERROR(SEARCH(("Leav"),(BL7))))</formula>
    </cfRule>
  </conditionalFormatting>
  <conditionalFormatting sqref="BL7">
    <cfRule type="containsText" dxfId="4516" priority="69" operator="containsText" text="Holi">
      <formula>NOT(ISERROR(SEARCH(("Holi"),(BL7))))</formula>
    </cfRule>
  </conditionalFormatting>
  <conditionalFormatting sqref="BL7">
    <cfRule type="containsText" dxfId="4515" priority="70" operator="containsText" text="Orie">
      <formula>NOT(ISERROR(SEARCH(("Orie"),(BL7))))</formula>
    </cfRule>
  </conditionalFormatting>
  <conditionalFormatting sqref="BL9">
    <cfRule type="containsText" dxfId="4514" priority="61" operator="containsText" text="Pres">
      <formula>NOT(ISERROR(SEARCH(("Pres"),(BL9))))</formula>
    </cfRule>
  </conditionalFormatting>
  <conditionalFormatting sqref="BL9">
    <cfRule type="containsText" dxfId="4513" priority="62" operator="containsText" text="Abs">
      <formula>NOT(ISERROR(SEARCH(("Abs"),(BL9))))</formula>
    </cfRule>
  </conditionalFormatting>
  <conditionalFormatting sqref="BL9">
    <cfRule type="containsText" dxfId="4512" priority="63" operator="containsText" text="Leav">
      <formula>NOT(ISERROR(SEARCH(("Leav"),(BL9))))</formula>
    </cfRule>
  </conditionalFormatting>
  <conditionalFormatting sqref="BL9">
    <cfRule type="containsText" dxfId="4511" priority="64" operator="containsText" text="Holi">
      <formula>NOT(ISERROR(SEARCH(("Holi"),(BL9))))</formula>
    </cfRule>
  </conditionalFormatting>
  <conditionalFormatting sqref="BL9">
    <cfRule type="containsText" dxfId="4510" priority="65" operator="containsText" text="Orie">
      <formula>NOT(ISERROR(SEARCH(("Orie"),(BL9))))</formula>
    </cfRule>
  </conditionalFormatting>
  <conditionalFormatting sqref="BL10">
    <cfRule type="containsText" dxfId="4509" priority="56" operator="containsText" text="Pres">
      <formula>NOT(ISERROR(SEARCH(("Pres"),(BL10))))</formula>
    </cfRule>
  </conditionalFormatting>
  <conditionalFormatting sqref="BL10">
    <cfRule type="containsText" dxfId="4508" priority="57" operator="containsText" text="Abs">
      <formula>NOT(ISERROR(SEARCH(("Abs"),(BL10))))</formula>
    </cfRule>
  </conditionalFormatting>
  <conditionalFormatting sqref="BL10">
    <cfRule type="containsText" dxfId="4507" priority="58" operator="containsText" text="Leav">
      <formula>NOT(ISERROR(SEARCH(("Leav"),(BL10))))</formula>
    </cfRule>
  </conditionalFormatting>
  <conditionalFormatting sqref="BL10">
    <cfRule type="containsText" dxfId="4506" priority="59" operator="containsText" text="Holi">
      <formula>NOT(ISERROR(SEARCH(("Holi"),(BL10))))</formula>
    </cfRule>
  </conditionalFormatting>
  <conditionalFormatting sqref="BL10">
    <cfRule type="containsText" dxfId="4505" priority="60" operator="containsText" text="Orie">
      <formula>NOT(ISERROR(SEARCH(("Orie"),(BL10))))</formula>
    </cfRule>
  </conditionalFormatting>
  <conditionalFormatting sqref="BL13">
    <cfRule type="containsText" dxfId="4504" priority="51" operator="containsText" text="Pres">
      <formula>NOT(ISERROR(SEARCH(("Pres"),(BL13))))</formula>
    </cfRule>
  </conditionalFormatting>
  <conditionalFormatting sqref="BL13">
    <cfRule type="containsText" dxfId="4503" priority="52" operator="containsText" text="Abs">
      <formula>NOT(ISERROR(SEARCH(("Abs"),(BL13))))</formula>
    </cfRule>
  </conditionalFormatting>
  <conditionalFormatting sqref="BL13">
    <cfRule type="containsText" dxfId="4502" priority="53" operator="containsText" text="Leav">
      <formula>NOT(ISERROR(SEARCH(("Leav"),(BL13))))</formula>
    </cfRule>
  </conditionalFormatting>
  <conditionalFormatting sqref="BL13">
    <cfRule type="containsText" dxfId="4501" priority="54" operator="containsText" text="Holi">
      <formula>NOT(ISERROR(SEARCH(("Holi"),(BL13))))</formula>
    </cfRule>
  </conditionalFormatting>
  <conditionalFormatting sqref="BL13">
    <cfRule type="containsText" dxfId="4500" priority="55" operator="containsText" text="Orie">
      <formula>NOT(ISERROR(SEARCH(("Orie"),(BL13))))</formula>
    </cfRule>
  </conditionalFormatting>
  <conditionalFormatting sqref="BL11">
    <cfRule type="containsText" dxfId="4499" priority="46" operator="containsText" text="Pres">
      <formula>NOT(ISERROR(SEARCH(("Pres"),(BL11))))</formula>
    </cfRule>
  </conditionalFormatting>
  <conditionalFormatting sqref="BL11">
    <cfRule type="containsText" dxfId="4498" priority="47" operator="containsText" text="Abs">
      <formula>NOT(ISERROR(SEARCH(("Abs"),(BL11))))</formula>
    </cfRule>
  </conditionalFormatting>
  <conditionalFormatting sqref="BL11">
    <cfRule type="containsText" dxfId="4497" priority="48" operator="containsText" text="Leav">
      <formula>NOT(ISERROR(SEARCH(("Leav"),(BL11))))</formula>
    </cfRule>
  </conditionalFormatting>
  <conditionalFormatting sqref="BL11">
    <cfRule type="containsText" dxfId="4496" priority="49" operator="containsText" text="Holi">
      <formula>NOT(ISERROR(SEARCH(("Holi"),(BL11))))</formula>
    </cfRule>
  </conditionalFormatting>
  <conditionalFormatting sqref="BL11">
    <cfRule type="containsText" dxfId="4495" priority="50" operator="containsText" text="Orie">
      <formula>NOT(ISERROR(SEARCH(("Orie"),(BL11))))</formula>
    </cfRule>
  </conditionalFormatting>
  <conditionalFormatting sqref="BL12">
    <cfRule type="containsText" dxfId="4494" priority="41" operator="containsText" text="Pres">
      <formula>NOT(ISERROR(SEARCH(("Pres"),(BL12))))</formula>
    </cfRule>
  </conditionalFormatting>
  <conditionalFormatting sqref="BL12">
    <cfRule type="containsText" dxfId="4493" priority="42" operator="containsText" text="Abs">
      <formula>NOT(ISERROR(SEARCH(("Abs"),(BL12))))</formula>
    </cfRule>
  </conditionalFormatting>
  <conditionalFormatting sqref="BL12">
    <cfRule type="containsText" dxfId="4492" priority="43" operator="containsText" text="Leav">
      <formula>NOT(ISERROR(SEARCH(("Leav"),(BL12))))</formula>
    </cfRule>
  </conditionalFormatting>
  <conditionalFormatting sqref="BL12">
    <cfRule type="containsText" dxfId="4491" priority="44" operator="containsText" text="Holi">
      <formula>NOT(ISERROR(SEARCH(("Holi"),(BL12))))</formula>
    </cfRule>
  </conditionalFormatting>
  <conditionalFormatting sqref="BL12">
    <cfRule type="containsText" dxfId="4490" priority="45" operator="containsText" text="Orie">
      <formula>NOT(ISERROR(SEARCH(("Orie"),(BL12))))</formula>
    </cfRule>
  </conditionalFormatting>
  <conditionalFormatting sqref="BL16">
    <cfRule type="containsText" dxfId="4489" priority="36" operator="containsText" text="Pres">
      <formula>NOT(ISERROR(SEARCH(("Pres"),(BL16))))</formula>
    </cfRule>
  </conditionalFormatting>
  <conditionalFormatting sqref="BL16">
    <cfRule type="containsText" dxfId="4488" priority="37" operator="containsText" text="Abs">
      <formula>NOT(ISERROR(SEARCH(("Abs"),(BL16))))</formula>
    </cfRule>
  </conditionalFormatting>
  <conditionalFormatting sqref="BL16">
    <cfRule type="containsText" dxfId="4487" priority="38" operator="containsText" text="Leav">
      <formula>NOT(ISERROR(SEARCH(("Leav"),(BL16))))</formula>
    </cfRule>
  </conditionalFormatting>
  <conditionalFormatting sqref="BL16">
    <cfRule type="containsText" dxfId="4486" priority="39" operator="containsText" text="Holi">
      <formula>NOT(ISERROR(SEARCH(("Holi"),(BL16))))</formula>
    </cfRule>
  </conditionalFormatting>
  <conditionalFormatting sqref="BL16">
    <cfRule type="containsText" dxfId="4485" priority="40" operator="containsText" text="Orie">
      <formula>NOT(ISERROR(SEARCH(("Orie"),(BL16))))</formula>
    </cfRule>
  </conditionalFormatting>
  <conditionalFormatting sqref="BL18">
    <cfRule type="containsText" dxfId="4484" priority="26" operator="containsText" text="Pres">
      <formula>NOT(ISERROR(SEARCH(("Pres"),(BL18))))</formula>
    </cfRule>
  </conditionalFormatting>
  <conditionalFormatting sqref="BL18">
    <cfRule type="containsText" dxfId="4483" priority="27" operator="containsText" text="Abs">
      <formula>NOT(ISERROR(SEARCH(("Abs"),(BL18))))</formula>
    </cfRule>
  </conditionalFormatting>
  <conditionalFormatting sqref="BL18">
    <cfRule type="containsText" dxfId="4482" priority="28" operator="containsText" text="Leav">
      <formula>NOT(ISERROR(SEARCH(("Leav"),(BL18))))</formula>
    </cfRule>
  </conditionalFormatting>
  <conditionalFormatting sqref="BL18">
    <cfRule type="containsText" dxfId="4481" priority="29" operator="containsText" text="Holi">
      <formula>NOT(ISERROR(SEARCH(("Holi"),(BL18))))</formula>
    </cfRule>
  </conditionalFormatting>
  <conditionalFormatting sqref="BL18">
    <cfRule type="containsText" dxfId="4480" priority="30" operator="containsText" text="Orie">
      <formula>NOT(ISERROR(SEARCH(("Orie"),(BL18))))</formula>
    </cfRule>
  </conditionalFormatting>
  <conditionalFormatting sqref="BL19">
    <cfRule type="containsText" dxfId="4479" priority="21" operator="containsText" text="Pres">
      <formula>NOT(ISERROR(SEARCH(("Pres"),(BL19))))</formula>
    </cfRule>
  </conditionalFormatting>
  <conditionalFormatting sqref="BL19">
    <cfRule type="containsText" dxfId="4478" priority="22" operator="containsText" text="Abs">
      <formula>NOT(ISERROR(SEARCH(("Abs"),(BL19))))</formula>
    </cfRule>
  </conditionalFormatting>
  <conditionalFormatting sqref="BL19">
    <cfRule type="containsText" dxfId="4477" priority="23" operator="containsText" text="Leav">
      <formula>NOT(ISERROR(SEARCH(("Leav"),(BL19))))</formula>
    </cfRule>
  </conditionalFormatting>
  <conditionalFormatting sqref="BL19">
    <cfRule type="containsText" dxfId="4476" priority="24" operator="containsText" text="Holi">
      <formula>NOT(ISERROR(SEARCH(("Holi"),(BL19))))</formula>
    </cfRule>
  </conditionalFormatting>
  <conditionalFormatting sqref="BL19">
    <cfRule type="containsText" dxfId="4475" priority="25" operator="containsText" text="Orie">
      <formula>NOT(ISERROR(SEARCH(("Orie"),(BL19))))</formula>
    </cfRule>
  </conditionalFormatting>
  <conditionalFormatting sqref="BL20">
    <cfRule type="containsText" dxfId="4474" priority="16" operator="containsText" text="Pres">
      <formula>NOT(ISERROR(SEARCH(("Pres"),(BL20))))</formula>
    </cfRule>
  </conditionalFormatting>
  <conditionalFormatting sqref="BL20">
    <cfRule type="containsText" dxfId="4473" priority="17" operator="containsText" text="Abs">
      <formula>NOT(ISERROR(SEARCH(("Abs"),(BL20))))</formula>
    </cfRule>
  </conditionalFormatting>
  <conditionalFormatting sqref="BL20">
    <cfRule type="containsText" dxfId="4472" priority="18" operator="containsText" text="Leav">
      <formula>NOT(ISERROR(SEARCH(("Leav"),(BL20))))</formula>
    </cfRule>
  </conditionalFormatting>
  <conditionalFormatting sqref="BL20">
    <cfRule type="containsText" dxfId="4471" priority="19" operator="containsText" text="Holi">
      <formula>NOT(ISERROR(SEARCH(("Holi"),(BL20))))</formula>
    </cfRule>
  </conditionalFormatting>
  <conditionalFormatting sqref="BL20">
    <cfRule type="containsText" dxfId="4470" priority="20" operator="containsText" text="Orie">
      <formula>NOT(ISERROR(SEARCH(("Orie"),(BL20))))</formula>
    </cfRule>
  </conditionalFormatting>
  <conditionalFormatting sqref="B26">
    <cfRule type="duplicateValues" dxfId="4469" priority="13"/>
  </conditionalFormatting>
  <conditionalFormatting sqref="B27">
    <cfRule type="duplicateValues" dxfId="4468" priority="12"/>
  </conditionalFormatting>
  <conditionalFormatting sqref="B28">
    <cfRule type="duplicateValues" dxfId="4467" priority="11"/>
  </conditionalFormatting>
  <conditionalFormatting sqref="B30">
    <cfRule type="duplicateValues" dxfId="4466" priority="10"/>
  </conditionalFormatting>
  <conditionalFormatting sqref="F27">
    <cfRule type="cellIs" dxfId="4465" priority="8" operator="equal">
      <formula>"Ac"</formula>
    </cfRule>
  </conditionalFormatting>
  <conditionalFormatting sqref="F27">
    <cfRule type="cellIs" dxfId="4464" priority="9" operator="equal">
      <formula>"IT"</formula>
    </cfRule>
  </conditionalFormatting>
  <conditionalFormatting sqref="C26">
    <cfRule type="duplicateValues" dxfId="4463" priority="5"/>
  </conditionalFormatting>
  <conditionalFormatting sqref="E26 E31:E35">
    <cfRule type="timePeriod" dxfId="4462" priority="4" timePeriod="lastMonth">
      <formula>AND(MONTH(E26)=MONTH(EDATE(TODAY(),0-1)),YEAR(E26)=YEAR(EDATE(TODAY(),0-1)))</formula>
    </cfRule>
  </conditionalFormatting>
  <hyperlinks>
    <hyperlink ref="E17" r:id="rId1" xr:uid="{F0084C93-2AAF-4AB5-BD37-1943EF5620BD}"/>
    <hyperlink ref="E18" r:id="rId2" xr:uid="{5EFAA277-019C-4A59-B807-6A11EE5F1EAA}"/>
    <hyperlink ref="E21" r:id="rId3" xr:uid="{E3E4285C-D967-43CD-8885-7B82734C142A}"/>
    <hyperlink ref="E22" r:id="rId4" xr:uid="{51CD43F8-585F-449F-843A-F7C9EFDD08ED}"/>
    <hyperlink ref="E23" r:id="rId5" xr:uid="{DAEBD431-1487-41B4-8559-CF8B7DB4C25E}"/>
    <hyperlink ref="E24" r:id="rId6" xr:uid="{F345BE34-B342-40E5-A302-6D6F02A835FB}"/>
    <hyperlink ref="E25" r:id="rId7" xr:uid="{65519E79-5083-490B-9044-8DE55C15F65E}"/>
    <hyperlink ref="E26" r:id="rId8" xr:uid="{B166CD82-AA90-41B2-9EFF-3093CB3BDBD8}"/>
    <hyperlink ref="E28" r:id="rId9" xr:uid="{02D54445-1F72-4C0D-875B-864A8DD661FD}"/>
    <hyperlink ref="E30" r:id="rId10" xr:uid="{02B06D14-73F2-45A4-A7F2-142C91CD0084}"/>
    <hyperlink ref="E29" r:id="rId11" xr:uid="{7C27C8B4-1420-4F56-A94E-CA053C845FE1}"/>
    <hyperlink ref="E32" r:id="rId12" display="mailto:shabnam.inphase@gmail.com" xr:uid="{B7C272A4-4D4B-4769-8272-6C08CA9CC070}"/>
    <hyperlink ref="E34" r:id="rId13" xr:uid="{25A39737-EF5E-4DE0-BC4C-8EC68BAF6ACF}"/>
  </hyperlinks>
  <printOptions horizontalCentered="1" gridLines="1"/>
  <pageMargins left="0.7" right="0.7" top="0.75" bottom="0.75" header="0" footer="0"/>
  <pageSetup fitToHeight="0" pageOrder="overThenDown" orientation="landscape" cellComments="atEnd"/>
  <ignoredErrors>
    <ignoredError sqref="N32" evalError="1"/>
  </ignoredErrors>
  <legacyDrawing r:id="rId14"/>
  <extLst>
    <ext xmlns:x14="http://schemas.microsoft.com/office/spreadsheetml/2009/9/main" uri="{CCE6A557-97BC-4b89-ADB6-D9C93CAAB3DF}">
      <x14:dataValidations xmlns:xm="http://schemas.microsoft.com/office/excel/2006/main" count="3">
        <x14:dataValidation type="list" allowBlank="1" showInputMessage="1" showErrorMessage="1" xr:uid="{1EEBDB51-15F3-4D4D-A842-357BB714E909}">
          <x14:formula1>
            <xm:f>Ref!$B$1:$B$7</xm:f>
          </x14:formula1>
          <xm:sqref>A3:A16 A17:A52</xm:sqref>
        </x14:dataValidation>
        <x14:dataValidation type="list" allowBlank="1" showInputMessage="1" showErrorMessage="1" xr:uid="{77632434-1E9B-4A30-82D9-58801D60A5C7}">
          <x14:formula1>
            <xm:f>Ref!$C$1:$C$2</xm:f>
          </x14:formula1>
          <xm:sqref>F3:F16 F17:F52</xm:sqref>
        </x14:dataValidation>
        <x14:dataValidation type="list" allowBlank="1" showInputMessage="1" showErrorMessage="1" xr:uid="{83F207D6-73CC-4B8E-81AA-C5EF7FC12DC8}">
          <x14:formula1>
            <xm:f>Ref!$A$1:$A$6</xm:f>
          </x14:formula1>
          <xm:sqref>CZ3:CZ16 DJ3:DJ16 DJ17:DJ52 AD3:AD16 AD17:AD52 AF3:AF16 AF17:AF52 AJ3:AJ16 AJ17:AJ52 AH3:AH16 AH17:AH52 AL3:AL16 AL17:AL52 AN3:AN16 AN17:AN52 AP3:AP16 AP17:AP52 AR3:AR16 AR17:AR52 AT3:AT16 AT17:AT52 AX3:AX16 AX17:AX52 AZ3:AZ16 AZ17:AZ52 BF3:BF16 BF17:BF52 BB3:BB16 BB17:BB52 AV3:AV16 AV17:AV52 BD3:BD16 BD17:BD52 BT3:BT16 BT17:BT52 BN3:BN16 BN17:BN52 BJ3:BJ16 BJ17:BJ52 BP3:BP16 BP17:BP52 BR3:BR16 BR17:BR52 BV3:BV16 BV17:BV52 BX3:BX16 BX17:BX52 BZ3:BZ16 BZ17:BZ52 CB3:CB16 CB17:CB52 CD3:CD16 CD17:CD52 BL3:BL16 BL17:BL52 CH3:CH16 CH17:CH52 CF3:CF16 CF17:CF52 CL3:CL16 CL17:CL52 CJ3:CJ16 CJ17:CJ52 CN3:CN16 CN17:CN52 CR3:CR16 CR17:CR52 CT3:CT16 CT17:CT52 CV3:CV16 CV17:CV52 BH3:BH16 BH17:BH52 DB3:DB16 DB17:DB52 CX3:CX16 CX17:CX52 DD3:DD16 DD17:DD52 DF3:DF16 DF17:DF52 DH3:DH16 DH17:DH52 CP3:CP16 CP17:CP52 DL3:DL16 DL17:DL52 DN3:DN16 DN17:DN52 CZ17:CZ52</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CCB2A-E5F8-468E-AE67-FAFF2F55AE31}">
  <sheetPr>
    <tabColor rgb="FF808080"/>
    <outlinePr summaryBelow="0" summaryRight="0"/>
    <pageSetUpPr fitToPage="1"/>
  </sheetPr>
  <dimension ref="A1:JT901"/>
  <sheetViews>
    <sheetView showGridLines="0" workbookViewId="0">
      <pane xSplit="28" ySplit="5" topLeftCell="AC44" activePane="bottomRight" state="frozen"/>
      <selection pane="bottomRight" activeCell="C45" sqref="C45"/>
      <selection pane="bottomLeft" activeCell="V11" sqref="V11"/>
      <selection pane="topRight" activeCell="V11" sqref="V11"/>
    </sheetView>
  </sheetViews>
  <sheetFormatPr defaultColWidth="14.42578125" defaultRowHeight="15" customHeight="1"/>
  <cols>
    <col min="1" max="1" width="10.28515625" bestFit="1" customWidth="1"/>
    <col min="2" max="2" width="10.42578125" customWidth="1"/>
    <col min="3" max="3" width="26.42578125" customWidth="1"/>
    <col min="4" max="4" width="17.7109375" customWidth="1"/>
    <col min="5" max="5" width="17.28515625" customWidth="1"/>
    <col min="6" max="6" width="5.42578125" customWidth="1"/>
    <col min="7" max="7" width="10.85546875" customWidth="1"/>
    <col min="8" max="8" width="10.5703125" customWidth="1"/>
    <col min="9" max="9" width="11" customWidth="1"/>
    <col min="10" max="10" width="3.85546875" customWidth="1"/>
    <col min="11" max="11" width="10.42578125" customWidth="1"/>
    <col min="12" max="12" width="13.85546875" customWidth="1"/>
    <col min="13" max="13" width="7" customWidth="1"/>
    <col min="14" max="14" width="10.42578125" customWidth="1"/>
    <col min="15" max="15" width="12.140625" customWidth="1"/>
    <col min="16" max="19" width="3.28515625" customWidth="1"/>
    <col min="20" max="20" width="5.140625" customWidth="1"/>
    <col min="21" max="21" width="7.140625" customWidth="1"/>
    <col min="22" max="22" width="7.42578125" customWidth="1"/>
    <col min="23" max="23" width="4.7109375" customWidth="1"/>
    <col min="24" max="24" width="6.140625" customWidth="1"/>
    <col min="25" max="25" width="3.5703125" hidden="1" customWidth="1"/>
    <col min="26" max="26" width="5.140625" hidden="1" customWidth="1"/>
    <col min="27" max="27" width="3.5703125" hidden="1" customWidth="1"/>
    <col min="28" max="28" width="5.140625" bestFit="1" customWidth="1"/>
    <col min="29" max="29" width="4.28515625" bestFit="1" customWidth="1"/>
    <col min="30" max="30" width="3.28515625" bestFit="1" customWidth="1"/>
    <col min="31" max="31" width="4.28515625" bestFit="1" customWidth="1"/>
    <col min="32" max="32" width="3.28515625" bestFit="1" customWidth="1"/>
    <col min="33" max="33" width="4.28515625" bestFit="1" customWidth="1"/>
    <col min="34" max="34" width="3.28515625" bestFit="1" customWidth="1"/>
    <col min="35" max="35" width="4.28515625" bestFit="1" customWidth="1"/>
    <col min="36" max="36" width="3.28515625" bestFit="1" customWidth="1"/>
    <col min="37" max="37" width="4.28515625" bestFit="1" customWidth="1"/>
    <col min="38" max="38" width="3.28515625" bestFit="1" customWidth="1"/>
    <col min="39" max="39" width="4.28515625" bestFit="1" customWidth="1"/>
    <col min="40" max="40" width="3.28515625" bestFit="1" customWidth="1"/>
    <col min="41" max="41" width="4.28515625" bestFit="1" customWidth="1"/>
    <col min="42" max="42" width="3.28515625" bestFit="1" customWidth="1"/>
    <col min="43" max="43" width="4.28515625" bestFit="1" customWidth="1"/>
    <col min="44" max="44" width="3.28515625" bestFit="1" customWidth="1"/>
    <col min="45" max="45" width="4.28515625" bestFit="1" customWidth="1"/>
    <col min="46" max="46" width="3.28515625" bestFit="1" customWidth="1"/>
    <col min="47" max="47" width="4.28515625" bestFit="1" customWidth="1"/>
    <col min="48" max="48" width="3.85546875" bestFit="1" customWidth="1"/>
    <col min="49" max="49" width="4.28515625" bestFit="1" customWidth="1"/>
    <col min="50" max="50" width="4.42578125" customWidth="1"/>
    <col min="51" max="51" width="4.28515625" bestFit="1" customWidth="1"/>
    <col min="52" max="52" width="3.28515625" bestFit="1" customWidth="1"/>
    <col min="53" max="53" width="4.28515625" bestFit="1" customWidth="1"/>
    <col min="54" max="54" width="3.28515625" bestFit="1" customWidth="1"/>
    <col min="55" max="55" width="4.28515625" bestFit="1" customWidth="1"/>
    <col min="56" max="56" width="3.28515625" bestFit="1" customWidth="1"/>
    <col min="57" max="57" width="4.28515625" bestFit="1" customWidth="1"/>
    <col min="58" max="58" width="3.28515625" bestFit="1" customWidth="1"/>
    <col min="59" max="59" width="4.28515625" bestFit="1" customWidth="1"/>
    <col min="60" max="60" width="3.28515625" bestFit="1" customWidth="1"/>
    <col min="61" max="61" width="4.28515625" bestFit="1" customWidth="1"/>
    <col min="62" max="62" width="3.28515625" bestFit="1" customWidth="1"/>
    <col min="63" max="63" width="4.28515625" bestFit="1" customWidth="1"/>
    <col min="64" max="64" width="3.28515625" bestFit="1" customWidth="1"/>
    <col min="65" max="65" width="4.28515625" bestFit="1" customWidth="1"/>
    <col min="66" max="66" width="3.28515625" bestFit="1" customWidth="1"/>
    <col min="67" max="67" width="4.28515625" bestFit="1" customWidth="1"/>
    <col min="68" max="68" width="3.28515625" bestFit="1" customWidth="1"/>
    <col min="69" max="69" width="4.28515625" bestFit="1" customWidth="1"/>
    <col min="70" max="70" width="3.28515625" bestFit="1" customWidth="1"/>
    <col min="71" max="71" width="4.28515625" bestFit="1" customWidth="1"/>
    <col min="72" max="72" width="3.28515625" bestFit="1" customWidth="1"/>
    <col min="73" max="73" width="4.28515625" bestFit="1" customWidth="1"/>
    <col min="74" max="74" width="3.28515625" bestFit="1" customWidth="1"/>
    <col min="75" max="75" width="4.28515625" bestFit="1" customWidth="1"/>
    <col min="76" max="76" width="4.42578125" customWidth="1"/>
    <col min="77" max="77" width="4.28515625" bestFit="1" customWidth="1"/>
    <col min="78" max="78" width="3.28515625" bestFit="1" customWidth="1"/>
    <col min="79" max="79" width="4.28515625" bestFit="1" customWidth="1"/>
    <col min="80" max="80" width="3.28515625" bestFit="1" customWidth="1"/>
    <col min="81" max="81" width="4.28515625" bestFit="1" customWidth="1"/>
    <col min="82" max="82" width="3.28515625" bestFit="1" customWidth="1"/>
    <col min="83" max="83" width="4.28515625" bestFit="1" customWidth="1"/>
    <col min="84" max="84" width="3.28515625" bestFit="1" customWidth="1"/>
    <col min="85" max="85" width="4.7109375" customWidth="1"/>
    <col min="86" max="86" width="3.28515625" bestFit="1" customWidth="1"/>
    <col min="87" max="87" width="4.28515625" bestFit="1" customWidth="1"/>
    <col min="88" max="88" width="3.28515625" bestFit="1" customWidth="1"/>
    <col min="89" max="89" width="4.28515625" bestFit="1" customWidth="1"/>
    <col min="90" max="90" width="5" bestFit="1" customWidth="1"/>
    <col min="91" max="91" width="4.28515625" bestFit="1" customWidth="1"/>
    <col min="92" max="96" width="3.28515625" bestFit="1" customWidth="1"/>
    <col min="97" max="97" width="3.42578125" style="173" customWidth="1"/>
    <col min="98" max="98" width="5.42578125" style="173" customWidth="1"/>
    <col min="99" max="100" width="4.5703125" style="173" customWidth="1"/>
    <col min="101" max="101" width="3.7109375" style="173" customWidth="1"/>
    <col min="102" max="104" width="3.28515625" style="173" bestFit="1" customWidth="1"/>
    <col min="105" max="105" width="4.28515625" style="173" customWidth="1"/>
    <col min="106" max="107" width="3.28515625" style="173" bestFit="1" customWidth="1"/>
    <col min="108" max="109" width="4.28515625" style="173" customWidth="1"/>
    <col min="110" max="110" width="6.7109375" customWidth="1"/>
    <col min="111" max="111" width="6.28515625" style="173" customWidth="1"/>
    <col min="112" max="112" width="5.5703125" style="173" customWidth="1"/>
    <col min="113" max="113" width="3.7109375" style="173" customWidth="1"/>
    <col min="114" max="114" width="4.42578125" style="173" customWidth="1"/>
    <col min="115" max="115" width="5.5703125" style="173" customWidth="1"/>
    <col min="116" max="116" width="3.42578125" style="173" customWidth="1"/>
    <col min="117" max="117" width="3.7109375" style="173" customWidth="1"/>
    <col min="118" max="118" width="4.42578125" style="173" customWidth="1"/>
    <col min="119" max="119" width="5.5703125" style="173" customWidth="1"/>
    <col min="120" max="120" width="3.42578125" style="173" customWidth="1"/>
    <col min="121" max="121" width="3.7109375" style="173" customWidth="1"/>
    <col min="122" max="122" width="4.42578125" style="173" customWidth="1"/>
    <col min="123" max="123" width="5.5703125" style="173" customWidth="1"/>
    <col min="124" max="124" width="3.42578125" style="173" customWidth="1"/>
    <col min="125" max="125" width="3.7109375" style="173" customWidth="1"/>
    <col min="126" max="126" width="4.42578125" style="173" customWidth="1"/>
    <col min="127" max="127" width="5.5703125" style="173" customWidth="1"/>
    <col min="128" max="128" width="3.42578125" style="173" customWidth="1"/>
    <col min="129" max="129" width="3.7109375" style="173" customWidth="1"/>
    <col min="130" max="130" width="4.42578125" style="173" customWidth="1"/>
    <col min="131" max="131" width="5.5703125" style="173" customWidth="1"/>
    <col min="132" max="132" width="3.42578125" style="173" customWidth="1"/>
    <col min="133" max="133" width="3.7109375" style="173" customWidth="1"/>
    <col min="134" max="134" width="4.42578125" style="173" customWidth="1"/>
    <col min="135" max="135" width="5.5703125" style="173" customWidth="1"/>
    <col min="136" max="136" width="3.42578125" style="173" customWidth="1"/>
    <col min="137" max="137" width="3.7109375" style="173" customWidth="1"/>
    <col min="138" max="138" width="4.42578125" style="173" customWidth="1"/>
    <col min="139" max="139" width="5.5703125" style="173" customWidth="1"/>
    <col min="140" max="140" width="3.42578125" style="173" customWidth="1"/>
    <col min="141" max="141" width="3.7109375" style="173" customWidth="1"/>
    <col min="142" max="142" width="4.42578125" style="173" customWidth="1"/>
    <col min="143" max="143" width="5.5703125" style="173" customWidth="1"/>
    <col min="144" max="144" width="3.42578125" style="173" customWidth="1"/>
    <col min="145" max="145" width="3.7109375" style="173" customWidth="1"/>
    <col min="146" max="146" width="4.42578125" style="173" customWidth="1"/>
    <col min="147" max="147" width="5.5703125" style="173" customWidth="1"/>
    <col min="148" max="148" width="3.42578125" style="173" customWidth="1"/>
    <col min="149" max="149" width="3.7109375" style="173" customWidth="1"/>
    <col min="150" max="150" width="4.42578125" style="173" customWidth="1"/>
    <col min="151" max="151" width="3.7109375" style="173" customWidth="1"/>
    <col min="152" max="152" width="4.42578125" style="173" customWidth="1"/>
    <col min="153" max="153" width="3.7109375" style="173" customWidth="1"/>
    <col min="154" max="154" width="4.42578125" style="173" customWidth="1"/>
    <col min="155" max="155" width="3.7109375" style="173" customWidth="1"/>
    <col min="156" max="156" width="4.42578125" style="173" customWidth="1"/>
    <col min="157" max="157" width="3.7109375" style="173" customWidth="1"/>
    <col min="158" max="158" width="4.42578125" style="173" customWidth="1"/>
    <col min="159" max="159" width="3.7109375" style="173" customWidth="1"/>
    <col min="160" max="160" width="4.42578125" style="173" customWidth="1"/>
    <col min="161" max="161" width="3.7109375" style="173" customWidth="1"/>
    <col min="162" max="162" width="4.42578125" style="173" customWidth="1"/>
    <col min="163" max="163" width="3.7109375" style="173" customWidth="1"/>
    <col min="164" max="164" width="4.42578125" style="173" customWidth="1"/>
    <col min="165" max="165" width="3.7109375" style="173" customWidth="1"/>
    <col min="166" max="166" width="4.42578125" style="173" customWidth="1"/>
    <col min="167" max="167" width="3.7109375" style="173" customWidth="1"/>
    <col min="168" max="168" width="4.42578125" style="173" customWidth="1"/>
    <col min="169" max="169" width="3.7109375" style="173" customWidth="1"/>
    <col min="170" max="170" width="4.42578125" style="173" customWidth="1"/>
    <col min="171" max="171" width="3.7109375" style="173" customWidth="1"/>
    <col min="172" max="172" width="4.42578125" style="173" customWidth="1"/>
    <col min="173" max="173" width="3.7109375" style="173" customWidth="1"/>
    <col min="174" max="174" width="4.42578125" style="173" customWidth="1"/>
    <col min="175" max="175" width="3.7109375" style="173" customWidth="1"/>
    <col min="176" max="176" width="4.42578125" style="173" customWidth="1"/>
    <col min="177" max="177" width="3.7109375" style="173" customWidth="1"/>
    <col min="178" max="178" width="4.42578125" style="173" customWidth="1"/>
    <col min="179" max="179" width="4.7109375" customWidth="1"/>
    <col min="180" max="180" width="4.28515625" customWidth="1"/>
    <col min="181" max="181" width="5.7109375" customWidth="1"/>
    <col min="182" max="182" width="5.85546875" customWidth="1"/>
    <col min="183" max="183" width="7.28515625" customWidth="1"/>
    <col min="184" max="184" width="6.28515625" customWidth="1"/>
    <col min="185" max="185" width="3.85546875" customWidth="1"/>
    <col min="186" max="186" width="4.28515625" customWidth="1"/>
    <col min="187" max="188" width="4.85546875" customWidth="1"/>
    <col min="189" max="189" width="3.42578125" customWidth="1"/>
    <col min="190" max="190" width="4.28515625" customWidth="1"/>
    <col min="191" max="192" width="4" customWidth="1"/>
    <col min="193" max="193" width="4.140625" customWidth="1"/>
    <col min="194" max="194" width="4.85546875" customWidth="1"/>
    <col min="195" max="195" width="4.7109375" customWidth="1"/>
    <col min="196" max="196" width="3.42578125" bestFit="1" customWidth="1"/>
    <col min="197" max="197" width="3.28515625" bestFit="1" customWidth="1"/>
    <col min="198" max="198" width="3.7109375" bestFit="1" customWidth="1"/>
    <col min="199" max="199" width="3.28515625" bestFit="1" customWidth="1"/>
    <col min="200" max="200" width="3.7109375" bestFit="1" customWidth="1"/>
    <col min="201" max="204" width="3.42578125" bestFit="1" customWidth="1"/>
    <col min="205" max="208" width="3.7109375" bestFit="1" customWidth="1"/>
    <col min="209" max="209" width="3.7109375" style="592" bestFit="1" customWidth="1"/>
    <col min="210" max="212" width="3.7109375" bestFit="1" customWidth="1"/>
    <col min="213" max="222" width="3.5703125" bestFit="1" customWidth="1"/>
    <col min="223" max="230" width="3.28515625" bestFit="1" customWidth="1"/>
    <col min="231" max="238" width="3.42578125" bestFit="1" customWidth="1"/>
    <col min="239" max="246" width="3.85546875" bestFit="1" customWidth="1"/>
    <col min="247" max="256" width="3.42578125" bestFit="1" customWidth="1"/>
    <col min="257" max="264" width="4" bestFit="1" customWidth="1"/>
    <col min="265" max="272" width="3.28515625" bestFit="1" customWidth="1"/>
    <col min="273" max="273" width="4.85546875" customWidth="1"/>
    <col min="274" max="274" width="4.7109375" customWidth="1"/>
    <col min="275" max="280" width="2.5703125" customWidth="1"/>
    <col min="281" max="353" width="2.85546875" customWidth="1"/>
  </cols>
  <sheetData>
    <row r="1" spans="1:280" s="474" customFormat="1" ht="42" customHeight="1">
      <c r="A1" s="555" t="s">
        <v>0</v>
      </c>
      <c r="B1" s="556">
        <f>COUNTIF(A:A,"Active")</f>
        <v>0</v>
      </c>
      <c r="C1" s="557" t="s">
        <v>1</v>
      </c>
      <c r="D1" s="557" t="s">
        <v>919</v>
      </c>
      <c r="E1" s="558"/>
      <c r="F1" s="559"/>
      <c r="G1" s="560"/>
      <c r="H1" s="560"/>
      <c r="I1" s="561"/>
      <c r="J1" s="561"/>
      <c r="K1" s="561"/>
      <c r="L1" s="561"/>
      <c r="M1" s="561"/>
      <c r="N1" s="562"/>
      <c r="O1" s="562"/>
      <c r="P1" s="563"/>
      <c r="Q1" s="562"/>
      <c r="R1" s="564"/>
      <c r="S1" s="565"/>
      <c r="T1" s="566"/>
      <c r="U1" s="566"/>
      <c r="V1" s="566"/>
      <c r="W1" s="567"/>
      <c r="X1" s="568"/>
      <c r="Y1" s="569"/>
      <c r="Z1" s="566" t="s">
        <v>2</v>
      </c>
      <c r="AA1" s="566"/>
      <c r="AB1" s="566"/>
      <c r="AC1" s="570"/>
      <c r="AD1" s="571"/>
      <c r="AE1" s="572" t="s">
        <v>100</v>
      </c>
      <c r="AF1" s="572"/>
      <c r="AG1" s="572" t="s">
        <v>101</v>
      </c>
      <c r="AH1" s="572"/>
      <c r="AI1" s="572" t="s">
        <v>102</v>
      </c>
      <c r="AJ1" s="572"/>
      <c r="AK1" s="572" t="s">
        <v>103</v>
      </c>
      <c r="AL1" s="572"/>
      <c r="AM1" s="572" t="s">
        <v>54</v>
      </c>
      <c r="AN1" s="572"/>
      <c r="AO1" s="572" t="s">
        <v>104</v>
      </c>
      <c r="AP1" s="572"/>
      <c r="AQ1" s="572" t="s">
        <v>105</v>
      </c>
      <c r="AR1" s="572"/>
      <c r="AS1" s="572" t="s">
        <v>106</v>
      </c>
      <c r="AT1" s="572"/>
      <c r="AU1" s="572" t="s">
        <v>77</v>
      </c>
      <c r="AV1" s="572"/>
      <c r="AW1" s="572" t="s">
        <v>78</v>
      </c>
      <c r="AX1" s="572"/>
      <c r="AY1" s="572" t="s">
        <v>79</v>
      </c>
      <c r="AZ1" s="572"/>
      <c r="BA1" s="572" t="s">
        <v>80</v>
      </c>
      <c r="BB1" s="572"/>
      <c r="BC1" s="572" t="s">
        <v>81</v>
      </c>
      <c r="BD1" s="572"/>
      <c r="BE1" s="572" t="s">
        <v>82</v>
      </c>
      <c r="BF1" s="572"/>
      <c r="BG1" s="572" t="s">
        <v>82</v>
      </c>
      <c r="BH1" s="572"/>
      <c r="BI1" s="572" t="s">
        <v>84</v>
      </c>
      <c r="BJ1" s="572"/>
      <c r="BK1" s="572" t="s">
        <v>85</v>
      </c>
      <c r="BL1" s="572"/>
      <c r="BM1" s="572" t="s">
        <v>86</v>
      </c>
      <c r="BN1" s="572"/>
      <c r="BO1" s="572" t="s">
        <v>87</v>
      </c>
      <c r="BP1" s="572"/>
      <c r="BQ1" s="572" t="s">
        <v>88</v>
      </c>
      <c r="BR1" s="572"/>
      <c r="BS1" s="572" t="s">
        <v>89</v>
      </c>
      <c r="BT1" s="572"/>
      <c r="BU1" s="572" t="s">
        <v>90</v>
      </c>
      <c r="BV1" s="572"/>
      <c r="BW1" s="572" t="s">
        <v>91</v>
      </c>
      <c r="BX1" s="572"/>
      <c r="BY1" s="572" t="s">
        <v>1925</v>
      </c>
      <c r="BZ1" s="572"/>
      <c r="CA1" s="572" t="s">
        <v>93</v>
      </c>
      <c r="CB1" s="572"/>
      <c r="CC1" s="572" t="s">
        <v>94</v>
      </c>
      <c r="CD1" s="572"/>
      <c r="CE1" s="572" t="s">
        <v>95</v>
      </c>
      <c r="CF1" s="572"/>
      <c r="CG1" s="572" t="s">
        <v>96</v>
      </c>
      <c r="CH1" s="572"/>
      <c r="CI1" s="572" t="s">
        <v>97</v>
      </c>
      <c r="CJ1" s="572"/>
      <c r="CK1" s="572" t="s">
        <v>98</v>
      </c>
      <c r="CL1" s="572"/>
      <c r="CM1" s="572" t="s">
        <v>175</v>
      </c>
      <c r="CN1" s="572"/>
      <c r="CO1" s="572" t="s">
        <v>100</v>
      </c>
      <c r="CP1" s="572"/>
      <c r="CQ1" s="572" t="s">
        <v>101</v>
      </c>
      <c r="CR1" s="572"/>
      <c r="CS1" s="572" t="s">
        <v>102</v>
      </c>
      <c r="CT1" s="572"/>
      <c r="CU1" s="572" t="s">
        <v>103</v>
      </c>
      <c r="CV1" s="572"/>
      <c r="CW1" s="572" t="s">
        <v>104</v>
      </c>
      <c r="CX1" s="572"/>
      <c r="CY1" s="572" t="s">
        <v>105</v>
      </c>
      <c r="CZ1" s="572"/>
      <c r="DA1" s="572" t="s">
        <v>106</v>
      </c>
      <c r="DB1" s="572"/>
      <c r="DC1" s="572" t="s">
        <v>77</v>
      </c>
      <c r="DD1" s="572"/>
      <c r="DE1" s="346" t="s">
        <v>78</v>
      </c>
      <c r="DF1" s="267"/>
      <c r="DG1" s="349" t="s">
        <v>79</v>
      </c>
      <c r="DH1" s="573"/>
      <c r="DI1" s="349" t="s">
        <v>80</v>
      </c>
      <c r="DJ1" s="573"/>
      <c r="DK1" s="349" t="s">
        <v>107</v>
      </c>
      <c r="DL1" s="349"/>
      <c r="DM1" s="349" t="s">
        <v>107</v>
      </c>
      <c r="DN1" s="573"/>
      <c r="DO1" s="349" t="s">
        <v>81</v>
      </c>
      <c r="DP1" s="573"/>
      <c r="DQ1" s="349" t="s">
        <v>82</v>
      </c>
      <c r="DR1" s="573"/>
      <c r="DS1" s="349" t="s">
        <v>83</v>
      </c>
      <c r="DT1" s="573"/>
      <c r="DU1" s="349" t="s">
        <v>84</v>
      </c>
      <c r="DV1" s="573"/>
      <c r="DW1" s="349" t="s">
        <v>468</v>
      </c>
      <c r="DX1" s="573"/>
      <c r="DY1" s="349" t="s">
        <v>469</v>
      </c>
      <c r="DZ1" s="573"/>
      <c r="EA1" s="349" t="s">
        <v>189</v>
      </c>
      <c r="EB1" s="573"/>
      <c r="EC1" s="349" t="s">
        <v>190</v>
      </c>
      <c r="ED1" s="573"/>
      <c r="EE1" s="431" t="s">
        <v>191</v>
      </c>
      <c r="EF1" s="573"/>
      <c r="EG1" s="349" t="s">
        <v>192</v>
      </c>
      <c r="EH1" s="573"/>
      <c r="EI1" s="349" t="s">
        <v>193</v>
      </c>
      <c r="EJ1" s="573"/>
      <c r="EK1" s="433" t="s">
        <v>194</v>
      </c>
      <c r="EL1" s="573"/>
      <c r="EM1" s="436" t="s">
        <v>195</v>
      </c>
      <c r="EN1" s="573"/>
      <c r="EO1" s="436" t="s">
        <v>196</v>
      </c>
      <c r="EP1" s="573"/>
      <c r="EQ1" s="573"/>
      <c r="ER1" s="573"/>
      <c r="ES1" s="433" t="s">
        <v>197</v>
      </c>
      <c r="ET1" s="433"/>
      <c r="EU1" s="433" t="s">
        <v>198</v>
      </c>
      <c r="EV1" s="433"/>
      <c r="EW1" s="433" t="s">
        <v>199</v>
      </c>
      <c r="EX1" s="433"/>
      <c r="EY1" s="433" t="s">
        <v>200</v>
      </c>
      <c r="EZ1" s="573"/>
      <c r="FA1" s="433" t="s">
        <v>221</v>
      </c>
      <c r="FB1" s="433"/>
      <c r="FC1" s="433" t="s">
        <v>222</v>
      </c>
      <c r="FD1" s="573"/>
      <c r="FE1" s="573" t="s">
        <v>203</v>
      </c>
      <c r="FF1" s="573"/>
      <c r="FG1" s="573" t="s">
        <v>204</v>
      </c>
      <c r="FH1" s="573"/>
      <c r="FI1" s="573" t="s">
        <v>205</v>
      </c>
      <c r="FJ1" s="573"/>
      <c r="FK1" s="573" t="s">
        <v>206</v>
      </c>
      <c r="FL1" s="573"/>
      <c r="FM1" s="573" t="s">
        <v>207</v>
      </c>
      <c r="FN1" s="573"/>
      <c r="FO1" s="349" t="s">
        <v>208</v>
      </c>
      <c r="FP1" s="349"/>
      <c r="FQ1" s="349" t="s">
        <v>209</v>
      </c>
      <c r="FR1" s="349"/>
      <c r="FS1" s="349" t="s">
        <v>210</v>
      </c>
      <c r="FT1" s="349"/>
      <c r="FU1" s="300" t="s">
        <v>211</v>
      </c>
      <c r="FV1" s="300"/>
      <c r="FW1" s="300" t="s">
        <v>212</v>
      </c>
      <c r="FX1" s="300"/>
      <c r="FY1" s="300" t="s">
        <v>181</v>
      </c>
      <c r="FZ1" s="574"/>
      <c r="GA1" s="574" t="s">
        <v>182</v>
      </c>
      <c r="GB1" s="574"/>
      <c r="GC1" s="574" t="s">
        <v>183</v>
      </c>
      <c r="GD1" s="574"/>
      <c r="GE1" s="574" t="s">
        <v>184</v>
      </c>
      <c r="GF1" s="574"/>
      <c r="GG1" s="574" t="s">
        <v>185</v>
      </c>
      <c r="GH1" s="574"/>
      <c r="GI1" s="574" t="s">
        <v>186</v>
      </c>
      <c r="GJ1" s="574"/>
      <c r="GK1" s="574" t="s">
        <v>468</v>
      </c>
      <c r="GL1" s="574"/>
      <c r="GM1" s="574" t="s">
        <v>469</v>
      </c>
      <c r="GN1" s="574"/>
      <c r="GO1" s="574" t="s">
        <v>189</v>
      </c>
      <c r="GP1" s="574"/>
      <c r="GQ1" s="574" t="s">
        <v>1926</v>
      </c>
      <c r="GR1" s="574"/>
      <c r="GS1" s="574" t="s">
        <v>1927</v>
      </c>
      <c r="GT1" s="574"/>
      <c r="GU1" s="574" t="s">
        <v>1928</v>
      </c>
      <c r="GV1" s="574"/>
      <c r="GW1" s="574" t="s">
        <v>193</v>
      </c>
      <c r="GX1" s="574"/>
      <c r="GY1" s="574" t="s">
        <v>194</v>
      </c>
      <c r="GZ1" s="574"/>
      <c r="HA1" s="586"/>
      <c r="HB1" s="574"/>
      <c r="HC1" s="574"/>
      <c r="HD1" s="574"/>
      <c r="HE1" s="574"/>
      <c r="HF1" s="574"/>
      <c r="HG1" s="574"/>
      <c r="HH1" s="574"/>
      <c r="HI1" s="574"/>
      <c r="HJ1" s="574"/>
      <c r="HK1" s="574"/>
      <c r="HL1" s="574"/>
      <c r="HM1" s="574"/>
      <c r="HN1" s="574"/>
      <c r="HO1" s="574"/>
      <c r="HP1" s="574"/>
      <c r="HQ1" s="574"/>
      <c r="HR1" s="574"/>
      <c r="HS1" s="574"/>
      <c r="HT1" s="574"/>
      <c r="HU1" s="574"/>
      <c r="HV1" s="574"/>
      <c r="HW1" s="574"/>
      <c r="HX1" s="574"/>
      <c r="HY1" s="574"/>
      <c r="HZ1" s="574"/>
      <c r="IA1" s="574"/>
      <c r="IB1" s="574"/>
      <c r="IC1" s="574"/>
      <c r="ID1" s="574"/>
      <c r="IE1" s="574"/>
      <c r="IF1" s="574"/>
      <c r="IG1" s="574"/>
      <c r="IH1" s="574"/>
      <c r="II1" s="574"/>
      <c r="IJ1" s="574"/>
      <c r="IK1" s="574"/>
      <c r="IL1" s="574"/>
      <c r="IM1" s="574"/>
      <c r="IN1" s="574"/>
      <c r="IO1" s="574"/>
      <c r="IP1" s="574"/>
      <c r="IQ1" s="574"/>
      <c r="IR1" s="574"/>
      <c r="IS1" s="574"/>
      <c r="IT1" s="574"/>
      <c r="IU1" s="574"/>
      <c r="IV1" s="574"/>
      <c r="IW1" s="574"/>
      <c r="IX1" s="574"/>
      <c r="IY1" s="574"/>
      <c r="IZ1" s="574"/>
      <c r="JA1" s="574"/>
      <c r="JB1" s="574"/>
      <c r="JC1" s="574"/>
      <c r="JD1" s="574"/>
      <c r="JE1" s="574"/>
      <c r="JF1" s="574"/>
      <c r="JG1" s="574"/>
      <c r="JH1" s="574"/>
      <c r="JI1" s="574"/>
      <c r="JJ1" s="574"/>
      <c r="JK1" s="574"/>
      <c r="JL1" s="574"/>
      <c r="JM1" s="574"/>
      <c r="JN1" s="574"/>
      <c r="JO1" s="574"/>
      <c r="JP1" s="574"/>
      <c r="JQ1" s="574"/>
      <c r="JR1" s="574"/>
      <c r="JS1" s="574"/>
      <c r="JT1" s="574"/>
    </row>
    <row r="2" spans="1:280" ht="27.75" customHeight="1">
      <c r="A2" s="958" t="s">
        <v>3</v>
      </c>
      <c r="B2" s="959" t="s">
        <v>4</v>
      </c>
      <c r="C2" s="959" t="s">
        <v>5</v>
      </c>
      <c r="D2" s="959" t="s">
        <v>6</v>
      </c>
      <c r="E2" s="959" t="s">
        <v>70</v>
      </c>
      <c r="F2" s="959" t="s">
        <v>8</v>
      </c>
      <c r="G2" s="961" t="s">
        <v>9</v>
      </c>
      <c r="H2" s="961" t="s">
        <v>10</v>
      </c>
      <c r="I2" s="962" t="s">
        <v>11</v>
      </c>
      <c r="J2" s="963" t="s">
        <v>12</v>
      </c>
      <c r="K2" s="962" t="s">
        <v>13</v>
      </c>
      <c r="L2" s="979" t="s">
        <v>14</v>
      </c>
      <c r="M2" s="979" t="s">
        <v>71</v>
      </c>
      <c r="N2" s="954" t="s">
        <v>16</v>
      </c>
      <c r="O2" s="954" t="s">
        <v>17</v>
      </c>
      <c r="P2" s="955" t="s">
        <v>18</v>
      </c>
      <c r="Q2" s="1014" t="s">
        <v>19</v>
      </c>
      <c r="R2" s="1033" t="s">
        <v>20</v>
      </c>
      <c r="S2" s="1036" t="s">
        <v>21</v>
      </c>
      <c r="T2" s="967" t="s">
        <v>30</v>
      </c>
      <c r="U2" s="981" t="s">
        <v>24</v>
      </c>
      <c r="V2" s="981" t="s">
        <v>72</v>
      </c>
      <c r="W2" s="981" t="s">
        <v>25</v>
      </c>
      <c r="X2" s="954" t="s">
        <v>23</v>
      </c>
      <c r="Y2" s="206"/>
      <c r="Z2" s="207"/>
      <c r="AA2" s="207"/>
      <c r="AB2" s="980" t="s">
        <v>73</v>
      </c>
      <c r="AC2" s="240">
        <f>AC5</f>
        <v>44254</v>
      </c>
      <c r="AD2" s="240">
        <f t="shared" ref="AD2:AG2" si="0">AD5</f>
        <v>44254</v>
      </c>
      <c r="AE2" s="240">
        <f t="shared" si="0"/>
        <v>44261</v>
      </c>
      <c r="AF2" s="240">
        <f t="shared" si="0"/>
        <v>44261</v>
      </c>
      <c r="AG2" s="240">
        <f t="shared" si="0"/>
        <v>44268</v>
      </c>
      <c r="AH2" s="240">
        <f t="shared" ref="AH2:AZ2" si="1">AH5</f>
        <v>44268</v>
      </c>
      <c r="AI2" s="240">
        <f t="shared" si="1"/>
        <v>44275</v>
      </c>
      <c r="AJ2" s="240">
        <f t="shared" si="1"/>
        <v>44275</v>
      </c>
      <c r="AK2" s="240">
        <f t="shared" si="1"/>
        <v>44282</v>
      </c>
      <c r="AL2" s="240">
        <f t="shared" si="1"/>
        <v>44282</v>
      </c>
      <c r="AM2" s="240">
        <f t="shared" si="1"/>
        <v>44289</v>
      </c>
      <c r="AN2" s="240">
        <f t="shared" si="1"/>
        <v>44289</v>
      </c>
      <c r="AO2" s="240">
        <f t="shared" si="1"/>
        <v>44296</v>
      </c>
      <c r="AP2" s="240">
        <f t="shared" si="1"/>
        <v>44296</v>
      </c>
      <c r="AQ2" s="240">
        <f t="shared" si="1"/>
        <v>44303</v>
      </c>
      <c r="AR2" s="240">
        <f t="shared" si="1"/>
        <v>44303</v>
      </c>
      <c r="AS2" s="240">
        <f t="shared" si="1"/>
        <v>44310</v>
      </c>
      <c r="AT2" s="240">
        <f t="shared" si="1"/>
        <v>44310</v>
      </c>
      <c r="AU2" s="240">
        <f t="shared" si="1"/>
        <v>44317</v>
      </c>
      <c r="AV2" s="240">
        <f t="shared" si="1"/>
        <v>44317</v>
      </c>
      <c r="AW2" s="240">
        <f t="shared" si="1"/>
        <v>44324</v>
      </c>
      <c r="AX2" s="240">
        <f t="shared" si="1"/>
        <v>44324</v>
      </c>
      <c r="AY2" s="240">
        <f t="shared" si="1"/>
        <v>44331</v>
      </c>
      <c r="AZ2" s="240">
        <f t="shared" si="1"/>
        <v>44331</v>
      </c>
      <c r="BA2" s="240">
        <f t="shared" ref="BA2:DE2" si="2">BA5</f>
        <v>44338</v>
      </c>
      <c r="BB2" s="240">
        <f t="shared" si="2"/>
        <v>44338</v>
      </c>
      <c r="BC2" s="240">
        <f t="shared" si="2"/>
        <v>44345</v>
      </c>
      <c r="BD2" s="240">
        <f t="shared" si="2"/>
        <v>44345</v>
      </c>
      <c r="BE2" s="240">
        <f t="shared" si="2"/>
        <v>44352</v>
      </c>
      <c r="BF2" s="240">
        <f t="shared" si="2"/>
        <v>44352</v>
      </c>
      <c r="BG2" s="240">
        <f t="shared" si="2"/>
        <v>44359</v>
      </c>
      <c r="BH2" s="240">
        <f t="shared" si="2"/>
        <v>44359</v>
      </c>
      <c r="BI2" s="240">
        <f t="shared" si="2"/>
        <v>44366</v>
      </c>
      <c r="BJ2" s="240">
        <f t="shared" si="2"/>
        <v>44366</v>
      </c>
      <c r="BK2" s="240">
        <f t="shared" si="2"/>
        <v>44373</v>
      </c>
      <c r="BL2" s="240">
        <f t="shared" si="2"/>
        <v>44373</v>
      </c>
      <c r="BM2" s="240">
        <f t="shared" si="2"/>
        <v>44380</v>
      </c>
      <c r="BN2" s="240">
        <f t="shared" si="2"/>
        <v>44380</v>
      </c>
      <c r="BO2" s="240">
        <f t="shared" si="2"/>
        <v>44387</v>
      </c>
      <c r="BP2" s="240">
        <f t="shared" si="2"/>
        <v>44387</v>
      </c>
      <c r="BQ2" s="240">
        <f t="shared" si="2"/>
        <v>44394</v>
      </c>
      <c r="BR2" s="240">
        <f t="shared" si="2"/>
        <v>44394</v>
      </c>
      <c r="BS2" s="240">
        <f t="shared" si="2"/>
        <v>44401</v>
      </c>
      <c r="BT2" s="240">
        <f t="shared" si="2"/>
        <v>44401</v>
      </c>
      <c r="BU2" s="240">
        <f t="shared" si="2"/>
        <v>44408</v>
      </c>
      <c r="BV2" s="240">
        <f t="shared" si="2"/>
        <v>44408</v>
      </c>
      <c r="BW2" s="240">
        <f t="shared" si="2"/>
        <v>44415</v>
      </c>
      <c r="BX2" s="240">
        <f t="shared" si="2"/>
        <v>44415</v>
      </c>
      <c r="BY2" s="240">
        <f t="shared" si="2"/>
        <v>44422</v>
      </c>
      <c r="BZ2" s="240">
        <f t="shared" si="2"/>
        <v>44422</v>
      </c>
      <c r="CA2" s="240">
        <f t="shared" si="2"/>
        <v>44429</v>
      </c>
      <c r="CB2" s="240">
        <f t="shared" si="2"/>
        <v>44429</v>
      </c>
      <c r="CC2" s="240">
        <f t="shared" si="2"/>
        <v>44436</v>
      </c>
      <c r="CD2" s="240">
        <f t="shared" si="2"/>
        <v>44436</v>
      </c>
      <c r="CE2" s="240">
        <f t="shared" si="2"/>
        <v>44443</v>
      </c>
      <c r="CF2" s="240">
        <f t="shared" si="2"/>
        <v>44443</v>
      </c>
      <c r="CG2" s="240">
        <f t="shared" si="2"/>
        <v>44450</v>
      </c>
      <c r="CH2" s="240">
        <f t="shared" si="2"/>
        <v>44450</v>
      </c>
      <c r="CI2" s="240">
        <f t="shared" si="2"/>
        <v>44457</v>
      </c>
      <c r="CJ2" s="240">
        <f t="shared" si="2"/>
        <v>44457</v>
      </c>
      <c r="CK2" s="240">
        <f t="shared" si="2"/>
        <v>44464</v>
      </c>
      <c r="CL2" s="240">
        <f t="shared" si="2"/>
        <v>44464</v>
      </c>
      <c r="CM2" s="240">
        <f t="shared" si="2"/>
        <v>44471</v>
      </c>
      <c r="CN2" s="240">
        <f t="shared" si="2"/>
        <v>44471</v>
      </c>
      <c r="CO2" s="240">
        <f t="shared" si="2"/>
        <v>44478</v>
      </c>
      <c r="CP2" s="240">
        <f t="shared" si="2"/>
        <v>44478</v>
      </c>
      <c r="CQ2" s="240">
        <f t="shared" si="2"/>
        <v>44485</v>
      </c>
      <c r="CR2" s="240">
        <f t="shared" si="2"/>
        <v>44485</v>
      </c>
      <c r="CS2" s="240">
        <f t="shared" si="2"/>
        <v>44492</v>
      </c>
      <c r="CT2" s="240">
        <f t="shared" si="2"/>
        <v>44492</v>
      </c>
      <c r="CU2" s="240">
        <f t="shared" si="2"/>
        <v>44499</v>
      </c>
      <c r="CV2" s="240">
        <f t="shared" si="2"/>
        <v>44499</v>
      </c>
      <c r="CW2" s="240">
        <f t="shared" si="2"/>
        <v>44506</v>
      </c>
      <c r="CX2" s="240">
        <f t="shared" si="2"/>
        <v>44506</v>
      </c>
      <c r="CY2" s="240">
        <f t="shared" si="2"/>
        <v>44513</v>
      </c>
      <c r="CZ2" s="240">
        <f t="shared" si="2"/>
        <v>44513</v>
      </c>
      <c r="DA2" s="240">
        <f t="shared" si="2"/>
        <v>44520</v>
      </c>
      <c r="DB2" s="240">
        <f t="shared" si="2"/>
        <v>44520</v>
      </c>
      <c r="DC2" s="240">
        <f t="shared" si="2"/>
        <v>44527</v>
      </c>
      <c r="DD2" s="240">
        <f t="shared" si="2"/>
        <v>44527</v>
      </c>
      <c r="DE2" s="343">
        <f t="shared" si="2"/>
        <v>44534</v>
      </c>
      <c r="DF2" s="343">
        <f t="shared" ref="DF2:DG2" si="3">DF5</f>
        <v>44534</v>
      </c>
      <c r="DG2" s="343">
        <f t="shared" si="3"/>
        <v>44541</v>
      </c>
      <c r="DH2" s="343">
        <f t="shared" ref="DH2:DW2" si="4">DH5</f>
        <v>44541</v>
      </c>
      <c r="DI2" s="343">
        <f t="shared" si="4"/>
        <v>44548</v>
      </c>
      <c r="DJ2" s="343">
        <f t="shared" si="4"/>
        <v>44548</v>
      </c>
      <c r="DK2" s="343">
        <f t="shared" si="4"/>
        <v>44555</v>
      </c>
      <c r="DL2" s="343">
        <f t="shared" si="4"/>
        <v>44555</v>
      </c>
      <c r="DM2" s="343">
        <f t="shared" si="4"/>
        <v>44562</v>
      </c>
      <c r="DN2" s="343">
        <f t="shared" si="4"/>
        <v>44562</v>
      </c>
      <c r="DO2" s="343">
        <f t="shared" si="4"/>
        <v>44569</v>
      </c>
      <c r="DP2" s="343">
        <f t="shared" si="4"/>
        <v>44569</v>
      </c>
      <c r="DQ2" s="343">
        <f t="shared" si="4"/>
        <v>44576</v>
      </c>
      <c r="DR2" s="343">
        <f t="shared" si="4"/>
        <v>44576</v>
      </c>
      <c r="DS2" s="343">
        <f t="shared" si="4"/>
        <v>44583</v>
      </c>
      <c r="DT2" s="343">
        <f t="shared" si="4"/>
        <v>44583</v>
      </c>
      <c r="DU2" s="343">
        <f t="shared" si="4"/>
        <v>44590</v>
      </c>
      <c r="DV2" s="343">
        <f t="shared" si="4"/>
        <v>44590</v>
      </c>
      <c r="DW2" s="343">
        <f t="shared" si="4"/>
        <v>44597</v>
      </c>
      <c r="DX2" s="343">
        <f t="shared" ref="DX2:ET2" si="5">DX5</f>
        <v>44597</v>
      </c>
      <c r="DY2" s="343">
        <f t="shared" si="5"/>
        <v>44604</v>
      </c>
      <c r="DZ2" s="343">
        <f t="shared" si="5"/>
        <v>44604</v>
      </c>
      <c r="EA2" s="343">
        <f t="shared" si="5"/>
        <v>44611</v>
      </c>
      <c r="EB2" s="343">
        <f t="shared" si="5"/>
        <v>44611</v>
      </c>
      <c r="EC2" s="343">
        <f t="shared" si="5"/>
        <v>44618</v>
      </c>
      <c r="ED2" s="343">
        <f t="shared" si="5"/>
        <v>44618</v>
      </c>
      <c r="EE2" s="343">
        <f t="shared" si="5"/>
        <v>44625</v>
      </c>
      <c r="EF2" s="343">
        <f t="shared" si="5"/>
        <v>44625</v>
      </c>
      <c r="EG2" s="343">
        <f t="shared" si="5"/>
        <v>44632</v>
      </c>
      <c r="EH2" s="343">
        <f t="shared" si="5"/>
        <v>44632</v>
      </c>
      <c r="EI2" s="343">
        <f t="shared" si="5"/>
        <v>44639</v>
      </c>
      <c r="EJ2" s="343">
        <f t="shared" si="5"/>
        <v>44639</v>
      </c>
      <c r="EK2" s="343">
        <f t="shared" si="5"/>
        <v>44646</v>
      </c>
      <c r="EL2" s="343">
        <f t="shared" si="5"/>
        <v>44646</v>
      </c>
      <c r="EM2" s="343">
        <f t="shared" si="5"/>
        <v>44653</v>
      </c>
      <c r="EN2" s="343">
        <f t="shared" si="5"/>
        <v>44653</v>
      </c>
      <c r="EO2" s="343">
        <f t="shared" si="5"/>
        <v>44660</v>
      </c>
      <c r="EP2" s="343">
        <f t="shared" si="5"/>
        <v>44660</v>
      </c>
      <c r="EQ2" s="343">
        <f t="shared" si="5"/>
        <v>44667</v>
      </c>
      <c r="ER2" s="343">
        <f t="shared" si="5"/>
        <v>44667</v>
      </c>
      <c r="ES2" s="343">
        <f t="shared" si="5"/>
        <v>44674</v>
      </c>
      <c r="ET2" s="343">
        <f t="shared" si="5"/>
        <v>44674</v>
      </c>
      <c r="EU2" s="343">
        <f t="shared" ref="EU2:FB2" si="6">EU5</f>
        <v>44681</v>
      </c>
      <c r="EV2" s="343">
        <f t="shared" si="6"/>
        <v>44681</v>
      </c>
      <c r="EW2" s="343">
        <f t="shared" si="6"/>
        <v>44688</v>
      </c>
      <c r="EX2" s="343">
        <f t="shared" si="6"/>
        <v>44688</v>
      </c>
      <c r="EY2" s="343">
        <f t="shared" si="6"/>
        <v>44695</v>
      </c>
      <c r="EZ2" s="343">
        <f t="shared" si="6"/>
        <v>44695</v>
      </c>
      <c r="FA2" s="343">
        <f t="shared" si="6"/>
        <v>44702</v>
      </c>
      <c r="FB2" s="343">
        <f t="shared" si="6"/>
        <v>44702</v>
      </c>
      <c r="FC2" s="343">
        <f t="shared" ref="FC2:FF2" si="7">FC5</f>
        <v>44709</v>
      </c>
      <c r="FD2" s="343">
        <f t="shared" si="7"/>
        <v>44709</v>
      </c>
      <c r="FE2" s="343">
        <f t="shared" si="7"/>
        <v>44716</v>
      </c>
      <c r="FF2" s="343">
        <f t="shared" si="7"/>
        <v>44716</v>
      </c>
      <c r="FG2" s="343">
        <f t="shared" ref="FG2:GN2" si="8">FG5</f>
        <v>44723</v>
      </c>
      <c r="FH2" s="343">
        <f t="shared" si="8"/>
        <v>44723</v>
      </c>
      <c r="FI2" s="343">
        <f t="shared" si="8"/>
        <v>44730</v>
      </c>
      <c r="FJ2" s="343">
        <f t="shared" si="8"/>
        <v>44730</v>
      </c>
      <c r="FK2" s="343">
        <f t="shared" si="8"/>
        <v>44737</v>
      </c>
      <c r="FL2" s="343">
        <f t="shared" si="8"/>
        <v>44737</v>
      </c>
      <c r="FM2" s="343">
        <f t="shared" si="8"/>
        <v>44744</v>
      </c>
      <c r="FN2" s="343">
        <f t="shared" si="8"/>
        <v>44744</v>
      </c>
      <c r="FO2" s="343">
        <f t="shared" si="8"/>
        <v>44751</v>
      </c>
      <c r="FP2" s="343">
        <f t="shared" si="8"/>
        <v>44751</v>
      </c>
      <c r="FQ2" s="343">
        <f t="shared" si="8"/>
        <v>44758</v>
      </c>
      <c r="FR2" s="343">
        <f t="shared" si="8"/>
        <v>44758</v>
      </c>
      <c r="FS2" s="343">
        <f t="shared" si="8"/>
        <v>44765</v>
      </c>
      <c r="FT2" s="343">
        <f t="shared" si="8"/>
        <v>44765</v>
      </c>
      <c r="FU2" s="343">
        <f t="shared" si="8"/>
        <v>44772</v>
      </c>
      <c r="FV2" s="343">
        <f t="shared" si="8"/>
        <v>44772</v>
      </c>
      <c r="FW2" s="252">
        <f t="shared" si="8"/>
        <v>44779</v>
      </c>
      <c r="FX2" s="252">
        <f t="shared" si="8"/>
        <v>44779</v>
      </c>
      <c r="FY2" s="252">
        <f t="shared" si="8"/>
        <v>44786</v>
      </c>
      <c r="FZ2" s="252">
        <f t="shared" si="8"/>
        <v>44786</v>
      </c>
      <c r="GA2" s="252">
        <f t="shared" si="8"/>
        <v>44793</v>
      </c>
      <c r="GB2" s="252">
        <f t="shared" si="8"/>
        <v>44793</v>
      </c>
      <c r="GC2" s="252">
        <f t="shared" si="8"/>
        <v>44800</v>
      </c>
      <c r="GD2" s="252">
        <f t="shared" si="8"/>
        <v>44800</v>
      </c>
      <c r="GE2" s="252">
        <f t="shared" si="8"/>
        <v>44807</v>
      </c>
      <c r="GF2" s="252">
        <f t="shared" si="8"/>
        <v>44807</v>
      </c>
      <c r="GG2" s="252">
        <f t="shared" si="8"/>
        <v>44814</v>
      </c>
      <c r="GH2" s="252">
        <f t="shared" si="8"/>
        <v>44814</v>
      </c>
      <c r="GI2" s="252">
        <f t="shared" si="8"/>
        <v>44821</v>
      </c>
      <c r="GJ2" s="252">
        <f t="shared" si="8"/>
        <v>44821</v>
      </c>
      <c r="GK2" s="252">
        <f t="shared" si="8"/>
        <v>44828</v>
      </c>
      <c r="GL2" s="252">
        <f t="shared" si="8"/>
        <v>44828</v>
      </c>
      <c r="GM2" s="252">
        <f t="shared" si="8"/>
        <v>44835</v>
      </c>
      <c r="GN2" s="252">
        <f t="shared" si="8"/>
        <v>44835</v>
      </c>
      <c r="GO2" s="252">
        <f t="shared" ref="GO2:GR2" si="9">GO5</f>
        <v>44842</v>
      </c>
      <c r="GP2" s="252">
        <f t="shared" si="9"/>
        <v>44842</v>
      </c>
      <c r="GQ2" s="252">
        <f t="shared" si="9"/>
        <v>44849</v>
      </c>
      <c r="GR2" s="252">
        <f t="shared" si="9"/>
        <v>44849</v>
      </c>
      <c r="GS2" s="252">
        <f t="shared" ref="GS2:HL2" si="10">GS5</f>
        <v>44856</v>
      </c>
      <c r="GT2" s="252">
        <f t="shared" si="10"/>
        <v>44856</v>
      </c>
      <c r="GU2" s="252">
        <f t="shared" si="10"/>
        <v>44863</v>
      </c>
      <c r="GV2" s="252">
        <f t="shared" si="10"/>
        <v>44863</v>
      </c>
      <c r="GW2" s="252">
        <f t="shared" si="10"/>
        <v>44870</v>
      </c>
      <c r="GX2" s="252">
        <f t="shared" si="10"/>
        <v>44870</v>
      </c>
      <c r="GY2" s="252">
        <f t="shared" si="10"/>
        <v>44877</v>
      </c>
      <c r="GZ2" s="252">
        <f t="shared" si="10"/>
        <v>44877</v>
      </c>
      <c r="HA2" s="587">
        <f t="shared" si="10"/>
        <v>44884</v>
      </c>
      <c r="HB2" s="252">
        <f t="shared" si="10"/>
        <v>44884</v>
      </c>
      <c r="HC2" s="252">
        <f t="shared" si="10"/>
        <v>44891</v>
      </c>
      <c r="HD2" s="252">
        <f t="shared" si="10"/>
        <v>44891</v>
      </c>
      <c r="HE2" s="252">
        <f t="shared" si="10"/>
        <v>44898</v>
      </c>
      <c r="HF2" s="252">
        <f t="shared" si="10"/>
        <v>44898</v>
      </c>
      <c r="HG2" s="252">
        <f t="shared" si="10"/>
        <v>44905</v>
      </c>
      <c r="HH2" s="252">
        <f t="shared" si="10"/>
        <v>44905</v>
      </c>
      <c r="HI2" s="252">
        <f t="shared" si="10"/>
        <v>44912</v>
      </c>
      <c r="HJ2" s="252">
        <f t="shared" si="10"/>
        <v>44912</v>
      </c>
      <c r="HK2" s="252">
        <f t="shared" si="10"/>
        <v>44919</v>
      </c>
      <c r="HL2" s="252">
        <f t="shared" si="10"/>
        <v>44919</v>
      </c>
      <c r="HM2" s="252">
        <f t="shared" ref="HM2:IV2" si="11">HM5</f>
        <v>44926</v>
      </c>
      <c r="HN2" s="252">
        <f t="shared" si="11"/>
        <v>44926</v>
      </c>
      <c r="HO2" s="252">
        <f t="shared" si="11"/>
        <v>44933</v>
      </c>
      <c r="HP2" s="252">
        <f t="shared" si="11"/>
        <v>44933</v>
      </c>
      <c r="HQ2" s="252">
        <f t="shared" si="11"/>
        <v>44940</v>
      </c>
      <c r="HR2" s="252">
        <f t="shared" si="11"/>
        <v>44940</v>
      </c>
      <c r="HS2" s="252">
        <f t="shared" si="11"/>
        <v>44947</v>
      </c>
      <c r="HT2" s="252">
        <f t="shared" si="11"/>
        <v>44947</v>
      </c>
      <c r="HU2" s="252">
        <f t="shared" si="11"/>
        <v>44954</v>
      </c>
      <c r="HV2" s="252">
        <f t="shared" si="11"/>
        <v>44954</v>
      </c>
      <c r="HW2" s="252">
        <f t="shared" si="11"/>
        <v>44961</v>
      </c>
      <c r="HX2" s="252">
        <f t="shared" si="11"/>
        <v>44961</v>
      </c>
      <c r="HY2" s="252">
        <f t="shared" si="11"/>
        <v>44968</v>
      </c>
      <c r="HZ2" s="252">
        <f t="shared" si="11"/>
        <v>44968</v>
      </c>
      <c r="IA2" s="252">
        <f t="shared" si="11"/>
        <v>44975</v>
      </c>
      <c r="IB2" s="252">
        <f t="shared" si="11"/>
        <v>44975</v>
      </c>
      <c r="IC2" s="252">
        <f t="shared" si="11"/>
        <v>44982</v>
      </c>
      <c r="ID2" s="252">
        <f t="shared" si="11"/>
        <v>44982</v>
      </c>
      <c r="IE2" s="252">
        <f t="shared" si="11"/>
        <v>44989</v>
      </c>
      <c r="IF2" s="252">
        <f t="shared" si="11"/>
        <v>44989</v>
      </c>
      <c r="IG2" s="252">
        <f t="shared" si="11"/>
        <v>44996</v>
      </c>
      <c r="IH2" s="252">
        <f t="shared" si="11"/>
        <v>44996</v>
      </c>
      <c r="II2" s="252">
        <f t="shared" si="11"/>
        <v>45003</v>
      </c>
      <c r="IJ2" s="252">
        <f t="shared" si="11"/>
        <v>45003</v>
      </c>
      <c r="IK2" s="252">
        <f t="shared" si="11"/>
        <v>45010</v>
      </c>
      <c r="IL2" s="252">
        <f t="shared" si="11"/>
        <v>45010</v>
      </c>
      <c r="IM2" s="252">
        <f t="shared" si="11"/>
        <v>45017</v>
      </c>
      <c r="IN2" s="252">
        <f t="shared" si="11"/>
        <v>45017</v>
      </c>
      <c r="IO2" s="252">
        <f t="shared" si="11"/>
        <v>45024</v>
      </c>
      <c r="IP2" s="252">
        <f t="shared" si="11"/>
        <v>45024</v>
      </c>
      <c r="IQ2" s="252">
        <f t="shared" si="11"/>
        <v>45031</v>
      </c>
      <c r="IR2" s="252">
        <f t="shared" si="11"/>
        <v>45031</v>
      </c>
      <c r="IS2" s="252">
        <f t="shared" si="11"/>
        <v>45038</v>
      </c>
      <c r="IT2" s="252">
        <f t="shared" si="11"/>
        <v>45038</v>
      </c>
      <c r="IU2" s="252">
        <f t="shared" si="11"/>
        <v>45045</v>
      </c>
      <c r="IV2" s="252">
        <f t="shared" si="11"/>
        <v>45045</v>
      </c>
      <c r="IW2" s="252">
        <f t="shared" ref="IW2:JH2" si="12">IW5</f>
        <v>45052</v>
      </c>
      <c r="IX2" s="252">
        <f t="shared" si="12"/>
        <v>45052</v>
      </c>
      <c r="IY2" s="252">
        <f t="shared" si="12"/>
        <v>45059</v>
      </c>
      <c r="IZ2" s="252">
        <f t="shared" si="12"/>
        <v>45059</v>
      </c>
      <c r="JA2" s="252">
        <f t="shared" si="12"/>
        <v>45066</v>
      </c>
      <c r="JB2" s="252">
        <f t="shared" si="12"/>
        <v>45066</v>
      </c>
      <c r="JC2" s="252">
        <f t="shared" si="12"/>
        <v>45073</v>
      </c>
      <c r="JD2" s="252">
        <f t="shared" si="12"/>
        <v>45073</v>
      </c>
      <c r="JE2" s="252">
        <f t="shared" si="12"/>
        <v>45080</v>
      </c>
      <c r="JF2" s="252">
        <f t="shared" si="12"/>
        <v>45080</v>
      </c>
      <c r="JG2" s="252">
        <f t="shared" si="12"/>
        <v>45087</v>
      </c>
      <c r="JH2" s="252">
        <f t="shared" si="12"/>
        <v>45087</v>
      </c>
      <c r="JI2" s="252">
        <f t="shared" ref="JI2:JT2" si="13">JI5</f>
        <v>45094</v>
      </c>
      <c r="JJ2" s="252">
        <f t="shared" si="13"/>
        <v>45094</v>
      </c>
      <c r="JK2" s="252">
        <f t="shared" si="13"/>
        <v>45101</v>
      </c>
      <c r="JL2" s="252">
        <f t="shared" si="13"/>
        <v>45101</v>
      </c>
      <c r="JM2" s="252">
        <f t="shared" si="13"/>
        <v>45108</v>
      </c>
      <c r="JN2" s="252">
        <f t="shared" si="13"/>
        <v>45108</v>
      </c>
      <c r="JO2" s="252">
        <f t="shared" si="13"/>
        <v>45115</v>
      </c>
      <c r="JP2" s="252">
        <f t="shared" si="13"/>
        <v>45115</v>
      </c>
      <c r="JQ2" s="252">
        <f t="shared" si="13"/>
        <v>45122</v>
      </c>
      <c r="JR2" s="252">
        <f t="shared" si="13"/>
        <v>45122</v>
      </c>
      <c r="JS2" s="252">
        <f t="shared" si="13"/>
        <v>45129</v>
      </c>
      <c r="JT2" s="252">
        <f t="shared" si="13"/>
        <v>45129</v>
      </c>
    </row>
    <row r="3" spans="1:280" ht="23.25" customHeight="1">
      <c r="A3" s="958"/>
      <c r="B3" s="959"/>
      <c r="C3" s="959"/>
      <c r="D3" s="959"/>
      <c r="E3" s="959"/>
      <c r="F3" s="959"/>
      <c r="G3" s="961"/>
      <c r="H3" s="961"/>
      <c r="I3" s="962"/>
      <c r="J3" s="963"/>
      <c r="K3" s="962"/>
      <c r="L3" s="979"/>
      <c r="M3" s="979"/>
      <c r="N3" s="954"/>
      <c r="O3" s="954"/>
      <c r="P3" s="955"/>
      <c r="Q3" s="1014"/>
      <c r="R3" s="1034"/>
      <c r="S3" s="1037"/>
      <c r="T3" s="967"/>
      <c r="U3" s="981"/>
      <c r="V3" s="981"/>
      <c r="W3" s="981"/>
      <c r="X3" s="954"/>
      <c r="Y3" s="206"/>
      <c r="Z3" s="207"/>
      <c r="AA3" s="207"/>
      <c r="AB3" s="980"/>
      <c r="AC3" s="246">
        <f>AC5</f>
        <v>44254</v>
      </c>
      <c r="AD3" s="246">
        <f t="shared" ref="AD3:CO3" si="14">AD5</f>
        <v>44254</v>
      </c>
      <c r="AE3" s="246">
        <f t="shared" si="14"/>
        <v>44261</v>
      </c>
      <c r="AF3" s="246">
        <f t="shared" si="14"/>
        <v>44261</v>
      </c>
      <c r="AG3" s="246">
        <f t="shared" si="14"/>
        <v>44268</v>
      </c>
      <c r="AH3" s="246">
        <f t="shared" si="14"/>
        <v>44268</v>
      </c>
      <c r="AI3" s="246">
        <f t="shared" si="14"/>
        <v>44275</v>
      </c>
      <c r="AJ3" s="246">
        <f t="shared" si="14"/>
        <v>44275</v>
      </c>
      <c r="AK3" s="246">
        <f t="shared" si="14"/>
        <v>44282</v>
      </c>
      <c r="AL3" s="246">
        <f t="shared" si="14"/>
        <v>44282</v>
      </c>
      <c r="AM3" s="246">
        <f t="shared" si="14"/>
        <v>44289</v>
      </c>
      <c r="AN3" s="246">
        <f t="shared" si="14"/>
        <v>44289</v>
      </c>
      <c r="AO3" s="246">
        <f t="shared" si="14"/>
        <v>44296</v>
      </c>
      <c r="AP3" s="246">
        <f t="shared" si="14"/>
        <v>44296</v>
      </c>
      <c r="AQ3" s="246">
        <f t="shared" si="14"/>
        <v>44303</v>
      </c>
      <c r="AR3" s="246">
        <f t="shared" si="14"/>
        <v>44303</v>
      </c>
      <c r="AS3" s="246">
        <f t="shared" si="14"/>
        <v>44310</v>
      </c>
      <c r="AT3" s="246">
        <f t="shared" si="14"/>
        <v>44310</v>
      </c>
      <c r="AU3" s="246">
        <f t="shared" si="14"/>
        <v>44317</v>
      </c>
      <c r="AV3" s="246">
        <f t="shared" si="14"/>
        <v>44317</v>
      </c>
      <c r="AW3" s="246">
        <f t="shared" si="14"/>
        <v>44324</v>
      </c>
      <c r="AX3" s="246">
        <f t="shared" si="14"/>
        <v>44324</v>
      </c>
      <c r="AY3" s="246">
        <f t="shared" si="14"/>
        <v>44331</v>
      </c>
      <c r="AZ3" s="246">
        <f t="shared" si="14"/>
        <v>44331</v>
      </c>
      <c r="BA3" s="246">
        <f t="shared" si="14"/>
        <v>44338</v>
      </c>
      <c r="BB3" s="246">
        <f t="shared" si="14"/>
        <v>44338</v>
      </c>
      <c r="BC3" s="246">
        <f t="shared" si="14"/>
        <v>44345</v>
      </c>
      <c r="BD3" s="246">
        <f t="shared" si="14"/>
        <v>44345</v>
      </c>
      <c r="BE3" s="246">
        <f t="shared" si="14"/>
        <v>44352</v>
      </c>
      <c r="BF3" s="246">
        <f t="shared" si="14"/>
        <v>44352</v>
      </c>
      <c r="BG3" s="246">
        <f t="shared" si="14"/>
        <v>44359</v>
      </c>
      <c r="BH3" s="246">
        <f t="shared" si="14"/>
        <v>44359</v>
      </c>
      <c r="BI3" s="246">
        <f t="shared" si="14"/>
        <v>44366</v>
      </c>
      <c r="BJ3" s="246">
        <f t="shared" si="14"/>
        <v>44366</v>
      </c>
      <c r="BK3" s="246">
        <f t="shared" si="14"/>
        <v>44373</v>
      </c>
      <c r="BL3" s="246">
        <f t="shared" si="14"/>
        <v>44373</v>
      </c>
      <c r="BM3" s="246">
        <f t="shared" si="14"/>
        <v>44380</v>
      </c>
      <c r="BN3" s="246">
        <f t="shared" si="14"/>
        <v>44380</v>
      </c>
      <c r="BO3" s="246">
        <f t="shared" si="14"/>
        <v>44387</v>
      </c>
      <c r="BP3" s="246">
        <f t="shared" si="14"/>
        <v>44387</v>
      </c>
      <c r="BQ3" s="246">
        <f t="shared" si="14"/>
        <v>44394</v>
      </c>
      <c r="BR3" s="246">
        <f t="shared" si="14"/>
        <v>44394</v>
      </c>
      <c r="BS3" s="246">
        <f t="shared" si="14"/>
        <v>44401</v>
      </c>
      <c r="BT3" s="246">
        <f t="shared" si="14"/>
        <v>44401</v>
      </c>
      <c r="BU3" s="246">
        <f t="shared" si="14"/>
        <v>44408</v>
      </c>
      <c r="BV3" s="246">
        <f t="shared" si="14"/>
        <v>44408</v>
      </c>
      <c r="BW3" s="246">
        <f t="shared" si="14"/>
        <v>44415</v>
      </c>
      <c r="BX3" s="246">
        <f t="shared" si="14"/>
        <v>44415</v>
      </c>
      <c r="BY3" s="246">
        <f t="shared" si="14"/>
        <v>44422</v>
      </c>
      <c r="BZ3" s="246">
        <f t="shared" si="14"/>
        <v>44422</v>
      </c>
      <c r="CA3" s="246">
        <f t="shared" si="14"/>
        <v>44429</v>
      </c>
      <c r="CB3" s="246">
        <f t="shared" si="14"/>
        <v>44429</v>
      </c>
      <c r="CC3" s="246">
        <f t="shared" si="14"/>
        <v>44436</v>
      </c>
      <c r="CD3" s="246">
        <f t="shared" si="14"/>
        <v>44436</v>
      </c>
      <c r="CE3" s="246">
        <f t="shared" si="14"/>
        <v>44443</v>
      </c>
      <c r="CF3" s="246">
        <f t="shared" si="14"/>
        <v>44443</v>
      </c>
      <c r="CG3" s="246">
        <f t="shared" si="14"/>
        <v>44450</v>
      </c>
      <c r="CH3" s="246">
        <f t="shared" si="14"/>
        <v>44450</v>
      </c>
      <c r="CI3" s="246">
        <f t="shared" si="14"/>
        <v>44457</v>
      </c>
      <c r="CJ3" s="246">
        <f t="shared" si="14"/>
        <v>44457</v>
      </c>
      <c r="CK3" s="246">
        <f t="shared" si="14"/>
        <v>44464</v>
      </c>
      <c r="CL3" s="246">
        <f t="shared" si="14"/>
        <v>44464</v>
      </c>
      <c r="CM3" s="246">
        <f t="shared" si="14"/>
        <v>44471</v>
      </c>
      <c r="CN3" s="246">
        <f t="shared" si="14"/>
        <v>44471</v>
      </c>
      <c r="CO3" s="246">
        <f t="shared" si="14"/>
        <v>44478</v>
      </c>
      <c r="CP3" s="246">
        <f t="shared" ref="CP3:DE3" si="15">CP5</f>
        <v>44478</v>
      </c>
      <c r="CQ3" s="246">
        <f t="shared" si="15"/>
        <v>44485</v>
      </c>
      <c r="CR3" s="246">
        <f t="shared" si="15"/>
        <v>44485</v>
      </c>
      <c r="CS3" s="246">
        <f t="shared" si="15"/>
        <v>44492</v>
      </c>
      <c r="CT3" s="246">
        <f t="shared" si="15"/>
        <v>44492</v>
      </c>
      <c r="CU3" s="246">
        <f t="shared" si="15"/>
        <v>44499</v>
      </c>
      <c r="CV3" s="246">
        <f t="shared" si="15"/>
        <v>44499</v>
      </c>
      <c r="CW3" s="246">
        <f t="shared" si="15"/>
        <v>44506</v>
      </c>
      <c r="CX3" s="246">
        <f t="shared" si="15"/>
        <v>44506</v>
      </c>
      <c r="CY3" s="246">
        <f t="shared" si="15"/>
        <v>44513</v>
      </c>
      <c r="CZ3" s="246">
        <f t="shared" si="15"/>
        <v>44513</v>
      </c>
      <c r="DA3" s="246">
        <f t="shared" si="15"/>
        <v>44520</v>
      </c>
      <c r="DB3" s="246">
        <f t="shared" si="15"/>
        <v>44520</v>
      </c>
      <c r="DC3" s="246">
        <f t="shared" si="15"/>
        <v>44527</v>
      </c>
      <c r="DD3" s="246">
        <f t="shared" si="15"/>
        <v>44527</v>
      </c>
      <c r="DE3" s="344">
        <f t="shared" si="15"/>
        <v>44534</v>
      </c>
      <c r="DF3" s="344">
        <f t="shared" ref="DF3:DG3" si="16">DF5</f>
        <v>44534</v>
      </c>
      <c r="DG3" s="344">
        <f t="shared" si="16"/>
        <v>44541</v>
      </c>
      <c r="DH3" s="344">
        <f t="shared" ref="DH3:DW3" si="17">DH5</f>
        <v>44541</v>
      </c>
      <c r="DI3" s="344">
        <f t="shared" si="17"/>
        <v>44548</v>
      </c>
      <c r="DJ3" s="344">
        <f t="shared" si="17"/>
        <v>44548</v>
      </c>
      <c r="DK3" s="344">
        <f t="shared" si="17"/>
        <v>44555</v>
      </c>
      <c r="DL3" s="344">
        <f t="shared" si="17"/>
        <v>44555</v>
      </c>
      <c r="DM3" s="344">
        <f t="shared" si="17"/>
        <v>44562</v>
      </c>
      <c r="DN3" s="344">
        <f t="shared" si="17"/>
        <v>44562</v>
      </c>
      <c r="DO3" s="344">
        <f t="shared" si="17"/>
        <v>44569</v>
      </c>
      <c r="DP3" s="344">
        <f t="shared" si="17"/>
        <v>44569</v>
      </c>
      <c r="DQ3" s="344">
        <f t="shared" si="17"/>
        <v>44576</v>
      </c>
      <c r="DR3" s="344">
        <f t="shared" si="17"/>
        <v>44576</v>
      </c>
      <c r="DS3" s="344">
        <f t="shared" si="17"/>
        <v>44583</v>
      </c>
      <c r="DT3" s="344">
        <f t="shared" si="17"/>
        <v>44583</v>
      </c>
      <c r="DU3" s="344">
        <f t="shared" si="17"/>
        <v>44590</v>
      </c>
      <c r="DV3" s="344">
        <f t="shared" si="17"/>
        <v>44590</v>
      </c>
      <c r="DW3" s="344">
        <f t="shared" si="17"/>
        <v>44597</v>
      </c>
      <c r="DX3" s="344">
        <f t="shared" ref="DX3:ET3" si="18">DX5</f>
        <v>44597</v>
      </c>
      <c r="DY3" s="344">
        <f t="shared" si="18"/>
        <v>44604</v>
      </c>
      <c r="DZ3" s="344">
        <f t="shared" si="18"/>
        <v>44604</v>
      </c>
      <c r="EA3" s="344">
        <f t="shared" si="18"/>
        <v>44611</v>
      </c>
      <c r="EB3" s="344">
        <f t="shared" si="18"/>
        <v>44611</v>
      </c>
      <c r="EC3" s="344">
        <f t="shared" si="18"/>
        <v>44618</v>
      </c>
      <c r="ED3" s="344">
        <f t="shared" si="18"/>
        <v>44618</v>
      </c>
      <c r="EE3" s="344">
        <f t="shared" si="18"/>
        <v>44625</v>
      </c>
      <c r="EF3" s="344">
        <f t="shared" si="18"/>
        <v>44625</v>
      </c>
      <c r="EG3" s="344">
        <f t="shared" si="18"/>
        <v>44632</v>
      </c>
      <c r="EH3" s="344">
        <f t="shared" si="18"/>
        <v>44632</v>
      </c>
      <c r="EI3" s="344">
        <f t="shared" si="18"/>
        <v>44639</v>
      </c>
      <c r="EJ3" s="344">
        <f t="shared" si="18"/>
        <v>44639</v>
      </c>
      <c r="EK3" s="344">
        <f t="shared" si="18"/>
        <v>44646</v>
      </c>
      <c r="EL3" s="344">
        <f t="shared" si="18"/>
        <v>44646</v>
      </c>
      <c r="EM3" s="344">
        <f t="shared" si="18"/>
        <v>44653</v>
      </c>
      <c r="EN3" s="344">
        <f t="shared" si="18"/>
        <v>44653</v>
      </c>
      <c r="EO3" s="344">
        <f t="shared" si="18"/>
        <v>44660</v>
      </c>
      <c r="EP3" s="344">
        <f t="shared" si="18"/>
        <v>44660</v>
      </c>
      <c r="EQ3" s="344">
        <f t="shared" si="18"/>
        <v>44667</v>
      </c>
      <c r="ER3" s="344">
        <f t="shared" si="18"/>
        <v>44667</v>
      </c>
      <c r="ES3" s="344">
        <f t="shared" si="18"/>
        <v>44674</v>
      </c>
      <c r="ET3" s="344">
        <f t="shared" si="18"/>
        <v>44674</v>
      </c>
      <c r="EU3" s="344">
        <f t="shared" ref="EU3:FB3" si="19">EU5</f>
        <v>44681</v>
      </c>
      <c r="EV3" s="344">
        <f t="shared" si="19"/>
        <v>44681</v>
      </c>
      <c r="EW3" s="344">
        <f t="shared" si="19"/>
        <v>44688</v>
      </c>
      <c r="EX3" s="344">
        <f t="shared" si="19"/>
        <v>44688</v>
      </c>
      <c r="EY3" s="344">
        <f t="shared" si="19"/>
        <v>44695</v>
      </c>
      <c r="EZ3" s="344">
        <f t="shared" si="19"/>
        <v>44695</v>
      </c>
      <c r="FA3" s="344">
        <f t="shared" si="19"/>
        <v>44702</v>
      </c>
      <c r="FB3" s="344">
        <f t="shared" si="19"/>
        <v>44702</v>
      </c>
      <c r="FC3" s="344">
        <f t="shared" ref="FC3:FF3" si="20">FC5</f>
        <v>44709</v>
      </c>
      <c r="FD3" s="344">
        <f t="shared" si="20"/>
        <v>44709</v>
      </c>
      <c r="FE3" s="344">
        <f t="shared" si="20"/>
        <v>44716</v>
      </c>
      <c r="FF3" s="344">
        <f t="shared" si="20"/>
        <v>44716</v>
      </c>
      <c r="FG3" s="344">
        <f>FG5</f>
        <v>44723</v>
      </c>
      <c r="FH3" s="344">
        <f t="shared" ref="FH3:FT3" si="21">FH5</f>
        <v>44723</v>
      </c>
      <c r="FI3" s="344">
        <f t="shared" si="21"/>
        <v>44730</v>
      </c>
      <c r="FJ3" s="344">
        <f t="shared" si="21"/>
        <v>44730</v>
      </c>
      <c r="FK3" s="344">
        <f t="shared" si="21"/>
        <v>44737</v>
      </c>
      <c r="FL3" s="344">
        <f t="shared" si="21"/>
        <v>44737</v>
      </c>
      <c r="FM3" s="344">
        <f t="shared" si="21"/>
        <v>44744</v>
      </c>
      <c r="FN3" s="344">
        <f t="shared" si="21"/>
        <v>44744</v>
      </c>
      <c r="FO3" s="344">
        <f t="shared" si="21"/>
        <v>44751</v>
      </c>
      <c r="FP3" s="344">
        <f t="shared" si="21"/>
        <v>44751</v>
      </c>
      <c r="FQ3" s="344">
        <f t="shared" si="21"/>
        <v>44758</v>
      </c>
      <c r="FR3" s="344">
        <f t="shared" si="21"/>
        <v>44758</v>
      </c>
      <c r="FS3" s="344">
        <f t="shared" si="21"/>
        <v>44765</v>
      </c>
      <c r="FT3" s="344">
        <f t="shared" si="21"/>
        <v>44765</v>
      </c>
      <c r="FU3" s="344">
        <f t="shared" ref="FU3:GM3" si="22">FU5</f>
        <v>44772</v>
      </c>
      <c r="FV3" s="344">
        <f t="shared" si="22"/>
        <v>44772</v>
      </c>
      <c r="FW3" s="253">
        <f t="shared" si="22"/>
        <v>44779</v>
      </c>
      <c r="FX3" s="253">
        <f t="shared" si="22"/>
        <v>44779</v>
      </c>
      <c r="FY3" s="253">
        <f t="shared" si="22"/>
        <v>44786</v>
      </c>
      <c r="FZ3" s="253">
        <f t="shared" si="22"/>
        <v>44786</v>
      </c>
      <c r="GA3" s="253">
        <f t="shared" si="22"/>
        <v>44793</v>
      </c>
      <c r="GB3" s="253">
        <f t="shared" si="22"/>
        <v>44793</v>
      </c>
      <c r="GC3" s="253">
        <f t="shared" si="22"/>
        <v>44800</v>
      </c>
      <c r="GD3" s="253">
        <f t="shared" si="22"/>
        <v>44800</v>
      </c>
      <c r="GE3" s="253">
        <f t="shared" si="22"/>
        <v>44807</v>
      </c>
      <c r="GF3" s="253">
        <f t="shared" si="22"/>
        <v>44807</v>
      </c>
      <c r="GG3" s="253">
        <f t="shared" si="22"/>
        <v>44814</v>
      </c>
      <c r="GH3" s="253">
        <f t="shared" si="22"/>
        <v>44814</v>
      </c>
      <c r="GI3" s="253">
        <f t="shared" si="22"/>
        <v>44821</v>
      </c>
      <c r="GJ3" s="253">
        <f t="shared" si="22"/>
        <v>44821</v>
      </c>
      <c r="GK3" s="253">
        <f t="shared" si="22"/>
        <v>44828</v>
      </c>
      <c r="GL3" s="253">
        <f t="shared" si="22"/>
        <v>44828</v>
      </c>
      <c r="GM3" s="253">
        <f t="shared" si="22"/>
        <v>44835</v>
      </c>
      <c r="GN3" s="253">
        <f>GN5</f>
        <v>44835</v>
      </c>
      <c r="GO3" s="253">
        <f t="shared" ref="GO3:GR3" si="23">GO5</f>
        <v>44842</v>
      </c>
      <c r="GP3" s="253">
        <f t="shared" si="23"/>
        <v>44842</v>
      </c>
      <c r="GQ3" s="253">
        <f t="shared" si="23"/>
        <v>44849</v>
      </c>
      <c r="GR3" s="253">
        <f t="shared" si="23"/>
        <v>44849</v>
      </c>
      <c r="GS3" s="253">
        <f t="shared" ref="GS3:HL3" si="24">GS5</f>
        <v>44856</v>
      </c>
      <c r="GT3" s="253">
        <f t="shared" si="24"/>
        <v>44856</v>
      </c>
      <c r="GU3" s="253">
        <f t="shared" si="24"/>
        <v>44863</v>
      </c>
      <c r="GV3" s="253">
        <f t="shared" si="24"/>
        <v>44863</v>
      </c>
      <c r="GW3" s="253">
        <f t="shared" si="24"/>
        <v>44870</v>
      </c>
      <c r="GX3" s="253">
        <f t="shared" si="24"/>
        <v>44870</v>
      </c>
      <c r="GY3" s="253">
        <f t="shared" si="24"/>
        <v>44877</v>
      </c>
      <c r="GZ3" s="253">
        <f t="shared" si="24"/>
        <v>44877</v>
      </c>
      <c r="HA3" s="588">
        <f t="shared" si="24"/>
        <v>44884</v>
      </c>
      <c r="HB3" s="253">
        <f t="shared" si="24"/>
        <v>44884</v>
      </c>
      <c r="HC3" s="253">
        <f t="shared" si="24"/>
        <v>44891</v>
      </c>
      <c r="HD3" s="253">
        <f t="shared" si="24"/>
        <v>44891</v>
      </c>
      <c r="HE3" s="253">
        <f t="shared" si="24"/>
        <v>44898</v>
      </c>
      <c r="HF3" s="253">
        <f t="shared" si="24"/>
        <v>44898</v>
      </c>
      <c r="HG3" s="253">
        <f t="shared" si="24"/>
        <v>44905</v>
      </c>
      <c r="HH3" s="253">
        <f t="shared" si="24"/>
        <v>44905</v>
      </c>
      <c r="HI3" s="253">
        <f t="shared" si="24"/>
        <v>44912</v>
      </c>
      <c r="HJ3" s="253">
        <f t="shared" si="24"/>
        <v>44912</v>
      </c>
      <c r="HK3" s="253">
        <f t="shared" si="24"/>
        <v>44919</v>
      </c>
      <c r="HL3" s="253">
        <f t="shared" si="24"/>
        <v>44919</v>
      </c>
      <c r="HM3" s="253">
        <f t="shared" ref="HM3:IV3" si="25">HM5</f>
        <v>44926</v>
      </c>
      <c r="HN3" s="253">
        <f t="shared" si="25"/>
        <v>44926</v>
      </c>
      <c r="HO3" s="253">
        <f t="shared" si="25"/>
        <v>44933</v>
      </c>
      <c r="HP3" s="253">
        <f t="shared" si="25"/>
        <v>44933</v>
      </c>
      <c r="HQ3" s="253">
        <f t="shared" si="25"/>
        <v>44940</v>
      </c>
      <c r="HR3" s="253">
        <f t="shared" si="25"/>
        <v>44940</v>
      </c>
      <c r="HS3" s="253">
        <f t="shared" si="25"/>
        <v>44947</v>
      </c>
      <c r="HT3" s="253">
        <f t="shared" si="25"/>
        <v>44947</v>
      </c>
      <c r="HU3" s="253">
        <f t="shared" si="25"/>
        <v>44954</v>
      </c>
      <c r="HV3" s="253">
        <f t="shared" si="25"/>
        <v>44954</v>
      </c>
      <c r="HW3" s="253">
        <f t="shared" si="25"/>
        <v>44961</v>
      </c>
      <c r="HX3" s="253">
        <f t="shared" si="25"/>
        <v>44961</v>
      </c>
      <c r="HY3" s="253">
        <f t="shared" si="25"/>
        <v>44968</v>
      </c>
      <c r="HZ3" s="253">
        <f t="shared" si="25"/>
        <v>44968</v>
      </c>
      <c r="IA3" s="253">
        <f t="shared" si="25"/>
        <v>44975</v>
      </c>
      <c r="IB3" s="253">
        <f t="shared" si="25"/>
        <v>44975</v>
      </c>
      <c r="IC3" s="253">
        <f t="shared" si="25"/>
        <v>44982</v>
      </c>
      <c r="ID3" s="253">
        <f t="shared" si="25"/>
        <v>44982</v>
      </c>
      <c r="IE3" s="253">
        <f t="shared" si="25"/>
        <v>44989</v>
      </c>
      <c r="IF3" s="253">
        <f t="shared" si="25"/>
        <v>44989</v>
      </c>
      <c r="IG3" s="253">
        <f t="shared" si="25"/>
        <v>44996</v>
      </c>
      <c r="IH3" s="253">
        <f t="shared" si="25"/>
        <v>44996</v>
      </c>
      <c r="II3" s="253">
        <f t="shared" si="25"/>
        <v>45003</v>
      </c>
      <c r="IJ3" s="253">
        <f t="shared" si="25"/>
        <v>45003</v>
      </c>
      <c r="IK3" s="253">
        <f t="shared" si="25"/>
        <v>45010</v>
      </c>
      <c r="IL3" s="253">
        <f t="shared" si="25"/>
        <v>45010</v>
      </c>
      <c r="IM3" s="253">
        <f t="shared" si="25"/>
        <v>45017</v>
      </c>
      <c r="IN3" s="253">
        <f t="shared" si="25"/>
        <v>45017</v>
      </c>
      <c r="IO3" s="253">
        <f t="shared" si="25"/>
        <v>45024</v>
      </c>
      <c r="IP3" s="253">
        <f t="shared" si="25"/>
        <v>45024</v>
      </c>
      <c r="IQ3" s="253">
        <f t="shared" si="25"/>
        <v>45031</v>
      </c>
      <c r="IR3" s="253">
        <f t="shared" si="25"/>
        <v>45031</v>
      </c>
      <c r="IS3" s="253">
        <f t="shared" si="25"/>
        <v>45038</v>
      </c>
      <c r="IT3" s="253">
        <f t="shared" si="25"/>
        <v>45038</v>
      </c>
      <c r="IU3" s="253">
        <f t="shared" si="25"/>
        <v>45045</v>
      </c>
      <c r="IV3" s="253">
        <f t="shared" si="25"/>
        <v>45045</v>
      </c>
      <c r="IW3" s="253">
        <f t="shared" ref="IW3:JH3" si="26">IW5</f>
        <v>45052</v>
      </c>
      <c r="IX3" s="253">
        <f t="shared" si="26"/>
        <v>45052</v>
      </c>
      <c r="IY3" s="253">
        <f t="shared" si="26"/>
        <v>45059</v>
      </c>
      <c r="IZ3" s="253">
        <f t="shared" si="26"/>
        <v>45059</v>
      </c>
      <c r="JA3" s="253">
        <f t="shared" si="26"/>
        <v>45066</v>
      </c>
      <c r="JB3" s="253">
        <f t="shared" si="26"/>
        <v>45066</v>
      </c>
      <c r="JC3" s="253">
        <f t="shared" si="26"/>
        <v>45073</v>
      </c>
      <c r="JD3" s="253">
        <f t="shared" si="26"/>
        <v>45073</v>
      </c>
      <c r="JE3" s="253">
        <f t="shared" si="26"/>
        <v>45080</v>
      </c>
      <c r="JF3" s="253">
        <f t="shared" si="26"/>
        <v>45080</v>
      </c>
      <c r="JG3" s="253">
        <f t="shared" si="26"/>
        <v>45087</v>
      </c>
      <c r="JH3" s="253">
        <f t="shared" si="26"/>
        <v>45087</v>
      </c>
      <c r="JI3" s="253">
        <f t="shared" ref="JI3:JT3" si="27">JI5</f>
        <v>45094</v>
      </c>
      <c r="JJ3" s="253">
        <f t="shared" si="27"/>
        <v>45094</v>
      </c>
      <c r="JK3" s="253">
        <f t="shared" si="27"/>
        <v>45101</v>
      </c>
      <c r="JL3" s="253">
        <f t="shared" si="27"/>
        <v>45101</v>
      </c>
      <c r="JM3" s="253">
        <f t="shared" si="27"/>
        <v>45108</v>
      </c>
      <c r="JN3" s="253">
        <f t="shared" si="27"/>
        <v>45108</v>
      </c>
      <c r="JO3" s="253">
        <f t="shared" si="27"/>
        <v>45115</v>
      </c>
      <c r="JP3" s="253">
        <f t="shared" si="27"/>
        <v>45115</v>
      </c>
      <c r="JQ3" s="253">
        <f t="shared" si="27"/>
        <v>45122</v>
      </c>
      <c r="JR3" s="253">
        <f t="shared" si="27"/>
        <v>45122</v>
      </c>
      <c r="JS3" s="253">
        <f t="shared" si="27"/>
        <v>45129</v>
      </c>
      <c r="JT3" s="253">
        <f t="shared" si="27"/>
        <v>45129</v>
      </c>
    </row>
    <row r="4" spans="1:280" ht="27.75" customHeight="1">
      <c r="A4" s="958"/>
      <c r="B4" s="959"/>
      <c r="C4" s="959"/>
      <c r="D4" s="959"/>
      <c r="E4" s="959"/>
      <c r="F4" s="959"/>
      <c r="G4" s="961"/>
      <c r="H4" s="961"/>
      <c r="I4" s="962"/>
      <c r="J4" s="963"/>
      <c r="K4" s="962"/>
      <c r="L4" s="979"/>
      <c r="M4" s="979"/>
      <c r="N4" s="954"/>
      <c r="O4" s="954"/>
      <c r="P4" s="955"/>
      <c r="Q4" s="1015"/>
      <c r="R4" s="1035"/>
      <c r="S4" s="1038"/>
      <c r="T4" s="967"/>
      <c r="U4" s="981"/>
      <c r="V4" s="981"/>
      <c r="W4" s="981"/>
      <c r="X4" s="954"/>
      <c r="Y4" s="208" t="s">
        <v>26</v>
      </c>
      <c r="Z4" s="208" t="s">
        <v>27</v>
      </c>
      <c r="AA4" s="208" t="s">
        <v>28</v>
      </c>
      <c r="AB4" s="980"/>
      <c r="AC4" s="241">
        <f>AC5</f>
        <v>44254</v>
      </c>
      <c r="AD4" s="241">
        <f t="shared" ref="AD4:AG4" si="28">AD5</f>
        <v>44254</v>
      </c>
      <c r="AE4" s="241">
        <f t="shared" si="28"/>
        <v>44261</v>
      </c>
      <c r="AF4" s="241">
        <f t="shared" si="28"/>
        <v>44261</v>
      </c>
      <c r="AG4" s="241">
        <f t="shared" si="28"/>
        <v>44268</v>
      </c>
      <c r="AH4" s="241">
        <f t="shared" ref="AH4" si="29">AH5</f>
        <v>44268</v>
      </c>
      <c r="AI4" s="241">
        <f t="shared" ref="AI4" si="30">AI5</f>
        <v>44275</v>
      </c>
      <c r="AJ4" s="241">
        <f t="shared" ref="AJ4:AK4" si="31">AJ5</f>
        <v>44275</v>
      </c>
      <c r="AK4" s="241">
        <f t="shared" si="31"/>
        <v>44282</v>
      </c>
      <c r="AL4" s="241">
        <f t="shared" ref="AL4" si="32">AL5</f>
        <v>44282</v>
      </c>
      <c r="AM4" s="241">
        <f t="shared" ref="AM4" si="33">AM5</f>
        <v>44289</v>
      </c>
      <c r="AN4" s="241">
        <f t="shared" ref="AN4:AO4" si="34">AN5</f>
        <v>44289</v>
      </c>
      <c r="AO4" s="241">
        <f t="shared" si="34"/>
        <v>44296</v>
      </c>
      <c r="AP4" s="241">
        <f t="shared" ref="AP4" si="35">AP5</f>
        <v>44296</v>
      </c>
      <c r="AQ4" s="241">
        <f t="shared" ref="AQ4" si="36">AQ5</f>
        <v>44303</v>
      </c>
      <c r="AR4" s="241">
        <f t="shared" ref="AR4:AS4" si="37">AR5</f>
        <v>44303</v>
      </c>
      <c r="AS4" s="241">
        <f t="shared" si="37"/>
        <v>44310</v>
      </c>
      <c r="AT4" s="241">
        <f t="shared" ref="AT4" si="38">AT5</f>
        <v>44310</v>
      </c>
      <c r="AU4" s="241">
        <f t="shared" ref="AU4:AV4" si="39">AU5</f>
        <v>44317</v>
      </c>
      <c r="AV4" s="241">
        <f t="shared" si="39"/>
        <v>44317</v>
      </c>
      <c r="AW4" s="241">
        <f t="shared" ref="AW4" si="40">AW5</f>
        <v>44324</v>
      </c>
      <c r="AX4" s="241">
        <f t="shared" ref="AX4" si="41">AX5</f>
        <v>44324</v>
      </c>
      <c r="AY4" s="241">
        <f t="shared" ref="AY4" si="42">AY5</f>
        <v>44331</v>
      </c>
      <c r="AZ4" s="241">
        <f t="shared" ref="AZ4" si="43">AZ5</f>
        <v>44331</v>
      </c>
      <c r="BA4" s="241">
        <f t="shared" ref="BA4" si="44">BA5</f>
        <v>44338</v>
      </c>
      <c r="BB4" s="241">
        <f t="shared" ref="BB4" si="45">BB5</f>
        <v>44338</v>
      </c>
      <c r="BC4" s="241">
        <f t="shared" ref="BC4" si="46">BC5</f>
        <v>44345</v>
      </c>
      <c r="BD4" s="241">
        <f t="shared" ref="BD4" si="47">BD5</f>
        <v>44345</v>
      </c>
      <c r="BE4" s="241">
        <f t="shared" ref="BE4" si="48">BE5</f>
        <v>44352</v>
      </c>
      <c r="BF4" s="241">
        <f t="shared" ref="BF4" si="49">BF5</f>
        <v>44352</v>
      </c>
      <c r="BG4" s="241">
        <f t="shared" ref="BG4" si="50">BG5</f>
        <v>44359</v>
      </c>
      <c r="BH4" s="241">
        <f t="shared" ref="BH4" si="51">BH5</f>
        <v>44359</v>
      </c>
      <c r="BI4" s="241">
        <f t="shared" ref="BI4" si="52">BI5</f>
        <v>44366</v>
      </c>
      <c r="BJ4" s="241">
        <f t="shared" ref="BJ4" si="53">BJ5</f>
        <v>44366</v>
      </c>
      <c r="BK4" s="241">
        <f t="shared" ref="BK4" si="54">BK5</f>
        <v>44373</v>
      </c>
      <c r="BL4" s="241">
        <f t="shared" ref="BL4" si="55">BL5</f>
        <v>44373</v>
      </c>
      <c r="BM4" s="241">
        <f t="shared" ref="BM4" si="56">BM5</f>
        <v>44380</v>
      </c>
      <c r="BN4" s="241">
        <f t="shared" ref="BN4:BO4" si="57">BN5</f>
        <v>44380</v>
      </c>
      <c r="BO4" s="241">
        <f t="shared" si="57"/>
        <v>44387</v>
      </c>
      <c r="BP4" s="241">
        <f t="shared" ref="BP4" si="58">BP5</f>
        <v>44387</v>
      </c>
      <c r="BQ4" s="241">
        <f t="shared" ref="BQ4" si="59">BQ5</f>
        <v>44394</v>
      </c>
      <c r="BR4" s="241">
        <f t="shared" ref="BR4" si="60">BR5</f>
        <v>44394</v>
      </c>
      <c r="BS4" s="241">
        <f t="shared" ref="BS4" si="61">BS5</f>
        <v>44401</v>
      </c>
      <c r="BT4" s="241">
        <f t="shared" ref="BT4" si="62">BT5</f>
        <v>44401</v>
      </c>
      <c r="BU4" s="241">
        <f t="shared" ref="BU4" si="63">BU5</f>
        <v>44408</v>
      </c>
      <c r="BV4" s="241">
        <f t="shared" ref="BV4" si="64">BV5</f>
        <v>44408</v>
      </c>
      <c r="BW4" s="241">
        <f t="shared" ref="BW4" si="65">BW5</f>
        <v>44415</v>
      </c>
      <c r="BX4" s="241">
        <f t="shared" ref="BX4" si="66">BX5</f>
        <v>44415</v>
      </c>
      <c r="BY4" s="241">
        <f t="shared" ref="BY4" si="67">BY5</f>
        <v>44422</v>
      </c>
      <c r="BZ4" s="241">
        <f t="shared" ref="BZ4" si="68">BZ5</f>
        <v>44422</v>
      </c>
      <c r="CA4" s="241">
        <f t="shared" ref="CA4" si="69">CA5</f>
        <v>44429</v>
      </c>
      <c r="CB4" s="241">
        <f t="shared" ref="CB4" si="70">CB5</f>
        <v>44429</v>
      </c>
      <c r="CC4" s="241">
        <f t="shared" ref="CC4" si="71">CC5</f>
        <v>44436</v>
      </c>
      <c r="CD4" s="241">
        <f t="shared" ref="CD4" si="72">CD5</f>
        <v>44436</v>
      </c>
      <c r="CE4" s="241">
        <f t="shared" ref="CE4" si="73">CE5</f>
        <v>44443</v>
      </c>
      <c r="CF4" s="241">
        <f t="shared" ref="CF4" si="74">CF5</f>
        <v>44443</v>
      </c>
      <c r="CG4" s="241">
        <f t="shared" ref="CG4:CH4" si="75">CG5</f>
        <v>44450</v>
      </c>
      <c r="CH4" s="241">
        <f t="shared" si="75"/>
        <v>44450</v>
      </c>
      <c r="CI4" s="241">
        <f t="shared" ref="CI4" si="76">CI5</f>
        <v>44457</v>
      </c>
      <c r="CJ4" s="241">
        <f t="shared" ref="CJ4" si="77">CJ5</f>
        <v>44457</v>
      </c>
      <c r="CK4" s="241">
        <f t="shared" ref="CK4" si="78">CK5</f>
        <v>44464</v>
      </c>
      <c r="CL4" s="241">
        <f t="shared" ref="CL4" si="79">CL5</f>
        <v>44464</v>
      </c>
      <c r="CM4" s="241">
        <f t="shared" ref="CM4" si="80">CM5</f>
        <v>44471</v>
      </c>
      <c r="CN4" s="241">
        <f t="shared" ref="CN4" si="81">CN5</f>
        <v>44471</v>
      </c>
      <c r="CO4" s="241">
        <f t="shared" ref="CO4" si="82">CO5</f>
        <v>44478</v>
      </c>
      <c r="CP4" s="241">
        <f t="shared" ref="CP4" si="83">CP5</f>
        <v>44478</v>
      </c>
      <c r="CQ4" s="241">
        <f t="shared" ref="CQ4" si="84">CQ5</f>
        <v>44485</v>
      </c>
      <c r="CR4" s="241">
        <f t="shared" ref="CR4" si="85">CR5</f>
        <v>44485</v>
      </c>
      <c r="CS4" s="241">
        <f t="shared" ref="CS4" si="86">CS5</f>
        <v>44492</v>
      </c>
      <c r="CT4" s="241">
        <f t="shared" ref="CT4" si="87">CT5</f>
        <v>44492</v>
      </c>
      <c r="CU4" s="241">
        <f t="shared" ref="CU4" si="88">CU5</f>
        <v>44499</v>
      </c>
      <c r="CV4" s="241">
        <f t="shared" ref="CV4" si="89">CV5</f>
        <v>44499</v>
      </c>
      <c r="CW4" s="241">
        <f t="shared" ref="CW4" si="90">CW5</f>
        <v>44506</v>
      </c>
      <c r="CX4" s="241">
        <f t="shared" ref="CX4" si="91">CX5</f>
        <v>44506</v>
      </c>
      <c r="CY4" s="241">
        <f t="shared" ref="CY4" si="92">CY5</f>
        <v>44513</v>
      </c>
      <c r="CZ4" s="241">
        <f t="shared" ref="CZ4:DA4" si="93">CZ5</f>
        <v>44513</v>
      </c>
      <c r="DA4" s="241">
        <f t="shared" si="93"/>
        <v>44520</v>
      </c>
      <c r="DB4" s="241">
        <f t="shared" ref="DB4" si="94">DB5</f>
        <v>44520</v>
      </c>
      <c r="DC4" s="241">
        <f t="shared" ref="DC4" si="95">DC5</f>
        <v>44527</v>
      </c>
      <c r="DD4" s="241">
        <f t="shared" ref="DD4" si="96">DD5</f>
        <v>44527</v>
      </c>
      <c r="DE4" s="345">
        <f t="shared" ref="DE4:FS4" si="97">DE5</f>
        <v>44534</v>
      </c>
      <c r="DF4" s="345">
        <f t="shared" si="97"/>
        <v>44534</v>
      </c>
      <c r="DG4" s="345">
        <f t="shared" si="97"/>
        <v>44541</v>
      </c>
      <c r="DH4" s="345">
        <f t="shared" si="97"/>
        <v>44541</v>
      </c>
      <c r="DI4" s="345">
        <f t="shared" si="97"/>
        <v>44548</v>
      </c>
      <c r="DJ4" s="345">
        <f t="shared" si="97"/>
        <v>44548</v>
      </c>
      <c r="DK4" s="345">
        <f t="shared" si="97"/>
        <v>44555</v>
      </c>
      <c r="DL4" s="345">
        <f t="shared" si="97"/>
        <v>44555</v>
      </c>
      <c r="DM4" s="345">
        <f t="shared" si="97"/>
        <v>44562</v>
      </c>
      <c r="DN4" s="345">
        <f t="shared" si="97"/>
        <v>44562</v>
      </c>
      <c r="DO4" s="345">
        <f t="shared" si="97"/>
        <v>44569</v>
      </c>
      <c r="DP4" s="345">
        <f t="shared" si="97"/>
        <v>44569</v>
      </c>
      <c r="DQ4" s="345">
        <f t="shared" si="97"/>
        <v>44576</v>
      </c>
      <c r="DR4" s="345">
        <f t="shared" si="97"/>
        <v>44576</v>
      </c>
      <c r="DS4" s="345">
        <f t="shared" si="97"/>
        <v>44583</v>
      </c>
      <c r="DT4" s="345">
        <f t="shared" si="97"/>
        <v>44583</v>
      </c>
      <c r="DU4" s="345">
        <f t="shared" si="97"/>
        <v>44590</v>
      </c>
      <c r="DV4" s="345">
        <f t="shared" si="97"/>
        <v>44590</v>
      </c>
      <c r="DW4" s="345">
        <f t="shared" si="97"/>
        <v>44597</v>
      </c>
      <c r="DX4" s="345">
        <f t="shared" si="97"/>
        <v>44597</v>
      </c>
      <c r="DY4" s="345">
        <f t="shared" si="97"/>
        <v>44604</v>
      </c>
      <c r="DZ4" s="345">
        <f t="shared" si="97"/>
        <v>44604</v>
      </c>
      <c r="EA4" s="345">
        <f t="shared" si="97"/>
        <v>44611</v>
      </c>
      <c r="EB4" s="345">
        <f t="shared" si="97"/>
        <v>44611</v>
      </c>
      <c r="EC4" s="345">
        <f t="shared" si="97"/>
        <v>44618</v>
      </c>
      <c r="ED4" s="345">
        <f t="shared" si="97"/>
        <v>44618</v>
      </c>
      <c r="EE4" s="345">
        <f t="shared" si="97"/>
        <v>44625</v>
      </c>
      <c r="EF4" s="345">
        <f t="shared" si="97"/>
        <v>44625</v>
      </c>
      <c r="EG4" s="345">
        <f t="shared" si="97"/>
        <v>44632</v>
      </c>
      <c r="EH4" s="345">
        <f t="shared" si="97"/>
        <v>44632</v>
      </c>
      <c r="EI4" s="345">
        <f t="shared" si="97"/>
        <v>44639</v>
      </c>
      <c r="EJ4" s="345">
        <f t="shared" si="97"/>
        <v>44639</v>
      </c>
      <c r="EK4" s="345">
        <f t="shared" si="97"/>
        <v>44646</v>
      </c>
      <c r="EL4" s="345">
        <f t="shared" si="97"/>
        <v>44646</v>
      </c>
      <c r="EM4" s="345">
        <f t="shared" si="97"/>
        <v>44653</v>
      </c>
      <c r="EN4" s="345">
        <f t="shared" si="97"/>
        <v>44653</v>
      </c>
      <c r="EO4" s="345">
        <f t="shared" si="97"/>
        <v>44660</v>
      </c>
      <c r="EP4" s="345">
        <f t="shared" si="97"/>
        <v>44660</v>
      </c>
      <c r="EQ4" s="345">
        <f t="shared" si="97"/>
        <v>44667</v>
      </c>
      <c r="ER4" s="345">
        <f t="shared" si="97"/>
        <v>44667</v>
      </c>
      <c r="ES4" s="345">
        <f t="shared" si="97"/>
        <v>44674</v>
      </c>
      <c r="ET4" s="345">
        <f t="shared" si="97"/>
        <v>44674</v>
      </c>
      <c r="EU4" s="345">
        <f t="shared" si="97"/>
        <v>44681</v>
      </c>
      <c r="EV4" s="345">
        <f t="shared" si="97"/>
        <v>44681</v>
      </c>
      <c r="EW4" s="345">
        <f t="shared" si="97"/>
        <v>44688</v>
      </c>
      <c r="EX4" s="345">
        <f t="shared" si="97"/>
        <v>44688</v>
      </c>
      <c r="EY4" s="345">
        <f t="shared" si="97"/>
        <v>44695</v>
      </c>
      <c r="EZ4" s="345">
        <f t="shared" si="97"/>
        <v>44695</v>
      </c>
      <c r="FA4" s="345">
        <f t="shared" si="97"/>
        <v>44702</v>
      </c>
      <c r="FB4" s="345">
        <f t="shared" si="97"/>
        <v>44702</v>
      </c>
      <c r="FC4" s="345">
        <f t="shared" si="97"/>
        <v>44709</v>
      </c>
      <c r="FD4" s="345">
        <f t="shared" si="97"/>
        <v>44709</v>
      </c>
      <c r="FE4" s="345">
        <f t="shared" si="97"/>
        <v>44716</v>
      </c>
      <c r="FF4" s="345">
        <f t="shared" si="97"/>
        <v>44716</v>
      </c>
      <c r="FG4" s="345">
        <f t="shared" si="97"/>
        <v>44723</v>
      </c>
      <c r="FH4" s="345">
        <f t="shared" si="97"/>
        <v>44723</v>
      </c>
      <c r="FI4" s="345">
        <f t="shared" si="97"/>
        <v>44730</v>
      </c>
      <c r="FJ4" s="345">
        <f t="shared" si="97"/>
        <v>44730</v>
      </c>
      <c r="FK4" s="345">
        <f t="shared" si="97"/>
        <v>44737</v>
      </c>
      <c r="FL4" s="345">
        <f t="shared" si="97"/>
        <v>44737</v>
      </c>
      <c r="FM4" s="345">
        <f t="shared" si="97"/>
        <v>44744</v>
      </c>
      <c r="FN4" s="345">
        <f t="shared" si="97"/>
        <v>44744</v>
      </c>
      <c r="FO4" s="345">
        <f t="shared" si="97"/>
        <v>44751</v>
      </c>
      <c r="FP4" s="345">
        <f t="shared" si="97"/>
        <v>44751</v>
      </c>
      <c r="FQ4" s="345">
        <f t="shared" si="97"/>
        <v>44758</v>
      </c>
      <c r="FR4" s="345">
        <f t="shared" ref="FR4" si="98">FR5</f>
        <v>44758</v>
      </c>
      <c r="FS4" s="345">
        <f t="shared" si="97"/>
        <v>44765</v>
      </c>
      <c r="FT4" s="345">
        <f t="shared" ref="FT4:JS4" si="99">FT5</f>
        <v>44765</v>
      </c>
      <c r="FU4" s="345">
        <f>FU5</f>
        <v>44772</v>
      </c>
      <c r="FV4" s="345">
        <f t="shared" si="99"/>
        <v>44772</v>
      </c>
      <c r="FW4" s="254">
        <f t="shared" si="99"/>
        <v>44779</v>
      </c>
      <c r="FX4" s="254">
        <f t="shared" si="99"/>
        <v>44779</v>
      </c>
      <c r="FY4" s="254">
        <f t="shared" si="99"/>
        <v>44786</v>
      </c>
      <c r="FZ4" s="254">
        <f t="shared" si="99"/>
        <v>44786</v>
      </c>
      <c r="GA4" s="254">
        <f t="shared" si="99"/>
        <v>44793</v>
      </c>
      <c r="GB4" s="254">
        <f t="shared" si="99"/>
        <v>44793</v>
      </c>
      <c r="GC4" s="254">
        <f t="shared" si="99"/>
        <v>44800</v>
      </c>
      <c r="GD4" s="254">
        <f t="shared" si="99"/>
        <v>44800</v>
      </c>
      <c r="GE4" s="254">
        <f t="shared" si="99"/>
        <v>44807</v>
      </c>
      <c r="GF4" s="254">
        <f t="shared" si="99"/>
        <v>44807</v>
      </c>
      <c r="GG4" s="254">
        <f t="shared" si="99"/>
        <v>44814</v>
      </c>
      <c r="GH4" s="254">
        <f t="shared" si="99"/>
        <v>44814</v>
      </c>
      <c r="GI4" s="254">
        <f t="shared" si="99"/>
        <v>44821</v>
      </c>
      <c r="GJ4" s="254">
        <f t="shared" si="99"/>
        <v>44821</v>
      </c>
      <c r="GK4" s="254">
        <f t="shared" si="99"/>
        <v>44828</v>
      </c>
      <c r="GL4" s="254">
        <f t="shared" si="99"/>
        <v>44828</v>
      </c>
      <c r="GM4" s="254">
        <f t="shared" si="99"/>
        <v>44835</v>
      </c>
      <c r="GN4" s="254">
        <f t="shared" si="99"/>
        <v>44835</v>
      </c>
      <c r="GO4" s="254">
        <f t="shared" si="99"/>
        <v>44842</v>
      </c>
      <c r="GP4" s="254">
        <f t="shared" si="99"/>
        <v>44842</v>
      </c>
      <c r="GQ4" s="254">
        <f t="shared" si="99"/>
        <v>44849</v>
      </c>
      <c r="GR4" s="254">
        <f t="shared" si="99"/>
        <v>44849</v>
      </c>
      <c r="GS4" s="254">
        <f t="shared" si="99"/>
        <v>44856</v>
      </c>
      <c r="GT4" s="254">
        <f t="shared" si="99"/>
        <v>44856</v>
      </c>
      <c r="GU4" s="254">
        <f t="shared" si="99"/>
        <v>44863</v>
      </c>
      <c r="GV4" s="254">
        <f t="shared" si="99"/>
        <v>44863</v>
      </c>
      <c r="GW4" s="254">
        <f t="shared" si="99"/>
        <v>44870</v>
      </c>
      <c r="GX4" s="254">
        <f t="shared" si="99"/>
        <v>44870</v>
      </c>
      <c r="GY4" s="254">
        <f t="shared" si="99"/>
        <v>44877</v>
      </c>
      <c r="GZ4" s="254">
        <f t="shared" si="99"/>
        <v>44877</v>
      </c>
      <c r="HA4" s="589">
        <f t="shared" si="99"/>
        <v>44884</v>
      </c>
      <c r="HB4" s="254">
        <f t="shared" si="99"/>
        <v>44884</v>
      </c>
      <c r="HC4" s="254">
        <f t="shared" si="99"/>
        <v>44891</v>
      </c>
      <c r="HD4" s="254">
        <f t="shared" si="99"/>
        <v>44891</v>
      </c>
      <c r="HE4" s="254">
        <f t="shared" si="99"/>
        <v>44898</v>
      </c>
      <c r="HF4" s="254">
        <f t="shared" si="99"/>
        <v>44898</v>
      </c>
      <c r="HG4" s="254">
        <f t="shared" si="99"/>
        <v>44905</v>
      </c>
      <c r="HH4" s="254">
        <f t="shared" si="99"/>
        <v>44905</v>
      </c>
      <c r="HI4" s="254">
        <f t="shared" si="99"/>
        <v>44912</v>
      </c>
      <c r="HJ4" s="254">
        <f t="shared" si="99"/>
        <v>44912</v>
      </c>
      <c r="HK4" s="254">
        <f t="shared" si="99"/>
        <v>44919</v>
      </c>
      <c r="HL4" s="254">
        <f t="shared" si="99"/>
        <v>44919</v>
      </c>
      <c r="HM4" s="254">
        <f t="shared" si="99"/>
        <v>44926</v>
      </c>
      <c r="HN4" s="254">
        <f t="shared" si="99"/>
        <v>44926</v>
      </c>
      <c r="HO4" s="254">
        <f t="shared" si="99"/>
        <v>44933</v>
      </c>
      <c r="HP4" s="254">
        <f t="shared" si="99"/>
        <v>44933</v>
      </c>
      <c r="HQ4" s="254">
        <f t="shared" si="99"/>
        <v>44940</v>
      </c>
      <c r="HR4" s="254">
        <f t="shared" si="99"/>
        <v>44940</v>
      </c>
      <c r="HS4" s="254">
        <f t="shared" si="99"/>
        <v>44947</v>
      </c>
      <c r="HT4" s="254">
        <f t="shared" si="99"/>
        <v>44947</v>
      </c>
      <c r="HU4" s="254">
        <f t="shared" si="99"/>
        <v>44954</v>
      </c>
      <c r="HV4" s="254">
        <f t="shared" si="99"/>
        <v>44954</v>
      </c>
      <c r="HW4" s="254">
        <f t="shared" si="99"/>
        <v>44961</v>
      </c>
      <c r="HX4" s="254">
        <f t="shared" si="99"/>
        <v>44961</v>
      </c>
      <c r="HY4" s="254">
        <f t="shared" si="99"/>
        <v>44968</v>
      </c>
      <c r="HZ4" s="254">
        <f t="shared" si="99"/>
        <v>44968</v>
      </c>
      <c r="IA4" s="254">
        <f t="shared" si="99"/>
        <v>44975</v>
      </c>
      <c r="IB4" s="254">
        <f t="shared" si="99"/>
        <v>44975</v>
      </c>
      <c r="IC4" s="254">
        <f t="shared" si="99"/>
        <v>44982</v>
      </c>
      <c r="ID4" s="254">
        <f t="shared" si="99"/>
        <v>44982</v>
      </c>
      <c r="IE4" s="254">
        <f t="shared" si="99"/>
        <v>44989</v>
      </c>
      <c r="IF4" s="254">
        <f t="shared" ref="IF4" si="100">IF5</f>
        <v>44989</v>
      </c>
      <c r="IG4" s="254">
        <f t="shared" si="99"/>
        <v>44996</v>
      </c>
      <c r="IH4" s="254">
        <f t="shared" ref="IH4" si="101">IH5</f>
        <v>44996</v>
      </c>
      <c r="II4" s="254">
        <f t="shared" si="99"/>
        <v>45003</v>
      </c>
      <c r="IJ4" s="254">
        <f t="shared" ref="IJ4" si="102">IJ5</f>
        <v>45003</v>
      </c>
      <c r="IK4" s="254">
        <f t="shared" si="99"/>
        <v>45010</v>
      </c>
      <c r="IL4" s="254">
        <f t="shared" ref="IL4" si="103">IL5</f>
        <v>45010</v>
      </c>
      <c r="IM4" s="254">
        <f t="shared" si="99"/>
        <v>45017</v>
      </c>
      <c r="IN4" s="254">
        <f t="shared" ref="IN4" si="104">IN5</f>
        <v>45017</v>
      </c>
      <c r="IO4" s="254">
        <f t="shared" si="99"/>
        <v>45024</v>
      </c>
      <c r="IP4" s="254">
        <f t="shared" ref="IP4" si="105">IP5</f>
        <v>45024</v>
      </c>
      <c r="IQ4" s="254">
        <f t="shared" si="99"/>
        <v>45031</v>
      </c>
      <c r="IR4" s="254">
        <f t="shared" ref="IR4" si="106">IR5</f>
        <v>45031</v>
      </c>
      <c r="IS4" s="254">
        <f t="shared" si="99"/>
        <v>45038</v>
      </c>
      <c r="IT4" s="254">
        <f t="shared" ref="IT4" si="107">IT5</f>
        <v>45038</v>
      </c>
      <c r="IU4" s="254">
        <f t="shared" si="99"/>
        <v>45045</v>
      </c>
      <c r="IV4" s="254">
        <f t="shared" ref="IV4:JT4" si="108">IV5</f>
        <v>45045</v>
      </c>
      <c r="IW4" s="254">
        <f t="shared" si="99"/>
        <v>45052</v>
      </c>
      <c r="IX4" s="254">
        <f t="shared" si="108"/>
        <v>45052</v>
      </c>
      <c r="IY4" s="254">
        <f t="shared" si="99"/>
        <v>45059</v>
      </c>
      <c r="IZ4" s="254">
        <f t="shared" si="108"/>
        <v>45059</v>
      </c>
      <c r="JA4" s="254">
        <f t="shared" si="99"/>
        <v>45066</v>
      </c>
      <c r="JB4" s="254">
        <f t="shared" si="108"/>
        <v>45066</v>
      </c>
      <c r="JC4" s="254">
        <f t="shared" si="99"/>
        <v>45073</v>
      </c>
      <c r="JD4" s="254">
        <f t="shared" si="108"/>
        <v>45073</v>
      </c>
      <c r="JE4" s="254">
        <f t="shared" si="99"/>
        <v>45080</v>
      </c>
      <c r="JF4" s="254">
        <f t="shared" si="108"/>
        <v>45080</v>
      </c>
      <c r="JG4" s="254">
        <f t="shared" si="99"/>
        <v>45087</v>
      </c>
      <c r="JH4" s="254">
        <f t="shared" si="108"/>
        <v>45087</v>
      </c>
      <c r="JI4" s="254">
        <f t="shared" si="99"/>
        <v>45094</v>
      </c>
      <c r="JJ4" s="254">
        <f t="shared" si="108"/>
        <v>45094</v>
      </c>
      <c r="JK4" s="254">
        <f t="shared" si="99"/>
        <v>45101</v>
      </c>
      <c r="JL4" s="254">
        <f t="shared" si="108"/>
        <v>45101</v>
      </c>
      <c r="JM4" s="254">
        <f t="shared" si="99"/>
        <v>45108</v>
      </c>
      <c r="JN4" s="254">
        <f t="shared" si="108"/>
        <v>45108</v>
      </c>
      <c r="JO4" s="254">
        <f t="shared" si="99"/>
        <v>45115</v>
      </c>
      <c r="JP4" s="254">
        <f t="shared" si="108"/>
        <v>45115</v>
      </c>
      <c r="JQ4" s="254">
        <f t="shared" si="99"/>
        <v>45122</v>
      </c>
      <c r="JR4" s="254">
        <f t="shared" si="108"/>
        <v>45122</v>
      </c>
      <c r="JS4" s="254">
        <f t="shared" si="99"/>
        <v>45129</v>
      </c>
      <c r="JT4" s="254">
        <f t="shared" si="108"/>
        <v>45129</v>
      </c>
    </row>
    <row r="5" spans="1:280" ht="52.5" customHeight="1">
      <c r="A5" s="192" t="s">
        <v>3</v>
      </c>
      <c r="B5" s="193" t="s">
        <v>4</v>
      </c>
      <c r="C5" s="193" t="s">
        <v>5</v>
      </c>
      <c r="D5" s="193" t="s">
        <v>6</v>
      </c>
      <c r="E5" s="193" t="s">
        <v>70</v>
      </c>
      <c r="F5" s="193" t="s">
        <v>8</v>
      </c>
      <c r="G5" s="194" t="s">
        <v>9</v>
      </c>
      <c r="H5" s="194" t="s">
        <v>10</v>
      </c>
      <c r="I5" s="195" t="s">
        <v>11</v>
      </c>
      <c r="J5" s="196" t="s">
        <v>12</v>
      </c>
      <c r="K5" s="195" t="s">
        <v>13</v>
      </c>
      <c r="L5" s="197" t="s">
        <v>14</v>
      </c>
      <c r="M5" s="197" t="s">
        <v>71</v>
      </c>
      <c r="N5" s="198" t="s">
        <v>16</v>
      </c>
      <c r="O5" s="198" t="s">
        <v>17</v>
      </c>
      <c r="P5" s="199" t="s">
        <v>18</v>
      </c>
      <c r="Q5" s="25" t="s">
        <v>19</v>
      </c>
      <c r="R5" s="26" t="s">
        <v>20</v>
      </c>
      <c r="S5" s="27" t="s">
        <v>21</v>
      </c>
      <c r="T5" s="200" t="s">
        <v>30</v>
      </c>
      <c r="U5" s="201" t="s">
        <v>24</v>
      </c>
      <c r="V5" s="201" t="s">
        <v>72</v>
      </c>
      <c r="W5" s="202" t="s">
        <v>25</v>
      </c>
      <c r="X5" s="203" t="s">
        <v>23</v>
      </c>
      <c r="Y5" s="202" t="s">
        <v>26</v>
      </c>
      <c r="Z5" s="202" t="s">
        <v>27</v>
      </c>
      <c r="AA5" s="204" t="s">
        <v>28</v>
      </c>
      <c r="AB5" s="205" t="s">
        <v>73</v>
      </c>
      <c r="AC5" s="214">
        <v>44254</v>
      </c>
      <c r="AD5" s="146">
        <v>44254</v>
      </c>
      <c r="AE5" s="146">
        <v>44261</v>
      </c>
      <c r="AF5" s="146">
        <v>44261</v>
      </c>
      <c r="AG5" s="146">
        <v>44268</v>
      </c>
      <c r="AH5" s="146">
        <v>44268</v>
      </c>
      <c r="AI5" s="146">
        <v>44275</v>
      </c>
      <c r="AJ5" s="146">
        <v>44275</v>
      </c>
      <c r="AK5" s="146">
        <v>44282</v>
      </c>
      <c r="AL5" s="146">
        <v>44282</v>
      </c>
      <c r="AM5" s="146">
        <v>44289</v>
      </c>
      <c r="AN5" s="146">
        <v>44289</v>
      </c>
      <c r="AO5" s="146">
        <v>44296</v>
      </c>
      <c r="AP5" s="146">
        <v>44296</v>
      </c>
      <c r="AQ5" s="146">
        <v>44303</v>
      </c>
      <c r="AR5" s="146">
        <v>44303</v>
      </c>
      <c r="AS5" s="146">
        <v>44310</v>
      </c>
      <c r="AT5" s="146">
        <v>44310</v>
      </c>
      <c r="AU5" s="146">
        <v>44317</v>
      </c>
      <c r="AV5" s="146">
        <v>44317</v>
      </c>
      <c r="AW5" s="146">
        <v>44324</v>
      </c>
      <c r="AX5" s="146">
        <v>44324</v>
      </c>
      <c r="AY5" s="146">
        <v>44331</v>
      </c>
      <c r="AZ5" s="146">
        <v>44331</v>
      </c>
      <c r="BA5" s="146">
        <v>44338</v>
      </c>
      <c r="BB5" s="146">
        <v>44338</v>
      </c>
      <c r="BC5" s="215">
        <v>44345</v>
      </c>
      <c r="BD5" s="146">
        <v>44345</v>
      </c>
      <c r="BE5" s="215">
        <v>44352</v>
      </c>
      <c r="BF5" s="146">
        <v>44352</v>
      </c>
      <c r="BG5" s="146">
        <v>44359</v>
      </c>
      <c r="BH5" s="146">
        <v>44359</v>
      </c>
      <c r="BI5" s="146">
        <v>44366</v>
      </c>
      <c r="BJ5" s="146">
        <v>44366</v>
      </c>
      <c r="BK5" s="146">
        <v>44373</v>
      </c>
      <c r="BL5" s="146">
        <v>44373</v>
      </c>
      <c r="BM5" s="146">
        <v>44380</v>
      </c>
      <c r="BN5" s="146">
        <v>44380</v>
      </c>
      <c r="BO5" s="146">
        <v>44387</v>
      </c>
      <c r="BP5" s="146">
        <v>44387</v>
      </c>
      <c r="BQ5" s="146">
        <v>44394</v>
      </c>
      <c r="BR5" s="146">
        <v>44394</v>
      </c>
      <c r="BS5" s="146">
        <v>44401</v>
      </c>
      <c r="BT5" s="146">
        <v>44401</v>
      </c>
      <c r="BU5" s="146">
        <v>44408</v>
      </c>
      <c r="BV5" s="146">
        <v>44408</v>
      </c>
      <c r="BW5" s="146">
        <v>44415</v>
      </c>
      <c r="BX5" s="146">
        <v>44415</v>
      </c>
      <c r="BY5" s="146">
        <v>44422</v>
      </c>
      <c r="BZ5" s="146">
        <v>44422</v>
      </c>
      <c r="CA5" s="146">
        <v>44429</v>
      </c>
      <c r="CB5" s="146">
        <v>44429</v>
      </c>
      <c r="CC5" s="146">
        <v>44436</v>
      </c>
      <c r="CD5" s="146">
        <v>44436</v>
      </c>
      <c r="CE5" s="146">
        <v>44443</v>
      </c>
      <c r="CF5" s="146">
        <v>44443</v>
      </c>
      <c r="CG5" s="146">
        <v>44450</v>
      </c>
      <c r="CH5" s="146">
        <v>44450</v>
      </c>
      <c r="CI5" s="146">
        <v>44457</v>
      </c>
      <c r="CJ5" s="146">
        <v>44457</v>
      </c>
      <c r="CK5" s="146">
        <v>44464</v>
      </c>
      <c r="CL5" s="146">
        <v>44464</v>
      </c>
      <c r="CM5" s="146">
        <v>44471</v>
      </c>
      <c r="CN5" s="146">
        <v>44471</v>
      </c>
      <c r="CO5" s="146">
        <v>44478</v>
      </c>
      <c r="CP5" s="146">
        <v>44478</v>
      </c>
      <c r="CQ5" s="146">
        <v>44485</v>
      </c>
      <c r="CR5" s="212">
        <v>44485</v>
      </c>
      <c r="CS5" s="146">
        <v>44492</v>
      </c>
      <c r="CT5" s="146">
        <v>44492</v>
      </c>
      <c r="CU5" s="146">
        <v>44499</v>
      </c>
      <c r="CV5" s="146">
        <v>44499</v>
      </c>
      <c r="CW5" s="146">
        <v>44506</v>
      </c>
      <c r="CX5" s="146">
        <v>44506</v>
      </c>
      <c r="CY5" s="146">
        <v>44513</v>
      </c>
      <c r="CZ5" s="146">
        <v>44513</v>
      </c>
      <c r="DA5" s="146">
        <v>44520</v>
      </c>
      <c r="DB5" s="146">
        <v>44520</v>
      </c>
      <c r="DC5" s="146">
        <v>44527</v>
      </c>
      <c r="DD5" s="146">
        <v>44527</v>
      </c>
      <c r="DE5" s="180">
        <f>DD5+7</f>
        <v>44534</v>
      </c>
      <c r="DF5" s="180">
        <f>DE5</f>
        <v>44534</v>
      </c>
      <c r="DG5" s="180">
        <f>DF5+7</f>
        <v>44541</v>
      </c>
      <c r="DH5" s="180">
        <f>DG5</f>
        <v>44541</v>
      </c>
      <c r="DI5" s="180">
        <f>DH5+7</f>
        <v>44548</v>
      </c>
      <c r="DJ5" s="180">
        <f>DI5</f>
        <v>44548</v>
      </c>
      <c r="DK5" s="180">
        <f t="shared" ref="DK5" si="109">DJ5+7</f>
        <v>44555</v>
      </c>
      <c r="DL5" s="180">
        <f t="shared" ref="DL5" si="110">DK5</f>
        <v>44555</v>
      </c>
      <c r="DM5" s="180">
        <f t="shared" ref="DM5" si="111">DL5+7</f>
        <v>44562</v>
      </c>
      <c r="DN5" s="180">
        <f t="shared" ref="DN5" si="112">DM5</f>
        <v>44562</v>
      </c>
      <c r="DO5" s="180">
        <f t="shared" ref="DO5" si="113">DN5+7</f>
        <v>44569</v>
      </c>
      <c r="DP5" s="180">
        <f t="shared" ref="DP5" si="114">DO5</f>
        <v>44569</v>
      </c>
      <c r="DQ5" s="180">
        <f t="shared" ref="DQ5" si="115">DP5+7</f>
        <v>44576</v>
      </c>
      <c r="DR5" s="180">
        <f t="shared" ref="DR5" si="116">DQ5</f>
        <v>44576</v>
      </c>
      <c r="DS5" s="180">
        <f t="shared" ref="DS5" si="117">DR5+7</f>
        <v>44583</v>
      </c>
      <c r="DT5" s="180">
        <f t="shared" ref="DT5" si="118">DS5</f>
        <v>44583</v>
      </c>
      <c r="DU5" s="180">
        <f t="shared" ref="DU5:ES5" si="119">DT5+7</f>
        <v>44590</v>
      </c>
      <c r="DV5" s="180">
        <f t="shared" ref="DV5:ET5" si="120">DU5</f>
        <v>44590</v>
      </c>
      <c r="DW5" s="180">
        <f t="shared" si="119"/>
        <v>44597</v>
      </c>
      <c r="DX5" s="180">
        <f t="shared" si="120"/>
        <v>44597</v>
      </c>
      <c r="DY5" s="180">
        <f t="shared" si="119"/>
        <v>44604</v>
      </c>
      <c r="DZ5" s="180">
        <f t="shared" si="120"/>
        <v>44604</v>
      </c>
      <c r="EA5" s="180">
        <f t="shared" si="119"/>
        <v>44611</v>
      </c>
      <c r="EB5" s="180">
        <f t="shared" si="120"/>
        <v>44611</v>
      </c>
      <c r="EC5" s="180">
        <f t="shared" si="119"/>
        <v>44618</v>
      </c>
      <c r="ED5" s="180">
        <f t="shared" si="120"/>
        <v>44618</v>
      </c>
      <c r="EE5" s="180">
        <f t="shared" si="119"/>
        <v>44625</v>
      </c>
      <c r="EF5" s="180">
        <f t="shared" si="120"/>
        <v>44625</v>
      </c>
      <c r="EG5" s="180">
        <f t="shared" si="119"/>
        <v>44632</v>
      </c>
      <c r="EH5" s="180">
        <f t="shared" si="120"/>
        <v>44632</v>
      </c>
      <c r="EI5" s="180">
        <f t="shared" si="119"/>
        <v>44639</v>
      </c>
      <c r="EJ5" s="180">
        <f t="shared" si="120"/>
        <v>44639</v>
      </c>
      <c r="EK5" s="180">
        <f t="shared" si="119"/>
        <v>44646</v>
      </c>
      <c r="EL5" s="180">
        <f t="shared" si="120"/>
        <v>44646</v>
      </c>
      <c r="EM5" s="180">
        <f t="shared" si="119"/>
        <v>44653</v>
      </c>
      <c r="EN5" s="180">
        <f t="shared" si="120"/>
        <v>44653</v>
      </c>
      <c r="EO5" s="180">
        <f t="shared" si="119"/>
        <v>44660</v>
      </c>
      <c r="EP5" s="180">
        <f t="shared" si="120"/>
        <v>44660</v>
      </c>
      <c r="EQ5" s="180">
        <f t="shared" si="119"/>
        <v>44667</v>
      </c>
      <c r="ER5" s="180">
        <f t="shared" si="120"/>
        <v>44667</v>
      </c>
      <c r="ES5" s="180">
        <f t="shared" si="119"/>
        <v>44674</v>
      </c>
      <c r="ET5" s="180">
        <f t="shared" si="120"/>
        <v>44674</v>
      </c>
      <c r="EU5" s="180">
        <f t="shared" ref="EU5" si="121">ET5+7</f>
        <v>44681</v>
      </c>
      <c r="EV5" s="180">
        <f t="shared" ref="EV5" si="122">EU5</f>
        <v>44681</v>
      </c>
      <c r="EW5" s="180">
        <f t="shared" ref="EW5" si="123">EV5+7</f>
        <v>44688</v>
      </c>
      <c r="EX5" s="180">
        <f t="shared" ref="EX5" si="124">EW5</f>
        <v>44688</v>
      </c>
      <c r="EY5" s="180">
        <f t="shared" ref="EY5" si="125">EX5+7</f>
        <v>44695</v>
      </c>
      <c r="EZ5" s="180">
        <f t="shared" ref="EZ5" si="126">EY5</f>
        <v>44695</v>
      </c>
      <c r="FA5" s="180">
        <f t="shared" ref="FA5" si="127">EZ5+7</f>
        <v>44702</v>
      </c>
      <c r="FB5" s="180">
        <f t="shared" ref="FB5" si="128">FA5</f>
        <v>44702</v>
      </c>
      <c r="FC5" s="180">
        <f t="shared" ref="FC5" si="129">FB5+7</f>
        <v>44709</v>
      </c>
      <c r="FD5" s="180">
        <f t="shared" ref="FD5" si="130">FC5</f>
        <v>44709</v>
      </c>
      <c r="FE5" s="180">
        <f t="shared" ref="FE5" si="131">FD5+7</f>
        <v>44716</v>
      </c>
      <c r="FF5" s="180">
        <f t="shared" ref="FF5" si="132">FE5</f>
        <v>44716</v>
      </c>
      <c r="FG5" s="180">
        <f t="shared" ref="FG5" si="133">FF5+7</f>
        <v>44723</v>
      </c>
      <c r="FH5" s="180">
        <f t="shared" ref="FH5" si="134">FG5</f>
        <v>44723</v>
      </c>
      <c r="FI5" s="180">
        <f t="shared" ref="FI5" si="135">FH5+7</f>
        <v>44730</v>
      </c>
      <c r="FJ5" s="180">
        <f t="shared" ref="FJ5" si="136">FI5</f>
        <v>44730</v>
      </c>
      <c r="FK5" s="180">
        <f t="shared" ref="FK5" si="137">FJ5+7</f>
        <v>44737</v>
      </c>
      <c r="FL5" s="180">
        <f t="shared" ref="FL5" si="138">FK5</f>
        <v>44737</v>
      </c>
      <c r="FM5" s="180">
        <f t="shared" ref="FM5" si="139">FL5+7</f>
        <v>44744</v>
      </c>
      <c r="FN5" s="180">
        <f t="shared" ref="FN5" si="140">FM5</f>
        <v>44744</v>
      </c>
      <c r="FO5" s="180">
        <f t="shared" ref="FO5" si="141">FN5+7</f>
        <v>44751</v>
      </c>
      <c r="FP5" s="180">
        <f t="shared" ref="FP5" si="142">FO5</f>
        <v>44751</v>
      </c>
      <c r="FQ5" s="180">
        <f t="shared" ref="FQ5" si="143">FP5+7</f>
        <v>44758</v>
      </c>
      <c r="FR5" s="180">
        <f t="shared" ref="FR5" si="144">FQ5</f>
        <v>44758</v>
      </c>
      <c r="FS5" s="180">
        <f t="shared" ref="FS5:FU5" si="145">FR5+7</f>
        <v>44765</v>
      </c>
      <c r="FT5" s="180">
        <f t="shared" ref="FT5" si="146">FS5</f>
        <v>44765</v>
      </c>
      <c r="FU5" s="180">
        <f t="shared" si="145"/>
        <v>44772</v>
      </c>
      <c r="FV5" s="180">
        <f t="shared" ref="FV5" si="147">FU5</f>
        <v>44772</v>
      </c>
      <c r="FW5" s="32">
        <f t="shared" ref="FW5" si="148">FV5+7</f>
        <v>44779</v>
      </c>
      <c r="FX5" s="127">
        <f t="shared" ref="FX5" si="149">FW5</f>
        <v>44779</v>
      </c>
      <c r="FY5" s="32">
        <f t="shared" ref="FY5" si="150">FX5+7</f>
        <v>44786</v>
      </c>
      <c r="FZ5" s="127">
        <f t="shared" ref="FZ5" si="151">FY5</f>
        <v>44786</v>
      </c>
      <c r="GA5" s="32">
        <f t="shared" ref="GA5" si="152">FZ5+7</f>
        <v>44793</v>
      </c>
      <c r="GB5" s="127">
        <f t="shared" ref="GB5" si="153">GA5</f>
        <v>44793</v>
      </c>
      <c r="GC5" s="32">
        <f t="shared" ref="GC5" si="154">GB5+7</f>
        <v>44800</v>
      </c>
      <c r="GD5" s="127">
        <f t="shared" ref="GD5" si="155">GC5</f>
        <v>44800</v>
      </c>
      <c r="GE5" s="32">
        <f t="shared" ref="GE5" si="156">GD5+7</f>
        <v>44807</v>
      </c>
      <c r="GF5" s="127">
        <f t="shared" ref="GF5" si="157">GE5</f>
        <v>44807</v>
      </c>
      <c r="GG5" s="32">
        <f t="shared" ref="GG5" si="158">GF5+7</f>
        <v>44814</v>
      </c>
      <c r="GH5" s="127">
        <f t="shared" ref="GH5" si="159">GG5</f>
        <v>44814</v>
      </c>
      <c r="GI5" s="32">
        <f t="shared" ref="GI5" si="160">GH5+7</f>
        <v>44821</v>
      </c>
      <c r="GJ5" s="127">
        <f t="shared" ref="GJ5" si="161">GI5</f>
        <v>44821</v>
      </c>
      <c r="GK5" s="32">
        <f t="shared" ref="GK5" si="162">GJ5+7</f>
        <v>44828</v>
      </c>
      <c r="GL5" s="127">
        <f t="shared" ref="GL5" si="163">GK5</f>
        <v>44828</v>
      </c>
      <c r="GM5" s="32">
        <f t="shared" ref="GM5" si="164">GL5+7</f>
        <v>44835</v>
      </c>
      <c r="GN5" s="127">
        <f t="shared" ref="GN5" si="165">GM5</f>
        <v>44835</v>
      </c>
      <c r="GO5" s="32">
        <f t="shared" ref="GO5" si="166">GN5+7</f>
        <v>44842</v>
      </c>
      <c r="GP5" s="127">
        <f t="shared" ref="GP5" si="167">GO5</f>
        <v>44842</v>
      </c>
      <c r="GQ5" s="32">
        <f t="shared" ref="GQ5" si="168">GP5+7</f>
        <v>44849</v>
      </c>
      <c r="GR5" s="127">
        <f t="shared" ref="GR5" si="169">GQ5</f>
        <v>44849</v>
      </c>
      <c r="GS5" s="32">
        <f t="shared" ref="GS5" si="170">GR5+7</f>
        <v>44856</v>
      </c>
      <c r="GT5" s="127">
        <f t="shared" ref="GT5" si="171">GS5</f>
        <v>44856</v>
      </c>
      <c r="GU5" s="32">
        <f t="shared" ref="GU5" si="172">GT5+7</f>
        <v>44863</v>
      </c>
      <c r="GV5" s="127">
        <f t="shared" ref="GV5" si="173">GU5</f>
        <v>44863</v>
      </c>
      <c r="GW5" s="32">
        <f t="shared" ref="GW5" si="174">GV5+7</f>
        <v>44870</v>
      </c>
      <c r="GX5" s="127">
        <f t="shared" ref="GX5" si="175">GW5</f>
        <v>44870</v>
      </c>
      <c r="GY5" s="32">
        <f t="shared" ref="GY5" si="176">GX5+7</f>
        <v>44877</v>
      </c>
      <c r="GZ5" s="127">
        <f t="shared" ref="GZ5" si="177">GY5</f>
        <v>44877</v>
      </c>
      <c r="HA5" s="590">
        <f t="shared" ref="HA5" si="178">GZ5+7</f>
        <v>44884</v>
      </c>
      <c r="HB5" s="127">
        <f t="shared" ref="HB5" si="179">HA5</f>
        <v>44884</v>
      </c>
      <c r="HC5" s="32">
        <f t="shared" ref="HC5" si="180">HB5+7</f>
        <v>44891</v>
      </c>
      <c r="HD5" s="127">
        <f t="shared" ref="HD5" si="181">HC5</f>
        <v>44891</v>
      </c>
      <c r="HE5" s="32">
        <f t="shared" ref="HE5" si="182">HD5+7</f>
        <v>44898</v>
      </c>
      <c r="HF5" s="127">
        <f t="shared" ref="HF5" si="183">HE5</f>
        <v>44898</v>
      </c>
      <c r="HG5" s="32">
        <f t="shared" ref="HG5" si="184">HF5+7</f>
        <v>44905</v>
      </c>
      <c r="HH5" s="127">
        <f t="shared" ref="HH5" si="185">HG5</f>
        <v>44905</v>
      </c>
      <c r="HI5" s="32">
        <f t="shared" ref="HI5" si="186">HH5+7</f>
        <v>44912</v>
      </c>
      <c r="HJ5" s="127">
        <f t="shared" ref="HJ5" si="187">HI5</f>
        <v>44912</v>
      </c>
      <c r="HK5" s="32">
        <f t="shared" ref="HK5" si="188">HJ5+7</f>
        <v>44919</v>
      </c>
      <c r="HL5" s="127">
        <f t="shared" ref="HL5" si="189">HK5</f>
        <v>44919</v>
      </c>
      <c r="HM5" s="32">
        <f t="shared" ref="HM5" si="190">HL5+7</f>
        <v>44926</v>
      </c>
      <c r="HN5" s="127">
        <f t="shared" ref="HN5" si="191">HM5</f>
        <v>44926</v>
      </c>
      <c r="HO5" s="32">
        <f t="shared" ref="HO5" si="192">HN5+7</f>
        <v>44933</v>
      </c>
      <c r="HP5" s="127">
        <f t="shared" ref="HP5" si="193">HO5</f>
        <v>44933</v>
      </c>
      <c r="HQ5" s="32">
        <f t="shared" ref="HQ5" si="194">HP5+7</f>
        <v>44940</v>
      </c>
      <c r="HR5" s="127">
        <f t="shared" ref="HR5" si="195">HQ5</f>
        <v>44940</v>
      </c>
      <c r="HS5" s="32">
        <f t="shared" ref="HS5" si="196">HR5+7</f>
        <v>44947</v>
      </c>
      <c r="HT5" s="127">
        <f t="shared" ref="HT5" si="197">HS5</f>
        <v>44947</v>
      </c>
      <c r="HU5" s="32">
        <f t="shared" ref="HU5" si="198">HT5+7</f>
        <v>44954</v>
      </c>
      <c r="HV5" s="127">
        <f t="shared" ref="HV5" si="199">HU5</f>
        <v>44954</v>
      </c>
      <c r="HW5" s="32">
        <f t="shared" ref="HW5" si="200">HV5+7</f>
        <v>44961</v>
      </c>
      <c r="HX5" s="127">
        <f t="shared" ref="HX5" si="201">HW5</f>
        <v>44961</v>
      </c>
      <c r="HY5" s="32">
        <f t="shared" ref="HY5" si="202">HX5+7</f>
        <v>44968</v>
      </c>
      <c r="HZ5" s="127">
        <f t="shared" ref="HZ5" si="203">HY5</f>
        <v>44968</v>
      </c>
      <c r="IA5" s="32">
        <f t="shared" ref="IA5" si="204">HZ5+7</f>
        <v>44975</v>
      </c>
      <c r="IB5" s="127">
        <f t="shared" ref="IB5" si="205">IA5</f>
        <v>44975</v>
      </c>
      <c r="IC5" s="32">
        <f t="shared" ref="IC5" si="206">IB5+7</f>
        <v>44982</v>
      </c>
      <c r="ID5" s="127">
        <f t="shared" ref="ID5" si="207">IC5</f>
        <v>44982</v>
      </c>
      <c r="IE5" s="32">
        <f t="shared" ref="IE5" si="208">ID5+7</f>
        <v>44989</v>
      </c>
      <c r="IF5" s="127">
        <f t="shared" ref="IF5" si="209">IE5</f>
        <v>44989</v>
      </c>
      <c r="IG5" s="32">
        <f t="shared" ref="IG5" si="210">IF5+7</f>
        <v>44996</v>
      </c>
      <c r="IH5" s="127">
        <f t="shared" ref="IH5" si="211">IG5</f>
        <v>44996</v>
      </c>
      <c r="II5" s="32">
        <f t="shared" ref="II5" si="212">IH5+7</f>
        <v>45003</v>
      </c>
      <c r="IJ5" s="127">
        <f t="shared" ref="IJ5" si="213">II5</f>
        <v>45003</v>
      </c>
      <c r="IK5" s="32">
        <f t="shared" ref="IK5" si="214">IJ5+7</f>
        <v>45010</v>
      </c>
      <c r="IL5" s="127">
        <f t="shared" ref="IL5" si="215">IK5</f>
        <v>45010</v>
      </c>
      <c r="IM5" s="32">
        <f t="shared" ref="IM5" si="216">IL5+7</f>
        <v>45017</v>
      </c>
      <c r="IN5" s="127">
        <f t="shared" ref="IN5" si="217">IM5</f>
        <v>45017</v>
      </c>
      <c r="IO5" s="32">
        <f t="shared" ref="IO5" si="218">IN5+7</f>
        <v>45024</v>
      </c>
      <c r="IP5" s="127">
        <f t="shared" ref="IP5" si="219">IO5</f>
        <v>45024</v>
      </c>
      <c r="IQ5" s="32">
        <f t="shared" ref="IQ5" si="220">IP5+7</f>
        <v>45031</v>
      </c>
      <c r="IR5" s="127">
        <f t="shared" ref="IR5" si="221">IQ5</f>
        <v>45031</v>
      </c>
      <c r="IS5" s="32">
        <f t="shared" ref="IS5" si="222">IR5+7</f>
        <v>45038</v>
      </c>
      <c r="IT5" s="127">
        <f t="shared" ref="IT5" si="223">IS5</f>
        <v>45038</v>
      </c>
      <c r="IU5" s="32">
        <f t="shared" ref="IU5" si="224">IT5+7</f>
        <v>45045</v>
      </c>
      <c r="IV5" s="127">
        <f t="shared" ref="IV5" si="225">IU5</f>
        <v>45045</v>
      </c>
      <c r="IW5" s="32">
        <f t="shared" ref="IW5" si="226">IV5+7</f>
        <v>45052</v>
      </c>
      <c r="IX5" s="127">
        <f t="shared" ref="IX5" si="227">IW5</f>
        <v>45052</v>
      </c>
      <c r="IY5" s="32">
        <f t="shared" ref="IY5" si="228">IX5+7</f>
        <v>45059</v>
      </c>
      <c r="IZ5" s="127">
        <f t="shared" ref="IZ5" si="229">IY5</f>
        <v>45059</v>
      </c>
      <c r="JA5" s="32">
        <f t="shared" ref="JA5" si="230">IZ5+7</f>
        <v>45066</v>
      </c>
      <c r="JB5" s="127">
        <f t="shared" ref="JB5" si="231">JA5</f>
        <v>45066</v>
      </c>
      <c r="JC5" s="32">
        <f t="shared" ref="JC5" si="232">JB5+7</f>
        <v>45073</v>
      </c>
      <c r="JD5" s="127">
        <f t="shared" ref="JD5" si="233">JC5</f>
        <v>45073</v>
      </c>
      <c r="JE5" s="32">
        <f t="shared" ref="JE5" si="234">JD5+7</f>
        <v>45080</v>
      </c>
      <c r="JF5" s="127">
        <f t="shared" ref="JF5" si="235">JE5</f>
        <v>45080</v>
      </c>
      <c r="JG5" s="32">
        <f t="shared" ref="JG5" si="236">JF5+7</f>
        <v>45087</v>
      </c>
      <c r="JH5" s="127">
        <f t="shared" ref="JH5" si="237">JG5</f>
        <v>45087</v>
      </c>
      <c r="JI5" s="32">
        <f t="shared" ref="JI5" si="238">JH5+7</f>
        <v>45094</v>
      </c>
      <c r="JJ5" s="127">
        <f t="shared" ref="JJ5" si="239">JI5</f>
        <v>45094</v>
      </c>
      <c r="JK5" s="32">
        <f t="shared" ref="JK5" si="240">JJ5+7</f>
        <v>45101</v>
      </c>
      <c r="JL5" s="127">
        <f t="shared" ref="JL5" si="241">JK5</f>
        <v>45101</v>
      </c>
      <c r="JM5" s="127">
        <f t="shared" ref="JM5" si="242">JL5+7</f>
        <v>45108</v>
      </c>
      <c r="JN5" s="127">
        <f t="shared" ref="JN5" si="243">JM5</f>
        <v>45108</v>
      </c>
      <c r="JO5" s="127">
        <f t="shared" ref="JO5" si="244">JN5+7</f>
        <v>45115</v>
      </c>
      <c r="JP5" s="127">
        <f t="shared" ref="JP5" si="245">JO5</f>
        <v>45115</v>
      </c>
      <c r="JQ5" s="127">
        <f t="shared" ref="JQ5" si="246">JP5+7</f>
        <v>45122</v>
      </c>
      <c r="JR5" s="127">
        <f t="shared" ref="JR5" si="247">JQ5</f>
        <v>45122</v>
      </c>
      <c r="JS5" s="127">
        <f t="shared" ref="JS5" si="248">JR5+7</f>
        <v>45129</v>
      </c>
      <c r="JT5" s="127">
        <f t="shared" ref="JT5" si="249">JS5</f>
        <v>45129</v>
      </c>
    </row>
    <row r="6" spans="1:280" s="85" customFormat="1" ht="18.75" customHeight="1">
      <c r="A6" s="73" t="s">
        <v>49</v>
      </c>
      <c r="B6" s="108" t="s">
        <v>1929</v>
      </c>
      <c r="C6" s="108" t="s">
        <v>1930</v>
      </c>
      <c r="D6" s="108" t="s">
        <v>1038</v>
      </c>
      <c r="E6" s="101"/>
      <c r="F6" s="231" t="s">
        <v>121</v>
      </c>
      <c r="G6" s="105">
        <v>44261</v>
      </c>
      <c r="H6" s="105">
        <v>44589</v>
      </c>
      <c r="I6" s="103">
        <v>44505</v>
      </c>
      <c r="J6" s="104" t="s">
        <v>69</v>
      </c>
      <c r="K6" s="105">
        <v>44431</v>
      </c>
      <c r="L6" s="105">
        <v>44487</v>
      </c>
      <c r="M6" s="110"/>
      <c r="N6" s="79">
        <f t="shared" ref="N6:N37" si="250">COUNTIF(AB6:XFD6,"Pres")+X6+U6+T6</f>
        <v>32</v>
      </c>
      <c r="O6" s="79">
        <f t="shared" ref="O6:O49" si="251">SUM(AB6:XFD6)+V6</f>
        <v>258</v>
      </c>
      <c r="P6" s="80">
        <f t="shared" ref="P6:P48" si="252">IF(COUNTIF(AC6:XFD6,"Orie")=0,"",COUNTIF(AC6:XFD6,"Orie"))</f>
        <v>1</v>
      </c>
      <c r="Q6" s="79" t="str">
        <f t="shared" ref="Q6:Q37" si="253">IF(COUNTIF(AC6:XFD6,"Abs")+W6=0,"",COUNTIF(AC6:XFD6,"Abs")+W6)</f>
        <v/>
      </c>
      <c r="R6" s="81" t="str">
        <f t="shared" ref="R6:R33" si="254">IF(COUNTIF(AC6:XFD6,"Leav")+Y6=0,"",COUNTIF(AC6:XFD6,"Leav")+Y6)</f>
        <v/>
      </c>
      <c r="S6" s="41">
        <f t="shared" ref="S6:S33" si="255">IF(COUNTIF(AC6:XFD6,"Holi")+Z6=0,"",COUNTIF(AC6:XFD6,"Holi")+Z6)</f>
        <v>1</v>
      </c>
      <c r="T6" s="45"/>
      <c r="U6" s="123"/>
      <c r="V6" s="123"/>
      <c r="W6" s="45"/>
      <c r="X6" s="82"/>
      <c r="Y6" s="45"/>
      <c r="Z6" s="45"/>
      <c r="AA6" s="46"/>
      <c r="AB6" s="83"/>
      <c r="AC6" s="84" t="s">
        <v>34</v>
      </c>
      <c r="AD6" s="84">
        <v>2</v>
      </c>
      <c r="AE6" s="84" t="s">
        <v>35</v>
      </c>
      <c r="AF6" s="84">
        <v>8</v>
      </c>
      <c r="AG6" s="84" t="s">
        <v>35</v>
      </c>
      <c r="AH6" s="84">
        <v>8</v>
      </c>
      <c r="AI6" s="84" t="s">
        <v>35</v>
      </c>
      <c r="AJ6" s="84">
        <v>8</v>
      </c>
      <c r="AK6" s="84" t="s">
        <v>35</v>
      </c>
      <c r="AL6" s="84">
        <v>8</v>
      </c>
      <c r="AM6" s="84" t="s">
        <v>54</v>
      </c>
      <c r="AN6" s="84">
        <v>0</v>
      </c>
      <c r="AO6" s="84" t="s">
        <v>35</v>
      </c>
      <c r="AP6" s="84">
        <v>8</v>
      </c>
      <c r="AQ6" s="84" t="s">
        <v>35</v>
      </c>
      <c r="AR6" s="84">
        <v>8</v>
      </c>
      <c r="AS6" s="84" t="s">
        <v>35</v>
      </c>
      <c r="AT6" s="84">
        <v>8</v>
      </c>
      <c r="AU6" s="84" t="s">
        <v>35</v>
      </c>
      <c r="AV6" s="84">
        <v>8</v>
      </c>
      <c r="AW6" s="84" t="s">
        <v>35</v>
      </c>
      <c r="AX6" s="84">
        <v>8</v>
      </c>
      <c r="AY6" s="84" t="s">
        <v>35</v>
      </c>
      <c r="AZ6" s="84">
        <v>8</v>
      </c>
      <c r="BA6" s="84" t="s">
        <v>35</v>
      </c>
      <c r="BB6" s="84">
        <v>8</v>
      </c>
      <c r="BC6" s="84" t="s">
        <v>35</v>
      </c>
      <c r="BD6" s="84">
        <v>8</v>
      </c>
      <c r="BE6" s="84" t="s">
        <v>35</v>
      </c>
      <c r="BF6" s="84">
        <v>8</v>
      </c>
      <c r="BG6" s="84" t="s">
        <v>35</v>
      </c>
      <c r="BH6" s="84">
        <v>8</v>
      </c>
      <c r="BI6" s="84" t="s">
        <v>35</v>
      </c>
      <c r="BJ6" s="84">
        <v>8</v>
      </c>
      <c r="BK6" s="84" t="s">
        <v>35</v>
      </c>
      <c r="BL6" s="84">
        <v>8</v>
      </c>
      <c r="BM6" s="84" t="s">
        <v>35</v>
      </c>
      <c r="BN6" s="84">
        <v>8</v>
      </c>
      <c r="BO6" s="84" t="s">
        <v>35</v>
      </c>
      <c r="BP6" s="84">
        <v>8</v>
      </c>
      <c r="BQ6" s="84" t="s">
        <v>35</v>
      </c>
      <c r="BR6" s="84">
        <v>8</v>
      </c>
      <c r="BS6" s="84" t="s">
        <v>35</v>
      </c>
      <c r="BT6" s="84">
        <v>8</v>
      </c>
      <c r="BU6" s="84" t="s">
        <v>35</v>
      </c>
      <c r="BV6" s="84">
        <v>8</v>
      </c>
      <c r="BW6" s="84" t="s">
        <v>35</v>
      </c>
      <c r="BX6" s="84">
        <v>8</v>
      </c>
      <c r="BY6" s="84" t="s">
        <v>35</v>
      </c>
      <c r="BZ6" s="84">
        <v>8</v>
      </c>
      <c r="CA6" s="84" t="s">
        <v>35</v>
      </c>
      <c r="CB6" s="84">
        <v>8</v>
      </c>
      <c r="CC6" s="84" t="s">
        <v>35</v>
      </c>
      <c r="CD6" s="84">
        <v>8</v>
      </c>
      <c r="CE6" s="84" t="s">
        <v>35</v>
      </c>
      <c r="CF6" s="84">
        <v>8</v>
      </c>
      <c r="CG6" s="84" t="s">
        <v>35</v>
      </c>
      <c r="CH6" s="84">
        <v>8</v>
      </c>
      <c r="CI6" s="84" t="s">
        <v>35</v>
      </c>
      <c r="CJ6" s="84">
        <v>8</v>
      </c>
      <c r="CK6" s="84" t="s">
        <v>35</v>
      </c>
      <c r="CL6" s="84">
        <v>8</v>
      </c>
      <c r="CM6" s="84" t="s">
        <v>35</v>
      </c>
      <c r="CN6" s="226" cm="1">
        <f t="array" ref="CN6">_xlfn.IFS(CM6="Pres",8,CM6="Abs",0,CM6=0,"",CM6="Orie",2)</f>
        <v>8</v>
      </c>
      <c r="CO6" s="84" t="s">
        <v>35</v>
      </c>
      <c r="CP6" s="226" cm="1">
        <f t="array" ref="CP6">_xlfn.IFS(CO6="Pres",8,CO6="Abs",0,CO6=0,"",CO6="Orie",2)</f>
        <v>8</v>
      </c>
      <c r="CQ6" s="84" t="s">
        <v>35</v>
      </c>
      <c r="CR6" s="226" cm="1">
        <f t="array" ref="CR6">_xlfn.IFS(CQ6="Pres",8,CQ6="Abs",0,CQ6=0,"",CQ6="Orie",2)</f>
        <v>8</v>
      </c>
      <c r="CS6" s="84"/>
      <c r="CT6" s="226" t="str" cm="1">
        <f t="array" ref="CT6">_xlfn.IFS(CS6="Pres",8,CS6="Abs",0,CS6=0,"",CS6="Orie",2)</f>
        <v/>
      </c>
      <c r="CU6" s="186"/>
      <c r="CV6" s="226" t="str" cm="1">
        <f t="array" ref="CV6">_xlfn.IFS(CU6="Pres",8,CU6="Abs",0,CU6=0,"",CU6="Orie",2,CU6="Holi",0,CU6="Leav",0)</f>
        <v/>
      </c>
      <c r="CW6" s="186"/>
      <c r="CX6" s="226" t="str" cm="1">
        <f t="array" ref="CX6">_xlfn.IFS(CW6="Pres",8,CW6="Abs",0,CW6=0,"",CW6="Orie",2,CW6="Holi",0,CW6="Leav",0)</f>
        <v/>
      </c>
      <c r="CY6" s="186"/>
      <c r="CZ6" s="186"/>
      <c r="DA6" s="186"/>
      <c r="DB6" s="186"/>
      <c r="DC6" s="186"/>
      <c r="DD6" s="186"/>
      <c r="DE6" s="186"/>
      <c r="FW6" s="84"/>
      <c r="FX6" s="84"/>
      <c r="FY6" s="84"/>
      <c r="FZ6" s="84"/>
      <c r="GA6" s="84"/>
      <c r="GB6" s="84"/>
      <c r="GC6" s="84"/>
      <c r="GD6" s="84"/>
      <c r="GE6" s="84"/>
      <c r="GF6" s="84"/>
      <c r="GG6" s="84"/>
      <c r="GH6" s="84"/>
      <c r="GI6" s="84"/>
      <c r="GJ6" s="84"/>
      <c r="GK6" s="84"/>
      <c r="GL6" s="84"/>
      <c r="GM6" s="84"/>
      <c r="GN6" s="84"/>
      <c r="HA6" s="591"/>
    </row>
    <row r="7" spans="1:280" ht="18.75" customHeight="1">
      <c r="A7" s="73" t="s">
        <v>49</v>
      </c>
      <c r="B7" s="106">
        <v>614198</v>
      </c>
      <c r="C7" s="106" t="s">
        <v>1931</v>
      </c>
      <c r="D7" s="101"/>
      <c r="E7" s="107"/>
      <c r="F7" s="113" t="s">
        <v>121</v>
      </c>
      <c r="G7" s="105">
        <v>44275</v>
      </c>
      <c r="H7" s="105">
        <v>44603</v>
      </c>
      <c r="I7" s="103">
        <v>44519</v>
      </c>
      <c r="J7" s="104" t="s">
        <v>69</v>
      </c>
      <c r="K7" s="105">
        <v>44445</v>
      </c>
      <c r="L7" s="105">
        <v>44501</v>
      </c>
      <c r="M7" s="111"/>
      <c r="N7" s="79">
        <f t="shared" si="250"/>
        <v>32</v>
      </c>
      <c r="O7" s="79">
        <f t="shared" si="251"/>
        <v>257.75</v>
      </c>
      <c r="P7" s="39">
        <f t="shared" si="252"/>
        <v>1</v>
      </c>
      <c r="Q7" s="38" t="str">
        <f t="shared" si="253"/>
        <v/>
      </c>
      <c r="R7" s="81" t="str">
        <f t="shared" si="254"/>
        <v/>
      </c>
      <c r="S7" s="41">
        <f t="shared" si="255"/>
        <v>1</v>
      </c>
      <c r="T7" s="45"/>
      <c r="U7" s="123"/>
      <c r="V7" s="123"/>
      <c r="W7" s="44"/>
      <c r="X7" s="42"/>
      <c r="Y7" s="44"/>
      <c r="Z7" s="45"/>
      <c r="AA7" s="46"/>
      <c r="AB7" s="83"/>
      <c r="AC7" s="48"/>
      <c r="AD7" s="48"/>
      <c r="AE7" s="48"/>
      <c r="AF7" s="48"/>
      <c r="AG7" s="48" t="s">
        <v>34</v>
      </c>
      <c r="AH7" s="48">
        <v>2</v>
      </c>
      <c r="AI7" s="48" t="s">
        <v>35</v>
      </c>
      <c r="AJ7" s="48">
        <v>8</v>
      </c>
      <c r="AK7" s="48" t="s">
        <v>35</v>
      </c>
      <c r="AL7" s="48">
        <v>8</v>
      </c>
      <c r="AM7" s="48" t="s">
        <v>54</v>
      </c>
      <c r="AN7" s="48">
        <v>0</v>
      </c>
      <c r="AO7" s="48" t="s">
        <v>35</v>
      </c>
      <c r="AP7" s="48">
        <v>8</v>
      </c>
      <c r="AQ7" s="48" t="s">
        <v>35</v>
      </c>
      <c r="AR7" s="48">
        <v>8</v>
      </c>
      <c r="AS7" s="48" t="s">
        <v>35</v>
      </c>
      <c r="AT7" s="48">
        <v>8</v>
      </c>
      <c r="AU7" s="48" t="s">
        <v>35</v>
      </c>
      <c r="AV7" s="48">
        <v>8</v>
      </c>
      <c r="AW7" s="48" t="s">
        <v>35</v>
      </c>
      <c r="AX7" s="48">
        <v>8</v>
      </c>
      <c r="AY7" s="48" t="s">
        <v>35</v>
      </c>
      <c r="AZ7" s="48">
        <v>8</v>
      </c>
      <c r="BA7" s="48" t="s">
        <v>35</v>
      </c>
      <c r="BB7" s="48">
        <v>8</v>
      </c>
      <c r="BC7" s="48" t="s">
        <v>35</v>
      </c>
      <c r="BD7" s="48">
        <v>8</v>
      </c>
      <c r="BE7" s="48" t="s">
        <v>35</v>
      </c>
      <c r="BF7" s="48">
        <v>8</v>
      </c>
      <c r="BG7" s="48" t="s">
        <v>35</v>
      </c>
      <c r="BH7" s="48">
        <v>8</v>
      </c>
      <c r="BI7" s="48" t="s">
        <v>35</v>
      </c>
      <c r="BJ7" s="48">
        <v>8</v>
      </c>
      <c r="BK7" s="48" t="s">
        <v>35</v>
      </c>
      <c r="BL7" s="48">
        <v>8</v>
      </c>
      <c r="BM7" s="48" t="s">
        <v>35</v>
      </c>
      <c r="BN7" s="48">
        <v>8</v>
      </c>
      <c r="BO7" s="48" t="s">
        <v>35</v>
      </c>
      <c r="BP7" s="48">
        <v>8</v>
      </c>
      <c r="BQ7" s="48" t="s">
        <v>35</v>
      </c>
      <c r="BR7" s="48">
        <v>8</v>
      </c>
      <c r="BS7" s="48" t="s">
        <v>35</v>
      </c>
      <c r="BT7" s="48">
        <v>8</v>
      </c>
      <c r="BU7" s="48" t="s">
        <v>35</v>
      </c>
      <c r="BV7" s="48">
        <v>8</v>
      </c>
      <c r="BW7" s="48" t="s">
        <v>35</v>
      </c>
      <c r="BX7" s="48">
        <v>7.75</v>
      </c>
      <c r="BY7" s="84" t="s">
        <v>35</v>
      </c>
      <c r="BZ7" s="84">
        <v>8</v>
      </c>
      <c r="CA7" s="84" t="s">
        <v>35</v>
      </c>
      <c r="CB7" s="84">
        <v>8</v>
      </c>
      <c r="CC7" s="84" t="s">
        <v>35</v>
      </c>
      <c r="CD7" s="84">
        <v>8</v>
      </c>
      <c r="CE7" s="84" t="s">
        <v>35</v>
      </c>
      <c r="CF7" s="84">
        <v>8</v>
      </c>
      <c r="CG7" s="48" t="s">
        <v>35</v>
      </c>
      <c r="CH7" s="84">
        <v>8</v>
      </c>
      <c r="CI7" s="48" t="s">
        <v>35</v>
      </c>
      <c r="CJ7" s="84">
        <v>8</v>
      </c>
      <c r="CK7" s="48" t="s">
        <v>35</v>
      </c>
      <c r="CL7" s="84">
        <v>8</v>
      </c>
      <c r="CM7" s="48" t="s">
        <v>35</v>
      </c>
      <c r="CN7" s="226" cm="1">
        <f t="array" ref="CN7">_xlfn.IFS(CM7="Pres",8,CM7="Abs",0,CM7=0,"",CM7="Orie",2)</f>
        <v>8</v>
      </c>
      <c r="CO7" s="48" t="s">
        <v>35</v>
      </c>
      <c r="CP7" s="226" cm="1">
        <f t="array" ref="CP7">_xlfn.IFS(CO7="Pres",8,CO7="Abs",0,CO7=0,"",CO7="Orie",2)</f>
        <v>8</v>
      </c>
      <c r="CQ7" s="84" t="s">
        <v>35</v>
      </c>
      <c r="CR7" s="226" cm="1">
        <f t="array" ref="CR7">_xlfn.IFS(CQ7="Pres",8,CQ7="Abs",0,CQ7=0,"",CQ7="Orie",2)</f>
        <v>8</v>
      </c>
      <c r="CS7" s="84" t="s">
        <v>35</v>
      </c>
      <c r="CT7" s="226" cm="1">
        <f t="array" ref="CT7">_xlfn.IFS(CS7="Pres",8,CS7="Abs",0,CS7=0,"",CS7="Orie",2)</f>
        <v>8</v>
      </c>
      <c r="CU7" s="84" t="s">
        <v>35</v>
      </c>
      <c r="CV7" s="226" cm="1">
        <f t="array" ref="CV7">_xlfn.IFS(CU7="Pres",8,CU7="Abs",0,CU7=0,"",CU7="Orie",2,CU7="Holi",0,CU7="Leav",0)</f>
        <v>8</v>
      </c>
      <c r="CW7" s="84"/>
      <c r="CX7" s="226" t="str" cm="1">
        <f t="array" ref="CX7">_xlfn.IFS(CW7="Pres",8,CW7="Abs",0,CW7=0,"",CW7="Orie",2,CW7="Holi",0,CW7="Leav",0)</f>
        <v/>
      </c>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s="84"/>
      <c r="FX7" s="84"/>
      <c r="FY7" s="84"/>
      <c r="FZ7" s="84"/>
      <c r="GA7" s="84"/>
      <c r="GB7" s="84"/>
      <c r="GC7" s="84"/>
      <c r="GD7" s="84"/>
      <c r="GE7" s="84"/>
      <c r="GF7" s="84"/>
      <c r="GG7" s="84"/>
      <c r="GH7" s="84"/>
      <c r="GI7" s="84"/>
      <c r="GJ7" s="84"/>
      <c r="GK7" s="84"/>
      <c r="GL7" s="84"/>
      <c r="GM7" s="84"/>
      <c r="GN7" s="84"/>
    </row>
    <row r="8" spans="1:280" ht="18.75" customHeight="1">
      <c r="A8" s="73" t="s">
        <v>66</v>
      </c>
      <c r="B8" s="108" t="s">
        <v>1932</v>
      </c>
      <c r="C8" s="108" t="s">
        <v>840</v>
      </c>
      <c r="D8" s="108" t="s">
        <v>690</v>
      </c>
      <c r="E8" s="107"/>
      <c r="F8" s="114" t="s">
        <v>43</v>
      </c>
      <c r="G8" s="105">
        <v>44275</v>
      </c>
      <c r="H8" s="105">
        <v>44610</v>
      </c>
      <c r="I8" s="103">
        <v>44512</v>
      </c>
      <c r="J8" s="104" t="s">
        <v>69</v>
      </c>
      <c r="K8" s="105">
        <v>44445</v>
      </c>
      <c r="L8" s="105">
        <v>44501</v>
      </c>
      <c r="M8" s="111"/>
      <c r="N8" s="79">
        <f t="shared" si="250"/>
        <v>24</v>
      </c>
      <c r="O8" s="79">
        <f t="shared" si="251"/>
        <v>194</v>
      </c>
      <c r="P8" s="39">
        <f t="shared" si="252"/>
        <v>1</v>
      </c>
      <c r="Q8" s="38" t="str">
        <f t="shared" si="253"/>
        <v/>
      </c>
      <c r="R8" s="40" t="str">
        <f t="shared" si="254"/>
        <v/>
      </c>
      <c r="S8" s="41">
        <f t="shared" si="255"/>
        <v>1</v>
      </c>
      <c r="T8" s="45">
        <v>-0.5</v>
      </c>
      <c r="U8" s="123"/>
      <c r="V8" s="123"/>
      <c r="W8" s="44"/>
      <c r="X8" s="42">
        <v>0.5</v>
      </c>
      <c r="Y8" s="44"/>
      <c r="Z8" s="45"/>
      <c r="AA8" s="46"/>
      <c r="AB8" s="83">
        <v>4</v>
      </c>
      <c r="AC8" s="48"/>
      <c r="AD8" s="48"/>
      <c r="AE8" s="48"/>
      <c r="AF8" s="48"/>
      <c r="AG8" s="48" t="s">
        <v>34</v>
      </c>
      <c r="AH8" s="48">
        <v>2</v>
      </c>
      <c r="AI8" s="48" t="s">
        <v>35</v>
      </c>
      <c r="AJ8" s="48">
        <v>8</v>
      </c>
      <c r="AK8" s="48" t="s">
        <v>35</v>
      </c>
      <c r="AL8" s="48">
        <v>8</v>
      </c>
      <c r="AM8" s="48" t="s">
        <v>54</v>
      </c>
      <c r="AN8" s="48">
        <v>0</v>
      </c>
      <c r="AO8" s="48" t="s">
        <v>35</v>
      </c>
      <c r="AP8" s="48">
        <v>8</v>
      </c>
      <c r="AQ8" s="48" t="s">
        <v>35</v>
      </c>
      <c r="AR8" s="48">
        <v>8</v>
      </c>
      <c r="AS8" s="48" t="s">
        <v>35</v>
      </c>
      <c r="AT8" s="48">
        <v>4</v>
      </c>
      <c r="AU8" s="48" t="s">
        <v>35</v>
      </c>
      <c r="AV8" s="48">
        <v>8</v>
      </c>
      <c r="AW8" s="48" t="s">
        <v>35</v>
      </c>
      <c r="AX8" s="48">
        <v>8</v>
      </c>
      <c r="AY8" s="48" t="s">
        <v>35</v>
      </c>
      <c r="AZ8" s="48">
        <v>8</v>
      </c>
      <c r="BA8" s="48" t="s">
        <v>35</v>
      </c>
      <c r="BB8" s="48">
        <v>8</v>
      </c>
      <c r="BC8" s="48" t="s">
        <v>35</v>
      </c>
      <c r="BD8" s="48">
        <v>8</v>
      </c>
      <c r="BE8" s="48" t="s">
        <v>35</v>
      </c>
      <c r="BF8" s="48">
        <v>8</v>
      </c>
      <c r="BG8" s="48" t="s">
        <v>35</v>
      </c>
      <c r="BH8" s="48">
        <v>8</v>
      </c>
      <c r="BI8" s="48" t="s">
        <v>35</v>
      </c>
      <c r="BJ8" s="48">
        <v>8</v>
      </c>
      <c r="BK8" s="48" t="s">
        <v>35</v>
      </c>
      <c r="BL8" s="48">
        <v>8</v>
      </c>
      <c r="BM8" s="48" t="s">
        <v>35</v>
      </c>
      <c r="BN8" s="48">
        <v>8</v>
      </c>
      <c r="BO8" s="48" t="s">
        <v>35</v>
      </c>
      <c r="BP8" s="48">
        <v>8</v>
      </c>
      <c r="BQ8" s="48" t="s">
        <v>35</v>
      </c>
      <c r="BR8" s="48">
        <v>8</v>
      </c>
      <c r="BS8" s="48" t="s">
        <v>35</v>
      </c>
      <c r="BT8" s="48">
        <v>8</v>
      </c>
      <c r="BU8" s="48" t="s">
        <v>35</v>
      </c>
      <c r="BV8" s="48">
        <v>8</v>
      </c>
      <c r="BW8" s="48" t="s">
        <v>35</v>
      </c>
      <c r="BX8" s="84">
        <v>8</v>
      </c>
      <c r="BY8" s="84" t="s">
        <v>35</v>
      </c>
      <c r="BZ8" s="84">
        <v>8</v>
      </c>
      <c r="CA8" s="84" t="s">
        <v>35</v>
      </c>
      <c r="CB8" s="84">
        <v>8</v>
      </c>
      <c r="CC8" s="84" t="s">
        <v>35</v>
      </c>
      <c r="CD8" s="84">
        <v>8</v>
      </c>
      <c r="CE8" s="84" t="s">
        <v>35</v>
      </c>
      <c r="CF8" s="84">
        <v>8</v>
      </c>
      <c r="CG8" s="48"/>
      <c r="CH8" s="48"/>
      <c r="CI8" s="48"/>
      <c r="CJ8" s="48"/>
      <c r="CK8" s="48"/>
      <c r="CL8" s="48"/>
      <c r="CM8" s="48"/>
      <c r="CN8" s="227"/>
      <c r="CO8" s="48"/>
      <c r="CP8" s="226" t="str" cm="1">
        <f t="array" ref="CP8">_xlfn.IFS(CO8="Pres",8,CO8="Abs",0,CO8=0,"",CO8="Orie",2)</f>
        <v/>
      </c>
      <c r="CQ8" s="84"/>
      <c r="CR8" s="226" t="str" cm="1">
        <f t="array" ref="CR8">_xlfn.IFS(CQ8="Pres",8,CQ8="Abs",0,CQ8=0,"",CQ8="Orie",2)</f>
        <v/>
      </c>
      <c r="CS8" s="84"/>
      <c r="CT8" s="226" t="str" cm="1">
        <f t="array" ref="CT8">_xlfn.IFS(CS8="Pres",8,CS8="Abs",0,CS8=0,"",CS8="Orie",2)</f>
        <v/>
      </c>
      <c r="CU8" s="84"/>
      <c r="CV8" s="226" t="str" cm="1">
        <f t="array" ref="CV8">_xlfn.IFS(CU8="Pres",8,CU8="Abs",0,CU8=0,"",CU8="Orie",2,CU8="Holi",0,CU8="Leav",0)</f>
        <v/>
      </c>
      <c r="CW8" s="84"/>
      <c r="CX8" s="226" t="str" cm="1">
        <f t="array" ref="CX8">_xlfn.IFS(CW8="Pres",8,CW8="Abs",0,CW8=0,"",CW8="Orie",2,CW8="Holi",0,CW8="Leav",0)</f>
        <v/>
      </c>
      <c r="CY8"/>
      <c r="CZ8"/>
      <c r="DA8"/>
      <c r="DB8"/>
      <c r="DC8"/>
      <c r="DD8"/>
      <c r="DE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s="84"/>
      <c r="FX8" s="84"/>
      <c r="FY8" s="84"/>
      <c r="FZ8" s="84"/>
      <c r="GA8" s="84"/>
      <c r="GB8" s="84"/>
      <c r="GC8" s="84"/>
      <c r="GD8" s="84"/>
      <c r="GE8" s="84"/>
      <c r="GF8" s="84"/>
      <c r="GG8" s="84"/>
      <c r="GH8" s="84"/>
      <c r="GI8" s="84"/>
      <c r="GJ8" s="84"/>
      <c r="GK8" s="84"/>
      <c r="GL8" s="84"/>
      <c r="GM8" s="84"/>
      <c r="GN8" s="84"/>
    </row>
    <row r="9" spans="1:280" ht="18.75" customHeight="1">
      <c r="A9" s="73" t="s">
        <v>49</v>
      </c>
      <c r="B9" s="108" t="s">
        <v>1933</v>
      </c>
      <c r="C9" s="108" t="s">
        <v>1548</v>
      </c>
      <c r="D9" s="108" t="s">
        <v>1934</v>
      </c>
      <c r="E9" s="107"/>
      <c r="F9" s="113" t="s">
        <v>121</v>
      </c>
      <c r="G9" s="105">
        <v>44303</v>
      </c>
      <c r="H9" s="105">
        <v>44624</v>
      </c>
      <c r="I9" s="103">
        <v>44540</v>
      </c>
      <c r="J9" s="104" t="s">
        <v>69</v>
      </c>
      <c r="K9" s="105">
        <v>44473</v>
      </c>
      <c r="L9" s="105">
        <v>44529</v>
      </c>
      <c r="M9" s="87"/>
      <c r="N9" s="79">
        <f t="shared" si="250"/>
        <v>32</v>
      </c>
      <c r="O9" s="79">
        <f t="shared" si="251"/>
        <v>258</v>
      </c>
      <c r="P9" s="39">
        <f t="shared" si="252"/>
        <v>1</v>
      </c>
      <c r="Q9" s="38" t="str">
        <f t="shared" si="253"/>
        <v/>
      </c>
      <c r="R9" s="40" t="str">
        <f t="shared" si="254"/>
        <v/>
      </c>
      <c r="S9" s="41">
        <f t="shared" si="255"/>
        <v>1</v>
      </c>
      <c r="T9" s="45"/>
      <c r="U9" s="123"/>
      <c r="V9" s="123"/>
      <c r="W9" s="44"/>
      <c r="X9" s="42"/>
      <c r="Y9" s="44"/>
      <c r="Z9" s="45"/>
      <c r="AA9" s="46"/>
      <c r="AB9" s="83"/>
      <c r="AC9" s="48"/>
      <c r="AD9" s="48"/>
      <c r="AE9" s="48"/>
      <c r="AF9" s="48"/>
      <c r="AG9" s="48"/>
      <c r="AH9" s="48"/>
      <c r="AI9" s="48"/>
      <c r="AJ9" s="48"/>
      <c r="AK9" s="48"/>
      <c r="AL9" s="48"/>
      <c r="AM9" s="48" t="s">
        <v>54</v>
      </c>
      <c r="AN9" s="48"/>
      <c r="AO9" s="48" t="s">
        <v>34</v>
      </c>
      <c r="AP9" s="48">
        <v>2</v>
      </c>
      <c r="AQ9" s="48" t="s">
        <v>35</v>
      </c>
      <c r="AR9" s="48">
        <v>8</v>
      </c>
      <c r="AS9" s="48" t="s">
        <v>35</v>
      </c>
      <c r="AT9" s="48">
        <v>8</v>
      </c>
      <c r="AU9" s="48" t="s">
        <v>35</v>
      </c>
      <c r="AV9" s="48">
        <v>8</v>
      </c>
      <c r="AW9" s="48" t="s">
        <v>35</v>
      </c>
      <c r="AX9" s="48">
        <v>8</v>
      </c>
      <c r="AY9" s="48" t="s">
        <v>35</v>
      </c>
      <c r="AZ9" s="48">
        <v>8</v>
      </c>
      <c r="BA9" s="48" t="s">
        <v>35</v>
      </c>
      <c r="BB9" s="48">
        <v>8</v>
      </c>
      <c r="BC9" s="48" t="s">
        <v>35</v>
      </c>
      <c r="BD9" s="48">
        <v>8</v>
      </c>
      <c r="BE9" s="48" t="s">
        <v>35</v>
      </c>
      <c r="BF9" s="48">
        <v>8</v>
      </c>
      <c r="BG9" s="48" t="s">
        <v>35</v>
      </c>
      <c r="BH9" s="48">
        <v>8</v>
      </c>
      <c r="BI9" s="48" t="s">
        <v>35</v>
      </c>
      <c r="BJ9" s="48">
        <v>8</v>
      </c>
      <c r="BK9" s="48" t="s">
        <v>35</v>
      </c>
      <c r="BL9" s="48">
        <v>8</v>
      </c>
      <c r="BM9" s="48" t="s">
        <v>35</v>
      </c>
      <c r="BN9" s="48">
        <v>8</v>
      </c>
      <c r="BO9" s="48" t="s">
        <v>35</v>
      </c>
      <c r="BP9" s="48">
        <v>8</v>
      </c>
      <c r="BQ9" s="48" t="s">
        <v>35</v>
      </c>
      <c r="BR9" s="48">
        <v>8</v>
      </c>
      <c r="BS9" s="48" t="s">
        <v>35</v>
      </c>
      <c r="BT9" s="48">
        <v>8</v>
      </c>
      <c r="BU9" s="48" t="s">
        <v>35</v>
      </c>
      <c r="BV9" s="48">
        <v>8</v>
      </c>
      <c r="BW9" s="48" t="s">
        <v>35</v>
      </c>
      <c r="BX9" s="84">
        <v>8</v>
      </c>
      <c r="BY9" s="84" t="s">
        <v>35</v>
      </c>
      <c r="BZ9" s="84">
        <v>8</v>
      </c>
      <c r="CA9" s="84" t="s">
        <v>35</v>
      </c>
      <c r="CB9" s="84">
        <v>8</v>
      </c>
      <c r="CC9" s="84" t="s">
        <v>35</v>
      </c>
      <c r="CD9" s="84">
        <v>8</v>
      </c>
      <c r="CE9" s="84" t="s">
        <v>35</v>
      </c>
      <c r="CF9" s="84">
        <v>8</v>
      </c>
      <c r="CG9" s="48" t="s">
        <v>35</v>
      </c>
      <c r="CH9" s="84">
        <v>8</v>
      </c>
      <c r="CI9" s="48" t="s">
        <v>35</v>
      </c>
      <c r="CJ9" s="84">
        <v>8</v>
      </c>
      <c r="CK9" s="48" t="s">
        <v>35</v>
      </c>
      <c r="CL9" s="84">
        <v>8</v>
      </c>
      <c r="CM9" s="48" t="s">
        <v>35</v>
      </c>
      <c r="CN9" s="226" cm="1">
        <f t="array" ref="CN9">_xlfn.IFS(CM9="Pres",8,CM9="Abs",0,CM9=0,"",CM9="Orie",2)</f>
        <v>8</v>
      </c>
      <c r="CO9" s="48" t="s">
        <v>35</v>
      </c>
      <c r="CP9" s="226" cm="1">
        <f t="array" ref="CP9">_xlfn.IFS(CO9="Pres",8,CO9="Abs",0,CO9=0,"",CO9="Orie",2)</f>
        <v>8</v>
      </c>
      <c r="CQ9" s="84" t="s">
        <v>35</v>
      </c>
      <c r="CR9" s="226" cm="1">
        <f t="array" ref="CR9">_xlfn.IFS(CQ9="Pres",8,CQ9="Abs",0,CQ9=0,"",CQ9="Orie",2)</f>
        <v>8</v>
      </c>
      <c r="CS9" s="84" t="s">
        <v>35</v>
      </c>
      <c r="CT9" s="226" cm="1">
        <f t="array" ref="CT9">_xlfn.IFS(CS9="Pres",8,CS9="Abs",0,CS9=0,"",CS9="Orie",2)</f>
        <v>8</v>
      </c>
      <c r="CU9" s="84" t="s">
        <v>35</v>
      </c>
      <c r="CV9" s="226" cm="1">
        <f t="array" ref="CV9">_xlfn.IFS(CU9="Pres",8,CU9="Abs",0,CU9=0,"",CU9="Orie",2,CU9="Holi",0,CU9="Leav",0)</f>
        <v>8</v>
      </c>
      <c r="CW9" s="84" t="s">
        <v>35</v>
      </c>
      <c r="CX9" s="226" cm="1">
        <f t="array" ref="CX9">_xlfn.IFS(CW9="Pres",8,CW9="Abs",0,CW9=0,"",CW9="Orie",2,CW9="Holi",0,CW9="Leav",0)</f>
        <v>8</v>
      </c>
      <c r="CY9" s="84" t="s">
        <v>35</v>
      </c>
      <c r="CZ9" s="226" cm="1">
        <f t="array" ref="CZ9">_xlfn.IFS(CY9="Pres",8,CY9="Abs",0,CY9=0,"",CY9="Orie",2,CY9="Holi",0,CY9="Leav",0)</f>
        <v>8</v>
      </c>
      <c r="DA9" s="84" t="s">
        <v>35</v>
      </c>
      <c r="DB9" s="226" cm="1">
        <f t="array" ref="DB9">_xlfn.IFS(DA9="Pres",8,DA9="Abs",0,DA9=0,"",DA9="Orie",2,DA9="Holi",0,DA9="Leav",0)</f>
        <v>8</v>
      </c>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s="84"/>
      <c r="FX9" s="84"/>
      <c r="FY9" s="84"/>
      <c r="FZ9" s="84"/>
      <c r="GA9" s="84"/>
      <c r="GB9" s="84"/>
      <c r="GC9" s="84"/>
      <c r="GD9" s="84"/>
      <c r="GE9" s="84"/>
      <c r="GF9" s="84"/>
      <c r="GG9" s="84"/>
      <c r="GH9" s="84"/>
      <c r="GI9" s="84"/>
      <c r="GJ9" s="84"/>
      <c r="GK9" s="84"/>
      <c r="GL9" s="84"/>
      <c r="GM9" s="84"/>
      <c r="GN9" s="84"/>
    </row>
    <row r="10" spans="1:280" ht="18.75" customHeight="1">
      <c r="A10" s="73" t="s">
        <v>49</v>
      </c>
      <c r="B10" s="108" t="s">
        <v>1935</v>
      </c>
      <c r="C10" s="108" t="s">
        <v>1936</v>
      </c>
      <c r="D10" s="108" t="s">
        <v>1937</v>
      </c>
      <c r="E10" s="107"/>
      <c r="F10" s="113" t="s">
        <v>121</v>
      </c>
      <c r="G10" s="105">
        <v>44303</v>
      </c>
      <c r="H10" s="105">
        <v>44624</v>
      </c>
      <c r="I10" s="103">
        <v>44540</v>
      </c>
      <c r="J10" s="104" t="s">
        <v>69</v>
      </c>
      <c r="K10" s="105">
        <v>44473</v>
      </c>
      <c r="L10" s="105">
        <v>44529</v>
      </c>
      <c r="M10" s="87"/>
      <c r="N10" s="79">
        <f t="shared" si="250"/>
        <v>32</v>
      </c>
      <c r="O10" s="79">
        <f t="shared" si="251"/>
        <v>258</v>
      </c>
      <c r="P10" s="39">
        <f t="shared" si="252"/>
        <v>1</v>
      </c>
      <c r="Q10" s="38" t="str">
        <f t="shared" si="253"/>
        <v/>
      </c>
      <c r="R10" s="40" t="str">
        <f t="shared" si="254"/>
        <v/>
      </c>
      <c r="S10" s="41" t="str">
        <f t="shared" si="255"/>
        <v/>
      </c>
      <c r="T10" s="45"/>
      <c r="U10" s="123"/>
      <c r="V10" s="123"/>
      <c r="W10" s="44"/>
      <c r="X10" s="42"/>
      <c r="Y10" s="44"/>
      <c r="Z10" s="45"/>
      <c r="AA10" s="46"/>
      <c r="AB10" s="83"/>
      <c r="AC10" s="48"/>
      <c r="AD10" s="48"/>
      <c r="AE10" s="48"/>
      <c r="AF10" s="48"/>
      <c r="AG10" s="48"/>
      <c r="AH10" s="48"/>
      <c r="AI10" s="48"/>
      <c r="AJ10" s="48"/>
      <c r="AK10" s="48"/>
      <c r="AL10" s="48"/>
      <c r="AM10" s="48"/>
      <c r="AN10" s="48"/>
      <c r="AO10" s="48" t="s">
        <v>34</v>
      </c>
      <c r="AP10" s="48">
        <v>2</v>
      </c>
      <c r="AQ10" s="48" t="s">
        <v>35</v>
      </c>
      <c r="AR10" s="48">
        <v>8</v>
      </c>
      <c r="AS10" s="48" t="s">
        <v>35</v>
      </c>
      <c r="AT10" s="48">
        <v>8</v>
      </c>
      <c r="AU10" s="48" t="s">
        <v>35</v>
      </c>
      <c r="AV10" s="48">
        <v>8</v>
      </c>
      <c r="AW10" s="48" t="s">
        <v>35</v>
      </c>
      <c r="AX10" s="48">
        <v>8</v>
      </c>
      <c r="AY10" s="48" t="s">
        <v>35</v>
      </c>
      <c r="AZ10" s="48">
        <v>8</v>
      </c>
      <c r="BA10" s="48" t="s">
        <v>35</v>
      </c>
      <c r="BB10" s="48">
        <v>8</v>
      </c>
      <c r="BC10" s="48" t="s">
        <v>35</v>
      </c>
      <c r="BD10" s="48">
        <v>8</v>
      </c>
      <c r="BE10" s="48" t="s">
        <v>35</v>
      </c>
      <c r="BF10" s="48">
        <v>8</v>
      </c>
      <c r="BG10" s="48" t="s">
        <v>35</v>
      </c>
      <c r="BH10" s="48">
        <v>8</v>
      </c>
      <c r="BI10" s="48" t="s">
        <v>35</v>
      </c>
      <c r="BJ10" s="48">
        <v>8</v>
      </c>
      <c r="BK10" s="48" t="s">
        <v>35</v>
      </c>
      <c r="BL10" s="48">
        <v>8</v>
      </c>
      <c r="BM10" s="48" t="s">
        <v>35</v>
      </c>
      <c r="BN10" s="48">
        <v>8</v>
      </c>
      <c r="BO10" s="48" t="s">
        <v>35</v>
      </c>
      <c r="BP10" s="48">
        <v>8</v>
      </c>
      <c r="BQ10" s="48" t="s">
        <v>35</v>
      </c>
      <c r="BR10" s="48">
        <v>8</v>
      </c>
      <c r="BS10" s="48" t="s">
        <v>35</v>
      </c>
      <c r="BT10" s="48">
        <v>8</v>
      </c>
      <c r="BU10" s="48" t="s">
        <v>35</v>
      </c>
      <c r="BV10" s="48">
        <v>8</v>
      </c>
      <c r="BW10" s="48" t="s">
        <v>35</v>
      </c>
      <c r="BX10" s="84">
        <v>8</v>
      </c>
      <c r="BY10" s="84" t="s">
        <v>35</v>
      </c>
      <c r="BZ10" s="84">
        <v>8</v>
      </c>
      <c r="CA10" s="84" t="s">
        <v>35</v>
      </c>
      <c r="CB10" s="84">
        <v>8</v>
      </c>
      <c r="CC10" s="84" t="s">
        <v>35</v>
      </c>
      <c r="CD10" s="84">
        <v>8</v>
      </c>
      <c r="CE10" s="84" t="s">
        <v>35</v>
      </c>
      <c r="CF10" s="84">
        <v>8</v>
      </c>
      <c r="CG10" s="48" t="s">
        <v>35</v>
      </c>
      <c r="CH10" s="84">
        <v>8</v>
      </c>
      <c r="CI10" s="48" t="s">
        <v>35</v>
      </c>
      <c r="CJ10" s="84">
        <v>8</v>
      </c>
      <c r="CK10" s="48" t="s">
        <v>35</v>
      </c>
      <c r="CL10" s="84">
        <v>8</v>
      </c>
      <c r="CM10" s="48" t="s">
        <v>35</v>
      </c>
      <c r="CN10" s="226" cm="1">
        <f t="array" ref="CN10">_xlfn.IFS(CM10="Pres",8,CM10="Abs",0,CM10=0,"",CM10="Orie",2)</f>
        <v>8</v>
      </c>
      <c r="CO10" s="48" t="s">
        <v>35</v>
      </c>
      <c r="CP10" s="226" cm="1">
        <f t="array" ref="CP10">_xlfn.IFS(CO10="Pres",8,CO10="Abs",0,CO10=0,"",CO10="Orie",2)</f>
        <v>8</v>
      </c>
      <c r="CQ10" s="84" t="s">
        <v>35</v>
      </c>
      <c r="CR10" s="226" cm="1">
        <f t="array" ref="CR10">_xlfn.IFS(CQ10="Pres",8,CQ10="Abs",0,CQ10=0,"",CQ10="Orie",2)</f>
        <v>8</v>
      </c>
      <c r="CS10" s="84" t="s">
        <v>35</v>
      </c>
      <c r="CT10" s="226" cm="1">
        <f t="array" ref="CT10">_xlfn.IFS(CS10="Pres",8,CS10="Abs",0,CS10=0,"",CS10="Orie",2)</f>
        <v>8</v>
      </c>
      <c r="CU10" s="84" t="s">
        <v>35</v>
      </c>
      <c r="CV10" s="226" cm="1">
        <f t="array" ref="CV10">_xlfn.IFS(CU10="Pres",8,CU10="Abs",0,CU10=0,"",CU10="Orie",2,CU10="Holi",0,CU10="Leav",0)</f>
        <v>8</v>
      </c>
      <c r="CW10" s="84" t="s">
        <v>35</v>
      </c>
      <c r="CX10" s="226" cm="1">
        <f t="array" ref="CX10">_xlfn.IFS(CW10="Pres",8,CW10="Abs",0,CW10=0,"",CW10="Orie",2,CW10="Holi",0,CW10="Leav",0)</f>
        <v>8</v>
      </c>
      <c r="CY10" s="84" t="s">
        <v>35</v>
      </c>
      <c r="CZ10" s="226" cm="1">
        <f t="array" ref="CZ10">_xlfn.IFS(CY10="Pres",8,CY10="Abs",0,CY10=0,"",CY10="Orie",2,CY10="Holi",0,CY10="Leav",0)</f>
        <v>8</v>
      </c>
      <c r="DA10" s="84" t="s">
        <v>35</v>
      </c>
      <c r="DB10" s="226" cm="1">
        <f t="array" ref="DB10">_xlfn.IFS(DA10="Pres",8,DA10="Abs",0,DA10=0,"",DA10="Orie",2,DA10="Holi",0,DA10="Leav",0)</f>
        <v>8</v>
      </c>
      <c r="DD10" s="226" t="str" cm="1">
        <f t="array" ref="DD10">_xlfn.IFS(DC10="Pres",8,DC10="Abs",0,DC10=0,"",DC10="Orie",2,DC10="Holi",0,DC10="Leav",0)</f>
        <v/>
      </c>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s="84"/>
      <c r="FX10" s="84"/>
      <c r="FY10" s="84"/>
      <c r="FZ10" s="84"/>
      <c r="GA10" s="84"/>
      <c r="GB10" s="84"/>
      <c r="GC10" s="84"/>
      <c r="GD10" s="84"/>
      <c r="GE10" s="84"/>
      <c r="GF10" s="84"/>
      <c r="GG10" s="84"/>
      <c r="GH10" s="84"/>
      <c r="GI10" s="84"/>
      <c r="GJ10" s="84"/>
      <c r="GK10" s="84"/>
      <c r="GL10" s="84"/>
      <c r="GM10" s="84"/>
      <c r="GN10" s="84"/>
    </row>
    <row r="11" spans="1:280" ht="18.75" customHeight="1">
      <c r="A11" s="73" t="s">
        <v>49</v>
      </c>
      <c r="B11" s="108" t="s">
        <v>1938</v>
      </c>
      <c r="C11" s="108" t="s">
        <v>1939</v>
      </c>
      <c r="D11" s="108" t="s">
        <v>1940</v>
      </c>
      <c r="E11" s="107"/>
      <c r="F11" s="113" t="s">
        <v>121</v>
      </c>
      <c r="G11" s="105">
        <v>44303</v>
      </c>
      <c r="H11" s="105">
        <v>44624</v>
      </c>
      <c r="I11" s="103">
        <v>44540</v>
      </c>
      <c r="J11" s="104" t="s">
        <v>69</v>
      </c>
      <c r="K11" s="105">
        <v>44473</v>
      </c>
      <c r="L11" s="105">
        <v>44529</v>
      </c>
      <c r="M11" s="87"/>
      <c r="N11" s="79">
        <f t="shared" si="250"/>
        <v>32</v>
      </c>
      <c r="O11" s="79">
        <f t="shared" si="251"/>
        <v>258</v>
      </c>
      <c r="P11" s="39">
        <f t="shared" si="252"/>
        <v>1</v>
      </c>
      <c r="Q11" s="38" t="str">
        <f t="shared" si="253"/>
        <v/>
      </c>
      <c r="R11" s="40" t="str">
        <f t="shared" si="254"/>
        <v/>
      </c>
      <c r="S11" s="41" t="str">
        <f t="shared" si="255"/>
        <v/>
      </c>
      <c r="T11" s="45">
        <v>-0.5</v>
      </c>
      <c r="U11" s="123"/>
      <c r="V11" s="123"/>
      <c r="W11" s="44"/>
      <c r="X11" s="42">
        <v>0.5</v>
      </c>
      <c r="Y11" s="44"/>
      <c r="Z11" s="45"/>
      <c r="AA11" s="46"/>
      <c r="AB11" s="83">
        <v>4</v>
      </c>
      <c r="AC11" s="48"/>
      <c r="AD11" s="48"/>
      <c r="AE11" s="48"/>
      <c r="AF11" s="48"/>
      <c r="AG11" s="48"/>
      <c r="AH11" s="48"/>
      <c r="AI11" s="48"/>
      <c r="AJ11" s="48"/>
      <c r="AK11" s="48"/>
      <c r="AL11" s="48"/>
      <c r="AM11" s="48"/>
      <c r="AN11" s="48"/>
      <c r="AO11" s="48" t="s">
        <v>34</v>
      </c>
      <c r="AP11" s="48">
        <v>2</v>
      </c>
      <c r="AQ11" s="48" t="s">
        <v>35</v>
      </c>
      <c r="AR11" s="48">
        <v>8</v>
      </c>
      <c r="AS11" s="48" t="s">
        <v>35</v>
      </c>
      <c r="AT11" s="48">
        <v>8</v>
      </c>
      <c r="AU11" s="48" t="s">
        <v>35</v>
      </c>
      <c r="AV11" s="48">
        <v>8</v>
      </c>
      <c r="AW11" s="48" t="s">
        <v>35</v>
      </c>
      <c r="AX11" s="48">
        <v>8</v>
      </c>
      <c r="AY11" s="48" t="s">
        <v>35</v>
      </c>
      <c r="AZ11" s="48">
        <v>8</v>
      </c>
      <c r="BA11" s="48" t="s">
        <v>35</v>
      </c>
      <c r="BB11" s="48">
        <v>8</v>
      </c>
      <c r="BC11" s="48" t="s">
        <v>35</v>
      </c>
      <c r="BD11" s="48">
        <v>8</v>
      </c>
      <c r="BE11" s="48" t="s">
        <v>35</v>
      </c>
      <c r="BF11" s="48">
        <v>8</v>
      </c>
      <c r="BG11" s="48" t="s">
        <v>35</v>
      </c>
      <c r="BH11" s="48">
        <v>8</v>
      </c>
      <c r="BI11" s="48" t="s">
        <v>35</v>
      </c>
      <c r="BJ11" s="48">
        <v>4</v>
      </c>
      <c r="BK11" s="48" t="s">
        <v>35</v>
      </c>
      <c r="BL11" s="48">
        <v>8</v>
      </c>
      <c r="BM11" s="48" t="s">
        <v>35</v>
      </c>
      <c r="BN11" s="48">
        <v>8</v>
      </c>
      <c r="BO11" s="48" t="s">
        <v>35</v>
      </c>
      <c r="BP11" s="48">
        <v>8</v>
      </c>
      <c r="BQ11" s="48" t="s">
        <v>35</v>
      </c>
      <c r="BR11" s="48">
        <v>8</v>
      </c>
      <c r="BS11" s="48" t="s">
        <v>35</v>
      </c>
      <c r="BT11" s="48">
        <v>8</v>
      </c>
      <c r="BU11" s="48" t="s">
        <v>35</v>
      </c>
      <c r="BV11" s="48">
        <v>8</v>
      </c>
      <c r="BW11" s="48" t="s">
        <v>35</v>
      </c>
      <c r="BX11" s="84">
        <v>8</v>
      </c>
      <c r="BY11" s="84" t="s">
        <v>35</v>
      </c>
      <c r="BZ11" s="84">
        <v>8</v>
      </c>
      <c r="CA11" s="84" t="s">
        <v>35</v>
      </c>
      <c r="CB11" s="84">
        <v>8</v>
      </c>
      <c r="CC11" s="84" t="s">
        <v>35</v>
      </c>
      <c r="CD11" s="84">
        <v>8</v>
      </c>
      <c r="CE11" s="84" t="s">
        <v>35</v>
      </c>
      <c r="CF11" s="84">
        <v>8</v>
      </c>
      <c r="CG11" s="48" t="s">
        <v>35</v>
      </c>
      <c r="CH11" s="84">
        <v>8</v>
      </c>
      <c r="CI11" s="48" t="s">
        <v>35</v>
      </c>
      <c r="CJ11" s="84">
        <v>8</v>
      </c>
      <c r="CK11" s="48" t="s">
        <v>35</v>
      </c>
      <c r="CL11" s="84">
        <v>8</v>
      </c>
      <c r="CM11" s="48" t="s">
        <v>35</v>
      </c>
      <c r="CN11" s="226" cm="1">
        <f t="array" ref="CN11">_xlfn.IFS(CM11="Pres",8,CM11="Abs",0,CM11=0,"",CM11="Orie",2)</f>
        <v>8</v>
      </c>
      <c r="CO11" s="48" t="s">
        <v>35</v>
      </c>
      <c r="CP11" s="226" cm="1">
        <f t="array" ref="CP11">_xlfn.IFS(CO11="Pres",8,CO11="Abs",0,CO11=0,"",CO11="Orie",2)</f>
        <v>8</v>
      </c>
      <c r="CQ11" s="84" t="s">
        <v>35</v>
      </c>
      <c r="CR11" s="226" cm="1">
        <f t="array" ref="CR11">_xlfn.IFS(CQ11="Pres",8,CQ11="Abs",0,CQ11=0,"",CQ11="Orie",2)</f>
        <v>8</v>
      </c>
      <c r="CS11" s="84" t="s">
        <v>35</v>
      </c>
      <c r="CT11" s="226" cm="1">
        <f t="array" ref="CT11">_xlfn.IFS(CS11="Pres",8,CS11="Abs",0,CS11=0,"",CS11="Orie",2)</f>
        <v>8</v>
      </c>
      <c r="CU11" s="84" t="s">
        <v>35</v>
      </c>
      <c r="CV11" s="226" cm="1">
        <f t="array" ref="CV11">_xlfn.IFS(CU11="Pres",8,CU11="Abs",0,CU11=0,"",CU11="Orie",2,CU11="Holi",0,CU11="Leav",0)</f>
        <v>8</v>
      </c>
      <c r="CW11" s="84" t="s">
        <v>35</v>
      </c>
      <c r="CX11" s="226" cm="1">
        <f t="array" ref="CX11">_xlfn.IFS(CW11="Pres",8,CW11="Abs",0,CW11=0,"",CW11="Orie",2,CW11="Holi",0,CW11="Leav",0)</f>
        <v>8</v>
      </c>
      <c r="CY11" s="84" t="s">
        <v>35</v>
      </c>
      <c r="CZ11" s="226" cm="1">
        <f t="array" ref="CZ11">_xlfn.IFS(CY11="Pres",8,CY11="Abs",0,CY11=0,"",CY11="Orie",2,CY11="Holi",0,CY11="Leav",0)</f>
        <v>8</v>
      </c>
      <c r="DA11" s="84" t="s">
        <v>35</v>
      </c>
      <c r="DB11" s="226" cm="1">
        <f t="array" ref="DB11">_xlfn.IFS(DA11="Pres",8,DA11="Abs",0,DA11=0,"",DA11="Orie",2,DA11="Holi",0,DA11="Leav",0)</f>
        <v>8</v>
      </c>
      <c r="DD11" s="226" t="str" cm="1">
        <f t="array" ref="DD11">_xlfn.IFS(DC11="Pres",8,DC11="Abs",0,DC11=0,"",DC11="Orie",2,DC11="Holi",0,DC11="Leav",0)</f>
        <v/>
      </c>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s="84"/>
      <c r="FX11" s="84"/>
      <c r="FY11" s="84"/>
      <c r="FZ11" s="84"/>
      <c r="GA11" s="84"/>
      <c r="GB11" s="84"/>
      <c r="GC11" s="84"/>
      <c r="GD11" s="84"/>
      <c r="GE11" s="84"/>
      <c r="GF11" s="84"/>
      <c r="GG11" s="84"/>
      <c r="GH11" s="84"/>
      <c r="GI11" s="84"/>
      <c r="GJ11" s="84"/>
      <c r="GK11" s="84"/>
      <c r="GL11" s="84"/>
      <c r="GM11" s="84"/>
      <c r="GN11" s="84"/>
    </row>
    <row r="12" spans="1:280" ht="18.75" customHeight="1">
      <c r="A12" s="73" t="s">
        <v>49</v>
      </c>
      <c r="B12" s="108" t="s">
        <v>1941</v>
      </c>
      <c r="C12" s="108" t="s">
        <v>1942</v>
      </c>
      <c r="D12" s="108" t="s">
        <v>1943</v>
      </c>
      <c r="E12" s="107"/>
      <c r="F12" s="114" t="s">
        <v>43</v>
      </c>
      <c r="G12" s="105">
        <v>44303</v>
      </c>
      <c r="H12" s="105">
        <v>44631</v>
      </c>
      <c r="I12" s="103">
        <v>44533</v>
      </c>
      <c r="J12" s="104" t="s">
        <v>69</v>
      </c>
      <c r="K12" s="105">
        <v>44473</v>
      </c>
      <c r="L12" s="105">
        <v>44529</v>
      </c>
      <c r="M12" s="88"/>
      <c r="N12" s="79">
        <f t="shared" si="250"/>
        <v>32</v>
      </c>
      <c r="O12" s="79">
        <f t="shared" si="251"/>
        <v>258</v>
      </c>
      <c r="P12" s="39">
        <f t="shared" si="252"/>
        <v>1</v>
      </c>
      <c r="Q12" s="38" t="str">
        <f t="shared" si="253"/>
        <v/>
      </c>
      <c r="R12" s="40" t="str">
        <f t="shared" si="254"/>
        <v/>
      </c>
      <c r="S12" s="41" t="str">
        <f t="shared" si="255"/>
        <v/>
      </c>
      <c r="T12" s="45"/>
      <c r="U12" s="123"/>
      <c r="V12" s="123"/>
      <c r="W12" s="44"/>
      <c r="X12" s="42"/>
      <c r="Y12" s="44"/>
      <c r="Z12" s="45"/>
      <c r="AA12" s="46"/>
      <c r="AB12" s="83"/>
      <c r="AC12" s="48"/>
      <c r="AD12" s="48"/>
      <c r="AE12" s="48"/>
      <c r="AF12" s="48"/>
      <c r="AG12" s="48"/>
      <c r="AH12" s="48"/>
      <c r="AI12" s="48"/>
      <c r="AJ12" s="48"/>
      <c r="AK12" s="48"/>
      <c r="AL12" s="48"/>
      <c r="AM12" s="48"/>
      <c r="AN12" s="48"/>
      <c r="AO12" s="48" t="s">
        <v>34</v>
      </c>
      <c r="AP12" s="48">
        <v>2</v>
      </c>
      <c r="AQ12" s="48" t="s">
        <v>35</v>
      </c>
      <c r="AR12" s="48">
        <v>8</v>
      </c>
      <c r="AS12" s="48" t="s">
        <v>35</v>
      </c>
      <c r="AT12" s="48">
        <v>8</v>
      </c>
      <c r="AU12" s="48" t="s">
        <v>35</v>
      </c>
      <c r="AV12" s="48">
        <v>8</v>
      </c>
      <c r="AW12" s="48" t="s">
        <v>35</v>
      </c>
      <c r="AX12" s="48">
        <v>8</v>
      </c>
      <c r="AY12" s="48" t="s">
        <v>35</v>
      </c>
      <c r="AZ12" s="48">
        <v>8</v>
      </c>
      <c r="BA12" s="48" t="s">
        <v>35</v>
      </c>
      <c r="BB12" s="48">
        <v>8</v>
      </c>
      <c r="BC12" s="48" t="s">
        <v>35</v>
      </c>
      <c r="BD12" s="48">
        <v>8</v>
      </c>
      <c r="BE12" s="48" t="s">
        <v>35</v>
      </c>
      <c r="BF12" s="48">
        <v>8</v>
      </c>
      <c r="BG12" s="48" t="s">
        <v>35</v>
      </c>
      <c r="BH12" s="48">
        <v>8</v>
      </c>
      <c r="BI12" s="48" t="s">
        <v>35</v>
      </c>
      <c r="BJ12" s="48">
        <v>8</v>
      </c>
      <c r="BK12" s="48" t="s">
        <v>35</v>
      </c>
      <c r="BL12" s="48">
        <v>8</v>
      </c>
      <c r="BM12" s="48" t="s">
        <v>35</v>
      </c>
      <c r="BN12" s="48">
        <v>8</v>
      </c>
      <c r="BO12" s="48" t="s">
        <v>35</v>
      </c>
      <c r="BP12" s="48">
        <v>8</v>
      </c>
      <c r="BQ12" s="48" t="s">
        <v>35</v>
      </c>
      <c r="BR12" s="48">
        <v>8</v>
      </c>
      <c r="BS12" s="48" t="s">
        <v>35</v>
      </c>
      <c r="BT12" s="48">
        <v>8</v>
      </c>
      <c r="BU12" s="48" t="s">
        <v>35</v>
      </c>
      <c r="BV12" s="48">
        <v>8</v>
      </c>
      <c r="BW12" s="48" t="s">
        <v>35</v>
      </c>
      <c r="BX12" s="84">
        <v>8</v>
      </c>
      <c r="BY12" s="84" t="s">
        <v>35</v>
      </c>
      <c r="BZ12" s="84">
        <v>8</v>
      </c>
      <c r="CA12" s="84" t="s">
        <v>35</v>
      </c>
      <c r="CB12" s="84">
        <v>8</v>
      </c>
      <c r="CC12" s="84" t="s">
        <v>35</v>
      </c>
      <c r="CD12" s="84">
        <v>8</v>
      </c>
      <c r="CE12" s="84" t="s">
        <v>35</v>
      </c>
      <c r="CF12" s="84">
        <v>8</v>
      </c>
      <c r="CG12" s="48" t="s">
        <v>35</v>
      </c>
      <c r="CH12" s="84">
        <v>8</v>
      </c>
      <c r="CI12" s="48" t="s">
        <v>35</v>
      </c>
      <c r="CJ12" s="84">
        <v>8</v>
      </c>
      <c r="CK12" s="48" t="s">
        <v>35</v>
      </c>
      <c r="CL12" s="84">
        <v>8</v>
      </c>
      <c r="CM12" s="48" t="s">
        <v>35</v>
      </c>
      <c r="CN12" s="226" cm="1">
        <f t="array" ref="CN12">_xlfn.IFS(CM12="Pres",8,CM12="Abs",0,CM12=0,"",CM12="Orie",2)</f>
        <v>8</v>
      </c>
      <c r="CO12" s="48" t="s">
        <v>35</v>
      </c>
      <c r="CP12" s="226" cm="1">
        <f t="array" ref="CP12">_xlfn.IFS(CO12="Pres",8,CO12="Abs",0,CO12=0,"",CO12="Orie",2)</f>
        <v>8</v>
      </c>
      <c r="CQ12" s="84" t="s">
        <v>35</v>
      </c>
      <c r="CR12" s="226" cm="1">
        <f t="array" ref="CR12">_xlfn.IFS(CQ12="Pres",8,CQ12="Abs",0,CQ12=0,"",CQ12="Orie",2)</f>
        <v>8</v>
      </c>
      <c r="CS12" s="84" t="s">
        <v>35</v>
      </c>
      <c r="CT12" s="226" cm="1">
        <f t="array" ref="CT12">_xlfn.IFS(CS12="Pres",8,CS12="Abs",0,CS12=0,"",CS12="Orie",2)</f>
        <v>8</v>
      </c>
      <c r="CU12" s="84" t="s">
        <v>35</v>
      </c>
      <c r="CV12" s="226" cm="1">
        <f t="array" ref="CV12">_xlfn.IFS(CU12="Pres",8,CU12="Abs",0,CU12=0,"",CU12="Orie",2,CU12="Holi",0,CU12="Leav",0)</f>
        <v>8</v>
      </c>
      <c r="CW12" s="84" t="s">
        <v>35</v>
      </c>
      <c r="CX12" s="226" cm="1">
        <f t="array" ref="CX12">_xlfn.IFS(CW12="Pres",8,CW12="Abs",0,CW12=0,"",CW12="Orie",2,CW12="Holi",0,CW12="Leav",0)</f>
        <v>8</v>
      </c>
      <c r="CY12" s="84" t="s">
        <v>35</v>
      </c>
      <c r="CZ12" s="226" cm="1">
        <f t="array" ref="CZ12">_xlfn.IFS(CY12="Pres",8,CY12="Abs",0,CY12=0,"",CY12="Orie",2,CY12="Holi",0,CY12="Leav",0)</f>
        <v>8</v>
      </c>
      <c r="DA12" s="84" t="s">
        <v>35</v>
      </c>
      <c r="DB12" s="226" cm="1">
        <f t="array" ref="DB12">_xlfn.IFS(DA12="Pres",8,DA12="Abs",0,DA12=0,"",DA12="Orie",2,DA12="Holi",0,DA12="Leav",0)</f>
        <v>8</v>
      </c>
      <c r="DD12" s="226" t="str" cm="1">
        <f t="array" ref="DD12">_xlfn.IFS(DC12="Pres",8,DC12="Abs",0,DC12=0,"",DC12="Orie",2,DC12="Holi",0,DC12="Leav",0)</f>
        <v/>
      </c>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s="84"/>
      <c r="FX12" s="84"/>
      <c r="FY12" s="84"/>
      <c r="FZ12" s="84"/>
      <c r="GA12" s="84"/>
      <c r="GB12" s="84"/>
      <c r="GC12" s="84"/>
      <c r="GD12" s="84"/>
      <c r="GE12" s="84"/>
      <c r="GF12" s="84"/>
      <c r="GG12" s="84"/>
      <c r="GH12" s="84"/>
      <c r="GI12" s="84"/>
      <c r="GJ12" s="84"/>
      <c r="GK12" s="84"/>
      <c r="GL12" s="84"/>
      <c r="GM12" s="84"/>
      <c r="GN12" s="84"/>
    </row>
    <row r="13" spans="1:280" ht="18.75" customHeight="1">
      <c r="A13" s="73" t="s">
        <v>49</v>
      </c>
      <c r="B13" s="108" t="s">
        <v>1944</v>
      </c>
      <c r="C13" s="108" t="s">
        <v>1945</v>
      </c>
      <c r="D13" s="108" t="s">
        <v>1946</v>
      </c>
      <c r="E13" s="115"/>
      <c r="F13" s="114" t="s">
        <v>43</v>
      </c>
      <c r="G13" s="116">
        <v>44262</v>
      </c>
      <c r="H13" s="116">
        <v>44603</v>
      </c>
      <c r="I13" s="103">
        <v>44505</v>
      </c>
      <c r="J13" s="108" t="s">
        <v>44</v>
      </c>
      <c r="K13" s="105">
        <v>44440</v>
      </c>
      <c r="L13" s="105">
        <v>44496</v>
      </c>
      <c r="M13" s="87"/>
      <c r="N13" s="79">
        <f t="shared" si="250"/>
        <v>32</v>
      </c>
      <c r="O13" s="79">
        <f t="shared" si="251"/>
        <v>257</v>
      </c>
      <c r="P13" s="39" t="str">
        <f t="shared" si="252"/>
        <v/>
      </c>
      <c r="Q13" s="38">
        <f t="shared" si="253"/>
        <v>3</v>
      </c>
      <c r="R13" s="40" t="str">
        <f t="shared" si="254"/>
        <v/>
      </c>
      <c r="S13" s="41" t="str">
        <f t="shared" si="255"/>
        <v/>
      </c>
      <c r="T13" s="45">
        <v>-1</v>
      </c>
      <c r="U13" s="123">
        <v>4</v>
      </c>
      <c r="V13" s="123">
        <v>34</v>
      </c>
      <c r="W13" s="44">
        <v>2</v>
      </c>
      <c r="X13" s="42">
        <v>4</v>
      </c>
      <c r="Y13" s="44"/>
      <c r="Z13" s="45"/>
      <c r="AA13" s="46"/>
      <c r="AB13" s="83">
        <v>32</v>
      </c>
      <c r="AC13" s="48"/>
      <c r="AD13" s="48"/>
      <c r="AE13" s="48"/>
      <c r="AF13" s="48"/>
      <c r="AG13" s="48"/>
      <c r="AH13" s="48"/>
      <c r="AI13" s="48"/>
      <c r="AJ13" s="48"/>
      <c r="AK13" s="48"/>
      <c r="AL13" s="48"/>
      <c r="AM13" s="48"/>
      <c r="AN13" s="48"/>
      <c r="AO13" s="48"/>
      <c r="AP13" s="48"/>
      <c r="AQ13" s="48"/>
      <c r="AR13" s="48"/>
      <c r="AS13" s="48" t="s">
        <v>35</v>
      </c>
      <c r="AT13" s="48">
        <v>8</v>
      </c>
      <c r="AU13" s="48"/>
      <c r="AV13" s="48">
        <v>0</v>
      </c>
      <c r="AW13" s="48" t="s">
        <v>35</v>
      </c>
      <c r="AX13" s="48">
        <v>8</v>
      </c>
      <c r="AY13" s="48" t="s">
        <v>35</v>
      </c>
      <c r="AZ13" s="48">
        <v>8</v>
      </c>
      <c r="BA13" s="48" t="s">
        <v>35</v>
      </c>
      <c r="BB13" s="48">
        <v>8</v>
      </c>
      <c r="BC13" s="48" t="s">
        <v>35</v>
      </c>
      <c r="BD13" s="48">
        <v>8</v>
      </c>
      <c r="BE13" s="48" t="s">
        <v>35</v>
      </c>
      <c r="BF13" s="48">
        <v>8</v>
      </c>
      <c r="BG13" s="48" t="s">
        <v>35</v>
      </c>
      <c r="BH13" s="48">
        <v>8</v>
      </c>
      <c r="BI13" s="48" t="s">
        <v>35</v>
      </c>
      <c r="BJ13" s="48">
        <v>8</v>
      </c>
      <c r="BK13" s="48" t="s">
        <v>36</v>
      </c>
      <c r="BL13" s="48">
        <v>0</v>
      </c>
      <c r="BM13" s="48" t="s">
        <v>35</v>
      </c>
      <c r="BN13" s="48">
        <v>4</v>
      </c>
      <c r="BO13" s="48" t="s">
        <v>35</v>
      </c>
      <c r="BP13" s="48">
        <v>4</v>
      </c>
      <c r="BQ13" s="48" t="s">
        <v>35</v>
      </c>
      <c r="BR13" s="48">
        <v>8</v>
      </c>
      <c r="BS13" s="48" t="s">
        <v>35</v>
      </c>
      <c r="BT13" s="48">
        <v>8</v>
      </c>
      <c r="BU13" s="48" t="s">
        <v>35</v>
      </c>
      <c r="BV13" s="48">
        <v>8</v>
      </c>
      <c r="BW13" s="48" t="s">
        <v>35</v>
      </c>
      <c r="BX13" s="48">
        <v>7</v>
      </c>
      <c r="BY13" s="84" t="s">
        <v>35</v>
      </c>
      <c r="BZ13" s="84">
        <v>8</v>
      </c>
      <c r="CA13" s="84" t="s">
        <v>35</v>
      </c>
      <c r="CB13" s="84">
        <v>8</v>
      </c>
      <c r="CC13" s="84" t="s">
        <v>35</v>
      </c>
      <c r="CD13" s="84">
        <v>8</v>
      </c>
      <c r="CE13" s="84" t="s">
        <v>35</v>
      </c>
      <c r="CF13" s="84">
        <v>8</v>
      </c>
      <c r="CG13" s="48" t="s">
        <v>35</v>
      </c>
      <c r="CH13" s="84">
        <v>8</v>
      </c>
      <c r="CI13" s="48" t="s">
        <v>35</v>
      </c>
      <c r="CJ13" s="84">
        <v>8</v>
      </c>
      <c r="CK13" s="48" t="s">
        <v>35</v>
      </c>
      <c r="CL13" s="84">
        <v>8</v>
      </c>
      <c r="CM13" s="48" t="s">
        <v>35</v>
      </c>
      <c r="CN13" s="226" cm="1">
        <f t="array" ref="CN13">_xlfn.IFS(CM13="Pres",8,CM13="Abs",0,CM13=0,"",CM13="Orie",2)</f>
        <v>8</v>
      </c>
      <c r="CO13" s="48" t="s">
        <v>35</v>
      </c>
      <c r="CP13" s="226" cm="1">
        <f t="array" ref="CP13">_xlfn.IFS(CO13="Pres",8,CO13="Abs",0,CO13=0,"",CO13="Orie",2)</f>
        <v>8</v>
      </c>
      <c r="CQ13" s="84" t="s">
        <v>35</v>
      </c>
      <c r="CR13" s="226" cm="1">
        <f t="array" ref="CR13">_xlfn.IFS(CQ13="Pres",8,CQ13="Abs",0,CQ13=0,"",CQ13="Orie",2)</f>
        <v>8</v>
      </c>
      <c r="CS13" s="84" t="s">
        <v>35</v>
      </c>
      <c r="CT13" s="226" cm="1">
        <f t="array" ref="CT13">_xlfn.IFS(CS13="Pres",8,CS13="Abs",0,CS13=0,"",CS13="Orie",2)</f>
        <v>8</v>
      </c>
      <c r="CU13" s="84"/>
      <c r="CV13" s="226" t="str" cm="1">
        <f t="array" ref="CV13">_xlfn.IFS(CU13="Pres",8,CU13="Abs",0,CU13=0,"",CU13="Orie",2,CU13="Holi",0,CU13="Leav",0)</f>
        <v/>
      </c>
      <c r="CW13" s="84"/>
      <c r="CX13" s="226" t="str" cm="1">
        <f t="array" ref="CX13">_xlfn.IFS(CW13="Pres",8,CW13="Abs",0,CW13=0,"",CW13="Orie",2,CW13="Holi",0,CW13="Leav",0)</f>
        <v/>
      </c>
      <c r="CY13" s="84"/>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s="84"/>
      <c r="FX13" s="84"/>
      <c r="FY13" s="84"/>
      <c r="FZ13" s="84"/>
      <c r="GA13" s="84"/>
      <c r="GB13" s="84"/>
      <c r="GC13" s="84"/>
      <c r="GD13" s="84"/>
      <c r="GE13" s="84"/>
      <c r="GF13" s="84"/>
      <c r="GG13" s="84"/>
      <c r="GH13" s="84"/>
      <c r="GI13" s="84"/>
      <c r="GJ13" s="84"/>
      <c r="GK13" s="84"/>
      <c r="GL13" s="84"/>
      <c r="GM13" s="84"/>
      <c r="GN13" s="84"/>
    </row>
    <row r="14" spans="1:280" ht="18.75" customHeight="1">
      <c r="A14" s="73" t="s">
        <v>49</v>
      </c>
      <c r="B14" s="108" t="s">
        <v>1947</v>
      </c>
      <c r="C14" s="108" t="s">
        <v>1948</v>
      </c>
      <c r="D14" s="108" t="s">
        <v>1949</v>
      </c>
      <c r="E14" s="115"/>
      <c r="F14" s="113" t="s">
        <v>121</v>
      </c>
      <c r="G14" s="105">
        <v>44299</v>
      </c>
      <c r="H14" s="105">
        <v>44631</v>
      </c>
      <c r="I14" s="103">
        <v>44547</v>
      </c>
      <c r="J14" s="108" t="s">
        <v>56</v>
      </c>
      <c r="K14" s="105">
        <v>44469</v>
      </c>
      <c r="L14" s="105">
        <v>44525</v>
      </c>
      <c r="M14" s="87"/>
      <c r="N14" s="79">
        <f t="shared" si="250"/>
        <v>32</v>
      </c>
      <c r="O14" s="79">
        <f t="shared" si="251"/>
        <v>258</v>
      </c>
      <c r="P14" s="39" t="str">
        <f t="shared" si="252"/>
        <v/>
      </c>
      <c r="Q14" s="38" t="str">
        <f t="shared" si="253"/>
        <v/>
      </c>
      <c r="R14" s="40" t="str">
        <f t="shared" si="254"/>
        <v/>
      </c>
      <c r="S14" s="41" t="str">
        <f t="shared" si="255"/>
        <v/>
      </c>
      <c r="T14" s="45"/>
      <c r="U14" s="123">
        <v>1</v>
      </c>
      <c r="V14" s="123">
        <v>10</v>
      </c>
      <c r="W14" s="44"/>
      <c r="X14" s="42"/>
      <c r="Y14" s="44"/>
      <c r="Z14" s="45"/>
      <c r="AA14" s="46"/>
      <c r="AB14" s="83"/>
      <c r="AC14" s="48"/>
      <c r="AD14" s="48"/>
      <c r="AE14" s="48"/>
      <c r="AF14" s="48"/>
      <c r="AG14" s="48"/>
      <c r="AH14" s="48"/>
      <c r="AI14" s="48"/>
      <c r="AJ14" s="48"/>
      <c r="AK14" s="48"/>
      <c r="AL14" s="48"/>
      <c r="AM14" s="48"/>
      <c r="AN14" s="48"/>
      <c r="AO14" s="48"/>
      <c r="AP14" s="48"/>
      <c r="AQ14" s="48"/>
      <c r="AR14" s="48"/>
      <c r="AS14" s="48" t="s">
        <v>35</v>
      </c>
      <c r="AT14" s="48">
        <v>8</v>
      </c>
      <c r="AU14" s="48" t="s">
        <v>35</v>
      </c>
      <c r="AV14" s="48">
        <v>8</v>
      </c>
      <c r="AW14" s="48" t="s">
        <v>35</v>
      </c>
      <c r="AX14" s="48">
        <v>8</v>
      </c>
      <c r="AY14" s="48" t="s">
        <v>35</v>
      </c>
      <c r="AZ14" s="48">
        <v>8</v>
      </c>
      <c r="BA14" s="48" t="s">
        <v>35</v>
      </c>
      <c r="BB14" s="48">
        <v>8</v>
      </c>
      <c r="BC14" s="48" t="s">
        <v>35</v>
      </c>
      <c r="BD14" s="48">
        <v>8</v>
      </c>
      <c r="BE14" s="48" t="s">
        <v>35</v>
      </c>
      <c r="BF14" s="48">
        <v>8</v>
      </c>
      <c r="BG14" s="48" t="s">
        <v>35</v>
      </c>
      <c r="BH14" s="48">
        <v>8</v>
      </c>
      <c r="BI14" s="48" t="s">
        <v>35</v>
      </c>
      <c r="BJ14" s="48">
        <v>8</v>
      </c>
      <c r="BK14" s="124" t="s">
        <v>35</v>
      </c>
      <c r="BL14" s="48">
        <v>8</v>
      </c>
      <c r="BM14" s="48" t="s">
        <v>35</v>
      </c>
      <c r="BN14" s="48">
        <v>8</v>
      </c>
      <c r="BO14" s="48" t="s">
        <v>35</v>
      </c>
      <c r="BP14" s="48">
        <v>8</v>
      </c>
      <c r="BQ14" s="48" t="s">
        <v>35</v>
      </c>
      <c r="BR14" s="48">
        <v>8</v>
      </c>
      <c r="BS14" s="48" t="s">
        <v>35</v>
      </c>
      <c r="BT14" s="48">
        <v>8</v>
      </c>
      <c r="BU14" s="48" t="s">
        <v>35</v>
      </c>
      <c r="BV14" s="48">
        <v>8</v>
      </c>
      <c r="BW14" s="48" t="s">
        <v>35</v>
      </c>
      <c r="BX14" s="84">
        <v>8</v>
      </c>
      <c r="BY14" s="84" t="s">
        <v>35</v>
      </c>
      <c r="BZ14" s="84">
        <v>8</v>
      </c>
      <c r="CA14" s="84" t="s">
        <v>35</v>
      </c>
      <c r="CB14" s="84">
        <v>8</v>
      </c>
      <c r="CC14" s="84" t="s">
        <v>35</v>
      </c>
      <c r="CD14" s="84">
        <v>8</v>
      </c>
      <c r="CE14" s="84" t="s">
        <v>35</v>
      </c>
      <c r="CF14" s="84">
        <v>8</v>
      </c>
      <c r="CG14" s="48" t="s">
        <v>35</v>
      </c>
      <c r="CH14" s="84">
        <v>8</v>
      </c>
      <c r="CI14" s="48" t="s">
        <v>35</v>
      </c>
      <c r="CJ14" s="84">
        <v>8</v>
      </c>
      <c r="CK14" s="48" t="s">
        <v>35</v>
      </c>
      <c r="CL14" s="84">
        <v>8</v>
      </c>
      <c r="CM14" s="48" t="s">
        <v>35</v>
      </c>
      <c r="CN14" s="226" cm="1">
        <f t="array" ref="CN14">_xlfn.IFS(CM14="Pres",8,CM14="Abs",0,CM14=0,"",CM14="Orie",2)</f>
        <v>8</v>
      </c>
      <c r="CO14" s="48" t="s">
        <v>35</v>
      </c>
      <c r="CP14" s="226" cm="1">
        <f t="array" ref="CP14">_xlfn.IFS(CO14="Pres",8,CO14="Abs",0,CO14=0,"",CO14="Orie",2)</f>
        <v>8</v>
      </c>
      <c r="CQ14" s="84" t="s">
        <v>35</v>
      </c>
      <c r="CR14" s="226" cm="1">
        <f t="array" ref="CR14">_xlfn.IFS(CQ14="Pres",8,CQ14="Abs",0,CQ14=0,"",CQ14="Orie",2)</f>
        <v>8</v>
      </c>
      <c r="CS14" s="84" t="s">
        <v>35</v>
      </c>
      <c r="CT14" s="226" cm="1">
        <f t="array" ref="CT14">_xlfn.IFS(CS14="Pres",8,CS14="Abs",0,CS14=0,"",CS14="Orie",2)</f>
        <v>8</v>
      </c>
      <c r="CU14" s="84" t="s">
        <v>35</v>
      </c>
      <c r="CV14" s="226" cm="1">
        <f t="array" ref="CV14">_xlfn.IFS(CU14="Pres",8,CU14="Abs",0,CU14=0,"",CU14="Orie",2,CU14="Holi",0,CU14="Leav",0)</f>
        <v>8</v>
      </c>
      <c r="CW14" s="84" t="s">
        <v>35</v>
      </c>
      <c r="CX14" s="226" cm="1">
        <f t="array" ref="CX14">_xlfn.IFS(CW14="Pres",8,CW14="Abs",0,CW14=0,"",CW14="Orie",2,CW14="Holi",0,CW14="Leav",0)</f>
        <v>8</v>
      </c>
      <c r="CY14" s="84" t="s">
        <v>35</v>
      </c>
      <c r="CZ14" s="226" cm="1">
        <f t="array" ref="CZ14">_xlfn.IFS(CY14="Pres",8,CY14="Abs",0,CY14=0,"",CY14="Orie",2,CY14="Holi",0,CY14="Leav",0)</f>
        <v>8</v>
      </c>
      <c r="DA14" s="84" t="s">
        <v>35</v>
      </c>
      <c r="DB14" s="226" cm="1">
        <f t="array" ref="DB14">_xlfn.IFS(DA14="Pres",8,DA14="Abs",0,DA14=0,"",DA14="Orie",2,DA14="Holi",0,DA14="Leav",0)</f>
        <v>8</v>
      </c>
      <c r="DD14" s="226" t="str" cm="1">
        <f t="array" ref="DD14">_xlfn.IFS(DC14="Pres",8,DC14="Abs",0,DC14=0,"",DC14="Orie",2,DC14="Holi",0,DC14="Leav",0)</f>
        <v/>
      </c>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s="48"/>
      <c r="FX14" s="48"/>
      <c r="FY14" s="48"/>
      <c r="FZ14" s="48"/>
      <c r="GA14" s="48"/>
      <c r="GB14" s="48"/>
      <c r="GC14" s="48"/>
      <c r="GD14" s="48"/>
      <c r="GE14" s="48"/>
      <c r="GF14" s="48"/>
      <c r="GG14" s="48"/>
      <c r="GH14" s="84"/>
      <c r="GI14" s="84"/>
      <c r="GJ14" s="84"/>
      <c r="GK14" s="84"/>
      <c r="GL14" s="84"/>
      <c r="GM14" s="84"/>
      <c r="GN14" s="84"/>
    </row>
    <row r="15" spans="1:280" ht="18.75" customHeight="1">
      <c r="A15" s="73" t="s">
        <v>49</v>
      </c>
      <c r="B15" s="108" t="s">
        <v>1950</v>
      </c>
      <c r="C15" s="108" t="s">
        <v>791</v>
      </c>
      <c r="D15" s="108" t="s">
        <v>1951</v>
      </c>
      <c r="E15" s="117"/>
      <c r="F15" s="113" t="s">
        <v>121</v>
      </c>
      <c r="G15" s="105">
        <v>44317</v>
      </c>
      <c r="H15" s="118">
        <v>44638</v>
      </c>
      <c r="I15" s="103">
        <v>44554</v>
      </c>
      <c r="J15" s="119" t="s">
        <v>69</v>
      </c>
      <c r="K15" s="105">
        <v>44491</v>
      </c>
      <c r="L15" s="105">
        <v>44547</v>
      </c>
      <c r="M15" s="87"/>
      <c r="N15" s="79">
        <f t="shared" si="250"/>
        <v>32</v>
      </c>
      <c r="O15" s="79">
        <f t="shared" si="251"/>
        <v>258</v>
      </c>
      <c r="P15" s="39" t="str">
        <f t="shared" si="252"/>
        <v/>
      </c>
      <c r="Q15" s="38" t="str">
        <f t="shared" si="253"/>
        <v/>
      </c>
      <c r="R15" s="40" t="str">
        <f t="shared" si="254"/>
        <v/>
      </c>
      <c r="S15" s="41" t="str">
        <f t="shared" si="255"/>
        <v/>
      </c>
      <c r="T15" s="45"/>
      <c r="U15" s="123">
        <v>2</v>
      </c>
      <c r="V15" s="123">
        <v>18</v>
      </c>
      <c r="W15" s="44"/>
      <c r="X15" s="42"/>
      <c r="Y15" s="44"/>
      <c r="Z15" s="45"/>
      <c r="AA15" s="46"/>
      <c r="AB15" s="83"/>
      <c r="AC15" s="48"/>
      <c r="AD15" s="48"/>
      <c r="AE15" s="48"/>
      <c r="AF15" s="48"/>
      <c r="AG15" s="48"/>
      <c r="AH15" s="48"/>
      <c r="AI15" s="48"/>
      <c r="AJ15" s="48"/>
      <c r="AK15" s="48"/>
      <c r="AL15" s="48"/>
      <c r="AM15" s="48"/>
      <c r="AN15" s="48"/>
      <c r="AO15" s="48"/>
      <c r="AP15" s="48"/>
      <c r="AQ15" s="48"/>
      <c r="AR15" s="48"/>
      <c r="AS15" s="48"/>
      <c r="AT15" s="48"/>
      <c r="AU15" s="48"/>
      <c r="AV15" s="48"/>
      <c r="AW15" s="48"/>
      <c r="AX15" s="48"/>
      <c r="AY15" s="48" t="s">
        <v>35</v>
      </c>
      <c r="AZ15" s="48">
        <v>8</v>
      </c>
      <c r="BA15" s="48" t="s">
        <v>35</v>
      </c>
      <c r="BB15" s="48">
        <v>8</v>
      </c>
      <c r="BC15" s="48" t="s">
        <v>35</v>
      </c>
      <c r="BD15" s="48">
        <v>8</v>
      </c>
      <c r="BE15" s="48" t="s">
        <v>35</v>
      </c>
      <c r="BF15" s="48">
        <v>8</v>
      </c>
      <c r="BG15" s="48" t="s">
        <v>35</v>
      </c>
      <c r="BH15" s="48">
        <v>8</v>
      </c>
      <c r="BI15" s="48" t="s">
        <v>35</v>
      </c>
      <c r="BJ15" s="48">
        <v>8</v>
      </c>
      <c r="BK15" s="124" t="s">
        <v>35</v>
      </c>
      <c r="BL15" s="48">
        <v>8</v>
      </c>
      <c r="BM15" s="48" t="s">
        <v>35</v>
      </c>
      <c r="BN15" s="48">
        <v>8</v>
      </c>
      <c r="BO15" s="48" t="s">
        <v>35</v>
      </c>
      <c r="BP15" s="48">
        <v>8</v>
      </c>
      <c r="BQ15" s="48" t="s">
        <v>35</v>
      </c>
      <c r="BR15" s="48">
        <v>8</v>
      </c>
      <c r="BS15" s="48" t="s">
        <v>35</v>
      </c>
      <c r="BT15" s="48">
        <v>8</v>
      </c>
      <c r="BU15" s="48" t="s">
        <v>35</v>
      </c>
      <c r="BV15" s="48">
        <v>8</v>
      </c>
      <c r="BW15" s="48" t="s">
        <v>35</v>
      </c>
      <c r="BX15" s="84">
        <v>8</v>
      </c>
      <c r="BY15" s="84" t="s">
        <v>35</v>
      </c>
      <c r="BZ15" s="84">
        <v>8</v>
      </c>
      <c r="CA15" s="84" t="s">
        <v>35</v>
      </c>
      <c r="CB15" s="84">
        <v>8</v>
      </c>
      <c r="CC15" s="84" t="s">
        <v>35</v>
      </c>
      <c r="CD15" s="84">
        <v>8</v>
      </c>
      <c r="CE15" s="84" t="s">
        <v>35</v>
      </c>
      <c r="CF15" s="84">
        <v>8</v>
      </c>
      <c r="CG15" s="48" t="s">
        <v>35</v>
      </c>
      <c r="CH15" s="84">
        <v>8</v>
      </c>
      <c r="CI15" s="48" t="s">
        <v>35</v>
      </c>
      <c r="CJ15" s="84">
        <v>8</v>
      </c>
      <c r="CK15" s="48" t="s">
        <v>35</v>
      </c>
      <c r="CL15" s="84">
        <v>8</v>
      </c>
      <c r="CM15" s="48" t="s">
        <v>35</v>
      </c>
      <c r="CN15" s="226" cm="1">
        <f t="array" ref="CN15">_xlfn.IFS(CM15="Pres",8,CM15="Abs",0,CM15=0,"",CM15="Orie",2)</f>
        <v>8</v>
      </c>
      <c r="CO15" s="48" t="s">
        <v>35</v>
      </c>
      <c r="CP15" s="226" cm="1">
        <f t="array" ref="CP15">_xlfn.IFS(CO15="Pres",8,CO15="Abs",0,CO15=0,"",CO15="Orie",2)</f>
        <v>8</v>
      </c>
      <c r="CQ15" s="84" t="s">
        <v>35</v>
      </c>
      <c r="CR15" s="226" cm="1">
        <f t="array" ref="CR15">_xlfn.IFS(CQ15="Pres",8,CQ15="Abs",0,CQ15=0,"",CQ15="Orie",2)</f>
        <v>8</v>
      </c>
      <c r="CS15" s="84" t="s">
        <v>35</v>
      </c>
      <c r="CT15" s="226" cm="1">
        <f t="array" ref="CT15">_xlfn.IFS(CS15="Pres",8,CS15="Abs",0,CS15=0,"",CS15="Orie",2)</f>
        <v>8</v>
      </c>
      <c r="CU15" s="84" t="s">
        <v>35</v>
      </c>
      <c r="CV15" s="226" cm="1">
        <f t="array" ref="CV15">_xlfn.IFS(CU15="Pres",8,CU15="Abs",0,CU15=0,"",CU15="Orie",2,CU15="Holi",0,CU15="Leav",0)</f>
        <v>8</v>
      </c>
      <c r="CW15" s="84" t="s">
        <v>35</v>
      </c>
      <c r="CX15" s="226" cm="1">
        <f t="array" ref="CX15">_xlfn.IFS(CW15="Pres",8,CW15="Abs",0,CW15=0,"",CW15="Orie",2,CW15="Holi",0,CW15="Leav",0)</f>
        <v>8</v>
      </c>
      <c r="CY15" s="84" t="s">
        <v>35</v>
      </c>
      <c r="CZ15" s="226" cm="1">
        <f t="array" ref="CZ15">_xlfn.IFS(CY15="Pres",8,CY15="Abs",0,CY15=0,"",CY15="Orie",2,CY15="Holi",0,CY15="Leav",0)</f>
        <v>8</v>
      </c>
      <c r="DA15" s="84" t="s">
        <v>35</v>
      </c>
      <c r="DB15" s="226" cm="1">
        <f t="array" ref="DB15">_xlfn.IFS(DA15="Pres",8,DA15="Abs",0,DA15=0,"",DA15="Orie",2,DA15="Holi",0,DA15="Leav",0)</f>
        <v>8</v>
      </c>
      <c r="DC15" s="84" t="s">
        <v>35</v>
      </c>
      <c r="DD15" s="226" cm="1">
        <f t="array" ref="DD15">_xlfn.IFS(DC15="Pres",8,DC15="Abs",0,DC15=0,"",DC15="Orie",2,DC15="Holi",0,DC15="Leav",0)</f>
        <v>8</v>
      </c>
      <c r="DE15" s="84" t="s">
        <v>35</v>
      </c>
      <c r="DF15" s="226" cm="1">
        <f t="array" ref="DF15">_xlfn.IFS(DE15="Pres",8,DE15="Abs",0,DE15=0,"",DE15="Orie",2,DE15="Holi",0,DE15="Leav",0)</f>
        <v>8</v>
      </c>
      <c r="DG15" s="84"/>
      <c r="DH15" s="226" t="str" cm="1">
        <f t="array" ref="DH15">_xlfn.IFS(DG15="Pres",8,DG15="Abs",0,DG15=0,"",DG15="Orie",2,DG15="Holi",0,DG15="Leav",0)</f>
        <v/>
      </c>
      <c r="DI15" s="84"/>
      <c r="DJ15" s="226" t="str" cm="1">
        <f t="array" ref="DJ15">_xlfn.IFS(DI15="Pres",8,DI15="Abs",0,DI15=0,"",DI15="Orie",2,DI15="Holi",0,DI15="Leav",0)</f>
        <v/>
      </c>
      <c r="DK15" s="84"/>
      <c r="DL15" s="226" t="str" cm="1">
        <f t="array" ref="DL15">_xlfn.IFS(DK15="Pres",8,DK15="Abs",0,DK15=0,"",DK15="Orie",2,DK15="Holi",0,DK15="Leav",0)</f>
        <v/>
      </c>
      <c r="DM15" s="84"/>
      <c r="DN15" s="226" t="str" cm="1">
        <f t="array" ref="DN15">_xlfn.IFS(DM15="Pres",8,DM15="Abs",0,DM15=0,"",DM15="Orie",2,DM15="Holi",0,DM15="Leav",0)</f>
        <v/>
      </c>
      <c r="DO15" s="84"/>
      <c r="DP15" s="226" t="str" cm="1">
        <f t="array" ref="DP15">_xlfn.IFS(DO15="Pres",8,DO15="Abs",0,DO15=0,"",DO15="Orie",2,DO15="Holi",0,DO15="Leav",0)</f>
        <v/>
      </c>
      <c r="FW15" s="48"/>
      <c r="FX15" s="48"/>
      <c r="FY15" s="48"/>
      <c r="FZ15" s="48"/>
      <c r="GA15" s="48"/>
      <c r="GB15" s="48"/>
      <c r="GC15" s="48"/>
      <c r="GD15" s="48"/>
      <c r="GE15" s="48"/>
      <c r="GF15" s="48"/>
      <c r="GG15" s="48"/>
      <c r="GH15" s="48"/>
      <c r="GI15" s="48"/>
      <c r="GJ15" s="48"/>
      <c r="GK15" s="48"/>
      <c r="GL15" s="48"/>
      <c r="GM15" s="48"/>
      <c r="GN15" s="48"/>
    </row>
    <row r="16" spans="1:280" ht="18.75" customHeight="1">
      <c r="A16" s="73" t="s">
        <v>49</v>
      </c>
      <c r="B16" s="108" t="s">
        <v>1952</v>
      </c>
      <c r="C16" s="108" t="s">
        <v>1953</v>
      </c>
      <c r="D16" s="101"/>
      <c r="E16" s="115"/>
      <c r="F16" s="114" t="s">
        <v>43</v>
      </c>
      <c r="G16" s="105">
        <v>44359</v>
      </c>
      <c r="H16" s="105">
        <v>44701</v>
      </c>
      <c r="I16" s="103">
        <v>44603</v>
      </c>
      <c r="J16" s="119" t="s">
        <v>69</v>
      </c>
      <c r="K16" s="105">
        <v>44533</v>
      </c>
      <c r="L16" s="105">
        <v>44589</v>
      </c>
      <c r="M16" s="87"/>
      <c r="N16" s="79">
        <f t="shared" si="250"/>
        <v>32</v>
      </c>
      <c r="O16" s="79">
        <f t="shared" si="251"/>
        <v>258</v>
      </c>
      <c r="P16" s="39">
        <f t="shared" si="252"/>
        <v>1</v>
      </c>
      <c r="Q16" s="38" t="str">
        <f t="shared" si="253"/>
        <v/>
      </c>
      <c r="R16" s="40" t="str">
        <f t="shared" si="254"/>
        <v/>
      </c>
      <c r="S16" s="41">
        <f t="shared" si="255"/>
        <v>2</v>
      </c>
      <c r="T16" s="45"/>
      <c r="U16" s="123"/>
      <c r="V16" s="123"/>
      <c r="W16" s="44"/>
      <c r="X16" s="42"/>
      <c r="Y16" s="44"/>
      <c r="Z16" s="45"/>
      <c r="AA16" s="46"/>
      <c r="AB16" s="83"/>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t="s">
        <v>34</v>
      </c>
      <c r="BF16" s="48">
        <v>2</v>
      </c>
      <c r="BG16" s="48" t="s">
        <v>35</v>
      </c>
      <c r="BH16" s="48">
        <v>8</v>
      </c>
      <c r="BI16" s="48" t="s">
        <v>35</v>
      </c>
      <c r="BJ16" s="48">
        <v>8</v>
      </c>
      <c r="BK16" s="124" t="s">
        <v>35</v>
      </c>
      <c r="BL16" s="48">
        <v>8</v>
      </c>
      <c r="BM16" s="48" t="s">
        <v>35</v>
      </c>
      <c r="BN16" s="48">
        <v>8</v>
      </c>
      <c r="BO16" s="48" t="s">
        <v>35</v>
      </c>
      <c r="BP16" s="48">
        <v>8</v>
      </c>
      <c r="BQ16" s="48" t="s">
        <v>35</v>
      </c>
      <c r="BR16" s="48">
        <v>8</v>
      </c>
      <c r="BS16" s="48" t="s">
        <v>35</v>
      </c>
      <c r="BT16" s="48">
        <v>8</v>
      </c>
      <c r="BU16" s="48" t="s">
        <v>35</v>
      </c>
      <c r="BV16" s="48">
        <v>8</v>
      </c>
      <c r="BW16" s="48" t="s">
        <v>35</v>
      </c>
      <c r="BX16" s="84">
        <v>8</v>
      </c>
      <c r="BY16" s="84" t="s">
        <v>35</v>
      </c>
      <c r="BZ16" s="84">
        <v>8</v>
      </c>
      <c r="CA16" s="84" t="s">
        <v>35</v>
      </c>
      <c r="CB16" s="84">
        <v>8</v>
      </c>
      <c r="CC16" s="84" t="s">
        <v>35</v>
      </c>
      <c r="CD16" s="84">
        <v>8</v>
      </c>
      <c r="CE16" s="84" t="s">
        <v>35</v>
      </c>
      <c r="CF16" s="84">
        <v>8</v>
      </c>
      <c r="CG16" s="48" t="s">
        <v>35</v>
      </c>
      <c r="CH16" s="84">
        <v>8</v>
      </c>
      <c r="CI16" s="48" t="s">
        <v>35</v>
      </c>
      <c r="CJ16" s="84">
        <v>8</v>
      </c>
      <c r="CK16" s="48" t="s">
        <v>35</v>
      </c>
      <c r="CL16" s="84">
        <v>8</v>
      </c>
      <c r="CM16" s="48" t="s">
        <v>35</v>
      </c>
      <c r="CN16" s="226" cm="1">
        <f t="array" ref="CN16">_xlfn.IFS(CM16="Pres",8,CM16="Abs",0,CM16=0,"",CM16="Orie",2)</f>
        <v>8</v>
      </c>
      <c r="CO16" s="48" t="s">
        <v>35</v>
      </c>
      <c r="CP16" s="226" cm="1">
        <f t="array" ref="CP16">_xlfn.IFS(CO16="Pres",8,CO16="Abs",0,CO16=0,"",CO16="Orie",2)</f>
        <v>8</v>
      </c>
      <c r="CQ16" s="84" t="s">
        <v>35</v>
      </c>
      <c r="CR16" s="226" cm="1">
        <f t="array" ref="CR16">_xlfn.IFS(CQ16="Pres",8,CQ16="Abs",0,CQ16=0,"",CQ16="Orie",2)</f>
        <v>8</v>
      </c>
      <c r="CS16" s="84" t="s">
        <v>35</v>
      </c>
      <c r="CT16" s="226" cm="1">
        <f t="array" ref="CT16">_xlfn.IFS(CS16="Pres",8,CS16="Abs",0,CS16=0,"",CS16="Orie",2)</f>
        <v>8</v>
      </c>
      <c r="CU16" s="84" t="s">
        <v>35</v>
      </c>
      <c r="CV16" s="226" cm="1">
        <f t="array" ref="CV16">_xlfn.IFS(CU16="Pres",8,CU16="Abs",0,CU16=0,"",CU16="Orie",2,CU16="Holi",0,CU16="Leav",0)</f>
        <v>8</v>
      </c>
      <c r="CW16" s="84" t="s">
        <v>35</v>
      </c>
      <c r="CX16" s="226" cm="1">
        <f t="array" ref="CX16">_xlfn.IFS(CW16="Pres",8,CW16="Abs",0,CW16=0,"",CW16="Orie",2,CW16="Holi",0,CW16="Leav",0)</f>
        <v>8</v>
      </c>
      <c r="CY16" s="84" t="s">
        <v>35</v>
      </c>
      <c r="CZ16" s="226" cm="1">
        <f t="array" ref="CZ16">_xlfn.IFS(CY16="Pres",8,CY16="Abs",0,CY16=0,"",CY16="Orie",2,CY16="Holi",0,CY16="Leav",0)</f>
        <v>8</v>
      </c>
      <c r="DA16" s="84" t="s">
        <v>35</v>
      </c>
      <c r="DB16" s="226" cm="1">
        <f t="array" ref="DB16">_xlfn.IFS(DA16="Pres",8,DA16="Abs",0,DA16=0,"",DA16="Orie",2,DA16="Holi",0,DA16="Leav",0)</f>
        <v>8</v>
      </c>
      <c r="DC16" s="84" t="s">
        <v>35</v>
      </c>
      <c r="DD16" s="226" cm="1">
        <f t="array" ref="DD16">_xlfn.IFS(DC16="Pres",8,DC16="Abs",0,DC16=0,"",DC16="Orie",2,DC16="Holi",0,DC16="Leav",0)</f>
        <v>8</v>
      </c>
      <c r="DE16" s="84" t="s">
        <v>35</v>
      </c>
      <c r="DF16" s="226" cm="1">
        <f t="array" ref="DF16">_xlfn.IFS(DE16="Pres",8,DE16="Abs",0,DE16=0,"",DE16="Orie",2,DE16="Holi",0,DE16="Leav",0)</f>
        <v>8</v>
      </c>
      <c r="DG16" s="84" t="s">
        <v>35</v>
      </c>
      <c r="DH16" s="226" cm="1">
        <f t="array" ref="DH16">_xlfn.IFS(DG16="Pres",8,DG16="Abs",0,DG16=0,"",DG16="Orie",2,DG16="Holi",0,DG16="Leav",0)</f>
        <v>8</v>
      </c>
      <c r="DI16" s="84" t="s">
        <v>35</v>
      </c>
      <c r="DJ16" s="226" cm="1">
        <f t="array" ref="DJ16">_xlfn.IFS(DI16="Pres",8,DI16="Abs",0,DI16=0,"",DI16="Orie",2,DI16="Holi",0,DI16="Leav",0)</f>
        <v>8</v>
      </c>
      <c r="DK16" s="84" t="s">
        <v>54</v>
      </c>
      <c r="DL16" s="226" cm="1">
        <f t="array" ref="DL16">_xlfn.IFS(DK16="Pres",8,DK16="Abs",0,DK16=0,"",DK16="Orie",2,DK16="Holi",0,DK16="Leav",0)</f>
        <v>0</v>
      </c>
      <c r="DM16" s="84" t="s">
        <v>54</v>
      </c>
      <c r="DN16" s="226" cm="1">
        <f t="array" ref="DN16">_xlfn.IFS(DM16="Pres",8,DM16="Abs",0,DM16=0,"",DM16="Orie",2,DM16="Holi",0,DM16="Leav",0)</f>
        <v>0</v>
      </c>
      <c r="DO16" s="84" t="s">
        <v>35</v>
      </c>
      <c r="DP16" s="226" cm="1">
        <f t="array" ref="DP16">_xlfn.IFS(DO16="Pres",8,DO16="Abs",0,DO16=0,"",DO16="Orie",2,DO16="Holi",0,DO16="Leav",0)</f>
        <v>8</v>
      </c>
      <c r="DQ16" s="84" t="s">
        <v>35</v>
      </c>
      <c r="DR16" s="226" cm="1">
        <f t="array" ref="DR16">_xlfn.IFS(DQ16="Pres",8,DQ16="Abs",0,DQ16=0,"",DQ16="Orie",2,DQ16="Holi",0,DQ16="Leav",0)</f>
        <v>8</v>
      </c>
      <c r="DS16" s="84" t="s">
        <v>35</v>
      </c>
      <c r="DT16" s="226" cm="1">
        <f t="array" ref="DT16">_xlfn.IFS(DS16="Pres",8,DS16="Abs",0,DS16=0,"",DS16="Orie",2,DS16="Holi",0,DS16="Leav",0)</f>
        <v>8</v>
      </c>
      <c r="DU16" s="84" t="s">
        <v>35</v>
      </c>
      <c r="DV16" s="226" cm="1">
        <f t="array" ref="DV16">_xlfn.IFS(DU16="Pres",8,DU16="Abs",0,DU16=0,"",DU16="Orie",2,DU16="Holi",0,DU16="Leav",0)</f>
        <v>8</v>
      </c>
      <c r="FW16" s="48"/>
      <c r="FX16" s="48"/>
      <c r="FY16" s="48"/>
      <c r="FZ16" s="48"/>
      <c r="GA16" s="48"/>
      <c r="GB16" s="48"/>
      <c r="GC16" s="48"/>
      <c r="GD16" s="48"/>
      <c r="GE16" s="48"/>
      <c r="GF16" s="48"/>
      <c r="GG16" s="48"/>
      <c r="GH16" s="48"/>
      <c r="GI16" s="48"/>
      <c r="GJ16" s="48"/>
      <c r="GK16" s="48"/>
      <c r="GL16" s="48"/>
      <c r="GM16" s="48"/>
      <c r="GN16" s="48"/>
    </row>
    <row r="17" spans="1:209" ht="18.75" customHeight="1">
      <c r="A17" s="73" t="s">
        <v>49</v>
      </c>
      <c r="B17" s="108" t="s">
        <v>1954</v>
      </c>
      <c r="C17" s="108" t="s">
        <v>1955</v>
      </c>
      <c r="D17" s="108" t="s">
        <v>1956</v>
      </c>
      <c r="E17" s="120"/>
      <c r="F17" s="114" t="s">
        <v>43</v>
      </c>
      <c r="G17" s="105">
        <v>44359</v>
      </c>
      <c r="H17" s="105">
        <v>44701</v>
      </c>
      <c r="I17" s="103">
        <v>44603</v>
      </c>
      <c r="J17" s="119" t="s">
        <v>69</v>
      </c>
      <c r="K17" s="105">
        <v>44533</v>
      </c>
      <c r="L17" s="105">
        <v>44589</v>
      </c>
      <c r="M17" s="87"/>
      <c r="N17" s="79">
        <f t="shared" si="250"/>
        <v>32</v>
      </c>
      <c r="O17" s="79">
        <f t="shared" si="251"/>
        <v>257.75</v>
      </c>
      <c r="P17" s="39">
        <f t="shared" si="252"/>
        <v>1</v>
      </c>
      <c r="Q17" s="38" t="str">
        <f t="shared" si="253"/>
        <v/>
      </c>
      <c r="R17" s="40" t="str">
        <f t="shared" si="254"/>
        <v/>
      </c>
      <c r="S17" s="41">
        <f t="shared" si="255"/>
        <v>2</v>
      </c>
      <c r="T17" s="45"/>
      <c r="U17" s="123"/>
      <c r="V17" s="123"/>
      <c r="W17" s="44"/>
      <c r="X17" s="42"/>
      <c r="Y17" s="44"/>
      <c r="Z17" s="45"/>
      <c r="AA17" s="46"/>
      <c r="AB17" s="83"/>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t="s">
        <v>34</v>
      </c>
      <c r="BF17" s="48">
        <v>2</v>
      </c>
      <c r="BG17" s="48" t="s">
        <v>35</v>
      </c>
      <c r="BH17" s="48">
        <v>8</v>
      </c>
      <c r="BI17" s="48" t="s">
        <v>35</v>
      </c>
      <c r="BJ17" s="48">
        <v>8</v>
      </c>
      <c r="BK17" s="124" t="s">
        <v>35</v>
      </c>
      <c r="BL17" s="48">
        <v>8</v>
      </c>
      <c r="BM17" s="48" t="s">
        <v>35</v>
      </c>
      <c r="BN17" s="48">
        <v>8</v>
      </c>
      <c r="BO17" s="48" t="s">
        <v>35</v>
      </c>
      <c r="BP17" s="48">
        <v>8</v>
      </c>
      <c r="BQ17" s="48" t="s">
        <v>35</v>
      </c>
      <c r="BR17" s="48">
        <v>8</v>
      </c>
      <c r="BS17" s="48" t="s">
        <v>35</v>
      </c>
      <c r="BT17" s="48">
        <v>8</v>
      </c>
      <c r="BU17" s="48" t="s">
        <v>35</v>
      </c>
      <c r="BV17" s="48">
        <v>8</v>
      </c>
      <c r="BW17" s="48" t="s">
        <v>35</v>
      </c>
      <c r="BX17" s="48">
        <v>7.75</v>
      </c>
      <c r="BY17" s="84" t="s">
        <v>35</v>
      </c>
      <c r="BZ17" s="84">
        <v>8</v>
      </c>
      <c r="CA17" s="84" t="s">
        <v>35</v>
      </c>
      <c r="CB17" s="84">
        <v>8</v>
      </c>
      <c r="CC17" s="84" t="s">
        <v>35</v>
      </c>
      <c r="CD17" s="84">
        <v>8</v>
      </c>
      <c r="CE17" s="84" t="s">
        <v>35</v>
      </c>
      <c r="CF17" s="84">
        <v>8</v>
      </c>
      <c r="CG17" s="48" t="s">
        <v>35</v>
      </c>
      <c r="CH17" s="84">
        <v>8</v>
      </c>
      <c r="CI17" s="48" t="s">
        <v>35</v>
      </c>
      <c r="CJ17" s="84">
        <v>8</v>
      </c>
      <c r="CK17" s="48" t="s">
        <v>35</v>
      </c>
      <c r="CL17" s="84">
        <v>8</v>
      </c>
      <c r="CM17" s="48" t="s">
        <v>35</v>
      </c>
      <c r="CN17" s="226" cm="1">
        <f t="array" ref="CN17">_xlfn.IFS(CM17="Pres",8,CM17="Abs",0,CM17=0,"",CM17="Orie",2)</f>
        <v>8</v>
      </c>
      <c r="CO17" s="48" t="s">
        <v>35</v>
      </c>
      <c r="CP17" s="226" cm="1">
        <f t="array" ref="CP17">_xlfn.IFS(CO17="Pres",8,CO17="Abs",0,CO17=0,"",CO17="Orie",2)</f>
        <v>8</v>
      </c>
      <c r="CQ17" s="84" t="s">
        <v>35</v>
      </c>
      <c r="CR17" s="226" cm="1">
        <f t="array" ref="CR17">_xlfn.IFS(CQ17="Pres",8,CQ17="Abs",0,CQ17=0,"",CQ17="Orie",2)</f>
        <v>8</v>
      </c>
      <c r="CS17" s="84" t="s">
        <v>35</v>
      </c>
      <c r="CT17" s="226" cm="1">
        <f t="array" ref="CT17">_xlfn.IFS(CS17="Pres",8,CS17="Abs",0,CS17=0,"",CS17="Orie",2)</f>
        <v>8</v>
      </c>
      <c r="CU17" s="84" t="s">
        <v>35</v>
      </c>
      <c r="CV17" s="226" cm="1">
        <f t="array" ref="CV17">_xlfn.IFS(CU17="Pres",8,CU17="Abs",0,CU17=0,"",CU17="Orie",2,CU17="Holi",0,CU17="Leav",0)</f>
        <v>8</v>
      </c>
      <c r="CW17" s="84" t="s">
        <v>35</v>
      </c>
      <c r="CX17" s="226" cm="1">
        <f t="array" ref="CX17">_xlfn.IFS(CW17="Pres",8,CW17="Abs",0,CW17=0,"",CW17="Orie",2,CW17="Holi",0,CW17="Leav",0)</f>
        <v>8</v>
      </c>
      <c r="CY17" s="84" t="s">
        <v>35</v>
      </c>
      <c r="CZ17" s="226" cm="1">
        <f t="array" ref="CZ17">_xlfn.IFS(CY17="Pres",8,CY17="Abs",0,CY17=0,"",CY17="Orie",2,CY17="Holi",0,CY17="Leav",0)</f>
        <v>8</v>
      </c>
      <c r="DA17" s="84" t="s">
        <v>35</v>
      </c>
      <c r="DB17" s="226" cm="1">
        <f t="array" ref="DB17">_xlfn.IFS(DA17="Pres",8,DA17="Abs",0,DA17=0,"",DA17="Orie",2,DA17="Holi",0,DA17="Leav",0)</f>
        <v>8</v>
      </c>
      <c r="DC17" s="84" t="s">
        <v>35</v>
      </c>
      <c r="DD17" s="226" cm="1">
        <f t="array" ref="DD17">_xlfn.IFS(DC17="Pres",8,DC17="Abs",0,DC17=0,"",DC17="Orie",2,DC17="Holi",0,DC17="Leav",0)</f>
        <v>8</v>
      </c>
      <c r="DE17" s="84" t="s">
        <v>35</v>
      </c>
      <c r="DF17" s="226" cm="1">
        <f t="array" ref="DF17">_xlfn.IFS(DE17="Pres",8,DE17="Abs",0,DE17=0,"",DE17="Orie",2,DE17="Holi",0,DE17="Leav",0)</f>
        <v>8</v>
      </c>
      <c r="DG17" s="84" t="s">
        <v>35</v>
      </c>
      <c r="DH17" s="226" cm="1">
        <f t="array" ref="DH17">_xlfn.IFS(DG17="Pres",8,DG17="Abs",0,DG17=0,"",DG17="Orie",2,DG17="Holi",0,DG17="Leav",0)</f>
        <v>8</v>
      </c>
      <c r="DI17" s="84" t="s">
        <v>35</v>
      </c>
      <c r="DJ17" s="226" cm="1">
        <f t="array" ref="DJ17">_xlfn.IFS(DI17="Pres",8,DI17="Abs",0,DI17=0,"",DI17="Orie",2,DI17="Holi",0,DI17="Leav",0)</f>
        <v>8</v>
      </c>
      <c r="DK17" s="84" t="s">
        <v>54</v>
      </c>
      <c r="DL17" s="226" cm="1">
        <f t="array" ref="DL17">_xlfn.IFS(DK17="Pres",8,DK17="Abs",0,DK17=0,"",DK17="Orie",2,DK17="Holi",0,DK17="Leav",0)</f>
        <v>0</v>
      </c>
      <c r="DM17" s="84" t="s">
        <v>54</v>
      </c>
      <c r="DN17" s="226" cm="1">
        <f t="array" ref="DN17">_xlfn.IFS(DM17="Pres",8,DM17="Abs",0,DM17=0,"",DM17="Orie",2,DM17="Holi",0,DM17="Leav",0)</f>
        <v>0</v>
      </c>
      <c r="DO17" s="84" t="s">
        <v>35</v>
      </c>
      <c r="DP17" s="226" cm="1">
        <f t="array" ref="DP17">_xlfn.IFS(DO17="Pres",8,DO17="Abs",0,DO17=0,"",DO17="Orie",2,DO17="Holi",0,DO17="Leav",0)</f>
        <v>8</v>
      </c>
      <c r="DQ17" s="84" t="s">
        <v>35</v>
      </c>
      <c r="DR17" s="226" cm="1">
        <f t="array" ref="DR17">_xlfn.IFS(DQ17="Pres",8,DQ17="Abs",0,DQ17=0,"",DQ17="Orie",2,DQ17="Holi",0,DQ17="Leav",0)</f>
        <v>8</v>
      </c>
      <c r="DS17" s="84" t="s">
        <v>35</v>
      </c>
      <c r="DT17" s="226" cm="1">
        <f t="array" ref="DT17">_xlfn.IFS(DS17="Pres",8,DS17="Abs",0,DS17=0,"",DS17="Orie",2,DS17="Holi",0,DS17="Leav",0)</f>
        <v>8</v>
      </c>
      <c r="DU17" s="84" t="s">
        <v>35</v>
      </c>
      <c r="DV17" s="226" cm="1">
        <f t="array" ref="DV17">_xlfn.IFS(DU17="Pres",8,DU17="Abs",0,DU17=0,"",DU17="Orie",2,DU17="Holi",0,DU17="Leav",0)</f>
        <v>8</v>
      </c>
      <c r="FW17" s="48"/>
      <c r="FX17" s="48"/>
      <c r="FY17" s="48"/>
      <c r="FZ17" s="48"/>
      <c r="GA17" s="48"/>
      <c r="GB17" s="48"/>
      <c r="GC17" s="48"/>
      <c r="GD17" s="48"/>
      <c r="GE17" s="48"/>
      <c r="GF17" s="48"/>
      <c r="GG17" s="48"/>
      <c r="GH17" s="48"/>
      <c r="GI17" s="48"/>
      <c r="GJ17" s="48"/>
      <c r="GK17" s="48"/>
      <c r="GL17" s="48"/>
      <c r="GM17" s="48"/>
      <c r="GN17" s="48"/>
    </row>
    <row r="18" spans="1:209" ht="18.75" customHeight="1">
      <c r="A18" s="73" t="s">
        <v>49</v>
      </c>
      <c r="B18" s="108" t="s">
        <v>1957</v>
      </c>
      <c r="C18" s="108" t="s">
        <v>664</v>
      </c>
      <c r="D18" s="108" t="s">
        <v>1958</v>
      </c>
      <c r="E18" s="107"/>
      <c r="F18" s="114" t="s">
        <v>43</v>
      </c>
      <c r="G18" s="105">
        <v>44359</v>
      </c>
      <c r="H18" s="105">
        <v>44701</v>
      </c>
      <c r="I18" s="103">
        <v>44603</v>
      </c>
      <c r="J18" s="119" t="s">
        <v>69</v>
      </c>
      <c r="K18" s="105">
        <v>44533</v>
      </c>
      <c r="L18" s="105">
        <v>44589</v>
      </c>
      <c r="M18" s="87"/>
      <c r="N18" s="79">
        <f t="shared" si="250"/>
        <v>32</v>
      </c>
      <c r="O18" s="79">
        <f t="shared" si="251"/>
        <v>258</v>
      </c>
      <c r="P18" s="39">
        <f t="shared" si="252"/>
        <v>1</v>
      </c>
      <c r="Q18" s="38" t="str">
        <f t="shared" si="253"/>
        <v/>
      </c>
      <c r="R18" s="40" t="str">
        <f t="shared" si="254"/>
        <v/>
      </c>
      <c r="S18" s="41">
        <f t="shared" si="255"/>
        <v>2</v>
      </c>
      <c r="T18" s="45"/>
      <c r="U18" s="123"/>
      <c r="V18" s="123"/>
      <c r="W18" s="44"/>
      <c r="X18" s="42"/>
      <c r="Y18" s="44"/>
      <c r="Z18" s="45"/>
      <c r="AA18" s="46"/>
      <c r="AB18" s="83"/>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t="s">
        <v>34</v>
      </c>
      <c r="BF18" s="48">
        <v>2</v>
      </c>
      <c r="BG18" s="48" t="s">
        <v>35</v>
      </c>
      <c r="BH18" s="48">
        <v>8</v>
      </c>
      <c r="BI18" s="48" t="s">
        <v>35</v>
      </c>
      <c r="BJ18" s="48">
        <v>8</v>
      </c>
      <c r="BK18" s="124" t="s">
        <v>35</v>
      </c>
      <c r="BL18" s="48">
        <v>8</v>
      </c>
      <c r="BM18" s="48" t="s">
        <v>35</v>
      </c>
      <c r="BN18" s="48">
        <v>8</v>
      </c>
      <c r="BO18" s="48" t="s">
        <v>35</v>
      </c>
      <c r="BP18" s="48">
        <v>8</v>
      </c>
      <c r="BQ18" s="48" t="s">
        <v>35</v>
      </c>
      <c r="BR18" s="48">
        <v>8</v>
      </c>
      <c r="BS18" s="48" t="s">
        <v>35</v>
      </c>
      <c r="BT18" s="48">
        <v>8</v>
      </c>
      <c r="BU18" s="48" t="s">
        <v>35</v>
      </c>
      <c r="BV18" s="48">
        <v>8</v>
      </c>
      <c r="BW18" s="48" t="s">
        <v>35</v>
      </c>
      <c r="BX18" s="84">
        <v>8</v>
      </c>
      <c r="BY18" s="84" t="s">
        <v>35</v>
      </c>
      <c r="BZ18" s="84">
        <v>8</v>
      </c>
      <c r="CA18" s="84" t="s">
        <v>35</v>
      </c>
      <c r="CB18" s="84">
        <v>8</v>
      </c>
      <c r="CC18" s="84" t="s">
        <v>35</v>
      </c>
      <c r="CD18" s="84">
        <v>8</v>
      </c>
      <c r="CE18" s="84" t="s">
        <v>35</v>
      </c>
      <c r="CF18" s="84">
        <v>8</v>
      </c>
      <c r="CG18" s="48" t="s">
        <v>35</v>
      </c>
      <c r="CH18" s="84">
        <v>8</v>
      </c>
      <c r="CI18" s="48" t="s">
        <v>35</v>
      </c>
      <c r="CJ18" s="84">
        <v>8</v>
      </c>
      <c r="CK18" s="48" t="s">
        <v>35</v>
      </c>
      <c r="CL18" s="84">
        <v>8</v>
      </c>
      <c r="CM18" s="48" t="s">
        <v>35</v>
      </c>
      <c r="CN18" s="226" cm="1">
        <f t="array" ref="CN18">_xlfn.IFS(CM18="Pres",8,CM18="Abs",0,CM18=0,"",CM18="Orie",2)</f>
        <v>8</v>
      </c>
      <c r="CO18" s="48" t="s">
        <v>35</v>
      </c>
      <c r="CP18" s="226" cm="1">
        <f t="array" ref="CP18">_xlfn.IFS(CO18="Pres",8,CO18="Abs",0,CO18=0,"",CO18="Orie",2)</f>
        <v>8</v>
      </c>
      <c r="CQ18" s="84" t="s">
        <v>35</v>
      </c>
      <c r="CR18" s="226" cm="1">
        <f t="array" ref="CR18">_xlfn.IFS(CQ18="Pres",8,CQ18="Abs",0,CQ18=0,"",CQ18="Orie",2)</f>
        <v>8</v>
      </c>
      <c r="CS18" s="84" t="s">
        <v>35</v>
      </c>
      <c r="CT18" s="226" cm="1">
        <f t="array" ref="CT18">_xlfn.IFS(CS18="Pres",8,CS18="Abs",0,CS18=0,"",CS18="Orie",2)</f>
        <v>8</v>
      </c>
      <c r="CU18" s="84" t="s">
        <v>35</v>
      </c>
      <c r="CV18" s="226" cm="1">
        <f t="array" ref="CV18">_xlfn.IFS(CU18="Pres",8,CU18="Abs",0,CU18=0,"",CU18="Orie",2,CU18="Holi",0,CU18="Leav",0)</f>
        <v>8</v>
      </c>
      <c r="CW18" s="84" t="s">
        <v>35</v>
      </c>
      <c r="CX18" s="226" cm="1">
        <f t="array" ref="CX18">_xlfn.IFS(CW18="Pres",8,CW18="Abs",0,CW18=0,"",CW18="Orie",2,CW18="Holi",0,CW18="Leav",0)</f>
        <v>8</v>
      </c>
      <c r="CY18" s="84" t="s">
        <v>35</v>
      </c>
      <c r="CZ18" s="226" cm="1">
        <f t="array" ref="CZ18">_xlfn.IFS(CY18="Pres",8,CY18="Abs",0,CY18=0,"",CY18="Orie",2,CY18="Holi",0,CY18="Leav",0)</f>
        <v>8</v>
      </c>
      <c r="DA18" s="84" t="s">
        <v>35</v>
      </c>
      <c r="DB18" s="226" cm="1">
        <f t="array" ref="DB18">_xlfn.IFS(DA18="Pres",8,DA18="Abs",0,DA18=0,"",DA18="Orie",2,DA18="Holi",0,DA18="Leav",0)</f>
        <v>8</v>
      </c>
      <c r="DC18" s="84" t="s">
        <v>35</v>
      </c>
      <c r="DD18" s="226" cm="1">
        <f t="array" ref="DD18">_xlfn.IFS(DC18="Pres",8,DC18="Abs",0,DC18=0,"",DC18="Orie",2,DC18="Holi",0,DC18="Leav",0)</f>
        <v>8</v>
      </c>
      <c r="DE18" s="84" t="s">
        <v>35</v>
      </c>
      <c r="DF18" s="226" cm="1">
        <f t="array" ref="DF18">_xlfn.IFS(DE18="Pres",8,DE18="Abs",0,DE18=0,"",DE18="Orie",2,DE18="Holi",0,DE18="Leav",0)</f>
        <v>8</v>
      </c>
      <c r="DG18" s="84" t="s">
        <v>35</v>
      </c>
      <c r="DH18" s="226" cm="1">
        <f t="array" ref="DH18">_xlfn.IFS(DG18="Pres",8,DG18="Abs",0,DG18=0,"",DG18="Orie",2,DG18="Holi",0,DG18="Leav",0)</f>
        <v>8</v>
      </c>
      <c r="DI18" s="84" t="s">
        <v>35</v>
      </c>
      <c r="DJ18" s="226" cm="1">
        <f t="array" ref="DJ18">_xlfn.IFS(DI18="Pres",8,DI18="Abs",0,DI18=0,"",DI18="Orie",2,DI18="Holi",0,DI18="Leav",0)</f>
        <v>8</v>
      </c>
      <c r="DK18" s="84" t="s">
        <v>54</v>
      </c>
      <c r="DL18" s="226" cm="1">
        <f t="array" ref="DL18">_xlfn.IFS(DK18="Pres",8,DK18="Abs",0,DK18=0,"",DK18="Orie",2,DK18="Holi",0,DK18="Leav",0)</f>
        <v>0</v>
      </c>
      <c r="DM18" s="84" t="s">
        <v>54</v>
      </c>
      <c r="DN18" s="226" cm="1">
        <f t="array" ref="DN18">_xlfn.IFS(DM18="Pres",8,DM18="Abs",0,DM18=0,"",DM18="Orie",2,DM18="Holi",0,DM18="Leav",0)</f>
        <v>0</v>
      </c>
      <c r="DO18" s="84" t="s">
        <v>35</v>
      </c>
      <c r="DP18" s="226" cm="1">
        <f t="array" ref="DP18">_xlfn.IFS(DO18="Pres",8,DO18="Abs",0,DO18=0,"",DO18="Orie",2,DO18="Holi",0,DO18="Leav",0)</f>
        <v>8</v>
      </c>
      <c r="DQ18" s="84" t="s">
        <v>35</v>
      </c>
      <c r="DR18" s="226" cm="1">
        <f t="array" ref="DR18">_xlfn.IFS(DQ18="Pres",8,DQ18="Abs",0,DQ18=0,"",DQ18="Orie",2,DQ18="Holi",0,DQ18="Leav",0)</f>
        <v>8</v>
      </c>
      <c r="DS18" s="84" t="s">
        <v>35</v>
      </c>
      <c r="DT18" s="226" cm="1">
        <f t="array" ref="DT18">_xlfn.IFS(DS18="Pres",8,DS18="Abs",0,DS18=0,"",DS18="Orie",2,DS18="Holi",0,DS18="Leav",0)</f>
        <v>8</v>
      </c>
      <c r="DU18" s="84" t="s">
        <v>35</v>
      </c>
      <c r="DV18" s="226" cm="1">
        <f t="array" ref="DV18">_xlfn.IFS(DU18="Pres",8,DU18="Abs",0,DU18=0,"",DU18="Orie",2,DU18="Holi",0,DU18="Leav",0)</f>
        <v>8</v>
      </c>
      <c r="FW18" s="48"/>
      <c r="FX18" s="48"/>
      <c r="FY18" s="48"/>
      <c r="FZ18" s="48"/>
      <c r="GA18" s="48"/>
      <c r="GB18" s="48"/>
      <c r="GC18" s="48"/>
      <c r="GD18" s="48"/>
      <c r="GE18" s="48"/>
      <c r="GF18" s="48"/>
      <c r="GG18" s="48"/>
      <c r="GH18" s="48"/>
      <c r="GI18" s="48"/>
      <c r="GJ18" s="48"/>
      <c r="GK18" s="48"/>
      <c r="GL18" s="48"/>
      <c r="GM18" s="48"/>
      <c r="GN18" s="48"/>
    </row>
    <row r="19" spans="1:209" ht="18.75" customHeight="1">
      <c r="A19" s="73" t="s">
        <v>49</v>
      </c>
      <c r="B19" s="108" t="s">
        <v>1959</v>
      </c>
      <c r="C19" s="108" t="s">
        <v>1960</v>
      </c>
      <c r="D19" s="108" t="s">
        <v>1961</v>
      </c>
      <c r="E19" s="120"/>
      <c r="F19" s="114" t="s">
        <v>43</v>
      </c>
      <c r="G19" s="105">
        <v>44359</v>
      </c>
      <c r="H19" s="105">
        <v>44701</v>
      </c>
      <c r="I19" s="103">
        <v>44603</v>
      </c>
      <c r="J19" s="119" t="s">
        <v>69</v>
      </c>
      <c r="K19" s="105">
        <v>44533</v>
      </c>
      <c r="L19" s="105">
        <v>44589</v>
      </c>
      <c r="M19" s="87"/>
      <c r="N19" s="79">
        <f t="shared" si="250"/>
        <v>32</v>
      </c>
      <c r="O19" s="79">
        <f t="shared" si="251"/>
        <v>258</v>
      </c>
      <c r="P19" s="39">
        <f t="shared" si="252"/>
        <v>1</v>
      </c>
      <c r="Q19" s="38" t="str">
        <f t="shared" si="253"/>
        <v/>
      </c>
      <c r="R19" s="40" t="str">
        <f t="shared" si="254"/>
        <v/>
      </c>
      <c r="S19" s="41">
        <f t="shared" si="255"/>
        <v>2</v>
      </c>
      <c r="T19" s="45"/>
      <c r="U19" s="123"/>
      <c r="V19" s="123"/>
      <c r="W19" s="44"/>
      <c r="X19" s="42"/>
      <c r="Y19" s="44"/>
      <c r="Z19" s="45"/>
      <c r="AA19" s="46"/>
      <c r="AB19" s="83"/>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t="s">
        <v>34</v>
      </c>
      <c r="BF19" s="48">
        <v>2</v>
      </c>
      <c r="BG19" s="48" t="s">
        <v>35</v>
      </c>
      <c r="BH19" s="48">
        <v>8</v>
      </c>
      <c r="BI19" s="48" t="s">
        <v>35</v>
      </c>
      <c r="BJ19" s="48">
        <v>8</v>
      </c>
      <c r="BK19" s="124" t="s">
        <v>35</v>
      </c>
      <c r="BL19" s="48">
        <v>8</v>
      </c>
      <c r="BM19" s="48" t="s">
        <v>35</v>
      </c>
      <c r="BN19" s="48">
        <v>8</v>
      </c>
      <c r="BO19" s="48" t="s">
        <v>35</v>
      </c>
      <c r="BP19" s="48">
        <v>8</v>
      </c>
      <c r="BQ19" s="48" t="s">
        <v>35</v>
      </c>
      <c r="BR19" s="48">
        <v>8</v>
      </c>
      <c r="BS19" s="48" t="s">
        <v>35</v>
      </c>
      <c r="BT19" s="48">
        <v>8</v>
      </c>
      <c r="BU19" s="48" t="s">
        <v>35</v>
      </c>
      <c r="BV19" s="48">
        <v>8</v>
      </c>
      <c r="BW19" s="48" t="s">
        <v>35</v>
      </c>
      <c r="BX19" s="84">
        <v>8</v>
      </c>
      <c r="BY19" s="84" t="s">
        <v>35</v>
      </c>
      <c r="BZ19" s="84">
        <v>8</v>
      </c>
      <c r="CA19" s="84" t="s">
        <v>35</v>
      </c>
      <c r="CB19" s="84">
        <v>8</v>
      </c>
      <c r="CC19" s="84" t="s">
        <v>35</v>
      </c>
      <c r="CD19" s="84">
        <v>8</v>
      </c>
      <c r="CE19" s="84" t="s">
        <v>35</v>
      </c>
      <c r="CF19" s="84">
        <v>8</v>
      </c>
      <c r="CG19" s="48" t="s">
        <v>35</v>
      </c>
      <c r="CH19" s="84">
        <v>8</v>
      </c>
      <c r="CI19" s="48" t="s">
        <v>35</v>
      </c>
      <c r="CJ19" s="84">
        <v>8</v>
      </c>
      <c r="CK19" s="48" t="s">
        <v>35</v>
      </c>
      <c r="CL19" s="84">
        <v>8</v>
      </c>
      <c r="CM19" s="48" t="s">
        <v>35</v>
      </c>
      <c r="CN19" s="226" cm="1">
        <f t="array" ref="CN19">_xlfn.IFS(CM19="Pres",8,CM19="Abs",0,CM19=0,"",CM19="Orie",2)</f>
        <v>8</v>
      </c>
      <c r="CO19" s="48" t="s">
        <v>35</v>
      </c>
      <c r="CP19" s="226" cm="1">
        <f t="array" ref="CP19">_xlfn.IFS(CO19="Pres",8,CO19="Abs",0,CO19=0,"",CO19="Orie",2)</f>
        <v>8</v>
      </c>
      <c r="CQ19" s="84" t="s">
        <v>35</v>
      </c>
      <c r="CR19" s="226" cm="1">
        <f t="array" ref="CR19">_xlfn.IFS(CQ19="Pres",8,CQ19="Abs",0,CQ19=0,"",CQ19="Orie",2)</f>
        <v>8</v>
      </c>
      <c r="CS19" s="84" t="s">
        <v>35</v>
      </c>
      <c r="CT19" s="226" cm="1">
        <f t="array" ref="CT19">_xlfn.IFS(CS19="Pres",8,CS19="Abs",0,CS19=0,"",CS19="Orie",2)</f>
        <v>8</v>
      </c>
      <c r="CU19" s="84" t="s">
        <v>35</v>
      </c>
      <c r="CV19" s="226" cm="1">
        <f t="array" ref="CV19">_xlfn.IFS(CU19="Pres",8,CU19="Abs",0,CU19=0,"",CU19="Orie",2,CU19="Holi",0,CU19="Leav",0)</f>
        <v>8</v>
      </c>
      <c r="CW19" s="84" t="s">
        <v>35</v>
      </c>
      <c r="CX19" s="226" cm="1">
        <f t="array" ref="CX19">_xlfn.IFS(CW19="Pres",8,CW19="Abs",0,CW19=0,"",CW19="Orie",2,CW19="Holi",0,CW19="Leav",0)</f>
        <v>8</v>
      </c>
      <c r="CY19" s="84" t="s">
        <v>35</v>
      </c>
      <c r="CZ19" s="226" cm="1">
        <f t="array" ref="CZ19">_xlfn.IFS(CY19="Pres",8,CY19="Abs",0,CY19=0,"",CY19="Orie",2,CY19="Holi",0,CY19="Leav",0)</f>
        <v>8</v>
      </c>
      <c r="DA19" s="84" t="s">
        <v>35</v>
      </c>
      <c r="DB19" s="226" cm="1">
        <f t="array" ref="DB19">_xlfn.IFS(DA19="Pres",8,DA19="Abs",0,DA19=0,"",DA19="Orie",2,DA19="Holi",0,DA19="Leav",0)</f>
        <v>8</v>
      </c>
      <c r="DC19" s="84" t="s">
        <v>35</v>
      </c>
      <c r="DD19" s="226" cm="1">
        <f t="array" ref="DD19">_xlfn.IFS(DC19="Pres",8,DC19="Abs",0,DC19=0,"",DC19="Orie",2,DC19="Holi",0,DC19="Leav",0)</f>
        <v>8</v>
      </c>
      <c r="DE19" s="84" t="s">
        <v>35</v>
      </c>
      <c r="DF19" s="226" cm="1">
        <f t="array" ref="DF19">_xlfn.IFS(DE19="Pres",8,DE19="Abs",0,DE19=0,"",DE19="Orie",2,DE19="Holi",0,DE19="Leav",0)</f>
        <v>8</v>
      </c>
      <c r="DG19" s="84" t="s">
        <v>35</v>
      </c>
      <c r="DH19" s="226" cm="1">
        <f t="array" ref="DH19">_xlfn.IFS(DG19="Pres",8,DG19="Abs",0,DG19=0,"",DG19="Orie",2,DG19="Holi",0,DG19="Leav",0)</f>
        <v>8</v>
      </c>
      <c r="DI19" s="84" t="s">
        <v>35</v>
      </c>
      <c r="DJ19" s="226" cm="1">
        <f t="array" ref="DJ19">_xlfn.IFS(DI19="Pres",8,DI19="Abs",0,DI19=0,"",DI19="Orie",2,DI19="Holi",0,DI19="Leav",0)</f>
        <v>8</v>
      </c>
      <c r="DK19" s="84" t="s">
        <v>54</v>
      </c>
      <c r="DL19" s="226" cm="1">
        <f t="array" ref="DL19">_xlfn.IFS(DK19="Pres",8,DK19="Abs",0,DK19=0,"",DK19="Orie",2,DK19="Holi",0,DK19="Leav",0)</f>
        <v>0</v>
      </c>
      <c r="DM19" s="84" t="s">
        <v>54</v>
      </c>
      <c r="DN19" s="226" cm="1">
        <f t="array" ref="DN19">_xlfn.IFS(DM19="Pres",8,DM19="Abs",0,DM19=0,"",DM19="Orie",2,DM19="Holi",0,DM19="Leav",0)</f>
        <v>0</v>
      </c>
      <c r="DO19" s="84" t="s">
        <v>35</v>
      </c>
      <c r="DP19" s="226" cm="1">
        <f t="array" ref="DP19">_xlfn.IFS(DO19="Pres",8,DO19="Abs",0,DO19=0,"",DO19="Orie",2,DO19="Holi",0,DO19="Leav",0)</f>
        <v>8</v>
      </c>
      <c r="DQ19" s="84" t="s">
        <v>35</v>
      </c>
      <c r="DR19" s="226" cm="1">
        <f t="array" ref="DR19">_xlfn.IFS(DQ19="Pres",8,DQ19="Abs",0,DQ19=0,"",DQ19="Orie",2,DQ19="Holi",0,DQ19="Leav",0)</f>
        <v>8</v>
      </c>
      <c r="DS19" s="84" t="s">
        <v>35</v>
      </c>
      <c r="DT19" s="226" cm="1">
        <f t="array" ref="DT19">_xlfn.IFS(DS19="Pres",8,DS19="Abs",0,DS19=0,"",DS19="Orie",2,DS19="Holi",0,DS19="Leav",0)</f>
        <v>8</v>
      </c>
      <c r="DU19" s="84" t="s">
        <v>35</v>
      </c>
      <c r="DV19" s="226" cm="1">
        <f t="array" ref="DV19">_xlfn.IFS(DU19="Pres",8,DU19="Abs",0,DU19=0,"",DU19="Orie",2,DU19="Holi",0,DU19="Leav",0)</f>
        <v>8</v>
      </c>
      <c r="FW19" s="48"/>
      <c r="FX19" s="48"/>
      <c r="FY19" s="48"/>
      <c r="FZ19" s="48"/>
      <c r="GA19" s="48"/>
      <c r="GB19" s="48"/>
      <c r="GC19" s="48"/>
      <c r="GD19" s="48"/>
      <c r="GE19" s="48"/>
      <c r="GF19" s="48"/>
      <c r="GG19" s="48"/>
      <c r="GH19" s="48"/>
      <c r="GI19" s="48"/>
      <c r="GJ19" s="48"/>
      <c r="GK19" s="48"/>
      <c r="GL19" s="48"/>
      <c r="GM19" s="48"/>
      <c r="GN19" s="48"/>
    </row>
    <row r="20" spans="1:209" ht="18.75" customHeight="1">
      <c r="A20" s="73" t="s">
        <v>49</v>
      </c>
      <c r="B20" s="108" t="s">
        <v>1962</v>
      </c>
      <c r="C20" s="108" t="s">
        <v>1914</v>
      </c>
      <c r="D20" s="108" t="s">
        <v>1963</v>
      </c>
      <c r="E20" s="120"/>
      <c r="F20" s="114" t="s">
        <v>43</v>
      </c>
      <c r="G20" s="105">
        <v>44359</v>
      </c>
      <c r="H20" s="105">
        <v>44701</v>
      </c>
      <c r="I20" s="103">
        <v>44603</v>
      </c>
      <c r="J20" s="119" t="s">
        <v>69</v>
      </c>
      <c r="K20" s="105">
        <v>44533</v>
      </c>
      <c r="L20" s="105">
        <v>44589</v>
      </c>
      <c r="M20" s="87"/>
      <c r="N20" s="79">
        <f t="shared" si="250"/>
        <v>32</v>
      </c>
      <c r="O20" s="79">
        <f t="shared" si="251"/>
        <v>257.75</v>
      </c>
      <c r="P20" s="39">
        <f t="shared" si="252"/>
        <v>1</v>
      </c>
      <c r="Q20" s="38" t="str">
        <f t="shared" si="253"/>
        <v/>
      </c>
      <c r="R20" s="40" t="str">
        <f t="shared" si="254"/>
        <v/>
      </c>
      <c r="S20" s="41">
        <f t="shared" si="255"/>
        <v>2</v>
      </c>
      <c r="T20" s="45"/>
      <c r="U20" s="123"/>
      <c r="V20" s="123"/>
      <c r="W20" s="44"/>
      <c r="X20" s="42"/>
      <c r="Y20" s="44"/>
      <c r="Z20" s="45"/>
      <c r="AA20" s="46"/>
      <c r="AB20" s="83"/>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t="s">
        <v>34</v>
      </c>
      <c r="BF20" s="48">
        <v>2</v>
      </c>
      <c r="BG20" s="48" t="s">
        <v>35</v>
      </c>
      <c r="BH20" s="48">
        <v>8</v>
      </c>
      <c r="BI20" s="48" t="s">
        <v>35</v>
      </c>
      <c r="BJ20" s="48">
        <v>8</v>
      </c>
      <c r="BK20" s="124" t="s">
        <v>35</v>
      </c>
      <c r="BL20" s="48">
        <v>8</v>
      </c>
      <c r="BM20" s="48" t="s">
        <v>35</v>
      </c>
      <c r="BN20" s="48">
        <v>8</v>
      </c>
      <c r="BO20" s="48" t="s">
        <v>35</v>
      </c>
      <c r="BP20" s="48">
        <v>8</v>
      </c>
      <c r="BQ20" s="48" t="s">
        <v>35</v>
      </c>
      <c r="BR20" s="48">
        <v>8</v>
      </c>
      <c r="BS20" s="48" t="s">
        <v>35</v>
      </c>
      <c r="BT20" s="48">
        <v>8</v>
      </c>
      <c r="BU20" s="48" t="s">
        <v>35</v>
      </c>
      <c r="BV20" s="48">
        <v>8</v>
      </c>
      <c r="BW20" s="48" t="s">
        <v>35</v>
      </c>
      <c r="BX20" s="84">
        <v>8</v>
      </c>
      <c r="BY20" s="84" t="s">
        <v>35</v>
      </c>
      <c r="BZ20" s="84">
        <v>8</v>
      </c>
      <c r="CA20" s="84" t="s">
        <v>35</v>
      </c>
      <c r="CB20" s="84">
        <v>8</v>
      </c>
      <c r="CC20" s="84" t="s">
        <v>35</v>
      </c>
      <c r="CD20" s="84">
        <v>8</v>
      </c>
      <c r="CE20" s="84" t="s">
        <v>35</v>
      </c>
      <c r="CF20" s="84">
        <v>8</v>
      </c>
      <c r="CG20" s="48" t="s">
        <v>35</v>
      </c>
      <c r="CH20" s="84">
        <v>8</v>
      </c>
      <c r="CI20" s="48" t="s">
        <v>35</v>
      </c>
      <c r="CJ20" s="84">
        <v>8</v>
      </c>
      <c r="CK20" s="48" t="s">
        <v>35</v>
      </c>
      <c r="CL20" s="84">
        <v>7.75</v>
      </c>
      <c r="CM20" s="48" t="s">
        <v>35</v>
      </c>
      <c r="CN20" s="226" cm="1">
        <f t="array" ref="CN20">_xlfn.IFS(CM20="Pres",8,CM20="Abs",0,CM20=0,"",CM20="Orie",2)</f>
        <v>8</v>
      </c>
      <c r="CO20" s="48" t="s">
        <v>35</v>
      </c>
      <c r="CP20" s="226" cm="1">
        <f t="array" ref="CP20">_xlfn.IFS(CO20="Pres",8,CO20="Abs",0,CO20=0,"",CO20="Orie",2)</f>
        <v>8</v>
      </c>
      <c r="CQ20" s="84" t="s">
        <v>35</v>
      </c>
      <c r="CR20" s="226" cm="1">
        <f t="array" ref="CR20">_xlfn.IFS(CQ20="Pres",8,CQ20="Abs",0,CQ20=0,"",CQ20="Orie",2)</f>
        <v>8</v>
      </c>
      <c r="CS20" s="84" t="s">
        <v>35</v>
      </c>
      <c r="CT20" s="226" cm="1">
        <f t="array" ref="CT20">_xlfn.IFS(CS20="Pres",8,CS20="Abs",0,CS20=0,"",CS20="Orie",2)</f>
        <v>8</v>
      </c>
      <c r="CU20" s="84" t="s">
        <v>35</v>
      </c>
      <c r="CV20" s="226" cm="1">
        <f t="array" ref="CV20">_xlfn.IFS(CU20="Pres",8,CU20="Abs",0,CU20=0,"",CU20="Orie",2,CU20="Holi",0,CU20="Leav",0)</f>
        <v>8</v>
      </c>
      <c r="CW20" s="84" t="s">
        <v>35</v>
      </c>
      <c r="CX20" s="226" cm="1">
        <f t="array" ref="CX20">_xlfn.IFS(CW20="Pres",8,CW20="Abs",0,CW20=0,"",CW20="Orie",2,CW20="Holi",0,CW20="Leav",0)</f>
        <v>8</v>
      </c>
      <c r="CY20" s="84" t="s">
        <v>35</v>
      </c>
      <c r="CZ20" s="226" cm="1">
        <f t="array" ref="CZ20">_xlfn.IFS(CY20="Pres",8,CY20="Abs",0,CY20=0,"",CY20="Orie",2,CY20="Holi",0,CY20="Leav",0)</f>
        <v>8</v>
      </c>
      <c r="DA20" s="84" t="s">
        <v>35</v>
      </c>
      <c r="DB20" s="226" cm="1">
        <f t="array" ref="DB20">_xlfn.IFS(DA20="Pres",8,DA20="Abs",0,DA20=0,"",DA20="Orie",2,DA20="Holi",0,DA20="Leav",0)</f>
        <v>8</v>
      </c>
      <c r="DC20" s="84" t="s">
        <v>35</v>
      </c>
      <c r="DD20" s="226" cm="1">
        <f t="array" ref="DD20">_xlfn.IFS(DC20="Pres",8,DC20="Abs",0,DC20=0,"",DC20="Orie",2,DC20="Holi",0,DC20="Leav",0)</f>
        <v>8</v>
      </c>
      <c r="DE20" s="84" t="s">
        <v>35</v>
      </c>
      <c r="DF20" s="226" cm="1">
        <f t="array" ref="DF20">_xlfn.IFS(DE20="Pres",8,DE20="Abs",0,DE20=0,"",DE20="Orie",2,DE20="Holi",0,DE20="Leav",0)</f>
        <v>8</v>
      </c>
      <c r="DG20" s="84" t="s">
        <v>35</v>
      </c>
      <c r="DH20" s="226" cm="1">
        <f t="array" ref="DH20">_xlfn.IFS(DG20="Pres",8,DG20="Abs",0,DG20=0,"",DG20="Orie",2,DG20="Holi",0,DG20="Leav",0)</f>
        <v>8</v>
      </c>
      <c r="DI20" s="84" t="s">
        <v>35</v>
      </c>
      <c r="DJ20" s="226" cm="1">
        <f t="array" ref="DJ20">_xlfn.IFS(DI20="Pres",8,DI20="Abs",0,DI20=0,"",DI20="Orie",2,DI20="Holi",0,DI20="Leav",0)</f>
        <v>8</v>
      </c>
      <c r="DK20" s="84" t="s">
        <v>54</v>
      </c>
      <c r="DL20" s="226" cm="1">
        <f t="array" ref="DL20">_xlfn.IFS(DK20="Pres",8,DK20="Abs",0,DK20=0,"",DK20="Orie",2,DK20="Holi",0,DK20="Leav",0)</f>
        <v>0</v>
      </c>
      <c r="DM20" s="84" t="s">
        <v>54</v>
      </c>
      <c r="DN20" s="226" cm="1">
        <f t="array" ref="DN20">_xlfn.IFS(DM20="Pres",8,DM20="Abs",0,DM20=0,"",DM20="Orie",2,DM20="Holi",0,DM20="Leav",0)</f>
        <v>0</v>
      </c>
      <c r="DO20" s="84" t="s">
        <v>35</v>
      </c>
      <c r="DP20" s="226" cm="1">
        <f t="array" ref="DP20">_xlfn.IFS(DO20="Pres",8,DO20="Abs",0,DO20=0,"",DO20="Orie",2,DO20="Holi",0,DO20="Leav",0)</f>
        <v>8</v>
      </c>
      <c r="DQ20" s="84" t="s">
        <v>35</v>
      </c>
      <c r="DR20" s="226" cm="1">
        <f t="array" ref="DR20">_xlfn.IFS(DQ20="Pres",8,DQ20="Abs",0,DQ20=0,"",DQ20="Orie",2,DQ20="Holi",0,DQ20="Leav",0)</f>
        <v>8</v>
      </c>
      <c r="DS20" s="84" t="s">
        <v>35</v>
      </c>
      <c r="DT20" s="226" cm="1">
        <f t="array" ref="DT20">_xlfn.IFS(DS20="Pres",8,DS20="Abs",0,DS20=0,"",DS20="Orie",2,DS20="Holi",0,DS20="Leav",0)</f>
        <v>8</v>
      </c>
      <c r="DU20" s="84" t="s">
        <v>35</v>
      </c>
      <c r="DV20" s="226" cm="1">
        <f t="array" ref="DV20">_xlfn.IFS(DU20="Pres",8,DU20="Abs",0,DU20=0,"",DU20="Orie",2,DU20="Holi",0,DU20="Leav",0)</f>
        <v>8</v>
      </c>
      <c r="FW20" s="211"/>
      <c r="FX20" s="211"/>
      <c r="FY20" s="211"/>
      <c r="FZ20" s="211"/>
      <c r="GA20" s="211"/>
      <c r="GB20" s="211"/>
      <c r="GC20" s="211"/>
      <c r="GD20" s="211"/>
      <c r="GE20" s="211"/>
      <c r="GF20" s="211"/>
      <c r="GG20" s="211"/>
      <c r="GH20" s="211"/>
      <c r="GI20" s="211"/>
      <c r="GJ20" s="211"/>
      <c r="GK20" s="211"/>
      <c r="GL20" s="211"/>
      <c r="GM20" s="211"/>
      <c r="GN20" s="211"/>
    </row>
    <row r="21" spans="1:209" ht="18.75" customHeight="1">
      <c r="A21" s="73" t="s">
        <v>49</v>
      </c>
      <c r="B21" s="119" t="s">
        <v>1964</v>
      </c>
      <c r="C21" s="108" t="s">
        <v>1965</v>
      </c>
      <c r="D21" s="108" t="s">
        <v>1966</v>
      </c>
      <c r="E21" s="115"/>
      <c r="F21" s="113" t="s">
        <v>121</v>
      </c>
      <c r="G21" s="121">
        <v>44387</v>
      </c>
      <c r="H21" s="121">
        <v>44722</v>
      </c>
      <c r="I21" s="103">
        <v>44638</v>
      </c>
      <c r="J21" s="119" t="s">
        <v>69</v>
      </c>
      <c r="K21" s="105">
        <v>44561</v>
      </c>
      <c r="L21" s="105">
        <v>44617</v>
      </c>
      <c r="M21" s="87"/>
      <c r="N21" s="79">
        <f t="shared" si="250"/>
        <v>32</v>
      </c>
      <c r="O21" s="79">
        <f t="shared" si="251"/>
        <v>258</v>
      </c>
      <c r="P21" s="39">
        <f t="shared" si="252"/>
        <v>1</v>
      </c>
      <c r="Q21" s="38" t="str">
        <f t="shared" si="253"/>
        <v/>
      </c>
      <c r="R21" s="40" t="str">
        <f t="shared" si="254"/>
        <v/>
      </c>
      <c r="S21" s="41">
        <f t="shared" si="255"/>
        <v>2</v>
      </c>
      <c r="T21" s="45"/>
      <c r="U21" s="123"/>
      <c r="V21" s="123"/>
      <c r="W21" s="44"/>
      <c r="X21" s="42"/>
      <c r="Y21" s="44"/>
      <c r="Z21" s="45"/>
      <c r="AA21" s="46"/>
      <c r="AB21" s="83"/>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t="s">
        <v>34</v>
      </c>
      <c r="BN21" s="48">
        <v>2</v>
      </c>
      <c r="BO21" s="48" t="s">
        <v>35</v>
      </c>
      <c r="BP21" s="48">
        <v>8</v>
      </c>
      <c r="BQ21" s="48" t="s">
        <v>35</v>
      </c>
      <c r="BR21" s="48">
        <v>8</v>
      </c>
      <c r="BS21" s="48" t="s">
        <v>35</v>
      </c>
      <c r="BT21" s="48">
        <v>8</v>
      </c>
      <c r="BU21" s="48" t="s">
        <v>35</v>
      </c>
      <c r="BV21" s="48">
        <v>8</v>
      </c>
      <c r="BW21" s="48" t="s">
        <v>35</v>
      </c>
      <c r="BX21" s="84">
        <v>8</v>
      </c>
      <c r="BY21" s="84" t="s">
        <v>35</v>
      </c>
      <c r="BZ21" s="84">
        <v>8</v>
      </c>
      <c r="CA21" s="84" t="s">
        <v>35</v>
      </c>
      <c r="CB21" s="84">
        <v>8</v>
      </c>
      <c r="CC21" s="84" t="s">
        <v>35</v>
      </c>
      <c r="CD21" s="84">
        <v>8</v>
      </c>
      <c r="CE21" s="84" t="s">
        <v>35</v>
      </c>
      <c r="CF21" s="84">
        <v>8</v>
      </c>
      <c r="CG21" s="48" t="s">
        <v>35</v>
      </c>
      <c r="CH21" s="84">
        <v>8</v>
      </c>
      <c r="CI21" s="48" t="s">
        <v>35</v>
      </c>
      <c r="CJ21" s="84">
        <v>8</v>
      </c>
      <c r="CK21" s="48" t="s">
        <v>35</v>
      </c>
      <c r="CL21" s="84">
        <v>8</v>
      </c>
      <c r="CM21" s="48" t="s">
        <v>35</v>
      </c>
      <c r="CN21" s="226" cm="1">
        <f t="array" ref="CN21">_xlfn.IFS(CM21="Pres",8,CM21="Abs",0,CM21=0,"",CM21="Orie",2)</f>
        <v>8</v>
      </c>
      <c r="CO21" s="48" t="s">
        <v>35</v>
      </c>
      <c r="CP21" s="226" cm="1">
        <f t="array" ref="CP21">_xlfn.IFS(CO21="Pres",8,CO21="Abs",0,CO21=0,"",CO21="Orie",2)</f>
        <v>8</v>
      </c>
      <c r="CQ21" s="84" t="s">
        <v>35</v>
      </c>
      <c r="CR21" s="226" cm="1">
        <f t="array" ref="CR21">_xlfn.IFS(CQ21="Pres",8,CQ21="Abs",0,CQ21=0,"",CQ21="Orie",2)</f>
        <v>8</v>
      </c>
      <c r="CS21" s="84" t="s">
        <v>35</v>
      </c>
      <c r="CT21" s="226" cm="1">
        <f t="array" ref="CT21">_xlfn.IFS(CS21="Pres",8,CS21="Abs",0,CS21=0,"",CS21="Orie",2)</f>
        <v>8</v>
      </c>
      <c r="CU21" s="84" t="s">
        <v>35</v>
      </c>
      <c r="CV21" s="226" cm="1">
        <f t="array" ref="CV21">_xlfn.IFS(CU21="Pres",8,CU21="Abs",0,CU21=0,"",CU21="Orie",2,CU21="Holi",0,CU21="Leav",0)</f>
        <v>8</v>
      </c>
      <c r="CW21" s="84" t="s">
        <v>35</v>
      </c>
      <c r="CX21" s="226" cm="1">
        <f t="array" ref="CX21">_xlfn.IFS(CW21="Pres",8,CW21="Abs",0,CW21=0,"",CW21="Orie",2,CW21="Holi",0,CW21="Leav",0)</f>
        <v>8</v>
      </c>
      <c r="CY21" s="84" t="s">
        <v>35</v>
      </c>
      <c r="CZ21" s="226" cm="1">
        <f t="array" ref="CZ21">_xlfn.IFS(CY21="Pres",8,CY21="Abs",0,CY21=0,"",CY21="Orie",2,CY21="Holi",0,CY21="Leav",0)</f>
        <v>8</v>
      </c>
      <c r="DA21" s="84" t="s">
        <v>35</v>
      </c>
      <c r="DB21" s="226" cm="1">
        <f t="array" ref="DB21">_xlfn.IFS(DA21="Pres",8,DA21="Abs",0,DA21=0,"",DA21="Orie",2,DA21="Holi",0,DA21="Leav",0)</f>
        <v>8</v>
      </c>
      <c r="DC21" s="84" t="s">
        <v>35</v>
      </c>
      <c r="DD21" s="226" cm="1">
        <f t="array" ref="DD21">_xlfn.IFS(DC21="Pres",8,DC21="Abs",0,DC21=0,"",DC21="Orie",2,DC21="Holi",0,DC21="Leav",0)</f>
        <v>8</v>
      </c>
      <c r="DE21" s="84" t="s">
        <v>35</v>
      </c>
      <c r="DF21" s="226" cm="1">
        <f t="array" ref="DF21">_xlfn.IFS(DE21="Pres",8,DE21="Abs",0,DE21=0,"",DE21="Orie",2,DE21="Holi",0,DE21="Leav",0)</f>
        <v>8</v>
      </c>
      <c r="DG21" s="84" t="s">
        <v>35</v>
      </c>
      <c r="DH21" s="226" cm="1">
        <f t="array" ref="DH21">_xlfn.IFS(DG21="Pres",8,DG21="Abs",0,DG21=0,"",DG21="Orie",2,DG21="Holi",0,DG21="Leav",0)</f>
        <v>8</v>
      </c>
      <c r="DI21" s="84" t="s">
        <v>35</v>
      </c>
      <c r="DJ21" s="226" cm="1">
        <f t="array" ref="DJ21">_xlfn.IFS(DI21="Pres",8,DI21="Abs",0,DI21=0,"",DI21="Orie",2,DI21="Holi",0,DI21="Leav",0)</f>
        <v>8</v>
      </c>
      <c r="DK21" s="84" t="s">
        <v>54</v>
      </c>
      <c r="DL21" s="226" cm="1">
        <f t="array" ref="DL21">_xlfn.IFS(DK21="Pres",8,DK21="Abs",0,DK21=0,"",DK21="Orie",2,DK21="Holi",0,DK21="Leav",0)</f>
        <v>0</v>
      </c>
      <c r="DM21" s="84" t="s">
        <v>54</v>
      </c>
      <c r="DN21" s="226" cm="1">
        <f t="array" ref="DN21">_xlfn.IFS(DM21="Pres",8,DM21="Abs",0,DM21=0,"",DM21="Orie",2,DM21="Holi",0,DM21="Leav",0)</f>
        <v>0</v>
      </c>
      <c r="DO21" s="84" t="s">
        <v>35</v>
      </c>
      <c r="DP21" s="226" cm="1">
        <f t="array" ref="DP21">_xlfn.IFS(DO21="Pres",8,DO21="Abs",0,DO21=0,"",DO21="Orie",2,DO21="Holi",0,DO21="Leav",0)</f>
        <v>8</v>
      </c>
      <c r="DQ21" s="84" t="s">
        <v>35</v>
      </c>
      <c r="DR21" s="226" cm="1">
        <f t="array" ref="DR21">_xlfn.IFS(DQ21="Pres",8,DQ21="Abs",0,DQ21=0,"",DQ21="Orie",2,DQ21="Holi",0,DQ21="Leav",0)</f>
        <v>8</v>
      </c>
      <c r="DS21" s="84" t="s">
        <v>35</v>
      </c>
      <c r="DT21" s="226" cm="1">
        <f t="array" ref="DT21">_xlfn.IFS(DS21="Pres",8,DS21="Abs",0,DS21=0,"",DS21="Orie",2,DS21="Holi",0,DS21="Leav",0)</f>
        <v>8</v>
      </c>
      <c r="DU21" s="84" t="s">
        <v>35</v>
      </c>
      <c r="DV21" s="226" cm="1">
        <f t="array" ref="DV21">_xlfn.IFS(DU21="Pres",8,DU21="Abs",0,DU21=0,"",DU21="Orie",2,DU21="Holi",0,DU21="Leav",0)</f>
        <v>8</v>
      </c>
      <c r="DW21" s="84" t="s">
        <v>35</v>
      </c>
      <c r="DX21" s="226" cm="1">
        <f t="array" ref="DX21">_xlfn.IFS(DW21="Pres",8,DW21="Abs",0,DW21=0,"",DW21="Orie",2,DW21="Holi",0,DW21="Leav",0)</f>
        <v>8</v>
      </c>
      <c r="DY21" s="84" t="s">
        <v>35</v>
      </c>
      <c r="DZ21" s="226" cm="1">
        <f t="array" ref="DZ21">_xlfn.IFS(DY21="Pres",8,DY21="Abs",0,DY21=0,"",DY21="Orie",2,DY21="Holi",0,DY21="Leav",0)</f>
        <v>8</v>
      </c>
      <c r="EA21" s="84" t="s">
        <v>35</v>
      </c>
      <c r="EB21" s="226" cm="1">
        <f t="array" ref="EB21">_xlfn.IFS(EA21="Pres",8,EA21="Abs",0,EA21=0,"",EA21="Orie",2,EA21="Holi",0,EA21="Leav",0)</f>
        <v>8</v>
      </c>
      <c r="EC21" s="84" t="s">
        <v>35</v>
      </c>
      <c r="ED21" s="226" cm="1">
        <f t="array" ref="ED21">_xlfn.IFS(EC21="Pres",8,EC21="Abs",0,EC21=0,"",EC21="Orie",2,EC21="Holi",0,EC21="Leav",0)</f>
        <v>8</v>
      </c>
      <c r="EE21" s="84"/>
      <c r="EF21" s="226" t="str" cm="1">
        <f t="array" ref="EF21">_xlfn.IFS(EE21="Pres",8,EE21="Abs",0,EE21=0,"",EE21="Orie",2,EE21="Holi",0,EE21="Leav",0)</f>
        <v/>
      </c>
      <c r="EG21" s="84"/>
      <c r="EH21" s="226" t="str" cm="1">
        <f t="array" ref="EH21">_xlfn.IFS(EG21="Pres",8,EG21="Abs",0,EG21=0,"",EG21="Orie",2,EG21="Holi",0,EG21="Leav",0)</f>
        <v/>
      </c>
      <c r="FW21" s="173"/>
      <c r="FX21" s="173"/>
      <c r="FY21" s="173"/>
      <c r="FZ21" s="173"/>
      <c r="GA21" s="173"/>
      <c r="GB21" s="173"/>
      <c r="GC21" s="173"/>
      <c r="GD21" s="173"/>
      <c r="GE21" s="173"/>
      <c r="GF21" s="173"/>
      <c r="GG21" s="173"/>
      <c r="GH21" s="173"/>
      <c r="GI21" s="173"/>
      <c r="GJ21" s="173"/>
      <c r="GK21" s="173"/>
      <c r="GL21" s="173"/>
      <c r="GM21" s="173"/>
      <c r="GN21" s="173"/>
    </row>
    <row r="22" spans="1:209" ht="18.75" customHeight="1">
      <c r="A22" s="382" t="s">
        <v>49</v>
      </c>
      <c r="B22" s="135" t="s">
        <v>1967</v>
      </c>
      <c r="C22" s="135" t="s">
        <v>1968</v>
      </c>
      <c r="D22" s="135" t="s">
        <v>1969</v>
      </c>
      <c r="E22" s="413"/>
      <c r="F22" s="414" t="s">
        <v>121</v>
      </c>
      <c r="G22" s="415">
        <v>44387</v>
      </c>
      <c r="H22" s="415">
        <v>44722</v>
      </c>
      <c r="I22" s="416">
        <v>44638</v>
      </c>
      <c r="J22" s="139" t="s">
        <v>69</v>
      </c>
      <c r="K22" s="138">
        <v>44561</v>
      </c>
      <c r="L22" s="138">
        <v>44617</v>
      </c>
      <c r="M22" s="171"/>
      <c r="N22" s="143">
        <f t="shared" si="250"/>
        <v>32</v>
      </c>
      <c r="O22" s="143">
        <f t="shared" si="251"/>
        <v>258</v>
      </c>
      <c r="P22" s="347">
        <f t="shared" si="252"/>
        <v>1</v>
      </c>
      <c r="Q22" s="348" t="str">
        <f t="shared" si="253"/>
        <v/>
      </c>
      <c r="R22" s="378" t="str">
        <f t="shared" si="254"/>
        <v/>
      </c>
      <c r="S22" s="325">
        <f t="shared" si="255"/>
        <v>2</v>
      </c>
      <c r="T22" s="326"/>
      <c r="U22" s="327"/>
      <c r="V22" s="327"/>
      <c r="W22" s="328"/>
      <c r="X22" s="330"/>
      <c r="Y22" s="328"/>
      <c r="Z22" s="326"/>
      <c r="AA22" s="331"/>
      <c r="AB22" s="332"/>
      <c r="AC22" s="333"/>
      <c r="AD22" s="333"/>
      <c r="AE22" s="333"/>
      <c r="AF22" s="333"/>
      <c r="AG22" s="333"/>
      <c r="AH22" s="333"/>
      <c r="AI22" s="333"/>
      <c r="AJ22" s="333"/>
      <c r="AK22" s="333"/>
      <c r="AL22" s="333"/>
      <c r="AM22" s="333"/>
      <c r="AN22" s="333"/>
      <c r="AO22" s="333"/>
      <c r="AP22" s="333"/>
      <c r="AQ22" s="333"/>
      <c r="AR22" s="333"/>
      <c r="AS22" s="333"/>
      <c r="AT22" s="333"/>
      <c r="AU22" s="333"/>
      <c r="AV22" s="333"/>
      <c r="AW22" s="333"/>
      <c r="AX22" s="333"/>
      <c r="AY22" s="333"/>
      <c r="AZ22" s="333"/>
      <c r="BA22" s="333"/>
      <c r="BB22" s="333"/>
      <c r="BC22" s="333"/>
      <c r="BD22" s="333"/>
      <c r="BE22" s="333"/>
      <c r="BF22" s="333"/>
      <c r="BG22" s="333"/>
      <c r="BH22" s="333"/>
      <c r="BI22" s="333"/>
      <c r="BJ22" s="333"/>
      <c r="BK22" s="333"/>
      <c r="BL22" s="333"/>
      <c r="BM22" s="333" t="s">
        <v>34</v>
      </c>
      <c r="BN22" s="333">
        <v>2</v>
      </c>
      <c r="BO22" s="333" t="s">
        <v>35</v>
      </c>
      <c r="BP22" s="333">
        <v>8</v>
      </c>
      <c r="BQ22" s="333" t="s">
        <v>35</v>
      </c>
      <c r="BR22" s="333">
        <v>8</v>
      </c>
      <c r="BS22" s="333" t="s">
        <v>35</v>
      </c>
      <c r="BT22" s="333">
        <v>8</v>
      </c>
      <c r="BU22" s="333" t="s">
        <v>35</v>
      </c>
      <c r="BV22" s="333">
        <v>8</v>
      </c>
      <c r="BW22" s="333" t="s">
        <v>35</v>
      </c>
      <c r="BX22" s="306">
        <v>8</v>
      </c>
      <c r="BY22" s="306" t="s">
        <v>35</v>
      </c>
      <c r="BZ22" s="306">
        <v>8</v>
      </c>
      <c r="CA22" s="306" t="s">
        <v>35</v>
      </c>
      <c r="CB22" s="306">
        <v>8</v>
      </c>
      <c r="CC22" s="306" t="s">
        <v>35</v>
      </c>
      <c r="CD22" s="306">
        <v>8</v>
      </c>
      <c r="CE22" s="306" t="s">
        <v>35</v>
      </c>
      <c r="CF22" s="306">
        <v>8</v>
      </c>
      <c r="CG22" s="333" t="s">
        <v>35</v>
      </c>
      <c r="CH22" s="306">
        <v>8</v>
      </c>
      <c r="CI22" s="333" t="s">
        <v>35</v>
      </c>
      <c r="CJ22" s="306">
        <v>8</v>
      </c>
      <c r="CK22" s="333" t="s">
        <v>35</v>
      </c>
      <c r="CL22" s="306">
        <v>8</v>
      </c>
      <c r="CM22" s="333" t="s">
        <v>35</v>
      </c>
      <c r="CN22" s="336" cm="1">
        <f t="array" ref="CN22">_xlfn.IFS(CM22="Pres",8,CM22="Abs",0,CM22=0,"",CM22="Orie",2)</f>
        <v>8</v>
      </c>
      <c r="CO22" s="333" t="s">
        <v>35</v>
      </c>
      <c r="CP22" s="336" cm="1">
        <f t="array" ref="CP22">_xlfn.IFS(CO22="Pres",8,CO22="Abs",0,CO22=0,"",CO22="Orie",2)</f>
        <v>8</v>
      </c>
      <c r="CQ22" s="306" t="s">
        <v>35</v>
      </c>
      <c r="CR22" s="336" cm="1">
        <f t="array" ref="CR22">_xlfn.IFS(CQ22="Pres",8,CQ22="Abs",0,CQ22=0,"",CQ22="Orie",2)</f>
        <v>8</v>
      </c>
      <c r="CS22" s="306" t="s">
        <v>35</v>
      </c>
      <c r="CT22" s="336" cm="1">
        <f t="array" ref="CT22">_xlfn.IFS(CS22="Pres",8,CS22="Abs",0,CS22=0,"",CS22="Orie",2)</f>
        <v>8</v>
      </c>
      <c r="CU22" s="306" t="s">
        <v>35</v>
      </c>
      <c r="CV22" s="336" cm="1">
        <f t="array" ref="CV22">_xlfn.IFS(CU22="Pres",8,CU22="Abs",0,CU22=0,"",CU22="Orie",2,CU22="Holi",0,CU22="Leav",0)</f>
        <v>8</v>
      </c>
      <c r="CW22" s="306" t="s">
        <v>35</v>
      </c>
      <c r="CX22" s="336" cm="1">
        <f t="array" ref="CX22">_xlfn.IFS(CW22="Pres",8,CW22="Abs",0,CW22=0,"",CW22="Orie",2,CW22="Holi",0,CW22="Leav",0)</f>
        <v>8</v>
      </c>
      <c r="CY22" s="306" t="s">
        <v>35</v>
      </c>
      <c r="CZ22" s="336" cm="1">
        <f t="array" ref="CZ22">_xlfn.IFS(CY22="Pres",8,CY22="Abs",0,CY22=0,"",CY22="Orie",2,CY22="Holi",0,CY22="Leav",0)</f>
        <v>8</v>
      </c>
      <c r="DA22" s="306" t="s">
        <v>35</v>
      </c>
      <c r="DB22" s="336" cm="1">
        <f t="array" ref="DB22">_xlfn.IFS(DA22="Pres",8,DA22="Abs",0,DA22=0,"",DA22="Orie",2,DA22="Holi",0,DA22="Leav",0)</f>
        <v>8</v>
      </c>
      <c r="DC22" s="306" t="s">
        <v>35</v>
      </c>
      <c r="DD22" s="336" cm="1">
        <f t="array" ref="DD22">_xlfn.IFS(DC22="Pres",8,DC22="Abs",0,DC22=0,"",DC22="Orie",2,DC22="Holi",0,DC22="Leav",0)</f>
        <v>8</v>
      </c>
      <c r="DE22" s="306" t="s">
        <v>35</v>
      </c>
      <c r="DF22" s="336" cm="1">
        <f t="array" ref="DF22">_xlfn.IFS(DE22="Pres",8,DE22="Abs",0,DE22=0,"",DE22="Orie",2,DE22="Holi",0,DE22="Leav",0)</f>
        <v>8</v>
      </c>
      <c r="DG22" s="306" t="s">
        <v>35</v>
      </c>
      <c r="DH22" s="336" cm="1">
        <f t="array" ref="DH22">_xlfn.IFS(DG22="Pres",8,DG22="Abs",0,DG22=0,"",DG22="Orie",2,DG22="Holi",0,DG22="Leav",0)</f>
        <v>8</v>
      </c>
      <c r="DI22" s="306" t="s">
        <v>35</v>
      </c>
      <c r="DJ22" s="336" cm="1">
        <f t="array" ref="DJ22">_xlfn.IFS(DI22="Pres",8,DI22="Abs",0,DI22=0,"",DI22="Orie",2,DI22="Holi",0,DI22="Leav",0)</f>
        <v>8</v>
      </c>
      <c r="DK22" s="306" t="s">
        <v>54</v>
      </c>
      <c r="DL22" s="336" cm="1">
        <f t="array" ref="DL22">_xlfn.IFS(DK22="Pres",8,DK22="Abs",0,DK22=0,"",DK22="Orie",2,DK22="Holi",0,DK22="Leav",0)</f>
        <v>0</v>
      </c>
      <c r="DM22" s="306" t="s">
        <v>54</v>
      </c>
      <c r="DN22" s="336" cm="1">
        <f t="array" ref="DN22">_xlfn.IFS(DM22="Pres",8,DM22="Abs",0,DM22=0,"",DM22="Orie",2,DM22="Holi",0,DM22="Leav",0)</f>
        <v>0</v>
      </c>
      <c r="DO22" s="306" t="s">
        <v>35</v>
      </c>
      <c r="DP22" s="336" cm="1">
        <f t="array" ref="DP22">_xlfn.IFS(DO22="Pres",8,DO22="Abs",0,DO22=0,"",DO22="Orie",2,DO22="Holi",0,DO22="Leav",0)</f>
        <v>8</v>
      </c>
      <c r="DQ22" s="306" t="s">
        <v>35</v>
      </c>
      <c r="DR22" s="336" cm="1">
        <f t="array" ref="DR22">_xlfn.IFS(DQ22="Pres",8,DQ22="Abs",0,DQ22=0,"",DQ22="Orie",2,DQ22="Holi",0,DQ22="Leav",0)</f>
        <v>8</v>
      </c>
      <c r="DS22" s="306" t="s">
        <v>35</v>
      </c>
      <c r="DT22" s="336" cm="1">
        <f t="array" ref="DT22">_xlfn.IFS(DS22="Pres",8,DS22="Abs",0,DS22=0,"",DS22="Orie",2,DS22="Holi",0,DS22="Leav",0)</f>
        <v>8</v>
      </c>
      <c r="DU22" s="306" t="s">
        <v>35</v>
      </c>
      <c r="DV22" s="336" cm="1">
        <f t="array" ref="DV22">_xlfn.IFS(DU22="Pres",8,DU22="Abs",0,DU22=0,"",DU22="Orie",2,DU22="Holi",0,DU22="Leav",0)</f>
        <v>8</v>
      </c>
      <c r="DW22" s="306" t="s">
        <v>35</v>
      </c>
      <c r="DX22" s="336" cm="1">
        <f t="array" ref="DX22">_xlfn.IFS(DW22="Pres",8,DW22="Abs",0,DW22=0,"",DW22="Orie",2,DW22="Holi",0,DW22="Leav",0)</f>
        <v>8</v>
      </c>
      <c r="DY22" s="84" t="s">
        <v>35</v>
      </c>
      <c r="DZ22" s="226" cm="1">
        <f t="array" ref="DZ22">_xlfn.IFS(DY22="Pres",8,DY22="Abs",0,DY22=0,"",DY22="Orie",2,DY22="Holi",0,DY22="Leav",0)</f>
        <v>8</v>
      </c>
      <c r="EA22" s="84" t="s">
        <v>35</v>
      </c>
      <c r="EB22" s="226" cm="1">
        <f t="array" ref="EB22">_xlfn.IFS(EA22="Pres",8,EA22="Abs",0,EA22=0,"",EA22="Orie",2,EA22="Holi",0,EA22="Leav",0)</f>
        <v>8</v>
      </c>
      <c r="EC22" s="84" t="s">
        <v>35</v>
      </c>
      <c r="ED22" s="226" cm="1">
        <f t="array" ref="ED22">_xlfn.IFS(EC22="Pres",8,EC22="Abs",0,EC22=0,"",EC22="Orie",2,EC22="Holi",0,EC22="Leav",0)</f>
        <v>8</v>
      </c>
      <c r="EE22" s="84"/>
      <c r="EF22" s="226" t="str" cm="1">
        <f t="array" ref="EF22">_xlfn.IFS(EE22="Pres",8,EE22="Abs",0,EE22=0,"",EE22="Orie",2,EE22="Holi",0,EE22="Leav",0)</f>
        <v/>
      </c>
      <c r="EG22" s="84"/>
      <c r="EH22" s="226" t="str" cm="1">
        <f t="array" ref="EH22">_xlfn.IFS(EG22="Pres",8,EG22="Abs",0,EG22=0,"",EG22="Orie",2,EG22="Holi",0,EG22="Leav",0)</f>
        <v/>
      </c>
      <c r="EI22" s="211"/>
      <c r="EJ22" s="211"/>
      <c r="EK22" s="211"/>
      <c r="EL22" s="211"/>
      <c r="EM22" s="211"/>
      <c r="EN22" s="211"/>
      <c r="EO22" s="211"/>
      <c r="EP22" s="211"/>
      <c r="EQ22" s="211"/>
      <c r="ER22" s="211"/>
      <c r="ES22" s="211"/>
      <c r="ET22" s="211"/>
      <c r="EU22" s="211"/>
      <c r="EV22" s="211"/>
      <c r="EW22" s="211"/>
      <c r="EX22" s="211"/>
      <c r="EY22" s="211"/>
      <c r="EZ22" s="211"/>
      <c r="FA22" s="211"/>
      <c r="FB22" s="211"/>
      <c r="FC22" s="211"/>
      <c r="FD22" s="211"/>
      <c r="FE22" s="211"/>
      <c r="FF22" s="211"/>
      <c r="FG22" s="211"/>
      <c r="FH22" s="211"/>
      <c r="FI22" s="211"/>
      <c r="FJ22" s="211"/>
      <c r="FK22" s="211"/>
      <c r="FL22" s="211"/>
      <c r="FM22" s="211"/>
      <c r="FN22" s="211"/>
      <c r="FO22" s="211"/>
      <c r="FP22" s="211"/>
      <c r="FQ22" s="211"/>
      <c r="FR22" s="211"/>
      <c r="FS22" s="211"/>
      <c r="FT22" s="211"/>
      <c r="FU22" s="211"/>
      <c r="FV22" s="211"/>
      <c r="FW22" s="211"/>
      <c r="FX22" s="211"/>
      <c r="FY22" s="211"/>
      <c r="FZ22" s="211"/>
      <c r="GA22" s="211"/>
      <c r="GB22" s="211"/>
      <c r="GC22" s="211"/>
      <c r="GD22" s="211"/>
      <c r="GE22" s="211"/>
      <c r="GF22" s="211"/>
      <c r="GG22" s="211"/>
      <c r="GH22" s="211"/>
      <c r="GI22" s="211"/>
      <c r="GJ22" s="211"/>
      <c r="GK22" s="211"/>
      <c r="GL22" s="211"/>
      <c r="GM22" s="211"/>
      <c r="GN22" s="211"/>
    </row>
    <row r="23" spans="1:209" s="173" customFormat="1" ht="18.75" customHeight="1">
      <c r="A23" s="73" t="s">
        <v>49</v>
      </c>
      <c r="B23" s="311" t="s">
        <v>1970</v>
      </c>
      <c r="C23" s="409" t="s">
        <v>828</v>
      </c>
      <c r="D23" s="311" t="s">
        <v>1971</v>
      </c>
      <c r="E23" s="50"/>
      <c r="F23" s="410" t="s">
        <v>43</v>
      </c>
      <c r="G23" s="411">
        <v>44387</v>
      </c>
      <c r="H23" s="411">
        <v>44729</v>
      </c>
      <c r="I23" s="412">
        <v>44631</v>
      </c>
      <c r="J23" s="351" t="s">
        <v>69</v>
      </c>
      <c r="K23" s="312">
        <v>44561</v>
      </c>
      <c r="L23" s="312">
        <v>44617</v>
      </c>
      <c r="M23" s="36"/>
      <c r="N23" s="313">
        <f t="shared" si="250"/>
        <v>32</v>
      </c>
      <c r="O23" s="313">
        <f t="shared" si="251"/>
        <v>258</v>
      </c>
      <c r="P23" s="39">
        <f t="shared" si="252"/>
        <v>1</v>
      </c>
      <c r="Q23" s="318" t="str">
        <f t="shared" si="253"/>
        <v/>
      </c>
      <c r="R23" s="374" t="str">
        <f t="shared" si="254"/>
        <v/>
      </c>
      <c r="S23" s="315">
        <f t="shared" si="255"/>
        <v>2</v>
      </c>
      <c r="T23" s="316"/>
      <c r="U23" s="316"/>
      <c r="V23" s="316"/>
      <c r="W23" s="317"/>
      <c r="X23" s="318"/>
      <c r="Y23" s="317"/>
      <c r="Z23" s="316"/>
      <c r="AA23" s="316"/>
      <c r="AB23" s="319"/>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t="s">
        <v>34</v>
      </c>
      <c r="BN23" s="48">
        <v>2</v>
      </c>
      <c r="BO23" s="48" t="s">
        <v>35</v>
      </c>
      <c r="BP23" s="48">
        <v>8</v>
      </c>
      <c r="BQ23" s="48" t="s">
        <v>35</v>
      </c>
      <c r="BR23" s="48">
        <v>8</v>
      </c>
      <c r="BS23" s="48" t="s">
        <v>35</v>
      </c>
      <c r="BT23" s="48">
        <v>8</v>
      </c>
      <c r="BU23" s="48" t="s">
        <v>35</v>
      </c>
      <c r="BV23" s="48">
        <v>8</v>
      </c>
      <c r="BW23" s="48" t="s">
        <v>35</v>
      </c>
      <c r="BX23" s="84">
        <v>8</v>
      </c>
      <c r="BY23" s="84" t="s">
        <v>35</v>
      </c>
      <c r="BZ23" s="84">
        <v>8</v>
      </c>
      <c r="CA23" s="84" t="s">
        <v>35</v>
      </c>
      <c r="CB23" s="84">
        <v>8</v>
      </c>
      <c r="CC23" s="84" t="s">
        <v>35</v>
      </c>
      <c r="CD23" s="84">
        <v>8</v>
      </c>
      <c r="CE23" s="84" t="s">
        <v>35</v>
      </c>
      <c r="CF23" s="84">
        <v>8</v>
      </c>
      <c r="CG23" s="48" t="s">
        <v>35</v>
      </c>
      <c r="CH23" s="84">
        <v>8</v>
      </c>
      <c r="CI23" s="48" t="s">
        <v>35</v>
      </c>
      <c r="CJ23" s="84">
        <v>8</v>
      </c>
      <c r="CK23" s="48" t="s">
        <v>35</v>
      </c>
      <c r="CL23" s="84">
        <v>8</v>
      </c>
      <c r="CM23" s="48" t="s">
        <v>35</v>
      </c>
      <c r="CN23" s="226" cm="1">
        <f t="array" ref="CN23">_xlfn.IFS(CM23="Pres",8,CM23="Abs",0,CM23=0,"",CM23="Orie",2)</f>
        <v>8</v>
      </c>
      <c r="CO23" s="48" t="s">
        <v>35</v>
      </c>
      <c r="CP23" s="226" cm="1">
        <f t="array" ref="CP23">_xlfn.IFS(CO23="Pres",8,CO23="Abs",0,CO23=0,"",CO23="Orie",2)</f>
        <v>8</v>
      </c>
      <c r="CQ23" s="84" t="s">
        <v>35</v>
      </c>
      <c r="CR23" s="226" cm="1">
        <f t="array" ref="CR23">_xlfn.IFS(CQ23="Pres",8,CQ23="Abs",0,CQ23=0,"",CQ23="Orie",2)</f>
        <v>8</v>
      </c>
      <c r="CS23" s="84" t="s">
        <v>35</v>
      </c>
      <c r="CT23" s="226" cm="1">
        <f t="array" ref="CT23">_xlfn.IFS(CS23="Pres",8,CS23="Abs",0,CS23=0,"",CS23="Orie",2)</f>
        <v>8</v>
      </c>
      <c r="CU23" s="84" t="s">
        <v>35</v>
      </c>
      <c r="CV23" s="226" cm="1">
        <f t="array" ref="CV23">_xlfn.IFS(CU23="Pres",8,CU23="Abs",0,CU23=0,"",CU23="Orie",2,CU23="Holi",0,CU23="Leav",0)</f>
        <v>8</v>
      </c>
      <c r="CW23" s="84" t="s">
        <v>35</v>
      </c>
      <c r="CX23" s="226" cm="1">
        <f t="array" ref="CX23">_xlfn.IFS(CW23="Pres",8,CW23="Abs",0,CW23=0,"",CW23="Orie",2,CW23="Holi",0,CW23="Leav",0)</f>
        <v>8</v>
      </c>
      <c r="CY23" s="84" t="s">
        <v>35</v>
      </c>
      <c r="CZ23" s="226" cm="1">
        <f t="array" ref="CZ23">_xlfn.IFS(CY23="Pres",8,CY23="Abs",0,CY23=0,"",CY23="Orie",2,CY23="Holi",0,CY23="Leav",0)</f>
        <v>8</v>
      </c>
      <c r="DA23" s="84" t="s">
        <v>35</v>
      </c>
      <c r="DB23" s="226" cm="1">
        <f t="array" ref="DB23">_xlfn.IFS(DA23="Pres",8,DA23="Abs",0,DA23=0,"",DA23="Orie",2,DA23="Holi",0,DA23="Leav",0)</f>
        <v>8</v>
      </c>
      <c r="DC23" s="84" t="s">
        <v>35</v>
      </c>
      <c r="DD23" s="226" cm="1">
        <f t="array" ref="DD23">_xlfn.IFS(DC23="Pres",8,DC23="Abs",0,DC23=0,"",DC23="Orie",2,DC23="Holi",0,DC23="Leav",0)</f>
        <v>8</v>
      </c>
      <c r="DE23" s="84" t="s">
        <v>35</v>
      </c>
      <c r="DF23" s="226" cm="1">
        <f t="array" ref="DF23">_xlfn.IFS(DE23="Pres",8,DE23="Abs",0,DE23=0,"",DE23="Orie",2,DE23="Holi",0,DE23="Leav",0)</f>
        <v>8</v>
      </c>
      <c r="DG23" s="84" t="s">
        <v>35</v>
      </c>
      <c r="DH23" s="226" cm="1">
        <f t="array" ref="DH23">_xlfn.IFS(DG23="Pres",8,DG23="Abs",0,DG23=0,"",DG23="Orie",2,DG23="Holi",0,DG23="Leav",0)</f>
        <v>8</v>
      </c>
      <c r="DI23" s="84" t="s">
        <v>35</v>
      </c>
      <c r="DJ23" s="226" cm="1">
        <f t="array" ref="DJ23">_xlfn.IFS(DI23="Pres",8,DI23="Abs",0,DI23=0,"",DI23="Orie",2,DI23="Holi",0,DI23="Leav",0)</f>
        <v>8</v>
      </c>
      <c r="DK23" s="84" t="s">
        <v>54</v>
      </c>
      <c r="DL23" s="226" cm="1">
        <f t="array" ref="DL23">_xlfn.IFS(DK23="Pres",8,DK23="Abs",0,DK23=0,"",DK23="Orie",2,DK23="Holi",0,DK23="Leav",0)</f>
        <v>0</v>
      </c>
      <c r="DM23" s="84" t="s">
        <v>54</v>
      </c>
      <c r="DN23" s="226" cm="1">
        <f t="array" ref="DN23">_xlfn.IFS(DM23="Pres",8,DM23="Abs",0,DM23=0,"",DM23="Orie",2,DM23="Holi",0,DM23="Leav",0)</f>
        <v>0</v>
      </c>
      <c r="DO23" s="84" t="s">
        <v>35</v>
      </c>
      <c r="DP23" s="226" cm="1">
        <f t="array" ref="DP23">_xlfn.IFS(DO23="Pres",8,DO23="Abs",0,DO23=0,"",DO23="Orie",2,DO23="Holi",0,DO23="Leav",0)</f>
        <v>8</v>
      </c>
      <c r="DQ23" s="84" t="s">
        <v>35</v>
      </c>
      <c r="DR23" s="226" cm="1">
        <f t="array" ref="DR23">_xlfn.IFS(DQ23="Pres",8,DQ23="Abs",0,DQ23=0,"",DQ23="Orie",2,DQ23="Holi",0,DQ23="Leav",0)</f>
        <v>8</v>
      </c>
      <c r="DS23" s="84" t="s">
        <v>35</v>
      </c>
      <c r="DT23" s="226" cm="1">
        <f t="array" ref="DT23">_xlfn.IFS(DS23="Pres",8,DS23="Abs",0,DS23=0,"",DS23="Orie",2,DS23="Holi",0,DS23="Leav",0)</f>
        <v>8</v>
      </c>
      <c r="DU23" s="84" t="s">
        <v>35</v>
      </c>
      <c r="DV23" s="226" cm="1">
        <f t="array" ref="DV23">_xlfn.IFS(DU23="Pres",8,DU23="Abs",0,DU23=0,"",DU23="Orie",2,DU23="Holi",0,DU23="Leav",0)</f>
        <v>8</v>
      </c>
      <c r="DW23" s="84" t="s">
        <v>35</v>
      </c>
      <c r="DX23" s="226" cm="1">
        <f t="array" ref="DX23">_xlfn.IFS(DW23="Pres",8,DW23="Abs",0,DW23=0,"",DW23="Orie",2,DW23="Holi",0,DW23="Leav",0)</f>
        <v>8</v>
      </c>
      <c r="DY23" s="84" t="s">
        <v>35</v>
      </c>
      <c r="DZ23" s="226" cm="1">
        <f t="array" ref="DZ23">_xlfn.IFS(DY23="Pres",8,DY23="Abs",0,DY23=0,"",DY23="Orie",2,DY23="Holi",0,DY23="Leav",0)</f>
        <v>8</v>
      </c>
      <c r="EA23" s="84" t="s">
        <v>35</v>
      </c>
      <c r="EB23" s="226" cm="1">
        <f t="array" ref="EB23">_xlfn.IFS(EA23="Pres",8,EA23="Abs",0,EA23=0,"",EA23="Orie",2,EA23="Holi",0,EA23="Leav",0)</f>
        <v>8</v>
      </c>
      <c r="EC23" s="84" t="s">
        <v>35</v>
      </c>
      <c r="ED23" s="226" cm="1">
        <f t="array" ref="ED23">_xlfn.IFS(EC23="Pres",8,EC23="Abs",0,EC23=0,"",EC23="Orie",2,EC23="Holi",0,EC23="Leav",0)</f>
        <v>8</v>
      </c>
      <c r="EE23" s="84"/>
      <c r="EF23" s="226" t="str" cm="1">
        <f t="array" ref="EF23">_xlfn.IFS(EE23="Pres",8,EE23="Abs",0,EE23=0,"",EE23="Orie",2,EE23="Holi",0,EE23="Leav",0)</f>
        <v/>
      </c>
      <c r="EG23" s="84"/>
      <c r="EH23" s="226" t="str" cm="1">
        <f t="array" ref="EH23">_xlfn.IFS(EG23="Pres",8,EG23="Abs",0,EG23=0,"",EG23="Orie",2,EG23="Holi",0,EG23="Leav",0)</f>
        <v/>
      </c>
      <c r="FW23" s="211"/>
      <c r="FX23" s="211"/>
      <c r="FY23" s="211"/>
      <c r="FZ23" s="211"/>
      <c r="GA23" s="211"/>
      <c r="GB23" s="211"/>
      <c r="GC23" s="211"/>
      <c r="GD23" s="211"/>
      <c r="GE23" s="211"/>
      <c r="GF23" s="211"/>
      <c r="GG23" s="211"/>
      <c r="GH23" s="211"/>
      <c r="GI23" s="211"/>
      <c r="GJ23" s="211"/>
      <c r="GK23" s="211"/>
      <c r="GL23" s="211"/>
      <c r="GM23" s="211"/>
      <c r="GN23" s="211"/>
      <c r="HA23" s="593"/>
    </row>
    <row r="24" spans="1:209" ht="18.75" customHeight="1">
      <c r="A24" s="98" t="s">
        <v>60</v>
      </c>
      <c r="B24" s="140" t="s">
        <v>1668</v>
      </c>
      <c r="C24" s="140" t="s">
        <v>1669</v>
      </c>
      <c r="D24" s="140" t="s">
        <v>888</v>
      </c>
      <c r="E24" s="144"/>
      <c r="F24" s="417" t="s">
        <v>121</v>
      </c>
      <c r="G24" s="418">
        <v>44331</v>
      </c>
      <c r="H24" s="418">
        <v>44666</v>
      </c>
      <c r="I24" s="419">
        <v>44582</v>
      </c>
      <c r="J24" s="159" t="s">
        <v>69</v>
      </c>
      <c r="K24" s="418">
        <v>44505</v>
      </c>
      <c r="L24" s="418">
        <v>44561</v>
      </c>
      <c r="M24" s="87"/>
      <c r="N24" s="79">
        <f t="shared" si="250"/>
        <v>20</v>
      </c>
      <c r="O24" s="79">
        <f t="shared" si="251"/>
        <v>162</v>
      </c>
      <c r="P24" s="379" t="str">
        <f t="shared" si="252"/>
        <v/>
      </c>
      <c r="Q24" s="38" t="str">
        <f t="shared" si="253"/>
        <v/>
      </c>
      <c r="R24" s="40">
        <f t="shared" si="254"/>
        <v>3</v>
      </c>
      <c r="S24" s="41" t="str">
        <f t="shared" si="255"/>
        <v/>
      </c>
      <c r="T24" s="45"/>
      <c r="U24" s="123">
        <v>8</v>
      </c>
      <c r="V24" s="123">
        <v>66</v>
      </c>
      <c r="W24" s="44"/>
      <c r="X24" s="42"/>
      <c r="Y24" s="44"/>
      <c r="Z24" s="45"/>
      <c r="AA24" s="46"/>
      <c r="AB24" s="83"/>
      <c r="AC24" s="339"/>
      <c r="AD24" s="339"/>
      <c r="AE24" s="339"/>
      <c r="AF24" s="339"/>
      <c r="AG24" s="339"/>
      <c r="AH24" s="339"/>
      <c r="AI24" s="339"/>
      <c r="AJ24" s="339"/>
      <c r="AK24" s="339"/>
      <c r="AL24" s="339"/>
      <c r="AM24" s="339"/>
      <c r="AN24" s="339"/>
      <c r="AO24" s="339"/>
      <c r="AP24" s="339"/>
      <c r="AQ24" s="339"/>
      <c r="AR24" s="339"/>
      <c r="AS24" s="339"/>
      <c r="AT24" s="339"/>
      <c r="AU24" s="339"/>
      <c r="AV24" s="339"/>
      <c r="AW24" s="339"/>
      <c r="AX24" s="339"/>
      <c r="AY24" s="339"/>
      <c r="AZ24" s="339"/>
      <c r="BA24" s="339"/>
      <c r="BB24" s="339"/>
      <c r="BC24" s="339"/>
      <c r="BD24" s="339"/>
      <c r="BE24" s="339"/>
      <c r="BF24" s="339"/>
      <c r="BG24" s="339"/>
      <c r="BH24" s="339"/>
      <c r="BI24" s="339"/>
      <c r="BJ24" s="339"/>
      <c r="BK24" s="339"/>
      <c r="BL24" s="339"/>
      <c r="BM24" s="339"/>
      <c r="BN24" s="339"/>
      <c r="BO24" s="339" t="s">
        <v>35</v>
      </c>
      <c r="BP24" s="339">
        <v>8</v>
      </c>
      <c r="BQ24" s="339" t="s">
        <v>35</v>
      </c>
      <c r="BR24" s="339">
        <v>8</v>
      </c>
      <c r="BS24" s="339" t="s">
        <v>35</v>
      </c>
      <c r="BT24" s="339">
        <v>8</v>
      </c>
      <c r="BU24" s="339" t="s">
        <v>35</v>
      </c>
      <c r="BV24" s="339">
        <v>8</v>
      </c>
      <c r="BW24" s="339" t="s">
        <v>35</v>
      </c>
      <c r="BX24" s="341">
        <v>8</v>
      </c>
      <c r="BY24" s="341" t="s">
        <v>35</v>
      </c>
      <c r="BZ24" s="341">
        <v>8</v>
      </c>
      <c r="CA24" s="341" t="s">
        <v>35</v>
      </c>
      <c r="CB24" s="341">
        <v>8</v>
      </c>
      <c r="CC24" s="341" t="s">
        <v>35</v>
      </c>
      <c r="CD24" s="341">
        <v>8</v>
      </c>
      <c r="CE24" s="341" t="s">
        <v>35</v>
      </c>
      <c r="CF24" s="341">
        <v>8</v>
      </c>
      <c r="CG24" s="339" t="s">
        <v>35</v>
      </c>
      <c r="CH24" s="341">
        <v>8</v>
      </c>
      <c r="CI24" s="339" t="s">
        <v>35</v>
      </c>
      <c r="CJ24" s="341">
        <v>8</v>
      </c>
      <c r="CK24" s="339" t="s">
        <v>35</v>
      </c>
      <c r="CL24" s="341">
        <v>8</v>
      </c>
      <c r="CM24" s="339"/>
      <c r="CN24" s="342" t="str" cm="1">
        <f t="array" ref="CN24">_xlfn.IFS(CM24="Pres",8,CM24="Abs",0,CM24=0,"",CM24="Orie",2)</f>
        <v/>
      </c>
      <c r="CO24" s="339"/>
      <c r="CP24" s="342" t="str" cm="1">
        <f t="array" ref="CP24">_xlfn.IFS(CO24="Pres",8,CO24="Abs",0,CO24=0,"",CO24="Orie",2)</f>
        <v/>
      </c>
      <c r="CQ24" s="341"/>
      <c r="CR24" s="342" t="str" cm="1">
        <f t="array" ref="CR24">_xlfn.IFS(CQ24="Pres",8,CQ24="Abs",0,CQ24=0,"",CQ24="Orie",2)</f>
        <v/>
      </c>
      <c r="CS24" s="341"/>
      <c r="CT24" s="342" t="str" cm="1">
        <f t="array" ref="CT24">_xlfn.IFS(CS24="Pres",8,CS24="Abs",0,CS24=0,"",CS24="Orie",2)</f>
        <v/>
      </c>
      <c r="CU24" s="341"/>
      <c r="CV24" s="342" t="str" cm="1">
        <f t="array" ref="CV24">_xlfn.IFS(CU24="Pres",8,CU24="Abs",0,CU24=0,"",CU24="Orie",2,CU24="Holi",0,CU24="Leav",0)</f>
        <v/>
      </c>
      <c r="CW24" s="341"/>
      <c r="CX24" s="342" t="str" cm="1">
        <f t="array" ref="CX24">_xlfn.IFS(CW24="Pres",8,CW24="Abs",0,CW24=0,"",CW24="Orie",2,CW24="Holi",0,CW24="Leav",0)</f>
        <v/>
      </c>
      <c r="CY24" s="341"/>
      <c r="CZ24" s="221"/>
      <c r="DA24" s="221"/>
      <c r="DB24" s="221"/>
      <c r="DC24" s="221"/>
      <c r="DD24" s="221"/>
      <c r="DE24" s="221"/>
      <c r="DG24"/>
      <c r="DH24"/>
      <c r="DI24"/>
      <c r="DJ24"/>
      <c r="DK24"/>
      <c r="DL24"/>
      <c r="DM24"/>
      <c r="DN24"/>
      <c r="DO24"/>
      <c r="DP24"/>
      <c r="DQ24"/>
      <c r="DR24"/>
      <c r="DS24"/>
      <c r="DT24"/>
      <c r="DU24"/>
      <c r="DV24"/>
      <c r="DW24" s="341"/>
      <c r="DX24" s="342" t="str" cm="1">
        <f t="array" ref="DX24">_xlfn.IFS(DW24="Pres",8,DW24="Abs",0,DW24=0,"",DW24="Orie",2,DW24="Holi",0,DW24="Leav",0)</f>
        <v/>
      </c>
      <c r="DY24" s="84"/>
      <c r="DZ24" s="226" t="str" cm="1">
        <f t="array" ref="DZ24">_xlfn.IFS(DY24="Pres",8,DY24="Abs",0,DY24=0,"",DY24="Orie",2,DY24="Holi",0,DY24="Leav",0)</f>
        <v/>
      </c>
      <c r="EA24" s="84"/>
      <c r="EB24" s="226" t="str" cm="1">
        <f t="array" ref="EB24">_xlfn.IFS(EA24="Pres",8,EA24="Abs",0,EA24=0,"",EA24="Orie",2,EA24="Holi",0,EA24="Leav",0)</f>
        <v/>
      </c>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s="84" t="s">
        <v>48</v>
      </c>
      <c r="FX24" s="226" cm="1">
        <f t="array" ref="FX24">_xlfn.IFS(FW24="Pres",8,FW24="Abs",0,FW24=0,"",FW24="Orie",2,FW24="Holi",0,FW24="Leav",0)</f>
        <v>0</v>
      </c>
      <c r="FY24" s="84" t="s">
        <v>48</v>
      </c>
      <c r="FZ24" s="226" cm="1">
        <f t="array" ref="FZ24">_xlfn.IFS(FY24="Pres",8,FY24="Abs",0,FY24=0,"",FY24="Orie",2,FY24="Holi",0,FY24="Leav",0)</f>
        <v>0</v>
      </c>
      <c r="GA24" s="84" t="s">
        <v>48</v>
      </c>
      <c r="GB24" s="226" cm="1">
        <f t="array" ref="GB24">_xlfn.IFS(GA24="Pres",8,GA24="Abs",0,GA24=0,"",GA24="Orie",2,GA24="Holi",0,GA24="Leav",0)</f>
        <v>0</v>
      </c>
      <c r="GC24" s="173"/>
      <c r="GD24" s="173"/>
      <c r="GE24" s="173"/>
      <c r="GF24" s="173"/>
      <c r="GG24" s="173"/>
      <c r="GH24" s="173"/>
      <c r="GI24" s="173"/>
      <c r="GJ24" s="173"/>
      <c r="GK24" s="173"/>
      <c r="GL24" s="173"/>
      <c r="GM24" s="173"/>
      <c r="GN24" s="173"/>
    </row>
    <row r="25" spans="1:209" ht="18.75" customHeight="1">
      <c r="A25" s="73" t="s">
        <v>49</v>
      </c>
      <c r="B25" s="108" t="s">
        <v>1972</v>
      </c>
      <c r="C25" s="108" t="s">
        <v>1973</v>
      </c>
      <c r="D25" s="122" t="s">
        <v>1974</v>
      </c>
      <c r="E25" s="115"/>
      <c r="F25" s="114" t="s">
        <v>43</v>
      </c>
      <c r="G25" s="105">
        <v>44401</v>
      </c>
      <c r="H25" s="105">
        <v>44743</v>
      </c>
      <c r="I25" s="103">
        <v>44645</v>
      </c>
      <c r="J25" s="119" t="s">
        <v>69</v>
      </c>
      <c r="K25" s="105">
        <v>44575</v>
      </c>
      <c r="L25" s="105">
        <v>44631</v>
      </c>
      <c r="M25" s="87"/>
      <c r="N25" s="79">
        <f t="shared" si="250"/>
        <v>32</v>
      </c>
      <c r="O25" s="79">
        <f t="shared" si="251"/>
        <v>258</v>
      </c>
      <c r="P25" s="39">
        <f t="shared" si="252"/>
        <v>1</v>
      </c>
      <c r="Q25" s="38" t="str">
        <f t="shared" si="253"/>
        <v/>
      </c>
      <c r="R25" s="40" t="str">
        <f t="shared" si="254"/>
        <v/>
      </c>
      <c r="S25" s="41">
        <f t="shared" si="255"/>
        <v>3</v>
      </c>
      <c r="T25" s="45"/>
      <c r="U25" s="123"/>
      <c r="V25" s="123"/>
      <c r="W25" s="44"/>
      <c r="X25" s="42"/>
      <c r="Y25" s="44"/>
      <c r="Z25" s="45"/>
      <c r="AA25" s="46"/>
      <c r="AB25" s="83"/>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t="s">
        <v>34</v>
      </c>
      <c r="BR25" s="48">
        <v>2</v>
      </c>
      <c r="BS25" s="48" t="s">
        <v>35</v>
      </c>
      <c r="BT25" s="48">
        <v>8</v>
      </c>
      <c r="BU25" s="48" t="s">
        <v>35</v>
      </c>
      <c r="BV25" s="48">
        <v>8</v>
      </c>
      <c r="BW25" s="48" t="s">
        <v>35</v>
      </c>
      <c r="BX25" s="84">
        <v>8</v>
      </c>
      <c r="BY25" s="84" t="s">
        <v>35</v>
      </c>
      <c r="BZ25" s="84">
        <v>8</v>
      </c>
      <c r="CA25" s="84" t="s">
        <v>35</v>
      </c>
      <c r="CB25" s="84">
        <v>8</v>
      </c>
      <c r="CC25" s="84" t="s">
        <v>35</v>
      </c>
      <c r="CD25" s="84">
        <v>8</v>
      </c>
      <c r="CE25" s="84" t="s">
        <v>35</v>
      </c>
      <c r="CF25" s="84">
        <v>8</v>
      </c>
      <c r="CG25" s="48" t="s">
        <v>35</v>
      </c>
      <c r="CH25" s="84">
        <v>8</v>
      </c>
      <c r="CI25" s="48" t="s">
        <v>35</v>
      </c>
      <c r="CJ25" s="84">
        <v>8</v>
      </c>
      <c r="CK25" s="48" t="s">
        <v>35</v>
      </c>
      <c r="CL25" s="84">
        <v>8</v>
      </c>
      <c r="CM25" s="48" t="s">
        <v>35</v>
      </c>
      <c r="CN25" s="226" cm="1">
        <f t="array" ref="CN25">_xlfn.IFS(CM25="Pres",8,CM25="Abs",0,CM25=0,"",CM25="Orie",2)</f>
        <v>8</v>
      </c>
      <c r="CO25" s="48" t="s">
        <v>35</v>
      </c>
      <c r="CP25" s="226" cm="1">
        <f t="array" ref="CP25">_xlfn.IFS(CO25="Pres",8,CO25="Abs",0,CO25=0,"",CO25="Orie",2)</f>
        <v>8</v>
      </c>
      <c r="CQ25" s="84" t="s">
        <v>35</v>
      </c>
      <c r="CR25" s="226" cm="1">
        <f t="array" ref="CR25">_xlfn.IFS(CQ25="Pres",8,CQ25="Abs",0,CQ25=0,"",CQ25="Orie",2)</f>
        <v>8</v>
      </c>
      <c r="CS25" s="84" t="s">
        <v>35</v>
      </c>
      <c r="CT25" s="226" cm="1">
        <f t="array" ref="CT25">_xlfn.IFS(CS25="Pres",8,CS25="Abs",0,CS25=0,"",CS25="Orie",2)</f>
        <v>8</v>
      </c>
      <c r="CU25" s="84" t="s">
        <v>35</v>
      </c>
      <c r="CV25" s="226" cm="1">
        <f t="array" ref="CV25">_xlfn.IFS(CU25="Pres",8,CU25="Abs",0,CU25=0,"",CU25="Orie",2,CU25="Holi",0,CU25="Leav",0)</f>
        <v>8</v>
      </c>
      <c r="CW25" s="84" t="s">
        <v>35</v>
      </c>
      <c r="CX25" s="226" cm="1">
        <f t="array" ref="CX25">_xlfn.IFS(CW25="Pres",8,CW25="Abs",0,CW25=0,"",CW25="Orie",2,CW25="Holi",0,CW25="Leav",0)</f>
        <v>8</v>
      </c>
      <c r="CY25" s="84" t="s">
        <v>35</v>
      </c>
      <c r="CZ25" s="226" cm="1">
        <f t="array" ref="CZ25">_xlfn.IFS(CY25="Pres",8,CY25="Abs",0,CY25=0,"",CY25="Orie",2,CY25="Holi",0,CY25="Leav",0)</f>
        <v>8</v>
      </c>
      <c r="DA25" s="84" t="s">
        <v>35</v>
      </c>
      <c r="DB25" s="226" cm="1">
        <f t="array" ref="DB25">_xlfn.IFS(DA25="Pres",8,DA25="Abs",0,DA25=0,"",DA25="Orie",2,DA25="Holi",0,DA25="Leav",0)</f>
        <v>8</v>
      </c>
      <c r="DC25" s="84" t="s">
        <v>35</v>
      </c>
      <c r="DD25" s="226" cm="1">
        <f t="array" ref="DD25">_xlfn.IFS(DC25="Pres",8,DC25="Abs",0,DC25=0,"",DC25="Orie",2,DC25="Holi",0,DC25="Leav",0)</f>
        <v>8</v>
      </c>
      <c r="DE25" s="84" t="s">
        <v>35</v>
      </c>
      <c r="DF25" s="226" cm="1">
        <f t="array" ref="DF25">_xlfn.IFS(DE25="Pres",8,DE25="Abs",0,DE25=0,"",DE25="Orie",2,DE25="Holi",0,DE25="Leav",0)</f>
        <v>8</v>
      </c>
      <c r="DG25" s="84" t="s">
        <v>35</v>
      </c>
      <c r="DH25" s="226" cm="1">
        <f t="array" ref="DH25">_xlfn.IFS(DG25="Pres",8,DG25="Abs",0,DG25=0,"",DG25="Orie",2,DG25="Holi",0,DG25="Leav",0)</f>
        <v>8</v>
      </c>
      <c r="DI25" s="84" t="s">
        <v>35</v>
      </c>
      <c r="DJ25" s="226" cm="1">
        <f t="array" ref="DJ25">_xlfn.IFS(DI25="Pres",8,DI25="Abs",0,DI25=0,"",DI25="Orie",2,DI25="Holi",0,DI25="Leav",0)</f>
        <v>8</v>
      </c>
      <c r="DK25" s="84" t="s">
        <v>54</v>
      </c>
      <c r="DL25" s="226" cm="1">
        <f t="array" ref="DL25">_xlfn.IFS(DK25="Pres",8,DK25="Abs",0,DK25=0,"",DK25="Orie",2,DK25="Holi",0,DK25="Leav",0)</f>
        <v>0</v>
      </c>
      <c r="DM25" s="84" t="s">
        <v>54</v>
      </c>
      <c r="DN25" s="226" cm="1">
        <f t="array" ref="DN25">_xlfn.IFS(DM25="Pres",8,DM25="Abs",0,DM25=0,"",DM25="Orie",2,DM25="Holi",0,DM25="Leav",0)</f>
        <v>0</v>
      </c>
      <c r="DO25" s="84" t="s">
        <v>35</v>
      </c>
      <c r="DP25" s="226" cm="1">
        <f t="array" ref="DP25">_xlfn.IFS(DO25="Pres",8,DO25="Abs",0,DO25=0,"",DO25="Orie",2,DO25="Holi",0,DO25="Leav",0)</f>
        <v>8</v>
      </c>
      <c r="DQ25" s="84" t="s">
        <v>35</v>
      </c>
      <c r="DR25" s="226" cm="1">
        <f t="array" ref="DR25">_xlfn.IFS(DQ25="Pres",8,DQ25="Abs",0,DQ25=0,"",DQ25="Orie",2,DQ25="Holi",0,DQ25="Leav",0)</f>
        <v>8</v>
      </c>
      <c r="DS25" s="84" t="s">
        <v>35</v>
      </c>
      <c r="DT25" s="226" cm="1">
        <f t="array" ref="DT25">_xlfn.IFS(DS25="Pres",8,DS25="Abs",0,DS25=0,"",DS25="Orie",2,DS25="Holi",0,DS25="Leav",0)</f>
        <v>8</v>
      </c>
      <c r="DU25" s="84" t="s">
        <v>35</v>
      </c>
      <c r="DV25" s="226" cm="1">
        <f t="array" ref="DV25">_xlfn.IFS(DU25="Pres",8,DU25="Abs",0,DU25=0,"",DU25="Orie",2,DU25="Holi",0,DU25="Leav",0)</f>
        <v>8</v>
      </c>
      <c r="DW25" s="84" t="s">
        <v>35</v>
      </c>
      <c r="DX25" s="226" cm="1">
        <f t="array" ref="DX25">_xlfn.IFS(DW25="Pres",8,DW25="Abs",0,DW25=0,"",DW25="Orie",2,DW25="Holi",0,DW25="Leav",0)</f>
        <v>8</v>
      </c>
      <c r="DY25" s="84" t="s">
        <v>35</v>
      </c>
      <c r="DZ25" s="226" cm="1">
        <f t="array" ref="DZ25">_xlfn.IFS(DY25="Pres",8,DY25="Abs",0,DY25=0,"",DY25="Orie",2,DY25="Holi",0,DY25="Leav",0)</f>
        <v>8</v>
      </c>
      <c r="EA25" s="84" t="s">
        <v>35</v>
      </c>
      <c r="EB25" s="226" cm="1">
        <f t="array" ref="EB25">_xlfn.IFS(EA25="Pres",8,EA25="Abs",0,EA25=0,"",EA25="Orie",2,EA25="Holi",0,EA25="Leav",0)</f>
        <v>8</v>
      </c>
      <c r="EC25" s="84" t="s">
        <v>35</v>
      </c>
      <c r="ED25" s="226" cm="1">
        <f t="array" ref="ED25">_xlfn.IFS(EC25="Pres",8,EC25="Abs",0,EC25=0,"",EC25="Orie",2,EC25="Holi",0,EC25="Leav",0)</f>
        <v>8</v>
      </c>
      <c r="EE25" s="84" t="s">
        <v>35</v>
      </c>
      <c r="EF25" s="226" cm="1">
        <f t="array" ref="EF25">_xlfn.IFS(EE25="Pres",8,EE25="Abs",0,EE25=0,"",EE25="Orie",2,EE25="Holi",0,EE25="Leav",0)</f>
        <v>8</v>
      </c>
      <c r="EG25" s="84" t="s">
        <v>35</v>
      </c>
      <c r="EH25" s="226" cm="1">
        <f t="array" ref="EH25">_xlfn.IFS(EG25="Pres",8,EG25="Abs",0,EG25=0,"",EG25="Orie",2,EG25="Holi",0,EG25="Leav",0)</f>
        <v>8</v>
      </c>
      <c r="EQ25" s="84" t="s">
        <v>54</v>
      </c>
      <c r="ER25" s="226" cm="1">
        <f t="array" ref="ER25">_xlfn.IFS(EQ25="Pres",8,EQ25="Abs",0,EQ25=0,"",EQ25="Orie",2,EQ25="Holi",0,EQ25="Leav",0)</f>
        <v>0</v>
      </c>
      <c r="FW25" s="173"/>
      <c r="FX25" s="173"/>
      <c r="FY25" s="173"/>
      <c r="FZ25" s="173"/>
      <c r="GA25" s="173"/>
      <c r="GB25" s="173"/>
      <c r="GC25" s="173"/>
      <c r="GD25" s="173"/>
      <c r="GE25" s="173"/>
      <c r="GF25" s="173"/>
      <c r="GG25" s="173"/>
      <c r="GH25" s="173"/>
      <c r="GI25" s="173"/>
      <c r="GJ25" s="173"/>
      <c r="GK25" s="173"/>
      <c r="GL25" s="173"/>
      <c r="GM25" s="173"/>
      <c r="GN25" s="173"/>
    </row>
    <row r="26" spans="1:209" ht="18.75" customHeight="1">
      <c r="A26" s="73" t="s">
        <v>49</v>
      </c>
      <c r="B26" s="108" t="s">
        <v>1975</v>
      </c>
      <c r="C26" s="108" t="s">
        <v>1976</v>
      </c>
      <c r="D26" s="108" t="s">
        <v>1977</v>
      </c>
      <c r="E26" s="115"/>
      <c r="F26" s="113" t="s">
        <v>121</v>
      </c>
      <c r="G26" s="105">
        <v>44401</v>
      </c>
      <c r="H26" s="105">
        <v>44736</v>
      </c>
      <c r="I26" s="103">
        <v>44652</v>
      </c>
      <c r="J26" s="119" t="s">
        <v>69</v>
      </c>
      <c r="K26" s="105">
        <v>44575</v>
      </c>
      <c r="L26" s="105">
        <v>44631</v>
      </c>
      <c r="M26" s="87"/>
      <c r="N26" s="79">
        <f t="shared" si="250"/>
        <v>32</v>
      </c>
      <c r="O26" s="79">
        <f t="shared" si="251"/>
        <v>258</v>
      </c>
      <c r="P26" s="39">
        <f t="shared" si="252"/>
        <v>1</v>
      </c>
      <c r="Q26" s="38" t="str">
        <f t="shared" si="253"/>
        <v/>
      </c>
      <c r="R26" s="40" t="str">
        <f t="shared" si="254"/>
        <v/>
      </c>
      <c r="S26" s="41">
        <f t="shared" si="255"/>
        <v>3</v>
      </c>
      <c r="T26" s="45"/>
      <c r="U26" s="123"/>
      <c r="V26" s="123"/>
      <c r="W26" s="44"/>
      <c r="X26" s="42"/>
      <c r="Y26" s="44"/>
      <c r="Z26" s="45"/>
      <c r="AA26" s="46"/>
      <c r="AB26" s="83"/>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t="s">
        <v>34</v>
      </c>
      <c r="BR26" s="48">
        <v>2</v>
      </c>
      <c r="BS26" s="48" t="s">
        <v>35</v>
      </c>
      <c r="BT26" s="48">
        <v>8</v>
      </c>
      <c r="BU26" s="48" t="s">
        <v>35</v>
      </c>
      <c r="BV26" s="48">
        <v>8</v>
      </c>
      <c r="BW26" s="48" t="s">
        <v>35</v>
      </c>
      <c r="BX26" s="84">
        <v>8</v>
      </c>
      <c r="BY26" s="84" t="s">
        <v>35</v>
      </c>
      <c r="BZ26" s="84">
        <v>8</v>
      </c>
      <c r="CA26" s="84" t="s">
        <v>35</v>
      </c>
      <c r="CB26" s="84">
        <v>8</v>
      </c>
      <c r="CC26" s="84" t="s">
        <v>35</v>
      </c>
      <c r="CD26" s="84">
        <v>8</v>
      </c>
      <c r="CE26" s="84" t="s">
        <v>35</v>
      </c>
      <c r="CF26" s="84">
        <v>8</v>
      </c>
      <c r="CG26" s="48" t="s">
        <v>35</v>
      </c>
      <c r="CH26" s="84">
        <v>8</v>
      </c>
      <c r="CI26" s="48" t="s">
        <v>35</v>
      </c>
      <c r="CJ26" s="84">
        <v>8</v>
      </c>
      <c r="CK26" s="48" t="s">
        <v>35</v>
      </c>
      <c r="CL26" s="84">
        <v>8</v>
      </c>
      <c r="CM26" s="48" t="s">
        <v>35</v>
      </c>
      <c r="CN26" s="226" cm="1">
        <f t="array" ref="CN26">_xlfn.IFS(CM26="Pres",8,CM26="Abs",0,CM26=0,"",CM26="Orie",2)</f>
        <v>8</v>
      </c>
      <c r="CO26" s="48" t="s">
        <v>35</v>
      </c>
      <c r="CP26" s="226" cm="1">
        <f t="array" ref="CP26">_xlfn.IFS(CO26="Pres",8,CO26="Abs",0,CO26=0,"",CO26="Orie",2)</f>
        <v>8</v>
      </c>
      <c r="CQ26" s="84" t="s">
        <v>35</v>
      </c>
      <c r="CR26" s="226" cm="1">
        <f t="array" ref="CR26">_xlfn.IFS(CQ26="Pres",8,CQ26="Abs",0,CQ26=0,"",CQ26="Orie",2)</f>
        <v>8</v>
      </c>
      <c r="CS26" s="84" t="s">
        <v>35</v>
      </c>
      <c r="CT26" s="226" cm="1">
        <f t="array" ref="CT26">_xlfn.IFS(CS26="Pres",8,CS26="Abs",0,CS26=0,"",CS26="Orie",2)</f>
        <v>8</v>
      </c>
      <c r="CU26" s="84" t="s">
        <v>35</v>
      </c>
      <c r="CV26" s="226" cm="1">
        <f t="array" ref="CV26">_xlfn.IFS(CU26="Pres",8,CU26="Abs",0,CU26=0,"",CU26="Orie",2,CU26="Holi",0,CU26="Leav",0)</f>
        <v>8</v>
      </c>
      <c r="CW26" s="84" t="s">
        <v>35</v>
      </c>
      <c r="CX26" s="226" cm="1">
        <f t="array" ref="CX26">_xlfn.IFS(CW26="Pres",8,CW26="Abs",0,CW26=0,"",CW26="Orie",2,CW26="Holi",0,CW26="Leav",0)</f>
        <v>8</v>
      </c>
      <c r="CY26" s="84" t="s">
        <v>35</v>
      </c>
      <c r="CZ26" s="226" cm="1">
        <f t="array" ref="CZ26">_xlfn.IFS(CY26="Pres",8,CY26="Abs",0,CY26=0,"",CY26="Orie",2,CY26="Holi",0,CY26="Leav",0)</f>
        <v>8</v>
      </c>
      <c r="DA26" s="84" t="s">
        <v>35</v>
      </c>
      <c r="DB26" s="226" cm="1">
        <f t="array" ref="DB26">_xlfn.IFS(DA26="Pres",8,DA26="Abs",0,DA26=0,"",DA26="Orie",2,DA26="Holi",0,DA26="Leav",0)</f>
        <v>8</v>
      </c>
      <c r="DC26" s="84" t="s">
        <v>35</v>
      </c>
      <c r="DD26" s="226" cm="1">
        <f t="array" ref="DD26">_xlfn.IFS(DC26="Pres",8,DC26="Abs",0,DC26=0,"",DC26="Orie",2,DC26="Holi",0,DC26="Leav",0)</f>
        <v>8</v>
      </c>
      <c r="DE26" s="84" t="s">
        <v>35</v>
      </c>
      <c r="DF26" s="226" cm="1">
        <f t="array" ref="DF26">_xlfn.IFS(DE26="Pres",8,DE26="Abs",0,DE26=0,"",DE26="Orie",2,DE26="Holi",0,DE26="Leav",0)</f>
        <v>8</v>
      </c>
      <c r="DG26" s="84" t="s">
        <v>35</v>
      </c>
      <c r="DH26" s="226" cm="1">
        <f t="array" ref="DH26">_xlfn.IFS(DG26="Pres",8,DG26="Abs",0,DG26=0,"",DG26="Orie",2,DG26="Holi",0,DG26="Leav",0)</f>
        <v>8</v>
      </c>
      <c r="DI26" s="84" t="s">
        <v>35</v>
      </c>
      <c r="DJ26" s="226" cm="1">
        <f t="array" ref="DJ26">_xlfn.IFS(DI26="Pres",8,DI26="Abs",0,DI26=0,"",DI26="Orie",2,DI26="Holi",0,DI26="Leav",0)</f>
        <v>8</v>
      </c>
      <c r="DK26" s="84" t="s">
        <v>54</v>
      </c>
      <c r="DL26" s="226" cm="1">
        <f t="array" ref="DL26">_xlfn.IFS(DK26="Pres",8,DK26="Abs",0,DK26=0,"",DK26="Orie",2,DK26="Holi",0,DK26="Leav",0)</f>
        <v>0</v>
      </c>
      <c r="DM26" s="84" t="s">
        <v>54</v>
      </c>
      <c r="DN26" s="226" cm="1">
        <f t="array" ref="DN26">_xlfn.IFS(DM26="Pres",8,DM26="Abs",0,DM26=0,"",DM26="Orie",2,DM26="Holi",0,DM26="Leav",0)</f>
        <v>0</v>
      </c>
      <c r="DO26" s="84" t="s">
        <v>35</v>
      </c>
      <c r="DP26" s="226" cm="1">
        <f t="array" ref="DP26">_xlfn.IFS(DO26="Pres",8,DO26="Abs",0,DO26=0,"",DO26="Orie",2,DO26="Holi",0,DO26="Leav",0)</f>
        <v>8</v>
      </c>
      <c r="DQ26" s="84" t="s">
        <v>35</v>
      </c>
      <c r="DR26" s="226" cm="1">
        <f t="array" ref="DR26">_xlfn.IFS(DQ26="Pres",8,DQ26="Abs",0,DQ26=0,"",DQ26="Orie",2,DQ26="Holi",0,DQ26="Leav",0)</f>
        <v>8</v>
      </c>
      <c r="DS26" s="84" t="s">
        <v>35</v>
      </c>
      <c r="DT26" s="226" cm="1">
        <f t="array" ref="DT26">_xlfn.IFS(DS26="Pres",8,DS26="Abs",0,DS26=0,"",DS26="Orie",2,DS26="Holi",0,DS26="Leav",0)</f>
        <v>8</v>
      </c>
      <c r="DU26" s="84" t="s">
        <v>35</v>
      </c>
      <c r="DV26" s="226" cm="1">
        <f t="array" ref="DV26">_xlfn.IFS(DU26="Pres",8,DU26="Abs",0,DU26=0,"",DU26="Orie",2,DU26="Holi",0,DU26="Leav",0)</f>
        <v>8</v>
      </c>
      <c r="DW26" s="84" t="s">
        <v>35</v>
      </c>
      <c r="DX26" s="226" cm="1">
        <f t="array" ref="DX26">_xlfn.IFS(DW26="Pres",8,DW26="Abs",0,DW26=0,"",DW26="Orie",2,DW26="Holi",0,DW26="Leav",0)</f>
        <v>8</v>
      </c>
      <c r="DY26" s="84" t="s">
        <v>35</v>
      </c>
      <c r="DZ26" s="226" cm="1">
        <f t="array" ref="DZ26">_xlfn.IFS(DY26="Pres",8,DY26="Abs",0,DY26=0,"",DY26="Orie",2,DY26="Holi",0,DY26="Leav",0)</f>
        <v>8</v>
      </c>
      <c r="EA26" s="84" t="s">
        <v>35</v>
      </c>
      <c r="EB26" s="226" cm="1">
        <f t="array" ref="EB26">_xlfn.IFS(EA26="Pres",8,EA26="Abs",0,EA26=0,"",EA26="Orie",2,EA26="Holi",0,EA26="Leav",0)</f>
        <v>8</v>
      </c>
      <c r="EC26" s="84" t="s">
        <v>35</v>
      </c>
      <c r="ED26" s="226" cm="1">
        <f t="array" ref="ED26">_xlfn.IFS(EC26="Pres",8,EC26="Abs",0,EC26=0,"",EC26="Orie",2,EC26="Holi",0,EC26="Leav",0)</f>
        <v>8</v>
      </c>
      <c r="EE26" s="84" t="s">
        <v>35</v>
      </c>
      <c r="EF26" s="226" cm="1">
        <f t="array" ref="EF26">_xlfn.IFS(EE26="Pres",8,EE26="Abs",0,EE26=0,"",EE26="Orie",2,EE26="Holi",0,EE26="Leav",0)</f>
        <v>8</v>
      </c>
      <c r="EG26" s="84" t="s">
        <v>35</v>
      </c>
      <c r="EH26" s="226" cm="1">
        <f t="array" ref="EH26">_xlfn.IFS(EG26="Pres",8,EG26="Abs",0,EG26=0,"",EG26="Orie",2,EG26="Holi",0,EG26="Leav",0)</f>
        <v>8</v>
      </c>
      <c r="EQ26" s="84" t="s">
        <v>54</v>
      </c>
      <c r="ER26" s="226" cm="1">
        <f t="array" ref="ER26">_xlfn.IFS(EQ26="Pres",8,EQ26="Abs",0,EQ26=0,"",EQ26="Orie",2,EQ26="Holi",0,EQ26="Leav",0)</f>
        <v>0</v>
      </c>
      <c r="EU26" s="84"/>
      <c r="FW26" s="173"/>
      <c r="FX26" s="173"/>
      <c r="FY26" s="173"/>
      <c r="FZ26" s="173"/>
      <c r="GA26" s="173"/>
      <c r="GB26" s="173"/>
      <c r="GC26" s="173"/>
      <c r="GD26" s="173"/>
      <c r="GE26" s="173"/>
      <c r="GF26" s="173"/>
      <c r="GG26" s="173"/>
      <c r="GH26" s="173"/>
      <c r="GI26" s="173"/>
      <c r="GJ26" s="173"/>
      <c r="GK26" s="173"/>
      <c r="GL26" s="173"/>
      <c r="GM26" s="173"/>
      <c r="GN26" s="173"/>
    </row>
    <row r="27" spans="1:209" ht="18.75" customHeight="1">
      <c r="A27" s="73" t="s">
        <v>49</v>
      </c>
      <c r="B27" s="274" t="s">
        <v>1978</v>
      </c>
      <c r="C27" s="275" t="s">
        <v>109</v>
      </c>
      <c r="D27" s="275" t="s">
        <v>1979</v>
      </c>
      <c r="E27" s="112"/>
      <c r="F27" s="98" t="s">
        <v>43</v>
      </c>
      <c r="G27" s="99">
        <v>44485</v>
      </c>
      <c r="H27" s="99">
        <v>44841</v>
      </c>
      <c r="I27" s="105">
        <v>44739</v>
      </c>
      <c r="J27" s="37" t="str">
        <f t="shared" ref="J27:J34" si="256">TEXT(G27,"ddd")</f>
        <v>Sat</v>
      </c>
      <c r="K27" s="100">
        <f t="shared" ref="K27:K34" si="257">L27-8*7</f>
        <v>44683</v>
      </c>
      <c r="L27" s="105">
        <v>44739</v>
      </c>
      <c r="M27" s="87"/>
      <c r="N27" s="79">
        <f t="shared" si="250"/>
        <v>32</v>
      </c>
      <c r="O27" s="79">
        <f t="shared" si="251"/>
        <v>257.3</v>
      </c>
      <c r="P27" s="39">
        <f t="shared" si="252"/>
        <v>1</v>
      </c>
      <c r="Q27" s="38">
        <f t="shared" si="253"/>
        <v>1</v>
      </c>
      <c r="R27" s="40" t="str">
        <f t="shared" si="254"/>
        <v/>
      </c>
      <c r="S27" s="41">
        <f t="shared" si="255"/>
        <v>3</v>
      </c>
      <c r="T27" s="45"/>
      <c r="U27" s="123"/>
      <c r="V27" s="123"/>
      <c r="W27" s="44"/>
      <c r="X27" s="42">
        <v>1</v>
      </c>
      <c r="Y27" s="44"/>
      <c r="Z27" s="45"/>
      <c r="AA27" s="46"/>
      <c r="AB27" s="83">
        <v>8</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189" t="str" cm="1">
        <f t="array" ref="CN27">_xlfn.IFS(CM27="Pres",8,CM27="Abs",0,CM27=0,"",CM27="Orie",2)</f>
        <v/>
      </c>
      <c r="CO27" s="48" t="s">
        <v>34</v>
      </c>
      <c r="CP27" s="226" cm="1">
        <f t="array" ref="CP27">_xlfn.IFS(CO27="Pres",8,CO27="Abs",0,CO27=0,"",CO27="Orie",2)</f>
        <v>2</v>
      </c>
      <c r="CQ27" s="84" t="s">
        <v>35</v>
      </c>
      <c r="CR27" s="226" cm="1">
        <f t="array" ref="CR27">_xlfn.IFS(CQ27="Pres",8,CQ27="Abs",0,CQ27=0,"",CQ27="Orie",2)</f>
        <v>8</v>
      </c>
      <c r="CS27" s="84" t="s">
        <v>35</v>
      </c>
      <c r="CT27" s="226" cm="1">
        <f t="array" ref="CT27">_xlfn.IFS(CS27="Pres",8,CS27="Abs",0,CS27=0,"",CS27="Orie",2)</f>
        <v>8</v>
      </c>
      <c r="CU27" s="84" t="s">
        <v>35</v>
      </c>
      <c r="CV27" s="226" cm="1">
        <f t="array" ref="CV27">_xlfn.IFS(CU27="Pres",8,CU27="Abs",0,CU27=0,"",CU27="Orie",2,CU27="Holi",0,CU27="Leav",0)</f>
        <v>8</v>
      </c>
      <c r="CW27" s="84" t="s">
        <v>35</v>
      </c>
      <c r="CX27" s="226" cm="1">
        <f t="array" ref="CX27">_xlfn.IFS(CW27="Pres",8,CW27="Abs",0,CW27=0,"",CW27="Orie",2,CW27="Holi",0,CW27="Leav",0)</f>
        <v>8</v>
      </c>
      <c r="CY27" s="84" t="s">
        <v>35</v>
      </c>
      <c r="CZ27" s="226" cm="1">
        <f t="array" ref="CZ27">_xlfn.IFS(CY27="Pres",8,CY27="Abs",0,CY27=0,"",CY27="Orie",2,CY27="Holi",0,CY27="Leav",0)</f>
        <v>8</v>
      </c>
      <c r="DA27" s="84" t="s">
        <v>35</v>
      </c>
      <c r="DB27" s="226" cm="1">
        <f t="array" ref="DB27">_xlfn.IFS(DA27="Pres",8,DA27="Abs",0,DA27=0,"",DA27="Orie",2,DA27="Holi",0,DA27="Leav",0)</f>
        <v>8</v>
      </c>
      <c r="DC27" s="84" t="s">
        <v>35</v>
      </c>
      <c r="DD27" s="226" cm="1">
        <f t="array" ref="DD27">_xlfn.IFS(DC27="Pres",8,DC27="Abs",0,DC27=0,"",DC27="Orie",2,DC27="Holi",0,DC27="Leav",0)</f>
        <v>8</v>
      </c>
      <c r="DE27" s="84" t="s">
        <v>35</v>
      </c>
      <c r="DF27" s="226" cm="1">
        <f t="array" ref="DF27">_xlfn.IFS(DE27="Pres",8,DE27="Abs",0,DE27=0,"",DE27="Orie",2,DE27="Holi",0,DE27="Leav",0)</f>
        <v>8</v>
      </c>
      <c r="DG27" s="84" t="s">
        <v>35</v>
      </c>
      <c r="DH27" s="226" cm="1">
        <f t="array" ref="DH27">_xlfn.IFS(DG27="Pres",8,DG27="Abs",0,DG27=0,"",DG27="Orie",2,DG27="Holi",0,DG27="Leav",0)</f>
        <v>8</v>
      </c>
      <c r="DI27" s="84" t="s">
        <v>35</v>
      </c>
      <c r="DJ27" s="226" cm="1">
        <f t="array" ref="DJ27">_xlfn.IFS(DI27="Pres",8,DI27="Abs",0,DI27=0,"",DI27="Orie",2,DI27="Holi",0,DI27="Leav",0)</f>
        <v>8</v>
      </c>
      <c r="DK27" s="84" t="s">
        <v>54</v>
      </c>
      <c r="DL27" s="226" cm="1">
        <f t="array" ref="DL27">_xlfn.IFS(DK27="Pres",8,DK27="Abs",0,DK27=0,"",DK27="Orie",2,DK27="Holi",0,DK27="Leav",0)</f>
        <v>0</v>
      </c>
      <c r="DM27" s="84" t="s">
        <v>54</v>
      </c>
      <c r="DN27" s="226" cm="1">
        <f t="array" ref="DN27">_xlfn.IFS(DM27="Pres",8,DM27="Abs",0,DM27=0,"",DM27="Orie",2,DM27="Holi",0,DM27="Leav",0)</f>
        <v>0</v>
      </c>
      <c r="DO27" s="84" t="s">
        <v>35</v>
      </c>
      <c r="DP27" s="226" cm="1">
        <f t="array" ref="DP27">_xlfn.IFS(DO27="Pres",8,DO27="Abs",0,DO27=0,"",DO27="Orie",2,DO27="Holi",0,DO27="Leav",0)</f>
        <v>8</v>
      </c>
      <c r="DQ27" s="84" t="s">
        <v>35</v>
      </c>
      <c r="DR27" s="226" cm="1">
        <f t="array" ref="DR27">_xlfn.IFS(DQ27="Pres",8,DQ27="Abs",0,DQ27=0,"",DQ27="Orie",2,DQ27="Holi",0,DQ27="Leav",0)</f>
        <v>8</v>
      </c>
      <c r="DS27" s="84" t="s">
        <v>35</v>
      </c>
      <c r="DT27" s="226" cm="1">
        <f t="array" ref="DT27">_xlfn.IFS(DS27="Pres",8,DS27="Abs",0,DS27=0,"",DS27="Orie",2,DS27="Holi",0,DS27="Leav",0)</f>
        <v>8</v>
      </c>
      <c r="DU27" s="84" t="s">
        <v>35</v>
      </c>
      <c r="DV27" s="226" cm="1">
        <f t="array" ref="DV27">_xlfn.IFS(DU27="Pres",8,DU27="Abs",0,DU27=0,"",DU27="Orie",2,DU27="Holi",0,DU27="Leav",0)</f>
        <v>8</v>
      </c>
      <c r="DW27" s="84" t="s">
        <v>35</v>
      </c>
      <c r="DX27" s="226" cm="1">
        <f t="array" ref="DX27">_xlfn.IFS(DW27="Pres",8,DW27="Abs",0,DW27=0,"",DW27="Orie",2,DW27="Holi",0,DW27="Leav",0)</f>
        <v>8</v>
      </c>
      <c r="DY27" s="84" t="s">
        <v>35</v>
      </c>
      <c r="DZ27" s="226" cm="1">
        <f t="array" ref="DZ27">_xlfn.IFS(DY27="Pres",8,DY27="Abs",0,DY27=0,"",DY27="Orie",2,DY27="Holi",0,DY27="Leav",0)</f>
        <v>8</v>
      </c>
      <c r="EA27" s="84" t="s">
        <v>35</v>
      </c>
      <c r="EB27" s="226" cm="1">
        <f t="array" ref="EB27">_xlfn.IFS(EA27="Pres",8,EA27="Abs",0,EA27=0,"",EA27="Orie",2,EA27="Holi",0,EA27="Leav",0)</f>
        <v>8</v>
      </c>
      <c r="EC27" s="84" t="s">
        <v>35</v>
      </c>
      <c r="ED27" s="226" cm="1">
        <f t="array" ref="ED27">_xlfn.IFS(EC27="Pres",8,EC27="Abs",0,EC27=0,"",EC27="Orie",2,EC27="Holi",0,EC27="Leav",0)</f>
        <v>8</v>
      </c>
      <c r="EE27" s="84" t="s">
        <v>35</v>
      </c>
      <c r="EF27" s="226" cm="1">
        <f t="array" ref="EF27">_xlfn.IFS(EE27="Pres",8,EE27="Abs",0,EE27=0,"",EE27="Orie",2,EE27="Holi",0,EE27="Leav",0)</f>
        <v>8</v>
      </c>
      <c r="EG27" s="84" t="s">
        <v>35</v>
      </c>
      <c r="EH27" s="226" cm="1">
        <f t="array" ref="EH27">_xlfn.IFS(EG27="Pres",8,EG27="Abs",0,EG27=0,"",EG27="Orie",2,EG27="Holi",0,EG27="Leav",0)</f>
        <v>8</v>
      </c>
      <c r="EI27" s="84" t="s">
        <v>35</v>
      </c>
      <c r="EJ27" s="226" cm="1">
        <f t="array" ref="EJ27">_xlfn.IFS(EI27="Pres",8,EI27="Abs",0,EI27=0,"",EI27="Orie",2,EI27="Holi",0,EI27="Leav",0)</f>
        <v>8</v>
      </c>
      <c r="EK27" s="84" t="s">
        <v>35</v>
      </c>
      <c r="EL27" s="226" cm="1">
        <f t="array" ref="EL27">_xlfn.IFS(EK27="Pres",8,EK27="Abs",0,EK27=0,"",EK27="Orie",2,EK27="Holi",0,EK27="Leav",0)</f>
        <v>8</v>
      </c>
      <c r="EM27" s="84" t="s">
        <v>35</v>
      </c>
      <c r="EN27" s="226" cm="1">
        <f t="array" ref="EN27">_xlfn.IFS(EM27="Pres",8,EM27="Abs",0,EM27=0,"",EM27="Orie",2,EM27="Holi",0,EM27="Leav",0)</f>
        <v>8</v>
      </c>
      <c r="EO27" s="84" t="s">
        <v>35</v>
      </c>
      <c r="EP27" s="226" cm="1">
        <f t="array" ref="EP27">_xlfn.IFS(EO27="Pres",8,EO27="Abs",0,EO27=0,"",EO27="Orie",2,EO27="Holi",0,EO27="Leav",0)</f>
        <v>8</v>
      </c>
      <c r="EQ27" s="84" t="s">
        <v>54</v>
      </c>
      <c r="ER27" s="226" cm="1">
        <f t="array" ref="ER27">_xlfn.IFS(EQ27="Pres",8,EQ27="Abs",0,EQ27=0,"",EQ27="Orie",2,EQ27="Holi",0,EQ27="Leav",0)</f>
        <v>0</v>
      </c>
      <c r="ES27" s="84" t="s">
        <v>35</v>
      </c>
      <c r="ET27" s="226" cm="1">
        <f t="array" ref="ET27">_xlfn.IFS(ES27="Pres",8,ES27="Abs",0,ES27=0,"",ES27="Orie",2,ES27="Holi",0,ES27="Leav",0)</f>
        <v>8</v>
      </c>
      <c r="EU27" s="84" t="s">
        <v>36</v>
      </c>
      <c r="EV27" s="226" cm="1">
        <f t="array" ref="EV27">_xlfn.IFS(EU27="Pres",8,EU27="Abs",0,EU27=0,"",EU27="Orie",2,EU27="Holi",0,EU27="Leav",0)</f>
        <v>0</v>
      </c>
      <c r="EW27" s="84" t="s">
        <v>35</v>
      </c>
      <c r="EX27" s="226" cm="1">
        <f t="array" ref="EX27">_xlfn.IFS(EW27="Pres",8,EW27="Abs",0,EW27=0,"",EW27="Orie",2,EW27="Holi",0,EW27="Leav",0)</f>
        <v>8</v>
      </c>
      <c r="EY27" s="84" t="s">
        <v>35</v>
      </c>
      <c r="EZ27" s="226" cm="1">
        <f t="array" ref="EZ27">_xlfn.IFS(EY27="Pres",8,EY27="Abs",0,EY27=0,"",EY27="Orie",2,EY27="Holi",0,EY27="Leav",0)</f>
        <v>8</v>
      </c>
      <c r="FA27" s="84" t="s">
        <v>35</v>
      </c>
      <c r="FB27" s="226" cm="1">
        <f t="array" ref="FB27">_xlfn.IFS(FA27="Pres",8,FA27="Abs",0,FA27=0,"",FA27="Orie",2,FA27="Holi",0,FA27="Leav",0)</f>
        <v>8</v>
      </c>
      <c r="FC27" s="84" t="s">
        <v>35</v>
      </c>
      <c r="FD27" s="226">
        <v>7.5</v>
      </c>
      <c r="FE27" s="84" t="s">
        <v>35</v>
      </c>
      <c r="FF27" s="226" cm="1">
        <f t="array" ref="FF27">_xlfn.IFS(FE27="Pres",8,FE27="Abs",0,FE27=0,"",FE27="Orie",2,FE27="Holi",0,FE27="Leav",0)</f>
        <v>8</v>
      </c>
      <c r="FG27" s="84" t="s">
        <v>35</v>
      </c>
      <c r="FH27" s="226">
        <v>7.8</v>
      </c>
      <c r="FW27" s="173"/>
      <c r="FX27" s="173"/>
      <c r="FY27" s="173"/>
      <c r="FZ27" s="173"/>
      <c r="GA27" s="173"/>
      <c r="GB27" s="173"/>
      <c r="GC27" s="173"/>
      <c r="GD27" s="173"/>
      <c r="GE27" s="173"/>
      <c r="GF27" s="173"/>
      <c r="GG27" s="173"/>
      <c r="GH27" s="173"/>
      <c r="GI27" s="173"/>
      <c r="GJ27" s="173"/>
      <c r="GK27" s="173"/>
      <c r="GL27" s="173"/>
      <c r="GM27" s="173"/>
      <c r="GN27" s="173"/>
    </row>
    <row r="28" spans="1:209" ht="18.75" customHeight="1">
      <c r="A28" s="73" t="s">
        <v>49</v>
      </c>
      <c r="B28" s="274" t="s">
        <v>1980</v>
      </c>
      <c r="C28" s="275" t="s">
        <v>1981</v>
      </c>
      <c r="D28" s="275" t="s">
        <v>1982</v>
      </c>
      <c r="E28" s="51"/>
      <c r="F28" s="98" t="s">
        <v>43</v>
      </c>
      <c r="G28" s="99">
        <v>44485</v>
      </c>
      <c r="H28" s="99">
        <v>44841</v>
      </c>
      <c r="I28" s="105">
        <v>44739</v>
      </c>
      <c r="J28" s="36" t="str">
        <f t="shared" si="256"/>
        <v>Sat</v>
      </c>
      <c r="K28" s="86">
        <f t="shared" si="257"/>
        <v>44683</v>
      </c>
      <c r="L28" s="105">
        <v>44739</v>
      </c>
      <c r="M28" s="87"/>
      <c r="N28" s="79">
        <f t="shared" si="250"/>
        <v>32</v>
      </c>
      <c r="O28" s="79">
        <f t="shared" si="251"/>
        <v>258</v>
      </c>
      <c r="P28" s="39">
        <f t="shared" si="252"/>
        <v>1</v>
      </c>
      <c r="Q28" s="38">
        <f t="shared" si="253"/>
        <v>2</v>
      </c>
      <c r="R28" s="40" t="str">
        <f t="shared" si="254"/>
        <v/>
      </c>
      <c r="S28" s="41">
        <f t="shared" si="255"/>
        <v>3</v>
      </c>
      <c r="T28" s="45"/>
      <c r="U28" s="123"/>
      <c r="V28" s="123"/>
      <c r="W28" s="44"/>
      <c r="X28" s="42">
        <v>1</v>
      </c>
      <c r="Y28" s="44"/>
      <c r="Z28" s="45"/>
      <c r="AA28" s="46"/>
      <c r="AB28" s="83">
        <v>8</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189" t="str" cm="1">
        <f t="array" ref="CN28">_xlfn.IFS(CM28="Pres",8,CM28="Abs",0,CM28=0,"",CM28="Orie",2)</f>
        <v/>
      </c>
      <c r="CO28" s="48" t="s">
        <v>34</v>
      </c>
      <c r="CP28" s="226" cm="1">
        <f t="array" ref="CP28">_xlfn.IFS(CO28="Pres",8,CO28="Abs",0,CO28=0,"",CO28="Orie",2)</f>
        <v>2</v>
      </c>
      <c r="CQ28" s="84" t="s">
        <v>35</v>
      </c>
      <c r="CR28" s="226" cm="1">
        <f t="array" ref="CR28">_xlfn.IFS(CQ28="Pres",8,CQ28="Abs",0,CQ28=0,"",CQ28="Orie",2)</f>
        <v>8</v>
      </c>
      <c r="CS28" s="84" t="s">
        <v>35</v>
      </c>
      <c r="CT28" s="226" cm="1">
        <f t="array" ref="CT28">_xlfn.IFS(CS28="Pres",8,CS28="Abs",0,CS28=0,"",CS28="Orie",2)</f>
        <v>8</v>
      </c>
      <c r="CU28" s="84" t="s">
        <v>35</v>
      </c>
      <c r="CV28" s="226" cm="1">
        <f t="array" ref="CV28">_xlfn.IFS(CU28="Pres",8,CU28="Abs",0,CU28=0,"",CU28="Orie",2,CU28="Holi",0,CU28="Leav",0)</f>
        <v>8</v>
      </c>
      <c r="CW28" s="84" t="s">
        <v>35</v>
      </c>
      <c r="CX28" s="226" cm="1">
        <f t="array" ref="CX28">_xlfn.IFS(CW28="Pres",8,CW28="Abs",0,CW28=0,"",CW28="Orie",2,CW28="Holi",0,CW28="Leav",0)</f>
        <v>8</v>
      </c>
      <c r="CY28" s="84" t="s">
        <v>35</v>
      </c>
      <c r="CZ28" s="226" cm="1">
        <f t="array" ref="CZ28">_xlfn.IFS(CY28="Pres",8,CY28="Abs",0,CY28=0,"",CY28="Orie",2,CY28="Holi",0,CY28="Leav",0)</f>
        <v>8</v>
      </c>
      <c r="DA28" s="84" t="s">
        <v>35</v>
      </c>
      <c r="DB28" s="226" cm="1">
        <f t="array" ref="DB28">_xlfn.IFS(DA28="Pres",8,DA28="Abs",0,DA28=0,"",DA28="Orie",2,DA28="Holi",0,DA28="Leav",0)</f>
        <v>8</v>
      </c>
      <c r="DC28" s="84" t="s">
        <v>35</v>
      </c>
      <c r="DD28" s="226" cm="1">
        <f t="array" ref="DD28">_xlfn.IFS(DC28="Pres",8,DC28="Abs",0,DC28=0,"",DC28="Orie",2,DC28="Holi",0,DC28="Leav",0)</f>
        <v>8</v>
      </c>
      <c r="DE28" s="84" t="s">
        <v>35</v>
      </c>
      <c r="DF28" s="226" cm="1">
        <f t="array" ref="DF28">_xlfn.IFS(DE28="Pres",8,DE28="Abs",0,DE28=0,"",DE28="Orie",2,DE28="Holi",0,DE28="Leav",0)</f>
        <v>8</v>
      </c>
      <c r="DG28" s="84" t="s">
        <v>35</v>
      </c>
      <c r="DH28" s="226" cm="1">
        <f t="array" ref="DH28">_xlfn.IFS(DG28="Pres",8,DG28="Abs",0,DG28=0,"",DG28="Orie",2,DG28="Holi",0,DG28="Leav",0)</f>
        <v>8</v>
      </c>
      <c r="DI28" s="84" t="s">
        <v>35</v>
      </c>
      <c r="DJ28" s="226" cm="1">
        <f t="array" ref="DJ28">_xlfn.IFS(DI28="Pres",8,DI28="Abs",0,DI28=0,"",DI28="Orie",2,DI28="Holi",0,DI28="Leav",0)</f>
        <v>8</v>
      </c>
      <c r="DK28" s="84" t="s">
        <v>54</v>
      </c>
      <c r="DL28" s="226" cm="1">
        <f t="array" ref="DL28">_xlfn.IFS(DK28="Pres",8,DK28="Abs",0,DK28=0,"",DK28="Orie",2,DK28="Holi",0,DK28="Leav",0)</f>
        <v>0</v>
      </c>
      <c r="DM28" s="84" t="s">
        <v>54</v>
      </c>
      <c r="DN28" s="226" cm="1">
        <f t="array" ref="DN28">_xlfn.IFS(DM28="Pres",8,DM28="Abs",0,DM28=0,"",DM28="Orie",2,DM28="Holi",0,DM28="Leav",0)</f>
        <v>0</v>
      </c>
      <c r="DO28" s="84" t="s">
        <v>35</v>
      </c>
      <c r="DP28" s="226" cm="1">
        <f t="array" ref="DP28">_xlfn.IFS(DO28="Pres",8,DO28="Abs",0,DO28=0,"",DO28="Orie",2,DO28="Holi",0,DO28="Leav",0)</f>
        <v>8</v>
      </c>
      <c r="DQ28" s="84" t="s">
        <v>35</v>
      </c>
      <c r="DR28" s="226" cm="1">
        <f t="array" ref="DR28">_xlfn.IFS(DQ28="Pres",8,DQ28="Abs",0,DQ28=0,"",DQ28="Orie",2,DQ28="Holi",0,DQ28="Leav",0)</f>
        <v>8</v>
      </c>
      <c r="DS28" s="84" t="s">
        <v>35</v>
      </c>
      <c r="DT28" s="226" cm="1">
        <f t="array" ref="DT28">_xlfn.IFS(DS28="Pres",8,DS28="Abs",0,DS28=0,"",DS28="Orie",2,DS28="Holi",0,DS28="Leav",0)</f>
        <v>8</v>
      </c>
      <c r="DU28" s="84" t="s">
        <v>35</v>
      </c>
      <c r="DV28" s="226" cm="1">
        <f t="array" ref="DV28">_xlfn.IFS(DU28="Pres",8,DU28="Abs",0,DU28=0,"",DU28="Orie",2,DU28="Holi",0,DU28="Leav",0)</f>
        <v>8</v>
      </c>
      <c r="DW28" s="84" t="s">
        <v>35</v>
      </c>
      <c r="DX28" s="226" cm="1">
        <f t="array" ref="DX28">_xlfn.IFS(DW28="Pres",8,DW28="Abs",0,DW28=0,"",DW28="Orie",2,DW28="Holi",0,DW28="Leav",0)</f>
        <v>8</v>
      </c>
      <c r="DY28" s="84" t="s">
        <v>35</v>
      </c>
      <c r="DZ28" s="226" cm="1">
        <f t="array" ref="DZ28">_xlfn.IFS(DY28="Pres",8,DY28="Abs",0,DY28=0,"",DY28="Orie",2,DY28="Holi",0,DY28="Leav",0)</f>
        <v>8</v>
      </c>
      <c r="EA28" s="84" t="s">
        <v>35</v>
      </c>
      <c r="EB28" s="226" cm="1">
        <f t="array" ref="EB28">_xlfn.IFS(EA28="Pres",8,EA28="Abs",0,EA28=0,"",EA28="Orie",2,EA28="Holi",0,EA28="Leav",0)</f>
        <v>8</v>
      </c>
      <c r="EC28" s="84" t="s">
        <v>35</v>
      </c>
      <c r="ED28" s="226" cm="1">
        <f t="array" ref="ED28">_xlfn.IFS(EC28="Pres",8,EC28="Abs",0,EC28=0,"",EC28="Orie",2,EC28="Holi",0,EC28="Leav",0)</f>
        <v>8</v>
      </c>
      <c r="EE28" s="84" t="s">
        <v>35</v>
      </c>
      <c r="EF28" s="226" cm="1">
        <f t="array" ref="EF28">_xlfn.IFS(EE28="Pres",8,EE28="Abs",0,EE28=0,"",EE28="Orie",2,EE28="Holi",0,EE28="Leav",0)</f>
        <v>8</v>
      </c>
      <c r="EG28" s="84" t="s">
        <v>35</v>
      </c>
      <c r="EH28" s="226" cm="1">
        <f t="array" ref="EH28">_xlfn.IFS(EG28="Pres",8,EG28="Abs",0,EG28=0,"",EG28="Orie",2,EG28="Holi",0,EG28="Leav",0)</f>
        <v>8</v>
      </c>
      <c r="EI28" s="84" t="s">
        <v>35</v>
      </c>
      <c r="EJ28" s="226" cm="1">
        <f t="array" ref="EJ28">_xlfn.IFS(EI28="Pres",8,EI28="Abs",0,EI28=0,"",EI28="Orie",2,EI28="Holi",0,EI28="Leav",0)</f>
        <v>8</v>
      </c>
      <c r="EK28" s="84" t="s">
        <v>35</v>
      </c>
      <c r="EL28" s="226" cm="1">
        <f t="array" ref="EL28">_xlfn.IFS(EK28="Pres",8,EK28="Abs",0,EK28=0,"",EK28="Orie",2,EK28="Holi",0,EK28="Leav",0)</f>
        <v>8</v>
      </c>
      <c r="EM28" s="84" t="s">
        <v>35</v>
      </c>
      <c r="EN28" s="226" cm="1">
        <f t="array" ref="EN28">_xlfn.IFS(EM28="Pres",8,EM28="Abs",0,EM28=0,"",EM28="Orie",2,EM28="Holi",0,EM28="Leav",0)</f>
        <v>8</v>
      </c>
      <c r="EO28" s="84" t="s">
        <v>35</v>
      </c>
      <c r="EP28" s="226" cm="1">
        <f t="array" ref="EP28">_xlfn.IFS(EO28="Pres",8,EO28="Abs",0,EO28=0,"",EO28="Orie",2,EO28="Holi",0,EO28="Leav",0)</f>
        <v>8</v>
      </c>
      <c r="EQ28" s="84" t="s">
        <v>54</v>
      </c>
      <c r="ER28" s="226" cm="1">
        <f t="array" ref="ER28">_xlfn.IFS(EQ28="Pres",8,EQ28="Abs",0,EQ28=0,"",EQ28="Orie",2,EQ28="Holi",0,EQ28="Leav",0)</f>
        <v>0</v>
      </c>
      <c r="ES28" s="84" t="s">
        <v>35</v>
      </c>
      <c r="ET28" s="226" cm="1">
        <f t="array" ref="ET28">_xlfn.IFS(ES28="Pres",8,ES28="Abs",0,ES28=0,"",ES28="Orie",2,ES28="Holi",0,ES28="Leav",0)</f>
        <v>8</v>
      </c>
      <c r="EU28" s="84" t="s">
        <v>36</v>
      </c>
      <c r="EV28" s="226" cm="1">
        <f t="array" ref="EV28">_xlfn.IFS(EU28="Pres",8,EU28="Abs",0,EU28=0,"",EU28="Orie",2,EU28="Holi",0,EU28="Leav",0)</f>
        <v>0</v>
      </c>
      <c r="EW28" s="84" t="s">
        <v>35</v>
      </c>
      <c r="EX28" s="226" cm="1">
        <f t="array" ref="EX28">_xlfn.IFS(EW28="Pres",8,EW28="Abs",0,EW28=0,"",EW28="Orie",2,EW28="Holi",0,EW28="Leav",0)</f>
        <v>8</v>
      </c>
      <c r="EY28" s="84" t="s">
        <v>35</v>
      </c>
      <c r="EZ28" s="226" cm="1">
        <f t="array" ref="EZ28">_xlfn.IFS(EY28="Pres",8,EY28="Abs",0,EY28=0,"",EY28="Orie",2,EY28="Holi",0,EY28="Leav",0)</f>
        <v>8</v>
      </c>
      <c r="FA28" s="84" t="s">
        <v>35</v>
      </c>
      <c r="FB28" s="226" cm="1">
        <f t="array" ref="FB28">_xlfn.IFS(FA28="Pres",8,FA28="Abs",0,FA28=0,"",FA28="Orie",2,FA28="Holi",0,FA28="Leav",0)</f>
        <v>8</v>
      </c>
      <c r="FC28" s="84" t="s">
        <v>35</v>
      </c>
      <c r="FD28" s="226" cm="1">
        <f t="array" ref="FD28">_xlfn.IFS(FC28="Pres",8,FC28="Abs",0,FC28=0,"",FC28="Orie",2,FC28="Holi",0,FC28="Leav",0)</f>
        <v>8</v>
      </c>
      <c r="FE28" s="84" t="s">
        <v>35</v>
      </c>
      <c r="FF28" s="226" cm="1">
        <f t="array" ref="FF28">_xlfn.IFS(FE28="Pres",8,FE28="Abs",0,FE28=0,"",FE28="Orie",2,FE28="Holi",0,FE28="Leav",0)</f>
        <v>8</v>
      </c>
      <c r="FG28" s="84" t="s">
        <v>36</v>
      </c>
      <c r="FH28" s="226" cm="1">
        <f t="array" ref="FH28">_xlfn.IFS(FG28="Pres",8,FG28="Abs",0,FG28=0,"",FG28="Orie",2,FG28="Holi",0,FG28="Leav",0)</f>
        <v>0</v>
      </c>
      <c r="FI28" s="84" t="s">
        <v>35</v>
      </c>
      <c r="FJ28" s="226">
        <v>8</v>
      </c>
      <c r="FW28" s="173"/>
      <c r="FX28" s="173"/>
      <c r="FY28" s="173"/>
      <c r="FZ28" s="173"/>
      <c r="GA28" s="173"/>
      <c r="GB28" s="173"/>
      <c r="GC28" s="173"/>
      <c r="GD28" s="173"/>
      <c r="GE28" s="173"/>
      <c r="GF28" s="173"/>
      <c r="GG28" s="173"/>
      <c r="GH28" s="173"/>
      <c r="GI28" s="173"/>
      <c r="GJ28" s="173"/>
      <c r="GK28" s="173"/>
      <c r="GL28" s="173"/>
      <c r="GM28" s="173"/>
      <c r="GN28" s="173"/>
    </row>
    <row r="29" spans="1:209" ht="18.75" customHeight="1">
      <c r="A29" s="73" t="s">
        <v>49</v>
      </c>
      <c r="B29" s="274" t="s">
        <v>1983</v>
      </c>
      <c r="C29" s="275" t="s">
        <v>1984</v>
      </c>
      <c r="D29" s="275" t="s">
        <v>1985</v>
      </c>
      <c r="E29" s="33"/>
      <c r="F29" s="98" t="s">
        <v>43</v>
      </c>
      <c r="G29" s="99">
        <v>44485</v>
      </c>
      <c r="H29" s="99">
        <v>44841</v>
      </c>
      <c r="I29" s="105">
        <v>44739</v>
      </c>
      <c r="J29" s="36" t="str">
        <f t="shared" si="256"/>
        <v>Sat</v>
      </c>
      <c r="K29" s="86">
        <f t="shared" si="257"/>
        <v>44683</v>
      </c>
      <c r="L29" s="105">
        <v>44739</v>
      </c>
      <c r="M29" s="87"/>
      <c r="N29" s="79">
        <f t="shared" si="250"/>
        <v>32</v>
      </c>
      <c r="O29" s="79">
        <f t="shared" si="251"/>
        <v>251.55</v>
      </c>
      <c r="P29" s="39">
        <f t="shared" si="252"/>
        <v>1</v>
      </c>
      <c r="Q29" s="38">
        <f t="shared" si="253"/>
        <v>2</v>
      </c>
      <c r="R29" s="40" t="str">
        <f t="shared" si="254"/>
        <v/>
      </c>
      <c r="S29" s="41">
        <f t="shared" si="255"/>
        <v>3</v>
      </c>
      <c r="T29" s="45"/>
      <c r="U29" s="123"/>
      <c r="V29" s="123"/>
      <c r="W29" s="44"/>
      <c r="X29" s="42">
        <v>2</v>
      </c>
      <c r="Y29" s="44"/>
      <c r="Z29" s="45"/>
      <c r="AA29" s="46"/>
      <c r="AB29" s="83">
        <v>16</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189" t="str" cm="1">
        <f t="array" ref="CN29">_xlfn.IFS(CM29="Pres",8,CM29="Abs",0,CM29=0,"",CM29="Orie",2)</f>
        <v/>
      </c>
      <c r="CO29" s="48" t="s">
        <v>34</v>
      </c>
      <c r="CP29" s="226" cm="1">
        <f t="array" ref="CP29">_xlfn.IFS(CO29="Pres",8,CO29="Abs",0,CO29=0,"",CO29="Orie",2)</f>
        <v>2</v>
      </c>
      <c r="CQ29" s="84" t="s">
        <v>35</v>
      </c>
      <c r="CR29" s="226" cm="1">
        <f t="array" ref="CR29">_xlfn.IFS(CQ29="Pres",8,CQ29="Abs",0,CQ29=0,"",CQ29="Orie",2)</f>
        <v>8</v>
      </c>
      <c r="CS29" s="84" t="s">
        <v>35</v>
      </c>
      <c r="CT29" s="226" cm="1">
        <f t="array" ref="CT29">_xlfn.IFS(CS29="Pres",8,CS29="Abs",0,CS29=0,"",CS29="Orie",2)</f>
        <v>8</v>
      </c>
      <c r="CU29" s="84" t="s">
        <v>35</v>
      </c>
      <c r="CV29" s="226">
        <v>7.25</v>
      </c>
      <c r="CW29" s="84" t="s">
        <v>35</v>
      </c>
      <c r="CX29" s="226" cm="1">
        <f t="array" ref="CX29">_xlfn.IFS(CW29="Pres",8,CW29="Abs",0,CW29=0,"",CW29="Orie",2,CW29="Holi",0,CW29="Leav",0)</f>
        <v>8</v>
      </c>
      <c r="CY29" s="84" t="s">
        <v>35</v>
      </c>
      <c r="CZ29" s="226" cm="1">
        <f t="array" ref="CZ29">_xlfn.IFS(CY29="Pres",8,CY29="Abs",0,CY29=0,"",CY29="Orie",2,CY29="Holi",0,CY29="Leav",0)</f>
        <v>8</v>
      </c>
      <c r="DA29" s="84" t="s">
        <v>35</v>
      </c>
      <c r="DB29" s="226" cm="1">
        <f t="array" ref="DB29">_xlfn.IFS(DA29="Pres",8,DA29="Abs",0,DA29=0,"",DA29="Orie",2,DA29="Holi",0,DA29="Leav",0)</f>
        <v>8</v>
      </c>
      <c r="DC29" s="84" t="s">
        <v>35</v>
      </c>
      <c r="DD29" s="226" cm="1">
        <f t="array" ref="DD29">_xlfn.IFS(DC29="Pres",8,DC29="Abs",0,DC29=0,"",DC29="Orie",2,DC29="Holi",0,DC29="Leav",0)</f>
        <v>8</v>
      </c>
      <c r="DE29" s="84" t="s">
        <v>35</v>
      </c>
      <c r="DF29" s="226">
        <v>4</v>
      </c>
      <c r="DG29" s="84" t="s">
        <v>35</v>
      </c>
      <c r="DH29" s="226" cm="1">
        <f t="array" ref="DH29">_xlfn.IFS(DG29="Pres",8,DG29="Abs",0,DG29=0,"",DG29="Orie",2,DG29="Holi",0,DG29="Leav",0)</f>
        <v>8</v>
      </c>
      <c r="DI29" s="84" t="s">
        <v>35</v>
      </c>
      <c r="DJ29" s="226" cm="1">
        <f t="array" ref="DJ29">_xlfn.IFS(DI29="Pres",8,DI29="Abs",0,DI29=0,"",DI29="Orie",2,DI29="Holi",0,DI29="Leav",0)</f>
        <v>8</v>
      </c>
      <c r="DK29" s="84" t="s">
        <v>54</v>
      </c>
      <c r="DL29" s="226" cm="1">
        <f t="array" ref="DL29">_xlfn.IFS(DK29="Pres",8,DK29="Abs",0,DK29=0,"",DK29="Orie",2,DK29="Holi",0,DK29="Leav",0)</f>
        <v>0</v>
      </c>
      <c r="DM29" s="84" t="s">
        <v>54</v>
      </c>
      <c r="DN29" s="226" cm="1">
        <f t="array" ref="DN29">_xlfn.IFS(DM29="Pres",8,DM29="Abs",0,DM29=0,"",DM29="Orie",2,DM29="Holi",0,DM29="Leav",0)</f>
        <v>0</v>
      </c>
      <c r="DO29" s="84" t="s">
        <v>35</v>
      </c>
      <c r="DP29" s="226" cm="1">
        <f t="array" ref="DP29">_xlfn.IFS(DO29="Pres",8,DO29="Abs",0,DO29=0,"",DO29="Orie",2,DO29="Holi",0,DO29="Leav",0)</f>
        <v>8</v>
      </c>
      <c r="DQ29" s="84" t="s">
        <v>35</v>
      </c>
      <c r="DR29" s="226" cm="1">
        <f t="array" ref="DR29">_xlfn.IFS(DQ29="Pres",8,DQ29="Abs",0,DQ29=0,"",DQ29="Orie",2,DQ29="Holi",0,DQ29="Leav",0)</f>
        <v>8</v>
      </c>
      <c r="DS29" s="84" t="s">
        <v>35</v>
      </c>
      <c r="DT29" s="226" cm="1">
        <f t="array" ref="DT29">_xlfn.IFS(DS29="Pres",8,DS29="Abs",0,DS29=0,"",DS29="Orie",2,DS29="Holi",0,DS29="Leav",0)</f>
        <v>8</v>
      </c>
      <c r="DU29" s="84" t="s">
        <v>35</v>
      </c>
      <c r="DV29" s="226" cm="1">
        <f t="array" ref="DV29">_xlfn.IFS(DU29="Pres",8,DU29="Abs",0,DU29=0,"",DU29="Orie",2,DU29="Holi",0,DU29="Leav",0)</f>
        <v>8</v>
      </c>
      <c r="DW29" s="84" t="s">
        <v>35</v>
      </c>
      <c r="DX29" s="226" cm="1">
        <f t="array" ref="DX29">_xlfn.IFS(DW29="Pres",8,DW29="Abs",0,DW29=0,"",DW29="Orie",2,DW29="Holi",0,DW29="Leav",0)</f>
        <v>8</v>
      </c>
      <c r="DY29" s="84" t="s">
        <v>35</v>
      </c>
      <c r="DZ29" s="226" cm="1">
        <f t="array" ref="DZ29">_xlfn.IFS(DY29="Pres",8,DY29="Abs",0,DY29=0,"",DY29="Orie",2,DY29="Holi",0,DY29="Leav",0)</f>
        <v>8</v>
      </c>
      <c r="EA29" s="84" t="s">
        <v>35</v>
      </c>
      <c r="EB29" s="226" cm="1">
        <f t="array" ref="EB29">_xlfn.IFS(EA29="Pres",8,EA29="Abs",0,EA29=0,"",EA29="Orie",2,EA29="Holi",0,EA29="Leav",0)</f>
        <v>8</v>
      </c>
      <c r="EC29" s="84" t="s">
        <v>35</v>
      </c>
      <c r="ED29" s="226" cm="1">
        <f t="array" ref="ED29">_xlfn.IFS(EC29="Pres",8,EC29="Abs",0,EC29=0,"",EC29="Orie",2,EC29="Holi",0,EC29="Leav",0)</f>
        <v>8</v>
      </c>
      <c r="EE29" s="84" t="s">
        <v>35</v>
      </c>
      <c r="EF29" s="226" cm="1">
        <f t="array" ref="EF29">_xlfn.IFS(EE29="Pres",8,EE29="Abs",0,EE29=0,"",EE29="Orie",2,EE29="Holi",0,EE29="Leav",0)</f>
        <v>8</v>
      </c>
      <c r="EG29" s="84" t="s">
        <v>35</v>
      </c>
      <c r="EH29" s="226" cm="1">
        <f t="array" ref="EH29">_xlfn.IFS(EG29="Pres",8,EG29="Abs",0,EG29=0,"",EG29="Orie",2,EG29="Holi",0,EG29="Leav",0)</f>
        <v>8</v>
      </c>
      <c r="EI29" s="84" t="s">
        <v>35</v>
      </c>
      <c r="EJ29" s="226" cm="1">
        <f t="array" ref="EJ29">_xlfn.IFS(EI29="Pres",8,EI29="Abs",0,EI29=0,"",EI29="Orie",2,EI29="Holi",0,EI29="Leav",0)</f>
        <v>8</v>
      </c>
      <c r="EK29" s="84" t="s">
        <v>35</v>
      </c>
      <c r="EL29" s="226" cm="1">
        <f t="array" ref="EL29">_xlfn.IFS(EK29="Pres",8,EK29="Abs",0,EK29=0,"",EK29="Orie",2,EK29="Holi",0,EK29="Leav",0)</f>
        <v>8</v>
      </c>
      <c r="EM29" s="84" t="s">
        <v>35</v>
      </c>
      <c r="EN29" s="226" cm="1">
        <f t="array" ref="EN29">_xlfn.IFS(EM29="Pres",8,EM29="Abs",0,EM29=0,"",EM29="Orie",2,EM29="Holi",0,EM29="Leav",0)</f>
        <v>8</v>
      </c>
      <c r="EO29" s="84" t="s">
        <v>36</v>
      </c>
      <c r="EP29" s="226" cm="1">
        <f t="array" ref="EP29">_xlfn.IFS(EO29="Pres",8,EO29="Abs",0,EO29=0,"",EO29="Orie",2,EO29="Holi",0,EO29="Leav",0)</f>
        <v>0</v>
      </c>
      <c r="EQ29" s="84" t="s">
        <v>54</v>
      </c>
      <c r="ER29" s="226" cm="1">
        <f t="array" ref="ER29">_xlfn.IFS(EQ29="Pres",8,EQ29="Abs",0,EQ29=0,"",EQ29="Orie",2,EQ29="Holi",0,EQ29="Leav",0)</f>
        <v>0</v>
      </c>
      <c r="ES29" s="84" t="s">
        <v>36</v>
      </c>
      <c r="ET29" s="226" cm="1">
        <f t="array" ref="ET29">_xlfn.IFS(ES29="Pres",8,ES29="Abs",0,ES29=0,"",ES29="Orie",2,ES29="Holi",0,ES29="Leav",0)</f>
        <v>0</v>
      </c>
      <c r="EU29" s="84" t="s">
        <v>35</v>
      </c>
      <c r="EV29" s="226" cm="1">
        <f t="array" ref="EV29">_xlfn.IFS(EU29="Pres",8,EU29="Abs",0,EU29=0,"",EU29="Orie",2,EU29="Holi",0,EU29="Leav",0)</f>
        <v>8</v>
      </c>
      <c r="EW29" s="84" t="s">
        <v>35</v>
      </c>
      <c r="EX29" s="226" cm="1">
        <f t="array" ref="EX29">_xlfn.IFS(EW29="Pres",8,EW29="Abs",0,EW29=0,"",EW29="Orie",2,EW29="Holi",0,EW29="Leav",0)</f>
        <v>8</v>
      </c>
      <c r="EY29" s="84" t="s">
        <v>35</v>
      </c>
      <c r="EZ29" s="226" cm="1">
        <f t="array" ref="EZ29">_xlfn.IFS(EY29="Pres",8,EY29="Abs",0,EY29=0,"",EY29="Orie",2,EY29="Holi",0,EY29="Leav",0)</f>
        <v>8</v>
      </c>
      <c r="FA29" s="84" t="s">
        <v>35</v>
      </c>
      <c r="FB29" s="226" cm="1">
        <f t="array" ref="FB29">_xlfn.IFS(FA29="Pres",8,FA29="Abs",0,FA29=0,"",FA29="Orie",2,FA29="Holi",0,FA29="Leav",0)</f>
        <v>8</v>
      </c>
      <c r="FC29" s="84" t="s">
        <v>35</v>
      </c>
      <c r="FD29" s="226" cm="1">
        <f t="array" ref="FD29">_xlfn.IFS(FC29="Pres",8,FC29="Abs",0,FC29=0,"",FC29="Orie",2,FC29="Holi",0,FC29="Leav",0)</f>
        <v>8</v>
      </c>
      <c r="FE29" s="84" t="s">
        <v>35</v>
      </c>
      <c r="FF29" s="226" cm="1">
        <f t="array" ref="FF29">_xlfn.IFS(FE29="Pres",8,FE29="Abs",0,FE29=0,"",FE29="Orie",2,FE29="Holi",0,FE29="Leav",0)</f>
        <v>8</v>
      </c>
      <c r="FG29" s="84" t="s">
        <v>35</v>
      </c>
      <c r="FH29" s="226">
        <v>6.3</v>
      </c>
      <c r="FJ29" s="226"/>
      <c r="FW29" s="173"/>
      <c r="FX29" s="173"/>
      <c r="FY29" s="173"/>
      <c r="FZ29" s="173"/>
      <c r="GA29" s="173"/>
      <c r="GB29" s="173"/>
      <c r="GC29" s="173"/>
      <c r="GD29" s="173"/>
      <c r="GE29" s="173"/>
      <c r="GF29" s="173"/>
      <c r="GG29" s="173"/>
      <c r="GH29" s="173"/>
      <c r="GI29" s="173"/>
      <c r="GJ29" s="173"/>
      <c r="GK29" s="173"/>
      <c r="GL29" s="173"/>
      <c r="GM29" s="173"/>
      <c r="GN29" s="173"/>
    </row>
    <row r="30" spans="1:209" ht="18.75" customHeight="1">
      <c r="A30" s="73" t="s">
        <v>49</v>
      </c>
      <c r="B30" s="274" t="s">
        <v>1986</v>
      </c>
      <c r="C30" s="275" t="s">
        <v>1987</v>
      </c>
      <c r="D30" s="275" t="s">
        <v>1988</v>
      </c>
      <c r="E30" s="51"/>
      <c r="F30" s="98" t="s">
        <v>43</v>
      </c>
      <c r="G30" s="99">
        <v>44485</v>
      </c>
      <c r="H30" s="99">
        <v>44841</v>
      </c>
      <c r="I30" s="105">
        <v>44739</v>
      </c>
      <c r="J30" s="36" t="str">
        <f t="shared" si="256"/>
        <v>Sat</v>
      </c>
      <c r="K30" s="86">
        <f t="shared" si="257"/>
        <v>44683</v>
      </c>
      <c r="L30" s="105">
        <v>44739</v>
      </c>
      <c r="M30" s="87"/>
      <c r="N30" s="79">
        <f t="shared" si="250"/>
        <v>32</v>
      </c>
      <c r="O30" s="79">
        <f t="shared" si="251"/>
        <v>250.05</v>
      </c>
      <c r="P30" s="39">
        <f t="shared" si="252"/>
        <v>1</v>
      </c>
      <c r="Q30" s="38">
        <f t="shared" si="253"/>
        <v>2</v>
      </c>
      <c r="R30" s="40" t="str">
        <f t="shared" si="254"/>
        <v/>
      </c>
      <c r="S30" s="41">
        <f t="shared" si="255"/>
        <v>3</v>
      </c>
      <c r="T30" s="45"/>
      <c r="U30" s="123"/>
      <c r="V30" s="123"/>
      <c r="W30" s="44"/>
      <c r="X30" s="42">
        <v>2</v>
      </c>
      <c r="Y30" s="44"/>
      <c r="Z30" s="45"/>
      <c r="AA30" s="46"/>
      <c r="AB30" s="83">
        <v>16.5</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189" t="str" cm="1">
        <f t="array" ref="CN30">_xlfn.IFS(CM30="Pres",8,CM30="Abs",0,CM30=0,"",CM30="Orie",2)</f>
        <v/>
      </c>
      <c r="CO30" s="48" t="s">
        <v>34</v>
      </c>
      <c r="CP30" s="226" cm="1">
        <f t="array" ref="CP30">_xlfn.IFS(CO30="Pres",8,CO30="Abs",0,CO30=0,"",CO30="Orie",2)</f>
        <v>2</v>
      </c>
      <c r="CQ30" s="84" t="s">
        <v>35</v>
      </c>
      <c r="CR30" s="226" cm="1">
        <f t="array" ref="CR30">_xlfn.IFS(CQ30="Pres",8,CQ30="Abs",0,CQ30=0,"",CQ30="Orie",2)</f>
        <v>8</v>
      </c>
      <c r="CS30" s="84" t="s">
        <v>35</v>
      </c>
      <c r="CT30" s="226">
        <v>7.25</v>
      </c>
      <c r="CU30" s="84" t="s">
        <v>35</v>
      </c>
      <c r="CV30" s="226" cm="1">
        <f t="array" ref="CV30">_xlfn.IFS(CU30="Pres",8,CU30="Abs",0,CU30=0,"",CU30="Orie",2,CU30="Holi",0,CU30="Leav",0)</f>
        <v>8</v>
      </c>
      <c r="CW30" s="84" t="s">
        <v>35</v>
      </c>
      <c r="CX30" s="226" cm="1">
        <f t="array" ref="CX30">_xlfn.IFS(CW30="Pres",8,CW30="Abs",0,CW30=0,"",CW30="Orie",2,CW30="Holi",0,CW30="Leav",0)</f>
        <v>8</v>
      </c>
      <c r="CY30" s="84" t="s">
        <v>35</v>
      </c>
      <c r="CZ30" s="226" cm="1">
        <f t="array" ref="CZ30">_xlfn.IFS(CY30="Pres",8,CY30="Abs",0,CY30=0,"",CY30="Orie",2,CY30="Holi",0,CY30="Leav",0)</f>
        <v>8</v>
      </c>
      <c r="DA30" s="84" t="s">
        <v>35</v>
      </c>
      <c r="DB30" s="226" cm="1">
        <f t="array" ref="DB30">_xlfn.IFS(DA30="Pres",8,DA30="Abs",0,DA30=0,"",DA30="Orie",2,DA30="Holi",0,DA30="Leav",0)</f>
        <v>8</v>
      </c>
      <c r="DC30" s="84" t="s">
        <v>35</v>
      </c>
      <c r="DD30" s="226" cm="1">
        <f t="array" ref="DD30">_xlfn.IFS(DC30="Pres",8,DC30="Abs",0,DC30=0,"",DC30="Orie",2,DC30="Holi",0,DC30="Leav",0)</f>
        <v>8</v>
      </c>
      <c r="DE30" s="84" t="s">
        <v>35</v>
      </c>
      <c r="DF30" s="226">
        <v>3</v>
      </c>
      <c r="DG30" s="84" t="s">
        <v>35</v>
      </c>
      <c r="DH30" s="226" cm="1">
        <f t="array" ref="DH30">_xlfn.IFS(DG30="Pres",8,DG30="Abs",0,DG30=0,"",DG30="Orie",2,DG30="Holi",0,DG30="Leav",0)</f>
        <v>8</v>
      </c>
      <c r="DI30" s="84" t="s">
        <v>35</v>
      </c>
      <c r="DJ30" s="226" cm="1">
        <f t="array" ref="DJ30">_xlfn.IFS(DI30="Pres",8,DI30="Abs",0,DI30=0,"",DI30="Orie",2,DI30="Holi",0,DI30="Leav",0)</f>
        <v>8</v>
      </c>
      <c r="DK30" s="84" t="s">
        <v>54</v>
      </c>
      <c r="DL30" s="226" cm="1">
        <f t="array" ref="DL30">_xlfn.IFS(DK30="Pres",8,DK30="Abs",0,DK30=0,"",DK30="Orie",2,DK30="Holi",0,DK30="Leav",0)</f>
        <v>0</v>
      </c>
      <c r="DM30" s="84" t="s">
        <v>54</v>
      </c>
      <c r="DN30" s="226" cm="1">
        <f t="array" ref="DN30">_xlfn.IFS(DM30="Pres",8,DM30="Abs",0,DM30=0,"",DM30="Orie",2,DM30="Holi",0,DM30="Leav",0)</f>
        <v>0</v>
      </c>
      <c r="DO30" s="84" t="s">
        <v>35</v>
      </c>
      <c r="DP30" s="226" cm="1">
        <f t="array" ref="DP30">_xlfn.IFS(DO30="Pres",8,DO30="Abs",0,DO30=0,"",DO30="Orie",2,DO30="Holi",0,DO30="Leav",0)</f>
        <v>8</v>
      </c>
      <c r="DQ30" s="84" t="s">
        <v>35</v>
      </c>
      <c r="DR30" s="226" cm="1">
        <f t="array" ref="DR30">_xlfn.IFS(DQ30="Pres",8,DQ30="Abs",0,DQ30=0,"",DQ30="Orie",2,DQ30="Holi",0,DQ30="Leav",0)</f>
        <v>8</v>
      </c>
      <c r="DS30" s="84" t="s">
        <v>35</v>
      </c>
      <c r="DT30" s="226">
        <v>7.5</v>
      </c>
      <c r="DU30" s="84" t="s">
        <v>35</v>
      </c>
      <c r="DV30" s="226" cm="1">
        <f t="array" ref="DV30">_xlfn.IFS(DU30="Pres",8,DU30="Abs",0,DU30=0,"",DU30="Orie",2,DU30="Holi",0,DU30="Leav",0)</f>
        <v>8</v>
      </c>
      <c r="DW30" s="84" t="s">
        <v>35</v>
      </c>
      <c r="DX30" s="226" cm="1">
        <f t="array" ref="DX30">_xlfn.IFS(DW30="Pres",8,DW30="Abs",0,DW30=0,"",DW30="Orie",2,DW30="Holi",0,DW30="Leav",0)</f>
        <v>8</v>
      </c>
      <c r="DY30" s="84" t="s">
        <v>35</v>
      </c>
      <c r="DZ30" s="226" cm="1">
        <f t="array" ref="DZ30">_xlfn.IFS(DY30="Pres",8,DY30="Abs",0,DY30=0,"",DY30="Orie",2,DY30="Holi",0,DY30="Leav",0)</f>
        <v>8</v>
      </c>
      <c r="EA30" s="84" t="s">
        <v>35</v>
      </c>
      <c r="EB30" s="226" cm="1">
        <f t="array" ref="EB30">_xlfn.IFS(EA30="Pres",8,EA30="Abs",0,EA30=0,"",EA30="Orie",2,EA30="Holi",0,EA30="Leav",0)</f>
        <v>8</v>
      </c>
      <c r="EC30" s="84" t="s">
        <v>35</v>
      </c>
      <c r="ED30" s="226" cm="1">
        <f t="array" ref="ED30">_xlfn.IFS(EC30="Pres",8,EC30="Abs",0,EC30=0,"",EC30="Orie",2,EC30="Holi",0,EC30="Leav",0)</f>
        <v>8</v>
      </c>
      <c r="EE30" s="84" t="s">
        <v>35</v>
      </c>
      <c r="EF30" s="226" cm="1">
        <f t="array" ref="EF30">_xlfn.IFS(EE30="Pres",8,EE30="Abs",0,EE30=0,"",EE30="Orie",2,EE30="Holi",0,EE30="Leav",0)</f>
        <v>8</v>
      </c>
      <c r="EG30" s="84" t="s">
        <v>35</v>
      </c>
      <c r="EH30" s="226" cm="1">
        <f t="array" ref="EH30">_xlfn.IFS(EG30="Pres",8,EG30="Abs",0,EG30=0,"",EG30="Orie",2,EG30="Holi",0,EG30="Leav",0)</f>
        <v>8</v>
      </c>
      <c r="EI30" s="84" t="s">
        <v>35</v>
      </c>
      <c r="EJ30" s="226" cm="1">
        <f t="array" ref="EJ30">_xlfn.IFS(EI30="Pres",8,EI30="Abs",0,EI30=0,"",EI30="Orie",2,EI30="Holi",0,EI30="Leav",0)</f>
        <v>8</v>
      </c>
      <c r="EK30" s="84" t="s">
        <v>35</v>
      </c>
      <c r="EL30" s="226" cm="1">
        <f t="array" ref="EL30">_xlfn.IFS(EK30="Pres",8,EK30="Abs",0,EK30=0,"",EK30="Orie",2,EK30="Holi",0,EK30="Leav",0)</f>
        <v>8</v>
      </c>
      <c r="EM30" s="84" t="s">
        <v>35</v>
      </c>
      <c r="EN30" s="226">
        <v>7.5</v>
      </c>
      <c r="EO30" s="84" t="s">
        <v>36</v>
      </c>
      <c r="EP30" s="226" cm="1">
        <f t="array" ref="EP30">_xlfn.IFS(EO30="Pres",8,EO30="Abs",0,EO30=0,"",EO30="Orie",2,EO30="Holi",0,EO30="Leav",0)</f>
        <v>0</v>
      </c>
      <c r="EQ30" s="84" t="s">
        <v>54</v>
      </c>
      <c r="ER30" s="226" cm="1">
        <f t="array" ref="ER30">_xlfn.IFS(EQ30="Pres",8,EQ30="Abs",0,EQ30=0,"",EQ30="Orie",2,EQ30="Holi",0,EQ30="Leav",0)</f>
        <v>0</v>
      </c>
      <c r="ES30" s="84" t="s">
        <v>36</v>
      </c>
      <c r="ET30" s="226" cm="1">
        <f t="array" ref="ET30">_xlfn.IFS(ES30="Pres",8,ES30="Abs",0,ES30=0,"",ES30="Orie",2,ES30="Holi",0,ES30="Leav",0)</f>
        <v>0</v>
      </c>
      <c r="EU30" s="84" t="s">
        <v>35</v>
      </c>
      <c r="EV30" s="226" cm="1">
        <f t="array" ref="EV30">_xlfn.IFS(EU30="Pres",8,EU30="Abs",0,EU30=0,"",EU30="Orie",2,EU30="Holi",0,EU30="Leav",0)</f>
        <v>8</v>
      </c>
      <c r="EW30" s="84" t="s">
        <v>35</v>
      </c>
      <c r="EX30" s="226" cm="1">
        <f t="array" ref="EX30">_xlfn.IFS(EW30="Pres",8,EW30="Abs",0,EW30=0,"",EW30="Orie",2,EW30="Holi",0,EW30="Leav",0)</f>
        <v>8</v>
      </c>
      <c r="EY30" s="84" t="s">
        <v>35</v>
      </c>
      <c r="EZ30" s="226" cm="1">
        <f t="array" ref="EZ30">_xlfn.IFS(EY30="Pres",8,EY30="Abs",0,EY30=0,"",EY30="Orie",2,EY30="Holi",0,EY30="Leav",0)</f>
        <v>8</v>
      </c>
      <c r="FA30" s="84" t="s">
        <v>35</v>
      </c>
      <c r="FB30" s="226" cm="1">
        <f t="array" ref="FB30">_xlfn.IFS(FA30="Pres",8,FA30="Abs",0,FA30=0,"",FA30="Orie",2,FA30="Holi",0,FA30="Leav",0)</f>
        <v>8</v>
      </c>
      <c r="FC30" s="84" t="s">
        <v>35</v>
      </c>
      <c r="FD30" s="226" cm="1">
        <f t="array" ref="FD30">_xlfn.IFS(FC30="Pres",8,FC30="Abs",0,FC30=0,"",FC30="Orie",2,FC30="Holi",0,FC30="Leav",0)</f>
        <v>8</v>
      </c>
      <c r="FE30" s="84" t="s">
        <v>35</v>
      </c>
      <c r="FF30" s="226" cm="1">
        <f t="array" ref="FF30">_xlfn.IFS(FE30="Pres",8,FE30="Abs",0,FE30=0,"",FE30="Orie",2,FE30="Holi",0,FE30="Leav",0)</f>
        <v>8</v>
      </c>
      <c r="FG30" s="84" t="s">
        <v>35</v>
      </c>
      <c r="FH30" s="226">
        <v>6.3</v>
      </c>
      <c r="FI30" s="84"/>
      <c r="FJ30" s="226">
        <v>0</v>
      </c>
      <c r="FW30" s="173"/>
      <c r="FX30" s="173"/>
      <c r="FY30" s="173"/>
      <c r="FZ30" s="173"/>
      <c r="GA30" s="173"/>
      <c r="GB30" s="173"/>
      <c r="GC30" s="173"/>
      <c r="GD30" s="173"/>
      <c r="GE30" s="173"/>
      <c r="GF30" s="173"/>
      <c r="GG30" s="173"/>
      <c r="GH30" s="173"/>
      <c r="GI30" s="173"/>
      <c r="GJ30" s="173"/>
      <c r="GK30" s="173"/>
      <c r="GL30" s="173"/>
      <c r="GM30" s="173"/>
      <c r="GN30" s="173"/>
    </row>
    <row r="31" spans="1:209" ht="18.75" customHeight="1">
      <c r="A31" s="73" t="s">
        <v>49</v>
      </c>
      <c r="B31" s="33" t="s">
        <v>1989</v>
      </c>
      <c r="C31" s="33" t="s">
        <v>1432</v>
      </c>
      <c r="D31" s="33" t="s">
        <v>1990</v>
      </c>
      <c r="E31" s="512" t="s">
        <v>1991</v>
      </c>
      <c r="F31" s="73" t="s">
        <v>43</v>
      </c>
      <c r="G31" s="99">
        <v>44499</v>
      </c>
      <c r="H31" s="99">
        <v>44855</v>
      </c>
      <c r="I31" s="105">
        <v>44753</v>
      </c>
      <c r="J31" s="36" t="str">
        <f t="shared" si="256"/>
        <v>Sat</v>
      </c>
      <c r="K31" s="86">
        <f t="shared" si="257"/>
        <v>44697</v>
      </c>
      <c r="L31" s="105">
        <v>44753</v>
      </c>
      <c r="M31" s="87"/>
      <c r="N31" s="79">
        <f t="shared" si="250"/>
        <v>32</v>
      </c>
      <c r="O31" s="79">
        <f t="shared" si="251"/>
        <v>257.8</v>
      </c>
      <c r="P31" s="39">
        <f t="shared" si="252"/>
        <v>1</v>
      </c>
      <c r="Q31" s="38" t="str">
        <f t="shared" si="253"/>
        <v/>
      </c>
      <c r="R31" s="40" t="str">
        <f t="shared" si="254"/>
        <v/>
      </c>
      <c r="S31" s="41">
        <f t="shared" si="255"/>
        <v>3</v>
      </c>
      <c r="T31" s="45"/>
      <c r="U31" s="123"/>
      <c r="V31" s="123"/>
      <c r="W31" s="44"/>
      <c r="X31" s="42"/>
      <c r="Y31" s="44"/>
      <c r="Z31" s="45"/>
      <c r="AA31" s="46"/>
      <c r="AB31" s="83"/>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189" t="str" cm="1">
        <f t="array" ref="CN31">_xlfn.IFS(CM31="Pres",8,CM31="Abs",0,CM31=0,"",CM31="Orie",2)</f>
        <v/>
      </c>
      <c r="CO31" s="48"/>
      <c r="CP31" s="189" t="str" cm="1">
        <f t="array" ref="CP31">_xlfn.IFS(CO31="Pres",8,CO31="Abs",0,CO31=0,"",CO31="Orie",2)</f>
        <v/>
      </c>
      <c r="CQ31" s="48"/>
      <c r="CR31" s="189" t="str" cm="1">
        <f t="array" ref="CR31">_xlfn.IFS(CQ31="Pres",8,CQ31="Abs",0,CQ31=0,"",CQ31="Orie",2)</f>
        <v/>
      </c>
      <c r="CS31" s="48" t="s">
        <v>34</v>
      </c>
      <c r="CT31" s="226" cm="1">
        <f t="array" ref="CT31">_xlfn.IFS(CS31="Pres",8,CS31="Abs",0,CS31=0,"",CS31="Orie",2,CS31="Holi",0,CS31="Leav",0)</f>
        <v>2</v>
      </c>
      <c r="CU31" s="84" t="s">
        <v>35</v>
      </c>
      <c r="CV31" s="226" cm="1">
        <f t="array" ref="CV31">_xlfn.IFS(CU31="Pres",8,CU31="Abs",0,CU31=0,"",CU31="Orie",2,CU31="Holi",0,CU31="Leav",0)</f>
        <v>8</v>
      </c>
      <c r="CW31" s="84" t="s">
        <v>35</v>
      </c>
      <c r="CX31" s="226" cm="1">
        <f t="array" ref="CX31">_xlfn.IFS(CW31="Pres",8,CW31="Abs",0,CW31=0,"",CW31="Orie",2,CW31="Holi",0,CW31="Leav",0)</f>
        <v>8</v>
      </c>
      <c r="CY31" s="84" t="s">
        <v>35</v>
      </c>
      <c r="CZ31" s="226" cm="1">
        <f t="array" ref="CZ31">_xlfn.IFS(CY31="Pres",8,CY31="Abs",0,CY31=0,"",CY31="Orie",2,CY31="Holi",0,CY31="Leav",0)</f>
        <v>8</v>
      </c>
      <c r="DA31" s="84" t="s">
        <v>35</v>
      </c>
      <c r="DB31" s="226" cm="1">
        <f t="array" ref="DB31">_xlfn.IFS(DA31="Pres",8,DA31="Abs",0,DA31=0,"",DA31="Orie",2,DA31="Holi",0,DA31="Leav",0)</f>
        <v>8</v>
      </c>
      <c r="DC31" s="84" t="s">
        <v>35</v>
      </c>
      <c r="DD31" s="226" cm="1">
        <f t="array" ref="DD31">_xlfn.IFS(DC31="Pres",8,DC31="Abs",0,DC31=0,"",DC31="Orie",2,DC31="Holi",0,DC31="Leav",0)</f>
        <v>8</v>
      </c>
      <c r="DE31" s="84" t="s">
        <v>35</v>
      </c>
      <c r="DF31" s="226" cm="1">
        <f t="array" ref="DF31">_xlfn.IFS(DE31="Pres",8,DE31="Abs",0,DE31=0,"",DE31="Orie",2,DE31="Holi",0,DE31="Leav",0)</f>
        <v>8</v>
      </c>
      <c r="DG31" s="84" t="s">
        <v>35</v>
      </c>
      <c r="DH31" s="226" cm="1">
        <f t="array" ref="DH31">_xlfn.IFS(DG31="Pres",8,DG31="Abs",0,DG31=0,"",DG31="Orie",2,DG31="Holi",0,DG31="Leav",0)</f>
        <v>8</v>
      </c>
      <c r="DI31" s="84" t="s">
        <v>35</v>
      </c>
      <c r="DJ31" s="226" cm="1">
        <f t="array" ref="DJ31">_xlfn.IFS(DI31="Pres",8,DI31="Abs",0,DI31=0,"",DI31="Orie",2,DI31="Holi",0,DI31="Leav",0)</f>
        <v>8</v>
      </c>
      <c r="DK31" s="84" t="s">
        <v>54</v>
      </c>
      <c r="DL31" s="226" cm="1">
        <f t="array" ref="DL31">_xlfn.IFS(DK31="Pres",8,DK31="Abs",0,DK31=0,"",DK31="Orie",2,DK31="Holi",0,DK31="Leav",0)</f>
        <v>0</v>
      </c>
      <c r="DM31" s="84" t="s">
        <v>54</v>
      </c>
      <c r="DN31" s="226" cm="1">
        <f t="array" ref="DN31">_xlfn.IFS(DM31="Pres",8,DM31="Abs",0,DM31=0,"",DM31="Orie",2,DM31="Holi",0,DM31="Leav",0)</f>
        <v>0</v>
      </c>
      <c r="DO31" s="84" t="s">
        <v>35</v>
      </c>
      <c r="DP31" s="226" cm="1">
        <f t="array" ref="DP31">_xlfn.IFS(DO31="Pres",8,DO31="Abs",0,DO31=0,"",DO31="Orie",2,DO31="Holi",0,DO31="Leav",0)</f>
        <v>8</v>
      </c>
      <c r="DQ31" s="84" t="s">
        <v>35</v>
      </c>
      <c r="DR31" s="226" cm="1">
        <f t="array" ref="DR31">_xlfn.IFS(DQ31="Pres",8,DQ31="Abs",0,DQ31=0,"",DQ31="Orie",2,DQ31="Holi",0,DQ31="Leav",0)</f>
        <v>8</v>
      </c>
      <c r="DS31" s="84" t="s">
        <v>35</v>
      </c>
      <c r="DT31" s="226" cm="1">
        <f t="array" ref="DT31">_xlfn.IFS(DS31="Pres",8,DS31="Abs",0,DS31=0,"",DS31="Orie",2,DS31="Holi",0,DS31="Leav",0)</f>
        <v>8</v>
      </c>
      <c r="DU31" s="84" t="s">
        <v>35</v>
      </c>
      <c r="DV31" s="226" cm="1">
        <f t="array" ref="DV31">_xlfn.IFS(DU31="Pres",8,DU31="Abs",0,DU31=0,"",DU31="Orie",2,DU31="Holi",0,DU31="Leav",0)</f>
        <v>8</v>
      </c>
      <c r="DW31" s="84" t="s">
        <v>35</v>
      </c>
      <c r="DX31" s="226" cm="1">
        <f t="array" ref="DX31">_xlfn.IFS(DW31="Pres",8,DW31="Abs",0,DW31=0,"",DW31="Orie",2,DW31="Holi",0,DW31="Leav",0)</f>
        <v>8</v>
      </c>
      <c r="DY31" s="84" t="s">
        <v>35</v>
      </c>
      <c r="DZ31" s="226" cm="1">
        <f t="array" ref="DZ31">_xlfn.IFS(DY31="Pres",8,DY31="Abs",0,DY31=0,"",DY31="Orie",2,DY31="Holi",0,DY31="Leav",0)</f>
        <v>8</v>
      </c>
      <c r="EA31" s="84" t="s">
        <v>35</v>
      </c>
      <c r="EB31" s="226" cm="1">
        <f t="array" ref="EB31">_xlfn.IFS(EA31="Pres",8,EA31="Abs",0,EA31=0,"",EA31="Orie",2,EA31="Holi",0,EA31="Leav",0)</f>
        <v>8</v>
      </c>
      <c r="EC31" s="84" t="s">
        <v>35</v>
      </c>
      <c r="ED31" s="226" cm="1">
        <f t="array" ref="ED31">_xlfn.IFS(EC31="Pres",8,EC31="Abs",0,EC31=0,"",EC31="Orie",2,EC31="Holi",0,EC31="Leav",0)</f>
        <v>8</v>
      </c>
      <c r="EE31" s="84" t="s">
        <v>35</v>
      </c>
      <c r="EF31" s="226" cm="1">
        <f t="array" ref="EF31">_xlfn.IFS(EE31="Pres",8,EE31="Abs",0,EE31=0,"",EE31="Orie",2,EE31="Holi",0,EE31="Leav",0)</f>
        <v>8</v>
      </c>
      <c r="EG31" s="84" t="s">
        <v>35</v>
      </c>
      <c r="EH31" s="226" cm="1">
        <f t="array" ref="EH31">_xlfn.IFS(EG31="Pres",8,EG31="Abs",0,EG31=0,"",EG31="Orie",2,EG31="Holi",0,EG31="Leav",0)</f>
        <v>8</v>
      </c>
      <c r="EI31" s="84" t="s">
        <v>35</v>
      </c>
      <c r="EJ31" s="226" cm="1">
        <f t="array" ref="EJ31">_xlfn.IFS(EI31="Pres",8,EI31="Abs",0,EI31=0,"",EI31="Orie",2,EI31="Holi",0,EI31="Leav",0)</f>
        <v>8</v>
      </c>
      <c r="EK31" s="84" t="s">
        <v>35</v>
      </c>
      <c r="EL31" s="226" cm="1">
        <f t="array" ref="EL31">_xlfn.IFS(EK31="Pres",8,EK31="Abs",0,EK31=0,"",EK31="Orie",2,EK31="Holi",0,EK31="Leav",0)</f>
        <v>8</v>
      </c>
      <c r="EM31" s="84" t="s">
        <v>35</v>
      </c>
      <c r="EN31" s="226" cm="1">
        <f t="array" ref="EN31">_xlfn.IFS(EM31="Pres",8,EM31="Abs",0,EM31=0,"",EM31="Orie",2,EM31="Holi",0,EM31="Leav",0)</f>
        <v>8</v>
      </c>
      <c r="EO31" s="84" t="s">
        <v>35</v>
      </c>
      <c r="EP31" s="226" cm="1">
        <f t="array" ref="EP31">_xlfn.IFS(EO31="Pres",8,EO31="Abs",0,EO31=0,"",EO31="Orie",2,EO31="Holi",0,EO31="Leav",0)</f>
        <v>8</v>
      </c>
      <c r="EQ31" s="84" t="s">
        <v>54</v>
      </c>
      <c r="ER31" s="226" cm="1">
        <f t="array" ref="ER31">_xlfn.IFS(EQ31="Pres",8,EQ31="Abs",0,EQ31=0,"",EQ31="Orie",2,EQ31="Holi",0,EQ31="Leav",0)</f>
        <v>0</v>
      </c>
      <c r="ES31" s="84" t="s">
        <v>35</v>
      </c>
      <c r="ET31" s="226" cm="1">
        <f t="array" ref="ET31">_xlfn.IFS(ES31="Pres",8,ES31="Abs",0,ES31=0,"",ES31="Orie",2,ES31="Holi",0,ES31="Leav",0)</f>
        <v>8</v>
      </c>
      <c r="EU31" s="84" t="s">
        <v>35</v>
      </c>
      <c r="EV31" s="226" cm="1">
        <f t="array" ref="EV31">_xlfn.IFS(EU31="Pres",8,EU31="Abs",0,EU31=0,"",EU31="Orie",2,EU31="Holi",0,EU31="Leav",0)</f>
        <v>8</v>
      </c>
      <c r="EW31" s="84" t="s">
        <v>35</v>
      </c>
      <c r="EX31" s="226" cm="1">
        <f t="array" ref="EX31">_xlfn.IFS(EW31="Pres",8,EW31="Abs",0,EW31=0,"",EW31="Orie",2,EW31="Holi",0,EW31="Leav",0)</f>
        <v>8</v>
      </c>
      <c r="EY31" s="84" t="s">
        <v>35</v>
      </c>
      <c r="EZ31" s="226" cm="1">
        <f t="array" ref="EZ31">_xlfn.IFS(EY31="Pres",8,EY31="Abs",0,EY31=0,"",EY31="Orie",2,EY31="Holi",0,EY31="Leav",0)</f>
        <v>8</v>
      </c>
      <c r="FA31" s="84" t="s">
        <v>35</v>
      </c>
      <c r="FB31" s="226" cm="1">
        <f t="array" ref="FB31">_xlfn.IFS(FA31="Pres",8,FA31="Abs",0,FA31=0,"",FA31="Orie",2,FA31="Holi",0,FA31="Leav",0)</f>
        <v>8</v>
      </c>
      <c r="FC31" s="84" t="s">
        <v>35</v>
      </c>
      <c r="FD31" s="226" cm="1">
        <f t="array" ref="FD31">_xlfn.IFS(FC31="Pres",8,FC31="Abs",0,FC31=0,"",FC31="Orie",2,FC31="Holi",0,FC31="Leav",0)</f>
        <v>8</v>
      </c>
      <c r="FE31" s="84" t="s">
        <v>35</v>
      </c>
      <c r="FF31" s="226" cm="1">
        <f t="array" ref="FF31">_xlfn.IFS(FE31="Pres",8,FE31="Abs",0,FE31=0,"",FE31="Orie",2,FE31="Holi",0,FE31="Leav",0)</f>
        <v>8</v>
      </c>
      <c r="FG31" s="84" t="s">
        <v>35</v>
      </c>
      <c r="FH31" s="226">
        <v>7.8</v>
      </c>
      <c r="FI31" s="84" t="s">
        <v>35</v>
      </c>
      <c r="FJ31" s="226">
        <v>8</v>
      </c>
      <c r="FK31" s="84" t="s">
        <v>35</v>
      </c>
      <c r="FL31" s="226">
        <v>8</v>
      </c>
      <c r="FW31" s="211"/>
      <c r="FX31" s="211"/>
      <c r="FY31" s="211"/>
      <c r="FZ31" s="211"/>
      <c r="GA31" s="211"/>
      <c r="GB31" s="211"/>
      <c r="GC31" s="211"/>
      <c r="GD31" s="211"/>
      <c r="GE31" s="211"/>
      <c r="GF31" s="211"/>
      <c r="GG31" s="211"/>
      <c r="GH31" s="211"/>
      <c r="GI31" s="211"/>
      <c r="GJ31" s="211"/>
      <c r="GK31" s="211"/>
      <c r="GL31" s="211"/>
      <c r="GM31" s="211"/>
      <c r="GN31" s="211"/>
    </row>
    <row r="32" spans="1:209" ht="18.75" customHeight="1">
      <c r="A32" s="73" t="s">
        <v>49</v>
      </c>
      <c r="B32" s="33" t="s">
        <v>1992</v>
      </c>
      <c r="C32" s="429" t="s">
        <v>457</v>
      </c>
      <c r="D32" s="429" t="s">
        <v>1993</v>
      </c>
      <c r="E32" s="512" t="s">
        <v>1994</v>
      </c>
      <c r="F32" s="73" t="s">
        <v>43</v>
      </c>
      <c r="G32" s="99">
        <v>44499</v>
      </c>
      <c r="H32" s="99">
        <v>44855</v>
      </c>
      <c r="I32" s="105">
        <v>44753</v>
      </c>
      <c r="J32" s="36" t="str">
        <f t="shared" si="256"/>
        <v>Sat</v>
      </c>
      <c r="K32" s="86">
        <f t="shared" si="257"/>
        <v>44697</v>
      </c>
      <c r="L32" s="105">
        <v>44753</v>
      </c>
      <c r="M32" s="87"/>
      <c r="N32" s="79">
        <f t="shared" si="250"/>
        <v>32</v>
      </c>
      <c r="O32" s="79">
        <f t="shared" si="251"/>
        <v>257.55</v>
      </c>
      <c r="P32" s="39">
        <f t="shared" si="252"/>
        <v>1</v>
      </c>
      <c r="Q32" s="38">
        <f t="shared" si="253"/>
        <v>1</v>
      </c>
      <c r="R32" s="40" t="str">
        <f t="shared" si="254"/>
        <v/>
      </c>
      <c r="S32" s="41">
        <f t="shared" si="255"/>
        <v>3</v>
      </c>
      <c r="T32" s="45"/>
      <c r="U32" s="123"/>
      <c r="V32" s="123"/>
      <c r="W32" s="44"/>
      <c r="X32" s="42">
        <v>1</v>
      </c>
      <c r="Y32" s="44"/>
      <c r="Z32" s="45"/>
      <c r="AA32" s="46"/>
      <c r="AB32" s="83">
        <v>7.75</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189" t="str" cm="1">
        <f t="array" ref="CN32">_xlfn.IFS(CM32="Pres",8,CM32="Abs",0,CM32=0,"",CM32="Orie",2)</f>
        <v/>
      </c>
      <c r="CO32" s="48"/>
      <c r="CP32" s="189" t="str" cm="1">
        <f t="array" ref="CP32">_xlfn.IFS(CO32="Pres",8,CO32="Abs",0,CO32=0,"",CO32="Orie",2)</f>
        <v/>
      </c>
      <c r="CQ32" s="48"/>
      <c r="CR32" s="189" t="str" cm="1">
        <f t="array" ref="CR32">_xlfn.IFS(CQ32="Pres",8,CQ32="Abs",0,CQ32=0,"",CQ32="Orie",2)</f>
        <v/>
      </c>
      <c r="CS32" s="48" t="s">
        <v>34</v>
      </c>
      <c r="CT32" s="226" cm="1">
        <f t="array" ref="CT32">_xlfn.IFS(CS32="Pres",8,CS32="Abs",0,CS32=0,"",CS32="Orie",2,CS32="Holi",0,CS32="Leav",0)</f>
        <v>2</v>
      </c>
      <c r="CU32" s="84" t="s">
        <v>35</v>
      </c>
      <c r="CV32" s="226" cm="1">
        <f t="array" ref="CV32">_xlfn.IFS(CU32="Pres",8,CU32="Abs",0,CU32=0,"",CU32="Orie",2,CU32="Holi",0,CU32="Leav",0)</f>
        <v>8</v>
      </c>
      <c r="CW32" s="84" t="s">
        <v>35</v>
      </c>
      <c r="CX32" s="226" cm="1">
        <f t="array" ref="CX32">_xlfn.IFS(CW32="Pres",8,CW32="Abs",0,CW32=0,"",CW32="Orie",2,CW32="Holi",0,CW32="Leav",0)</f>
        <v>8</v>
      </c>
      <c r="CY32" s="84" t="s">
        <v>35</v>
      </c>
      <c r="CZ32" s="226" cm="1">
        <f t="array" ref="CZ32">_xlfn.IFS(CY32="Pres",8,CY32="Abs",0,CY32=0,"",CY32="Orie",2,CY32="Holi",0,CY32="Leav",0)</f>
        <v>8</v>
      </c>
      <c r="DA32" s="84" t="s">
        <v>35</v>
      </c>
      <c r="DB32" s="226" cm="1">
        <f t="array" ref="DB32">_xlfn.IFS(DA32="Pres",8,DA32="Abs",0,DA32=0,"",DA32="Orie",2,DA32="Holi",0,DA32="Leav",0)</f>
        <v>8</v>
      </c>
      <c r="DC32" s="84" t="s">
        <v>35</v>
      </c>
      <c r="DD32" s="226" cm="1">
        <f t="array" ref="DD32">_xlfn.IFS(DC32="Pres",8,DC32="Abs",0,DC32=0,"",DC32="Orie",2,DC32="Holi",0,DC32="Leav",0)</f>
        <v>8</v>
      </c>
      <c r="DE32" s="84" t="s">
        <v>35</v>
      </c>
      <c r="DF32" s="226" cm="1">
        <f t="array" ref="DF32">_xlfn.IFS(DE32="Pres",8,DE32="Abs",0,DE32=0,"",DE32="Orie",2,DE32="Holi",0,DE32="Leav",0)</f>
        <v>8</v>
      </c>
      <c r="DG32" s="84" t="s">
        <v>35</v>
      </c>
      <c r="DH32" s="226" cm="1">
        <f t="array" ref="DH32">_xlfn.IFS(DG32="Pres",8,DG32="Abs",0,DG32=0,"",DG32="Orie",2,DG32="Holi",0,DG32="Leav",0)</f>
        <v>8</v>
      </c>
      <c r="DI32" s="84" t="s">
        <v>35</v>
      </c>
      <c r="DJ32" s="226" cm="1">
        <f t="array" ref="DJ32">_xlfn.IFS(DI32="Pres",8,DI32="Abs",0,DI32=0,"",DI32="Orie",2,DI32="Holi",0,DI32="Leav",0)</f>
        <v>8</v>
      </c>
      <c r="DK32" s="84" t="s">
        <v>54</v>
      </c>
      <c r="DL32" s="226" cm="1">
        <f t="array" ref="DL32">_xlfn.IFS(DK32="Pres",8,DK32="Abs",0,DK32=0,"",DK32="Orie",2,DK32="Holi",0,DK32="Leav",0)</f>
        <v>0</v>
      </c>
      <c r="DM32" s="84" t="s">
        <v>54</v>
      </c>
      <c r="DN32" s="226" cm="1">
        <f t="array" ref="DN32">_xlfn.IFS(DM32="Pres",8,DM32="Abs",0,DM32=0,"",DM32="Orie",2,DM32="Holi",0,DM32="Leav",0)</f>
        <v>0</v>
      </c>
      <c r="DO32" s="84" t="s">
        <v>35</v>
      </c>
      <c r="DP32" s="226" cm="1">
        <f t="array" ref="DP32">_xlfn.IFS(DO32="Pres",8,DO32="Abs",0,DO32=0,"",DO32="Orie",2,DO32="Holi",0,DO32="Leav",0)</f>
        <v>8</v>
      </c>
      <c r="DQ32" s="84" t="s">
        <v>35</v>
      </c>
      <c r="DR32" s="226" cm="1">
        <f t="array" ref="DR32">_xlfn.IFS(DQ32="Pres",8,DQ32="Abs",0,DQ32=0,"",DQ32="Orie",2,DQ32="Holi",0,DQ32="Leav",0)</f>
        <v>8</v>
      </c>
      <c r="DS32" s="84" t="s">
        <v>35</v>
      </c>
      <c r="DT32" s="226" cm="1">
        <f t="array" ref="DT32">_xlfn.IFS(DS32="Pres",8,DS32="Abs",0,DS32=0,"",DS32="Orie",2,DS32="Holi",0,DS32="Leav",0)</f>
        <v>8</v>
      </c>
      <c r="DU32" s="84" t="s">
        <v>35</v>
      </c>
      <c r="DV32" s="226" cm="1">
        <f t="array" ref="DV32">_xlfn.IFS(DU32="Pres",8,DU32="Abs",0,DU32=0,"",DU32="Orie",2,DU32="Holi",0,DU32="Leav",0)</f>
        <v>8</v>
      </c>
      <c r="DW32" s="84" t="s">
        <v>35</v>
      </c>
      <c r="DX32" s="226" cm="1">
        <f t="array" ref="DX32">_xlfn.IFS(DW32="Pres",8,DW32="Abs",0,DW32=0,"",DW32="Orie",2,DW32="Holi",0,DW32="Leav",0)</f>
        <v>8</v>
      </c>
      <c r="DY32" s="84" t="s">
        <v>35</v>
      </c>
      <c r="DZ32" s="226" cm="1">
        <f t="array" ref="DZ32">_xlfn.IFS(DY32="Pres",8,DY32="Abs",0,DY32=0,"",DY32="Orie",2,DY32="Holi",0,DY32="Leav",0)</f>
        <v>8</v>
      </c>
      <c r="EA32" s="84" t="s">
        <v>35</v>
      </c>
      <c r="EB32" s="226" cm="1">
        <f t="array" ref="EB32">_xlfn.IFS(EA32="Pres",8,EA32="Abs",0,EA32=0,"",EA32="Orie",2,EA32="Holi",0,EA32="Leav",0)</f>
        <v>8</v>
      </c>
      <c r="EC32" s="84" t="s">
        <v>35</v>
      </c>
      <c r="ED32" s="226" cm="1">
        <f t="array" ref="ED32">_xlfn.IFS(EC32="Pres",8,EC32="Abs",0,EC32=0,"",EC32="Orie",2,EC32="Holi",0,EC32="Leav",0)</f>
        <v>8</v>
      </c>
      <c r="EE32" s="84" t="s">
        <v>35</v>
      </c>
      <c r="EF32" s="226" cm="1">
        <f t="array" ref="EF32">_xlfn.IFS(EE32="Pres",8,EE32="Abs",0,EE32=0,"",EE32="Orie",2,EE32="Holi",0,EE32="Leav",0)</f>
        <v>8</v>
      </c>
      <c r="EG32" s="84" t="s">
        <v>35</v>
      </c>
      <c r="EH32" s="226" cm="1">
        <f t="array" ref="EH32">_xlfn.IFS(EG32="Pres",8,EG32="Abs",0,EG32=0,"",EG32="Orie",2,EG32="Holi",0,EG32="Leav",0)</f>
        <v>8</v>
      </c>
      <c r="EI32" s="84" t="s">
        <v>35</v>
      </c>
      <c r="EJ32" s="226" cm="1">
        <f t="array" ref="EJ32">_xlfn.IFS(EI32="Pres",8,EI32="Abs",0,EI32=0,"",EI32="Orie",2,EI32="Holi",0,EI32="Leav",0)</f>
        <v>8</v>
      </c>
      <c r="EK32" s="84" t="s">
        <v>35</v>
      </c>
      <c r="EL32" s="226" cm="1">
        <f t="array" ref="EL32">_xlfn.IFS(EK32="Pres",8,EK32="Abs",0,EK32=0,"",EK32="Orie",2,EK32="Holi",0,EK32="Leav",0)</f>
        <v>8</v>
      </c>
      <c r="EM32" s="84" t="s">
        <v>35</v>
      </c>
      <c r="EN32" s="226" cm="1">
        <f t="array" ref="EN32">_xlfn.IFS(EM32="Pres",8,EM32="Abs",0,EM32=0,"",EM32="Orie",2,EM32="Holi",0,EM32="Leav",0)</f>
        <v>8</v>
      </c>
      <c r="EO32" s="84" t="s">
        <v>35</v>
      </c>
      <c r="EP32" s="226" cm="1">
        <f t="array" ref="EP32">_xlfn.IFS(EO32="Pres",8,EO32="Abs",0,EO32=0,"",EO32="Orie",2,EO32="Holi",0,EO32="Leav",0)</f>
        <v>8</v>
      </c>
      <c r="EQ32" s="84" t="s">
        <v>54</v>
      </c>
      <c r="ER32" s="226" cm="1">
        <f t="array" ref="ER32">_xlfn.IFS(EQ32="Pres",8,EQ32="Abs",0,EQ32=0,"",EQ32="Orie",2,EQ32="Holi",0,EQ32="Leav",0)</f>
        <v>0</v>
      </c>
      <c r="ES32" s="84" t="s">
        <v>36</v>
      </c>
      <c r="ET32" s="226" cm="1">
        <f t="array" ref="ET32">_xlfn.IFS(ES32="Pres",8,ES32="Abs",0,ES32=0,"",ES32="Orie",2,ES32="Holi",0,ES32="Leav",0)</f>
        <v>0</v>
      </c>
      <c r="EU32" s="84" t="s">
        <v>35</v>
      </c>
      <c r="EV32" s="226" cm="1">
        <f t="array" ref="EV32">_xlfn.IFS(EU32="Pres",8,EU32="Abs",0,EU32=0,"",EU32="Orie",2,EU32="Holi",0,EU32="Leav",0)</f>
        <v>8</v>
      </c>
      <c r="EW32" s="84" t="s">
        <v>35</v>
      </c>
      <c r="EX32" s="226" cm="1">
        <f t="array" ref="EX32">_xlfn.IFS(EW32="Pres",8,EW32="Abs",0,EW32=0,"",EW32="Orie",2,EW32="Holi",0,EW32="Leav",0)</f>
        <v>8</v>
      </c>
      <c r="EY32" s="84" t="s">
        <v>35</v>
      </c>
      <c r="EZ32" s="226" cm="1">
        <f t="array" ref="EZ32">_xlfn.IFS(EY32="Pres",8,EY32="Abs",0,EY32=0,"",EY32="Orie",2,EY32="Holi",0,EY32="Leav",0)</f>
        <v>8</v>
      </c>
      <c r="FA32" s="84" t="s">
        <v>35</v>
      </c>
      <c r="FB32" s="226" cm="1">
        <f t="array" ref="FB32">_xlfn.IFS(FA32="Pres",8,FA32="Abs",0,FA32=0,"",FA32="Orie",2,FA32="Holi",0,FA32="Leav",0)</f>
        <v>8</v>
      </c>
      <c r="FC32" s="84" t="s">
        <v>35</v>
      </c>
      <c r="FD32" s="226" cm="1">
        <f t="array" ref="FD32">_xlfn.IFS(FC32="Pres",8,FC32="Abs",0,FC32=0,"",FC32="Orie",2,FC32="Holi",0,FC32="Leav",0)</f>
        <v>8</v>
      </c>
      <c r="FE32" s="84" t="s">
        <v>35</v>
      </c>
      <c r="FF32" s="226" cm="1">
        <f t="array" ref="FF32">_xlfn.IFS(FE32="Pres",8,FE32="Abs",0,FE32=0,"",FE32="Orie",2,FE32="Holi",0,FE32="Leav",0)</f>
        <v>8</v>
      </c>
      <c r="FG32" s="84" t="s">
        <v>35</v>
      </c>
      <c r="FH32" s="226">
        <v>7.8</v>
      </c>
      <c r="FI32" s="84" t="s">
        <v>35</v>
      </c>
      <c r="FJ32" s="226">
        <v>8</v>
      </c>
      <c r="FK32" s="84" t="s">
        <v>35</v>
      </c>
      <c r="FL32" s="226">
        <v>8</v>
      </c>
      <c r="FM32" s="211"/>
      <c r="FW32" s="173"/>
      <c r="FX32" s="173"/>
      <c r="FY32" s="173"/>
      <c r="FZ32" s="173"/>
      <c r="GA32" s="173"/>
      <c r="GB32" s="173"/>
      <c r="GC32" s="173"/>
      <c r="GD32" s="173"/>
      <c r="GE32" s="173"/>
      <c r="GF32" s="173"/>
      <c r="GG32" s="173"/>
      <c r="GH32" s="173"/>
      <c r="GI32" s="173"/>
      <c r="GJ32" s="173"/>
      <c r="GK32" s="173"/>
      <c r="GL32" s="173"/>
      <c r="GM32" s="173"/>
      <c r="GN32" s="173"/>
    </row>
    <row r="33" spans="1:280" ht="18.75" customHeight="1">
      <c r="A33" s="73" t="s">
        <v>60</v>
      </c>
      <c r="B33" s="427" t="s">
        <v>1207</v>
      </c>
      <c r="C33" s="427" t="s">
        <v>1208</v>
      </c>
      <c r="D33" s="33" t="s">
        <v>1209</v>
      </c>
      <c r="E33" s="514" t="s">
        <v>1210</v>
      </c>
      <c r="F33" s="73" t="s">
        <v>121</v>
      </c>
      <c r="G33" s="99">
        <v>44499</v>
      </c>
      <c r="H33" s="99">
        <v>44848</v>
      </c>
      <c r="I33" s="105">
        <v>44753</v>
      </c>
      <c r="J33" s="36" t="str">
        <f t="shared" si="256"/>
        <v>Sat</v>
      </c>
      <c r="K33" s="86">
        <f t="shared" si="257"/>
        <v>44697</v>
      </c>
      <c r="L33" s="105">
        <v>44753</v>
      </c>
      <c r="M33" s="87"/>
      <c r="N33" s="79">
        <f t="shared" si="250"/>
        <v>26</v>
      </c>
      <c r="O33" s="79">
        <f t="shared" si="251"/>
        <v>210</v>
      </c>
      <c r="P33" s="39">
        <f t="shared" si="252"/>
        <v>1</v>
      </c>
      <c r="Q33" s="38" t="str">
        <f t="shared" si="253"/>
        <v/>
      </c>
      <c r="R33" s="40">
        <f t="shared" si="254"/>
        <v>6</v>
      </c>
      <c r="S33" s="41">
        <f t="shared" si="255"/>
        <v>3</v>
      </c>
      <c r="T33" s="45"/>
      <c r="U33" s="123"/>
      <c r="V33" s="123"/>
      <c r="W33" s="44"/>
      <c r="X33" s="42"/>
      <c r="Y33" s="44"/>
      <c r="Z33" s="45"/>
      <c r="AA33" s="46"/>
      <c r="AB33" s="83"/>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189" t="str" cm="1">
        <f t="array" ref="CN33">_xlfn.IFS(CM33="Pres",8,CM33="Abs",0,CM33=0,"",CM33="Orie",2)</f>
        <v/>
      </c>
      <c r="CO33" s="48"/>
      <c r="CP33" s="189" t="str" cm="1">
        <f t="array" ref="CP33">_xlfn.IFS(CO33="Pres",8,CO33="Abs",0,CO33=0,"",CO33="Orie",2)</f>
        <v/>
      </c>
      <c r="CQ33" s="48"/>
      <c r="CR33" s="189" t="str" cm="1">
        <f t="array" ref="CR33">_xlfn.IFS(CQ33="Pres",8,CQ33="Abs",0,CQ33=0,"",CQ33="Orie",2)</f>
        <v/>
      </c>
      <c r="CS33" s="48" t="s">
        <v>34</v>
      </c>
      <c r="CT33" s="226" cm="1">
        <f t="array" ref="CT33">_xlfn.IFS(CS33="Pres",8,CS33="Abs",0,CS33=0,"",CS33="Orie",2,CS33="Holi",0,CS33="Leav",0)</f>
        <v>2</v>
      </c>
      <c r="CU33" s="84" t="s">
        <v>35</v>
      </c>
      <c r="CV33" s="226" cm="1">
        <f t="array" ref="CV33">_xlfn.IFS(CU33="Pres",8,CU33="Abs",0,CU33=0,"",CU33="Orie",2,CU33="Holi",0,CU33="Leav",0)</f>
        <v>8</v>
      </c>
      <c r="CW33" s="84" t="s">
        <v>35</v>
      </c>
      <c r="CX33" s="226" cm="1">
        <f t="array" ref="CX33">_xlfn.IFS(CW33="Pres",8,CW33="Abs",0,CW33=0,"",CW33="Orie",2,CW33="Holi",0,CW33="Leav",0)</f>
        <v>8</v>
      </c>
      <c r="CY33" s="84" t="s">
        <v>35</v>
      </c>
      <c r="CZ33" s="226" cm="1">
        <f t="array" ref="CZ33">_xlfn.IFS(CY33="Pres",8,CY33="Abs",0,CY33=0,"",CY33="Orie",2,CY33="Holi",0,CY33="Leav",0)</f>
        <v>8</v>
      </c>
      <c r="DA33" s="84" t="s">
        <v>35</v>
      </c>
      <c r="DB33" s="226" cm="1">
        <f t="array" ref="DB33">_xlfn.IFS(DA33="Pres",8,DA33="Abs",0,DA33=0,"",DA33="Orie",2,DA33="Holi",0,DA33="Leav",0)</f>
        <v>8</v>
      </c>
      <c r="DC33" s="84" t="s">
        <v>35</v>
      </c>
      <c r="DD33" s="226" cm="1">
        <f t="array" ref="DD33">_xlfn.IFS(DC33="Pres",8,DC33="Abs",0,DC33=0,"",DC33="Orie",2,DC33="Holi",0,DC33="Leav",0)</f>
        <v>8</v>
      </c>
      <c r="DE33" s="84" t="s">
        <v>35</v>
      </c>
      <c r="DF33" s="226" cm="1">
        <f t="array" ref="DF33">_xlfn.IFS(DE33="Pres",8,DE33="Abs",0,DE33=0,"",DE33="Orie",2,DE33="Holi",0,DE33="Leav",0)</f>
        <v>8</v>
      </c>
      <c r="DG33" s="84" t="s">
        <v>35</v>
      </c>
      <c r="DH33" s="226" cm="1">
        <f t="array" ref="DH33">_xlfn.IFS(DG33="Pres",8,DG33="Abs",0,DG33=0,"",DG33="Orie",2,DG33="Holi",0,DG33="Leav",0)</f>
        <v>8</v>
      </c>
      <c r="DI33" s="84" t="s">
        <v>35</v>
      </c>
      <c r="DJ33" s="226" cm="1">
        <f t="array" ref="DJ33">_xlfn.IFS(DI33="Pres",8,DI33="Abs",0,DI33=0,"",DI33="Orie",2,DI33="Holi",0,DI33="Leav",0)</f>
        <v>8</v>
      </c>
      <c r="DK33" s="84" t="s">
        <v>54</v>
      </c>
      <c r="DL33" s="226" cm="1">
        <f t="array" ref="DL33">_xlfn.IFS(DK33="Pres",8,DK33="Abs",0,DK33=0,"",DK33="Orie",2,DK33="Holi",0,DK33="Leav",0)</f>
        <v>0</v>
      </c>
      <c r="DM33" s="84" t="s">
        <v>54</v>
      </c>
      <c r="DN33" s="226" cm="1">
        <f t="array" ref="DN33">_xlfn.IFS(DM33="Pres",8,DM33="Abs",0,DM33=0,"",DM33="Orie",2,DM33="Holi",0,DM33="Leav",0)</f>
        <v>0</v>
      </c>
      <c r="DO33" s="84" t="s">
        <v>35</v>
      </c>
      <c r="DP33" s="226" cm="1">
        <f t="array" ref="DP33">_xlfn.IFS(DO33="Pres",8,DO33="Abs",0,DO33=0,"",DO33="Orie",2,DO33="Holi",0,DO33="Leav",0)</f>
        <v>8</v>
      </c>
      <c r="DQ33" s="84" t="s">
        <v>35</v>
      </c>
      <c r="DR33" s="226" cm="1">
        <f t="array" ref="DR33">_xlfn.IFS(DQ33="Pres",8,DQ33="Abs",0,DQ33=0,"",DQ33="Orie",2,DQ33="Holi",0,DQ33="Leav",0)</f>
        <v>8</v>
      </c>
      <c r="DS33" s="84" t="s">
        <v>35</v>
      </c>
      <c r="DT33" s="226" cm="1">
        <f t="array" ref="DT33">_xlfn.IFS(DS33="Pres",8,DS33="Abs",0,DS33=0,"",DS33="Orie",2,DS33="Holi",0,DS33="Leav",0)</f>
        <v>8</v>
      </c>
      <c r="DU33" s="84" t="s">
        <v>35</v>
      </c>
      <c r="DV33" s="226" cm="1">
        <f t="array" ref="DV33">_xlfn.IFS(DU33="Pres",8,DU33="Abs",0,DU33=0,"",DU33="Orie",2,DU33="Holi",0,DU33="Leav",0)</f>
        <v>8</v>
      </c>
      <c r="DW33" s="84" t="s">
        <v>35</v>
      </c>
      <c r="DX33" s="226" cm="1">
        <f t="array" ref="DX33">_xlfn.IFS(DW33="Pres",8,DW33="Abs",0,DW33=0,"",DW33="Orie",2,DW33="Holi",0,DW33="Leav",0)</f>
        <v>8</v>
      </c>
      <c r="DY33" s="84" t="s">
        <v>35</v>
      </c>
      <c r="DZ33" s="226" cm="1">
        <f t="array" ref="DZ33">_xlfn.IFS(DY33="Pres",8,DY33="Abs",0,DY33=0,"",DY33="Orie",2,DY33="Holi",0,DY33="Leav",0)</f>
        <v>8</v>
      </c>
      <c r="EA33" s="84" t="s">
        <v>35</v>
      </c>
      <c r="EB33" s="226" cm="1">
        <f t="array" ref="EB33">_xlfn.IFS(EA33="Pres",8,EA33="Abs",0,EA33=0,"",EA33="Orie",2,EA33="Holi",0,EA33="Leav",0)</f>
        <v>8</v>
      </c>
      <c r="EC33" s="84" t="s">
        <v>35</v>
      </c>
      <c r="ED33" s="226" cm="1">
        <f t="array" ref="ED33">_xlfn.IFS(EC33="Pres",8,EC33="Abs",0,EC33=0,"",EC33="Orie",2,EC33="Holi",0,EC33="Leav",0)</f>
        <v>8</v>
      </c>
      <c r="EE33" s="84" t="s">
        <v>35</v>
      </c>
      <c r="EF33" s="226" cm="1">
        <f t="array" ref="EF33">_xlfn.IFS(EE33="Pres",8,EE33="Abs",0,EE33=0,"",EE33="Orie",2,EE33="Holi",0,EE33="Leav",0)</f>
        <v>8</v>
      </c>
      <c r="EG33" s="84" t="s">
        <v>35</v>
      </c>
      <c r="EH33" s="226" cm="1">
        <f t="array" ref="EH33">_xlfn.IFS(EG33="Pres",8,EG33="Abs",0,EG33=0,"",EG33="Orie",2,EG33="Holi",0,EG33="Leav",0)</f>
        <v>8</v>
      </c>
      <c r="EI33" s="84" t="s">
        <v>35</v>
      </c>
      <c r="EJ33" s="226" cm="1">
        <f t="array" ref="EJ33">_xlfn.IFS(EI33="Pres",8,EI33="Abs",0,EI33=0,"",EI33="Orie",2,EI33="Holi",0,EI33="Leav",0)</f>
        <v>8</v>
      </c>
      <c r="EK33" s="84" t="s">
        <v>35</v>
      </c>
      <c r="EL33" s="226" cm="1">
        <f t="array" ref="EL33">_xlfn.IFS(EK33="Pres",8,EK33="Abs",0,EK33=0,"",EK33="Orie",2,EK33="Holi",0,EK33="Leav",0)</f>
        <v>8</v>
      </c>
      <c r="EM33" s="84" t="s">
        <v>35</v>
      </c>
      <c r="EN33" s="226" cm="1">
        <f t="array" ref="EN33">_xlfn.IFS(EM33="Pres",8,EM33="Abs",0,EM33=0,"",EM33="Orie",2,EM33="Holi",0,EM33="Leav",0)</f>
        <v>8</v>
      </c>
      <c r="EO33" s="84" t="s">
        <v>35</v>
      </c>
      <c r="EP33" s="226" cm="1">
        <f t="array" ref="EP33">_xlfn.IFS(EO33="Pres",8,EO33="Abs",0,EO33=0,"",EO33="Orie",2,EO33="Holi",0,EO33="Leav",0)</f>
        <v>8</v>
      </c>
      <c r="EQ33" s="84" t="s">
        <v>54</v>
      </c>
      <c r="ER33" s="226" cm="1">
        <f t="array" ref="ER33">_xlfn.IFS(EQ33="Pres",8,EQ33="Abs",0,EQ33=0,"",EQ33="Orie",2,EQ33="Holi",0,EQ33="Leav",0)</f>
        <v>0</v>
      </c>
      <c r="ES33" s="84" t="s">
        <v>35</v>
      </c>
      <c r="ET33" s="226" cm="1">
        <f t="array" ref="ET33">_xlfn.IFS(ES33="Pres",8,ES33="Abs",0,ES33=0,"",ES33="Orie",2,ES33="Holi",0,ES33="Leav",0)</f>
        <v>8</v>
      </c>
      <c r="EU33" s="84" t="s">
        <v>35</v>
      </c>
      <c r="EV33" s="226" cm="1">
        <f t="array" ref="EV33">_xlfn.IFS(EU33="Pres",8,EU33="Abs",0,EU33=0,"",EU33="Orie",2,EU33="Holi",0,EU33="Leav",0)</f>
        <v>8</v>
      </c>
      <c r="EW33" s="84" t="s">
        <v>35</v>
      </c>
      <c r="EX33" s="226" cm="1">
        <f t="array" ref="EX33">_xlfn.IFS(EW33="Pres",8,EW33="Abs",0,EW33=0,"",EW33="Orie",2,EW33="Holi",0,EW33="Leav",0)</f>
        <v>8</v>
      </c>
      <c r="EY33" s="84" t="s">
        <v>35</v>
      </c>
      <c r="EZ33" s="226" cm="1">
        <f t="array" ref="EZ33">_xlfn.IFS(EY33="Pres",8,EY33="Abs",0,EY33=0,"",EY33="Orie",2,EY33="Holi",0,EY33="Leav",0)</f>
        <v>8</v>
      </c>
      <c r="FA33" s="84" t="s">
        <v>48</v>
      </c>
      <c r="FB33" s="226" cm="1">
        <f t="array" ref="FB33">_xlfn.IFS(FA33="Pres",8,FA33="Abs",0,FA33=0,"",FA33="Orie",2,FA33="Holi",0,FA33="Leav",0)</f>
        <v>0</v>
      </c>
      <c r="FC33" s="84" t="s">
        <v>48</v>
      </c>
      <c r="FD33" s="226" cm="1">
        <f t="array" ref="FD33">_xlfn.IFS(FC33="Pres",8,FC33="Abs",0,FC33=0,"",FC33="Orie",2,FC33="Holi",0,FC33="Leav",0)</f>
        <v>0</v>
      </c>
      <c r="FE33" s="84" t="s">
        <v>48</v>
      </c>
      <c r="FF33" s="226" cm="1">
        <f t="array" ref="FF33">_xlfn.IFS(FE33="Pres",8,FE33="Abs",0,FE33=0,"",FE33="Orie",2,FE33="Holi",0,FE33="Leav",0)</f>
        <v>0</v>
      </c>
      <c r="FG33" s="84" t="s">
        <v>48</v>
      </c>
      <c r="FH33" s="226" cm="1">
        <f t="array" ref="FH33">_xlfn.IFS(FG33="Pres",8,FG33="Abs",0,FG33=0,"",FG33="Orie",2,FG33="Holi",0,FG33="Leav",0)</f>
        <v>0</v>
      </c>
      <c r="FI33" s="84" t="s">
        <v>48</v>
      </c>
      <c r="FJ33" s="226" cm="1">
        <f t="array" ref="FJ33">_xlfn.IFS(FI33="Pres",8,FI33="Abs",0,FI33=0,"",FI33="Orie",2,FI33="Holi",0,FI33="Leav",0)</f>
        <v>0</v>
      </c>
      <c r="FK33" s="84" t="s">
        <v>48</v>
      </c>
      <c r="FL33" s="475" cm="1">
        <f t="array" ref="FL33">_xlfn.IFS(FK33="Pres",8,FK33="Abs",0,FK33=0,"",FK33="Orie",2,FK33="Holi",0,FK33="Leav",0)</f>
        <v>0</v>
      </c>
      <c r="FN33" s="185"/>
      <c r="FW33" s="173"/>
      <c r="FX33" s="173"/>
      <c r="FY33" s="173"/>
      <c r="FZ33" s="173"/>
      <c r="GA33" s="173"/>
      <c r="GB33" s="173"/>
      <c r="GC33" s="173"/>
      <c r="GD33" s="173"/>
      <c r="GE33" s="173"/>
      <c r="GF33" s="173"/>
      <c r="GG33" s="173"/>
      <c r="GH33" s="173"/>
      <c r="GI33" s="173"/>
      <c r="GJ33" s="173"/>
      <c r="GK33" s="173"/>
      <c r="GL33" s="173"/>
      <c r="GM33" s="173"/>
      <c r="GN33" s="173"/>
    </row>
    <row r="34" spans="1:280" ht="15.75" customHeight="1">
      <c r="A34" s="73" t="s">
        <v>49</v>
      </c>
      <c r="B34" s="463" t="s">
        <v>1995</v>
      </c>
      <c r="C34" s="302" t="s">
        <v>1996</v>
      </c>
      <c r="D34" s="405" t="s">
        <v>1997</v>
      </c>
      <c r="E34" s="514" t="s">
        <v>1998</v>
      </c>
      <c r="F34" s="73" t="s">
        <v>43</v>
      </c>
      <c r="G34" s="99">
        <v>44527</v>
      </c>
      <c r="H34" s="99">
        <v>44883</v>
      </c>
      <c r="I34" s="138">
        <v>44781</v>
      </c>
      <c r="J34" s="36" t="str">
        <f t="shared" si="256"/>
        <v>Sat</v>
      </c>
      <c r="K34" s="86">
        <f t="shared" si="257"/>
        <v>44725</v>
      </c>
      <c r="L34" s="105">
        <v>44781</v>
      </c>
      <c r="M34" s="173"/>
      <c r="N34" s="79">
        <f t="shared" si="250"/>
        <v>32</v>
      </c>
      <c r="O34" s="79">
        <f t="shared" si="251"/>
        <v>257.3</v>
      </c>
      <c r="P34" s="39">
        <f t="shared" si="252"/>
        <v>1</v>
      </c>
      <c r="Q34" s="38" t="str">
        <f t="shared" si="253"/>
        <v/>
      </c>
      <c r="R34" s="40" t="str">
        <f t="shared" ref="R34:R58" si="258">IF(COUNTIF(AC34:XFD34,"Leav")+Y34=0,"",COUNTIF(AC34:XFD34,"Leav")+Y34)</f>
        <v/>
      </c>
      <c r="S34" s="173"/>
      <c r="T34" s="173"/>
      <c r="U34" s="173"/>
      <c r="V34" s="173"/>
      <c r="W34" s="173"/>
      <c r="X34" s="42"/>
      <c r="Y34" s="173"/>
      <c r="Z34" s="173"/>
      <c r="AA34" s="46"/>
      <c r="AB34" s="83"/>
      <c r="AC34" s="173"/>
      <c r="AD34" s="173"/>
      <c r="AE34" s="173"/>
      <c r="AF34" s="173"/>
      <c r="AG34" s="17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c r="BQ34" s="173"/>
      <c r="BR34" s="173"/>
      <c r="BS34" s="173"/>
      <c r="BT34" s="173"/>
      <c r="BU34" s="173"/>
      <c r="BV34" s="173"/>
      <c r="BW34" s="173"/>
      <c r="BX34" s="173"/>
      <c r="BY34" s="173"/>
      <c r="BZ34" s="173"/>
      <c r="CA34" s="173"/>
      <c r="CB34" s="173"/>
      <c r="CC34" s="173"/>
      <c r="CD34" s="173"/>
      <c r="CE34" s="173"/>
      <c r="CF34" s="173"/>
      <c r="CG34" s="173"/>
      <c r="CH34" s="173"/>
      <c r="CI34" s="173"/>
      <c r="CJ34" s="173"/>
      <c r="CK34" s="173"/>
      <c r="CL34" s="173"/>
      <c r="CM34" s="173"/>
      <c r="CN34" s="173"/>
      <c r="CO34" s="173"/>
      <c r="CP34" s="173"/>
      <c r="CQ34" s="173"/>
      <c r="CR34" s="173"/>
      <c r="CY34" s="84"/>
      <c r="CZ34" s="226" t="str" cm="1">
        <f t="array" ref="CZ34">_xlfn.IFS(CY34="Pres",8,CY34="Abs",0,CY34=0,"",CY34="Orie",2,CY34="Holi",0,CY34="Leav",0)</f>
        <v/>
      </c>
      <c r="DA34" s="84" t="s">
        <v>34</v>
      </c>
      <c r="DB34" s="226" cm="1">
        <f t="array" ref="DB34">_xlfn.IFS(DA34="Pres",8,DA34="Abs",0,DA34=0,"",DA34="Orie",2,DA34="Holi",0,DA34="Leav",0)</f>
        <v>2</v>
      </c>
      <c r="DC34" s="84" t="s">
        <v>35</v>
      </c>
      <c r="DD34" s="226" cm="1">
        <f t="array" ref="DD34">_xlfn.IFS(DC34="Pres",8,DC34="Abs",0,DC34=0,"",DC34="Orie",2,DC34="Holi",0,DC34="Leav",0)</f>
        <v>8</v>
      </c>
      <c r="DE34" s="84" t="s">
        <v>35</v>
      </c>
      <c r="DF34" s="226" cm="1">
        <f t="array" ref="DF34">_xlfn.IFS(DE34="Pres",8,DE34="Abs",0,DE34=0,"",DE34="Orie",2,DE34="Holi",0,DE34="Leav",0)</f>
        <v>8</v>
      </c>
      <c r="DG34" s="84" t="s">
        <v>35</v>
      </c>
      <c r="DH34" s="226" cm="1">
        <f t="array" ref="DH34">_xlfn.IFS(DG34="Pres",8,DG34="Abs",0,DG34=0,"",DG34="Orie",2,DG34="Holi",0,DG34="Leav",0)</f>
        <v>8</v>
      </c>
      <c r="DI34" s="84" t="s">
        <v>35</v>
      </c>
      <c r="DJ34" s="226" cm="1">
        <f t="array" ref="DJ34">_xlfn.IFS(DI34="Pres",8,DI34="Abs",0,DI34=0,"",DI34="Orie",2,DI34="Holi",0,DI34="Leav",0)</f>
        <v>8</v>
      </c>
      <c r="DK34" s="84" t="s">
        <v>54</v>
      </c>
      <c r="DL34" s="226" cm="1">
        <f t="array" ref="DL34">_xlfn.IFS(DK34="Pres",8,DK34="Abs",0,DK34=0,"",DK34="Orie",2,DK34="Holi",0,DK34="Leav",0)</f>
        <v>0</v>
      </c>
      <c r="DM34" s="84" t="s">
        <v>54</v>
      </c>
      <c r="DN34" s="226" cm="1">
        <f t="array" ref="DN34">_xlfn.IFS(DM34="Pres",8,DM34="Abs",0,DM34=0,"",DM34="Orie",2,DM34="Holi",0,DM34="Leav",0)</f>
        <v>0</v>
      </c>
      <c r="DO34" s="84" t="s">
        <v>35</v>
      </c>
      <c r="DP34" s="226" cm="1">
        <f t="array" ref="DP34">_xlfn.IFS(DO34="Pres",8,DO34="Abs",0,DO34=0,"",DO34="Orie",2,DO34="Holi",0,DO34="Leav",0)</f>
        <v>8</v>
      </c>
      <c r="DQ34" s="84" t="s">
        <v>35</v>
      </c>
      <c r="DR34" s="226" cm="1">
        <f t="array" ref="DR34">_xlfn.IFS(DQ34="Pres",8,DQ34="Abs",0,DQ34=0,"",DQ34="Orie",2,DQ34="Holi",0,DQ34="Leav",0)</f>
        <v>8</v>
      </c>
      <c r="DS34" s="84" t="s">
        <v>35</v>
      </c>
      <c r="DT34" s="226" cm="1">
        <f t="array" ref="DT34">_xlfn.IFS(DS34="Pres",8,DS34="Abs",0,DS34=0,"",DS34="Orie",2,DS34="Holi",0,DS34="Leav",0)</f>
        <v>8</v>
      </c>
      <c r="DU34" s="84" t="s">
        <v>35</v>
      </c>
      <c r="DV34" s="226" cm="1">
        <f t="array" ref="DV34">_xlfn.IFS(DU34="Pres",8,DU34="Abs",0,DU34=0,"",DU34="Orie",2,DU34="Holi",0,DU34="Leav",0)</f>
        <v>8</v>
      </c>
      <c r="DW34" s="84" t="s">
        <v>35</v>
      </c>
      <c r="DX34" s="226" cm="1">
        <f t="array" ref="DX34">_xlfn.IFS(DW34="Pres",8,DW34="Abs",0,DW34=0,"",DW34="Orie",2,DW34="Holi",0,DW34="Leav",0)</f>
        <v>8</v>
      </c>
      <c r="DY34" s="84" t="s">
        <v>35</v>
      </c>
      <c r="DZ34" s="226" cm="1">
        <f t="array" ref="DZ34">_xlfn.IFS(DY34="Pres",8,DY34="Abs",0,DY34=0,"",DY34="Orie",2,DY34="Holi",0,DY34="Leav",0)</f>
        <v>8</v>
      </c>
      <c r="EA34" s="84" t="s">
        <v>35</v>
      </c>
      <c r="EB34" s="226" cm="1">
        <f t="array" ref="EB34">_xlfn.IFS(EA34="Pres",8,EA34="Abs",0,EA34=0,"",EA34="Orie",2,EA34="Holi",0,EA34="Leav",0)</f>
        <v>8</v>
      </c>
      <c r="EC34" s="84" t="s">
        <v>35</v>
      </c>
      <c r="ED34" s="226" cm="1">
        <f t="array" ref="ED34">_xlfn.IFS(EC34="Pres",8,EC34="Abs",0,EC34=0,"",EC34="Orie",2,EC34="Holi",0,EC34="Leav",0)</f>
        <v>8</v>
      </c>
      <c r="EE34" s="84" t="s">
        <v>35</v>
      </c>
      <c r="EF34" s="226" cm="1">
        <f t="array" ref="EF34">_xlfn.IFS(EE34="Pres",8,EE34="Abs",0,EE34=0,"",EE34="Orie",2,EE34="Holi",0,EE34="Leav",0)</f>
        <v>8</v>
      </c>
      <c r="EG34" s="84" t="s">
        <v>35</v>
      </c>
      <c r="EH34" s="226" cm="1">
        <f t="array" ref="EH34">_xlfn.IFS(EG34="Pres",8,EG34="Abs",0,EG34=0,"",EG34="Orie",2,EG34="Holi",0,EG34="Leav",0)</f>
        <v>8</v>
      </c>
      <c r="EI34" s="84" t="s">
        <v>35</v>
      </c>
      <c r="EJ34" s="226" cm="1">
        <f t="array" ref="EJ34">_xlfn.IFS(EI34="Pres",8,EI34="Abs",0,EI34=0,"",EI34="Orie",2,EI34="Holi",0,EI34="Leav",0)</f>
        <v>8</v>
      </c>
      <c r="EK34" s="84" t="s">
        <v>35</v>
      </c>
      <c r="EL34" s="226" cm="1">
        <f t="array" ref="EL34">_xlfn.IFS(EK34="Pres",8,EK34="Abs",0,EK34=0,"",EK34="Orie",2,EK34="Holi",0,EK34="Leav",0)</f>
        <v>8</v>
      </c>
      <c r="EM34" s="84" t="s">
        <v>35</v>
      </c>
      <c r="EN34" s="226" cm="1">
        <f t="array" ref="EN34">_xlfn.IFS(EM34="Pres",8,EM34="Abs",0,EM34=0,"",EM34="Orie",2,EM34="Holi",0,EM34="Leav",0)</f>
        <v>8</v>
      </c>
      <c r="EO34" s="84" t="s">
        <v>35</v>
      </c>
      <c r="EP34" s="226" cm="1">
        <f t="array" ref="EP34">_xlfn.IFS(EO34="Pres",8,EO34="Abs",0,EO34=0,"",EO34="Orie",2,EO34="Holi",0,EO34="Leav",0)</f>
        <v>8</v>
      </c>
      <c r="EQ34" s="84" t="s">
        <v>54</v>
      </c>
      <c r="ER34" s="226" cm="1">
        <f t="array" ref="ER34">_xlfn.IFS(EQ34="Pres",8,EQ34="Abs",0,EQ34=0,"",EQ34="Orie",2,EQ34="Holi",0,EQ34="Leav",0)</f>
        <v>0</v>
      </c>
      <c r="ES34" s="84" t="s">
        <v>35</v>
      </c>
      <c r="ET34" s="226" cm="1">
        <f t="array" ref="ET34">_xlfn.IFS(ES34="Pres",8,ES34="Abs",0,ES34=0,"",ES34="Orie",2,ES34="Holi",0,ES34="Leav",0)</f>
        <v>8</v>
      </c>
      <c r="EU34" s="84" t="s">
        <v>35</v>
      </c>
      <c r="EV34" s="226" cm="1">
        <f t="array" ref="EV34">_xlfn.IFS(EU34="Pres",8,EU34="Abs",0,EU34=0,"",EU34="Orie",2,EU34="Holi",0,EU34="Leav",0)</f>
        <v>8</v>
      </c>
      <c r="EW34" s="84" t="s">
        <v>35</v>
      </c>
      <c r="EX34" s="226" cm="1">
        <f t="array" ref="EX34">_xlfn.IFS(EW34="Pres",8,EW34="Abs",0,EW34=0,"",EW34="Orie",2,EW34="Holi",0,EW34="Leav",0)</f>
        <v>8</v>
      </c>
      <c r="EY34" s="84" t="s">
        <v>35</v>
      </c>
      <c r="EZ34" s="226" cm="1">
        <f t="array" ref="EZ34">_xlfn.IFS(EY34="Pres",8,EY34="Abs",0,EY34=0,"",EY34="Orie",2,EY34="Holi",0,EY34="Leav",0)</f>
        <v>8</v>
      </c>
      <c r="FA34" s="84" t="s">
        <v>35</v>
      </c>
      <c r="FB34" s="226" cm="1">
        <f t="array" ref="FB34">_xlfn.IFS(FA34="Pres",8,FA34="Abs",0,FA34=0,"",FA34="Orie",2,FA34="Holi",0,FA34="Leav",0)</f>
        <v>8</v>
      </c>
      <c r="FC34" s="84" t="s">
        <v>35</v>
      </c>
      <c r="FD34" s="226">
        <v>7.5</v>
      </c>
      <c r="FE34" s="84" t="s">
        <v>35</v>
      </c>
      <c r="FF34" s="226" cm="1">
        <f t="array" ref="FF34">_xlfn.IFS(FE34="Pres",8,FE34="Abs",0,FE34=0,"",FE34="Orie",2,FE34="Holi",0,FE34="Leav",0)</f>
        <v>8</v>
      </c>
      <c r="FG34" s="84" t="s">
        <v>35</v>
      </c>
      <c r="FH34" s="226">
        <v>7.8</v>
      </c>
      <c r="FI34" s="84" t="s">
        <v>35</v>
      </c>
      <c r="FJ34" s="226">
        <v>8</v>
      </c>
      <c r="FK34" s="84" t="s">
        <v>35</v>
      </c>
      <c r="FL34" s="226">
        <v>8</v>
      </c>
      <c r="FM34" s="84" t="s">
        <v>35</v>
      </c>
      <c r="FN34" s="226">
        <v>8</v>
      </c>
      <c r="FO34" s="84" t="s">
        <v>35</v>
      </c>
      <c r="FP34" s="226">
        <v>8</v>
      </c>
      <c r="FQ34" s="84" t="s">
        <v>35</v>
      </c>
      <c r="FR34" s="226">
        <v>8</v>
      </c>
      <c r="FS34" s="84" t="s">
        <v>35</v>
      </c>
      <c r="FT34" s="226">
        <v>8</v>
      </c>
      <c r="FW34" s="211"/>
      <c r="FX34" s="211"/>
      <c r="FY34" s="211"/>
      <c r="FZ34" s="211"/>
      <c r="GA34" s="211"/>
      <c r="GB34" s="211"/>
      <c r="GC34" s="211"/>
      <c r="GD34" s="211"/>
      <c r="GE34" s="211"/>
      <c r="GF34" s="211"/>
      <c r="GG34" s="211"/>
      <c r="GH34" s="211"/>
      <c r="GI34" s="211"/>
      <c r="GJ34" s="211"/>
      <c r="GK34" s="211"/>
      <c r="GL34" s="211"/>
      <c r="GM34" s="211"/>
      <c r="GN34" s="211"/>
    </row>
    <row r="35" spans="1:280" ht="15.75" customHeight="1">
      <c r="A35" s="382" t="s">
        <v>49</v>
      </c>
      <c r="B35" s="309" t="s">
        <v>1999</v>
      </c>
      <c r="C35" s="384" t="s">
        <v>457</v>
      </c>
      <c r="D35" s="384" t="s">
        <v>2000</v>
      </c>
      <c r="E35" s="511" t="s">
        <v>2001</v>
      </c>
      <c r="F35" s="382" t="s">
        <v>43</v>
      </c>
      <c r="G35" s="305">
        <v>44513</v>
      </c>
      <c r="H35" s="381">
        <v>44869</v>
      </c>
      <c r="I35" s="305">
        <v>44767</v>
      </c>
      <c r="J35" s="171" t="str">
        <f t="shared" ref="J35:J38" si="259">TEXT(G35,"ddd")</f>
        <v>Sat</v>
      </c>
      <c r="K35" s="168">
        <f t="shared" ref="K35:K38" si="260">L35-8*7</f>
        <v>44711</v>
      </c>
      <c r="L35" s="305">
        <v>44767</v>
      </c>
      <c r="M35" s="211"/>
      <c r="N35" s="143">
        <f t="shared" si="250"/>
        <v>32</v>
      </c>
      <c r="O35" s="143">
        <f t="shared" si="251"/>
        <v>257.8</v>
      </c>
      <c r="P35" s="347" t="str">
        <f t="shared" si="252"/>
        <v/>
      </c>
      <c r="Q35" s="348" t="str">
        <f t="shared" si="253"/>
        <v/>
      </c>
      <c r="R35" s="40" t="str">
        <f t="shared" si="258"/>
        <v/>
      </c>
      <c r="S35" s="211"/>
      <c r="T35" s="211"/>
      <c r="U35" s="383">
        <v>2</v>
      </c>
      <c r="V35" s="211">
        <v>18</v>
      </c>
      <c r="W35" s="211"/>
      <c r="X35" s="330"/>
      <c r="Y35" s="211"/>
      <c r="Z35" s="211"/>
      <c r="AA35" s="331"/>
      <c r="AB35" s="332"/>
      <c r="AC35" s="211"/>
      <c r="AD35" s="211"/>
      <c r="AE35" s="211"/>
      <c r="AF35" s="211"/>
      <c r="AG35" s="211"/>
      <c r="AH35" s="211"/>
      <c r="AI35" s="211"/>
      <c r="AJ35" s="211"/>
      <c r="AK35" s="211"/>
      <c r="AL35" s="211"/>
      <c r="AM35" s="211"/>
      <c r="AN35" s="211"/>
      <c r="AO35" s="211"/>
      <c r="AP35" s="211"/>
      <c r="AQ35" s="211"/>
      <c r="AR35" s="211"/>
      <c r="AS35" s="211"/>
      <c r="AT35" s="211"/>
      <c r="AU35" s="211"/>
      <c r="AV35" s="211"/>
      <c r="AW35" s="211"/>
      <c r="AX35" s="211"/>
      <c r="AY35" s="211"/>
      <c r="AZ35" s="211"/>
      <c r="BA35" s="211"/>
      <c r="BB35" s="211"/>
      <c r="BC35" s="211"/>
      <c r="BD35" s="211"/>
      <c r="BE35" s="211"/>
      <c r="BF35" s="211"/>
      <c r="BG35" s="211"/>
      <c r="BH35" s="211"/>
      <c r="BI35" s="211"/>
      <c r="BJ35" s="211"/>
      <c r="BK35" s="211"/>
      <c r="BL35" s="211"/>
      <c r="BM35" s="211"/>
      <c r="BN35" s="211"/>
      <c r="BO35" s="211"/>
      <c r="BP35" s="211"/>
      <c r="BQ35" s="211"/>
      <c r="BR35" s="211"/>
      <c r="BS35" s="211"/>
      <c r="BT35" s="211"/>
      <c r="BU35" s="211"/>
      <c r="BV35" s="211"/>
      <c r="BW35" s="211"/>
      <c r="BX35" s="211"/>
      <c r="BY35" s="211"/>
      <c r="BZ35" s="211"/>
      <c r="CA35" s="211"/>
      <c r="CB35" s="211"/>
      <c r="CC35" s="211"/>
      <c r="CD35" s="211"/>
      <c r="CE35" s="211"/>
      <c r="CF35" s="211"/>
      <c r="CG35" s="211"/>
      <c r="CH35" s="211"/>
      <c r="CI35" s="211"/>
      <c r="CJ35" s="211"/>
      <c r="CK35" s="211"/>
      <c r="CL35" s="211"/>
      <c r="CM35" s="211"/>
      <c r="CN35" s="211"/>
      <c r="CO35" s="211"/>
      <c r="CP35" s="211"/>
      <c r="CQ35" s="211"/>
      <c r="CR35" s="211"/>
      <c r="CS35" s="211"/>
      <c r="CT35" s="211"/>
      <c r="CU35" s="211"/>
      <c r="CV35" s="211"/>
      <c r="CW35" s="211"/>
      <c r="CX35" s="211"/>
      <c r="CY35" s="306"/>
      <c r="CZ35" s="336" t="str" cm="1">
        <f t="array" ref="CZ35">_xlfn.IFS(CY35="Pres",8,CY35="Abs",0,CY35=0,"",CY35="Orie",2,CY35="Holi",0,CY35="Leav",0)</f>
        <v/>
      </c>
      <c r="DA35" s="306"/>
      <c r="DB35" s="336" t="str" cm="1">
        <f t="array" ref="DB35">_xlfn.IFS(DA35="Pres",8,DA35="Abs",0,DA35=0,"",DA35="Orie",2,DA35="Holi",0,DA35="Leav",0)</f>
        <v/>
      </c>
      <c r="DC35" s="306" t="s">
        <v>35</v>
      </c>
      <c r="DD35" s="336" cm="1">
        <f t="array" ref="DD35">_xlfn.IFS(DC35="Pres",8,DC35="Abs",0,DC35=0,"",DC35="Orie",2,DC35="Holi",0,DC35="Leav",0)</f>
        <v>8</v>
      </c>
      <c r="DE35" s="306" t="s">
        <v>35</v>
      </c>
      <c r="DF35" s="336" cm="1">
        <f t="array" ref="DF35">_xlfn.IFS(DE35="Pres",8,DE35="Abs",0,DE35=0,"",DE35="Orie",2,DE35="Holi",0,DE35="Leav",0)</f>
        <v>8</v>
      </c>
      <c r="DG35" s="306" t="s">
        <v>35</v>
      </c>
      <c r="DH35" s="336" cm="1">
        <f t="array" ref="DH35">_xlfn.IFS(DG35="Pres",8,DG35="Abs",0,DG35=0,"",DG35="Orie",2,DG35="Holi",0,DG35="Leav",0)</f>
        <v>8</v>
      </c>
      <c r="DI35" s="306" t="s">
        <v>35</v>
      </c>
      <c r="DJ35" s="336" cm="1">
        <f t="array" ref="DJ35">_xlfn.IFS(DI35="Pres",8,DI35="Abs",0,DI35=0,"",DI35="Orie",2,DI35="Holi",0,DI35="Leav",0)</f>
        <v>8</v>
      </c>
      <c r="DK35" s="306" t="s">
        <v>54</v>
      </c>
      <c r="DL35" s="336" cm="1">
        <f t="array" ref="DL35">_xlfn.IFS(DK35="Pres",8,DK35="Abs",0,DK35=0,"",DK35="Orie",2,DK35="Holi",0,DK35="Leav",0)</f>
        <v>0</v>
      </c>
      <c r="DM35" s="306" t="s">
        <v>54</v>
      </c>
      <c r="DN35" s="336" cm="1">
        <f t="array" ref="DN35">_xlfn.IFS(DM35="Pres",8,DM35="Abs",0,DM35=0,"",DM35="Orie",2,DM35="Holi",0,DM35="Leav",0)</f>
        <v>0</v>
      </c>
      <c r="DO35" s="84" t="s">
        <v>35</v>
      </c>
      <c r="DP35" s="336" cm="1">
        <f t="array" ref="DP35">_xlfn.IFS(DO35="Pres",8,DO35="Abs",0,DO35=0,"",DO35="Orie",2,DO35="Holi",0,DO35="Leav",0)</f>
        <v>8</v>
      </c>
      <c r="DQ35" s="84" t="s">
        <v>35</v>
      </c>
      <c r="DR35" s="226" cm="1">
        <f t="array" ref="DR35">_xlfn.IFS(DQ35="Pres",8,DQ35="Abs",0,DQ35=0,"",DQ35="Orie",2,DQ35="Holi",0,DQ35="Leav",0)</f>
        <v>8</v>
      </c>
      <c r="DS35" s="84" t="s">
        <v>35</v>
      </c>
      <c r="DT35" s="226" cm="1">
        <f t="array" ref="DT35">_xlfn.IFS(DS35="Pres",8,DS35="Abs",0,DS35=0,"",DS35="Orie",2,DS35="Holi",0,DS35="Leav",0)</f>
        <v>8</v>
      </c>
      <c r="DU35" s="84" t="s">
        <v>35</v>
      </c>
      <c r="DV35" s="226" cm="1">
        <f t="array" ref="DV35">_xlfn.IFS(DU35="Pres",8,DU35="Abs",0,DU35=0,"",DU35="Orie",2,DU35="Holi",0,DU35="Leav",0)</f>
        <v>8</v>
      </c>
      <c r="DW35" s="84" t="s">
        <v>35</v>
      </c>
      <c r="DX35" s="226" cm="1">
        <f t="array" ref="DX35">_xlfn.IFS(DW35="Pres",8,DW35="Abs",0,DW35=0,"",DW35="Orie",2,DW35="Holi",0,DW35="Leav",0)</f>
        <v>8</v>
      </c>
      <c r="DY35" s="84" t="s">
        <v>35</v>
      </c>
      <c r="DZ35" s="226" cm="1">
        <f t="array" ref="DZ35">_xlfn.IFS(DY35="Pres",8,DY35="Abs",0,DY35=0,"",DY35="Orie",2,DY35="Holi",0,DY35="Leav",0)</f>
        <v>8</v>
      </c>
      <c r="EA35" s="84" t="s">
        <v>35</v>
      </c>
      <c r="EB35" s="226" cm="1">
        <f t="array" ref="EB35">_xlfn.IFS(EA35="Pres",8,EA35="Abs",0,EA35=0,"",EA35="Orie",2,EA35="Holi",0,EA35="Leav",0)</f>
        <v>8</v>
      </c>
      <c r="EC35" s="84" t="s">
        <v>35</v>
      </c>
      <c r="ED35" s="226" cm="1">
        <f t="array" ref="ED35">_xlfn.IFS(EC35="Pres",8,EC35="Abs",0,EC35=0,"",EC35="Orie",2,EC35="Holi",0,EC35="Leav",0)</f>
        <v>8</v>
      </c>
      <c r="EE35" s="84" t="s">
        <v>35</v>
      </c>
      <c r="EF35" s="226" cm="1">
        <f t="array" ref="EF35">_xlfn.IFS(EE35="Pres",8,EE35="Abs",0,EE35=0,"",EE35="Orie",2,EE35="Holi",0,EE35="Leav",0)</f>
        <v>8</v>
      </c>
      <c r="EG35" s="84" t="s">
        <v>35</v>
      </c>
      <c r="EH35" s="226" cm="1">
        <f t="array" ref="EH35">_xlfn.IFS(EG35="Pres",8,EG35="Abs",0,EG35=0,"",EG35="Orie",2,EG35="Holi",0,EG35="Leav",0)</f>
        <v>8</v>
      </c>
      <c r="EI35" s="84" t="s">
        <v>35</v>
      </c>
      <c r="EJ35" s="226" cm="1">
        <f t="array" ref="EJ35">_xlfn.IFS(EI35="Pres",8,EI35="Abs",0,EI35=0,"",EI35="Orie",2,EI35="Holi",0,EI35="Leav",0)</f>
        <v>8</v>
      </c>
      <c r="EK35" s="84" t="s">
        <v>35</v>
      </c>
      <c r="EL35" s="226" cm="1">
        <f t="array" ref="EL35">_xlfn.IFS(EK35="Pres",8,EK35="Abs",0,EK35=0,"",EK35="Orie",2,EK35="Holi",0,EK35="Leav",0)</f>
        <v>8</v>
      </c>
      <c r="EM35" s="84" t="s">
        <v>35</v>
      </c>
      <c r="EN35" s="226" cm="1">
        <f t="array" ref="EN35">_xlfn.IFS(EM35="Pres",8,EM35="Abs",0,EM35=0,"",EM35="Orie",2,EM35="Holi",0,EM35="Leav",0)</f>
        <v>8</v>
      </c>
      <c r="EO35" s="84" t="s">
        <v>35</v>
      </c>
      <c r="EP35" s="226" cm="1">
        <f t="array" ref="EP35">_xlfn.IFS(EO35="Pres",8,EO35="Abs",0,EO35=0,"",EO35="Orie",2,EO35="Holi",0,EO35="Leav",0)</f>
        <v>8</v>
      </c>
      <c r="EQ35" s="84" t="s">
        <v>54</v>
      </c>
      <c r="ER35" s="226" cm="1">
        <f t="array" ref="ER35">_xlfn.IFS(EQ35="Pres",8,EQ35="Abs",0,EQ35=0,"",EQ35="Orie",2,EQ35="Holi",0,EQ35="Leav",0)</f>
        <v>0</v>
      </c>
      <c r="ES35" s="84" t="s">
        <v>35</v>
      </c>
      <c r="ET35" s="226" cm="1">
        <f t="array" ref="ET35">_xlfn.IFS(ES35="Pres",8,ES35="Abs",0,ES35=0,"",ES35="Orie",2,ES35="Holi",0,ES35="Leav",0)</f>
        <v>8</v>
      </c>
      <c r="EU35" s="84" t="s">
        <v>35</v>
      </c>
      <c r="EV35" s="226" cm="1">
        <f t="array" ref="EV35">_xlfn.IFS(EU35="Pres",8,EU35="Abs",0,EU35=0,"",EU35="Orie",2,EU35="Holi",0,EU35="Leav",0)</f>
        <v>8</v>
      </c>
      <c r="EW35" s="84" t="s">
        <v>35</v>
      </c>
      <c r="EX35" s="226" cm="1">
        <f t="array" ref="EX35">_xlfn.IFS(EW35="Pres",8,EW35="Abs",0,EW35=0,"",EW35="Orie",2,EW35="Holi",0,EW35="Leav",0)</f>
        <v>8</v>
      </c>
      <c r="EY35" s="84" t="s">
        <v>35</v>
      </c>
      <c r="EZ35" s="226" cm="1">
        <f t="array" ref="EZ35">_xlfn.IFS(EY35="Pres",8,EY35="Abs",0,EY35=0,"",EY35="Orie",2,EY35="Holi",0,EY35="Leav",0)</f>
        <v>8</v>
      </c>
      <c r="FA35" s="84" t="s">
        <v>35</v>
      </c>
      <c r="FB35" s="226" cm="1">
        <f t="array" ref="FB35">_xlfn.IFS(FA35="Pres",8,FA35="Abs",0,FA35=0,"",FA35="Orie",2,FA35="Holi",0,FA35="Leav",0)</f>
        <v>8</v>
      </c>
      <c r="FC35" s="84" t="s">
        <v>35</v>
      </c>
      <c r="FD35" s="226" cm="1">
        <f t="array" ref="FD35">_xlfn.IFS(FC35="Pres",8,FC35="Abs",0,FC35=0,"",FC35="Orie",2,FC35="Holi",0,FC35="Leav",0)</f>
        <v>8</v>
      </c>
      <c r="FE35" s="84" t="s">
        <v>35</v>
      </c>
      <c r="FF35" s="226" cm="1">
        <f t="array" ref="FF35">_xlfn.IFS(FE35="Pres",8,FE35="Abs",0,FE35=0,"",FE35="Orie",2,FE35="Holi",0,FE35="Leav",0)</f>
        <v>8</v>
      </c>
      <c r="FG35" s="84" t="s">
        <v>35</v>
      </c>
      <c r="FH35" s="226">
        <v>7.8</v>
      </c>
      <c r="FI35" s="84" t="s">
        <v>35</v>
      </c>
      <c r="FJ35" s="226">
        <v>8</v>
      </c>
      <c r="FK35" s="84" t="s">
        <v>35</v>
      </c>
      <c r="FL35" s="226">
        <v>8</v>
      </c>
      <c r="FM35" s="84" t="s">
        <v>35</v>
      </c>
      <c r="FN35" s="226">
        <v>8</v>
      </c>
      <c r="FO35" s="84" t="s">
        <v>35</v>
      </c>
      <c r="FP35" s="226">
        <v>8</v>
      </c>
      <c r="FQ35" s="84"/>
      <c r="FR35" s="226"/>
      <c r="FS35" s="84"/>
      <c r="FT35" s="226"/>
      <c r="FU35" s="211"/>
      <c r="FV35" s="406"/>
      <c r="FW35" s="173"/>
      <c r="FX35" s="173"/>
      <c r="FY35" s="173"/>
      <c r="FZ35" s="173"/>
      <c r="GA35" s="173"/>
      <c r="GB35" s="173"/>
      <c r="GC35" s="173"/>
      <c r="GD35" s="173"/>
      <c r="GE35" s="173"/>
      <c r="GF35" s="173"/>
      <c r="GG35" s="173"/>
      <c r="GH35" s="173"/>
      <c r="GI35" s="173"/>
      <c r="GJ35" s="173"/>
      <c r="GK35" s="173"/>
      <c r="GL35" s="173"/>
      <c r="GM35" s="173"/>
      <c r="GN35" s="173"/>
      <c r="GO35" s="173"/>
      <c r="GP35" s="173"/>
      <c r="GQ35" s="173"/>
      <c r="GR35" s="173"/>
      <c r="GS35" s="173"/>
      <c r="GT35" s="173"/>
      <c r="GU35" s="173"/>
    </row>
    <row r="36" spans="1:280" s="173" customFormat="1" ht="15.75" customHeight="1">
      <c r="A36" s="73" t="s">
        <v>60</v>
      </c>
      <c r="B36" s="302" t="s">
        <v>313</v>
      </c>
      <c r="C36" s="302" t="s">
        <v>314</v>
      </c>
      <c r="D36" s="302" t="s">
        <v>315</v>
      </c>
      <c r="E36" s="512" t="s">
        <v>1245</v>
      </c>
      <c r="F36" s="308" t="s">
        <v>43</v>
      </c>
      <c r="G36" s="35">
        <v>44513</v>
      </c>
      <c r="H36" s="56">
        <v>44869</v>
      </c>
      <c r="I36" s="35">
        <f t="shared" ref="I36:I37" si="261">G36+32*7</f>
        <v>44737</v>
      </c>
      <c r="J36" s="36" t="str">
        <f t="shared" si="259"/>
        <v>Sat</v>
      </c>
      <c r="K36" s="35">
        <f t="shared" si="260"/>
        <v>44711</v>
      </c>
      <c r="L36" s="35">
        <v>44767</v>
      </c>
      <c r="N36" s="313">
        <f t="shared" si="250"/>
        <v>13</v>
      </c>
      <c r="O36" s="313">
        <f t="shared" si="251"/>
        <v>106</v>
      </c>
      <c r="P36" s="39">
        <f t="shared" si="252"/>
        <v>1</v>
      </c>
      <c r="Q36" s="318" t="str">
        <f t="shared" si="253"/>
        <v/>
      </c>
      <c r="R36" s="40" t="str">
        <f t="shared" si="258"/>
        <v/>
      </c>
      <c r="X36" s="318"/>
      <c r="CY36" s="84"/>
      <c r="CZ36" s="226" t="str" cm="1">
        <f t="array" ref="CZ36">_xlfn.IFS(CY36="Pres",8,CY36="Abs",0,CY36=0,"",CY36="Orie",2,CY36="Holi",0,CY36="Leav",0)</f>
        <v/>
      </c>
      <c r="DA36" s="84"/>
      <c r="DB36" s="226" t="str" cm="1">
        <f t="array" ref="DB36">_xlfn.IFS(DA36="Pres",8,DA36="Abs",0,DA36=0,"",DA36="Orie",2,DA36="Holi",0,DA36="Leav",0)</f>
        <v/>
      </c>
      <c r="DC36" s="84"/>
      <c r="DD36" s="226" t="str" cm="1">
        <f t="array" ref="DD36">_xlfn.IFS(DC36="Pres",8,DC36="Abs",0,DC36=0,"",DC36="Orie",2,DC36="Holi",0,DC36="Leav",0)</f>
        <v/>
      </c>
      <c r="DK36" s="84" t="s">
        <v>54</v>
      </c>
      <c r="DM36" s="84" t="s">
        <v>54</v>
      </c>
      <c r="DQ36" s="84" t="s">
        <v>34</v>
      </c>
      <c r="DR36" s="226" cm="1">
        <f t="array" ref="DR36">_xlfn.IFS(DQ36="Pres",8,DQ36="Abs",0,DQ36=0,"",DQ36="Orie",2,DQ36="Holi",0,DQ36="Leav",0)</f>
        <v>2</v>
      </c>
      <c r="DS36" s="84" t="s">
        <v>35</v>
      </c>
      <c r="DT36" s="226" cm="1">
        <f t="array" ref="DT36">_xlfn.IFS(DS36="Pres",8,DS36="Abs",0,DS36=0,"",DS36="Orie",2,DS36="Holi",0,DS36="Leav",0)</f>
        <v>8</v>
      </c>
      <c r="DU36" s="84" t="s">
        <v>35</v>
      </c>
      <c r="DV36" s="226" cm="1">
        <f t="array" ref="DV36">_xlfn.IFS(DU36="Pres",8,DU36="Abs",0,DU36=0,"",DU36="Orie",2,DU36="Holi",0,DU36="Leav",0)</f>
        <v>8</v>
      </c>
      <c r="DW36" s="84" t="s">
        <v>35</v>
      </c>
      <c r="DX36" s="226" cm="1">
        <f t="array" ref="DX36">_xlfn.IFS(DW36="Pres",8,DW36="Abs",0,DW36=0,"",DW36="Orie",2,DW36="Holi",0,DW36="Leav",0)</f>
        <v>8</v>
      </c>
      <c r="DY36" s="84" t="s">
        <v>35</v>
      </c>
      <c r="DZ36" s="226" cm="1">
        <f t="array" ref="DZ36">_xlfn.IFS(DY36="Pres",8,DY36="Abs",0,DY36=0,"",DY36="Orie",2,DY36="Holi",0,DY36="Leav",0)</f>
        <v>8</v>
      </c>
      <c r="EA36" s="84" t="s">
        <v>35</v>
      </c>
      <c r="EB36" s="226" cm="1">
        <f t="array" ref="EB36">_xlfn.IFS(EA36="Pres",8,EA36="Abs",0,EA36=0,"",EA36="Orie",2,EA36="Holi",0,EA36="Leav",0)</f>
        <v>8</v>
      </c>
      <c r="EC36" s="84" t="s">
        <v>35</v>
      </c>
      <c r="ED36" s="226" cm="1">
        <f t="array" ref="ED36">_xlfn.IFS(EC36="Pres",8,EC36="Abs",0,EC36=0,"",EC36="Orie",2,EC36="Holi",0,EC36="Leav",0)</f>
        <v>8</v>
      </c>
      <c r="EE36" s="84" t="s">
        <v>35</v>
      </c>
      <c r="EF36" s="226" cm="1">
        <f t="array" ref="EF36">_xlfn.IFS(EE36="Pres",8,EE36="Abs",0,EE36=0,"",EE36="Orie",2,EE36="Holi",0,EE36="Leav",0)</f>
        <v>8</v>
      </c>
      <c r="EG36" s="84" t="s">
        <v>35</v>
      </c>
      <c r="EH36" s="226" cm="1">
        <f t="array" ref="EH36">_xlfn.IFS(EG36="Pres",8,EG36="Abs",0,EG36=0,"",EG36="Orie",2,EG36="Holi",0,EG36="Leav",0)</f>
        <v>8</v>
      </c>
      <c r="EI36" s="84" t="s">
        <v>35</v>
      </c>
      <c r="EJ36" s="226" cm="1">
        <f t="array" ref="EJ36">_xlfn.IFS(EI36="Pres",8,EI36="Abs",0,EI36=0,"",EI36="Orie",2,EI36="Holi",0,EI36="Leav",0)</f>
        <v>8</v>
      </c>
      <c r="EK36" s="84" t="s">
        <v>35</v>
      </c>
      <c r="EL36" s="226" cm="1">
        <f t="array" ref="EL36">_xlfn.IFS(EK36="Pres",8,EK36="Abs",0,EK36=0,"",EK36="Orie",2,EK36="Holi",0,EK36="Leav",0)</f>
        <v>8</v>
      </c>
      <c r="EM36" s="84" t="s">
        <v>35</v>
      </c>
      <c r="EN36" s="226" cm="1">
        <f t="array" ref="EN36">_xlfn.IFS(EM36="Pres",8,EM36="Abs",0,EM36=0,"",EM36="Orie",2,EM36="Holi",0,EM36="Leav",0)</f>
        <v>8</v>
      </c>
      <c r="EO36" s="84" t="s">
        <v>35</v>
      </c>
      <c r="EP36" s="226" cm="1">
        <f t="array" ref="EP36">_xlfn.IFS(EO36="Pres",8,EO36="Abs",0,EO36=0,"",EO36="Orie",2,EO36="Holi",0,EO36="Leav",0)</f>
        <v>8</v>
      </c>
      <c r="EQ36" s="84" t="s">
        <v>54</v>
      </c>
      <c r="ER36" s="226" cm="1">
        <f t="array" ref="ER36">_xlfn.IFS(EQ36="Pres",8,EQ36="Abs",0,EQ36=0,"",EQ36="Orie",2,EQ36="Holi",0,EQ36="Leav",0)</f>
        <v>0</v>
      </c>
      <c r="ES36" s="84" t="s">
        <v>35</v>
      </c>
      <c r="ET36" s="226" cm="1">
        <f t="array" ref="ET36">_xlfn.IFS(ES36="Pres",8,ES36="Abs",0,ES36=0,"",ES36="Orie",2,ES36="Holi",0,ES36="Leav",0)</f>
        <v>8</v>
      </c>
      <c r="EU36" s="84"/>
      <c r="EV36" s="226" t="str" cm="1">
        <f t="array" ref="EV36">_xlfn.IFS(EU36="Pres",8,EU36="Abs",0,EU36=0,"",EU36="Orie",2,EU36="Holi",0,EU36="Leav",0)</f>
        <v/>
      </c>
      <c r="EW36" s="84"/>
      <c r="EX36" s="226"/>
      <c r="EY36" s="84"/>
      <c r="EZ36" s="226" t="str" cm="1">
        <f t="array" ref="EZ36">_xlfn.IFS(EY36="Pres",8,EY36="Abs",0,EY36=0,"",EY36="Orie",2,EY36="Holi",0,EY36="Leav",0)</f>
        <v/>
      </c>
      <c r="FA36" s="84"/>
      <c r="FB36" s="226" t="str" cm="1">
        <f t="array" ref="FB36">_xlfn.IFS(FA36="Pres",8,FA36="Abs",0,FA36=0,"",FA36="Orie",2,FA36="Holi",0,FA36="Leav",0)</f>
        <v/>
      </c>
      <c r="FC36" s="84"/>
      <c r="FD36" s="226"/>
      <c r="FE36" s="84"/>
      <c r="FF36" s="226"/>
      <c r="FG36" s="84"/>
      <c r="FH36" s="226"/>
      <c r="FI36" s="84"/>
      <c r="FJ36" s="226"/>
      <c r="FK36" s="84"/>
      <c r="FL36" s="226"/>
      <c r="FM36" s="84"/>
      <c r="FN36" s="226"/>
      <c r="FO36" s="84"/>
      <c r="FP36" s="226"/>
      <c r="FQ36" s="84"/>
      <c r="FR36" s="226"/>
      <c r="FS36" s="84"/>
      <c r="FT36" s="226"/>
      <c r="FV36" s="175"/>
      <c r="GV36" s="185"/>
      <c r="HA36" s="593"/>
    </row>
    <row r="37" spans="1:280" ht="15.75" customHeight="1">
      <c r="A37" s="98" t="s">
        <v>49</v>
      </c>
      <c r="B37" s="384" t="s">
        <v>2002</v>
      </c>
      <c r="C37" s="384" t="s">
        <v>2003</v>
      </c>
      <c r="D37" s="384" t="s">
        <v>2004</v>
      </c>
      <c r="E37" s="515" t="s">
        <v>2005</v>
      </c>
      <c r="F37" s="400" t="s">
        <v>43</v>
      </c>
      <c r="G37" s="35">
        <v>44513</v>
      </c>
      <c r="H37" s="401">
        <v>44869</v>
      </c>
      <c r="I37" s="99">
        <f t="shared" si="261"/>
        <v>44737</v>
      </c>
      <c r="J37" s="87" t="str">
        <f t="shared" si="259"/>
        <v>Sat</v>
      </c>
      <c r="K37" s="100">
        <f t="shared" si="260"/>
        <v>44711</v>
      </c>
      <c r="L37" s="166">
        <v>44767</v>
      </c>
      <c r="M37" s="221"/>
      <c r="N37" s="79">
        <f t="shared" si="250"/>
        <v>32</v>
      </c>
      <c r="O37" s="79">
        <f t="shared" si="251"/>
        <v>257.3</v>
      </c>
      <c r="P37" s="379" t="str">
        <f t="shared" si="252"/>
        <v/>
      </c>
      <c r="Q37" s="38">
        <f t="shared" si="253"/>
        <v>2</v>
      </c>
      <c r="R37" s="40" t="str">
        <f t="shared" si="258"/>
        <v/>
      </c>
      <c r="S37" s="221"/>
      <c r="T37" s="221"/>
      <c r="U37" s="385">
        <v>2</v>
      </c>
      <c r="V37" s="221">
        <v>18</v>
      </c>
      <c r="W37" s="221"/>
      <c r="X37" s="42">
        <v>2</v>
      </c>
      <c r="Y37" s="221"/>
      <c r="Z37" s="221"/>
      <c r="AA37" s="46"/>
      <c r="AB37" s="83">
        <v>16</v>
      </c>
      <c r="AC37" s="221"/>
      <c r="AD37" s="221"/>
      <c r="AE37" s="221"/>
      <c r="AF37" s="221"/>
      <c r="AG37" s="221"/>
      <c r="AH37" s="221"/>
      <c r="AI37" s="221"/>
      <c r="AJ37" s="221"/>
      <c r="AK37" s="221"/>
      <c r="AL37" s="221"/>
      <c r="AM37" s="221"/>
      <c r="AN37" s="221"/>
      <c r="AO37" s="221"/>
      <c r="AP37" s="221"/>
      <c r="AQ37" s="221"/>
      <c r="AR37" s="221"/>
      <c r="AS37" s="221"/>
      <c r="AT37" s="221"/>
      <c r="AU37" s="221"/>
      <c r="AV37" s="221"/>
      <c r="AW37" s="221"/>
      <c r="AX37" s="221"/>
      <c r="AY37" s="221"/>
      <c r="AZ37" s="221"/>
      <c r="BA37" s="22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341"/>
      <c r="CZ37" s="342" t="str" cm="1">
        <f t="array" ref="CZ37">_xlfn.IFS(CY37="Pres",8,CY37="Abs",0,CY37=0,"",CY37="Orie",2,CY37="Holi",0,CY37="Leav",0)</f>
        <v/>
      </c>
      <c r="DA37" s="341"/>
      <c r="DB37" s="342" t="str" cm="1">
        <f t="array" ref="DB37">_xlfn.IFS(DA37="Pres",8,DA37="Abs",0,DA37=0,"",DA37="Orie",2,DA37="Holi",0,DA37="Leav",0)</f>
        <v/>
      </c>
      <c r="DC37" s="341" t="s">
        <v>35</v>
      </c>
      <c r="DD37" s="342" cm="1">
        <f t="array" ref="DD37">_xlfn.IFS(DC37="Pres",8,DC37="Abs",0,DC37=0,"",DC37="Orie",2,DC37="Holi",0,DC37="Leav",0)</f>
        <v>8</v>
      </c>
      <c r="DE37" s="341" t="s">
        <v>36</v>
      </c>
      <c r="DF37" s="342" cm="1">
        <f t="array" ref="DF37">_xlfn.IFS(DE37="Pres",8,DE37="Abs",0,DE37=0,"",DE37="Orie",2,DE37="Holi",0,DE37="Leav",0)</f>
        <v>0</v>
      </c>
      <c r="DG37" s="341" t="s">
        <v>35</v>
      </c>
      <c r="DH37" s="342" cm="1">
        <f t="array" ref="DH37">_xlfn.IFS(DG37="Pres",8,DG37="Abs",0,DG37=0,"",DG37="Orie",2,DG37="Holi",0,DG37="Leav",0)</f>
        <v>8</v>
      </c>
      <c r="DI37" s="341" t="s">
        <v>35</v>
      </c>
      <c r="DJ37" s="342" cm="1">
        <f t="array" ref="DJ37">_xlfn.IFS(DI37="Pres",8,DI37="Abs",0,DI37=0,"",DI37="Orie",2,DI37="Holi",0,DI37="Leav",0)</f>
        <v>8</v>
      </c>
      <c r="DK37" s="341" t="s">
        <v>54</v>
      </c>
      <c r="DL37" s="342" cm="1">
        <f t="array" ref="DL37">_xlfn.IFS(DK37="Pres",8,DK37="Abs",0,DK37=0,"",DK37="Orie",2,DK37="Holi",0,DK37="Leav",0)</f>
        <v>0</v>
      </c>
      <c r="DM37" s="341" t="s">
        <v>54</v>
      </c>
      <c r="DN37" s="342" cm="1">
        <f t="array" ref="DN37">_xlfn.IFS(DM37="Pres",8,DM37="Abs",0,DM37=0,"",DM37="Orie",2,DM37="Holi",0,DM37="Leav",0)</f>
        <v>0</v>
      </c>
      <c r="DO37" s="341" t="s">
        <v>35</v>
      </c>
      <c r="DP37" s="342" cm="1">
        <f t="array" ref="DP37">_xlfn.IFS(DO37="Pres",8,DO37="Abs",0,DO37=0,"",DO37="Orie",2,DO37="Holi",0,DO37="Leav",0)</f>
        <v>8</v>
      </c>
      <c r="DQ37" s="84" t="s">
        <v>35</v>
      </c>
      <c r="DR37" s="226" cm="1">
        <f t="array" ref="DR37">_xlfn.IFS(DQ37="Pres",8,DQ37="Abs",0,DQ37=0,"",DQ37="Orie",2,DQ37="Holi",0,DQ37="Leav",0)</f>
        <v>8</v>
      </c>
      <c r="DS37" s="84" t="s">
        <v>35</v>
      </c>
      <c r="DT37" s="226" cm="1">
        <f t="array" ref="DT37">_xlfn.IFS(DS37="Pres",8,DS37="Abs",0,DS37=0,"",DS37="Orie",2,DS37="Holi",0,DS37="Leav",0)</f>
        <v>8</v>
      </c>
      <c r="DU37" s="84" t="s">
        <v>35</v>
      </c>
      <c r="DV37" s="226" cm="1">
        <f t="array" ref="DV37">_xlfn.IFS(DU37="Pres",8,DU37="Abs",0,DU37=0,"",DU37="Orie",2,DU37="Holi",0,DU37="Leav",0)</f>
        <v>8</v>
      </c>
      <c r="DW37" s="84" t="s">
        <v>35</v>
      </c>
      <c r="DX37" s="226" cm="1">
        <f t="array" ref="DX37">_xlfn.IFS(DW37="Pres",8,DW37="Abs",0,DW37=0,"",DW37="Orie",2,DW37="Holi",0,DW37="Leav",0)</f>
        <v>8</v>
      </c>
      <c r="DY37" s="84" t="s">
        <v>35</v>
      </c>
      <c r="DZ37" s="226" cm="1">
        <f t="array" ref="DZ37">_xlfn.IFS(DY37="Pres",8,DY37="Abs",0,DY37=0,"",DY37="Orie",2,DY37="Holi",0,DY37="Leav",0)</f>
        <v>8</v>
      </c>
      <c r="EA37" s="84" t="s">
        <v>35</v>
      </c>
      <c r="EB37" s="226" cm="1">
        <f t="array" ref="EB37">_xlfn.IFS(EA37="Pres",8,EA37="Abs",0,EA37=0,"",EA37="Orie",2,EA37="Holi",0,EA37="Leav",0)</f>
        <v>8</v>
      </c>
      <c r="EC37" s="84" t="s">
        <v>35</v>
      </c>
      <c r="ED37" s="226" cm="1">
        <f t="array" ref="ED37">_xlfn.IFS(EC37="Pres",8,EC37="Abs",0,EC37=0,"",EC37="Orie",2,EC37="Holi",0,EC37="Leav",0)</f>
        <v>8</v>
      </c>
      <c r="EE37" s="84" t="s">
        <v>35</v>
      </c>
      <c r="EF37" s="226" cm="1">
        <f t="array" ref="EF37">_xlfn.IFS(EE37="Pres",8,EE37="Abs",0,EE37=0,"",EE37="Orie",2,EE37="Holi",0,EE37="Leav",0)</f>
        <v>8</v>
      </c>
      <c r="EG37" s="84" t="s">
        <v>35</v>
      </c>
      <c r="EH37" s="226" cm="1">
        <f t="array" ref="EH37">_xlfn.IFS(EG37="Pres",8,EG37="Abs",0,EG37=0,"",EG37="Orie",2,EG37="Holi",0,EG37="Leav",0)</f>
        <v>8</v>
      </c>
      <c r="EI37" s="84" t="s">
        <v>35</v>
      </c>
      <c r="EJ37" s="226" cm="1">
        <f t="array" ref="EJ37">_xlfn.IFS(EI37="Pres",8,EI37="Abs",0,EI37=0,"",EI37="Orie",2,EI37="Holi",0,EI37="Leav",0)</f>
        <v>8</v>
      </c>
      <c r="EK37" s="84" t="s">
        <v>35</v>
      </c>
      <c r="EL37" s="226" cm="1">
        <f t="array" ref="EL37">_xlfn.IFS(EK37="Pres",8,EK37="Abs",0,EK37=0,"",EK37="Orie",2,EK37="Holi",0,EK37="Leav",0)</f>
        <v>8</v>
      </c>
      <c r="EM37" s="84" t="s">
        <v>35</v>
      </c>
      <c r="EN37" s="226" cm="1">
        <f t="array" ref="EN37">_xlfn.IFS(EM37="Pres",8,EM37="Abs",0,EM37=0,"",EM37="Orie",2,EM37="Holi",0,EM37="Leav",0)</f>
        <v>8</v>
      </c>
      <c r="EO37" s="84" t="s">
        <v>35</v>
      </c>
      <c r="EP37" s="226" cm="1">
        <f t="array" ref="EP37">_xlfn.IFS(EO37="Pres",8,EO37="Abs",0,EO37=0,"",EO37="Orie",2,EO37="Holi",0,EO37="Leav",0)</f>
        <v>8</v>
      </c>
      <c r="EQ37" s="84" t="s">
        <v>54</v>
      </c>
      <c r="ER37" s="226" cm="1">
        <f t="array" ref="ER37">_xlfn.IFS(EQ37="Pres",8,EQ37="Abs",0,EQ37=0,"",EQ37="Orie",2,EQ37="Holi",0,EQ37="Leav",0)</f>
        <v>0</v>
      </c>
      <c r="ES37" s="84" t="s">
        <v>35</v>
      </c>
      <c r="ET37" s="226" cm="1">
        <f t="array" ref="ET37">_xlfn.IFS(ES37="Pres",8,ES37="Abs",0,ES37=0,"",ES37="Orie",2,ES37="Holi",0,ES37="Leav",0)</f>
        <v>8</v>
      </c>
      <c r="EU37" s="84" t="s">
        <v>35</v>
      </c>
      <c r="EV37" s="226" cm="1">
        <f t="array" ref="EV37">_xlfn.IFS(EU37="Pres",8,EU37="Abs",0,EU37=0,"",EU37="Orie",2,EU37="Holi",0,EU37="Leav",0)</f>
        <v>8</v>
      </c>
      <c r="EW37" s="84" t="s">
        <v>35</v>
      </c>
      <c r="EX37" s="226" cm="1">
        <f t="array" ref="EX37">_xlfn.IFS(EW37="Pres",8,EW37="Abs",0,EW37=0,"",EW37="Orie",2,EW37="Holi",0,EW37="Leav",0)</f>
        <v>8</v>
      </c>
      <c r="EY37" s="84" t="s">
        <v>35</v>
      </c>
      <c r="EZ37" s="226" cm="1">
        <f t="array" ref="EZ37">_xlfn.IFS(EY37="Pres",8,EY37="Abs",0,EY37=0,"",EY37="Orie",2,EY37="Holi",0,EY37="Leav",0)</f>
        <v>8</v>
      </c>
      <c r="FA37" s="84" t="s">
        <v>36</v>
      </c>
      <c r="FB37" s="226" cm="1">
        <f t="array" ref="FB37">_xlfn.IFS(FA37="Pres",8,FA37="Abs",0,FA37=0,"",FA37="Orie",2,FA37="Holi",0,FA37="Leav",0)</f>
        <v>0</v>
      </c>
      <c r="FC37" s="84" t="s">
        <v>35</v>
      </c>
      <c r="FD37" s="226" cm="1">
        <f t="array" ref="FD37">_xlfn.IFS(FC37="Pres",8,FC37="Abs",0,FC37=0,"",FC37="Orie",2,FC37="Holi",0,FC37="Leav",0)</f>
        <v>8</v>
      </c>
      <c r="FE37" s="84" t="s">
        <v>35</v>
      </c>
      <c r="FF37" s="226" cm="1">
        <f t="array" ref="FF37">_xlfn.IFS(FE37="Pres",8,FE37="Abs",0,FE37=0,"",FE37="Orie",2,FE37="Holi",0,FE37="Leav",0)</f>
        <v>8</v>
      </c>
      <c r="FG37" s="84" t="s">
        <v>35</v>
      </c>
      <c r="FH37" s="226">
        <v>7.8</v>
      </c>
      <c r="FI37" s="84" t="s">
        <v>35</v>
      </c>
      <c r="FJ37" s="226">
        <v>7.5</v>
      </c>
      <c r="FK37" s="84" t="s">
        <v>35</v>
      </c>
      <c r="FL37" s="226">
        <v>8</v>
      </c>
      <c r="FM37" s="84" t="s">
        <v>35</v>
      </c>
      <c r="FN37" s="226">
        <v>8</v>
      </c>
      <c r="FO37" s="84" t="s">
        <v>35</v>
      </c>
      <c r="FP37" s="226">
        <v>8</v>
      </c>
      <c r="FQ37" s="84"/>
      <c r="FR37" s="226"/>
      <c r="FS37" s="84"/>
      <c r="FT37" s="226"/>
      <c r="FU37" s="221"/>
      <c r="FV37" s="488"/>
      <c r="FW37" s="211"/>
      <c r="FX37" s="211"/>
      <c r="FY37" s="211"/>
      <c r="FZ37" s="211"/>
      <c r="GA37" s="211"/>
      <c r="GB37" s="211"/>
      <c r="GC37" s="211"/>
      <c r="GD37" s="211"/>
      <c r="GE37" s="211"/>
      <c r="GF37" s="211"/>
      <c r="GG37" s="211"/>
      <c r="GH37" s="211"/>
      <c r="GI37" s="211"/>
      <c r="GJ37" s="211"/>
      <c r="GK37" s="211"/>
      <c r="GL37" s="211"/>
      <c r="GM37" s="211"/>
      <c r="GN37" s="173"/>
      <c r="GO37" s="173"/>
      <c r="GP37" s="173"/>
      <c r="GQ37" s="173"/>
      <c r="GR37" s="173"/>
      <c r="GS37" s="173"/>
      <c r="GT37" s="173"/>
      <c r="GU37" s="173"/>
    </row>
    <row r="38" spans="1:280" ht="15.75" customHeight="1">
      <c r="A38" s="308" t="s">
        <v>49</v>
      </c>
      <c r="B38" s="302" t="s">
        <v>2006</v>
      </c>
      <c r="C38" s="310" t="s">
        <v>2007</v>
      </c>
      <c r="D38" s="302" t="s">
        <v>2008</v>
      </c>
      <c r="E38" s="514" t="s">
        <v>2009</v>
      </c>
      <c r="F38" s="73" t="s">
        <v>121</v>
      </c>
      <c r="G38" s="166">
        <v>44513</v>
      </c>
      <c r="H38" s="381">
        <v>44862</v>
      </c>
      <c r="I38" s="35">
        <v>44767</v>
      </c>
      <c r="J38" s="87" t="str">
        <f t="shared" si="259"/>
        <v>Sat</v>
      </c>
      <c r="K38" s="100">
        <f t="shared" si="260"/>
        <v>44711</v>
      </c>
      <c r="L38" s="305">
        <v>44767</v>
      </c>
      <c r="M38" s="173"/>
      <c r="N38" s="79">
        <f t="shared" ref="N38:N44" si="262">COUNTIF(AB38:XFD38,"Pres")+X38+U38+T38</f>
        <v>32</v>
      </c>
      <c r="O38" s="79">
        <f t="shared" si="251"/>
        <v>256.8</v>
      </c>
      <c r="P38" s="39" t="str">
        <f t="shared" si="252"/>
        <v/>
      </c>
      <c r="Q38" s="38">
        <f t="shared" ref="Q38:Q56" si="263">IF(COUNTIF(AC38:XFD38,"Abs")+W38=0,"",COUNTIF(AC38:XFD38,"Abs")+W38)</f>
        <v>2</v>
      </c>
      <c r="R38" s="40" t="str">
        <f t="shared" si="258"/>
        <v/>
      </c>
      <c r="S38" s="173"/>
      <c r="T38" s="173"/>
      <c r="U38" s="307">
        <v>2</v>
      </c>
      <c r="V38" s="173">
        <v>18</v>
      </c>
      <c r="W38" s="173"/>
      <c r="X38" s="42">
        <v>2</v>
      </c>
      <c r="Y38" s="173"/>
      <c r="Z38" s="173"/>
      <c r="AA38" s="46"/>
      <c r="AB38" s="83">
        <v>16</v>
      </c>
      <c r="AC38" s="173"/>
      <c r="AD38" s="173"/>
      <c r="AE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Y38" s="84"/>
      <c r="CZ38" s="226" t="str" cm="1">
        <f t="array" ref="CZ38">_xlfn.IFS(CY38="Pres",8,CY38="Abs",0,CY38=0,"",CY38="Orie",2,CY38="Holi",0,CY38="Leav",0)</f>
        <v/>
      </c>
      <c r="DB38" s="226" t="str" cm="1">
        <f t="array" ref="DB38">_xlfn.IFS(DA38="Pres",8,DA38="Abs",0,DA38=0,"",DA38="Orie",2,DA38="Holi",0,DA38="Leav",0)</f>
        <v/>
      </c>
      <c r="DC38" s="84" t="s">
        <v>35</v>
      </c>
      <c r="DD38" s="226" cm="1">
        <f t="array" ref="DD38">_xlfn.IFS(DC38="Pres",8,DC38="Abs",0,DC38=0,"",DC38="Orie",2,DC38="Holi",0,DC38="Leav",0)</f>
        <v>8</v>
      </c>
      <c r="DE38" s="84" t="s">
        <v>35</v>
      </c>
      <c r="DF38" s="226" cm="1">
        <f t="array" ref="DF38">_xlfn.IFS(DE38="Pres",8,DE38="Abs",0,DE38=0,"",DE38="Orie",2,DE38="Holi",0,DE38="Leav",0)</f>
        <v>8</v>
      </c>
      <c r="DG38" s="84" t="s">
        <v>35</v>
      </c>
      <c r="DH38" s="226" cm="1">
        <f t="array" ref="DH38">_xlfn.IFS(DG38="Pres",8,DG38="Abs",0,DG38=0,"",DG38="Orie",2,DG38="Holi",0,DG38="Leav",0)</f>
        <v>8</v>
      </c>
      <c r="DI38" s="84" t="s">
        <v>35</v>
      </c>
      <c r="DJ38" s="226" cm="1">
        <f t="array" ref="DJ38">_xlfn.IFS(DI38="Pres",8,DI38="Abs",0,DI38=0,"",DI38="Orie",2,DI38="Holi",0,DI38="Leav",0)</f>
        <v>8</v>
      </c>
      <c r="DK38" s="84" t="s">
        <v>54</v>
      </c>
      <c r="DL38" s="226" cm="1">
        <f t="array" ref="DL38">_xlfn.IFS(DK38="Pres",8,DK38="Abs",0,DK38=0,"",DK38="Orie",2,DK38="Holi",0,DK38="Leav",0)</f>
        <v>0</v>
      </c>
      <c r="DM38" s="84" t="s">
        <v>54</v>
      </c>
      <c r="DN38" s="226" cm="1">
        <f t="array" ref="DN38">_xlfn.IFS(DM38="Pres",8,DM38="Abs",0,DM38=0,"",DM38="Orie",2,DM38="Holi",0,DM38="Leav",0)</f>
        <v>0</v>
      </c>
      <c r="DO38" s="341" t="s">
        <v>35</v>
      </c>
      <c r="DP38" s="226" cm="1">
        <f t="array" ref="DP38">_xlfn.IFS(DO38="Pres",8,DO38="Abs",0,DO38=0,"",DO38="Orie",2,DO38="Holi",0,DO38="Leav",0)</f>
        <v>8</v>
      </c>
      <c r="DQ38" s="84" t="s">
        <v>35</v>
      </c>
      <c r="DR38" s="226">
        <v>7</v>
      </c>
      <c r="DS38" s="84" t="s">
        <v>35</v>
      </c>
      <c r="DT38" s="226" cm="1">
        <f t="array" ref="DT38">_xlfn.IFS(DS38="Pres",8,DS38="Abs",0,DS38=0,"",DS38="Orie",2,DS38="Holi",0,DS38="Leav",0)</f>
        <v>8</v>
      </c>
      <c r="DU38" s="84" t="s">
        <v>35</v>
      </c>
      <c r="DV38" s="226" cm="1">
        <f t="array" ref="DV38">_xlfn.IFS(DU38="Pres",8,DU38="Abs",0,DU38=0,"",DU38="Orie",2,DU38="Holi",0,DU38="Leav",0)</f>
        <v>8</v>
      </c>
      <c r="DW38" s="84" t="s">
        <v>35</v>
      </c>
      <c r="DX38" s="226" cm="1">
        <f t="array" ref="DX38">_xlfn.IFS(DW38="Pres",8,DW38="Abs",0,DW38=0,"",DW38="Orie",2,DW38="Holi",0,DW38="Leav",0)</f>
        <v>8</v>
      </c>
      <c r="DY38" s="84" t="s">
        <v>35</v>
      </c>
      <c r="DZ38" s="226" cm="1">
        <f t="array" ref="DZ38">_xlfn.IFS(DY38="Pres",8,DY38="Abs",0,DY38=0,"",DY38="Orie",2,DY38="Holi",0,DY38="Leav",0)</f>
        <v>8</v>
      </c>
      <c r="EA38" s="84" t="s">
        <v>35</v>
      </c>
      <c r="EB38" s="226" cm="1">
        <f t="array" ref="EB38">_xlfn.IFS(EA38="Pres",8,EA38="Abs",0,EA38=0,"",EA38="Orie",2,EA38="Holi",0,EA38="Leav",0)</f>
        <v>8</v>
      </c>
      <c r="EC38" s="84" t="s">
        <v>35</v>
      </c>
      <c r="ED38" s="226" cm="1">
        <f t="array" ref="ED38">_xlfn.IFS(EC38="Pres",8,EC38="Abs",0,EC38=0,"",EC38="Orie",2,EC38="Holi",0,EC38="Leav",0)</f>
        <v>8</v>
      </c>
      <c r="EE38" s="84" t="s">
        <v>35</v>
      </c>
      <c r="EF38" s="226" cm="1">
        <f t="array" ref="EF38">_xlfn.IFS(EE38="Pres",8,EE38="Abs",0,EE38=0,"",EE38="Orie",2,EE38="Holi",0,EE38="Leav",0)</f>
        <v>8</v>
      </c>
      <c r="EG38" s="84" t="s">
        <v>36</v>
      </c>
      <c r="EH38" s="226" cm="1">
        <f t="array" ref="EH38">_xlfn.IFS(EG38="Pres",8,EG38="Abs",0,EG38=0,"",EG38="Orie",2,EG38="Holi",0,EG38="Leav",0)</f>
        <v>0</v>
      </c>
      <c r="EI38" s="84" t="s">
        <v>36</v>
      </c>
      <c r="EJ38" s="226" cm="1">
        <f t="array" ref="EJ38">_xlfn.IFS(EI38="Pres",8,EI38="Abs",0,EI38=0,"",EI38="Orie",2,EI38="Holi",0,EI38="Leav",0)</f>
        <v>0</v>
      </c>
      <c r="EK38" s="84" t="s">
        <v>35</v>
      </c>
      <c r="EL38" s="226" cm="1">
        <f t="array" ref="EL38">_xlfn.IFS(EK38="Pres",8,EK38="Abs",0,EK38=0,"",EK38="Orie",2,EK38="Holi",0,EK38="Leav",0)</f>
        <v>8</v>
      </c>
      <c r="EM38" s="84" t="s">
        <v>35</v>
      </c>
      <c r="EN38" s="226" cm="1">
        <f t="array" ref="EN38">_xlfn.IFS(EM38="Pres",8,EM38="Abs",0,EM38=0,"",EM38="Orie",2,EM38="Holi",0,EM38="Leav",0)</f>
        <v>8</v>
      </c>
      <c r="EO38" s="84" t="s">
        <v>35</v>
      </c>
      <c r="EP38" s="226" cm="1">
        <f t="array" ref="EP38">_xlfn.IFS(EO38="Pres",8,EO38="Abs",0,EO38=0,"",EO38="Orie",2,EO38="Holi",0,EO38="Leav",0)</f>
        <v>8</v>
      </c>
      <c r="EQ38" s="84" t="s">
        <v>54</v>
      </c>
      <c r="ER38" s="226" cm="1">
        <f t="array" ref="ER38">_xlfn.IFS(EQ38="Pres",8,EQ38="Abs",0,EQ38=0,"",EQ38="Orie",2,EQ38="Holi",0,EQ38="Leav",0)</f>
        <v>0</v>
      </c>
      <c r="ES38" s="84" t="s">
        <v>35</v>
      </c>
      <c r="ET38" s="226" cm="1">
        <f t="array" ref="ET38">_xlfn.IFS(ES38="Pres",8,ES38="Abs",0,ES38=0,"",ES38="Orie",2,ES38="Holi",0,ES38="Leav",0)</f>
        <v>8</v>
      </c>
      <c r="EU38" s="84" t="s">
        <v>35</v>
      </c>
      <c r="EV38" s="226" cm="1">
        <f t="array" ref="EV38">_xlfn.IFS(EU38="Pres",8,EU38="Abs",0,EU38=0,"",EU38="Orie",2,EU38="Holi",0,EU38="Leav",0)</f>
        <v>8</v>
      </c>
      <c r="EW38" s="84" t="s">
        <v>35</v>
      </c>
      <c r="EX38" s="226" cm="1">
        <f t="array" ref="EX38">_xlfn.IFS(EW38="Pres",8,EW38="Abs",0,EW38=0,"",EW38="Orie",2,EW38="Holi",0,EW38="Leav",0)</f>
        <v>8</v>
      </c>
      <c r="EY38" s="84" t="s">
        <v>35</v>
      </c>
      <c r="EZ38" s="226" cm="1">
        <f t="array" ref="EZ38">_xlfn.IFS(EY38="Pres",8,EY38="Abs",0,EY38=0,"",EY38="Orie",2,EY38="Holi",0,EY38="Leav",0)</f>
        <v>8</v>
      </c>
      <c r="FA38" s="84" t="s">
        <v>35</v>
      </c>
      <c r="FB38" s="226" cm="1">
        <f t="array" ref="FB38">_xlfn.IFS(FA38="Pres",8,FA38="Abs",0,FA38=0,"",FA38="Orie",2,FA38="Holi",0,FA38="Leav",0)</f>
        <v>8</v>
      </c>
      <c r="FC38" s="84" t="s">
        <v>35</v>
      </c>
      <c r="FD38" s="226" cm="1">
        <f t="array" ref="FD38">_xlfn.IFS(FC38="Pres",8,FC38="Abs",0,FC38=0,"",FC38="Orie",2,FC38="Holi",0,FC38="Leav",0)</f>
        <v>8</v>
      </c>
      <c r="FE38" s="84" t="s">
        <v>35</v>
      </c>
      <c r="FF38" s="226" cm="1">
        <f t="array" ref="FF38">_xlfn.IFS(FE38="Pres",8,FE38="Abs",0,FE38=0,"",FE38="Orie",2,FE38="Holi",0,FE38="Leav",0)</f>
        <v>8</v>
      </c>
      <c r="FG38" s="84" t="s">
        <v>35</v>
      </c>
      <c r="FH38" s="226">
        <v>7.8</v>
      </c>
      <c r="FI38" s="84" t="s">
        <v>35</v>
      </c>
      <c r="FJ38" s="226">
        <v>8</v>
      </c>
      <c r="FK38" s="84" t="s">
        <v>35</v>
      </c>
      <c r="FL38" s="226">
        <v>8</v>
      </c>
      <c r="FM38" s="84" t="s">
        <v>35</v>
      </c>
      <c r="FN38" s="226">
        <v>8</v>
      </c>
      <c r="FO38" s="84" t="s">
        <v>35</v>
      </c>
      <c r="FP38" s="226">
        <v>8</v>
      </c>
      <c r="FQ38" s="84"/>
      <c r="FR38" s="226"/>
      <c r="FS38" s="84"/>
      <c r="FT38" s="226"/>
      <c r="FV38" s="175"/>
      <c r="FW38" s="173"/>
      <c r="FX38" s="173"/>
      <c r="FY38" s="211"/>
      <c r="FZ38" s="211"/>
      <c r="GA38" s="211"/>
      <c r="GB38" s="211"/>
      <c r="GC38" s="211"/>
      <c r="GD38" s="211"/>
      <c r="GE38" s="211"/>
      <c r="GF38" s="211"/>
      <c r="GG38" s="211"/>
      <c r="GH38" s="211"/>
      <c r="GI38" s="211"/>
      <c r="GJ38" s="211"/>
      <c r="GK38" s="211"/>
      <c r="GL38" s="211"/>
      <c r="GM38" s="211"/>
    </row>
    <row r="39" spans="1:280" ht="15.75" customHeight="1">
      <c r="A39" s="73" t="s">
        <v>49</v>
      </c>
      <c r="B39" s="302" t="s">
        <v>2010</v>
      </c>
      <c r="C39" s="302" t="s">
        <v>2011</v>
      </c>
      <c r="D39" s="302" t="s">
        <v>2012</v>
      </c>
      <c r="E39" s="512" t="s">
        <v>2013</v>
      </c>
      <c r="F39" s="73" t="s">
        <v>43</v>
      </c>
      <c r="G39" s="305">
        <v>44541</v>
      </c>
      <c r="H39" s="381">
        <v>44897</v>
      </c>
      <c r="I39" s="35">
        <v>44795</v>
      </c>
      <c r="J39" s="87" t="str">
        <f t="shared" ref="J39:J51" si="264">TEXT(G39,"ddd")</f>
        <v>Sat</v>
      </c>
      <c r="K39" s="100">
        <f t="shared" ref="K39:K58" si="265">L39-8*7</f>
        <v>44739</v>
      </c>
      <c r="L39" s="305">
        <v>44795</v>
      </c>
      <c r="M39" s="173"/>
      <c r="N39" s="79">
        <f t="shared" si="262"/>
        <v>32</v>
      </c>
      <c r="O39" s="79">
        <f t="shared" si="251"/>
        <v>257.8</v>
      </c>
      <c r="P39" s="39">
        <f t="shared" si="252"/>
        <v>1</v>
      </c>
      <c r="Q39" s="38" t="str">
        <f t="shared" si="263"/>
        <v/>
      </c>
      <c r="R39" s="40" t="str">
        <f t="shared" si="258"/>
        <v/>
      </c>
      <c r="S39" s="173"/>
      <c r="T39" s="173"/>
      <c r="U39" s="173"/>
      <c r="V39" s="173"/>
      <c r="W39" s="173"/>
      <c r="X39" s="42"/>
      <c r="Y39" s="173"/>
      <c r="Z39" s="173"/>
      <c r="AA39" s="46"/>
      <c r="AB39" s="83"/>
      <c r="AC39" s="173"/>
      <c r="AD39" s="173"/>
      <c r="AE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173"/>
      <c r="DE39" s="84" t="s">
        <v>34</v>
      </c>
      <c r="DF39" s="226" cm="1">
        <f t="array" ref="DF39">_xlfn.IFS(DE39="Pres",8,DE39="Abs",0,DE39=0,"",DE39="Orie",2,DE39="Holi",0,DE39="Leav",0)</f>
        <v>2</v>
      </c>
      <c r="DG39" s="84" t="s">
        <v>35</v>
      </c>
      <c r="DH39" s="226" cm="1">
        <f t="array" ref="DH39">_xlfn.IFS(DG39="Pres",8,DG39="Abs",0,DG39=0,"",DG39="Orie",2,DG39="Holi",0,DG39="Leav",0)</f>
        <v>8</v>
      </c>
      <c r="DI39" s="84" t="s">
        <v>35</v>
      </c>
      <c r="DJ39" s="226" cm="1">
        <f t="array" ref="DJ39">_xlfn.IFS(DI39="Pres",8,DI39="Abs",0,DI39=0,"",DI39="Orie",2,DI39="Holi",0,DI39="Leav",0)</f>
        <v>8</v>
      </c>
      <c r="DK39" s="84" t="s">
        <v>54</v>
      </c>
      <c r="DL39" s="226" cm="1">
        <f t="array" ref="DL39">_xlfn.IFS(DK39="Pres",8,DK39="Abs",0,DK39=0,"",DK39="Orie",2,DK39="Holi",0,DK39="Leav",0)</f>
        <v>0</v>
      </c>
      <c r="DM39" s="84" t="s">
        <v>54</v>
      </c>
      <c r="DN39" s="226" cm="1">
        <f t="array" ref="DN39">_xlfn.IFS(DM39="Pres",8,DM39="Abs",0,DM39=0,"",DM39="Orie",2,DM39="Holi",0,DM39="Leav",0)</f>
        <v>0</v>
      </c>
      <c r="DO39" s="341" t="s">
        <v>35</v>
      </c>
      <c r="DP39" s="226" cm="1">
        <f t="array" ref="DP39">_xlfn.IFS(DO39="Pres",8,DO39="Abs",0,DO39=0,"",DO39="Orie",2,DO39="Holi",0,DO39="Leav",0)</f>
        <v>8</v>
      </c>
      <c r="DQ39" s="84" t="s">
        <v>35</v>
      </c>
      <c r="DR39" s="226" cm="1">
        <f t="array" ref="DR39">_xlfn.IFS(DQ39="Pres",8,DQ39="Abs",0,DQ39=0,"",DQ39="Orie",2,DQ39="Holi",0,DQ39="Leav",0)</f>
        <v>8</v>
      </c>
      <c r="DS39" s="84" t="s">
        <v>35</v>
      </c>
      <c r="DT39" s="226" cm="1">
        <f t="array" ref="DT39">_xlfn.IFS(DS39="Pres",8,DS39="Abs",0,DS39=0,"",DS39="Orie",2,DS39="Holi",0,DS39="Leav",0)</f>
        <v>8</v>
      </c>
      <c r="DU39" s="84" t="s">
        <v>35</v>
      </c>
      <c r="DV39" s="226" cm="1">
        <f t="array" ref="DV39">_xlfn.IFS(DU39="Pres",8,DU39="Abs",0,DU39=0,"",DU39="Orie",2,DU39="Holi",0,DU39="Leav",0)</f>
        <v>8</v>
      </c>
      <c r="DW39" s="84" t="s">
        <v>35</v>
      </c>
      <c r="DX39" s="226" cm="1">
        <f t="array" ref="DX39">_xlfn.IFS(DW39="Pres",8,DW39="Abs",0,DW39=0,"",DW39="Orie",2,DW39="Holi",0,DW39="Leav",0)</f>
        <v>8</v>
      </c>
      <c r="DY39" s="84" t="s">
        <v>35</v>
      </c>
      <c r="DZ39" s="226" cm="1">
        <f t="array" ref="DZ39">_xlfn.IFS(DY39="Pres",8,DY39="Abs",0,DY39=0,"",DY39="Orie",2,DY39="Holi",0,DY39="Leav",0)</f>
        <v>8</v>
      </c>
      <c r="EA39" s="84" t="s">
        <v>35</v>
      </c>
      <c r="EB39" s="226" cm="1">
        <f t="array" ref="EB39">_xlfn.IFS(EA39="Pres",8,EA39="Abs",0,EA39=0,"",EA39="Orie",2,EA39="Holi",0,EA39="Leav",0)</f>
        <v>8</v>
      </c>
      <c r="EC39" s="84" t="s">
        <v>35</v>
      </c>
      <c r="ED39" s="226" cm="1">
        <f t="array" ref="ED39">_xlfn.IFS(EC39="Pres",8,EC39="Abs",0,EC39=0,"",EC39="Orie",2,EC39="Holi",0,EC39="Leav",0)</f>
        <v>8</v>
      </c>
      <c r="EE39" s="84" t="s">
        <v>35</v>
      </c>
      <c r="EF39" s="226" cm="1">
        <f t="array" ref="EF39">_xlfn.IFS(EE39="Pres",8,EE39="Abs",0,EE39=0,"",EE39="Orie",2,EE39="Holi",0,EE39="Leav",0)</f>
        <v>8</v>
      </c>
      <c r="EG39" s="84" t="s">
        <v>35</v>
      </c>
      <c r="EH39" s="226" cm="1">
        <f t="array" ref="EH39">_xlfn.IFS(EG39="Pres",8,EG39="Abs",0,EG39=0,"",EG39="Orie",2,EG39="Holi",0,EG39="Leav",0)</f>
        <v>8</v>
      </c>
      <c r="EI39" s="84" t="s">
        <v>35</v>
      </c>
      <c r="EJ39" s="226" cm="1">
        <f t="array" ref="EJ39">_xlfn.IFS(EI39="Pres",8,EI39="Abs",0,EI39=0,"",EI39="Orie",2,EI39="Holi",0,EI39="Leav",0)</f>
        <v>8</v>
      </c>
      <c r="EK39" s="84" t="s">
        <v>35</v>
      </c>
      <c r="EL39" s="226" cm="1">
        <f t="array" ref="EL39">_xlfn.IFS(EK39="Pres",8,EK39="Abs",0,EK39=0,"",EK39="Orie",2,EK39="Holi",0,EK39="Leav",0)</f>
        <v>8</v>
      </c>
      <c r="EM39" s="84" t="s">
        <v>35</v>
      </c>
      <c r="EN39" s="226" cm="1">
        <f t="array" ref="EN39">_xlfn.IFS(EM39="Pres",8,EM39="Abs",0,EM39=0,"",EM39="Orie",2,EM39="Holi",0,EM39="Leav",0)</f>
        <v>8</v>
      </c>
      <c r="EO39" s="84" t="s">
        <v>35</v>
      </c>
      <c r="EP39" s="226" cm="1">
        <f t="array" ref="EP39">_xlfn.IFS(EO39="Pres",8,EO39="Abs",0,EO39=0,"",EO39="Orie",2,EO39="Holi",0,EO39="Leav",0)</f>
        <v>8</v>
      </c>
      <c r="EQ39" s="84" t="s">
        <v>54</v>
      </c>
      <c r="ER39" s="226" cm="1">
        <f t="array" ref="ER39">_xlfn.IFS(EQ39="Pres",8,EQ39="Abs",0,EQ39=0,"",EQ39="Orie",2,EQ39="Holi",0,EQ39="Leav",0)</f>
        <v>0</v>
      </c>
      <c r="ES39" s="84" t="s">
        <v>35</v>
      </c>
      <c r="ET39" s="226" cm="1">
        <f t="array" ref="ET39">_xlfn.IFS(ES39="Pres",8,ES39="Abs",0,ES39=0,"",ES39="Orie",2,ES39="Holi",0,ES39="Leav",0)</f>
        <v>8</v>
      </c>
      <c r="EU39" s="84" t="s">
        <v>35</v>
      </c>
      <c r="EV39" s="226" cm="1">
        <f t="array" ref="EV39">_xlfn.IFS(EU39="Pres",8,EU39="Abs",0,EU39=0,"",EU39="Orie",2,EU39="Holi",0,EU39="Leav",0)</f>
        <v>8</v>
      </c>
      <c r="EW39" s="84" t="s">
        <v>35</v>
      </c>
      <c r="EX39" s="226" cm="1">
        <f t="array" ref="EX39">_xlfn.IFS(EW39="Pres",8,EW39="Abs",0,EW39=0,"",EW39="Orie",2,EW39="Holi",0,EW39="Leav",0)</f>
        <v>8</v>
      </c>
      <c r="EY39" s="84" t="s">
        <v>35</v>
      </c>
      <c r="EZ39" s="226" cm="1">
        <f t="array" ref="EZ39">_xlfn.IFS(EY39="Pres",8,EY39="Abs",0,EY39=0,"",EY39="Orie",2,EY39="Holi",0,EY39="Leav",0)</f>
        <v>8</v>
      </c>
      <c r="FA39" s="84" t="s">
        <v>35</v>
      </c>
      <c r="FB39" s="226" cm="1">
        <f t="array" ref="FB39">_xlfn.IFS(FA39="Pres",8,FA39="Abs",0,FA39=0,"",FA39="Orie",2,FA39="Holi",0,FA39="Leav",0)</f>
        <v>8</v>
      </c>
      <c r="FC39" s="84" t="s">
        <v>35</v>
      </c>
      <c r="FD39" s="226" cm="1">
        <f t="array" ref="FD39">_xlfn.IFS(FC39="Pres",8,FC39="Abs",0,FC39=0,"",FC39="Orie",2,FC39="Holi",0,FC39="Leav",0)</f>
        <v>8</v>
      </c>
      <c r="FE39" s="84" t="s">
        <v>35</v>
      </c>
      <c r="FF39" s="226" cm="1">
        <f t="array" ref="FF39">_xlfn.IFS(FE39="Pres",8,FE39="Abs",0,FE39=0,"",FE39="Orie",2,FE39="Holi",0,FE39="Leav",0)</f>
        <v>8</v>
      </c>
      <c r="FG39" s="84" t="s">
        <v>35</v>
      </c>
      <c r="FH39" s="226" cm="1">
        <f t="array" ref="FH39">_xlfn.IFS(FG39="Pres",8,FG39="Abs",0,FG39=0,"",FG39="Orie",2,FG39="Holi",0,FG39="Leav",0)</f>
        <v>8</v>
      </c>
      <c r="FI39" s="84" t="s">
        <v>35</v>
      </c>
      <c r="FJ39" s="226">
        <v>7.8</v>
      </c>
      <c r="FK39" s="84" t="s">
        <v>35</v>
      </c>
      <c r="FL39" s="226">
        <v>8</v>
      </c>
      <c r="FM39" s="84" t="s">
        <v>35</v>
      </c>
      <c r="FN39" s="226">
        <v>8</v>
      </c>
      <c r="FO39" s="84" t="s">
        <v>35</v>
      </c>
      <c r="FP39" s="226">
        <v>8</v>
      </c>
      <c r="FQ39" s="84" t="s">
        <v>35</v>
      </c>
      <c r="FR39" s="226">
        <v>8</v>
      </c>
      <c r="FS39" s="84" t="s">
        <v>35</v>
      </c>
      <c r="FT39" s="226">
        <v>8</v>
      </c>
      <c r="FU39" s="84" t="s">
        <v>35</v>
      </c>
      <c r="FV39" s="226">
        <v>8</v>
      </c>
      <c r="FW39" s="341" t="s">
        <v>35</v>
      </c>
      <c r="FX39" s="489">
        <v>8</v>
      </c>
      <c r="FY39" s="173"/>
      <c r="FZ39" s="173"/>
      <c r="GA39" s="173"/>
      <c r="GB39" s="173"/>
      <c r="GC39" s="173"/>
      <c r="GD39" s="173"/>
      <c r="GE39" s="173"/>
      <c r="GF39" s="173"/>
      <c r="GG39" s="173"/>
      <c r="GH39" s="173"/>
      <c r="GI39" s="173"/>
      <c r="GJ39" s="173"/>
      <c r="GK39" s="173"/>
      <c r="GL39" s="173"/>
      <c r="GM39" s="173"/>
      <c r="GN39" s="173"/>
      <c r="GO39" s="173"/>
      <c r="GP39" s="173"/>
      <c r="GQ39" s="173"/>
      <c r="GR39" s="173"/>
      <c r="GS39" s="173"/>
      <c r="GT39" s="173"/>
      <c r="GU39" s="173"/>
      <c r="GV39" s="173"/>
    </row>
    <row r="40" spans="1:280" ht="15.75" customHeight="1">
      <c r="A40" s="382" t="s">
        <v>49</v>
      </c>
      <c r="B40" s="309" t="s">
        <v>2014</v>
      </c>
      <c r="C40" s="309" t="s">
        <v>2015</v>
      </c>
      <c r="D40" s="309" t="s">
        <v>2016</v>
      </c>
      <c r="E40" s="511" t="s">
        <v>2017</v>
      </c>
      <c r="F40" s="492" t="s">
        <v>43</v>
      </c>
      <c r="G40" s="305">
        <v>44541</v>
      </c>
      <c r="H40" s="493">
        <v>44897</v>
      </c>
      <c r="I40" s="493">
        <v>44795</v>
      </c>
      <c r="J40" s="171" t="str">
        <f t="shared" si="264"/>
        <v>Sat</v>
      </c>
      <c r="K40" s="168">
        <f t="shared" si="265"/>
        <v>44739</v>
      </c>
      <c r="L40" s="305">
        <v>44795</v>
      </c>
      <c r="M40" s="211"/>
      <c r="N40" s="143">
        <f t="shared" si="262"/>
        <v>32</v>
      </c>
      <c r="O40" s="143">
        <f t="shared" si="251"/>
        <v>256.5</v>
      </c>
      <c r="P40" s="347">
        <f t="shared" si="252"/>
        <v>1</v>
      </c>
      <c r="Q40" s="348" t="str">
        <f t="shared" si="263"/>
        <v/>
      </c>
      <c r="R40" s="40" t="str">
        <f t="shared" si="258"/>
        <v/>
      </c>
      <c r="S40" s="211"/>
      <c r="T40" s="211"/>
      <c r="U40" s="211"/>
      <c r="V40" s="211"/>
      <c r="W40" s="211"/>
      <c r="X40" s="330"/>
      <c r="Y40" s="211"/>
      <c r="Z40" s="211"/>
      <c r="AA40" s="331"/>
      <c r="AB40" s="332"/>
      <c r="AC40" s="211"/>
      <c r="AD40" s="211"/>
      <c r="AE40" s="211"/>
      <c r="AF40" s="211"/>
      <c r="AG40" s="211"/>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c r="BM40" s="211"/>
      <c r="BN40" s="211"/>
      <c r="BO40" s="211"/>
      <c r="BP40" s="211"/>
      <c r="BQ40" s="211"/>
      <c r="BR40" s="211"/>
      <c r="BS40" s="211"/>
      <c r="BT40" s="211"/>
      <c r="BU40" s="211"/>
      <c r="BV40" s="211"/>
      <c r="BW40" s="211"/>
      <c r="BX40" s="211"/>
      <c r="BY40" s="211"/>
      <c r="BZ40" s="211"/>
      <c r="CA40" s="211"/>
      <c r="CB40" s="211"/>
      <c r="CC40" s="211"/>
      <c r="CD40" s="211"/>
      <c r="CE40" s="211"/>
      <c r="CF40" s="211"/>
      <c r="CG40" s="211"/>
      <c r="CH40" s="211"/>
      <c r="CI40" s="211"/>
      <c r="CJ40" s="211"/>
      <c r="CK40" s="211"/>
      <c r="CL40" s="211"/>
      <c r="CM40" s="211"/>
      <c r="CN40" s="211"/>
      <c r="CO40" s="211"/>
      <c r="CP40" s="211"/>
      <c r="CQ40" s="211"/>
      <c r="CR40" s="211"/>
      <c r="CS40" s="211"/>
      <c r="CT40" s="211"/>
      <c r="CU40" s="211"/>
      <c r="CV40" s="211"/>
      <c r="CW40" s="211"/>
      <c r="CX40" s="211"/>
      <c r="CY40" s="211"/>
      <c r="CZ40" s="211"/>
      <c r="DA40" s="211"/>
      <c r="DB40" s="211"/>
      <c r="DC40" s="211"/>
      <c r="DD40" s="211"/>
      <c r="DE40" s="306" t="s">
        <v>34</v>
      </c>
      <c r="DF40" s="336" cm="1">
        <f t="array" ref="DF40">_xlfn.IFS(DE40="Pres",8,DE40="Abs",0,DE40=0,"",DE40="Orie",2,DE40="Holi",0,DE40="Leav",0)</f>
        <v>2</v>
      </c>
      <c r="DG40" s="306" t="s">
        <v>35</v>
      </c>
      <c r="DH40" s="336" cm="1">
        <f t="array" ref="DH40">_xlfn.IFS(DG40="Pres",8,DG40="Abs",0,DG40=0,"",DG40="Orie",2,DG40="Holi",0,DG40="Leav",0)</f>
        <v>8</v>
      </c>
      <c r="DI40" s="306" t="s">
        <v>35</v>
      </c>
      <c r="DJ40" s="336" cm="1">
        <f t="array" ref="DJ40">_xlfn.IFS(DI40="Pres",8,DI40="Abs",0,DI40=0,"",DI40="Orie",2,DI40="Holi",0,DI40="Leav",0)</f>
        <v>8</v>
      </c>
      <c r="DK40" s="306" t="s">
        <v>54</v>
      </c>
      <c r="DL40" s="336" cm="1">
        <f t="array" ref="DL40">_xlfn.IFS(DK40="Pres",8,DK40="Abs",0,DK40=0,"",DK40="Orie",2,DK40="Holi",0,DK40="Leav",0)</f>
        <v>0</v>
      </c>
      <c r="DM40" s="306" t="s">
        <v>54</v>
      </c>
      <c r="DN40" s="336" cm="1">
        <f t="array" ref="DN40">_xlfn.IFS(DM40="Pres",8,DM40="Abs",0,DM40=0,"",DM40="Orie",2,DM40="Holi",0,DM40="Leav",0)</f>
        <v>0</v>
      </c>
      <c r="DO40" s="162" t="s">
        <v>35</v>
      </c>
      <c r="DP40" s="336" cm="1">
        <f t="array" ref="DP40">_xlfn.IFS(DO40="Pres",8,DO40="Abs",0,DO40=0,"",DO40="Orie",2,DO40="Holi",0,DO40="Leav",0)</f>
        <v>8</v>
      </c>
      <c r="DQ40" s="306" t="s">
        <v>35</v>
      </c>
      <c r="DR40" s="336" cm="1">
        <f t="array" ref="DR40">_xlfn.IFS(DQ40="Pres",8,DQ40="Abs",0,DQ40=0,"",DQ40="Orie",2,DQ40="Holi",0,DQ40="Leav",0)</f>
        <v>8</v>
      </c>
      <c r="DS40" s="306" t="s">
        <v>35</v>
      </c>
      <c r="DT40" s="336" cm="1">
        <f t="array" ref="DT40">_xlfn.IFS(DS40="Pres",8,DS40="Abs",0,DS40=0,"",DS40="Orie",2,DS40="Holi",0,DS40="Leav",0)</f>
        <v>8</v>
      </c>
      <c r="DU40" s="306" t="s">
        <v>35</v>
      </c>
      <c r="DV40" s="336" cm="1">
        <f t="array" ref="DV40">_xlfn.IFS(DU40="Pres",8,DU40="Abs",0,DU40=0,"",DU40="Orie",2,DU40="Holi",0,DU40="Leav",0)</f>
        <v>8</v>
      </c>
      <c r="DW40" s="306" t="s">
        <v>35</v>
      </c>
      <c r="DX40" s="336" cm="1">
        <f t="array" ref="DX40">_xlfn.IFS(DW40="Pres",8,DW40="Abs",0,DW40=0,"",DW40="Orie",2,DW40="Holi",0,DW40="Leav",0)</f>
        <v>8</v>
      </c>
      <c r="DY40" s="306" t="s">
        <v>35</v>
      </c>
      <c r="DZ40" s="336" cm="1">
        <f t="array" ref="DZ40">_xlfn.IFS(DY40="Pres",8,DY40="Abs",0,DY40=0,"",DY40="Orie",2,DY40="Holi",0,DY40="Leav",0)</f>
        <v>8</v>
      </c>
      <c r="EA40" s="306" t="s">
        <v>35</v>
      </c>
      <c r="EB40" s="336" cm="1">
        <f t="array" ref="EB40">_xlfn.IFS(EA40="Pres",8,EA40="Abs",0,EA40=0,"",EA40="Orie",2,EA40="Holi",0,EA40="Leav",0)</f>
        <v>8</v>
      </c>
      <c r="EC40" s="306" t="s">
        <v>35</v>
      </c>
      <c r="ED40" s="336" cm="1">
        <f t="array" ref="ED40">_xlfn.IFS(EC40="Pres",8,EC40="Abs",0,EC40=0,"",EC40="Orie",2,EC40="Holi",0,EC40="Leav",0)</f>
        <v>8</v>
      </c>
      <c r="EE40" s="306" t="s">
        <v>35</v>
      </c>
      <c r="EF40" s="336" cm="1">
        <f t="array" ref="EF40">_xlfn.IFS(EE40="Pres",8,EE40="Abs",0,EE40=0,"",EE40="Orie",2,EE40="Holi",0,EE40="Leav",0)</f>
        <v>8</v>
      </c>
      <c r="EG40" s="306" t="s">
        <v>35</v>
      </c>
      <c r="EH40" s="336" cm="1">
        <f t="array" ref="EH40">_xlfn.IFS(EG40="Pres",8,EG40="Abs",0,EG40=0,"",EG40="Orie",2,EG40="Holi",0,EG40="Leav",0)</f>
        <v>8</v>
      </c>
      <c r="EI40" s="306" t="s">
        <v>35</v>
      </c>
      <c r="EJ40" s="336" cm="1">
        <f t="array" ref="EJ40">_xlfn.IFS(EI40="Pres",8,EI40="Abs",0,EI40=0,"",EI40="Orie",2,EI40="Holi",0,EI40="Leav",0)</f>
        <v>8</v>
      </c>
      <c r="EK40" s="306" t="s">
        <v>35</v>
      </c>
      <c r="EL40" s="336" cm="1">
        <f t="array" ref="EL40">_xlfn.IFS(EK40="Pres",8,EK40="Abs",0,EK40=0,"",EK40="Orie",2,EK40="Holi",0,EK40="Leav",0)</f>
        <v>8</v>
      </c>
      <c r="EM40" s="306" t="s">
        <v>35</v>
      </c>
      <c r="EN40" s="336" cm="1">
        <f t="array" ref="EN40">_xlfn.IFS(EM40="Pres",8,EM40="Abs",0,EM40=0,"",EM40="Orie",2,EM40="Holi",0,EM40="Leav",0)</f>
        <v>8</v>
      </c>
      <c r="EO40" s="306" t="s">
        <v>35</v>
      </c>
      <c r="EP40" s="336" cm="1">
        <f t="array" ref="EP40">_xlfn.IFS(EO40="Pres",8,EO40="Abs",0,EO40=0,"",EO40="Orie",2,EO40="Holi",0,EO40="Leav",0)</f>
        <v>8</v>
      </c>
      <c r="EQ40" s="306" t="s">
        <v>54</v>
      </c>
      <c r="ER40" s="336" cm="1">
        <f t="array" ref="ER40">_xlfn.IFS(EQ40="Pres",8,EQ40="Abs",0,EQ40=0,"",EQ40="Orie",2,EQ40="Holi",0,EQ40="Leav",0)</f>
        <v>0</v>
      </c>
      <c r="ES40" s="306" t="s">
        <v>35</v>
      </c>
      <c r="ET40" s="336" cm="1">
        <f t="array" ref="ET40">_xlfn.IFS(ES40="Pres",8,ES40="Abs",0,ES40=0,"",ES40="Orie",2,ES40="Holi",0,ES40="Leav",0)</f>
        <v>8</v>
      </c>
      <c r="EU40" s="306" t="s">
        <v>35</v>
      </c>
      <c r="EV40" s="336" cm="1">
        <f t="array" ref="EV40">_xlfn.IFS(EU40="Pres",8,EU40="Abs",0,EU40=0,"",EU40="Orie",2,EU40="Holi",0,EU40="Leav",0)</f>
        <v>8</v>
      </c>
      <c r="EW40" s="306" t="s">
        <v>35</v>
      </c>
      <c r="EX40" s="336" cm="1">
        <f t="array" ref="EX40">_xlfn.IFS(EW40="Pres",8,EW40="Abs",0,EW40=0,"",EW40="Orie",2,EW40="Holi",0,EW40="Leav",0)</f>
        <v>8</v>
      </c>
      <c r="EY40" s="306" t="s">
        <v>35</v>
      </c>
      <c r="EZ40" s="336" cm="1">
        <f t="array" ref="EZ40">_xlfn.IFS(EY40="Pres",8,EY40="Abs",0,EY40=0,"",EY40="Orie",2,EY40="Holi",0,EY40="Leav",0)</f>
        <v>8</v>
      </c>
      <c r="FA40" s="306" t="s">
        <v>35</v>
      </c>
      <c r="FB40" s="336" cm="1">
        <f t="array" ref="FB40">_xlfn.IFS(FA40="Pres",8,FA40="Abs",0,FA40=0,"",FA40="Orie",2,FA40="Holi",0,FA40="Leav",0)</f>
        <v>8</v>
      </c>
      <c r="FC40" s="306" t="s">
        <v>35</v>
      </c>
      <c r="FD40" s="336" cm="1">
        <f t="array" ref="FD40">_xlfn.IFS(FC40="Pres",8,FC40="Abs",0,FC40=0,"",FC40="Orie",2,FC40="Holi",0,FC40="Leav",0)</f>
        <v>8</v>
      </c>
      <c r="FE40" s="306" t="s">
        <v>35</v>
      </c>
      <c r="FF40" s="336" cm="1">
        <f t="array" ref="FF40">_xlfn.IFS(FE40="Pres",8,FE40="Abs",0,FE40=0,"",FE40="Orie",2,FE40="Holi",0,FE40="Leav",0)</f>
        <v>8</v>
      </c>
      <c r="FG40" s="306" t="s">
        <v>35</v>
      </c>
      <c r="FH40" s="336">
        <v>6.5</v>
      </c>
      <c r="FI40" s="306" t="s">
        <v>35</v>
      </c>
      <c r="FJ40" s="336">
        <v>8</v>
      </c>
      <c r="FK40" s="306" t="s">
        <v>35</v>
      </c>
      <c r="FL40" s="336">
        <v>8</v>
      </c>
      <c r="FM40" s="306" t="s">
        <v>35</v>
      </c>
      <c r="FN40" s="336">
        <v>8</v>
      </c>
      <c r="FO40" s="306" t="s">
        <v>35</v>
      </c>
      <c r="FP40" s="336">
        <v>8</v>
      </c>
      <c r="FQ40" s="306" t="s">
        <v>35</v>
      </c>
      <c r="FR40" s="336">
        <v>8</v>
      </c>
      <c r="FS40" s="306" t="s">
        <v>35</v>
      </c>
      <c r="FT40" s="336">
        <v>8</v>
      </c>
      <c r="FU40" s="306" t="s">
        <v>35</v>
      </c>
      <c r="FV40" s="336">
        <v>8</v>
      </c>
      <c r="FW40" s="306" t="s">
        <v>35</v>
      </c>
      <c r="FX40" s="494">
        <v>8</v>
      </c>
      <c r="FY40" s="211"/>
      <c r="FZ40" s="211"/>
      <c r="GA40" s="211"/>
      <c r="GB40" s="211"/>
      <c r="GC40" s="211"/>
      <c r="GD40" s="211"/>
      <c r="GE40" s="211"/>
      <c r="GF40" s="211"/>
      <c r="GG40" s="211"/>
      <c r="GH40" s="211"/>
      <c r="GI40" s="211"/>
      <c r="GJ40" s="211"/>
      <c r="GK40" s="211"/>
      <c r="GL40" s="211"/>
      <c r="GM40" s="211"/>
      <c r="GN40" s="211"/>
      <c r="GO40" s="211"/>
      <c r="GP40" s="211"/>
      <c r="GQ40" s="211"/>
      <c r="GR40" s="211"/>
      <c r="GS40" s="211"/>
      <c r="GT40" s="211"/>
      <c r="GU40" s="211"/>
      <c r="GV40" s="211"/>
    </row>
    <row r="41" spans="1:280" s="173" customFormat="1" ht="15.75" customHeight="1">
      <c r="A41" s="73" t="s">
        <v>49</v>
      </c>
      <c r="B41" s="302" t="s">
        <v>2018</v>
      </c>
      <c r="C41" s="302" t="s">
        <v>2019</v>
      </c>
      <c r="D41" s="302" t="s">
        <v>2020</v>
      </c>
      <c r="E41" s="512" t="s">
        <v>2021</v>
      </c>
      <c r="F41" s="73" t="s">
        <v>121</v>
      </c>
      <c r="G41" s="35">
        <v>44583</v>
      </c>
      <c r="H41" s="35">
        <v>44918</v>
      </c>
      <c r="I41" s="35">
        <v>44823</v>
      </c>
      <c r="J41" s="36" t="str">
        <f t="shared" si="264"/>
        <v>Sat</v>
      </c>
      <c r="K41" s="35">
        <f t="shared" si="265"/>
        <v>44767</v>
      </c>
      <c r="L41" s="35">
        <v>44823</v>
      </c>
      <c r="N41" s="313">
        <f t="shared" si="262"/>
        <v>34</v>
      </c>
      <c r="O41" s="313">
        <f t="shared" si="251"/>
        <v>273.8</v>
      </c>
      <c r="P41" s="39">
        <f t="shared" si="252"/>
        <v>1</v>
      </c>
      <c r="Q41" s="318" t="str">
        <f t="shared" si="263"/>
        <v/>
      </c>
      <c r="R41" s="40" t="str">
        <f t="shared" si="258"/>
        <v/>
      </c>
      <c r="X41" s="318"/>
      <c r="AA41" s="316"/>
      <c r="AB41" s="319"/>
      <c r="CY41" s="84"/>
      <c r="CZ41" s="226"/>
      <c r="DA41" s="84"/>
      <c r="DB41" s="226"/>
      <c r="DC41" s="84"/>
      <c r="DD41" s="226"/>
      <c r="DK41" s="84" t="s">
        <v>54</v>
      </c>
      <c r="DM41" s="84" t="s">
        <v>54</v>
      </c>
      <c r="DQ41" s="84" t="s">
        <v>34</v>
      </c>
      <c r="DR41" s="226" cm="1">
        <f t="array" ref="DR41">_xlfn.IFS(DQ41="Pres",8,DQ41="Abs",0,DQ41=0,"",DQ41="Orie",2,DQ41="Holi",0,DQ41="Leav",0)</f>
        <v>2</v>
      </c>
      <c r="DS41" s="84" t="s">
        <v>35</v>
      </c>
      <c r="DT41" s="226" cm="1">
        <f t="array" ref="DT41">_xlfn.IFS(DS41="Pres",8,DS41="Abs",0,DS41=0,"",DS41="Orie",2,DS41="Holi",0,DS41="Leav",0)</f>
        <v>8</v>
      </c>
      <c r="DU41" s="84" t="s">
        <v>35</v>
      </c>
      <c r="DV41" s="226" cm="1">
        <f t="array" ref="DV41">_xlfn.IFS(DU41="Pres",8,DU41="Abs",0,DU41=0,"",DU41="Orie",2,DU41="Holi",0,DU41="Leav",0)</f>
        <v>8</v>
      </c>
      <c r="DW41" s="84" t="s">
        <v>35</v>
      </c>
      <c r="DX41" s="226" cm="1">
        <f t="array" ref="DX41">_xlfn.IFS(DW41="Pres",8,DW41="Abs",0,DW41=0,"",DW41="Orie",2,DW41="Holi",0,DW41="Leav",0)</f>
        <v>8</v>
      </c>
      <c r="DY41" s="84" t="s">
        <v>35</v>
      </c>
      <c r="DZ41" s="226" cm="1">
        <f t="array" ref="DZ41">_xlfn.IFS(DY41="Pres",8,DY41="Abs",0,DY41=0,"",DY41="Orie",2,DY41="Holi",0,DY41="Leav",0)</f>
        <v>8</v>
      </c>
      <c r="EA41" s="84" t="s">
        <v>35</v>
      </c>
      <c r="EB41" s="226" cm="1">
        <f t="array" ref="EB41">_xlfn.IFS(EA41="Pres",8,EA41="Abs",0,EA41=0,"",EA41="Orie",2,EA41="Holi",0,EA41="Leav",0)</f>
        <v>8</v>
      </c>
      <c r="EC41" s="84" t="s">
        <v>35</v>
      </c>
      <c r="ED41" s="226" cm="1">
        <f t="array" ref="ED41">_xlfn.IFS(EC41="Pres",8,EC41="Abs",0,EC41=0,"",EC41="Orie",2,EC41="Holi",0,EC41="Leav",0)</f>
        <v>8</v>
      </c>
      <c r="EE41" s="84" t="s">
        <v>35</v>
      </c>
      <c r="EF41" s="226" cm="1">
        <f t="array" ref="EF41">_xlfn.IFS(EE41="Pres",8,EE41="Abs",0,EE41=0,"",EE41="Orie",2,EE41="Holi",0,EE41="Leav",0)</f>
        <v>8</v>
      </c>
      <c r="EG41" s="84" t="s">
        <v>35</v>
      </c>
      <c r="EH41" s="226" cm="1">
        <f t="array" ref="EH41">_xlfn.IFS(EG41="Pres",8,EG41="Abs",0,EG41=0,"",EG41="Orie",2,EG41="Holi",0,EG41="Leav",0)</f>
        <v>8</v>
      </c>
      <c r="EI41" s="84" t="s">
        <v>35</v>
      </c>
      <c r="EJ41" s="226" cm="1">
        <f t="array" ref="EJ41">_xlfn.IFS(EI41="Pres",8,EI41="Abs",0,EI41=0,"",EI41="Orie",2,EI41="Holi",0,EI41="Leav",0)</f>
        <v>8</v>
      </c>
      <c r="EK41" s="84" t="s">
        <v>35</v>
      </c>
      <c r="EL41" s="226" cm="1">
        <f t="array" ref="EL41">_xlfn.IFS(EK41="Pres",8,EK41="Abs",0,EK41=0,"",EK41="Orie",2,EK41="Holi",0,EK41="Leav",0)</f>
        <v>8</v>
      </c>
      <c r="EM41" s="84" t="s">
        <v>35</v>
      </c>
      <c r="EN41" s="226" cm="1">
        <f t="array" ref="EN41">_xlfn.IFS(EM41="Pres",8,EM41="Abs",0,EM41=0,"",EM41="Orie",2,EM41="Holi",0,EM41="Leav",0)</f>
        <v>8</v>
      </c>
      <c r="EO41" s="84" t="s">
        <v>35</v>
      </c>
      <c r="EP41" s="226" cm="1">
        <f t="array" ref="EP41">_xlfn.IFS(EO41="Pres",8,EO41="Abs",0,EO41=0,"",EO41="Orie",2,EO41="Holi",0,EO41="Leav",0)</f>
        <v>8</v>
      </c>
      <c r="EQ41" s="84" t="s">
        <v>54</v>
      </c>
      <c r="ER41" s="226" cm="1">
        <f t="array" ref="ER41">_xlfn.IFS(EQ41="Pres",8,EQ41="Abs",0,EQ41=0,"",EQ41="Orie",2,EQ41="Holi",0,EQ41="Leav",0)</f>
        <v>0</v>
      </c>
      <c r="ES41" s="84" t="s">
        <v>35</v>
      </c>
      <c r="ET41" s="226" cm="1">
        <f t="array" ref="ET41">_xlfn.IFS(ES41="Pres",8,ES41="Abs",0,ES41=0,"",ES41="Orie",2,ES41="Holi",0,ES41="Leav",0)</f>
        <v>8</v>
      </c>
      <c r="EU41" s="84" t="s">
        <v>35</v>
      </c>
      <c r="EV41" s="226" cm="1">
        <f t="array" ref="EV41">_xlfn.IFS(EU41="Pres",8,EU41="Abs",0,EU41=0,"",EU41="Orie",2,EU41="Holi",0,EU41="Leav",0)</f>
        <v>8</v>
      </c>
      <c r="EW41" s="84" t="s">
        <v>35</v>
      </c>
      <c r="EX41" s="226" cm="1">
        <f t="array" ref="EX41">_xlfn.IFS(EW41="Pres",8,EW41="Abs",0,EW41=0,"",EW41="Orie",2,EW41="Holi",0,EW41="Leav",0)</f>
        <v>8</v>
      </c>
      <c r="EY41" s="84" t="s">
        <v>35</v>
      </c>
      <c r="EZ41" s="226" cm="1">
        <f t="array" ref="EZ41">_xlfn.IFS(EY41="Pres",8,EY41="Abs",0,EY41=0,"",EY41="Orie",2,EY41="Holi",0,EY41="Leav",0)</f>
        <v>8</v>
      </c>
      <c r="FA41" s="84" t="s">
        <v>35</v>
      </c>
      <c r="FB41" s="226" cm="1">
        <f t="array" ref="FB41">_xlfn.IFS(FA41="Pres",8,FA41="Abs",0,FA41=0,"",FA41="Orie",2,FA41="Holi",0,FA41="Leav",0)</f>
        <v>8</v>
      </c>
      <c r="FC41" s="84" t="s">
        <v>35</v>
      </c>
      <c r="FD41" s="226" cm="1">
        <f t="array" ref="FD41">_xlfn.IFS(FC41="Pres",8,FC41="Abs",0,FC41=0,"",FC41="Orie",2,FC41="Holi",0,FC41="Leav",0)</f>
        <v>8</v>
      </c>
      <c r="FE41" s="84" t="s">
        <v>35</v>
      </c>
      <c r="FF41" s="226" cm="1">
        <f t="array" ref="FF41">_xlfn.IFS(FE41="Pres",8,FE41="Abs",0,FE41=0,"",FE41="Orie",2,FE41="Holi",0,FE41="Leav",0)</f>
        <v>8</v>
      </c>
      <c r="FG41" s="84" t="s">
        <v>35</v>
      </c>
      <c r="FH41" s="226">
        <v>7.8</v>
      </c>
      <c r="FI41" s="84" t="s">
        <v>35</v>
      </c>
      <c r="FJ41" s="226">
        <v>8</v>
      </c>
      <c r="FK41" s="84" t="s">
        <v>35</v>
      </c>
      <c r="FL41" s="226">
        <v>8</v>
      </c>
      <c r="FM41" s="84" t="s">
        <v>35</v>
      </c>
      <c r="FN41" s="226">
        <v>8</v>
      </c>
      <c r="FO41" s="84" t="s">
        <v>35</v>
      </c>
      <c r="FP41" s="226">
        <v>8</v>
      </c>
      <c r="FQ41" s="84" t="s">
        <v>35</v>
      </c>
      <c r="FR41" s="226">
        <v>8</v>
      </c>
      <c r="FS41" s="84" t="s">
        <v>35</v>
      </c>
      <c r="FT41" s="226">
        <v>8</v>
      </c>
      <c r="FU41" s="84" t="s">
        <v>35</v>
      </c>
      <c r="FV41" s="226">
        <v>8</v>
      </c>
      <c r="FW41" s="84" t="s">
        <v>35</v>
      </c>
      <c r="FX41" s="226">
        <v>8</v>
      </c>
      <c r="FY41" s="84" t="s">
        <v>35</v>
      </c>
      <c r="FZ41" s="226">
        <v>8</v>
      </c>
      <c r="GA41" s="84" t="s">
        <v>35</v>
      </c>
      <c r="GB41" s="226">
        <v>8</v>
      </c>
      <c r="GC41" s="84" t="s">
        <v>35</v>
      </c>
      <c r="GD41" s="226">
        <v>8</v>
      </c>
      <c r="GE41" s="84" t="s">
        <v>35</v>
      </c>
      <c r="GF41" s="226">
        <v>8</v>
      </c>
      <c r="GG41" s="84" t="s">
        <v>35</v>
      </c>
      <c r="GH41" s="226">
        <v>8</v>
      </c>
      <c r="GI41" s="84" t="s">
        <v>35</v>
      </c>
      <c r="GJ41" s="226">
        <v>8</v>
      </c>
      <c r="GK41" s="84"/>
      <c r="GL41" s="226" t="str" cm="1">
        <f t="array" ref="GL41">_xlfn.IFS(GK41="Pres",8,GK41="Abs",0,GK41=0,"",GK41="Orie",2,GK41="Holi",0,GK41="Leav",0)</f>
        <v/>
      </c>
      <c r="GM41" s="84"/>
      <c r="GN41" s="226" t="str" cm="1">
        <f t="array" ref="GN41">_xlfn.IFS(GM41="Pres",8,GM41="Abs",0,GM41=0,"",GM41="Orie",2,GM41="Holi",0,GM41="Leav",0)</f>
        <v/>
      </c>
      <c r="GO41" s="84"/>
      <c r="GP41" s="226" t="str" cm="1">
        <f t="array" ref="GP41">_xlfn.IFS(GO41="Pres",8,GO41="Abs",0,GO41=0,"",GO41="Orie",2,GO41="Holi",0,GO41="Leav",0)</f>
        <v/>
      </c>
      <c r="GQ41" s="84"/>
      <c r="GR41" s="226" t="str" cm="1">
        <f t="array" ref="GR41">_xlfn.IFS(GQ41="Pres",8,GQ41="Abs",0,GQ41=0,"",GQ41="Orie",2,GQ41="Holi",0,GQ41="Leav",0)</f>
        <v/>
      </c>
      <c r="GS41" s="84"/>
      <c r="HA41" s="593"/>
    </row>
    <row r="42" spans="1:280" s="173" customFormat="1" ht="15.75" customHeight="1">
      <c r="A42" s="73" t="s">
        <v>49</v>
      </c>
      <c r="B42" s="302" t="s">
        <v>2022</v>
      </c>
      <c r="C42" s="302" t="s">
        <v>109</v>
      </c>
      <c r="D42" s="302" t="s">
        <v>2023</v>
      </c>
      <c r="E42" s="505" t="s">
        <v>2024</v>
      </c>
      <c r="F42" s="73" t="s">
        <v>43</v>
      </c>
      <c r="G42" s="35">
        <v>44597</v>
      </c>
      <c r="H42" s="35">
        <v>44946</v>
      </c>
      <c r="I42" s="35">
        <v>44837</v>
      </c>
      <c r="J42" s="36" t="str">
        <f t="shared" si="264"/>
        <v>Sat</v>
      </c>
      <c r="K42" s="35">
        <f t="shared" si="265"/>
        <v>44781</v>
      </c>
      <c r="L42" s="35">
        <v>44837</v>
      </c>
      <c r="N42" s="313">
        <f t="shared" si="262"/>
        <v>32</v>
      </c>
      <c r="O42" s="313">
        <f t="shared" si="251"/>
        <v>254.10000000000002</v>
      </c>
      <c r="P42" s="39">
        <f t="shared" si="252"/>
        <v>1</v>
      </c>
      <c r="Q42" s="318" t="str">
        <f t="shared" si="263"/>
        <v/>
      </c>
      <c r="R42" s="40" t="str">
        <f t="shared" si="258"/>
        <v/>
      </c>
      <c r="X42" s="318"/>
      <c r="AA42" s="316"/>
      <c r="AB42" s="319"/>
      <c r="DE42" s="84"/>
      <c r="DF42" s="226" t="str" cm="1">
        <f t="array" ref="DF42">_xlfn.IFS(DE42="Pres",8,DE42="Abs",0,DE42=0,"",DE42="Orie",2,DE42="Holi",0,DE42="Leav",0)</f>
        <v/>
      </c>
      <c r="DG42" s="84"/>
      <c r="DH42" s="226" t="str" cm="1">
        <f t="array" ref="DH42">_xlfn.IFS(DG42="Pres",8,DG42="Abs",0,DG42=0,"",DG42="Orie",2,DG42="Holi",0,DG42="Leav",0)</f>
        <v/>
      </c>
      <c r="DI42" s="84"/>
      <c r="DJ42" s="226" t="str" cm="1">
        <f t="array" ref="DJ42">_xlfn.IFS(DI42="Pres",8,DI42="Abs",0,DI42=0,"",DI42="Orie",2,DI42="Holi",0,DI42="Leav",0)</f>
        <v/>
      </c>
      <c r="DK42" s="84" t="s">
        <v>54</v>
      </c>
      <c r="DL42" s="226" cm="1">
        <f t="array" ref="DL42">_xlfn.IFS(DK42="Pres",8,DK42="Abs",0,DK42=0,"",DK42="Orie",2,DK42="Holi",0,DK42="Leav",0)</f>
        <v>0</v>
      </c>
      <c r="DM42" s="84" t="s">
        <v>54</v>
      </c>
      <c r="DN42" s="226" cm="1">
        <f t="array" ref="DN42">_xlfn.IFS(DM42="Pres",8,DM42="Abs",0,DM42=0,"",DM42="Orie",2,DM42="Holi",0,DM42="Leav",0)</f>
        <v>0</v>
      </c>
      <c r="DO42" s="84"/>
      <c r="DP42" s="226" t="str" cm="1">
        <f t="array" ref="DP42">_xlfn.IFS(DO42="Pres",8,DO42="Abs",0,DO42=0,"",DO42="Orie",2,DO42="Holi",0,DO42="Leav",0)</f>
        <v/>
      </c>
      <c r="DQ42" s="84"/>
      <c r="DR42" s="226" t="str" cm="1">
        <f t="array" ref="DR42">_xlfn.IFS(DQ42="Pres",8,DQ42="Abs",0,DQ42=0,"",DQ42="Orie",2,DQ42="Holi",0,DQ42="Leav",0)</f>
        <v/>
      </c>
      <c r="DS42" s="84"/>
      <c r="DT42" s="226" t="str" cm="1">
        <f t="array" ref="DT42">_xlfn.IFS(DS42="Pres",8,DS42="Abs",0,DS42=0,"",DS42="Orie",2,DS42="Holi",0,DS42="Leav",0)</f>
        <v/>
      </c>
      <c r="DU42" s="84" t="s">
        <v>34</v>
      </c>
      <c r="DV42" s="226" cm="1">
        <f t="array" ref="DV42">_xlfn.IFS(DU42="Pres",8,DU42="Abs",0,DU42=0,"",DU42="Orie",2,DU42="Holi",0,DU42="Leav",0)</f>
        <v>2</v>
      </c>
      <c r="DW42" s="84" t="s">
        <v>35</v>
      </c>
      <c r="DX42" s="226" cm="1">
        <f t="array" ref="DX42">_xlfn.IFS(DW42="Pres",8,DW42="Abs",0,DW42=0,"",DW42="Orie",2,DW42="Holi",0,DW42="Leav",0)</f>
        <v>8</v>
      </c>
      <c r="DY42" s="84" t="s">
        <v>35</v>
      </c>
      <c r="DZ42" s="226" cm="1">
        <f t="array" ref="DZ42">_xlfn.IFS(DY42="Pres",8,DY42="Abs",0,DY42=0,"",DY42="Orie",2,DY42="Holi",0,DY42="Leav",0)</f>
        <v>8</v>
      </c>
      <c r="EA42" s="84" t="s">
        <v>35</v>
      </c>
      <c r="EB42" s="226" cm="1">
        <f t="array" ref="EB42">_xlfn.IFS(EA42="Pres",8,EA42="Abs",0,EA42=0,"",EA42="Orie",2,EA42="Holi",0,EA42="Leav",0)</f>
        <v>8</v>
      </c>
      <c r="EC42" s="84" t="s">
        <v>35</v>
      </c>
      <c r="ED42" s="226" cm="1">
        <f t="array" ref="ED42">_xlfn.IFS(EC42="Pres",8,EC42="Abs",0,EC42=0,"",EC42="Orie",2,EC42="Holi",0,EC42="Leav",0)</f>
        <v>8</v>
      </c>
      <c r="EE42" s="84" t="s">
        <v>35</v>
      </c>
      <c r="EF42" s="226" cm="1">
        <f t="array" ref="EF42">_xlfn.IFS(EE42="Pres",8,EE42="Abs",0,EE42=0,"",EE42="Orie",2,EE42="Holi",0,EE42="Leav",0)</f>
        <v>8</v>
      </c>
      <c r="EG42" s="84" t="s">
        <v>35</v>
      </c>
      <c r="EH42" s="226" cm="1">
        <f t="array" ref="EH42">_xlfn.IFS(EG42="Pres",8,EG42="Abs",0,EG42=0,"",EG42="Orie",2,EG42="Holi",0,EG42="Leav",0)</f>
        <v>8</v>
      </c>
      <c r="EI42" s="84" t="s">
        <v>35</v>
      </c>
      <c r="EJ42" s="226" cm="1">
        <f t="array" ref="EJ42">_xlfn.IFS(EI42="Pres",8,EI42="Abs",0,EI42=0,"",EI42="Orie",2,EI42="Holi",0,EI42="Leav",0)</f>
        <v>8</v>
      </c>
      <c r="EK42" s="84" t="s">
        <v>35</v>
      </c>
      <c r="EL42" s="226" cm="1">
        <f t="array" ref="EL42">_xlfn.IFS(EK42="Pres",8,EK42="Abs",0,EK42=0,"",EK42="Orie",2,EK42="Holi",0,EK42="Leav",0)</f>
        <v>8</v>
      </c>
      <c r="EM42" s="84" t="s">
        <v>35</v>
      </c>
      <c r="EN42" s="226" cm="1">
        <f t="array" ref="EN42">_xlfn.IFS(EM42="Pres",8,EM42="Abs",0,EM42=0,"",EM42="Orie",2,EM42="Holi",0,EM42="Leav",0)</f>
        <v>8</v>
      </c>
      <c r="EO42" s="84" t="s">
        <v>35</v>
      </c>
      <c r="EP42" s="226" cm="1">
        <f t="array" ref="EP42">_xlfn.IFS(EO42="Pres",8,EO42="Abs",0,EO42=0,"",EO42="Orie",2,EO42="Holi",0,EO42="Leav",0)</f>
        <v>8</v>
      </c>
      <c r="EQ42" s="84" t="s">
        <v>54</v>
      </c>
      <c r="ER42" s="226" cm="1">
        <f t="array" ref="ER42">_xlfn.IFS(EQ42="Pres",8,EQ42="Abs",0,EQ42=0,"",EQ42="Orie",2,EQ42="Holi",0,EQ42="Leav",0)</f>
        <v>0</v>
      </c>
      <c r="ES42" s="84" t="s">
        <v>35</v>
      </c>
      <c r="ET42" s="226" cm="1">
        <f t="array" ref="ET42">_xlfn.IFS(ES42="Pres",8,ES42="Abs",0,ES42=0,"",ES42="Orie",2,ES42="Holi",0,ES42="Leav",0)</f>
        <v>8</v>
      </c>
      <c r="EU42" s="84" t="s">
        <v>35</v>
      </c>
      <c r="EV42" s="226" cm="1">
        <f t="array" ref="EV42">_xlfn.IFS(EU42="Pres",8,EU42="Abs",0,EU42=0,"",EU42="Orie",2,EU42="Holi",0,EU42="Leav",0)</f>
        <v>8</v>
      </c>
      <c r="EW42" s="84" t="s">
        <v>35</v>
      </c>
      <c r="EX42" s="226" cm="1">
        <f t="array" ref="EX42">_xlfn.IFS(EW42="Pres",8,EW42="Abs",0,EW42=0,"",EW42="Orie",2,EW42="Holi",0,EW42="Leav",0)</f>
        <v>8</v>
      </c>
      <c r="EY42" s="84" t="s">
        <v>35</v>
      </c>
      <c r="EZ42" s="226" cm="1">
        <f t="array" ref="EZ42">_xlfn.IFS(EY42="Pres",8,EY42="Abs",0,EY42=0,"",EY42="Orie",2,EY42="Holi",0,EY42="Leav",0)</f>
        <v>8</v>
      </c>
      <c r="FA42" s="84" t="s">
        <v>35</v>
      </c>
      <c r="FB42" s="226" cm="1">
        <f t="array" ref="FB42">_xlfn.IFS(FA42="Pres",8,FA42="Abs",0,FA42=0,"",FA42="Orie",2,FA42="Holi",0,FA42="Leav",0)</f>
        <v>8</v>
      </c>
      <c r="FC42" s="84" t="s">
        <v>35</v>
      </c>
      <c r="FD42" s="226" cm="1">
        <f t="array" ref="FD42">_xlfn.IFS(FC42="Pres",8,FC42="Abs",0,FC42=0,"",FC42="Orie",2,FC42="Holi",0,FC42="Leav",0)</f>
        <v>8</v>
      </c>
      <c r="FE42" s="84" t="s">
        <v>35</v>
      </c>
      <c r="FF42" s="226" cm="1">
        <f t="array" ref="FF42">_xlfn.IFS(FE42="Pres",8,FE42="Abs",0,FE42=0,"",FE42="Orie",2,FE42="Holi",0,FE42="Leav",0)</f>
        <v>8</v>
      </c>
      <c r="FG42" s="84" t="s">
        <v>35</v>
      </c>
      <c r="FH42" s="226">
        <v>5.5</v>
      </c>
      <c r="FI42" s="84" t="s">
        <v>35</v>
      </c>
      <c r="FJ42" s="226">
        <v>7.8</v>
      </c>
      <c r="FK42" s="84" t="s">
        <v>35</v>
      </c>
      <c r="FL42" s="226">
        <v>7</v>
      </c>
      <c r="FM42" s="84" t="s">
        <v>35</v>
      </c>
      <c r="FN42" s="226">
        <v>8</v>
      </c>
      <c r="FO42" s="84" t="s">
        <v>35</v>
      </c>
      <c r="FP42" s="226">
        <v>8</v>
      </c>
      <c r="FQ42" s="84" t="s">
        <v>35</v>
      </c>
      <c r="FR42" s="226">
        <v>8</v>
      </c>
      <c r="FS42" s="84" t="s">
        <v>35</v>
      </c>
      <c r="FT42" s="226">
        <v>8</v>
      </c>
      <c r="FU42" s="84" t="s">
        <v>35</v>
      </c>
      <c r="FV42" s="226">
        <v>8</v>
      </c>
      <c r="FW42" s="84" t="s">
        <v>35</v>
      </c>
      <c r="FX42" s="226">
        <v>8</v>
      </c>
      <c r="FY42" s="84" t="s">
        <v>35</v>
      </c>
      <c r="FZ42" s="226">
        <v>8</v>
      </c>
      <c r="GA42" s="84" t="s">
        <v>35</v>
      </c>
      <c r="GB42" s="226">
        <v>7.8</v>
      </c>
      <c r="GC42" s="84" t="s">
        <v>35</v>
      </c>
      <c r="GD42" s="226">
        <v>8</v>
      </c>
      <c r="GE42" s="84" t="s">
        <v>35</v>
      </c>
      <c r="GF42" s="226">
        <v>8</v>
      </c>
      <c r="GG42" s="84" t="s">
        <v>35</v>
      </c>
      <c r="GH42" s="226">
        <v>8</v>
      </c>
      <c r="GI42" s="84" t="s">
        <v>35</v>
      </c>
      <c r="GJ42" s="226">
        <v>8</v>
      </c>
      <c r="GK42" s="84"/>
      <c r="GL42" s="226" t="str" cm="1">
        <f t="array" ref="GL42">_xlfn.IFS(GK42="Pres",8,GK42="Abs",0,GK42=0,"",GK42="Orie",2,GK42="Holi",0,GK42="Leav",0)</f>
        <v/>
      </c>
      <c r="GM42" s="84"/>
      <c r="GN42" s="226" t="str" cm="1">
        <f t="array" ref="GN42">_xlfn.IFS(GM42="Pres",8,GM42="Abs",0,GM42=0,"",GM42="Orie",2,GM42="Holi",0,GM42="Leav",0)</f>
        <v/>
      </c>
      <c r="GO42" s="84"/>
      <c r="GP42" s="226" t="str" cm="1">
        <f t="array" ref="GP42">_xlfn.IFS(GO42="Pres",8,GO42="Abs",0,GO42=0,"",GO42="Orie",2,GO42="Holi",0,GO42="Leav",0)</f>
        <v/>
      </c>
      <c r="GQ42" s="84"/>
      <c r="GR42" s="226" t="str" cm="1">
        <f t="array" ref="GR42">_xlfn.IFS(GQ42="Pres",8,GQ42="Abs",0,GQ42=0,"",GQ42="Orie",2,GQ42="Holi",0,GQ42="Leav",0)</f>
        <v/>
      </c>
      <c r="GS42" s="84"/>
      <c r="HA42" s="593"/>
    </row>
    <row r="43" spans="1:280" s="173" customFormat="1" ht="15.75" customHeight="1">
      <c r="A43" s="73" t="s">
        <v>49</v>
      </c>
      <c r="B43" s="302" t="s">
        <v>2025</v>
      </c>
      <c r="C43" s="302" t="s">
        <v>2026</v>
      </c>
      <c r="D43" s="302" t="s">
        <v>2027</v>
      </c>
      <c r="E43" s="505" t="s">
        <v>2028</v>
      </c>
      <c r="F43" s="73" t="s">
        <v>43</v>
      </c>
      <c r="G43" s="35">
        <v>44597</v>
      </c>
      <c r="H43" s="35">
        <v>44946</v>
      </c>
      <c r="I43" s="35">
        <v>44837</v>
      </c>
      <c r="J43" s="36" t="str">
        <f t="shared" si="264"/>
        <v>Sat</v>
      </c>
      <c r="K43" s="35">
        <f t="shared" si="265"/>
        <v>44781</v>
      </c>
      <c r="L43" s="35">
        <v>44837</v>
      </c>
      <c r="N43" s="313">
        <f t="shared" si="262"/>
        <v>32</v>
      </c>
      <c r="O43" s="313">
        <f t="shared" si="251"/>
        <v>257.8</v>
      </c>
      <c r="P43" s="39">
        <f t="shared" si="252"/>
        <v>1</v>
      </c>
      <c r="Q43" s="318" t="str">
        <f t="shared" si="263"/>
        <v/>
      </c>
      <c r="R43" s="40" t="str">
        <f t="shared" si="258"/>
        <v/>
      </c>
      <c r="X43" s="318"/>
      <c r="AA43" s="316"/>
      <c r="AB43" s="319"/>
      <c r="DE43" s="84"/>
      <c r="DF43" s="226" t="str" cm="1">
        <f t="array" ref="DF43">_xlfn.IFS(DE43="Pres",8,DE43="Abs",0,DE43=0,"",DE43="Orie",2,DE43="Holi",0,DE43="Leav",0)</f>
        <v/>
      </c>
      <c r="DG43" s="84"/>
      <c r="DH43" s="226" t="str" cm="1">
        <f t="array" ref="DH43">_xlfn.IFS(DG43="Pres",8,DG43="Abs",0,DG43=0,"",DG43="Orie",2,DG43="Holi",0,DG43="Leav",0)</f>
        <v/>
      </c>
      <c r="DI43" s="84"/>
      <c r="DJ43" s="226" t="str" cm="1">
        <f t="array" ref="DJ43">_xlfn.IFS(DI43="Pres",8,DI43="Abs",0,DI43=0,"",DI43="Orie",2,DI43="Holi",0,DI43="Leav",0)</f>
        <v/>
      </c>
      <c r="DK43" s="84" t="s">
        <v>54</v>
      </c>
      <c r="DL43" s="226" cm="1">
        <f t="array" ref="DL43">_xlfn.IFS(DK43="Pres",8,DK43="Abs",0,DK43=0,"",DK43="Orie",2,DK43="Holi",0,DK43="Leav",0)</f>
        <v>0</v>
      </c>
      <c r="DM43" s="84" t="s">
        <v>54</v>
      </c>
      <c r="DN43" s="226" cm="1">
        <f t="array" ref="DN43">_xlfn.IFS(DM43="Pres",8,DM43="Abs",0,DM43=0,"",DM43="Orie",2,DM43="Holi",0,DM43="Leav",0)</f>
        <v>0</v>
      </c>
      <c r="DO43" s="84"/>
      <c r="DQ43" s="84"/>
      <c r="DR43" s="226" t="str" cm="1">
        <f t="array" ref="DR43">_xlfn.IFS(DQ43="Pres",8,DQ43="Abs",0,DQ43=0,"",DQ43="Orie",2,DQ43="Holi",0,DQ43="Leav",0)</f>
        <v/>
      </c>
      <c r="DS43" s="84"/>
      <c r="DT43" s="226" t="str" cm="1">
        <f t="array" ref="DT43">_xlfn.IFS(DS43="Pres",8,DS43="Abs",0,DS43=0,"",DS43="Orie",2,DS43="Holi",0,DS43="Leav",0)</f>
        <v/>
      </c>
      <c r="DU43" s="84" t="s">
        <v>34</v>
      </c>
      <c r="DV43" s="226" cm="1">
        <f t="array" ref="DV43">_xlfn.IFS(DU43="Pres",8,DU43="Abs",0,DU43=0,"",DU43="Orie",2,DU43="Holi",0,DU43="Leav",0)</f>
        <v>2</v>
      </c>
      <c r="DW43" s="84" t="s">
        <v>35</v>
      </c>
      <c r="DX43" s="226" cm="1">
        <f t="array" ref="DX43">_xlfn.IFS(DW43="Pres",8,DW43="Abs",0,DW43=0,"",DW43="Orie",2,DW43="Holi",0,DW43="Leav",0)</f>
        <v>8</v>
      </c>
      <c r="DY43" s="84" t="s">
        <v>35</v>
      </c>
      <c r="DZ43" s="226" cm="1">
        <f t="array" ref="DZ43">_xlfn.IFS(DY43="Pres",8,DY43="Abs",0,DY43=0,"",DY43="Orie",2,DY43="Holi",0,DY43="Leav",0)</f>
        <v>8</v>
      </c>
      <c r="EA43" s="84" t="s">
        <v>35</v>
      </c>
      <c r="EB43" s="226" cm="1">
        <f t="array" ref="EB43">_xlfn.IFS(EA43="Pres",8,EA43="Abs",0,EA43=0,"",EA43="Orie",2,EA43="Holi",0,EA43="Leav",0)</f>
        <v>8</v>
      </c>
      <c r="EC43" s="84" t="s">
        <v>35</v>
      </c>
      <c r="ED43" s="226" cm="1">
        <f t="array" ref="ED43">_xlfn.IFS(EC43="Pres",8,EC43="Abs",0,EC43=0,"",EC43="Orie",2,EC43="Holi",0,EC43="Leav",0)</f>
        <v>8</v>
      </c>
      <c r="EE43" s="84" t="s">
        <v>35</v>
      </c>
      <c r="EF43" s="226" cm="1">
        <f t="array" ref="EF43">_xlfn.IFS(EE43="Pres",8,EE43="Abs",0,EE43=0,"",EE43="Orie",2,EE43="Holi",0,EE43="Leav",0)</f>
        <v>8</v>
      </c>
      <c r="EG43" s="84" t="s">
        <v>35</v>
      </c>
      <c r="EH43" s="226" cm="1">
        <f t="array" ref="EH43">_xlfn.IFS(EG43="Pres",8,EG43="Abs",0,EG43=0,"",EG43="Orie",2,EG43="Holi",0,EG43="Leav",0)</f>
        <v>8</v>
      </c>
      <c r="EI43" s="84" t="s">
        <v>35</v>
      </c>
      <c r="EJ43" s="226" cm="1">
        <f t="array" ref="EJ43">_xlfn.IFS(EI43="Pres",8,EI43="Abs",0,EI43=0,"",EI43="Orie",2,EI43="Holi",0,EI43="Leav",0)</f>
        <v>8</v>
      </c>
      <c r="EK43" s="84" t="s">
        <v>35</v>
      </c>
      <c r="EL43" s="226" cm="1">
        <f t="array" ref="EL43">_xlfn.IFS(EK43="Pres",8,EK43="Abs",0,EK43=0,"",EK43="Orie",2,EK43="Holi",0,EK43="Leav",0)</f>
        <v>8</v>
      </c>
      <c r="EM43" s="84" t="s">
        <v>35</v>
      </c>
      <c r="EN43" s="226" cm="1">
        <f t="array" ref="EN43">_xlfn.IFS(EM43="Pres",8,EM43="Abs",0,EM43=0,"",EM43="Orie",2,EM43="Holi",0,EM43="Leav",0)</f>
        <v>8</v>
      </c>
      <c r="EO43" s="84" t="s">
        <v>35</v>
      </c>
      <c r="EP43" s="226" cm="1">
        <f t="array" ref="EP43">_xlfn.IFS(EO43="Pres",8,EO43="Abs",0,EO43=0,"",EO43="Orie",2,EO43="Holi",0,EO43="Leav",0)</f>
        <v>8</v>
      </c>
      <c r="EQ43" s="84" t="s">
        <v>54</v>
      </c>
      <c r="ER43" s="226" cm="1">
        <f t="array" ref="ER43">_xlfn.IFS(EQ43="Pres",8,EQ43="Abs",0,EQ43=0,"",EQ43="Orie",2,EQ43="Holi",0,EQ43="Leav",0)</f>
        <v>0</v>
      </c>
      <c r="ES43" s="84" t="s">
        <v>35</v>
      </c>
      <c r="ET43" s="226" cm="1">
        <f t="array" ref="ET43">_xlfn.IFS(ES43="Pres",8,ES43="Abs",0,ES43=0,"",ES43="Orie",2,ES43="Holi",0,ES43="Leav",0)</f>
        <v>8</v>
      </c>
      <c r="EU43" s="84" t="s">
        <v>35</v>
      </c>
      <c r="EV43" s="226" cm="1">
        <f t="array" ref="EV43">_xlfn.IFS(EU43="Pres",8,EU43="Abs",0,EU43=0,"",EU43="Orie",2,EU43="Holi",0,EU43="Leav",0)</f>
        <v>8</v>
      </c>
      <c r="EW43" s="84" t="s">
        <v>35</v>
      </c>
      <c r="EX43" s="226" cm="1">
        <f t="array" ref="EX43">_xlfn.IFS(EW43="Pres",8,EW43="Abs",0,EW43=0,"",EW43="Orie",2,EW43="Holi",0,EW43="Leav",0)</f>
        <v>8</v>
      </c>
      <c r="EY43" s="84" t="s">
        <v>35</v>
      </c>
      <c r="EZ43" s="226" cm="1">
        <f t="array" ref="EZ43">_xlfn.IFS(EY43="Pres",8,EY43="Abs",0,EY43=0,"",EY43="Orie",2,EY43="Holi",0,EY43="Leav",0)</f>
        <v>8</v>
      </c>
      <c r="FA43" s="84" t="s">
        <v>35</v>
      </c>
      <c r="FB43" s="226" cm="1">
        <f t="array" ref="FB43">_xlfn.IFS(FA43="Pres",8,FA43="Abs",0,FA43=0,"",FA43="Orie",2,FA43="Holi",0,FA43="Leav",0)</f>
        <v>8</v>
      </c>
      <c r="FC43" s="84" t="s">
        <v>35</v>
      </c>
      <c r="FD43" s="226" cm="1">
        <f t="array" ref="FD43">_xlfn.IFS(FC43="Pres",8,FC43="Abs",0,FC43=0,"",FC43="Orie",2,FC43="Holi",0,FC43="Leav",0)</f>
        <v>8</v>
      </c>
      <c r="FE43" s="84" t="s">
        <v>35</v>
      </c>
      <c r="FF43" s="226" cm="1">
        <f t="array" ref="FF43">_xlfn.IFS(FE43="Pres",8,FE43="Abs",0,FE43=0,"",FE43="Orie",2,FE43="Holi",0,FE43="Leav",0)</f>
        <v>8</v>
      </c>
      <c r="FG43" s="84" t="s">
        <v>35</v>
      </c>
      <c r="FH43" s="226">
        <v>7.8</v>
      </c>
      <c r="FI43" s="84" t="s">
        <v>35</v>
      </c>
      <c r="FJ43" s="226">
        <v>8</v>
      </c>
      <c r="FK43" s="84" t="s">
        <v>35</v>
      </c>
      <c r="FL43" s="226">
        <v>8</v>
      </c>
      <c r="FM43" s="84" t="s">
        <v>35</v>
      </c>
      <c r="FN43" s="226">
        <v>8</v>
      </c>
      <c r="FO43" s="84" t="s">
        <v>35</v>
      </c>
      <c r="FP43" s="226">
        <v>8</v>
      </c>
      <c r="FQ43" s="84" t="s">
        <v>35</v>
      </c>
      <c r="FR43" s="226">
        <v>8</v>
      </c>
      <c r="FS43" s="84" t="s">
        <v>35</v>
      </c>
      <c r="FT43" s="226">
        <v>8</v>
      </c>
      <c r="FU43" s="84" t="s">
        <v>35</v>
      </c>
      <c r="FV43" s="226">
        <v>8</v>
      </c>
      <c r="FW43" s="84" t="s">
        <v>35</v>
      </c>
      <c r="FX43" s="226">
        <v>8</v>
      </c>
      <c r="FY43" s="84" t="s">
        <v>35</v>
      </c>
      <c r="FZ43" s="226">
        <v>8</v>
      </c>
      <c r="GA43" s="84" t="s">
        <v>35</v>
      </c>
      <c r="GB43" s="226">
        <v>8</v>
      </c>
      <c r="GC43" s="84" t="s">
        <v>35</v>
      </c>
      <c r="GD43" s="226">
        <v>8</v>
      </c>
      <c r="GE43" s="84" t="s">
        <v>35</v>
      </c>
      <c r="GF43" s="226">
        <v>8</v>
      </c>
      <c r="GG43" s="84" t="s">
        <v>35</v>
      </c>
      <c r="GH43" s="226">
        <v>8</v>
      </c>
      <c r="GI43" s="84" t="s">
        <v>35</v>
      </c>
      <c r="GJ43" s="226">
        <v>8</v>
      </c>
      <c r="GK43" s="84"/>
      <c r="GL43" s="226" t="str" cm="1">
        <f t="array" ref="GL43">_xlfn.IFS(GK43="Pres",8,GK43="Abs",0,GK43=0,"",GK43="Orie",2,GK43="Holi",0,GK43="Leav",0)</f>
        <v/>
      </c>
      <c r="GM43" s="84"/>
      <c r="GN43" s="226" t="str" cm="1">
        <f t="array" ref="GN43">_xlfn.IFS(GM43="Pres",8,GM43="Abs",0,GM43=0,"",GM43="Orie",2,GM43="Holi",0,GM43="Leav",0)</f>
        <v/>
      </c>
      <c r="GO43" s="84"/>
      <c r="GP43" s="226" t="str" cm="1">
        <f t="array" ref="GP43">_xlfn.IFS(GO43="Pres",8,GO43="Abs",0,GO43=0,"",GO43="Orie",2,GO43="Holi",0,GO43="Leav",0)</f>
        <v/>
      </c>
      <c r="GQ43" s="84"/>
      <c r="GR43" s="226" t="str" cm="1">
        <f t="array" ref="GR43">_xlfn.IFS(GQ43="Pres",8,GQ43="Abs",0,GQ43=0,"",GQ43="Orie",2,GQ43="Holi",0,GQ43="Leav",0)</f>
        <v/>
      </c>
      <c r="GS43" s="84"/>
      <c r="HA43" s="593"/>
    </row>
    <row r="44" spans="1:280" s="173" customFormat="1" ht="15.75" customHeight="1">
      <c r="A44" s="73" t="s">
        <v>49</v>
      </c>
      <c r="B44" s="302" t="s">
        <v>2029</v>
      </c>
      <c r="C44" s="302" t="s">
        <v>2030</v>
      </c>
      <c r="D44" s="302" t="s">
        <v>2031</v>
      </c>
      <c r="E44" s="505" t="s">
        <v>2032</v>
      </c>
      <c r="F44" s="73" t="s">
        <v>43</v>
      </c>
      <c r="G44" s="35">
        <v>44597</v>
      </c>
      <c r="H44" s="35">
        <v>44946</v>
      </c>
      <c r="I44" s="35">
        <v>44837</v>
      </c>
      <c r="J44" s="36" t="str">
        <f t="shared" si="264"/>
        <v>Sat</v>
      </c>
      <c r="K44" s="35">
        <f t="shared" si="265"/>
        <v>44781</v>
      </c>
      <c r="L44" s="35">
        <v>44837</v>
      </c>
      <c r="N44" s="313">
        <f t="shared" si="262"/>
        <v>32</v>
      </c>
      <c r="O44" s="313">
        <f t="shared" si="251"/>
        <v>256.8</v>
      </c>
      <c r="P44" s="39">
        <f t="shared" si="252"/>
        <v>1</v>
      </c>
      <c r="Q44" s="318">
        <f t="shared" si="263"/>
        <v>3</v>
      </c>
      <c r="R44" s="40">
        <f t="shared" si="258"/>
        <v>2</v>
      </c>
      <c r="X44" s="318">
        <v>5</v>
      </c>
      <c r="AA44" s="316"/>
      <c r="AB44" s="319">
        <v>40</v>
      </c>
      <c r="DE44" s="84"/>
      <c r="DG44" s="84"/>
      <c r="DH44" s="226" t="str" cm="1">
        <f t="array" ref="DH44">_xlfn.IFS(DG44="Pres",8,DG44="Abs",0,DG44=0,"",DG44="Orie",2,DG44="Holi",0,DG44="Leav",0)</f>
        <v/>
      </c>
      <c r="DI44" s="84"/>
      <c r="DJ44" s="226" t="str" cm="1">
        <f t="array" ref="DJ44">_xlfn.IFS(DI44="Pres",8,DI44="Abs",0,DI44=0,"",DI44="Orie",2,DI44="Holi",0,DI44="Leav",0)</f>
        <v/>
      </c>
      <c r="DK44" s="84" t="s">
        <v>54</v>
      </c>
      <c r="DL44" s="226" cm="1">
        <f t="array" ref="DL44">_xlfn.IFS(DK44="Pres",8,DK44="Abs",0,DK44=0,"",DK44="Orie",2,DK44="Holi",0,DK44="Leav",0)</f>
        <v>0</v>
      </c>
      <c r="DM44" s="84" t="s">
        <v>54</v>
      </c>
      <c r="DN44" s="226" cm="1">
        <f t="array" ref="DN44">_xlfn.IFS(DM44="Pres",8,DM44="Abs",0,DM44=0,"",DM44="Orie",2,DM44="Holi",0,DM44="Leav",0)</f>
        <v>0</v>
      </c>
      <c r="DO44" s="84"/>
      <c r="DQ44" s="84"/>
      <c r="DR44" s="226" t="str" cm="1">
        <f t="array" ref="DR44">_xlfn.IFS(DQ44="Pres",8,DQ44="Abs",0,DQ44=0,"",DQ44="Orie",2,DQ44="Holi",0,DQ44="Leav",0)</f>
        <v/>
      </c>
      <c r="DS44" s="84"/>
      <c r="DT44" s="226" t="str" cm="1">
        <f t="array" ref="DT44">_xlfn.IFS(DS44="Pres",8,DS44="Abs",0,DS44=0,"",DS44="Orie",2,DS44="Holi",0,DS44="Leav",0)</f>
        <v/>
      </c>
      <c r="DU44" s="84" t="s">
        <v>34</v>
      </c>
      <c r="DV44" s="226" cm="1">
        <f t="array" ref="DV44">_xlfn.IFS(DU44="Pres",8,DU44="Abs",0,DU44=0,"",DU44="Orie",2,DU44="Holi",0,DU44="Leav",0)</f>
        <v>2</v>
      </c>
      <c r="DW44" s="84" t="s">
        <v>35</v>
      </c>
      <c r="DX44" s="226" cm="1">
        <f t="array" ref="DX44">_xlfn.IFS(DW44="Pres",8,DW44="Abs",0,DW44=0,"",DW44="Orie",2,DW44="Holi",0,DW44="Leav",0)</f>
        <v>8</v>
      </c>
      <c r="DY44" s="84" t="s">
        <v>35</v>
      </c>
      <c r="DZ44" s="226" cm="1">
        <f t="array" ref="DZ44">_xlfn.IFS(DY44="Pres",8,DY44="Abs",0,DY44=0,"",DY44="Orie",2,DY44="Holi",0,DY44="Leav",0)</f>
        <v>8</v>
      </c>
      <c r="EA44" s="84" t="s">
        <v>35</v>
      </c>
      <c r="EB44" s="226" cm="1">
        <f t="array" ref="EB44">_xlfn.IFS(EA44="Pres",8,EA44="Abs",0,EA44=0,"",EA44="Orie",2,EA44="Holi",0,EA44="Leav",0)</f>
        <v>8</v>
      </c>
      <c r="EC44" s="84" t="s">
        <v>35</v>
      </c>
      <c r="ED44" s="226" cm="1">
        <f t="array" ref="ED44">_xlfn.IFS(EC44="Pres",8,EC44="Abs",0,EC44=0,"",EC44="Orie",2,EC44="Holi",0,EC44="Leav",0)</f>
        <v>8</v>
      </c>
      <c r="EE44" s="84" t="s">
        <v>35</v>
      </c>
      <c r="EF44" s="226" cm="1">
        <f t="array" ref="EF44">_xlfn.IFS(EE44="Pres",8,EE44="Abs",0,EE44=0,"",EE44="Orie",2,EE44="Holi",0,EE44="Leav",0)</f>
        <v>8</v>
      </c>
      <c r="EG44" s="84" t="s">
        <v>35</v>
      </c>
      <c r="EH44" s="226" cm="1">
        <f t="array" ref="EH44">_xlfn.IFS(EG44="Pres",8,EG44="Abs",0,EG44=0,"",EG44="Orie",2,EG44="Holi",0,EG44="Leav",0)</f>
        <v>8</v>
      </c>
      <c r="EI44" s="84" t="s">
        <v>35</v>
      </c>
      <c r="EJ44" s="226" cm="1">
        <f t="array" ref="EJ44">_xlfn.IFS(EI44="Pres",8,EI44="Abs",0,EI44=0,"",EI44="Orie",2,EI44="Holi",0,EI44="Leav",0)</f>
        <v>8</v>
      </c>
      <c r="EK44" s="84" t="s">
        <v>35</v>
      </c>
      <c r="EL44" s="226" cm="1">
        <f t="array" ref="EL44">_xlfn.IFS(EK44="Pres",8,EK44="Abs",0,EK44=0,"",EK44="Orie",2,EK44="Holi",0,EK44="Leav",0)</f>
        <v>8</v>
      </c>
      <c r="EM44" s="84" t="s">
        <v>35</v>
      </c>
      <c r="EN44" s="226" cm="1">
        <f t="array" ref="EN44">_xlfn.IFS(EM44="Pres",8,EM44="Abs",0,EM44=0,"",EM44="Orie",2,EM44="Holi",0,EM44="Leav",0)</f>
        <v>8</v>
      </c>
      <c r="EO44" s="84" t="s">
        <v>36</v>
      </c>
      <c r="EP44" s="226" cm="1">
        <f t="array" ref="EP44">_xlfn.IFS(EO44="Pres",8,EO44="Abs",0,EO44=0,"",EO44="Orie",2,EO44="Holi",0,EO44="Leav",0)</f>
        <v>0</v>
      </c>
      <c r="EQ44" s="84" t="s">
        <v>54</v>
      </c>
      <c r="ER44" s="226" cm="1">
        <f t="array" ref="ER44">_xlfn.IFS(EQ44="Pres",8,EQ44="Abs",0,EQ44=0,"",EQ44="Orie",2,EQ44="Holi",0,EQ44="Leav",0)</f>
        <v>0</v>
      </c>
      <c r="ES44" s="84" t="s">
        <v>35</v>
      </c>
      <c r="ET44" s="226" cm="1">
        <f t="array" ref="ET44">_xlfn.IFS(ES44="Pres",8,ES44="Abs",0,ES44=0,"",ES44="Orie",2,ES44="Holi",0,ES44="Leav",0)</f>
        <v>8</v>
      </c>
      <c r="EU44" s="84" t="s">
        <v>35</v>
      </c>
      <c r="EV44" s="226" cm="1">
        <f t="array" ref="EV44">_xlfn.IFS(EU44="Pres",8,EU44="Abs",0,EU44=0,"",EU44="Orie",2,EU44="Holi",0,EU44="Leav",0)</f>
        <v>8</v>
      </c>
      <c r="EW44" s="84" t="s">
        <v>36</v>
      </c>
      <c r="EX44" s="226" cm="1">
        <f t="array" ref="EX44">_xlfn.IFS(EW44="Pres",8,EW44="Abs",0,EW44=0,"",EW44="Orie",2,EW44="Holi",0,EW44="Leav",0)</f>
        <v>0</v>
      </c>
      <c r="EY44" s="84" t="s">
        <v>36</v>
      </c>
      <c r="EZ44" s="226" cm="1">
        <f t="array" ref="EZ44">_xlfn.IFS(EY44="Pres",8,EY44="Abs",0,EY44=0,"",EY44="Orie",2,EY44="Holi",0,EY44="Leav",0)</f>
        <v>0</v>
      </c>
      <c r="FA44" s="84" t="s">
        <v>35</v>
      </c>
      <c r="FB44" s="226" cm="1">
        <f t="array" ref="FB44">_xlfn.IFS(FA44="Pres",8,FA44="Abs",0,FA44=0,"",FA44="Orie",2,FA44="Holi",0,FA44="Leav",0)</f>
        <v>8</v>
      </c>
      <c r="FC44" s="84" t="s">
        <v>35</v>
      </c>
      <c r="FD44" s="226" cm="1">
        <f t="array" ref="FD44">_xlfn.IFS(FC44="Pres",8,FC44="Abs",0,FC44=0,"",FC44="Orie",2,FC44="Holi",0,FC44="Leav",0)</f>
        <v>8</v>
      </c>
      <c r="FE44" s="84" t="s">
        <v>35</v>
      </c>
      <c r="FF44" s="226" cm="1">
        <f t="array" ref="FF44">_xlfn.IFS(FE44="Pres",8,FE44="Abs",0,FE44=0,"",FE44="Orie",2,FE44="Holi",0,FE44="Leav",0)</f>
        <v>8</v>
      </c>
      <c r="FG44" s="84" t="s">
        <v>35</v>
      </c>
      <c r="FH44" s="226">
        <v>7.8</v>
      </c>
      <c r="FI44" s="84" t="s">
        <v>35</v>
      </c>
      <c r="FJ44" s="226">
        <v>8</v>
      </c>
      <c r="FK44" s="84" t="s">
        <v>35</v>
      </c>
      <c r="FL44" s="226">
        <v>8</v>
      </c>
      <c r="FM44" s="84" t="s">
        <v>35</v>
      </c>
      <c r="FN44" s="226">
        <v>8</v>
      </c>
      <c r="FO44" s="84" t="s">
        <v>35</v>
      </c>
      <c r="FP44" s="226">
        <v>8</v>
      </c>
      <c r="FQ44" s="84" t="s">
        <v>35</v>
      </c>
      <c r="FR44" s="226">
        <v>8</v>
      </c>
      <c r="FS44" s="84" t="s">
        <v>35</v>
      </c>
      <c r="FT44" s="226">
        <v>7</v>
      </c>
      <c r="FU44" s="84" t="s">
        <v>35</v>
      </c>
      <c r="FV44" s="226">
        <v>8</v>
      </c>
      <c r="FW44" s="84" t="s">
        <v>35</v>
      </c>
      <c r="FX44" s="226">
        <v>8</v>
      </c>
      <c r="FY44" s="84" t="s">
        <v>35</v>
      </c>
      <c r="FZ44" s="226">
        <v>8</v>
      </c>
      <c r="GA44" s="84" t="s">
        <v>35</v>
      </c>
      <c r="GB44" s="226">
        <v>8</v>
      </c>
      <c r="GC44" s="84" t="s">
        <v>35</v>
      </c>
      <c r="GD44" s="226">
        <v>8</v>
      </c>
      <c r="GE44" s="84" t="s">
        <v>48</v>
      </c>
      <c r="GF44" s="226" cm="1">
        <f t="array" ref="GF44">_xlfn.IFS(GE44="Pres",8,GE44="Abs",0,GE44=0,"",GE44="Orie",2,GE44="Holi",0,GE44="Leav",0)</f>
        <v>0</v>
      </c>
      <c r="GG44" s="84" t="s">
        <v>48</v>
      </c>
      <c r="GH44" s="226" cm="1">
        <f t="array" ref="GH44">_xlfn.IFS(GG44="Pres",8,GG44="Abs",0,GG44=0,"",GG44="Orie",2,GG44="Holi",0,GG44="Leav",0)</f>
        <v>0</v>
      </c>
      <c r="GI44" s="84" t="s">
        <v>35</v>
      </c>
      <c r="GJ44" s="226">
        <v>8</v>
      </c>
      <c r="GK44" s="84"/>
      <c r="GL44" s="226" t="str" cm="1">
        <f t="array" ref="GL44">_xlfn.IFS(GK44="Pres",8,GK44="Abs",0,GK44=0,"",GK44="Orie",2,GK44="Holi",0,GK44="Leav",0)</f>
        <v/>
      </c>
      <c r="GM44" s="84"/>
      <c r="GN44" s="226" t="str" cm="1">
        <f t="array" ref="GN44">_xlfn.IFS(GM44="Pres",8,GM44="Abs",0,GM44=0,"",GM44="Orie",2,GM44="Holi",0,GM44="Leav",0)</f>
        <v/>
      </c>
      <c r="GO44" s="84"/>
      <c r="GP44" s="226" t="str" cm="1">
        <f t="array" ref="GP44">_xlfn.IFS(GO44="Pres",8,GO44="Abs",0,GO44=0,"",GO44="Orie",2,GO44="Holi",0,GO44="Leav",0)</f>
        <v/>
      </c>
      <c r="GQ44" s="84"/>
      <c r="GR44" s="226" t="str" cm="1">
        <f t="array" ref="GR44">_xlfn.IFS(GQ44="Pres",8,GQ44="Abs",0,GQ44=0,"",GQ44="Orie",2,GQ44="Holi",0,GQ44="Leav",0)</f>
        <v/>
      </c>
      <c r="GS44" s="84"/>
      <c r="GT44" s="226" t="str" cm="1">
        <f t="array" ref="GT44">_xlfn.IFS(GS44="Pres",8,GS44="Abs",0,GS44=0,"",GS44="Orie",2,GS44="Holi",0,GS44="Leav",0)</f>
        <v/>
      </c>
      <c r="GU44" s="84"/>
      <c r="GV44" s="226" t="str" cm="1">
        <f t="array" ref="GV44">_xlfn.IFS(GU44="Pres",8,GU44="Abs",0,GU44=0,"",GU44="Orie",2,GU44="Holi",0,GU44="Leav",0)</f>
        <v/>
      </c>
      <c r="GW44" s="84"/>
      <c r="GX44" s="226" t="str" cm="1">
        <f t="array" ref="GX44">_xlfn.IFS(GW44="Pres",8,GW44="Abs",0,GW44=0,"",GW44="Orie",2,GW44="Holi",0,GW44="Leav",0)</f>
        <v/>
      </c>
      <c r="GY44" s="84"/>
      <c r="GZ44" s="226" t="str" cm="1">
        <f t="array" ref="GZ44">_xlfn.IFS(GY44="Pres",8,GY44="Abs",0,GY44=0,"",GY44="Orie",2,GY44="Holi",0,GY44="Leav",0)</f>
        <v/>
      </c>
      <c r="HA44" s="594"/>
      <c r="HB44" s="226" t="str" cm="1">
        <f t="array" ref="HB44">_xlfn.IFS(HA44="Pres",8,HA44="Abs",0,HA44=0,"",HA44="Orie",2,HA44="Holi",0,HA44="Leav",0)</f>
        <v/>
      </c>
      <c r="HC44" s="84"/>
      <c r="HD44" s="226" t="str" cm="1">
        <f t="array" ref="HD44">_xlfn.IFS(HC44="Pres",8,HC44="Abs",0,HC44=0,"",HC44="Orie",2,HC44="Holi",0,HC44="Leav",0)</f>
        <v/>
      </c>
      <c r="HE44" s="84"/>
      <c r="HF44" s="226" t="str" cm="1">
        <f t="array" ref="HF44">_xlfn.IFS(HE44="Pres",8,HE44="Abs",0,HE44=0,"",HE44="Orie",2,HE44="Holi",0,HE44="Leav",0)</f>
        <v/>
      </c>
      <c r="HG44" s="84"/>
      <c r="HH44" s="226" t="str" cm="1">
        <f t="array" ref="HH44">_xlfn.IFS(HG44="Pres",8,HG44="Abs",0,HG44=0,"",HG44="Orie",2,HG44="Holi",0,HG44="Leav",0)</f>
        <v/>
      </c>
      <c r="HI44" s="84"/>
      <c r="HJ44" s="226" t="str" cm="1">
        <f t="array" ref="HJ44">_xlfn.IFS(HI44="Pres",8,HI44="Abs",0,HI44=0,"",HI44="Orie",2,HI44="Holi",0,HI44="Leav",0)</f>
        <v/>
      </c>
      <c r="HK44" s="84"/>
      <c r="HL44" s="226" t="str" cm="1">
        <f t="array" ref="HL44">_xlfn.IFS(HK44="Pres",8,HK44="Abs",0,HK44=0,"",HK44="Orie",2,HK44="Holi",0,HK44="Leav",0)</f>
        <v/>
      </c>
      <c r="HM44" s="84"/>
      <c r="HN44" s="226" t="str" cm="1">
        <f t="array" ref="HN44">_xlfn.IFS(HM44="Pres",8,HM44="Abs",0,HM44=0,"",HM44="Orie",2,HM44="Holi",0,HM44="Leav",0)</f>
        <v/>
      </c>
      <c r="HO44" s="84"/>
      <c r="HP44" s="226" t="str" cm="1">
        <f t="array" ref="HP44">_xlfn.IFS(HO44="Pres",8,HO44="Abs",0,HO44=0,"",HO44="Orie",2,HO44="Holi",0,HO44="Leav",0)</f>
        <v/>
      </c>
      <c r="HQ44" s="84"/>
      <c r="HR44" s="226" t="str" cm="1">
        <f t="array" ref="HR44">_xlfn.IFS(HQ44="Pres",8,HQ44="Abs",0,HQ44=0,"",HQ44="Orie",2,HQ44="Holi",0,HQ44="Leav",0)</f>
        <v/>
      </c>
      <c r="HS44" s="84"/>
      <c r="HT44" s="226" t="str" cm="1">
        <f t="array" ref="HT44">_xlfn.IFS(HS44="Pres",8,HS44="Abs",0,HS44=0,"",HS44="Orie",2,HS44="Holi",0,HS44="Leav",0)</f>
        <v/>
      </c>
      <c r="HU44" s="84"/>
      <c r="HV44" s="226" t="str" cm="1">
        <f t="array" ref="HV44">_xlfn.IFS(HU44="Pres",8,HU44="Abs",0,HU44=0,"",HU44="Orie",2,HU44="Holi",0,HU44="Leav",0)</f>
        <v/>
      </c>
      <c r="HW44" s="84"/>
      <c r="HX44" s="226" t="str" cm="1">
        <f t="array" ref="HX44">_xlfn.IFS(HW44="Pres",8,HW44="Abs",0,HW44=0,"",HW44="Orie",2,HW44="Holi",0,HW44="Leav",0)</f>
        <v/>
      </c>
      <c r="HY44" s="84"/>
      <c r="HZ44" s="226" t="str" cm="1">
        <f t="array" ref="HZ44">_xlfn.IFS(HY44="Pres",8,HY44="Abs",0,HY44=0,"",HY44="Orie",2,HY44="Holi",0,HY44="Leav",0)</f>
        <v/>
      </c>
      <c r="IA44" s="84"/>
      <c r="IB44" s="226" t="str" cm="1">
        <f t="array" ref="IB44">_xlfn.IFS(IA44="Pres",8,IA44="Abs",0,IA44=0,"",IA44="Orie",2,IA44="Holi",0,IA44="Leav",0)</f>
        <v/>
      </c>
      <c r="IC44" s="84"/>
      <c r="ID44" s="226" t="str" cm="1">
        <f t="array" ref="ID44">_xlfn.IFS(IC44="Pres",8,IC44="Abs",0,IC44=0,"",IC44="Orie",2,IC44="Holi",0,IC44="Leav",0)</f>
        <v/>
      </c>
      <c r="IE44" s="84"/>
      <c r="IF44" s="226" t="str" cm="1">
        <f t="array" ref="IF44">_xlfn.IFS(IE44="Pres",8,IE44="Abs",0,IE44=0,"",IE44="Orie",2,IE44="Holi",0,IE44="Leav",0)</f>
        <v/>
      </c>
      <c r="IG44" s="84"/>
      <c r="IH44" s="226" t="str" cm="1">
        <f t="array" ref="IH44">_xlfn.IFS(IG44="Pres",8,IG44="Abs",0,IG44=0,"",IG44="Orie",2,IG44="Holi",0,IG44="Leav",0)</f>
        <v/>
      </c>
      <c r="II44" s="84"/>
      <c r="IJ44" s="226" t="str" cm="1">
        <f t="array" ref="IJ44">_xlfn.IFS(II44="Pres",8,II44="Abs",0,II44=0,"",II44="Orie",2,II44="Holi",0,II44="Leav",0)</f>
        <v/>
      </c>
      <c r="IK44" s="84"/>
      <c r="IL44" s="226" t="str" cm="1">
        <f t="array" ref="IL44">_xlfn.IFS(IK44="Pres",8,IK44="Abs",0,IK44=0,"",IK44="Orie",2,IK44="Holi",0,IK44="Leav",0)</f>
        <v/>
      </c>
      <c r="IM44" s="84"/>
      <c r="IN44" s="226" t="str" cm="1">
        <f t="array" ref="IN44">_xlfn.IFS(IM44="Pres",8,IM44="Abs",0,IM44=0,"",IM44="Orie",2,IM44="Holi",0,IM44="Leav",0)</f>
        <v/>
      </c>
      <c r="IO44" s="84"/>
      <c r="IP44" s="226" t="str" cm="1">
        <f t="array" ref="IP44">_xlfn.IFS(IO44="Pres",8,IO44="Abs",0,IO44=0,"",IO44="Orie",2,IO44="Holi",0,IO44="Leav",0)</f>
        <v/>
      </c>
      <c r="IQ44" s="84"/>
      <c r="IR44" s="226" t="str" cm="1">
        <f t="array" ref="IR44">_xlfn.IFS(IQ44="Pres",8,IQ44="Abs",0,IQ44=0,"",IQ44="Orie",2,IQ44="Holi",0,IQ44="Leav",0)</f>
        <v/>
      </c>
      <c r="IS44" s="84"/>
      <c r="IT44" s="226" t="str" cm="1">
        <f t="array" ref="IT44">_xlfn.IFS(IS44="Pres",8,IS44="Abs",0,IS44=0,"",IS44="Orie",2,IS44="Holi",0,IS44="Leav",0)</f>
        <v/>
      </c>
      <c r="IU44" s="84"/>
      <c r="IV44" s="226" t="str" cm="1">
        <f t="array" ref="IV44">_xlfn.IFS(IU44="Pres",8,IU44="Abs",0,IU44=0,"",IU44="Orie",2,IU44="Holi",0,IU44="Leav",0)</f>
        <v/>
      </c>
      <c r="IW44" s="84"/>
      <c r="IX44" s="226" t="str" cm="1">
        <f t="array" ref="IX44">_xlfn.IFS(IW44="Pres",8,IW44="Abs",0,IW44=0,"",IW44="Orie",2,IW44="Holi",0,IW44="Leav",0)</f>
        <v/>
      </c>
      <c r="IY44" s="84"/>
      <c r="IZ44" s="226" t="str" cm="1">
        <f t="array" ref="IZ44">_xlfn.IFS(IY44="Pres",8,IY44="Abs",0,IY44=0,"",IY44="Orie",2,IY44="Holi",0,IY44="Leav",0)</f>
        <v/>
      </c>
      <c r="JA44" s="84"/>
      <c r="JB44" s="226" t="str" cm="1">
        <f t="array" ref="JB44">_xlfn.IFS(JA44="Pres",8,JA44="Abs",0,JA44=0,"",JA44="Orie",2,JA44="Holi",0,JA44="Leav",0)</f>
        <v/>
      </c>
      <c r="JC44" s="84"/>
      <c r="JD44" s="226" t="str" cm="1">
        <f t="array" ref="JD44">_xlfn.IFS(JC44="Pres",8,JC44="Abs",0,JC44=0,"",JC44="Orie",2,JC44="Holi",0,JC44="Leav",0)</f>
        <v/>
      </c>
      <c r="JE44" s="84"/>
      <c r="JF44" s="226" t="str" cm="1">
        <f t="array" ref="JF44">_xlfn.IFS(JE44="Pres",8,JE44="Abs",0,JE44=0,"",JE44="Orie",2,JE44="Holi",0,JE44="Leav",0)</f>
        <v/>
      </c>
      <c r="JG44" s="84"/>
      <c r="JH44" s="226" t="str" cm="1">
        <f t="array" ref="JH44">_xlfn.IFS(JG44="Pres",8,JG44="Abs",0,JG44=0,"",JG44="Orie",2,JG44="Holi",0,JG44="Leav",0)</f>
        <v/>
      </c>
      <c r="JI44" s="84"/>
      <c r="JJ44" s="226" t="str" cm="1">
        <f t="array" ref="JJ44">_xlfn.IFS(JI44="Pres",8,JI44="Abs",0,JI44=0,"",JI44="Orie",2,JI44="Holi",0,JI44="Leav",0)</f>
        <v/>
      </c>
      <c r="JK44" s="84"/>
      <c r="JL44" s="226" t="str" cm="1">
        <f t="array" ref="JL44">_xlfn.IFS(JK44="Pres",8,JK44="Abs",0,JK44=0,"",JK44="Orie",2,JK44="Holi",0,JK44="Leav",0)</f>
        <v/>
      </c>
      <c r="JM44" s="84"/>
      <c r="JN44" s="226" t="str" cm="1">
        <f t="array" ref="JN44">_xlfn.IFS(JM44="Pres",8,JM44="Abs",0,JM44=0,"",JM44="Orie",2,JM44="Holi",0,JM44="Leav",0)</f>
        <v/>
      </c>
      <c r="JO44" s="84"/>
      <c r="JP44" s="226" t="str" cm="1">
        <f t="array" ref="JP44">_xlfn.IFS(JO44="Pres",8,JO44="Abs",0,JO44=0,"",JO44="Orie",2,JO44="Holi",0,JO44="Leav",0)</f>
        <v/>
      </c>
      <c r="JQ44" s="84"/>
      <c r="JR44" s="226" t="str" cm="1">
        <f t="array" ref="JR44">_xlfn.IFS(JQ44="Pres",8,JQ44="Abs",0,JQ44=0,"",JQ44="Orie",2,JQ44="Holi",0,JQ44="Leav",0)</f>
        <v/>
      </c>
      <c r="JS44" s="84"/>
      <c r="JT44" s="554" t="str" cm="1">
        <f t="array" ref="JT44">_xlfn.IFS(JS44="Pres",8,JS44="Abs",0,JS44=0,"",JS44="Orie",2,JS44="Holi",0,JS44="Leav",0)</f>
        <v/>
      </c>
    </row>
    <row r="45" spans="1:280" s="173" customFormat="1" ht="15.75" customHeight="1">
      <c r="A45" s="73" t="s">
        <v>49</v>
      </c>
      <c r="B45" s="302" t="s">
        <v>2033</v>
      </c>
      <c r="C45" s="302" t="s">
        <v>2034</v>
      </c>
      <c r="D45" s="302" t="s">
        <v>151</v>
      </c>
      <c r="E45" s="505" t="s">
        <v>2035</v>
      </c>
      <c r="F45" s="73" t="s">
        <v>43</v>
      </c>
      <c r="G45" s="35">
        <v>44597</v>
      </c>
      <c r="H45" s="35">
        <v>44946</v>
      </c>
      <c r="I45" s="35">
        <v>44837</v>
      </c>
      <c r="J45" s="36" t="str">
        <f t="shared" si="264"/>
        <v>Sat</v>
      </c>
      <c r="K45" s="35">
        <f t="shared" si="265"/>
        <v>44781</v>
      </c>
      <c r="L45" s="35">
        <v>44837</v>
      </c>
      <c r="N45" s="313">
        <f>COUNTIF(AB45:XFD45,"Pres")+X45+U45+T45</f>
        <v>32</v>
      </c>
      <c r="O45" s="313">
        <f t="shared" si="251"/>
        <v>255.3</v>
      </c>
      <c r="P45" s="39">
        <f t="shared" si="252"/>
        <v>1</v>
      </c>
      <c r="Q45" s="318">
        <f t="shared" si="263"/>
        <v>3</v>
      </c>
      <c r="R45" s="40" t="str">
        <f t="shared" si="258"/>
        <v/>
      </c>
      <c r="X45" s="318">
        <v>3</v>
      </c>
      <c r="AA45" s="316"/>
      <c r="AB45" s="319">
        <v>24</v>
      </c>
      <c r="DE45" s="84"/>
      <c r="DG45" s="84"/>
      <c r="DJ45" s="226" t="str" cm="1">
        <f t="array" ref="DJ45">_xlfn.IFS(DI45="Pres",8,DI45="Abs",0,DI45=0,"",DI45="Orie",2,DI45="Holi",0,DI45="Leav",0)</f>
        <v/>
      </c>
      <c r="DK45" s="84" t="s">
        <v>54</v>
      </c>
      <c r="DM45" s="84" t="s">
        <v>54</v>
      </c>
      <c r="DS45" s="84"/>
      <c r="DT45" s="226" t="str" cm="1">
        <f t="array" ref="DT45">_xlfn.IFS(DS45="Pres",8,DS45="Abs",0,DS45=0,"",DS45="Orie",2,DS45="Holi",0,DS45="Leav",0)</f>
        <v/>
      </c>
      <c r="DU45" s="84" t="s">
        <v>34</v>
      </c>
      <c r="DV45" s="226" cm="1">
        <f t="array" ref="DV45">_xlfn.IFS(DU45="Pres",8,DU45="Abs",0,DU45=0,"",DU45="Orie",2,DU45="Holi",0,DU45="Leav",0)</f>
        <v>2</v>
      </c>
      <c r="DW45" s="84" t="s">
        <v>35</v>
      </c>
      <c r="DX45" s="226" cm="1">
        <f t="array" ref="DX45">_xlfn.IFS(DW45="Pres",8,DW45="Abs",0,DW45=0,"",DW45="Orie",2,DW45="Holi",0,DW45="Leav",0)</f>
        <v>8</v>
      </c>
      <c r="DY45" s="84" t="s">
        <v>35</v>
      </c>
      <c r="DZ45" s="226" cm="1">
        <f t="array" ref="DZ45">_xlfn.IFS(DY45="Pres",8,DY45="Abs",0,DY45=0,"",DY45="Orie",2,DY45="Holi",0,DY45="Leav",0)</f>
        <v>8</v>
      </c>
      <c r="EA45" s="84" t="s">
        <v>35</v>
      </c>
      <c r="EB45" s="226" cm="1">
        <f t="array" ref="EB45">_xlfn.IFS(EA45="Pres",8,EA45="Abs",0,EA45=0,"",EA45="Orie",2,EA45="Holi",0,EA45="Leav",0)</f>
        <v>8</v>
      </c>
      <c r="EC45" s="84" t="s">
        <v>35</v>
      </c>
      <c r="ED45" s="226" cm="1">
        <f t="array" ref="ED45">_xlfn.IFS(EC45="Pres",8,EC45="Abs",0,EC45=0,"",EC45="Orie",2,EC45="Holi",0,EC45="Leav",0)</f>
        <v>8</v>
      </c>
      <c r="EE45" s="84" t="s">
        <v>35</v>
      </c>
      <c r="EF45" s="226" cm="1">
        <f t="array" ref="EF45">_xlfn.IFS(EE45="Pres",8,EE45="Abs",0,EE45=0,"",EE45="Orie",2,EE45="Holi",0,EE45="Leav",0)</f>
        <v>8</v>
      </c>
      <c r="EG45" s="84" t="s">
        <v>35</v>
      </c>
      <c r="EH45" s="226" cm="1">
        <f t="array" ref="EH45">_xlfn.IFS(EG45="Pres",8,EG45="Abs",0,EG45=0,"",EG45="Orie",2,EG45="Holi",0,EG45="Leav",0)</f>
        <v>8</v>
      </c>
      <c r="EI45" s="84" t="s">
        <v>35</v>
      </c>
      <c r="EJ45" s="226" cm="1">
        <f t="array" ref="EJ45">_xlfn.IFS(EI45="Pres",8,EI45="Abs",0,EI45=0,"",EI45="Orie",2,EI45="Holi",0,EI45="Leav",0)</f>
        <v>8</v>
      </c>
      <c r="EK45" s="84" t="s">
        <v>35</v>
      </c>
      <c r="EL45" s="226" cm="1">
        <f t="array" ref="EL45">_xlfn.IFS(EK45="Pres",8,EK45="Abs",0,EK45=0,"",EK45="Orie",2,EK45="Holi",0,EK45="Leav",0)</f>
        <v>8</v>
      </c>
      <c r="EM45" s="84" t="s">
        <v>35</v>
      </c>
      <c r="EN45" s="226" cm="1">
        <f t="array" ref="EN45">_xlfn.IFS(EM45="Pres",8,EM45="Abs",0,EM45=0,"",EM45="Orie",2,EM45="Holi",0,EM45="Leav",0)</f>
        <v>8</v>
      </c>
      <c r="EO45" s="84" t="s">
        <v>35</v>
      </c>
      <c r="EP45" s="226" cm="1">
        <f t="array" ref="EP45">_xlfn.IFS(EO45="Pres",8,EO45="Abs",0,EO45=0,"",EO45="Orie",2,EO45="Holi",0,EO45="Leav",0)</f>
        <v>8</v>
      </c>
      <c r="EQ45" s="84" t="s">
        <v>54</v>
      </c>
      <c r="ER45" s="226" cm="1">
        <f t="array" ref="ER45">_xlfn.IFS(EQ45="Pres",8,EQ45="Abs",0,EQ45=0,"",EQ45="Orie",2,EQ45="Holi",0,EQ45="Leav",0)</f>
        <v>0</v>
      </c>
      <c r="ES45" s="84" t="s">
        <v>35</v>
      </c>
      <c r="ET45" s="226" cm="1">
        <f t="array" ref="ET45">_xlfn.IFS(ES45="Pres",8,ES45="Abs",0,ES45=0,"",ES45="Orie",2,ES45="Holi",0,ES45="Leav",0)</f>
        <v>8</v>
      </c>
      <c r="EU45" s="84" t="s">
        <v>35</v>
      </c>
      <c r="EV45" s="226" cm="1">
        <f t="array" ref="EV45">_xlfn.IFS(EU45="Pres",8,EU45="Abs",0,EU45=0,"",EU45="Orie",2,EU45="Holi",0,EU45="Leav",0)</f>
        <v>8</v>
      </c>
      <c r="EW45" s="84" t="s">
        <v>35</v>
      </c>
      <c r="EX45" s="226" cm="1">
        <f t="array" ref="EX45">_xlfn.IFS(EW45="Pres",8,EW45="Abs",0,EW45=0,"",EW45="Orie",2,EW45="Holi",0,EW45="Leav",0)</f>
        <v>8</v>
      </c>
      <c r="EY45" s="84" t="s">
        <v>35</v>
      </c>
      <c r="EZ45" s="226" cm="1">
        <f t="array" ref="EZ45">_xlfn.IFS(EY45="Pres",8,EY45="Abs",0,EY45=0,"",EY45="Orie",2,EY45="Holi",0,EY45="Leav",0)</f>
        <v>8</v>
      </c>
      <c r="FA45" s="84" t="s">
        <v>35</v>
      </c>
      <c r="FB45" s="226" cm="1">
        <f t="array" ref="FB45">_xlfn.IFS(FA45="Pres",8,FA45="Abs",0,FA45=0,"",FA45="Orie",2,FA45="Holi",0,FA45="Leav",0)</f>
        <v>8</v>
      </c>
      <c r="FC45" s="84" t="s">
        <v>35</v>
      </c>
      <c r="FD45" s="226" cm="1">
        <f t="array" ref="FD45">_xlfn.IFS(FC45="Pres",8,FC45="Abs",0,FC45=0,"",FC45="Orie",2,FC45="Holi",0,FC45="Leav",0)</f>
        <v>8</v>
      </c>
      <c r="FE45" s="84" t="s">
        <v>35</v>
      </c>
      <c r="FF45" s="226" cm="1">
        <f t="array" ref="FF45">_xlfn.IFS(FE45="Pres",8,FE45="Abs",0,FE45=0,"",FE45="Orie",2,FE45="Holi",0,FE45="Leav",0)</f>
        <v>8</v>
      </c>
      <c r="FG45" s="84" t="s">
        <v>35</v>
      </c>
      <c r="FH45" s="226">
        <v>6.5</v>
      </c>
      <c r="FI45" s="84" t="s">
        <v>35</v>
      </c>
      <c r="FJ45" s="226">
        <v>6.8</v>
      </c>
      <c r="FK45" s="84" t="s">
        <v>35</v>
      </c>
      <c r="FL45" s="226">
        <v>8</v>
      </c>
      <c r="FM45" s="84" t="s">
        <v>36</v>
      </c>
      <c r="FN45" s="226">
        <v>0</v>
      </c>
      <c r="FO45" s="84" t="s">
        <v>36</v>
      </c>
      <c r="FP45" s="226">
        <v>0</v>
      </c>
      <c r="FQ45" s="84" t="s">
        <v>36</v>
      </c>
      <c r="FR45" s="226">
        <v>0</v>
      </c>
      <c r="FS45" s="84" t="s">
        <v>35</v>
      </c>
      <c r="FT45" s="226">
        <v>8</v>
      </c>
      <c r="FU45" s="84" t="s">
        <v>35</v>
      </c>
      <c r="FV45" s="226">
        <v>8</v>
      </c>
      <c r="FW45" s="84" t="s">
        <v>35</v>
      </c>
      <c r="FX45" s="226">
        <v>8</v>
      </c>
      <c r="FY45" s="84" t="s">
        <v>35</v>
      </c>
      <c r="FZ45" s="226">
        <v>8</v>
      </c>
      <c r="GA45" s="84" t="s">
        <v>35</v>
      </c>
      <c r="GB45" s="226">
        <v>8</v>
      </c>
      <c r="GC45" s="84" t="s">
        <v>35</v>
      </c>
      <c r="GD45" s="226">
        <v>8</v>
      </c>
      <c r="GE45" s="84" t="s">
        <v>35</v>
      </c>
      <c r="GF45" s="226">
        <v>8</v>
      </c>
      <c r="GG45" s="84" t="s">
        <v>35</v>
      </c>
      <c r="GH45" s="226">
        <v>8</v>
      </c>
      <c r="GI45" s="84" t="s">
        <v>35</v>
      </c>
      <c r="GJ45" s="226">
        <v>8</v>
      </c>
      <c r="GK45" s="84"/>
      <c r="GL45" s="226"/>
      <c r="GM45" s="84"/>
      <c r="GN45" s="226" t="str" cm="1">
        <f t="array" ref="GN45">_xlfn.IFS(GM45="Pres",8,GM45="Abs",0,GM45=0,"",GM45="Orie",2,GM45="Holi",0,GM45="Leav",0)</f>
        <v/>
      </c>
      <c r="GO45" s="84"/>
      <c r="GP45" s="226" t="str" cm="1">
        <f t="array" ref="GP45">_xlfn.IFS(GO45="Pres",8,GO45="Abs",0,GO45=0,"",GO45="Orie",2,GO45="Holi",0,GO45="Leav",0)</f>
        <v/>
      </c>
      <c r="GQ45" s="84"/>
      <c r="GR45" s="226" t="str" cm="1">
        <f t="array" ref="GR45">_xlfn.IFS(GQ45="Pres",8,GQ45="Abs",0,GQ45=0,"",GQ45="Orie",2,GQ45="Holi",0,GQ45="Leav",0)</f>
        <v/>
      </c>
      <c r="GS45" s="84"/>
      <c r="GT45" s="226" t="str" cm="1">
        <f t="array" ref="GT45">_xlfn.IFS(GS45="Pres",8,GS45="Abs",0,GS45=0,"",GS45="Orie",2,GS45="Holi",0,GS45="Leav",0)</f>
        <v/>
      </c>
      <c r="HA45" s="593"/>
    </row>
    <row r="46" spans="1:280" s="173" customFormat="1" ht="15.75" customHeight="1">
      <c r="A46" s="73" t="s">
        <v>49</v>
      </c>
      <c r="B46" s="302" t="s">
        <v>2036</v>
      </c>
      <c r="C46" s="302" t="s">
        <v>2037</v>
      </c>
      <c r="D46" s="302" t="s">
        <v>2038</v>
      </c>
      <c r="E46" s="505" t="s">
        <v>2039</v>
      </c>
      <c r="F46" s="73" t="s">
        <v>121</v>
      </c>
      <c r="G46" s="35">
        <v>44625</v>
      </c>
      <c r="H46" s="35">
        <v>44974</v>
      </c>
      <c r="I46" s="35">
        <v>44865</v>
      </c>
      <c r="J46" s="36" t="str">
        <f t="shared" si="264"/>
        <v>Sat</v>
      </c>
      <c r="K46" s="35">
        <f t="shared" si="265"/>
        <v>44809</v>
      </c>
      <c r="L46" s="35">
        <v>44865</v>
      </c>
      <c r="N46" s="313">
        <f>COUNTIF(AB46:XFD46,"Pres")+X46+U46+T46</f>
        <v>32</v>
      </c>
      <c r="O46" s="313">
        <f>SUM(AB46:XFD46)+V46</f>
        <v>254.1</v>
      </c>
      <c r="P46" s="39" t="str">
        <f t="shared" si="252"/>
        <v/>
      </c>
      <c r="Q46" s="318">
        <f t="shared" si="263"/>
        <v>1</v>
      </c>
      <c r="R46" s="40" t="str">
        <f t="shared" si="258"/>
        <v/>
      </c>
      <c r="X46" s="318">
        <v>1</v>
      </c>
      <c r="AA46" s="316"/>
      <c r="AB46" s="319">
        <v>8</v>
      </c>
      <c r="DG46" s="84"/>
      <c r="DJ46" s="226" t="str" cm="1">
        <f t="array" ref="DJ46">_xlfn.IFS(DI46="Pres",8,DI46="Abs",0,DI46=0,"",DI46="Orie",2,DI46="Holi",0,DI46="Leav",0)</f>
        <v/>
      </c>
      <c r="DS46" s="84"/>
      <c r="DT46" s="226" t="str" cm="1">
        <f t="array" ref="DT46">_xlfn.IFS(DS46="Pres",8,DS46="Abs",0,DS46=0,"",DS46="Orie",2,DS46="Holi",0,DS46="Leav",0)</f>
        <v/>
      </c>
      <c r="DU46" s="84"/>
      <c r="DV46" s="226" t="str" cm="1">
        <f t="array" ref="DV46">_xlfn.IFS(DU46="Pres",8,DU46="Abs",0,DU46=0,"",DU46="Orie",2,DU46="Holi",0,DU46="Leav",0)</f>
        <v/>
      </c>
      <c r="EC46" s="84"/>
      <c r="ED46" s="226" t="str" cm="1">
        <f t="array" ref="ED46">_xlfn.IFS(EC46="Pres",8,EC46="Abs",0,EC46=0,"",EC46="Orie",2,EC46="Holi",0,EC46="Leav",0)</f>
        <v/>
      </c>
      <c r="EE46" s="84" t="s">
        <v>35</v>
      </c>
      <c r="EF46" s="226" cm="1">
        <f t="array" ref="EF46">_xlfn.IFS(EE46="Pres",8,EE46="Abs",0,EE46=0,"",EE46="Orie",2,EE46="Holi",0,EE46="Leav",0)</f>
        <v>8</v>
      </c>
      <c r="EG46" s="84" t="s">
        <v>35</v>
      </c>
      <c r="EH46" s="226" cm="1">
        <f t="array" ref="EH46">_xlfn.IFS(EG46="Pres",8,EG46="Abs",0,EG46=0,"",EG46="Orie",2,EG46="Holi",0,EG46="Leav",0)</f>
        <v>8</v>
      </c>
      <c r="EI46" s="84" t="s">
        <v>35</v>
      </c>
      <c r="EJ46" s="226" cm="1">
        <f t="array" ref="EJ46">_xlfn.IFS(EI46="Pres",8,EI46="Abs",0,EI46=0,"",EI46="Orie",2,EI46="Holi",0,EI46="Leav",0)</f>
        <v>8</v>
      </c>
      <c r="EK46" s="84" t="s">
        <v>35</v>
      </c>
      <c r="EL46" s="226" cm="1">
        <f t="array" ref="EL46">_xlfn.IFS(EK46="Pres",8,EK46="Abs",0,EK46=0,"",EK46="Orie",2,EK46="Holi",0,EK46="Leav",0)</f>
        <v>8</v>
      </c>
      <c r="EM46" s="84" t="s">
        <v>35</v>
      </c>
      <c r="EN46" s="226" cm="1">
        <f t="array" ref="EN46">_xlfn.IFS(EM46="Pres",8,EM46="Abs",0,EM46=0,"",EM46="Orie",2,EM46="Holi",0,EM46="Leav",0)</f>
        <v>8</v>
      </c>
      <c r="EO46" s="84" t="s">
        <v>35</v>
      </c>
      <c r="EP46" s="226" cm="1">
        <f t="array" ref="EP46">_xlfn.IFS(EO46="Pres",8,EO46="Abs",0,EO46=0,"",EO46="Orie",2,EO46="Holi",0,EO46="Leav",0)</f>
        <v>8</v>
      </c>
      <c r="EQ46" s="84" t="s">
        <v>54</v>
      </c>
      <c r="ER46" s="226" cm="1">
        <f t="array" ref="ER46">_xlfn.IFS(EQ46="Pres",8,EQ46="Abs",0,EQ46=0,"",EQ46="Orie",2,EQ46="Holi",0,EQ46="Leav",0)</f>
        <v>0</v>
      </c>
      <c r="ES46" s="84" t="s">
        <v>35</v>
      </c>
      <c r="ET46" s="226" cm="1">
        <f t="array" ref="ET46">_xlfn.IFS(ES46="Pres",8,ES46="Abs",0,ES46=0,"",ES46="Orie",2,ES46="Holi",0,ES46="Leav",0)</f>
        <v>8</v>
      </c>
      <c r="EU46" s="84" t="s">
        <v>35</v>
      </c>
      <c r="EV46" s="226" cm="1">
        <f t="array" ref="EV46">_xlfn.IFS(EU46="Pres",8,EU46="Abs",0,EU46=0,"",EU46="Orie",2,EU46="Holi",0,EU46="Leav",0)</f>
        <v>8</v>
      </c>
      <c r="EW46" s="84" t="s">
        <v>35</v>
      </c>
      <c r="EX46" s="226" cm="1">
        <f t="array" ref="EX46">_xlfn.IFS(EW46="Pres",8,EW46="Abs",0,EW46=0,"",EW46="Orie",2,EW46="Holi",0,EW46="Leav",0)</f>
        <v>8</v>
      </c>
      <c r="EY46" s="84" t="s">
        <v>36</v>
      </c>
      <c r="EZ46" s="226" cm="1">
        <f t="array" ref="EZ46">_xlfn.IFS(EY46="Pres",8,EY46="Abs",0,EY46=0,"",EY46="Orie",2,EY46="Holi",0,EY46="Leav",0)</f>
        <v>0</v>
      </c>
      <c r="FA46" s="84" t="s">
        <v>35</v>
      </c>
      <c r="FB46" s="226" cm="1">
        <f t="array" ref="FB46">_xlfn.IFS(FA46="Pres",8,FA46="Abs",0,FA46=0,"",FA46="Orie",2,FA46="Holi",0,FA46="Leav",0)</f>
        <v>8</v>
      </c>
      <c r="FC46" s="84" t="s">
        <v>35</v>
      </c>
      <c r="FD46" s="226" cm="1">
        <f t="array" ref="FD46">_xlfn.IFS(FC46="Pres",8,FC46="Abs",0,FC46=0,"",FC46="Orie",2,FC46="Holi",0,FC46="Leav",0)</f>
        <v>8</v>
      </c>
      <c r="FE46" s="84" t="s">
        <v>35</v>
      </c>
      <c r="FF46" s="226" cm="1">
        <f t="array" ref="FF46">_xlfn.IFS(FE46="Pres",8,FE46="Abs",0,FE46=0,"",FE46="Orie",2,FE46="Holi",0,FE46="Leav",0)</f>
        <v>8</v>
      </c>
      <c r="FG46" s="84" t="s">
        <v>35</v>
      </c>
      <c r="FH46" s="226">
        <v>7.8</v>
      </c>
      <c r="FI46" s="84" t="s">
        <v>35</v>
      </c>
      <c r="FJ46" s="226">
        <v>7.8</v>
      </c>
      <c r="FK46" s="84" t="s">
        <v>35</v>
      </c>
      <c r="FL46" s="226">
        <v>8</v>
      </c>
      <c r="FM46" s="84" t="s">
        <v>35</v>
      </c>
      <c r="FN46" s="226">
        <v>8</v>
      </c>
      <c r="FO46" s="84" t="s">
        <v>35</v>
      </c>
      <c r="FP46" s="226">
        <v>8</v>
      </c>
      <c r="FQ46" s="84" t="s">
        <v>35</v>
      </c>
      <c r="FR46" s="226">
        <v>8</v>
      </c>
      <c r="FS46" s="84" t="s">
        <v>35</v>
      </c>
      <c r="FT46" s="226">
        <v>8</v>
      </c>
      <c r="FU46" s="84" t="s">
        <v>35</v>
      </c>
      <c r="FV46" s="226">
        <v>8</v>
      </c>
      <c r="FW46" s="84" t="s">
        <v>35</v>
      </c>
      <c r="FX46" s="226">
        <v>8</v>
      </c>
      <c r="FY46" s="84" t="s">
        <v>35</v>
      </c>
      <c r="FZ46" s="226">
        <v>8</v>
      </c>
      <c r="GA46" s="84" t="s">
        <v>35</v>
      </c>
      <c r="GB46" s="226">
        <v>8</v>
      </c>
      <c r="GC46" s="84" t="s">
        <v>35</v>
      </c>
      <c r="GD46" s="226">
        <v>8</v>
      </c>
      <c r="GE46" s="84" t="s">
        <v>35</v>
      </c>
      <c r="GF46" s="226">
        <v>8</v>
      </c>
      <c r="GG46" s="84" t="s">
        <v>35</v>
      </c>
      <c r="GH46" s="226">
        <v>8</v>
      </c>
      <c r="GI46" s="84" t="s">
        <v>35</v>
      </c>
      <c r="GJ46" s="226">
        <v>8</v>
      </c>
      <c r="GK46" s="84" t="s">
        <v>35</v>
      </c>
      <c r="GL46" s="226">
        <v>8</v>
      </c>
      <c r="GM46" s="84" t="s">
        <v>35</v>
      </c>
      <c r="GN46" s="226">
        <v>8</v>
      </c>
      <c r="GO46" s="84" t="s">
        <v>35</v>
      </c>
      <c r="GP46" s="226">
        <v>8</v>
      </c>
      <c r="GQ46" s="84" t="s">
        <v>35</v>
      </c>
      <c r="GR46" s="226">
        <v>6.5</v>
      </c>
      <c r="GS46" s="84"/>
      <c r="GT46" s="226" t="str" cm="1">
        <f t="array" ref="GT46">_xlfn.IFS(GS46="Pres",8,GS46="Abs",0,GS46=0,"",GS46="Orie",2,GS46="Holi",0,GS46="Leav",0)</f>
        <v/>
      </c>
      <c r="GU46" s="84"/>
      <c r="GV46" s="226" t="str" cm="1">
        <f t="array" ref="GV46">_xlfn.IFS(GU46="Pres",8,GU46="Abs",0,GU46=0,"",GU46="Orie",2,GU46="Holi",0,GU46="Leav",0)</f>
        <v/>
      </c>
      <c r="GW46" s="84"/>
      <c r="GX46" s="226" t="str" cm="1">
        <f t="array" ref="GX46">_xlfn.IFS(GW46="Pres",8,GW46="Abs",0,GW46=0,"",GW46="Orie",2,GW46="Holi",0,GW46="Leav",0)</f>
        <v/>
      </c>
      <c r="GY46" s="84"/>
      <c r="GZ46" s="226" t="str" cm="1">
        <f t="array" ref="GZ46">_xlfn.IFS(GY46="Pres",8,GY46="Abs",0,GY46=0,"",GY46="Orie",2,GY46="Holi",0,GY46="Leav",0)</f>
        <v/>
      </c>
      <c r="HA46" s="594"/>
      <c r="HB46" s="226" t="str" cm="1">
        <f t="array" ref="HB46">_xlfn.IFS(HA46="Pres",8,HA46="Abs",0,HA46=0,"",HA46="Orie",2,HA46="Holi",0,HA46="Leav",0)</f>
        <v/>
      </c>
      <c r="HC46" s="84"/>
      <c r="HD46" s="226" t="str" cm="1">
        <f t="array" ref="HD46">_xlfn.IFS(HC46="Pres",8,HC46="Abs",0,HC46=0,"",HC46="Orie",2,HC46="Holi",0,HC46="Leav",0)</f>
        <v/>
      </c>
      <c r="HE46" s="84"/>
      <c r="HF46" s="226" t="str" cm="1">
        <f t="array" ref="HF46">_xlfn.IFS(HE46="Pres",8,HE46="Abs",0,HE46=0,"",HE46="Orie",2,HE46="Holi",0,HE46="Leav",0)</f>
        <v/>
      </c>
      <c r="HG46" s="84"/>
      <c r="HH46" s="226" t="str" cm="1">
        <f t="array" ref="HH46">_xlfn.IFS(HG46="Pres",8,HG46="Abs",0,HG46=0,"",HG46="Orie",2,HG46="Holi",0,HG46="Leav",0)</f>
        <v/>
      </c>
      <c r="HI46" s="84"/>
      <c r="HJ46" s="226" t="str" cm="1">
        <f t="array" ref="HJ46">_xlfn.IFS(HI46="Pres",8,HI46="Abs",0,HI46=0,"",HI46="Orie",2,HI46="Holi",0,HI46="Leav",0)</f>
        <v/>
      </c>
      <c r="HK46" s="84"/>
      <c r="HL46" s="226" t="str" cm="1">
        <f t="array" ref="HL46">_xlfn.IFS(HK46="Pres",8,HK46="Abs",0,HK46=0,"",HK46="Orie",2,HK46="Holi",0,HK46="Leav",0)</f>
        <v/>
      </c>
      <c r="HM46" s="84"/>
      <c r="HN46" s="226" t="str" cm="1">
        <f t="array" ref="HN46">_xlfn.IFS(HM46="Pres",8,HM46="Abs",0,HM46=0,"",HM46="Orie",2,HM46="Holi",0,HM46="Leav",0)</f>
        <v/>
      </c>
      <c r="HO46" s="84"/>
      <c r="HP46" s="226" t="str" cm="1">
        <f t="array" ref="HP46">_xlfn.IFS(HO46="Pres",8,HO46="Abs",0,HO46=0,"",HO46="Orie",2,HO46="Holi",0,HO46="Leav",0)</f>
        <v/>
      </c>
      <c r="HQ46" s="84"/>
      <c r="HR46" s="226" t="str" cm="1">
        <f t="array" ref="HR46">_xlfn.IFS(HQ46="Pres",8,HQ46="Abs",0,HQ46=0,"",HQ46="Orie",2,HQ46="Holi",0,HQ46="Leav",0)</f>
        <v/>
      </c>
      <c r="HS46" s="84"/>
      <c r="HT46" s="226" t="str" cm="1">
        <f t="array" ref="HT46">_xlfn.IFS(HS46="Pres",8,HS46="Abs",0,HS46=0,"",HS46="Orie",2,HS46="Holi",0,HS46="Leav",0)</f>
        <v/>
      </c>
      <c r="HU46" s="84"/>
      <c r="HV46" s="226" t="str" cm="1">
        <f t="array" ref="HV46">_xlfn.IFS(HU46="Pres",8,HU46="Abs",0,HU46=0,"",HU46="Orie",2,HU46="Holi",0,HU46="Leav",0)</f>
        <v/>
      </c>
      <c r="HW46" s="84"/>
      <c r="HX46" s="226" t="str" cm="1">
        <f t="array" ref="HX46">_xlfn.IFS(HW46="Pres",8,HW46="Abs",0,HW46=0,"",HW46="Orie",2,HW46="Holi",0,HW46="Leav",0)</f>
        <v/>
      </c>
      <c r="HY46" s="84"/>
      <c r="HZ46" s="226" t="str" cm="1">
        <f t="array" ref="HZ46">_xlfn.IFS(HY46="Pres",8,HY46="Abs",0,HY46=0,"",HY46="Orie",2,HY46="Holi",0,HY46="Leav",0)</f>
        <v/>
      </c>
      <c r="IA46" s="84"/>
      <c r="IB46" s="226" t="str" cm="1">
        <f t="array" ref="IB46">_xlfn.IFS(IA46="Pres",8,IA46="Abs",0,IA46=0,"",IA46="Orie",2,IA46="Holi",0,IA46="Leav",0)</f>
        <v/>
      </c>
      <c r="IC46" s="84"/>
      <c r="ID46" s="226" t="str" cm="1">
        <f t="array" ref="ID46">_xlfn.IFS(IC46="Pres",8,IC46="Abs",0,IC46=0,"",IC46="Orie",2,IC46="Holi",0,IC46="Leav",0)</f>
        <v/>
      </c>
      <c r="IE46" s="84"/>
      <c r="IF46" s="226" t="str" cm="1">
        <f t="array" ref="IF46">_xlfn.IFS(IE46="Pres",8,IE46="Abs",0,IE46=0,"",IE46="Orie",2,IE46="Holi",0,IE46="Leav",0)</f>
        <v/>
      </c>
      <c r="IG46" s="84"/>
      <c r="IH46" s="226" t="str" cm="1">
        <f t="array" ref="IH46">_xlfn.IFS(IG46="Pres",8,IG46="Abs",0,IG46=0,"",IG46="Orie",2,IG46="Holi",0,IG46="Leav",0)</f>
        <v/>
      </c>
      <c r="II46" s="84"/>
      <c r="IJ46" s="226" t="str" cm="1">
        <f t="array" ref="IJ46">_xlfn.IFS(II46="Pres",8,II46="Abs",0,II46=0,"",II46="Orie",2,II46="Holi",0,II46="Leav",0)</f>
        <v/>
      </c>
      <c r="IK46" s="84"/>
      <c r="IL46" s="226" t="str" cm="1">
        <f t="array" ref="IL46">_xlfn.IFS(IK46="Pres",8,IK46="Abs",0,IK46=0,"",IK46="Orie",2,IK46="Holi",0,IK46="Leav",0)</f>
        <v/>
      </c>
      <c r="IM46" s="84"/>
      <c r="IN46" s="226" t="str" cm="1">
        <f t="array" ref="IN46">_xlfn.IFS(IM46="Pres",8,IM46="Abs",0,IM46=0,"",IM46="Orie",2,IM46="Holi",0,IM46="Leav",0)</f>
        <v/>
      </c>
      <c r="IO46" s="84"/>
      <c r="IP46" s="226" t="str" cm="1">
        <f t="array" ref="IP46">_xlfn.IFS(IO46="Pres",8,IO46="Abs",0,IO46=0,"",IO46="Orie",2,IO46="Holi",0,IO46="Leav",0)</f>
        <v/>
      </c>
      <c r="IQ46" s="84"/>
      <c r="IR46" s="226" t="str" cm="1">
        <f t="array" ref="IR46">_xlfn.IFS(IQ46="Pres",8,IQ46="Abs",0,IQ46=0,"",IQ46="Orie",2,IQ46="Holi",0,IQ46="Leav",0)</f>
        <v/>
      </c>
      <c r="IS46" s="84"/>
      <c r="IT46" s="226" t="str" cm="1">
        <f t="array" ref="IT46">_xlfn.IFS(IS46="Pres",8,IS46="Abs",0,IS46=0,"",IS46="Orie",2,IS46="Holi",0,IS46="Leav",0)</f>
        <v/>
      </c>
      <c r="IU46" s="84"/>
      <c r="IV46" s="226" t="str" cm="1">
        <f t="array" ref="IV46">_xlfn.IFS(IU46="Pres",8,IU46="Abs",0,IU46=0,"",IU46="Orie",2,IU46="Holi",0,IU46="Leav",0)</f>
        <v/>
      </c>
      <c r="IW46" s="84"/>
      <c r="IX46" s="226" t="str" cm="1">
        <f t="array" ref="IX46">_xlfn.IFS(IW46="Pres",8,IW46="Abs",0,IW46=0,"",IW46="Orie",2,IW46="Holi",0,IW46="Leav",0)</f>
        <v/>
      </c>
      <c r="IY46" s="84"/>
      <c r="IZ46" s="226" t="str" cm="1">
        <f t="array" ref="IZ46">_xlfn.IFS(IY46="Pres",8,IY46="Abs",0,IY46=0,"",IY46="Orie",2,IY46="Holi",0,IY46="Leav",0)</f>
        <v/>
      </c>
      <c r="JA46" s="84"/>
      <c r="JB46" s="226" t="str" cm="1">
        <f t="array" ref="JB46">_xlfn.IFS(JA46="Pres",8,JA46="Abs",0,JA46=0,"",JA46="Orie",2,JA46="Holi",0,JA46="Leav",0)</f>
        <v/>
      </c>
      <c r="JC46" s="84"/>
      <c r="JD46" s="226" t="str" cm="1">
        <f t="array" ref="JD46">_xlfn.IFS(JC46="Pres",8,JC46="Abs",0,JC46=0,"",JC46="Orie",2,JC46="Holi",0,JC46="Leav",0)</f>
        <v/>
      </c>
      <c r="JE46" s="84"/>
      <c r="JF46" s="226" t="str" cm="1">
        <f t="array" ref="JF46">_xlfn.IFS(JE46="Pres",8,JE46="Abs",0,JE46=0,"",JE46="Orie",2,JE46="Holi",0,JE46="Leav",0)</f>
        <v/>
      </c>
      <c r="JG46" s="84"/>
      <c r="JH46" s="226" t="str" cm="1">
        <f t="array" ref="JH46">_xlfn.IFS(JG46="Pres",8,JG46="Abs",0,JG46=0,"",JG46="Orie",2,JG46="Holi",0,JG46="Leav",0)</f>
        <v/>
      </c>
      <c r="JI46" s="84"/>
      <c r="JJ46" s="226" t="str" cm="1">
        <f t="array" ref="JJ46">_xlfn.IFS(JI46="Pres",8,JI46="Abs",0,JI46=0,"",JI46="Orie",2,JI46="Holi",0,JI46="Leav",0)</f>
        <v/>
      </c>
      <c r="JK46" s="84"/>
      <c r="JL46" s="226" t="str" cm="1">
        <f t="array" ref="JL46">_xlfn.IFS(JK46="Pres",8,JK46="Abs",0,JK46=0,"",JK46="Orie",2,JK46="Holi",0,JK46="Leav",0)</f>
        <v/>
      </c>
      <c r="JM46" s="84"/>
      <c r="JN46" s="226" t="str" cm="1">
        <f t="array" ref="JN46">_xlfn.IFS(JM46="Pres",8,JM46="Abs",0,JM46=0,"",JM46="Orie",2,JM46="Holi",0,JM46="Leav",0)</f>
        <v/>
      </c>
      <c r="JO46" s="84"/>
      <c r="JP46" s="226" t="str" cm="1">
        <f t="array" ref="JP46">_xlfn.IFS(JO46="Pres",8,JO46="Abs",0,JO46=0,"",JO46="Orie",2,JO46="Holi",0,JO46="Leav",0)</f>
        <v/>
      </c>
      <c r="JQ46" s="84"/>
      <c r="JR46" s="226" t="str" cm="1">
        <f t="array" ref="JR46">_xlfn.IFS(JQ46="Pres",8,JQ46="Abs",0,JQ46=0,"",JQ46="Orie",2,JQ46="Holi",0,JQ46="Leav",0)</f>
        <v/>
      </c>
      <c r="JS46" s="84"/>
      <c r="JT46" s="554" t="str" cm="1">
        <f t="array" ref="JT46">_xlfn.IFS(JS46="Pres",8,JS46="Abs",0,JS46=0,"",JS46="Orie",2,JS46="Holi",0,JS46="Leav",0)</f>
        <v/>
      </c>
    </row>
    <row r="47" spans="1:280" s="173" customFormat="1" ht="15.75" customHeight="1">
      <c r="A47" s="73" t="s">
        <v>49</v>
      </c>
      <c r="B47" s="302" t="s">
        <v>2040</v>
      </c>
      <c r="C47" s="302" t="s">
        <v>2041</v>
      </c>
      <c r="D47" s="302" t="s">
        <v>2042</v>
      </c>
      <c r="E47" s="505" t="s">
        <v>2043</v>
      </c>
      <c r="F47" s="73" t="s">
        <v>43</v>
      </c>
      <c r="G47" s="35">
        <v>44653</v>
      </c>
      <c r="H47" s="35">
        <v>45002</v>
      </c>
      <c r="I47" s="35">
        <v>44886</v>
      </c>
      <c r="J47" s="36" t="str">
        <f t="shared" si="264"/>
        <v>Sat</v>
      </c>
      <c r="K47" s="35">
        <f t="shared" si="265"/>
        <v>44830</v>
      </c>
      <c r="L47" s="35">
        <v>44886</v>
      </c>
      <c r="N47" s="313">
        <f t="shared" ref="N47:N58" si="266">COUNTIF(AB47:XFD47,"Pres")+X47+U47+T47</f>
        <v>32</v>
      </c>
      <c r="O47" s="313">
        <f>SUM(AB47:XFD47)+V47</f>
        <v>255.8</v>
      </c>
      <c r="P47" s="39" t="str">
        <f t="shared" si="252"/>
        <v/>
      </c>
      <c r="Q47" s="318">
        <f t="shared" si="263"/>
        <v>1</v>
      </c>
      <c r="R47" s="40" t="str">
        <f t="shared" si="258"/>
        <v/>
      </c>
      <c r="X47" s="318">
        <v>1</v>
      </c>
      <c r="AA47" s="316"/>
      <c r="AB47" s="319">
        <v>8</v>
      </c>
      <c r="DG47" s="84"/>
      <c r="DJ47" s="226" t="str" cm="1">
        <f t="array" ref="DJ47">_xlfn.IFS(DI47="Pres",8,DI47="Abs",0,DI47=0,"",DI47="Orie",2,DI47="Holi",0,DI47="Leav",0)</f>
        <v/>
      </c>
      <c r="DT47" s="226" t="str" cm="1">
        <f t="array" ref="DT47">_xlfn.IFS(DS47="Pres",8,DS47="Abs",0,DS47=0,"",DS47="Orie",2,DS47="Holi",0,DS47="Leav",0)</f>
        <v/>
      </c>
      <c r="DU47" s="84"/>
      <c r="DV47" s="226" t="str" cm="1">
        <f t="array" ref="DV47">_xlfn.IFS(DU47="Pres",8,DU47="Abs",0,DU47=0,"",DU47="Orie",2,DU47="Holi",0,DU47="Leav",0)</f>
        <v/>
      </c>
      <c r="EC47" s="84"/>
      <c r="ED47" s="226" t="str" cm="1">
        <f t="array" ref="ED47">_xlfn.IFS(EC47="Pres",8,EC47="Abs",0,EC47=0,"",EC47="Orie",2,EC47="Holi",0,EC47="Leav",0)</f>
        <v/>
      </c>
      <c r="EE47" s="84"/>
      <c r="EF47" s="226" t="str" cm="1">
        <f t="array" ref="EF47">_xlfn.IFS(EE47="Pres",8,EE47="Abs",0,EE47=0,"",EE47="Orie",2,EE47="Holi",0,EE47="Leav",0)</f>
        <v/>
      </c>
      <c r="EG47" s="84"/>
      <c r="EH47" s="226" t="str" cm="1">
        <f t="array" ref="EH47">_xlfn.IFS(EG47="Pres",8,EG47="Abs",0,EG47=0,"",EG47="Orie",2,EG47="Holi",0,EG47="Leav",0)</f>
        <v/>
      </c>
      <c r="EM47" s="84" t="s">
        <v>35</v>
      </c>
      <c r="EN47" s="226" cm="1">
        <f t="array" ref="EN47">_xlfn.IFS(EM47="Pres",8,EM47="Abs",0,EM47=0,"",EM47="Orie",2,EM47="Holi",0,EM47="Leav",0)</f>
        <v>8</v>
      </c>
      <c r="EO47" s="84" t="s">
        <v>35</v>
      </c>
      <c r="EP47" s="226" cm="1">
        <f t="array" ref="EP47">_xlfn.IFS(EO47="Pres",8,EO47="Abs",0,EO47=0,"",EO47="Orie",2,EO47="Holi",0,EO47="Leav",0)</f>
        <v>8</v>
      </c>
      <c r="EQ47" s="84" t="s">
        <v>54</v>
      </c>
      <c r="ER47" s="226" cm="1">
        <f t="array" ref="ER47">_xlfn.IFS(EQ47="Pres",8,EQ47="Abs",0,EQ47=0,"",EQ47="Orie",2,EQ47="Holi",0,EQ47="Leav",0)</f>
        <v>0</v>
      </c>
      <c r="ES47" s="84" t="s">
        <v>35</v>
      </c>
      <c r="ET47" s="226" cm="1">
        <f t="array" ref="ET47">_xlfn.IFS(ES47="Pres",8,ES47="Abs",0,ES47=0,"",ES47="Orie",2,ES47="Holi",0,ES47="Leav",0)</f>
        <v>8</v>
      </c>
      <c r="EU47" s="84" t="s">
        <v>35</v>
      </c>
      <c r="EV47" s="226" cm="1">
        <f t="array" ref="EV47">_xlfn.IFS(EU47="Pres",8,EU47="Abs",0,EU47=0,"",EU47="Orie",2,EU47="Holi",0,EU47="Leav",0)</f>
        <v>8</v>
      </c>
      <c r="EW47" s="84" t="s">
        <v>36</v>
      </c>
      <c r="EX47" s="226" cm="1">
        <f t="array" ref="EX47">_xlfn.IFS(EW47="Pres",8,EW47="Abs",0,EW47=0,"",EW47="Orie",2,EW47="Holi",0,EW47="Leav",0)</f>
        <v>0</v>
      </c>
      <c r="EY47" s="84" t="s">
        <v>35</v>
      </c>
      <c r="EZ47" s="226" cm="1">
        <f t="array" ref="EZ47">_xlfn.IFS(EY47="Pres",8,EY47="Abs",0,EY47=0,"",EY47="Orie",2,EY47="Holi",0,EY47="Leav",0)</f>
        <v>8</v>
      </c>
      <c r="FA47" s="84" t="s">
        <v>35</v>
      </c>
      <c r="FB47" s="226" cm="1">
        <f t="array" ref="FB47">_xlfn.IFS(FA47="Pres",8,FA47="Abs",0,FA47=0,"",FA47="Orie",2,FA47="Holi",0,FA47="Leav",0)</f>
        <v>8</v>
      </c>
      <c r="FC47" s="84" t="s">
        <v>35</v>
      </c>
      <c r="FD47" s="226" cm="1">
        <f t="array" ref="FD47">_xlfn.IFS(FC47="Pres",8,FC47="Abs",0,FC47=0,"",FC47="Orie",2,FC47="Holi",0,FC47="Leav",0)</f>
        <v>8</v>
      </c>
      <c r="FE47" s="84" t="s">
        <v>35</v>
      </c>
      <c r="FF47" s="226" cm="1">
        <f t="array" ref="FF47">_xlfn.IFS(FE47="Pres",8,FE47="Abs",0,FE47=0,"",FE47="Orie",2,FE47="Holi",0,FE47="Leav",0)</f>
        <v>8</v>
      </c>
      <c r="FG47" s="84" t="s">
        <v>35</v>
      </c>
      <c r="FH47" s="226">
        <v>7.8</v>
      </c>
      <c r="FI47" s="84" t="s">
        <v>35</v>
      </c>
      <c r="FJ47" s="226">
        <v>8</v>
      </c>
      <c r="FK47" s="84" t="s">
        <v>35</v>
      </c>
      <c r="FL47" s="226">
        <v>8</v>
      </c>
      <c r="FM47" s="84" t="s">
        <v>35</v>
      </c>
      <c r="FN47" s="226">
        <v>8</v>
      </c>
      <c r="FO47" s="84" t="s">
        <v>35</v>
      </c>
      <c r="FP47" s="226">
        <v>8</v>
      </c>
      <c r="FQ47" s="84" t="s">
        <v>35</v>
      </c>
      <c r="FR47" s="226">
        <v>8</v>
      </c>
      <c r="FS47" s="84" t="s">
        <v>35</v>
      </c>
      <c r="FT47" s="226">
        <v>8</v>
      </c>
      <c r="FU47" s="84" t="s">
        <v>35</v>
      </c>
      <c r="FV47" s="226">
        <v>8</v>
      </c>
      <c r="FW47" s="84" t="s">
        <v>35</v>
      </c>
      <c r="FX47" s="226">
        <v>8</v>
      </c>
      <c r="FY47" s="84" t="s">
        <v>35</v>
      </c>
      <c r="FZ47" s="226">
        <v>8</v>
      </c>
      <c r="GA47" s="84" t="s">
        <v>35</v>
      </c>
      <c r="GB47" s="226">
        <v>8</v>
      </c>
      <c r="GC47" s="84" t="s">
        <v>35</v>
      </c>
      <c r="GD47" s="226">
        <v>8</v>
      </c>
      <c r="GE47" s="84" t="s">
        <v>35</v>
      </c>
      <c r="GF47" s="226">
        <v>8</v>
      </c>
      <c r="GG47" s="84" t="s">
        <v>35</v>
      </c>
      <c r="GH47" s="226">
        <v>8</v>
      </c>
      <c r="GI47" s="84" t="s">
        <v>35</v>
      </c>
      <c r="GJ47" s="226">
        <v>8</v>
      </c>
      <c r="GK47" s="84" t="s">
        <v>35</v>
      </c>
      <c r="GL47" s="226">
        <v>8</v>
      </c>
      <c r="GM47" s="84" t="s">
        <v>35</v>
      </c>
      <c r="GN47" s="226">
        <v>8</v>
      </c>
      <c r="GO47" s="84" t="s">
        <v>35</v>
      </c>
      <c r="GP47" s="226">
        <v>8</v>
      </c>
      <c r="GQ47" s="84" t="s">
        <v>35</v>
      </c>
      <c r="GR47" s="226">
        <v>8</v>
      </c>
      <c r="GS47" s="84" t="s">
        <v>35</v>
      </c>
      <c r="GT47" s="226">
        <v>8</v>
      </c>
      <c r="GU47" s="84" t="s">
        <v>35</v>
      </c>
      <c r="GV47" s="226" cm="1">
        <f t="array" ref="GV47">_xlfn.IFS(GU47="Pres",8,GU47="Abs",0,GU47=0,"",GU47="Orie",2,GU47="Holi",0,GU47="Leav",0)</f>
        <v>8</v>
      </c>
      <c r="GW47" s="84" t="s">
        <v>35</v>
      </c>
      <c r="GX47" s="226" cm="1">
        <f t="array" ref="GX47">_xlfn.IFS(GW47="Pres",8,GW47="Abs",0,GW47=0,"",GW47="Orie",2,GW47="Holi",0,GW47="Leav",0)</f>
        <v>8</v>
      </c>
      <c r="GY47" s="84" t="s">
        <v>35</v>
      </c>
      <c r="GZ47" s="226" cm="1">
        <f t="array" ref="GZ47">_xlfn.IFS(GY47="Pres",8,GY47="Abs",0,GY47=0,"",GY47="Orie",2,GY47="Holi",0,GY47="Leav",0)</f>
        <v>8</v>
      </c>
      <c r="HA47" s="594"/>
      <c r="HB47" s="226" t="str" cm="1">
        <f t="array" ref="HB47">_xlfn.IFS(HA47="Pres",8,HA47="Abs",0,HA47=0,"",HA47="Orie",2,HA47="Holi",0,HA47="Leav",0)</f>
        <v/>
      </c>
      <c r="HC47" s="84"/>
      <c r="HD47" s="226" t="str" cm="1">
        <f t="array" ref="HD47">_xlfn.IFS(HC47="Pres",8,HC47="Abs",0,HC47=0,"",HC47="Orie",2,HC47="Holi",0,HC47="Leav",0)</f>
        <v/>
      </c>
      <c r="HE47" s="84"/>
      <c r="HF47" s="226" t="str" cm="1">
        <f t="array" ref="HF47">_xlfn.IFS(HE47="Pres",8,HE47="Abs",0,HE47=0,"",HE47="Orie",2,HE47="Holi",0,HE47="Leav",0)</f>
        <v/>
      </c>
      <c r="HG47" s="84"/>
      <c r="HH47" s="226" t="str" cm="1">
        <f t="array" ref="HH47">_xlfn.IFS(HG47="Pres",8,HG47="Abs",0,HG47=0,"",HG47="Orie",2,HG47="Holi",0,HG47="Leav",0)</f>
        <v/>
      </c>
      <c r="HI47" s="84"/>
      <c r="HJ47" s="226" t="str" cm="1">
        <f t="array" ref="HJ47">_xlfn.IFS(HI47="Pres",8,HI47="Abs",0,HI47=0,"",HI47="Orie",2,HI47="Holi",0,HI47="Leav",0)</f>
        <v/>
      </c>
      <c r="HK47" s="84"/>
      <c r="HL47" s="226" t="str" cm="1">
        <f t="array" ref="HL47">_xlfn.IFS(HK47="Pres",8,HK47="Abs",0,HK47=0,"",HK47="Orie",2,HK47="Holi",0,HK47="Leav",0)</f>
        <v/>
      </c>
      <c r="HM47" s="84"/>
      <c r="HN47" s="226" t="str" cm="1">
        <f t="array" ref="HN47">_xlfn.IFS(HM47="Pres",8,HM47="Abs",0,HM47=0,"",HM47="Orie",2,HM47="Holi",0,HM47="Leav",0)</f>
        <v/>
      </c>
      <c r="HO47" s="84"/>
      <c r="HP47" s="226" t="str" cm="1">
        <f t="array" ref="HP47">_xlfn.IFS(HO47="Pres",8,HO47="Abs",0,HO47=0,"",HO47="Orie",2,HO47="Holi",0,HO47="Leav",0)</f>
        <v/>
      </c>
      <c r="HQ47" s="84"/>
      <c r="HR47" s="226" t="str" cm="1">
        <f t="array" ref="HR47">_xlfn.IFS(HQ47="Pres",8,HQ47="Abs",0,HQ47=0,"",HQ47="Orie",2,HQ47="Holi",0,HQ47="Leav",0)</f>
        <v/>
      </c>
      <c r="HS47" s="84"/>
      <c r="HT47" s="226" t="str" cm="1">
        <f t="array" ref="HT47">_xlfn.IFS(HS47="Pres",8,HS47="Abs",0,HS47=0,"",HS47="Orie",2,HS47="Holi",0,HS47="Leav",0)</f>
        <v/>
      </c>
      <c r="HU47" s="84"/>
      <c r="HV47" s="226" t="str" cm="1">
        <f t="array" ref="HV47">_xlfn.IFS(HU47="Pres",8,HU47="Abs",0,HU47=0,"",HU47="Orie",2,HU47="Holi",0,HU47="Leav",0)</f>
        <v/>
      </c>
      <c r="HW47" s="84"/>
      <c r="HX47" s="226" t="str" cm="1">
        <f t="array" ref="HX47">_xlfn.IFS(HW47="Pres",8,HW47="Abs",0,HW47=0,"",HW47="Orie",2,HW47="Holi",0,HW47="Leav",0)</f>
        <v/>
      </c>
      <c r="HY47" s="84"/>
      <c r="HZ47" s="226" t="str" cm="1">
        <f t="array" ref="HZ47">_xlfn.IFS(HY47="Pres",8,HY47="Abs",0,HY47=0,"",HY47="Orie",2,HY47="Holi",0,HY47="Leav",0)</f>
        <v/>
      </c>
      <c r="IA47" s="84"/>
      <c r="IB47" s="226" t="str" cm="1">
        <f t="array" ref="IB47">_xlfn.IFS(IA47="Pres",8,IA47="Abs",0,IA47=0,"",IA47="Orie",2,IA47="Holi",0,IA47="Leav",0)</f>
        <v/>
      </c>
      <c r="IC47" s="84"/>
      <c r="ID47" s="226" t="str" cm="1">
        <f t="array" ref="ID47">_xlfn.IFS(IC47="Pres",8,IC47="Abs",0,IC47=0,"",IC47="Orie",2,IC47="Holi",0,IC47="Leav",0)</f>
        <v/>
      </c>
      <c r="IE47" s="84"/>
      <c r="IF47" s="226" t="str" cm="1">
        <f t="array" ref="IF47">_xlfn.IFS(IE47="Pres",8,IE47="Abs",0,IE47=0,"",IE47="Orie",2,IE47="Holi",0,IE47="Leav",0)</f>
        <v/>
      </c>
      <c r="IG47" s="84"/>
      <c r="IH47" s="226" t="str" cm="1">
        <f t="array" ref="IH47">_xlfn.IFS(IG47="Pres",8,IG47="Abs",0,IG47=0,"",IG47="Orie",2,IG47="Holi",0,IG47="Leav",0)</f>
        <v/>
      </c>
      <c r="II47" s="84"/>
      <c r="IJ47" s="226" t="str" cm="1">
        <f t="array" ref="IJ47">_xlfn.IFS(II47="Pres",8,II47="Abs",0,II47=0,"",II47="Orie",2,II47="Holi",0,II47="Leav",0)</f>
        <v/>
      </c>
      <c r="IK47" s="84"/>
      <c r="IL47" s="226" t="str" cm="1">
        <f t="array" ref="IL47">_xlfn.IFS(IK47="Pres",8,IK47="Abs",0,IK47=0,"",IK47="Orie",2,IK47="Holi",0,IK47="Leav",0)</f>
        <v/>
      </c>
      <c r="IM47" s="84"/>
      <c r="IN47" s="226" t="str" cm="1">
        <f t="array" ref="IN47">_xlfn.IFS(IM47="Pres",8,IM47="Abs",0,IM47=0,"",IM47="Orie",2,IM47="Holi",0,IM47="Leav",0)</f>
        <v/>
      </c>
      <c r="IO47" s="84"/>
      <c r="IP47" s="226" t="str" cm="1">
        <f t="array" ref="IP47">_xlfn.IFS(IO47="Pres",8,IO47="Abs",0,IO47=0,"",IO47="Orie",2,IO47="Holi",0,IO47="Leav",0)</f>
        <v/>
      </c>
      <c r="IQ47" s="84"/>
      <c r="IR47" s="226" t="str" cm="1">
        <f t="array" ref="IR47">_xlfn.IFS(IQ47="Pres",8,IQ47="Abs",0,IQ47=0,"",IQ47="Orie",2,IQ47="Holi",0,IQ47="Leav",0)</f>
        <v/>
      </c>
      <c r="IS47" s="84"/>
      <c r="IT47" s="226" t="str" cm="1">
        <f t="array" ref="IT47">_xlfn.IFS(IS47="Pres",8,IS47="Abs",0,IS47=0,"",IS47="Orie",2,IS47="Holi",0,IS47="Leav",0)</f>
        <v/>
      </c>
      <c r="IU47" s="84"/>
      <c r="IV47" s="226" t="str" cm="1">
        <f t="array" ref="IV47">_xlfn.IFS(IU47="Pres",8,IU47="Abs",0,IU47=0,"",IU47="Orie",2,IU47="Holi",0,IU47="Leav",0)</f>
        <v/>
      </c>
      <c r="IW47" s="84"/>
      <c r="IX47" s="226" t="str" cm="1">
        <f t="array" ref="IX47">_xlfn.IFS(IW47="Pres",8,IW47="Abs",0,IW47=0,"",IW47="Orie",2,IW47="Holi",0,IW47="Leav",0)</f>
        <v/>
      </c>
      <c r="IY47" s="84"/>
      <c r="IZ47" s="226" t="str" cm="1">
        <f t="array" ref="IZ47">_xlfn.IFS(IY47="Pres",8,IY47="Abs",0,IY47=0,"",IY47="Orie",2,IY47="Holi",0,IY47="Leav",0)</f>
        <v/>
      </c>
      <c r="JA47" s="84"/>
      <c r="JB47" s="226" t="str" cm="1">
        <f t="array" ref="JB47">_xlfn.IFS(JA47="Pres",8,JA47="Abs",0,JA47=0,"",JA47="Orie",2,JA47="Holi",0,JA47="Leav",0)</f>
        <v/>
      </c>
      <c r="JC47" s="84"/>
      <c r="JD47" s="226" t="str" cm="1">
        <f t="array" ref="JD47">_xlfn.IFS(JC47="Pres",8,JC47="Abs",0,JC47=0,"",JC47="Orie",2,JC47="Holi",0,JC47="Leav",0)</f>
        <v/>
      </c>
      <c r="JE47" s="84"/>
      <c r="JF47" s="226" t="str" cm="1">
        <f t="array" ref="JF47">_xlfn.IFS(JE47="Pres",8,JE47="Abs",0,JE47=0,"",JE47="Orie",2,JE47="Holi",0,JE47="Leav",0)</f>
        <v/>
      </c>
      <c r="JG47" s="84"/>
      <c r="JH47" s="226" t="str" cm="1">
        <f t="array" ref="JH47">_xlfn.IFS(JG47="Pres",8,JG47="Abs",0,JG47=0,"",JG47="Orie",2,JG47="Holi",0,JG47="Leav",0)</f>
        <v/>
      </c>
      <c r="JI47" s="84"/>
      <c r="JJ47" s="226" t="str" cm="1">
        <f t="array" ref="JJ47">_xlfn.IFS(JI47="Pres",8,JI47="Abs",0,JI47=0,"",JI47="Orie",2,JI47="Holi",0,JI47="Leav",0)</f>
        <v/>
      </c>
      <c r="JK47" s="84"/>
      <c r="JL47" s="226" t="str" cm="1">
        <f t="array" ref="JL47">_xlfn.IFS(JK47="Pres",8,JK47="Abs",0,JK47=0,"",JK47="Orie",2,JK47="Holi",0,JK47="Leav",0)</f>
        <v/>
      </c>
      <c r="JM47" s="84"/>
      <c r="JN47" s="226" t="str" cm="1">
        <f t="array" ref="JN47">_xlfn.IFS(JM47="Pres",8,JM47="Abs",0,JM47=0,"",JM47="Orie",2,JM47="Holi",0,JM47="Leav",0)</f>
        <v/>
      </c>
      <c r="JO47" s="84"/>
      <c r="JP47" s="226" t="str" cm="1">
        <f t="array" ref="JP47">_xlfn.IFS(JO47="Pres",8,JO47="Abs",0,JO47=0,"",JO47="Orie",2,JO47="Holi",0,JO47="Leav",0)</f>
        <v/>
      </c>
      <c r="JQ47" s="84"/>
      <c r="JR47" s="226" t="str" cm="1">
        <f t="array" ref="JR47">_xlfn.IFS(JQ47="Pres",8,JQ47="Abs",0,JQ47=0,"",JQ47="Orie",2,JQ47="Holi",0,JQ47="Leav",0)</f>
        <v/>
      </c>
      <c r="JS47" s="84"/>
      <c r="JT47" s="554" t="str" cm="1">
        <f t="array" ref="JT47">_xlfn.IFS(JS47="Pres",8,JS47="Abs",0,JS47=0,"",JS47="Orie",2,JS47="Holi",0,JS47="Leav",0)</f>
        <v/>
      </c>
    </row>
    <row r="48" spans="1:280" s="173" customFormat="1" ht="15.75" customHeight="1">
      <c r="A48" s="73" t="s">
        <v>49</v>
      </c>
      <c r="B48" s="302" t="s">
        <v>2044</v>
      </c>
      <c r="C48" s="302" t="s">
        <v>109</v>
      </c>
      <c r="D48" s="302" t="s">
        <v>2045</v>
      </c>
      <c r="E48" s="505" t="s">
        <v>2046</v>
      </c>
      <c r="F48" s="73" t="s">
        <v>43</v>
      </c>
      <c r="G48" s="35">
        <v>44653</v>
      </c>
      <c r="H48" s="35">
        <v>45002</v>
      </c>
      <c r="I48" s="35">
        <v>44886</v>
      </c>
      <c r="J48" s="36" t="str">
        <f t="shared" si="264"/>
        <v>Sat</v>
      </c>
      <c r="K48" s="35">
        <f t="shared" si="265"/>
        <v>44830</v>
      </c>
      <c r="L48" s="35">
        <v>44886</v>
      </c>
      <c r="N48" s="313">
        <f>COUNTIF(AB48:XFD48,"Pres")+X48+U48+T48</f>
        <v>32</v>
      </c>
      <c r="O48" s="313">
        <f t="shared" si="251"/>
        <v>257.10000000000002</v>
      </c>
      <c r="P48" s="39" t="str">
        <f t="shared" si="252"/>
        <v/>
      </c>
      <c r="Q48" s="318">
        <f>IF(COUNTIF(AC48:XFD48,"Abs")+W48=0,"",COUNTIF(AC48:XFD48,"Abs")+W48)</f>
        <v>4</v>
      </c>
      <c r="R48" s="40" t="str">
        <f t="shared" si="258"/>
        <v/>
      </c>
      <c r="X48" s="318">
        <v>4</v>
      </c>
      <c r="AA48" s="316"/>
      <c r="AB48" s="319">
        <v>47.5</v>
      </c>
      <c r="DG48" s="84"/>
      <c r="DJ48" s="226" t="str" cm="1">
        <f t="array" ref="DJ48">_xlfn.IFS(DI48="Pres",8,DI48="Abs",0,DI48=0,"",DI48="Orie",2,DI48="Holi",0,DI48="Leav",0)</f>
        <v/>
      </c>
      <c r="DT48" s="226" t="str" cm="1">
        <f t="array" ref="DT48">_xlfn.IFS(DS48="Pres",8,DS48="Abs",0,DS48=0,"",DS48="Orie",2,DS48="Holi",0,DS48="Leav",0)</f>
        <v/>
      </c>
      <c r="DU48" s="84"/>
      <c r="EC48" s="84"/>
      <c r="ED48" s="226" t="str" cm="1">
        <f t="array" ref="ED48">_xlfn.IFS(EC48="Pres",8,EC48="Abs",0,EC48=0,"",EC48="Orie",2,EC48="Holi",0,EC48="Leav",0)</f>
        <v/>
      </c>
      <c r="EE48" s="84"/>
      <c r="EF48" s="226" t="str" cm="1">
        <f t="array" ref="EF48">_xlfn.IFS(EE48="Pres",8,EE48="Abs",0,EE48=0,"",EE48="Orie",2,EE48="Holi",0,EE48="Leav",0)</f>
        <v/>
      </c>
      <c r="EG48" s="84"/>
      <c r="EH48" s="226" t="str" cm="1">
        <f t="array" ref="EH48">_xlfn.IFS(EG48="Pres",8,EG48="Abs",0,EG48=0,"",EG48="Orie",2,EG48="Holi",0,EG48="Leav",0)</f>
        <v/>
      </c>
      <c r="EM48" s="84" t="s">
        <v>35</v>
      </c>
      <c r="EN48" s="226" cm="1">
        <f t="array" ref="EN48">_xlfn.IFS(EM48="Pres",8,EM48="Abs",0,EM48=0,"",EM48="Orie",2,EM48="Holi",0,EM48="Leav",0)</f>
        <v>8</v>
      </c>
      <c r="EO48" s="84" t="s">
        <v>35</v>
      </c>
      <c r="EP48" s="226" cm="1">
        <f t="array" ref="EP48">_xlfn.IFS(EO48="Pres",8,EO48="Abs",0,EO48=0,"",EO48="Orie",2,EO48="Holi",0,EO48="Leav",0)</f>
        <v>8</v>
      </c>
      <c r="EQ48" s="84" t="s">
        <v>54</v>
      </c>
      <c r="ER48" s="226" cm="1">
        <f t="array" ref="ER48">_xlfn.IFS(EQ48="Pres",8,EQ48="Abs",0,EQ48=0,"",EQ48="Orie",2,EQ48="Holi",0,EQ48="Leav",0)</f>
        <v>0</v>
      </c>
      <c r="ES48" s="84" t="s">
        <v>35</v>
      </c>
      <c r="ET48" s="226" cm="1">
        <f t="array" ref="ET48">_xlfn.IFS(ES48="Pres",8,ES48="Abs",0,ES48=0,"",ES48="Orie",2,ES48="Holi",0,ES48="Leav",0)</f>
        <v>8</v>
      </c>
      <c r="EU48" s="84" t="s">
        <v>35</v>
      </c>
      <c r="EV48" s="226" cm="1">
        <f t="array" ref="EV48">_xlfn.IFS(EU48="Pres",8,EU48="Abs",0,EU48=0,"",EU48="Orie",2,EU48="Holi",0,EU48="Leav",0)</f>
        <v>8</v>
      </c>
      <c r="EW48" s="84" t="s">
        <v>35</v>
      </c>
      <c r="EX48" s="226" cm="1">
        <f t="array" ref="EX48">_xlfn.IFS(EW48="Pres",8,EW48="Abs",0,EW48=0,"",EW48="Orie",2,EW48="Holi",0,EW48="Leav",0)</f>
        <v>8</v>
      </c>
      <c r="EY48" s="84" t="s">
        <v>35</v>
      </c>
      <c r="EZ48" s="226" cm="1">
        <f t="array" ref="EZ48">_xlfn.IFS(EY48="Pres",8,EY48="Abs",0,EY48=0,"",EY48="Orie",2,EY48="Holi",0,EY48="Leav",0)</f>
        <v>8</v>
      </c>
      <c r="FA48" s="84" t="s">
        <v>35</v>
      </c>
      <c r="FB48" s="226" cm="1">
        <f t="array" ref="FB48">_xlfn.IFS(FA48="Pres",8,FA48="Abs",0,FA48=0,"",FA48="Orie",2,FA48="Holi",0,FA48="Leav",0)</f>
        <v>8</v>
      </c>
      <c r="FC48" s="84" t="s">
        <v>35</v>
      </c>
      <c r="FD48" s="226">
        <v>6</v>
      </c>
      <c r="FE48" s="84" t="s">
        <v>35</v>
      </c>
      <c r="FF48" s="226">
        <v>2.5</v>
      </c>
      <c r="FG48" s="84" t="s">
        <v>35</v>
      </c>
      <c r="FH48" s="226" cm="1">
        <f t="array" ref="FH48">_xlfn.IFS(FG48="Pres",8,FG48="Abs",0,FG48=0,"",FG48="Orie",2,FG48="Holi",0,FG48="Leav",0)</f>
        <v>8</v>
      </c>
      <c r="FI48" s="84" t="s">
        <v>35</v>
      </c>
      <c r="FJ48" s="226">
        <v>8</v>
      </c>
      <c r="FK48" s="84" t="s">
        <v>35</v>
      </c>
      <c r="FL48" s="226">
        <v>8</v>
      </c>
      <c r="FM48" s="84" t="s">
        <v>35</v>
      </c>
      <c r="FN48" s="226">
        <v>8</v>
      </c>
      <c r="FO48" s="84" t="s">
        <v>36</v>
      </c>
      <c r="FP48" s="226">
        <v>0</v>
      </c>
      <c r="FQ48" s="84" t="s">
        <v>35</v>
      </c>
      <c r="FR48" s="226">
        <v>7</v>
      </c>
      <c r="FS48" s="84" t="s">
        <v>35</v>
      </c>
      <c r="FT48" s="226">
        <v>8</v>
      </c>
      <c r="FU48" s="84" t="s">
        <v>35</v>
      </c>
      <c r="FV48" s="226">
        <v>8</v>
      </c>
      <c r="FW48" s="84" t="s">
        <v>35</v>
      </c>
      <c r="FX48" s="226">
        <v>8</v>
      </c>
      <c r="FY48" s="84" t="s">
        <v>35</v>
      </c>
      <c r="FZ48" s="226">
        <v>8</v>
      </c>
      <c r="GA48" s="84" t="s">
        <v>35</v>
      </c>
      <c r="GB48" s="226">
        <v>8</v>
      </c>
      <c r="GC48" s="84" t="s">
        <v>35</v>
      </c>
      <c r="GD48" s="226">
        <v>8</v>
      </c>
      <c r="GE48" s="84" t="s">
        <v>35</v>
      </c>
      <c r="GF48" s="226">
        <v>8</v>
      </c>
      <c r="GG48" s="84" t="s">
        <v>35</v>
      </c>
      <c r="GH48" s="226">
        <v>8</v>
      </c>
      <c r="GI48" s="84" t="s">
        <v>35</v>
      </c>
      <c r="GJ48" s="226">
        <v>8</v>
      </c>
      <c r="GK48" s="84" t="s">
        <v>36</v>
      </c>
      <c r="GL48" s="226" cm="1">
        <f t="array" ref="GL48">_xlfn.IFS(GK48="Pres",8,GK48="Abs",0,GK48=0,"",GK48="Orie",2,GK48="Holi",0,GK48="Leav",0)</f>
        <v>0</v>
      </c>
      <c r="GM48" s="84" t="s">
        <v>35</v>
      </c>
      <c r="GN48" s="226">
        <v>8</v>
      </c>
      <c r="GO48" s="84" t="s">
        <v>35</v>
      </c>
      <c r="GP48" s="226">
        <v>6.8</v>
      </c>
      <c r="GQ48" s="84" t="s">
        <v>35</v>
      </c>
      <c r="GR48" s="226">
        <v>6</v>
      </c>
      <c r="GS48" s="84" t="s">
        <v>36</v>
      </c>
      <c r="GT48" s="226" cm="1">
        <f t="array" ref="GT48">_xlfn.IFS(GS48="Pres",8,GS48="Abs",0,GS48=0,"",GS48="Orie",2,GS48="Holi",0,GS48="Leav",0)</f>
        <v>0</v>
      </c>
      <c r="GU48" s="84" t="s">
        <v>36</v>
      </c>
      <c r="GV48" s="226" cm="1">
        <f t="array" ref="GV48">_xlfn.IFS(GU48="Pres",8,GU48="Abs",0,GU48=0,"",GU48="Orie",2,GU48="Holi",0,GU48="Leav",0)</f>
        <v>0</v>
      </c>
      <c r="GW48" s="84" t="s">
        <v>35</v>
      </c>
      <c r="GX48" s="226">
        <v>5.3</v>
      </c>
      <c r="GY48" s="84" t="s">
        <v>35</v>
      </c>
      <c r="GZ48" s="226" cm="1">
        <f t="array" ref="GZ48">_xlfn.IFS(GY48="Pres",8,GY48="Abs",0,GY48=0,"",GY48="Orie",2,GY48="Holi",0,GY48="Leav",0)</f>
        <v>8</v>
      </c>
      <c r="HA48" s="594"/>
      <c r="HB48" s="226" t="str" cm="1">
        <f t="array" ref="HB48">_xlfn.IFS(HA48="Pres",8,HA48="Abs",0,HA48=0,"",HA48="Orie",2,HA48="Holi",0,HA48="Leav",0)</f>
        <v/>
      </c>
      <c r="HC48" s="84"/>
      <c r="HD48" s="226" t="str" cm="1">
        <f t="array" ref="HD48">_xlfn.IFS(HC48="Pres",8,HC48="Abs",0,HC48=0,"",HC48="Orie",2,HC48="Holi",0,HC48="Leav",0)</f>
        <v/>
      </c>
      <c r="HE48" s="84"/>
      <c r="HF48" s="226" t="str" cm="1">
        <f t="array" ref="HF48">_xlfn.IFS(HE48="Pres",8,HE48="Abs",0,HE48=0,"",HE48="Orie",2,HE48="Holi",0,HE48="Leav",0)</f>
        <v/>
      </c>
      <c r="HG48" s="84"/>
      <c r="HH48" s="226" t="str" cm="1">
        <f t="array" ref="HH48">_xlfn.IFS(HG48="Pres",8,HG48="Abs",0,HG48=0,"",HG48="Orie",2,HG48="Holi",0,HG48="Leav",0)</f>
        <v/>
      </c>
      <c r="HI48" s="84"/>
      <c r="HJ48" s="226" t="str" cm="1">
        <f t="array" ref="HJ48">_xlfn.IFS(HI48="Pres",8,HI48="Abs",0,HI48=0,"",HI48="Orie",2,HI48="Holi",0,HI48="Leav",0)</f>
        <v/>
      </c>
      <c r="HK48" s="84"/>
      <c r="HL48" s="226" t="str" cm="1">
        <f t="array" ref="HL48">_xlfn.IFS(HK48="Pres",8,HK48="Abs",0,HK48=0,"",HK48="Orie",2,HK48="Holi",0,HK48="Leav",0)</f>
        <v/>
      </c>
      <c r="HM48" s="84"/>
      <c r="HN48" s="226" t="str" cm="1">
        <f t="array" ref="HN48">_xlfn.IFS(HM48="Pres",8,HM48="Abs",0,HM48=0,"",HM48="Orie",2,HM48="Holi",0,HM48="Leav",0)</f>
        <v/>
      </c>
      <c r="HO48" s="84"/>
      <c r="HP48" s="226" t="str" cm="1">
        <f t="array" ref="HP48">_xlfn.IFS(HO48="Pres",8,HO48="Abs",0,HO48=0,"",HO48="Orie",2,HO48="Holi",0,HO48="Leav",0)</f>
        <v/>
      </c>
      <c r="HQ48" s="84"/>
      <c r="HR48" s="226" t="str" cm="1">
        <f t="array" ref="HR48">_xlfn.IFS(HQ48="Pres",8,HQ48="Abs",0,HQ48=0,"",HQ48="Orie",2,HQ48="Holi",0,HQ48="Leav",0)</f>
        <v/>
      </c>
      <c r="HS48" s="84"/>
      <c r="HT48" s="226" t="str" cm="1">
        <f t="array" ref="HT48">_xlfn.IFS(HS48="Pres",8,HS48="Abs",0,HS48=0,"",HS48="Orie",2,HS48="Holi",0,HS48="Leav",0)</f>
        <v/>
      </c>
      <c r="HU48" s="84"/>
      <c r="HV48" s="226" t="str" cm="1">
        <f t="array" ref="HV48">_xlfn.IFS(HU48="Pres",8,HU48="Abs",0,HU48=0,"",HU48="Orie",2,HU48="Holi",0,HU48="Leav",0)</f>
        <v/>
      </c>
      <c r="HW48" s="84"/>
      <c r="HX48" s="226" t="str" cm="1">
        <f t="array" ref="HX48">_xlfn.IFS(HW48="Pres",8,HW48="Abs",0,HW48=0,"",HW48="Orie",2,HW48="Holi",0,HW48="Leav",0)</f>
        <v/>
      </c>
      <c r="HY48" s="84"/>
      <c r="HZ48" s="226" t="str" cm="1">
        <f t="array" ref="HZ48">_xlfn.IFS(HY48="Pres",8,HY48="Abs",0,HY48=0,"",HY48="Orie",2,HY48="Holi",0,HY48="Leav",0)</f>
        <v/>
      </c>
      <c r="IA48" s="84"/>
      <c r="IB48" s="226" t="str" cm="1">
        <f t="array" ref="IB48">_xlfn.IFS(IA48="Pres",8,IA48="Abs",0,IA48=0,"",IA48="Orie",2,IA48="Holi",0,IA48="Leav",0)</f>
        <v/>
      </c>
      <c r="IC48" s="84"/>
      <c r="ID48" s="226" t="str" cm="1">
        <f t="array" ref="ID48">_xlfn.IFS(IC48="Pres",8,IC48="Abs",0,IC48=0,"",IC48="Orie",2,IC48="Holi",0,IC48="Leav",0)</f>
        <v/>
      </c>
      <c r="IE48" s="84"/>
      <c r="IF48" s="226" t="str" cm="1">
        <f t="array" ref="IF48">_xlfn.IFS(IE48="Pres",8,IE48="Abs",0,IE48=0,"",IE48="Orie",2,IE48="Holi",0,IE48="Leav",0)</f>
        <v/>
      </c>
      <c r="IG48" s="84"/>
      <c r="IH48" s="226" t="str" cm="1">
        <f t="array" ref="IH48">_xlfn.IFS(IG48="Pres",8,IG48="Abs",0,IG48=0,"",IG48="Orie",2,IG48="Holi",0,IG48="Leav",0)</f>
        <v/>
      </c>
      <c r="II48" s="84"/>
      <c r="IJ48" s="226" t="str" cm="1">
        <f t="array" ref="IJ48">_xlfn.IFS(II48="Pres",8,II48="Abs",0,II48=0,"",II48="Orie",2,II48="Holi",0,II48="Leav",0)</f>
        <v/>
      </c>
      <c r="IK48" s="84"/>
      <c r="IL48" s="226" t="str" cm="1">
        <f t="array" ref="IL48">_xlfn.IFS(IK48="Pres",8,IK48="Abs",0,IK48=0,"",IK48="Orie",2,IK48="Holi",0,IK48="Leav",0)</f>
        <v/>
      </c>
      <c r="IM48" s="84"/>
      <c r="IN48" s="226" t="str" cm="1">
        <f t="array" ref="IN48">_xlfn.IFS(IM48="Pres",8,IM48="Abs",0,IM48=0,"",IM48="Orie",2,IM48="Holi",0,IM48="Leav",0)</f>
        <v/>
      </c>
      <c r="IO48" s="84"/>
      <c r="IP48" s="226" t="str" cm="1">
        <f t="array" ref="IP48">_xlfn.IFS(IO48="Pres",8,IO48="Abs",0,IO48=0,"",IO48="Orie",2,IO48="Holi",0,IO48="Leav",0)</f>
        <v/>
      </c>
      <c r="IQ48" s="84"/>
      <c r="IR48" s="226" t="str" cm="1">
        <f t="array" ref="IR48">_xlfn.IFS(IQ48="Pres",8,IQ48="Abs",0,IQ48=0,"",IQ48="Orie",2,IQ48="Holi",0,IQ48="Leav",0)</f>
        <v/>
      </c>
      <c r="IS48" s="84"/>
      <c r="IT48" s="226" t="str" cm="1">
        <f t="array" ref="IT48">_xlfn.IFS(IS48="Pres",8,IS48="Abs",0,IS48=0,"",IS48="Orie",2,IS48="Holi",0,IS48="Leav",0)</f>
        <v/>
      </c>
      <c r="IU48" s="84"/>
      <c r="IV48" s="226" t="str" cm="1">
        <f t="array" ref="IV48">_xlfn.IFS(IU48="Pres",8,IU48="Abs",0,IU48=0,"",IU48="Orie",2,IU48="Holi",0,IU48="Leav",0)</f>
        <v/>
      </c>
      <c r="IW48" s="84"/>
      <c r="IX48" s="226" t="str" cm="1">
        <f t="array" ref="IX48">_xlfn.IFS(IW48="Pres",8,IW48="Abs",0,IW48=0,"",IW48="Orie",2,IW48="Holi",0,IW48="Leav",0)</f>
        <v/>
      </c>
      <c r="IY48" s="84"/>
      <c r="IZ48" s="226" t="str" cm="1">
        <f t="array" ref="IZ48">_xlfn.IFS(IY48="Pres",8,IY48="Abs",0,IY48=0,"",IY48="Orie",2,IY48="Holi",0,IY48="Leav",0)</f>
        <v/>
      </c>
      <c r="JA48" s="84"/>
      <c r="JB48" s="226" t="str" cm="1">
        <f t="array" ref="JB48">_xlfn.IFS(JA48="Pres",8,JA48="Abs",0,JA48=0,"",JA48="Orie",2,JA48="Holi",0,JA48="Leav",0)</f>
        <v/>
      </c>
      <c r="JC48" s="84"/>
      <c r="JD48" s="226" t="str" cm="1">
        <f t="array" ref="JD48">_xlfn.IFS(JC48="Pres",8,JC48="Abs",0,JC48=0,"",JC48="Orie",2,JC48="Holi",0,JC48="Leav",0)</f>
        <v/>
      </c>
      <c r="JE48" s="84"/>
      <c r="JF48" s="226" t="str" cm="1">
        <f t="array" ref="JF48">_xlfn.IFS(JE48="Pres",8,JE48="Abs",0,JE48=0,"",JE48="Orie",2,JE48="Holi",0,JE48="Leav",0)</f>
        <v/>
      </c>
      <c r="JG48" s="84"/>
      <c r="JH48" s="226" t="str" cm="1">
        <f t="array" ref="JH48">_xlfn.IFS(JG48="Pres",8,JG48="Abs",0,JG48=0,"",JG48="Orie",2,JG48="Holi",0,JG48="Leav",0)</f>
        <v/>
      </c>
      <c r="JI48" s="84"/>
      <c r="JJ48" s="226" t="str" cm="1">
        <f t="array" ref="JJ48">_xlfn.IFS(JI48="Pres",8,JI48="Abs",0,JI48=0,"",JI48="Orie",2,JI48="Holi",0,JI48="Leav",0)</f>
        <v/>
      </c>
      <c r="JK48" s="84"/>
      <c r="JL48" s="226" t="str" cm="1">
        <f t="array" ref="JL48">_xlfn.IFS(JK48="Pres",8,JK48="Abs",0,JK48=0,"",JK48="Orie",2,JK48="Holi",0,JK48="Leav",0)</f>
        <v/>
      </c>
      <c r="JM48" s="84"/>
      <c r="JN48" s="226" t="str" cm="1">
        <f t="array" ref="JN48">_xlfn.IFS(JM48="Pres",8,JM48="Abs",0,JM48=0,"",JM48="Orie",2,JM48="Holi",0,JM48="Leav",0)</f>
        <v/>
      </c>
      <c r="JO48" s="84"/>
      <c r="JP48" s="226" t="str" cm="1">
        <f t="array" ref="JP48">_xlfn.IFS(JO48="Pres",8,JO48="Abs",0,JO48=0,"",JO48="Orie",2,JO48="Holi",0,JO48="Leav",0)</f>
        <v/>
      </c>
      <c r="JQ48" s="84"/>
      <c r="JR48" s="226" t="str" cm="1">
        <f t="array" ref="JR48">_xlfn.IFS(JQ48="Pres",8,JQ48="Abs",0,JQ48=0,"",JQ48="Orie",2,JQ48="Holi",0,JQ48="Leav",0)</f>
        <v/>
      </c>
      <c r="JS48" s="84"/>
      <c r="JT48" s="554" t="str" cm="1">
        <f t="array" ref="JT48">_xlfn.IFS(JS48="Pres",8,JS48="Abs",0,JS48=0,"",JS48="Orie",2,JS48="Holi",0,JS48="Leav",0)</f>
        <v/>
      </c>
    </row>
    <row r="49" spans="1:280" s="173" customFormat="1" ht="15.75" customHeight="1">
      <c r="A49" s="73" t="s">
        <v>49</v>
      </c>
      <c r="B49" s="302" t="s">
        <v>2047</v>
      </c>
      <c r="C49" s="302" t="s">
        <v>2048</v>
      </c>
      <c r="D49" s="302" t="s">
        <v>2049</v>
      </c>
      <c r="E49" s="505" t="s">
        <v>2050</v>
      </c>
      <c r="F49" s="73" t="s">
        <v>43</v>
      </c>
      <c r="G49" s="35">
        <v>44653</v>
      </c>
      <c r="H49" s="35">
        <v>45002</v>
      </c>
      <c r="I49" s="35">
        <v>44886</v>
      </c>
      <c r="J49" s="36" t="str">
        <f t="shared" si="264"/>
        <v>Sat</v>
      </c>
      <c r="K49" s="35">
        <f t="shared" si="265"/>
        <v>44830</v>
      </c>
      <c r="L49" s="35">
        <v>44886</v>
      </c>
      <c r="N49" s="313">
        <f t="shared" si="266"/>
        <v>32</v>
      </c>
      <c r="O49" s="313">
        <f t="shared" si="251"/>
        <v>250</v>
      </c>
      <c r="P49" s="39"/>
      <c r="Q49" s="318" t="str">
        <f t="shared" si="263"/>
        <v/>
      </c>
      <c r="R49" s="40" t="str">
        <f t="shared" si="258"/>
        <v/>
      </c>
      <c r="X49" s="318"/>
      <c r="AA49" s="316"/>
      <c r="AB49" s="319"/>
      <c r="DG49" s="84"/>
      <c r="DJ49" s="226"/>
      <c r="DT49" s="226"/>
      <c r="DU49" s="84"/>
      <c r="EC49" s="84"/>
      <c r="ED49" s="226"/>
      <c r="EE49" s="84"/>
      <c r="EF49" s="226"/>
      <c r="EG49" s="84"/>
      <c r="EH49" s="226"/>
      <c r="EM49" s="84" t="s">
        <v>35</v>
      </c>
      <c r="EN49" s="226" cm="1">
        <f t="array" ref="EN49">_xlfn.IFS(EM49="Pres",8,EM49="Abs",0,EM49=0,"",EM49="Orie",2,EM49="Holi",0,EM49="Leav",0)</f>
        <v>8</v>
      </c>
      <c r="EO49" s="84" t="s">
        <v>35</v>
      </c>
      <c r="EP49" s="226" cm="1">
        <f t="array" ref="EP49">_xlfn.IFS(EO49="Pres",8,EO49="Abs",0,EO49=0,"",EO49="Orie",2,EO49="Holi",0,EO49="Leav",0)</f>
        <v>8</v>
      </c>
      <c r="EQ49" s="84" t="s">
        <v>54</v>
      </c>
      <c r="ER49" s="226" cm="1">
        <f t="array" ref="ER49">_xlfn.IFS(EQ49="Pres",8,EQ49="Abs",0,EQ49=0,"",EQ49="Orie",2,EQ49="Holi",0,EQ49="Leav",0)</f>
        <v>0</v>
      </c>
      <c r="ES49" s="84" t="s">
        <v>35</v>
      </c>
      <c r="ET49" s="226" cm="1">
        <f t="array" ref="ET49">_xlfn.IFS(ES49="Pres",8,ES49="Abs",0,ES49=0,"",ES49="Orie",2,ES49="Holi",0,ES49="Leav",0)</f>
        <v>8</v>
      </c>
      <c r="EU49" s="84" t="s">
        <v>35</v>
      </c>
      <c r="EV49" s="226" cm="1">
        <f t="array" ref="EV49">_xlfn.IFS(EU49="Pres",8,EU49="Abs",0,EU49=0,"",EU49="Orie",2,EU49="Holi",0,EU49="Leav",0)</f>
        <v>8</v>
      </c>
      <c r="EW49" s="84" t="s">
        <v>35</v>
      </c>
      <c r="EX49" s="226" cm="1">
        <f t="array" ref="EX49">_xlfn.IFS(EW49="Pres",8,EW49="Abs",0,EW49=0,"",EW49="Orie",2,EW49="Holi",0,EW49="Leav",0)</f>
        <v>8</v>
      </c>
      <c r="EY49" s="84" t="s">
        <v>35</v>
      </c>
      <c r="EZ49" s="226" cm="1">
        <f t="array" ref="EZ49">_xlfn.IFS(EY49="Pres",8,EY49="Abs",0,EY49=0,"",EY49="Orie",2,EY49="Holi",0,EY49="Leav",0)</f>
        <v>8</v>
      </c>
      <c r="FA49" s="84" t="s">
        <v>35</v>
      </c>
      <c r="FB49" s="226" cm="1">
        <f t="array" ref="FB49">_xlfn.IFS(FA49="Pres",8,FA49="Abs",0,FA49=0,"",FA49="Orie",2,FA49="Holi",0,FA49="Leav",0)</f>
        <v>8</v>
      </c>
      <c r="FC49" s="84" t="s">
        <v>35</v>
      </c>
      <c r="FD49" s="226" cm="1">
        <f t="array" ref="FD49">_xlfn.IFS(FC49="Pres",8,FC49="Abs",0,FC49=0,"",FC49="Orie",2,FC49="Holi",0,FC49="Leav",0)</f>
        <v>8</v>
      </c>
      <c r="FE49" s="84" t="s">
        <v>35</v>
      </c>
      <c r="FF49" s="226" cm="1">
        <f t="array" ref="FF49">_xlfn.IFS(FE49="Pres",8,FE49="Abs",0,FE49=0,"",FE49="Orie",2,FE49="Holi",0,FE49="Leav",0)</f>
        <v>8</v>
      </c>
      <c r="FG49" s="84" t="s">
        <v>35</v>
      </c>
      <c r="FH49" s="226" cm="1">
        <f t="array" ref="FH49">_xlfn.IFS(FG49="Pres",8,FG49="Abs",0,FG49=0,"",FG49="Orie",2,FG49="Holi",0,FG49="Leav",0)</f>
        <v>8</v>
      </c>
      <c r="FI49" s="84" t="s">
        <v>35</v>
      </c>
      <c r="FJ49" s="226">
        <v>8</v>
      </c>
      <c r="FK49" s="84" t="s">
        <v>35</v>
      </c>
      <c r="FL49" s="226">
        <v>8</v>
      </c>
      <c r="FM49" s="84" t="s">
        <v>35</v>
      </c>
      <c r="FN49" s="226">
        <v>8</v>
      </c>
      <c r="FO49" s="84" t="s">
        <v>35</v>
      </c>
      <c r="FP49" s="226">
        <v>8</v>
      </c>
      <c r="FQ49" s="84" t="s">
        <v>35</v>
      </c>
      <c r="FR49" s="226">
        <v>8</v>
      </c>
      <c r="FS49" s="84" t="s">
        <v>35</v>
      </c>
      <c r="FT49" s="226">
        <v>4</v>
      </c>
      <c r="FU49" s="84" t="s">
        <v>35</v>
      </c>
      <c r="FV49" s="226">
        <v>8</v>
      </c>
      <c r="FW49" s="84" t="s">
        <v>35</v>
      </c>
      <c r="FX49" s="226">
        <v>8</v>
      </c>
      <c r="FY49" s="84" t="s">
        <v>35</v>
      </c>
      <c r="FZ49" s="226">
        <v>8</v>
      </c>
      <c r="GA49" s="84" t="s">
        <v>35</v>
      </c>
      <c r="GB49" s="226">
        <v>8</v>
      </c>
      <c r="GC49" s="84" t="s">
        <v>35</v>
      </c>
      <c r="GD49" s="226">
        <v>8</v>
      </c>
      <c r="GE49" s="84" t="s">
        <v>35</v>
      </c>
      <c r="GF49" s="226">
        <v>8</v>
      </c>
      <c r="GG49" s="84" t="s">
        <v>35</v>
      </c>
      <c r="GH49" s="226">
        <v>6</v>
      </c>
      <c r="GI49" s="84" t="s">
        <v>35</v>
      </c>
      <c r="GJ49" s="226">
        <v>8</v>
      </c>
      <c r="GK49" s="84" t="s">
        <v>35</v>
      </c>
      <c r="GL49" s="226">
        <v>8</v>
      </c>
      <c r="GM49" s="84" t="s">
        <v>35</v>
      </c>
      <c r="GN49" s="226">
        <v>8</v>
      </c>
      <c r="GO49" s="84" t="s">
        <v>35</v>
      </c>
      <c r="GP49" s="226">
        <v>8</v>
      </c>
      <c r="GQ49" s="84" t="s">
        <v>35</v>
      </c>
      <c r="GR49" s="226">
        <v>8</v>
      </c>
      <c r="GS49" s="84" t="s">
        <v>35</v>
      </c>
      <c r="GT49" s="226">
        <v>8</v>
      </c>
      <c r="GU49" s="84" t="s">
        <v>35</v>
      </c>
      <c r="GV49" s="226" cm="1">
        <f t="array" ref="GV49">_xlfn.IFS(GU49="Pres",8,GU49="Abs",0,GU49=0,"",GU49="Orie",2,GU49="Holi",0,GU49="Leav",0)</f>
        <v>8</v>
      </c>
      <c r="GW49" s="84" t="s">
        <v>35</v>
      </c>
      <c r="GX49" s="226" cm="1">
        <f t="array" ref="GX49">_xlfn.IFS(GW49="Pres",8,GW49="Abs",0,GW49=0,"",GW49="Orie",2,GW49="Holi",0,GW49="Leav",0)</f>
        <v>8</v>
      </c>
      <c r="GY49" s="84" t="s">
        <v>35</v>
      </c>
      <c r="GZ49" s="226" cm="1">
        <f t="array" ref="GZ49">_xlfn.IFS(GY49="Pres",8,GY49="Abs",0,GY49=0,"",GY49="Orie",2,GY49="Holi",0,GY49="Leav",0)</f>
        <v>8</v>
      </c>
      <c r="HA49" s="594"/>
      <c r="HB49" s="226" t="str" cm="1">
        <f t="array" ref="HB49">_xlfn.IFS(HA49="Pres",8,HA49="Abs",0,HA49=0,"",HA49="Orie",2,HA49="Holi",0,HA49="Leav",0)</f>
        <v/>
      </c>
      <c r="HC49" s="84"/>
      <c r="HD49" s="226" t="str" cm="1">
        <f t="array" ref="HD49">_xlfn.IFS(HC49="Pres",8,HC49="Abs",0,HC49=0,"",HC49="Orie",2,HC49="Holi",0,HC49="Leav",0)</f>
        <v/>
      </c>
      <c r="HE49" s="84"/>
      <c r="HF49" s="226" t="str" cm="1">
        <f t="array" ref="HF49">_xlfn.IFS(HE49="Pres",8,HE49="Abs",0,HE49=0,"",HE49="Orie",2,HE49="Holi",0,HE49="Leav",0)</f>
        <v/>
      </c>
      <c r="HG49" s="84"/>
      <c r="HH49" s="226" t="str" cm="1">
        <f t="array" ref="HH49">_xlfn.IFS(HG49="Pres",8,HG49="Abs",0,HG49=0,"",HG49="Orie",2,HG49="Holi",0,HG49="Leav",0)</f>
        <v/>
      </c>
      <c r="HI49" s="84"/>
      <c r="HJ49" s="226" t="str" cm="1">
        <f t="array" ref="HJ49">_xlfn.IFS(HI49="Pres",8,HI49="Abs",0,HI49=0,"",HI49="Orie",2,HI49="Holi",0,HI49="Leav",0)</f>
        <v/>
      </c>
      <c r="HK49" s="84"/>
      <c r="HL49" s="226" t="str" cm="1">
        <f t="array" ref="HL49">_xlfn.IFS(HK49="Pres",8,HK49="Abs",0,HK49=0,"",HK49="Orie",2,HK49="Holi",0,HK49="Leav",0)</f>
        <v/>
      </c>
      <c r="HM49" s="84"/>
      <c r="HN49" s="226" t="str" cm="1">
        <f t="array" ref="HN49">_xlfn.IFS(HM49="Pres",8,HM49="Abs",0,HM49=0,"",HM49="Orie",2,HM49="Holi",0,HM49="Leav",0)</f>
        <v/>
      </c>
      <c r="HO49" s="84"/>
      <c r="HP49" s="226" t="str" cm="1">
        <f t="array" ref="HP49">_xlfn.IFS(HO49="Pres",8,HO49="Abs",0,HO49=0,"",HO49="Orie",2,HO49="Holi",0,HO49="Leav",0)</f>
        <v/>
      </c>
      <c r="HQ49" s="84"/>
      <c r="HR49" s="226" t="str" cm="1">
        <f t="array" ref="HR49">_xlfn.IFS(HQ49="Pres",8,HQ49="Abs",0,HQ49=0,"",HQ49="Orie",2,HQ49="Holi",0,HQ49="Leav",0)</f>
        <v/>
      </c>
      <c r="HS49" s="84"/>
      <c r="HT49" s="226" t="str" cm="1">
        <f t="array" ref="HT49">_xlfn.IFS(HS49="Pres",8,HS49="Abs",0,HS49=0,"",HS49="Orie",2,HS49="Holi",0,HS49="Leav",0)</f>
        <v/>
      </c>
      <c r="HU49" s="84"/>
      <c r="HV49" s="226" t="str" cm="1">
        <f t="array" ref="HV49">_xlfn.IFS(HU49="Pres",8,HU49="Abs",0,HU49=0,"",HU49="Orie",2,HU49="Holi",0,HU49="Leav",0)</f>
        <v/>
      </c>
      <c r="HW49" s="84"/>
      <c r="HX49" s="226" t="str" cm="1">
        <f t="array" ref="HX49">_xlfn.IFS(HW49="Pres",8,HW49="Abs",0,HW49=0,"",HW49="Orie",2,HW49="Holi",0,HW49="Leav",0)</f>
        <v/>
      </c>
      <c r="HY49" s="84"/>
      <c r="HZ49" s="226" t="str" cm="1">
        <f t="array" ref="HZ49">_xlfn.IFS(HY49="Pres",8,HY49="Abs",0,HY49=0,"",HY49="Orie",2,HY49="Holi",0,HY49="Leav",0)</f>
        <v/>
      </c>
      <c r="IA49" s="84"/>
      <c r="IB49" s="226" t="str" cm="1">
        <f t="array" ref="IB49">_xlfn.IFS(IA49="Pres",8,IA49="Abs",0,IA49=0,"",IA49="Orie",2,IA49="Holi",0,IA49="Leav",0)</f>
        <v/>
      </c>
      <c r="IC49" s="84"/>
      <c r="ID49" s="226" t="str" cm="1">
        <f t="array" ref="ID49">_xlfn.IFS(IC49="Pres",8,IC49="Abs",0,IC49=0,"",IC49="Orie",2,IC49="Holi",0,IC49="Leav",0)</f>
        <v/>
      </c>
      <c r="IE49" s="84"/>
      <c r="IF49" s="226" t="str" cm="1">
        <f t="array" ref="IF49">_xlfn.IFS(IE49="Pres",8,IE49="Abs",0,IE49=0,"",IE49="Orie",2,IE49="Holi",0,IE49="Leav",0)</f>
        <v/>
      </c>
      <c r="IG49" s="84"/>
      <c r="IH49" s="226" t="str" cm="1">
        <f t="array" ref="IH49">_xlfn.IFS(IG49="Pres",8,IG49="Abs",0,IG49=0,"",IG49="Orie",2,IG49="Holi",0,IG49="Leav",0)</f>
        <v/>
      </c>
      <c r="II49" s="84"/>
      <c r="IJ49" s="226" t="str" cm="1">
        <f t="array" ref="IJ49">_xlfn.IFS(II49="Pres",8,II49="Abs",0,II49=0,"",II49="Orie",2,II49="Holi",0,II49="Leav",0)</f>
        <v/>
      </c>
      <c r="IK49" s="84"/>
      <c r="IL49" s="226" t="str" cm="1">
        <f t="array" ref="IL49">_xlfn.IFS(IK49="Pres",8,IK49="Abs",0,IK49=0,"",IK49="Orie",2,IK49="Holi",0,IK49="Leav",0)</f>
        <v/>
      </c>
      <c r="IM49" s="84"/>
      <c r="IN49" s="226" t="str" cm="1">
        <f t="array" ref="IN49">_xlfn.IFS(IM49="Pres",8,IM49="Abs",0,IM49=0,"",IM49="Orie",2,IM49="Holi",0,IM49="Leav",0)</f>
        <v/>
      </c>
      <c r="IO49" s="84"/>
      <c r="IP49" s="226" t="str" cm="1">
        <f t="array" ref="IP49">_xlfn.IFS(IO49="Pres",8,IO49="Abs",0,IO49=0,"",IO49="Orie",2,IO49="Holi",0,IO49="Leav",0)</f>
        <v/>
      </c>
      <c r="IQ49" s="84"/>
      <c r="IR49" s="226" t="str" cm="1">
        <f t="array" ref="IR49">_xlfn.IFS(IQ49="Pres",8,IQ49="Abs",0,IQ49=0,"",IQ49="Orie",2,IQ49="Holi",0,IQ49="Leav",0)</f>
        <v/>
      </c>
      <c r="IS49" s="84"/>
      <c r="IT49" s="226" t="str" cm="1">
        <f t="array" ref="IT49">_xlfn.IFS(IS49="Pres",8,IS49="Abs",0,IS49=0,"",IS49="Orie",2,IS49="Holi",0,IS49="Leav",0)</f>
        <v/>
      </c>
      <c r="IU49" s="84"/>
      <c r="IV49" s="226" t="str" cm="1">
        <f t="array" ref="IV49">_xlfn.IFS(IU49="Pres",8,IU49="Abs",0,IU49=0,"",IU49="Orie",2,IU49="Holi",0,IU49="Leav",0)</f>
        <v/>
      </c>
      <c r="IW49" s="84"/>
      <c r="IX49" s="226" t="str" cm="1">
        <f t="array" ref="IX49">_xlfn.IFS(IW49="Pres",8,IW49="Abs",0,IW49=0,"",IW49="Orie",2,IW49="Holi",0,IW49="Leav",0)</f>
        <v/>
      </c>
      <c r="IY49" s="84"/>
      <c r="IZ49" s="226" t="str" cm="1">
        <f t="array" ref="IZ49">_xlfn.IFS(IY49="Pres",8,IY49="Abs",0,IY49=0,"",IY49="Orie",2,IY49="Holi",0,IY49="Leav",0)</f>
        <v/>
      </c>
      <c r="JA49" s="84"/>
      <c r="JB49" s="226" t="str" cm="1">
        <f t="array" ref="JB49">_xlfn.IFS(JA49="Pres",8,JA49="Abs",0,JA49=0,"",JA49="Orie",2,JA49="Holi",0,JA49="Leav",0)</f>
        <v/>
      </c>
      <c r="JC49" s="84"/>
      <c r="JD49" s="226" t="str" cm="1">
        <f t="array" ref="JD49">_xlfn.IFS(JC49="Pres",8,JC49="Abs",0,JC49=0,"",JC49="Orie",2,JC49="Holi",0,JC49="Leav",0)</f>
        <v/>
      </c>
      <c r="JE49" s="84"/>
      <c r="JF49" s="226" t="str" cm="1">
        <f t="array" ref="JF49">_xlfn.IFS(JE49="Pres",8,JE49="Abs",0,JE49=0,"",JE49="Orie",2,JE49="Holi",0,JE49="Leav",0)</f>
        <v/>
      </c>
      <c r="JG49" s="84"/>
      <c r="JH49" s="226" t="str" cm="1">
        <f t="array" ref="JH49">_xlfn.IFS(JG49="Pres",8,JG49="Abs",0,JG49=0,"",JG49="Orie",2,JG49="Holi",0,JG49="Leav",0)</f>
        <v/>
      </c>
      <c r="JI49" s="84"/>
      <c r="JJ49" s="226" t="str" cm="1">
        <f t="array" ref="JJ49">_xlfn.IFS(JI49="Pres",8,JI49="Abs",0,JI49=0,"",JI49="Orie",2,JI49="Holi",0,JI49="Leav",0)</f>
        <v/>
      </c>
      <c r="JK49" s="84"/>
      <c r="JL49" s="226" t="str" cm="1">
        <f t="array" ref="JL49">_xlfn.IFS(JK49="Pres",8,JK49="Abs",0,JK49=0,"",JK49="Orie",2,JK49="Holi",0,JK49="Leav",0)</f>
        <v/>
      </c>
      <c r="JM49" s="84"/>
      <c r="JN49" s="226" t="str" cm="1">
        <f t="array" ref="JN49">_xlfn.IFS(JM49="Pres",8,JM49="Abs",0,JM49=0,"",JM49="Orie",2,JM49="Holi",0,JM49="Leav",0)</f>
        <v/>
      </c>
      <c r="JO49" s="84"/>
      <c r="JP49" s="226" t="str" cm="1">
        <f t="array" ref="JP49">_xlfn.IFS(JO49="Pres",8,JO49="Abs",0,JO49=0,"",JO49="Orie",2,JO49="Holi",0,JO49="Leav",0)</f>
        <v/>
      </c>
      <c r="JQ49" s="84"/>
      <c r="JR49" s="226" t="str" cm="1">
        <f t="array" ref="JR49">_xlfn.IFS(JQ49="Pres",8,JQ49="Abs",0,JQ49=0,"",JQ49="Orie",2,JQ49="Holi",0,JQ49="Leav",0)</f>
        <v/>
      </c>
      <c r="JS49" s="84"/>
      <c r="JT49" s="554" t="str" cm="1">
        <f t="array" ref="JT49">_xlfn.IFS(JS49="Pres",8,JS49="Abs",0,JS49=0,"",JS49="Orie",2,JS49="Holi",0,JS49="Leav",0)</f>
        <v/>
      </c>
    </row>
    <row r="50" spans="1:280" s="173" customFormat="1" ht="15.75" customHeight="1">
      <c r="A50" s="73" t="s">
        <v>49</v>
      </c>
      <c r="B50" s="302" t="s">
        <v>2051</v>
      </c>
      <c r="C50" s="302" t="s">
        <v>795</v>
      </c>
      <c r="D50" s="302" t="s">
        <v>2052</v>
      </c>
      <c r="E50" s="505" t="s">
        <v>2053</v>
      </c>
      <c r="F50" s="73" t="s">
        <v>121</v>
      </c>
      <c r="G50" s="35">
        <v>44653</v>
      </c>
      <c r="H50" s="35">
        <v>44995</v>
      </c>
      <c r="I50" s="35">
        <v>44886</v>
      </c>
      <c r="J50" s="36" t="str">
        <f t="shared" si="264"/>
        <v>Sat</v>
      </c>
      <c r="K50" s="35">
        <f t="shared" si="265"/>
        <v>44830</v>
      </c>
      <c r="L50" s="35">
        <v>44886</v>
      </c>
      <c r="N50" s="313">
        <f t="shared" si="266"/>
        <v>32</v>
      </c>
      <c r="O50" s="313">
        <f>SUM(AB50:XFD50)+V50</f>
        <v>255.8</v>
      </c>
      <c r="P50" s="39" t="str">
        <f t="shared" ref="P50:P55" si="267">IF(COUNTIF(AC50:XFD50,"Orie")=0,"",COUNTIF(AC50:XFD50,"Orie"))</f>
        <v/>
      </c>
      <c r="Q50" s="318">
        <f t="shared" si="263"/>
        <v>1</v>
      </c>
      <c r="R50" s="40" t="str">
        <f t="shared" si="258"/>
        <v/>
      </c>
      <c r="X50" s="318">
        <v>1</v>
      </c>
      <c r="AA50" s="316"/>
      <c r="AB50" s="319">
        <v>8</v>
      </c>
      <c r="DT50" s="226" t="str" cm="1">
        <f t="array" ref="DT50">_xlfn.IFS(DS50="Pres",8,DS50="Abs",0,DS50=0,"",DS50="Orie",2,DS50="Holi",0,DS50="Leav",0)</f>
        <v/>
      </c>
      <c r="DU50" s="84"/>
      <c r="EC50" s="84"/>
      <c r="ED50" s="226" t="str" cm="1">
        <f t="array" ref="ED50">_xlfn.IFS(EC50="Pres",8,EC50="Abs",0,EC50=0,"",EC50="Orie",2,EC50="Holi",0,EC50="Leav",0)</f>
        <v/>
      </c>
      <c r="EE50" s="84"/>
      <c r="EF50" s="226" t="str" cm="1">
        <f t="array" ref="EF50">_xlfn.IFS(EE50="Pres",8,EE50="Abs",0,EE50=0,"",EE50="Orie",2,EE50="Holi",0,EE50="Leav",0)</f>
        <v/>
      </c>
      <c r="EG50" s="84"/>
      <c r="EH50" s="226" t="str" cm="1">
        <f t="array" ref="EH50">_xlfn.IFS(EG50="Pres",8,EG50="Abs",0,EG50=0,"",EG50="Orie",2,EG50="Holi",0,EG50="Leav",0)</f>
        <v/>
      </c>
      <c r="EM50" s="84" t="s">
        <v>35</v>
      </c>
      <c r="EN50" s="226" cm="1">
        <f t="array" ref="EN50">_xlfn.IFS(EM50="Pres",8,EM50="Abs",0,EM50=0,"",EM50="Orie",2,EM50="Holi",0,EM50="Leav",0)</f>
        <v>8</v>
      </c>
      <c r="EO50" s="84" t="s">
        <v>35</v>
      </c>
      <c r="EP50" s="226" cm="1">
        <f t="array" ref="EP50">_xlfn.IFS(EO50="Pres",8,EO50="Abs",0,EO50=0,"",EO50="Orie",2,EO50="Holi",0,EO50="Leav",0)</f>
        <v>8</v>
      </c>
      <c r="EQ50" s="84" t="s">
        <v>54</v>
      </c>
      <c r="ER50" s="226" cm="1">
        <f t="array" ref="ER50">_xlfn.IFS(EQ50="Pres",8,EQ50="Abs",0,EQ50=0,"",EQ50="Orie",2,EQ50="Holi",0,EQ50="Leav",0)</f>
        <v>0</v>
      </c>
      <c r="ES50" s="84" t="s">
        <v>35</v>
      </c>
      <c r="ET50" s="226" cm="1">
        <f t="array" ref="ET50">_xlfn.IFS(ES50="Pres",8,ES50="Abs",0,ES50=0,"",ES50="Orie",2,ES50="Holi",0,ES50="Leav",0)</f>
        <v>8</v>
      </c>
      <c r="EU50" s="84" t="s">
        <v>35</v>
      </c>
      <c r="EV50" s="226" cm="1">
        <f t="array" ref="EV50">_xlfn.IFS(EU50="Pres",8,EU50="Abs",0,EU50=0,"",EU50="Orie",2,EU50="Holi",0,EU50="Leav",0)</f>
        <v>8</v>
      </c>
      <c r="EW50" s="84" t="s">
        <v>35</v>
      </c>
      <c r="EX50" s="226" cm="1">
        <f t="array" ref="EX50">_xlfn.IFS(EW50="Pres",8,EW50="Abs",0,EW50=0,"",EW50="Orie",2,EW50="Holi",0,EW50="Leav",0)</f>
        <v>8</v>
      </c>
      <c r="EY50" s="84" t="s">
        <v>35</v>
      </c>
      <c r="EZ50" s="226" cm="1">
        <f t="array" ref="EZ50">_xlfn.IFS(EY50="Pres",8,EY50="Abs",0,EY50=0,"",EY50="Orie",2,EY50="Holi",0,EY50="Leav",0)</f>
        <v>8</v>
      </c>
      <c r="FA50" s="84" t="s">
        <v>35</v>
      </c>
      <c r="FB50" s="226" cm="1">
        <f t="array" ref="FB50">_xlfn.IFS(FA50="Pres",8,FA50="Abs",0,FA50=0,"",FA50="Orie",2,FA50="Holi",0,FA50="Leav",0)</f>
        <v>8</v>
      </c>
      <c r="FC50" s="84" t="s">
        <v>35</v>
      </c>
      <c r="FD50" s="226" cm="1">
        <f t="array" ref="FD50">_xlfn.IFS(FC50="Pres",8,FC50="Abs",0,FC50=0,"",FC50="Orie",2,FC50="Holi",0,FC50="Leav",0)</f>
        <v>8</v>
      </c>
      <c r="FE50" s="84" t="s">
        <v>35</v>
      </c>
      <c r="FF50" s="226" cm="1">
        <f t="array" ref="FF50">_xlfn.IFS(FE50="Pres",8,FE50="Abs",0,FE50=0,"",FE50="Orie",2,FE50="Holi",0,FE50="Leav",0)</f>
        <v>8</v>
      </c>
      <c r="FG50" s="84" t="s">
        <v>35</v>
      </c>
      <c r="FH50" s="226">
        <v>7.8</v>
      </c>
      <c r="FI50" s="84" t="s">
        <v>35</v>
      </c>
      <c r="FJ50" s="226">
        <v>8</v>
      </c>
      <c r="FK50" s="84" t="s">
        <v>35</v>
      </c>
      <c r="FL50" s="226">
        <v>8</v>
      </c>
      <c r="FM50" s="84" t="s">
        <v>35</v>
      </c>
      <c r="FN50" s="226">
        <v>8</v>
      </c>
      <c r="FO50" s="84" t="s">
        <v>35</v>
      </c>
      <c r="FP50" s="226">
        <v>8</v>
      </c>
      <c r="FQ50" s="84" t="s">
        <v>35</v>
      </c>
      <c r="FR50" s="226">
        <v>8</v>
      </c>
      <c r="FS50" s="84" t="s">
        <v>36</v>
      </c>
      <c r="FT50" s="226">
        <v>0</v>
      </c>
      <c r="FU50" s="84" t="s">
        <v>35</v>
      </c>
      <c r="FV50" s="226">
        <v>8</v>
      </c>
      <c r="FW50" s="84" t="s">
        <v>35</v>
      </c>
      <c r="FX50" s="226">
        <v>8</v>
      </c>
      <c r="FY50" s="84" t="s">
        <v>35</v>
      </c>
      <c r="FZ50" s="226">
        <v>8</v>
      </c>
      <c r="GA50" s="84" t="s">
        <v>35</v>
      </c>
      <c r="GB50" s="226">
        <v>8</v>
      </c>
      <c r="GC50" s="84" t="s">
        <v>35</v>
      </c>
      <c r="GD50" s="226">
        <v>8</v>
      </c>
      <c r="GE50" s="84" t="s">
        <v>35</v>
      </c>
      <c r="GF50" s="226">
        <v>8</v>
      </c>
      <c r="GG50" s="84" t="s">
        <v>35</v>
      </c>
      <c r="GH50" s="226">
        <v>8</v>
      </c>
      <c r="GI50" s="84" t="s">
        <v>35</v>
      </c>
      <c r="GJ50" s="226">
        <v>8</v>
      </c>
      <c r="GK50" s="84" t="s">
        <v>35</v>
      </c>
      <c r="GL50" s="226">
        <v>8</v>
      </c>
      <c r="GM50" s="84" t="s">
        <v>35</v>
      </c>
      <c r="GN50" s="226">
        <v>8</v>
      </c>
      <c r="GO50" s="84" t="s">
        <v>35</v>
      </c>
      <c r="GP50" s="226">
        <v>8</v>
      </c>
      <c r="GQ50" s="84" t="s">
        <v>35</v>
      </c>
      <c r="GR50" s="226">
        <v>8</v>
      </c>
      <c r="GS50" s="84" t="s">
        <v>35</v>
      </c>
      <c r="GT50" s="226">
        <v>8</v>
      </c>
      <c r="GU50" s="84" t="s">
        <v>35</v>
      </c>
      <c r="GV50" s="226" cm="1">
        <f t="array" ref="GV50">_xlfn.IFS(GU50="Pres",8,GU50="Abs",0,GU50=0,"",GU50="Orie",2,GU50="Holi",0,GU50="Leav",0)</f>
        <v>8</v>
      </c>
      <c r="GW50" s="84" t="s">
        <v>35</v>
      </c>
      <c r="GX50" s="226" cm="1">
        <f t="array" ref="GX50">_xlfn.IFS(GW50="Pres",8,GW50="Abs",0,GW50=0,"",GW50="Orie",2,GW50="Holi",0,GW50="Leav",0)</f>
        <v>8</v>
      </c>
      <c r="GY50" s="84" t="s">
        <v>35</v>
      </c>
      <c r="GZ50" s="226" cm="1">
        <f t="array" ref="GZ50">_xlfn.IFS(GY50="Pres",8,GY50="Abs",0,GY50=0,"",GY50="Orie",2,GY50="Holi",0,GY50="Leav",0)</f>
        <v>8</v>
      </c>
      <c r="HA50" s="594"/>
      <c r="HB50" s="226" t="str" cm="1">
        <f t="array" ref="HB50">_xlfn.IFS(HA50="Pres",8,HA50="Abs",0,HA50=0,"",HA50="Orie",2,HA50="Holi",0,HA50="Leav",0)</f>
        <v/>
      </c>
      <c r="HC50" s="84"/>
      <c r="HD50" s="226" t="str" cm="1">
        <f t="array" ref="HD50">_xlfn.IFS(HC50="Pres",8,HC50="Abs",0,HC50=0,"",HC50="Orie",2,HC50="Holi",0,HC50="Leav",0)</f>
        <v/>
      </c>
      <c r="HE50" s="84"/>
      <c r="HF50" s="226" t="str" cm="1">
        <f t="array" ref="HF50">_xlfn.IFS(HE50="Pres",8,HE50="Abs",0,HE50=0,"",HE50="Orie",2,HE50="Holi",0,HE50="Leav",0)</f>
        <v/>
      </c>
      <c r="HG50" s="84"/>
      <c r="HH50" s="226" t="str" cm="1">
        <f t="array" ref="HH50">_xlfn.IFS(HG50="Pres",8,HG50="Abs",0,HG50=0,"",HG50="Orie",2,HG50="Holi",0,HG50="Leav",0)</f>
        <v/>
      </c>
      <c r="HI50" s="84"/>
      <c r="HJ50" s="226" t="str" cm="1">
        <f t="array" ref="HJ50">_xlfn.IFS(HI50="Pres",8,HI50="Abs",0,HI50=0,"",HI50="Orie",2,HI50="Holi",0,HI50="Leav",0)</f>
        <v/>
      </c>
      <c r="HK50" s="84"/>
      <c r="HL50" s="226" t="str" cm="1">
        <f t="array" ref="HL50">_xlfn.IFS(HK50="Pres",8,HK50="Abs",0,HK50=0,"",HK50="Orie",2,HK50="Holi",0,HK50="Leav",0)</f>
        <v/>
      </c>
      <c r="HM50" s="84"/>
      <c r="HN50" s="226" t="str" cm="1">
        <f t="array" ref="HN50">_xlfn.IFS(HM50="Pres",8,HM50="Abs",0,HM50=0,"",HM50="Orie",2,HM50="Holi",0,HM50="Leav",0)</f>
        <v/>
      </c>
      <c r="HO50" s="84"/>
      <c r="HP50" s="226" t="str" cm="1">
        <f t="array" ref="HP50">_xlfn.IFS(HO50="Pres",8,HO50="Abs",0,HO50=0,"",HO50="Orie",2,HO50="Holi",0,HO50="Leav",0)</f>
        <v/>
      </c>
      <c r="HQ50" s="84"/>
      <c r="HR50" s="226" t="str" cm="1">
        <f t="array" ref="HR50">_xlfn.IFS(HQ50="Pres",8,HQ50="Abs",0,HQ50=0,"",HQ50="Orie",2,HQ50="Holi",0,HQ50="Leav",0)</f>
        <v/>
      </c>
      <c r="HS50" s="84"/>
      <c r="HT50" s="226" t="str" cm="1">
        <f t="array" ref="HT50">_xlfn.IFS(HS50="Pres",8,HS50="Abs",0,HS50=0,"",HS50="Orie",2,HS50="Holi",0,HS50="Leav",0)</f>
        <v/>
      </c>
      <c r="HU50" s="84"/>
      <c r="HV50" s="226" t="str" cm="1">
        <f t="array" ref="HV50">_xlfn.IFS(HU50="Pres",8,HU50="Abs",0,HU50=0,"",HU50="Orie",2,HU50="Holi",0,HU50="Leav",0)</f>
        <v/>
      </c>
      <c r="HW50" s="84"/>
      <c r="HX50" s="226" t="str" cm="1">
        <f t="array" ref="HX50">_xlfn.IFS(HW50="Pres",8,HW50="Abs",0,HW50=0,"",HW50="Orie",2,HW50="Holi",0,HW50="Leav",0)</f>
        <v/>
      </c>
      <c r="HY50" s="84"/>
      <c r="HZ50" s="226" t="str" cm="1">
        <f t="array" ref="HZ50">_xlfn.IFS(HY50="Pres",8,HY50="Abs",0,HY50=0,"",HY50="Orie",2,HY50="Holi",0,HY50="Leav",0)</f>
        <v/>
      </c>
      <c r="IA50" s="84"/>
      <c r="IB50" s="226" t="str" cm="1">
        <f t="array" ref="IB50">_xlfn.IFS(IA50="Pres",8,IA50="Abs",0,IA50=0,"",IA50="Orie",2,IA50="Holi",0,IA50="Leav",0)</f>
        <v/>
      </c>
      <c r="IC50" s="84"/>
      <c r="ID50" s="226" t="str" cm="1">
        <f t="array" ref="ID50">_xlfn.IFS(IC50="Pres",8,IC50="Abs",0,IC50=0,"",IC50="Orie",2,IC50="Holi",0,IC50="Leav",0)</f>
        <v/>
      </c>
      <c r="IE50" s="84"/>
      <c r="IF50" s="226" t="str" cm="1">
        <f t="array" ref="IF50">_xlfn.IFS(IE50="Pres",8,IE50="Abs",0,IE50=0,"",IE50="Orie",2,IE50="Holi",0,IE50="Leav",0)</f>
        <v/>
      </c>
      <c r="IG50" s="84"/>
      <c r="IH50" s="226" t="str" cm="1">
        <f t="array" ref="IH50">_xlfn.IFS(IG50="Pres",8,IG50="Abs",0,IG50=0,"",IG50="Orie",2,IG50="Holi",0,IG50="Leav",0)</f>
        <v/>
      </c>
      <c r="II50" s="84"/>
      <c r="IJ50" s="226" t="str" cm="1">
        <f t="array" ref="IJ50">_xlfn.IFS(II50="Pres",8,II50="Abs",0,II50=0,"",II50="Orie",2,II50="Holi",0,II50="Leav",0)</f>
        <v/>
      </c>
      <c r="IK50" s="84"/>
      <c r="IL50" s="226" t="str" cm="1">
        <f t="array" ref="IL50">_xlfn.IFS(IK50="Pres",8,IK50="Abs",0,IK50=0,"",IK50="Orie",2,IK50="Holi",0,IK50="Leav",0)</f>
        <v/>
      </c>
      <c r="IM50" s="84"/>
      <c r="IN50" s="226" t="str" cm="1">
        <f t="array" ref="IN50">_xlfn.IFS(IM50="Pres",8,IM50="Abs",0,IM50=0,"",IM50="Orie",2,IM50="Holi",0,IM50="Leav",0)</f>
        <v/>
      </c>
      <c r="IO50" s="84"/>
      <c r="IP50" s="226" t="str" cm="1">
        <f t="array" ref="IP50">_xlfn.IFS(IO50="Pres",8,IO50="Abs",0,IO50=0,"",IO50="Orie",2,IO50="Holi",0,IO50="Leav",0)</f>
        <v/>
      </c>
      <c r="IQ50" s="84"/>
      <c r="IR50" s="226" t="str" cm="1">
        <f t="array" ref="IR50">_xlfn.IFS(IQ50="Pres",8,IQ50="Abs",0,IQ50=0,"",IQ50="Orie",2,IQ50="Holi",0,IQ50="Leav",0)</f>
        <v/>
      </c>
      <c r="IS50" s="84"/>
      <c r="IT50" s="226" t="str" cm="1">
        <f t="array" ref="IT50">_xlfn.IFS(IS50="Pres",8,IS50="Abs",0,IS50=0,"",IS50="Orie",2,IS50="Holi",0,IS50="Leav",0)</f>
        <v/>
      </c>
      <c r="IU50" s="84"/>
      <c r="IV50" s="226" t="str" cm="1">
        <f t="array" ref="IV50">_xlfn.IFS(IU50="Pres",8,IU50="Abs",0,IU50=0,"",IU50="Orie",2,IU50="Holi",0,IU50="Leav",0)</f>
        <v/>
      </c>
      <c r="IW50" s="84"/>
      <c r="IX50" s="226" t="str" cm="1">
        <f t="array" ref="IX50">_xlfn.IFS(IW50="Pres",8,IW50="Abs",0,IW50=0,"",IW50="Orie",2,IW50="Holi",0,IW50="Leav",0)</f>
        <v/>
      </c>
      <c r="IY50" s="84"/>
      <c r="IZ50" s="226" t="str" cm="1">
        <f t="array" ref="IZ50">_xlfn.IFS(IY50="Pres",8,IY50="Abs",0,IY50=0,"",IY50="Orie",2,IY50="Holi",0,IY50="Leav",0)</f>
        <v/>
      </c>
      <c r="JA50" s="84"/>
      <c r="JB50" s="226" t="str" cm="1">
        <f t="array" ref="JB50">_xlfn.IFS(JA50="Pres",8,JA50="Abs",0,JA50=0,"",JA50="Orie",2,JA50="Holi",0,JA50="Leav",0)</f>
        <v/>
      </c>
      <c r="JC50" s="84"/>
      <c r="JD50" s="226" t="str" cm="1">
        <f t="array" ref="JD50">_xlfn.IFS(JC50="Pres",8,JC50="Abs",0,JC50=0,"",JC50="Orie",2,JC50="Holi",0,JC50="Leav",0)</f>
        <v/>
      </c>
      <c r="JE50" s="84"/>
      <c r="JF50" s="226" t="str" cm="1">
        <f t="array" ref="JF50">_xlfn.IFS(JE50="Pres",8,JE50="Abs",0,JE50=0,"",JE50="Orie",2,JE50="Holi",0,JE50="Leav",0)</f>
        <v/>
      </c>
      <c r="JG50" s="84"/>
      <c r="JH50" s="226" t="str" cm="1">
        <f t="array" ref="JH50">_xlfn.IFS(JG50="Pres",8,JG50="Abs",0,JG50=0,"",JG50="Orie",2,JG50="Holi",0,JG50="Leav",0)</f>
        <v/>
      </c>
      <c r="JI50" s="84"/>
      <c r="JJ50" s="226" t="str" cm="1">
        <f t="array" ref="JJ50">_xlfn.IFS(JI50="Pres",8,JI50="Abs",0,JI50=0,"",JI50="Orie",2,JI50="Holi",0,JI50="Leav",0)</f>
        <v/>
      </c>
      <c r="JK50" s="84"/>
      <c r="JL50" s="226" t="str" cm="1">
        <f t="array" ref="JL50">_xlfn.IFS(JK50="Pres",8,JK50="Abs",0,JK50=0,"",JK50="Orie",2,JK50="Holi",0,JK50="Leav",0)</f>
        <v/>
      </c>
      <c r="JM50" s="84"/>
      <c r="JN50" s="226" t="str" cm="1">
        <f t="array" ref="JN50">_xlfn.IFS(JM50="Pres",8,JM50="Abs",0,JM50=0,"",JM50="Orie",2,JM50="Holi",0,JM50="Leav",0)</f>
        <v/>
      </c>
      <c r="JO50" s="84"/>
      <c r="JP50" s="226" t="str" cm="1">
        <f t="array" ref="JP50">_xlfn.IFS(JO50="Pres",8,JO50="Abs",0,JO50=0,"",JO50="Orie",2,JO50="Holi",0,JO50="Leav",0)</f>
        <v/>
      </c>
      <c r="JQ50" s="84"/>
      <c r="JR50" s="226" t="str" cm="1">
        <f t="array" ref="JR50">_xlfn.IFS(JQ50="Pres",8,JQ50="Abs",0,JQ50=0,"",JQ50="Orie",2,JQ50="Holi",0,JQ50="Leav",0)</f>
        <v/>
      </c>
      <c r="JS50" s="84"/>
      <c r="JT50" s="554" t="str" cm="1">
        <f t="array" ref="JT50">_xlfn.IFS(JS50="Pres",8,JS50="Abs",0,JS50=0,"",JS50="Orie",2,JS50="Holi",0,JS50="Leav",0)</f>
        <v/>
      </c>
    </row>
    <row r="51" spans="1:280" s="173" customFormat="1" ht="15.75" customHeight="1">
      <c r="A51" s="73" t="s">
        <v>66</v>
      </c>
      <c r="B51" s="302" t="s">
        <v>2054</v>
      </c>
      <c r="C51" s="302" t="s">
        <v>776</v>
      </c>
      <c r="D51" s="302" t="s">
        <v>2055</v>
      </c>
      <c r="E51" s="505" t="s">
        <v>2056</v>
      </c>
      <c r="F51" s="73" t="s">
        <v>121</v>
      </c>
      <c r="G51" s="35">
        <v>44653</v>
      </c>
      <c r="H51" s="35">
        <v>44995</v>
      </c>
      <c r="I51" s="35">
        <v>44886</v>
      </c>
      <c r="J51" s="36" t="str">
        <f t="shared" si="264"/>
        <v>Sat</v>
      </c>
      <c r="K51" s="35">
        <f t="shared" si="265"/>
        <v>44830</v>
      </c>
      <c r="L51" s="35">
        <v>44886</v>
      </c>
      <c r="N51" s="313">
        <f t="shared" si="266"/>
        <v>27</v>
      </c>
      <c r="O51" s="313">
        <f>SUM(AB51:XFD51)+V51</f>
        <v>211.3</v>
      </c>
      <c r="P51" s="39" t="str">
        <f t="shared" si="267"/>
        <v/>
      </c>
      <c r="Q51" s="318">
        <f t="shared" si="263"/>
        <v>6</v>
      </c>
      <c r="R51" s="40" t="str">
        <f t="shared" si="258"/>
        <v/>
      </c>
      <c r="X51" s="318">
        <v>1</v>
      </c>
      <c r="AA51" s="316"/>
      <c r="AB51" s="319">
        <v>8</v>
      </c>
      <c r="DT51" s="226" t="str" cm="1">
        <f t="array" ref="DT51">_xlfn.IFS(DS51="Pres",8,DS51="Abs",0,DS51=0,"",DS51="Orie",2,DS51="Holi",0,DS51="Leav",0)</f>
        <v/>
      </c>
      <c r="EC51" s="84"/>
      <c r="ED51" s="226" t="str" cm="1">
        <f t="array" ref="ED51">_xlfn.IFS(EC51="Pres",8,EC51="Abs",0,EC51=0,"",EC51="Orie",2,EC51="Holi",0,EC51="Leav",0)</f>
        <v/>
      </c>
      <c r="EE51" s="84"/>
      <c r="EF51" s="226" t="str" cm="1">
        <f t="array" ref="EF51">_xlfn.IFS(EE51="Pres",8,EE51="Abs",0,EE51=0,"",EE51="Orie",2,EE51="Holi",0,EE51="Leav",0)</f>
        <v/>
      </c>
      <c r="EG51" s="84"/>
      <c r="EH51" s="226" t="str" cm="1">
        <f t="array" ref="EH51">_xlfn.IFS(EG51="Pres",8,EG51="Abs",0,EG51=0,"",EG51="Orie",2,EG51="Holi",0,EG51="Leav",0)</f>
        <v/>
      </c>
      <c r="EM51" s="84" t="s">
        <v>35</v>
      </c>
      <c r="EN51" s="226" cm="1">
        <f t="array" ref="EN51">_xlfn.IFS(EM51="Pres",8,EM51="Abs",0,EM51=0,"",EM51="Orie",2,EM51="Holi",0,EM51="Leav",0)</f>
        <v>8</v>
      </c>
      <c r="EO51" s="84" t="s">
        <v>36</v>
      </c>
      <c r="EP51" s="226" cm="1">
        <f t="array" ref="EP51">_xlfn.IFS(EO51="Pres",8,EO51="Abs",0,EO51=0,"",EO51="Orie",2,EO51="Holi",0,EO51="Leav",0)</f>
        <v>0</v>
      </c>
      <c r="EQ51" s="84" t="s">
        <v>54</v>
      </c>
      <c r="ER51" s="226" cm="1">
        <f t="array" ref="ER51">_xlfn.IFS(EQ51="Pres",8,EQ51="Abs",0,EQ51=0,"",EQ51="Orie",2,EQ51="Holi",0,EQ51="Leav",0)</f>
        <v>0</v>
      </c>
      <c r="ES51" s="84" t="s">
        <v>35</v>
      </c>
      <c r="ET51" s="226" cm="1">
        <f t="array" ref="ET51">_xlfn.IFS(ES51="Pres",8,ES51="Abs",0,ES51=0,"",ES51="Orie",2,ES51="Holi",0,ES51="Leav",0)</f>
        <v>8</v>
      </c>
      <c r="EU51" s="84" t="s">
        <v>35</v>
      </c>
      <c r="EV51" s="226" cm="1">
        <f t="array" ref="EV51">_xlfn.IFS(EU51="Pres",8,EU51="Abs",0,EU51=0,"",EU51="Orie",2,EU51="Holi",0,EU51="Leav",0)</f>
        <v>8</v>
      </c>
      <c r="EW51" s="84" t="s">
        <v>35</v>
      </c>
      <c r="EX51" s="226" cm="1">
        <f t="array" ref="EX51">_xlfn.IFS(EW51="Pres",8,EW51="Abs",0,EW51=0,"",EW51="Orie",2,EW51="Holi",0,EW51="Leav",0)</f>
        <v>8</v>
      </c>
      <c r="EY51" s="84" t="s">
        <v>35</v>
      </c>
      <c r="EZ51" s="226" cm="1">
        <f t="array" ref="EZ51">_xlfn.IFS(EY51="Pres",8,EY51="Abs",0,EY51=0,"",EY51="Orie",2,EY51="Holi",0,EY51="Leav",0)</f>
        <v>8</v>
      </c>
      <c r="FA51" s="84" t="s">
        <v>35</v>
      </c>
      <c r="FB51" s="226" cm="1">
        <f t="array" ref="FB51">_xlfn.IFS(FA51="Pres",8,FA51="Abs",0,FA51=0,"",FA51="Orie",2,FA51="Holi",0,FA51="Leav",0)</f>
        <v>8</v>
      </c>
      <c r="FC51" s="84" t="s">
        <v>35</v>
      </c>
      <c r="FD51" s="226" cm="1">
        <f t="array" ref="FD51">_xlfn.IFS(FC51="Pres",8,FC51="Abs",0,FC51=0,"",FC51="Orie",2,FC51="Holi",0,FC51="Leav",0)</f>
        <v>8</v>
      </c>
      <c r="FE51" s="84" t="s">
        <v>35</v>
      </c>
      <c r="FF51" s="226" cm="1">
        <f t="array" ref="FF51">_xlfn.IFS(FE51="Pres",8,FE51="Abs",0,FE51=0,"",FE51="Orie",2,FE51="Holi",0,FE51="Leav",0)</f>
        <v>8</v>
      </c>
      <c r="FG51" s="84" t="s">
        <v>35</v>
      </c>
      <c r="FH51" s="226">
        <v>7.5</v>
      </c>
      <c r="FI51" s="84" t="s">
        <v>35</v>
      </c>
      <c r="FJ51" s="226">
        <v>8</v>
      </c>
      <c r="FK51" s="84" t="s">
        <v>35</v>
      </c>
      <c r="FL51" s="226">
        <v>8</v>
      </c>
      <c r="FM51" s="84" t="s">
        <v>35</v>
      </c>
      <c r="FN51" s="226">
        <v>8</v>
      </c>
      <c r="FO51" s="84" t="s">
        <v>35</v>
      </c>
      <c r="FP51" s="226">
        <v>8</v>
      </c>
      <c r="FQ51" s="84" t="s">
        <v>35</v>
      </c>
      <c r="FR51" s="226">
        <v>8</v>
      </c>
      <c r="FS51" s="84" t="s">
        <v>35</v>
      </c>
      <c r="FT51" s="226">
        <v>8</v>
      </c>
      <c r="FU51" s="84" t="s">
        <v>35</v>
      </c>
      <c r="FV51" s="226">
        <v>8</v>
      </c>
      <c r="FW51" s="84" t="s">
        <v>35</v>
      </c>
      <c r="FX51" s="226">
        <v>8</v>
      </c>
      <c r="FY51" s="84" t="s">
        <v>35</v>
      </c>
      <c r="FZ51" s="226">
        <v>6</v>
      </c>
      <c r="GA51" s="84" t="s">
        <v>35</v>
      </c>
      <c r="GB51" s="226">
        <v>8</v>
      </c>
      <c r="GC51" s="84" t="s">
        <v>35</v>
      </c>
      <c r="GD51" s="226">
        <v>8</v>
      </c>
      <c r="GE51" s="84" t="s">
        <v>35</v>
      </c>
      <c r="GF51" s="226">
        <v>6</v>
      </c>
      <c r="GG51" s="84" t="s">
        <v>35</v>
      </c>
      <c r="GH51" s="226">
        <v>8</v>
      </c>
      <c r="GI51" s="84" t="s">
        <v>35</v>
      </c>
      <c r="GJ51" s="226">
        <v>8</v>
      </c>
      <c r="GK51" s="84" t="s">
        <v>36</v>
      </c>
      <c r="GL51" s="226" cm="1">
        <f t="array" ref="GL51">_xlfn.IFS(GK51="Pres",8,GK51="Abs",0,GK51=0,"",GK51="Orie",2,GK51="Holi",0,GK51="Leav",0)</f>
        <v>0</v>
      </c>
      <c r="GM51" s="84" t="s">
        <v>35</v>
      </c>
      <c r="GN51" s="226">
        <v>8</v>
      </c>
      <c r="GO51" s="84" t="s">
        <v>35</v>
      </c>
      <c r="GP51" s="226">
        <v>7.8</v>
      </c>
      <c r="GQ51" s="84" t="s">
        <v>35</v>
      </c>
      <c r="GR51" s="226">
        <v>8</v>
      </c>
      <c r="GS51" s="84" t="s">
        <v>36</v>
      </c>
      <c r="GT51" s="226" cm="1">
        <f t="array" ref="GT51">_xlfn.IFS(GS51="Pres",8,GS51="Abs",0,GS51=0,"",GS51="Orie",2,GS51="Holi",0,GS51="Leav",0)</f>
        <v>0</v>
      </c>
      <c r="GU51" s="84" t="s">
        <v>36</v>
      </c>
      <c r="GV51" s="226" cm="1">
        <f t="array" ref="GV51">_xlfn.IFS(GU51="Pres",8,GU51="Abs",0,GU51=0,"",GU51="Orie",2,GU51="Holi",0,GU51="Leav",0)</f>
        <v>0</v>
      </c>
      <c r="GW51" s="84" t="s">
        <v>36</v>
      </c>
      <c r="GX51" s="226" cm="1">
        <f t="array" ref="GX51">_xlfn.IFS(GW51="Pres",8,GW51="Abs",0,GW51=0,"",GW51="Orie",2,GW51="Holi",0,GW51="Leav",0)</f>
        <v>0</v>
      </c>
      <c r="GY51" s="84" t="s">
        <v>36</v>
      </c>
      <c r="GZ51" s="226" cm="1">
        <f t="array" ref="GZ51">_xlfn.IFS(GY51="Pres",8,GY51="Abs",0,GY51=0,"",GY51="Orie",2,GY51="Holi",0,GY51="Leav",0)</f>
        <v>0</v>
      </c>
      <c r="HA51" s="594"/>
      <c r="HB51" s="226" t="str" cm="1">
        <f t="array" ref="HB51">_xlfn.IFS(HA51="Pres",8,HA51="Abs",0,HA51=0,"",HA51="Orie",2,HA51="Holi",0,HA51="Leav",0)</f>
        <v/>
      </c>
      <c r="HC51" s="84"/>
      <c r="HD51" s="226" t="str" cm="1">
        <f t="array" ref="HD51">_xlfn.IFS(HC51="Pres",8,HC51="Abs",0,HC51=0,"",HC51="Orie",2,HC51="Holi",0,HC51="Leav",0)</f>
        <v/>
      </c>
      <c r="HE51" s="84"/>
      <c r="HF51" s="226" t="str" cm="1">
        <f t="array" ref="HF51">_xlfn.IFS(HE51="Pres",8,HE51="Abs",0,HE51=0,"",HE51="Orie",2,HE51="Holi",0,HE51="Leav",0)</f>
        <v/>
      </c>
      <c r="HG51" s="84"/>
      <c r="HH51" s="226" t="str" cm="1">
        <f t="array" ref="HH51">_xlfn.IFS(HG51="Pres",8,HG51="Abs",0,HG51=0,"",HG51="Orie",2,HG51="Holi",0,HG51="Leav",0)</f>
        <v/>
      </c>
      <c r="HI51" s="84"/>
      <c r="HJ51" s="226" t="str" cm="1">
        <f t="array" ref="HJ51">_xlfn.IFS(HI51="Pres",8,HI51="Abs",0,HI51=0,"",HI51="Orie",2,HI51="Holi",0,HI51="Leav",0)</f>
        <v/>
      </c>
      <c r="HK51" s="84"/>
      <c r="HL51" s="226" t="str" cm="1">
        <f t="array" ref="HL51">_xlfn.IFS(HK51="Pres",8,HK51="Abs",0,HK51=0,"",HK51="Orie",2,HK51="Holi",0,HK51="Leav",0)</f>
        <v/>
      </c>
      <c r="HM51" s="84"/>
      <c r="HN51" s="226" t="str" cm="1">
        <f t="array" ref="HN51">_xlfn.IFS(HM51="Pres",8,HM51="Abs",0,HM51=0,"",HM51="Orie",2,HM51="Holi",0,HM51="Leav",0)</f>
        <v/>
      </c>
      <c r="HO51" s="84"/>
      <c r="HP51" s="226" t="str" cm="1">
        <f t="array" ref="HP51">_xlfn.IFS(HO51="Pres",8,HO51="Abs",0,HO51=0,"",HO51="Orie",2,HO51="Holi",0,HO51="Leav",0)</f>
        <v/>
      </c>
      <c r="HQ51" s="84"/>
      <c r="HR51" s="226" t="str" cm="1">
        <f t="array" ref="HR51">_xlfn.IFS(HQ51="Pres",8,HQ51="Abs",0,HQ51=0,"",HQ51="Orie",2,HQ51="Holi",0,HQ51="Leav",0)</f>
        <v/>
      </c>
      <c r="HS51" s="84"/>
      <c r="HT51" s="226" t="str" cm="1">
        <f t="array" ref="HT51">_xlfn.IFS(HS51="Pres",8,HS51="Abs",0,HS51=0,"",HS51="Orie",2,HS51="Holi",0,HS51="Leav",0)</f>
        <v/>
      </c>
      <c r="HU51" s="84"/>
      <c r="HV51" s="226" t="str" cm="1">
        <f t="array" ref="HV51">_xlfn.IFS(HU51="Pres",8,HU51="Abs",0,HU51=0,"",HU51="Orie",2,HU51="Holi",0,HU51="Leav",0)</f>
        <v/>
      </c>
      <c r="HW51" s="84"/>
      <c r="HX51" s="226" t="str" cm="1">
        <f t="array" ref="HX51">_xlfn.IFS(HW51="Pres",8,HW51="Abs",0,HW51=0,"",HW51="Orie",2,HW51="Holi",0,HW51="Leav",0)</f>
        <v/>
      </c>
      <c r="HY51" s="84"/>
      <c r="HZ51" s="226" t="str" cm="1">
        <f t="array" ref="HZ51">_xlfn.IFS(HY51="Pres",8,HY51="Abs",0,HY51=0,"",HY51="Orie",2,HY51="Holi",0,HY51="Leav",0)</f>
        <v/>
      </c>
      <c r="IA51" s="84"/>
      <c r="IB51" s="226" t="str" cm="1">
        <f t="array" ref="IB51">_xlfn.IFS(IA51="Pres",8,IA51="Abs",0,IA51=0,"",IA51="Orie",2,IA51="Holi",0,IA51="Leav",0)</f>
        <v/>
      </c>
      <c r="IC51" s="84"/>
      <c r="ID51" s="226" t="str" cm="1">
        <f t="array" ref="ID51">_xlfn.IFS(IC51="Pres",8,IC51="Abs",0,IC51=0,"",IC51="Orie",2,IC51="Holi",0,IC51="Leav",0)</f>
        <v/>
      </c>
      <c r="IE51" s="84"/>
      <c r="IF51" s="226" t="str" cm="1">
        <f t="array" ref="IF51">_xlfn.IFS(IE51="Pres",8,IE51="Abs",0,IE51=0,"",IE51="Orie",2,IE51="Holi",0,IE51="Leav",0)</f>
        <v/>
      </c>
      <c r="IG51" s="84"/>
      <c r="IH51" s="226" t="str" cm="1">
        <f t="array" ref="IH51">_xlfn.IFS(IG51="Pres",8,IG51="Abs",0,IG51=0,"",IG51="Orie",2,IG51="Holi",0,IG51="Leav",0)</f>
        <v/>
      </c>
      <c r="II51" s="84"/>
      <c r="IJ51" s="226" t="str" cm="1">
        <f t="array" ref="IJ51">_xlfn.IFS(II51="Pres",8,II51="Abs",0,II51=0,"",II51="Orie",2,II51="Holi",0,II51="Leav",0)</f>
        <v/>
      </c>
      <c r="IK51" s="84"/>
      <c r="IL51" s="226" t="str" cm="1">
        <f t="array" ref="IL51">_xlfn.IFS(IK51="Pres",8,IK51="Abs",0,IK51=0,"",IK51="Orie",2,IK51="Holi",0,IK51="Leav",0)</f>
        <v/>
      </c>
      <c r="IM51" s="84"/>
      <c r="IN51" s="226" t="str" cm="1">
        <f t="array" ref="IN51">_xlfn.IFS(IM51="Pres",8,IM51="Abs",0,IM51=0,"",IM51="Orie",2,IM51="Holi",0,IM51="Leav",0)</f>
        <v/>
      </c>
      <c r="IO51" s="84"/>
      <c r="IP51" s="226" t="str" cm="1">
        <f t="array" ref="IP51">_xlfn.IFS(IO51="Pres",8,IO51="Abs",0,IO51=0,"",IO51="Orie",2,IO51="Holi",0,IO51="Leav",0)</f>
        <v/>
      </c>
      <c r="IQ51" s="84"/>
      <c r="IR51" s="226" t="str" cm="1">
        <f t="array" ref="IR51">_xlfn.IFS(IQ51="Pres",8,IQ51="Abs",0,IQ51=0,"",IQ51="Orie",2,IQ51="Holi",0,IQ51="Leav",0)</f>
        <v/>
      </c>
      <c r="IS51" s="84"/>
      <c r="IT51" s="226" t="str" cm="1">
        <f t="array" ref="IT51">_xlfn.IFS(IS51="Pres",8,IS51="Abs",0,IS51=0,"",IS51="Orie",2,IS51="Holi",0,IS51="Leav",0)</f>
        <v/>
      </c>
      <c r="IU51" s="84"/>
      <c r="IV51" s="226" t="str" cm="1">
        <f t="array" ref="IV51">_xlfn.IFS(IU51="Pres",8,IU51="Abs",0,IU51=0,"",IU51="Orie",2,IU51="Holi",0,IU51="Leav",0)</f>
        <v/>
      </c>
      <c r="IW51" s="84"/>
      <c r="IX51" s="226" t="str" cm="1">
        <f t="array" ref="IX51">_xlfn.IFS(IW51="Pres",8,IW51="Abs",0,IW51=0,"",IW51="Orie",2,IW51="Holi",0,IW51="Leav",0)</f>
        <v/>
      </c>
      <c r="IY51" s="84"/>
      <c r="IZ51" s="226" t="str" cm="1">
        <f t="array" ref="IZ51">_xlfn.IFS(IY51="Pres",8,IY51="Abs",0,IY51=0,"",IY51="Orie",2,IY51="Holi",0,IY51="Leav",0)</f>
        <v/>
      </c>
      <c r="JA51" s="84"/>
      <c r="JB51" s="226" t="str" cm="1">
        <f t="array" ref="JB51">_xlfn.IFS(JA51="Pres",8,JA51="Abs",0,JA51=0,"",JA51="Orie",2,JA51="Holi",0,JA51="Leav",0)</f>
        <v/>
      </c>
      <c r="JC51" s="84"/>
      <c r="JD51" s="226" t="str" cm="1">
        <f t="array" ref="JD51">_xlfn.IFS(JC51="Pres",8,JC51="Abs",0,JC51=0,"",JC51="Orie",2,JC51="Holi",0,JC51="Leav",0)</f>
        <v/>
      </c>
      <c r="JE51" s="84"/>
      <c r="JF51" s="226" t="str" cm="1">
        <f t="array" ref="JF51">_xlfn.IFS(JE51="Pres",8,JE51="Abs",0,JE51=0,"",JE51="Orie",2,JE51="Holi",0,JE51="Leav",0)</f>
        <v/>
      </c>
      <c r="JG51" s="84"/>
      <c r="JH51" s="226" t="str" cm="1">
        <f t="array" ref="JH51">_xlfn.IFS(JG51="Pres",8,JG51="Abs",0,JG51=0,"",JG51="Orie",2,JG51="Holi",0,JG51="Leav",0)</f>
        <v/>
      </c>
      <c r="JI51" s="84"/>
      <c r="JJ51" s="226" t="str" cm="1">
        <f t="array" ref="JJ51">_xlfn.IFS(JI51="Pres",8,JI51="Abs",0,JI51=0,"",JI51="Orie",2,JI51="Holi",0,JI51="Leav",0)</f>
        <v/>
      </c>
      <c r="JK51" s="84"/>
      <c r="JL51" s="226" t="str" cm="1">
        <f t="array" ref="JL51">_xlfn.IFS(JK51="Pres",8,JK51="Abs",0,JK51=0,"",JK51="Orie",2,JK51="Holi",0,JK51="Leav",0)</f>
        <v/>
      </c>
      <c r="JM51" s="84"/>
      <c r="JN51" s="226" t="str" cm="1">
        <f t="array" ref="JN51">_xlfn.IFS(JM51="Pres",8,JM51="Abs",0,JM51=0,"",JM51="Orie",2,JM51="Holi",0,JM51="Leav",0)</f>
        <v/>
      </c>
      <c r="JO51" s="84"/>
      <c r="JP51" s="226" t="str" cm="1">
        <f t="array" ref="JP51">_xlfn.IFS(JO51="Pres",8,JO51="Abs",0,JO51=0,"",JO51="Orie",2,JO51="Holi",0,JO51="Leav",0)</f>
        <v/>
      </c>
      <c r="JQ51" s="84"/>
      <c r="JR51" s="226" t="str" cm="1">
        <f t="array" ref="JR51">_xlfn.IFS(JQ51="Pres",8,JQ51="Abs",0,JQ51=0,"",JQ51="Orie",2,JQ51="Holi",0,JQ51="Leav",0)</f>
        <v/>
      </c>
      <c r="JS51" s="84"/>
      <c r="JT51" s="554" t="str" cm="1">
        <f t="array" ref="JT51">_xlfn.IFS(JS51="Pres",8,JS51="Abs",0,JS51=0,"",JS51="Orie",2,JS51="Holi",0,JS51="Leav",0)</f>
        <v/>
      </c>
    </row>
    <row r="52" spans="1:280" s="173" customFormat="1" ht="15.75" customHeight="1">
      <c r="A52" s="73" t="s">
        <v>60</v>
      </c>
      <c r="B52" s="302" t="s">
        <v>1501</v>
      </c>
      <c r="C52" s="302" t="s">
        <v>1502</v>
      </c>
      <c r="D52" s="302" t="s">
        <v>1503</v>
      </c>
      <c r="E52" s="505" t="s">
        <v>1504</v>
      </c>
      <c r="F52" s="73" t="s">
        <v>43</v>
      </c>
      <c r="G52" s="35">
        <v>44598</v>
      </c>
      <c r="H52" s="35">
        <v>44946</v>
      </c>
      <c r="I52" s="35">
        <v>44837</v>
      </c>
      <c r="J52" s="302" t="s">
        <v>44</v>
      </c>
      <c r="K52" s="35">
        <v>44781</v>
      </c>
      <c r="L52" s="35">
        <v>44837</v>
      </c>
      <c r="N52" s="313">
        <f t="shared" si="266"/>
        <v>30</v>
      </c>
      <c r="O52" s="313">
        <f>SUM(AB52:XFD52)+V52</f>
        <v>233.5</v>
      </c>
      <c r="P52" s="39" t="str">
        <f t="shared" si="267"/>
        <v/>
      </c>
      <c r="Q52" s="318" t="str">
        <f t="shared" si="263"/>
        <v/>
      </c>
      <c r="R52" s="40" t="str">
        <f t="shared" si="258"/>
        <v/>
      </c>
      <c r="U52" s="173">
        <v>21</v>
      </c>
      <c r="V52" s="173">
        <v>168</v>
      </c>
      <c r="X52" s="318">
        <v>2</v>
      </c>
      <c r="AA52" s="316"/>
      <c r="AB52" s="319">
        <v>16</v>
      </c>
      <c r="DT52" s="226" t="str" cm="1">
        <f t="array" ref="DT52">_xlfn.IFS(DS52="Pres",8,DS52="Abs",0,DS52=0,"",DS52="Orie",2,DS52="Holi",0,DS52="Leav",0)</f>
        <v/>
      </c>
      <c r="EC52" s="84"/>
      <c r="ED52" s="226" t="str" cm="1">
        <f t="array" ref="ED52">_xlfn.IFS(EC52="Pres",8,EC52="Abs",0,EC52=0,"",EC52="Orie",2,EC52="Holi",0,EC52="Leav",0)</f>
        <v/>
      </c>
      <c r="EE52" s="84"/>
      <c r="EG52" s="84"/>
      <c r="EH52" s="226" t="str" cm="1">
        <f t="array" ref="EH52">_xlfn.IFS(EG52="Pres",8,EG52="Abs",0,EG52=0,"",EG52="Orie",2,EG52="Holi",0,EG52="Leav",0)</f>
        <v/>
      </c>
      <c r="EP52" s="226" t="str" cm="1">
        <f t="array" ref="EP52">_xlfn.IFS(EO52="Pres",8,EO52="Abs",0,EO52=0,"",EO52="Orie",2,EO52="Holi",0,EO52="Leav",0)</f>
        <v/>
      </c>
      <c r="EQ52" s="84" t="s">
        <v>54</v>
      </c>
      <c r="ER52" s="226" cm="1">
        <f t="array" ref="ER52">_xlfn.IFS(EQ52="Pres",8,EQ52="Abs",0,EQ52=0,"",EQ52="Orie",2,EQ52="Holi",0,EQ52="Leav",0)</f>
        <v>0</v>
      </c>
      <c r="EY52" s="84"/>
      <c r="EZ52" s="226" t="str" cm="1">
        <f t="array" ref="EZ52">_xlfn.IFS(EY52="Pres",8,EY52="Abs",0,EY52=0,"",EY52="Orie",2,EY52="Holi",0,EY52="Leav",0)</f>
        <v/>
      </c>
      <c r="FA52" s="84"/>
      <c r="FB52" s="226" t="str" cm="1">
        <f t="array" ref="FB52">_xlfn.IFS(FA52="Pres",8,FA52="Abs",0,FA52=0,"",FA52="Orie",2,FA52="Holi",0,FA52="Leav",0)</f>
        <v/>
      </c>
      <c r="FX52" s="84"/>
      <c r="FY52" s="84" t="s">
        <v>35</v>
      </c>
      <c r="FZ52" s="226">
        <v>8</v>
      </c>
      <c r="GA52" s="84" t="s">
        <v>35</v>
      </c>
      <c r="GB52" s="226">
        <v>5.5</v>
      </c>
      <c r="GC52" s="84" t="s">
        <v>35</v>
      </c>
      <c r="GD52" s="226">
        <v>8</v>
      </c>
      <c r="GE52" s="84" t="s">
        <v>35</v>
      </c>
      <c r="GF52" s="226">
        <v>8</v>
      </c>
      <c r="GG52" s="84" t="s">
        <v>35</v>
      </c>
      <c r="GH52" s="226">
        <v>4</v>
      </c>
      <c r="GI52" s="84" t="s">
        <v>35</v>
      </c>
      <c r="GJ52" s="226" cm="1">
        <f t="array" ref="GJ52">_xlfn.IFS(GI52="Pres",8,GI52="Abs",0,GI52=0,"",GI52="Orie",2,GI52="Holi",0,GI52="Leav",0)</f>
        <v>8</v>
      </c>
      <c r="GK52" s="84"/>
      <c r="GL52" s="226"/>
      <c r="GM52" s="84" t="s">
        <v>35</v>
      </c>
      <c r="GN52" s="226">
        <v>8</v>
      </c>
      <c r="GO52" s="84"/>
      <c r="GP52" s="226"/>
      <c r="GQ52" s="84"/>
      <c r="GR52" s="226"/>
      <c r="GS52" s="84"/>
      <c r="GT52" s="226" t="str" cm="1">
        <f t="array" ref="GT52">_xlfn.IFS(GS52="Pres",8,GS52="Abs",0,GS52=0,"",GS52="Orie",2,GS52="Holi",0,GS52="Leav",0)</f>
        <v/>
      </c>
      <c r="GU52" s="84"/>
      <c r="GV52" s="226"/>
      <c r="GW52" s="84"/>
      <c r="GX52" s="226"/>
      <c r="HA52" s="593"/>
    </row>
    <row r="53" spans="1:280" s="173" customFormat="1" ht="15.75" customHeight="1">
      <c r="A53" s="109" t="s">
        <v>60</v>
      </c>
      <c r="B53" s="108" t="s">
        <v>1040</v>
      </c>
      <c r="C53" s="108" t="s">
        <v>1041</v>
      </c>
      <c r="D53" s="108" t="s">
        <v>163</v>
      </c>
      <c r="E53" s="505" t="s">
        <v>1284</v>
      </c>
      <c r="F53" s="73" t="s">
        <v>43</v>
      </c>
      <c r="G53" s="105">
        <v>44639</v>
      </c>
      <c r="H53" s="105">
        <v>44988</v>
      </c>
      <c r="I53" s="99">
        <v>44872</v>
      </c>
      <c r="J53" s="36" t="str">
        <f t="shared" ref="J53:J57" si="268">TEXT(G53,"ddd")</f>
        <v>Sat</v>
      </c>
      <c r="K53" s="86">
        <f t="shared" ref="K53" si="269">L53-8*7</f>
        <v>44816</v>
      </c>
      <c r="L53" s="99">
        <v>44872</v>
      </c>
      <c r="N53" s="313">
        <f t="shared" si="266"/>
        <v>25</v>
      </c>
      <c r="O53" s="313">
        <f>SUM(AB53:XFD53)+V53</f>
        <v>206.3</v>
      </c>
      <c r="P53" s="39" t="str">
        <f t="shared" si="267"/>
        <v/>
      </c>
      <c r="Q53" s="318">
        <f t="shared" si="263"/>
        <v>1</v>
      </c>
      <c r="R53" s="40">
        <f>IF(COUNTIF(AC53:XFD53,"Leav")+Y53=0,"",COUNTIF(AC53:XFD53,"Leav")+Y53)</f>
        <v>2</v>
      </c>
      <c r="U53" s="173">
        <v>13</v>
      </c>
      <c r="V53" s="173">
        <v>95</v>
      </c>
      <c r="X53" s="318">
        <v>1</v>
      </c>
      <c r="AA53" s="316"/>
      <c r="AB53" s="319">
        <v>16</v>
      </c>
      <c r="DT53" s="226" t="str" cm="1">
        <f t="array" ref="DT53">_xlfn.IFS(DS53="Pres",8,DS53="Abs",0,DS53=0,"",DS53="Orie",2,DS53="Holi",0,DS53="Leav",0)</f>
        <v/>
      </c>
      <c r="EC53" s="84"/>
      <c r="ED53" s="226" t="str" cm="1">
        <f t="array" ref="ED53">_xlfn.IFS(EC53="Pres",8,EC53="Abs",0,EC53=0,"",EC53="Orie",2,EC53="Holi",0,EC53="Leav",0)</f>
        <v/>
      </c>
      <c r="EE53" s="84"/>
      <c r="EH53" s="226" t="str" cm="1">
        <f t="array" ref="EH53">_xlfn.IFS(EG53="Pres",8,EG53="Abs",0,EG53=0,"",EG53="Orie",2,EG53="Holi",0,EG53="Leav",0)</f>
        <v/>
      </c>
      <c r="EP53" s="226" t="str" cm="1">
        <f t="array" ref="EP53">_xlfn.IFS(EO53="Pres",8,EO53="Abs",0,EO53=0,"",EO53="Orie",2,EO53="Holi",0,EO53="Leav",0)</f>
        <v/>
      </c>
      <c r="EQ53" s="84" t="s">
        <v>54</v>
      </c>
      <c r="ER53" s="226" cm="1">
        <f t="array" ref="ER53">_xlfn.IFS(EQ53="Pres",8,EQ53="Abs",0,EQ53=0,"",EQ53="Orie",2,EQ53="Holi",0,EQ53="Leav",0)</f>
        <v>0</v>
      </c>
      <c r="EY53" s="84"/>
      <c r="EZ53" s="226" t="str" cm="1">
        <f t="array" ref="EZ53">_xlfn.IFS(EY53="Pres",8,EY53="Abs",0,EY53=0,"",EY53="Orie",2,EY53="Holi",0,EY53="Leav",0)</f>
        <v/>
      </c>
      <c r="FA53" s="84"/>
      <c r="FB53" s="226" t="str" cm="1">
        <f t="array" ref="FB53">_xlfn.IFS(FA53="Pres",8,FA53="Abs",0,FA53=0,"",FA53="Orie",2,FA53="Holi",0,FA53="Leav",0)</f>
        <v/>
      </c>
      <c r="FX53" s="84"/>
      <c r="FY53" s="226"/>
      <c r="GA53" s="84" t="s">
        <v>35</v>
      </c>
      <c r="GB53" s="226">
        <v>8</v>
      </c>
      <c r="GC53" s="84" t="s">
        <v>35</v>
      </c>
      <c r="GD53" s="226">
        <v>8</v>
      </c>
      <c r="GE53" s="84" t="s">
        <v>35</v>
      </c>
      <c r="GF53" s="226">
        <v>8</v>
      </c>
      <c r="GG53" s="84" t="s">
        <v>35</v>
      </c>
      <c r="GH53" s="226">
        <v>8</v>
      </c>
      <c r="GI53" s="84" t="s">
        <v>35</v>
      </c>
      <c r="GJ53" s="226">
        <v>7.3</v>
      </c>
      <c r="GK53" s="84" t="s">
        <v>35</v>
      </c>
      <c r="GL53" s="226">
        <v>8</v>
      </c>
      <c r="GM53" s="84" t="s">
        <v>35</v>
      </c>
      <c r="GN53" s="226">
        <v>8</v>
      </c>
      <c r="GO53" s="84" t="s">
        <v>36</v>
      </c>
      <c r="GP53" s="226">
        <v>8</v>
      </c>
      <c r="GQ53" s="84" t="s">
        <v>35</v>
      </c>
      <c r="GR53" s="226">
        <v>8</v>
      </c>
      <c r="GS53" s="84" t="s">
        <v>35</v>
      </c>
      <c r="GT53" s="226">
        <v>8</v>
      </c>
      <c r="GU53" s="84" t="s">
        <v>35</v>
      </c>
      <c r="GV53" s="226" cm="1">
        <f t="array" ref="GV53">_xlfn.IFS(GU53="Pres",8,GU53="Abs",0,GU53=0,"",GU53="Orie",2,GU53="Holi",0,GU53="Leav",0)</f>
        <v>8</v>
      </c>
      <c r="GW53" s="84" t="s">
        <v>35</v>
      </c>
      <c r="GX53" s="226" cm="1">
        <f t="array" ref="GX53">_xlfn.IFS(GW53="Pres",8,GW53="Abs",0,GW53=0,"",GW53="Orie",2,GW53="Holi",0,GW53="Leav",0)</f>
        <v>8</v>
      </c>
      <c r="GY53" s="84" t="s">
        <v>48</v>
      </c>
      <c r="GZ53" s="226" cm="1">
        <f t="array" ref="GZ53">_xlfn.IFS(GY53="Pres",8,GY53="Abs",0,GY53=0,"",GY53="Orie",2,GY53="Holi",0,GY53="Leav",0)</f>
        <v>0</v>
      </c>
      <c r="HA53" s="594" t="s">
        <v>48</v>
      </c>
      <c r="HB53" s="226" cm="1">
        <f t="array" ref="HB53">_xlfn.IFS(HA53="Pres",8,HA53="Abs",0,HA53=0,"",HA53="Orie",2,HA53="Holi",0,HA53="Leav",0)</f>
        <v>0</v>
      </c>
      <c r="HC53" s="84"/>
      <c r="HD53" s="226" t="str" cm="1">
        <f t="array" ref="HD53">_xlfn.IFS(HC53="Pres",8,HC53="Abs",0,HC53=0,"",HC53="Orie",2,HC53="Holi",0,HC53="Leav",0)</f>
        <v/>
      </c>
      <c r="HE53" s="84"/>
      <c r="HF53" s="226" t="str" cm="1">
        <f t="array" ref="HF53">_xlfn.IFS(HE53="Pres",8,HE53="Abs",0,HE53=0,"",HE53="Orie",2,HE53="Holi",0,HE53="Leav",0)</f>
        <v/>
      </c>
      <c r="HG53" s="84"/>
      <c r="HH53" s="226" t="str" cm="1">
        <f t="array" ref="HH53">_xlfn.IFS(HG53="Pres",8,HG53="Abs",0,HG53=0,"",HG53="Orie",2,HG53="Holi",0,HG53="Leav",0)</f>
        <v/>
      </c>
      <c r="HI53" s="84"/>
      <c r="HJ53" s="226" t="str" cm="1">
        <f t="array" ref="HJ53">_xlfn.IFS(HI53="Pres",8,HI53="Abs",0,HI53=0,"",HI53="Orie",2,HI53="Holi",0,HI53="Leav",0)</f>
        <v/>
      </c>
      <c r="HK53" s="84"/>
      <c r="HL53" s="226" t="str" cm="1">
        <f t="array" ref="HL53">_xlfn.IFS(HK53="Pres",8,HK53="Abs",0,HK53=0,"",HK53="Orie",2,HK53="Holi",0,HK53="Leav",0)</f>
        <v/>
      </c>
      <c r="HM53" s="84"/>
      <c r="HN53" s="226" t="str" cm="1">
        <f t="array" ref="HN53">_xlfn.IFS(HM53="Pres",8,HM53="Abs",0,HM53=0,"",HM53="Orie",2,HM53="Holi",0,HM53="Leav",0)</f>
        <v/>
      </c>
      <c r="HO53" s="84"/>
      <c r="HP53" s="226" t="str" cm="1">
        <f t="array" ref="HP53">_xlfn.IFS(HO53="Pres",8,HO53="Abs",0,HO53=0,"",HO53="Orie",2,HO53="Holi",0,HO53="Leav",0)</f>
        <v/>
      </c>
      <c r="HQ53" s="84"/>
      <c r="HR53" s="226" t="str" cm="1">
        <f t="array" ref="HR53">_xlfn.IFS(HQ53="Pres",8,HQ53="Abs",0,HQ53=0,"",HQ53="Orie",2,HQ53="Holi",0,HQ53="Leav",0)</f>
        <v/>
      </c>
      <c r="HS53" s="84"/>
      <c r="HT53" s="226" t="str" cm="1">
        <f t="array" ref="HT53">_xlfn.IFS(HS53="Pres",8,HS53="Abs",0,HS53=0,"",HS53="Orie",2,HS53="Holi",0,HS53="Leav",0)</f>
        <v/>
      </c>
      <c r="HU53" s="84"/>
      <c r="HV53" s="226" t="str" cm="1">
        <f t="array" ref="HV53">_xlfn.IFS(HU53="Pres",8,HU53="Abs",0,HU53=0,"",HU53="Orie",2,HU53="Holi",0,HU53="Leav",0)</f>
        <v/>
      </c>
      <c r="HW53" s="84"/>
      <c r="HX53" s="226" t="str" cm="1">
        <f t="array" ref="HX53">_xlfn.IFS(HW53="Pres",8,HW53="Abs",0,HW53=0,"",HW53="Orie",2,HW53="Holi",0,HW53="Leav",0)</f>
        <v/>
      </c>
      <c r="HY53" s="84"/>
      <c r="HZ53" s="226" t="str" cm="1">
        <f t="array" ref="HZ53">_xlfn.IFS(HY53="Pres",8,HY53="Abs",0,HY53=0,"",HY53="Orie",2,HY53="Holi",0,HY53="Leav",0)</f>
        <v/>
      </c>
      <c r="IA53" s="84"/>
      <c r="IB53" s="226" t="str" cm="1">
        <f t="array" ref="IB53">_xlfn.IFS(IA53="Pres",8,IA53="Abs",0,IA53=0,"",IA53="Orie",2,IA53="Holi",0,IA53="Leav",0)</f>
        <v/>
      </c>
      <c r="IC53" s="84"/>
      <c r="ID53" s="226" t="str" cm="1">
        <f t="array" ref="ID53">_xlfn.IFS(IC53="Pres",8,IC53="Abs",0,IC53=0,"",IC53="Orie",2,IC53="Holi",0,IC53="Leav",0)</f>
        <v/>
      </c>
      <c r="IE53" s="84"/>
      <c r="IF53" s="226" t="str" cm="1">
        <f t="array" ref="IF53">_xlfn.IFS(IE53="Pres",8,IE53="Abs",0,IE53=0,"",IE53="Orie",2,IE53="Holi",0,IE53="Leav",0)</f>
        <v/>
      </c>
      <c r="IG53" s="84"/>
      <c r="IH53" s="226" t="str" cm="1">
        <f t="array" ref="IH53">_xlfn.IFS(IG53="Pres",8,IG53="Abs",0,IG53=0,"",IG53="Orie",2,IG53="Holi",0,IG53="Leav",0)</f>
        <v/>
      </c>
      <c r="II53" s="84"/>
      <c r="IJ53" s="226" t="str" cm="1">
        <f t="array" ref="IJ53">_xlfn.IFS(II53="Pres",8,II53="Abs",0,II53=0,"",II53="Orie",2,II53="Holi",0,II53="Leav",0)</f>
        <v/>
      </c>
      <c r="IK53" s="84"/>
      <c r="IL53" s="226" t="str" cm="1">
        <f t="array" ref="IL53">_xlfn.IFS(IK53="Pres",8,IK53="Abs",0,IK53=0,"",IK53="Orie",2,IK53="Holi",0,IK53="Leav",0)</f>
        <v/>
      </c>
      <c r="IM53" s="84"/>
      <c r="IN53" s="226" t="str" cm="1">
        <f t="array" ref="IN53">_xlfn.IFS(IM53="Pres",8,IM53="Abs",0,IM53=0,"",IM53="Orie",2,IM53="Holi",0,IM53="Leav",0)</f>
        <v/>
      </c>
      <c r="IO53" s="84"/>
      <c r="IP53" s="226" t="str" cm="1">
        <f t="array" ref="IP53">_xlfn.IFS(IO53="Pres",8,IO53="Abs",0,IO53=0,"",IO53="Orie",2,IO53="Holi",0,IO53="Leav",0)</f>
        <v/>
      </c>
      <c r="IQ53" s="84"/>
      <c r="IR53" s="226" t="str" cm="1">
        <f t="array" ref="IR53">_xlfn.IFS(IQ53="Pres",8,IQ53="Abs",0,IQ53=0,"",IQ53="Orie",2,IQ53="Holi",0,IQ53="Leav",0)</f>
        <v/>
      </c>
      <c r="IS53" s="84"/>
      <c r="IT53" s="226" t="str" cm="1">
        <f t="array" ref="IT53">_xlfn.IFS(IS53="Pres",8,IS53="Abs",0,IS53=0,"",IS53="Orie",2,IS53="Holi",0,IS53="Leav",0)</f>
        <v/>
      </c>
      <c r="IU53" s="84"/>
      <c r="IV53" s="226" t="str" cm="1">
        <f t="array" ref="IV53">_xlfn.IFS(IU53="Pres",8,IU53="Abs",0,IU53=0,"",IU53="Orie",2,IU53="Holi",0,IU53="Leav",0)</f>
        <v/>
      </c>
      <c r="IW53" s="84"/>
      <c r="IX53" s="226" t="str" cm="1">
        <f t="array" ref="IX53">_xlfn.IFS(IW53="Pres",8,IW53="Abs",0,IW53=0,"",IW53="Orie",2,IW53="Holi",0,IW53="Leav",0)</f>
        <v/>
      </c>
      <c r="IY53" s="84"/>
      <c r="IZ53" s="226" t="str" cm="1">
        <f t="array" ref="IZ53">_xlfn.IFS(IY53="Pres",8,IY53="Abs",0,IY53=0,"",IY53="Orie",2,IY53="Holi",0,IY53="Leav",0)</f>
        <v/>
      </c>
      <c r="JA53" s="84"/>
      <c r="JB53" s="226" t="str" cm="1">
        <f t="array" ref="JB53">_xlfn.IFS(JA53="Pres",8,JA53="Abs",0,JA53=0,"",JA53="Orie",2,JA53="Holi",0,JA53="Leav",0)</f>
        <v/>
      </c>
      <c r="JC53" s="84"/>
      <c r="JD53" s="226" t="str" cm="1">
        <f t="array" ref="JD53">_xlfn.IFS(JC53="Pres",8,JC53="Abs",0,JC53=0,"",JC53="Orie",2,JC53="Holi",0,JC53="Leav",0)</f>
        <v/>
      </c>
      <c r="JE53" s="84"/>
      <c r="JF53" s="226" t="str" cm="1">
        <f t="array" ref="JF53">_xlfn.IFS(JE53="Pres",8,JE53="Abs",0,JE53=0,"",JE53="Orie",2,JE53="Holi",0,JE53="Leav",0)</f>
        <v/>
      </c>
      <c r="JG53" s="84"/>
      <c r="JH53" s="226" t="str" cm="1">
        <f t="array" ref="JH53">_xlfn.IFS(JG53="Pres",8,JG53="Abs",0,JG53=0,"",JG53="Orie",2,JG53="Holi",0,JG53="Leav",0)</f>
        <v/>
      </c>
      <c r="JI53" s="84"/>
      <c r="JJ53" s="226" t="str" cm="1">
        <f t="array" ref="JJ53">_xlfn.IFS(JI53="Pres",8,JI53="Abs",0,JI53=0,"",JI53="Orie",2,JI53="Holi",0,JI53="Leav",0)</f>
        <v/>
      </c>
      <c r="JK53" s="84"/>
      <c r="JL53" s="226" t="str" cm="1">
        <f t="array" ref="JL53">_xlfn.IFS(JK53="Pres",8,JK53="Abs",0,JK53=0,"",JK53="Orie",2,JK53="Holi",0,JK53="Leav",0)</f>
        <v/>
      </c>
      <c r="JM53" s="84"/>
      <c r="JN53" s="226" t="str" cm="1">
        <f t="array" ref="JN53">_xlfn.IFS(JM53="Pres",8,JM53="Abs",0,JM53=0,"",JM53="Orie",2,JM53="Holi",0,JM53="Leav",0)</f>
        <v/>
      </c>
      <c r="JO53" s="84"/>
      <c r="JP53" s="226" t="str" cm="1">
        <f t="array" ref="JP53">_xlfn.IFS(JO53="Pres",8,JO53="Abs",0,JO53=0,"",JO53="Orie",2,JO53="Holi",0,JO53="Leav",0)</f>
        <v/>
      </c>
      <c r="JQ53" s="84"/>
      <c r="JR53" s="226" t="str" cm="1">
        <f t="array" ref="JR53">_xlfn.IFS(JQ53="Pres",8,JQ53="Abs",0,JQ53=0,"",JQ53="Orie",2,JQ53="Holi",0,JQ53="Leav",0)</f>
        <v/>
      </c>
      <c r="JS53" s="84"/>
      <c r="JT53" s="554" t="str" cm="1">
        <f t="array" ref="JT53">_xlfn.IFS(JS53="Pres",8,JS53="Abs",0,JS53=0,"",JS53="Orie",2,JS53="Holi",0,JS53="Leav",0)</f>
        <v/>
      </c>
    </row>
    <row r="54" spans="1:280" s="173" customFormat="1" ht="15.75" customHeight="1">
      <c r="A54" s="109" t="s">
        <v>60</v>
      </c>
      <c r="B54" s="302" t="s">
        <v>1265</v>
      </c>
      <c r="C54" s="302" t="s">
        <v>1266</v>
      </c>
      <c r="D54" s="302" t="s">
        <v>1267</v>
      </c>
      <c r="E54" s="302" t="s">
        <v>1268</v>
      </c>
      <c r="F54" s="73" t="s">
        <v>43</v>
      </c>
      <c r="G54" s="105">
        <v>44570</v>
      </c>
      <c r="H54" s="105">
        <v>44911</v>
      </c>
      <c r="I54" s="105">
        <v>44809</v>
      </c>
      <c r="J54" s="36" t="s">
        <v>44</v>
      </c>
      <c r="K54" s="35">
        <v>44753</v>
      </c>
      <c r="L54" s="105">
        <v>44809</v>
      </c>
      <c r="N54" s="313">
        <f>COUNTIF(AB54:XFD54,"Pres")+X54+U54+T54</f>
        <v>25</v>
      </c>
      <c r="O54" s="313">
        <f>SUM(AB54:XFD54)+V54</f>
        <v>197.75</v>
      </c>
      <c r="P54" s="39" t="str">
        <f t="shared" si="267"/>
        <v/>
      </c>
      <c r="Q54" s="318">
        <f>IF(COUNTIF(AC54:XFD54,"Abs")+W54=0,"",COUNTIF(AC54:XFD54,"Abs")+W54)</f>
        <v>2</v>
      </c>
      <c r="R54" s="40">
        <f t="shared" si="258"/>
        <v>9</v>
      </c>
      <c r="U54" s="173">
        <v>23</v>
      </c>
      <c r="V54" s="173">
        <v>181.75</v>
      </c>
      <c r="W54" s="173">
        <v>2</v>
      </c>
      <c r="X54" s="318"/>
      <c r="Y54" s="173">
        <v>9</v>
      </c>
      <c r="AA54" s="316"/>
      <c r="AB54" s="319"/>
      <c r="DT54" s="226" t="str" cm="1">
        <f t="array" ref="DT54">_xlfn.IFS(DS54="Pres",8,DS54="Abs",0,DS54=0,"",DS54="Orie",2,DS54="Holi",0,DS54="Leav",0)</f>
        <v/>
      </c>
      <c r="EC54" s="84"/>
      <c r="ED54" s="226" t="str" cm="1">
        <f t="array" ref="ED54">_xlfn.IFS(EC54="Pres",8,EC54="Abs",0,EC54=0,"",EC54="Orie",2,EC54="Holi",0,EC54="Leav",0)</f>
        <v/>
      </c>
      <c r="EE54" s="84"/>
      <c r="EH54" s="226" t="str" cm="1">
        <f t="array" ref="EH54">_xlfn.IFS(EG54="Pres",8,EG54="Abs",0,EG54=0,"",EG54="Orie",2,EG54="Holi",0,EG54="Leav",0)</f>
        <v/>
      </c>
      <c r="EP54" s="226" t="str" cm="1">
        <f t="array" ref="EP54">_xlfn.IFS(EO54="Pres",8,EO54="Abs",0,EO54=0,"",EO54="Orie",2,EO54="Holi",0,EO54="Leav",0)</f>
        <v/>
      </c>
      <c r="EQ54" s="84" t="s">
        <v>54</v>
      </c>
      <c r="ER54" s="226" cm="1">
        <f t="array" ref="ER54">_xlfn.IFS(EQ54="Pres",8,EQ54="Abs",0,EQ54=0,"",EQ54="Orie",2,EQ54="Holi",0,EQ54="Leav",0)</f>
        <v>0</v>
      </c>
      <c r="EY54" s="84"/>
      <c r="EZ54" s="226" t="str" cm="1">
        <f t="array" ref="EZ54">_xlfn.IFS(EY54="Pres",8,EY54="Abs",0,EY54=0,"",EY54="Orie",2,EY54="Holi",0,EY54="Leav",0)</f>
        <v/>
      </c>
      <c r="FA54" s="84"/>
      <c r="FB54" s="226" t="str" cm="1">
        <f t="array" ref="FB54">_xlfn.IFS(FA54="Pres",8,FA54="Abs",0,FA54=0,"",FA54="Orie",2,FA54="Holi",0,FA54="Leav",0)</f>
        <v/>
      </c>
      <c r="GC54" s="84"/>
      <c r="GD54" s="226" t="str" cm="1">
        <f t="array" ref="GD54">_xlfn.IFS(GC54="Pres",8,GC54="Abs",0,GC54=0,"",GC54="Orie",2,GC54="Holi",0,GC54="Leav",0)</f>
        <v/>
      </c>
      <c r="GE54" s="84"/>
      <c r="GF54" s="226" t="str" cm="1">
        <f t="array" ref="GF54">_xlfn.IFS(GE54="Pres",8,GE54="Abs",0,GE54=0,"",GE54="Orie",2,GE54="Holi",0,GE54="Leav",0)</f>
        <v/>
      </c>
      <c r="GG54" s="84" t="s">
        <v>35</v>
      </c>
      <c r="GH54" s="226">
        <v>8</v>
      </c>
      <c r="GI54" s="84" t="s">
        <v>35</v>
      </c>
      <c r="GJ54" s="226">
        <v>8</v>
      </c>
      <c r="GK54" s="84"/>
      <c r="GL54" s="226" t="str" cm="1">
        <f t="array" ref="GL54">_xlfn.IFS(GK54="Pres",8,GK54="Abs",0,GK54=0,"",GK54="Orie",2,GK54="Holi",0,GK54="Leav",0)</f>
        <v/>
      </c>
      <c r="GM54" s="84"/>
      <c r="GN54" s="226" t="str" cm="1">
        <f t="array" ref="GN54">_xlfn.IFS(GM54="Pres",8,GM54="Abs",0,GM54=0,"",GM54="Orie",2,GM54="Holi",0,GM54="Leav",0)</f>
        <v/>
      </c>
      <c r="GO54" s="84"/>
      <c r="GP54" s="226" t="str" cm="1">
        <f t="array" ref="GP54">_xlfn.IFS(GO54="Pres",8,GO54="Abs",0,GO54=0,"",GO54="Orie",2,GO54="Holi",0,GO54="Leav",0)</f>
        <v/>
      </c>
      <c r="GQ54" s="84"/>
      <c r="GR54" s="226" t="str" cm="1">
        <f t="array" ref="GR54">_xlfn.IFS(GQ54="Pres",8,GQ54="Abs",0,GQ54=0,"",GQ54="Orie",2,GQ54="Holi",0,GQ54="Leav",0)</f>
        <v/>
      </c>
      <c r="GS54" s="84"/>
      <c r="HA54" s="593"/>
    </row>
    <row r="55" spans="1:280" s="221" customFormat="1" ht="15.75" customHeight="1">
      <c r="G55" s="105"/>
      <c r="H55" s="105"/>
      <c r="I55" s="105"/>
      <c r="J55" s="36" t="str">
        <f t="shared" si="268"/>
        <v>Sat</v>
      </c>
      <c r="K55" s="99">
        <f t="shared" si="265"/>
        <v>-56</v>
      </c>
      <c r="L55" s="105"/>
      <c r="N55" s="313">
        <f t="shared" si="266"/>
        <v>0</v>
      </c>
      <c r="O55" s="313">
        <f t="shared" ref="O55:O58" si="270">SUM(AB55:XFD55)+V55</f>
        <v>0</v>
      </c>
      <c r="P55" s="379" t="str">
        <f t="shared" si="267"/>
        <v/>
      </c>
      <c r="Q55" s="38" t="str">
        <f t="shared" si="263"/>
        <v/>
      </c>
      <c r="R55" s="40" t="str">
        <f t="shared" si="258"/>
        <v/>
      </c>
      <c r="X55" s="38"/>
      <c r="Y55" s="495"/>
      <c r="AA55" s="45"/>
      <c r="AB55" s="496"/>
      <c r="EC55" s="341"/>
      <c r="ED55" s="342" t="str" cm="1">
        <f t="array" ref="ED55">_xlfn.IFS(EC55="Pres",8,EC55="Abs",0,EC55=0,"",EC55="Orie",2,EC55="Holi",0,EC55="Leav",0)</f>
        <v/>
      </c>
      <c r="EE55" s="341"/>
      <c r="EH55" s="342" t="str" cm="1">
        <f t="array" ref="EH55">_xlfn.IFS(EG55="Pres",8,EG55="Abs",0,EG55=0,"",EG55="Orie",2,EG55="Holi",0,EG55="Leav",0)</f>
        <v/>
      </c>
      <c r="EP55" s="342" t="str" cm="1">
        <f t="array" ref="EP55">_xlfn.IFS(EO55="Pres",8,EO55="Abs",0,EO55=0,"",EO55="Orie",2,EO55="Holi",0,EO55="Leav",0)</f>
        <v/>
      </c>
      <c r="EQ55" s="341" t="s">
        <v>54</v>
      </c>
      <c r="ER55" s="342" cm="1">
        <f t="array" ref="ER55">_xlfn.IFS(EQ55="Pres",8,EQ55="Abs",0,EQ55=0,"",EQ55="Orie",2,EQ55="Holi",0,EQ55="Leav",0)</f>
        <v>0</v>
      </c>
      <c r="EY55" s="341"/>
      <c r="EZ55" s="342" t="str" cm="1">
        <f t="array" ref="EZ55">_xlfn.IFS(EY55="Pres",8,EY55="Abs",0,EY55=0,"",EY55="Orie",2,EY55="Holi",0,EY55="Leav",0)</f>
        <v/>
      </c>
      <c r="FB55" s="342" t="str" cm="1">
        <f t="array" ref="FB55">_xlfn.IFS(FA55="Pres",8,FA55="Abs",0,FA55=0,"",FA55="Orie",2,FA55="Holi",0,FA55="Leav",0)</f>
        <v/>
      </c>
      <c r="GC55" s="84"/>
      <c r="GD55" s="226" t="str" cm="1">
        <f t="array" ref="GD55">_xlfn.IFS(GC55="Pres",8,GC55="Abs",0,GC55=0,"",GC55="Orie",2,GC55="Holi",0,GC55="Leav",0)</f>
        <v/>
      </c>
      <c r="GE55" s="84"/>
      <c r="GF55" s="226" t="str" cm="1">
        <f t="array" ref="GF55">_xlfn.IFS(GE55="Pres",8,GE55="Abs",0,GE55=0,"",GE55="Orie",2,GE55="Holi",0,GE55="Leav",0)</f>
        <v/>
      </c>
      <c r="GG55" s="84"/>
      <c r="GH55" s="226" t="str" cm="1">
        <f t="array" ref="GH55">_xlfn.IFS(GG55="Pres",8,GG55="Abs",0,GG55=0,"",GG55="Orie",2,GG55="Holi",0,GG55="Leav",0)</f>
        <v/>
      </c>
      <c r="GI55" s="84"/>
      <c r="GJ55" s="226" t="str" cm="1">
        <f t="array" ref="GJ55">_xlfn.IFS(GI55="Pres",8,GI55="Abs",0,GI55=0,"",GI55="Orie",2,GI55="Holi",0,GI55="Leav",0)</f>
        <v/>
      </c>
      <c r="GK55" s="84"/>
      <c r="GL55" s="226" t="str" cm="1">
        <f t="array" ref="GL55">_xlfn.IFS(GK55="Pres",8,GK55="Abs",0,GK55=0,"",GK55="Orie",2,GK55="Holi",0,GK55="Leav",0)</f>
        <v/>
      </c>
      <c r="GM55" s="84"/>
      <c r="GN55" s="226" t="str" cm="1">
        <f t="array" ref="GN55">_xlfn.IFS(GM55="Pres",8,GM55="Abs",0,GM55=0,"",GM55="Orie",2,GM55="Holi",0,GM55="Leav",0)</f>
        <v/>
      </c>
      <c r="GO55" s="84"/>
      <c r="GP55" s="226" t="str" cm="1">
        <f t="array" ref="GP55">_xlfn.IFS(GO55="Pres",8,GO55="Abs",0,GO55=0,"",GO55="Orie",2,GO55="Holi",0,GO55="Leav",0)</f>
        <v/>
      </c>
      <c r="GQ55" s="84"/>
      <c r="GR55" s="226" t="str" cm="1">
        <f t="array" ref="GR55">_xlfn.IFS(GQ55="Pres",8,GQ55="Abs",0,GQ55=0,"",GQ55="Orie",2,GQ55="Holi",0,GQ55="Leav",0)</f>
        <v/>
      </c>
      <c r="GS55" s="84"/>
      <c r="HA55" s="595"/>
    </row>
    <row r="56" spans="1:280" s="173" customFormat="1" ht="15.75" customHeight="1">
      <c r="G56" s="105"/>
      <c r="H56" s="105"/>
      <c r="I56" s="105"/>
      <c r="J56" s="36" t="str">
        <f t="shared" si="268"/>
        <v>Sat</v>
      </c>
      <c r="K56" s="35">
        <f t="shared" si="265"/>
        <v>-56</v>
      </c>
      <c r="L56" s="105"/>
      <c r="N56" s="313">
        <f t="shared" si="266"/>
        <v>0</v>
      </c>
      <c r="O56" s="313">
        <f t="shared" si="270"/>
        <v>0</v>
      </c>
      <c r="Q56" s="318" t="str">
        <f t="shared" si="263"/>
        <v/>
      </c>
      <c r="R56" s="40" t="str">
        <f t="shared" si="258"/>
        <v/>
      </c>
      <c r="X56" s="318"/>
      <c r="Y56" s="185"/>
      <c r="AA56" s="316"/>
      <c r="AB56" s="319"/>
      <c r="EC56" s="84"/>
      <c r="EE56" s="84"/>
      <c r="EQ56" s="84" t="s">
        <v>54</v>
      </c>
      <c r="ER56" s="226" cm="1">
        <f t="array" ref="ER56">_xlfn.IFS(EQ56="Pres",8,EQ56="Abs",0,EQ56=0,"",EQ56="Orie",2,EQ56="Holi",0,EQ56="Leav",0)</f>
        <v>0</v>
      </c>
      <c r="EY56" s="84"/>
      <c r="EZ56" s="226" t="str" cm="1">
        <f t="array" ref="EZ56">_xlfn.IFS(EY56="Pres",8,EY56="Abs",0,EY56=0,"",EY56="Orie",2,EY56="Holi",0,EY56="Leav",0)</f>
        <v/>
      </c>
      <c r="FB56" s="226" t="str" cm="1">
        <f t="array" ref="FB56">_xlfn.IFS(FA56="Pres",8,FA56="Abs",0,FA56=0,"",FA56="Orie",2,FA56="Holi",0,FA56="Leav",0)</f>
        <v/>
      </c>
      <c r="GC56" s="84"/>
      <c r="GD56" s="226" t="str" cm="1">
        <f t="array" ref="GD56">_xlfn.IFS(GC56="Pres",8,GC56="Abs",0,GC56=0,"",GC56="Orie",2,GC56="Holi",0,GC56="Leav",0)</f>
        <v/>
      </c>
      <c r="GE56" s="84"/>
      <c r="GF56" s="226" t="str" cm="1">
        <f t="array" ref="GF56">_xlfn.IFS(GE56="Pres",8,GE56="Abs",0,GE56=0,"",GE56="Orie",2,GE56="Holi",0,GE56="Leav",0)</f>
        <v/>
      </c>
      <c r="GG56" s="84"/>
      <c r="GH56" s="226" t="str" cm="1">
        <f t="array" ref="GH56">_xlfn.IFS(GG56="Pres",8,GG56="Abs",0,GG56=0,"",GG56="Orie",2,GG56="Holi",0,GG56="Leav",0)</f>
        <v/>
      </c>
      <c r="GI56" s="84"/>
      <c r="GJ56" s="226" t="str" cm="1">
        <f t="array" ref="GJ56">_xlfn.IFS(GI56="Pres",8,GI56="Abs",0,GI56=0,"",GI56="Orie",2,GI56="Holi",0,GI56="Leav",0)</f>
        <v/>
      </c>
      <c r="GK56" s="84"/>
      <c r="GL56" s="226" t="str" cm="1">
        <f t="array" ref="GL56">_xlfn.IFS(GK56="Pres",8,GK56="Abs",0,GK56=0,"",GK56="Orie",2,GK56="Holi",0,GK56="Leav",0)</f>
        <v/>
      </c>
      <c r="GM56" s="84"/>
      <c r="GN56" s="226" t="str" cm="1">
        <f t="array" ref="GN56">_xlfn.IFS(GM56="Pres",8,GM56="Abs",0,GM56=0,"",GM56="Orie",2,GM56="Holi",0,GM56="Leav",0)</f>
        <v/>
      </c>
      <c r="GO56" s="84"/>
      <c r="GP56" s="226" t="str" cm="1">
        <f t="array" ref="GP56">_xlfn.IFS(GO56="Pres",8,GO56="Abs",0,GO56=0,"",GO56="Orie",2,GO56="Holi",0,GO56="Leav",0)</f>
        <v/>
      </c>
      <c r="GQ56" s="84"/>
      <c r="GR56" s="226" t="str" cm="1">
        <f t="array" ref="GR56">_xlfn.IFS(GQ56="Pres",8,GQ56="Abs",0,GQ56=0,"",GQ56="Orie",2,GQ56="Holi",0,GQ56="Leav",0)</f>
        <v/>
      </c>
      <c r="GS56" s="84"/>
      <c r="HA56" s="593"/>
    </row>
    <row r="57" spans="1:280" s="173" customFormat="1" ht="15.75" customHeight="1">
      <c r="G57" s="105"/>
      <c r="H57" s="105"/>
      <c r="I57" s="105"/>
      <c r="J57" s="36" t="str">
        <f t="shared" si="268"/>
        <v>Sat</v>
      </c>
      <c r="K57" s="35">
        <f t="shared" si="265"/>
        <v>-56</v>
      </c>
      <c r="L57" s="105"/>
      <c r="N57" s="313">
        <f t="shared" si="266"/>
        <v>0</v>
      </c>
      <c r="O57" s="313">
        <f t="shared" si="270"/>
        <v>0</v>
      </c>
      <c r="Q57" s="318" t="str">
        <f t="shared" ref="Q57:Q58" si="271">IF(COUNTIF(AC57:XFD57,"Abs")+W57=0,"",COUNTIF(AC57:XFD57,"Abs")+W57)</f>
        <v/>
      </c>
      <c r="R57" s="40" t="str">
        <f t="shared" si="258"/>
        <v/>
      </c>
      <c r="X57" s="318"/>
      <c r="Y57" s="185"/>
      <c r="AA57" s="316"/>
      <c r="AB57" s="319"/>
      <c r="EC57" s="84"/>
      <c r="EE57" s="84"/>
      <c r="EY57" s="84"/>
      <c r="EZ57" s="226" t="str" cm="1">
        <f t="array" ref="EZ57">_xlfn.IFS(EY57="Pres",8,EY57="Abs",0,EY57=0,"",EY57="Orie",2,EY57="Holi",0,EY57="Leav",0)</f>
        <v/>
      </c>
      <c r="FB57" s="226" t="str" cm="1">
        <f t="array" ref="FB57">_xlfn.IFS(FA57="Pres",8,FA57="Abs",0,FA57=0,"",FA57="Orie",2,FA57="Holi",0,FA57="Leav",0)</f>
        <v/>
      </c>
      <c r="GC57" s="84"/>
      <c r="GD57" s="226" t="str" cm="1">
        <f t="array" ref="GD57">_xlfn.IFS(GC57="Pres",8,GC57="Abs",0,GC57=0,"",GC57="Orie",2,GC57="Holi",0,GC57="Leav",0)</f>
        <v/>
      </c>
      <c r="GE57" s="84"/>
      <c r="GF57" s="226" t="str" cm="1">
        <f t="array" ref="GF57">_xlfn.IFS(GE57="Pres",8,GE57="Abs",0,GE57=0,"",GE57="Orie",2,GE57="Holi",0,GE57="Leav",0)</f>
        <v/>
      </c>
      <c r="GG57" s="84"/>
      <c r="GH57" s="226" t="str" cm="1">
        <f t="array" ref="GH57">_xlfn.IFS(GG57="Pres",8,GG57="Abs",0,GG57=0,"",GG57="Orie",2,GG57="Holi",0,GG57="Leav",0)</f>
        <v/>
      </c>
      <c r="GI57" s="84"/>
      <c r="GJ57" s="226" t="str" cm="1">
        <f t="array" ref="GJ57">_xlfn.IFS(GI57="Pres",8,GI57="Abs",0,GI57=0,"",GI57="Orie",2,GI57="Holi",0,GI57="Leav",0)</f>
        <v/>
      </c>
      <c r="GK57" s="84"/>
      <c r="GL57" s="226" t="str" cm="1">
        <f t="array" ref="GL57">_xlfn.IFS(GK57="Pres",8,GK57="Abs",0,GK57=0,"",GK57="Orie",2,GK57="Holi",0,GK57="Leav",0)</f>
        <v/>
      </c>
      <c r="GM57" s="84"/>
      <c r="GN57" s="226" t="str" cm="1">
        <f t="array" ref="GN57">_xlfn.IFS(GM57="Pres",8,GM57="Abs",0,GM57=0,"",GM57="Orie",2,GM57="Holi",0,GM57="Leav",0)</f>
        <v/>
      </c>
      <c r="GO57" s="84"/>
      <c r="GP57" s="226" t="str" cm="1">
        <f t="array" ref="GP57">_xlfn.IFS(GO57="Pres",8,GO57="Abs",0,GO57=0,"",GO57="Orie",2,GO57="Holi",0,GO57="Leav",0)</f>
        <v/>
      </c>
      <c r="GQ57" s="84"/>
      <c r="GR57" s="226" t="str" cm="1">
        <f t="array" ref="GR57">_xlfn.IFS(GQ57="Pres",8,GQ57="Abs",0,GQ57=0,"",GQ57="Orie",2,GQ57="Holi",0,GQ57="Leav",0)</f>
        <v/>
      </c>
      <c r="GS57" s="84"/>
      <c r="HA57" s="593"/>
    </row>
    <row r="58" spans="1:280" s="173" customFormat="1" ht="15.75" customHeight="1">
      <c r="G58" s="105"/>
      <c r="H58" s="105"/>
      <c r="I58" s="105"/>
      <c r="K58" s="35">
        <f t="shared" si="265"/>
        <v>-56</v>
      </c>
      <c r="L58" s="105"/>
      <c r="N58" s="313">
        <f t="shared" si="266"/>
        <v>0</v>
      </c>
      <c r="O58" s="313">
        <f t="shared" si="270"/>
        <v>0</v>
      </c>
      <c r="Q58" s="318" t="str">
        <f t="shared" si="271"/>
        <v/>
      </c>
      <c r="R58" s="40" t="str">
        <f t="shared" si="258"/>
        <v/>
      </c>
      <c r="X58" s="318"/>
      <c r="Y58" s="185"/>
      <c r="AA58" s="316"/>
      <c r="AB58" s="319"/>
      <c r="EC58" s="84"/>
      <c r="EZ58" s="226" t="str" cm="1">
        <f t="array" ref="EZ58">_xlfn.IFS(EY58="Pres",8,EY58="Abs",0,EY58=0,"",EY58="Orie",2,EY58="Holi",0,EY58="Leav",0)</f>
        <v/>
      </c>
      <c r="FB58" s="226" t="str" cm="1">
        <f t="array" ref="FB58">_xlfn.IFS(FA58="Pres",8,FA58="Abs",0,FA58=0,"",FA58="Orie",2,FA58="Holi",0,FA58="Leav",0)</f>
        <v/>
      </c>
      <c r="GD58" s="226" t="str" cm="1">
        <f t="array" ref="GD58">_xlfn.IFS(GC58="Pres",8,GC58="Abs",0,GC58=0,"",GC58="Orie",2,GC58="Holi",0,GC58="Leav",0)</f>
        <v/>
      </c>
      <c r="HA58" s="593"/>
    </row>
    <row r="59" spans="1:280" s="173" customFormat="1" ht="15.75" customHeight="1">
      <c r="G59" s="105"/>
      <c r="H59" s="105"/>
      <c r="I59" s="105"/>
      <c r="K59" s="35">
        <f t="shared" ref="K59:K60" si="272">L59-8*7</f>
        <v>-56</v>
      </c>
      <c r="L59" s="105"/>
      <c r="N59" s="313">
        <f t="shared" ref="N59:N60" si="273">COUNTIF(AB59:XFD59,"Pres")+X59+U59+T59</f>
        <v>0</v>
      </c>
      <c r="O59" s="313">
        <f t="shared" ref="O59:O60" si="274">SUM(AB59:XFD59)+V59</f>
        <v>0</v>
      </c>
      <c r="Q59" s="318" t="str">
        <f t="shared" ref="Q59:Q60" si="275">IF(COUNTIF(AC59:XFD59,"Abs")+W59=0,"",COUNTIF(AC59:XFD59,"Abs")+W59)</f>
        <v/>
      </c>
      <c r="R59" s="40" t="str">
        <f t="shared" ref="R59:R60" si="276">IF(COUNTIF(AC59:XFD59,"Leav")+Y59=0,"",COUNTIF(AC59:XFD59,"Leav")+Y59)</f>
        <v/>
      </c>
      <c r="X59" s="318"/>
      <c r="Y59" s="185"/>
      <c r="AA59" s="316"/>
      <c r="AB59" s="319"/>
      <c r="EZ59" s="226" t="str" cm="1">
        <f t="array" ref="EZ59">_xlfn.IFS(EY59="Pres",8,EY59="Abs",0,EY59=0,"",EY59="Orie",2,EY59="Holi",0,EY59="Leav",0)</f>
        <v/>
      </c>
      <c r="FB59" s="226" t="str" cm="1">
        <f t="array" ref="FB59">_xlfn.IFS(FA59="Pres",8,FA59="Abs",0,FA59=0,"",FA59="Orie",2,FA59="Holi",0,FA59="Leav",0)</f>
        <v/>
      </c>
      <c r="GD59" s="226" t="str" cm="1">
        <f t="array" ref="GD59">_xlfn.IFS(GC59="Pres",8,GC59="Abs",0,GC59=0,"",GC59="Orie",2,GC59="Holi",0,GC59="Leav",0)</f>
        <v/>
      </c>
      <c r="GO59" s="84"/>
      <c r="GP59" s="226" t="str" cm="1">
        <f t="array" ref="GP59">_xlfn.IFS(GO59="Pres",8,GO59="Abs",0,GO59=0,"",GO59="Orie",2,GO59="Holi",0,GO59="Leav",0)</f>
        <v/>
      </c>
      <c r="GQ59" s="84"/>
      <c r="GR59" s="226" t="str" cm="1">
        <f t="array" ref="GR59">_xlfn.IFS(GQ59="Pres",8,GQ59="Abs",0,GQ59=0,"",GQ59="Orie",2,GQ59="Holi",0,GQ59="Leav",0)</f>
        <v/>
      </c>
      <c r="GS59" s="84"/>
      <c r="GT59" s="226" t="str" cm="1">
        <f t="array" ref="GT59">_xlfn.IFS(GS59="Pres",8,GS59="Abs",0,GS59=0,"",GS59="Orie",2,GS59="Holi",0,GS59="Leav",0)</f>
        <v/>
      </c>
      <c r="GU59" s="84"/>
      <c r="GV59" s="226" t="str" cm="1">
        <f t="array" ref="GV59">_xlfn.IFS(GU59="Pres",8,GU59="Abs",0,GU59=0,"",GU59="Orie",2,GU59="Holi",0,GU59="Leav",0)</f>
        <v/>
      </c>
      <c r="GW59" s="84"/>
      <c r="GX59" s="226" t="str" cm="1">
        <f t="array" ref="GX59">_xlfn.IFS(GW59="Pres",8,GW59="Abs",0,GW59=0,"",GW59="Orie",2,GW59="Holi",0,GW59="Leav",0)</f>
        <v/>
      </c>
      <c r="GY59" s="84"/>
      <c r="GZ59" s="226" t="str" cm="1">
        <f t="array" ref="GZ59">_xlfn.IFS(GY59="Pres",8,GY59="Abs",0,GY59=0,"",GY59="Orie",2,GY59="Holi",0,GY59="Leav",0)</f>
        <v/>
      </c>
      <c r="HA59" s="594"/>
      <c r="HB59" s="226" t="str" cm="1">
        <f t="array" ref="HB59">_xlfn.IFS(HA59="Pres",8,HA59="Abs",0,HA59=0,"",HA59="Orie",2,HA59="Holi",0,HA59="Leav",0)</f>
        <v/>
      </c>
      <c r="HC59" s="84"/>
      <c r="HD59" s="226" t="str" cm="1">
        <f t="array" ref="HD59">_xlfn.IFS(HC59="Pres",8,HC59="Abs",0,HC59=0,"",HC59="Orie",2,HC59="Holi",0,HC59="Leav",0)</f>
        <v/>
      </c>
      <c r="HE59" s="84"/>
      <c r="HF59" s="226" t="str" cm="1">
        <f t="array" ref="HF59">_xlfn.IFS(HE59="Pres",8,HE59="Abs",0,HE59=0,"",HE59="Orie",2,HE59="Holi",0,HE59="Leav",0)</f>
        <v/>
      </c>
      <c r="HG59" s="84"/>
      <c r="HH59" s="226" t="str" cm="1">
        <f t="array" ref="HH59">_xlfn.IFS(HG59="Pres",8,HG59="Abs",0,HG59=0,"",HG59="Orie",2,HG59="Holi",0,HG59="Leav",0)</f>
        <v/>
      </c>
      <c r="HI59" s="84"/>
      <c r="HJ59" s="226" t="str" cm="1">
        <f t="array" ref="HJ59">_xlfn.IFS(HI59="Pres",8,HI59="Abs",0,HI59=0,"",HI59="Orie",2,HI59="Holi",0,HI59="Leav",0)</f>
        <v/>
      </c>
      <c r="HK59" s="84"/>
      <c r="HL59" s="226" t="str" cm="1">
        <f t="array" ref="HL59">_xlfn.IFS(HK59="Pres",8,HK59="Abs",0,HK59=0,"",HK59="Orie",2,HK59="Holi",0,HK59="Leav",0)</f>
        <v/>
      </c>
      <c r="HM59" s="84"/>
      <c r="HN59" s="226" t="str" cm="1">
        <f t="array" ref="HN59">_xlfn.IFS(HM59="Pres",8,HM59="Abs",0,HM59=0,"",HM59="Orie",2,HM59="Holi",0,HM59="Leav",0)</f>
        <v/>
      </c>
      <c r="HO59" s="84"/>
      <c r="HP59" s="226" t="str" cm="1">
        <f t="array" ref="HP59">_xlfn.IFS(HO59="Pres",8,HO59="Abs",0,HO59=0,"",HO59="Orie",2,HO59="Holi",0,HO59="Leav",0)</f>
        <v/>
      </c>
      <c r="HQ59" s="84"/>
      <c r="HR59" s="226" t="str" cm="1">
        <f t="array" ref="HR59">_xlfn.IFS(HQ59="Pres",8,HQ59="Abs",0,HQ59=0,"",HQ59="Orie",2,HQ59="Holi",0,HQ59="Leav",0)</f>
        <v/>
      </c>
      <c r="HS59" s="84"/>
      <c r="HT59" s="226" t="str" cm="1">
        <f t="array" ref="HT59">_xlfn.IFS(HS59="Pres",8,HS59="Abs",0,HS59=0,"",HS59="Orie",2,HS59="Holi",0,HS59="Leav",0)</f>
        <v/>
      </c>
      <c r="HU59" s="84"/>
      <c r="HV59" s="226" t="str" cm="1">
        <f t="array" ref="HV59">_xlfn.IFS(HU59="Pres",8,HU59="Abs",0,HU59=0,"",HU59="Orie",2,HU59="Holi",0,HU59="Leav",0)</f>
        <v/>
      </c>
      <c r="HW59" s="84"/>
      <c r="HX59" s="226" t="str" cm="1">
        <f t="array" ref="HX59">_xlfn.IFS(HW59="Pres",8,HW59="Abs",0,HW59=0,"",HW59="Orie",2,HW59="Holi",0,HW59="Leav",0)</f>
        <v/>
      </c>
      <c r="HY59" s="84"/>
      <c r="HZ59" s="226" t="str" cm="1">
        <f t="array" ref="HZ59">_xlfn.IFS(HY59="Pres",8,HY59="Abs",0,HY59=0,"",HY59="Orie",2,HY59="Holi",0,HY59="Leav",0)</f>
        <v/>
      </c>
      <c r="IA59" s="84"/>
      <c r="IB59" s="226" t="str" cm="1">
        <f t="array" ref="IB59">_xlfn.IFS(IA59="Pres",8,IA59="Abs",0,IA59=0,"",IA59="Orie",2,IA59="Holi",0,IA59="Leav",0)</f>
        <v/>
      </c>
      <c r="IC59" s="84"/>
      <c r="ID59" s="226" t="str" cm="1">
        <f t="array" ref="ID59">_xlfn.IFS(IC59="Pres",8,IC59="Abs",0,IC59=0,"",IC59="Orie",2,IC59="Holi",0,IC59="Leav",0)</f>
        <v/>
      </c>
      <c r="IE59" s="84"/>
      <c r="IF59" s="226" t="str" cm="1">
        <f t="array" ref="IF59">_xlfn.IFS(IE59="Pres",8,IE59="Abs",0,IE59=0,"",IE59="Orie",2,IE59="Holi",0,IE59="Leav",0)</f>
        <v/>
      </c>
      <c r="IG59" s="84"/>
      <c r="IH59" s="226" t="str" cm="1">
        <f t="array" ref="IH59">_xlfn.IFS(IG59="Pres",8,IG59="Abs",0,IG59=0,"",IG59="Orie",2,IG59="Holi",0,IG59="Leav",0)</f>
        <v/>
      </c>
      <c r="II59" s="84"/>
      <c r="IJ59" s="226" t="str" cm="1">
        <f t="array" ref="IJ59">_xlfn.IFS(II59="Pres",8,II59="Abs",0,II59=0,"",II59="Orie",2,II59="Holi",0,II59="Leav",0)</f>
        <v/>
      </c>
      <c r="IK59" s="84"/>
      <c r="IL59" s="226" t="str" cm="1">
        <f t="array" ref="IL59">_xlfn.IFS(IK59="Pres",8,IK59="Abs",0,IK59=0,"",IK59="Orie",2,IK59="Holi",0,IK59="Leav",0)</f>
        <v/>
      </c>
      <c r="IM59" s="84"/>
      <c r="IN59" s="226" t="str" cm="1">
        <f t="array" ref="IN59">_xlfn.IFS(IM59="Pres",8,IM59="Abs",0,IM59=0,"",IM59="Orie",2,IM59="Holi",0,IM59="Leav",0)</f>
        <v/>
      </c>
      <c r="IO59" s="84"/>
      <c r="IP59" s="226" t="str" cm="1">
        <f t="array" ref="IP59">_xlfn.IFS(IO59="Pres",8,IO59="Abs",0,IO59=0,"",IO59="Orie",2,IO59="Holi",0,IO59="Leav",0)</f>
        <v/>
      </c>
      <c r="IQ59" s="84"/>
      <c r="IR59" s="226" t="str" cm="1">
        <f t="array" ref="IR59">_xlfn.IFS(IQ59="Pres",8,IQ59="Abs",0,IQ59=0,"",IQ59="Orie",2,IQ59="Holi",0,IQ59="Leav",0)</f>
        <v/>
      </c>
      <c r="IS59" s="84"/>
      <c r="IT59" s="226" t="str" cm="1">
        <f t="array" ref="IT59">_xlfn.IFS(IS59="Pres",8,IS59="Abs",0,IS59=0,"",IS59="Orie",2,IS59="Holi",0,IS59="Leav",0)</f>
        <v/>
      </c>
      <c r="IU59" s="84"/>
      <c r="IV59" s="226" t="str" cm="1">
        <f t="array" ref="IV59">_xlfn.IFS(IU59="Pres",8,IU59="Abs",0,IU59=0,"",IU59="Orie",2,IU59="Holi",0,IU59="Leav",0)</f>
        <v/>
      </c>
      <c r="IW59" s="84"/>
      <c r="IX59" s="226" t="str" cm="1">
        <f t="array" ref="IX59">_xlfn.IFS(IW59="Pres",8,IW59="Abs",0,IW59=0,"",IW59="Orie",2,IW59="Holi",0,IW59="Leav",0)</f>
        <v/>
      </c>
      <c r="IY59" s="84"/>
      <c r="IZ59" s="226" t="str" cm="1">
        <f t="array" ref="IZ59">_xlfn.IFS(IY59="Pres",8,IY59="Abs",0,IY59=0,"",IY59="Orie",2,IY59="Holi",0,IY59="Leav",0)</f>
        <v/>
      </c>
      <c r="JA59" s="84"/>
      <c r="JB59" s="226" t="str" cm="1">
        <f t="array" ref="JB59">_xlfn.IFS(JA59="Pres",8,JA59="Abs",0,JA59=0,"",JA59="Orie",2,JA59="Holi",0,JA59="Leav",0)</f>
        <v/>
      </c>
      <c r="JC59" s="84"/>
      <c r="JD59" s="226" t="str" cm="1">
        <f t="array" ref="JD59">_xlfn.IFS(JC59="Pres",8,JC59="Abs",0,JC59=0,"",JC59="Orie",2,JC59="Holi",0,JC59="Leav",0)</f>
        <v/>
      </c>
      <c r="JE59" s="84"/>
      <c r="JF59" s="226" t="str" cm="1">
        <f t="array" ref="JF59">_xlfn.IFS(JE59="Pres",8,JE59="Abs",0,JE59=0,"",JE59="Orie",2,JE59="Holi",0,JE59="Leav",0)</f>
        <v/>
      </c>
      <c r="JG59" s="84"/>
      <c r="JH59" s="226" t="str" cm="1">
        <f t="array" ref="JH59">_xlfn.IFS(JG59="Pres",8,JG59="Abs",0,JG59=0,"",JG59="Orie",2,JG59="Holi",0,JG59="Leav",0)</f>
        <v/>
      </c>
      <c r="JI59" s="84"/>
      <c r="JJ59" s="226" t="str" cm="1">
        <f t="array" ref="JJ59">_xlfn.IFS(JI59="Pres",8,JI59="Abs",0,JI59=0,"",JI59="Orie",2,JI59="Holi",0,JI59="Leav",0)</f>
        <v/>
      </c>
      <c r="JK59" s="84"/>
      <c r="JL59" s="226" t="str" cm="1">
        <f t="array" ref="JL59">_xlfn.IFS(JK59="Pres",8,JK59="Abs",0,JK59=0,"",JK59="Orie",2,JK59="Holi",0,JK59="Leav",0)</f>
        <v/>
      </c>
      <c r="JM59" s="84"/>
      <c r="JN59" s="226" t="str" cm="1">
        <f t="array" ref="JN59">_xlfn.IFS(JM59="Pres",8,JM59="Abs",0,JM59=0,"",JM59="Orie",2,JM59="Holi",0,JM59="Leav",0)</f>
        <v/>
      </c>
      <c r="JO59" s="84"/>
      <c r="JP59" s="226" t="str" cm="1">
        <f t="array" ref="JP59">_xlfn.IFS(JO59="Pres",8,JO59="Abs",0,JO59=0,"",JO59="Orie",2,JO59="Holi",0,JO59="Leav",0)</f>
        <v/>
      </c>
      <c r="JQ59" s="84"/>
      <c r="JR59" s="226" t="str" cm="1">
        <f t="array" ref="JR59">_xlfn.IFS(JQ59="Pres",8,JQ59="Abs",0,JQ59=0,"",JQ59="Orie",2,JQ59="Holi",0,JQ59="Leav",0)</f>
        <v/>
      </c>
      <c r="JS59" s="84"/>
      <c r="JT59" s="554" t="str" cm="1">
        <f t="array" ref="JT59">_xlfn.IFS(JS59="Pres",8,JS59="Abs",0,JS59=0,"",JS59="Orie",2,JS59="Holi",0,JS59="Leav",0)</f>
        <v/>
      </c>
    </row>
    <row r="60" spans="1:280" s="173" customFormat="1" ht="15.75" customHeight="1">
      <c r="G60" s="105"/>
      <c r="H60" s="105"/>
      <c r="I60" s="105"/>
      <c r="K60" s="35">
        <f t="shared" si="272"/>
        <v>-56</v>
      </c>
      <c r="L60" s="105"/>
      <c r="N60" s="313">
        <f t="shared" si="273"/>
        <v>0</v>
      </c>
      <c r="O60" s="313">
        <f t="shared" si="274"/>
        <v>0</v>
      </c>
      <c r="Q60" s="318" t="str">
        <f t="shared" si="275"/>
        <v/>
      </c>
      <c r="R60" s="40" t="str">
        <f t="shared" si="276"/>
        <v/>
      </c>
      <c r="X60" s="318"/>
      <c r="Y60" s="185"/>
      <c r="AA60" s="316"/>
      <c r="AB60" s="319"/>
      <c r="EZ60" s="226" t="str" cm="1">
        <f t="array" ref="EZ60">_xlfn.IFS(EY60="Pres",8,EY60="Abs",0,EY60=0,"",EY60="Orie",2,EY60="Holi",0,EY60="Leav",0)</f>
        <v/>
      </c>
      <c r="FB60" s="226" t="str" cm="1">
        <f t="array" ref="FB60">_xlfn.IFS(FA60="Pres",8,FA60="Abs",0,FA60=0,"",FA60="Orie",2,FA60="Holi",0,FA60="Leav",0)</f>
        <v/>
      </c>
      <c r="GD60" s="226" t="str" cm="1">
        <f t="array" ref="GD60">_xlfn.IFS(GC60="Pres",8,GC60="Abs",0,GC60=0,"",GC60="Orie",2,GC60="Holi",0,GC60="Leav",0)</f>
        <v/>
      </c>
      <c r="GO60" s="84"/>
      <c r="GP60" s="226" t="str" cm="1">
        <f t="array" ref="GP60">_xlfn.IFS(GO60="Pres",8,GO60="Abs",0,GO60=0,"",GO60="Orie",2,GO60="Holi",0,GO60="Leav",0)</f>
        <v/>
      </c>
      <c r="GQ60" s="84"/>
      <c r="GR60" s="226" t="str" cm="1">
        <f t="array" ref="GR60">_xlfn.IFS(GQ60="Pres",8,GQ60="Abs",0,GQ60=0,"",GQ60="Orie",2,GQ60="Holi",0,GQ60="Leav",0)</f>
        <v/>
      </c>
      <c r="GS60" s="84"/>
      <c r="GT60" s="226" t="str" cm="1">
        <f t="array" ref="GT60">_xlfn.IFS(GS60="Pres",8,GS60="Abs",0,GS60=0,"",GS60="Orie",2,GS60="Holi",0,GS60="Leav",0)</f>
        <v/>
      </c>
      <c r="GU60" s="84"/>
      <c r="GV60" s="226" t="str" cm="1">
        <f t="array" ref="GV60">_xlfn.IFS(GU60="Pres",8,GU60="Abs",0,GU60=0,"",GU60="Orie",2,GU60="Holi",0,GU60="Leav",0)</f>
        <v/>
      </c>
      <c r="GW60" s="84"/>
      <c r="GX60" s="226" t="str" cm="1">
        <f t="array" ref="GX60">_xlfn.IFS(GW60="Pres",8,GW60="Abs",0,GW60=0,"",GW60="Orie",2,GW60="Holi",0,GW60="Leav",0)</f>
        <v/>
      </c>
      <c r="GY60" s="84"/>
      <c r="GZ60" s="226" t="str" cm="1">
        <f t="array" ref="GZ60">_xlfn.IFS(GY60="Pres",8,GY60="Abs",0,GY60=0,"",GY60="Orie",2,GY60="Holi",0,GY60="Leav",0)</f>
        <v/>
      </c>
      <c r="HA60" s="594"/>
      <c r="HB60" s="226" t="str" cm="1">
        <f t="array" ref="HB60">_xlfn.IFS(HA60="Pres",8,HA60="Abs",0,HA60=0,"",HA60="Orie",2,HA60="Holi",0,HA60="Leav",0)</f>
        <v/>
      </c>
      <c r="HC60" s="84"/>
      <c r="HD60" s="226" t="str" cm="1">
        <f t="array" ref="HD60">_xlfn.IFS(HC60="Pres",8,HC60="Abs",0,HC60=0,"",HC60="Orie",2,HC60="Holi",0,HC60="Leav",0)</f>
        <v/>
      </c>
      <c r="HE60" s="84"/>
      <c r="HF60" s="226" t="str" cm="1">
        <f t="array" ref="HF60">_xlfn.IFS(HE60="Pres",8,HE60="Abs",0,HE60=0,"",HE60="Orie",2,HE60="Holi",0,HE60="Leav",0)</f>
        <v/>
      </c>
      <c r="HG60" s="84"/>
      <c r="HH60" s="226" t="str" cm="1">
        <f t="array" ref="HH60">_xlfn.IFS(HG60="Pres",8,HG60="Abs",0,HG60=0,"",HG60="Orie",2,HG60="Holi",0,HG60="Leav",0)</f>
        <v/>
      </c>
      <c r="HI60" s="84"/>
      <c r="HJ60" s="226" t="str" cm="1">
        <f t="array" ref="HJ60">_xlfn.IFS(HI60="Pres",8,HI60="Abs",0,HI60=0,"",HI60="Orie",2,HI60="Holi",0,HI60="Leav",0)</f>
        <v/>
      </c>
      <c r="HK60" s="84"/>
      <c r="HL60" s="226" t="str" cm="1">
        <f t="array" ref="HL60">_xlfn.IFS(HK60="Pres",8,HK60="Abs",0,HK60=0,"",HK60="Orie",2,HK60="Holi",0,HK60="Leav",0)</f>
        <v/>
      </c>
      <c r="HM60" s="84"/>
      <c r="HN60" s="226" t="str" cm="1">
        <f t="array" ref="HN60">_xlfn.IFS(HM60="Pres",8,HM60="Abs",0,HM60=0,"",HM60="Orie",2,HM60="Holi",0,HM60="Leav",0)</f>
        <v/>
      </c>
      <c r="HO60" s="84"/>
      <c r="HP60" s="226" t="str" cm="1">
        <f t="array" ref="HP60">_xlfn.IFS(HO60="Pres",8,HO60="Abs",0,HO60=0,"",HO60="Orie",2,HO60="Holi",0,HO60="Leav",0)</f>
        <v/>
      </c>
      <c r="HQ60" s="84"/>
      <c r="HR60" s="226" t="str" cm="1">
        <f t="array" ref="HR60">_xlfn.IFS(HQ60="Pres",8,HQ60="Abs",0,HQ60=0,"",HQ60="Orie",2,HQ60="Holi",0,HQ60="Leav",0)</f>
        <v/>
      </c>
      <c r="HS60" s="84"/>
      <c r="HT60" s="226" t="str" cm="1">
        <f t="array" ref="HT60">_xlfn.IFS(HS60="Pres",8,HS60="Abs",0,HS60=0,"",HS60="Orie",2,HS60="Holi",0,HS60="Leav",0)</f>
        <v/>
      </c>
      <c r="HU60" s="84"/>
      <c r="HV60" s="226" t="str" cm="1">
        <f t="array" ref="HV60">_xlfn.IFS(HU60="Pres",8,HU60="Abs",0,HU60=0,"",HU60="Orie",2,HU60="Holi",0,HU60="Leav",0)</f>
        <v/>
      </c>
      <c r="HW60" s="84"/>
      <c r="HX60" s="226" t="str" cm="1">
        <f t="array" ref="HX60">_xlfn.IFS(HW60="Pres",8,HW60="Abs",0,HW60=0,"",HW60="Orie",2,HW60="Holi",0,HW60="Leav",0)</f>
        <v/>
      </c>
      <c r="HY60" s="84"/>
      <c r="HZ60" s="226" t="str" cm="1">
        <f t="array" ref="HZ60">_xlfn.IFS(HY60="Pres",8,HY60="Abs",0,HY60=0,"",HY60="Orie",2,HY60="Holi",0,HY60="Leav",0)</f>
        <v/>
      </c>
      <c r="IA60" s="84"/>
      <c r="IB60" s="226" t="str" cm="1">
        <f t="array" ref="IB60">_xlfn.IFS(IA60="Pres",8,IA60="Abs",0,IA60=0,"",IA60="Orie",2,IA60="Holi",0,IA60="Leav",0)</f>
        <v/>
      </c>
      <c r="IC60" s="84"/>
      <c r="ID60" s="226" t="str" cm="1">
        <f t="array" ref="ID60">_xlfn.IFS(IC60="Pres",8,IC60="Abs",0,IC60=0,"",IC60="Orie",2,IC60="Holi",0,IC60="Leav",0)</f>
        <v/>
      </c>
      <c r="IE60" s="84"/>
      <c r="IF60" s="226" t="str" cm="1">
        <f t="array" ref="IF60">_xlfn.IFS(IE60="Pres",8,IE60="Abs",0,IE60=0,"",IE60="Orie",2,IE60="Holi",0,IE60="Leav",0)</f>
        <v/>
      </c>
      <c r="IG60" s="84"/>
      <c r="IH60" s="226" t="str" cm="1">
        <f t="array" ref="IH60">_xlfn.IFS(IG60="Pres",8,IG60="Abs",0,IG60=0,"",IG60="Orie",2,IG60="Holi",0,IG60="Leav",0)</f>
        <v/>
      </c>
      <c r="II60" s="84"/>
      <c r="IJ60" s="226" t="str" cm="1">
        <f t="array" ref="IJ60">_xlfn.IFS(II60="Pres",8,II60="Abs",0,II60=0,"",II60="Orie",2,II60="Holi",0,II60="Leav",0)</f>
        <v/>
      </c>
      <c r="IK60" s="84"/>
      <c r="IL60" s="226" t="str" cm="1">
        <f t="array" ref="IL60">_xlfn.IFS(IK60="Pres",8,IK60="Abs",0,IK60=0,"",IK60="Orie",2,IK60="Holi",0,IK60="Leav",0)</f>
        <v/>
      </c>
      <c r="IM60" s="84"/>
      <c r="IN60" s="226" t="str" cm="1">
        <f t="array" ref="IN60">_xlfn.IFS(IM60="Pres",8,IM60="Abs",0,IM60=0,"",IM60="Orie",2,IM60="Holi",0,IM60="Leav",0)</f>
        <v/>
      </c>
      <c r="IO60" s="84"/>
      <c r="IP60" s="226" t="str" cm="1">
        <f t="array" ref="IP60">_xlfn.IFS(IO60="Pres",8,IO60="Abs",0,IO60=0,"",IO60="Orie",2,IO60="Holi",0,IO60="Leav",0)</f>
        <v/>
      </c>
      <c r="IQ60" s="84"/>
      <c r="IR60" s="226" t="str" cm="1">
        <f t="array" ref="IR60">_xlfn.IFS(IQ60="Pres",8,IQ60="Abs",0,IQ60=0,"",IQ60="Orie",2,IQ60="Holi",0,IQ60="Leav",0)</f>
        <v/>
      </c>
      <c r="IS60" s="84"/>
      <c r="IT60" s="226" t="str" cm="1">
        <f t="array" ref="IT60">_xlfn.IFS(IS60="Pres",8,IS60="Abs",0,IS60=0,"",IS60="Orie",2,IS60="Holi",0,IS60="Leav",0)</f>
        <v/>
      </c>
      <c r="IU60" s="84"/>
      <c r="IV60" s="226" t="str" cm="1">
        <f t="array" ref="IV60">_xlfn.IFS(IU60="Pres",8,IU60="Abs",0,IU60=0,"",IU60="Orie",2,IU60="Holi",0,IU60="Leav",0)</f>
        <v/>
      </c>
      <c r="IW60" s="84"/>
      <c r="IX60" s="226" t="str" cm="1">
        <f t="array" ref="IX60">_xlfn.IFS(IW60="Pres",8,IW60="Abs",0,IW60=0,"",IW60="Orie",2,IW60="Holi",0,IW60="Leav",0)</f>
        <v/>
      </c>
      <c r="IY60" s="84"/>
      <c r="IZ60" s="226" t="str" cm="1">
        <f t="array" ref="IZ60">_xlfn.IFS(IY60="Pres",8,IY60="Abs",0,IY60=0,"",IY60="Orie",2,IY60="Holi",0,IY60="Leav",0)</f>
        <v/>
      </c>
      <c r="JA60" s="84"/>
      <c r="JB60" s="226" t="str" cm="1">
        <f t="array" ref="JB60">_xlfn.IFS(JA60="Pres",8,JA60="Abs",0,JA60=0,"",JA60="Orie",2,JA60="Holi",0,JA60="Leav",0)</f>
        <v/>
      </c>
      <c r="JC60" s="84"/>
      <c r="JD60" s="226" t="str" cm="1">
        <f t="array" ref="JD60">_xlfn.IFS(JC60="Pres",8,JC60="Abs",0,JC60=0,"",JC60="Orie",2,JC60="Holi",0,JC60="Leav",0)</f>
        <v/>
      </c>
      <c r="JE60" s="84"/>
      <c r="JF60" s="226" t="str" cm="1">
        <f t="array" ref="JF60">_xlfn.IFS(JE60="Pres",8,JE60="Abs",0,JE60=0,"",JE60="Orie",2,JE60="Holi",0,JE60="Leav",0)</f>
        <v/>
      </c>
      <c r="JG60" s="84"/>
      <c r="JH60" s="226" t="str" cm="1">
        <f t="array" ref="JH60">_xlfn.IFS(JG60="Pres",8,JG60="Abs",0,JG60=0,"",JG60="Orie",2,JG60="Holi",0,JG60="Leav",0)</f>
        <v/>
      </c>
      <c r="JI60" s="84"/>
      <c r="JJ60" s="226" t="str" cm="1">
        <f t="array" ref="JJ60">_xlfn.IFS(JI60="Pres",8,JI60="Abs",0,JI60=0,"",JI60="Orie",2,JI60="Holi",0,JI60="Leav",0)</f>
        <v/>
      </c>
      <c r="JK60" s="84"/>
      <c r="JL60" s="226" t="str" cm="1">
        <f t="array" ref="JL60">_xlfn.IFS(JK60="Pres",8,JK60="Abs",0,JK60=0,"",JK60="Orie",2,JK60="Holi",0,JK60="Leav",0)</f>
        <v/>
      </c>
      <c r="JM60" s="84"/>
      <c r="JN60" s="226" t="str" cm="1">
        <f t="array" ref="JN60">_xlfn.IFS(JM60="Pres",8,JM60="Abs",0,JM60=0,"",JM60="Orie",2,JM60="Holi",0,JM60="Leav",0)</f>
        <v/>
      </c>
      <c r="JO60" s="84"/>
      <c r="JP60" s="226" t="str" cm="1">
        <f t="array" ref="JP60">_xlfn.IFS(JO60="Pres",8,JO60="Abs",0,JO60=0,"",JO60="Orie",2,JO60="Holi",0,JO60="Leav",0)</f>
        <v/>
      </c>
      <c r="JQ60" s="84"/>
      <c r="JR60" s="226" t="str" cm="1">
        <f t="array" ref="JR60">_xlfn.IFS(JQ60="Pres",8,JQ60="Abs",0,JQ60=0,"",JQ60="Orie",2,JQ60="Holi",0,JQ60="Leav",0)</f>
        <v/>
      </c>
      <c r="JS60" s="84"/>
      <c r="JT60" s="554" t="str" cm="1">
        <f t="array" ref="JT60">_xlfn.IFS(JS60="Pres",8,JS60="Abs",0,JS60=0,"",JS60="Orie",2,JS60="Holi",0,JS60="Leav",0)</f>
        <v/>
      </c>
    </row>
    <row r="61" spans="1:280" ht="15.75" customHeight="1"/>
    <row r="62" spans="1:280" ht="15.75" customHeight="1"/>
    <row r="63" spans="1:280" ht="15.75" customHeight="1"/>
    <row r="64" spans="1:28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sheetData>
  <autoFilter ref="A5:DS58" xr:uid="{5E2CCB2A-E5F8-468E-AE67-FAFF2F55AE31}"/>
  <mergeCells count="25">
    <mergeCell ref="A2:A4"/>
    <mergeCell ref="B2:B4"/>
    <mergeCell ref="C2:C4"/>
    <mergeCell ref="D2:D4"/>
    <mergeCell ref="E2:E4"/>
    <mergeCell ref="T2:T4"/>
    <mergeCell ref="F2:F4"/>
    <mergeCell ref="G2:G4"/>
    <mergeCell ref="H2:H4"/>
    <mergeCell ref="I2:I4"/>
    <mergeCell ref="O2:O4"/>
    <mergeCell ref="P2:P4"/>
    <mergeCell ref="Q2:Q4"/>
    <mergeCell ref="R2:R4"/>
    <mergeCell ref="S2:S4"/>
    <mergeCell ref="J2:J4"/>
    <mergeCell ref="K2:K4"/>
    <mergeCell ref="L2:L4"/>
    <mergeCell ref="M2:M4"/>
    <mergeCell ref="N2:N4"/>
    <mergeCell ref="V2:V4"/>
    <mergeCell ref="W2:W4"/>
    <mergeCell ref="X2:X4"/>
    <mergeCell ref="AB2:AB4"/>
    <mergeCell ref="U2:U4"/>
  </mergeCells>
  <phoneticPr fontId="43" type="noConversion"/>
  <conditionalFormatting sqref="AC6:AD33 DE42:DE45 DG42:DG49 DK39:DK45 DM39:DM45 DJ42:DJ49 DS39:DS46 DU39:DU50 DV39:DV47 CY34:CY38 DW21:DX45 DT39:DT54 EC48:EC58 ED25:ED55 EE47:EE57 EG47:EG52 EH47:EH55 EQ25:ER56">
    <cfRule type="containsText" dxfId="4461" priority="2801" operator="containsText" text="Pres">
      <formula>NOT(ISERROR(SEARCH(("Pres"),(AC6))))</formula>
    </cfRule>
  </conditionalFormatting>
  <conditionalFormatting sqref="AC6:AD33 DE42:DE45 DG42:DG49 DK39:DK45 DM39:DM45 DJ42:DJ49 DS39:DS46 DU39:DU50 DV39:DV47 CY34:CY38 DW21:DX45 DT39:DT54 EC48:EC58 ED25:ED55 EE47:EE57 EG47:EG52 EH47:EH55 EQ25:ER56">
    <cfRule type="containsText" dxfId="4460" priority="2802" operator="containsText" text="Abs">
      <formula>NOT(ISERROR(SEARCH(("Abs"),(AC6))))</formula>
    </cfRule>
  </conditionalFormatting>
  <conditionalFormatting sqref="AC6:AD33 DE42:DE45 DG42:DG49 DK39:DK45 DM39:DM45 DJ42:DJ49 DS39:DS46 DU39:DU50 DV39:DV47 CY34:CY38 DW21:DX45 DT39:DT54 EC48:EC58 ED25:ED55 EE47:EE57 EG47:EG52 EH47:EH55 EQ25:ER56">
    <cfRule type="containsText" dxfId="4459" priority="2803" operator="containsText" text="Leav">
      <formula>NOT(ISERROR(SEARCH(("Leav"),(AC6))))</formula>
    </cfRule>
  </conditionalFormatting>
  <conditionalFormatting sqref="AC6:AD33 DE42:DE45 DG42:DG49 DK39:DK45 DM39:DM45 DJ42:DJ49 DS39:DS46 DU39:DU50 DV39:DV47 CY34:CY38 DW21:DX45 DT39:DT54 EC48:EC58 ED25:ED55 EE47:EE57 EG47:EG52 EH47:EH55 EQ25:ER56">
    <cfRule type="containsText" dxfId="4458" priority="2804" operator="containsText" text="Holi">
      <formula>NOT(ISERROR(SEARCH(("Holi"),(AC6))))</formula>
    </cfRule>
  </conditionalFormatting>
  <conditionalFormatting sqref="F27:F33 F42:F46">
    <cfRule type="cellIs" dxfId="4457" priority="2805" operator="equal">
      <formula>"Ac"</formula>
    </cfRule>
  </conditionalFormatting>
  <conditionalFormatting sqref="F27:F33 F42:F46">
    <cfRule type="cellIs" dxfId="4456" priority="2806" operator="equal">
      <formula>"IT"</formula>
    </cfRule>
  </conditionalFormatting>
  <conditionalFormatting sqref="N6:O60">
    <cfRule type="cellIs" dxfId="4455" priority="2807" operator="greaterThanOrEqual">
      <formula>32</formula>
    </cfRule>
  </conditionalFormatting>
  <conditionalFormatting sqref="A27:A52">
    <cfRule type="containsText" dxfId="4454" priority="2808" operator="containsText" text="Flag">
      <formula>NOT(ISERROR(SEARCH(("Flag"),(A27))))</formula>
    </cfRule>
  </conditionalFormatting>
  <conditionalFormatting sqref="A5 A1:A2 A27:A52">
    <cfRule type="containsText" dxfId="4453" priority="2809" operator="containsText" text="Active">
      <formula>NOT(ISERROR(SEARCH(("Active"),(A1))))</formula>
    </cfRule>
  </conditionalFormatting>
  <conditionalFormatting sqref="A5 A1:A2 A27:A52">
    <cfRule type="containsText" dxfId="4452" priority="2810" operator="containsText" text="Withdrawn">
      <formula>NOT(ISERROR(SEARCH(("Withdrawn"),(A1))))</formula>
    </cfRule>
  </conditionalFormatting>
  <conditionalFormatting sqref="A5 A1:A2 A27:A52">
    <cfRule type="containsText" dxfId="4451" priority="2811" operator="containsText" text="Transf">
      <formula>NOT(ISERROR(SEARCH(("Transf"),(A1))))</formula>
    </cfRule>
  </conditionalFormatting>
  <conditionalFormatting sqref="A5 A1:A2 A27:A52">
    <cfRule type="containsText" dxfId="4450" priority="2812" operator="containsText" text="Grad">
      <formula>NOT(ISERROR(SEARCH(("Grad"),(A1))))</formula>
    </cfRule>
  </conditionalFormatting>
  <conditionalFormatting sqref="A5 A1:A2 A27:A52">
    <cfRule type="containsText" dxfId="4449" priority="2813" operator="containsText" text="Intern">
      <formula>NOT(ISERROR(SEARCH(("Intern"),(A1))))</formula>
    </cfRule>
  </conditionalFormatting>
  <conditionalFormatting sqref="AC6:AD33 DE42:DE45 DG42:DG49 DK39:DK45 DM39:DM45 DJ42:DJ49 DS39:DS46 DU39:DU50 DV39:DV47 CY34:CY38 DW21:DX45 DT39:DT54 EC48:EC58 ED25:ED55 EE47:EE57 EG47:EG52 EH47:EH55 EQ25:ER56">
    <cfRule type="containsText" dxfId="4448" priority="2814" operator="containsText" text="Orie">
      <formula>NOT(ISERROR(SEARCH(("Orie"),(AC6))))</formula>
    </cfRule>
  </conditionalFormatting>
  <conditionalFormatting sqref="Q1:Q2 Q5:Q60">
    <cfRule type="cellIs" dxfId="4447" priority="2815" operator="between">
      <formula>1</formula>
      <formula>2</formula>
    </cfRule>
  </conditionalFormatting>
  <conditionalFormatting sqref="Q1:Q2 Q5:Q60">
    <cfRule type="cellIs" dxfId="4446" priority="2816" operator="between">
      <formula>3</formula>
      <formula>6</formula>
    </cfRule>
  </conditionalFormatting>
  <conditionalFormatting sqref="Q1:Q2 Q5:Q60">
    <cfRule type="cellIs" dxfId="4445" priority="2817" operator="greaterThan">
      <formula>6</formula>
    </cfRule>
  </conditionalFormatting>
  <conditionalFormatting sqref="N1:O2 N5:O60">
    <cfRule type="cellIs" dxfId="4444" priority="2818" operator="between">
      <formula>27</formula>
      <formula>31</formula>
    </cfRule>
  </conditionalFormatting>
  <conditionalFormatting sqref="M7:M33">
    <cfRule type="notContainsBlanks" dxfId="4443" priority="2819">
      <formula>LEN(TRIM(M7))&gt;0</formula>
    </cfRule>
  </conditionalFormatting>
  <conditionalFormatting sqref="AE6:AF33">
    <cfRule type="containsText" dxfId="4442" priority="2796" operator="containsText" text="Pres">
      <formula>NOT(ISERROR(SEARCH(("Pres"),(AE6))))</formula>
    </cfRule>
  </conditionalFormatting>
  <conditionalFormatting sqref="AE6:AF33">
    <cfRule type="containsText" dxfId="4441" priority="2797" operator="containsText" text="Abs">
      <formula>NOT(ISERROR(SEARCH(("Abs"),(AE6))))</formula>
    </cfRule>
  </conditionalFormatting>
  <conditionalFormatting sqref="AE6:AF33">
    <cfRule type="containsText" dxfId="4440" priority="2798" operator="containsText" text="Leav">
      <formula>NOT(ISERROR(SEARCH(("Leav"),(AE6))))</formula>
    </cfRule>
  </conditionalFormatting>
  <conditionalFormatting sqref="AE6:AF33">
    <cfRule type="containsText" dxfId="4439" priority="2799" operator="containsText" text="Holi">
      <formula>NOT(ISERROR(SEARCH(("Holi"),(AE6))))</formula>
    </cfRule>
  </conditionalFormatting>
  <conditionalFormatting sqref="AE6:AF33">
    <cfRule type="containsText" dxfId="4438" priority="2800" operator="containsText" text="Orie">
      <formula>NOT(ISERROR(SEARCH(("Orie"),(AE6))))</formula>
    </cfRule>
  </conditionalFormatting>
  <conditionalFormatting sqref="AG6:AH7 AG9:AH33 AG8">
    <cfRule type="containsText" dxfId="4437" priority="2791" operator="containsText" text="Pres">
      <formula>NOT(ISERROR(SEARCH(("Pres"),(AG6))))</formula>
    </cfRule>
  </conditionalFormatting>
  <conditionalFormatting sqref="AG6:AH7 AG9:AH33 AG8">
    <cfRule type="containsText" dxfId="4436" priority="2792" operator="containsText" text="Abs">
      <formula>NOT(ISERROR(SEARCH(("Abs"),(AG6))))</formula>
    </cfRule>
  </conditionalFormatting>
  <conditionalFormatting sqref="AG6:AH7 AG9:AH33 AG8">
    <cfRule type="containsText" dxfId="4435" priority="2793" operator="containsText" text="Leav">
      <formula>NOT(ISERROR(SEARCH(("Leav"),(AG6))))</formula>
    </cfRule>
  </conditionalFormatting>
  <conditionalFormatting sqref="AG6:AH7 AG9:AH33 AG8">
    <cfRule type="containsText" dxfId="4434" priority="2794" operator="containsText" text="Holi">
      <formula>NOT(ISERROR(SEARCH(("Holi"),(AG6))))</formula>
    </cfRule>
  </conditionalFormatting>
  <conditionalFormatting sqref="AG6:AH7 AG9:AH33 AG8">
    <cfRule type="containsText" dxfId="4433" priority="2795" operator="containsText" text="Orie">
      <formula>NOT(ISERROR(SEARCH(("Orie"),(AG6))))</formula>
    </cfRule>
  </conditionalFormatting>
  <conditionalFormatting sqref="AI6:AJ7 AI9:AJ33">
    <cfRule type="containsText" dxfId="4432" priority="2786" operator="containsText" text="Pres">
      <formula>NOT(ISERROR(SEARCH(("Pres"),(AI6))))</formula>
    </cfRule>
  </conditionalFormatting>
  <conditionalFormatting sqref="AI6:AJ7 AI9:AJ33">
    <cfRule type="containsText" dxfId="4431" priority="2787" operator="containsText" text="Abs">
      <formula>NOT(ISERROR(SEARCH(("Abs"),(AI6))))</formula>
    </cfRule>
  </conditionalFormatting>
  <conditionalFormatting sqref="AI6:AJ7 AI9:AJ33">
    <cfRule type="containsText" dxfId="4430" priority="2788" operator="containsText" text="Leav">
      <formula>NOT(ISERROR(SEARCH(("Leav"),(AI6))))</formula>
    </cfRule>
  </conditionalFormatting>
  <conditionalFormatting sqref="AI6:AJ7 AI9:AJ33">
    <cfRule type="containsText" dxfId="4429" priority="2789" operator="containsText" text="Holi">
      <formula>NOT(ISERROR(SEARCH(("Holi"),(AI6))))</formula>
    </cfRule>
  </conditionalFormatting>
  <conditionalFormatting sqref="AI6:AJ7 AI9:AJ33">
    <cfRule type="containsText" dxfId="4428" priority="2790" operator="containsText" text="Orie">
      <formula>NOT(ISERROR(SEARCH(("Orie"),(AI6))))</formula>
    </cfRule>
  </conditionalFormatting>
  <conditionalFormatting sqref="AK6:AL7 AK9:AL33">
    <cfRule type="containsText" dxfId="4427" priority="2781" operator="containsText" text="Pres">
      <formula>NOT(ISERROR(SEARCH(("Pres"),(AK6))))</formula>
    </cfRule>
  </conditionalFormatting>
  <conditionalFormatting sqref="AK6:AL7 AK9:AL33">
    <cfRule type="containsText" dxfId="4426" priority="2782" operator="containsText" text="Abs">
      <formula>NOT(ISERROR(SEARCH(("Abs"),(AK6))))</formula>
    </cfRule>
  </conditionalFormatting>
  <conditionalFormatting sqref="AK6:AL7 AK9:AL33">
    <cfRule type="containsText" dxfId="4425" priority="2783" operator="containsText" text="Leav">
      <formula>NOT(ISERROR(SEARCH(("Leav"),(AK6))))</formula>
    </cfRule>
  </conditionalFormatting>
  <conditionalFormatting sqref="AK6:AL7 AK9:AL33">
    <cfRule type="containsText" dxfId="4424" priority="2784" operator="containsText" text="Holi">
      <formula>NOT(ISERROR(SEARCH(("Holi"),(AK6))))</formula>
    </cfRule>
  </conditionalFormatting>
  <conditionalFormatting sqref="AK6:AL7 AK9:AL33">
    <cfRule type="containsText" dxfId="4423" priority="2785" operator="containsText" text="Orie">
      <formula>NOT(ISERROR(SEARCH(("Orie"),(AK6))))</formula>
    </cfRule>
  </conditionalFormatting>
  <conditionalFormatting sqref="AM6:AN7 AM10:AN33 AN9">
    <cfRule type="containsText" dxfId="4422" priority="2776" operator="containsText" text="Pres">
      <formula>NOT(ISERROR(SEARCH(("Pres"),(AM6))))</formula>
    </cfRule>
  </conditionalFormatting>
  <conditionalFormatting sqref="AM6:AN7 AM10:AN33 AN9">
    <cfRule type="containsText" dxfId="4421" priority="2777" operator="containsText" text="Abs">
      <formula>NOT(ISERROR(SEARCH(("Abs"),(AM6))))</formula>
    </cfRule>
  </conditionalFormatting>
  <conditionalFormatting sqref="AM6:AN7 AM10:AN33 AN9">
    <cfRule type="containsText" dxfId="4420" priority="2778" operator="containsText" text="Leav">
      <formula>NOT(ISERROR(SEARCH(("Leav"),(AM6))))</formula>
    </cfRule>
  </conditionalFormatting>
  <conditionalFormatting sqref="AM6:AN7 AM10:AN33 AN9">
    <cfRule type="containsText" dxfId="4419" priority="2779" operator="containsText" text="Holi">
      <formula>NOT(ISERROR(SEARCH(("Holi"),(AM6))))</formula>
    </cfRule>
  </conditionalFormatting>
  <conditionalFormatting sqref="AM6:AN7 AM10:AN33 AN9">
    <cfRule type="containsText" dxfId="4418" priority="2780" operator="containsText" text="Orie">
      <formula>NOT(ISERROR(SEARCH(("Orie"),(AM6))))</formula>
    </cfRule>
  </conditionalFormatting>
  <conditionalFormatting sqref="AO6:AP7 AO9:AP9 AO13:AP33">
    <cfRule type="containsText" dxfId="4417" priority="2771" operator="containsText" text="Pres">
      <formula>NOT(ISERROR(SEARCH(("Pres"),(AO6))))</formula>
    </cfRule>
  </conditionalFormatting>
  <conditionalFormatting sqref="AO6:AP7 AO9:AP9 AO13:AP33">
    <cfRule type="containsText" dxfId="4416" priority="2772" operator="containsText" text="Abs">
      <formula>NOT(ISERROR(SEARCH(("Abs"),(AO6))))</formula>
    </cfRule>
  </conditionalFormatting>
  <conditionalFormatting sqref="AO6:AP7 AO9:AP9 AO13:AP33">
    <cfRule type="containsText" dxfId="4415" priority="2773" operator="containsText" text="Leav">
      <formula>NOT(ISERROR(SEARCH(("Leav"),(AO6))))</formula>
    </cfRule>
  </conditionalFormatting>
  <conditionalFormatting sqref="AO6:AP7 AO9:AP9 AO13:AP33">
    <cfRule type="containsText" dxfId="4414" priority="2774" operator="containsText" text="Holi">
      <formula>NOT(ISERROR(SEARCH(("Holi"),(AO6))))</formula>
    </cfRule>
  </conditionalFormatting>
  <conditionalFormatting sqref="AO6:AP7 AO9:AP9 AO13:AP33">
    <cfRule type="containsText" dxfId="4413" priority="2775" operator="containsText" text="Orie">
      <formula>NOT(ISERROR(SEARCH(("Orie"),(AO6))))</formula>
    </cfRule>
  </conditionalFormatting>
  <conditionalFormatting sqref="AQ6:AR7 AQ9:AR9 AQ13:AR33">
    <cfRule type="containsText" dxfId="4412" priority="2766" operator="containsText" text="Pres">
      <formula>NOT(ISERROR(SEARCH(("Pres"),(AQ6))))</formula>
    </cfRule>
  </conditionalFormatting>
  <conditionalFormatting sqref="AQ6:AR7 AQ9:AR9 AQ13:AR33">
    <cfRule type="containsText" dxfId="4411" priority="2767" operator="containsText" text="Abs">
      <formula>NOT(ISERROR(SEARCH(("Abs"),(AQ6))))</formula>
    </cfRule>
  </conditionalFormatting>
  <conditionalFormatting sqref="AQ6:AR7 AQ9:AR9 AQ13:AR33">
    <cfRule type="containsText" dxfId="4410" priority="2768" operator="containsText" text="Leav">
      <formula>NOT(ISERROR(SEARCH(("Leav"),(AQ6))))</formula>
    </cfRule>
  </conditionalFormatting>
  <conditionalFormatting sqref="AQ6:AR7 AQ9:AR9 AQ13:AR33">
    <cfRule type="containsText" dxfId="4409" priority="2769" operator="containsText" text="Holi">
      <formula>NOT(ISERROR(SEARCH(("Holi"),(AQ6))))</formula>
    </cfRule>
  </conditionalFormatting>
  <conditionalFormatting sqref="AQ6:AR7 AQ9:AR9 AQ13:AR33">
    <cfRule type="containsText" dxfId="4408" priority="2770" operator="containsText" text="Orie">
      <formula>NOT(ISERROR(SEARCH(("Orie"),(AQ6))))</formula>
    </cfRule>
  </conditionalFormatting>
  <conditionalFormatting sqref="AS6:AT7 AS9:AT9 AS15:AT33 AS13">
    <cfRule type="containsText" dxfId="4407" priority="2761" operator="containsText" text="Pres">
      <formula>NOT(ISERROR(SEARCH(("Pres"),(AS6))))</formula>
    </cfRule>
  </conditionalFormatting>
  <conditionalFormatting sqref="AS6:AT7 AS9:AT9 AS15:AT33 AS13">
    <cfRule type="containsText" dxfId="4406" priority="2762" operator="containsText" text="Abs">
      <formula>NOT(ISERROR(SEARCH(("Abs"),(AS6))))</formula>
    </cfRule>
  </conditionalFormatting>
  <conditionalFormatting sqref="AS6:AT7 AS9:AT9 AS15:AT33 AS13">
    <cfRule type="containsText" dxfId="4405" priority="2763" operator="containsText" text="Leav">
      <formula>NOT(ISERROR(SEARCH(("Leav"),(AS6))))</formula>
    </cfRule>
  </conditionalFormatting>
  <conditionalFormatting sqref="AS6:AT7 AS9:AT9 AS15:AT33 AS13">
    <cfRule type="containsText" dxfId="4404" priority="2764" operator="containsText" text="Holi">
      <formula>NOT(ISERROR(SEARCH(("Holi"),(AS6))))</formula>
    </cfRule>
  </conditionalFormatting>
  <conditionalFormatting sqref="AS6:AT7 AS9:AT9 AS15:AT33 AS13">
    <cfRule type="containsText" dxfId="4403" priority="2765" operator="containsText" text="Orie">
      <formula>NOT(ISERROR(SEARCH(("Orie"),(AS6))))</formula>
    </cfRule>
  </conditionalFormatting>
  <conditionalFormatting sqref="AU6:AV7 AU15:AV33">
    <cfRule type="containsText" dxfId="4402" priority="2749" operator="containsText" text="Pres">
      <formula>NOT(ISERROR(SEARCH(("Pres"),(AU6))))</formula>
    </cfRule>
  </conditionalFormatting>
  <conditionalFormatting sqref="AU6:AV7 AU15:AV33">
    <cfRule type="containsText" dxfId="4401" priority="2750" operator="containsText" text="Abs">
      <formula>NOT(ISERROR(SEARCH(("Abs"),(AU6))))</formula>
    </cfRule>
  </conditionalFormatting>
  <conditionalFormatting sqref="AU6:AV7 AU15:AV33">
    <cfRule type="containsText" dxfId="4400" priority="2751" operator="containsText" text="Leav">
      <formula>NOT(ISERROR(SEARCH(("Leav"),(AU6))))</formula>
    </cfRule>
  </conditionalFormatting>
  <conditionalFormatting sqref="AU6:AV7 AU15:AV33">
    <cfRule type="containsText" dxfId="4399" priority="2752" operator="containsText" text="Holi">
      <formula>NOT(ISERROR(SEARCH(("Holi"),(AU6))))</formula>
    </cfRule>
  </conditionalFormatting>
  <conditionalFormatting sqref="AU6:AV7 AU15:AV33">
    <cfRule type="containsText" dxfId="4398" priority="2753" operator="containsText" text="Orie">
      <formula>NOT(ISERROR(SEARCH(("Orie"),(AU6))))</formula>
    </cfRule>
  </conditionalFormatting>
  <conditionalFormatting sqref="AW6:AX7 AW15:AX33">
    <cfRule type="containsText" dxfId="4397" priority="2744" operator="containsText" text="Pres">
      <formula>NOT(ISERROR(SEARCH(("Pres"),(AW6))))</formula>
    </cfRule>
  </conditionalFormatting>
  <conditionalFormatting sqref="AW6:AX7 AW15:AX33">
    <cfRule type="containsText" dxfId="4396" priority="2745" operator="containsText" text="Abs">
      <formula>NOT(ISERROR(SEARCH(("Abs"),(AW6))))</formula>
    </cfRule>
  </conditionalFormatting>
  <conditionalFormatting sqref="AW6:AX7 AW15:AX33">
    <cfRule type="containsText" dxfId="4395" priority="2746" operator="containsText" text="Leav">
      <formula>NOT(ISERROR(SEARCH(("Leav"),(AW6))))</formula>
    </cfRule>
  </conditionalFormatting>
  <conditionalFormatting sqref="AW6:AX7 AW15:AX33">
    <cfRule type="containsText" dxfId="4394" priority="2747" operator="containsText" text="Holi">
      <formula>NOT(ISERROR(SEARCH(("Holi"),(AW6))))</formula>
    </cfRule>
  </conditionalFormatting>
  <conditionalFormatting sqref="AW6:AX7 AW15:AX33">
    <cfRule type="containsText" dxfId="4393" priority="2748" operator="containsText" text="Orie">
      <formula>NOT(ISERROR(SEARCH(("Orie"),(AW6))))</formula>
    </cfRule>
  </conditionalFormatting>
  <conditionalFormatting sqref="AY6:AZ7 AY15:AZ33">
    <cfRule type="containsText" dxfId="4392" priority="2739" operator="containsText" text="Pres">
      <formula>NOT(ISERROR(SEARCH(("Pres"),(AY6))))</formula>
    </cfRule>
  </conditionalFormatting>
  <conditionalFormatting sqref="AY6:AZ7 AY15:AZ33">
    <cfRule type="containsText" dxfId="4391" priority="2740" operator="containsText" text="Abs">
      <formula>NOT(ISERROR(SEARCH(("Abs"),(AY6))))</formula>
    </cfRule>
  </conditionalFormatting>
  <conditionalFormatting sqref="AY6:AZ7 AY15:AZ33">
    <cfRule type="containsText" dxfId="4390" priority="2741" operator="containsText" text="Leav">
      <formula>NOT(ISERROR(SEARCH(("Leav"),(AY6))))</formula>
    </cfRule>
  </conditionalFormatting>
  <conditionalFormatting sqref="AY6:AZ7 AY15:AZ33">
    <cfRule type="containsText" dxfId="4389" priority="2742" operator="containsText" text="Holi">
      <formula>NOT(ISERROR(SEARCH(("Holi"),(AY6))))</formula>
    </cfRule>
  </conditionalFormatting>
  <conditionalFormatting sqref="AY6:AZ7 AY15:AZ33">
    <cfRule type="containsText" dxfId="4388" priority="2743" operator="containsText" text="Orie">
      <formula>NOT(ISERROR(SEARCH(("Orie"),(AY6))))</formula>
    </cfRule>
  </conditionalFormatting>
  <conditionalFormatting sqref="BA6:BB7 BA16:BB33">
    <cfRule type="containsText" dxfId="4387" priority="2734" operator="containsText" text="Pres">
      <formula>NOT(ISERROR(SEARCH(("Pres"),(BA6))))</formula>
    </cfRule>
  </conditionalFormatting>
  <conditionalFormatting sqref="BA6:BB7 BA16:BB33">
    <cfRule type="containsText" dxfId="4386" priority="2735" operator="containsText" text="Abs">
      <formula>NOT(ISERROR(SEARCH(("Abs"),(BA6))))</formula>
    </cfRule>
  </conditionalFormatting>
  <conditionalFormatting sqref="BA6:BB7 BA16:BB33">
    <cfRule type="containsText" dxfId="4385" priority="2736" operator="containsText" text="Leav">
      <formula>NOT(ISERROR(SEARCH(("Leav"),(BA6))))</formula>
    </cfRule>
  </conditionalFormatting>
  <conditionalFormatting sqref="BA6:BB7 BA16:BB33">
    <cfRule type="containsText" dxfId="4384" priority="2737" operator="containsText" text="Holi">
      <formula>NOT(ISERROR(SEARCH(("Holi"),(BA6))))</formula>
    </cfRule>
  </conditionalFormatting>
  <conditionalFormatting sqref="BA6:BB7 BA16:BB33">
    <cfRule type="containsText" dxfId="4383" priority="2738" operator="containsText" text="Orie">
      <formula>NOT(ISERROR(SEARCH(("Orie"),(BA6))))</formula>
    </cfRule>
  </conditionalFormatting>
  <conditionalFormatting sqref="BC6:BD7 BC16:BD33">
    <cfRule type="containsText" dxfId="4382" priority="2729" operator="containsText" text="Pres">
      <formula>NOT(ISERROR(SEARCH(("Pres"),(BC6))))</formula>
    </cfRule>
  </conditionalFormatting>
  <conditionalFormatting sqref="BC6:BD7 BC16:BD33">
    <cfRule type="containsText" dxfId="4381" priority="2730" operator="containsText" text="Abs">
      <formula>NOT(ISERROR(SEARCH(("Abs"),(BC6))))</formula>
    </cfRule>
  </conditionalFormatting>
  <conditionalFormatting sqref="BC6:BD7 BC16:BD33">
    <cfRule type="containsText" dxfId="4380" priority="2731" operator="containsText" text="Leav">
      <formula>NOT(ISERROR(SEARCH(("Leav"),(BC6))))</formula>
    </cfRule>
  </conditionalFormatting>
  <conditionalFormatting sqref="BC6:BD7 BC16:BD33">
    <cfRule type="containsText" dxfId="4379" priority="2732" operator="containsText" text="Holi">
      <formula>NOT(ISERROR(SEARCH(("Holi"),(BC6))))</formula>
    </cfRule>
  </conditionalFormatting>
  <conditionalFormatting sqref="BC6:BD7 BC16:BD33">
    <cfRule type="containsText" dxfId="4378" priority="2733" operator="containsText" text="Orie">
      <formula>NOT(ISERROR(SEARCH(("Orie"),(BC6))))</formula>
    </cfRule>
  </conditionalFormatting>
  <conditionalFormatting sqref="BE6:BF7 BE16:BF16 BE21:BF33">
    <cfRule type="containsText" dxfId="4377" priority="2724" operator="containsText" text="Pres">
      <formula>NOT(ISERROR(SEARCH(("Pres"),(BE6))))</formula>
    </cfRule>
  </conditionalFormatting>
  <conditionalFormatting sqref="BE6:BF7 BE16:BF16 BE21:BF33">
    <cfRule type="containsText" dxfId="4376" priority="2725" operator="containsText" text="Abs">
      <formula>NOT(ISERROR(SEARCH(("Abs"),(BE6))))</formula>
    </cfRule>
  </conditionalFormatting>
  <conditionalFormatting sqref="BE6:BF7 BE16:BF16 BE21:BF33">
    <cfRule type="containsText" dxfId="4375" priority="2726" operator="containsText" text="Leav">
      <formula>NOT(ISERROR(SEARCH(("Leav"),(BE6))))</formula>
    </cfRule>
  </conditionalFormatting>
  <conditionalFormatting sqref="BE6:BF7 BE16:BF16 BE21:BF33">
    <cfRule type="containsText" dxfId="4374" priority="2727" operator="containsText" text="Holi">
      <formula>NOT(ISERROR(SEARCH(("Holi"),(BE6))))</formula>
    </cfRule>
  </conditionalFormatting>
  <conditionalFormatting sqref="BE6:BF7 BE16:BF16 BE21:BF33">
    <cfRule type="containsText" dxfId="4373" priority="2728" operator="containsText" text="Orie">
      <formula>NOT(ISERROR(SEARCH(("Orie"),(BE6))))</formula>
    </cfRule>
  </conditionalFormatting>
  <conditionalFormatting sqref="BG6:BH7 BG21:BH33">
    <cfRule type="containsText" dxfId="4372" priority="2719" operator="containsText" text="Pres">
      <formula>NOT(ISERROR(SEARCH(("Pres"),(BG6))))</formula>
    </cfRule>
  </conditionalFormatting>
  <conditionalFormatting sqref="BG6:BH7 BG21:BH33">
    <cfRule type="containsText" dxfId="4371" priority="2720" operator="containsText" text="Abs">
      <formula>NOT(ISERROR(SEARCH(("Abs"),(BG6))))</formula>
    </cfRule>
  </conditionalFormatting>
  <conditionalFormatting sqref="BG6:BH7 BG21:BH33">
    <cfRule type="containsText" dxfId="4370" priority="2721" operator="containsText" text="Leav">
      <formula>NOT(ISERROR(SEARCH(("Leav"),(BG6))))</formula>
    </cfRule>
  </conditionalFormatting>
  <conditionalFormatting sqref="BG6:BH7 BG21:BH33">
    <cfRule type="containsText" dxfId="4369" priority="2722" operator="containsText" text="Holi">
      <formula>NOT(ISERROR(SEARCH(("Holi"),(BG6))))</formula>
    </cfRule>
  </conditionalFormatting>
  <conditionalFormatting sqref="BG6:BH7 BG21:BH33">
    <cfRule type="containsText" dxfId="4368" priority="2723" operator="containsText" text="Orie">
      <formula>NOT(ISERROR(SEARCH(("Orie"),(BG6))))</formula>
    </cfRule>
  </conditionalFormatting>
  <conditionalFormatting sqref="BI6:BJ7 BI21:BJ33">
    <cfRule type="containsText" dxfId="4367" priority="2714" operator="containsText" text="Pres">
      <formula>NOT(ISERROR(SEARCH(("Pres"),(BI6))))</formula>
    </cfRule>
  </conditionalFormatting>
  <conditionalFormatting sqref="BI6:BJ7 BI21:BJ33">
    <cfRule type="containsText" dxfId="4366" priority="2715" operator="containsText" text="Abs">
      <formula>NOT(ISERROR(SEARCH(("Abs"),(BI6))))</formula>
    </cfRule>
  </conditionalFormatting>
  <conditionalFormatting sqref="BI6:BJ7 BI21:BJ33">
    <cfRule type="containsText" dxfId="4365" priority="2716" operator="containsText" text="Leav">
      <formula>NOT(ISERROR(SEARCH(("Leav"),(BI6))))</formula>
    </cfRule>
  </conditionalFormatting>
  <conditionalFormatting sqref="BI6:BJ7 BI21:BJ33">
    <cfRule type="containsText" dxfId="4364" priority="2717" operator="containsText" text="Holi">
      <formula>NOT(ISERROR(SEARCH(("Holi"),(BI6))))</formula>
    </cfRule>
  </conditionalFormatting>
  <conditionalFormatting sqref="BI6:BJ7 BI21:BJ33">
    <cfRule type="containsText" dxfId="4363" priority="2718" operator="containsText" text="Orie">
      <formula>NOT(ISERROR(SEARCH(("Orie"),(BI6))))</formula>
    </cfRule>
  </conditionalFormatting>
  <conditionalFormatting sqref="BK6:BL7 BK21:BL33">
    <cfRule type="containsText" dxfId="4362" priority="2699" operator="containsText" text="Pres">
      <formula>NOT(ISERROR(SEARCH(("Pres"),(BK6))))</formula>
    </cfRule>
  </conditionalFormatting>
  <conditionalFormatting sqref="BK6:BL7 BK21:BL33">
    <cfRule type="containsText" dxfId="4361" priority="2700" operator="containsText" text="Abs">
      <formula>NOT(ISERROR(SEARCH(("Abs"),(BK6))))</formula>
    </cfRule>
  </conditionalFormatting>
  <conditionalFormatting sqref="BK6:BL7 BK21:BL33">
    <cfRule type="containsText" dxfId="4360" priority="2701" operator="containsText" text="Leav">
      <formula>NOT(ISERROR(SEARCH(("Leav"),(BK6))))</formula>
    </cfRule>
  </conditionalFormatting>
  <conditionalFormatting sqref="BK6:BL7 BK21:BL33">
    <cfRule type="containsText" dxfId="4359" priority="2702" operator="containsText" text="Holi">
      <formula>NOT(ISERROR(SEARCH(("Holi"),(BK6))))</formula>
    </cfRule>
  </conditionalFormatting>
  <conditionalFormatting sqref="BK6:BL7 BK21:BL33">
    <cfRule type="containsText" dxfId="4358" priority="2703" operator="containsText" text="Orie">
      <formula>NOT(ISERROR(SEARCH(("Orie"),(BK6))))</formula>
    </cfRule>
  </conditionalFormatting>
  <conditionalFormatting sqref="BM6:BN7 BM24:BN33">
    <cfRule type="containsText" dxfId="4357" priority="2694" operator="containsText" text="Pres">
      <formula>NOT(ISERROR(SEARCH(("Pres"),(BM6))))</formula>
    </cfRule>
  </conditionalFormatting>
  <conditionalFormatting sqref="BM6:BN7 BM24:BN33">
    <cfRule type="containsText" dxfId="4356" priority="2695" operator="containsText" text="Abs">
      <formula>NOT(ISERROR(SEARCH(("Abs"),(BM6))))</formula>
    </cfRule>
  </conditionalFormatting>
  <conditionalFormatting sqref="BM6:BN7 BM24:BN33">
    <cfRule type="containsText" dxfId="4355" priority="2696" operator="containsText" text="Leav">
      <formula>NOT(ISERROR(SEARCH(("Leav"),(BM6))))</formula>
    </cfRule>
  </conditionalFormatting>
  <conditionalFormatting sqref="BM6:BN7 BM24:BN33">
    <cfRule type="containsText" dxfId="4354" priority="2697" operator="containsText" text="Holi">
      <formula>NOT(ISERROR(SEARCH(("Holi"),(BM6))))</formula>
    </cfRule>
  </conditionalFormatting>
  <conditionalFormatting sqref="BM6:BN7 BM24:BN33">
    <cfRule type="containsText" dxfId="4353" priority="2698" operator="containsText" text="Orie">
      <formula>NOT(ISERROR(SEARCH(("Orie"),(BM6))))</formula>
    </cfRule>
  </conditionalFormatting>
  <conditionalFormatting sqref="BO6:BP7 BO24:BP33">
    <cfRule type="containsText" dxfId="4352" priority="2689" operator="containsText" text="Pres">
      <formula>NOT(ISERROR(SEARCH(("Pres"),(BO6))))</formula>
    </cfRule>
  </conditionalFormatting>
  <conditionalFormatting sqref="BO6:BP7 BO24:BP33">
    <cfRule type="containsText" dxfId="4351" priority="2690" operator="containsText" text="Abs">
      <formula>NOT(ISERROR(SEARCH(("Abs"),(BO6))))</formula>
    </cfRule>
  </conditionalFormatting>
  <conditionalFormatting sqref="BO6:BP7 BO24:BP33">
    <cfRule type="containsText" dxfId="4350" priority="2691" operator="containsText" text="Leav">
      <formula>NOT(ISERROR(SEARCH(("Leav"),(BO6))))</formula>
    </cfRule>
  </conditionalFormatting>
  <conditionalFormatting sqref="BO6:BP7 BO24:BP33">
    <cfRule type="containsText" dxfId="4349" priority="2692" operator="containsText" text="Holi">
      <formula>NOT(ISERROR(SEARCH(("Holi"),(BO6))))</formula>
    </cfRule>
  </conditionalFormatting>
  <conditionalFormatting sqref="BO6:BP7 BO24:BP33">
    <cfRule type="containsText" dxfId="4348" priority="2693" operator="containsText" text="Orie">
      <formula>NOT(ISERROR(SEARCH(("Orie"),(BO6))))</formula>
    </cfRule>
  </conditionalFormatting>
  <conditionalFormatting sqref="BQ6:BR7 BQ27:BR33">
    <cfRule type="containsText" dxfId="4347" priority="2684" operator="containsText" text="Pres">
      <formula>NOT(ISERROR(SEARCH(("Pres"),(BQ6))))</formula>
    </cfRule>
  </conditionalFormatting>
  <conditionalFormatting sqref="BQ6:BR7 BQ27:BR33">
    <cfRule type="containsText" dxfId="4346" priority="2685" operator="containsText" text="Abs">
      <formula>NOT(ISERROR(SEARCH(("Abs"),(BQ6))))</formula>
    </cfRule>
  </conditionalFormatting>
  <conditionalFormatting sqref="BQ6:BR7 BQ27:BR33">
    <cfRule type="containsText" dxfId="4345" priority="2686" operator="containsText" text="Leav">
      <formula>NOT(ISERROR(SEARCH(("Leav"),(BQ6))))</formula>
    </cfRule>
  </conditionalFormatting>
  <conditionalFormatting sqref="BQ6:BR7 BQ27:BR33">
    <cfRule type="containsText" dxfId="4344" priority="2687" operator="containsText" text="Holi">
      <formula>NOT(ISERROR(SEARCH(("Holi"),(BQ6))))</formula>
    </cfRule>
  </conditionalFormatting>
  <conditionalFormatting sqref="BQ6:BR7 BQ27:BR33">
    <cfRule type="containsText" dxfId="4343" priority="2688" operator="containsText" text="Orie">
      <formula>NOT(ISERROR(SEARCH(("Orie"),(BQ6))))</formula>
    </cfRule>
  </conditionalFormatting>
  <conditionalFormatting sqref="BS6:BT7 BS27:BT33">
    <cfRule type="containsText" dxfId="4342" priority="2679" operator="containsText" text="Pres">
      <formula>NOT(ISERROR(SEARCH(("Pres"),(BS6))))</formula>
    </cfRule>
  </conditionalFormatting>
  <conditionalFormatting sqref="BS6:BT7 BS27:BT33">
    <cfRule type="containsText" dxfId="4341" priority="2680" operator="containsText" text="Abs">
      <formula>NOT(ISERROR(SEARCH(("Abs"),(BS6))))</formula>
    </cfRule>
  </conditionalFormatting>
  <conditionalFormatting sqref="BS6:BT7 BS27:BT33">
    <cfRule type="containsText" dxfId="4340" priority="2681" operator="containsText" text="Leav">
      <formula>NOT(ISERROR(SEARCH(("Leav"),(BS6))))</formula>
    </cfRule>
  </conditionalFormatting>
  <conditionalFormatting sqref="BS6:BT7 BS27:BT33">
    <cfRule type="containsText" dxfId="4339" priority="2682" operator="containsText" text="Holi">
      <formula>NOT(ISERROR(SEARCH(("Holi"),(BS6))))</formula>
    </cfRule>
  </conditionalFormatting>
  <conditionalFormatting sqref="BS6:BT7 BS27:BT33">
    <cfRule type="containsText" dxfId="4338" priority="2683" operator="containsText" text="Orie">
      <formula>NOT(ISERROR(SEARCH(("Orie"),(BS6))))</formula>
    </cfRule>
  </conditionalFormatting>
  <conditionalFormatting sqref="BU6:BV7 BU27:BV33">
    <cfRule type="containsText" dxfId="4337" priority="2674" operator="containsText" text="Pres">
      <formula>NOT(ISERROR(SEARCH(("Pres"),(BU6))))</formula>
    </cfRule>
  </conditionalFormatting>
  <conditionalFormatting sqref="BU6:BV7 BU27:BV33">
    <cfRule type="containsText" dxfId="4336" priority="2675" operator="containsText" text="Abs">
      <formula>NOT(ISERROR(SEARCH(("Abs"),(BU6))))</formula>
    </cfRule>
  </conditionalFormatting>
  <conditionalFormatting sqref="BU6:BV7 BU27:BV33">
    <cfRule type="containsText" dxfId="4335" priority="2676" operator="containsText" text="Leav">
      <formula>NOT(ISERROR(SEARCH(("Leav"),(BU6))))</formula>
    </cfRule>
  </conditionalFormatting>
  <conditionalFormatting sqref="BU6:BV7 BU27:BV33">
    <cfRule type="containsText" dxfId="4334" priority="2677" operator="containsText" text="Holi">
      <formula>NOT(ISERROR(SEARCH(("Holi"),(BU6))))</formula>
    </cfRule>
  </conditionalFormatting>
  <conditionalFormatting sqref="BU6:BV7 BU27:BV33">
    <cfRule type="containsText" dxfId="4333" priority="2678" operator="containsText" text="Orie">
      <formula>NOT(ISERROR(SEARCH(("Orie"),(BU6))))</formula>
    </cfRule>
  </conditionalFormatting>
  <conditionalFormatting sqref="BW7:BX7 BW6 BW13:BX13 BW8:BW12 BW17:BX17 BW14:BW16 BW27:BX33 BW18:BW26">
    <cfRule type="containsText" dxfId="4332" priority="2669" operator="containsText" text="Pres">
      <formula>NOT(ISERROR(SEARCH(("Pres"),(BW6))))</formula>
    </cfRule>
  </conditionalFormatting>
  <conditionalFormatting sqref="BW7:BX7 BW6 BW13:BX13 BW8:BW12 BW17:BX17 BW14:BW16 BW27:BX33 BW18:BW26">
    <cfRule type="containsText" dxfId="4331" priority="2670" operator="containsText" text="Abs">
      <formula>NOT(ISERROR(SEARCH(("Abs"),(BW6))))</formula>
    </cfRule>
  </conditionalFormatting>
  <conditionalFormatting sqref="BW7:BX7 BW6 BW13:BX13 BW8:BW12 BW17:BX17 BW14:BW16 BW27:BX33 BW18:BW26">
    <cfRule type="containsText" dxfId="4330" priority="2671" operator="containsText" text="Leav">
      <formula>NOT(ISERROR(SEARCH(("Leav"),(BW6))))</formula>
    </cfRule>
  </conditionalFormatting>
  <conditionalFormatting sqref="BW7:BX7 BW6 BW13:BX13 BW8:BW12 BW17:BX17 BW14:BW16 BW27:BX33 BW18:BW26">
    <cfRule type="containsText" dxfId="4329" priority="2672" operator="containsText" text="Holi">
      <formula>NOT(ISERROR(SEARCH(("Holi"),(BW6))))</formula>
    </cfRule>
  </conditionalFormatting>
  <conditionalFormatting sqref="BW7:BX7 BW6 BW13:BX13 BW8:BW12 BW17:BX17 BW14:BW16 BW27:BX33 BW18:BW26">
    <cfRule type="containsText" dxfId="4328" priority="2673" operator="containsText" text="Orie">
      <formula>NOT(ISERROR(SEARCH(("Orie"),(BW6))))</formula>
    </cfRule>
  </conditionalFormatting>
  <conditionalFormatting sqref="BY27:BZ33 BY6:BY26">
    <cfRule type="containsText" dxfId="4327" priority="2664" operator="containsText" text="Pres">
      <formula>NOT(ISERROR(SEARCH(("Pres"),(BY6))))</formula>
    </cfRule>
  </conditionalFormatting>
  <conditionalFormatting sqref="BY27:BZ33 BY6:BY26">
    <cfRule type="containsText" dxfId="4326" priority="2665" operator="containsText" text="Abs">
      <formula>NOT(ISERROR(SEARCH(("Abs"),(BY6))))</formula>
    </cfRule>
  </conditionalFormatting>
  <conditionalFormatting sqref="BY27:BZ33 BY6:BY26">
    <cfRule type="containsText" dxfId="4325" priority="2666" operator="containsText" text="Leav">
      <formula>NOT(ISERROR(SEARCH(("Leav"),(BY6))))</formula>
    </cfRule>
  </conditionalFormatting>
  <conditionalFormatting sqref="BY27:BZ33 BY6:BY26">
    <cfRule type="containsText" dxfId="4324" priority="2667" operator="containsText" text="Holi">
      <formula>NOT(ISERROR(SEARCH(("Holi"),(BY6))))</formula>
    </cfRule>
  </conditionalFormatting>
  <conditionalFormatting sqref="BY27:BZ33 BY6:BY26">
    <cfRule type="containsText" dxfId="4323" priority="2668" operator="containsText" text="Orie">
      <formula>NOT(ISERROR(SEARCH(("Orie"),(BY6))))</formula>
    </cfRule>
  </conditionalFormatting>
  <conditionalFormatting sqref="CA27:CB33 CA6:CA26">
    <cfRule type="containsText" dxfId="4322" priority="2659" operator="containsText" text="Pres">
      <formula>NOT(ISERROR(SEARCH(("Pres"),(CA6))))</formula>
    </cfRule>
  </conditionalFormatting>
  <conditionalFormatting sqref="CA27:CB33 CA6:CA26">
    <cfRule type="containsText" dxfId="4321" priority="2660" operator="containsText" text="Abs">
      <formula>NOT(ISERROR(SEARCH(("Abs"),(CA6))))</formula>
    </cfRule>
  </conditionalFormatting>
  <conditionalFormatting sqref="CA27:CB33 CA6:CA26">
    <cfRule type="containsText" dxfId="4320" priority="2661" operator="containsText" text="Leav">
      <formula>NOT(ISERROR(SEARCH(("Leav"),(CA6))))</formula>
    </cfRule>
  </conditionalFormatting>
  <conditionalFormatting sqref="CA27:CB33 CA6:CA26">
    <cfRule type="containsText" dxfId="4319" priority="2662" operator="containsText" text="Holi">
      <formula>NOT(ISERROR(SEARCH(("Holi"),(CA6))))</formula>
    </cfRule>
  </conditionalFormatting>
  <conditionalFormatting sqref="CA27:CB33 CA6:CA26">
    <cfRule type="containsText" dxfId="4318" priority="2663" operator="containsText" text="Orie">
      <formula>NOT(ISERROR(SEARCH(("Orie"),(CA6))))</formula>
    </cfRule>
  </conditionalFormatting>
  <conditionalFormatting sqref="CC27:CD33 CC6:CC26">
    <cfRule type="containsText" dxfId="4317" priority="2654" operator="containsText" text="Pres">
      <formula>NOT(ISERROR(SEARCH(("Pres"),(CC6))))</formula>
    </cfRule>
  </conditionalFormatting>
  <conditionalFormatting sqref="CC27:CD33 CC6:CC26">
    <cfRule type="containsText" dxfId="4316" priority="2655" operator="containsText" text="Abs">
      <formula>NOT(ISERROR(SEARCH(("Abs"),(CC6))))</formula>
    </cfRule>
  </conditionalFormatting>
  <conditionalFormatting sqref="CC27:CD33 CC6:CC26">
    <cfRule type="containsText" dxfId="4315" priority="2656" operator="containsText" text="Leav">
      <formula>NOT(ISERROR(SEARCH(("Leav"),(CC6))))</formula>
    </cfRule>
  </conditionalFormatting>
  <conditionalFormatting sqref="CC27:CD33 CC6:CC26">
    <cfRule type="containsText" dxfId="4314" priority="2657" operator="containsText" text="Holi">
      <formula>NOT(ISERROR(SEARCH(("Holi"),(CC6))))</formula>
    </cfRule>
  </conditionalFormatting>
  <conditionalFormatting sqref="CC27:CD33 CC6:CC26">
    <cfRule type="containsText" dxfId="4313" priority="2658" operator="containsText" text="Orie">
      <formula>NOT(ISERROR(SEARCH(("Orie"),(CC6))))</formula>
    </cfRule>
  </conditionalFormatting>
  <conditionalFormatting sqref="CE6:CF33">
    <cfRule type="containsText" dxfId="4312" priority="2649" operator="containsText" text="Pres">
      <formula>NOT(ISERROR(SEARCH(("Pres"),(CE6))))</formula>
    </cfRule>
  </conditionalFormatting>
  <conditionalFormatting sqref="CE6:CF33">
    <cfRule type="containsText" dxfId="4311" priority="2650" operator="containsText" text="Abs">
      <formula>NOT(ISERROR(SEARCH(("Abs"),(CE6))))</formula>
    </cfRule>
  </conditionalFormatting>
  <conditionalFormatting sqref="CE6:CF33">
    <cfRule type="containsText" dxfId="4310" priority="2651" operator="containsText" text="Leav">
      <formula>NOT(ISERROR(SEARCH(("Leav"),(CE6))))</formula>
    </cfRule>
  </conditionalFormatting>
  <conditionalFormatting sqref="CE6:CF33">
    <cfRule type="containsText" dxfId="4309" priority="2652" operator="containsText" text="Holi">
      <formula>NOT(ISERROR(SEARCH(("Holi"),(CE6))))</formula>
    </cfRule>
  </conditionalFormatting>
  <conditionalFormatting sqref="CE6:CF33">
    <cfRule type="containsText" dxfId="4308" priority="2653" operator="containsText" text="Orie">
      <formula>NOT(ISERROR(SEARCH(("Orie"),(CE6))))</formula>
    </cfRule>
  </conditionalFormatting>
  <conditionalFormatting sqref="CG8:CH8 CG6:CG7 CG27:CH33 CG9:CG26">
    <cfRule type="containsText" dxfId="4307" priority="2644" operator="containsText" text="Pres">
      <formula>NOT(ISERROR(SEARCH(("Pres"),(CG6))))</formula>
    </cfRule>
  </conditionalFormatting>
  <conditionalFormatting sqref="CG8:CH8 CG6:CG7 CG27:CH33 CG9:CG26">
    <cfRule type="containsText" dxfId="4306" priority="2645" operator="containsText" text="Abs">
      <formula>NOT(ISERROR(SEARCH(("Abs"),(CG6))))</formula>
    </cfRule>
  </conditionalFormatting>
  <conditionalFormatting sqref="CG8:CH8 CG6:CG7 CG27:CH33 CG9:CG26">
    <cfRule type="containsText" dxfId="4305" priority="2646" operator="containsText" text="Leav">
      <formula>NOT(ISERROR(SEARCH(("Leav"),(CG6))))</formula>
    </cfRule>
  </conditionalFormatting>
  <conditionalFormatting sqref="CG8:CH8 CG6:CG7 CG27:CH33 CG9:CG26">
    <cfRule type="containsText" dxfId="4304" priority="2647" operator="containsText" text="Holi">
      <formula>NOT(ISERROR(SEARCH(("Holi"),(CG6))))</formula>
    </cfRule>
  </conditionalFormatting>
  <conditionalFormatting sqref="CG8:CH8 CG6:CG7 CG27:CH33 CG9:CG26">
    <cfRule type="containsText" dxfId="4303" priority="2648" operator="containsText" text="Orie">
      <formula>NOT(ISERROR(SEARCH(("Orie"),(CG6))))</formula>
    </cfRule>
  </conditionalFormatting>
  <conditionalFormatting sqref="CI8:CJ8 CI6:CI7 CI27:CJ33 CI9:CI26">
    <cfRule type="containsText" dxfId="4302" priority="2639" operator="containsText" text="Pres">
      <formula>NOT(ISERROR(SEARCH(("Pres"),(CI6))))</formula>
    </cfRule>
  </conditionalFormatting>
  <conditionalFormatting sqref="CI8:CJ8 CI6:CI7 CI27:CJ33 CI9:CI26">
    <cfRule type="containsText" dxfId="4301" priority="2640" operator="containsText" text="Abs">
      <formula>NOT(ISERROR(SEARCH(("Abs"),(CI6))))</formula>
    </cfRule>
  </conditionalFormatting>
  <conditionalFormatting sqref="CI8:CJ8 CI6:CI7 CI27:CJ33 CI9:CI26">
    <cfRule type="containsText" dxfId="4300" priority="2641" operator="containsText" text="Leav">
      <formula>NOT(ISERROR(SEARCH(("Leav"),(CI6))))</formula>
    </cfRule>
  </conditionalFormatting>
  <conditionalFormatting sqref="CI8:CJ8 CI6:CI7 CI27:CJ33 CI9:CI26">
    <cfRule type="containsText" dxfId="4299" priority="2642" operator="containsText" text="Holi">
      <formula>NOT(ISERROR(SEARCH(("Holi"),(CI6))))</formula>
    </cfRule>
  </conditionalFormatting>
  <conditionalFormatting sqref="CI8:CJ8 CI6:CI7 CI27:CJ33 CI9:CI26">
    <cfRule type="containsText" dxfId="4298" priority="2643" operator="containsText" text="Orie">
      <formula>NOT(ISERROR(SEARCH(("Orie"),(CI6))))</formula>
    </cfRule>
  </conditionalFormatting>
  <conditionalFormatting sqref="CK8:CL8 CK6:CK7 CK27:CL33 CK9:CK26">
    <cfRule type="containsText" dxfId="4297" priority="2634" operator="containsText" text="Pres">
      <formula>NOT(ISERROR(SEARCH(("Pres"),(CK6))))</formula>
    </cfRule>
  </conditionalFormatting>
  <conditionalFormatting sqref="CK8:CL8 CK6:CK7 CK27:CL33 CK9:CK26">
    <cfRule type="containsText" dxfId="4296" priority="2635" operator="containsText" text="Abs">
      <formula>NOT(ISERROR(SEARCH(("Abs"),(CK6))))</formula>
    </cfRule>
  </conditionalFormatting>
  <conditionalFormatting sqref="CK8:CL8 CK6:CK7 CK27:CL33 CK9:CK26">
    <cfRule type="containsText" dxfId="4295" priority="2636" operator="containsText" text="Leav">
      <formula>NOT(ISERROR(SEARCH(("Leav"),(CK6))))</formula>
    </cfRule>
  </conditionalFormatting>
  <conditionalFormatting sqref="CK8:CL8 CK6:CK7 CK27:CL33 CK9:CK26">
    <cfRule type="containsText" dxfId="4294" priority="2637" operator="containsText" text="Holi">
      <formula>NOT(ISERROR(SEARCH(("Holi"),(CK6))))</formula>
    </cfRule>
  </conditionalFormatting>
  <conditionalFormatting sqref="CK8:CL8 CK6:CK7 CK27:CL33 CK9:CK26">
    <cfRule type="containsText" dxfId="4293" priority="2638" operator="containsText" text="Orie">
      <formula>NOT(ISERROR(SEARCH(("Orie"),(CK6))))</formula>
    </cfRule>
  </conditionalFormatting>
  <conditionalFormatting sqref="CM8:CN8 CM6:CM7 CM9:CM33">
    <cfRule type="containsText" dxfId="4292" priority="2629" operator="containsText" text="Pres">
      <formula>NOT(ISERROR(SEARCH(("Pres"),(CM6))))</formula>
    </cfRule>
  </conditionalFormatting>
  <conditionalFormatting sqref="CM8:CN8 CM6:CM7 CM9:CM33">
    <cfRule type="containsText" dxfId="4291" priority="2630" operator="containsText" text="Abs">
      <formula>NOT(ISERROR(SEARCH(("Abs"),(CM6))))</formula>
    </cfRule>
  </conditionalFormatting>
  <conditionalFormatting sqref="CM8:CN8 CM6:CM7 CM9:CM33">
    <cfRule type="containsText" dxfId="4290" priority="2631" operator="containsText" text="Leav">
      <formula>NOT(ISERROR(SEARCH(("Leav"),(CM6))))</formula>
    </cfRule>
  </conditionalFormatting>
  <conditionalFormatting sqref="CM8:CN8 CM6:CM7 CM9:CM33">
    <cfRule type="containsText" dxfId="4289" priority="2632" operator="containsText" text="Holi">
      <formula>NOT(ISERROR(SEARCH(("Holi"),(CM6))))</formula>
    </cfRule>
  </conditionalFormatting>
  <conditionalFormatting sqref="CM8:CN8 CM6:CM7 CM9:CM33">
    <cfRule type="containsText" dxfId="4288" priority="2633" operator="containsText" text="Orie">
      <formula>NOT(ISERROR(SEARCH(("Orie"),(CM6))))</formula>
    </cfRule>
  </conditionalFormatting>
  <conditionalFormatting sqref="CO6:CO33">
    <cfRule type="containsText" dxfId="4287" priority="2624" operator="containsText" text="Pres">
      <formula>NOT(ISERROR(SEARCH(("Pres"),(CO6))))</formula>
    </cfRule>
  </conditionalFormatting>
  <conditionalFormatting sqref="CO6:CO33">
    <cfRule type="containsText" dxfId="4286" priority="2625" operator="containsText" text="Abs">
      <formula>NOT(ISERROR(SEARCH(("Abs"),(CO6))))</formula>
    </cfRule>
  </conditionalFormatting>
  <conditionalFormatting sqref="CO6:CO33">
    <cfRule type="containsText" dxfId="4285" priority="2626" operator="containsText" text="Leav">
      <formula>NOT(ISERROR(SEARCH(("Leav"),(CO6))))</formula>
    </cfRule>
  </conditionalFormatting>
  <conditionalFormatting sqref="CO6:CO33">
    <cfRule type="containsText" dxfId="4284" priority="2627" operator="containsText" text="Holi">
      <formula>NOT(ISERROR(SEARCH(("Holi"),(CO6))))</formula>
    </cfRule>
  </conditionalFormatting>
  <conditionalFormatting sqref="CO6:CO33">
    <cfRule type="containsText" dxfId="4283" priority="2628" operator="containsText" text="Orie">
      <formula>NOT(ISERROR(SEARCH(("Orie"),(CO6))))</formula>
    </cfRule>
  </conditionalFormatting>
  <conditionalFormatting sqref="CQ31:CQ33">
    <cfRule type="containsText" dxfId="4282" priority="2619" operator="containsText" text="Pres">
      <formula>NOT(ISERROR(SEARCH(("Pres"),(CQ31))))</formula>
    </cfRule>
  </conditionalFormatting>
  <conditionalFormatting sqref="CQ31:CQ33">
    <cfRule type="containsText" dxfId="4281" priority="2620" operator="containsText" text="Abs">
      <formula>NOT(ISERROR(SEARCH(("Abs"),(CQ31))))</formula>
    </cfRule>
  </conditionalFormatting>
  <conditionalFormatting sqref="CQ31:CQ33">
    <cfRule type="containsText" dxfId="4280" priority="2621" operator="containsText" text="Leav">
      <formula>NOT(ISERROR(SEARCH(("Leav"),(CQ31))))</formula>
    </cfRule>
  </conditionalFormatting>
  <conditionalFormatting sqref="CQ31:CQ33">
    <cfRule type="containsText" dxfId="4279" priority="2622" operator="containsText" text="Holi">
      <formula>NOT(ISERROR(SEARCH(("Holi"),(CQ31))))</formula>
    </cfRule>
  </conditionalFormatting>
  <conditionalFormatting sqref="CQ31:CQ33">
    <cfRule type="containsText" dxfId="4278" priority="2623" operator="containsText" text="Orie">
      <formula>NOT(ISERROR(SEARCH(("Orie"),(CQ31))))</formula>
    </cfRule>
  </conditionalFormatting>
  <conditionalFormatting sqref="AH8">
    <cfRule type="containsText" dxfId="4277" priority="2614" operator="containsText" text="Pres">
      <formula>NOT(ISERROR(SEARCH(("Pres"),(AH8))))</formula>
    </cfRule>
  </conditionalFormatting>
  <conditionalFormatting sqref="AH8">
    <cfRule type="containsText" dxfId="4276" priority="2615" operator="containsText" text="Abs">
      <formula>NOT(ISERROR(SEARCH(("Abs"),(AH8))))</formula>
    </cfRule>
  </conditionalFormatting>
  <conditionalFormatting sqref="AH8">
    <cfRule type="containsText" dxfId="4275" priority="2616" operator="containsText" text="Leav">
      <formula>NOT(ISERROR(SEARCH(("Leav"),(AH8))))</formula>
    </cfRule>
  </conditionalFormatting>
  <conditionalFormatting sqref="AH8">
    <cfRule type="containsText" dxfId="4274" priority="2617" operator="containsText" text="Holi">
      <formula>NOT(ISERROR(SEARCH(("Holi"),(AH8))))</formula>
    </cfRule>
  </conditionalFormatting>
  <conditionalFormatting sqref="AH8">
    <cfRule type="containsText" dxfId="4273" priority="2618" operator="containsText" text="Orie">
      <formula>NOT(ISERROR(SEARCH(("Orie"),(AH8))))</formula>
    </cfRule>
  </conditionalFormatting>
  <conditionalFormatting sqref="AI8:AJ8">
    <cfRule type="containsText" dxfId="4272" priority="2609" operator="containsText" text="Pres">
      <formula>NOT(ISERROR(SEARCH(("Pres"),(AI8))))</formula>
    </cfRule>
  </conditionalFormatting>
  <conditionalFormatting sqref="AI8:AJ8">
    <cfRule type="containsText" dxfId="4271" priority="2610" operator="containsText" text="Abs">
      <formula>NOT(ISERROR(SEARCH(("Abs"),(AI8))))</formula>
    </cfRule>
  </conditionalFormatting>
  <conditionalFormatting sqref="AI8:AJ8">
    <cfRule type="containsText" dxfId="4270" priority="2611" operator="containsText" text="Leav">
      <formula>NOT(ISERROR(SEARCH(("Leav"),(AI8))))</formula>
    </cfRule>
  </conditionalFormatting>
  <conditionalFormatting sqref="AI8:AJ8">
    <cfRule type="containsText" dxfId="4269" priority="2612" operator="containsText" text="Holi">
      <formula>NOT(ISERROR(SEARCH(("Holi"),(AI8))))</formula>
    </cfRule>
  </conditionalFormatting>
  <conditionalFormatting sqref="AI8:AJ8">
    <cfRule type="containsText" dxfId="4268" priority="2613" operator="containsText" text="Orie">
      <formula>NOT(ISERROR(SEARCH(("Orie"),(AI8))))</formula>
    </cfRule>
  </conditionalFormatting>
  <conditionalFormatting sqref="AK8:AL8">
    <cfRule type="containsText" dxfId="4267" priority="2604" operator="containsText" text="Pres">
      <formula>NOT(ISERROR(SEARCH(("Pres"),(AK8))))</formula>
    </cfRule>
  </conditionalFormatting>
  <conditionalFormatting sqref="AK8:AL8">
    <cfRule type="containsText" dxfId="4266" priority="2605" operator="containsText" text="Abs">
      <formula>NOT(ISERROR(SEARCH(("Abs"),(AK8))))</formula>
    </cfRule>
  </conditionalFormatting>
  <conditionalFormatting sqref="AK8:AL8">
    <cfRule type="containsText" dxfId="4265" priority="2606" operator="containsText" text="Leav">
      <formula>NOT(ISERROR(SEARCH(("Leav"),(AK8))))</formula>
    </cfRule>
  </conditionalFormatting>
  <conditionalFormatting sqref="AK8:AL8">
    <cfRule type="containsText" dxfId="4264" priority="2607" operator="containsText" text="Holi">
      <formula>NOT(ISERROR(SEARCH(("Holi"),(AK8))))</formula>
    </cfRule>
  </conditionalFormatting>
  <conditionalFormatting sqref="AK8:AL8">
    <cfRule type="containsText" dxfId="4263" priority="2608" operator="containsText" text="Orie">
      <formula>NOT(ISERROR(SEARCH(("Orie"),(AK8))))</formula>
    </cfRule>
  </conditionalFormatting>
  <conditionalFormatting sqref="AM8:AN8 AM9">
    <cfRule type="containsText" dxfId="4262" priority="2599" operator="containsText" text="Pres">
      <formula>NOT(ISERROR(SEARCH(("Pres"),(AM8))))</formula>
    </cfRule>
  </conditionalFormatting>
  <conditionalFormatting sqref="AM8:AN8 AM9">
    <cfRule type="containsText" dxfId="4261" priority="2600" operator="containsText" text="Abs">
      <formula>NOT(ISERROR(SEARCH(("Abs"),(AM8))))</formula>
    </cfRule>
  </conditionalFormatting>
  <conditionalFormatting sqref="AM8:AN8 AM9">
    <cfRule type="containsText" dxfId="4260" priority="2601" operator="containsText" text="Leav">
      <formula>NOT(ISERROR(SEARCH(("Leav"),(AM8))))</formula>
    </cfRule>
  </conditionalFormatting>
  <conditionalFormatting sqref="AM8:AN8 AM9">
    <cfRule type="containsText" dxfId="4259" priority="2602" operator="containsText" text="Holi">
      <formula>NOT(ISERROR(SEARCH(("Holi"),(AM8))))</formula>
    </cfRule>
  </conditionalFormatting>
  <conditionalFormatting sqref="AM8:AN8 AM9">
    <cfRule type="containsText" dxfId="4258" priority="2603" operator="containsText" text="Orie">
      <formula>NOT(ISERROR(SEARCH(("Orie"),(AM8))))</formula>
    </cfRule>
  </conditionalFormatting>
  <conditionalFormatting sqref="AO8:AP8">
    <cfRule type="containsText" dxfId="4257" priority="2594" operator="containsText" text="Pres">
      <formula>NOT(ISERROR(SEARCH(("Pres"),(AO8))))</formula>
    </cfRule>
  </conditionalFormatting>
  <conditionalFormatting sqref="AO8:AP8">
    <cfRule type="containsText" dxfId="4256" priority="2595" operator="containsText" text="Abs">
      <formula>NOT(ISERROR(SEARCH(("Abs"),(AO8))))</formula>
    </cfRule>
  </conditionalFormatting>
  <conditionalFormatting sqref="AO8:AP8">
    <cfRule type="containsText" dxfId="4255" priority="2596" operator="containsText" text="Leav">
      <formula>NOT(ISERROR(SEARCH(("Leav"),(AO8))))</formula>
    </cfRule>
  </conditionalFormatting>
  <conditionalFormatting sqref="AO8:AP8">
    <cfRule type="containsText" dxfId="4254" priority="2597" operator="containsText" text="Holi">
      <formula>NOT(ISERROR(SEARCH(("Holi"),(AO8))))</formula>
    </cfRule>
  </conditionalFormatting>
  <conditionalFormatting sqref="AO8:AP8">
    <cfRule type="containsText" dxfId="4253" priority="2598" operator="containsText" text="Orie">
      <formula>NOT(ISERROR(SEARCH(("Orie"),(AO8))))</formula>
    </cfRule>
  </conditionalFormatting>
  <conditionalFormatting sqref="AQ8:AR8">
    <cfRule type="containsText" dxfId="4252" priority="2589" operator="containsText" text="Pres">
      <formula>NOT(ISERROR(SEARCH(("Pres"),(AQ8))))</formula>
    </cfRule>
  </conditionalFormatting>
  <conditionalFormatting sqref="AQ8:AR8">
    <cfRule type="containsText" dxfId="4251" priority="2590" operator="containsText" text="Abs">
      <formula>NOT(ISERROR(SEARCH(("Abs"),(AQ8))))</formula>
    </cfRule>
  </conditionalFormatting>
  <conditionalFormatting sqref="AQ8:AR8">
    <cfRule type="containsText" dxfId="4250" priority="2591" operator="containsText" text="Leav">
      <formula>NOT(ISERROR(SEARCH(("Leav"),(AQ8))))</formula>
    </cfRule>
  </conditionalFormatting>
  <conditionalFormatting sqref="AQ8:AR8">
    <cfRule type="containsText" dxfId="4249" priority="2592" operator="containsText" text="Holi">
      <formula>NOT(ISERROR(SEARCH(("Holi"),(AQ8))))</formula>
    </cfRule>
  </conditionalFormatting>
  <conditionalFormatting sqref="AQ8:AR8">
    <cfRule type="containsText" dxfId="4248" priority="2593" operator="containsText" text="Orie">
      <formula>NOT(ISERROR(SEARCH(("Orie"),(AQ8))))</formula>
    </cfRule>
  </conditionalFormatting>
  <conditionalFormatting sqref="AS8:AT8">
    <cfRule type="containsText" dxfId="4247" priority="2584" operator="containsText" text="Pres">
      <formula>NOT(ISERROR(SEARCH(("Pres"),(AS8))))</formula>
    </cfRule>
  </conditionalFormatting>
  <conditionalFormatting sqref="AS8:AT8">
    <cfRule type="containsText" dxfId="4246" priority="2585" operator="containsText" text="Abs">
      <formula>NOT(ISERROR(SEARCH(("Abs"),(AS8))))</formula>
    </cfRule>
  </conditionalFormatting>
  <conditionalFormatting sqref="AS8:AT8">
    <cfRule type="containsText" dxfId="4245" priority="2586" operator="containsText" text="Leav">
      <formula>NOT(ISERROR(SEARCH(("Leav"),(AS8))))</formula>
    </cfRule>
  </conditionalFormatting>
  <conditionalFormatting sqref="AS8:AT8">
    <cfRule type="containsText" dxfId="4244" priority="2587" operator="containsText" text="Holi">
      <formula>NOT(ISERROR(SEARCH(("Holi"),(AS8))))</formula>
    </cfRule>
  </conditionalFormatting>
  <conditionalFormatting sqref="AS8:AT8">
    <cfRule type="containsText" dxfId="4243" priority="2588" operator="containsText" text="Orie">
      <formula>NOT(ISERROR(SEARCH(("Orie"),(AS8))))</formula>
    </cfRule>
  </conditionalFormatting>
  <conditionalFormatting sqref="AU8:AV8">
    <cfRule type="containsText" dxfId="4242" priority="2579" operator="containsText" text="Pres">
      <formula>NOT(ISERROR(SEARCH(("Pres"),(AU8))))</formula>
    </cfRule>
  </conditionalFormatting>
  <conditionalFormatting sqref="AU8:AV8">
    <cfRule type="containsText" dxfId="4241" priority="2580" operator="containsText" text="Abs">
      <formula>NOT(ISERROR(SEARCH(("Abs"),(AU8))))</formula>
    </cfRule>
  </conditionalFormatting>
  <conditionalFormatting sqref="AU8:AV8">
    <cfRule type="containsText" dxfId="4240" priority="2581" operator="containsText" text="Leav">
      <formula>NOT(ISERROR(SEARCH(("Leav"),(AU8))))</formula>
    </cfRule>
  </conditionalFormatting>
  <conditionalFormatting sqref="AU8:AV8">
    <cfRule type="containsText" dxfId="4239" priority="2582" operator="containsText" text="Holi">
      <formula>NOT(ISERROR(SEARCH(("Holi"),(AU8))))</formula>
    </cfRule>
  </conditionalFormatting>
  <conditionalFormatting sqref="AU8:AV8">
    <cfRule type="containsText" dxfId="4238" priority="2583" operator="containsText" text="Orie">
      <formula>NOT(ISERROR(SEARCH(("Orie"),(AU8))))</formula>
    </cfRule>
  </conditionalFormatting>
  <conditionalFormatting sqref="AW8:AX8">
    <cfRule type="containsText" dxfId="4237" priority="2574" operator="containsText" text="Pres">
      <formula>NOT(ISERROR(SEARCH(("Pres"),(AW8))))</formula>
    </cfRule>
  </conditionalFormatting>
  <conditionalFormatting sqref="AW8:AX8">
    <cfRule type="containsText" dxfId="4236" priority="2575" operator="containsText" text="Abs">
      <formula>NOT(ISERROR(SEARCH(("Abs"),(AW8))))</formula>
    </cfRule>
  </conditionalFormatting>
  <conditionalFormatting sqref="AW8:AX8">
    <cfRule type="containsText" dxfId="4235" priority="2576" operator="containsText" text="Leav">
      <formula>NOT(ISERROR(SEARCH(("Leav"),(AW8))))</formula>
    </cfRule>
  </conditionalFormatting>
  <conditionalFormatting sqref="AW8:AX8">
    <cfRule type="containsText" dxfId="4234" priority="2577" operator="containsText" text="Holi">
      <formula>NOT(ISERROR(SEARCH(("Holi"),(AW8))))</formula>
    </cfRule>
  </conditionalFormatting>
  <conditionalFormatting sqref="AW8:AX8">
    <cfRule type="containsText" dxfId="4233" priority="2578" operator="containsText" text="Orie">
      <formula>NOT(ISERROR(SEARCH(("Orie"),(AW8))))</formula>
    </cfRule>
  </conditionalFormatting>
  <conditionalFormatting sqref="AY8:AZ8">
    <cfRule type="containsText" dxfId="4232" priority="2569" operator="containsText" text="Pres">
      <formula>NOT(ISERROR(SEARCH(("Pres"),(AY8))))</formula>
    </cfRule>
  </conditionalFormatting>
  <conditionalFormatting sqref="AY8:AZ8">
    <cfRule type="containsText" dxfId="4231" priority="2570" operator="containsText" text="Abs">
      <formula>NOT(ISERROR(SEARCH(("Abs"),(AY8))))</formula>
    </cfRule>
  </conditionalFormatting>
  <conditionalFormatting sqref="AY8:AZ8">
    <cfRule type="containsText" dxfId="4230" priority="2571" operator="containsText" text="Leav">
      <formula>NOT(ISERROR(SEARCH(("Leav"),(AY8))))</formula>
    </cfRule>
  </conditionalFormatting>
  <conditionalFormatting sqref="AY8:AZ8">
    <cfRule type="containsText" dxfId="4229" priority="2572" operator="containsText" text="Holi">
      <formula>NOT(ISERROR(SEARCH(("Holi"),(AY8))))</formula>
    </cfRule>
  </conditionalFormatting>
  <conditionalFormatting sqref="AY8:AZ8">
    <cfRule type="containsText" dxfId="4228" priority="2573" operator="containsText" text="Orie">
      <formula>NOT(ISERROR(SEARCH(("Orie"),(AY8))))</formula>
    </cfRule>
  </conditionalFormatting>
  <conditionalFormatting sqref="BA8:BB8">
    <cfRule type="containsText" dxfId="4227" priority="2564" operator="containsText" text="Pres">
      <formula>NOT(ISERROR(SEARCH(("Pres"),(BA8))))</formula>
    </cfRule>
  </conditionalFormatting>
  <conditionalFormatting sqref="BA8:BB8">
    <cfRule type="containsText" dxfId="4226" priority="2565" operator="containsText" text="Abs">
      <formula>NOT(ISERROR(SEARCH(("Abs"),(BA8))))</formula>
    </cfRule>
  </conditionalFormatting>
  <conditionalFormatting sqref="BA8:BB8">
    <cfRule type="containsText" dxfId="4225" priority="2566" operator="containsText" text="Leav">
      <formula>NOT(ISERROR(SEARCH(("Leav"),(BA8))))</formula>
    </cfRule>
  </conditionalFormatting>
  <conditionalFormatting sqref="BA8:BB8">
    <cfRule type="containsText" dxfId="4224" priority="2567" operator="containsText" text="Holi">
      <formula>NOT(ISERROR(SEARCH(("Holi"),(BA8))))</formula>
    </cfRule>
  </conditionalFormatting>
  <conditionalFormatting sqref="BA8:BB8">
    <cfRule type="containsText" dxfId="4223" priority="2568" operator="containsText" text="Orie">
      <formula>NOT(ISERROR(SEARCH(("Orie"),(BA8))))</formula>
    </cfRule>
  </conditionalFormatting>
  <conditionalFormatting sqref="BC8:BD8">
    <cfRule type="containsText" dxfId="4222" priority="2559" operator="containsText" text="Pres">
      <formula>NOT(ISERROR(SEARCH(("Pres"),(BC8))))</formula>
    </cfRule>
  </conditionalFormatting>
  <conditionalFormatting sqref="BC8:BD8">
    <cfRule type="containsText" dxfId="4221" priority="2560" operator="containsText" text="Abs">
      <formula>NOT(ISERROR(SEARCH(("Abs"),(BC8))))</formula>
    </cfRule>
  </conditionalFormatting>
  <conditionalFormatting sqref="BC8:BD8">
    <cfRule type="containsText" dxfId="4220" priority="2561" operator="containsText" text="Leav">
      <formula>NOT(ISERROR(SEARCH(("Leav"),(BC8))))</formula>
    </cfRule>
  </conditionalFormatting>
  <conditionalFormatting sqref="BC8:BD8">
    <cfRule type="containsText" dxfId="4219" priority="2562" operator="containsText" text="Holi">
      <formula>NOT(ISERROR(SEARCH(("Holi"),(BC8))))</formula>
    </cfRule>
  </conditionalFormatting>
  <conditionalFormatting sqref="BC8:BD8">
    <cfRule type="containsText" dxfId="4218" priority="2563" operator="containsText" text="Orie">
      <formula>NOT(ISERROR(SEARCH(("Orie"),(BC8))))</formula>
    </cfRule>
  </conditionalFormatting>
  <conditionalFormatting sqref="BE8:BF8">
    <cfRule type="containsText" dxfId="4217" priority="2554" operator="containsText" text="Pres">
      <formula>NOT(ISERROR(SEARCH(("Pres"),(BE8))))</formula>
    </cfRule>
  </conditionalFormatting>
  <conditionalFormatting sqref="BE8:BF8">
    <cfRule type="containsText" dxfId="4216" priority="2555" operator="containsText" text="Abs">
      <formula>NOT(ISERROR(SEARCH(("Abs"),(BE8))))</formula>
    </cfRule>
  </conditionalFormatting>
  <conditionalFormatting sqref="BE8:BF8">
    <cfRule type="containsText" dxfId="4215" priority="2556" operator="containsText" text="Leav">
      <formula>NOT(ISERROR(SEARCH(("Leav"),(BE8))))</formula>
    </cfRule>
  </conditionalFormatting>
  <conditionalFormatting sqref="BE8:BF8">
    <cfRule type="containsText" dxfId="4214" priority="2557" operator="containsText" text="Holi">
      <formula>NOT(ISERROR(SEARCH(("Holi"),(BE8))))</formula>
    </cfRule>
  </conditionalFormatting>
  <conditionalFormatting sqref="BE8:BF8">
    <cfRule type="containsText" dxfId="4213" priority="2558" operator="containsText" text="Orie">
      <formula>NOT(ISERROR(SEARCH(("Orie"),(BE8))))</formula>
    </cfRule>
  </conditionalFormatting>
  <conditionalFormatting sqref="BG8:BH8">
    <cfRule type="containsText" dxfId="4212" priority="2549" operator="containsText" text="Pres">
      <formula>NOT(ISERROR(SEARCH(("Pres"),(BG8))))</formula>
    </cfRule>
  </conditionalFormatting>
  <conditionalFormatting sqref="BG8:BH8">
    <cfRule type="containsText" dxfId="4211" priority="2550" operator="containsText" text="Abs">
      <formula>NOT(ISERROR(SEARCH(("Abs"),(BG8))))</formula>
    </cfRule>
  </conditionalFormatting>
  <conditionalFormatting sqref="BG8:BH8">
    <cfRule type="containsText" dxfId="4210" priority="2551" operator="containsText" text="Leav">
      <formula>NOT(ISERROR(SEARCH(("Leav"),(BG8))))</formula>
    </cfRule>
  </conditionalFormatting>
  <conditionalFormatting sqref="BG8:BH8">
    <cfRule type="containsText" dxfId="4209" priority="2552" operator="containsText" text="Holi">
      <formula>NOT(ISERROR(SEARCH(("Holi"),(BG8))))</formula>
    </cfRule>
  </conditionalFormatting>
  <conditionalFormatting sqref="BG8:BH8">
    <cfRule type="containsText" dxfId="4208" priority="2553" operator="containsText" text="Orie">
      <formula>NOT(ISERROR(SEARCH(("Orie"),(BG8))))</formula>
    </cfRule>
  </conditionalFormatting>
  <conditionalFormatting sqref="BI8:BJ8">
    <cfRule type="containsText" dxfId="4207" priority="2544" operator="containsText" text="Pres">
      <formula>NOT(ISERROR(SEARCH(("Pres"),(BI8))))</formula>
    </cfRule>
  </conditionalFormatting>
  <conditionalFormatting sqref="BI8:BJ8">
    <cfRule type="containsText" dxfId="4206" priority="2545" operator="containsText" text="Abs">
      <formula>NOT(ISERROR(SEARCH(("Abs"),(BI8))))</formula>
    </cfRule>
  </conditionalFormatting>
  <conditionalFormatting sqref="BI8:BJ8">
    <cfRule type="containsText" dxfId="4205" priority="2546" operator="containsText" text="Leav">
      <formula>NOT(ISERROR(SEARCH(("Leav"),(BI8))))</formula>
    </cfRule>
  </conditionalFormatting>
  <conditionalFormatting sqref="BI8:BJ8">
    <cfRule type="containsText" dxfId="4204" priority="2547" operator="containsText" text="Holi">
      <formula>NOT(ISERROR(SEARCH(("Holi"),(BI8))))</formula>
    </cfRule>
  </conditionalFormatting>
  <conditionalFormatting sqref="BI8:BJ8">
    <cfRule type="containsText" dxfId="4203" priority="2548" operator="containsText" text="Orie">
      <formula>NOT(ISERROR(SEARCH(("Orie"),(BI8))))</formula>
    </cfRule>
  </conditionalFormatting>
  <conditionalFormatting sqref="BK8:BL8">
    <cfRule type="containsText" dxfId="4202" priority="2539" operator="containsText" text="Pres">
      <formula>NOT(ISERROR(SEARCH(("Pres"),(BK8))))</formula>
    </cfRule>
  </conditionalFormatting>
  <conditionalFormatting sqref="BK8:BL8">
    <cfRule type="containsText" dxfId="4201" priority="2540" operator="containsText" text="Abs">
      <formula>NOT(ISERROR(SEARCH(("Abs"),(BK8))))</formula>
    </cfRule>
  </conditionalFormatting>
  <conditionalFormatting sqref="BK8:BL8">
    <cfRule type="containsText" dxfId="4200" priority="2541" operator="containsText" text="Leav">
      <formula>NOT(ISERROR(SEARCH(("Leav"),(BK8))))</formula>
    </cfRule>
  </conditionalFormatting>
  <conditionalFormatting sqref="BK8:BL8">
    <cfRule type="containsText" dxfId="4199" priority="2542" operator="containsText" text="Holi">
      <formula>NOT(ISERROR(SEARCH(("Holi"),(BK8))))</formula>
    </cfRule>
  </conditionalFormatting>
  <conditionalFormatting sqref="BK8:BL8">
    <cfRule type="containsText" dxfId="4198" priority="2543" operator="containsText" text="Orie">
      <formula>NOT(ISERROR(SEARCH(("Orie"),(BK8))))</formula>
    </cfRule>
  </conditionalFormatting>
  <conditionalFormatting sqref="BM8:BN8">
    <cfRule type="containsText" dxfId="4197" priority="2534" operator="containsText" text="Pres">
      <formula>NOT(ISERROR(SEARCH(("Pres"),(BM8))))</formula>
    </cfRule>
  </conditionalFormatting>
  <conditionalFormatting sqref="BM8:BN8">
    <cfRule type="containsText" dxfId="4196" priority="2535" operator="containsText" text="Abs">
      <formula>NOT(ISERROR(SEARCH(("Abs"),(BM8))))</formula>
    </cfRule>
  </conditionalFormatting>
  <conditionalFormatting sqref="BM8:BN8">
    <cfRule type="containsText" dxfId="4195" priority="2536" operator="containsText" text="Leav">
      <formula>NOT(ISERROR(SEARCH(("Leav"),(BM8))))</formula>
    </cfRule>
  </conditionalFormatting>
  <conditionalFormatting sqref="BM8:BN8">
    <cfRule type="containsText" dxfId="4194" priority="2537" operator="containsText" text="Holi">
      <formula>NOT(ISERROR(SEARCH(("Holi"),(BM8))))</formula>
    </cfRule>
  </conditionalFormatting>
  <conditionalFormatting sqref="BM8:BN8">
    <cfRule type="containsText" dxfId="4193" priority="2538" operator="containsText" text="Orie">
      <formula>NOT(ISERROR(SEARCH(("Orie"),(BM8))))</formula>
    </cfRule>
  </conditionalFormatting>
  <conditionalFormatting sqref="BO8:BP8">
    <cfRule type="containsText" dxfId="4192" priority="2529" operator="containsText" text="Pres">
      <formula>NOT(ISERROR(SEARCH(("Pres"),(BO8))))</formula>
    </cfRule>
  </conditionalFormatting>
  <conditionalFormatting sqref="BO8:BP8">
    <cfRule type="containsText" dxfId="4191" priority="2530" operator="containsText" text="Abs">
      <formula>NOT(ISERROR(SEARCH(("Abs"),(BO8))))</formula>
    </cfRule>
  </conditionalFormatting>
  <conditionalFormatting sqref="BO8:BP8">
    <cfRule type="containsText" dxfId="4190" priority="2531" operator="containsText" text="Leav">
      <formula>NOT(ISERROR(SEARCH(("Leav"),(BO8))))</formula>
    </cfRule>
  </conditionalFormatting>
  <conditionalFormatting sqref="BO8:BP8">
    <cfRule type="containsText" dxfId="4189" priority="2532" operator="containsText" text="Holi">
      <formula>NOT(ISERROR(SEARCH(("Holi"),(BO8))))</formula>
    </cfRule>
  </conditionalFormatting>
  <conditionalFormatting sqref="BO8:BP8">
    <cfRule type="containsText" dxfId="4188" priority="2533" operator="containsText" text="Orie">
      <formula>NOT(ISERROR(SEARCH(("Orie"),(BO8))))</formula>
    </cfRule>
  </conditionalFormatting>
  <conditionalFormatting sqref="BQ8:BR8">
    <cfRule type="containsText" dxfId="4187" priority="2524" operator="containsText" text="Pres">
      <formula>NOT(ISERROR(SEARCH(("Pres"),(BQ8))))</formula>
    </cfRule>
  </conditionalFormatting>
  <conditionalFormatting sqref="BQ8:BR8">
    <cfRule type="containsText" dxfId="4186" priority="2525" operator="containsText" text="Abs">
      <formula>NOT(ISERROR(SEARCH(("Abs"),(BQ8))))</formula>
    </cfRule>
  </conditionalFormatting>
  <conditionalFormatting sqref="BQ8:BR8">
    <cfRule type="containsText" dxfId="4185" priority="2526" operator="containsText" text="Leav">
      <formula>NOT(ISERROR(SEARCH(("Leav"),(BQ8))))</formula>
    </cfRule>
  </conditionalFormatting>
  <conditionalFormatting sqref="BQ8:BR8">
    <cfRule type="containsText" dxfId="4184" priority="2527" operator="containsText" text="Holi">
      <formula>NOT(ISERROR(SEARCH(("Holi"),(BQ8))))</formula>
    </cfRule>
  </conditionalFormatting>
  <conditionalFormatting sqref="BQ8:BR8">
    <cfRule type="containsText" dxfId="4183" priority="2528" operator="containsText" text="Orie">
      <formula>NOT(ISERROR(SEARCH(("Orie"),(BQ8))))</formula>
    </cfRule>
  </conditionalFormatting>
  <conditionalFormatting sqref="BS8:BT8">
    <cfRule type="containsText" dxfId="4182" priority="2519" operator="containsText" text="Pres">
      <formula>NOT(ISERROR(SEARCH(("Pres"),(BS8))))</formula>
    </cfRule>
  </conditionalFormatting>
  <conditionalFormatting sqref="BS8:BT8">
    <cfRule type="containsText" dxfId="4181" priority="2520" operator="containsText" text="Abs">
      <formula>NOT(ISERROR(SEARCH(("Abs"),(BS8))))</formula>
    </cfRule>
  </conditionalFormatting>
  <conditionalFormatting sqref="BS8:BT8">
    <cfRule type="containsText" dxfId="4180" priority="2521" operator="containsText" text="Leav">
      <formula>NOT(ISERROR(SEARCH(("Leav"),(BS8))))</formula>
    </cfRule>
  </conditionalFormatting>
  <conditionalFormatting sqref="BS8:BT8">
    <cfRule type="containsText" dxfId="4179" priority="2522" operator="containsText" text="Holi">
      <formula>NOT(ISERROR(SEARCH(("Holi"),(BS8))))</formula>
    </cfRule>
  </conditionalFormatting>
  <conditionalFormatting sqref="BS8:BT8">
    <cfRule type="containsText" dxfId="4178" priority="2523" operator="containsText" text="Orie">
      <formula>NOT(ISERROR(SEARCH(("Orie"),(BS8))))</formula>
    </cfRule>
  </conditionalFormatting>
  <conditionalFormatting sqref="BU8:BV8">
    <cfRule type="containsText" dxfId="4177" priority="2514" operator="containsText" text="Pres">
      <formula>NOT(ISERROR(SEARCH(("Pres"),(BU8))))</formula>
    </cfRule>
  </conditionalFormatting>
  <conditionalFormatting sqref="BU8:BV8">
    <cfRule type="containsText" dxfId="4176" priority="2515" operator="containsText" text="Abs">
      <formula>NOT(ISERROR(SEARCH(("Abs"),(BU8))))</formula>
    </cfRule>
  </conditionalFormatting>
  <conditionalFormatting sqref="BU8:BV8">
    <cfRule type="containsText" dxfId="4175" priority="2516" operator="containsText" text="Leav">
      <formula>NOT(ISERROR(SEARCH(("Leav"),(BU8))))</formula>
    </cfRule>
  </conditionalFormatting>
  <conditionalFormatting sqref="BU8:BV8">
    <cfRule type="containsText" dxfId="4174" priority="2517" operator="containsText" text="Holi">
      <formula>NOT(ISERROR(SEARCH(("Holi"),(BU8))))</formula>
    </cfRule>
  </conditionalFormatting>
  <conditionalFormatting sqref="BU8:BV8">
    <cfRule type="containsText" dxfId="4173" priority="2518" operator="containsText" text="Orie">
      <formula>NOT(ISERROR(SEARCH(("Orie"),(BU8))))</formula>
    </cfRule>
  </conditionalFormatting>
  <conditionalFormatting sqref="F6">
    <cfRule type="cellIs" dxfId="4172" priority="2512" operator="equal">
      <formula>"Ac"</formula>
    </cfRule>
  </conditionalFormatting>
  <conditionalFormatting sqref="F6">
    <cfRule type="cellIs" dxfId="4171" priority="2513" operator="equal">
      <formula>"IT"</formula>
    </cfRule>
  </conditionalFormatting>
  <conditionalFormatting sqref="AU9:AV9">
    <cfRule type="containsText" dxfId="4170" priority="2507" operator="containsText" text="Pres">
      <formula>NOT(ISERROR(SEARCH(("Pres"),(AU9))))</formula>
    </cfRule>
  </conditionalFormatting>
  <conditionalFormatting sqref="AU9:AV9">
    <cfRule type="containsText" dxfId="4169" priority="2508" operator="containsText" text="Abs">
      <formula>NOT(ISERROR(SEARCH(("Abs"),(AU9))))</formula>
    </cfRule>
  </conditionalFormatting>
  <conditionalFormatting sqref="AU9:AV9">
    <cfRule type="containsText" dxfId="4168" priority="2509" operator="containsText" text="Leav">
      <formula>NOT(ISERROR(SEARCH(("Leav"),(AU9))))</formula>
    </cfRule>
  </conditionalFormatting>
  <conditionalFormatting sqref="AU9:AV9">
    <cfRule type="containsText" dxfId="4167" priority="2510" operator="containsText" text="Holi">
      <formula>NOT(ISERROR(SEARCH(("Holi"),(AU9))))</formula>
    </cfRule>
  </conditionalFormatting>
  <conditionalFormatting sqref="AU9:AV9">
    <cfRule type="containsText" dxfId="4166" priority="2511" operator="containsText" text="Orie">
      <formula>NOT(ISERROR(SEARCH(("Orie"),(AU9))))</formula>
    </cfRule>
  </conditionalFormatting>
  <conditionalFormatting sqref="AW9:AX9">
    <cfRule type="containsText" dxfId="4165" priority="2502" operator="containsText" text="Pres">
      <formula>NOT(ISERROR(SEARCH(("Pres"),(AW9))))</formula>
    </cfRule>
  </conditionalFormatting>
  <conditionalFormatting sqref="AW9:AX9">
    <cfRule type="containsText" dxfId="4164" priority="2503" operator="containsText" text="Abs">
      <formula>NOT(ISERROR(SEARCH(("Abs"),(AW9))))</formula>
    </cfRule>
  </conditionalFormatting>
  <conditionalFormatting sqref="AW9:AX9">
    <cfRule type="containsText" dxfId="4163" priority="2504" operator="containsText" text="Leav">
      <formula>NOT(ISERROR(SEARCH(("Leav"),(AW9))))</formula>
    </cfRule>
  </conditionalFormatting>
  <conditionalFormatting sqref="AW9:AX9">
    <cfRule type="containsText" dxfId="4162" priority="2505" operator="containsText" text="Holi">
      <formula>NOT(ISERROR(SEARCH(("Holi"),(AW9))))</formula>
    </cfRule>
  </conditionalFormatting>
  <conditionalFormatting sqref="AW9:AX9">
    <cfRule type="containsText" dxfId="4161" priority="2506" operator="containsText" text="Orie">
      <formula>NOT(ISERROR(SEARCH(("Orie"),(AW9))))</formula>
    </cfRule>
  </conditionalFormatting>
  <conditionalFormatting sqref="AY9:AZ9">
    <cfRule type="containsText" dxfId="4160" priority="2497" operator="containsText" text="Pres">
      <formula>NOT(ISERROR(SEARCH(("Pres"),(AY9))))</formula>
    </cfRule>
  </conditionalFormatting>
  <conditionalFormatting sqref="AY9:AZ9">
    <cfRule type="containsText" dxfId="4159" priority="2498" operator="containsText" text="Abs">
      <formula>NOT(ISERROR(SEARCH(("Abs"),(AY9))))</formula>
    </cfRule>
  </conditionalFormatting>
  <conditionalFormatting sqref="AY9:AZ9">
    <cfRule type="containsText" dxfId="4158" priority="2499" operator="containsText" text="Leav">
      <formula>NOT(ISERROR(SEARCH(("Leav"),(AY9))))</formula>
    </cfRule>
  </conditionalFormatting>
  <conditionalFormatting sqref="AY9:AZ9">
    <cfRule type="containsText" dxfId="4157" priority="2500" operator="containsText" text="Holi">
      <formula>NOT(ISERROR(SEARCH(("Holi"),(AY9))))</formula>
    </cfRule>
  </conditionalFormatting>
  <conditionalFormatting sqref="AY9:AZ9">
    <cfRule type="containsText" dxfId="4156" priority="2501" operator="containsText" text="Orie">
      <formula>NOT(ISERROR(SEARCH(("Orie"),(AY9))))</formula>
    </cfRule>
  </conditionalFormatting>
  <conditionalFormatting sqref="BA9:BB9">
    <cfRule type="containsText" dxfId="4155" priority="2492" operator="containsText" text="Pres">
      <formula>NOT(ISERROR(SEARCH(("Pres"),(BA9))))</formula>
    </cfRule>
  </conditionalFormatting>
  <conditionalFormatting sqref="BA9:BB9">
    <cfRule type="containsText" dxfId="4154" priority="2493" operator="containsText" text="Abs">
      <formula>NOT(ISERROR(SEARCH(("Abs"),(BA9))))</formula>
    </cfRule>
  </conditionalFormatting>
  <conditionalFormatting sqref="BA9:BB9">
    <cfRule type="containsText" dxfId="4153" priority="2494" operator="containsText" text="Leav">
      <formula>NOT(ISERROR(SEARCH(("Leav"),(BA9))))</formula>
    </cfRule>
  </conditionalFormatting>
  <conditionalFormatting sqref="BA9:BB9">
    <cfRule type="containsText" dxfId="4152" priority="2495" operator="containsText" text="Holi">
      <formula>NOT(ISERROR(SEARCH(("Holi"),(BA9))))</formula>
    </cfRule>
  </conditionalFormatting>
  <conditionalFormatting sqref="BA9:BB9">
    <cfRule type="containsText" dxfId="4151" priority="2496" operator="containsText" text="Orie">
      <formula>NOT(ISERROR(SEARCH(("Orie"),(BA9))))</formula>
    </cfRule>
  </conditionalFormatting>
  <conditionalFormatting sqref="BC9:BD9">
    <cfRule type="containsText" dxfId="4150" priority="2487" operator="containsText" text="Pres">
      <formula>NOT(ISERROR(SEARCH(("Pres"),(BC9))))</formula>
    </cfRule>
  </conditionalFormatting>
  <conditionalFormatting sqref="BC9:BD9">
    <cfRule type="containsText" dxfId="4149" priority="2488" operator="containsText" text="Abs">
      <formula>NOT(ISERROR(SEARCH(("Abs"),(BC9))))</formula>
    </cfRule>
  </conditionalFormatting>
  <conditionalFormatting sqref="BC9:BD9">
    <cfRule type="containsText" dxfId="4148" priority="2489" operator="containsText" text="Leav">
      <formula>NOT(ISERROR(SEARCH(("Leav"),(BC9))))</formula>
    </cfRule>
  </conditionalFormatting>
  <conditionalFormatting sqref="BC9:BD9">
    <cfRule type="containsText" dxfId="4147" priority="2490" operator="containsText" text="Holi">
      <formula>NOT(ISERROR(SEARCH(("Holi"),(BC9))))</formula>
    </cfRule>
  </conditionalFormatting>
  <conditionalFormatting sqref="BC9:BD9">
    <cfRule type="containsText" dxfId="4146" priority="2491" operator="containsText" text="Orie">
      <formula>NOT(ISERROR(SEARCH(("Orie"),(BC9))))</formula>
    </cfRule>
  </conditionalFormatting>
  <conditionalFormatting sqref="BE9:BF9">
    <cfRule type="containsText" dxfId="4145" priority="2482" operator="containsText" text="Pres">
      <formula>NOT(ISERROR(SEARCH(("Pres"),(BE9))))</formula>
    </cfRule>
  </conditionalFormatting>
  <conditionalFormatting sqref="BE9:BF9">
    <cfRule type="containsText" dxfId="4144" priority="2483" operator="containsText" text="Abs">
      <formula>NOT(ISERROR(SEARCH(("Abs"),(BE9))))</formula>
    </cfRule>
  </conditionalFormatting>
  <conditionalFormatting sqref="BE9:BF9">
    <cfRule type="containsText" dxfId="4143" priority="2484" operator="containsText" text="Leav">
      <formula>NOT(ISERROR(SEARCH(("Leav"),(BE9))))</formula>
    </cfRule>
  </conditionalFormatting>
  <conditionalFormatting sqref="BE9:BF9">
    <cfRule type="containsText" dxfId="4142" priority="2485" operator="containsText" text="Holi">
      <formula>NOT(ISERROR(SEARCH(("Holi"),(BE9))))</formula>
    </cfRule>
  </conditionalFormatting>
  <conditionalFormatting sqref="BE9:BF9">
    <cfRule type="containsText" dxfId="4141" priority="2486" operator="containsText" text="Orie">
      <formula>NOT(ISERROR(SEARCH(("Orie"),(BE9))))</formula>
    </cfRule>
  </conditionalFormatting>
  <conditionalFormatting sqref="BG9:BH9">
    <cfRule type="containsText" dxfId="4140" priority="2477" operator="containsText" text="Pres">
      <formula>NOT(ISERROR(SEARCH(("Pres"),(BG9))))</formula>
    </cfRule>
  </conditionalFormatting>
  <conditionalFormatting sqref="BG9:BH9">
    <cfRule type="containsText" dxfId="4139" priority="2478" operator="containsText" text="Abs">
      <formula>NOT(ISERROR(SEARCH(("Abs"),(BG9))))</formula>
    </cfRule>
  </conditionalFormatting>
  <conditionalFormatting sqref="BG9:BH9">
    <cfRule type="containsText" dxfId="4138" priority="2479" operator="containsText" text="Leav">
      <formula>NOT(ISERROR(SEARCH(("Leav"),(BG9))))</formula>
    </cfRule>
  </conditionalFormatting>
  <conditionalFormatting sqref="BG9:BH9">
    <cfRule type="containsText" dxfId="4137" priority="2480" operator="containsText" text="Holi">
      <formula>NOT(ISERROR(SEARCH(("Holi"),(BG9))))</formula>
    </cfRule>
  </conditionalFormatting>
  <conditionalFormatting sqref="BG9:BH9">
    <cfRule type="containsText" dxfId="4136" priority="2481" operator="containsText" text="Orie">
      <formula>NOT(ISERROR(SEARCH(("Orie"),(BG9))))</formula>
    </cfRule>
  </conditionalFormatting>
  <conditionalFormatting sqref="BI9:BJ9">
    <cfRule type="containsText" dxfId="4135" priority="2472" operator="containsText" text="Pres">
      <formula>NOT(ISERROR(SEARCH(("Pres"),(BI9))))</formula>
    </cfRule>
  </conditionalFormatting>
  <conditionalFormatting sqref="BI9:BJ9">
    <cfRule type="containsText" dxfId="4134" priority="2473" operator="containsText" text="Abs">
      <formula>NOT(ISERROR(SEARCH(("Abs"),(BI9))))</formula>
    </cfRule>
  </conditionalFormatting>
  <conditionalFormatting sqref="BI9:BJ9">
    <cfRule type="containsText" dxfId="4133" priority="2474" operator="containsText" text="Leav">
      <formula>NOT(ISERROR(SEARCH(("Leav"),(BI9))))</formula>
    </cfRule>
  </conditionalFormatting>
  <conditionalFormatting sqref="BI9:BJ9">
    <cfRule type="containsText" dxfId="4132" priority="2475" operator="containsText" text="Holi">
      <formula>NOT(ISERROR(SEARCH(("Holi"),(BI9))))</formula>
    </cfRule>
  </conditionalFormatting>
  <conditionalFormatting sqref="BI9:BJ9">
    <cfRule type="containsText" dxfId="4131" priority="2476" operator="containsText" text="Orie">
      <formula>NOT(ISERROR(SEARCH(("Orie"),(BI9))))</formula>
    </cfRule>
  </conditionalFormatting>
  <conditionalFormatting sqref="BK9:BL9">
    <cfRule type="containsText" dxfId="4130" priority="2467" operator="containsText" text="Pres">
      <formula>NOT(ISERROR(SEARCH(("Pres"),(BK9))))</formula>
    </cfRule>
  </conditionalFormatting>
  <conditionalFormatting sqref="BK9:BL9">
    <cfRule type="containsText" dxfId="4129" priority="2468" operator="containsText" text="Abs">
      <formula>NOT(ISERROR(SEARCH(("Abs"),(BK9))))</formula>
    </cfRule>
  </conditionalFormatting>
  <conditionalFormatting sqref="BK9:BL9">
    <cfRule type="containsText" dxfId="4128" priority="2469" operator="containsText" text="Leav">
      <formula>NOT(ISERROR(SEARCH(("Leav"),(BK9))))</formula>
    </cfRule>
  </conditionalFormatting>
  <conditionalFormatting sqref="BK9:BL9">
    <cfRule type="containsText" dxfId="4127" priority="2470" operator="containsText" text="Holi">
      <formula>NOT(ISERROR(SEARCH(("Holi"),(BK9))))</formula>
    </cfRule>
  </conditionalFormatting>
  <conditionalFormatting sqref="BK9:BL9">
    <cfRule type="containsText" dxfId="4126" priority="2471" operator="containsText" text="Orie">
      <formula>NOT(ISERROR(SEARCH(("Orie"),(BK9))))</formula>
    </cfRule>
  </conditionalFormatting>
  <conditionalFormatting sqref="BM9:BN9">
    <cfRule type="containsText" dxfId="4125" priority="2462" operator="containsText" text="Pres">
      <formula>NOT(ISERROR(SEARCH(("Pres"),(BM9))))</formula>
    </cfRule>
  </conditionalFormatting>
  <conditionalFormatting sqref="BM9:BN9">
    <cfRule type="containsText" dxfId="4124" priority="2463" operator="containsText" text="Abs">
      <formula>NOT(ISERROR(SEARCH(("Abs"),(BM9))))</formula>
    </cfRule>
  </conditionalFormatting>
  <conditionalFormatting sqref="BM9:BN9">
    <cfRule type="containsText" dxfId="4123" priority="2464" operator="containsText" text="Leav">
      <formula>NOT(ISERROR(SEARCH(("Leav"),(BM9))))</formula>
    </cfRule>
  </conditionalFormatting>
  <conditionalFormatting sqref="BM9:BN9">
    <cfRule type="containsText" dxfId="4122" priority="2465" operator="containsText" text="Holi">
      <formula>NOT(ISERROR(SEARCH(("Holi"),(BM9))))</formula>
    </cfRule>
  </conditionalFormatting>
  <conditionalFormatting sqref="BM9:BN9">
    <cfRule type="containsText" dxfId="4121" priority="2466" operator="containsText" text="Orie">
      <formula>NOT(ISERROR(SEARCH(("Orie"),(BM9))))</formula>
    </cfRule>
  </conditionalFormatting>
  <conditionalFormatting sqref="BO9:BP9">
    <cfRule type="containsText" dxfId="4120" priority="2457" operator="containsText" text="Pres">
      <formula>NOT(ISERROR(SEARCH(("Pres"),(BO9))))</formula>
    </cfRule>
  </conditionalFormatting>
  <conditionalFormatting sqref="BO9:BP9">
    <cfRule type="containsText" dxfId="4119" priority="2458" operator="containsText" text="Abs">
      <formula>NOT(ISERROR(SEARCH(("Abs"),(BO9))))</formula>
    </cfRule>
  </conditionalFormatting>
  <conditionalFormatting sqref="BO9:BP9">
    <cfRule type="containsText" dxfId="4118" priority="2459" operator="containsText" text="Leav">
      <formula>NOT(ISERROR(SEARCH(("Leav"),(BO9))))</formula>
    </cfRule>
  </conditionalFormatting>
  <conditionalFormatting sqref="BO9:BP9">
    <cfRule type="containsText" dxfId="4117" priority="2460" operator="containsText" text="Holi">
      <formula>NOT(ISERROR(SEARCH(("Holi"),(BO9))))</formula>
    </cfRule>
  </conditionalFormatting>
  <conditionalFormatting sqref="BO9:BP9">
    <cfRule type="containsText" dxfId="4116" priority="2461" operator="containsText" text="Orie">
      <formula>NOT(ISERROR(SEARCH(("Orie"),(BO9))))</formula>
    </cfRule>
  </conditionalFormatting>
  <conditionalFormatting sqref="BQ9:BR9">
    <cfRule type="containsText" dxfId="4115" priority="2452" operator="containsText" text="Pres">
      <formula>NOT(ISERROR(SEARCH(("Pres"),(BQ9))))</formula>
    </cfRule>
  </conditionalFormatting>
  <conditionalFormatting sqref="BQ9:BR9">
    <cfRule type="containsText" dxfId="4114" priority="2453" operator="containsText" text="Abs">
      <formula>NOT(ISERROR(SEARCH(("Abs"),(BQ9))))</formula>
    </cfRule>
  </conditionalFormatting>
  <conditionalFormatting sqref="BQ9:BR9">
    <cfRule type="containsText" dxfId="4113" priority="2454" operator="containsText" text="Leav">
      <formula>NOT(ISERROR(SEARCH(("Leav"),(BQ9))))</formula>
    </cfRule>
  </conditionalFormatting>
  <conditionalFormatting sqref="BQ9:BR9">
    <cfRule type="containsText" dxfId="4112" priority="2455" operator="containsText" text="Holi">
      <formula>NOT(ISERROR(SEARCH(("Holi"),(BQ9))))</formula>
    </cfRule>
  </conditionalFormatting>
  <conditionalFormatting sqref="BQ9:BR9">
    <cfRule type="containsText" dxfId="4111" priority="2456" operator="containsText" text="Orie">
      <formula>NOT(ISERROR(SEARCH(("Orie"),(BQ9))))</formula>
    </cfRule>
  </conditionalFormatting>
  <conditionalFormatting sqref="BS9:BT9">
    <cfRule type="containsText" dxfId="4110" priority="2447" operator="containsText" text="Pres">
      <formula>NOT(ISERROR(SEARCH(("Pres"),(BS9))))</formula>
    </cfRule>
  </conditionalFormatting>
  <conditionalFormatting sqref="BS9:BT9">
    <cfRule type="containsText" dxfId="4109" priority="2448" operator="containsText" text="Abs">
      <formula>NOT(ISERROR(SEARCH(("Abs"),(BS9))))</formula>
    </cfRule>
  </conditionalFormatting>
  <conditionalFormatting sqref="BS9:BT9">
    <cfRule type="containsText" dxfId="4108" priority="2449" operator="containsText" text="Leav">
      <formula>NOT(ISERROR(SEARCH(("Leav"),(BS9))))</formula>
    </cfRule>
  </conditionalFormatting>
  <conditionalFormatting sqref="BS9:BT9">
    <cfRule type="containsText" dxfId="4107" priority="2450" operator="containsText" text="Holi">
      <formula>NOT(ISERROR(SEARCH(("Holi"),(BS9))))</formula>
    </cfRule>
  </conditionalFormatting>
  <conditionalFormatting sqref="BS9:BT9">
    <cfRule type="containsText" dxfId="4106" priority="2451" operator="containsText" text="Orie">
      <formula>NOT(ISERROR(SEARCH(("Orie"),(BS9))))</formula>
    </cfRule>
  </conditionalFormatting>
  <conditionalFormatting sqref="BU9:BV9">
    <cfRule type="containsText" dxfId="4105" priority="2442" operator="containsText" text="Pres">
      <formula>NOT(ISERROR(SEARCH(("Pres"),(BU9))))</formula>
    </cfRule>
  </conditionalFormatting>
  <conditionalFormatting sqref="BU9:BV9">
    <cfRule type="containsText" dxfId="4104" priority="2443" operator="containsText" text="Abs">
      <formula>NOT(ISERROR(SEARCH(("Abs"),(BU9))))</formula>
    </cfRule>
  </conditionalFormatting>
  <conditionalFormatting sqref="BU9:BV9">
    <cfRule type="containsText" dxfId="4103" priority="2444" operator="containsText" text="Leav">
      <formula>NOT(ISERROR(SEARCH(("Leav"),(BU9))))</formula>
    </cfRule>
  </conditionalFormatting>
  <conditionalFormatting sqref="BU9:BV9">
    <cfRule type="containsText" dxfId="4102" priority="2445" operator="containsText" text="Holi">
      <formula>NOT(ISERROR(SEARCH(("Holi"),(BU9))))</formula>
    </cfRule>
  </conditionalFormatting>
  <conditionalFormatting sqref="BU9:BV9">
    <cfRule type="containsText" dxfId="4101" priority="2446" operator="containsText" text="Orie">
      <formula>NOT(ISERROR(SEARCH(("Orie"),(BU9))))</formula>
    </cfRule>
  </conditionalFormatting>
  <conditionalFormatting sqref="AO10:AP10">
    <cfRule type="containsText" dxfId="4100" priority="2437" operator="containsText" text="Pres">
      <formula>NOT(ISERROR(SEARCH(("Pres"),(AO10))))</formula>
    </cfRule>
  </conditionalFormatting>
  <conditionalFormatting sqref="AO10:AP10">
    <cfRule type="containsText" dxfId="4099" priority="2438" operator="containsText" text="Abs">
      <formula>NOT(ISERROR(SEARCH(("Abs"),(AO10))))</formula>
    </cfRule>
  </conditionalFormatting>
  <conditionalFormatting sqref="AO10:AP10">
    <cfRule type="containsText" dxfId="4098" priority="2439" operator="containsText" text="Leav">
      <formula>NOT(ISERROR(SEARCH(("Leav"),(AO10))))</formula>
    </cfRule>
  </conditionalFormatting>
  <conditionalFormatting sqref="AO10:AP10">
    <cfRule type="containsText" dxfId="4097" priority="2440" operator="containsText" text="Holi">
      <formula>NOT(ISERROR(SEARCH(("Holi"),(AO10))))</formula>
    </cfRule>
  </conditionalFormatting>
  <conditionalFormatting sqref="AO10:AP10">
    <cfRule type="containsText" dxfId="4096" priority="2441" operator="containsText" text="Orie">
      <formula>NOT(ISERROR(SEARCH(("Orie"),(AO10))))</formula>
    </cfRule>
  </conditionalFormatting>
  <conditionalFormatting sqref="AQ10:AR10">
    <cfRule type="containsText" dxfId="4095" priority="2432" operator="containsText" text="Pres">
      <formula>NOT(ISERROR(SEARCH(("Pres"),(AQ10))))</formula>
    </cfRule>
  </conditionalFormatting>
  <conditionalFormatting sqref="AQ10:AR10">
    <cfRule type="containsText" dxfId="4094" priority="2433" operator="containsText" text="Abs">
      <formula>NOT(ISERROR(SEARCH(("Abs"),(AQ10))))</formula>
    </cfRule>
  </conditionalFormatting>
  <conditionalFormatting sqref="AQ10:AR10">
    <cfRule type="containsText" dxfId="4093" priority="2434" operator="containsText" text="Leav">
      <formula>NOT(ISERROR(SEARCH(("Leav"),(AQ10))))</formula>
    </cfRule>
  </conditionalFormatting>
  <conditionalFormatting sqref="AQ10:AR10">
    <cfRule type="containsText" dxfId="4092" priority="2435" operator="containsText" text="Holi">
      <formula>NOT(ISERROR(SEARCH(("Holi"),(AQ10))))</formula>
    </cfRule>
  </conditionalFormatting>
  <conditionalFormatting sqref="AQ10:AR10">
    <cfRule type="containsText" dxfId="4091" priority="2436" operator="containsText" text="Orie">
      <formula>NOT(ISERROR(SEARCH(("Orie"),(AQ10))))</formula>
    </cfRule>
  </conditionalFormatting>
  <conditionalFormatting sqref="AS10:AT10">
    <cfRule type="containsText" dxfId="4090" priority="2427" operator="containsText" text="Pres">
      <formula>NOT(ISERROR(SEARCH(("Pres"),(AS10))))</formula>
    </cfRule>
  </conditionalFormatting>
  <conditionalFormatting sqref="AS10:AT10">
    <cfRule type="containsText" dxfId="4089" priority="2428" operator="containsText" text="Abs">
      <formula>NOT(ISERROR(SEARCH(("Abs"),(AS10))))</formula>
    </cfRule>
  </conditionalFormatting>
  <conditionalFormatting sqref="AS10:AT10">
    <cfRule type="containsText" dxfId="4088" priority="2429" operator="containsText" text="Leav">
      <formula>NOT(ISERROR(SEARCH(("Leav"),(AS10))))</formula>
    </cfRule>
  </conditionalFormatting>
  <conditionalFormatting sqref="AS10:AT10">
    <cfRule type="containsText" dxfId="4087" priority="2430" operator="containsText" text="Holi">
      <formula>NOT(ISERROR(SEARCH(("Holi"),(AS10))))</formula>
    </cfRule>
  </conditionalFormatting>
  <conditionalFormatting sqref="AS10:AT10">
    <cfRule type="containsText" dxfId="4086" priority="2431" operator="containsText" text="Orie">
      <formula>NOT(ISERROR(SEARCH(("Orie"),(AS10))))</formula>
    </cfRule>
  </conditionalFormatting>
  <conditionalFormatting sqref="AU10:AV10">
    <cfRule type="containsText" dxfId="4085" priority="2422" operator="containsText" text="Pres">
      <formula>NOT(ISERROR(SEARCH(("Pres"),(AU10))))</formula>
    </cfRule>
  </conditionalFormatting>
  <conditionalFormatting sqref="AU10:AV10">
    <cfRule type="containsText" dxfId="4084" priority="2423" operator="containsText" text="Abs">
      <formula>NOT(ISERROR(SEARCH(("Abs"),(AU10))))</formula>
    </cfRule>
  </conditionalFormatting>
  <conditionalFormatting sqref="AU10:AV10">
    <cfRule type="containsText" dxfId="4083" priority="2424" operator="containsText" text="Leav">
      <formula>NOT(ISERROR(SEARCH(("Leav"),(AU10))))</formula>
    </cfRule>
  </conditionalFormatting>
  <conditionalFormatting sqref="AU10:AV10">
    <cfRule type="containsText" dxfId="4082" priority="2425" operator="containsText" text="Holi">
      <formula>NOT(ISERROR(SEARCH(("Holi"),(AU10))))</formula>
    </cfRule>
  </conditionalFormatting>
  <conditionalFormatting sqref="AU10:AV10">
    <cfRule type="containsText" dxfId="4081" priority="2426" operator="containsText" text="Orie">
      <formula>NOT(ISERROR(SEARCH(("Orie"),(AU10))))</formula>
    </cfRule>
  </conditionalFormatting>
  <conditionalFormatting sqref="AW10:AX10">
    <cfRule type="containsText" dxfId="4080" priority="2417" operator="containsText" text="Pres">
      <formula>NOT(ISERROR(SEARCH(("Pres"),(AW10))))</formula>
    </cfRule>
  </conditionalFormatting>
  <conditionalFormatting sqref="AW10:AX10">
    <cfRule type="containsText" dxfId="4079" priority="2418" operator="containsText" text="Abs">
      <formula>NOT(ISERROR(SEARCH(("Abs"),(AW10))))</formula>
    </cfRule>
  </conditionalFormatting>
  <conditionalFormatting sqref="AW10:AX10">
    <cfRule type="containsText" dxfId="4078" priority="2419" operator="containsText" text="Leav">
      <formula>NOT(ISERROR(SEARCH(("Leav"),(AW10))))</formula>
    </cfRule>
  </conditionalFormatting>
  <conditionalFormatting sqref="AW10:AX10">
    <cfRule type="containsText" dxfId="4077" priority="2420" operator="containsText" text="Holi">
      <formula>NOT(ISERROR(SEARCH(("Holi"),(AW10))))</formula>
    </cfRule>
  </conditionalFormatting>
  <conditionalFormatting sqref="AW10:AX10">
    <cfRule type="containsText" dxfId="4076" priority="2421" operator="containsText" text="Orie">
      <formula>NOT(ISERROR(SEARCH(("Orie"),(AW10))))</formula>
    </cfRule>
  </conditionalFormatting>
  <conditionalFormatting sqref="AY10:AZ10">
    <cfRule type="containsText" dxfId="4075" priority="2412" operator="containsText" text="Pres">
      <formula>NOT(ISERROR(SEARCH(("Pres"),(AY10))))</formula>
    </cfRule>
  </conditionalFormatting>
  <conditionalFormatting sqref="AY10:AZ10">
    <cfRule type="containsText" dxfId="4074" priority="2413" operator="containsText" text="Abs">
      <formula>NOT(ISERROR(SEARCH(("Abs"),(AY10))))</formula>
    </cfRule>
  </conditionalFormatting>
  <conditionalFormatting sqref="AY10:AZ10">
    <cfRule type="containsText" dxfId="4073" priority="2414" operator="containsText" text="Leav">
      <formula>NOT(ISERROR(SEARCH(("Leav"),(AY10))))</formula>
    </cfRule>
  </conditionalFormatting>
  <conditionalFormatting sqref="AY10:AZ10">
    <cfRule type="containsText" dxfId="4072" priority="2415" operator="containsText" text="Holi">
      <formula>NOT(ISERROR(SEARCH(("Holi"),(AY10))))</formula>
    </cfRule>
  </conditionalFormatting>
  <conditionalFormatting sqref="AY10:AZ10">
    <cfRule type="containsText" dxfId="4071" priority="2416" operator="containsText" text="Orie">
      <formula>NOT(ISERROR(SEARCH(("Orie"),(AY10))))</formula>
    </cfRule>
  </conditionalFormatting>
  <conditionalFormatting sqref="BA10:BB10">
    <cfRule type="containsText" dxfId="4070" priority="2407" operator="containsText" text="Pres">
      <formula>NOT(ISERROR(SEARCH(("Pres"),(BA10))))</formula>
    </cfRule>
  </conditionalFormatting>
  <conditionalFormatting sqref="BA10:BB10">
    <cfRule type="containsText" dxfId="4069" priority="2408" operator="containsText" text="Abs">
      <formula>NOT(ISERROR(SEARCH(("Abs"),(BA10))))</formula>
    </cfRule>
  </conditionalFormatting>
  <conditionalFormatting sqref="BA10:BB10">
    <cfRule type="containsText" dxfId="4068" priority="2409" operator="containsText" text="Leav">
      <formula>NOT(ISERROR(SEARCH(("Leav"),(BA10))))</formula>
    </cfRule>
  </conditionalFormatting>
  <conditionalFormatting sqref="BA10:BB10">
    <cfRule type="containsText" dxfId="4067" priority="2410" operator="containsText" text="Holi">
      <formula>NOT(ISERROR(SEARCH(("Holi"),(BA10))))</formula>
    </cfRule>
  </conditionalFormatting>
  <conditionalFormatting sqref="BA10:BB10">
    <cfRule type="containsText" dxfId="4066" priority="2411" operator="containsText" text="Orie">
      <formula>NOT(ISERROR(SEARCH(("Orie"),(BA10))))</formula>
    </cfRule>
  </conditionalFormatting>
  <conditionalFormatting sqref="BC10:BD10">
    <cfRule type="containsText" dxfId="4065" priority="2402" operator="containsText" text="Pres">
      <formula>NOT(ISERROR(SEARCH(("Pres"),(BC10))))</formula>
    </cfRule>
  </conditionalFormatting>
  <conditionalFormatting sqref="BC10:BD10">
    <cfRule type="containsText" dxfId="4064" priority="2403" operator="containsText" text="Abs">
      <formula>NOT(ISERROR(SEARCH(("Abs"),(BC10))))</formula>
    </cfRule>
  </conditionalFormatting>
  <conditionalFormatting sqref="BC10:BD10">
    <cfRule type="containsText" dxfId="4063" priority="2404" operator="containsText" text="Leav">
      <formula>NOT(ISERROR(SEARCH(("Leav"),(BC10))))</formula>
    </cfRule>
  </conditionalFormatting>
  <conditionalFormatting sqref="BC10:BD10">
    <cfRule type="containsText" dxfId="4062" priority="2405" operator="containsText" text="Holi">
      <formula>NOT(ISERROR(SEARCH(("Holi"),(BC10))))</formula>
    </cfRule>
  </conditionalFormatting>
  <conditionalFormatting sqref="BC10:BD10">
    <cfRule type="containsText" dxfId="4061" priority="2406" operator="containsText" text="Orie">
      <formula>NOT(ISERROR(SEARCH(("Orie"),(BC10))))</formula>
    </cfRule>
  </conditionalFormatting>
  <conditionalFormatting sqref="BE10:BF10">
    <cfRule type="containsText" dxfId="4060" priority="2397" operator="containsText" text="Pres">
      <formula>NOT(ISERROR(SEARCH(("Pres"),(BE10))))</formula>
    </cfRule>
  </conditionalFormatting>
  <conditionalFormatting sqref="BE10:BF10">
    <cfRule type="containsText" dxfId="4059" priority="2398" operator="containsText" text="Abs">
      <formula>NOT(ISERROR(SEARCH(("Abs"),(BE10))))</formula>
    </cfRule>
  </conditionalFormatting>
  <conditionalFormatting sqref="BE10:BF10">
    <cfRule type="containsText" dxfId="4058" priority="2399" operator="containsText" text="Leav">
      <formula>NOT(ISERROR(SEARCH(("Leav"),(BE10))))</formula>
    </cfRule>
  </conditionalFormatting>
  <conditionalFormatting sqref="BE10:BF10">
    <cfRule type="containsText" dxfId="4057" priority="2400" operator="containsText" text="Holi">
      <formula>NOT(ISERROR(SEARCH(("Holi"),(BE10))))</formula>
    </cfRule>
  </conditionalFormatting>
  <conditionalFormatting sqref="BE10:BF10">
    <cfRule type="containsText" dxfId="4056" priority="2401" operator="containsText" text="Orie">
      <formula>NOT(ISERROR(SEARCH(("Orie"),(BE10))))</formula>
    </cfRule>
  </conditionalFormatting>
  <conditionalFormatting sqref="BG10:BH10">
    <cfRule type="containsText" dxfId="4055" priority="2392" operator="containsText" text="Pres">
      <formula>NOT(ISERROR(SEARCH(("Pres"),(BG10))))</formula>
    </cfRule>
  </conditionalFormatting>
  <conditionalFormatting sqref="BG10:BH10">
    <cfRule type="containsText" dxfId="4054" priority="2393" operator="containsText" text="Abs">
      <formula>NOT(ISERROR(SEARCH(("Abs"),(BG10))))</formula>
    </cfRule>
  </conditionalFormatting>
  <conditionalFormatting sqref="BG10:BH10">
    <cfRule type="containsText" dxfId="4053" priority="2394" operator="containsText" text="Leav">
      <formula>NOT(ISERROR(SEARCH(("Leav"),(BG10))))</formula>
    </cfRule>
  </conditionalFormatting>
  <conditionalFormatting sqref="BG10:BH10">
    <cfRule type="containsText" dxfId="4052" priority="2395" operator="containsText" text="Holi">
      <formula>NOT(ISERROR(SEARCH(("Holi"),(BG10))))</formula>
    </cfRule>
  </conditionalFormatting>
  <conditionalFormatting sqref="BG10:BH10">
    <cfRule type="containsText" dxfId="4051" priority="2396" operator="containsText" text="Orie">
      <formula>NOT(ISERROR(SEARCH(("Orie"),(BG10))))</formula>
    </cfRule>
  </conditionalFormatting>
  <conditionalFormatting sqref="BI10:BJ10">
    <cfRule type="containsText" dxfId="4050" priority="2387" operator="containsText" text="Pres">
      <formula>NOT(ISERROR(SEARCH(("Pres"),(BI10))))</formula>
    </cfRule>
  </conditionalFormatting>
  <conditionalFormatting sqref="BI10:BJ10">
    <cfRule type="containsText" dxfId="4049" priority="2388" operator="containsText" text="Abs">
      <formula>NOT(ISERROR(SEARCH(("Abs"),(BI10))))</formula>
    </cfRule>
  </conditionalFormatting>
  <conditionalFormatting sqref="BI10:BJ10">
    <cfRule type="containsText" dxfId="4048" priority="2389" operator="containsText" text="Leav">
      <formula>NOT(ISERROR(SEARCH(("Leav"),(BI10))))</formula>
    </cfRule>
  </conditionalFormatting>
  <conditionalFormatting sqref="BI10:BJ10">
    <cfRule type="containsText" dxfId="4047" priority="2390" operator="containsText" text="Holi">
      <formula>NOT(ISERROR(SEARCH(("Holi"),(BI10))))</formula>
    </cfRule>
  </conditionalFormatting>
  <conditionalFormatting sqref="BI10:BJ10">
    <cfRule type="containsText" dxfId="4046" priority="2391" operator="containsText" text="Orie">
      <formula>NOT(ISERROR(SEARCH(("Orie"),(BI10))))</formula>
    </cfRule>
  </conditionalFormatting>
  <conditionalFormatting sqref="BK10:BL10">
    <cfRule type="containsText" dxfId="4045" priority="2382" operator="containsText" text="Pres">
      <formula>NOT(ISERROR(SEARCH(("Pres"),(BK10))))</formula>
    </cfRule>
  </conditionalFormatting>
  <conditionalFormatting sqref="BK10:BL10">
    <cfRule type="containsText" dxfId="4044" priority="2383" operator="containsText" text="Abs">
      <formula>NOT(ISERROR(SEARCH(("Abs"),(BK10))))</formula>
    </cfRule>
  </conditionalFormatting>
  <conditionalFormatting sqref="BK10:BL10">
    <cfRule type="containsText" dxfId="4043" priority="2384" operator="containsText" text="Leav">
      <formula>NOT(ISERROR(SEARCH(("Leav"),(BK10))))</formula>
    </cfRule>
  </conditionalFormatting>
  <conditionalFormatting sqref="BK10:BL10">
    <cfRule type="containsText" dxfId="4042" priority="2385" operator="containsText" text="Holi">
      <formula>NOT(ISERROR(SEARCH(("Holi"),(BK10))))</formula>
    </cfRule>
  </conditionalFormatting>
  <conditionalFormatting sqref="BK10:BL10">
    <cfRule type="containsText" dxfId="4041" priority="2386" operator="containsText" text="Orie">
      <formula>NOT(ISERROR(SEARCH(("Orie"),(BK10))))</formula>
    </cfRule>
  </conditionalFormatting>
  <conditionalFormatting sqref="BM10:BN10">
    <cfRule type="containsText" dxfId="4040" priority="2377" operator="containsText" text="Pres">
      <formula>NOT(ISERROR(SEARCH(("Pres"),(BM10))))</formula>
    </cfRule>
  </conditionalFormatting>
  <conditionalFormatting sqref="BM10:BN10">
    <cfRule type="containsText" dxfId="4039" priority="2378" operator="containsText" text="Abs">
      <formula>NOT(ISERROR(SEARCH(("Abs"),(BM10))))</formula>
    </cfRule>
  </conditionalFormatting>
  <conditionalFormatting sqref="BM10:BN10">
    <cfRule type="containsText" dxfId="4038" priority="2379" operator="containsText" text="Leav">
      <formula>NOT(ISERROR(SEARCH(("Leav"),(BM10))))</formula>
    </cfRule>
  </conditionalFormatting>
  <conditionalFormatting sqref="BM10:BN10">
    <cfRule type="containsText" dxfId="4037" priority="2380" operator="containsText" text="Holi">
      <formula>NOT(ISERROR(SEARCH(("Holi"),(BM10))))</formula>
    </cfRule>
  </conditionalFormatting>
  <conditionalFormatting sqref="BM10:BN10">
    <cfRule type="containsText" dxfId="4036" priority="2381" operator="containsText" text="Orie">
      <formula>NOT(ISERROR(SEARCH(("Orie"),(BM10))))</formula>
    </cfRule>
  </conditionalFormatting>
  <conditionalFormatting sqref="BO10:BP10">
    <cfRule type="containsText" dxfId="4035" priority="2372" operator="containsText" text="Pres">
      <formula>NOT(ISERROR(SEARCH(("Pres"),(BO10))))</formula>
    </cfRule>
  </conditionalFormatting>
  <conditionalFormatting sqref="BO10:BP10">
    <cfRule type="containsText" dxfId="4034" priority="2373" operator="containsText" text="Abs">
      <formula>NOT(ISERROR(SEARCH(("Abs"),(BO10))))</formula>
    </cfRule>
  </conditionalFormatting>
  <conditionalFormatting sqref="BO10:BP10">
    <cfRule type="containsText" dxfId="4033" priority="2374" operator="containsText" text="Leav">
      <formula>NOT(ISERROR(SEARCH(("Leav"),(BO10))))</formula>
    </cfRule>
  </conditionalFormatting>
  <conditionalFormatting sqref="BO10:BP10">
    <cfRule type="containsText" dxfId="4032" priority="2375" operator="containsText" text="Holi">
      <formula>NOT(ISERROR(SEARCH(("Holi"),(BO10))))</formula>
    </cfRule>
  </conditionalFormatting>
  <conditionalFormatting sqref="BO10:BP10">
    <cfRule type="containsText" dxfId="4031" priority="2376" operator="containsText" text="Orie">
      <formula>NOT(ISERROR(SEARCH(("Orie"),(BO10))))</formula>
    </cfRule>
  </conditionalFormatting>
  <conditionalFormatting sqref="BQ10:BR10">
    <cfRule type="containsText" dxfId="4030" priority="2367" operator="containsText" text="Pres">
      <formula>NOT(ISERROR(SEARCH(("Pres"),(BQ10))))</formula>
    </cfRule>
  </conditionalFormatting>
  <conditionalFormatting sqref="BQ10:BR10">
    <cfRule type="containsText" dxfId="4029" priority="2368" operator="containsText" text="Abs">
      <formula>NOT(ISERROR(SEARCH(("Abs"),(BQ10))))</formula>
    </cfRule>
  </conditionalFormatting>
  <conditionalFormatting sqref="BQ10:BR10">
    <cfRule type="containsText" dxfId="4028" priority="2369" operator="containsText" text="Leav">
      <formula>NOT(ISERROR(SEARCH(("Leav"),(BQ10))))</formula>
    </cfRule>
  </conditionalFormatting>
  <conditionalFormatting sqref="BQ10:BR10">
    <cfRule type="containsText" dxfId="4027" priority="2370" operator="containsText" text="Holi">
      <formula>NOT(ISERROR(SEARCH(("Holi"),(BQ10))))</formula>
    </cfRule>
  </conditionalFormatting>
  <conditionalFormatting sqref="BQ10:BR10">
    <cfRule type="containsText" dxfId="4026" priority="2371" operator="containsText" text="Orie">
      <formula>NOT(ISERROR(SEARCH(("Orie"),(BQ10))))</formula>
    </cfRule>
  </conditionalFormatting>
  <conditionalFormatting sqref="BS10:BT10">
    <cfRule type="containsText" dxfId="4025" priority="2362" operator="containsText" text="Pres">
      <formula>NOT(ISERROR(SEARCH(("Pres"),(BS10))))</formula>
    </cfRule>
  </conditionalFormatting>
  <conditionalFormatting sqref="BS10:BT10">
    <cfRule type="containsText" dxfId="4024" priority="2363" operator="containsText" text="Abs">
      <formula>NOT(ISERROR(SEARCH(("Abs"),(BS10))))</formula>
    </cfRule>
  </conditionalFormatting>
  <conditionalFormatting sqref="BS10:BT10">
    <cfRule type="containsText" dxfId="4023" priority="2364" operator="containsText" text="Leav">
      <formula>NOT(ISERROR(SEARCH(("Leav"),(BS10))))</formula>
    </cfRule>
  </conditionalFormatting>
  <conditionalFormatting sqref="BS10:BT10">
    <cfRule type="containsText" dxfId="4022" priority="2365" operator="containsText" text="Holi">
      <formula>NOT(ISERROR(SEARCH(("Holi"),(BS10))))</formula>
    </cfRule>
  </conditionalFormatting>
  <conditionalFormatting sqref="BS10:BT10">
    <cfRule type="containsText" dxfId="4021" priority="2366" operator="containsText" text="Orie">
      <formula>NOT(ISERROR(SEARCH(("Orie"),(BS10))))</formula>
    </cfRule>
  </conditionalFormatting>
  <conditionalFormatting sqref="BU10:BV10">
    <cfRule type="containsText" dxfId="4020" priority="2357" operator="containsText" text="Pres">
      <formula>NOT(ISERROR(SEARCH(("Pres"),(BU10))))</formula>
    </cfRule>
  </conditionalFormatting>
  <conditionalFormatting sqref="BU10:BV10">
    <cfRule type="containsText" dxfId="4019" priority="2358" operator="containsText" text="Abs">
      <formula>NOT(ISERROR(SEARCH(("Abs"),(BU10))))</formula>
    </cfRule>
  </conditionalFormatting>
  <conditionalFormatting sqref="BU10:BV10">
    <cfRule type="containsText" dxfId="4018" priority="2359" operator="containsText" text="Leav">
      <formula>NOT(ISERROR(SEARCH(("Leav"),(BU10))))</formula>
    </cfRule>
  </conditionalFormatting>
  <conditionalFormatting sqref="BU10:BV10">
    <cfRule type="containsText" dxfId="4017" priority="2360" operator="containsText" text="Holi">
      <formula>NOT(ISERROR(SEARCH(("Holi"),(BU10))))</formula>
    </cfRule>
  </conditionalFormatting>
  <conditionalFormatting sqref="BU10:BV10">
    <cfRule type="containsText" dxfId="4016" priority="2361" operator="containsText" text="Orie">
      <formula>NOT(ISERROR(SEARCH(("Orie"),(BU10))))</formula>
    </cfRule>
  </conditionalFormatting>
  <conditionalFormatting sqref="AO11:AP11">
    <cfRule type="containsText" dxfId="4015" priority="2352" operator="containsText" text="Pres">
      <formula>NOT(ISERROR(SEARCH(("Pres"),(AO11))))</formula>
    </cfRule>
  </conditionalFormatting>
  <conditionalFormatting sqref="AO11:AP11">
    <cfRule type="containsText" dxfId="4014" priority="2353" operator="containsText" text="Abs">
      <formula>NOT(ISERROR(SEARCH(("Abs"),(AO11))))</formula>
    </cfRule>
  </conditionalFormatting>
  <conditionalFormatting sqref="AO11:AP11">
    <cfRule type="containsText" dxfId="4013" priority="2354" operator="containsText" text="Leav">
      <formula>NOT(ISERROR(SEARCH(("Leav"),(AO11))))</formula>
    </cfRule>
  </conditionalFormatting>
  <conditionalFormatting sqref="AO11:AP11">
    <cfRule type="containsText" dxfId="4012" priority="2355" operator="containsText" text="Holi">
      <formula>NOT(ISERROR(SEARCH(("Holi"),(AO11))))</formula>
    </cfRule>
  </conditionalFormatting>
  <conditionalFormatting sqref="AO11:AP11">
    <cfRule type="containsText" dxfId="4011" priority="2356" operator="containsText" text="Orie">
      <formula>NOT(ISERROR(SEARCH(("Orie"),(AO11))))</formula>
    </cfRule>
  </conditionalFormatting>
  <conditionalFormatting sqref="AQ11:AR11">
    <cfRule type="containsText" dxfId="4010" priority="2347" operator="containsText" text="Pres">
      <formula>NOT(ISERROR(SEARCH(("Pres"),(AQ11))))</formula>
    </cfRule>
  </conditionalFormatting>
  <conditionalFormatting sqref="AQ11:AR11">
    <cfRule type="containsText" dxfId="4009" priority="2348" operator="containsText" text="Abs">
      <formula>NOT(ISERROR(SEARCH(("Abs"),(AQ11))))</formula>
    </cfRule>
  </conditionalFormatting>
  <conditionalFormatting sqref="AQ11:AR11">
    <cfRule type="containsText" dxfId="4008" priority="2349" operator="containsText" text="Leav">
      <formula>NOT(ISERROR(SEARCH(("Leav"),(AQ11))))</formula>
    </cfRule>
  </conditionalFormatting>
  <conditionalFormatting sqref="AQ11:AR11">
    <cfRule type="containsText" dxfId="4007" priority="2350" operator="containsText" text="Holi">
      <formula>NOT(ISERROR(SEARCH(("Holi"),(AQ11))))</formula>
    </cfRule>
  </conditionalFormatting>
  <conditionalFormatting sqref="AQ11:AR11">
    <cfRule type="containsText" dxfId="4006" priority="2351" operator="containsText" text="Orie">
      <formula>NOT(ISERROR(SEARCH(("Orie"),(AQ11))))</formula>
    </cfRule>
  </conditionalFormatting>
  <conditionalFormatting sqref="AS11:AT11">
    <cfRule type="containsText" dxfId="4005" priority="2342" operator="containsText" text="Pres">
      <formula>NOT(ISERROR(SEARCH(("Pres"),(AS11))))</formula>
    </cfRule>
  </conditionalFormatting>
  <conditionalFormatting sqref="AS11:AT11">
    <cfRule type="containsText" dxfId="4004" priority="2343" operator="containsText" text="Abs">
      <formula>NOT(ISERROR(SEARCH(("Abs"),(AS11))))</formula>
    </cfRule>
  </conditionalFormatting>
  <conditionalFormatting sqref="AS11:AT11">
    <cfRule type="containsText" dxfId="4003" priority="2344" operator="containsText" text="Leav">
      <formula>NOT(ISERROR(SEARCH(("Leav"),(AS11))))</formula>
    </cfRule>
  </conditionalFormatting>
  <conditionalFormatting sqref="AS11:AT11">
    <cfRule type="containsText" dxfId="4002" priority="2345" operator="containsText" text="Holi">
      <formula>NOT(ISERROR(SEARCH(("Holi"),(AS11))))</formula>
    </cfRule>
  </conditionalFormatting>
  <conditionalFormatting sqref="AS11:AT11">
    <cfRule type="containsText" dxfId="4001" priority="2346" operator="containsText" text="Orie">
      <formula>NOT(ISERROR(SEARCH(("Orie"),(AS11))))</formula>
    </cfRule>
  </conditionalFormatting>
  <conditionalFormatting sqref="AU11:AV11">
    <cfRule type="containsText" dxfId="4000" priority="2337" operator="containsText" text="Pres">
      <formula>NOT(ISERROR(SEARCH(("Pres"),(AU11))))</formula>
    </cfRule>
  </conditionalFormatting>
  <conditionalFormatting sqref="AU11:AV11">
    <cfRule type="containsText" dxfId="3999" priority="2338" operator="containsText" text="Abs">
      <formula>NOT(ISERROR(SEARCH(("Abs"),(AU11))))</formula>
    </cfRule>
  </conditionalFormatting>
  <conditionalFormatting sqref="AU11:AV11">
    <cfRule type="containsText" dxfId="3998" priority="2339" operator="containsText" text="Leav">
      <formula>NOT(ISERROR(SEARCH(("Leav"),(AU11))))</formula>
    </cfRule>
  </conditionalFormatting>
  <conditionalFormatting sqref="AU11:AV11">
    <cfRule type="containsText" dxfId="3997" priority="2340" operator="containsText" text="Holi">
      <formula>NOT(ISERROR(SEARCH(("Holi"),(AU11))))</formula>
    </cfRule>
  </conditionalFormatting>
  <conditionalFormatting sqref="AU11:AV11">
    <cfRule type="containsText" dxfId="3996" priority="2341" operator="containsText" text="Orie">
      <formula>NOT(ISERROR(SEARCH(("Orie"),(AU11))))</formula>
    </cfRule>
  </conditionalFormatting>
  <conditionalFormatting sqref="AW11:AX11">
    <cfRule type="containsText" dxfId="3995" priority="2332" operator="containsText" text="Pres">
      <formula>NOT(ISERROR(SEARCH(("Pres"),(AW11))))</formula>
    </cfRule>
  </conditionalFormatting>
  <conditionalFormatting sqref="AW11:AX11">
    <cfRule type="containsText" dxfId="3994" priority="2333" operator="containsText" text="Abs">
      <formula>NOT(ISERROR(SEARCH(("Abs"),(AW11))))</formula>
    </cfRule>
  </conditionalFormatting>
  <conditionalFormatting sqref="AW11:AX11">
    <cfRule type="containsText" dxfId="3993" priority="2334" operator="containsText" text="Leav">
      <formula>NOT(ISERROR(SEARCH(("Leav"),(AW11))))</formula>
    </cfRule>
  </conditionalFormatting>
  <conditionalFormatting sqref="AW11:AX11">
    <cfRule type="containsText" dxfId="3992" priority="2335" operator="containsText" text="Holi">
      <formula>NOT(ISERROR(SEARCH(("Holi"),(AW11))))</formula>
    </cfRule>
  </conditionalFormatting>
  <conditionalFormatting sqref="AW11:AX11">
    <cfRule type="containsText" dxfId="3991" priority="2336" operator="containsText" text="Orie">
      <formula>NOT(ISERROR(SEARCH(("Orie"),(AW11))))</formula>
    </cfRule>
  </conditionalFormatting>
  <conditionalFormatting sqref="AY11:AZ11">
    <cfRule type="containsText" dxfId="3990" priority="2327" operator="containsText" text="Pres">
      <formula>NOT(ISERROR(SEARCH(("Pres"),(AY11))))</formula>
    </cfRule>
  </conditionalFormatting>
  <conditionalFormatting sqref="AY11:AZ11">
    <cfRule type="containsText" dxfId="3989" priority="2328" operator="containsText" text="Abs">
      <formula>NOT(ISERROR(SEARCH(("Abs"),(AY11))))</formula>
    </cfRule>
  </conditionalFormatting>
  <conditionalFormatting sqref="AY11:AZ11">
    <cfRule type="containsText" dxfId="3988" priority="2329" operator="containsText" text="Leav">
      <formula>NOT(ISERROR(SEARCH(("Leav"),(AY11))))</formula>
    </cfRule>
  </conditionalFormatting>
  <conditionalFormatting sqref="AY11:AZ11">
    <cfRule type="containsText" dxfId="3987" priority="2330" operator="containsText" text="Holi">
      <formula>NOT(ISERROR(SEARCH(("Holi"),(AY11))))</formula>
    </cfRule>
  </conditionalFormatting>
  <conditionalFormatting sqref="AY11:AZ11">
    <cfRule type="containsText" dxfId="3986" priority="2331" operator="containsText" text="Orie">
      <formula>NOT(ISERROR(SEARCH(("Orie"),(AY11))))</formula>
    </cfRule>
  </conditionalFormatting>
  <conditionalFormatting sqref="BA11:BB11">
    <cfRule type="containsText" dxfId="3985" priority="2322" operator="containsText" text="Pres">
      <formula>NOT(ISERROR(SEARCH(("Pres"),(BA11))))</formula>
    </cfRule>
  </conditionalFormatting>
  <conditionalFormatting sqref="BA11:BB11">
    <cfRule type="containsText" dxfId="3984" priority="2323" operator="containsText" text="Abs">
      <formula>NOT(ISERROR(SEARCH(("Abs"),(BA11))))</formula>
    </cfRule>
  </conditionalFormatting>
  <conditionalFormatting sqref="BA11:BB11">
    <cfRule type="containsText" dxfId="3983" priority="2324" operator="containsText" text="Leav">
      <formula>NOT(ISERROR(SEARCH(("Leav"),(BA11))))</formula>
    </cfRule>
  </conditionalFormatting>
  <conditionalFormatting sqref="BA11:BB11">
    <cfRule type="containsText" dxfId="3982" priority="2325" operator="containsText" text="Holi">
      <formula>NOT(ISERROR(SEARCH(("Holi"),(BA11))))</formula>
    </cfRule>
  </conditionalFormatting>
  <conditionalFormatting sqref="BA11:BB11">
    <cfRule type="containsText" dxfId="3981" priority="2326" operator="containsText" text="Orie">
      <formula>NOT(ISERROR(SEARCH(("Orie"),(BA11))))</formula>
    </cfRule>
  </conditionalFormatting>
  <conditionalFormatting sqref="BC11:BD11">
    <cfRule type="containsText" dxfId="3980" priority="2317" operator="containsText" text="Pres">
      <formula>NOT(ISERROR(SEARCH(("Pres"),(BC11))))</formula>
    </cfRule>
  </conditionalFormatting>
  <conditionalFormatting sqref="BC11:BD11">
    <cfRule type="containsText" dxfId="3979" priority="2318" operator="containsText" text="Abs">
      <formula>NOT(ISERROR(SEARCH(("Abs"),(BC11))))</formula>
    </cfRule>
  </conditionalFormatting>
  <conditionalFormatting sqref="BC11:BD11">
    <cfRule type="containsText" dxfId="3978" priority="2319" operator="containsText" text="Leav">
      <formula>NOT(ISERROR(SEARCH(("Leav"),(BC11))))</formula>
    </cfRule>
  </conditionalFormatting>
  <conditionalFormatting sqref="BC11:BD11">
    <cfRule type="containsText" dxfId="3977" priority="2320" operator="containsText" text="Holi">
      <formula>NOT(ISERROR(SEARCH(("Holi"),(BC11))))</formula>
    </cfRule>
  </conditionalFormatting>
  <conditionalFormatting sqref="BC11:BD11">
    <cfRule type="containsText" dxfId="3976" priority="2321" operator="containsText" text="Orie">
      <formula>NOT(ISERROR(SEARCH(("Orie"),(BC11))))</formula>
    </cfRule>
  </conditionalFormatting>
  <conditionalFormatting sqref="BE11:BF11">
    <cfRule type="containsText" dxfId="3975" priority="2312" operator="containsText" text="Pres">
      <formula>NOT(ISERROR(SEARCH(("Pres"),(BE11))))</formula>
    </cfRule>
  </conditionalFormatting>
  <conditionalFormatting sqref="BE11:BF11">
    <cfRule type="containsText" dxfId="3974" priority="2313" operator="containsText" text="Abs">
      <formula>NOT(ISERROR(SEARCH(("Abs"),(BE11))))</formula>
    </cfRule>
  </conditionalFormatting>
  <conditionalFormatting sqref="BE11:BF11">
    <cfRule type="containsText" dxfId="3973" priority="2314" operator="containsText" text="Leav">
      <formula>NOT(ISERROR(SEARCH(("Leav"),(BE11))))</formula>
    </cfRule>
  </conditionalFormatting>
  <conditionalFormatting sqref="BE11:BF11">
    <cfRule type="containsText" dxfId="3972" priority="2315" operator="containsText" text="Holi">
      <formula>NOT(ISERROR(SEARCH(("Holi"),(BE11))))</formula>
    </cfRule>
  </conditionalFormatting>
  <conditionalFormatting sqref="BE11:BF11">
    <cfRule type="containsText" dxfId="3971" priority="2316" operator="containsText" text="Orie">
      <formula>NOT(ISERROR(SEARCH(("Orie"),(BE11))))</formula>
    </cfRule>
  </conditionalFormatting>
  <conditionalFormatting sqref="BG11:BH11">
    <cfRule type="containsText" dxfId="3970" priority="2307" operator="containsText" text="Pres">
      <formula>NOT(ISERROR(SEARCH(("Pres"),(BG11))))</formula>
    </cfRule>
  </conditionalFormatting>
  <conditionalFormatting sqref="BG11:BH11">
    <cfRule type="containsText" dxfId="3969" priority="2308" operator="containsText" text="Abs">
      <formula>NOT(ISERROR(SEARCH(("Abs"),(BG11))))</formula>
    </cfRule>
  </conditionalFormatting>
  <conditionalFormatting sqref="BG11:BH11">
    <cfRule type="containsText" dxfId="3968" priority="2309" operator="containsText" text="Leav">
      <formula>NOT(ISERROR(SEARCH(("Leav"),(BG11))))</formula>
    </cfRule>
  </conditionalFormatting>
  <conditionalFormatting sqref="BG11:BH11">
    <cfRule type="containsText" dxfId="3967" priority="2310" operator="containsText" text="Holi">
      <formula>NOT(ISERROR(SEARCH(("Holi"),(BG11))))</formula>
    </cfRule>
  </conditionalFormatting>
  <conditionalFormatting sqref="BG11:BH11">
    <cfRule type="containsText" dxfId="3966" priority="2311" operator="containsText" text="Orie">
      <formula>NOT(ISERROR(SEARCH(("Orie"),(BG11))))</formula>
    </cfRule>
  </conditionalFormatting>
  <conditionalFormatting sqref="BI11:BJ11">
    <cfRule type="containsText" dxfId="3965" priority="2302" operator="containsText" text="Pres">
      <formula>NOT(ISERROR(SEARCH(("Pres"),(BI11))))</formula>
    </cfRule>
  </conditionalFormatting>
  <conditionalFormatting sqref="BI11:BJ11">
    <cfRule type="containsText" dxfId="3964" priority="2303" operator="containsText" text="Abs">
      <formula>NOT(ISERROR(SEARCH(("Abs"),(BI11))))</formula>
    </cfRule>
  </conditionalFormatting>
  <conditionalFormatting sqref="BI11:BJ11">
    <cfRule type="containsText" dxfId="3963" priority="2304" operator="containsText" text="Leav">
      <formula>NOT(ISERROR(SEARCH(("Leav"),(BI11))))</formula>
    </cfRule>
  </conditionalFormatting>
  <conditionalFormatting sqref="BI11:BJ11">
    <cfRule type="containsText" dxfId="3962" priority="2305" operator="containsText" text="Holi">
      <formula>NOT(ISERROR(SEARCH(("Holi"),(BI11))))</formula>
    </cfRule>
  </conditionalFormatting>
  <conditionalFormatting sqref="BI11:BJ11">
    <cfRule type="containsText" dxfId="3961" priority="2306" operator="containsText" text="Orie">
      <formula>NOT(ISERROR(SEARCH(("Orie"),(BI11))))</formula>
    </cfRule>
  </conditionalFormatting>
  <conditionalFormatting sqref="BK11:BL11">
    <cfRule type="containsText" dxfId="3960" priority="2297" operator="containsText" text="Pres">
      <formula>NOT(ISERROR(SEARCH(("Pres"),(BK11))))</formula>
    </cfRule>
  </conditionalFormatting>
  <conditionalFormatting sqref="BK11:BL11">
    <cfRule type="containsText" dxfId="3959" priority="2298" operator="containsText" text="Abs">
      <formula>NOT(ISERROR(SEARCH(("Abs"),(BK11))))</formula>
    </cfRule>
  </conditionalFormatting>
  <conditionalFormatting sqref="BK11:BL11">
    <cfRule type="containsText" dxfId="3958" priority="2299" operator="containsText" text="Leav">
      <formula>NOT(ISERROR(SEARCH(("Leav"),(BK11))))</formula>
    </cfRule>
  </conditionalFormatting>
  <conditionalFormatting sqref="BK11:BL11">
    <cfRule type="containsText" dxfId="3957" priority="2300" operator="containsText" text="Holi">
      <formula>NOT(ISERROR(SEARCH(("Holi"),(BK11))))</formula>
    </cfRule>
  </conditionalFormatting>
  <conditionalFormatting sqref="BK11:BL11">
    <cfRule type="containsText" dxfId="3956" priority="2301" operator="containsText" text="Orie">
      <formula>NOT(ISERROR(SEARCH(("Orie"),(BK11))))</formula>
    </cfRule>
  </conditionalFormatting>
  <conditionalFormatting sqref="BM11:BN11">
    <cfRule type="containsText" dxfId="3955" priority="2292" operator="containsText" text="Pres">
      <formula>NOT(ISERROR(SEARCH(("Pres"),(BM11))))</formula>
    </cfRule>
  </conditionalFormatting>
  <conditionalFormatting sqref="BM11:BN11">
    <cfRule type="containsText" dxfId="3954" priority="2293" operator="containsText" text="Abs">
      <formula>NOT(ISERROR(SEARCH(("Abs"),(BM11))))</formula>
    </cfRule>
  </conditionalFormatting>
  <conditionalFormatting sqref="BM11:BN11">
    <cfRule type="containsText" dxfId="3953" priority="2294" operator="containsText" text="Leav">
      <formula>NOT(ISERROR(SEARCH(("Leav"),(BM11))))</formula>
    </cfRule>
  </conditionalFormatting>
  <conditionalFormatting sqref="BM11:BN11">
    <cfRule type="containsText" dxfId="3952" priority="2295" operator="containsText" text="Holi">
      <formula>NOT(ISERROR(SEARCH(("Holi"),(BM11))))</formula>
    </cfRule>
  </conditionalFormatting>
  <conditionalFormatting sqref="BM11:BN11">
    <cfRule type="containsText" dxfId="3951" priority="2296" operator="containsText" text="Orie">
      <formula>NOT(ISERROR(SEARCH(("Orie"),(BM11))))</formula>
    </cfRule>
  </conditionalFormatting>
  <conditionalFormatting sqref="BO11:BP11">
    <cfRule type="containsText" dxfId="3950" priority="2287" operator="containsText" text="Pres">
      <formula>NOT(ISERROR(SEARCH(("Pres"),(BO11))))</formula>
    </cfRule>
  </conditionalFormatting>
  <conditionalFormatting sqref="BO11:BP11">
    <cfRule type="containsText" dxfId="3949" priority="2288" operator="containsText" text="Abs">
      <formula>NOT(ISERROR(SEARCH(("Abs"),(BO11))))</formula>
    </cfRule>
  </conditionalFormatting>
  <conditionalFormatting sqref="BO11:BP11">
    <cfRule type="containsText" dxfId="3948" priority="2289" operator="containsText" text="Leav">
      <formula>NOT(ISERROR(SEARCH(("Leav"),(BO11))))</formula>
    </cfRule>
  </conditionalFormatting>
  <conditionalFormatting sqref="BO11:BP11">
    <cfRule type="containsText" dxfId="3947" priority="2290" operator="containsText" text="Holi">
      <formula>NOT(ISERROR(SEARCH(("Holi"),(BO11))))</formula>
    </cfRule>
  </conditionalFormatting>
  <conditionalFormatting sqref="BO11:BP11">
    <cfRule type="containsText" dxfId="3946" priority="2291" operator="containsText" text="Orie">
      <formula>NOT(ISERROR(SEARCH(("Orie"),(BO11))))</formula>
    </cfRule>
  </conditionalFormatting>
  <conditionalFormatting sqref="BQ11:BR11">
    <cfRule type="containsText" dxfId="3945" priority="2282" operator="containsText" text="Pres">
      <formula>NOT(ISERROR(SEARCH(("Pres"),(BQ11))))</formula>
    </cfRule>
  </conditionalFormatting>
  <conditionalFormatting sqref="BQ11:BR11">
    <cfRule type="containsText" dxfId="3944" priority="2283" operator="containsText" text="Abs">
      <formula>NOT(ISERROR(SEARCH(("Abs"),(BQ11))))</formula>
    </cfRule>
  </conditionalFormatting>
  <conditionalFormatting sqref="BQ11:BR11">
    <cfRule type="containsText" dxfId="3943" priority="2284" operator="containsText" text="Leav">
      <formula>NOT(ISERROR(SEARCH(("Leav"),(BQ11))))</formula>
    </cfRule>
  </conditionalFormatting>
  <conditionalFormatting sqref="BQ11:BR11">
    <cfRule type="containsText" dxfId="3942" priority="2285" operator="containsText" text="Holi">
      <formula>NOT(ISERROR(SEARCH(("Holi"),(BQ11))))</formula>
    </cfRule>
  </conditionalFormatting>
  <conditionalFormatting sqref="BQ11:BR11">
    <cfRule type="containsText" dxfId="3941" priority="2286" operator="containsText" text="Orie">
      <formula>NOT(ISERROR(SEARCH(("Orie"),(BQ11))))</formula>
    </cfRule>
  </conditionalFormatting>
  <conditionalFormatting sqref="BS11:BT11">
    <cfRule type="containsText" dxfId="3940" priority="2277" operator="containsText" text="Pres">
      <formula>NOT(ISERROR(SEARCH(("Pres"),(BS11))))</formula>
    </cfRule>
  </conditionalFormatting>
  <conditionalFormatting sqref="BS11:BT11">
    <cfRule type="containsText" dxfId="3939" priority="2278" operator="containsText" text="Abs">
      <formula>NOT(ISERROR(SEARCH(("Abs"),(BS11))))</formula>
    </cfRule>
  </conditionalFormatting>
  <conditionalFormatting sqref="BS11:BT11">
    <cfRule type="containsText" dxfId="3938" priority="2279" operator="containsText" text="Leav">
      <formula>NOT(ISERROR(SEARCH(("Leav"),(BS11))))</formula>
    </cfRule>
  </conditionalFormatting>
  <conditionalFormatting sqref="BS11:BT11">
    <cfRule type="containsText" dxfId="3937" priority="2280" operator="containsText" text="Holi">
      <formula>NOT(ISERROR(SEARCH(("Holi"),(BS11))))</formula>
    </cfRule>
  </conditionalFormatting>
  <conditionalFormatting sqref="BS11:BT11">
    <cfRule type="containsText" dxfId="3936" priority="2281" operator="containsText" text="Orie">
      <formula>NOT(ISERROR(SEARCH(("Orie"),(BS11))))</formula>
    </cfRule>
  </conditionalFormatting>
  <conditionalFormatting sqref="BU11:BV11">
    <cfRule type="containsText" dxfId="3935" priority="2272" operator="containsText" text="Pres">
      <formula>NOT(ISERROR(SEARCH(("Pres"),(BU11))))</formula>
    </cfRule>
  </conditionalFormatting>
  <conditionalFormatting sqref="BU11:BV11">
    <cfRule type="containsText" dxfId="3934" priority="2273" operator="containsText" text="Abs">
      <formula>NOT(ISERROR(SEARCH(("Abs"),(BU11))))</formula>
    </cfRule>
  </conditionalFormatting>
  <conditionalFormatting sqref="BU11:BV11">
    <cfRule type="containsText" dxfId="3933" priority="2274" operator="containsText" text="Leav">
      <formula>NOT(ISERROR(SEARCH(("Leav"),(BU11))))</formula>
    </cfRule>
  </conditionalFormatting>
  <conditionalFormatting sqref="BU11:BV11">
    <cfRule type="containsText" dxfId="3932" priority="2275" operator="containsText" text="Holi">
      <formula>NOT(ISERROR(SEARCH(("Holi"),(BU11))))</formula>
    </cfRule>
  </conditionalFormatting>
  <conditionalFormatting sqref="BU11:BV11">
    <cfRule type="containsText" dxfId="3931" priority="2276" operator="containsText" text="Orie">
      <formula>NOT(ISERROR(SEARCH(("Orie"),(BU11))))</formula>
    </cfRule>
  </conditionalFormatting>
  <conditionalFormatting sqref="AO12:AP12">
    <cfRule type="containsText" dxfId="3930" priority="2267" operator="containsText" text="Pres">
      <formula>NOT(ISERROR(SEARCH(("Pres"),(AO12))))</formula>
    </cfRule>
  </conditionalFormatting>
  <conditionalFormatting sqref="AO12:AP12">
    <cfRule type="containsText" dxfId="3929" priority="2268" operator="containsText" text="Abs">
      <formula>NOT(ISERROR(SEARCH(("Abs"),(AO12))))</formula>
    </cfRule>
  </conditionalFormatting>
  <conditionalFormatting sqref="AO12:AP12">
    <cfRule type="containsText" dxfId="3928" priority="2269" operator="containsText" text="Leav">
      <formula>NOT(ISERROR(SEARCH(("Leav"),(AO12))))</formula>
    </cfRule>
  </conditionalFormatting>
  <conditionalFormatting sqref="AO12:AP12">
    <cfRule type="containsText" dxfId="3927" priority="2270" operator="containsText" text="Holi">
      <formula>NOT(ISERROR(SEARCH(("Holi"),(AO12))))</formula>
    </cfRule>
  </conditionalFormatting>
  <conditionalFormatting sqref="AO12:AP12">
    <cfRule type="containsText" dxfId="3926" priority="2271" operator="containsText" text="Orie">
      <formula>NOT(ISERROR(SEARCH(("Orie"),(AO12))))</formula>
    </cfRule>
  </conditionalFormatting>
  <conditionalFormatting sqref="AQ12:AR12">
    <cfRule type="containsText" dxfId="3925" priority="2262" operator="containsText" text="Pres">
      <formula>NOT(ISERROR(SEARCH(("Pres"),(AQ12))))</formula>
    </cfRule>
  </conditionalFormatting>
  <conditionalFormatting sqref="AQ12:AR12">
    <cfRule type="containsText" dxfId="3924" priority="2263" operator="containsText" text="Abs">
      <formula>NOT(ISERROR(SEARCH(("Abs"),(AQ12))))</formula>
    </cfRule>
  </conditionalFormatting>
  <conditionalFormatting sqref="AQ12:AR12">
    <cfRule type="containsText" dxfId="3923" priority="2264" operator="containsText" text="Leav">
      <formula>NOT(ISERROR(SEARCH(("Leav"),(AQ12))))</formula>
    </cfRule>
  </conditionalFormatting>
  <conditionalFormatting sqref="AQ12:AR12">
    <cfRule type="containsText" dxfId="3922" priority="2265" operator="containsText" text="Holi">
      <formula>NOT(ISERROR(SEARCH(("Holi"),(AQ12))))</formula>
    </cfRule>
  </conditionalFormatting>
  <conditionalFormatting sqref="AQ12:AR12">
    <cfRule type="containsText" dxfId="3921" priority="2266" operator="containsText" text="Orie">
      <formula>NOT(ISERROR(SEARCH(("Orie"),(AQ12))))</formula>
    </cfRule>
  </conditionalFormatting>
  <conditionalFormatting sqref="AS12:AT12">
    <cfRule type="containsText" dxfId="3920" priority="2257" operator="containsText" text="Pres">
      <formula>NOT(ISERROR(SEARCH(("Pres"),(AS12))))</formula>
    </cfRule>
  </conditionalFormatting>
  <conditionalFormatting sqref="AS12:AT12">
    <cfRule type="containsText" dxfId="3919" priority="2258" operator="containsText" text="Abs">
      <formula>NOT(ISERROR(SEARCH(("Abs"),(AS12))))</formula>
    </cfRule>
  </conditionalFormatting>
  <conditionalFormatting sqref="AS12:AT12">
    <cfRule type="containsText" dxfId="3918" priority="2259" operator="containsText" text="Leav">
      <formula>NOT(ISERROR(SEARCH(("Leav"),(AS12))))</formula>
    </cfRule>
  </conditionalFormatting>
  <conditionalFormatting sqref="AS12:AT12">
    <cfRule type="containsText" dxfId="3917" priority="2260" operator="containsText" text="Holi">
      <formula>NOT(ISERROR(SEARCH(("Holi"),(AS12))))</formula>
    </cfRule>
  </conditionalFormatting>
  <conditionalFormatting sqref="AS12:AT12">
    <cfRule type="containsText" dxfId="3916" priority="2261" operator="containsText" text="Orie">
      <formula>NOT(ISERROR(SEARCH(("Orie"),(AS12))))</formula>
    </cfRule>
  </conditionalFormatting>
  <conditionalFormatting sqref="AU12:AV12">
    <cfRule type="containsText" dxfId="3915" priority="2252" operator="containsText" text="Pres">
      <formula>NOT(ISERROR(SEARCH(("Pres"),(AU12))))</formula>
    </cfRule>
  </conditionalFormatting>
  <conditionalFormatting sqref="AU12:AV12">
    <cfRule type="containsText" dxfId="3914" priority="2253" operator="containsText" text="Abs">
      <formula>NOT(ISERROR(SEARCH(("Abs"),(AU12))))</formula>
    </cfRule>
  </conditionalFormatting>
  <conditionalFormatting sqref="AU12:AV12">
    <cfRule type="containsText" dxfId="3913" priority="2254" operator="containsText" text="Leav">
      <formula>NOT(ISERROR(SEARCH(("Leav"),(AU12))))</formula>
    </cfRule>
  </conditionalFormatting>
  <conditionalFormatting sqref="AU12:AV12">
    <cfRule type="containsText" dxfId="3912" priority="2255" operator="containsText" text="Holi">
      <formula>NOT(ISERROR(SEARCH(("Holi"),(AU12))))</formula>
    </cfRule>
  </conditionalFormatting>
  <conditionalFormatting sqref="AU12:AV12">
    <cfRule type="containsText" dxfId="3911" priority="2256" operator="containsText" text="Orie">
      <formula>NOT(ISERROR(SEARCH(("Orie"),(AU12))))</formula>
    </cfRule>
  </conditionalFormatting>
  <conditionalFormatting sqref="AW12:AX12">
    <cfRule type="containsText" dxfId="3910" priority="2247" operator="containsText" text="Pres">
      <formula>NOT(ISERROR(SEARCH(("Pres"),(AW12))))</formula>
    </cfRule>
  </conditionalFormatting>
  <conditionalFormatting sqref="AW12:AX12">
    <cfRule type="containsText" dxfId="3909" priority="2248" operator="containsText" text="Abs">
      <formula>NOT(ISERROR(SEARCH(("Abs"),(AW12))))</formula>
    </cfRule>
  </conditionalFormatting>
  <conditionalFormatting sqref="AW12:AX12">
    <cfRule type="containsText" dxfId="3908" priority="2249" operator="containsText" text="Leav">
      <formula>NOT(ISERROR(SEARCH(("Leav"),(AW12))))</formula>
    </cfRule>
  </conditionalFormatting>
  <conditionalFormatting sqref="AW12:AX12">
    <cfRule type="containsText" dxfId="3907" priority="2250" operator="containsText" text="Holi">
      <formula>NOT(ISERROR(SEARCH(("Holi"),(AW12))))</formula>
    </cfRule>
  </conditionalFormatting>
  <conditionalFormatting sqref="AW12:AX12">
    <cfRule type="containsText" dxfId="3906" priority="2251" operator="containsText" text="Orie">
      <formula>NOT(ISERROR(SEARCH(("Orie"),(AW12))))</formula>
    </cfRule>
  </conditionalFormatting>
  <conditionalFormatting sqref="AY12:AZ12">
    <cfRule type="containsText" dxfId="3905" priority="2242" operator="containsText" text="Pres">
      <formula>NOT(ISERROR(SEARCH(("Pres"),(AY12))))</formula>
    </cfRule>
  </conditionalFormatting>
  <conditionalFormatting sqref="AY12:AZ12">
    <cfRule type="containsText" dxfId="3904" priority="2243" operator="containsText" text="Abs">
      <formula>NOT(ISERROR(SEARCH(("Abs"),(AY12))))</formula>
    </cfRule>
  </conditionalFormatting>
  <conditionalFormatting sqref="AY12:AZ12">
    <cfRule type="containsText" dxfId="3903" priority="2244" operator="containsText" text="Leav">
      <formula>NOT(ISERROR(SEARCH(("Leav"),(AY12))))</formula>
    </cfRule>
  </conditionalFormatting>
  <conditionalFormatting sqref="AY12:AZ12">
    <cfRule type="containsText" dxfId="3902" priority="2245" operator="containsText" text="Holi">
      <formula>NOT(ISERROR(SEARCH(("Holi"),(AY12))))</formula>
    </cfRule>
  </conditionalFormatting>
  <conditionalFormatting sqref="AY12:AZ12">
    <cfRule type="containsText" dxfId="3901" priority="2246" operator="containsText" text="Orie">
      <formula>NOT(ISERROR(SEARCH(("Orie"),(AY12))))</formula>
    </cfRule>
  </conditionalFormatting>
  <conditionalFormatting sqref="BA12:BB12">
    <cfRule type="containsText" dxfId="3900" priority="2237" operator="containsText" text="Pres">
      <formula>NOT(ISERROR(SEARCH(("Pres"),(BA12))))</formula>
    </cfRule>
  </conditionalFormatting>
  <conditionalFormatting sqref="BA12:BB12">
    <cfRule type="containsText" dxfId="3899" priority="2238" operator="containsText" text="Abs">
      <formula>NOT(ISERROR(SEARCH(("Abs"),(BA12))))</formula>
    </cfRule>
  </conditionalFormatting>
  <conditionalFormatting sqref="BA12:BB12">
    <cfRule type="containsText" dxfId="3898" priority="2239" operator="containsText" text="Leav">
      <formula>NOT(ISERROR(SEARCH(("Leav"),(BA12))))</formula>
    </cfRule>
  </conditionalFormatting>
  <conditionalFormatting sqref="BA12:BB12">
    <cfRule type="containsText" dxfId="3897" priority="2240" operator="containsText" text="Holi">
      <formula>NOT(ISERROR(SEARCH(("Holi"),(BA12))))</formula>
    </cfRule>
  </conditionalFormatting>
  <conditionalFormatting sqref="BA12:BB12">
    <cfRule type="containsText" dxfId="3896" priority="2241" operator="containsText" text="Orie">
      <formula>NOT(ISERROR(SEARCH(("Orie"),(BA12))))</formula>
    </cfRule>
  </conditionalFormatting>
  <conditionalFormatting sqref="BC12:BD12">
    <cfRule type="containsText" dxfId="3895" priority="2232" operator="containsText" text="Pres">
      <formula>NOT(ISERROR(SEARCH(("Pres"),(BC12))))</formula>
    </cfRule>
  </conditionalFormatting>
  <conditionalFormatting sqref="BC12:BD12">
    <cfRule type="containsText" dxfId="3894" priority="2233" operator="containsText" text="Abs">
      <formula>NOT(ISERROR(SEARCH(("Abs"),(BC12))))</formula>
    </cfRule>
  </conditionalFormatting>
  <conditionalFormatting sqref="BC12:BD12">
    <cfRule type="containsText" dxfId="3893" priority="2234" operator="containsText" text="Leav">
      <formula>NOT(ISERROR(SEARCH(("Leav"),(BC12))))</formula>
    </cfRule>
  </conditionalFormatting>
  <conditionalFormatting sqref="BC12:BD12">
    <cfRule type="containsText" dxfId="3892" priority="2235" operator="containsText" text="Holi">
      <formula>NOT(ISERROR(SEARCH(("Holi"),(BC12))))</formula>
    </cfRule>
  </conditionalFormatting>
  <conditionalFormatting sqref="BC12:BD12">
    <cfRule type="containsText" dxfId="3891" priority="2236" operator="containsText" text="Orie">
      <formula>NOT(ISERROR(SEARCH(("Orie"),(BC12))))</formula>
    </cfRule>
  </conditionalFormatting>
  <conditionalFormatting sqref="BE12:BF12">
    <cfRule type="containsText" dxfId="3890" priority="2227" operator="containsText" text="Pres">
      <formula>NOT(ISERROR(SEARCH(("Pres"),(BE12))))</formula>
    </cfRule>
  </conditionalFormatting>
  <conditionalFormatting sqref="BE12:BF12">
    <cfRule type="containsText" dxfId="3889" priority="2228" operator="containsText" text="Abs">
      <formula>NOT(ISERROR(SEARCH(("Abs"),(BE12))))</formula>
    </cfRule>
  </conditionalFormatting>
  <conditionalFormatting sqref="BE12:BF12">
    <cfRule type="containsText" dxfId="3888" priority="2229" operator="containsText" text="Leav">
      <formula>NOT(ISERROR(SEARCH(("Leav"),(BE12))))</formula>
    </cfRule>
  </conditionalFormatting>
  <conditionalFormatting sqref="BE12:BF12">
    <cfRule type="containsText" dxfId="3887" priority="2230" operator="containsText" text="Holi">
      <formula>NOT(ISERROR(SEARCH(("Holi"),(BE12))))</formula>
    </cfRule>
  </conditionalFormatting>
  <conditionalFormatting sqref="BE12:BF12">
    <cfRule type="containsText" dxfId="3886" priority="2231" operator="containsText" text="Orie">
      <formula>NOT(ISERROR(SEARCH(("Orie"),(BE12))))</formula>
    </cfRule>
  </conditionalFormatting>
  <conditionalFormatting sqref="BG12:BH12">
    <cfRule type="containsText" dxfId="3885" priority="2222" operator="containsText" text="Pres">
      <formula>NOT(ISERROR(SEARCH(("Pres"),(BG12))))</formula>
    </cfRule>
  </conditionalFormatting>
  <conditionalFormatting sqref="BG12:BH12">
    <cfRule type="containsText" dxfId="3884" priority="2223" operator="containsText" text="Abs">
      <formula>NOT(ISERROR(SEARCH(("Abs"),(BG12))))</formula>
    </cfRule>
  </conditionalFormatting>
  <conditionalFormatting sqref="BG12:BH12">
    <cfRule type="containsText" dxfId="3883" priority="2224" operator="containsText" text="Leav">
      <formula>NOT(ISERROR(SEARCH(("Leav"),(BG12))))</formula>
    </cfRule>
  </conditionalFormatting>
  <conditionalFormatting sqref="BG12:BH12">
    <cfRule type="containsText" dxfId="3882" priority="2225" operator="containsText" text="Holi">
      <formula>NOT(ISERROR(SEARCH(("Holi"),(BG12))))</formula>
    </cfRule>
  </conditionalFormatting>
  <conditionalFormatting sqref="BG12:BH12">
    <cfRule type="containsText" dxfId="3881" priority="2226" operator="containsText" text="Orie">
      <formula>NOT(ISERROR(SEARCH(("Orie"),(BG12))))</formula>
    </cfRule>
  </conditionalFormatting>
  <conditionalFormatting sqref="BI12:BJ12">
    <cfRule type="containsText" dxfId="3880" priority="2217" operator="containsText" text="Pres">
      <formula>NOT(ISERROR(SEARCH(("Pres"),(BI12))))</formula>
    </cfRule>
  </conditionalFormatting>
  <conditionalFormatting sqref="BI12:BJ12">
    <cfRule type="containsText" dxfId="3879" priority="2218" operator="containsText" text="Abs">
      <formula>NOT(ISERROR(SEARCH(("Abs"),(BI12))))</formula>
    </cfRule>
  </conditionalFormatting>
  <conditionalFormatting sqref="BI12:BJ12">
    <cfRule type="containsText" dxfId="3878" priority="2219" operator="containsText" text="Leav">
      <formula>NOT(ISERROR(SEARCH(("Leav"),(BI12))))</formula>
    </cfRule>
  </conditionalFormatting>
  <conditionalFormatting sqref="BI12:BJ12">
    <cfRule type="containsText" dxfId="3877" priority="2220" operator="containsText" text="Holi">
      <formula>NOT(ISERROR(SEARCH(("Holi"),(BI12))))</formula>
    </cfRule>
  </conditionalFormatting>
  <conditionalFormatting sqref="BI12:BJ12">
    <cfRule type="containsText" dxfId="3876" priority="2221" operator="containsText" text="Orie">
      <formula>NOT(ISERROR(SEARCH(("Orie"),(BI12))))</formula>
    </cfRule>
  </conditionalFormatting>
  <conditionalFormatting sqref="BK12:BL12">
    <cfRule type="containsText" dxfId="3875" priority="2212" operator="containsText" text="Pres">
      <formula>NOT(ISERROR(SEARCH(("Pres"),(BK12))))</formula>
    </cfRule>
  </conditionalFormatting>
  <conditionalFormatting sqref="BK12:BL12">
    <cfRule type="containsText" dxfId="3874" priority="2213" operator="containsText" text="Abs">
      <formula>NOT(ISERROR(SEARCH(("Abs"),(BK12))))</formula>
    </cfRule>
  </conditionalFormatting>
  <conditionalFormatting sqref="BK12:BL12">
    <cfRule type="containsText" dxfId="3873" priority="2214" operator="containsText" text="Leav">
      <formula>NOT(ISERROR(SEARCH(("Leav"),(BK12))))</formula>
    </cfRule>
  </conditionalFormatting>
  <conditionalFormatting sqref="BK12:BL12">
    <cfRule type="containsText" dxfId="3872" priority="2215" operator="containsText" text="Holi">
      <formula>NOT(ISERROR(SEARCH(("Holi"),(BK12))))</formula>
    </cfRule>
  </conditionalFormatting>
  <conditionalFormatting sqref="BK12:BL12">
    <cfRule type="containsText" dxfId="3871" priority="2216" operator="containsText" text="Orie">
      <formula>NOT(ISERROR(SEARCH(("Orie"),(BK12))))</formula>
    </cfRule>
  </conditionalFormatting>
  <conditionalFormatting sqref="BM12:BN12">
    <cfRule type="containsText" dxfId="3870" priority="2207" operator="containsText" text="Pres">
      <formula>NOT(ISERROR(SEARCH(("Pres"),(BM12))))</formula>
    </cfRule>
  </conditionalFormatting>
  <conditionalFormatting sqref="BM12:BN12">
    <cfRule type="containsText" dxfId="3869" priority="2208" operator="containsText" text="Abs">
      <formula>NOT(ISERROR(SEARCH(("Abs"),(BM12))))</formula>
    </cfRule>
  </conditionalFormatting>
  <conditionalFormatting sqref="BM12:BN12">
    <cfRule type="containsText" dxfId="3868" priority="2209" operator="containsText" text="Leav">
      <formula>NOT(ISERROR(SEARCH(("Leav"),(BM12))))</formula>
    </cfRule>
  </conditionalFormatting>
  <conditionalFormatting sqref="BM12:BN12">
    <cfRule type="containsText" dxfId="3867" priority="2210" operator="containsText" text="Holi">
      <formula>NOT(ISERROR(SEARCH(("Holi"),(BM12))))</formula>
    </cfRule>
  </conditionalFormatting>
  <conditionalFormatting sqref="BM12:BN12">
    <cfRule type="containsText" dxfId="3866" priority="2211" operator="containsText" text="Orie">
      <formula>NOT(ISERROR(SEARCH(("Orie"),(BM12))))</formula>
    </cfRule>
  </conditionalFormatting>
  <conditionalFormatting sqref="BO12:BP12">
    <cfRule type="containsText" dxfId="3865" priority="2202" operator="containsText" text="Pres">
      <formula>NOT(ISERROR(SEARCH(("Pres"),(BO12))))</formula>
    </cfRule>
  </conditionalFormatting>
  <conditionalFormatting sqref="BO12:BP12">
    <cfRule type="containsText" dxfId="3864" priority="2203" operator="containsText" text="Abs">
      <formula>NOT(ISERROR(SEARCH(("Abs"),(BO12))))</formula>
    </cfRule>
  </conditionalFormatting>
  <conditionalFormatting sqref="BO12:BP12">
    <cfRule type="containsText" dxfId="3863" priority="2204" operator="containsText" text="Leav">
      <formula>NOT(ISERROR(SEARCH(("Leav"),(BO12))))</formula>
    </cfRule>
  </conditionalFormatting>
  <conditionalFormatting sqref="BO12:BP12">
    <cfRule type="containsText" dxfId="3862" priority="2205" operator="containsText" text="Holi">
      <formula>NOT(ISERROR(SEARCH(("Holi"),(BO12))))</formula>
    </cfRule>
  </conditionalFormatting>
  <conditionalFormatting sqref="BO12:BP12">
    <cfRule type="containsText" dxfId="3861" priority="2206" operator="containsText" text="Orie">
      <formula>NOT(ISERROR(SEARCH(("Orie"),(BO12))))</formula>
    </cfRule>
  </conditionalFormatting>
  <conditionalFormatting sqref="BQ12:BR12">
    <cfRule type="containsText" dxfId="3860" priority="2197" operator="containsText" text="Pres">
      <formula>NOT(ISERROR(SEARCH(("Pres"),(BQ12))))</formula>
    </cfRule>
  </conditionalFormatting>
  <conditionalFormatting sqref="BQ12:BR12">
    <cfRule type="containsText" dxfId="3859" priority="2198" operator="containsText" text="Abs">
      <formula>NOT(ISERROR(SEARCH(("Abs"),(BQ12))))</formula>
    </cfRule>
  </conditionalFormatting>
  <conditionalFormatting sqref="BQ12:BR12">
    <cfRule type="containsText" dxfId="3858" priority="2199" operator="containsText" text="Leav">
      <formula>NOT(ISERROR(SEARCH(("Leav"),(BQ12))))</formula>
    </cfRule>
  </conditionalFormatting>
  <conditionalFormatting sqref="BQ12:BR12">
    <cfRule type="containsText" dxfId="3857" priority="2200" operator="containsText" text="Holi">
      <formula>NOT(ISERROR(SEARCH(("Holi"),(BQ12))))</formula>
    </cfRule>
  </conditionalFormatting>
  <conditionalFormatting sqref="BQ12:BR12">
    <cfRule type="containsText" dxfId="3856" priority="2201" operator="containsText" text="Orie">
      <formula>NOT(ISERROR(SEARCH(("Orie"),(BQ12))))</formula>
    </cfRule>
  </conditionalFormatting>
  <conditionalFormatting sqref="BS12:BT12">
    <cfRule type="containsText" dxfId="3855" priority="2192" operator="containsText" text="Pres">
      <formula>NOT(ISERROR(SEARCH(("Pres"),(BS12))))</formula>
    </cfRule>
  </conditionalFormatting>
  <conditionalFormatting sqref="BS12:BT12">
    <cfRule type="containsText" dxfId="3854" priority="2193" operator="containsText" text="Abs">
      <formula>NOT(ISERROR(SEARCH(("Abs"),(BS12))))</formula>
    </cfRule>
  </conditionalFormatting>
  <conditionalFormatting sqref="BS12:BT12">
    <cfRule type="containsText" dxfId="3853" priority="2194" operator="containsText" text="Leav">
      <formula>NOT(ISERROR(SEARCH(("Leav"),(BS12))))</formula>
    </cfRule>
  </conditionalFormatting>
  <conditionalFormatting sqref="BS12:BT12">
    <cfRule type="containsText" dxfId="3852" priority="2195" operator="containsText" text="Holi">
      <formula>NOT(ISERROR(SEARCH(("Holi"),(BS12))))</formula>
    </cfRule>
  </conditionalFormatting>
  <conditionalFormatting sqref="BS12:BT12">
    <cfRule type="containsText" dxfId="3851" priority="2196" operator="containsText" text="Orie">
      <formula>NOT(ISERROR(SEARCH(("Orie"),(BS12))))</formula>
    </cfRule>
  </conditionalFormatting>
  <conditionalFormatting sqref="BU12:BV12">
    <cfRule type="containsText" dxfId="3850" priority="2187" operator="containsText" text="Pres">
      <formula>NOT(ISERROR(SEARCH(("Pres"),(BU12))))</formula>
    </cfRule>
  </conditionalFormatting>
  <conditionalFormatting sqref="BU12:BV12">
    <cfRule type="containsText" dxfId="3849" priority="2188" operator="containsText" text="Abs">
      <formula>NOT(ISERROR(SEARCH(("Abs"),(BU12))))</formula>
    </cfRule>
  </conditionalFormatting>
  <conditionalFormatting sqref="BU12:BV12">
    <cfRule type="containsText" dxfId="3848" priority="2189" operator="containsText" text="Leav">
      <formula>NOT(ISERROR(SEARCH(("Leav"),(BU12))))</formula>
    </cfRule>
  </conditionalFormatting>
  <conditionalFormatting sqref="BU12:BV12">
    <cfRule type="containsText" dxfId="3847" priority="2190" operator="containsText" text="Holi">
      <formula>NOT(ISERROR(SEARCH(("Holi"),(BU12))))</formula>
    </cfRule>
  </conditionalFormatting>
  <conditionalFormatting sqref="BU12:BV12">
    <cfRule type="containsText" dxfId="3846" priority="2191" operator="containsText" text="Orie">
      <formula>NOT(ISERROR(SEARCH(("Orie"),(BU12))))</formula>
    </cfRule>
  </conditionalFormatting>
  <conditionalFormatting sqref="AT13">
    <cfRule type="containsText" dxfId="3845" priority="2182" operator="containsText" text="Pres">
      <formula>NOT(ISERROR(SEARCH(("Pres"),(AT13))))</formula>
    </cfRule>
  </conditionalFormatting>
  <conditionalFormatting sqref="AT13">
    <cfRule type="containsText" dxfId="3844" priority="2183" operator="containsText" text="Abs">
      <formula>NOT(ISERROR(SEARCH(("Abs"),(AT13))))</formula>
    </cfRule>
  </conditionalFormatting>
  <conditionalFormatting sqref="AT13">
    <cfRule type="containsText" dxfId="3843" priority="2184" operator="containsText" text="Leav">
      <formula>NOT(ISERROR(SEARCH(("Leav"),(AT13))))</formula>
    </cfRule>
  </conditionalFormatting>
  <conditionalFormatting sqref="AT13">
    <cfRule type="containsText" dxfId="3842" priority="2185" operator="containsText" text="Holi">
      <formula>NOT(ISERROR(SEARCH(("Holi"),(AT13))))</formula>
    </cfRule>
  </conditionalFormatting>
  <conditionalFormatting sqref="AT13">
    <cfRule type="containsText" dxfId="3841" priority="2186" operator="containsText" text="Orie">
      <formula>NOT(ISERROR(SEARCH(("Orie"),(AT13))))</formula>
    </cfRule>
  </conditionalFormatting>
  <conditionalFormatting sqref="AU13:AV13">
    <cfRule type="containsText" dxfId="3840" priority="2177" operator="containsText" text="Pres">
      <formula>NOT(ISERROR(SEARCH(("Pres"),(AU13))))</formula>
    </cfRule>
  </conditionalFormatting>
  <conditionalFormatting sqref="AU13:AV13">
    <cfRule type="containsText" dxfId="3839" priority="2178" operator="containsText" text="Abs">
      <formula>NOT(ISERROR(SEARCH(("Abs"),(AU13))))</formula>
    </cfRule>
  </conditionalFormatting>
  <conditionalFormatting sqref="AU13:AV13">
    <cfRule type="containsText" dxfId="3838" priority="2179" operator="containsText" text="Leav">
      <formula>NOT(ISERROR(SEARCH(("Leav"),(AU13))))</formula>
    </cfRule>
  </conditionalFormatting>
  <conditionalFormatting sqref="AU13:AV13">
    <cfRule type="containsText" dxfId="3837" priority="2180" operator="containsText" text="Holi">
      <formula>NOT(ISERROR(SEARCH(("Holi"),(AU13))))</formula>
    </cfRule>
  </conditionalFormatting>
  <conditionalFormatting sqref="AU13:AV13">
    <cfRule type="containsText" dxfId="3836" priority="2181" operator="containsText" text="Orie">
      <formula>NOT(ISERROR(SEARCH(("Orie"),(AU13))))</formula>
    </cfRule>
  </conditionalFormatting>
  <conditionalFormatting sqref="AW13:AX13">
    <cfRule type="containsText" dxfId="3835" priority="2172" operator="containsText" text="Pres">
      <formula>NOT(ISERROR(SEARCH(("Pres"),(AW13))))</formula>
    </cfRule>
  </conditionalFormatting>
  <conditionalFormatting sqref="AW13:AX13">
    <cfRule type="containsText" dxfId="3834" priority="2173" operator="containsText" text="Abs">
      <formula>NOT(ISERROR(SEARCH(("Abs"),(AW13))))</formula>
    </cfRule>
  </conditionalFormatting>
  <conditionalFormatting sqref="AW13:AX13">
    <cfRule type="containsText" dxfId="3833" priority="2174" operator="containsText" text="Leav">
      <formula>NOT(ISERROR(SEARCH(("Leav"),(AW13))))</formula>
    </cfRule>
  </conditionalFormatting>
  <conditionalFormatting sqref="AW13:AX13">
    <cfRule type="containsText" dxfId="3832" priority="2175" operator="containsText" text="Holi">
      <formula>NOT(ISERROR(SEARCH(("Holi"),(AW13))))</formula>
    </cfRule>
  </conditionalFormatting>
  <conditionalFormatting sqref="AW13:AX13">
    <cfRule type="containsText" dxfId="3831" priority="2176" operator="containsText" text="Orie">
      <formula>NOT(ISERROR(SEARCH(("Orie"),(AW13))))</formula>
    </cfRule>
  </conditionalFormatting>
  <conditionalFormatting sqref="AY13:AZ13">
    <cfRule type="containsText" dxfId="3830" priority="2167" operator="containsText" text="Pres">
      <formula>NOT(ISERROR(SEARCH(("Pres"),(AY13))))</formula>
    </cfRule>
  </conditionalFormatting>
  <conditionalFormatting sqref="AY13:AZ13">
    <cfRule type="containsText" dxfId="3829" priority="2168" operator="containsText" text="Abs">
      <formula>NOT(ISERROR(SEARCH(("Abs"),(AY13))))</formula>
    </cfRule>
  </conditionalFormatting>
  <conditionalFormatting sqref="AY13:AZ13">
    <cfRule type="containsText" dxfId="3828" priority="2169" operator="containsText" text="Leav">
      <formula>NOT(ISERROR(SEARCH(("Leav"),(AY13))))</formula>
    </cfRule>
  </conditionalFormatting>
  <conditionalFormatting sqref="AY13:AZ13">
    <cfRule type="containsText" dxfId="3827" priority="2170" operator="containsText" text="Holi">
      <formula>NOT(ISERROR(SEARCH(("Holi"),(AY13))))</formula>
    </cfRule>
  </conditionalFormatting>
  <conditionalFormatting sqref="AY13:AZ13">
    <cfRule type="containsText" dxfId="3826" priority="2171" operator="containsText" text="Orie">
      <formula>NOT(ISERROR(SEARCH(("Orie"),(AY13))))</formula>
    </cfRule>
  </conditionalFormatting>
  <conditionalFormatting sqref="BA13:BB13">
    <cfRule type="containsText" dxfId="3825" priority="2162" operator="containsText" text="Pres">
      <formula>NOT(ISERROR(SEARCH(("Pres"),(BA13))))</formula>
    </cfRule>
  </conditionalFormatting>
  <conditionalFormatting sqref="BA13:BB13">
    <cfRule type="containsText" dxfId="3824" priority="2163" operator="containsText" text="Abs">
      <formula>NOT(ISERROR(SEARCH(("Abs"),(BA13))))</formula>
    </cfRule>
  </conditionalFormatting>
  <conditionalFormatting sqref="BA13:BB13">
    <cfRule type="containsText" dxfId="3823" priority="2164" operator="containsText" text="Leav">
      <formula>NOT(ISERROR(SEARCH(("Leav"),(BA13))))</formula>
    </cfRule>
  </conditionalFormatting>
  <conditionalFormatting sqref="BA13:BB13">
    <cfRule type="containsText" dxfId="3822" priority="2165" operator="containsText" text="Holi">
      <formula>NOT(ISERROR(SEARCH(("Holi"),(BA13))))</formula>
    </cfRule>
  </conditionalFormatting>
  <conditionalFormatting sqref="BA13:BB13">
    <cfRule type="containsText" dxfId="3821" priority="2166" operator="containsText" text="Orie">
      <formula>NOT(ISERROR(SEARCH(("Orie"),(BA13))))</formula>
    </cfRule>
  </conditionalFormatting>
  <conditionalFormatting sqref="BC13">
    <cfRule type="containsText" dxfId="3820" priority="2157" operator="containsText" text="Pres">
      <formula>NOT(ISERROR(SEARCH(("Pres"),(BC13))))</formula>
    </cfRule>
  </conditionalFormatting>
  <conditionalFormatting sqref="BC13">
    <cfRule type="containsText" dxfId="3819" priority="2158" operator="containsText" text="Abs">
      <formula>NOT(ISERROR(SEARCH(("Abs"),(BC13))))</formula>
    </cfRule>
  </conditionalFormatting>
  <conditionalFormatting sqref="BC13">
    <cfRule type="containsText" dxfId="3818" priority="2159" operator="containsText" text="Leav">
      <formula>NOT(ISERROR(SEARCH(("Leav"),(BC13))))</formula>
    </cfRule>
  </conditionalFormatting>
  <conditionalFormatting sqref="BC13">
    <cfRule type="containsText" dxfId="3817" priority="2160" operator="containsText" text="Holi">
      <formula>NOT(ISERROR(SEARCH(("Holi"),(BC13))))</formula>
    </cfRule>
  </conditionalFormatting>
  <conditionalFormatting sqref="BC13">
    <cfRule type="containsText" dxfId="3816" priority="2161" operator="containsText" text="Orie">
      <formula>NOT(ISERROR(SEARCH(("Orie"),(BC13))))</formula>
    </cfRule>
  </conditionalFormatting>
  <conditionalFormatting sqref="BE13">
    <cfRule type="containsText" dxfId="3815" priority="2152" operator="containsText" text="Pres">
      <formula>NOT(ISERROR(SEARCH(("Pres"),(BE13))))</formula>
    </cfRule>
  </conditionalFormatting>
  <conditionalFormatting sqref="BE13">
    <cfRule type="containsText" dxfId="3814" priority="2153" operator="containsText" text="Abs">
      <formula>NOT(ISERROR(SEARCH(("Abs"),(BE13))))</formula>
    </cfRule>
  </conditionalFormatting>
  <conditionalFormatting sqref="BE13">
    <cfRule type="containsText" dxfId="3813" priority="2154" operator="containsText" text="Leav">
      <formula>NOT(ISERROR(SEARCH(("Leav"),(BE13))))</formula>
    </cfRule>
  </conditionalFormatting>
  <conditionalFormatting sqref="BE13">
    <cfRule type="containsText" dxfId="3812" priority="2155" operator="containsText" text="Holi">
      <formula>NOT(ISERROR(SEARCH(("Holi"),(BE13))))</formula>
    </cfRule>
  </conditionalFormatting>
  <conditionalFormatting sqref="BE13">
    <cfRule type="containsText" dxfId="3811" priority="2156" operator="containsText" text="Orie">
      <formula>NOT(ISERROR(SEARCH(("Orie"),(BE13))))</formula>
    </cfRule>
  </conditionalFormatting>
  <conditionalFormatting sqref="BG13">
    <cfRule type="containsText" dxfId="3810" priority="2147" operator="containsText" text="Pres">
      <formula>NOT(ISERROR(SEARCH(("Pres"),(BG13))))</formula>
    </cfRule>
  </conditionalFormatting>
  <conditionalFormatting sqref="BG13">
    <cfRule type="containsText" dxfId="3809" priority="2148" operator="containsText" text="Abs">
      <formula>NOT(ISERROR(SEARCH(("Abs"),(BG13))))</formula>
    </cfRule>
  </conditionalFormatting>
  <conditionalFormatting sqref="BG13">
    <cfRule type="containsText" dxfId="3808" priority="2149" operator="containsText" text="Leav">
      <formula>NOT(ISERROR(SEARCH(("Leav"),(BG13))))</formula>
    </cfRule>
  </conditionalFormatting>
  <conditionalFormatting sqref="BG13">
    <cfRule type="containsText" dxfId="3807" priority="2150" operator="containsText" text="Holi">
      <formula>NOT(ISERROR(SEARCH(("Holi"),(BG13))))</formula>
    </cfRule>
  </conditionalFormatting>
  <conditionalFormatting sqref="BG13">
    <cfRule type="containsText" dxfId="3806" priority="2151" operator="containsText" text="Orie">
      <formula>NOT(ISERROR(SEARCH(("Orie"),(BG13))))</formula>
    </cfRule>
  </conditionalFormatting>
  <conditionalFormatting sqref="BI13">
    <cfRule type="containsText" dxfId="3805" priority="2142" operator="containsText" text="Pres">
      <formula>NOT(ISERROR(SEARCH(("Pres"),(BI13))))</formula>
    </cfRule>
  </conditionalFormatting>
  <conditionalFormatting sqref="BI13">
    <cfRule type="containsText" dxfId="3804" priority="2143" operator="containsText" text="Abs">
      <formula>NOT(ISERROR(SEARCH(("Abs"),(BI13))))</formula>
    </cfRule>
  </conditionalFormatting>
  <conditionalFormatting sqref="BI13">
    <cfRule type="containsText" dxfId="3803" priority="2144" operator="containsText" text="Leav">
      <formula>NOT(ISERROR(SEARCH(("Leav"),(BI13))))</formula>
    </cfRule>
  </conditionalFormatting>
  <conditionalFormatting sqref="BI13">
    <cfRule type="containsText" dxfId="3802" priority="2145" operator="containsText" text="Holi">
      <formula>NOT(ISERROR(SEARCH(("Holi"),(BI13))))</formula>
    </cfRule>
  </conditionalFormatting>
  <conditionalFormatting sqref="BI13">
    <cfRule type="containsText" dxfId="3801" priority="2146" operator="containsText" text="Orie">
      <formula>NOT(ISERROR(SEARCH(("Orie"),(BI13))))</formula>
    </cfRule>
  </conditionalFormatting>
  <conditionalFormatting sqref="BK13:BL13">
    <cfRule type="containsText" dxfId="3800" priority="2137" operator="containsText" text="Pres">
      <formula>NOT(ISERROR(SEARCH(("Pres"),(BK13))))</formula>
    </cfRule>
  </conditionalFormatting>
  <conditionalFormatting sqref="BK13:BL13">
    <cfRule type="containsText" dxfId="3799" priority="2138" operator="containsText" text="Abs">
      <formula>NOT(ISERROR(SEARCH(("Abs"),(BK13))))</formula>
    </cfRule>
  </conditionalFormatting>
  <conditionalFormatting sqref="BK13:BL13">
    <cfRule type="containsText" dxfId="3798" priority="2139" operator="containsText" text="Leav">
      <formula>NOT(ISERROR(SEARCH(("Leav"),(BK13))))</formula>
    </cfRule>
  </conditionalFormatting>
  <conditionalFormatting sqref="BK13:BL13">
    <cfRule type="containsText" dxfId="3797" priority="2140" operator="containsText" text="Holi">
      <formula>NOT(ISERROR(SEARCH(("Holi"),(BK13))))</formula>
    </cfRule>
  </conditionalFormatting>
  <conditionalFormatting sqref="BK13:BL13">
    <cfRule type="containsText" dxfId="3796" priority="2141" operator="containsText" text="Orie">
      <formula>NOT(ISERROR(SEARCH(("Orie"),(BK13))))</formula>
    </cfRule>
  </conditionalFormatting>
  <conditionalFormatting sqref="BM13:BN13">
    <cfRule type="containsText" dxfId="3795" priority="2132" operator="containsText" text="Pres">
      <formula>NOT(ISERROR(SEARCH(("Pres"),(BM13))))</formula>
    </cfRule>
  </conditionalFormatting>
  <conditionalFormatting sqref="BM13:BN13">
    <cfRule type="containsText" dxfId="3794" priority="2133" operator="containsText" text="Abs">
      <formula>NOT(ISERROR(SEARCH(("Abs"),(BM13))))</formula>
    </cfRule>
  </conditionalFormatting>
  <conditionalFormatting sqref="BM13:BN13">
    <cfRule type="containsText" dxfId="3793" priority="2134" operator="containsText" text="Leav">
      <formula>NOT(ISERROR(SEARCH(("Leav"),(BM13))))</formula>
    </cfRule>
  </conditionalFormatting>
  <conditionalFormatting sqref="BM13:BN13">
    <cfRule type="containsText" dxfId="3792" priority="2135" operator="containsText" text="Holi">
      <formula>NOT(ISERROR(SEARCH(("Holi"),(BM13))))</formula>
    </cfRule>
  </conditionalFormatting>
  <conditionalFormatting sqref="BM13:BN13">
    <cfRule type="containsText" dxfId="3791" priority="2136" operator="containsText" text="Orie">
      <formula>NOT(ISERROR(SEARCH(("Orie"),(BM13))))</formula>
    </cfRule>
  </conditionalFormatting>
  <conditionalFormatting sqref="BO13:BP13">
    <cfRule type="containsText" dxfId="3790" priority="2127" operator="containsText" text="Pres">
      <formula>NOT(ISERROR(SEARCH(("Pres"),(BO13))))</formula>
    </cfRule>
  </conditionalFormatting>
  <conditionalFormatting sqref="BO13:BP13">
    <cfRule type="containsText" dxfId="3789" priority="2128" operator="containsText" text="Abs">
      <formula>NOT(ISERROR(SEARCH(("Abs"),(BO13))))</formula>
    </cfRule>
  </conditionalFormatting>
  <conditionalFormatting sqref="BO13:BP13">
    <cfRule type="containsText" dxfId="3788" priority="2129" operator="containsText" text="Leav">
      <formula>NOT(ISERROR(SEARCH(("Leav"),(BO13))))</formula>
    </cfRule>
  </conditionalFormatting>
  <conditionalFormatting sqref="BO13:BP13">
    <cfRule type="containsText" dxfId="3787" priority="2130" operator="containsText" text="Holi">
      <formula>NOT(ISERROR(SEARCH(("Holi"),(BO13))))</formula>
    </cfRule>
  </conditionalFormatting>
  <conditionalFormatting sqref="BO13:BP13">
    <cfRule type="containsText" dxfId="3786" priority="2131" operator="containsText" text="Orie">
      <formula>NOT(ISERROR(SEARCH(("Orie"),(BO13))))</formula>
    </cfRule>
  </conditionalFormatting>
  <conditionalFormatting sqref="BQ13:BR13">
    <cfRule type="containsText" dxfId="3785" priority="2122" operator="containsText" text="Pres">
      <formula>NOT(ISERROR(SEARCH(("Pres"),(BQ13))))</formula>
    </cfRule>
  </conditionalFormatting>
  <conditionalFormatting sqref="BQ13:BR13">
    <cfRule type="containsText" dxfId="3784" priority="2123" operator="containsText" text="Abs">
      <formula>NOT(ISERROR(SEARCH(("Abs"),(BQ13))))</formula>
    </cfRule>
  </conditionalFormatting>
  <conditionalFormatting sqref="BQ13:BR13">
    <cfRule type="containsText" dxfId="3783" priority="2124" operator="containsText" text="Leav">
      <formula>NOT(ISERROR(SEARCH(("Leav"),(BQ13))))</formula>
    </cfRule>
  </conditionalFormatting>
  <conditionalFormatting sqref="BQ13:BR13">
    <cfRule type="containsText" dxfId="3782" priority="2125" operator="containsText" text="Holi">
      <formula>NOT(ISERROR(SEARCH(("Holi"),(BQ13))))</formula>
    </cfRule>
  </conditionalFormatting>
  <conditionalFormatting sqref="BQ13:BR13">
    <cfRule type="containsText" dxfId="3781" priority="2126" operator="containsText" text="Orie">
      <formula>NOT(ISERROR(SEARCH(("Orie"),(BQ13))))</formula>
    </cfRule>
  </conditionalFormatting>
  <conditionalFormatting sqref="BS13:BT13">
    <cfRule type="containsText" dxfId="3780" priority="2117" operator="containsText" text="Pres">
      <formula>NOT(ISERROR(SEARCH(("Pres"),(BS13))))</formula>
    </cfRule>
  </conditionalFormatting>
  <conditionalFormatting sqref="BS13:BT13">
    <cfRule type="containsText" dxfId="3779" priority="2118" operator="containsText" text="Abs">
      <formula>NOT(ISERROR(SEARCH(("Abs"),(BS13))))</formula>
    </cfRule>
  </conditionalFormatting>
  <conditionalFormatting sqref="BS13:BT13">
    <cfRule type="containsText" dxfId="3778" priority="2119" operator="containsText" text="Leav">
      <formula>NOT(ISERROR(SEARCH(("Leav"),(BS13))))</formula>
    </cfRule>
  </conditionalFormatting>
  <conditionalFormatting sqref="BS13:BT13">
    <cfRule type="containsText" dxfId="3777" priority="2120" operator="containsText" text="Holi">
      <formula>NOT(ISERROR(SEARCH(("Holi"),(BS13))))</formula>
    </cfRule>
  </conditionalFormatting>
  <conditionalFormatting sqref="BS13:BT13">
    <cfRule type="containsText" dxfId="3776" priority="2121" operator="containsText" text="Orie">
      <formula>NOT(ISERROR(SEARCH(("Orie"),(BS13))))</formula>
    </cfRule>
  </conditionalFormatting>
  <conditionalFormatting sqref="BU13:BV13">
    <cfRule type="containsText" dxfId="3775" priority="2112" operator="containsText" text="Pres">
      <formula>NOT(ISERROR(SEARCH(("Pres"),(BU13))))</formula>
    </cfRule>
  </conditionalFormatting>
  <conditionalFormatting sqref="BU13:BV13">
    <cfRule type="containsText" dxfId="3774" priority="2113" operator="containsText" text="Abs">
      <formula>NOT(ISERROR(SEARCH(("Abs"),(BU13))))</formula>
    </cfRule>
  </conditionalFormatting>
  <conditionalFormatting sqref="BU13:BV13">
    <cfRule type="containsText" dxfId="3773" priority="2114" operator="containsText" text="Leav">
      <formula>NOT(ISERROR(SEARCH(("Leav"),(BU13))))</formula>
    </cfRule>
  </conditionalFormatting>
  <conditionalFormatting sqref="BU13:BV13">
    <cfRule type="containsText" dxfId="3772" priority="2115" operator="containsText" text="Holi">
      <formula>NOT(ISERROR(SEARCH(("Holi"),(BU13))))</formula>
    </cfRule>
  </conditionalFormatting>
  <conditionalFormatting sqref="BU13:BV13">
    <cfRule type="containsText" dxfId="3771" priority="2116" operator="containsText" text="Orie">
      <formula>NOT(ISERROR(SEARCH(("Orie"),(BU13))))</formula>
    </cfRule>
  </conditionalFormatting>
  <conditionalFormatting sqref="AS14">
    <cfRule type="containsText" dxfId="3770" priority="2107" operator="containsText" text="Pres">
      <formula>NOT(ISERROR(SEARCH(("Pres"),(AS14))))</formula>
    </cfRule>
  </conditionalFormatting>
  <conditionalFormatting sqref="AS14">
    <cfRule type="containsText" dxfId="3769" priority="2108" operator="containsText" text="Abs">
      <formula>NOT(ISERROR(SEARCH(("Abs"),(AS14))))</formula>
    </cfRule>
  </conditionalFormatting>
  <conditionalFormatting sqref="AS14">
    <cfRule type="containsText" dxfId="3768" priority="2109" operator="containsText" text="Leav">
      <formula>NOT(ISERROR(SEARCH(("Leav"),(AS14))))</formula>
    </cfRule>
  </conditionalFormatting>
  <conditionalFormatting sqref="AS14">
    <cfRule type="containsText" dxfId="3767" priority="2110" operator="containsText" text="Holi">
      <formula>NOT(ISERROR(SEARCH(("Holi"),(AS14))))</formula>
    </cfRule>
  </conditionalFormatting>
  <conditionalFormatting sqref="AS14">
    <cfRule type="containsText" dxfId="3766" priority="2111" operator="containsText" text="Orie">
      <formula>NOT(ISERROR(SEARCH(("Orie"),(AS14))))</formula>
    </cfRule>
  </conditionalFormatting>
  <conditionalFormatting sqref="AT14">
    <cfRule type="containsText" dxfId="3765" priority="2102" operator="containsText" text="Pres">
      <formula>NOT(ISERROR(SEARCH(("Pres"),(AT14))))</formula>
    </cfRule>
  </conditionalFormatting>
  <conditionalFormatting sqref="AT14">
    <cfRule type="containsText" dxfId="3764" priority="2103" operator="containsText" text="Abs">
      <formula>NOT(ISERROR(SEARCH(("Abs"),(AT14))))</formula>
    </cfRule>
  </conditionalFormatting>
  <conditionalFormatting sqref="AT14">
    <cfRule type="containsText" dxfId="3763" priority="2104" operator="containsText" text="Leav">
      <formula>NOT(ISERROR(SEARCH(("Leav"),(AT14))))</formula>
    </cfRule>
  </conditionalFormatting>
  <conditionalFormatting sqref="AT14">
    <cfRule type="containsText" dxfId="3762" priority="2105" operator="containsText" text="Holi">
      <formula>NOT(ISERROR(SEARCH(("Holi"),(AT14))))</formula>
    </cfRule>
  </conditionalFormatting>
  <conditionalFormatting sqref="AT14">
    <cfRule type="containsText" dxfId="3761" priority="2106" operator="containsText" text="Orie">
      <formula>NOT(ISERROR(SEARCH(("Orie"),(AT14))))</formula>
    </cfRule>
  </conditionalFormatting>
  <conditionalFormatting sqref="AU14:AV14">
    <cfRule type="containsText" dxfId="3760" priority="2097" operator="containsText" text="Pres">
      <formula>NOT(ISERROR(SEARCH(("Pres"),(AU14))))</formula>
    </cfRule>
  </conditionalFormatting>
  <conditionalFormatting sqref="AU14:AV14">
    <cfRule type="containsText" dxfId="3759" priority="2098" operator="containsText" text="Abs">
      <formula>NOT(ISERROR(SEARCH(("Abs"),(AU14))))</formula>
    </cfRule>
  </conditionalFormatting>
  <conditionalFormatting sqref="AU14:AV14">
    <cfRule type="containsText" dxfId="3758" priority="2099" operator="containsText" text="Leav">
      <formula>NOT(ISERROR(SEARCH(("Leav"),(AU14))))</formula>
    </cfRule>
  </conditionalFormatting>
  <conditionalFormatting sqref="AU14:AV14">
    <cfRule type="containsText" dxfId="3757" priority="2100" operator="containsText" text="Holi">
      <formula>NOT(ISERROR(SEARCH(("Holi"),(AU14))))</formula>
    </cfRule>
  </conditionalFormatting>
  <conditionalFormatting sqref="AU14:AV14">
    <cfRule type="containsText" dxfId="3756" priority="2101" operator="containsText" text="Orie">
      <formula>NOT(ISERROR(SEARCH(("Orie"),(AU14))))</formula>
    </cfRule>
  </conditionalFormatting>
  <conditionalFormatting sqref="AW14:AX14">
    <cfRule type="containsText" dxfId="3755" priority="2092" operator="containsText" text="Pres">
      <formula>NOT(ISERROR(SEARCH(("Pres"),(AW14))))</formula>
    </cfRule>
  </conditionalFormatting>
  <conditionalFormatting sqref="AW14:AX14">
    <cfRule type="containsText" dxfId="3754" priority="2093" operator="containsText" text="Abs">
      <formula>NOT(ISERROR(SEARCH(("Abs"),(AW14))))</formula>
    </cfRule>
  </conditionalFormatting>
  <conditionalFormatting sqref="AW14:AX14">
    <cfRule type="containsText" dxfId="3753" priority="2094" operator="containsText" text="Leav">
      <formula>NOT(ISERROR(SEARCH(("Leav"),(AW14))))</formula>
    </cfRule>
  </conditionalFormatting>
  <conditionalFormatting sqref="AW14:AX14">
    <cfRule type="containsText" dxfId="3752" priority="2095" operator="containsText" text="Holi">
      <formula>NOT(ISERROR(SEARCH(("Holi"),(AW14))))</formula>
    </cfRule>
  </conditionalFormatting>
  <conditionalFormatting sqref="AW14:AX14">
    <cfRule type="containsText" dxfId="3751" priority="2096" operator="containsText" text="Orie">
      <formula>NOT(ISERROR(SEARCH(("Orie"),(AW14))))</formula>
    </cfRule>
  </conditionalFormatting>
  <conditionalFormatting sqref="AY14:AZ14">
    <cfRule type="containsText" dxfId="3750" priority="2087" operator="containsText" text="Pres">
      <formula>NOT(ISERROR(SEARCH(("Pres"),(AY14))))</formula>
    </cfRule>
  </conditionalFormatting>
  <conditionalFormatting sqref="AY14:AZ14">
    <cfRule type="containsText" dxfId="3749" priority="2088" operator="containsText" text="Abs">
      <formula>NOT(ISERROR(SEARCH(("Abs"),(AY14))))</formula>
    </cfRule>
  </conditionalFormatting>
  <conditionalFormatting sqref="AY14:AZ14">
    <cfRule type="containsText" dxfId="3748" priority="2089" operator="containsText" text="Leav">
      <formula>NOT(ISERROR(SEARCH(("Leav"),(AY14))))</formula>
    </cfRule>
  </conditionalFormatting>
  <conditionalFormatting sqref="AY14:AZ14">
    <cfRule type="containsText" dxfId="3747" priority="2090" operator="containsText" text="Holi">
      <formula>NOT(ISERROR(SEARCH(("Holi"),(AY14))))</formula>
    </cfRule>
  </conditionalFormatting>
  <conditionalFormatting sqref="AY14:AZ14">
    <cfRule type="containsText" dxfId="3746" priority="2091" operator="containsText" text="Orie">
      <formula>NOT(ISERROR(SEARCH(("Orie"),(AY14))))</formula>
    </cfRule>
  </conditionalFormatting>
  <conditionalFormatting sqref="BA14:BB14">
    <cfRule type="containsText" dxfId="3745" priority="2082" operator="containsText" text="Pres">
      <formula>NOT(ISERROR(SEARCH(("Pres"),(BA14))))</formula>
    </cfRule>
  </conditionalFormatting>
  <conditionalFormatting sqref="BA14:BB14">
    <cfRule type="containsText" dxfId="3744" priority="2083" operator="containsText" text="Abs">
      <formula>NOT(ISERROR(SEARCH(("Abs"),(BA14))))</formula>
    </cfRule>
  </conditionalFormatting>
  <conditionalFormatting sqref="BA14:BB14">
    <cfRule type="containsText" dxfId="3743" priority="2084" operator="containsText" text="Leav">
      <formula>NOT(ISERROR(SEARCH(("Leav"),(BA14))))</formula>
    </cfRule>
  </conditionalFormatting>
  <conditionalFormatting sqref="BA14:BB14">
    <cfRule type="containsText" dxfId="3742" priority="2085" operator="containsText" text="Holi">
      <formula>NOT(ISERROR(SEARCH(("Holi"),(BA14))))</formula>
    </cfRule>
  </conditionalFormatting>
  <conditionalFormatting sqref="BA14:BB14">
    <cfRule type="containsText" dxfId="3741" priority="2086" operator="containsText" text="Orie">
      <formula>NOT(ISERROR(SEARCH(("Orie"),(BA14))))</formula>
    </cfRule>
  </conditionalFormatting>
  <conditionalFormatting sqref="BC14:BD14">
    <cfRule type="containsText" dxfId="3740" priority="2077" operator="containsText" text="Pres">
      <formula>NOT(ISERROR(SEARCH(("Pres"),(BC14))))</formula>
    </cfRule>
  </conditionalFormatting>
  <conditionalFormatting sqref="BC14:BD14">
    <cfRule type="containsText" dxfId="3739" priority="2078" operator="containsText" text="Abs">
      <formula>NOT(ISERROR(SEARCH(("Abs"),(BC14))))</formula>
    </cfRule>
  </conditionalFormatting>
  <conditionalFormatting sqref="BC14:BD14">
    <cfRule type="containsText" dxfId="3738" priority="2079" operator="containsText" text="Leav">
      <formula>NOT(ISERROR(SEARCH(("Leav"),(BC14))))</formula>
    </cfRule>
  </conditionalFormatting>
  <conditionalFormatting sqref="BC14:BD14">
    <cfRule type="containsText" dxfId="3737" priority="2080" operator="containsText" text="Holi">
      <formula>NOT(ISERROR(SEARCH(("Holi"),(BC14))))</formula>
    </cfRule>
  </conditionalFormatting>
  <conditionalFormatting sqref="BC14:BD14">
    <cfRule type="containsText" dxfId="3736" priority="2081" operator="containsText" text="Orie">
      <formula>NOT(ISERROR(SEARCH(("Orie"),(BC14))))</formula>
    </cfRule>
  </conditionalFormatting>
  <conditionalFormatting sqref="BE14:BF14">
    <cfRule type="containsText" dxfId="3735" priority="2072" operator="containsText" text="Pres">
      <formula>NOT(ISERROR(SEARCH(("Pres"),(BE14))))</formula>
    </cfRule>
  </conditionalFormatting>
  <conditionalFormatting sqref="BE14:BF14">
    <cfRule type="containsText" dxfId="3734" priority="2073" operator="containsText" text="Abs">
      <formula>NOT(ISERROR(SEARCH(("Abs"),(BE14))))</formula>
    </cfRule>
  </conditionalFormatting>
  <conditionalFormatting sqref="BE14:BF14">
    <cfRule type="containsText" dxfId="3733" priority="2074" operator="containsText" text="Leav">
      <formula>NOT(ISERROR(SEARCH(("Leav"),(BE14))))</formula>
    </cfRule>
  </conditionalFormatting>
  <conditionalFormatting sqref="BE14:BF14">
    <cfRule type="containsText" dxfId="3732" priority="2075" operator="containsText" text="Holi">
      <formula>NOT(ISERROR(SEARCH(("Holi"),(BE14))))</formula>
    </cfRule>
  </conditionalFormatting>
  <conditionalFormatting sqref="BE14:BF14">
    <cfRule type="containsText" dxfId="3731" priority="2076" operator="containsText" text="Orie">
      <formula>NOT(ISERROR(SEARCH(("Orie"),(BE14))))</formula>
    </cfRule>
  </conditionalFormatting>
  <conditionalFormatting sqref="BG14:BH14">
    <cfRule type="containsText" dxfId="3730" priority="2067" operator="containsText" text="Pres">
      <formula>NOT(ISERROR(SEARCH(("Pres"),(BG14))))</formula>
    </cfRule>
  </conditionalFormatting>
  <conditionalFormatting sqref="BG14:BH14">
    <cfRule type="containsText" dxfId="3729" priority="2068" operator="containsText" text="Abs">
      <formula>NOT(ISERROR(SEARCH(("Abs"),(BG14))))</formula>
    </cfRule>
  </conditionalFormatting>
  <conditionalFormatting sqref="BG14:BH14">
    <cfRule type="containsText" dxfId="3728" priority="2069" operator="containsText" text="Leav">
      <formula>NOT(ISERROR(SEARCH(("Leav"),(BG14))))</formula>
    </cfRule>
  </conditionalFormatting>
  <conditionalFormatting sqref="BG14:BH14">
    <cfRule type="containsText" dxfId="3727" priority="2070" operator="containsText" text="Holi">
      <formula>NOT(ISERROR(SEARCH(("Holi"),(BG14))))</formula>
    </cfRule>
  </conditionalFormatting>
  <conditionalFormatting sqref="BG14:BH14">
    <cfRule type="containsText" dxfId="3726" priority="2071" operator="containsText" text="Orie">
      <formula>NOT(ISERROR(SEARCH(("Orie"),(BG14))))</formula>
    </cfRule>
  </conditionalFormatting>
  <conditionalFormatting sqref="BI14:BJ14">
    <cfRule type="containsText" dxfId="3725" priority="2062" operator="containsText" text="Pres">
      <formula>NOT(ISERROR(SEARCH(("Pres"),(BI14))))</formula>
    </cfRule>
  </conditionalFormatting>
  <conditionalFormatting sqref="BI14:BJ14">
    <cfRule type="containsText" dxfId="3724" priority="2063" operator="containsText" text="Abs">
      <formula>NOT(ISERROR(SEARCH(("Abs"),(BI14))))</formula>
    </cfRule>
  </conditionalFormatting>
  <conditionalFormatting sqref="BI14:BJ14">
    <cfRule type="containsText" dxfId="3723" priority="2064" operator="containsText" text="Leav">
      <formula>NOT(ISERROR(SEARCH(("Leav"),(BI14))))</formula>
    </cfRule>
  </conditionalFormatting>
  <conditionalFormatting sqref="BI14:BJ14">
    <cfRule type="containsText" dxfId="3722" priority="2065" operator="containsText" text="Holi">
      <formula>NOT(ISERROR(SEARCH(("Holi"),(BI14))))</formula>
    </cfRule>
  </conditionalFormatting>
  <conditionalFormatting sqref="BI14:BJ14">
    <cfRule type="containsText" dxfId="3721" priority="2066" operator="containsText" text="Orie">
      <formula>NOT(ISERROR(SEARCH(("Orie"),(BI14))))</formula>
    </cfRule>
  </conditionalFormatting>
  <conditionalFormatting sqref="BK14:BL14">
    <cfRule type="containsText" dxfId="3720" priority="2057" operator="containsText" text="Pres">
      <formula>NOT(ISERROR(SEARCH(("Pres"),(BK14))))</formula>
    </cfRule>
  </conditionalFormatting>
  <conditionalFormatting sqref="BK14:BL14">
    <cfRule type="containsText" dxfId="3719" priority="2058" operator="containsText" text="Abs">
      <formula>NOT(ISERROR(SEARCH(("Abs"),(BK14))))</formula>
    </cfRule>
  </conditionalFormatting>
  <conditionalFormatting sqref="BK14:BL14">
    <cfRule type="containsText" dxfId="3718" priority="2059" operator="containsText" text="Leav">
      <formula>NOT(ISERROR(SEARCH(("Leav"),(BK14))))</formula>
    </cfRule>
  </conditionalFormatting>
  <conditionalFormatting sqref="BK14:BL14">
    <cfRule type="containsText" dxfId="3717" priority="2060" operator="containsText" text="Holi">
      <formula>NOT(ISERROR(SEARCH(("Holi"),(BK14))))</formula>
    </cfRule>
  </conditionalFormatting>
  <conditionalFormatting sqref="BK14:BL14">
    <cfRule type="containsText" dxfId="3716" priority="2061" operator="containsText" text="Orie">
      <formula>NOT(ISERROR(SEARCH(("Orie"),(BK14))))</formula>
    </cfRule>
  </conditionalFormatting>
  <conditionalFormatting sqref="BM14:BN14">
    <cfRule type="containsText" dxfId="3715" priority="2052" operator="containsText" text="Pres">
      <formula>NOT(ISERROR(SEARCH(("Pres"),(BM14))))</formula>
    </cfRule>
  </conditionalFormatting>
  <conditionalFormatting sqref="BM14:BN14">
    <cfRule type="containsText" dxfId="3714" priority="2053" operator="containsText" text="Abs">
      <formula>NOT(ISERROR(SEARCH(("Abs"),(BM14))))</formula>
    </cfRule>
  </conditionalFormatting>
  <conditionalFormatting sqref="BM14:BN14">
    <cfRule type="containsText" dxfId="3713" priority="2054" operator="containsText" text="Leav">
      <formula>NOT(ISERROR(SEARCH(("Leav"),(BM14))))</formula>
    </cfRule>
  </conditionalFormatting>
  <conditionalFormatting sqref="BM14:BN14">
    <cfRule type="containsText" dxfId="3712" priority="2055" operator="containsText" text="Holi">
      <formula>NOT(ISERROR(SEARCH(("Holi"),(BM14))))</formula>
    </cfRule>
  </conditionalFormatting>
  <conditionalFormatting sqref="BM14:BN14">
    <cfRule type="containsText" dxfId="3711" priority="2056" operator="containsText" text="Orie">
      <formula>NOT(ISERROR(SEARCH(("Orie"),(BM14))))</formula>
    </cfRule>
  </conditionalFormatting>
  <conditionalFormatting sqref="BO14:BP14">
    <cfRule type="containsText" dxfId="3710" priority="2047" operator="containsText" text="Pres">
      <formula>NOT(ISERROR(SEARCH(("Pres"),(BO14))))</formula>
    </cfRule>
  </conditionalFormatting>
  <conditionalFormatting sqref="BO14:BP14">
    <cfRule type="containsText" dxfId="3709" priority="2048" operator="containsText" text="Abs">
      <formula>NOT(ISERROR(SEARCH(("Abs"),(BO14))))</formula>
    </cfRule>
  </conditionalFormatting>
  <conditionalFormatting sqref="BO14:BP14">
    <cfRule type="containsText" dxfId="3708" priority="2049" operator="containsText" text="Leav">
      <formula>NOT(ISERROR(SEARCH(("Leav"),(BO14))))</formula>
    </cfRule>
  </conditionalFormatting>
  <conditionalFormatting sqref="BO14:BP14">
    <cfRule type="containsText" dxfId="3707" priority="2050" operator="containsText" text="Holi">
      <formula>NOT(ISERROR(SEARCH(("Holi"),(BO14))))</formula>
    </cfRule>
  </conditionalFormatting>
  <conditionalFormatting sqref="BO14:BP14">
    <cfRule type="containsText" dxfId="3706" priority="2051" operator="containsText" text="Orie">
      <formula>NOT(ISERROR(SEARCH(("Orie"),(BO14))))</formula>
    </cfRule>
  </conditionalFormatting>
  <conditionalFormatting sqref="BQ14:BR14">
    <cfRule type="containsText" dxfId="3705" priority="2042" operator="containsText" text="Pres">
      <formula>NOT(ISERROR(SEARCH(("Pres"),(BQ14))))</formula>
    </cfRule>
  </conditionalFormatting>
  <conditionalFormatting sqref="BQ14:BR14">
    <cfRule type="containsText" dxfId="3704" priority="2043" operator="containsText" text="Abs">
      <formula>NOT(ISERROR(SEARCH(("Abs"),(BQ14))))</formula>
    </cfRule>
  </conditionalFormatting>
  <conditionalFormatting sqref="BQ14:BR14">
    <cfRule type="containsText" dxfId="3703" priority="2044" operator="containsText" text="Leav">
      <formula>NOT(ISERROR(SEARCH(("Leav"),(BQ14))))</formula>
    </cfRule>
  </conditionalFormatting>
  <conditionalFormatting sqref="BQ14:BR14">
    <cfRule type="containsText" dxfId="3702" priority="2045" operator="containsText" text="Holi">
      <formula>NOT(ISERROR(SEARCH(("Holi"),(BQ14))))</formula>
    </cfRule>
  </conditionalFormatting>
  <conditionalFormatting sqref="BQ14:BR14">
    <cfRule type="containsText" dxfId="3701" priority="2046" operator="containsText" text="Orie">
      <formula>NOT(ISERROR(SEARCH(("Orie"),(BQ14))))</formula>
    </cfRule>
  </conditionalFormatting>
  <conditionalFormatting sqref="BS14:BT14">
    <cfRule type="containsText" dxfId="3700" priority="2037" operator="containsText" text="Pres">
      <formula>NOT(ISERROR(SEARCH(("Pres"),(BS14))))</formula>
    </cfRule>
  </conditionalFormatting>
  <conditionalFormatting sqref="BS14:BT14">
    <cfRule type="containsText" dxfId="3699" priority="2038" operator="containsText" text="Abs">
      <formula>NOT(ISERROR(SEARCH(("Abs"),(BS14))))</formula>
    </cfRule>
  </conditionalFormatting>
  <conditionalFormatting sqref="BS14:BT14">
    <cfRule type="containsText" dxfId="3698" priority="2039" operator="containsText" text="Leav">
      <formula>NOT(ISERROR(SEARCH(("Leav"),(BS14))))</formula>
    </cfRule>
  </conditionalFormatting>
  <conditionalFormatting sqref="BS14:BT14">
    <cfRule type="containsText" dxfId="3697" priority="2040" operator="containsText" text="Holi">
      <formula>NOT(ISERROR(SEARCH(("Holi"),(BS14))))</formula>
    </cfRule>
  </conditionalFormatting>
  <conditionalFormatting sqref="BS14:BT14">
    <cfRule type="containsText" dxfId="3696" priority="2041" operator="containsText" text="Orie">
      <formula>NOT(ISERROR(SEARCH(("Orie"),(BS14))))</formula>
    </cfRule>
  </conditionalFormatting>
  <conditionalFormatting sqref="BU14:BV14">
    <cfRule type="containsText" dxfId="3695" priority="2032" operator="containsText" text="Pres">
      <formula>NOT(ISERROR(SEARCH(("Pres"),(BU14))))</formula>
    </cfRule>
  </conditionalFormatting>
  <conditionalFormatting sqref="BU14:BV14">
    <cfRule type="containsText" dxfId="3694" priority="2033" operator="containsText" text="Abs">
      <formula>NOT(ISERROR(SEARCH(("Abs"),(BU14))))</formula>
    </cfRule>
  </conditionalFormatting>
  <conditionalFormatting sqref="BU14:BV14">
    <cfRule type="containsText" dxfId="3693" priority="2034" operator="containsText" text="Leav">
      <formula>NOT(ISERROR(SEARCH(("Leav"),(BU14))))</formula>
    </cfRule>
  </conditionalFormatting>
  <conditionalFormatting sqref="BU14:BV14">
    <cfRule type="containsText" dxfId="3692" priority="2035" operator="containsText" text="Holi">
      <formula>NOT(ISERROR(SEARCH(("Holi"),(BU14))))</formula>
    </cfRule>
  </conditionalFormatting>
  <conditionalFormatting sqref="BU14:BV14">
    <cfRule type="containsText" dxfId="3691" priority="2036" operator="containsText" text="Orie">
      <formula>NOT(ISERROR(SEARCH(("Orie"),(BU14))))</formula>
    </cfRule>
  </conditionalFormatting>
  <conditionalFormatting sqref="BA15:BB15">
    <cfRule type="containsText" dxfId="3690" priority="2023" operator="containsText" text="Pres">
      <formula>NOT(ISERROR(SEARCH(("Pres"),(BA15))))</formula>
    </cfRule>
  </conditionalFormatting>
  <conditionalFormatting sqref="BA15:BB15">
    <cfRule type="containsText" dxfId="3689" priority="2024" operator="containsText" text="Abs">
      <formula>NOT(ISERROR(SEARCH(("Abs"),(BA15))))</formula>
    </cfRule>
  </conditionalFormatting>
  <conditionalFormatting sqref="BA15:BB15">
    <cfRule type="containsText" dxfId="3688" priority="2025" operator="containsText" text="Leav">
      <formula>NOT(ISERROR(SEARCH(("Leav"),(BA15))))</formula>
    </cfRule>
  </conditionalFormatting>
  <conditionalFormatting sqref="BA15:BB15">
    <cfRule type="containsText" dxfId="3687" priority="2026" operator="containsText" text="Holi">
      <formula>NOT(ISERROR(SEARCH(("Holi"),(BA15))))</formula>
    </cfRule>
  </conditionalFormatting>
  <conditionalFormatting sqref="BA15:BB15">
    <cfRule type="containsText" dxfId="3686" priority="2027" operator="containsText" text="Orie">
      <formula>NOT(ISERROR(SEARCH(("Orie"),(BA15))))</formula>
    </cfRule>
  </conditionalFormatting>
  <conditionalFormatting sqref="BC15:BD15">
    <cfRule type="containsText" dxfId="3685" priority="2018" operator="containsText" text="Pres">
      <formula>NOT(ISERROR(SEARCH(("Pres"),(BC15))))</formula>
    </cfRule>
  </conditionalFormatting>
  <conditionalFormatting sqref="BC15:BD15">
    <cfRule type="containsText" dxfId="3684" priority="2019" operator="containsText" text="Abs">
      <formula>NOT(ISERROR(SEARCH(("Abs"),(BC15))))</formula>
    </cfRule>
  </conditionalFormatting>
  <conditionalFormatting sqref="BC15:BD15">
    <cfRule type="containsText" dxfId="3683" priority="2020" operator="containsText" text="Leav">
      <formula>NOT(ISERROR(SEARCH(("Leav"),(BC15))))</formula>
    </cfRule>
  </conditionalFormatting>
  <conditionalFormatting sqref="BC15:BD15">
    <cfRule type="containsText" dxfId="3682" priority="2021" operator="containsText" text="Holi">
      <formula>NOT(ISERROR(SEARCH(("Holi"),(BC15))))</formula>
    </cfRule>
  </conditionalFormatting>
  <conditionalFormatting sqref="BC15:BD15">
    <cfRule type="containsText" dxfId="3681" priority="2022" operator="containsText" text="Orie">
      <formula>NOT(ISERROR(SEARCH(("Orie"),(BC15))))</formula>
    </cfRule>
  </conditionalFormatting>
  <conditionalFormatting sqref="BE15:BF15">
    <cfRule type="containsText" dxfId="3680" priority="2013" operator="containsText" text="Pres">
      <formula>NOT(ISERROR(SEARCH(("Pres"),(BE15))))</formula>
    </cfRule>
  </conditionalFormatting>
  <conditionalFormatting sqref="BE15:BF15">
    <cfRule type="containsText" dxfId="3679" priority="2014" operator="containsText" text="Abs">
      <formula>NOT(ISERROR(SEARCH(("Abs"),(BE15))))</formula>
    </cfRule>
  </conditionalFormatting>
  <conditionalFormatting sqref="BE15:BF15">
    <cfRule type="containsText" dxfId="3678" priority="2015" operator="containsText" text="Leav">
      <formula>NOT(ISERROR(SEARCH(("Leav"),(BE15))))</formula>
    </cfRule>
  </conditionalFormatting>
  <conditionalFormatting sqref="BE15:BF15">
    <cfRule type="containsText" dxfId="3677" priority="2016" operator="containsText" text="Holi">
      <formula>NOT(ISERROR(SEARCH(("Holi"),(BE15))))</formula>
    </cfRule>
  </conditionalFormatting>
  <conditionalFormatting sqref="BE15:BF15">
    <cfRule type="containsText" dxfId="3676" priority="2017" operator="containsText" text="Orie">
      <formula>NOT(ISERROR(SEARCH(("Orie"),(BE15))))</formula>
    </cfRule>
  </conditionalFormatting>
  <conditionalFormatting sqref="BG15:BH15">
    <cfRule type="containsText" dxfId="3675" priority="2008" operator="containsText" text="Pres">
      <formula>NOT(ISERROR(SEARCH(("Pres"),(BG15))))</formula>
    </cfRule>
  </conditionalFormatting>
  <conditionalFormatting sqref="BG15:BH15">
    <cfRule type="containsText" dxfId="3674" priority="2009" operator="containsText" text="Abs">
      <formula>NOT(ISERROR(SEARCH(("Abs"),(BG15))))</formula>
    </cfRule>
  </conditionalFormatting>
  <conditionalFormatting sqref="BG15:BH15">
    <cfRule type="containsText" dxfId="3673" priority="2010" operator="containsText" text="Leav">
      <formula>NOT(ISERROR(SEARCH(("Leav"),(BG15))))</formula>
    </cfRule>
  </conditionalFormatting>
  <conditionalFormatting sqref="BG15:BH15">
    <cfRule type="containsText" dxfId="3672" priority="2011" operator="containsText" text="Holi">
      <formula>NOT(ISERROR(SEARCH(("Holi"),(BG15))))</formula>
    </cfRule>
  </conditionalFormatting>
  <conditionalFormatting sqref="BG15:BH15">
    <cfRule type="containsText" dxfId="3671" priority="2012" operator="containsText" text="Orie">
      <formula>NOT(ISERROR(SEARCH(("Orie"),(BG15))))</formula>
    </cfRule>
  </conditionalFormatting>
  <conditionalFormatting sqref="BI15:BJ15">
    <cfRule type="containsText" dxfId="3670" priority="2003" operator="containsText" text="Pres">
      <formula>NOT(ISERROR(SEARCH(("Pres"),(BI15))))</formula>
    </cfRule>
  </conditionalFormatting>
  <conditionalFormatting sqref="BI15:BJ15">
    <cfRule type="containsText" dxfId="3669" priority="2004" operator="containsText" text="Abs">
      <formula>NOT(ISERROR(SEARCH(("Abs"),(BI15))))</formula>
    </cfRule>
  </conditionalFormatting>
  <conditionalFormatting sqref="BI15:BJ15">
    <cfRule type="containsText" dxfId="3668" priority="2005" operator="containsText" text="Leav">
      <formula>NOT(ISERROR(SEARCH(("Leav"),(BI15))))</formula>
    </cfRule>
  </conditionalFormatting>
  <conditionalFormatting sqref="BI15:BJ15">
    <cfRule type="containsText" dxfId="3667" priority="2006" operator="containsText" text="Holi">
      <formula>NOT(ISERROR(SEARCH(("Holi"),(BI15))))</formula>
    </cfRule>
  </conditionalFormatting>
  <conditionalFormatting sqref="BI15:BJ15">
    <cfRule type="containsText" dxfId="3666" priority="2007" operator="containsText" text="Orie">
      <formula>NOT(ISERROR(SEARCH(("Orie"),(BI15))))</formula>
    </cfRule>
  </conditionalFormatting>
  <conditionalFormatting sqref="BK15:BL15">
    <cfRule type="containsText" dxfId="3665" priority="1998" operator="containsText" text="Pres">
      <formula>NOT(ISERROR(SEARCH(("Pres"),(BK15))))</formula>
    </cfRule>
  </conditionalFormatting>
  <conditionalFormatting sqref="BK15:BL15">
    <cfRule type="containsText" dxfId="3664" priority="1999" operator="containsText" text="Abs">
      <formula>NOT(ISERROR(SEARCH(("Abs"),(BK15))))</formula>
    </cfRule>
  </conditionalFormatting>
  <conditionalFormatting sqref="BK15:BL15">
    <cfRule type="containsText" dxfId="3663" priority="2000" operator="containsText" text="Leav">
      <formula>NOT(ISERROR(SEARCH(("Leav"),(BK15))))</formula>
    </cfRule>
  </conditionalFormatting>
  <conditionalFormatting sqref="BK15:BL15">
    <cfRule type="containsText" dxfId="3662" priority="2001" operator="containsText" text="Holi">
      <formula>NOT(ISERROR(SEARCH(("Holi"),(BK15))))</formula>
    </cfRule>
  </conditionalFormatting>
  <conditionalFormatting sqref="BK15:BL15">
    <cfRule type="containsText" dxfId="3661" priority="2002" operator="containsText" text="Orie">
      <formula>NOT(ISERROR(SEARCH(("Orie"),(BK15))))</formula>
    </cfRule>
  </conditionalFormatting>
  <conditionalFormatting sqref="BM15:BN15">
    <cfRule type="containsText" dxfId="3660" priority="1993" operator="containsText" text="Pres">
      <formula>NOT(ISERROR(SEARCH(("Pres"),(BM15))))</formula>
    </cfRule>
  </conditionalFormatting>
  <conditionalFormatting sqref="BM15:BN15">
    <cfRule type="containsText" dxfId="3659" priority="1994" operator="containsText" text="Abs">
      <formula>NOT(ISERROR(SEARCH(("Abs"),(BM15))))</formula>
    </cfRule>
  </conditionalFormatting>
  <conditionalFormatting sqref="BM15:BN15">
    <cfRule type="containsText" dxfId="3658" priority="1995" operator="containsText" text="Leav">
      <formula>NOT(ISERROR(SEARCH(("Leav"),(BM15))))</formula>
    </cfRule>
  </conditionalFormatting>
  <conditionalFormatting sqref="BM15:BN15">
    <cfRule type="containsText" dxfId="3657" priority="1996" operator="containsText" text="Holi">
      <formula>NOT(ISERROR(SEARCH(("Holi"),(BM15))))</formula>
    </cfRule>
  </conditionalFormatting>
  <conditionalFormatting sqref="BM15:BN15">
    <cfRule type="containsText" dxfId="3656" priority="1997" operator="containsText" text="Orie">
      <formula>NOT(ISERROR(SEARCH(("Orie"),(BM15))))</formula>
    </cfRule>
  </conditionalFormatting>
  <conditionalFormatting sqref="BO15:BP15">
    <cfRule type="containsText" dxfId="3655" priority="1988" operator="containsText" text="Pres">
      <formula>NOT(ISERROR(SEARCH(("Pres"),(BO15))))</formula>
    </cfRule>
  </conditionalFormatting>
  <conditionalFormatting sqref="BO15:BP15">
    <cfRule type="containsText" dxfId="3654" priority="1989" operator="containsText" text="Abs">
      <formula>NOT(ISERROR(SEARCH(("Abs"),(BO15))))</formula>
    </cfRule>
  </conditionalFormatting>
  <conditionalFormatting sqref="BO15:BP15">
    <cfRule type="containsText" dxfId="3653" priority="1990" operator="containsText" text="Leav">
      <formula>NOT(ISERROR(SEARCH(("Leav"),(BO15))))</formula>
    </cfRule>
  </conditionalFormatting>
  <conditionalFormatting sqref="BO15:BP15">
    <cfRule type="containsText" dxfId="3652" priority="1991" operator="containsText" text="Holi">
      <formula>NOT(ISERROR(SEARCH(("Holi"),(BO15))))</formula>
    </cfRule>
  </conditionalFormatting>
  <conditionalFormatting sqref="BO15:BP15">
    <cfRule type="containsText" dxfId="3651" priority="1992" operator="containsText" text="Orie">
      <formula>NOT(ISERROR(SEARCH(("Orie"),(BO15))))</formula>
    </cfRule>
  </conditionalFormatting>
  <conditionalFormatting sqref="BQ15:BR15">
    <cfRule type="containsText" dxfId="3650" priority="1983" operator="containsText" text="Pres">
      <formula>NOT(ISERROR(SEARCH(("Pres"),(BQ15))))</formula>
    </cfRule>
  </conditionalFormatting>
  <conditionalFormatting sqref="BQ15:BR15">
    <cfRule type="containsText" dxfId="3649" priority="1984" operator="containsText" text="Abs">
      <formula>NOT(ISERROR(SEARCH(("Abs"),(BQ15))))</formula>
    </cfRule>
  </conditionalFormatting>
  <conditionalFormatting sqref="BQ15:BR15">
    <cfRule type="containsText" dxfId="3648" priority="1985" operator="containsText" text="Leav">
      <formula>NOT(ISERROR(SEARCH(("Leav"),(BQ15))))</formula>
    </cfRule>
  </conditionalFormatting>
  <conditionalFormatting sqref="BQ15:BR15">
    <cfRule type="containsText" dxfId="3647" priority="1986" operator="containsText" text="Holi">
      <formula>NOT(ISERROR(SEARCH(("Holi"),(BQ15))))</formula>
    </cfRule>
  </conditionalFormatting>
  <conditionalFormatting sqref="BQ15:BR15">
    <cfRule type="containsText" dxfId="3646" priority="1987" operator="containsText" text="Orie">
      <formula>NOT(ISERROR(SEARCH(("Orie"),(BQ15))))</formula>
    </cfRule>
  </conditionalFormatting>
  <conditionalFormatting sqref="BS15:BT15">
    <cfRule type="containsText" dxfId="3645" priority="1978" operator="containsText" text="Pres">
      <formula>NOT(ISERROR(SEARCH(("Pres"),(BS15))))</formula>
    </cfRule>
  </conditionalFormatting>
  <conditionalFormatting sqref="BS15:BT15">
    <cfRule type="containsText" dxfId="3644" priority="1979" operator="containsText" text="Abs">
      <formula>NOT(ISERROR(SEARCH(("Abs"),(BS15))))</formula>
    </cfRule>
  </conditionalFormatting>
  <conditionalFormatting sqref="BS15:BT15">
    <cfRule type="containsText" dxfId="3643" priority="1980" operator="containsText" text="Leav">
      <formula>NOT(ISERROR(SEARCH(("Leav"),(BS15))))</formula>
    </cfRule>
  </conditionalFormatting>
  <conditionalFormatting sqref="BS15:BT15">
    <cfRule type="containsText" dxfId="3642" priority="1981" operator="containsText" text="Holi">
      <formula>NOT(ISERROR(SEARCH(("Holi"),(BS15))))</formula>
    </cfRule>
  </conditionalFormatting>
  <conditionalFormatting sqref="BS15:BT15">
    <cfRule type="containsText" dxfId="3641" priority="1982" operator="containsText" text="Orie">
      <formula>NOT(ISERROR(SEARCH(("Orie"),(BS15))))</formula>
    </cfRule>
  </conditionalFormatting>
  <conditionalFormatting sqref="BU15:BV15">
    <cfRule type="containsText" dxfId="3640" priority="1973" operator="containsText" text="Pres">
      <formula>NOT(ISERROR(SEARCH(("Pres"),(BU15))))</formula>
    </cfRule>
  </conditionalFormatting>
  <conditionalFormatting sqref="BU15:BV15">
    <cfRule type="containsText" dxfId="3639" priority="1974" operator="containsText" text="Abs">
      <formula>NOT(ISERROR(SEARCH(("Abs"),(BU15))))</formula>
    </cfRule>
  </conditionalFormatting>
  <conditionalFormatting sqref="BU15:BV15">
    <cfRule type="containsText" dxfId="3638" priority="1975" operator="containsText" text="Leav">
      <formula>NOT(ISERROR(SEARCH(("Leav"),(BU15))))</formula>
    </cfRule>
  </conditionalFormatting>
  <conditionalFormatting sqref="BU15:BV15">
    <cfRule type="containsText" dxfId="3637" priority="1976" operator="containsText" text="Holi">
      <formula>NOT(ISERROR(SEARCH(("Holi"),(BU15))))</formula>
    </cfRule>
  </conditionalFormatting>
  <conditionalFormatting sqref="BU15:BV15">
    <cfRule type="containsText" dxfId="3636" priority="1977" operator="containsText" text="Orie">
      <formula>NOT(ISERROR(SEARCH(("Orie"),(BU15))))</formula>
    </cfRule>
  </conditionalFormatting>
  <conditionalFormatting sqref="BG16:BH16">
    <cfRule type="containsText" dxfId="3635" priority="1968" operator="containsText" text="Pres">
      <formula>NOT(ISERROR(SEARCH(("Pres"),(BG16))))</formula>
    </cfRule>
  </conditionalFormatting>
  <conditionalFormatting sqref="BG16:BH16">
    <cfRule type="containsText" dxfId="3634" priority="1969" operator="containsText" text="Abs">
      <formula>NOT(ISERROR(SEARCH(("Abs"),(BG16))))</formula>
    </cfRule>
  </conditionalFormatting>
  <conditionalFormatting sqref="BG16:BH16">
    <cfRule type="containsText" dxfId="3633" priority="1970" operator="containsText" text="Leav">
      <formula>NOT(ISERROR(SEARCH(("Leav"),(BG16))))</formula>
    </cfRule>
  </conditionalFormatting>
  <conditionalFormatting sqref="BG16:BH16">
    <cfRule type="containsText" dxfId="3632" priority="1971" operator="containsText" text="Holi">
      <formula>NOT(ISERROR(SEARCH(("Holi"),(BG16))))</formula>
    </cfRule>
  </conditionalFormatting>
  <conditionalFormatting sqref="BG16:BH16">
    <cfRule type="containsText" dxfId="3631" priority="1972" operator="containsText" text="Orie">
      <formula>NOT(ISERROR(SEARCH(("Orie"),(BG16))))</formula>
    </cfRule>
  </conditionalFormatting>
  <conditionalFormatting sqref="BI16:BJ16">
    <cfRule type="containsText" dxfId="3630" priority="1963" operator="containsText" text="Pres">
      <formula>NOT(ISERROR(SEARCH(("Pres"),(BI16))))</formula>
    </cfRule>
  </conditionalFormatting>
  <conditionalFormatting sqref="BI16:BJ16">
    <cfRule type="containsText" dxfId="3629" priority="1964" operator="containsText" text="Abs">
      <formula>NOT(ISERROR(SEARCH(("Abs"),(BI16))))</formula>
    </cfRule>
  </conditionalFormatting>
  <conditionalFormatting sqref="BI16:BJ16">
    <cfRule type="containsText" dxfId="3628" priority="1965" operator="containsText" text="Leav">
      <formula>NOT(ISERROR(SEARCH(("Leav"),(BI16))))</formula>
    </cfRule>
  </conditionalFormatting>
  <conditionalFormatting sqref="BI16:BJ16">
    <cfRule type="containsText" dxfId="3627" priority="1966" operator="containsText" text="Holi">
      <formula>NOT(ISERROR(SEARCH(("Holi"),(BI16))))</formula>
    </cfRule>
  </conditionalFormatting>
  <conditionalFormatting sqref="BI16:BJ16">
    <cfRule type="containsText" dxfId="3626" priority="1967" operator="containsText" text="Orie">
      <formula>NOT(ISERROR(SEARCH(("Orie"),(BI16))))</formula>
    </cfRule>
  </conditionalFormatting>
  <conditionalFormatting sqref="BK16:BL16">
    <cfRule type="containsText" dxfId="3625" priority="1958" operator="containsText" text="Pres">
      <formula>NOT(ISERROR(SEARCH(("Pres"),(BK16))))</formula>
    </cfRule>
  </conditionalFormatting>
  <conditionalFormatting sqref="BK16:BL16">
    <cfRule type="containsText" dxfId="3624" priority="1959" operator="containsText" text="Abs">
      <formula>NOT(ISERROR(SEARCH(("Abs"),(BK16))))</formula>
    </cfRule>
  </conditionalFormatting>
  <conditionalFormatting sqref="BK16:BL16">
    <cfRule type="containsText" dxfId="3623" priority="1960" operator="containsText" text="Leav">
      <formula>NOT(ISERROR(SEARCH(("Leav"),(BK16))))</formula>
    </cfRule>
  </conditionalFormatting>
  <conditionalFormatting sqref="BK16:BL16">
    <cfRule type="containsText" dxfId="3622" priority="1961" operator="containsText" text="Holi">
      <formula>NOT(ISERROR(SEARCH(("Holi"),(BK16))))</formula>
    </cfRule>
  </conditionalFormatting>
  <conditionalFormatting sqref="BK16:BL16">
    <cfRule type="containsText" dxfId="3621" priority="1962" operator="containsText" text="Orie">
      <formula>NOT(ISERROR(SEARCH(("Orie"),(BK16))))</formula>
    </cfRule>
  </conditionalFormatting>
  <conditionalFormatting sqref="BM16:BN16">
    <cfRule type="containsText" dxfId="3620" priority="1953" operator="containsText" text="Pres">
      <formula>NOT(ISERROR(SEARCH(("Pres"),(BM16))))</formula>
    </cfRule>
  </conditionalFormatting>
  <conditionalFormatting sqref="BM16:BN16">
    <cfRule type="containsText" dxfId="3619" priority="1954" operator="containsText" text="Abs">
      <formula>NOT(ISERROR(SEARCH(("Abs"),(BM16))))</formula>
    </cfRule>
  </conditionalFormatting>
  <conditionalFormatting sqref="BM16:BN16">
    <cfRule type="containsText" dxfId="3618" priority="1955" operator="containsText" text="Leav">
      <formula>NOT(ISERROR(SEARCH(("Leav"),(BM16))))</formula>
    </cfRule>
  </conditionalFormatting>
  <conditionalFormatting sqref="BM16:BN16">
    <cfRule type="containsText" dxfId="3617" priority="1956" operator="containsText" text="Holi">
      <formula>NOT(ISERROR(SEARCH(("Holi"),(BM16))))</formula>
    </cfRule>
  </conditionalFormatting>
  <conditionalFormatting sqref="BM16:BN16">
    <cfRule type="containsText" dxfId="3616" priority="1957" operator="containsText" text="Orie">
      <formula>NOT(ISERROR(SEARCH(("Orie"),(BM16))))</formula>
    </cfRule>
  </conditionalFormatting>
  <conditionalFormatting sqref="BO16:BP16">
    <cfRule type="containsText" dxfId="3615" priority="1948" operator="containsText" text="Pres">
      <formula>NOT(ISERROR(SEARCH(("Pres"),(BO16))))</formula>
    </cfRule>
  </conditionalFormatting>
  <conditionalFormatting sqref="BO16:BP16">
    <cfRule type="containsText" dxfId="3614" priority="1949" operator="containsText" text="Abs">
      <formula>NOT(ISERROR(SEARCH(("Abs"),(BO16))))</formula>
    </cfRule>
  </conditionalFormatting>
  <conditionalFormatting sqref="BO16:BP16">
    <cfRule type="containsText" dxfId="3613" priority="1950" operator="containsText" text="Leav">
      <formula>NOT(ISERROR(SEARCH(("Leav"),(BO16))))</formula>
    </cfRule>
  </conditionalFormatting>
  <conditionalFormatting sqref="BO16:BP16">
    <cfRule type="containsText" dxfId="3612" priority="1951" operator="containsText" text="Holi">
      <formula>NOT(ISERROR(SEARCH(("Holi"),(BO16))))</formula>
    </cfRule>
  </conditionalFormatting>
  <conditionalFormatting sqref="BO16:BP16">
    <cfRule type="containsText" dxfId="3611" priority="1952" operator="containsText" text="Orie">
      <formula>NOT(ISERROR(SEARCH(("Orie"),(BO16))))</formula>
    </cfRule>
  </conditionalFormatting>
  <conditionalFormatting sqref="BQ16:BR16">
    <cfRule type="containsText" dxfId="3610" priority="1943" operator="containsText" text="Pres">
      <formula>NOT(ISERROR(SEARCH(("Pres"),(BQ16))))</formula>
    </cfRule>
  </conditionalFormatting>
  <conditionalFormatting sqref="BQ16:BR16">
    <cfRule type="containsText" dxfId="3609" priority="1944" operator="containsText" text="Abs">
      <formula>NOT(ISERROR(SEARCH(("Abs"),(BQ16))))</formula>
    </cfRule>
  </conditionalFormatting>
  <conditionalFormatting sqref="BQ16:BR16">
    <cfRule type="containsText" dxfId="3608" priority="1945" operator="containsText" text="Leav">
      <formula>NOT(ISERROR(SEARCH(("Leav"),(BQ16))))</formula>
    </cfRule>
  </conditionalFormatting>
  <conditionalFormatting sqref="BQ16:BR16">
    <cfRule type="containsText" dxfId="3607" priority="1946" operator="containsText" text="Holi">
      <formula>NOT(ISERROR(SEARCH(("Holi"),(BQ16))))</formula>
    </cfRule>
  </conditionalFormatting>
  <conditionalFormatting sqref="BQ16:BR16">
    <cfRule type="containsText" dxfId="3606" priority="1947" operator="containsText" text="Orie">
      <formula>NOT(ISERROR(SEARCH(("Orie"),(BQ16))))</formula>
    </cfRule>
  </conditionalFormatting>
  <conditionalFormatting sqref="BS16:BT16">
    <cfRule type="containsText" dxfId="3605" priority="1938" operator="containsText" text="Pres">
      <formula>NOT(ISERROR(SEARCH(("Pres"),(BS16))))</formula>
    </cfRule>
  </conditionalFormatting>
  <conditionalFormatting sqref="BS16:BT16">
    <cfRule type="containsText" dxfId="3604" priority="1939" operator="containsText" text="Abs">
      <formula>NOT(ISERROR(SEARCH(("Abs"),(BS16))))</formula>
    </cfRule>
  </conditionalFormatting>
  <conditionalFormatting sqref="BS16:BT16">
    <cfRule type="containsText" dxfId="3603" priority="1940" operator="containsText" text="Leav">
      <formula>NOT(ISERROR(SEARCH(("Leav"),(BS16))))</formula>
    </cfRule>
  </conditionalFormatting>
  <conditionalFormatting sqref="BS16:BT16">
    <cfRule type="containsText" dxfId="3602" priority="1941" operator="containsText" text="Holi">
      <formula>NOT(ISERROR(SEARCH(("Holi"),(BS16))))</formula>
    </cfRule>
  </conditionalFormatting>
  <conditionalFormatting sqref="BS16:BT16">
    <cfRule type="containsText" dxfId="3601" priority="1942" operator="containsText" text="Orie">
      <formula>NOT(ISERROR(SEARCH(("Orie"),(BS16))))</formula>
    </cfRule>
  </conditionalFormatting>
  <conditionalFormatting sqref="BU16:BV16">
    <cfRule type="containsText" dxfId="3600" priority="1933" operator="containsText" text="Pres">
      <formula>NOT(ISERROR(SEARCH(("Pres"),(BU16))))</formula>
    </cfRule>
  </conditionalFormatting>
  <conditionalFormatting sqref="BU16:BV16">
    <cfRule type="containsText" dxfId="3599" priority="1934" operator="containsText" text="Abs">
      <formula>NOT(ISERROR(SEARCH(("Abs"),(BU16))))</formula>
    </cfRule>
  </conditionalFormatting>
  <conditionalFormatting sqref="BU16:BV16">
    <cfRule type="containsText" dxfId="3598" priority="1935" operator="containsText" text="Leav">
      <formula>NOT(ISERROR(SEARCH(("Leav"),(BU16))))</formula>
    </cfRule>
  </conditionalFormatting>
  <conditionalFormatting sqref="BU16:BV16">
    <cfRule type="containsText" dxfId="3597" priority="1936" operator="containsText" text="Holi">
      <formula>NOT(ISERROR(SEARCH(("Holi"),(BU16))))</formula>
    </cfRule>
  </conditionalFormatting>
  <conditionalFormatting sqref="BU16:BV16">
    <cfRule type="containsText" dxfId="3596" priority="1937" operator="containsText" text="Orie">
      <formula>NOT(ISERROR(SEARCH(("Orie"),(BU16))))</formula>
    </cfRule>
  </conditionalFormatting>
  <conditionalFormatting sqref="BE17:BF19">
    <cfRule type="containsText" dxfId="3595" priority="1928" operator="containsText" text="Pres">
      <formula>NOT(ISERROR(SEARCH(("Pres"),(BE17))))</formula>
    </cfRule>
  </conditionalFormatting>
  <conditionalFormatting sqref="BE17:BF19">
    <cfRule type="containsText" dxfId="3594" priority="1929" operator="containsText" text="Abs">
      <formula>NOT(ISERROR(SEARCH(("Abs"),(BE17))))</formula>
    </cfRule>
  </conditionalFormatting>
  <conditionalFormatting sqref="BE17:BF19">
    <cfRule type="containsText" dxfId="3593" priority="1930" operator="containsText" text="Leav">
      <formula>NOT(ISERROR(SEARCH(("Leav"),(BE17))))</formula>
    </cfRule>
  </conditionalFormatting>
  <conditionalFormatting sqref="BE17:BF19">
    <cfRule type="containsText" dxfId="3592" priority="1931" operator="containsText" text="Holi">
      <formula>NOT(ISERROR(SEARCH(("Holi"),(BE17))))</formula>
    </cfRule>
  </conditionalFormatting>
  <conditionalFormatting sqref="BE17:BF19">
    <cfRule type="containsText" dxfId="3591" priority="1932" operator="containsText" text="Orie">
      <formula>NOT(ISERROR(SEARCH(("Orie"),(BE17))))</formula>
    </cfRule>
  </conditionalFormatting>
  <conditionalFormatting sqref="BG17:BH19">
    <cfRule type="containsText" dxfId="3590" priority="1923" operator="containsText" text="Pres">
      <formula>NOT(ISERROR(SEARCH(("Pres"),(BG17))))</formula>
    </cfRule>
  </conditionalFormatting>
  <conditionalFormatting sqref="BG17:BH19">
    <cfRule type="containsText" dxfId="3589" priority="1924" operator="containsText" text="Abs">
      <formula>NOT(ISERROR(SEARCH(("Abs"),(BG17))))</formula>
    </cfRule>
  </conditionalFormatting>
  <conditionalFormatting sqref="BG17:BH19">
    <cfRule type="containsText" dxfId="3588" priority="1925" operator="containsText" text="Leav">
      <formula>NOT(ISERROR(SEARCH(("Leav"),(BG17))))</formula>
    </cfRule>
  </conditionalFormatting>
  <conditionalFormatting sqref="BG17:BH19">
    <cfRule type="containsText" dxfId="3587" priority="1926" operator="containsText" text="Holi">
      <formula>NOT(ISERROR(SEARCH(("Holi"),(BG17))))</formula>
    </cfRule>
  </conditionalFormatting>
  <conditionalFormatting sqref="BG17:BH19">
    <cfRule type="containsText" dxfId="3586" priority="1927" operator="containsText" text="Orie">
      <formula>NOT(ISERROR(SEARCH(("Orie"),(BG17))))</formula>
    </cfRule>
  </conditionalFormatting>
  <conditionalFormatting sqref="BI17:BJ19">
    <cfRule type="containsText" dxfId="3585" priority="1918" operator="containsText" text="Pres">
      <formula>NOT(ISERROR(SEARCH(("Pres"),(BI17))))</formula>
    </cfRule>
  </conditionalFormatting>
  <conditionalFormatting sqref="BI17:BJ19">
    <cfRule type="containsText" dxfId="3584" priority="1919" operator="containsText" text="Abs">
      <formula>NOT(ISERROR(SEARCH(("Abs"),(BI17))))</formula>
    </cfRule>
  </conditionalFormatting>
  <conditionalFormatting sqref="BI17:BJ19">
    <cfRule type="containsText" dxfId="3583" priority="1920" operator="containsText" text="Leav">
      <formula>NOT(ISERROR(SEARCH(("Leav"),(BI17))))</formula>
    </cfRule>
  </conditionalFormatting>
  <conditionalFormatting sqref="BI17:BJ19">
    <cfRule type="containsText" dxfId="3582" priority="1921" operator="containsText" text="Holi">
      <formula>NOT(ISERROR(SEARCH(("Holi"),(BI17))))</formula>
    </cfRule>
  </conditionalFormatting>
  <conditionalFormatting sqref="BI17:BJ19">
    <cfRule type="containsText" dxfId="3581" priority="1922" operator="containsText" text="Orie">
      <formula>NOT(ISERROR(SEARCH(("Orie"),(BI17))))</formula>
    </cfRule>
  </conditionalFormatting>
  <conditionalFormatting sqref="BK17:BL19">
    <cfRule type="containsText" dxfId="3580" priority="1913" operator="containsText" text="Pres">
      <formula>NOT(ISERROR(SEARCH(("Pres"),(BK17))))</formula>
    </cfRule>
  </conditionalFormatting>
  <conditionalFormatting sqref="BK17:BL19">
    <cfRule type="containsText" dxfId="3579" priority="1914" operator="containsText" text="Abs">
      <formula>NOT(ISERROR(SEARCH(("Abs"),(BK17))))</formula>
    </cfRule>
  </conditionalFormatting>
  <conditionalFormatting sqref="BK17:BL19">
    <cfRule type="containsText" dxfId="3578" priority="1915" operator="containsText" text="Leav">
      <formula>NOT(ISERROR(SEARCH(("Leav"),(BK17))))</formula>
    </cfRule>
  </conditionalFormatting>
  <conditionalFormatting sqref="BK17:BL19">
    <cfRule type="containsText" dxfId="3577" priority="1916" operator="containsText" text="Holi">
      <formula>NOT(ISERROR(SEARCH(("Holi"),(BK17))))</formula>
    </cfRule>
  </conditionalFormatting>
  <conditionalFormatting sqref="BK17:BL19">
    <cfRule type="containsText" dxfId="3576" priority="1917" operator="containsText" text="Orie">
      <formula>NOT(ISERROR(SEARCH(("Orie"),(BK17))))</formula>
    </cfRule>
  </conditionalFormatting>
  <conditionalFormatting sqref="BM17:BN19">
    <cfRule type="containsText" dxfId="3575" priority="1908" operator="containsText" text="Pres">
      <formula>NOT(ISERROR(SEARCH(("Pres"),(BM17))))</formula>
    </cfRule>
  </conditionalFormatting>
  <conditionalFormatting sqref="BM17:BN19">
    <cfRule type="containsText" dxfId="3574" priority="1909" operator="containsText" text="Abs">
      <formula>NOT(ISERROR(SEARCH(("Abs"),(BM17))))</formula>
    </cfRule>
  </conditionalFormatting>
  <conditionalFormatting sqref="BM17:BN19">
    <cfRule type="containsText" dxfId="3573" priority="1910" operator="containsText" text="Leav">
      <formula>NOT(ISERROR(SEARCH(("Leav"),(BM17))))</formula>
    </cfRule>
  </conditionalFormatting>
  <conditionalFormatting sqref="BM17:BN19">
    <cfRule type="containsText" dxfId="3572" priority="1911" operator="containsText" text="Holi">
      <formula>NOT(ISERROR(SEARCH(("Holi"),(BM17))))</formula>
    </cfRule>
  </conditionalFormatting>
  <conditionalFormatting sqref="BM17:BN19">
    <cfRule type="containsText" dxfId="3571" priority="1912" operator="containsText" text="Orie">
      <formula>NOT(ISERROR(SEARCH(("Orie"),(BM17))))</formula>
    </cfRule>
  </conditionalFormatting>
  <conditionalFormatting sqref="BO17:BP19">
    <cfRule type="containsText" dxfId="3570" priority="1903" operator="containsText" text="Pres">
      <formula>NOT(ISERROR(SEARCH(("Pres"),(BO17))))</formula>
    </cfRule>
  </conditionalFormatting>
  <conditionalFormatting sqref="BO17:BP19">
    <cfRule type="containsText" dxfId="3569" priority="1904" operator="containsText" text="Abs">
      <formula>NOT(ISERROR(SEARCH(("Abs"),(BO17))))</formula>
    </cfRule>
  </conditionalFormatting>
  <conditionalFormatting sqref="BO17:BP19">
    <cfRule type="containsText" dxfId="3568" priority="1905" operator="containsText" text="Leav">
      <formula>NOT(ISERROR(SEARCH(("Leav"),(BO17))))</formula>
    </cfRule>
  </conditionalFormatting>
  <conditionalFormatting sqref="BO17:BP19">
    <cfRule type="containsText" dxfId="3567" priority="1906" operator="containsText" text="Holi">
      <formula>NOT(ISERROR(SEARCH(("Holi"),(BO17))))</formula>
    </cfRule>
  </conditionalFormatting>
  <conditionalFormatting sqref="BO17:BP19">
    <cfRule type="containsText" dxfId="3566" priority="1907" operator="containsText" text="Orie">
      <formula>NOT(ISERROR(SEARCH(("Orie"),(BO17))))</formula>
    </cfRule>
  </conditionalFormatting>
  <conditionalFormatting sqref="BQ17:BR19">
    <cfRule type="containsText" dxfId="3565" priority="1898" operator="containsText" text="Pres">
      <formula>NOT(ISERROR(SEARCH(("Pres"),(BQ17))))</formula>
    </cfRule>
  </conditionalFormatting>
  <conditionalFormatting sqref="BQ17:BR19">
    <cfRule type="containsText" dxfId="3564" priority="1899" operator="containsText" text="Abs">
      <formula>NOT(ISERROR(SEARCH(("Abs"),(BQ17))))</formula>
    </cfRule>
  </conditionalFormatting>
  <conditionalFormatting sqref="BQ17:BR19">
    <cfRule type="containsText" dxfId="3563" priority="1900" operator="containsText" text="Leav">
      <formula>NOT(ISERROR(SEARCH(("Leav"),(BQ17))))</formula>
    </cfRule>
  </conditionalFormatting>
  <conditionalFormatting sqref="BQ17:BR19">
    <cfRule type="containsText" dxfId="3562" priority="1901" operator="containsText" text="Holi">
      <formula>NOT(ISERROR(SEARCH(("Holi"),(BQ17))))</formula>
    </cfRule>
  </conditionalFormatting>
  <conditionalFormatting sqref="BQ17:BR19">
    <cfRule type="containsText" dxfId="3561" priority="1902" operator="containsText" text="Orie">
      <formula>NOT(ISERROR(SEARCH(("Orie"),(BQ17))))</formula>
    </cfRule>
  </conditionalFormatting>
  <conditionalFormatting sqref="BS17:BT19">
    <cfRule type="containsText" dxfId="3560" priority="1893" operator="containsText" text="Pres">
      <formula>NOT(ISERROR(SEARCH(("Pres"),(BS17))))</formula>
    </cfRule>
  </conditionalFormatting>
  <conditionalFormatting sqref="BS17:BT19">
    <cfRule type="containsText" dxfId="3559" priority="1894" operator="containsText" text="Abs">
      <formula>NOT(ISERROR(SEARCH(("Abs"),(BS17))))</formula>
    </cfRule>
  </conditionalFormatting>
  <conditionalFormatting sqref="BS17:BT19">
    <cfRule type="containsText" dxfId="3558" priority="1895" operator="containsText" text="Leav">
      <formula>NOT(ISERROR(SEARCH(("Leav"),(BS17))))</formula>
    </cfRule>
  </conditionalFormatting>
  <conditionalFormatting sqref="BS17:BT19">
    <cfRule type="containsText" dxfId="3557" priority="1896" operator="containsText" text="Holi">
      <formula>NOT(ISERROR(SEARCH(("Holi"),(BS17))))</formula>
    </cfRule>
  </conditionalFormatting>
  <conditionalFormatting sqref="BS17:BT19">
    <cfRule type="containsText" dxfId="3556" priority="1897" operator="containsText" text="Orie">
      <formula>NOT(ISERROR(SEARCH(("Orie"),(BS17))))</formula>
    </cfRule>
  </conditionalFormatting>
  <conditionalFormatting sqref="BU17:BV19">
    <cfRule type="containsText" dxfId="3555" priority="1888" operator="containsText" text="Pres">
      <formula>NOT(ISERROR(SEARCH(("Pres"),(BU17))))</formula>
    </cfRule>
  </conditionalFormatting>
  <conditionalFormatting sqref="BU17:BV19">
    <cfRule type="containsText" dxfId="3554" priority="1889" operator="containsText" text="Abs">
      <formula>NOT(ISERROR(SEARCH(("Abs"),(BU17))))</formula>
    </cfRule>
  </conditionalFormatting>
  <conditionalFormatting sqref="BU17:BV19">
    <cfRule type="containsText" dxfId="3553" priority="1890" operator="containsText" text="Leav">
      <formula>NOT(ISERROR(SEARCH(("Leav"),(BU17))))</formula>
    </cfRule>
  </conditionalFormatting>
  <conditionalFormatting sqref="BU17:BV19">
    <cfRule type="containsText" dxfId="3552" priority="1891" operator="containsText" text="Holi">
      <formula>NOT(ISERROR(SEARCH(("Holi"),(BU17))))</formula>
    </cfRule>
  </conditionalFormatting>
  <conditionalFormatting sqref="BU17:BV19">
    <cfRule type="containsText" dxfId="3551" priority="1892" operator="containsText" text="Orie">
      <formula>NOT(ISERROR(SEARCH(("Orie"),(BU17))))</formula>
    </cfRule>
  </conditionalFormatting>
  <conditionalFormatting sqref="BI20:BJ20">
    <cfRule type="containsText" dxfId="3550" priority="1798" operator="containsText" text="Pres">
      <formula>NOT(ISERROR(SEARCH(("Pres"),(BI20))))</formula>
    </cfRule>
  </conditionalFormatting>
  <conditionalFormatting sqref="BI20:BJ20">
    <cfRule type="containsText" dxfId="3549" priority="1799" operator="containsText" text="Abs">
      <formula>NOT(ISERROR(SEARCH(("Abs"),(BI20))))</formula>
    </cfRule>
  </conditionalFormatting>
  <conditionalFormatting sqref="BI20:BJ20">
    <cfRule type="containsText" dxfId="3548" priority="1800" operator="containsText" text="Leav">
      <formula>NOT(ISERROR(SEARCH(("Leav"),(BI20))))</formula>
    </cfRule>
  </conditionalFormatting>
  <conditionalFormatting sqref="BI20:BJ20">
    <cfRule type="containsText" dxfId="3547" priority="1801" operator="containsText" text="Holi">
      <formula>NOT(ISERROR(SEARCH(("Holi"),(BI20))))</formula>
    </cfRule>
  </conditionalFormatting>
  <conditionalFormatting sqref="BI20:BJ20">
    <cfRule type="containsText" dxfId="3546" priority="1802" operator="containsText" text="Orie">
      <formula>NOT(ISERROR(SEARCH(("Orie"),(BI20))))</formula>
    </cfRule>
  </conditionalFormatting>
  <conditionalFormatting sqref="BK20:BL20">
    <cfRule type="containsText" dxfId="3545" priority="1793" operator="containsText" text="Pres">
      <formula>NOT(ISERROR(SEARCH(("Pres"),(BK20))))</formula>
    </cfRule>
  </conditionalFormatting>
  <conditionalFormatting sqref="BK20:BL20">
    <cfRule type="containsText" dxfId="3544" priority="1794" operator="containsText" text="Abs">
      <formula>NOT(ISERROR(SEARCH(("Abs"),(BK20))))</formula>
    </cfRule>
  </conditionalFormatting>
  <conditionalFormatting sqref="BK20:BL20">
    <cfRule type="containsText" dxfId="3543" priority="1795" operator="containsText" text="Leav">
      <formula>NOT(ISERROR(SEARCH(("Leav"),(BK20))))</formula>
    </cfRule>
  </conditionalFormatting>
  <conditionalFormatting sqref="BK20:BL20">
    <cfRule type="containsText" dxfId="3542" priority="1796" operator="containsText" text="Holi">
      <formula>NOT(ISERROR(SEARCH(("Holi"),(BK20))))</formula>
    </cfRule>
  </conditionalFormatting>
  <conditionalFormatting sqref="BK20:BL20">
    <cfRule type="containsText" dxfId="3541" priority="1797" operator="containsText" text="Orie">
      <formula>NOT(ISERROR(SEARCH(("Orie"),(BK20))))</formula>
    </cfRule>
  </conditionalFormatting>
  <conditionalFormatting sqref="BM20:BN20">
    <cfRule type="containsText" dxfId="3540" priority="1788" operator="containsText" text="Pres">
      <formula>NOT(ISERROR(SEARCH(("Pres"),(BM20))))</formula>
    </cfRule>
  </conditionalFormatting>
  <conditionalFormatting sqref="BM20:BN20">
    <cfRule type="containsText" dxfId="3539" priority="1789" operator="containsText" text="Abs">
      <formula>NOT(ISERROR(SEARCH(("Abs"),(BM20))))</formula>
    </cfRule>
  </conditionalFormatting>
  <conditionalFormatting sqref="BM20:BN20">
    <cfRule type="containsText" dxfId="3538" priority="1790" operator="containsText" text="Leav">
      <formula>NOT(ISERROR(SEARCH(("Leav"),(BM20))))</formula>
    </cfRule>
  </conditionalFormatting>
  <conditionalFormatting sqref="BM20:BN20">
    <cfRule type="containsText" dxfId="3537" priority="1791" operator="containsText" text="Holi">
      <formula>NOT(ISERROR(SEARCH(("Holi"),(BM20))))</formula>
    </cfRule>
  </conditionalFormatting>
  <conditionalFormatting sqref="BM20:BN20">
    <cfRule type="containsText" dxfId="3536" priority="1792" operator="containsText" text="Orie">
      <formula>NOT(ISERROR(SEARCH(("Orie"),(BM20))))</formula>
    </cfRule>
  </conditionalFormatting>
  <conditionalFormatting sqref="BO20:BP20">
    <cfRule type="containsText" dxfId="3535" priority="1783" operator="containsText" text="Pres">
      <formula>NOT(ISERROR(SEARCH(("Pres"),(BO20))))</formula>
    </cfRule>
  </conditionalFormatting>
  <conditionalFormatting sqref="BO20:BP20">
    <cfRule type="containsText" dxfId="3534" priority="1784" operator="containsText" text="Abs">
      <formula>NOT(ISERROR(SEARCH(("Abs"),(BO20))))</formula>
    </cfRule>
  </conditionalFormatting>
  <conditionalFormatting sqref="BO20:BP20">
    <cfRule type="containsText" dxfId="3533" priority="1785" operator="containsText" text="Leav">
      <formula>NOT(ISERROR(SEARCH(("Leav"),(BO20))))</formula>
    </cfRule>
  </conditionalFormatting>
  <conditionalFormatting sqref="BO20:BP20">
    <cfRule type="containsText" dxfId="3532" priority="1786" operator="containsText" text="Holi">
      <formula>NOT(ISERROR(SEARCH(("Holi"),(BO20))))</formula>
    </cfRule>
  </conditionalFormatting>
  <conditionalFormatting sqref="BO20:BP20">
    <cfRule type="containsText" dxfId="3531" priority="1787" operator="containsText" text="Orie">
      <formula>NOT(ISERROR(SEARCH(("Orie"),(BO20))))</formula>
    </cfRule>
  </conditionalFormatting>
  <conditionalFormatting sqref="BM21:BN22">
    <cfRule type="containsText" dxfId="3530" priority="1863" operator="containsText" text="Pres">
      <formula>NOT(ISERROR(SEARCH(("Pres"),(BM21))))</formula>
    </cfRule>
  </conditionalFormatting>
  <conditionalFormatting sqref="BM21:BN22">
    <cfRule type="containsText" dxfId="3529" priority="1864" operator="containsText" text="Abs">
      <formula>NOT(ISERROR(SEARCH(("Abs"),(BM21))))</formula>
    </cfRule>
  </conditionalFormatting>
  <conditionalFormatting sqref="BM21:BN22">
    <cfRule type="containsText" dxfId="3528" priority="1865" operator="containsText" text="Leav">
      <formula>NOT(ISERROR(SEARCH(("Leav"),(BM21))))</formula>
    </cfRule>
  </conditionalFormatting>
  <conditionalFormatting sqref="BM21:BN22">
    <cfRule type="containsText" dxfId="3527" priority="1866" operator="containsText" text="Holi">
      <formula>NOT(ISERROR(SEARCH(("Holi"),(BM21))))</formula>
    </cfRule>
  </conditionalFormatting>
  <conditionalFormatting sqref="BM21:BN22">
    <cfRule type="containsText" dxfId="3526" priority="1867" operator="containsText" text="Orie">
      <formula>NOT(ISERROR(SEARCH(("Orie"),(BM21))))</formula>
    </cfRule>
  </conditionalFormatting>
  <conditionalFormatting sqref="BO21:BP22">
    <cfRule type="containsText" dxfId="3525" priority="1858" operator="containsText" text="Pres">
      <formula>NOT(ISERROR(SEARCH(("Pres"),(BO21))))</formula>
    </cfRule>
  </conditionalFormatting>
  <conditionalFormatting sqref="BO21:BP22">
    <cfRule type="containsText" dxfId="3524" priority="1859" operator="containsText" text="Abs">
      <formula>NOT(ISERROR(SEARCH(("Abs"),(BO21))))</formula>
    </cfRule>
  </conditionalFormatting>
  <conditionalFormatting sqref="BO21:BP22">
    <cfRule type="containsText" dxfId="3523" priority="1860" operator="containsText" text="Leav">
      <formula>NOT(ISERROR(SEARCH(("Leav"),(BO21))))</formula>
    </cfRule>
  </conditionalFormatting>
  <conditionalFormatting sqref="BO21:BP22">
    <cfRule type="containsText" dxfId="3522" priority="1861" operator="containsText" text="Holi">
      <formula>NOT(ISERROR(SEARCH(("Holi"),(BO21))))</formula>
    </cfRule>
  </conditionalFormatting>
  <conditionalFormatting sqref="BO21:BP22">
    <cfRule type="containsText" dxfId="3521" priority="1862" operator="containsText" text="Orie">
      <formula>NOT(ISERROR(SEARCH(("Orie"),(BO21))))</formula>
    </cfRule>
  </conditionalFormatting>
  <conditionalFormatting sqref="BQ21:BR22">
    <cfRule type="containsText" dxfId="3520" priority="1853" operator="containsText" text="Pres">
      <formula>NOT(ISERROR(SEARCH(("Pres"),(BQ21))))</formula>
    </cfRule>
  </conditionalFormatting>
  <conditionalFormatting sqref="BQ21:BR22">
    <cfRule type="containsText" dxfId="3519" priority="1854" operator="containsText" text="Abs">
      <formula>NOT(ISERROR(SEARCH(("Abs"),(BQ21))))</formula>
    </cfRule>
  </conditionalFormatting>
  <conditionalFormatting sqref="BQ21:BR22">
    <cfRule type="containsText" dxfId="3518" priority="1855" operator="containsText" text="Leav">
      <formula>NOT(ISERROR(SEARCH(("Leav"),(BQ21))))</formula>
    </cfRule>
  </conditionalFormatting>
  <conditionalFormatting sqref="BQ21:BR22">
    <cfRule type="containsText" dxfId="3517" priority="1856" operator="containsText" text="Holi">
      <formula>NOT(ISERROR(SEARCH(("Holi"),(BQ21))))</formula>
    </cfRule>
  </conditionalFormatting>
  <conditionalFormatting sqref="BQ21:BR22">
    <cfRule type="containsText" dxfId="3516" priority="1857" operator="containsText" text="Orie">
      <formula>NOT(ISERROR(SEARCH(("Orie"),(BQ21))))</formula>
    </cfRule>
  </conditionalFormatting>
  <conditionalFormatting sqref="BS21:BT22">
    <cfRule type="containsText" dxfId="3515" priority="1848" operator="containsText" text="Pres">
      <formula>NOT(ISERROR(SEARCH(("Pres"),(BS21))))</formula>
    </cfRule>
  </conditionalFormatting>
  <conditionalFormatting sqref="BS21:BT22">
    <cfRule type="containsText" dxfId="3514" priority="1849" operator="containsText" text="Abs">
      <formula>NOT(ISERROR(SEARCH(("Abs"),(BS21))))</formula>
    </cfRule>
  </conditionalFormatting>
  <conditionalFormatting sqref="BS21:BT22">
    <cfRule type="containsText" dxfId="3513" priority="1850" operator="containsText" text="Leav">
      <formula>NOT(ISERROR(SEARCH(("Leav"),(BS21))))</formula>
    </cfRule>
  </conditionalFormatting>
  <conditionalFormatting sqref="BS21:BT22">
    <cfRule type="containsText" dxfId="3512" priority="1851" operator="containsText" text="Holi">
      <formula>NOT(ISERROR(SEARCH(("Holi"),(BS21))))</formula>
    </cfRule>
  </conditionalFormatting>
  <conditionalFormatting sqref="BS21:BT22">
    <cfRule type="containsText" dxfId="3511" priority="1852" operator="containsText" text="Orie">
      <formula>NOT(ISERROR(SEARCH(("Orie"),(BS21))))</formula>
    </cfRule>
  </conditionalFormatting>
  <conditionalFormatting sqref="BU21:BV22">
    <cfRule type="containsText" dxfId="3510" priority="1843" operator="containsText" text="Pres">
      <formula>NOT(ISERROR(SEARCH(("Pres"),(BU21))))</formula>
    </cfRule>
  </conditionalFormatting>
  <conditionalFormatting sqref="BU21:BV22">
    <cfRule type="containsText" dxfId="3509" priority="1844" operator="containsText" text="Abs">
      <formula>NOT(ISERROR(SEARCH(("Abs"),(BU21))))</formula>
    </cfRule>
  </conditionalFormatting>
  <conditionalFormatting sqref="BU21:BV22">
    <cfRule type="containsText" dxfId="3508" priority="1845" operator="containsText" text="Leav">
      <formula>NOT(ISERROR(SEARCH(("Leav"),(BU21))))</formula>
    </cfRule>
  </conditionalFormatting>
  <conditionalFormatting sqref="BU21:BV22">
    <cfRule type="containsText" dxfId="3507" priority="1846" operator="containsText" text="Holi">
      <formula>NOT(ISERROR(SEARCH(("Holi"),(BU21))))</formula>
    </cfRule>
  </conditionalFormatting>
  <conditionalFormatting sqref="BU21:BV22">
    <cfRule type="containsText" dxfId="3506" priority="1847" operator="containsText" text="Orie">
      <formula>NOT(ISERROR(SEARCH(("Orie"),(BU21))))</formula>
    </cfRule>
  </conditionalFormatting>
  <conditionalFormatting sqref="BQ25:BR25">
    <cfRule type="containsText" dxfId="3505" priority="1838" operator="containsText" text="Pres">
      <formula>NOT(ISERROR(SEARCH(("Pres"),(BQ25))))</formula>
    </cfRule>
  </conditionalFormatting>
  <conditionalFormatting sqref="BQ25:BR25">
    <cfRule type="containsText" dxfId="3504" priority="1839" operator="containsText" text="Abs">
      <formula>NOT(ISERROR(SEARCH(("Abs"),(BQ25))))</formula>
    </cfRule>
  </conditionalFormatting>
  <conditionalFormatting sqref="BQ25:BR25">
    <cfRule type="containsText" dxfId="3503" priority="1840" operator="containsText" text="Leav">
      <formula>NOT(ISERROR(SEARCH(("Leav"),(BQ25))))</formula>
    </cfRule>
  </conditionalFormatting>
  <conditionalFormatting sqref="BQ25:BR25">
    <cfRule type="containsText" dxfId="3502" priority="1841" operator="containsText" text="Holi">
      <formula>NOT(ISERROR(SEARCH(("Holi"),(BQ25))))</formula>
    </cfRule>
  </conditionalFormatting>
  <conditionalFormatting sqref="BQ25:BR25">
    <cfRule type="containsText" dxfId="3501" priority="1842" operator="containsText" text="Orie">
      <formula>NOT(ISERROR(SEARCH(("Orie"),(BQ25))))</formula>
    </cfRule>
  </conditionalFormatting>
  <conditionalFormatting sqref="BS25:BT25">
    <cfRule type="containsText" dxfId="3500" priority="1833" operator="containsText" text="Pres">
      <formula>NOT(ISERROR(SEARCH(("Pres"),(BS25))))</formula>
    </cfRule>
  </conditionalFormatting>
  <conditionalFormatting sqref="BS25:BT25">
    <cfRule type="containsText" dxfId="3499" priority="1834" operator="containsText" text="Abs">
      <formula>NOT(ISERROR(SEARCH(("Abs"),(BS25))))</formula>
    </cfRule>
  </conditionalFormatting>
  <conditionalFormatting sqref="BS25:BT25">
    <cfRule type="containsText" dxfId="3498" priority="1835" operator="containsText" text="Leav">
      <formula>NOT(ISERROR(SEARCH(("Leav"),(BS25))))</formula>
    </cfRule>
  </conditionalFormatting>
  <conditionalFormatting sqref="BS25:BT25">
    <cfRule type="containsText" dxfId="3497" priority="1836" operator="containsText" text="Holi">
      <formula>NOT(ISERROR(SEARCH(("Holi"),(BS25))))</formula>
    </cfRule>
  </conditionalFormatting>
  <conditionalFormatting sqref="BS25:BT25">
    <cfRule type="containsText" dxfId="3496" priority="1837" operator="containsText" text="Orie">
      <formula>NOT(ISERROR(SEARCH(("Orie"),(BS25))))</formula>
    </cfRule>
  </conditionalFormatting>
  <conditionalFormatting sqref="BU25:BV25">
    <cfRule type="containsText" dxfId="3495" priority="1828" operator="containsText" text="Pres">
      <formula>NOT(ISERROR(SEARCH(("Pres"),(BU25))))</formula>
    </cfRule>
  </conditionalFormatting>
  <conditionalFormatting sqref="BU25:BV25">
    <cfRule type="containsText" dxfId="3494" priority="1829" operator="containsText" text="Abs">
      <formula>NOT(ISERROR(SEARCH(("Abs"),(BU25))))</formula>
    </cfRule>
  </conditionalFormatting>
  <conditionalFormatting sqref="BU25:BV25">
    <cfRule type="containsText" dxfId="3493" priority="1830" operator="containsText" text="Leav">
      <formula>NOT(ISERROR(SEARCH(("Leav"),(BU25))))</formula>
    </cfRule>
  </conditionalFormatting>
  <conditionalFormatting sqref="BU25:BV25">
    <cfRule type="containsText" dxfId="3492" priority="1831" operator="containsText" text="Holi">
      <formula>NOT(ISERROR(SEARCH(("Holi"),(BU25))))</formula>
    </cfRule>
  </conditionalFormatting>
  <conditionalFormatting sqref="BU25:BV25">
    <cfRule type="containsText" dxfId="3491" priority="1832" operator="containsText" text="Orie">
      <formula>NOT(ISERROR(SEARCH(("Orie"),(BU25))))</formula>
    </cfRule>
  </conditionalFormatting>
  <conditionalFormatting sqref="BQ26:BR26">
    <cfRule type="containsText" dxfId="3490" priority="1823" operator="containsText" text="Pres">
      <formula>NOT(ISERROR(SEARCH(("Pres"),(BQ26))))</formula>
    </cfRule>
  </conditionalFormatting>
  <conditionalFormatting sqref="BQ26:BR26">
    <cfRule type="containsText" dxfId="3489" priority="1824" operator="containsText" text="Abs">
      <formula>NOT(ISERROR(SEARCH(("Abs"),(BQ26))))</formula>
    </cfRule>
  </conditionalFormatting>
  <conditionalFormatting sqref="BQ26:BR26">
    <cfRule type="containsText" dxfId="3488" priority="1825" operator="containsText" text="Leav">
      <formula>NOT(ISERROR(SEARCH(("Leav"),(BQ26))))</formula>
    </cfRule>
  </conditionalFormatting>
  <conditionalFormatting sqref="BQ26:BR26">
    <cfRule type="containsText" dxfId="3487" priority="1826" operator="containsText" text="Holi">
      <formula>NOT(ISERROR(SEARCH(("Holi"),(BQ26))))</formula>
    </cfRule>
  </conditionalFormatting>
  <conditionalFormatting sqref="BQ26:BR26">
    <cfRule type="containsText" dxfId="3486" priority="1827" operator="containsText" text="Orie">
      <formula>NOT(ISERROR(SEARCH(("Orie"),(BQ26))))</formula>
    </cfRule>
  </conditionalFormatting>
  <conditionalFormatting sqref="BS26:BT26">
    <cfRule type="containsText" dxfId="3485" priority="1818" operator="containsText" text="Pres">
      <formula>NOT(ISERROR(SEARCH(("Pres"),(BS26))))</formula>
    </cfRule>
  </conditionalFormatting>
  <conditionalFormatting sqref="BS26:BT26">
    <cfRule type="containsText" dxfId="3484" priority="1819" operator="containsText" text="Abs">
      <formula>NOT(ISERROR(SEARCH(("Abs"),(BS26))))</formula>
    </cfRule>
  </conditionalFormatting>
  <conditionalFormatting sqref="BS26:BT26">
    <cfRule type="containsText" dxfId="3483" priority="1820" operator="containsText" text="Leav">
      <formula>NOT(ISERROR(SEARCH(("Leav"),(BS26))))</formula>
    </cfRule>
  </conditionalFormatting>
  <conditionalFormatting sqref="BS26:BT26">
    <cfRule type="containsText" dxfId="3482" priority="1821" operator="containsText" text="Holi">
      <formula>NOT(ISERROR(SEARCH(("Holi"),(BS26))))</formula>
    </cfRule>
  </conditionalFormatting>
  <conditionalFormatting sqref="BS26:BT26">
    <cfRule type="containsText" dxfId="3481" priority="1822" operator="containsText" text="Orie">
      <formula>NOT(ISERROR(SEARCH(("Orie"),(BS26))))</formula>
    </cfRule>
  </conditionalFormatting>
  <conditionalFormatting sqref="BU26:BV26">
    <cfRule type="containsText" dxfId="3480" priority="1813" operator="containsText" text="Pres">
      <formula>NOT(ISERROR(SEARCH(("Pres"),(BU26))))</formula>
    </cfRule>
  </conditionalFormatting>
  <conditionalFormatting sqref="BU26:BV26">
    <cfRule type="containsText" dxfId="3479" priority="1814" operator="containsText" text="Abs">
      <formula>NOT(ISERROR(SEARCH(("Abs"),(BU26))))</formula>
    </cfRule>
  </conditionalFormatting>
  <conditionalFormatting sqref="BU26:BV26">
    <cfRule type="containsText" dxfId="3478" priority="1815" operator="containsText" text="Leav">
      <formula>NOT(ISERROR(SEARCH(("Leav"),(BU26))))</formula>
    </cfRule>
  </conditionalFormatting>
  <conditionalFormatting sqref="BU26:BV26">
    <cfRule type="containsText" dxfId="3477" priority="1816" operator="containsText" text="Holi">
      <formula>NOT(ISERROR(SEARCH(("Holi"),(BU26))))</formula>
    </cfRule>
  </conditionalFormatting>
  <conditionalFormatting sqref="BU26:BV26">
    <cfRule type="containsText" dxfId="3476" priority="1817" operator="containsText" text="Orie">
      <formula>NOT(ISERROR(SEARCH(("Orie"),(BU26))))</formula>
    </cfRule>
  </conditionalFormatting>
  <conditionalFormatting sqref="BE20:BF20">
    <cfRule type="containsText" dxfId="3475" priority="1808" operator="containsText" text="Pres">
      <formula>NOT(ISERROR(SEARCH(("Pres"),(BE20))))</formula>
    </cfRule>
  </conditionalFormatting>
  <conditionalFormatting sqref="BE20:BF20">
    <cfRule type="containsText" dxfId="3474" priority="1809" operator="containsText" text="Abs">
      <formula>NOT(ISERROR(SEARCH(("Abs"),(BE20))))</formula>
    </cfRule>
  </conditionalFormatting>
  <conditionalFormatting sqref="BE20:BF20">
    <cfRule type="containsText" dxfId="3473" priority="1810" operator="containsText" text="Leav">
      <formula>NOT(ISERROR(SEARCH(("Leav"),(BE20))))</formula>
    </cfRule>
  </conditionalFormatting>
  <conditionalFormatting sqref="BE20:BF20">
    <cfRule type="containsText" dxfId="3472" priority="1811" operator="containsText" text="Holi">
      <formula>NOT(ISERROR(SEARCH(("Holi"),(BE20))))</formula>
    </cfRule>
  </conditionalFormatting>
  <conditionalFormatting sqref="BE20:BF20">
    <cfRule type="containsText" dxfId="3471" priority="1812" operator="containsText" text="Orie">
      <formula>NOT(ISERROR(SEARCH(("Orie"),(BE20))))</formula>
    </cfRule>
  </conditionalFormatting>
  <conditionalFormatting sqref="BG20:BH20">
    <cfRule type="containsText" dxfId="3470" priority="1803" operator="containsText" text="Pres">
      <formula>NOT(ISERROR(SEARCH(("Pres"),(BG20))))</formula>
    </cfRule>
  </conditionalFormatting>
  <conditionalFormatting sqref="BG20:BH20">
    <cfRule type="containsText" dxfId="3469" priority="1804" operator="containsText" text="Abs">
      <formula>NOT(ISERROR(SEARCH(("Abs"),(BG20))))</formula>
    </cfRule>
  </conditionalFormatting>
  <conditionalFormatting sqref="BG20:BH20">
    <cfRule type="containsText" dxfId="3468" priority="1805" operator="containsText" text="Leav">
      <formula>NOT(ISERROR(SEARCH(("Leav"),(BG20))))</formula>
    </cfRule>
  </conditionalFormatting>
  <conditionalFormatting sqref="BG20:BH20">
    <cfRule type="containsText" dxfId="3467" priority="1806" operator="containsText" text="Holi">
      <formula>NOT(ISERROR(SEARCH(("Holi"),(BG20))))</formula>
    </cfRule>
  </conditionalFormatting>
  <conditionalFormatting sqref="BG20:BH20">
    <cfRule type="containsText" dxfId="3466" priority="1807" operator="containsText" text="Orie">
      <formula>NOT(ISERROR(SEARCH(("Orie"),(BG20))))</formula>
    </cfRule>
  </conditionalFormatting>
  <conditionalFormatting sqref="BQ20:BR20">
    <cfRule type="containsText" dxfId="3465" priority="1778" operator="containsText" text="Pres">
      <formula>NOT(ISERROR(SEARCH(("Pres"),(BQ20))))</formula>
    </cfRule>
  </conditionalFormatting>
  <conditionalFormatting sqref="BQ20:BR20">
    <cfRule type="containsText" dxfId="3464" priority="1779" operator="containsText" text="Abs">
      <formula>NOT(ISERROR(SEARCH(("Abs"),(BQ20))))</formula>
    </cfRule>
  </conditionalFormatting>
  <conditionalFormatting sqref="BQ20:BR20">
    <cfRule type="containsText" dxfId="3463" priority="1780" operator="containsText" text="Leav">
      <formula>NOT(ISERROR(SEARCH(("Leav"),(BQ20))))</formula>
    </cfRule>
  </conditionalFormatting>
  <conditionalFormatting sqref="BQ20:BR20">
    <cfRule type="containsText" dxfId="3462" priority="1781" operator="containsText" text="Holi">
      <formula>NOT(ISERROR(SEARCH(("Holi"),(BQ20))))</formula>
    </cfRule>
  </conditionalFormatting>
  <conditionalFormatting sqref="BQ20:BR20">
    <cfRule type="containsText" dxfId="3461" priority="1782" operator="containsText" text="Orie">
      <formula>NOT(ISERROR(SEARCH(("Orie"),(BQ20))))</formula>
    </cfRule>
  </conditionalFormatting>
  <conditionalFormatting sqref="BS20:BT20">
    <cfRule type="containsText" dxfId="3460" priority="1773" operator="containsText" text="Pres">
      <formula>NOT(ISERROR(SEARCH(("Pres"),(BS20))))</formula>
    </cfRule>
  </conditionalFormatting>
  <conditionalFormatting sqref="BS20:BT20">
    <cfRule type="containsText" dxfId="3459" priority="1774" operator="containsText" text="Abs">
      <formula>NOT(ISERROR(SEARCH(("Abs"),(BS20))))</formula>
    </cfRule>
  </conditionalFormatting>
  <conditionalFormatting sqref="BS20:BT20">
    <cfRule type="containsText" dxfId="3458" priority="1775" operator="containsText" text="Leav">
      <formula>NOT(ISERROR(SEARCH(("Leav"),(BS20))))</formula>
    </cfRule>
  </conditionalFormatting>
  <conditionalFormatting sqref="BS20:BT20">
    <cfRule type="containsText" dxfId="3457" priority="1776" operator="containsText" text="Holi">
      <formula>NOT(ISERROR(SEARCH(("Holi"),(BS20))))</formula>
    </cfRule>
  </conditionalFormatting>
  <conditionalFormatting sqref="BS20:BT20">
    <cfRule type="containsText" dxfId="3456" priority="1777" operator="containsText" text="Orie">
      <formula>NOT(ISERROR(SEARCH(("Orie"),(BS20))))</formula>
    </cfRule>
  </conditionalFormatting>
  <conditionalFormatting sqref="BU20:BV20">
    <cfRule type="containsText" dxfId="3455" priority="1768" operator="containsText" text="Pres">
      <formula>NOT(ISERROR(SEARCH(("Pres"),(BU20))))</formula>
    </cfRule>
  </conditionalFormatting>
  <conditionalFormatting sqref="BU20:BV20">
    <cfRule type="containsText" dxfId="3454" priority="1769" operator="containsText" text="Abs">
      <formula>NOT(ISERROR(SEARCH(("Abs"),(BU20))))</formula>
    </cfRule>
  </conditionalFormatting>
  <conditionalFormatting sqref="BU20:BV20">
    <cfRule type="containsText" dxfId="3453" priority="1770" operator="containsText" text="Leav">
      <formula>NOT(ISERROR(SEARCH(("Leav"),(BU20))))</formula>
    </cfRule>
  </conditionalFormatting>
  <conditionalFormatting sqref="BU20:BV20">
    <cfRule type="containsText" dxfId="3452" priority="1771" operator="containsText" text="Holi">
      <formula>NOT(ISERROR(SEARCH(("Holi"),(BU20))))</formula>
    </cfRule>
  </conditionalFormatting>
  <conditionalFormatting sqref="BU20:BV20">
    <cfRule type="containsText" dxfId="3451" priority="1772" operator="containsText" text="Orie">
      <formula>NOT(ISERROR(SEARCH(("Orie"),(BU20))))</formula>
    </cfRule>
  </conditionalFormatting>
  <conditionalFormatting sqref="BM23:BN23">
    <cfRule type="containsText" dxfId="3450" priority="1763" operator="containsText" text="Pres">
      <formula>NOT(ISERROR(SEARCH(("Pres"),(BM23))))</formula>
    </cfRule>
  </conditionalFormatting>
  <conditionalFormatting sqref="BM23:BN23">
    <cfRule type="containsText" dxfId="3449" priority="1764" operator="containsText" text="Abs">
      <formula>NOT(ISERROR(SEARCH(("Abs"),(BM23))))</formula>
    </cfRule>
  </conditionalFormatting>
  <conditionalFormatting sqref="BM23:BN23">
    <cfRule type="containsText" dxfId="3448" priority="1765" operator="containsText" text="Leav">
      <formula>NOT(ISERROR(SEARCH(("Leav"),(BM23))))</formula>
    </cfRule>
  </conditionalFormatting>
  <conditionalFormatting sqref="BM23:BN23">
    <cfRule type="containsText" dxfId="3447" priority="1766" operator="containsText" text="Holi">
      <formula>NOT(ISERROR(SEARCH(("Holi"),(BM23))))</formula>
    </cfRule>
  </conditionalFormatting>
  <conditionalFormatting sqref="BM23:BN23">
    <cfRule type="containsText" dxfId="3446" priority="1767" operator="containsText" text="Orie">
      <formula>NOT(ISERROR(SEARCH(("Orie"),(BM23))))</formula>
    </cfRule>
  </conditionalFormatting>
  <conditionalFormatting sqref="BO23:BP23">
    <cfRule type="containsText" dxfId="3445" priority="1758" operator="containsText" text="Pres">
      <formula>NOT(ISERROR(SEARCH(("Pres"),(BO23))))</formula>
    </cfRule>
  </conditionalFormatting>
  <conditionalFormatting sqref="BO23:BP23">
    <cfRule type="containsText" dxfId="3444" priority="1759" operator="containsText" text="Abs">
      <formula>NOT(ISERROR(SEARCH(("Abs"),(BO23))))</formula>
    </cfRule>
  </conditionalFormatting>
  <conditionalFormatting sqref="BO23:BP23">
    <cfRule type="containsText" dxfId="3443" priority="1760" operator="containsText" text="Leav">
      <formula>NOT(ISERROR(SEARCH(("Leav"),(BO23))))</formula>
    </cfRule>
  </conditionalFormatting>
  <conditionalFormatting sqref="BO23:BP23">
    <cfRule type="containsText" dxfId="3442" priority="1761" operator="containsText" text="Holi">
      <formula>NOT(ISERROR(SEARCH(("Holi"),(BO23))))</formula>
    </cfRule>
  </conditionalFormatting>
  <conditionalFormatting sqref="BO23:BP23">
    <cfRule type="containsText" dxfId="3441" priority="1762" operator="containsText" text="Orie">
      <formula>NOT(ISERROR(SEARCH(("Orie"),(BO23))))</formula>
    </cfRule>
  </conditionalFormatting>
  <conditionalFormatting sqref="BQ23:BR23">
    <cfRule type="containsText" dxfId="3440" priority="1753" operator="containsText" text="Pres">
      <formula>NOT(ISERROR(SEARCH(("Pres"),(BQ23))))</formula>
    </cfRule>
  </conditionalFormatting>
  <conditionalFormatting sqref="BQ23:BR23">
    <cfRule type="containsText" dxfId="3439" priority="1754" operator="containsText" text="Abs">
      <formula>NOT(ISERROR(SEARCH(("Abs"),(BQ23))))</formula>
    </cfRule>
  </conditionalFormatting>
  <conditionalFormatting sqref="BQ23:BR23">
    <cfRule type="containsText" dxfId="3438" priority="1755" operator="containsText" text="Leav">
      <formula>NOT(ISERROR(SEARCH(("Leav"),(BQ23))))</formula>
    </cfRule>
  </conditionalFormatting>
  <conditionalFormatting sqref="BQ23:BR23">
    <cfRule type="containsText" dxfId="3437" priority="1756" operator="containsText" text="Holi">
      <formula>NOT(ISERROR(SEARCH(("Holi"),(BQ23))))</formula>
    </cfRule>
  </conditionalFormatting>
  <conditionalFormatting sqref="BQ23:BR23">
    <cfRule type="containsText" dxfId="3436" priority="1757" operator="containsText" text="Orie">
      <formula>NOT(ISERROR(SEARCH(("Orie"),(BQ23))))</formula>
    </cfRule>
  </conditionalFormatting>
  <conditionalFormatting sqref="BS23:BT23">
    <cfRule type="containsText" dxfId="3435" priority="1748" operator="containsText" text="Pres">
      <formula>NOT(ISERROR(SEARCH(("Pres"),(BS23))))</formula>
    </cfRule>
  </conditionalFormatting>
  <conditionalFormatting sqref="BS23:BT23">
    <cfRule type="containsText" dxfId="3434" priority="1749" operator="containsText" text="Abs">
      <formula>NOT(ISERROR(SEARCH(("Abs"),(BS23))))</formula>
    </cfRule>
  </conditionalFormatting>
  <conditionalFormatting sqref="BS23:BT23">
    <cfRule type="containsText" dxfId="3433" priority="1750" operator="containsText" text="Leav">
      <formula>NOT(ISERROR(SEARCH(("Leav"),(BS23))))</formula>
    </cfRule>
  </conditionalFormatting>
  <conditionalFormatting sqref="BS23:BT23">
    <cfRule type="containsText" dxfId="3432" priority="1751" operator="containsText" text="Holi">
      <formula>NOT(ISERROR(SEARCH(("Holi"),(BS23))))</formula>
    </cfRule>
  </conditionalFormatting>
  <conditionalFormatting sqref="BS23:BT23">
    <cfRule type="containsText" dxfId="3431" priority="1752" operator="containsText" text="Orie">
      <formula>NOT(ISERROR(SEARCH(("Orie"),(BS23))))</formula>
    </cfRule>
  </conditionalFormatting>
  <conditionalFormatting sqref="BU23:BV23">
    <cfRule type="containsText" dxfId="3430" priority="1743" operator="containsText" text="Pres">
      <formula>NOT(ISERROR(SEARCH(("Pres"),(BU23))))</formula>
    </cfRule>
  </conditionalFormatting>
  <conditionalFormatting sqref="BU23:BV23">
    <cfRule type="containsText" dxfId="3429" priority="1744" operator="containsText" text="Abs">
      <formula>NOT(ISERROR(SEARCH(("Abs"),(BU23))))</formula>
    </cfRule>
  </conditionalFormatting>
  <conditionalFormatting sqref="BU23:BV23">
    <cfRule type="containsText" dxfId="3428" priority="1745" operator="containsText" text="Leav">
      <formula>NOT(ISERROR(SEARCH(("Leav"),(BU23))))</formula>
    </cfRule>
  </conditionalFormatting>
  <conditionalFormatting sqref="BU23:BV23">
    <cfRule type="containsText" dxfId="3427" priority="1746" operator="containsText" text="Holi">
      <formula>NOT(ISERROR(SEARCH(("Holi"),(BU23))))</formula>
    </cfRule>
  </conditionalFormatting>
  <conditionalFormatting sqref="BU23:BV23">
    <cfRule type="containsText" dxfId="3426" priority="1747" operator="containsText" text="Orie">
      <formula>NOT(ISERROR(SEARCH(("Orie"),(BU23))))</formula>
    </cfRule>
  </conditionalFormatting>
  <conditionalFormatting sqref="BQ24:BR24">
    <cfRule type="containsText" dxfId="3425" priority="1738" operator="containsText" text="Pres">
      <formula>NOT(ISERROR(SEARCH(("Pres"),(BQ24))))</formula>
    </cfRule>
  </conditionalFormatting>
  <conditionalFormatting sqref="BQ24:BR24">
    <cfRule type="containsText" dxfId="3424" priority="1739" operator="containsText" text="Abs">
      <formula>NOT(ISERROR(SEARCH(("Abs"),(BQ24))))</formula>
    </cfRule>
  </conditionalFormatting>
  <conditionalFormatting sqref="BQ24:BR24">
    <cfRule type="containsText" dxfId="3423" priority="1740" operator="containsText" text="Leav">
      <formula>NOT(ISERROR(SEARCH(("Leav"),(BQ24))))</formula>
    </cfRule>
  </conditionalFormatting>
  <conditionalFormatting sqref="BQ24:BR24">
    <cfRule type="containsText" dxfId="3422" priority="1741" operator="containsText" text="Holi">
      <formula>NOT(ISERROR(SEARCH(("Holi"),(BQ24))))</formula>
    </cfRule>
  </conditionalFormatting>
  <conditionalFormatting sqref="BQ24:BR24">
    <cfRule type="containsText" dxfId="3421" priority="1742" operator="containsText" text="Orie">
      <formula>NOT(ISERROR(SEARCH(("Orie"),(BQ24))))</formula>
    </cfRule>
  </conditionalFormatting>
  <conditionalFormatting sqref="BS24:BT24">
    <cfRule type="containsText" dxfId="3420" priority="1733" operator="containsText" text="Pres">
      <formula>NOT(ISERROR(SEARCH(("Pres"),(BS24))))</formula>
    </cfRule>
  </conditionalFormatting>
  <conditionalFormatting sqref="BS24:BT24">
    <cfRule type="containsText" dxfId="3419" priority="1734" operator="containsText" text="Abs">
      <formula>NOT(ISERROR(SEARCH(("Abs"),(BS24))))</formula>
    </cfRule>
  </conditionalFormatting>
  <conditionalFormatting sqref="BS24:BT24">
    <cfRule type="containsText" dxfId="3418" priority="1735" operator="containsText" text="Leav">
      <formula>NOT(ISERROR(SEARCH(("Leav"),(BS24))))</formula>
    </cfRule>
  </conditionalFormatting>
  <conditionalFormatting sqref="BS24:BT24">
    <cfRule type="containsText" dxfId="3417" priority="1736" operator="containsText" text="Holi">
      <formula>NOT(ISERROR(SEARCH(("Holi"),(BS24))))</formula>
    </cfRule>
  </conditionalFormatting>
  <conditionalFormatting sqref="BS24:BT24">
    <cfRule type="containsText" dxfId="3416" priority="1737" operator="containsText" text="Orie">
      <formula>NOT(ISERROR(SEARCH(("Orie"),(BS24))))</formula>
    </cfRule>
  </conditionalFormatting>
  <conditionalFormatting sqref="BU24:BV24">
    <cfRule type="containsText" dxfId="3415" priority="1728" operator="containsText" text="Pres">
      <formula>NOT(ISERROR(SEARCH(("Pres"),(BU24))))</formula>
    </cfRule>
  </conditionalFormatting>
  <conditionalFormatting sqref="BU24:BV24">
    <cfRule type="containsText" dxfId="3414" priority="1729" operator="containsText" text="Abs">
      <formula>NOT(ISERROR(SEARCH(("Abs"),(BU24))))</formula>
    </cfRule>
  </conditionalFormatting>
  <conditionalFormatting sqref="BU24:BV24">
    <cfRule type="containsText" dxfId="3413" priority="1730" operator="containsText" text="Leav">
      <formula>NOT(ISERROR(SEARCH(("Leav"),(BU24))))</formula>
    </cfRule>
  </conditionalFormatting>
  <conditionalFormatting sqref="BU24:BV24">
    <cfRule type="containsText" dxfId="3412" priority="1731" operator="containsText" text="Holi">
      <formula>NOT(ISERROR(SEARCH(("Holi"),(BU24))))</formula>
    </cfRule>
  </conditionalFormatting>
  <conditionalFormatting sqref="BU24:BV24">
    <cfRule type="containsText" dxfId="3411" priority="1732" operator="containsText" text="Orie">
      <formula>NOT(ISERROR(SEARCH(("Orie"),(BU24))))</formula>
    </cfRule>
  </conditionalFormatting>
  <conditionalFormatting sqref="A6:A26">
    <cfRule type="containsText" dxfId="3410" priority="1722" operator="containsText" text="Flag">
      <formula>NOT(ISERROR(SEARCH(("Flag"),(A6))))</formula>
    </cfRule>
  </conditionalFormatting>
  <conditionalFormatting sqref="A6:A26">
    <cfRule type="containsText" dxfId="3409" priority="1723" operator="containsText" text="Active">
      <formula>NOT(ISERROR(SEARCH(("Active"),(A6))))</formula>
    </cfRule>
  </conditionalFormatting>
  <conditionalFormatting sqref="A6:A26">
    <cfRule type="containsText" dxfId="3408" priority="1724" operator="containsText" text="Withdrawn">
      <formula>NOT(ISERROR(SEARCH(("Withdrawn"),(A6))))</formula>
    </cfRule>
  </conditionalFormatting>
  <conditionalFormatting sqref="A6:A26">
    <cfRule type="containsText" dxfId="3407" priority="1725" operator="containsText" text="Transf">
      <formula>NOT(ISERROR(SEARCH(("Transf"),(A6))))</formula>
    </cfRule>
  </conditionalFormatting>
  <conditionalFormatting sqref="A6:A26">
    <cfRule type="containsText" dxfId="3406" priority="1726" operator="containsText" text="Grad">
      <formula>NOT(ISERROR(SEARCH(("Grad"),(A6))))</formula>
    </cfRule>
  </conditionalFormatting>
  <conditionalFormatting sqref="A6:A26">
    <cfRule type="containsText" dxfId="3405" priority="1727" operator="containsText" text="Intern">
      <formula>NOT(ISERROR(SEARCH(("Intern"),(A6))))</formula>
    </cfRule>
  </conditionalFormatting>
  <conditionalFormatting sqref="BX6">
    <cfRule type="containsText" dxfId="3404" priority="1717" operator="containsText" text="Pres">
      <formula>NOT(ISERROR(SEARCH(("Pres"),(BX6))))</formula>
    </cfRule>
  </conditionalFormatting>
  <conditionalFormatting sqref="BX6">
    <cfRule type="containsText" dxfId="3403" priority="1718" operator="containsText" text="Abs">
      <formula>NOT(ISERROR(SEARCH(("Abs"),(BX6))))</formula>
    </cfRule>
  </conditionalFormatting>
  <conditionalFormatting sqref="BX6">
    <cfRule type="containsText" dxfId="3402" priority="1719" operator="containsText" text="Leav">
      <formula>NOT(ISERROR(SEARCH(("Leav"),(BX6))))</formula>
    </cfRule>
  </conditionalFormatting>
  <conditionalFormatting sqref="BX6">
    <cfRule type="containsText" dxfId="3401" priority="1720" operator="containsText" text="Holi">
      <formula>NOT(ISERROR(SEARCH(("Holi"),(BX6))))</formula>
    </cfRule>
  </conditionalFormatting>
  <conditionalFormatting sqref="BX6">
    <cfRule type="containsText" dxfId="3400" priority="1721" operator="containsText" text="Orie">
      <formula>NOT(ISERROR(SEARCH(("Orie"),(BX6))))</formula>
    </cfRule>
  </conditionalFormatting>
  <conditionalFormatting sqref="BX8:BX12">
    <cfRule type="containsText" dxfId="3399" priority="1712" operator="containsText" text="Pres">
      <formula>NOT(ISERROR(SEARCH(("Pres"),(BX8))))</formula>
    </cfRule>
  </conditionalFormatting>
  <conditionalFormatting sqref="BX8:BX12">
    <cfRule type="containsText" dxfId="3398" priority="1713" operator="containsText" text="Abs">
      <formula>NOT(ISERROR(SEARCH(("Abs"),(BX8))))</formula>
    </cfRule>
  </conditionalFormatting>
  <conditionalFormatting sqref="BX8:BX12">
    <cfRule type="containsText" dxfId="3397" priority="1714" operator="containsText" text="Leav">
      <formula>NOT(ISERROR(SEARCH(("Leav"),(BX8))))</formula>
    </cfRule>
  </conditionalFormatting>
  <conditionalFormatting sqref="BX8:BX12">
    <cfRule type="containsText" dxfId="3396" priority="1715" operator="containsText" text="Holi">
      <formula>NOT(ISERROR(SEARCH(("Holi"),(BX8))))</formula>
    </cfRule>
  </conditionalFormatting>
  <conditionalFormatting sqref="BX8:BX12">
    <cfRule type="containsText" dxfId="3395" priority="1716" operator="containsText" text="Orie">
      <formula>NOT(ISERROR(SEARCH(("Orie"),(BX8))))</formula>
    </cfRule>
  </conditionalFormatting>
  <conditionalFormatting sqref="BX14:BX16">
    <cfRule type="containsText" dxfId="3394" priority="1707" operator="containsText" text="Pres">
      <formula>NOT(ISERROR(SEARCH(("Pres"),(BX14))))</formula>
    </cfRule>
  </conditionalFormatting>
  <conditionalFormatting sqref="BX14:BX16">
    <cfRule type="containsText" dxfId="3393" priority="1708" operator="containsText" text="Abs">
      <formula>NOT(ISERROR(SEARCH(("Abs"),(BX14))))</formula>
    </cfRule>
  </conditionalFormatting>
  <conditionalFormatting sqref="BX14:BX16">
    <cfRule type="containsText" dxfId="3392" priority="1709" operator="containsText" text="Leav">
      <formula>NOT(ISERROR(SEARCH(("Leav"),(BX14))))</formula>
    </cfRule>
  </conditionalFormatting>
  <conditionalFormatting sqref="BX14:BX16">
    <cfRule type="containsText" dxfId="3391" priority="1710" operator="containsText" text="Holi">
      <formula>NOT(ISERROR(SEARCH(("Holi"),(BX14))))</formula>
    </cfRule>
  </conditionalFormatting>
  <conditionalFormatting sqref="BX14:BX16">
    <cfRule type="containsText" dxfId="3390" priority="1711" operator="containsText" text="Orie">
      <formula>NOT(ISERROR(SEARCH(("Orie"),(BX14))))</formula>
    </cfRule>
  </conditionalFormatting>
  <conditionalFormatting sqref="BX18:BX26">
    <cfRule type="containsText" dxfId="3389" priority="1702" operator="containsText" text="Pres">
      <formula>NOT(ISERROR(SEARCH(("Pres"),(BX18))))</formula>
    </cfRule>
  </conditionalFormatting>
  <conditionalFormatting sqref="BX18:BX26">
    <cfRule type="containsText" dxfId="3388" priority="1703" operator="containsText" text="Abs">
      <formula>NOT(ISERROR(SEARCH(("Abs"),(BX18))))</formula>
    </cfRule>
  </conditionalFormatting>
  <conditionalFormatting sqref="BX18:BX26">
    <cfRule type="containsText" dxfId="3387" priority="1704" operator="containsText" text="Leav">
      <formula>NOT(ISERROR(SEARCH(("Leav"),(BX18))))</formula>
    </cfRule>
  </conditionalFormatting>
  <conditionalFormatting sqref="BX18:BX26">
    <cfRule type="containsText" dxfId="3386" priority="1705" operator="containsText" text="Holi">
      <formula>NOT(ISERROR(SEARCH(("Holi"),(BX18))))</formula>
    </cfRule>
  </conditionalFormatting>
  <conditionalFormatting sqref="BX18:BX26">
    <cfRule type="containsText" dxfId="3385" priority="1706" operator="containsText" text="Orie">
      <formula>NOT(ISERROR(SEARCH(("Orie"),(BX18))))</formula>
    </cfRule>
  </conditionalFormatting>
  <conditionalFormatting sqref="BZ6:BZ26">
    <cfRule type="containsText" dxfId="3384" priority="1697" operator="containsText" text="Pres">
      <formula>NOT(ISERROR(SEARCH(("Pres"),(BZ6))))</formula>
    </cfRule>
  </conditionalFormatting>
  <conditionalFormatting sqref="BZ6:BZ26">
    <cfRule type="containsText" dxfId="3383" priority="1698" operator="containsText" text="Abs">
      <formula>NOT(ISERROR(SEARCH(("Abs"),(BZ6))))</formula>
    </cfRule>
  </conditionalFormatting>
  <conditionalFormatting sqref="BZ6:BZ26">
    <cfRule type="containsText" dxfId="3382" priority="1699" operator="containsText" text="Leav">
      <formula>NOT(ISERROR(SEARCH(("Leav"),(BZ6))))</formula>
    </cfRule>
  </conditionalFormatting>
  <conditionalFormatting sqref="BZ6:BZ26">
    <cfRule type="containsText" dxfId="3381" priority="1700" operator="containsText" text="Holi">
      <formula>NOT(ISERROR(SEARCH(("Holi"),(BZ6))))</formula>
    </cfRule>
  </conditionalFormatting>
  <conditionalFormatting sqref="BZ6:BZ26">
    <cfRule type="containsText" dxfId="3380" priority="1701" operator="containsText" text="Orie">
      <formula>NOT(ISERROR(SEARCH(("Orie"),(BZ6))))</formula>
    </cfRule>
  </conditionalFormatting>
  <conditionalFormatting sqref="CB6:CB26">
    <cfRule type="containsText" dxfId="3379" priority="1692" operator="containsText" text="Pres">
      <formula>NOT(ISERROR(SEARCH(("Pres"),(CB6))))</formula>
    </cfRule>
  </conditionalFormatting>
  <conditionalFormatting sqref="CB6:CB26">
    <cfRule type="containsText" dxfId="3378" priority="1693" operator="containsText" text="Abs">
      <formula>NOT(ISERROR(SEARCH(("Abs"),(CB6))))</formula>
    </cfRule>
  </conditionalFormatting>
  <conditionalFormatting sqref="CB6:CB26">
    <cfRule type="containsText" dxfId="3377" priority="1694" operator="containsText" text="Leav">
      <formula>NOT(ISERROR(SEARCH(("Leav"),(CB6))))</formula>
    </cfRule>
  </conditionalFormatting>
  <conditionalFormatting sqref="CB6:CB26">
    <cfRule type="containsText" dxfId="3376" priority="1695" operator="containsText" text="Holi">
      <formula>NOT(ISERROR(SEARCH(("Holi"),(CB6))))</formula>
    </cfRule>
  </conditionalFormatting>
  <conditionalFormatting sqref="CB6:CB26">
    <cfRule type="containsText" dxfId="3375" priority="1696" operator="containsText" text="Orie">
      <formula>NOT(ISERROR(SEARCH(("Orie"),(CB6))))</formula>
    </cfRule>
  </conditionalFormatting>
  <conditionalFormatting sqref="CD6:CD26">
    <cfRule type="containsText" dxfId="3374" priority="1687" operator="containsText" text="Pres">
      <formula>NOT(ISERROR(SEARCH(("Pres"),(CD6))))</formula>
    </cfRule>
  </conditionalFormatting>
  <conditionalFormatting sqref="CD6:CD26">
    <cfRule type="containsText" dxfId="3373" priority="1688" operator="containsText" text="Abs">
      <formula>NOT(ISERROR(SEARCH(("Abs"),(CD6))))</formula>
    </cfRule>
  </conditionalFormatting>
  <conditionalFormatting sqref="CD6:CD26">
    <cfRule type="containsText" dxfId="3372" priority="1689" operator="containsText" text="Leav">
      <formula>NOT(ISERROR(SEARCH(("Leav"),(CD6))))</formula>
    </cfRule>
  </conditionalFormatting>
  <conditionalFormatting sqref="CD6:CD26">
    <cfRule type="containsText" dxfId="3371" priority="1690" operator="containsText" text="Holi">
      <formula>NOT(ISERROR(SEARCH(("Holi"),(CD6))))</formula>
    </cfRule>
  </conditionalFormatting>
  <conditionalFormatting sqref="CD6:CD26">
    <cfRule type="containsText" dxfId="3370" priority="1691" operator="containsText" text="Orie">
      <formula>NOT(ISERROR(SEARCH(("Orie"),(CD6))))</formula>
    </cfRule>
  </conditionalFormatting>
  <conditionalFormatting sqref="CH6">
    <cfRule type="containsText" dxfId="3369" priority="1682" operator="containsText" text="Pres">
      <formula>NOT(ISERROR(SEARCH(("Pres"),(CH6))))</formula>
    </cfRule>
  </conditionalFormatting>
  <conditionalFormatting sqref="CH6">
    <cfRule type="containsText" dxfId="3368" priority="1683" operator="containsText" text="Abs">
      <formula>NOT(ISERROR(SEARCH(("Abs"),(CH6))))</formula>
    </cfRule>
  </conditionalFormatting>
  <conditionalFormatting sqref="CH6">
    <cfRule type="containsText" dxfId="3367" priority="1684" operator="containsText" text="Leav">
      <formula>NOT(ISERROR(SEARCH(("Leav"),(CH6))))</formula>
    </cfRule>
  </conditionalFormatting>
  <conditionalFormatting sqref="CH6">
    <cfRule type="containsText" dxfId="3366" priority="1685" operator="containsText" text="Holi">
      <formula>NOT(ISERROR(SEARCH(("Holi"),(CH6))))</formula>
    </cfRule>
  </conditionalFormatting>
  <conditionalFormatting sqref="CH6">
    <cfRule type="containsText" dxfId="3365" priority="1686" operator="containsText" text="Orie">
      <formula>NOT(ISERROR(SEARCH(("Orie"),(CH6))))</formula>
    </cfRule>
  </conditionalFormatting>
  <conditionalFormatting sqref="CH7">
    <cfRule type="containsText" dxfId="3364" priority="1677" operator="containsText" text="Pres">
      <formula>NOT(ISERROR(SEARCH(("Pres"),(CH7))))</formula>
    </cfRule>
  </conditionalFormatting>
  <conditionalFormatting sqref="CH7">
    <cfRule type="containsText" dxfId="3363" priority="1678" operator="containsText" text="Abs">
      <formula>NOT(ISERROR(SEARCH(("Abs"),(CH7))))</formula>
    </cfRule>
  </conditionalFormatting>
  <conditionalFormatting sqref="CH7">
    <cfRule type="containsText" dxfId="3362" priority="1679" operator="containsText" text="Leav">
      <formula>NOT(ISERROR(SEARCH(("Leav"),(CH7))))</formula>
    </cfRule>
  </conditionalFormatting>
  <conditionalFormatting sqref="CH7">
    <cfRule type="containsText" dxfId="3361" priority="1680" operator="containsText" text="Holi">
      <formula>NOT(ISERROR(SEARCH(("Holi"),(CH7))))</formula>
    </cfRule>
  </conditionalFormatting>
  <conditionalFormatting sqref="CH7">
    <cfRule type="containsText" dxfId="3360" priority="1681" operator="containsText" text="Orie">
      <formula>NOT(ISERROR(SEARCH(("Orie"),(CH7))))</formula>
    </cfRule>
  </conditionalFormatting>
  <conditionalFormatting sqref="CH9:CH26">
    <cfRule type="containsText" dxfId="3359" priority="1672" operator="containsText" text="Pres">
      <formula>NOT(ISERROR(SEARCH(("Pres"),(CH9))))</formula>
    </cfRule>
  </conditionalFormatting>
  <conditionalFormatting sqref="CH9:CH26">
    <cfRule type="containsText" dxfId="3358" priority="1673" operator="containsText" text="Abs">
      <formula>NOT(ISERROR(SEARCH(("Abs"),(CH9))))</formula>
    </cfRule>
  </conditionalFormatting>
  <conditionalFormatting sqref="CH9:CH26">
    <cfRule type="containsText" dxfId="3357" priority="1674" operator="containsText" text="Leav">
      <formula>NOT(ISERROR(SEARCH(("Leav"),(CH9))))</formula>
    </cfRule>
  </conditionalFormatting>
  <conditionalFormatting sqref="CH9:CH26">
    <cfRule type="containsText" dxfId="3356" priority="1675" operator="containsText" text="Holi">
      <formula>NOT(ISERROR(SEARCH(("Holi"),(CH9))))</formula>
    </cfRule>
  </conditionalFormatting>
  <conditionalFormatting sqref="CH9:CH26">
    <cfRule type="containsText" dxfId="3355" priority="1676" operator="containsText" text="Orie">
      <formula>NOT(ISERROR(SEARCH(("Orie"),(CH9))))</formula>
    </cfRule>
  </conditionalFormatting>
  <conditionalFormatting sqref="CJ6">
    <cfRule type="containsText" dxfId="3354" priority="1667" operator="containsText" text="Pres">
      <formula>NOT(ISERROR(SEARCH(("Pres"),(CJ6))))</formula>
    </cfRule>
  </conditionalFormatting>
  <conditionalFormatting sqref="CJ6">
    <cfRule type="containsText" dxfId="3353" priority="1668" operator="containsText" text="Abs">
      <formula>NOT(ISERROR(SEARCH(("Abs"),(CJ6))))</formula>
    </cfRule>
  </conditionalFormatting>
  <conditionalFormatting sqref="CJ6">
    <cfRule type="containsText" dxfId="3352" priority="1669" operator="containsText" text="Leav">
      <formula>NOT(ISERROR(SEARCH(("Leav"),(CJ6))))</formula>
    </cfRule>
  </conditionalFormatting>
  <conditionalFormatting sqref="CJ6">
    <cfRule type="containsText" dxfId="3351" priority="1670" operator="containsText" text="Holi">
      <formula>NOT(ISERROR(SEARCH(("Holi"),(CJ6))))</formula>
    </cfRule>
  </conditionalFormatting>
  <conditionalFormatting sqref="CJ6">
    <cfRule type="containsText" dxfId="3350" priority="1671" operator="containsText" text="Orie">
      <formula>NOT(ISERROR(SEARCH(("Orie"),(CJ6))))</formula>
    </cfRule>
  </conditionalFormatting>
  <conditionalFormatting sqref="CJ9:CJ26 CJ7">
    <cfRule type="containsText" dxfId="3349" priority="1662" operator="containsText" text="Pres">
      <formula>NOT(ISERROR(SEARCH(("Pres"),(CJ7))))</formula>
    </cfRule>
  </conditionalFormatting>
  <conditionalFormatting sqref="CJ9:CJ26 CJ7">
    <cfRule type="containsText" dxfId="3348" priority="1663" operator="containsText" text="Abs">
      <formula>NOT(ISERROR(SEARCH(("Abs"),(CJ7))))</formula>
    </cfRule>
  </conditionalFormatting>
  <conditionalFormatting sqref="CJ9:CJ26 CJ7">
    <cfRule type="containsText" dxfId="3347" priority="1664" operator="containsText" text="Leav">
      <formula>NOT(ISERROR(SEARCH(("Leav"),(CJ7))))</formula>
    </cfRule>
  </conditionalFormatting>
  <conditionalFormatting sqref="CJ9:CJ26 CJ7">
    <cfRule type="containsText" dxfId="3346" priority="1665" operator="containsText" text="Holi">
      <formula>NOT(ISERROR(SEARCH(("Holi"),(CJ7))))</formula>
    </cfRule>
  </conditionalFormatting>
  <conditionalFormatting sqref="CJ9:CJ26 CJ7">
    <cfRule type="containsText" dxfId="3345" priority="1666" operator="containsText" text="Orie">
      <formula>NOT(ISERROR(SEARCH(("Orie"),(CJ7))))</formula>
    </cfRule>
  </conditionalFormatting>
  <conditionalFormatting sqref="CL6">
    <cfRule type="containsText" dxfId="3344" priority="1657" operator="containsText" text="Pres">
      <formula>NOT(ISERROR(SEARCH(("Pres"),(CL6))))</formula>
    </cfRule>
  </conditionalFormatting>
  <conditionalFormatting sqref="CL6">
    <cfRule type="containsText" dxfId="3343" priority="1658" operator="containsText" text="Abs">
      <formula>NOT(ISERROR(SEARCH(("Abs"),(CL6))))</formula>
    </cfRule>
  </conditionalFormatting>
  <conditionalFormatting sqref="CL6">
    <cfRule type="containsText" dxfId="3342" priority="1659" operator="containsText" text="Leav">
      <formula>NOT(ISERROR(SEARCH(("Leav"),(CL6))))</formula>
    </cfRule>
  </conditionalFormatting>
  <conditionalFormatting sqref="CL6">
    <cfRule type="containsText" dxfId="3341" priority="1660" operator="containsText" text="Holi">
      <formula>NOT(ISERROR(SEARCH(("Holi"),(CL6))))</formula>
    </cfRule>
  </conditionalFormatting>
  <conditionalFormatting sqref="CL6">
    <cfRule type="containsText" dxfId="3340" priority="1661" operator="containsText" text="Orie">
      <formula>NOT(ISERROR(SEARCH(("Orie"),(CL6))))</formula>
    </cfRule>
  </conditionalFormatting>
  <conditionalFormatting sqref="CL9:CL26 CL7">
    <cfRule type="containsText" dxfId="3339" priority="1652" operator="containsText" text="Pres">
      <formula>NOT(ISERROR(SEARCH(("Pres"),(CL7))))</formula>
    </cfRule>
  </conditionalFormatting>
  <conditionalFormatting sqref="CL9:CL26 CL7">
    <cfRule type="containsText" dxfId="3338" priority="1653" operator="containsText" text="Abs">
      <formula>NOT(ISERROR(SEARCH(("Abs"),(CL7))))</formula>
    </cfRule>
  </conditionalFormatting>
  <conditionalFormatting sqref="CL9:CL26 CL7">
    <cfRule type="containsText" dxfId="3337" priority="1654" operator="containsText" text="Leav">
      <formula>NOT(ISERROR(SEARCH(("Leav"),(CL7))))</formula>
    </cfRule>
  </conditionalFormatting>
  <conditionalFormatting sqref="CL9:CL26 CL7">
    <cfRule type="containsText" dxfId="3336" priority="1655" operator="containsText" text="Holi">
      <formula>NOT(ISERROR(SEARCH(("Holi"),(CL7))))</formula>
    </cfRule>
  </conditionalFormatting>
  <conditionalFormatting sqref="CL9:CL26 CL7">
    <cfRule type="containsText" dxfId="3335" priority="1656" operator="containsText" text="Orie">
      <formula>NOT(ISERROR(SEARCH(("Orie"),(CL7))))</formula>
    </cfRule>
  </conditionalFormatting>
  <conditionalFormatting sqref="CN6">
    <cfRule type="containsText" dxfId="3334" priority="1622" operator="containsText" text="Pres">
      <formula>NOT(ISERROR(SEARCH(("Pres"),(CN6))))</formula>
    </cfRule>
  </conditionalFormatting>
  <conditionalFormatting sqref="CN6">
    <cfRule type="containsText" dxfId="3333" priority="1623" operator="containsText" text="Abs">
      <formula>NOT(ISERROR(SEARCH(("Abs"),(CN6))))</formula>
    </cfRule>
  </conditionalFormatting>
  <conditionalFormatting sqref="CN6">
    <cfRule type="containsText" dxfId="3332" priority="1624" operator="containsText" text="Leav">
      <formula>NOT(ISERROR(SEARCH(("Leav"),(CN6))))</formula>
    </cfRule>
  </conditionalFormatting>
  <conditionalFormatting sqref="CN6">
    <cfRule type="containsText" dxfId="3331" priority="1625" operator="containsText" text="Holi">
      <formula>NOT(ISERROR(SEARCH(("Holi"),(CN6))))</formula>
    </cfRule>
  </conditionalFormatting>
  <conditionalFormatting sqref="CN6">
    <cfRule type="containsText" dxfId="3330" priority="1626" operator="containsText" text="Orie">
      <formula>NOT(ISERROR(SEARCH(("Orie"),(CN6))))</formula>
    </cfRule>
  </conditionalFormatting>
  <conditionalFormatting sqref="CN9:CN33 CN7">
    <cfRule type="containsText" dxfId="3329" priority="1617" operator="containsText" text="Pres">
      <formula>NOT(ISERROR(SEARCH(("Pres"),(CN7))))</formula>
    </cfRule>
  </conditionalFormatting>
  <conditionalFormatting sqref="CN9:CN33 CN7">
    <cfRule type="containsText" dxfId="3328" priority="1618" operator="containsText" text="Abs">
      <formula>NOT(ISERROR(SEARCH(("Abs"),(CN7))))</formula>
    </cfRule>
  </conditionalFormatting>
  <conditionalFormatting sqref="CN9:CN33 CN7">
    <cfRule type="containsText" dxfId="3327" priority="1619" operator="containsText" text="Leav">
      <formula>NOT(ISERROR(SEARCH(("Leav"),(CN7))))</formula>
    </cfRule>
  </conditionalFormatting>
  <conditionalFormatting sqref="CN9:CN33 CN7">
    <cfRule type="containsText" dxfId="3326" priority="1620" operator="containsText" text="Holi">
      <formula>NOT(ISERROR(SEARCH(("Holi"),(CN7))))</formula>
    </cfRule>
  </conditionalFormatting>
  <conditionalFormatting sqref="CN9:CN33 CN7">
    <cfRule type="containsText" dxfId="3325" priority="1621" operator="containsText" text="Orie">
      <formula>NOT(ISERROR(SEARCH(("Orie"),(CN7))))</formula>
    </cfRule>
  </conditionalFormatting>
  <conditionalFormatting sqref="CP31:CP33">
    <cfRule type="containsText" dxfId="3324" priority="1607" operator="containsText" text="Pres">
      <formula>NOT(ISERROR(SEARCH(("Pres"),(CP31))))</formula>
    </cfRule>
  </conditionalFormatting>
  <conditionalFormatting sqref="CP31:CP33">
    <cfRule type="containsText" dxfId="3323" priority="1608" operator="containsText" text="Abs">
      <formula>NOT(ISERROR(SEARCH(("Abs"),(CP31))))</formula>
    </cfRule>
  </conditionalFormatting>
  <conditionalFormatting sqref="CP31:CP33">
    <cfRule type="containsText" dxfId="3322" priority="1609" operator="containsText" text="Leav">
      <formula>NOT(ISERROR(SEARCH(("Leav"),(CP31))))</formula>
    </cfRule>
  </conditionalFormatting>
  <conditionalFormatting sqref="CP31:CP33">
    <cfRule type="containsText" dxfId="3321" priority="1610" operator="containsText" text="Holi">
      <formula>NOT(ISERROR(SEARCH(("Holi"),(CP31))))</formula>
    </cfRule>
  </conditionalFormatting>
  <conditionalFormatting sqref="CP31:CP33">
    <cfRule type="containsText" dxfId="3320" priority="1611" operator="containsText" text="Orie">
      <formula>NOT(ISERROR(SEARCH(("Orie"),(CP31))))</formula>
    </cfRule>
  </conditionalFormatting>
  <conditionalFormatting sqref="CR31:CR33">
    <cfRule type="containsText" dxfId="3319" priority="1597" operator="containsText" text="Pres">
      <formula>NOT(ISERROR(SEARCH(("Pres"),(CR31))))</formula>
    </cfRule>
  </conditionalFormatting>
  <conditionalFormatting sqref="CR31:CR33">
    <cfRule type="containsText" dxfId="3318" priority="1598" operator="containsText" text="Abs">
      <formula>NOT(ISERROR(SEARCH(("Abs"),(CR31))))</formula>
    </cfRule>
  </conditionalFormatting>
  <conditionalFormatting sqref="CR31:CR33">
    <cfRule type="containsText" dxfId="3317" priority="1599" operator="containsText" text="Leav">
      <formula>NOT(ISERROR(SEARCH(("Leav"),(CR31))))</formula>
    </cfRule>
  </conditionalFormatting>
  <conditionalFormatting sqref="CR31:CR33">
    <cfRule type="containsText" dxfId="3316" priority="1600" operator="containsText" text="Holi">
      <formula>NOT(ISERROR(SEARCH(("Holi"),(CR31))))</formula>
    </cfRule>
  </conditionalFormatting>
  <conditionalFormatting sqref="CR31:CR33">
    <cfRule type="containsText" dxfId="3315" priority="1601" operator="containsText" text="Orie">
      <formula>NOT(ISERROR(SEARCH(("Orie"),(CR31))))</formula>
    </cfRule>
  </conditionalFormatting>
  <conditionalFormatting sqref="CP6:CP30">
    <cfRule type="containsText" dxfId="3314" priority="1592" operator="containsText" text="Pres">
      <formula>NOT(ISERROR(SEARCH(("Pres"),(CP6))))</formula>
    </cfRule>
  </conditionalFormatting>
  <conditionalFormatting sqref="CP6:CP30">
    <cfRule type="containsText" dxfId="3313" priority="1593" operator="containsText" text="Abs">
      <formula>NOT(ISERROR(SEARCH(("Abs"),(CP6))))</formula>
    </cfRule>
  </conditionalFormatting>
  <conditionalFormatting sqref="CP6:CP30">
    <cfRule type="containsText" dxfId="3312" priority="1594" operator="containsText" text="Leav">
      <formula>NOT(ISERROR(SEARCH(("Leav"),(CP6))))</formula>
    </cfRule>
  </conditionalFormatting>
  <conditionalFormatting sqref="CP6:CP30">
    <cfRule type="containsText" dxfId="3311" priority="1595" operator="containsText" text="Holi">
      <formula>NOT(ISERROR(SEARCH(("Holi"),(CP6))))</formula>
    </cfRule>
  </conditionalFormatting>
  <conditionalFormatting sqref="CP6:CP30">
    <cfRule type="containsText" dxfId="3310" priority="1596" operator="containsText" text="Orie">
      <formula>NOT(ISERROR(SEARCH(("Orie"),(CP6))))</formula>
    </cfRule>
  </conditionalFormatting>
  <conditionalFormatting sqref="CR6:CR26">
    <cfRule type="containsText" dxfId="3309" priority="1587" operator="containsText" text="Pres">
      <formula>NOT(ISERROR(SEARCH(("Pres"),(CR6))))</formula>
    </cfRule>
  </conditionalFormatting>
  <conditionalFormatting sqref="CR6:CR26">
    <cfRule type="containsText" dxfId="3308" priority="1588" operator="containsText" text="Abs">
      <formula>NOT(ISERROR(SEARCH(("Abs"),(CR6))))</formula>
    </cfRule>
  </conditionalFormatting>
  <conditionalFormatting sqref="CR6:CR26">
    <cfRule type="containsText" dxfId="3307" priority="1589" operator="containsText" text="Leav">
      <formula>NOT(ISERROR(SEARCH(("Leav"),(CR6))))</formula>
    </cfRule>
  </conditionalFormatting>
  <conditionalFormatting sqref="CR6:CR26">
    <cfRule type="containsText" dxfId="3306" priority="1590" operator="containsText" text="Holi">
      <formula>NOT(ISERROR(SEARCH(("Holi"),(CR6))))</formula>
    </cfRule>
  </conditionalFormatting>
  <conditionalFormatting sqref="CR6:CR26">
    <cfRule type="containsText" dxfId="3305" priority="1591" operator="containsText" text="Orie">
      <formula>NOT(ISERROR(SEARCH(("Orie"),(CR6))))</formula>
    </cfRule>
  </conditionalFormatting>
  <conditionalFormatting sqref="CT6:CT26">
    <cfRule type="containsText" dxfId="3304" priority="1582" operator="containsText" text="Pres">
      <formula>NOT(ISERROR(SEARCH(("Pres"),(CT6))))</formula>
    </cfRule>
  </conditionalFormatting>
  <conditionalFormatting sqref="CT6:CT26">
    <cfRule type="containsText" dxfId="3303" priority="1583" operator="containsText" text="Abs">
      <formula>NOT(ISERROR(SEARCH(("Abs"),(CT6))))</formula>
    </cfRule>
  </conditionalFormatting>
  <conditionalFormatting sqref="CT6:CT26">
    <cfRule type="containsText" dxfId="3302" priority="1584" operator="containsText" text="Leav">
      <formula>NOT(ISERROR(SEARCH(("Leav"),(CT6))))</formula>
    </cfRule>
  </conditionalFormatting>
  <conditionalFormatting sqref="CT6:CT26">
    <cfRule type="containsText" dxfId="3301" priority="1585" operator="containsText" text="Holi">
      <formula>NOT(ISERROR(SEARCH(("Holi"),(CT6))))</formula>
    </cfRule>
  </conditionalFormatting>
  <conditionalFormatting sqref="CT6:CT26">
    <cfRule type="containsText" dxfId="3300" priority="1586" operator="containsText" text="Orie">
      <formula>NOT(ISERROR(SEARCH(("Orie"),(CT6))))</formula>
    </cfRule>
  </conditionalFormatting>
  <conditionalFormatting sqref="CQ6:CQ30">
    <cfRule type="containsText" dxfId="3299" priority="1577" operator="containsText" text="Pres">
      <formula>NOT(ISERROR(SEARCH(("Pres"),(CQ6))))</formula>
    </cfRule>
  </conditionalFormatting>
  <conditionalFormatting sqref="CQ6:CQ30">
    <cfRule type="containsText" dxfId="3298" priority="1578" operator="containsText" text="Abs">
      <formula>NOT(ISERROR(SEARCH(("Abs"),(CQ6))))</formula>
    </cfRule>
  </conditionalFormatting>
  <conditionalFormatting sqref="CQ6:CQ30">
    <cfRule type="containsText" dxfId="3297" priority="1579" operator="containsText" text="Leav">
      <formula>NOT(ISERROR(SEARCH(("Leav"),(CQ6))))</formula>
    </cfRule>
  </conditionalFormatting>
  <conditionalFormatting sqref="CQ6:CQ30">
    <cfRule type="containsText" dxfId="3296" priority="1580" operator="containsText" text="Holi">
      <formula>NOT(ISERROR(SEARCH(("Holi"),(CQ6))))</formula>
    </cfRule>
  </conditionalFormatting>
  <conditionalFormatting sqref="CQ6:CQ30">
    <cfRule type="containsText" dxfId="3295" priority="1581" operator="containsText" text="Orie">
      <formula>NOT(ISERROR(SEARCH(("Orie"),(CQ6))))</formula>
    </cfRule>
  </conditionalFormatting>
  <conditionalFormatting sqref="CS6:CS30">
    <cfRule type="containsText" dxfId="3294" priority="1572" operator="containsText" text="Pres">
      <formula>NOT(ISERROR(SEARCH(("Pres"),(CS6))))</formula>
    </cfRule>
  </conditionalFormatting>
  <conditionalFormatting sqref="CS6:CS30">
    <cfRule type="containsText" dxfId="3293" priority="1573" operator="containsText" text="Abs">
      <formula>NOT(ISERROR(SEARCH(("Abs"),(CS6))))</formula>
    </cfRule>
  </conditionalFormatting>
  <conditionalFormatting sqref="CS6:CS30">
    <cfRule type="containsText" dxfId="3292" priority="1574" operator="containsText" text="Leav">
      <formula>NOT(ISERROR(SEARCH(("Leav"),(CS6))))</formula>
    </cfRule>
  </conditionalFormatting>
  <conditionalFormatting sqref="CS6:CS30">
    <cfRule type="containsText" dxfId="3291" priority="1575" operator="containsText" text="Holi">
      <formula>NOT(ISERROR(SEARCH(("Holi"),(CS6))))</formula>
    </cfRule>
  </conditionalFormatting>
  <conditionalFormatting sqref="CS6:CS30">
    <cfRule type="containsText" dxfId="3290" priority="1576" operator="containsText" text="Orie">
      <formula>NOT(ISERROR(SEARCH(("Orie"),(CS6))))</formula>
    </cfRule>
  </conditionalFormatting>
  <conditionalFormatting sqref="CR27:CR30">
    <cfRule type="containsText" dxfId="3289" priority="1567" operator="containsText" text="Pres">
      <formula>NOT(ISERROR(SEARCH(("Pres"),(CR27))))</formula>
    </cfRule>
  </conditionalFormatting>
  <conditionalFormatting sqref="CR27:CR30">
    <cfRule type="containsText" dxfId="3288" priority="1568" operator="containsText" text="Abs">
      <formula>NOT(ISERROR(SEARCH(("Abs"),(CR27))))</formula>
    </cfRule>
  </conditionalFormatting>
  <conditionalFormatting sqref="CR27:CR30">
    <cfRule type="containsText" dxfId="3287" priority="1569" operator="containsText" text="Leav">
      <formula>NOT(ISERROR(SEARCH(("Leav"),(CR27))))</formula>
    </cfRule>
  </conditionalFormatting>
  <conditionalFormatting sqref="CR27:CR30">
    <cfRule type="containsText" dxfId="3286" priority="1570" operator="containsText" text="Holi">
      <formula>NOT(ISERROR(SEARCH(("Holi"),(CR27))))</formula>
    </cfRule>
  </conditionalFormatting>
  <conditionalFormatting sqref="CR27:CR30">
    <cfRule type="containsText" dxfId="3285" priority="1571" operator="containsText" text="Orie">
      <formula>NOT(ISERROR(SEARCH(("Orie"),(CR27))))</formula>
    </cfRule>
  </conditionalFormatting>
  <conditionalFormatting sqref="CT27:CT30">
    <cfRule type="containsText" dxfId="3284" priority="1562" operator="containsText" text="Pres">
      <formula>NOT(ISERROR(SEARCH(("Pres"),(CT27))))</formula>
    </cfRule>
  </conditionalFormatting>
  <conditionalFormatting sqref="CT27:CT30">
    <cfRule type="containsText" dxfId="3283" priority="1563" operator="containsText" text="Abs">
      <formula>NOT(ISERROR(SEARCH(("Abs"),(CT27))))</formula>
    </cfRule>
  </conditionalFormatting>
  <conditionalFormatting sqref="CT27:CT30">
    <cfRule type="containsText" dxfId="3282" priority="1564" operator="containsText" text="Leav">
      <formula>NOT(ISERROR(SEARCH(("Leav"),(CT27))))</formula>
    </cfRule>
  </conditionalFormatting>
  <conditionalFormatting sqref="CT27:CT30">
    <cfRule type="containsText" dxfId="3281" priority="1565" operator="containsText" text="Holi">
      <formula>NOT(ISERROR(SEARCH(("Holi"),(CT27))))</formula>
    </cfRule>
  </conditionalFormatting>
  <conditionalFormatting sqref="CT27:CT30">
    <cfRule type="containsText" dxfId="3280" priority="1566" operator="containsText" text="Orie">
      <formula>NOT(ISERROR(SEARCH(("Orie"),(CT27))))</formula>
    </cfRule>
  </conditionalFormatting>
  <conditionalFormatting sqref="CV6">
    <cfRule type="containsText" dxfId="3279" priority="1557" operator="containsText" text="Pres">
      <formula>NOT(ISERROR(SEARCH(("Pres"),(CV6))))</formula>
    </cfRule>
  </conditionalFormatting>
  <conditionalFormatting sqref="CV6">
    <cfRule type="containsText" dxfId="3278" priority="1558" operator="containsText" text="Abs">
      <formula>NOT(ISERROR(SEARCH(("Abs"),(CV6))))</formula>
    </cfRule>
  </conditionalFormatting>
  <conditionalFormatting sqref="CV6">
    <cfRule type="containsText" dxfId="3277" priority="1559" operator="containsText" text="Leav">
      <formula>NOT(ISERROR(SEARCH(("Leav"),(CV6))))</formula>
    </cfRule>
  </conditionalFormatting>
  <conditionalFormatting sqref="CV6">
    <cfRule type="containsText" dxfId="3276" priority="1560" operator="containsText" text="Holi">
      <formula>NOT(ISERROR(SEARCH(("Holi"),(CV6))))</formula>
    </cfRule>
  </conditionalFormatting>
  <conditionalFormatting sqref="CV6">
    <cfRule type="containsText" dxfId="3275" priority="1561" operator="containsText" text="Orie">
      <formula>NOT(ISERROR(SEARCH(("Orie"),(CV6))))</formula>
    </cfRule>
  </conditionalFormatting>
  <conditionalFormatting sqref="CX6">
    <cfRule type="containsText" dxfId="3274" priority="1552" operator="containsText" text="Pres">
      <formula>NOT(ISERROR(SEARCH(("Pres"),(CX6))))</formula>
    </cfRule>
  </conditionalFormatting>
  <conditionalFormatting sqref="CX6">
    <cfRule type="containsText" dxfId="3273" priority="1553" operator="containsText" text="Abs">
      <formula>NOT(ISERROR(SEARCH(("Abs"),(CX6))))</formula>
    </cfRule>
  </conditionalFormatting>
  <conditionalFormatting sqref="CX6">
    <cfRule type="containsText" dxfId="3272" priority="1554" operator="containsText" text="Leav">
      <formula>NOT(ISERROR(SEARCH(("Leav"),(CX6))))</formula>
    </cfRule>
  </conditionalFormatting>
  <conditionalFormatting sqref="CX6">
    <cfRule type="containsText" dxfId="3271" priority="1555" operator="containsText" text="Holi">
      <formula>NOT(ISERROR(SEARCH(("Holi"),(CX6))))</formula>
    </cfRule>
  </conditionalFormatting>
  <conditionalFormatting sqref="CX6">
    <cfRule type="containsText" dxfId="3270" priority="1556" operator="containsText" text="Orie">
      <formula>NOT(ISERROR(SEARCH(("Orie"),(CX6))))</formula>
    </cfRule>
  </conditionalFormatting>
  <conditionalFormatting sqref="CS31:CS33">
    <cfRule type="containsText" dxfId="3269" priority="1547" operator="containsText" text="Pres">
      <formula>NOT(ISERROR(SEARCH(("Pres"),(CS31))))</formula>
    </cfRule>
  </conditionalFormatting>
  <conditionalFormatting sqref="CS31:CS33">
    <cfRule type="containsText" dxfId="3268" priority="1548" operator="containsText" text="Abs">
      <formula>NOT(ISERROR(SEARCH(("Abs"),(CS31))))</formula>
    </cfRule>
  </conditionalFormatting>
  <conditionalFormatting sqref="CS31:CS33">
    <cfRule type="containsText" dxfId="3267" priority="1549" operator="containsText" text="Leav">
      <formula>NOT(ISERROR(SEARCH(("Leav"),(CS31))))</formula>
    </cfRule>
  </conditionalFormatting>
  <conditionalFormatting sqref="CS31:CS33">
    <cfRule type="containsText" dxfId="3266" priority="1550" operator="containsText" text="Holi">
      <formula>NOT(ISERROR(SEARCH(("Holi"),(CS31))))</formula>
    </cfRule>
  </conditionalFormatting>
  <conditionalFormatting sqref="CS31:CS33">
    <cfRule type="containsText" dxfId="3265" priority="1551" operator="containsText" text="Orie">
      <formula>NOT(ISERROR(SEARCH(("Orie"),(CS31))))</formula>
    </cfRule>
  </conditionalFormatting>
  <conditionalFormatting sqref="CT31:CT33">
    <cfRule type="containsText" dxfId="3264" priority="1542" operator="containsText" text="Pres">
      <formula>NOT(ISERROR(SEARCH(("Pres"),(CT31))))</formula>
    </cfRule>
  </conditionalFormatting>
  <conditionalFormatting sqref="CT31:CT33">
    <cfRule type="containsText" dxfId="3263" priority="1543" operator="containsText" text="Abs">
      <formula>NOT(ISERROR(SEARCH(("Abs"),(CT31))))</formula>
    </cfRule>
  </conditionalFormatting>
  <conditionalFormatting sqref="CT31:CT33">
    <cfRule type="containsText" dxfId="3262" priority="1544" operator="containsText" text="Leav">
      <formula>NOT(ISERROR(SEARCH(("Leav"),(CT31))))</formula>
    </cfRule>
  </conditionalFormatting>
  <conditionalFormatting sqref="CT31:CT33">
    <cfRule type="containsText" dxfId="3261" priority="1545" operator="containsText" text="Holi">
      <formula>NOT(ISERROR(SEARCH(("Holi"),(CT31))))</formula>
    </cfRule>
  </conditionalFormatting>
  <conditionalFormatting sqref="CT31:CT33">
    <cfRule type="containsText" dxfId="3260" priority="1546" operator="containsText" text="Orie">
      <formula>NOT(ISERROR(SEARCH(("Orie"),(CT31))))</formula>
    </cfRule>
  </conditionalFormatting>
  <conditionalFormatting sqref="AC3:ET3">
    <cfRule type="containsText" dxfId="3259" priority="1537" operator="containsText" text="Pres">
      <formula>NOT(ISERROR(SEARCH(("Pres"),(AC3))))</formula>
    </cfRule>
  </conditionalFormatting>
  <conditionalFormatting sqref="AC3:ET3">
    <cfRule type="containsText" dxfId="3258" priority="1538" operator="containsText" text="Abs">
      <formula>NOT(ISERROR(SEARCH(("Abs"),(AC3))))</formula>
    </cfRule>
  </conditionalFormatting>
  <conditionalFormatting sqref="AC3:ET3">
    <cfRule type="containsText" dxfId="3257" priority="1539" operator="containsText" text="Leav">
      <formula>NOT(ISERROR(SEARCH(("Leav"),(AC3))))</formula>
    </cfRule>
  </conditionalFormatting>
  <conditionalFormatting sqref="AC3:ET3">
    <cfRule type="containsText" dxfId="3256" priority="1540" operator="containsText" text="Holi">
      <formula>NOT(ISERROR(SEARCH(("Holi"),(AC3))))</formula>
    </cfRule>
  </conditionalFormatting>
  <conditionalFormatting sqref="AC3:ET3">
    <cfRule type="containsText" dxfId="3255" priority="1541" operator="containsText" text="Orie">
      <formula>NOT(ISERROR(SEARCH(("Orie"),(AC3))))</formula>
    </cfRule>
  </conditionalFormatting>
  <conditionalFormatting sqref="CU7:CU33">
    <cfRule type="containsText" dxfId="3254" priority="1532" operator="containsText" text="Pres">
      <formula>NOT(ISERROR(SEARCH(("Pres"),(CU7))))</formula>
    </cfRule>
  </conditionalFormatting>
  <conditionalFormatting sqref="CU7:CU33">
    <cfRule type="containsText" dxfId="3253" priority="1533" operator="containsText" text="Abs">
      <formula>NOT(ISERROR(SEARCH(("Abs"),(CU7))))</formula>
    </cfRule>
  </conditionalFormatting>
  <conditionalFormatting sqref="CU7:CU33">
    <cfRule type="containsText" dxfId="3252" priority="1534" operator="containsText" text="Leav">
      <formula>NOT(ISERROR(SEARCH(("Leav"),(CU7))))</formula>
    </cfRule>
  </conditionalFormatting>
  <conditionalFormatting sqref="CU7:CU33">
    <cfRule type="containsText" dxfId="3251" priority="1535" operator="containsText" text="Holi">
      <formula>NOT(ISERROR(SEARCH(("Holi"),(CU7))))</formula>
    </cfRule>
  </conditionalFormatting>
  <conditionalFormatting sqref="CU7:CU33">
    <cfRule type="containsText" dxfId="3250" priority="1536" operator="containsText" text="Orie">
      <formula>NOT(ISERROR(SEARCH(("Orie"),(CU7))))</formula>
    </cfRule>
  </conditionalFormatting>
  <conditionalFormatting sqref="CV7:CV33">
    <cfRule type="containsText" dxfId="3249" priority="1527" operator="containsText" text="Pres">
      <formula>NOT(ISERROR(SEARCH(("Pres"),(CV7))))</formula>
    </cfRule>
  </conditionalFormatting>
  <conditionalFormatting sqref="CV7:CV33">
    <cfRule type="containsText" dxfId="3248" priority="1528" operator="containsText" text="Abs">
      <formula>NOT(ISERROR(SEARCH(("Abs"),(CV7))))</formula>
    </cfRule>
  </conditionalFormatting>
  <conditionalFormatting sqref="CV7:CV33">
    <cfRule type="containsText" dxfId="3247" priority="1529" operator="containsText" text="Leav">
      <formula>NOT(ISERROR(SEARCH(("Leav"),(CV7))))</formula>
    </cfRule>
  </conditionalFormatting>
  <conditionalFormatting sqref="CV7:CV33">
    <cfRule type="containsText" dxfId="3246" priority="1530" operator="containsText" text="Holi">
      <formula>NOT(ISERROR(SEARCH(("Holi"),(CV7))))</formula>
    </cfRule>
  </conditionalFormatting>
  <conditionalFormatting sqref="CV7:CV33">
    <cfRule type="containsText" dxfId="3245" priority="1531" operator="containsText" text="Orie">
      <formula>NOT(ISERROR(SEARCH(("Orie"),(CV7))))</formula>
    </cfRule>
  </conditionalFormatting>
  <conditionalFormatting sqref="CX7:CX33">
    <cfRule type="containsText" dxfId="3244" priority="1522" operator="containsText" text="Pres">
      <formula>NOT(ISERROR(SEARCH(("Pres"),(CX7))))</formula>
    </cfRule>
  </conditionalFormatting>
  <conditionalFormatting sqref="CX7:CX33">
    <cfRule type="containsText" dxfId="3243" priority="1523" operator="containsText" text="Abs">
      <formula>NOT(ISERROR(SEARCH(("Abs"),(CX7))))</formula>
    </cfRule>
  </conditionalFormatting>
  <conditionalFormatting sqref="CX7:CX33">
    <cfRule type="containsText" dxfId="3242" priority="1524" operator="containsText" text="Leav">
      <formula>NOT(ISERROR(SEARCH(("Leav"),(CX7))))</formula>
    </cfRule>
  </conditionalFormatting>
  <conditionalFormatting sqref="CX7:CX33">
    <cfRule type="containsText" dxfId="3241" priority="1525" operator="containsText" text="Holi">
      <formula>NOT(ISERROR(SEARCH(("Holi"),(CX7))))</formula>
    </cfRule>
  </conditionalFormatting>
  <conditionalFormatting sqref="CX7:CX33">
    <cfRule type="containsText" dxfId="3240" priority="1526" operator="containsText" text="Orie">
      <formula>NOT(ISERROR(SEARCH(("Orie"),(CX7))))</formula>
    </cfRule>
  </conditionalFormatting>
  <conditionalFormatting sqref="CW7:CW33">
    <cfRule type="containsText" dxfId="3239" priority="1517" operator="containsText" text="Pres">
      <formula>NOT(ISERROR(SEARCH(("Pres"),(CW7))))</formula>
    </cfRule>
  </conditionalFormatting>
  <conditionalFormatting sqref="CW7:CW33">
    <cfRule type="containsText" dxfId="3238" priority="1518" operator="containsText" text="Abs">
      <formula>NOT(ISERROR(SEARCH(("Abs"),(CW7))))</formula>
    </cfRule>
  </conditionalFormatting>
  <conditionalFormatting sqref="CW7:CW33">
    <cfRule type="containsText" dxfId="3237" priority="1519" operator="containsText" text="Leav">
      <formula>NOT(ISERROR(SEARCH(("Leav"),(CW7))))</formula>
    </cfRule>
  </conditionalFormatting>
  <conditionalFormatting sqref="CW7:CW33">
    <cfRule type="containsText" dxfId="3236" priority="1520" operator="containsText" text="Holi">
      <formula>NOT(ISERROR(SEARCH(("Holi"),(CW7))))</formula>
    </cfRule>
  </conditionalFormatting>
  <conditionalFormatting sqref="CW7:CW33">
    <cfRule type="containsText" dxfId="3235" priority="1521" operator="containsText" text="Orie">
      <formula>NOT(ISERROR(SEARCH(("Orie"),(CW7))))</formula>
    </cfRule>
  </conditionalFormatting>
  <conditionalFormatting sqref="CY9:CY12 CY14:CY23 CY25:CY33">
    <cfRule type="containsText" dxfId="3234" priority="1506" operator="containsText" text="Pres">
      <formula>NOT(ISERROR(SEARCH(("Pres"),(CY9))))</formula>
    </cfRule>
  </conditionalFormatting>
  <conditionalFormatting sqref="CY9:CY12 CY14:CY23 CY25:CY33">
    <cfRule type="containsText" dxfId="3233" priority="1507" operator="containsText" text="Abs">
      <formula>NOT(ISERROR(SEARCH(("Abs"),(CY9))))</formula>
    </cfRule>
  </conditionalFormatting>
  <conditionalFormatting sqref="CY9:CY12 CY14:CY23 CY25:CY33">
    <cfRule type="containsText" dxfId="3232" priority="1508" operator="containsText" text="Leav">
      <formula>NOT(ISERROR(SEARCH(("Leav"),(CY9))))</formula>
    </cfRule>
  </conditionalFormatting>
  <conditionalFormatting sqref="CY9:CY12 CY14:CY23 CY25:CY33">
    <cfRule type="containsText" dxfId="3231" priority="1509" operator="containsText" text="Holi">
      <formula>NOT(ISERROR(SEARCH(("Holi"),(CY9))))</formula>
    </cfRule>
  </conditionalFormatting>
  <conditionalFormatting sqref="CY9:CY12 CY14:CY23 CY25:CY33">
    <cfRule type="containsText" dxfId="3230" priority="1510" operator="containsText" text="Orie">
      <formula>NOT(ISERROR(SEARCH(("Orie"),(CY9))))</formula>
    </cfRule>
  </conditionalFormatting>
  <conditionalFormatting sqref="CY13 CY24">
    <cfRule type="containsText" dxfId="3229" priority="1501" operator="containsText" text="Pres">
      <formula>NOT(ISERROR(SEARCH(("Pres"),(CY13))))</formula>
    </cfRule>
  </conditionalFormatting>
  <conditionalFormatting sqref="CY13 CY24">
    <cfRule type="containsText" dxfId="3228" priority="1502" operator="containsText" text="Abs">
      <formula>NOT(ISERROR(SEARCH(("Abs"),(CY13))))</formula>
    </cfRule>
  </conditionalFormatting>
  <conditionalFormatting sqref="CY13 CY24">
    <cfRule type="containsText" dxfId="3227" priority="1503" operator="containsText" text="Leav">
      <formula>NOT(ISERROR(SEARCH(("Leav"),(CY13))))</formula>
    </cfRule>
  </conditionalFormatting>
  <conditionalFormatting sqref="CY13 CY24">
    <cfRule type="containsText" dxfId="3226" priority="1504" operator="containsText" text="Holi">
      <formula>NOT(ISERROR(SEARCH(("Holi"),(CY13))))</formula>
    </cfRule>
  </conditionalFormatting>
  <conditionalFormatting sqref="CY13 CY24">
    <cfRule type="containsText" dxfId="3225" priority="1505" operator="containsText" text="Orie">
      <formula>NOT(ISERROR(SEARCH(("Orie"),(CY13))))</formula>
    </cfRule>
  </conditionalFormatting>
  <conditionalFormatting sqref="DA9:DA12 DA14:DA23 DA25:DA37">
    <cfRule type="containsText" dxfId="3224" priority="1496" operator="containsText" text="Pres">
      <formula>NOT(ISERROR(SEARCH(("Pres"),(DA9))))</formula>
    </cfRule>
  </conditionalFormatting>
  <conditionalFormatting sqref="DA9:DA12 DA14:DA23 DA25:DA37">
    <cfRule type="containsText" dxfId="3223" priority="1497" operator="containsText" text="Abs">
      <formula>NOT(ISERROR(SEARCH(("Abs"),(DA9))))</formula>
    </cfRule>
  </conditionalFormatting>
  <conditionalFormatting sqref="DA9:DA12 DA14:DA23 DA25:DA37">
    <cfRule type="containsText" dxfId="3222" priority="1498" operator="containsText" text="Leav">
      <formula>NOT(ISERROR(SEARCH(("Leav"),(DA9))))</formula>
    </cfRule>
  </conditionalFormatting>
  <conditionalFormatting sqref="DA9:DA12 DA14:DA23 DA25:DA37">
    <cfRule type="containsText" dxfId="3221" priority="1499" operator="containsText" text="Holi">
      <formula>NOT(ISERROR(SEARCH(("Holi"),(DA9))))</formula>
    </cfRule>
  </conditionalFormatting>
  <conditionalFormatting sqref="DA9:DA12 DA14:DA23 DA25:DA37">
    <cfRule type="containsText" dxfId="3220" priority="1500" operator="containsText" text="Orie">
      <formula>NOT(ISERROR(SEARCH(("Orie"),(DA9))))</formula>
    </cfRule>
  </conditionalFormatting>
  <conditionalFormatting sqref="CZ9:CZ12 CZ14:CZ23 CZ25:CZ38">
    <cfRule type="containsText" dxfId="3219" priority="1491" operator="containsText" text="Pres">
      <formula>NOT(ISERROR(SEARCH(("Pres"),(CZ9))))</formula>
    </cfRule>
  </conditionalFormatting>
  <conditionalFormatting sqref="CZ9:CZ12 CZ14:CZ23 CZ25:CZ38">
    <cfRule type="containsText" dxfId="3218" priority="1492" operator="containsText" text="Abs">
      <formula>NOT(ISERROR(SEARCH(("Abs"),(CZ9))))</formula>
    </cfRule>
  </conditionalFormatting>
  <conditionalFormatting sqref="CZ9:CZ12 CZ14:CZ23 CZ25:CZ38">
    <cfRule type="containsText" dxfId="3217" priority="1493" operator="containsText" text="Leav">
      <formula>NOT(ISERROR(SEARCH(("Leav"),(CZ9))))</formula>
    </cfRule>
  </conditionalFormatting>
  <conditionalFormatting sqref="CZ9:CZ12 CZ14:CZ23 CZ25:CZ38">
    <cfRule type="containsText" dxfId="3216" priority="1494" operator="containsText" text="Holi">
      <formula>NOT(ISERROR(SEARCH(("Holi"),(CZ9))))</formula>
    </cfRule>
  </conditionalFormatting>
  <conditionalFormatting sqref="CZ9:CZ12 CZ14:CZ23 CZ25:CZ38">
    <cfRule type="containsText" dxfId="3215" priority="1495" operator="containsText" text="Orie">
      <formula>NOT(ISERROR(SEARCH(("Orie"),(CZ9))))</formula>
    </cfRule>
  </conditionalFormatting>
  <conditionalFormatting sqref="DB9:DB12 DB14:DB23 DB25:DB38">
    <cfRule type="containsText" dxfId="3214" priority="1486" operator="containsText" text="Pres">
      <formula>NOT(ISERROR(SEARCH(("Pres"),(DB9))))</formula>
    </cfRule>
  </conditionalFormatting>
  <conditionalFormatting sqref="DB9:DB12 DB14:DB23 DB25:DB38">
    <cfRule type="containsText" dxfId="3213" priority="1487" operator="containsText" text="Abs">
      <formula>NOT(ISERROR(SEARCH(("Abs"),(DB9))))</formula>
    </cfRule>
  </conditionalFormatting>
  <conditionalFormatting sqref="DB9:DB12 DB14:DB23 DB25:DB38">
    <cfRule type="containsText" dxfId="3212" priority="1488" operator="containsText" text="Leav">
      <formula>NOT(ISERROR(SEARCH(("Leav"),(DB9))))</formula>
    </cfRule>
  </conditionalFormatting>
  <conditionalFormatting sqref="DB9:DB12 DB14:DB23 DB25:DB38">
    <cfRule type="containsText" dxfId="3211" priority="1489" operator="containsText" text="Holi">
      <formula>NOT(ISERROR(SEARCH(("Holi"),(DB9))))</formula>
    </cfRule>
  </conditionalFormatting>
  <conditionalFormatting sqref="DB9:DB12 DB14:DB23 DB25:DB38">
    <cfRule type="containsText" dxfId="3210" priority="1490" operator="containsText" text="Orie">
      <formula>NOT(ISERROR(SEARCH(("Orie"),(DB9))))</formula>
    </cfRule>
  </conditionalFormatting>
  <conditionalFormatting sqref="F34">
    <cfRule type="cellIs" dxfId="3209" priority="1484" operator="equal">
      <formula>"Ac"</formula>
    </cfRule>
  </conditionalFormatting>
  <conditionalFormatting sqref="F34">
    <cfRule type="cellIs" dxfId="3208" priority="1485" operator="equal">
      <formula>"IT"</formula>
    </cfRule>
  </conditionalFormatting>
  <conditionalFormatting sqref="F35:F37">
    <cfRule type="cellIs" dxfId="3207" priority="1482" operator="equal">
      <formula>"Ac"</formula>
    </cfRule>
  </conditionalFormatting>
  <conditionalFormatting sqref="F35:F37">
    <cfRule type="cellIs" dxfId="3206" priority="1483" operator="equal">
      <formula>"IT"</formula>
    </cfRule>
  </conditionalFormatting>
  <conditionalFormatting sqref="F38">
    <cfRule type="cellIs" dxfId="3205" priority="1480" operator="equal">
      <formula>"Ac"</formula>
    </cfRule>
  </conditionalFormatting>
  <conditionalFormatting sqref="F38">
    <cfRule type="cellIs" dxfId="3204" priority="1481" operator="equal">
      <formula>"IT"</formula>
    </cfRule>
  </conditionalFormatting>
  <conditionalFormatting sqref="DC15:DC23 DC25:DC38">
    <cfRule type="containsText" dxfId="3203" priority="1475" operator="containsText" text="Pres">
      <formula>NOT(ISERROR(SEARCH(("Pres"),(DC15))))</formula>
    </cfRule>
  </conditionalFormatting>
  <conditionalFormatting sqref="DC15:DC23 DC25:DC38">
    <cfRule type="containsText" dxfId="3202" priority="1476" operator="containsText" text="Abs">
      <formula>NOT(ISERROR(SEARCH(("Abs"),(DC15))))</formula>
    </cfRule>
  </conditionalFormatting>
  <conditionalFormatting sqref="DC15:DC23 DC25:DC38">
    <cfRule type="containsText" dxfId="3201" priority="1477" operator="containsText" text="Leav">
      <formula>NOT(ISERROR(SEARCH(("Leav"),(DC15))))</formula>
    </cfRule>
  </conditionalFormatting>
  <conditionalFormatting sqref="DC15:DC23 DC25:DC38">
    <cfRule type="containsText" dxfId="3200" priority="1478" operator="containsText" text="Holi">
      <formula>NOT(ISERROR(SEARCH(("Holi"),(DC15))))</formula>
    </cfRule>
  </conditionalFormatting>
  <conditionalFormatting sqref="DC15:DC23 DC25:DC38">
    <cfRule type="containsText" dxfId="3199" priority="1479" operator="containsText" text="Orie">
      <formula>NOT(ISERROR(SEARCH(("Orie"),(DC15))))</formula>
    </cfRule>
  </conditionalFormatting>
  <conditionalFormatting sqref="DD10:DD12 DD14:DD23 DD25:DD38">
    <cfRule type="containsText" dxfId="3198" priority="1470" operator="containsText" text="Pres">
      <formula>NOT(ISERROR(SEARCH(("Pres"),(DD10))))</formula>
    </cfRule>
  </conditionalFormatting>
  <conditionalFormatting sqref="DD10:DD12 DD14:DD23 DD25:DD38">
    <cfRule type="containsText" dxfId="3197" priority="1471" operator="containsText" text="Abs">
      <formula>NOT(ISERROR(SEARCH(("Abs"),(DD10))))</formula>
    </cfRule>
  </conditionalFormatting>
  <conditionalFormatting sqref="DD10:DD12 DD14:DD23 DD25:DD38">
    <cfRule type="containsText" dxfId="3196" priority="1472" operator="containsText" text="Leav">
      <formula>NOT(ISERROR(SEARCH(("Leav"),(DD10))))</formula>
    </cfRule>
  </conditionalFormatting>
  <conditionalFormatting sqref="DD10:DD12 DD14:DD23 DD25:DD38">
    <cfRule type="containsText" dxfId="3195" priority="1473" operator="containsText" text="Holi">
      <formula>NOT(ISERROR(SEARCH(("Holi"),(DD10))))</formula>
    </cfRule>
  </conditionalFormatting>
  <conditionalFormatting sqref="DD10:DD12 DD14:DD23 DD25:DD38">
    <cfRule type="containsText" dxfId="3194" priority="1474" operator="containsText" text="Orie">
      <formula>NOT(ISERROR(SEARCH(("Orie"),(DD10))))</formula>
    </cfRule>
  </conditionalFormatting>
  <conditionalFormatting sqref="DE37:DE40 DE15:DE23 DE25:DE35">
    <cfRule type="containsText" dxfId="3193" priority="1465" operator="containsText" text="Pres">
      <formula>NOT(ISERROR(SEARCH(("Pres"),(DE15))))</formula>
    </cfRule>
  </conditionalFormatting>
  <conditionalFormatting sqref="DE37:DE40 DE15:DE23 DE25:DE35">
    <cfRule type="containsText" dxfId="3192" priority="1466" operator="containsText" text="Abs">
      <formula>NOT(ISERROR(SEARCH(("Abs"),(DE15))))</formula>
    </cfRule>
  </conditionalFormatting>
  <conditionalFormatting sqref="DE37:DE40 DE15:DE23 DE25:DE35">
    <cfRule type="containsText" dxfId="3191" priority="1467" operator="containsText" text="Leav">
      <formula>NOT(ISERROR(SEARCH(("Leav"),(DE15))))</formula>
    </cfRule>
  </conditionalFormatting>
  <conditionalFormatting sqref="DE37:DE40 DE15:DE23 DE25:DE35">
    <cfRule type="containsText" dxfId="3190" priority="1468" operator="containsText" text="Holi">
      <formula>NOT(ISERROR(SEARCH(("Holi"),(DE15))))</formula>
    </cfRule>
  </conditionalFormatting>
  <conditionalFormatting sqref="DE37:DE40 DE15:DE23 DE25:DE35">
    <cfRule type="containsText" dxfId="3189" priority="1469" operator="containsText" text="Orie">
      <formula>NOT(ISERROR(SEARCH(("Orie"),(DE15))))</formula>
    </cfRule>
  </conditionalFormatting>
  <conditionalFormatting sqref="DF15:DF23 DF25:DF35 DF37:DF40 DF42:DF43">
    <cfRule type="containsText" dxfId="3188" priority="1460" operator="containsText" text="Pres">
      <formula>NOT(ISERROR(SEARCH(("Pres"),(DF15))))</formula>
    </cfRule>
  </conditionalFormatting>
  <conditionalFormatting sqref="DF15:DF23 DF25:DF35 DF37:DF40 DF42:DF43">
    <cfRule type="containsText" dxfId="3187" priority="1461" operator="containsText" text="Abs">
      <formula>NOT(ISERROR(SEARCH(("Abs"),(DF15))))</formula>
    </cfRule>
  </conditionalFormatting>
  <conditionalFormatting sqref="DF15:DF23 DF25:DF35 DF37:DF40 DF42:DF43">
    <cfRule type="containsText" dxfId="3186" priority="1462" operator="containsText" text="Leav">
      <formula>NOT(ISERROR(SEARCH(("Leav"),(DF15))))</formula>
    </cfRule>
  </conditionalFormatting>
  <conditionalFormatting sqref="DF15:DF23 DF25:DF35 DF37:DF40 DF42:DF43">
    <cfRule type="containsText" dxfId="3185" priority="1463" operator="containsText" text="Holi">
      <formula>NOT(ISERROR(SEARCH(("Holi"),(DF15))))</formula>
    </cfRule>
  </conditionalFormatting>
  <conditionalFormatting sqref="DF15:DF23 DF25:DF35 DF37:DF40 DF42:DF43">
    <cfRule type="containsText" dxfId="3184" priority="1464" operator="containsText" text="Orie">
      <formula>NOT(ISERROR(SEARCH(("Orie"),(DF15))))</formula>
    </cfRule>
  </conditionalFormatting>
  <conditionalFormatting sqref="DG15:DG23 DG25:DG35 DG37:DG40">
    <cfRule type="containsText" dxfId="3183" priority="1455" operator="containsText" text="Pres">
      <formula>NOT(ISERROR(SEARCH(("Pres"),(DG15))))</formula>
    </cfRule>
  </conditionalFormatting>
  <conditionalFormatting sqref="DG15:DG23 DG25:DG35 DG37:DG40">
    <cfRule type="containsText" dxfId="3182" priority="1456" operator="containsText" text="Abs">
      <formula>NOT(ISERROR(SEARCH(("Abs"),(DG15))))</formula>
    </cfRule>
  </conditionalFormatting>
  <conditionalFormatting sqref="DG15:DG23 DG25:DG35 DG37:DG40">
    <cfRule type="containsText" dxfId="3181" priority="1457" operator="containsText" text="Leav">
      <formula>NOT(ISERROR(SEARCH(("Leav"),(DG15))))</formula>
    </cfRule>
  </conditionalFormatting>
  <conditionalFormatting sqref="DG15:DG23 DG25:DG35 DG37:DG40">
    <cfRule type="containsText" dxfId="3180" priority="1458" operator="containsText" text="Holi">
      <formula>NOT(ISERROR(SEARCH(("Holi"),(DG15))))</formula>
    </cfRule>
  </conditionalFormatting>
  <conditionalFormatting sqref="DG15:DG23 DG25:DG35 DG37:DG40">
    <cfRule type="containsText" dxfId="3179" priority="1459" operator="containsText" text="Orie">
      <formula>NOT(ISERROR(SEARCH(("Orie"),(DG15))))</formula>
    </cfRule>
  </conditionalFormatting>
  <conditionalFormatting sqref="DI15:DI23 DI25:DI35 DI37:DI40 DI42:DI44">
    <cfRule type="containsText" dxfId="3178" priority="1450" operator="containsText" text="Pres">
      <formula>NOT(ISERROR(SEARCH(("Pres"),(DI15))))</formula>
    </cfRule>
  </conditionalFormatting>
  <conditionalFormatting sqref="DI15:DI23 DI25:DI35 DI37:DI40 DI42:DI44">
    <cfRule type="containsText" dxfId="3177" priority="1451" operator="containsText" text="Abs">
      <formula>NOT(ISERROR(SEARCH(("Abs"),(DI15))))</formula>
    </cfRule>
  </conditionalFormatting>
  <conditionalFormatting sqref="DI15:DI23 DI25:DI35 DI37:DI40 DI42:DI44">
    <cfRule type="containsText" dxfId="3176" priority="1452" operator="containsText" text="Leav">
      <formula>NOT(ISERROR(SEARCH(("Leav"),(DI15))))</formula>
    </cfRule>
  </conditionalFormatting>
  <conditionalFormatting sqref="DI15:DI23 DI25:DI35 DI37:DI40 DI42:DI44">
    <cfRule type="containsText" dxfId="3175" priority="1453" operator="containsText" text="Holi">
      <formula>NOT(ISERROR(SEARCH(("Holi"),(DI15))))</formula>
    </cfRule>
  </conditionalFormatting>
  <conditionalFormatting sqref="DI15:DI23 DI25:DI35 DI37:DI40 DI42:DI44">
    <cfRule type="containsText" dxfId="3174" priority="1454" operator="containsText" text="Orie">
      <formula>NOT(ISERROR(SEARCH(("Orie"),(DI15))))</formula>
    </cfRule>
  </conditionalFormatting>
  <conditionalFormatting sqref="DK15:DK23 DK25:DK38">
    <cfRule type="containsText" dxfId="3173" priority="1445" operator="containsText" text="Pres">
      <formula>NOT(ISERROR(SEARCH(("Pres"),(DK15))))</formula>
    </cfRule>
  </conditionalFormatting>
  <conditionalFormatting sqref="DK15:DK23 DK25:DK38">
    <cfRule type="containsText" dxfId="3172" priority="1446" operator="containsText" text="Abs">
      <formula>NOT(ISERROR(SEARCH(("Abs"),(DK15))))</formula>
    </cfRule>
  </conditionalFormatting>
  <conditionalFormatting sqref="DK15:DK23 DK25:DK38">
    <cfRule type="containsText" dxfId="3171" priority="1447" operator="containsText" text="Leav">
      <formula>NOT(ISERROR(SEARCH(("Leav"),(DK15))))</formula>
    </cfRule>
  </conditionalFormatting>
  <conditionalFormatting sqref="DK15:DK23 DK25:DK38">
    <cfRule type="containsText" dxfId="3170" priority="1448" operator="containsText" text="Holi">
      <formula>NOT(ISERROR(SEARCH(("Holi"),(DK15))))</formula>
    </cfRule>
  </conditionalFormatting>
  <conditionalFormatting sqref="DK15:DK23 DK25:DK38">
    <cfRule type="containsText" dxfId="3169" priority="1449" operator="containsText" text="Orie">
      <formula>NOT(ISERROR(SEARCH(("Orie"),(DK15))))</formula>
    </cfRule>
  </conditionalFormatting>
  <conditionalFormatting sqref="DM15:DM23 DM25:DM38">
    <cfRule type="containsText" dxfId="3168" priority="1440" operator="containsText" text="Pres">
      <formula>NOT(ISERROR(SEARCH(("Pres"),(DM15))))</formula>
    </cfRule>
  </conditionalFormatting>
  <conditionalFormatting sqref="DM15:DM23 DM25:DM38">
    <cfRule type="containsText" dxfId="3167" priority="1441" operator="containsText" text="Abs">
      <formula>NOT(ISERROR(SEARCH(("Abs"),(DM15))))</formula>
    </cfRule>
  </conditionalFormatting>
  <conditionalFormatting sqref="DM15:DM23 DM25:DM38">
    <cfRule type="containsText" dxfId="3166" priority="1442" operator="containsText" text="Leav">
      <formula>NOT(ISERROR(SEARCH(("Leav"),(DM15))))</formula>
    </cfRule>
  </conditionalFormatting>
  <conditionalFormatting sqref="DM15:DM23 DM25:DM38">
    <cfRule type="containsText" dxfId="3165" priority="1443" operator="containsText" text="Holi">
      <formula>NOT(ISERROR(SEARCH(("Holi"),(DM15))))</formula>
    </cfRule>
  </conditionalFormatting>
  <conditionalFormatting sqref="DM15:DM23 DM25:DM38">
    <cfRule type="containsText" dxfId="3164" priority="1444" operator="containsText" text="Orie">
      <formula>NOT(ISERROR(SEARCH(("Orie"),(DM15))))</formula>
    </cfRule>
  </conditionalFormatting>
  <conditionalFormatting sqref="DH15:DH23 DH25:DH35 DH37:DH40 DH42:DH44">
    <cfRule type="containsText" dxfId="3163" priority="1435" operator="containsText" text="Pres">
      <formula>NOT(ISERROR(SEARCH(("Pres"),(DH15))))</formula>
    </cfRule>
  </conditionalFormatting>
  <conditionalFormatting sqref="DH15:DH23 DH25:DH35 DH37:DH40 DH42:DH44">
    <cfRule type="containsText" dxfId="3162" priority="1436" operator="containsText" text="Abs">
      <formula>NOT(ISERROR(SEARCH(("Abs"),(DH15))))</formula>
    </cfRule>
  </conditionalFormatting>
  <conditionalFormatting sqref="DH15:DH23 DH25:DH35 DH37:DH40 DH42:DH44">
    <cfRule type="containsText" dxfId="3161" priority="1437" operator="containsText" text="Leav">
      <formula>NOT(ISERROR(SEARCH(("Leav"),(DH15))))</formula>
    </cfRule>
  </conditionalFormatting>
  <conditionalFormatting sqref="DH15:DH23 DH25:DH35 DH37:DH40 DH42:DH44">
    <cfRule type="containsText" dxfId="3160" priority="1438" operator="containsText" text="Holi">
      <formula>NOT(ISERROR(SEARCH(("Holi"),(DH15))))</formula>
    </cfRule>
  </conditionalFormatting>
  <conditionalFormatting sqref="DH15:DH23 DH25:DH35 DH37:DH40 DH42:DH44">
    <cfRule type="containsText" dxfId="3159" priority="1439" operator="containsText" text="Orie">
      <formula>NOT(ISERROR(SEARCH(("Orie"),(DH15))))</formula>
    </cfRule>
  </conditionalFormatting>
  <conditionalFormatting sqref="DJ15:DJ23 DJ25:DJ35 DJ37:DJ40">
    <cfRule type="containsText" dxfId="3158" priority="1430" operator="containsText" text="Pres">
      <formula>NOT(ISERROR(SEARCH(("Pres"),(DJ15))))</formula>
    </cfRule>
  </conditionalFormatting>
  <conditionalFormatting sqref="DJ15:DJ23 DJ25:DJ35 DJ37:DJ40">
    <cfRule type="containsText" dxfId="3157" priority="1431" operator="containsText" text="Abs">
      <formula>NOT(ISERROR(SEARCH(("Abs"),(DJ15))))</formula>
    </cfRule>
  </conditionalFormatting>
  <conditionalFormatting sqref="DJ15:DJ23 DJ25:DJ35 DJ37:DJ40">
    <cfRule type="containsText" dxfId="3156" priority="1432" operator="containsText" text="Leav">
      <formula>NOT(ISERROR(SEARCH(("Leav"),(DJ15))))</formula>
    </cfRule>
  </conditionalFormatting>
  <conditionalFormatting sqref="DJ15:DJ23 DJ25:DJ35 DJ37:DJ40">
    <cfRule type="containsText" dxfId="3155" priority="1433" operator="containsText" text="Holi">
      <formula>NOT(ISERROR(SEARCH(("Holi"),(DJ15))))</formula>
    </cfRule>
  </conditionalFormatting>
  <conditionalFormatting sqref="DJ15:DJ23 DJ25:DJ35 DJ37:DJ40">
    <cfRule type="containsText" dxfId="3154" priority="1434" operator="containsText" text="Orie">
      <formula>NOT(ISERROR(SEARCH(("Orie"),(DJ15))))</formula>
    </cfRule>
  </conditionalFormatting>
  <conditionalFormatting sqref="DL15:DL23 DL25:DL35 DL37:DL40 DL42:DL44">
    <cfRule type="containsText" dxfId="3153" priority="1425" operator="containsText" text="Pres">
      <formula>NOT(ISERROR(SEARCH(("Pres"),(DL15))))</formula>
    </cfRule>
  </conditionalFormatting>
  <conditionalFormatting sqref="DL15:DL23 DL25:DL35 DL37:DL40 DL42:DL44">
    <cfRule type="containsText" dxfId="3152" priority="1426" operator="containsText" text="Abs">
      <formula>NOT(ISERROR(SEARCH(("Abs"),(DL15))))</formula>
    </cfRule>
  </conditionalFormatting>
  <conditionalFormatting sqref="DL15:DL23 DL25:DL35 DL37:DL40 DL42:DL44">
    <cfRule type="containsText" dxfId="3151" priority="1427" operator="containsText" text="Leav">
      <formula>NOT(ISERROR(SEARCH(("Leav"),(DL15))))</formula>
    </cfRule>
  </conditionalFormatting>
  <conditionalFormatting sqref="DL15:DL23 DL25:DL35 DL37:DL40 DL42:DL44">
    <cfRule type="containsText" dxfId="3150" priority="1428" operator="containsText" text="Holi">
      <formula>NOT(ISERROR(SEARCH(("Holi"),(DL15))))</formula>
    </cfRule>
  </conditionalFormatting>
  <conditionalFormatting sqref="DL15:DL23 DL25:DL35 DL37:DL40 DL42:DL44">
    <cfRule type="containsText" dxfId="3149" priority="1429" operator="containsText" text="Orie">
      <formula>NOT(ISERROR(SEARCH(("Orie"),(DL15))))</formula>
    </cfRule>
  </conditionalFormatting>
  <conditionalFormatting sqref="DN15:DN23 DN25:DN35 DN37:DN40 DN42:DN44">
    <cfRule type="containsText" dxfId="3148" priority="1420" operator="containsText" text="Pres">
      <formula>NOT(ISERROR(SEARCH(("Pres"),(DN15))))</formula>
    </cfRule>
  </conditionalFormatting>
  <conditionalFormatting sqref="DN15:DN23 DN25:DN35 DN37:DN40 DN42:DN44">
    <cfRule type="containsText" dxfId="3147" priority="1421" operator="containsText" text="Abs">
      <formula>NOT(ISERROR(SEARCH(("Abs"),(DN15))))</formula>
    </cfRule>
  </conditionalFormatting>
  <conditionalFormatting sqref="DN15:DN23 DN25:DN35 DN37:DN40 DN42:DN44">
    <cfRule type="containsText" dxfId="3146" priority="1422" operator="containsText" text="Leav">
      <formula>NOT(ISERROR(SEARCH(("Leav"),(DN15))))</formula>
    </cfRule>
  </conditionalFormatting>
  <conditionalFormatting sqref="DN15:DN23 DN25:DN35 DN37:DN40 DN42:DN44">
    <cfRule type="containsText" dxfId="3145" priority="1423" operator="containsText" text="Holi">
      <formula>NOT(ISERROR(SEARCH(("Holi"),(DN15))))</formula>
    </cfRule>
  </conditionalFormatting>
  <conditionalFormatting sqref="DN15:DN23 DN25:DN35 DN37:DN40 DN42:DN44">
    <cfRule type="containsText" dxfId="3144" priority="1424" operator="containsText" text="Orie">
      <formula>NOT(ISERROR(SEARCH(("Orie"),(DN15))))</formula>
    </cfRule>
  </conditionalFormatting>
  <conditionalFormatting sqref="DO15:DO23 DO25:DO35 DO37:DO40 DO42:DO44">
    <cfRule type="containsText" dxfId="3143" priority="1415" operator="containsText" text="Pres">
      <formula>NOT(ISERROR(SEARCH(("Pres"),(DO15))))</formula>
    </cfRule>
  </conditionalFormatting>
  <conditionalFormatting sqref="DO15:DO23 DO25:DO35 DO37:DO40 DO42:DO44">
    <cfRule type="containsText" dxfId="3142" priority="1416" operator="containsText" text="Abs">
      <formula>NOT(ISERROR(SEARCH(("Abs"),(DO15))))</formula>
    </cfRule>
  </conditionalFormatting>
  <conditionalFormatting sqref="DO15:DO23 DO25:DO35 DO37:DO40 DO42:DO44">
    <cfRule type="containsText" dxfId="3141" priority="1417" operator="containsText" text="Leav">
      <formula>NOT(ISERROR(SEARCH(("Leav"),(DO15))))</formula>
    </cfRule>
  </conditionalFormatting>
  <conditionalFormatting sqref="DO15:DO23 DO25:DO35 DO37:DO40 DO42:DO44">
    <cfRule type="containsText" dxfId="3140" priority="1418" operator="containsText" text="Holi">
      <formula>NOT(ISERROR(SEARCH(("Holi"),(DO15))))</formula>
    </cfRule>
  </conditionalFormatting>
  <conditionalFormatting sqref="DO15:DO23 DO25:DO35 DO37:DO40 DO42:DO44">
    <cfRule type="containsText" dxfId="3139" priority="1419" operator="containsText" text="Orie">
      <formula>NOT(ISERROR(SEARCH(("Orie"),(DO15))))</formula>
    </cfRule>
  </conditionalFormatting>
  <conditionalFormatting sqref="DP15:DP23 DP25:DP35 DP37:DP40 DP42">
    <cfRule type="containsText" dxfId="3138" priority="1410" operator="containsText" text="Pres">
      <formula>NOT(ISERROR(SEARCH(("Pres"),(DP15))))</formula>
    </cfRule>
  </conditionalFormatting>
  <conditionalFormatting sqref="DP15:DP23 DP25:DP35 DP37:DP40 DP42">
    <cfRule type="containsText" dxfId="3137" priority="1411" operator="containsText" text="Abs">
      <formula>NOT(ISERROR(SEARCH(("Abs"),(DP15))))</formula>
    </cfRule>
  </conditionalFormatting>
  <conditionalFormatting sqref="DP15:DP23 DP25:DP35 DP37:DP40 DP42">
    <cfRule type="containsText" dxfId="3136" priority="1412" operator="containsText" text="Leav">
      <formula>NOT(ISERROR(SEARCH(("Leav"),(DP15))))</formula>
    </cfRule>
  </conditionalFormatting>
  <conditionalFormatting sqref="DP15:DP23 DP25:DP35 DP37:DP40 DP42">
    <cfRule type="containsText" dxfId="3135" priority="1413" operator="containsText" text="Holi">
      <formula>NOT(ISERROR(SEARCH(("Holi"),(DP15))))</formula>
    </cfRule>
  </conditionalFormatting>
  <conditionalFormatting sqref="DP15:DP23 DP25:DP35 DP37:DP40 DP42">
    <cfRule type="containsText" dxfId="3134" priority="1414" operator="containsText" text="Orie">
      <formula>NOT(ISERROR(SEARCH(("Orie"),(DP15))))</formula>
    </cfRule>
  </conditionalFormatting>
  <conditionalFormatting sqref="F39:F40">
    <cfRule type="cellIs" dxfId="3133" priority="1408" operator="equal">
      <formula>"Ac"</formula>
    </cfRule>
  </conditionalFormatting>
  <conditionalFormatting sqref="F39:F40">
    <cfRule type="cellIs" dxfId="3132" priority="1409" operator="equal">
      <formula>"IT"</formula>
    </cfRule>
  </conditionalFormatting>
  <conditionalFormatting sqref="DQ16:DQ23 DQ25:DQ40 DQ42:DQ44">
    <cfRule type="containsText" dxfId="3131" priority="1403" operator="containsText" text="Pres">
      <formula>NOT(ISERROR(SEARCH(("Pres"),(DQ16))))</formula>
    </cfRule>
  </conditionalFormatting>
  <conditionalFormatting sqref="DQ16:DQ23 DQ25:DQ40 DQ42:DQ44">
    <cfRule type="containsText" dxfId="3130" priority="1404" operator="containsText" text="Abs">
      <formula>NOT(ISERROR(SEARCH(("Abs"),(DQ16))))</formula>
    </cfRule>
  </conditionalFormatting>
  <conditionalFormatting sqref="DQ16:DQ23 DQ25:DQ40 DQ42:DQ44">
    <cfRule type="containsText" dxfId="3129" priority="1405" operator="containsText" text="Leav">
      <formula>NOT(ISERROR(SEARCH(("Leav"),(DQ16))))</formula>
    </cfRule>
  </conditionalFormatting>
  <conditionalFormatting sqref="DQ16:DQ23 DQ25:DQ40 DQ42:DQ44">
    <cfRule type="containsText" dxfId="3128" priority="1406" operator="containsText" text="Holi">
      <formula>NOT(ISERROR(SEARCH(("Holi"),(DQ16))))</formula>
    </cfRule>
  </conditionalFormatting>
  <conditionalFormatting sqref="DQ16:DQ23 DQ25:DQ40 DQ42:DQ44">
    <cfRule type="containsText" dxfId="3127" priority="1407" operator="containsText" text="Orie">
      <formula>NOT(ISERROR(SEARCH(("Orie"),(DQ16))))</formula>
    </cfRule>
  </conditionalFormatting>
  <conditionalFormatting sqref="DR16:DR23 DR25:DR44">
    <cfRule type="containsText" dxfId="3126" priority="1398" operator="containsText" text="Pres">
      <formula>NOT(ISERROR(SEARCH(("Pres"),(DR16))))</formula>
    </cfRule>
  </conditionalFormatting>
  <conditionalFormatting sqref="DR16:DR23 DR25:DR44">
    <cfRule type="containsText" dxfId="3125" priority="1399" operator="containsText" text="Abs">
      <formula>NOT(ISERROR(SEARCH(("Abs"),(DR16))))</formula>
    </cfRule>
  </conditionalFormatting>
  <conditionalFormatting sqref="DR16:DR23 DR25:DR44">
    <cfRule type="containsText" dxfId="3124" priority="1400" operator="containsText" text="Leav">
      <formula>NOT(ISERROR(SEARCH(("Leav"),(DR16))))</formula>
    </cfRule>
  </conditionalFormatting>
  <conditionalFormatting sqref="DR16:DR23 DR25:DR44">
    <cfRule type="containsText" dxfId="3123" priority="1401" operator="containsText" text="Holi">
      <formula>NOT(ISERROR(SEARCH(("Holi"),(DR16))))</formula>
    </cfRule>
  </conditionalFormatting>
  <conditionalFormatting sqref="DR16:DR23 DR25:DR44">
    <cfRule type="containsText" dxfId="3122" priority="1402" operator="containsText" text="Orie">
      <formula>NOT(ISERROR(SEARCH(("Orie"),(DR16))))</formula>
    </cfRule>
  </conditionalFormatting>
  <conditionalFormatting sqref="DS16:DS23 DS25:DS38">
    <cfRule type="containsText" dxfId="3121" priority="1393" operator="containsText" text="Pres">
      <formula>NOT(ISERROR(SEARCH(("Pres"),(DS16))))</formula>
    </cfRule>
  </conditionalFormatting>
  <conditionalFormatting sqref="DS16:DS23 DS25:DS38">
    <cfRule type="containsText" dxfId="3120" priority="1394" operator="containsText" text="Abs">
      <formula>NOT(ISERROR(SEARCH(("Abs"),(DS16))))</formula>
    </cfRule>
  </conditionalFormatting>
  <conditionalFormatting sqref="DS16:DS23 DS25:DS38">
    <cfRule type="containsText" dxfId="3119" priority="1395" operator="containsText" text="Leav">
      <formula>NOT(ISERROR(SEARCH(("Leav"),(DS16))))</formula>
    </cfRule>
  </conditionalFormatting>
  <conditionalFormatting sqref="DS16:DS23 DS25:DS38">
    <cfRule type="containsText" dxfId="3118" priority="1396" operator="containsText" text="Holi">
      <formula>NOT(ISERROR(SEARCH(("Holi"),(DS16))))</formula>
    </cfRule>
  </conditionalFormatting>
  <conditionalFormatting sqref="DS16:DS23 DS25:DS38">
    <cfRule type="containsText" dxfId="3117" priority="1397" operator="containsText" text="Orie">
      <formula>NOT(ISERROR(SEARCH(("Orie"),(DS16))))</formula>
    </cfRule>
  </conditionalFormatting>
  <conditionalFormatting sqref="DT16:DT23 DT25:DT38">
    <cfRule type="containsText" dxfId="3116" priority="1388" operator="containsText" text="Pres">
      <formula>NOT(ISERROR(SEARCH(("Pres"),(DT16))))</formula>
    </cfRule>
  </conditionalFormatting>
  <conditionalFormatting sqref="DT16:DT23 DT25:DT38">
    <cfRule type="containsText" dxfId="3115" priority="1389" operator="containsText" text="Abs">
      <formula>NOT(ISERROR(SEARCH(("Abs"),(DT16))))</formula>
    </cfRule>
  </conditionalFormatting>
  <conditionalFormatting sqref="DT16:DT23 DT25:DT38">
    <cfRule type="containsText" dxfId="3114" priority="1390" operator="containsText" text="Leav">
      <formula>NOT(ISERROR(SEARCH(("Leav"),(DT16))))</formula>
    </cfRule>
  </conditionalFormatting>
  <conditionalFormatting sqref="DT16:DT23 DT25:DT38">
    <cfRule type="containsText" dxfId="3113" priority="1391" operator="containsText" text="Holi">
      <formula>NOT(ISERROR(SEARCH(("Holi"),(DT16))))</formula>
    </cfRule>
  </conditionalFormatting>
  <conditionalFormatting sqref="DT16:DT23 DT25:DT38">
    <cfRule type="containsText" dxfId="3112" priority="1392" operator="containsText" text="Orie">
      <formula>NOT(ISERROR(SEARCH(("Orie"),(DT16))))</formula>
    </cfRule>
  </conditionalFormatting>
  <conditionalFormatting sqref="DU16:DU23 DU25:DU38">
    <cfRule type="containsText" dxfId="3111" priority="1383" operator="containsText" text="Pres">
      <formula>NOT(ISERROR(SEARCH(("Pres"),(DU16))))</formula>
    </cfRule>
  </conditionalFormatting>
  <conditionalFormatting sqref="DU16:DU23 DU25:DU38">
    <cfRule type="containsText" dxfId="3110" priority="1384" operator="containsText" text="Abs">
      <formula>NOT(ISERROR(SEARCH(("Abs"),(DU16))))</formula>
    </cfRule>
  </conditionalFormatting>
  <conditionalFormatting sqref="DU16:DU23 DU25:DU38">
    <cfRule type="containsText" dxfId="3109" priority="1385" operator="containsText" text="Leav">
      <formula>NOT(ISERROR(SEARCH(("Leav"),(DU16))))</formula>
    </cfRule>
  </conditionalFormatting>
  <conditionalFormatting sqref="DU16:DU23 DU25:DU38">
    <cfRule type="containsText" dxfId="3108" priority="1386" operator="containsText" text="Holi">
      <formula>NOT(ISERROR(SEARCH(("Holi"),(DU16))))</formula>
    </cfRule>
  </conditionalFormatting>
  <conditionalFormatting sqref="DU16:DU23 DU25:DU38">
    <cfRule type="containsText" dxfId="3107" priority="1387" operator="containsText" text="Orie">
      <formula>NOT(ISERROR(SEARCH(("Orie"),(DU16))))</formula>
    </cfRule>
  </conditionalFormatting>
  <conditionalFormatting sqref="DV16:DV23 DV25:DV38">
    <cfRule type="containsText" dxfId="3106" priority="1378" operator="containsText" text="Pres">
      <formula>NOT(ISERROR(SEARCH(("Pres"),(DV16))))</formula>
    </cfRule>
  </conditionalFormatting>
  <conditionalFormatting sqref="DV16:DV23 DV25:DV38">
    <cfRule type="containsText" dxfId="3105" priority="1379" operator="containsText" text="Abs">
      <formula>NOT(ISERROR(SEARCH(("Abs"),(DV16))))</formula>
    </cfRule>
  </conditionalFormatting>
  <conditionalFormatting sqref="DV16:DV23 DV25:DV38">
    <cfRule type="containsText" dxfId="3104" priority="1380" operator="containsText" text="Leav">
      <formula>NOT(ISERROR(SEARCH(("Leav"),(DV16))))</formula>
    </cfRule>
  </conditionalFormatting>
  <conditionalFormatting sqref="DV16:DV23 DV25:DV38">
    <cfRule type="containsText" dxfId="3103" priority="1381" operator="containsText" text="Holi">
      <formula>NOT(ISERROR(SEARCH(("Holi"),(DV16))))</formula>
    </cfRule>
  </conditionalFormatting>
  <conditionalFormatting sqref="DV16:DV23 DV25:DV38">
    <cfRule type="containsText" dxfId="3102" priority="1382" operator="containsText" text="Orie">
      <formula>NOT(ISERROR(SEARCH(("Orie"),(DV16))))</formula>
    </cfRule>
  </conditionalFormatting>
  <conditionalFormatting sqref="CY41">
    <cfRule type="containsText" dxfId="3101" priority="1360" operator="containsText" text="Pres">
      <formula>NOT(ISERROR(SEARCH(("Pres"),(CY41))))</formula>
    </cfRule>
  </conditionalFormatting>
  <conditionalFormatting sqref="CY41">
    <cfRule type="containsText" dxfId="3100" priority="1361" operator="containsText" text="Abs">
      <formula>NOT(ISERROR(SEARCH(("Abs"),(CY41))))</formula>
    </cfRule>
  </conditionalFormatting>
  <conditionalFormatting sqref="CY41">
    <cfRule type="containsText" dxfId="3099" priority="1362" operator="containsText" text="Leav">
      <formula>NOT(ISERROR(SEARCH(("Leav"),(CY41))))</formula>
    </cfRule>
  </conditionalFormatting>
  <conditionalFormatting sqref="CY41">
    <cfRule type="containsText" dxfId="3098" priority="1363" operator="containsText" text="Holi">
      <formula>NOT(ISERROR(SEARCH(("Holi"),(CY41))))</formula>
    </cfRule>
  </conditionalFormatting>
  <conditionalFormatting sqref="CY41">
    <cfRule type="containsText" dxfId="3097" priority="1364" operator="containsText" text="Orie">
      <formula>NOT(ISERROR(SEARCH(("Orie"),(CY41))))</formula>
    </cfRule>
  </conditionalFormatting>
  <conditionalFormatting sqref="DA41">
    <cfRule type="containsText" dxfId="3096" priority="1355" operator="containsText" text="Pres">
      <formula>NOT(ISERROR(SEARCH(("Pres"),(DA41))))</formula>
    </cfRule>
  </conditionalFormatting>
  <conditionalFormatting sqref="DA41">
    <cfRule type="containsText" dxfId="3095" priority="1356" operator="containsText" text="Abs">
      <formula>NOT(ISERROR(SEARCH(("Abs"),(DA41))))</formula>
    </cfRule>
  </conditionalFormatting>
  <conditionalFormatting sqref="DA41">
    <cfRule type="containsText" dxfId="3094" priority="1357" operator="containsText" text="Leav">
      <formula>NOT(ISERROR(SEARCH(("Leav"),(DA41))))</formula>
    </cfRule>
  </conditionalFormatting>
  <conditionalFormatting sqref="DA41">
    <cfRule type="containsText" dxfId="3093" priority="1358" operator="containsText" text="Holi">
      <formula>NOT(ISERROR(SEARCH(("Holi"),(DA41))))</formula>
    </cfRule>
  </conditionalFormatting>
  <conditionalFormatting sqref="DA41">
    <cfRule type="containsText" dxfId="3092" priority="1359" operator="containsText" text="Orie">
      <formula>NOT(ISERROR(SEARCH(("Orie"),(DA41))))</formula>
    </cfRule>
  </conditionalFormatting>
  <conditionalFormatting sqref="CZ41">
    <cfRule type="containsText" dxfId="3091" priority="1350" operator="containsText" text="Pres">
      <formula>NOT(ISERROR(SEARCH(("Pres"),(CZ41))))</formula>
    </cfRule>
  </conditionalFormatting>
  <conditionalFormatting sqref="CZ41">
    <cfRule type="containsText" dxfId="3090" priority="1351" operator="containsText" text="Abs">
      <formula>NOT(ISERROR(SEARCH(("Abs"),(CZ41))))</formula>
    </cfRule>
  </conditionalFormatting>
  <conditionalFormatting sqref="CZ41">
    <cfRule type="containsText" dxfId="3089" priority="1352" operator="containsText" text="Leav">
      <formula>NOT(ISERROR(SEARCH(("Leav"),(CZ41))))</formula>
    </cfRule>
  </conditionalFormatting>
  <conditionalFormatting sqref="CZ41">
    <cfRule type="containsText" dxfId="3088" priority="1353" operator="containsText" text="Holi">
      <formula>NOT(ISERROR(SEARCH(("Holi"),(CZ41))))</formula>
    </cfRule>
  </conditionalFormatting>
  <conditionalFormatting sqref="CZ41">
    <cfRule type="containsText" dxfId="3087" priority="1354" operator="containsText" text="Orie">
      <formula>NOT(ISERROR(SEARCH(("Orie"),(CZ41))))</formula>
    </cfRule>
  </conditionalFormatting>
  <conditionalFormatting sqref="DB41">
    <cfRule type="containsText" dxfId="3086" priority="1345" operator="containsText" text="Pres">
      <formula>NOT(ISERROR(SEARCH(("Pres"),(DB41))))</formula>
    </cfRule>
  </conditionalFormatting>
  <conditionalFormatting sqref="DB41">
    <cfRule type="containsText" dxfId="3085" priority="1346" operator="containsText" text="Abs">
      <formula>NOT(ISERROR(SEARCH(("Abs"),(DB41))))</formula>
    </cfRule>
  </conditionalFormatting>
  <conditionalFormatting sqref="DB41">
    <cfRule type="containsText" dxfId="3084" priority="1347" operator="containsText" text="Leav">
      <formula>NOT(ISERROR(SEARCH(("Leav"),(DB41))))</formula>
    </cfRule>
  </conditionalFormatting>
  <conditionalFormatting sqref="DB41">
    <cfRule type="containsText" dxfId="3083" priority="1348" operator="containsText" text="Holi">
      <formula>NOT(ISERROR(SEARCH(("Holi"),(DB41))))</formula>
    </cfRule>
  </conditionalFormatting>
  <conditionalFormatting sqref="DB41">
    <cfRule type="containsText" dxfId="3082" priority="1349" operator="containsText" text="Orie">
      <formula>NOT(ISERROR(SEARCH(("Orie"),(DB41))))</formula>
    </cfRule>
  </conditionalFormatting>
  <conditionalFormatting sqref="F41">
    <cfRule type="cellIs" dxfId="3081" priority="1343" operator="equal">
      <formula>"Ac"</formula>
    </cfRule>
  </conditionalFormatting>
  <conditionalFormatting sqref="F41">
    <cfRule type="cellIs" dxfId="3080" priority="1344" operator="equal">
      <formula>"IT"</formula>
    </cfRule>
  </conditionalFormatting>
  <conditionalFormatting sqref="DC41">
    <cfRule type="containsText" dxfId="3079" priority="1338" operator="containsText" text="Pres">
      <formula>NOT(ISERROR(SEARCH(("Pres"),(DC41))))</formula>
    </cfRule>
  </conditionalFormatting>
  <conditionalFormatting sqref="DC41">
    <cfRule type="containsText" dxfId="3078" priority="1339" operator="containsText" text="Abs">
      <formula>NOT(ISERROR(SEARCH(("Abs"),(DC41))))</formula>
    </cfRule>
  </conditionalFormatting>
  <conditionalFormatting sqref="DC41">
    <cfRule type="containsText" dxfId="3077" priority="1340" operator="containsText" text="Leav">
      <formula>NOT(ISERROR(SEARCH(("Leav"),(DC41))))</formula>
    </cfRule>
  </conditionalFormatting>
  <conditionalFormatting sqref="DC41">
    <cfRule type="containsText" dxfId="3076" priority="1341" operator="containsText" text="Holi">
      <formula>NOT(ISERROR(SEARCH(("Holi"),(DC41))))</formula>
    </cfRule>
  </conditionalFormatting>
  <conditionalFormatting sqref="DC41">
    <cfRule type="containsText" dxfId="3075" priority="1342" operator="containsText" text="Orie">
      <formula>NOT(ISERROR(SEARCH(("Orie"),(DC41))))</formula>
    </cfRule>
  </conditionalFormatting>
  <conditionalFormatting sqref="DD41">
    <cfRule type="containsText" dxfId="3074" priority="1333" operator="containsText" text="Pres">
      <formula>NOT(ISERROR(SEARCH(("Pres"),(DD41))))</formula>
    </cfRule>
  </conditionalFormatting>
  <conditionalFormatting sqref="DD41">
    <cfRule type="containsText" dxfId="3073" priority="1334" operator="containsText" text="Abs">
      <formula>NOT(ISERROR(SEARCH(("Abs"),(DD41))))</formula>
    </cfRule>
  </conditionalFormatting>
  <conditionalFormatting sqref="DD41">
    <cfRule type="containsText" dxfId="3072" priority="1335" operator="containsText" text="Leav">
      <formula>NOT(ISERROR(SEARCH(("Leav"),(DD41))))</formula>
    </cfRule>
  </conditionalFormatting>
  <conditionalFormatting sqref="DD41">
    <cfRule type="containsText" dxfId="3071" priority="1336" operator="containsText" text="Holi">
      <formula>NOT(ISERROR(SEARCH(("Holi"),(DD41))))</formula>
    </cfRule>
  </conditionalFormatting>
  <conditionalFormatting sqref="DD41">
    <cfRule type="containsText" dxfId="3070" priority="1337" operator="containsText" text="Orie">
      <formula>NOT(ISERROR(SEARCH(("Orie"),(DD41))))</formula>
    </cfRule>
  </conditionalFormatting>
  <conditionalFormatting sqref="DQ41">
    <cfRule type="containsText" dxfId="3069" priority="1318" operator="containsText" text="Pres">
      <formula>NOT(ISERROR(SEARCH(("Pres"),(DQ41))))</formula>
    </cfRule>
  </conditionalFormatting>
  <conditionalFormatting sqref="DQ41">
    <cfRule type="containsText" dxfId="3068" priority="1319" operator="containsText" text="Abs">
      <formula>NOT(ISERROR(SEARCH(("Abs"),(DQ41))))</formula>
    </cfRule>
  </conditionalFormatting>
  <conditionalFormatting sqref="DQ41">
    <cfRule type="containsText" dxfId="3067" priority="1320" operator="containsText" text="Leav">
      <formula>NOT(ISERROR(SEARCH(("Leav"),(DQ41))))</formula>
    </cfRule>
  </conditionalFormatting>
  <conditionalFormatting sqref="DQ41">
    <cfRule type="containsText" dxfId="3066" priority="1321" operator="containsText" text="Holi">
      <formula>NOT(ISERROR(SEARCH(("Holi"),(DQ41))))</formula>
    </cfRule>
  </conditionalFormatting>
  <conditionalFormatting sqref="DQ41">
    <cfRule type="containsText" dxfId="3065" priority="1322" operator="containsText" text="Orie">
      <formula>NOT(ISERROR(SEARCH(("Orie"),(DQ41))))</formula>
    </cfRule>
  </conditionalFormatting>
  <conditionalFormatting sqref="DY21:DZ45">
    <cfRule type="containsText" dxfId="3064" priority="1276" operator="containsText" text="Pres">
      <formula>NOT(ISERROR(SEARCH(("Pres"),(DY21))))</formula>
    </cfRule>
  </conditionalFormatting>
  <conditionalFormatting sqref="DY21:DZ45">
    <cfRule type="containsText" dxfId="3063" priority="1277" operator="containsText" text="Abs">
      <formula>NOT(ISERROR(SEARCH(("Abs"),(DY21))))</formula>
    </cfRule>
  </conditionalFormatting>
  <conditionalFormatting sqref="DY21:DZ45">
    <cfRule type="containsText" dxfId="3062" priority="1278" operator="containsText" text="Leav">
      <formula>NOT(ISERROR(SEARCH(("Leav"),(DY21))))</formula>
    </cfRule>
  </conditionalFormatting>
  <conditionalFormatting sqref="DY21:DZ45">
    <cfRule type="containsText" dxfId="3061" priority="1279" operator="containsText" text="Holi">
      <formula>NOT(ISERROR(SEARCH(("Holi"),(DY21))))</formula>
    </cfRule>
  </conditionalFormatting>
  <conditionalFormatting sqref="DY21:DZ45">
    <cfRule type="containsText" dxfId="3060" priority="1280" operator="containsText" text="Orie">
      <formula>NOT(ISERROR(SEARCH(("Orie"),(DY21))))</formula>
    </cfRule>
  </conditionalFormatting>
  <conditionalFormatting sqref="EA21:EB45">
    <cfRule type="containsText" dxfId="3059" priority="1271" operator="containsText" text="Pres">
      <formula>NOT(ISERROR(SEARCH(("Pres"),(EA21))))</formula>
    </cfRule>
  </conditionalFormatting>
  <conditionalFormatting sqref="EA21:EB45">
    <cfRule type="containsText" dxfId="3058" priority="1272" operator="containsText" text="Abs">
      <formula>NOT(ISERROR(SEARCH(("Abs"),(EA21))))</formula>
    </cfRule>
  </conditionalFormatting>
  <conditionalFormatting sqref="EA21:EB45">
    <cfRule type="containsText" dxfId="3057" priority="1273" operator="containsText" text="Leav">
      <formula>NOT(ISERROR(SEARCH(("Leav"),(EA21))))</formula>
    </cfRule>
  </conditionalFormatting>
  <conditionalFormatting sqref="EA21:EB45">
    <cfRule type="containsText" dxfId="3056" priority="1274" operator="containsText" text="Holi">
      <formula>NOT(ISERROR(SEARCH(("Holi"),(EA21))))</formula>
    </cfRule>
  </conditionalFormatting>
  <conditionalFormatting sqref="EA21:EB45">
    <cfRule type="containsText" dxfId="3055" priority="1275" operator="containsText" text="Orie">
      <formula>NOT(ISERROR(SEARCH(("Orie"),(EA21))))</formula>
    </cfRule>
  </conditionalFormatting>
  <conditionalFormatting sqref="EC21:EC23 EC25:EC47">
    <cfRule type="containsText" dxfId="3054" priority="1256" operator="containsText" text="Pres">
      <formula>NOT(ISERROR(SEARCH(("Pres"),(EC21))))</formula>
    </cfRule>
  </conditionalFormatting>
  <conditionalFormatting sqref="EC21:EC23 EC25:EC47">
    <cfRule type="containsText" dxfId="3053" priority="1257" operator="containsText" text="Abs">
      <formula>NOT(ISERROR(SEARCH(("Abs"),(EC21))))</formula>
    </cfRule>
  </conditionalFormatting>
  <conditionalFormatting sqref="EC21:EC23 EC25:EC47">
    <cfRule type="containsText" dxfId="3052" priority="1258" operator="containsText" text="Leav">
      <formula>NOT(ISERROR(SEARCH(("Leav"),(EC21))))</formula>
    </cfRule>
  </conditionalFormatting>
  <conditionalFormatting sqref="EC21:EC23 EC25:EC47">
    <cfRule type="containsText" dxfId="3051" priority="1259" operator="containsText" text="Holi">
      <formula>NOT(ISERROR(SEARCH(("Holi"),(EC21))))</formula>
    </cfRule>
  </conditionalFormatting>
  <conditionalFormatting sqref="EC21:EC23 EC25:EC47">
    <cfRule type="containsText" dxfId="3050" priority="1260" operator="containsText" text="Orie">
      <formula>NOT(ISERROR(SEARCH(("Orie"),(EC21))))</formula>
    </cfRule>
  </conditionalFormatting>
  <conditionalFormatting sqref="ED21:ED23">
    <cfRule type="containsText" dxfId="3049" priority="1251" operator="containsText" text="Pres">
      <formula>NOT(ISERROR(SEARCH(("Pres"),(ED21))))</formula>
    </cfRule>
  </conditionalFormatting>
  <conditionalFormatting sqref="ED21:ED23">
    <cfRule type="containsText" dxfId="3048" priority="1252" operator="containsText" text="Abs">
      <formula>NOT(ISERROR(SEARCH(("Abs"),(ED21))))</formula>
    </cfRule>
  </conditionalFormatting>
  <conditionalFormatting sqref="ED21:ED23">
    <cfRule type="containsText" dxfId="3047" priority="1253" operator="containsText" text="Leav">
      <formula>NOT(ISERROR(SEARCH(("Leav"),(ED21))))</formula>
    </cfRule>
  </conditionalFormatting>
  <conditionalFormatting sqref="ED21:ED23">
    <cfRule type="containsText" dxfId="3046" priority="1254" operator="containsText" text="Holi">
      <formula>NOT(ISERROR(SEARCH(("Holi"),(ED21))))</formula>
    </cfRule>
  </conditionalFormatting>
  <conditionalFormatting sqref="ED21:ED23">
    <cfRule type="containsText" dxfId="3045" priority="1255" operator="containsText" text="Orie">
      <formula>NOT(ISERROR(SEARCH(("Orie"),(ED21))))</formula>
    </cfRule>
  </conditionalFormatting>
  <conditionalFormatting sqref="EE21:EE23">
    <cfRule type="containsText" dxfId="3044" priority="1246" operator="containsText" text="Pres">
      <formula>NOT(ISERROR(SEARCH(("Pres"),(EE21))))</formula>
    </cfRule>
  </conditionalFormatting>
  <conditionalFormatting sqref="EE21:EE23">
    <cfRule type="containsText" dxfId="3043" priority="1247" operator="containsText" text="Abs">
      <formula>NOT(ISERROR(SEARCH(("Abs"),(EE21))))</formula>
    </cfRule>
  </conditionalFormatting>
  <conditionalFormatting sqref="EE21:EE23">
    <cfRule type="containsText" dxfId="3042" priority="1248" operator="containsText" text="Leav">
      <formula>NOT(ISERROR(SEARCH(("Leav"),(EE21))))</formula>
    </cfRule>
  </conditionalFormatting>
  <conditionalFormatting sqref="EE21:EE23">
    <cfRule type="containsText" dxfId="3041" priority="1249" operator="containsText" text="Holi">
      <formula>NOT(ISERROR(SEARCH(("Holi"),(EE21))))</formula>
    </cfRule>
  </conditionalFormatting>
  <conditionalFormatting sqref="EE21:EE23">
    <cfRule type="containsText" dxfId="3040" priority="1250" operator="containsText" text="Orie">
      <formula>NOT(ISERROR(SEARCH(("Orie"),(EE21))))</formula>
    </cfRule>
  </conditionalFormatting>
  <conditionalFormatting sqref="EF21:EF23 EF47:EF51">
    <cfRule type="containsText" dxfId="3039" priority="1241" operator="containsText" text="Pres">
      <formula>NOT(ISERROR(SEARCH(("Pres"),(EF21))))</formula>
    </cfRule>
  </conditionalFormatting>
  <conditionalFormatting sqref="EF21:EF23 EF47:EF51">
    <cfRule type="containsText" dxfId="3038" priority="1242" operator="containsText" text="Abs">
      <formula>NOT(ISERROR(SEARCH(("Abs"),(EF21))))</formula>
    </cfRule>
  </conditionalFormatting>
  <conditionalFormatting sqref="EF21:EF23 EF47:EF51">
    <cfRule type="containsText" dxfId="3037" priority="1243" operator="containsText" text="Leav">
      <formula>NOT(ISERROR(SEARCH(("Leav"),(EF21))))</formula>
    </cfRule>
  </conditionalFormatting>
  <conditionalFormatting sqref="EF21:EF23 EF47:EF51">
    <cfRule type="containsText" dxfId="3036" priority="1244" operator="containsText" text="Holi">
      <formula>NOT(ISERROR(SEARCH(("Holi"),(EF21))))</formula>
    </cfRule>
  </conditionalFormatting>
  <conditionalFormatting sqref="EF21:EF23 EF47:EF51">
    <cfRule type="containsText" dxfId="3035" priority="1245" operator="containsText" text="Orie">
      <formula>NOT(ISERROR(SEARCH(("Orie"),(EF21))))</formula>
    </cfRule>
  </conditionalFormatting>
  <conditionalFormatting sqref="EG21:EG23">
    <cfRule type="containsText" dxfId="3034" priority="1236" operator="containsText" text="Pres">
      <formula>NOT(ISERROR(SEARCH(("Pres"),(EG21))))</formula>
    </cfRule>
  </conditionalFormatting>
  <conditionalFormatting sqref="EG21:EG23">
    <cfRule type="containsText" dxfId="3033" priority="1237" operator="containsText" text="Abs">
      <formula>NOT(ISERROR(SEARCH(("Abs"),(EG21))))</formula>
    </cfRule>
  </conditionalFormatting>
  <conditionalFormatting sqref="EG21:EG23">
    <cfRule type="containsText" dxfId="3032" priority="1238" operator="containsText" text="Leav">
      <formula>NOT(ISERROR(SEARCH(("Leav"),(EG21))))</formula>
    </cfRule>
  </conditionalFormatting>
  <conditionalFormatting sqref="EG21:EG23">
    <cfRule type="containsText" dxfId="3031" priority="1239" operator="containsText" text="Holi">
      <formula>NOT(ISERROR(SEARCH(("Holi"),(EG21))))</formula>
    </cfRule>
  </conditionalFormatting>
  <conditionalFormatting sqref="EG21:EG23">
    <cfRule type="containsText" dxfId="3030" priority="1240" operator="containsText" text="Orie">
      <formula>NOT(ISERROR(SEARCH(("Orie"),(EG21))))</formula>
    </cfRule>
  </conditionalFormatting>
  <conditionalFormatting sqref="EH21:EH23">
    <cfRule type="containsText" dxfId="3029" priority="1231" operator="containsText" text="Pres">
      <formula>NOT(ISERROR(SEARCH(("Pres"),(EH21))))</formula>
    </cfRule>
  </conditionalFormatting>
  <conditionalFormatting sqref="EH21:EH23">
    <cfRule type="containsText" dxfId="3028" priority="1232" operator="containsText" text="Abs">
      <formula>NOT(ISERROR(SEARCH(("Abs"),(EH21))))</formula>
    </cfRule>
  </conditionalFormatting>
  <conditionalFormatting sqref="EH21:EH23">
    <cfRule type="containsText" dxfId="3027" priority="1233" operator="containsText" text="Leav">
      <formula>NOT(ISERROR(SEARCH(("Leav"),(EH21))))</formula>
    </cfRule>
  </conditionalFormatting>
  <conditionalFormatting sqref="EH21:EH23">
    <cfRule type="containsText" dxfId="3026" priority="1234" operator="containsText" text="Holi">
      <formula>NOT(ISERROR(SEARCH(("Holi"),(EH21))))</formula>
    </cfRule>
  </conditionalFormatting>
  <conditionalFormatting sqref="EH21:EH23">
    <cfRule type="containsText" dxfId="3025" priority="1235" operator="containsText" text="Orie">
      <formula>NOT(ISERROR(SEARCH(("Orie"),(EH21))))</formula>
    </cfRule>
  </conditionalFormatting>
  <conditionalFormatting sqref="EE25:EE45">
    <cfRule type="containsText" dxfId="3024" priority="1226" operator="containsText" text="Pres">
      <formula>NOT(ISERROR(SEARCH(("Pres"),(EE25))))</formula>
    </cfRule>
  </conditionalFormatting>
  <conditionalFormatting sqref="EE25:EE45">
    <cfRule type="containsText" dxfId="3023" priority="1227" operator="containsText" text="Abs">
      <formula>NOT(ISERROR(SEARCH(("Abs"),(EE25))))</formula>
    </cfRule>
  </conditionalFormatting>
  <conditionalFormatting sqref="EE25:EE45">
    <cfRule type="containsText" dxfId="3022" priority="1228" operator="containsText" text="Leav">
      <formula>NOT(ISERROR(SEARCH(("Leav"),(EE25))))</formula>
    </cfRule>
  </conditionalFormatting>
  <conditionalFormatting sqref="EE25:EE45">
    <cfRule type="containsText" dxfId="3021" priority="1229" operator="containsText" text="Holi">
      <formula>NOT(ISERROR(SEARCH(("Holi"),(EE25))))</formula>
    </cfRule>
  </conditionalFormatting>
  <conditionalFormatting sqref="EE25:EE45">
    <cfRule type="containsText" dxfId="3020" priority="1230" operator="containsText" text="Orie">
      <formula>NOT(ISERROR(SEARCH(("Orie"),(EE25))))</formula>
    </cfRule>
  </conditionalFormatting>
  <conditionalFormatting sqref="EF25:EF45">
    <cfRule type="containsText" dxfId="3019" priority="1221" operator="containsText" text="Pres">
      <formula>NOT(ISERROR(SEARCH(("Pres"),(EF25))))</formula>
    </cfRule>
  </conditionalFormatting>
  <conditionalFormatting sqref="EF25:EF45">
    <cfRule type="containsText" dxfId="3018" priority="1222" operator="containsText" text="Abs">
      <formula>NOT(ISERROR(SEARCH(("Abs"),(EF25))))</formula>
    </cfRule>
  </conditionalFormatting>
  <conditionalFormatting sqref="EF25:EF45">
    <cfRule type="containsText" dxfId="3017" priority="1223" operator="containsText" text="Leav">
      <formula>NOT(ISERROR(SEARCH(("Leav"),(EF25))))</formula>
    </cfRule>
  </conditionalFormatting>
  <conditionalFormatting sqref="EF25:EF45">
    <cfRule type="containsText" dxfId="3016" priority="1224" operator="containsText" text="Holi">
      <formula>NOT(ISERROR(SEARCH(("Holi"),(EF25))))</formula>
    </cfRule>
  </conditionalFormatting>
  <conditionalFormatting sqref="EF25:EF45">
    <cfRule type="containsText" dxfId="3015" priority="1225" operator="containsText" text="Orie">
      <formula>NOT(ISERROR(SEARCH(("Orie"),(EF25))))</formula>
    </cfRule>
  </conditionalFormatting>
  <conditionalFormatting sqref="EE46">
    <cfRule type="containsText" dxfId="3014" priority="1216" operator="containsText" text="Pres">
      <formula>NOT(ISERROR(SEARCH(("Pres"),(EE46))))</formula>
    </cfRule>
  </conditionalFormatting>
  <conditionalFormatting sqref="EE46">
    <cfRule type="containsText" dxfId="3013" priority="1217" operator="containsText" text="Abs">
      <formula>NOT(ISERROR(SEARCH(("Abs"),(EE46))))</formula>
    </cfRule>
  </conditionalFormatting>
  <conditionalFormatting sqref="EE46">
    <cfRule type="containsText" dxfId="3012" priority="1218" operator="containsText" text="Leav">
      <formula>NOT(ISERROR(SEARCH(("Leav"),(EE46))))</formula>
    </cfRule>
  </conditionalFormatting>
  <conditionalFormatting sqref="EE46">
    <cfRule type="containsText" dxfId="3011" priority="1219" operator="containsText" text="Holi">
      <formula>NOT(ISERROR(SEARCH(("Holi"),(EE46))))</formula>
    </cfRule>
  </conditionalFormatting>
  <conditionalFormatting sqref="EE46">
    <cfRule type="containsText" dxfId="3010" priority="1220" operator="containsText" text="Orie">
      <formula>NOT(ISERROR(SEARCH(("Orie"),(EE46))))</formula>
    </cfRule>
  </conditionalFormatting>
  <conditionalFormatting sqref="EF46">
    <cfRule type="containsText" dxfId="3009" priority="1211" operator="containsText" text="Pres">
      <formula>NOT(ISERROR(SEARCH(("Pres"),(EF46))))</formula>
    </cfRule>
  </conditionalFormatting>
  <conditionalFormatting sqref="EF46">
    <cfRule type="containsText" dxfId="3008" priority="1212" operator="containsText" text="Abs">
      <formula>NOT(ISERROR(SEARCH(("Abs"),(EF46))))</formula>
    </cfRule>
  </conditionalFormatting>
  <conditionalFormatting sqref="EF46">
    <cfRule type="containsText" dxfId="3007" priority="1213" operator="containsText" text="Leav">
      <formula>NOT(ISERROR(SEARCH(("Leav"),(EF46))))</formula>
    </cfRule>
  </conditionalFormatting>
  <conditionalFormatting sqref="EF46">
    <cfRule type="containsText" dxfId="3006" priority="1214" operator="containsText" text="Holi">
      <formula>NOT(ISERROR(SEARCH(("Holi"),(EF46))))</formula>
    </cfRule>
  </conditionalFormatting>
  <conditionalFormatting sqref="EF46">
    <cfRule type="containsText" dxfId="3005" priority="1215" operator="containsText" text="Orie">
      <formula>NOT(ISERROR(SEARCH(("Orie"),(EF46))))</formula>
    </cfRule>
  </conditionalFormatting>
  <conditionalFormatting sqref="EG25:EG46">
    <cfRule type="containsText" dxfId="3004" priority="1206" operator="containsText" text="Pres">
      <formula>NOT(ISERROR(SEARCH(("Pres"),(EG25))))</formula>
    </cfRule>
  </conditionalFormatting>
  <conditionalFormatting sqref="EG25:EG46">
    <cfRule type="containsText" dxfId="3003" priority="1207" operator="containsText" text="Abs">
      <formula>NOT(ISERROR(SEARCH(("Abs"),(EG25))))</formula>
    </cfRule>
  </conditionalFormatting>
  <conditionalFormatting sqref="EG25:EG46">
    <cfRule type="containsText" dxfId="3002" priority="1208" operator="containsText" text="Leav">
      <formula>NOT(ISERROR(SEARCH(("Leav"),(EG25))))</formula>
    </cfRule>
  </conditionalFormatting>
  <conditionalFormatting sqref="EG25:EG46">
    <cfRule type="containsText" dxfId="3001" priority="1209" operator="containsText" text="Holi">
      <formula>NOT(ISERROR(SEARCH(("Holi"),(EG25))))</formula>
    </cfRule>
  </conditionalFormatting>
  <conditionalFormatting sqref="EG25:EG46">
    <cfRule type="containsText" dxfId="3000" priority="1210" operator="containsText" text="Orie">
      <formula>NOT(ISERROR(SEARCH(("Orie"),(EG25))))</formula>
    </cfRule>
  </conditionalFormatting>
  <conditionalFormatting sqref="EH25:EH46">
    <cfRule type="containsText" dxfId="2999" priority="1201" operator="containsText" text="Pres">
      <formula>NOT(ISERROR(SEARCH(("Pres"),(EH25))))</formula>
    </cfRule>
  </conditionalFormatting>
  <conditionalFormatting sqref="EH25:EH46">
    <cfRule type="containsText" dxfId="2998" priority="1202" operator="containsText" text="Abs">
      <formula>NOT(ISERROR(SEARCH(("Abs"),(EH25))))</formula>
    </cfRule>
  </conditionalFormatting>
  <conditionalFormatting sqref="EH25:EH46">
    <cfRule type="containsText" dxfId="2997" priority="1203" operator="containsText" text="Leav">
      <formula>NOT(ISERROR(SEARCH(("Leav"),(EH25))))</formula>
    </cfRule>
  </conditionalFormatting>
  <conditionalFormatting sqref="EH25:EH46">
    <cfRule type="containsText" dxfId="2996" priority="1204" operator="containsText" text="Holi">
      <formula>NOT(ISERROR(SEARCH(("Holi"),(EH25))))</formula>
    </cfRule>
  </conditionalFormatting>
  <conditionalFormatting sqref="EH25:EH46">
    <cfRule type="containsText" dxfId="2995" priority="1205" operator="containsText" text="Orie">
      <formula>NOT(ISERROR(SEARCH(("Orie"),(EH25))))</formula>
    </cfRule>
  </conditionalFormatting>
  <conditionalFormatting sqref="EI27:EI46">
    <cfRule type="containsText" dxfId="2994" priority="1196" operator="containsText" text="Pres">
      <formula>NOT(ISERROR(SEARCH(("Pres"),(EI27))))</formula>
    </cfRule>
  </conditionalFormatting>
  <conditionalFormatting sqref="EI27:EI46">
    <cfRule type="containsText" dxfId="2993" priority="1197" operator="containsText" text="Abs">
      <formula>NOT(ISERROR(SEARCH(("Abs"),(EI27))))</formula>
    </cfRule>
  </conditionalFormatting>
  <conditionalFormatting sqref="EI27:EI46">
    <cfRule type="containsText" dxfId="2992" priority="1198" operator="containsText" text="Leav">
      <formula>NOT(ISERROR(SEARCH(("Leav"),(EI27))))</formula>
    </cfRule>
  </conditionalFormatting>
  <conditionalFormatting sqref="EI27:EI46">
    <cfRule type="containsText" dxfId="2991" priority="1199" operator="containsText" text="Holi">
      <formula>NOT(ISERROR(SEARCH(("Holi"),(EI27))))</formula>
    </cfRule>
  </conditionalFormatting>
  <conditionalFormatting sqref="EI27:EI46">
    <cfRule type="containsText" dxfId="2990" priority="1200" operator="containsText" text="Orie">
      <formula>NOT(ISERROR(SEARCH(("Orie"),(EI27))))</formula>
    </cfRule>
  </conditionalFormatting>
  <conditionalFormatting sqref="EJ27:EJ46">
    <cfRule type="containsText" dxfId="2989" priority="1191" operator="containsText" text="Pres">
      <formula>NOT(ISERROR(SEARCH(("Pres"),(EJ27))))</formula>
    </cfRule>
  </conditionalFormatting>
  <conditionalFormatting sqref="EJ27:EJ46">
    <cfRule type="containsText" dxfId="2988" priority="1192" operator="containsText" text="Abs">
      <formula>NOT(ISERROR(SEARCH(("Abs"),(EJ27))))</formula>
    </cfRule>
  </conditionalFormatting>
  <conditionalFormatting sqref="EJ27:EJ46">
    <cfRule type="containsText" dxfId="2987" priority="1193" operator="containsText" text="Leav">
      <formula>NOT(ISERROR(SEARCH(("Leav"),(EJ27))))</formula>
    </cfRule>
  </conditionalFormatting>
  <conditionalFormatting sqref="EJ27:EJ46">
    <cfRule type="containsText" dxfId="2986" priority="1194" operator="containsText" text="Holi">
      <formula>NOT(ISERROR(SEARCH(("Holi"),(EJ27))))</formula>
    </cfRule>
  </conditionalFormatting>
  <conditionalFormatting sqref="EJ27:EJ46">
    <cfRule type="containsText" dxfId="2985" priority="1195" operator="containsText" text="Orie">
      <formula>NOT(ISERROR(SEARCH(("Orie"),(EJ27))))</formula>
    </cfRule>
  </conditionalFormatting>
  <conditionalFormatting sqref="EK27:EK46">
    <cfRule type="containsText" dxfId="2984" priority="1176" operator="containsText" text="Pres">
      <formula>NOT(ISERROR(SEARCH(("Pres"),(EK27))))</formula>
    </cfRule>
  </conditionalFormatting>
  <conditionalFormatting sqref="EK27:EK46">
    <cfRule type="containsText" dxfId="2983" priority="1177" operator="containsText" text="Abs">
      <formula>NOT(ISERROR(SEARCH(("Abs"),(EK27))))</formula>
    </cfRule>
  </conditionalFormatting>
  <conditionalFormatting sqref="EK27:EK46">
    <cfRule type="containsText" dxfId="2982" priority="1178" operator="containsText" text="Leav">
      <formula>NOT(ISERROR(SEARCH(("Leav"),(EK27))))</formula>
    </cfRule>
  </conditionalFormatting>
  <conditionalFormatting sqref="EK27:EK46">
    <cfRule type="containsText" dxfId="2981" priority="1179" operator="containsText" text="Holi">
      <formula>NOT(ISERROR(SEARCH(("Holi"),(EK27))))</formula>
    </cfRule>
  </conditionalFormatting>
  <conditionalFormatting sqref="EK27:EK46">
    <cfRule type="containsText" dxfId="2980" priority="1180" operator="containsText" text="Orie">
      <formula>NOT(ISERROR(SEARCH(("Orie"),(EK27))))</formula>
    </cfRule>
  </conditionalFormatting>
  <conditionalFormatting sqref="EL27:EL46">
    <cfRule type="containsText" dxfId="2979" priority="1171" operator="containsText" text="Pres">
      <formula>NOT(ISERROR(SEARCH(("Pres"),(EL27))))</formula>
    </cfRule>
  </conditionalFormatting>
  <conditionalFormatting sqref="EL27:EL46">
    <cfRule type="containsText" dxfId="2978" priority="1172" operator="containsText" text="Abs">
      <formula>NOT(ISERROR(SEARCH(("Abs"),(EL27))))</formula>
    </cfRule>
  </conditionalFormatting>
  <conditionalFormatting sqref="EL27:EL46">
    <cfRule type="containsText" dxfId="2977" priority="1173" operator="containsText" text="Leav">
      <formula>NOT(ISERROR(SEARCH(("Leav"),(EL27))))</formula>
    </cfRule>
  </conditionalFormatting>
  <conditionalFormatting sqref="EL27:EL46">
    <cfRule type="containsText" dxfId="2976" priority="1174" operator="containsText" text="Holi">
      <formula>NOT(ISERROR(SEARCH(("Holi"),(EL27))))</formula>
    </cfRule>
  </conditionalFormatting>
  <conditionalFormatting sqref="EL27:EL46">
    <cfRule type="containsText" dxfId="2975" priority="1175" operator="containsText" text="Orie">
      <formula>NOT(ISERROR(SEARCH(("Orie"),(EL27))))</formula>
    </cfRule>
  </conditionalFormatting>
  <conditionalFormatting sqref="EU3:EV3">
    <cfRule type="containsText" dxfId="2974" priority="1166" operator="containsText" text="Pres">
      <formula>NOT(ISERROR(SEARCH(("Pres"),(EU3))))</formula>
    </cfRule>
  </conditionalFormatting>
  <conditionalFormatting sqref="EU3:EV3">
    <cfRule type="containsText" dxfId="2973" priority="1167" operator="containsText" text="Abs">
      <formula>NOT(ISERROR(SEARCH(("Abs"),(EU3))))</formula>
    </cfRule>
  </conditionalFormatting>
  <conditionalFormatting sqref="EU3:EV3">
    <cfRule type="containsText" dxfId="2972" priority="1168" operator="containsText" text="Leav">
      <formula>NOT(ISERROR(SEARCH(("Leav"),(EU3))))</formula>
    </cfRule>
  </conditionalFormatting>
  <conditionalFormatting sqref="EU3:EV3">
    <cfRule type="containsText" dxfId="2971" priority="1169" operator="containsText" text="Holi">
      <formula>NOT(ISERROR(SEARCH(("Holi"),(EU3))))</formula>
    </cfRule>
  </conditionalFormatting>
  <conditionalFormatting sqref="EU3:EV3">
    <cfRule type="containsText" dxfId="2970" priority="1170" operator="containsText" text="Orie">
      <formula>NOT(ISERROR(SEARCH(("Orie"),(EU3))))</formula>
    </cfRule>
  </conditionalFormatting>
  <conditionalFormatting sqref="EW3:EX3">
    <cfRule type="containsText" dxfId="2969" priority="1161" operator="containsText" text="Pres">
      <formula>NOT(ISERROR(SEARCH(("Pres"),(EW3))))</formula>
    </cfRule>
  </conditionalFormatting>
  <conditionalFormatting sqref="EW3:EX3">
    <cfRule type="containsText" dxfId="2968" priority="1162" operator="containsText" text="Abs">
      <formula>NOT(ISERROR(SEARCH(("Abs"),(EW3))))</formula>
    </cfRule>
  </conditionalFormatting>
  <conditionalFormatting sqref="EW3:EX3">
    <cfRule type="containsText" dxfId="2967" priority="1163" operator="containsText" text="Leav">
      <formula>NOT(ISERROR(SEARCH(("Leav"),(EW3))))</formula>
    </cfRule>
  </conditionalFormatting>
  <conditionalFormatting sqref="EW3:EX3">
    <cfRule type="containsText" dxfId="2966" priority="1164" operator="containsText" text="Holi">
      <formula>NOT(ISERROR(SEARCH(("Holi"),(EW3))))</formula>
    </cfRule>
  </conditionalFormatting>
  <conditionalFormatting sqref="EW3:EX3">
    <cfRule type="containsText" dxfId="2965" priority="1165" operator="containsText" text="Orie">
      <formula>NOT(ISERROR(SEARCH(("Orie"),(EW3))))</formula>
    </cfRule>
  </conditionalFormatting>
  <conditionalFormatting sqref="EY3:EZ3">
    <cfRule type="containsText" dxfId="2964" priority="1156" operator="containsText" text="Pres">
      <formula>NOT(ISERROR(SEARCH(("Pres"),(EY3))))</formula>
    </cfRule>
  </conditionalFormatting>
  <conditionalFormatting sqref="EY3:EZ3">
    <cfRule type="containsText" dxfId="2963" priority="1157" operator="containsText" text="Abs">
      <formula>NOT(ISERROR(SEARCH(("Abs"),(EY3))))</formula>
    </cfRule>
  </conditionalFormatting>
  <conditionalFormatting sqref="EY3:EZ3">
    <cfRule type="containsText" dxfId="2962" priority="1158" operator="containsText" text="Leav">
      <formula>NOT(ISERROR(SEARCH(("Leav"),(EY3))))</formula>
    </cfRule>
  </conditionalFormatting>
  <conditionalFormatting sqref="EY3:EZ3">
    <cfRule type="containsText" dxfId="2961" priority="1159" operator="containsText" text="Holi">
      <formula>NOT(ISERROR(SEARCH(("Holi"),(EY3))))</formula>
    </cfRule>
  </conditionalFormatting>
  <conditionalFormatting sqref="EY3:EZ3">
    <cfRule type="containsText" dxfId="2960" priority="1160" operator="containsText" text="Orie">
      <formula>NOT(ISERROR(SEARCH(("Orie"),(EY3))))</formula>
    </cfRule>
  </conditionalFormatting>
  <conditionalFormatting sqref="FA3:FB3">
    <cfRule type="containsText" dxfId="2959" priority="1151" operator="containsText" text="Pres">
      <formula>NOT(ISERROR(SEARCH(("Pres"),(FA3))))</formula>
    </cfRule>
  </conditionalFormatting>
  <conditionalFormatting sqref="FA3:FB3">
    <cfRule type="containsText" dxfId="2958" priority="1152" operator="containsText" text="Abs">
      <formula>NOT(ISERROR(SEARCH(("Abs"),(FA3))))</formula>
    </cfRule>
  </conditionalFormatting>
  <conditionalFormatting sqref="FA3:FB3">
    <cfRule type="containsText" dxfId="2957" priority="1153" operator="containsText" text="Leav">
      <formula>NOT(ISERROR(SEARCH(("Leav"),(FA3))))</formula>
    </cfRule>
  </conditionalFormatting>
  <conditionalFormatting sqref="FA3:FB3">
    <cfRule type="containsText" dxfId="2956" priority="1154" operator="containsText" text="Holi">
      <formula>NOT(ISERROR(SEARCH(("Holi"),(FA3))))</formula>
    </cfRule>
  </conditionalFormatting>
  <conditionalFormatting sqref="FA3:FB3">
    <cfRule type="containsText" dxfId="2955" priority="1155" operator="containsText" text="Orie">
      <formula>NOT(ISERROR(SEARCH(("Orie"),(FA3))))</formula>
    </cfRule>
  </conditionalFormatting>
  <conditionalFormatting sqref="F47:F49">
    <cfRule type="cellIs" dxfId="2954" priority="1149" operator="equal">
      <formula>"Ac"</formula>
    </cfRule>
  </conditionalFormatting>
  <conditionalFormatting sqref="F47:F49">
    <cfRule type="cellIs" dxfId="2953" priority="1150" operator="equal">
      <formula>"IT"</formula>
    </cfRule>
  </conditionalFormatting>
  <conditionalFormatting sqref="F50">
    <cfRule type="cellIs" dxfId="2952" priority="1147" operator="equal">
      <formula>"Ac"</formula>
    </cfRule>
  </conditionalFormatting>
  <conditionalFormatting sqref="F50">
    <cfRule type="cellIs" dxfId="2951" priority="1148" operator="equal">
      <formula>"IT"</formula>
    </cfRule>
  </conditionalFormatting>
  <conditionalFormatting sqref="F51">
    <cfRule type="cellIs" dxfId="2950" priority="1145" operator="equal">
      <formula>"Ac"</formula>
    </cfRule>
  </conditionalFormatting>
  <conditionalFormatting sqref="F51">
    <cfRule type="cellIs" dxfId="2949" priority="1146" operator="equal">
      <formula>"IT"</formula>
    </cfRule>
  </conditionalFormatting>
  <conditionalFormatting sqref="EM27:EM51">
    <cfRule type="containsText" dxfId="2948" priority="1133" operator="containsText" text="Pres">
      <formula>NOT(ISERROR(SEARCH(("Pres"),(EM27))))</formula>
    </cfRule>
  </conditionalFormatting>
  <conditionalFormatting sqref="EM27:EM51">
    <cfRule type="containsText" dxfId="2947" priority="1134" operator="containsText" text="Abs">
      <formula>NOT(ISERROR(SEARCH(("Abs"),(EM27))))</formula>
    </cfRule>
  </conditionalFormatting>
  <conditionalFormatting sqref="EM27:EM51">
    <cfRule type="containsText" dxfId="2946" priority="1135" operator="containsText" text="Leav">
      <formula>NOT(ISERROR(SEARCH(("Leav"),(EM27))))</formula>
    </cfRule>
  </conditionalFormatting>
  <conditionalFormatting sqref="EM27:EM51">
    <cfRule type="containsText" dxfId="2945" priority="1136" operator="containsText" text="Holi">
      <formula>NOT(ISERROR(SEARCH(("Holi"),(EM27))))</formula>
    </cfRule>
  </conditionalFormatting>
  <conditionalFormatting sqref="EM27:EM51">
    <cfRule type="containsText" dxfId="2944" priority="1137" operator="containsText" text="Orie">
      <formula>NOT(ISERROR(SEARCH(("Orie"),(EM27))))</formula>
    </cfRule>
  </conditionalFormatting>
  <conditionalFormatting sqref="EN27:EN46">
    <cfRule type="containsText" dxfId="2943" priority="1128" operator="containsText" text="Pres">
      <formula>NOT(ISERROR(SEARCH(("Pres"),(EN27))))</formula>
    </cfRule>
  </conditionalFormatting>
  <conditionalFormatting sqref="EN27:EN46">
    <cfRule type="containsText" dxfId="2942" priority="1129" operator="containsText" text="Abs">
      <formula>NOT(ISERROR(SEARCH(("Abs"),(EN27))))</formula>
    </cfRule>
  </conditionalFormatting>
  <conditionalFormatting sqref="EN27:EN46">
    <cfRule type="containsText" dxfId="2941" priority="1130" operator="containsText" text="Leav">
      <formula>NOT(ISERROR(SEARCH(("Leav"),(EN27))))</formula>
    </cfRule>
  </conditionalFormatting>
  <conditionalFormatting sqref="EN27:EN46">
    <cfRule type="containsText" dxfId="2940" priority="1131" operator="containsText" text="Holi">
      <formula>NOT(ISERROR(SEARCH(("Holi"),(EN27))))</formula>
    </cfRule>
  </conditionalFormatting>
  <conditionalFormatting sqref="EN27:EN46">
    <cfRule type="containsText" dxfId="2939" priority="1132" operator="containsText" text="Orie">
      <formula>NOT(ISERROR(SEARCH(("Orie"),(EN27))))</formula>
    </cfRule>
  </conditionalFormatting>
  <conditionalFormatting sqref="EN47:EN51">
    <cfRule type="containsText" dxfId="2938" priority="1123" operator="containsText" text="Pres">
      <formula>NOT(ISERROR(SEARCH(("Pres"),(EN47))))</formula>
    </cfRule>
  </conditionalFormatting>
  <conditionalFormatting sqref="EN47:EN51">
    <cfRule type="containsText" dxfId="2937" priority="1124" operator="containsText" text="Abs">
      <formula>NOT(ISERROR(SEARCH(("Abs"),(EN47))))</formula>
    </cfRule>
  </conditionalFormatting>
  <conditionalFormatting sqref="EN47:EN51">
    <cfRule type="containsText" dxfId="2936" priority="1125" operator="containsText" text="Leav">
      <formula>NOT(ISERROR(SEARCH(("Leav"),(EN47))))</formula>
    </cfRule>
  </conditionalFormatting>
  <conditionalFormatting sqref="EN47:EN51">
    <cfRule type="containsText" dxfId="2935" priority="1126" operator="containsText" text="Holi">
      <formula>NOT(ISERROR(SEARCH(("Holi"),(EN47))))</formula>
    </cfRule>
  </conditionalFormatting>
  <conditionalFormatting sqref="EN47:EN51">
    <cfRule type="containsText" dxfId="2934" priority="1127" operator="containsText" text="Orie">
      <formula>NOT(ISERROR(SEARCH(("Orie"),(EN47))))</formula>
    </cfRule>
  </conditionalFormatting>
  <conditionalFormatting sqref="EO27:EO51">
    <cfRule type="containsText" dxfId="2933" priority="1118" operator="containsText" text="Pres">
      <formula>NOT(ISERROR(SEARCH(("Pres"),(EO27))))</formula>
    </cfRule>
  </conditionalFormatting>
  <conditionalFormatting sqref="EO27:EO51">
    <cfRule type="containsText" dxfId="2932" priority="1119" operator="containsText" text="Abs">
      <formula>NOT(ISERROR(SEARCH(("Abs"),(EO27))))</formula>
    </cfRule>
  </conditionalFormatting>
  <conditionalFormatting sqref="EO27:EO51">
    <cfRule type="containsText" dxfId="2931" priority="1120" operator="containsText" text="Leav">
      <formula>NOT(ISERROR(SEARCH(("Leav"),(EO27))))</formula>
    </cfRule>
  </conditionalFormatting>
  <conditionalFormatting sqref="EO27:EO51">
    <cfRule type="containsText" dxfId="2930" priority="1121" operator="containsText" text="Holi">
      <formula>NOT(ISERROR(SEARCH(("Holi"),(EO27))))</formula>
    </cfRule>
  </conditionalFormatting>
  <conditionalFormatting sqref="EO27:EO51">
    <cfRule type="containsText" dxfId="2929" priority="1122" operator="containsText" text="Orie">
      <formula>NOT(ISERROR(SEARCH(("Orie"),(EO27))))</formula>
    </cfRule>
  </conditionalFormatting>
  <conditionalFormatting sqref="EP27:EP55">
    <cfRule type="containsText" dxfId="2928" priority="1113" operator="containsText" text="Pres">
      <formula>NOT(ISERROR(SEARCH(("Pres"),(EP27))))</formula>
    </cfRule>
  </conditionalFormatting>
  <conditionalFormatting sqref="EP27:EP55">
    <cfRule type="containsText" dxfId="2927" priority="1114" operator="containsText" text="Abs">
      <formula>NOT(ISERROR(SEARCH(("Abs"),(EP27))))</formula>
    </cfRule>
  </conditionalFormatting>
  <conditionalFormatting sqref="EP27:EP55">
    <cfRule type="containsText" dxfId="2926" priority="1115" operator="containsText" text="Leav">
      <formula>NOT(ISERROR(SEARCH(("Leav"),(EP27))))</formula>
    </cfRule>
  </conditionalFormatting>
  <conditionalFormatting sqref="EP27:EP55">
    <cfRule type="containsText" dxfId="2925" priority="1116" operator="containsText" text="Holi">
      <formula>NOT(ISERROR(SEARCH(("Holi"),(EP27))))</formula>
    </cfRule>
  </conditionalFormatting>
  <conditionalFormatting sqref="EP27:EP55">
    <cfRule type="containsText" dxfId="2924" priority="1117" operator="containsText" text="Orie">
      <formula>NOT(ISERROR(SEARCH(("Orie"),(EP27))))</formula>
    </cfRule>
  </conditionalFormatting>
  <conditionalFormatting sqref="ES27:ES51">
    <cfRule type="containsText" dxfId="2923" priority="1108" operator="containsText" text="Pres">
      <formula>NOT(ISERROR(SEARCH(("Pres"),(ES27))))</formula>
    </cfRule>
  </conditionalFormatting>
  <conditionalFormatting sqref="ES27:ES51">
    <cfRule type="containsText" dxfId="2922" priority="1109" operator="containsText" text="Abs">
      <formula>NOT(ISERROR(SEARCH(("Abs"),(ES27))))</formula>
    </cfRule>
  </conditionalFormatting>
  <conditionalFormatting sqref="ES27:ES51">
    <cfRule type="containsText" dxfId="2921" priority="1110" operator="containsText" text="Leav">
      <formula>NOT(ISERROR(SEARCH(("Leav"),(ES27))))</formula>
    </cfRule>
  </conditionalFormatting>
  <conditionalFormatting sqref="ES27:ES51">
    <cfRule type="containsText" dxfId="2920" priority="1111" operator="containsText" text="Holi">
      <formula>NOT(ISERROR(SEARCH(("Holi"),(ES27))))</formula>
    </cfRule>
  </conditionalFormatting>
  <conditionalFormatting sqref="ES27:ES51">
    <cfRule type="containsText" dxfId="2919" priority="1112" operator="containsText" text="Orie">
      <formula>NOT(ISERROR(SEARCH(("Orie"),(ES27))))</formula>
    </cfRule>
  </conditionalFormatting>
  <conditionalFormatting sqref="ET27">
    <cfRule type="containsText" dxfId="2918" priority="1103" operator="containsText" text="Pres">
      <formula>NOT(ISERROR(SEARCH(("Pres"),(ET27))))</formula>
    </cfRule>
  </conditionalFormatting>
  <conditionalFormatting sqref="ET27">
    <cfRule type="containsText" dxfId="2917" priority="1104" operator="containsText" text="Abs">
      <formula>NOT(ISERROR(SEARCH(("Abs"),(ET27))))</formula>
    </cfRule>
  </conditionalFormatting>
  <conditionalFormatting sqref="ET27">
    <cfRule type="containsText" dxfId="2916" priority="1105" operator="containsText" text="Leav">
      <formula>NOT(ISERROR(SEARCH(("Leav"),(ET27))))</formula>
    </cfRule>
  </conditionalFormatting>
  <conditionalFormatting sqref="ET27">
    <cfRule type="containsText" dxfId="2915" priority="1106" operator="containsText" text="Holi">
      <formula>NOT(ISERROR(SEARCH(("Holi"),(ET27))))</formula>
    </cfRule>
  </conditionalFormatting>
  <conditionalFormatting sqref="ET27">
    <cfRule type="containsText" dxfId="2914" priority="1107" operator="containsText" text="Orie">
      <formula>NOT(ISERROR(SEARCH(("Orie"),(ET27))))</formula>
    </cfRule>
  </conditionalFormatting>
  <conditionalFormatting sqref="ET28">
    <cfRule type="containsText" dxfId="2913" priority="1098" operator="containsText" text="Pres">
      <formula>NOT(ISERROR(SEARCH(("Pres"),(ET28))))</formula>
    </cfRule>
  </conditionalFormatting>
  <conditionalFormatting sqref="ET28">
    <cfRule type="containsText" dxfId="2912" priority="1099" operator="containsText" text="Abs">
      <formula>NOT(ISERROR(SEARCH(("Abs"),(ET28))))</formula>
    </cfRule>
  </conditionalFormatting>
  <conditionalFormatting sqref="ET28">
    <cfRule type="containsText" dxfId="2911" priority="1100" operator="containsText" text="Leav">
      <formula>NOT(ISERROR(SEARCH(("Leav"),(ET28))))</formula>
    </cfRule>
  </conditionalFormatting>
  <conditionalFormatting sqref="ET28">
    <cfRule type="containsText" dxfId="2910" priority="1101" operator="containsText" text="Holi">
      <formula>NOT(ISERROR(SEARCH(("Holi"),(ET28))))</formula>
    </cfRule>
  </conditionalFormatting>
  <conditionalFormatting sqref="ET28">
    <cfRule type="containsText" dxfId="2909" priority="1102" operator="containsText" text="Orie">
      <formula>NOT(ISERROR(SEARCH(("Orie"),(ET28))))</formula>
    </cfRule>
  </conditionalFormatting>
  <conditionalFormatting sqref="ET31">
    <cfRule type="containsText" dxfId="2908" priority="1093" operator="containsText" text="Pres">
      <formula>NOT(ISERROR(SEARCH(("Pres"),(ET31))))</formula>
    </cfRule>
  </conditionalFormatting>
  <conditionalFormatting sqref="ET31">
    <cfRule type="containsText" dxfId="2907" priority="1094" operator="containsText" text="Abs">
      <formula>NOT(ISERROR(SEARCH(("Abs"),(ET31))))</formula>
    </cfRule>
  </conditionalFormatting>
  <conditionalFormatting sqref="ET31">
    <cfRule type="containsText" dxfId="2906" priority="1095" operator="containsText" text="Leav">
      <formula>NOT(ISERROR(SEARCH(("Leav"),(ET31))))</formula>
    </cfRule>
  </conditionalFormatting>
  <conditionalFormatting sqref="ET31">
    <cfRule type="containsText" dxfId="2905" priority="1096" operator="containsText" text="Holi">
      <formula>NOT(ISERROR(SEARCH(("Holi"),(ET31))))</formula>
    </cfRule>
  </conditionalFormatting>
  <conditionalFormatting sqref="ET31">
    <cfRule type="containsText" dxfId="2904" priority="1097" operator="containsText" text="Orie">
      <formula>NOT(ISERROR(SEARCH(("Orie"),(ET31))))</formula>
    </cfRule>
  </conditionalFormatting>
  <conditionalFormatting sqref="ET33:ET51">
    <cfRule type="containsText" dxfId="2903" priority="1088" operator="containsText" text="Pres">
      <formula>NOT(ISERROR(SEARCH(("Pres"),(ET33))))</formula>
    </cfRule>
  </conditionalFormatting>
  <conditionalFormatting sqref="ET33:ET51">
    <cfRule type="containsText" dxfId="2902" priority="1089" operator="containsText" text="Abs">
      <formula>NOT(ISERROR(SEARCH(("Abs"),(ET33))))</formula>
    </cfRule>
  </conditionalFormatting>
  <conditionalFormatting sqref="ET33:ET51">
    <cfRule type="containsText" dxfId="2901" priority="1090" operator="containsText" text="Leav">
      <formula>NOT(ISERROR(SEARCH(("Leav"),(ET33))))</formula>
    </cfRule>
  </conditionalFormatting>
  <conditionalFormatting sqref="ET33:ET51">
    <cfRule type="containsText" dxfId="2900" priority="1091" operator="containsText" text="Holi">
      <formula>NOT(ISERROR(SEARCH(("Holi"),(ET33))))</formula>
    </cfRule>
  </conditionalFormatting>
  <conditionalFormatting sqref="ET33:ET51">
    <cfRule type="containsText" dxfId="2899" priority="1092" operator="containsText" text="Orie">
      <formula>NOT(ISERROR(SEARCH(("Orie"),(ET33))))</formula>
    </cfRule>
  </conditionalFormatting>
  <conditionalFormatting sqref="ET29:ET30">
    <cfRule type="containsText" dxfId="2898" priority="1083" operator="containsText" text="Pres">
      <formula>NOT(ISERROR(SEARCH(("Pres"),(ET29))))</formula>
    </cfRule>
  </conditionalFormatting>
  <conditionalFormatting sqref="ET29:ET30">
    <cfRule type="containsText" dxfId="2897" priority="1084" operator="containsText" text="Abs">
      <formula>NOT(ISERROR(SEARCH(("Abs"),(ET29))))</formula>
    </cfRule>
  </conditionalFormatting>
  <conditionalFormatting sqref="ET29:ET30">
    <cfRule type="containsText" dxfId="2896" priority="1085" operator="containsText" text="Leav">
      <formula>NOT(ISERROR(SEARCH(("Leav"),(ET29))))</formula>
    </cfRule>
  </conditionalFormatting>
  <conditionalFormatting sqref="ET29:ET30">
    <cfRule type="containsText" dxfId="2895" priority="1086" operator="containsText" text="Holi">
      <formula>NOT(ISERROR(SEARCH(("Holi"),(ET29))))</formula>
    </cfRule>
  </conditionalFormatting>
  <conditionalFormatting sqref="ET29:ET30">
    <cfRule type="containsText" dxfId="2894" priority="1087" operator="containsText" text="Orie">
      <formula>NOT(ISERROR(SEARCH(("Orie"),(ET29))))</formula>
    </cfRule>
  </conditionalFormatting>
  <conditionalFormatting sqref="ET32">
    <cfRule type="containsText" dxfId="2893" priority="1078" operator="containsText" text="Pres">
      <formula>NOT(ISERROR(SEARCH(("Pres"),(ET32))))</formula>
    </cfRule>
  </conditionalFormatting>
  <conditionalFormatting sqref="ET32">
    <cfRule type="containsText" dxfId="2892" priority="1079" operator="containsText" text="Abs">
      <formula>NOT(ISERROR(SEARCH(("Abs"),(ET32))))</formula>
    </cfRule>
  </conditionalFormatting>
  <conditionalFormatting sqref="ET32">
    <cfRule type="containsText" dxfId="2891" priority="1080" operator="containsText" text="Leav">
      <formula>NOT(ISERROR(SEARCH(("Leav"),(ET32))))</formula>
    </cfRule>
  </conditionalFormatting>
  <conditionalFormatting sqref="ET32">
    <cfRule type="containsText" dxfId="2890" priority="1081" operator="containsText" text="Holi">
      <formula>NOT(ISERROR(SEARCH(("Holi"),(ET32))))</formula>
    </cfRule>
  </conditionalFormatting>
  <conditionalFormatting sqref="ET32">
    <cfRule type="containsText" dxfId="2889" priority="1082" operator="containsText" text="Orie">
      <formula>NOT(ISERROR(SEARCH(("Orie"),(ET32))))</formula>
    </cfRule>
  </conditionalFormatting>
  <conditionalFormatting sqref="FC3:FD3">
    <cfRule type="containsText" dxfId="2888" priority="1073" operator="containsText" text="Pres">
      <formula>NOT(ISERROR(SEARCH(("Pres"),(FC3))))</formula>
    </cfRule>
  </conditionalFormatting>
  <conditionalFormatting sqref="FC3:FD3">
    <cfRule type="containsText" dxfId="2887" priority="1074" operator="containsText" text="Abs">
      <formula>NOT(ISERROR(SEARCH(("Abs"),(FC3))))</formula>
    </cfRule>
  </conditionalFormatting>
  <conditionalFormatting sqref="FC3:FD3">
    <cfRule type="containsText" dxfId="2886" priority="1075" operator="containsText" text="Leav">
      <formula>NOT(ISERROR(SEARCH(("Leav"),(FC3))))</formula>
    </cfRule>
  </conditionalFormatting>
  <conditionalFormatting sqref="FC3:FD3">
    <cfRule type="containsText" dxfId="2885" priority="1076" operator="containsText" text="Holi">
      <formula>NOT(ISERROR(SEARCH(("Holi"),(FC3))))</formula>
    </cfRule>
  </conditionalFormatting>
  <conditionalFormatting sqref="FC3:FD3">
    <cfRule type="containsText" dxfId="2884" priority="1077" operator="containsText" text="Orie">
      <formula>NOT(ISERROR(SEARCH(("Orie"),(FC3))))</formula>
    </cfRule>
  </conditionalFormatting>
  <conditionalFormatting sqref="FE3:FF3">
    <cfRule type="containsText" dxfId="2883" priority="1068" operator="containsText" text="Pres">
      <formula>NOT(ISERROR(SEARCH(("Pres"),(FE3))))</formula>
    </cfRule>
  </conditionalFormatting>
  <conditionalFormatting sqref="FE3:FF3">
    <cfRule type="containsText" dxfId="2882" priority="1069" operator="containsText" text="Abs">
      <formula>NOT(ISERROR(SEARCH(("Abs"),(FE3))))</formula>
    </cfRule>
  </conditionalFormatting>
  <conditionalFormatting sqref="FE3:FF3">
    <cfRule type="containsText" dxfId="2881" priority="1070" operator="containsText" text="Leav">
      <formula>NOT(ISERROR(SEARCH(("Leav"),(FE3))))</formula>
    </cfRule>
  </conditionalFormatting>
  <conditionalFormatting sqref="FE3:FF3">
    <cfRule type="containsText" dxfId="2880" priority="1071" operator="containsText" text="Holi">
      <formula>NOT(ISERROR(SEARCH(("Holi"),(FE3))))</formula>
    </cfRule>
  </conditionalFormatting>
  <conditionalFormatting sqref="FE3:FF3">
    <cfRule type="containsText" dxfId="2879" priority="1072" operator="containsText" text="Orie">
      <formula>NOT(ISERROR(SEARCH(("Orie"),(FE3))))</formula>
    </cfRule>
  </conditionalFormatting>
  <conditionalFormatting sqref="EU26:EU28">
    <cfRule type="containsText" dxfId="2878" priority="1058" operator="containsText" text="Pres">
      <formula>NOT(ISERROR(SEARCH(("Pres"),(EU26))))</formula>
    </cfRule>
  </conditionalFormatting>
  <conditionalFormatting sqref="EU26:EU28">
    <cfRule type="containsText" dxfId="2877" priority="1059" operator="containsText" text="Abs">
      <formula>NOT(ISERROR(SEARCH(("Abs"),(EU26))))</formula>
    </cfRule>
  </conditionalFormatting>
  <conditionalFormatting sqref="EU26:EU28">
    <cfRule type="containsText" dxfId="2876" priority="1060" operator="containsText" text="Leav">
      <formula>NOT(ISERROR(SEARCH(("Leav"),(EU26))))</formula>
    </cfRule>
  </conditionalFormatting>
  <conditionalFormatting sqref="EU26:EU28">
    <cfRule type="containsText" dxfId="2875" priority="1061" operator="containsText" text="Holi">
      <formula>NOT(ISERROR(SEARCH(("Holi"),(EU26))))</formula>
    </cfRule>
  </conditionalFormatting>
  <conditionalFormatting sqref="EU26:EU28">
    <cfRule type="containsText" dxfId="2874" priority="1062" operator="containsText" text="Orie">
      <formula>NOT(ISERROR(SEARCH(("Orie"),(EU26))))</formula>
    </cfRule>
  </conditionalFormatting>
  <conditionalFormatting sqref="EU31">
    <cfRule type="containsText" dxfId="2873" priority="1053" operator="containsText" text="Pres">
      <formula>NOT(ISERROR(SEARCH(("Pres"),(EU31))))</formula>
    </cfRule>
  </conditionalFormatting>
  <conditionalFormatting sqref="EU31">
    <cfRule type="containsText" dxfId="2872" priority="1054" operator="containsText" text="Abs">
      <formula>NOT(ISERROR(SEARCH(("Abs"),(EU31))))</formula>
    </cfRule>
  </conditionalFormatting>
  <conditionalFormatting sqref="EU31">
    <cfRule type="containsText" dxfId="2871" priority="1055" operator="containsText" text="Leav">
      <formula>NOT(ISERROR(SEARCH(("Leav"),(EU31))))</formula>
    </cfRule>
  </conditionalFormatting>
  <conditionalFormatting sqref="EU31">
    <cfRule type="containsText" dxfId="2870" priority="1056" operator="containsText" text="Holi">
      <formula>NOT(ISERROR(SEARCH(("Holi"),(EU31))))</formula>
    </cfRule>
  </conditionalFormatting>
  <conditionalFormatting sqref="EU31">
    <cfRule type="containsText" dxfId="2869" priority="1057" operator="containsText" text="Orie">
      <formula>NOT(ISERROR(SEARCH(("Orie"),(EU31))))</formula>
    </cfRule>
  </conditionalFormatting>
  <conditionalFormatting sqref="EU32">
    <cfRule type="containsText" dxfId="2868" priority="1048" operator="containsText" text="Pres">
      <formula>NOT(ISERROR(SEARCH(("Pres"),(EU32))))</formula>
    </cfRule>
  </conditionalFormatting>
  <conditionalFormatting sqref="EU32">
    <cfRule type="containsText" dxfId="2867" priority="1049" operator="containsText" text="Abs">
      <formula>NOT(ISERROR(SEARCH(("Abs"),(EU32))))</formula>
    </cfRule>
  </conditionalFormatting>
  <conditionalFormatting sqref="EU32">
    <cfRule type="containsText" dxfId="2866" priority="1050" operator="containsText" text="Leav">
      <formula>NOT(ISERROR(SEARCH(("Leav"),(EU32))))</formula>
    </cfRule>
  </conditionalFormatting>
  <conditionalFormatting sqref="EU32">
    <cfRule type="containsText" dxfId="2865" priority="1051" operator="containsText" text="Holi">
      <formula>NOT(ISERROR(SEARCH(("Holi"),(EU32))))</formula>
    </cfRule>
  </conditionalFormatting>
  <conditionalFormatting sqref="EU32">
    <cfRule type="containsText" dxfId="2864" priority="1052" operator="containsText" text="Orie">
      <formula>NOT(ISERROR(SEARCH(("Orie"),(EU32))))</formula>
    </cfRule>
  </conditionalFormatting>
  <conditionalFormatting sqref="EU33:EU51">
    <cfRule type="containsText" dxfId="2863" priority="1043" operator="containsText" text="Pres">
      <formula>NOT(ISERROR(SEARCH(("Pres"),(EU33))))</formula>
    </cfRule>
  </conditionalFormatting>
  <conditionalFormatting sqref="EU33:EU51">
    <cfRule type="containsText" dxfId="2862" priority="1044" operator="containsText" text="Abs">
      <formula>NOT(ISERROR(SEARCH(("Abs"),(EU33))))</formula>
    </cfRule>
  </conditionalFormatting>
  <conditionalFormatting sqref="EU33:EU51">
    <cfRule type="containsText" dxfId="2861" priority="1045" operator="containsText" text="Leav">
      <formula>NOT(ISERROR(SEARCH(("Leav"),(EU33))))</formula>
    </cfRule>
  </conditionalFormatting>
  <conditionalFormatting sqref="EU33:EU51">
    <cfRule type="containsText" dxfId="2860" priority="1046" operator="containsText" text="Holi">
      <formula>NOT(ISERROR(SEARCH(("Holi"),(EU33))))</formula>
    </cfRule>
  </conditionalFormatting>
  <conditionalFormatting sqref="EU33:EU51">
    <cfRule type="containsText" dxfId="2859" priority="1047" operator="containsText" text="Orie">
      <formula>NOT(ISERROR(SEARCH(("Orie"),(EU33))))</formula>
    </cfRule>
  </conditionalFormatting>
  <conditionalFormatting sqref="EU29:EU30">
    <cfRule type="containsText" dxfId="2858" priority="1038" operator="containsText" text="Pres">
      <formula>NOT(ISERROR(SEARCH(("Pres"),(EU29))))</formula>
    </cfRule>
  </conditionalFormatting>
  <conditionalFormatting sqref="EU29:EU30">
    <cfRule type="containsText" dxfId="2857" priority="1039" operator="containsText" text="Abs">
      <formula>NOT(ISERROR(SEARCH(("Abs"),(EU29))))</formula>
    </cfRule>
  </conditionalFormatting>
  <conditionalFormatting sqref="EU29:EU30">
    <cfRule type="containsText" dxfId="2856" priority="1040" operator="containsText" text="Leav">
      <formula>NOT(ISERROR(SEARCH(("Leav"),(EU29))))</formula>
    </cfRule>
  </conditionalFormatting>
  <conditionalFormatting sqref="EU29:EU30">
    <cfRule type="containsText" dxfId="2855" priority="1041" operator="containsText" text="Holi">
      <formula>NOT(ISERROR(SEARCH(("Holi"),(EU29))))</formula>
    </cfRule>
  </conditionalFormatting>
  <conditionalFormatting sqref="EU29:EU30">
    <cfRule type="containsText" dxfId="2854" priority="1042" operator="containsText" text="Orie">
      <formula>NOT(ISERROR(SEARCH(("Orie"),(EU29))))</formula>
    </cfRule>
  </conditionalFormatting>
  <conditionalFormatting sqref="EV27:EV51">
    <cfRule type="containsText" dxfId="2853" priority="1033" operator="containsText" text="Pres">
      <formula>NOT(ISERROR(SEARCH(("Pres"),(EV27))))</formula>
    </cfRule>
  </conditionalFormatting>
  <conditionalFormatting sqref="EV27:EV51">
    <cfRule type="containsText" dxfId="2852" priority="1034" operator="containsText" text="Abs">
      <formula>NOT(ISERROR(SEARCH(("Abs"),(EV27))))</formula>
    </cfRule>
  </conditionalFormatting>
  <conditionalFormatting sqref="EV27:EV51">
    <cfRule type="containsText" dxfId="2851" priority="1035" operator="containsText" text="Leav">
      <formula>NOT(ISERROR(SEARCH(("Leav"),(EV27))))</formula>
    </cfRule>
  </conditionalFormatting>
  <conditionalFormatting sqref="EV27:EV51">
    <cfRule type="containsText" dxfId="2850" priority="1036" operator="containsText" text="Holi">
      <formula>NOT(ISERROR(SEARCH(("Holi"),(EV27))))</formula>
    </cfRule>
  </conditionalFormatting>
  <conditionalFormatting sqref="EV27:EV51">
    <cfRule type="containsText" dxfId="2849" priority="1037" operator="containsText" text="Orie">
      <formula>NOT(ISERROR(SEARCH(("Orie"),(EV27))))</formula>
    </cfRule>
  </conditionalFormatting>
  <conditionalFormatting sqref="EW30:EW51">
    <cfRule type="containsText" dxfId="2848" priority="1028" operator="containsText" text="Pres">
      <formula>NOT(ISERROR(SEARCH(("Pres"),(EW30))))</formula>
    </cfRule>
  </conditionalFormatting>
  <conditionalFormatting sqref="EW30:EW51">
    <cfRule type="containsText" dxfId="2847" priority="1029" operator="containsText" text="Abs">
      <formula>NOT(ISERROR(SEARCH(("Abs"),(EW30))))</formula>
    </cfRule>
  </conditionalFormatting>
  <conditionalFormatting sqref="EW30:EW51">
    <cfRule type="containsText" dxfId="2846" priority="1030" operator="containsText" text="Leav">
      <formula>NOT(ISERROR(SEARCH(("Leav"),(EW30))))</formula>
    </cfRule>
  </conditionalFormatting>
  <conditionalFormatting sqref="EW30:EW51">
    <cfRule type="containsText" dxfId="2845" priority="1031" operator="containsText" text="Holi">
      <formula>NOT(ISERROR(SEARCH(("Holi"),(EW30))))</formula>
    </cfRule>
  </conditionalFormatting>
  <conditionalFormatting sqref="EW30:EW51">
    <cfRule type="containsText" dxfId="2844" priority="1032" operator="containsText" text="Orie">
      <formula>NOT(ISERROR(SEARCH(("Orie"),(EW30))))</formula>
    </cfRule>
  </conditionalFormatting>
  <conditionalFormatting sqref="EX30:EX51">
    <cfRule type="containsText" dxfId="2843" priority="1023" operator="containsText" text="Pres">
      <formula>NOT(ISERROR(SEARCH(("Pres"),(EX30))))</formula>
    </cfRule>
  </conditionalFormatting>
  <conditionalFormatting sqref="EX30:EX51">
    <cfRule type="containsText" dxfId="2842" priority="1024" operator="containsText" text="Abs">
      <formula>NOT(ISERROR(SEARCH(("Abs"),(EX30))))</formula>
    </cfRule>
  </conditionalFormatting>
  <conditionalFormatting sqref="EX30:EX51">
    <cfRule type="containsText" dxfId="2841" priority="1025" operator="containsText" text="Leav">
      <formula>NOT(ISERROR(SEARCH(("Leav"),(EX30))))</formula>
    </cfRule>
  </conditionalFormatting>
  <conditionalFormatting sqref="EX30:EX51">
    <cfRule type="containsText" dxfId="2840" priority="1026" operator="containsText" text="Holi">
      <formula>NOT(ISERROR(SEARCH(("Holi"),(EX30))))</formula>
    </cfRule>
  </conditionalFormatting>
  <conditionalFormatting sqref="EX30:EX51">
    <cfRule type="containsText" dxfId="2839" priority="1027" operator="containsText" text="Orie">
      <formula>NOT(ISERROR(SEARCH(("Orie"),(EX30))))</formula>
    </cfRule>
  </conditionalFormatting>
  <conditionalFormatting sqref="EW27:EW29">
    <cfRule type="containsText" dxfId="2838" priority="1018" operator="containsText" text="Pres">
      <formula>NOT(ISERROR(SEARCH(("Pres"),(EW27))))</formula>
    </cfRule>
  </conditionalFormatting>
  <conditionalFormatting sqref="EW27:EW29">
    <cfRule type="containsText" dxfId="2837" priority="1019" operator="containsText" text="Abs">
      <formula>NOT(ISERROR(SEARCH(("Abs"),(EW27))))</formula>
    </cfRule>
  </conditionalFormatting>
  <conditionalFormatting sqref="EW27:EW29">
    <cfRule type="containsText" dxfId="2836" priority="1020" operator="containsText" text="Leav">
      <formula>NOT(ISERROR(SEARCH(("Leav"),(EW27))))</formula>
    </cfRule>
  </conditionalFormatting>
  <conditionalFormatting sqref="EW27:EW29">
    <cfRule type="containsText" dxfId="2835" priority="1021" operator="containsText" text="Holi">
      <formula>NOT(ISERROR(SEARCH(("Holi"),(EW27))))</formula>
    </cfRule>
  </conditionalFormatting>
  <conditionalFormatting sqref="EW27:EW29">
    <cfRule type="containsText" dxfId="2834" priority="1022" operator="containsText" text="Orie">
      <formula>NOT(ISERROR(SEARCH(("Orie"),(EW27))))</formula>
    </cfRule>
  </conditionalFormatting>
  <conditionalFormatting sqref="EX27:EX29">
    <cfRule type="containsText" dxfId="2833" priority="1013" operator="containsText" text="Pres">
      <formula>NOT(ISERROR(SEARCH(("Pres"),(EX27))))</formula>
    </cfRule>
  </conditionalFormatting>
  <conditionalFormatting sqref="EX27:EX29">
    <cfRule type="containsText" dxfId="2832" priority="1014" operator="containsText" text="Abs">
      <formula>NOT(ISERROR(SEARCH(("Abs"),(EX27))))</formula>
    </cfRule>
  </conditionalFormatting>
  <conditionalFormatting sqref="EX27:EX29">
    <cfRule type="containsText" dxfId="2831" priority="1015" operator="containsText" text="Leav">
      <formula>NOT(ISERROR(SEARCH(("Leav"),(EX27))))</formula>
    </cfRule>
  </conditionalFormatting>
  <conditionalFormatting sqref="EX27:EX29">
    <cfRule type="containsText" dxfId="2830" priority="1016" operator="containsText" text="Holi">
      <formula>NOT(ISERROR(SEARCH(("Holi"),(EX27))))</formula>
    </cfRule>
  </conditionalFormatting>
  <conditionalFormatting sqref="EX27:EX29">
    <cfRule type="containsText" dxfId="2829" priority="1017" operator="containsText" text="Orie">
      <formula>NOT(ISERROR(SEARCH(("Orie"),(EX27))))</formula>
    </cfRule>
  </conditionalFormatting>
  <conditionalFormatting sqref="EY27:EY57">
    <cfRule type="containsText" dxfId="2828" priority="1008" operator="containsText" text="Pres">
      <formula>NOT(ISERROR(SEARCH(("Pres"),(EY27))))</formula>
    </cfRule>
  </conditionalFormatting>
  <conditionalFormatting sqref="EY27:EY57">
    <cfRule type="containsText" dxfId="2827" priority="1009" operator="containsText" text="Abs">
      <formula>NOT(ISERROR(SEARCH(("Abs"),(EY27))))</formula>
    </cfRule>
  </conditionalFormatting>
  <conditionalFormatting sqref="EY27:EY57">
    <cfRule type="containsText" dxfId="2826" priority="1010" operator="containsText" text="Leav">
      <formula>NOT(ISERROR(SEARCH(("Leav"),(EY27))))</formula>
    </cfRule>
  </conditionalFormatting>
  <conditionalFormatting sqref="EY27:EY57">
    <cfRule type="containsText" dxfId="2825" priority="1011" operator="containsText" text="Holi">
      <formula>NOT(ISERROR(SEARCH(("Holi"),(EY27))))</formula>
    </cfRule>
  </conditionalFormatting>
  <conditionalFormatting sqref="EY27:EY57">
    <cfRule type="containsText" dxfId="2824" priority="1012" operator="containsText" text="Orie">
      <formula>NOT(ISERROR(SEARCH(("Orie"),(EY27))))</formula>
    </cfRule>
  </conditionalFormatting>
  <conditionalFormatting sqref="EZ27:EZ60">
    <cfRule type="containsText" dxfId="2823" priority="1003" operator="containsText" text="Pres">
      <formula>NOT(ISERROR(SEARCH(("Pres"),(EZ27))))</formula>
    </cfRule>
  </conditionalFormatting>
  <conditionalFormatting sqref="EZ27:EZ60">
    <cfRule type="containsText" dxfId="2822" priority="1004" operator="containsText" text="Abs">
      <formula>NOT(ISERROR(SEARCH(("Abs"),(EZ27))))</formula>
    </cfRule>
  </conditionalFormatting>
  <conditionalFormatting sqref="EZ27:EZ60">
    <cfRule type="containsText" dxfId="2821" priority="1005" operator="containsText" text="Leav">
      <formula>NOT(ISERROR(SEARCH(("Leav"),(EZ27))))</formula>
    </cfRule>
  </conditionalFormatting>
  <conditionalFormatting sqref="EZ27:EZ60">
    <cfRule type="containsText" dxfId="2820" priority="1006" operator="containsText" text="Holi">
      <formula>NOT(ISERROR(SEARCH(("Holi"),(EZ27))))</formula>
    </cfRule>
  </conditionalFormatting>
  <conditionalFormatting sqref="EZ27:EZ60">
    <cfRule type="containsText" dxfId="2819" priority="1007" operator="containsText" text="Orie">
      <formula>NOT(ISERROR(SEARCH(("Orie"),(EZ27))))</formula>
    </cfRule>
  </conditionalFormatting>
  <conditionalFormatting sqref="FA27:FA54">
    <cfRule type="containsText" dxfId="2818" priority="998" operator="containsText" text="Pres">
      <formula>NOT(ISERROR(SEARCH(("Pres"),(FA27))))</formula>
    </cfRule>
  </conditionalFormatting>
  <conditionalFormatting sqref="FA27:FA54">
    <cfRule type="containsText" dxfId="2817" priority="999" operator="containsText" text="Abs">
      <formula>NOT(ISERROR(SEARCH(("Abs"),(FA27))))</formula>
    </cfRule>
  </conditionalFormatting>
  <conditionalFormatting sqref="FA27:FA54">
    <cfRule type="containsText" dxfId="2816" priority="1000" operator="containsText" text="Leav">
      <formula>NOT(ISERROR(SEARCH(("Leav"),(FA27))))</formula>
    </cfRule>
  </conditionalFormatting>
  <conditionalFormatting sqref="FA27:FA54">
    <cfRule type="containsText" dxfId="2815" priority="1001" operator="containsText" text="Holi">
      <formula>NOT(ISERROR(SEARCH(("Holi"),(FA27))))</formula>
    </cfRule>
  </conditionalFormatting>
  <conditionalFormatting sqref="FA27:FA54">
    <cfRule type="containsText" dxfId="2814" priority="1002" operator="containsText" text="Orie">
      <formula>NOT(ISERROR(SEARCH(("Orie"),(FA27))))</formula>
    </cfRule>
  </conditionalFormatting>
  <conditionalFormatting sqref="FB27:FB60">
    <cfRule type="containsText" dxfId="2813" priority="993" operator="containsText" text="Pres">
      <formula>NOT(ISERROR(SEARCH(("Pres"),(FB27))))</formula>
    </cfRule>
  </conditionalFormatting>
  <conditionalFormatting sqref="FB27:FB60">
    <cfRule type="containsText" dxfId="2812" priority="994" operator="containsText" text="Abs">
      <formula>NOT(ISERROR(SEARCH(("Abs"),(FB27))))</formula>
    </cfRule>
  </conditionalFormatting>
  <conditionalFormatting sqref="FB27:FB60">
    <cfRule type="containsText" dxfId="2811" priority="995" operator="containsText" text="Leav">
      <formula>NOT(ISERROR(SEARCH(("Leav"),(FB27))))</formula>
    </cfRule>
  </conditionalFormatting>
  <conditionalFormatting sqref="FB27:FB60">
    <cfRule type="containsText" dxfId="2810" priority="996" operator="containsText" text="Holi">
      <formula>NOT(ISERROR(SEARCH(("Holi"),(FB27))))</formula>
    </cfRule>
  </conditionalFormatting>
  <conditionalFormatting sqref="FB27:FB60">
    <cfRule type="containsText" dxfId="2809" priority="997" operator="containsText" text="Orie">
      <formula>NOT(ISERROR(SEARCH(("Orie"),(FB27))))</formula>
    </cfRule>
  </conditionalFormatting>
  <conditionalFormatting sqref="FG3:FH3">
    <cfRule type="containsText" dxfId="2808" priority="988" operator="containsText" text="Pres">
      <formula>NOT(ISERROR(SEARCH(("Pres"),(FG3))))</formula>
    </cfRule>
  </conditionalFormatting>
  <conditionalFormatting sqref="FG3:FH3">
    <cfRule type="containsText" dxfId="2807" priority="989" operator="containsText" text="Abs">
      <formula>NOT(ISERROR(SEARCH(("Abs"),(FG3))))</formula>
    </cfRule>
  </conditionalFormatting>
  <conditionalFormatting sqref="FG3:FH3">
    <cfRule type="containsText" dxfId="2806" priority="990" operator="containsText" text="Leav">
      <formula>NOT(ISERROR(SEARCH(("Leav"),(FG3))))</formula>
    </cfRule>
  </conditionalFormatting>
  <conditionalFormatting sqref="FG3:FH3">
    <cfRule type="containsText" dxfId="2805" priority="991" operator="containsText" text="Holi">
      <formula>NOT(ISERROR(SEARCH(("Holi"),(FG3))))</formula>
    </cfRule>
  </conditionalFormatting>
  <conditionalFormatting sqref="FG3:FH3">
    <cfRule type="containsText" dxfId="2804" priority="992" operator="containsText" text="Orie">
      <formula>NOT(ISERROR(SEARCH(("Orie"),(FG3))))</formula>
    </cfRule>
  </conditionalFormatting>
  <conditionalFormatting sqref="FI3:FJ3">
    <cfRule type="containsText" dxfId="2803" priority="983" operator="containsText" text="Pres">
      <formula>NOT(ISERROR(SEARCH(("Pres"),(FI3))))</formula>
    </cfRule>
  </conditionalFormatting>
  <conditionalFormatting sqref="FI3:FJ3">
    <cfRule type="containsText" dxfId="2802" priority="984" operator="containsText" text="Abs">
      <formula>NOT(ISERROR(SEARCH(("Abs"),(FI3))))</formula>
    </cfRule>
  </conditionalFormatting>
  <conditionalFormatting sqref="FI3:FJ3">
    <cfRule type="containsText" dxfId="2801" priority="985" operator="containsText" text="Leav">
      <formula>NOT(ISERROR(SEARCH(("Leav"),(FI3))))</formula>
    </cfRule>
  </conditionalFormatting>
  <conditionalFormatting sqref="FI3:FJ3">
    <cfRule type="containsText" dxfId="2800" priority="986" operator="containsText" text="Holi">
      <formula>NOT(ISERROR(SEARCH(("Holi"),(FI3))))</formula>
    </cfRule>
  </conditionalFormatting>
  <conditionalFormatting sqref="FI3:FJ3">
    <cfRule type="containsText" dxfId="2799" priority="987" operator="containsText" text="Orie">
      <formula>NOT(ISERROR(SEARCH(("Orie"),(FI3))))</formula>
    </cfRule>
  </conditionalFormatting>
  <conditionalFormatting sqref="FK3:FL3">
    <cfRule type="containsText" dxfId="2798" priority="978" operator="containsText" text="Pres">
      <formula>NOT(ISERROR(SEARCH(("Pres"),(FK3))))</formula>
    </cfRule>
  </conditionalFormatting>
  <conditionalFormatting sqref="FK3:FL3">
    <cfRule type="containsText" dxfId="2797" priority="979" operator="containsText" text="Abs">
      <formula>NOT(ISERROR(SEARCH(("Abs"),(FK3))))</formula>
    </cfRule>
  </conditionalFormatting>
  <conditionalFormatting sqref="FK3:FL3">
    <cfRule type="containsText" dxfId="2796" priority="980" operator="containsText" text="Leav">
      <formula>NOT(ISERROR(SEARCH(("Leav"),(FK3))))</formula>
    </cfRule>
  </conditionalFormatting>
  <conditionalFormatting sqref="FK3:FL3">
    <cfRule type="containsText" dxfId="2795" priority="981" operator="containsText" text="Holi">
      <formula>NOT(ISERROR(SEARCH(("Holi"),(FK3))))</formula>
    </cfRule>
  </conditionalFormatting>
  <conditionalFormatting sqref="FK3:FL3">
    <cfRule type="containsText" dxfId="2794" priority="982" operator="containsText" text="Orie">
      <formula>NOT(ISERROR(SEARCH(("Orie"),(FK3))))</formula>
    </cfRule>
  </conditionalFormatting>
  <conditionalFormatting sqref="FM3:FN3">
    <cfRule type="containsText" dxfId="2793" priority="973" operator="containsText" text="Pres">
      <formula>NOT(ISERROR(SEARCH(("Pres"),(FM3))))</formula>
    </cfRule>
  </conditionalFormatting>
  <conditionalFormatting sqref="FM3:FN3">
    <cfRule type="containsText" dxfId="2792" priority="974" operator="containsText" text="Abs">
      <formula>NOT(ISERROR(SEARCH(("Abs"),(FM3))))</formula>
    </cfRule>
  </conditionalFormatting>
  <conditionalFormatting sqref="FM3:FN3">
    <cfRule type="containsText" dxfId="2791" priority="975" operator="containsText" text="Leav">
      <formula>NOT(ISERROR(SEARCH(("Leav"),(FM3))))</formula>
    </cfRule>
  </conditionalFormatting>
  <conditionalFormatting sqref="FM3:FN3">
    <cfRule type="containsText" dxfId="2790" priority="976" operator="containsText" text="Holi">
      <formula>NOT(ISERROR(SEARCH(("Holi"),(FM3))))</formula>
    </cfRule>
  </conditionalFormatting>
  <conditionalFormatting sqref="FM3:FN3">
    <cfRule type="containsText" dxfId="2789" priority="977" operator="containsText" text="Orie">
      <formula>NOT(ISERROR(SEARCH(("Orie"),(FM3))))</formula>
    </cfRule>
  </conditionalFormatting>
  <conditionalFormatting sqref="FO3:FP3">
    <cfRule type="containsText" dxfId="2788" priority="968" operator="containsText" text="Pres">
      <formula>NOT(ISERROR(SEARCH(("Pres"),(FO3))))</formula>
    </cfRule>
  </conditionalFormatting>
  <conditionalFormatting sqref="FO3:FP3">
    <cfRule type="containsText" dxfId="2787" priority="969" operator="containsText" text="Abs">
      <formula>NOT(ISERROR(SEARCH(("Abs"),(FO3))))</formula>
    </cfRule>
  </conditionalFormatting>
  <conditionalFormatting sqref="FO3:FP3">
    <cfRule type="containsText" dxfId="2786" priority="970" operator="containsText" text="Leav">
      <formula>NOT(ISERROR(SEARCH(("Leav"),(FO3))))</formula>
    </cfRule>
  </conditionalFormatting>
  <conditionalFormatting sqref="FO3:FP3">
    <cfRule type="containsText" dxfId="2785" priority="971" operator="containsText" text="Holi">
      <formula>NOT(ISERROR(SEARCH(("Holi"),(FO3))))</formula>
    </cfRule>
  </conditionalFormatting>
  <conditionalFormatting sqref="FO3:FP3">
    <cfRule type="containsText" dxfId="2784" priority="972" operator="containsText" text="Orie">
      <formula>NOT(ISERROR(SEARCH(("Orie"),(FO3))))</formula>
    </cfRule>
  </conditionalFormatting>
  <conditionalFormatting sqref="FQ3:FR3">
    <cfRule type="containsText" dxfId="2783" priority="963" operator="containsText" text="Pres">
      <formula>NOT(ISERROR(SEARCH(("Pres"),(FQ3))))</formula>
    </cfRule>
  </conditionalFormatting>
  <conditionalFormatting sqref="FQ3:FR3">
    <cfRule type="containsText" dxfId="2782" priority="964" operator="containsText" text="Abs">
      <formula>NOT(ISERROR(SEARCH(("Abs"),(FQ3))))</formula>
    </cfRule>
  </conditionalFormatting>
  <conditionalFormatting sqref="FQ3:FR3">
    <cfRule type="containsText" dxfId="2781" priority="965" operator="containsText" text="Leav">
      <formula>NOT(ISERROR(SEARCH(("Leav"),(FQ3))))</formula>
    </cfRule>
  </conditionalFormatting>
  <conditionalFormatting sqref="FQ3:FR3">
    <cfRule type="containsText" dxfId="2780" priority="966" operator="containsText" text="Holi">
      <formula>NOT(ISERROR(SEARCH(("Holi"),(FQ3))))</formula>
    </cfRule>
  </conditionalFormatting>
  <conditionalFormatting sqref="FQ3:FR3">
    <cfRule type="containsText" dxfId="2779" priority="967" operator="containsText" text="Orie">
      <formula>NOT(ISERROR(SEARCH(("Orie"),(FQ3))))</formula>
    </cfRule>
  </conditionalFormatting>
  <conditionalFormatting sqref="FS3:FT3">
    <cfRule type="containsText" dxfId="2778" priority="958" operator="containsText" text="Pres">
      <formula>NOT(ISERROR(SEARCH(("Pres"),(FS3))))</formula>
    </cfRule>
  </conditionalFormatting>
  <conditionalFormatting sqref="FS3:FT3">
    <cfRule type="containsText" dxfId="2777" priority="959" operator="containsText" text="Abs">
      <formula>NOT(ISERROR(SEARCH(("Abs"),(FS3))))</formula>
    </cfRule>
  </conditionalFormatting>
  <conditionalFormatting sqref="FS3:FT3">
    <cfRule type="containsText" dxfId="2776" priority="960" operator="containsText" text="Leav">
      <formula>NOT(ISERROR(SEARCH(("Leav"),(FS3))))</formula>
    </cfRule>
  </conditionalFormatting>
  <conditionalFormatting sqref="FS3:FT3">
    <cfRule type="containsText" dxfId="2775" priority="961" operator="containsText" text="Holi">
      <formula>NOT(ISERROR(SEARCH(("Holi"),(FS3))))</formula>
    </cfRule>
  </conditionalFormatting>
  <conditionalFormatting sqref="FS3:FT3">
    <cfRule type="containsText" dxfId="2774" priority="962" operator="containsText" text="Orie">
      <formula>NOT(ISERROR(SEARCH(("Orie"),(FS3))))</formula>
    </cfRule>
  </conditionalFormatting>
  <conditionalFormatting sqref="FD33">
    <cfRule type="containsText" dxfId="2773" priority="953" operator="containsText" text="Pres">
      <formula>NOT(ISERROR(SEARCH(("Pres"),(FD33))))</formula>
    </cfRule>
  </conditionalFormatting>
  <conditionalFormatting sqref="FD33">
    <cfRule type="containsText" dxfId="2772" priority="954" operator="containsText" text="Abs">
      <formula>NOT(ISERROR(SEARCH(("Abs"),(FD33))))</formula>
    </cfRule>
  </conditionalFormatting>
  <conditionalFormatting sqref="FD33">
    <cfRule type="containsText" dxfId="2771" priority="955" operator="containsText" text="Leav">
      <formula>NOT(ISERROR(SEARCH(("Leav"),(FD33))))</formula>
    </cfRule>
  </conditionalFormatting>
  <conditionalFormatting sqref="FD33">
    <cfRule type="containsText" dxfId="2770" priority="956" operator="containsText" text="Holi">
      <formula>NOT(ISERROR(SEARCH(("Holi"),(FD33))))</formula>
    </cfRule>
  </conditionalFormatting>
  <conditionalFormatting sqref="FD33">
    <cfRule type="containsText" dxfId="2769" priority="957" operator="containsText" text="Orie">
      <formula>NOT(ISERROR(SEARCH(("Orie"),(FD33))))</formula>
    </cfRule>
  </conditionalFormatting>
  <conditionalFormatting sqref="FC33">
    <cfRule type="containsText" dxfId="2768" priority="943" operator="containsText" text="Pres">
      <formula>NOT(ISERROR(SEARCH(("Pres"),(FC33))))</formula>
    </cfRule>
  </conditionalFormatting>
  <conditionalFormatting sqref="FC33">
    <cfRule type="containsText" dxfId="2767" priority="944" operator="containsText" text="Abs">
      <formula>NOT(ISERROR(SEARCH(("Abs"),(FC33))))</formula>
    </cfRule>
  </conditionalFormatting>
  <conditionalFormatting sqref="FC33">
    <cfRule type="containsText" dxfId="2766" priority="945" operator="containsText" text="Leav">
      <formula>NOT(ISERROR(SEARCH(("Leav"),(FC33))))</formula>
    </cfRule>
  </conditionalFormatting>
  <conditionalFormatting sqref="FC33">
    <cfRule type="containsText" dxfId="2765" priority="946" operator="containsText" text="Holi">
      <formula>NOT(ISERROR(SEARCH(("Holi"),(FC33))))</formula>
    </cfRule>
  </conditionalFormatting>
  <conditionalFormatting sqref="FC33">
    <cfRule type="containsText" dxfId="2764" priority="947" operator="containsText" text="Orie">
      <formula>NOT(ISERROR(SEARCH(("Orie"),(FC33))))</formula>
    </cfRule>
  </conditionalFormatting>
  <conditionalFormatting sqref="FF33">
    <cfRule type="containsText" dxfId="2763" priority="938" operator="containsText" text="Pres">
      <formula>NOT(ISERROR(SEARCH(("Pres"),(FF33))))</formula>
    </cfRule>
  </conditionalFormatting>
  <conditionalFormatting sqref="FF33">
    <cfRule type="containsText" dxfId="2762" priority="939" operator="containsText" text="Abs">
      <formula>NOT(ISERROR(SEARCH(("Abs"),(FF33))))</formula>
    </cfRule>
  </conditionalFormatting>
  <conditionalFormatting sqref="FF33">
    <cfRule type="containsText" dxfId="2761" priority="940" operator="containsText" text="Leav">
      <formula>NOT(ISERROR(SEARCH(("Leav"),(FF33))))</formula>
    </cfRule>
  </conditionalFormatting>
  <conditionalFormatting sqref="FF33">
    <cfRule type="containsText" dxfId="2760" priority="941" operator="containsText" text="Holi">
      <formula>NOT(ISERROR(SEARCH(("Holi"),(FF33))))</formula>
    </cfRule>
  </conditionalFormatting>
  <conditionalFormatting sqref="FF33">
    <cfRule type="containsText" dxfId="2759" priority="942" operator="containsText" text="Orie">
      <formula>NOT(ISERROR(SEARCH(("Orie"),(FF33))))</formula>
    </cfRule>
  </conditionalFormatting>
  <conditionalFormatting sqref="FH33">
    <cfRule type="containsText" dxfId="2758" priority="933" operator="containsText" text="Pres">
      <formula>NOT(ISERROR(SEARCH(("Pres"),(FH33))))</formula>
    </cfRule>
  </conditionalFormatting>
  <conditionalFormatting sqref="FH33">
    <cfRule type="containsText" dxfId="2757" priority="934" operator="containsText" text="Abs">
      <formula>NOT(ISERROR(SEARCH(("Abs"),(FH33))))</formula>
    </cfRule>
  </conditionalFormatting>
  <conditionalFormatting sqref="FH33">
    <cfRule type="containsText" dxfId="2756" priority="935" operator="containsText" text="Leav">
      <formula>NOT(ISERROR(SEARCH(("Leav"),(FH33))))</formula>
    </cfRule>
  </conditionalFormatting>
  <conditionalFormatting sqref="FH33">
    <cfRule type="containsText" dxfId="2755" priority="936" operator="containsText" text="Holi">
      <formula>NOT(ISERROR(SEARCH(("Holi"),(FH33))))</formula>
    </cfRule>
  </conditionalFormatting>
  <conditionalFormatting sqref="FH33">
    <cfRule type="containsText" dxfId="2754" priority="937" operator="containsText" text="Orie">
      <formula>NOT(ISERROR(SEARCH(("Orie"),(FH33))))</formula>
    </cfRule>
  </conditionalFormatting>
  <conditionalFormatting sqref="FE33">
    <cfRule type="containsText" dxfId="2753" priority="928" operator="containsText" text="Pres">
      <formula>NOT(ISERROR(SEARCH(("Pres"),(FE33))))</formula>
    </cfRule>
  </conditionalFormatting>
  <conditionalFormatting sqref="FE33">
    <cfRule type="containsText" dxfId="2752" priority="929" operator="containsText" text="Abs">
      <formula>NOT(ISERROR(SEARCH(("Abs"),(FE33))))</formula>
    </cfRule>
  </conditionalFormatting>
  <conditionalFormatting sqref="FE33">
    <cfRule type="containsText" dxfId="2751" priority="930" operator="containsText" text="Leav">
      <formula>NOT(ISERROR(SEARCH(("Leav"),(FE33))))</formula>
    </cfRule>
  </conditionalFormatting>
  <conditionalFormatting sqref="FE33">
    <cfRule type="containsText" dxfId="2750" priority="931" operator="containsText" text="Holi">
      <formula>NOT(ISERROR(SEARCH(("Holi"),(FE33))))</formula>
    </cfRule>
  </conditionalFormatting>
  <conditionalFormatting sqref="FE33">
    <cfRule type="containsText" dxfId="2749" priority="932" operator="containsText" text="Orie">
      <formula>NOT(ISERROR(SEARCH(("Orie"),(FE33))))</formula>
    </cfRule>
  </conditionalFormatting>
  <conditionalFormatting sqref="FG33">
    <cfRule type="containsText" dxfId="2748" priority="923" operator="containsText" text="Pres">
      <formula>NOT(ISERROR(SEARCH(("Pres"),(FG33))))</formula>
    </cfRule>
  </conditionalFormatting>
  <conditionalFormatting sqref="FG33">
    <cfRule type="containsText" dxfId="2747" priority="924" operator="containsText" text="Abs">
      <formula>NOT(ISERROR(SEARCH(("Abs"),(FG33))))</formula>
    </cfRule>
  </conditionalFormatting>
  <conditionalFormatting sqref="FG33">
    <cfRule type="containsText" dxfId="2746" priority="925" operator="containsText" text="Leav">
      <formula>NOT(ISERROR(SEARCH(("Leav"),(FG33))))</formula>
    </cfRule>
  </conditionalFormatting>
  <conditionalFormatting sqref="FG33">
    <cfRule type="containsText" dxfId="2745" priority="926" operator="containsText" text="Holi">
      <formula>NOT(ISERROR(SEARCH(("Holi"),(FG33))))</formula>
    </cfRule>
  </conditionalFormatting>
  <conditionalFormatting sqref="FG33">
    <cfRule type="containsText" dxfId="2744" priority="927" operator="containsText" text="Orie">
      <formula>NOT(ISERROR(SEARCH(("Orie"),(FG33))))</formula>
    </cfRule>
  </conditionalFormatting>
  <conditionalFormatting sqref="FC27">
    <cfRule type="containsText" dxfId="2743" priority="918" operator="containsText" text="Pres">
      <formula>NOT(ISERROR(SEARCH(("Pres"),(FC27))))</formula>
    </cfRule>
  </conditionalFormatting>
  <conditionalFormatting sqref="FC27">
    <cfRule type="containsText" dxfId="2742" priority="919" operator="containsText" text="Abs">
      <formula>NOT(ISERROR(SEARCH(("Abs"),(FC27))))</formula>
    </cfRule>
  </conditionalFormatting>
  <conditionalFormatting sqref="FC27">
    <cfRule type="containsText" dxfId="2741" priority="920" operator="containsText" text="Leav">
      <formula>NOT(ISERROR(SEARCH(("Leav"),(FC27))))</formula>
    </cfRule>
  </conditionalFormatting>
  <conditionalFormatting sqref="FC27">
    <cfRule type="containsText" dxfId="2740" priority="921" operator="containsText" text="Holi">
      <formula>NOT(ISERROR(SEARCH(("Holi"),(FC27))))</formula>
    </cfRule>
  </conditionalFormatting>
  <conditionalFormatting sqref="FC27">
    <cfRule type="containsText" dxfId="2739" priority="922" operator="containsText" text="Orie">
      <formula>NOT(ISERROR(SEARCH(("Orie"),(FC27))))</formula>
    </cfRule>
  </conditionalFormatting>
  <conditionalFormatting sqref="FD27">
    <cfRule type="containsText" dxfId="2738" priority="913" operator="containsText" text="Pres">
      <formula>NOT(ISERROR(SEARCH(("Pres"),(FD27))))</formula>
    </cfRule>
  </conditionalFormatting>
  <conditionalFormatting sqref="FD27">
    <cfRule type="containsText" dxfId="2737" priority="914" operator="containsText" text="Abs">
      <formula>NOT(ISERROR(SEARCH(("Abs"),(FD27))))</formula>
    </cfRule>
  </conditionalFormatting>
  <conditionalFormatting sqref="FD27">
    <cfRule type="containsText" dxfId="2736" priority="915" operator="containsText" text="Leav">
      <formula>NOT(ISERROR(SEARCH(("Leav"),(FD27))))</formula>
    </cfRule>
  </conditionalFormatting>
  <conditionalFormatting sqref="FD27">
    <cfRule type="containsText" dxfId="2735" priority="916" operator="containsText" text="Holi">
      <formula>NOT(ISERROR(SEARCH(("Holi"),(FD27))))</formula>
    </cfRule>
  </conditionalFormatting>
  <conditionalFormatting sqref="FD27">
    <cfRule type="containsText" dxfId="2734" priority="917" operator="containsText" text="Orie">
      <formula>NOT(ISERROR(SEARCH(("Orie"),(FD27))))</formula>
    </cfRule>
  </conditionalFormatting>
  <conditionalFormatting sqref="FC28:FC32">
    <cfRule type="containsText" dxfId="2733" priority="908" operator="containsText" text="Pres">
      <formula>NOT(ISERROR(SEARCH(("Pres"),(FC28))))</formula>
    </cfRule>
  </conditionalFormatting>
  <conditionalFormatting sqref="FC28:FC32">
    <cfRule type="containsText" dxfId="2732" priority="909" operator="containsText" text="Abs">
      <formula>NOT(ISERROR(SEARCH(("Abs"),(FC28))))</formula>
    </cfRule>
  </conditionalFormatting>
  <conditionalFormatting sqref="FC28:FC32">
    <cfRule type="containsText" dxfId="2731" priority="910" operator="containsText" text="Leav">
      <formula>NOT(ISERROR(SEARCH(("Leav"),(FC28))))</formula>
    </cfRule>
  </conditionalFormatting>
  <conditionalFormatting sqref="FC28:FC32">
    <cfRule type="containsText" dxfId="2730" priority="911" operator="containsText" text="Holi">
      <formula>NOT(ISERROR(SEARCH(("Holi"),(FC28))))</formula>
    </cfRule>
  </conditionalFormatting>
  <conditionalFormatting sqref="FC28:FC32">
    <cfRule type="containsText" dxfId="2729" priority="912" operator="containsText" text="Orie">
      <formula>NOT(ISERROR(SEARCH(("Orie"),(FC28))))</formula>
    </cfRule>
  </conditionalFormatting>
  <conditionalFormatting sqref="FD28:FD32">
    <cfRule type="containsText" dxfId="2728" priority="903" operator="containsText" text="Pres">
      <formula>NOT(ISERROR(SEARCH(("Pres"),(FD28))))</formula>
    </cfRule>
  </conditionalFormatting>
  <conditionalFormatting sqref="FD28:FD32">
    <cfRule type="containsText" dxfId="2727" priority="904" operator="containsText" text="Abs">
      <formula>NOT(ISERROR(SEARCH(("Abs"),(FD28))))</formula>
    </cfRule>
  </conditionalFormatting>
  <conditionalFormatting sqref="FD28:FD32">
    <cfRule type="containsText" dxfId="2726" priority="905" operator="containsText" text="Leav">
      <formula>NOT(ISERROR(SEARCH(("Leav"),(FD28))))</formula>
    </cfRule>
  </conditionalFormatting>
  <conditionalFormatting sqref="FD28:FD32">
    <cfRule type="containsText" dxfId="2725" priority="906" operator="containsText" text="Holi">
      <formula>NOT(ISERROR(SEARCH(("Holi"),(FD28))))</formula>
    </cfRule>
  </conditionalFormatting>
  <conditionalFormatting sqref="FD28:FD32">
    <cfRule type="containsText" dxfId="2724" priority="907" operator="containsText" text="Orie">
      <formula>NOT(ISERROR(SEARCH(("Orie"),(FD28))))</formula>
    </cfRule>
  </conditionalFormatting>
  <conditionalFormatting sqref="FC34:FC51">
    <cfRule type="containsText" dxfId="2723" priority="898" operator="containsText" text="Pres">
      <formula>NOT(ISERROR(SEARCH(("Pres"),(FC34))))</formula>
    </cfRule>
  </conditionalFormatting>
  <conditionalFormatting sqref="FC34:FC51">
    <cfRule type="containsText" dxfId="2722" priority="899" operator="containsText" text="Abs">
      <formula>NOT(ISERROR(SEARCH(("Abs"),(FC34))))</formula>
    </cfRule>
  </conditionalFormatting>
  <conditionalFormatting sqref="FC34:FC51">
    <cfRule type="containsText" dxfId="2721" priority="900" operator="containsText" text="Leav">
      <formula>NOT(ISERROR(SEARCH(("Leav"),(FC34))))</formula>
    </cfRule>
  </conditionalFormatting>
  <conditionalFormatting sqref="FC34:FC51">
    <cfRule type="containsText" dxfId="2720" priority="901" operator="containsText" text="Holi">
      <formula>NOT(ISERROR(SEARCH(("Holi"),(FC34))))</formula>
    </cfRule>
  </conditionalFormatting>
  <conditionalFormatting sqref="FC34:FC51">
    <cfRule type="containsText" dxfId="2719" priority="902" operator="containsText" text="Orie">
      <formula>NOT(ISERROR(SEARCH(("Orie"),(FC34))))</formula>
    </cfRule>
  </conditionalFormatting>
  <conditionalFormatting sqref="FD34:FD51">
    <cfRule type="containsText" dxfId="2718" priority="893" operator="containsText" text="Pres">
      <formula>NOT(ISERROR(SEARCH(("Pres"),(FD34))))</formula>
    </cfRule>
  </conditionalFormatting>
  <conditionalFormatting sqref="FD34:FD51">
    <cfRule type="containsText" dxfId="2717" priority="894" operator="containsText" text="Abs">
      <formula>NOT(ISERROR(SEARCH(("Abs"),(FD34))))</formula>
    </cfRule>
  </conditionalFormatting>
  <conditionalFormatting sqref="FD34:FD51">
    <cfRule type="containsText" dxfId="2716" priority="895" operator="containsText" text="Leav">
      <formula>NOT(ISERROR(SEARCH(("Leav"),(FD34))))</formula>
    </cfRule>
  </conditionalFormatting>
  <conditionalFormatting sqref="FD34:FD51">
    <cfRule type="containsText" dxfId="2715" priority="896" operator="containsText" text="Holi">
      <formula>NOT(ISERROR(SEARCH(("Holi"),(FD34))))</formula>
    </cfRule>
  </conditionalFormatting>
  <conditionalFormatting sqref="FD34:FD51">
    <cfRule type="containsText" dxfId="2714" priority="897" operator="containsText" text="Orie">
      <formula>NOT(ISERROR(SEARCH(("Orie"),(FD34))))</formula>
    </cfRule>
  </conditionalFormatting>
  <conditionalFormatting sqref="FE27:FE32">
    <cfRule type="containsText" dxfId="2713" priority="888" operator="containsText" text="Pres">
      <formula>NOT(ISERROR(SEARCH(("Pres"),(FE27))))</formula>
    </cfRule>
  </conditionalFormatting>
  <conditionalFormatting sqref="FE27:FE32">
    <cfRule type="containsText" dxfId="2712" priority="889" operator="containsText" text="Abs">
      <formula>NOT(ISERROR(SEARCH(("Abs"),(FE27))))</formula>
    </cfRule>
  </conditionalFormatting>
  <conditionalFormatting sqref="FE27:FE32">
    <cfRule type="containsText" dxfId="2711" priority="890" operator="containsText" text="Leav">
      <formula>NOT(ISERROR(SEARCH(("Leav"),(FE27))))</formula>
    </cfRule>
  </conditionalFormatting>
  <conditionalFormatting sqref="FE27:FE32">
    <cfRule type="containsText" dxfId="2710" priority="891" operator="containsText" text="Holi">
      <formula>NOT(ISERROR(SEARCH(("Holi"),(FE27))))</formula>
    </cfRule>
  </conditionalFormatting>
  <conditionalFormatting sqref="FE27:FE32">
    <cfRule type="containsText" dxfId="2709" priority="892" operator="containsText" text="Orie">
      <formula>NOT(ISERROR(SEARCH(("Orie"),(FE27))))</formula>
    </cfRule>
  </conditionalFormatting>
  <conditionalFormatting sqref="FF27:FF32">
    <cfRule type="containsText" dxfId="2708" priority="883" operator="containsText" text="Pres">
      <formula>NOT(ISERROR(SEARCH(("Pres"),(FF27))))</formula>
    </cfRule>
  </conditionalFormatting>
  <conditionalFormatting sqref="FF27:FF32">
    <cfRule type="containsText" dxfId="2707" priority="884" operator="containsText" text="Abs">
      <formula>NOT(ISERROR(SEARCH(("Abs"),(FF27))))</formula>
    </cfRule>
  </conditionalFormatting>
  <conditionalFormatting sqref="FF27:FF32">
    <cfRule type="containsText" dxfId="2706" priority="885" operator="containsText" text="Leav">
      <formula>NOT(ISERROR(SEARCH(("Leav"),(FF27))))</formula>
    </cfRule>
  </conditionalFormatting>
  <conditionalFormatting sqref="FF27:FF32">
    <cfRule type="containsText" dxfId="2705" priority="886" operator="containsText" text="Holi">
      <formula>NOT(ISERROR(SEARCH(("Holi"),(FF27))))</formula>
    </cfRule>
  </conditionalFormatting>
  <conditionalFormatting sqref="FF27:FF32">
    <cfRule type="containsText" dxfId="2704" priority="887" operator="containsText" text="Orie">
      <formula>NOT(ISERROR(SEARCH(("Orie"),(FF27))))</formula>
    </cfRule>
  </conditionalFormatting>
  <conditionalFormatting sqref="FE34:FE51">
    <cfRule type="containsText" dxfId="2703" priority="878" operator="containsText" text="Pres">
      <formula>NOT(ISERROR(SEARCH(("Pres"),(FE34))))</formula>
    </cfRule>
  </conditionalFormatting>
  <conditionalFormatting sqref="FE34:FE51">
    <cfRule type="containsText" dxfId="2702" priority="879" operator="containsText" text="Abs">
      <formula>NOT(ISERROR(SEARCH(("Abs"),(FE34))))</formula>
    </cfRule>
  </conditionalFormatting>
  <conditionalFormatting sqref="FE34:FE51">
    <cfRule type="containsText" dxfId="2701" priority="880" operator="containsText" text="Leav">
      <formula>NOT(ISERROR(SEARCH(("Leav"),(FE34))))</formula>
    </cfRule>
  </conditionalFormatting>
  <conditionalFormatting sqref="FE34:FE51">
    <cfRule type="containsText" dxfId="2700" priority="881" operator="containsText" text="Holi">
      <formula>NOT(ISERROR(SEARCH(("Holi"),(FE34))))</formula>
    </cfRule>
  </conditionalFormatting>
  <conditionalFormatting sqref="FE34:FE51">
    <cfRule type="containsText" dxfId="2699" priority="882" operator="containsText" text="Orie">
      <formula>NOT(ISERROR(SEARCH(("Orie"),(FE34))))</formula>
    </cfRule>
  </conditionalFormatting>
  <conditionalFormatting sqref="FF34:FF51">
    <cfRule type="containsText" dxfId="2698" priority="873" operator="containsText" text="Pres">
      <formula>NOT(ISERROR(SEARCH(("Pres"),(FF34))))</formula>
    </cfRule>
  </conditionalFormatting>
  <conditionalFormatting sqref="FF34:FF51">
    <cfRule type="containsText" dxfId="2697" priority="874" operator="containsText" text="Abs">
      <formula>NOT(ISERROR(SEARCH(("Abs"),(FF34))))</formula>
    </cfRule>
  </conditionalFormatting>
  <conditionalFormatting sqref="FF34:FF51">
    <cfRule type="containsText" dxfId="2696" priority="875" operator="containsText" text="Leav">
      <formula>NOT(ISERROR(SEARCH(("Leav"),(FF34))))</formula>
    </cfRule>
  </conditionalFormatting>
  <conditionalFormatting sqref="FF34:FF51">
    <cfRule type="containsText" dxfId="2695" priority="876" operator="containsText" text="Holi">
      <formula>NOT(ISERROR(SEARCH(("Holi"),(FF34))))</formula>
    </cfRule>
  </conditionalFormatting>
  <conditionalFormatting sqref="FF34:FF51">
    <cfRule type="containsText" dxfId="2694" priority="877" operator="containsText" text="Orie">
      <formula>NOT(ISERROR(SEARCH(("Orie"),(FF34))))</formula>
    </cfRule>
  </conditionalFormatting>
  <conditionalFormatting sqref="FJ33">
    <cfRule type="containsText" dxfId="2693" priority="868" operator="containsText" text="Pres">
      <formula>NOT(ISERROR(SEARCH(("Pres"),(FJ33))))</formula>
    </cfRule>
  </conditionalFormatting>
  <conditionalFormatting sqref="FJ33">
    <cfRule type="containsText" dxfId="2692" priority="869" operator="containsText" text="Abs">
      <formula>NOT(ISERROR(SEARCH(("Abs"),(FJ33))))</formula>
    </cfRule>
  </conditionalFormatting>
  <conditionalFormatting sqref="FJ33">
    <cfRule type="containsText" dxfId="2691" priority="870" operator="containsText" text="Leav">
      <formula>NOT(ISERROR(SEARCH(("Leav"),(FJ33))))</formula>
    </cfRule>
  </conditionalFormatting>
  <conditionalFormatting sqref="FJ33">
    <cfRule type="containsText" dxfId="2690" priority="871" operator="containsText" text="Holi">
      <formula>NOT(ISERROR(SEARCH(("Holi"),(FJ33))))</formula>
    </cfRule>
  </conditionalFormatting>
  <conditionalFormatting sqref="FJ33">
    <cfRule type="containsText" dxfId="2689" priority="872" operator="containsText" text="Orie">
      <formula>NOT(ISERROR(SEARCH(("Orie"),(FJ33))))</formula>
    </cfRule>
  </conditionalFormatting>
  <conditionalFormatting sqref="FI33">
    <cfRule type="containsText" dxfId="2688" priority="863" operator="containsText" text="Pres">
      <formula>NOT(ISERROR(SEARCH(("Pres"),(FI33))))</formula>
    </cfRule>
  </conditionalFormatting>
  <conditionalFormatting sqref="FI33">
    <cfRule type="containsText" dxfId="2687" priority="864" operator="containsText" text="Abs">
      <formula>NOT(ISERROR(SEARCH(("Abs"),(FI33))))</formula>
    </cfRule>
  </conditionalFormatting>
  <conditionalFormatting sqref="FI33">
    <cfRule type="containsText" dxfId="2686" priority="865" operator="containsText" text="Leav">
      <formula>NOT(ISERROR(SEARCH(("Leav"),(FI33))))</formula>
    </cfRule>
  </conditionalFormatting>
  <conditionalFormatting sqref="FI33">
    <cfRule type="containsText" dxfId="2685" priority="866" operator="containsText" text="Holi">
      <formula>NOT(ISERROR(SEARCH(("Holi"),(FI33))))</formula>
    </cfRule>
  </conditionalFormatting>
  <conditionalFormatting sqref="FI33">
    <cfRule type="containsText" dxfId="2684" priority="867" operator="containsText" text="Orie">
      <formula>NOT(ISERROR(SEARCH(("Orie"),(FI33))))</formula>
    </cfRule>
  </conditionalFormatting>
  <conditionalFormatting sqref="FL33">
    <cfRule type="containsText" dxfId="2683" priority="858" operator="containsText" text="Pres">
      <formula>NOT(ISERROR(SEARCH(("Pres"),(FL33))))</formula>
    </cfRule>
  </conditionalFormatting>
  <conditionalFormatting sqref="FL33">
    <cfRule type="containsText" dxfId="2682" priority="859" operator="containsText" text="Abs">
      <formula>NOT(ISERROR(SEARCH(("Abs"),(FL33))))</formula>
    </cfRule>
  </conditionalFormatting>
  <conditionalFormatting sqref="FL33">
    <cfRule type="containsText" dxfId="2681" priority="860" operator="containsText" text="Leav">
      <formula>NOT(ISERROR(SEARCH(("Leav"),(FL33))))</formula>
    </cfRule>
  </conditionalFormatting>
  <conditionalFormatting sqref="FL33">
    <cfRule type="containsText" dxfId="2680" priority="861" operator="containsText" text="Holi">
      <formula>NOT(ISERROR(SEARCH(("Holi"),(FL33))))</formula>
    </cfRule>
  </conditionalFormatting>
  <conditionalFormatting sqref="FL33">
    <cfRule type="containsText" dxfId="2679" priority="862" operator="containsText" text="Orie">
      <formula>NOT(ISERROR(SEARCH(("Orie"),(FL33))))</formula>
    </cfRule>
  </conditionalFormatting>
  <conditionalFormatting sqref="FK33">
    <cfRule type="containsText" dxfId="2678" priority="853" operator="containsText" text="Pres">
      <formula>NOT(ISERROR(SEARCH(("Pres"),(FK33))))</formula>
    </cfRule>
  </conditionalFormatting>
  <conditionalFormatting sqref="FK33">
    <cfRule type="containsText" dxfId="2677" priority="854" operator="containsText" text="Abs">
      <formula>NOT(ISERROR(SEARCH(("Abs"),(FK33))))</formula>
    </cfRule>
  </conditionalFormatting>
  <conditionalFormatting sqref="FK33">
    <cfRule type="containsText" dxfId="2676" priority="855" operator="containsText" text="Leav">
      <formula>NOT(ISERROR(SEARCH(("Leav"),(FK33))))</formula>
    </cfRule>
  </conditionalFormatting>
  <conditionalFormatting sqref="FK33">
    <cfRule type="containsText" dxfId="2675" priority="856" operator="containsText" text="Holi">
      <formula>NOT(ISERROR(SEARCH(("Holi"),(FK33))))</formula>
    </cfRule>
  </conditionalFormatting>
  <conditionalFormatting sqref="FK33">
    <cfRule type="containsText" dxfId="2674" priority="857" operator="containsText" text="Orie">
      <formula>NOT(ISERROR(SEARCH(("Orie"),(FK33))))</formula>
    </cfRule>
  </conditionalFormatting>
  <conditionalFormatting sqref="FG27:FG28">
    <cfRule type="containsText" dxfId="2673" priority="848" operator="containsText" text="Pres">
      <formula>NOT(ISERROR(SEARCH(("Pres"),(FG27))))</formula>
    </cfRule>
  </conditionalFormatting>
  <conditionalFormatting sqref="FG27:FG28">
    <cfRule type="containsText" dxfId="2672" priority="849" operator="containsText" text="Abs">
      <formula>NOT(ISERROR(SEARCH(("Abs"),(FG27))))</formula>
    </cfRule>
  </conditionalFormatting>
  <conditionalFormatting sqref="FG27:FG28">
    <cfRule type="containsText" dxfId="2671" priority="850" operator="containsText" text="Leav">
      <formula>NOT(ISERROR(SEARCH(("Leav"),(FG27))))</formula>
    </cfRule>
  </conditionalFormatting>
  <conditionalFormatting sqref="FG27:FG28">
    <cfRule type="containsText" dxfId="2670" priority="851" operator="containsText" text="Holi">
      <formula>NOT(ISERROR(SEARCH(("Holi"),(FG27))))</formula>
    </cfRule>
  </conditionalFormatting>
  <conditionalFormatting sqref="FG27:FG28">
    <cfRule type="containsText" dxfId="2669" priority="852" operator="containsText" text="Orie">
      <formula>NOT(ISERROR(SEARCH(("Orie"),(FG27))))</formula>
    </cfRule>
  </conditionalFormatting>
  <conditionalFormatting sqref="FH27:FH28">
    <cfRule type="containsText" dxfId="2668" priority="843" operator="containsText" text="Pres">
      <formula>NOT(ISERROR(SEARCH(("Pres"),(FH27))))</formula>
    </cfRule>
  </conditionalFormatting>
  <conditionalFormatting sqref="FH27:FH28">
    <cfRule type="containsText" dxfId="2667" priority="844" operator="containsText" text="Abs">
      <formula>NOT(ISERROR(SEARCH(("Abs"),(FH27))))</formula>
    </cfRule>
  </conditionalFormatting>
  <conditionalFormatting sqref="FH27:FH28">
    <cfRule type="containsText" dxfId="2666" priority="845" operator="containsText" text="Leav">
      <formula>NOT(ISERROR(SEARCH(("Leav"),(FH27))))</formula>
    </cfRule>
  </conditionalFormatting>
  <conditionalFormatting sqref="FH27:FH28">
    <cfRule type="containsText" dxfId="2665" priority="846" operator="containsText" text="Holi">
      <formula>NOT(ISERROR(SEARCH(("Holi"),(FH27))))</formula>
    </cfRule>
  </conditionalFormatting>
  <conditionalFormatting sqref="FH27:FH28">
    <cfRule type="containsText" dxfId="2664" priority="847" operator="containsText" text="Orie">
      <formula>NOT(ISERROR(SEARCH(("Orie"),(FH27))))</formula>
    </cfRule>
  </conditionalFormatting>
  <conditionalFormatting sqref="FG29:FG32">
    <cfRule type="containsText" dxfId="2663" priority="838" operator="containsText" text="Pres">
      <formula>NOT(ISERROR(SEARCH(("Pres"),(FG29))))</formula>
    </cfRule>
  </conditionalFormatting>
  <conditionalFormatting sqref="FG29:FG32">
    <cfRule type="containsText" dxfId="2662" priority="839" operator="containsText" text="Abs">
      <formula>NOT(ISERROR(SEARCH(("Abs"),(FG29))))</formula>
    </cfRule>
  </conditionalFormatting>
  <conditionalFormatting sqref="FG29:FG32">
    <cfRule type="containsText" dxfId="2661" priority="840" operator="containsText" text="Leav">
      <formula>NOT(ISERROR(SEARCH(("Leav"),(FG29))))</formula>
    </cfRule>
  </conditionalFormatting>
  <conditionalFormatting sqref="FG29:FG32">
    <cfRule type="containsText" dxfId="2660" priority="841" operator="containsText" text="Holi">
      <formula>NOT(ISERROR(SEARCH(("Holi"),(FG29))))</formula>
    </cfRule>
  </conditionalFormatting>
  <conditionalFormatting sqref="FG29:FG32">
    <cfRule type="containsText" dxfId="2659" priority="842" operator="containsText" text="Orie">
      <formula>NOT(ISERROR(SEARCH(("Orie"),(FG29))))</formula>
    </cfRule>
  </conditionalFormatting>
  <conditionalFormatting sqref="FH29:FH32">
    <cfRule type="containsText" dxfId="2658" priority="833" operator="containsText" text="Pres">
      <formula>NOT(ISERROR(SEARCH(("Pres"),(FH29))))</formula>
    </cfRule>
  </conditionalFormatting>
  <conditionalFormatting sqref="FH29:FH32">
    <cfRule type="containsText" dxfId="2657" priority="834" operator="containsText" text="Abs">
      <formula>NOT(ISERROR(SEARCH(("Abs"),(FH29))))</formula>
    </cfRule>
  </conditionalFormatting>
  <conditionalFormatting sqref="FH29:FH32">
    <cfRule type="containsText" dxfId="2656" priority="835" operator="containsText" text="Leav">
      <formula>NOT(ISERROR(SEARCH(("Leav"),(FH29))))</formula>
    </cfRule>
  </conditionalFormatting>
  <conditionalFormatting sqref="FH29:FH32">
    <cfRule type="containsText" dxfId="2655" priority="836" operator="containsText" text="Holi">
      <formula>NOT(ISERROR(SEARCH(("Holi"),(FH29))))</formula>
    </cfRule>
  </conditionalFormatting>
  <conditionalFormatting sqref="FH29:FH32">
    <cfRule type="containsText" dxfId="2654" priority="837" operator="containsText" text="Orie">
      <formula>NOT(ISERROR(SEARCH(("Orie"),(FH29))))</formula>
    </cfRule>
  </conditionalFormatting>
  <conditionalFormatting sqref="FG34:FG42">
    <cfRule type="containsText" dxfId="2653" priority="828" operator="containsText" text="Pres">
      <formula>NOT(ISERROR(SEARCH(("Pres"),(FG34))))</formula>
    </cfRule>
  </conditionalFormatting>
  <conditionalFormatting sqref="FG34:FG42">
    <cfRule type="containsText" dxfId="2652" priority="829" operator="containsText" text="Abs">
      <formula>NOT(ISERROR(SEARCH(("Abs"),(FG34))))</formula>
    </cfRule>
  </conditionalFormatting>
  <conditionalFormatting sqref="FG34:FG42">
    <cfRule type="containsText" dxfId="2651" priority="830" operator="containsText" text="Leav">
      <formula>NOT(ISERROR(SEARCH(("Leav"),(FG34))))</formula>
    </cfRule>
  </conditionalFormatting>
  <conditionalFormatting sqref="FG34:FG42">
    <cfRule type="containsText" dxfId="2650" priority="831" operator="containsText" text="Holi">
      <formula>NOT(ISERROR(SEARCH(("Holi"),(FG34))))</formula>
    </cfRule>
  </conditionalFormatting>
  <conditionalFormatting sqref="FG34:FG42">
    <cfRule type="containsText" dxfId="2649" priority="832" operator="containsText" text="Orie">
      <formula>NOT(ISERROR(SEARCH(("Orie"),(FG34))))</formula>
    </cfRule>
  </conditionalFormatting>
  <conditionalFormatting sqref="FH39:FH41">
    <cfRule type="containsText" dxfId="2648" priority="823" operator="containsText" text="Pres">
      <formula>NOT(ISERROR(SEARCH(("Pres"),(FH39))))</formula>
    </cfRule>
  </conditionalFormatting>
  <conditionalFormatting sqref="FH39:FH41">
    <cfRule type="containsText" dxfId="2647" priority="824" operator="containsText" text="Abs">
      <formula>NOT(ISERROR(SEARCH(("Abs"),(FH39))))</formula>
    </cfRule>
  </conditionalFormatting>
  <conditionalFormatting sqref="FH39:FH41">
    <cfRule type="containsText" dxfId="2646" priority="825" operator="containsText" text="Leav">
      <formula>NOT(ISERROR(SEARCH(("Leav"),(FH39))))</formula>
    </cfRule>
  </conditionalFormatting>
  <conditionalFormatting sqref="FH39:FH41">
    <cfRule type="containsText" dxfId="2645" priority="826" operator="containsText" text="Holi">
      <formula>NOT(ISERROR(SEARCH(("Holi"),(FH39))))</formula>
    </cfRule>
  </conditionalFormatting>
  <conditionalFormatting sqref="FH39:FH41">
    <cfRule type="containsText" dxfId="2644" priority="827" operator="containsText" text="Orie">
      <formula>NOT(ISERROR(SEARCH(("Orie"),(FH39))))</formula>
    </cfRule>
  </conditionalFormatting>
  <conditionalFormatting sqref="FG43:FG51">
    <cfRule type="containsText" dxfId="2643" priority="818" operator="containsText" text="Pres">
      <formula>NOT(ISERROR(SEARCH(("Pres"),(FG43))))</formula>
    </cfRule>
  </conditionalFormatting>
  <conditionalFormatting sqref="FG43:FG51">
    <cfRule type="containsText" dxfId="2642" priority="819" operator="containsText" text="Abs">
      <formula>NOT(ISERROR(SEARCH(("Abs"),(FG43))))</formula>
    </cfRule>
  </conditionalFormatting>
  <conditionalFormatting sqref="FG43:FG51">
    <cfRule type="containsText" dxfId="2641" priority="820" operator="containsText" text="Leav">
      <formula>NOT(ISERROR(SEARCH(("Leav"),(FG43))))</formula>
    </cfRule>
  </conditionalFormatting>
  <conditionalFormatting sqref="FG43:FG51">
    <cfRule type="containsText" dxfId="2640" priority="821" operator="containsText" text="Holi">
      <formula>NOT(ISERROR(SEARCH(("Holi"),(FG43))))</formula>
    </cfRule>
  </conditionalFormatting>
  <conditionalFormatting sqref="FG43:FG51">
    <cfRule type="containsText" dxfId="2639" priority="822" operator="containsText" text="Orie">
      <formula>NOT(ISERROR(SEARCH(("Orie"),(FG43))))</formula>
    </cfRule>
  </conditionalFormatting>
  <conditionalFormatting sqref="FH43:FH51">
    <cfRule type="containsText" dxfId="2638" priority="813" operator="containsText" text="Pres">
      <formula>NOT(ISERROR(SEARCH(("Pres"),(FH43))))</formula>
    </cfRule>
  </conditionalFormatting>
  <conditionalFormatting sqref="FH43:FH51">
    <cfRule type="containsText" dxfId="2637" priority="814" operator="containsText" text="Abs">
      <formula>NOT(ISERROR(SEARCH(("Abs"),(FH43))))</formula>
    </cfRule>
  </conditionalFormatting>
  <conditionalFormatting sqref="FH43:FH51">
    <cfRule type="containsText" dxfId="2636" priority="815" operator="containsText" text="Leav">
      <formula>NOT(ISERROR(SEARCH(("Leav"),(FH43))))</formula>
    </cfRule>
  </conditionalFormatting>
  <conditionalFormatting sqref="FH43:FH51">
    <cfRule type="containsText" dxfId="2635" priority="816" operator="containsText" text="Holi">
      <formula>NOT(ISERROR(SEARCH(("Holi"),(FH43))))</formula>
    </cfRule>
  </conditionalFormatting>
  <conditionalFormatting sqref="FH43:FH51">
    <cfRule type="containsText" dxfId="2634" priority="817" operator="containsText" text="Orie">
      <formula>NOT(ISERROR(SEARCH(("Orie"),(FH43))))</formula>
    </cfRule>
  </conditionalFormatting>
  <conditionalFormatting sqref="FH42">
    <cfRule type="containsText" dxfId="2633" priority="808" operator="containsText" text="Pres">
      <formula>NOT(ISERROR(SEARCH(("Pres"),(FH42))))</formula>
    </cfRule>
  </conditionalFormatting>
  <conditionalFormatting sqref="FH42">
    <cfRule type="containsText" dxfId="2632" priority="809" operator="containsText" text="Abs">
      <formula>NOT(ISERROR(SEARCH(("Abs"),(FH42))))</formula>
    </cfRule>
  </conditionalFormatting>
  <conditionalFormatting sqref="FH42">
    <cfRule type="containsText" dxfId="2631" priority="810" operator="containsText" text="Leav">
      <formula>NOT(ISERROR(SEARCH(("Leav"),(FH42))))</formula>
    </cfRule>
  </conditionalFormatting>
  <conditionalFormatting sqref="FH42">
    <cfRule type="containsText" dxfId="2630" priority="811" operator="containsText" text="Holi">
      <formula>NOT(ISERROR(SEARCH(("Holi"),(FH42))))</formula>
    </cfRule>
  </conditionalFormatting>
  <conditionalFormatting sqref="FH42">
    <cfRule type="containsText" dxfId="2629" priority="812" operator="containsText" text="Orie">
      <formula>NOT(ISERROR(SEARCH(("Orie"),(FH42))))</formula>
    </cfRule>
  </conditionalFormatting>
  <conditionalFormatting sqref="FH34:FH38">
    <cfRule type="containsText" dxfId="2628" priority="803" operator="containsText" text="Pres">
      <formula>NOT(ISERROR(SEARCH(("Pres"),(FH34))))</formula>
    </cfRule>
  </conditionalFormatting>
  <conditionalFormatting sqref="FH34:FH38">
    <cfRule type="containsText" dxfId="2627" priority="804" operator="containsText" text="Abs">
      <formula>NOT(ISERROR(SEARCH(("Abs"),(FH34))))</formula>
    </cfRule>
  </conditionalFormatting>
  <conditionalFormatting sqref="FH34:FH38">
    <cfRule type="containsText" dxfId="2626" priority="805" operator="containsText" text="Leav">
      <formula>NOT(ISERROR(SEARCH(("Leav"),(FH34))))</formula>
    </cfRule>
  </conditionalFormatting>
  <conditionalFormatting sqref="FH34:FH38">
    <cfRule type="containsText" dxfId="2625" priority="806" operator="containsText" text="Holi">
      <formula>NOT(ISERROR(SEARCH(("Holi"),(FH34))))</formula>
    </cfRule>
  </conditionalFormatting>
  <conditionalFormatting sqref="FH34:FH38">
    <cfRule type="containsText" dxfId="2624" priority="807" operator="containsText" text="Orie">
      <formula>NOT(ISERROR(SEARCH(("Orie"),(FH34))))</formula>
    </cfRule>
  </conditionalFormatting>
  <conditionalFormatting sqref="FI28 FI30:FI32">
    <cfRule type="containsText" dxfId="2623" priority="798" operator="containsText" text="Pres">
      <formula>NOT(ISERROR(SEARCH(("Pres"),(FI28))))</formula>
    </cfRule>
  </conditionalFormatting>
  <conditionalFormatting sqref="FI28 FI30:FI32">
    <cfRule type="containsText" dxfId="2622" priority="799" operator="containsText" text="Abs">
      <formula>NOT(ISERROR(SEARCH(("Abs"),(FI28))))</formula>
    </cfRule>
  </conditionalFormatting>
  <conditionalFormatting sqref="FI28 FI30:FI32">
    <cfRule type="containsText" dxfId="2621" priority="800" operator="containsText" text="Leav">
      <formula>NOT(ISERROR(SEARCH(("Leav"),(FI28))))</formula>
    </cfRule>
  </conditionalFormatting>
  <conditionalFormatting sqref="FI28 FI30:FI32">
    <cfRule type="containsText" dxfId="2620" priority="801" operator="containsText" text="Holi">
      <formula>NOT(ISERROR(SEARCH(("Holi"),(FI28))))</formula>
    </cfRule>
  </conditionalFormatting>
  <conditionalFormatting sqref="FI28 FI30:FI32">
    <cfRule type="containsText" dxfId="2619" priority="802" operator="containsText" text="Orie">
      <formula>NOT(ISERROR(SEARCH(("Orie"),(FI28))))</formula>
    </cfRule>
  </conditionalFormatting>
  <conditionalFormatting sqref="FI34:FI51">
    <cfRule type="containsText" dxfId="2618" priority="793" operator="containsText" text="Pres">
      <formula>NOT(ISERROR(SEARCH(("Pres"),(FI34))))</formula>
    </cfRule>
  </conditionalFormatting>
  <conditionalFormatting sqref="FI34:FI51">
    <cfRule type="containsText" dxfId="2617" priority="794" operator="containsText" text="Abs">
      <formula>NOT(ISERROR(SEARCH(("Abs"),(FI34))))</formula>
    </cfRule>
  </conditionalFormatting>
  <conditionalFormatting sqref="FI34:FI51">
    <cfRule type="containsText" dxfId="2616" priority="795" operator="containsText" text="Leav">
      <formula>NOT(ISERROR(SEARCH(("Leav"),(FI34))))</formula>
    </cfRule>
  </conditionalFormatting>
  <conditionalFormatting sqref="FI34:FI51">
    <cfRule type="containsText" dxfId="2615" priority="796" operator="containsText" text="Holi">
      <formula>NOT(ISERROR(SEARCH(("Holi"),(FI34))))</formula>
    </cfRule>
  </conditionalFormatting>
  <conditionalFormatting sqref="FI34:FI51">
    <cfRule type="containsText" dxfId="2614" priority="797" operator="containsText" text="Orie">
      <formula>NOT(ISERROR(SEARCH(("Orie"),(FI34))))</formula>
    </cfRule>
  </conditionalFormatting>
  <conditionalFormatting sqref="FJ28:FJ32">
    <cfRule type="containsText" dxfId="2613" priority="788" operator="containsText" text="Pres">
      <formula>NOT(ISERROR(SEARCH(("Pres"),(FJ28))))</formula>
    </cfRule>
  </conditionalFormatting>
  <conditionalFormatting sqref="FJ28:FJ32">
    <cfRule type="containsText" dxfId="2612" priority="789" operator="containsText" text="Abs">
      <formula>NOT(ISERROR(SEARCH(("Abs"),(FJ28))))</formula>
    </cfRule>
  </conditionalFormatting>
  <conditionalFormatting sqref="FJ28:FJ32">
    <cfRule type="containsText" dxfId="2611" priority="790" operator="containsText" text="Leav">
      <formula>NOT(ISERROR(SEARCH(("Leav"),(FJ28))))</formula>
    </cfRule>
  </conditionalFormatting>
  <conditionalFormatting sqref="FJ28:FJ32">
    <cfRule type="containsText" dxfId="2610" priority="791" operator="containsText" text="Holi">
      <formula>NOT(ISERROR(SEARCH(("Holi"),(FJ28))))</formula>
    </cfRule>
  </conditionalFormatting>
  <conditionalFormatting sqref="FJ28:FJ32">
    <cfRule type="containsText" dxfId="2609" priority="792" operator="containsText" text="Orie">
      <formula>NOT(ISERROR(SEARCH(("Orie"),(FJ28))))</formula>
    </cfRule>
  </conditionalFormatting>
  <conditionalFormatting sqref="FJ34:FJ51">
    <cfRule type="containsText" dxfId="2608" priority="783" operator="containsText" text="Pres">
      <formula>NOT(ISERROR(SEARCH(("Pres"),(FJ34))))</formula>
    </cfRule>
  </conditionalFormatting>
  <conditionalFormatting sqref="FJ34:FJ51">
    <cfRule type="containsText" dxfId="2607" priority="784" operator="containsText" text="Abs">
      <formula>NOT(ISERROR(SEARCH(("Abs"),(FJ34))))</formula>
    </cfRule>
  </conditionalFormatting>
  <conditionalFormatting sqref="FJ34:FJ51">
    <cfRule type="containsText" dxfId="2606" priority="785" operator="containsText" text="Leav">
      <formula>NOT(ISERROR(SEARCH(("Leav"),(FJ34))))</formula>
    </cfRule>
  </conditionalFormatting>
  <conditionalFormatting sqref="FJ34:FJ51">
    <cfRule type="containsText" dxfId="2605" priority="786" operator="containsText" text="Holi">
      <formula>NOT(ISERROR(SEARCH(("Holi"),(FJ34))))</formula>
    </cfRule>
  </conditionalFormatting>
  <conditionalFormatting sqref="FJ34:FJ51">
    <cfRule type="containsText" dxfId="2604" priority="787" operator="containsText" text="Orie">
      <formula>NOT(ISERROR(SEARCH(("Orie"),(FJ34))))</formula>
    </cfRule>
  </conditionalFormatting>
  <conditionalFormatting sqref="FK31:FK32">
    <cfRule type="containsText" dxfId="2603" priority="778" operator="containsText" text="Pres">
      <formula>NOT(ISERROR(SEARCH(("Pres"),(FK31))))</formula>
    </cfRule>
  </conditionalFormatting>
  <conditionalFormatting sqref="FK31:FK32">
    <cfRule type="containsText" dxfId="2602" priority="779" operator="containsText" text="Abs">
      <formula>NOT(ISERROR(SEARCH(("Abs"),(FK31))))</formula>
    </cfRule>
  </conditionalFormatting>
  <conditionalFormatting sqref="FK31:FK32">
    <cfRule type="containsText" dxfId="2601" priority="780" operator="containsText" text="Leav">
      <formula>NOT(ISERROR(SEARCH(("Leav"),(FK31))))</formula>
    </cfRule>
  </conditionalFormatting>
  <conditionalFormatting sqref="FK31:FK32">
    <cfRule type="containsText" dxfId="2600" priority="781" operator="containsText" text="Holi">
      <formula>NOT(ISERROR(SEARCH(("Holi"),(FK31))))</formula>
    </cfRule>
  </conditionalFormatting>
  <conditionalFormatting sqref="FK31:FK32">
    <cfRule type="containsText" dxfId="2599" priority="782" operator="containsText" text="Orie">
      <formula>NOT(ISERROR(SEARCH(("Orie"),(FK31))))</formula>
    </cfRule>
  </conditionalFormatting>
  <conditionalFormatting sqref="FL31:FL32">
    <cfRule type="containsText" dxfId="2598" priority="773" operator="containsText" text="Pres">
      <formula>NOT(ISERROR(SEARCH(("Pres"),(FL31))))</formula>
    </cfRule>
  </conditionalFormatting>
  <conditionalFormatting sqref="FL31:FL32">
    <cfRule type="containsText" dxfId="2597" priority="774" operator="containsText" text="Abs">
      <formula>NOT(ISERROR(SEARCH(("Abs"),(FL31))))</formula>
    </cfRule>
  </conditionalFormatting>
  <conditionalFormatting sqref="FL31:FL32">
    <cfRule type="containsText" dxfId="2596" priority="775" operator="containsText" text="Leav">
      <formula>NOT(ISERROR(SEARCH(("Leav"),(FL31))))</formula>
    </cfRule>
  </conditionalFormatting>
  <conditionalFormatting sqref="FL31:FL32">
    <cfRule type="containsText" dxfId="2595" priority="776" operator="containsText" text="Holi">
      <formula>NOT(ISERROR(SEARCH(("Holi"),(FL31))))</formula>
    </cfRule>
  </conditionalFormatting>
  <conditionalFormatting sqref="FL31:FL32">
    <cfRule type="containsText" dxfId="2594" priority="777" operator="containsText" text="Orie">
      <formula>NOT(ISERROR(SEARCH(("Orie"),(FL31))))</formula>
    </cfRule>
  </conditionalFormatting>
  <conditionalFormatting sqref="FK34:FK51">
    <cfRule type="containsText" dxfId="2593" priority="768" operator="containsText" text="Pres">
      <formula>NOT(ISERROR(SEARCH(("Pres"),(FK34))))</formula>
    </cfRule>
  </conditionalFormatting>
  <conditionalFormatting sqref="FK34:FK51">
    <cfRule type="containsText" dxfId="2592" priority="769" operator="containsText" text="Abs">
      <formula>NOT(ISERROR(SEARCH(("Abs"),(FK34))))</formula>
    </cfRule>
  </conditionalFormatting>
  <conditionalFormatting sqref="FK34:FK51">
    <cfRule type="containsText" dxfId="2591" priority="770" operator="containsText" text="Leav">
      <formula>NOT(ISERROR(SEARCH(("Leav"),(FK34))))</formula>
    </cfRule>
  </conditionalFormatting>
  <conditionalFormatting sqref="FK34:FK51">
    <cfRule type="containsText" dxfId="2590" priority="771" operator="containsText" text="Holi">
      <formula>NOT(ISERROR(SEARCH(("Holi"),(FK34))))</formula>
    </cfRule>
  </conditionalFormatting>
  <conditionalFormatting sqref="FK34:FK51">
    <cfRule type="containsText" dxfId="2589" priority="772" operator="containsText" text="Orie">
      <formula>NOT(ISERROR(SEARCH(("Orie"),(FK34))))</formula>
    </cfRule>
  </conditionalFormatting>
  <conditionalFormatting sqref="FL34:FL51">
    <cfRule type="containsText" dxfId="2588" priority="763" operator="containsText" text="Pres">
      <formula>NOT(ISERROR(SEARCH(("Pres"),(FL34))))</formula>
    </cfRule>
  </conditionalFormatting>
  <conditionalFormatting sqref="FL34:FL51">
    <cfRule type="containsText" dxfId="2587" priority="764" operator="containsText" text="Abs">
      <formula>NOT(ISERROR(SEARCH(("Abs"),(FL34))))</formula>
    </cfRule>
  </conditionalFormatting>
  <conditionalFormatting sqref="FL34:FL51">
    <cfRule type="containsText" dxfId="2586" priority="765" operator="containsText" text="Leav">
      <formula>NOT(ISERROR(SEARCH(("Leav"),(FL34))))</formula>
    </cfRule>
  </conditionalFormatting>
  <conditionalFormatting sqref="FL34:FL51">
    <cfRule type="containsText" dxfId="2585" priority="766" operator="containsText" text="Holi">
      <formula>NOT(ISERROR(SEARCH(("Holi"),(FL34))))</formula>
    </cfRule>
  </conditionalFormatting>
  <conditionalFormatting sqref="FL34:FL51">
    <cfRule type="containsText" dxfId="2584" priority="767" operator="containsText" text="Orie">
      <formula>NOT(ISERROR(SEARCH(("Orie"),(FL34))))</formula>
    </cfRule>
  </conditionalFormatting>
  <conditionalFormatting sqref="FM34:FM51">
    <cfRule type="containsText" dxfId="2583" priority="758" operator="containsText" text="Pres">
      <formula>NOT(ISERROR(SEARCH(("Pres"),(FM34))))</formula>
    </cfRule>
  </conditionalFormatting>
  <conditionalFormatting sqref="FM34:FM51">
    <cfRule type="containsText" dxfId="2582" priority="759" operator="containsText" text="Abs">
      <formula>NOT(ISERROR(SEARCH(("Abs"),(FM34))))</formula>
    </cfRule>
  </conditionalFormatting>
  <conditionalFormatting sqref="FM34:FM51">
    <cfRule type="containsText" dxfId="2581" priority="760" operator="containsText" text="Leav">
      <formula>NOT(ISERROR(SEARCH(("Leav"),(FM34))))</formula>
    </cfRule>
  </conditionalFormatting>
  <conditionalFormatting sqref="FM34:FM51">
    <cfRule type="containsText" dxfId="2580" priority="761" operator="containsText" text="Holi">
      <formula>NOT(ISERROR(SEARCH(("Holi"),(FM34))))</formula>
    </cfRule>
  </conditionalFormatting>
  <conditionalFormatting sqref="FM34:FM51">
    <cfRule type="containsText" dxfId="2579" priority="762" operator="containsText" text="Orie">
      <formula>NOT(ISERROR(SEARCH(("Orie"),(FM34))))</formula>
    </cfRule>
  </conditionalFormatting>
  <conditionalFormatting sqref="FN34:FN51">
    <cfRule type="containsText" dxfId="2578" priority="753" operator="containsText" text="Pres">
      <formula>NOT(ISERROR(SEARCH(("Pres"),(FN34))))</formula>
    </cfRule>
  </conditionalFormatting>
  <conditionalFormatting sqref="FN34:FN51">
    <cfRule type="containsText" dxfId="2577" priority="754" operator="containsText" text="Abs">
      <formula>NOT(ISERROR(SEARCH(("Abs"),(FN34))))</formula>
    </cfRule>
  </conditionalFormatting>
  <conditionalFormatting sqref="FN34:FN51">
    <cfRule type="containsText" dxfId="2576" priority="755" operator="containsText" text="Leav">
      <formula>NOT(ISERROR(SEARCH(("Leav"),(FN34))))</formula>
    </cfRule>
  </conditionalFormatting>
  <conditionalFormatting sqref="FN34:FN51">
    <cfRule type="containsText" dxfId="2575" priority="756" operator="containsText" text="Holi">
      <formula>NOT(ISERROR(SEARCH(("Holi"),(FN34))))</formula>
    </cfRule>
  </conditionalFormatting>
  <conditionalFormatting sqref="FN34:FN51">
    <cfRule type="containsText" dxfId="2574" priority="757" operator="containsText" text="Orie">
      <formula>NOT(ISERROR(SEARCH(("Orie"),(FN34))))</formula>
    </cfRule>
  </conditionalFormatting>
  <conditionalFormatting sqref="FO34:FO51">
    <cfRule type="containsText" dxfId="2573" priority="748" operator="containsText" text="Pres">
      <formula>NOT(ISERROR(SEARCH(("Pres"),(FO34))))</formula>
    </cfRule>
  </conditionalFormatting>
  <conditionalFormatting sqref="FO34:FO51">
    <cfRule type="containsText" dxfId="2572" priority="749" operator="containsText" text="Abs">
      <formula>NOT(ISERROR(SEARCH(("Abs"),(FO34))))</formula>
    </cfRule>
  </conditionalFormatting>
  <conditionalFormatting sqref="FO34:FO51">
    <cfRule type="containsText" dxfId="2571" priority="750" operator="containsText" text="Leav">
      <formula>NOT(ISERROR(SEARCH(("Leav"),(FO34))))</formula>
    </cfRule>
  </conditionalFormatting>
  <conditionalFormatting sqref="FO34:FO51">
    <cfRule type="containsText" dxfId="2570" priority="751" operator="containsText" text="Holi">
      <formula>NOT(ISERROR(SEARCH(("Holi"),(FO34))))</formula>
    </cfRule>
  </conditionalFormatting>
  <conditionalFormatting sqref="FO34:FO51">
    <cfRule type="containsText" dxfId="2569" priority="752" operator="containsText" text="Orie">
      <formula>NOT(ISERROR(SEARCH(("Orie"),(FO34))))</formula>
    </cfRule>
  </conditionalFormatting>
  <conditionalFormatting sqref="FP34:FP51">
    <cfRule type="containsText" dxfId="2568" priority="743" operator="containsText" text="Pres">
      <formula>NOT(ISERROR(SEARCH(("Pres"),(FP34))))</formula>
    </cfRule>
  </conditionalFormatting>
  <conditionalFormatting sqref="FP34:FP51">
    <cfRule type="containsText" dxfId="2567" priority="744" operator="containsText" text="Abs">
      <formula>NOT(ISERROR(SEARCH(("Abs"),(FP34))))</formula>
    </cfRule>
  </conditionalFormatting>
  <conditionalFormatting sqref="FP34:FP51">
    <cfRule type="containsText" dxfId="2566" priority="745" operator="containsText" text="Leav">
      <formula>NOT(ISERROR(SEARCH(("Leav"),(FP34))))</formula>
    </cfRule>
  </conditionalFormatting>
  <conditionalFormatting sqref="FP34:FP51">
    <cfRule type="containsText" dxfId="2565" priority="746" operator="containsText" text="Holi">
      <formula>NOT(ISERROR(SEARCH(("Holi"),(FP34))))</formula>
    </cfRule>
  </conditionalFormatting>
  <conditionalFormatting sqref="FP34:FP51">
    <cfRule type="containsText" dxfId="2564" priority="747" operator="containsText" text="Orie">
      <formula>NOT(ISERROR(SEARCH(("Orie"),(FP34))))</formula>
    </cfRule>
  </conditionalFormatting>
  <conditionalFormatting sqref="FQ34:FQ51">
    <cfRule type="containsText" dxfId="2563" priority="738" operator="containsText" text="Pres">
      <formula>NOT(ISERROR(SEARCH(("Pres"),(FQ34))))</formula>
    </cfRule>
  </conditionalFormatting>
  <conditionalFormatting sqref="FQ34:FQ51">
    <cfRule type="containsText" dxfId="2562" priority="739" operator="containsText" text="Abs">
      <formula>NOT(ISERROR(SEARCH(("Abs"),(FQ34))))</formula>
    </cfRule>
  </conditionalFormatting>
  <conditionalFormatting sqref="FQ34:FQ51">
    <cfRule type="containsText" dxfId="2561" priority="740" operator="containsText" text="Leav">
      <formula>NOT(ISERROR(SEARCH(("Leav"),(FQ34))))</formula>
    </cfRule>
  </conditionalFormatting>
  <conditionalFormatting sqref="FQ34:FQ51">
    <cfRule type="containsText" dxfId="2560" priority="741" operator="containsText" text="Holi">
      <formula>NOT(ISERROR(SEARCH(("Holi"),(FQ34))))</formula>
    </cfRule>
  </conditionalFormatting>
  <conditionalFormatting sqref="FQ34:FQ51">
    <cfRule type="containsText" dxfId="2559" priority="742" operator="containsText" text="Orie">
      <formula>NOT(ISERROR(SEARCH(("Orie"),(FQ34))))</formula>
    </cfRule>
  </conditionalFormatting>
  <conditionalFormatting sqref="FR34:FR44 FR46:FR51">
    <cfRule type="containsText" dxfId="2558" priority="733" operator="containsText" text="Pres">
      <formula>NOT(ISERROR(SEARCH(("Pres"),(FR34))))</formula>
    </cfRule>
  </conditionalFormatting>
  <conditionalFormatting sqref="FR34:FR44 FR46:FR51">
    <cfRule type="containsText" dxfId="2557" priority="734" operator="containsText" text="Abs">
      <formula>NOT(ISERROR(SEARCH(("Abs"),(FR34))))</formula>
    </cfRule>
  </conditionalFormatting>
  <conditionalFormatting sqref="FR34:FR44 FR46:FR51">
    <cfRule type="containsText" dxfId="2556" priority="735" operator="containsText" text="Leav">
      <formula>NOT(ISERROR(SEARCH(("Leav"),(FR34))))</formula>
    </cfRule>
  </conditionalFormatting>
  <conditionalFormatting sqref="FR34:FR44 FR46:FR51">
    <cfRule type="containsText" dxfId="2555" priority="736" operator="containsText" text="Holi">
      <formula>NOT(ISERROR(SEARCH(("Holi"),(FR34))))</formula>
    </cfRule>
  </conditionalFormatting>
  <conditionalFormatting sqref="FR34:FR44 FR46:FR51">
    <cfRule type="containsText" dxfId="2554" priority="737" operator="containsText" text="Orie">
      <formula>NOT(ISERROR(SEARCH(("Orie"),(FR34))))</formula>
    </cfRule>
  </conditionalFormatting>
  <conditionalFormatting sqref="FR45">
    <cfRule type="containsText" dxfId="2553" priority="728" operator="containsText" text="Pres">
      <formula>NOT(ISERROR(SEARCH(("Pres"),(FR45))))</formula>
    </cfRule>
  </conditionalFormatting>
  <conditionalFormatting sqref="FR45">
    <cfRule type="containsText" dxfId="2552" priority="729" operator="containsText" text="Abs">
      <formula>NOT(ISERROR(SEARCH(("Abs"),(FR45))))</formula>
    </cfRule>
  </conditionalFormatting>
  <conditionalFormatting sqref="FR45">
    <cfRule type="containsText" dxfId="2551" priority="730" operator="containsText" text="Leav">
      <formula>NOT(ISERROR(SEARCH(("Leav"),(FR45))))</formula>
    </cfRule>
  </conditionalFormatting>
  <conditionalFormatting sqref="FR45">
    <cfRule type="containsText" dxfId="2550" priority="731" operator="containsText" text="Holi">
      <formula>NOT(ISERROR(SEARCH(("Holi"),(FR45))))</formula>
    </cfRule>
  </conditionalFormatting>
  <conditionalFormatting sqref="FR45">
    <cfRule type="containsText" dxfId="2549" priority="732" operator="containsText" text="Orie">
      <formula>NOT(ISERROR(SEARCH(("Orie"),(FR45))))</formula>
    </cfRule>
  </conditionalFormatting>
  <conditionalFormatting sqref="FS34:FS50">
    <cfRule type="containsText" dxfId="2548" priority="723" operator="containsText" text="Pres">
      <formula>NOT(ISERROR(SEARCH(("Pres"),(FS34))))</formula>
    </cfRule>
  </conditionalFormatting>
  <conditionalFormatting sqref="FS34:FS50">
    <cfRule type="containsText" dxfId="2547" priority="724" operator="containsText" text="Abs">
      <formula>NOT(ISERROR(SEARCH(("Abs"),(FS34))))</formula>
    </cfRule>
  </conditionalFormatting>
  <conditionalFormatting sqref="FS34:FS50">
    <cfRule type="containsText" dxfId="2546" priority="725" operator="containsText" text="Leav">
      <formula>NOT(ISERROR(SEARCH(("Leav"),(FS34))))</formula>
    </cfRule>
  </conditionalFormatting>
  <conditionalFormatting sqref="FS34:FS50">
    <cfRule type="containsText" dxfId="2545" priority="726" operator="containsText" text="Holi">
      <formula>NOT(ISERROR(SEARCH(("Holi"),(FS34))))</formula>
    </cfRule>
  </conditionalFormatting>
  <conditionalFormatting sqref="FS34:FS50">
    <cfRule type="containsText" dxfId="2544" priority="727" operator="containsText" text="Orie">
      <formula>NOT(ISERROR(SEARCH(("Orie"),(FS34))))</formula>
    </cfRule>
  </conditionalFormatting>
  <conditionalFormatting sqref="FT34:FT49">
    <cfRule type="containsText" dxfId="2543" priority="718" operator="containsText" text="Pres">
      <formula>NOT(ISERROR(SEARCH(("Pres"),(FT34))))</formula>
    </cfRule>
  </conditionalFormatting>
  <conditionalFormatting sqref="FT34:FT49">
    <cfRule type="containsText" dxfId="2542" priority="719" operator="containsText" text="Abs">
      <formula>NOT(ISERROR(SEARCH(("Abs"),(FT34))))</formula>
    </cfRule>
  </conditionalFormatting>
  <conditionalFormatting sqref="FT34:FT49">
    <cfRule type="containsText" dxfId="2541" priority="720" operator="containsText" text="Leav">
      <formula>NOT(ISERROR(SEARCH(("Leav"),(FT34))))</formula>
    </cfRule>
  </conditionalFormatting>
  <conditionalFormatting sqref="FT34:FT49">
    <cfRule type="containsText" dxfId="2540" priority="721" operator="containsText" text="Holi">
      <formula>NOT(ISERROR(SEARCH(("Holi"),(FT34))))</formula>
    </cfRule>
  </conditionalFormatting>
  <conditionalFormatting sqref="FT34:FT49">
    <cfRule type="containsText" dxfId="2539" priority="722" operator="containsText" text="Orie">
      <formula>NOT(ISERROR(SEARCH(("Orie"),(FT34))))</formula>
    </cfRule>
  </conditionalFormatting>
  <conditionalFormatting sqref="FS51">
    <cfRule type="containsText" dxfId="2538" priority="713" operator="containsText" text="Pres">
      <formula>NOT(ISERROR(SEARCH(("Pres"),(FS51))))</formula>
    </cfRule>
  </conditionalFormatting>
  <conditionalFormatting sqref="FS51">
    <cfRule type="containsText" dxfId="2537" priority="714" operator="containsText" text="Abs">
      <formula>NOT(ISERROR(SEARCH(("Abs"),(FS51))))</formula>
    </cfRule>
  </conditionalFormatting>
  <conditionalFormatting sqref="FS51">
    <cfRule type="containsText" dxfId="2536" priority="715" operator="containsText" text="Leav">
      <formula>NOT(ISERROR(SEARCH(("Leav"),(FS51))))</formula>
    </cfRule>
  </conditionalFormatting>
  <conditionalFormatting sqref="FS51">
    <cfRule type="containsText" dxfId="2535" priority="716" operator="containsText" text="Holi">
      <formula>NOT(ISERROR(SEARCH(("Holi"),(FS51))))</formula>
    </cfRule>
  </conditionalFormatting>
  <conditionalFormatting sqref="FS51">
    <cfRule type="containsText" dxfId="2534" priority="717" operator="containsText" text="Orie">
      <formula>NOT(ISERROR(SEARCH(("Orie"),(FS51))))</formula>
    </cfRule>
  </conditionalFormatting>
  <conditionalFormatting sqref="FT51">
    <cfRule type="containsText" dxfId="2533" priority="708" operator="containsText" text="Pres">
      <formula>NOT(ISERROR(SEARCH(("Pres"),(FT51))))</formula>
    </cfRule>
  </conditionalFormatting>
  <conditionalFormatting sqref="FT51">
    <cfRule type="containsText" dxfId="2532" priority="709" operator="containsText" text="Abs">
      <formula>NOT(ISERROR(SEARCH(("Abs"),(FT51))))</formula>
    </cfRule>
  </conditionalFormatting>
  <conditionalFormatting sqref="FT51">
    <cfRule type="containsText" dxfId="2531" priority="710" operator="containsText" text="Leav">
      <formula>NOT(ISERROR(SEARCH(("Leav"),(FT51))))</formula>
    </cfRule>
  </conditionalFormatting>
  <conditionalFormatting sqref="FT51">
    <cfRule type="containsText" dxfId="2530" priority="711" operator="containsText" text="Holi">
      <formula>NOT(ISERROR(SEARCH(("Holi"),(FT51))))</formula>
    </cfRule>
  </conditionalFormatting>
  <conditionalFormatting sqref="FT51">
    <cfRule type="containsText" dxfId="2529" priority="712" operator="containsText" text="Orie">
      <formula>NOT(ISERROR(SEARCH(("Orie"),(FT51))))</formula>
    </cfRule>
  </conditionalFormatting>
  <conditionalFormatting sqref="FT50">
    <cfRule type="containsText" dxfId="2528" priority="703" operator="containsText" text="Pres">
      <formula>NOT(ISERROR(SEARCH(("Pres"),(FT50))))</formula>
    </cfRule>
  </conditionalFormatting>
  <conditionalFormatting sqref="FT50">
    <cfRule type="containsText" dxfId="2527" priority="704" operator="containsText" text="Abs">
      <formula>NOT(ISERROR(SEARCH(("Abs"),(FT50))))</formula>
    </cfRule>
  </conditionalFormatting>
  <conditionalFormatting sqref="FT50">
    <cfRule type="containsText" dxfId="2526" priority="705" operator="containsText" text="Leav">
      <formula>NOT(ISERROR(SEARCH(("Leav"),(FT50))))</formula>
    </cfRule>
  </conditionalFormatting>
  <conditionalFormatting sqref="FT50">
    <cfRule type="containsText" dxfId="2525" priority="706" operator="containsText" text="Holi">
      <formula>NOT(ISERROR(SEARCH(("Holi"),(FT50))))</formula>
    </cfRule>
  </conditionalFormatting>
  <conditionalFormatting sqref="FT50">
    <cfRule type="containsText" dxfId="2524" priority="707" operator="containsText" text="Orie">
      <formula>NOT(ISERROR(SEARCH(("Orie"),(FT50))))</formula>
    </cfRule>
  </conditionalFormatting>
  <conditionalFormatting sqref="FU3:FV3">
    <cfRule type="containsText" dxfId="2523" priority="698" operator="containsText" text="Pres">
      <formula>NOT(ISERROR(SEARCH(("Pres"),(FU3))))</formula>
    </cfRule>
  </conditionalFormatting>
  <conditionalFormatting sqref="FU3:FV3">
    <cfRule type="containsText" dxfId="2522" priority="699" operator="containsText" text="Abs">
      <formula>NOT(ISERROR(SEARCH(("Abs"),(FU3))))</formula>
    </cfRule>
  </conditionalFormatting>
  <conditionalFormatting sqref="FU3:FV3">
    <cfRule type="containsText" dxfId="2521" priority="700" operator="containsText" text="Leav">
      <formula>NOT(ISERROR(SEARCH(("Leav"),(FU3))))</formula>
    </cfRule>
  </conditionalFormatting>
  <conditionalFormatting sqref="FU3:FV3">
    <cfRule type="containsText" dxfId="2520" priority="701" operator="containsText" text="Holi">
      <formula>NOT(ISERROR(SEARCH(("Holi"),(FU3))))</formula>
    </cfRule>
  </conditionalFormatting>
  <conditionalFormatting sqref="FU3:FV3">
    <cfRule type="containsText" dxfId="2519" priority="702" operator="containsText" text="Orie">
      <formula>NOT(ISERROR(SEARCH(("Orie"),(FU3))))</formula>
    </cfRule>
  </conditionalFormatting>
  <conditionalFormatting sqref="FU39:FU51">
    <cfRule type="containsText" dxfId="2518" priority="693" operator="containsText" text="Pres">
      <formula>NOT(ISERROR(SEARCH(("Pres"),(FU39))))</formula>
    </cfRule>
  </conditionalFormatting>
  <conditionalFormatting sqref="FU39:FU51">
    <cfRule type="containsText" dxfId="2517" priority="694" operator="containsText" text="Abs">
      <formula>NOT(ISERROR(SEARCH(("Abs"),(FU39))))</formula>
    </cfRule>
  </conditionalFormatting>
  <conditionalFormatting sqref="FU39:FU51">
    <cfRule type="containsText" dxfId="2516" priority="695" operator="containsText" text="Leav">
      <formula>NOT(ISERROR(SEARCH(("Leav"),(FU39))))</formula>
    </cfRule>
  </conditionalFormatting>
  <conditionalFormatting sqref="FU39:FU51">
    <cfRule type="containsText" dxfId="2515" priority="696" operator="containsText" text="Holi">
      <formula>NOT(ISERROR(SEARCH(("Holi"),(FU39))))</formula>
    </cfRule>
  </conditionalFormatting>
  <conditionalFormatting sqref="FU39:FU51">
    <cfRule type="containsText" dxfId="2514" priority="697" operator="containsText" text="Orie">
      <formula>NOT(ISERROR(SEARCH(("Orie"),(FU39))))</formula>
    </cfRule>
  </conditionalFormatting>
  <conditionalFormatting sqref="FV39:FV51">
    <cfRule type="containsText" dxfId="2513" priority="688" operator="containsText" text="Pres">
      <formula>NOT(ISERROR(SEARCH(("Pres"),(FV39))))</formula>
    </cfRule>
  </conditionalFormatting>
  <conditionalFormatting sqref="FV39:FV51">
    <cfRule type="containsText" dxfId="2512" priority="689" operator="containsText" text="Abs">
      <formula>NOT(ISERROR(SEARCH(("Abs"),(FV39))))</formula>
    </cfRule>
  </conditionalFormatting>
  <conditionalFormatting sqref="FV39:FV51">
    <cfRule type="containsText" dxfId="2511" priority="690" operator="containsText" text="Leav">
      <formula>NOT(ISERROR(SEARCH(("Leav"),(FV39))))</formula>
    </cfRule>
  </conditionalFormatting>
  <conditionalFormatting sqref="FV39:FV51">
    <cfRule type="containsText" dxfId="2510" priority="691" operator="containsText" text="Holi">
      <formula>NOT(ISERROR(SEARCH(("Holi"),(FV39))))</formula>
    </cfRule>
  </conditionalFormatting>
  <conditionalFormatting sqref="FV39:FV51">
    <cfRule type="containsText" dxfId="2509" priority="692" operator="containsText" text="Orie">
      <formula>NOT(ISERROR(SEARCH(("Orie"),(FV39))))</formula>
    </cfRule>
  </conditionalFormatting>
  <conditionalFormatting sqref="FW14:GG14 FW15:GN19">
    <cfRule type="containsText" dxfId="2508" priority="683" operator="containsText" text="Pres">
      <formula>NOT(ISERROR(SEARCH(("Pres"),(FW14))))</formula>
    </cfRule>
  </conditionalFormatting>
  <conditionalFormatting sqref="FW14:GG14 FW15:GN19">
    <cfRule type="containsText" dxfId="2507" priority="684" operator="containsText" text="Abs">
      <formula>NOT(ISERROR(SEARCH(("Abs"),(FW14))))</formula>
    </cfRule>
  </conditionalFormatting>
  <conditionalFormatting sqref="FW14:GG14 FW15:GN19">
    <cfRule type="containsText" dxfId="2506" priority="685" operator="containsText" text="Leav">
      <formula>NOT(ISERROR(SEARCH(("Leav"),(FW14))))</formula>
    </cfRule>
  </conditionalFormatting>
  <conditionalFormatting sqref="FW14:GG14 FW15:GN19">
    <cfRule type="containsText" dxfId="2505" priority="686" operator="containsText" text="Holi">
      <formula>NOT(ISERROR(SEARCH(("Holi"),(FW14))))</formula>
    </cfRule>
  </conditionalFormatting>
  <conditionalFormatting sqref="FW14:GG14 FW15:GN19">
    <cfRule type="containsText" dxfId="2504" priority="687" operator="containsText" text="Orie">
      <formula>NOT(ISERROR(SEARCH(("Orie"),(FW14))))</formula>
    </cfRule>
  </conditionalFormatting>
  <conditionalFormatting sqref="FW6:GN6">
    <cfRule type="containsText" dxfId="2503" priority="678" operator="containsText" text="Pres">
      <formula>NOT(ISERROR(SEARCH(("Pres"),(FW6))))</formula>
    </cfRule>
  </conditionalFormatting>
  <conditionalFormatting sqref="FW6:GN6">
    <cfRule type="containsText" dxfId="2502" priority="679" operator="containsText" text="Abs">
      <formula>NOT(ISERROR(SEARCH(("Abs"),(FW6))))</formula>
    </cfRule>
  </conditionalFormatting>
  <conditionalFormatting sqref="FW6:GN6">
    <cfRule type="containsText" dxfId="2501" priority="680" operator="containsText" text="Leav">
      <formula>NOT(ISERROR(SEARCH(("Leav"),(FW6))))</formula>
    </cfRule>
  </conditionalFormatting>
  <conditionalFormatting sqref="FW6:GN6">
    <cfRule type="containsText" dxfId="2500" priority="681" operator="containsText" text="Holi">
      <formula>NOT(ISERROR(SEARCH(("Holi"),(FW6))))</formula>
    </cfRule>
  </conditionalFormatting>
  <conditionalFormatting sqref="FW6:GN6">
    <cfRule type="containsText" dxfId="2499" priority="682" operator="containsText" text="Orie">
      <formula>NOT(ISERROR(SEARCH(("Orie"),(FW6))))</formula>
    </cfRule>
  </conditionalFormatting>
  <conditionalFormatting sqref="FW7:GN8">
    <cfRule type="containsText" dxfId="2498" priority="673" operator="containsText" text="Pres">
      <formula>NOT(ISERROR(SEARCH(("Pres"),(FW7))))</formula>
    </cfRule>
  </conditionalFormatting>
  <conditionalFormatting sqref="FW7:GN8">
    <cfRule type="containsText" dxfId="2497" priority="674" operator="containsText" text="Abs">
      <formula>NOT(ISERROR(SEARCH(("Abs"),(FW7))))</formula>
    </cfRule>
  </conditionalFormatting>
  <conditionalFormatting sqref="FW7:GN8">
    <cfRule type="containsText" dxfId="2496" priority="675" operator="containsText" text="Leav">
      <formula>NOT(ISERROR(SEARCH(("Leav"),(FW7))))</formula>
    </cfRule>
  </conditionalFormatting>
  <conditionalFormatting sqref="FW7:GN8">
    <cfRule type="containsText" dxfId="2495" priority="676" operator="containsText" text="Holi">
      <formula>NOT(ISERROR(SEARCH(("Holi"),(FW7))))</formula>
    </cfRule>
  </conditionalFormatting>
  <conditionalFormatting sqref="FW7:GN8">
    <cfRule type="containsText" dxfId="2494" priority="677" operator="containsText" text="Orie">
      <formula>NOT(ISERROR(SEARCH(("Orie"),(FW7))))</formula>
    </cfRule>
  </conditionalFormatting>
  <conditionalFormatting sqref="FW9:GN10">
    <cfRule type="containsText" dxfId="2493" priority="668" operator="containsText" text="Pres">
      <formula>NOT(ISERROR(SEARCH(("Pres"),(FW9))))</formula>
    </cfRule>
  </conditionalFormatting>
  <conditionalFormatting sqref="FW9:GN10">
    <cfRule type="containsText" dxfId="2492" priority="669" operator="containsText" text="Abs">
      <formula>NOT(ISERROR(SEARCH(("Abs"),(FW9))))</formula>
    </cfRule>
  </conditionalFormatting>
  <conditionalFormatting sqref="FW9:GN10">
    <cfRule type="containsText" dxfId="2491" priority="670" operator="containsText" text="Leav">
      <formula>NOT(ISERROR(SEARCH(("Leav"),(FW9))))</formula>
    </cfRule>
  </conditionalFormatting>
  <conditionalFormatting sqref="FW9:GN10">
    <cfRule type="containsText" dxfId="2490" priority="671" operator="containsText" text="Holi">
      <formula>NOT(ISERROR(SEARCH(("Holi"),(FW9))))</formula>
    </cfRule>
  </conditionalFormatting>
  <conditionalFormatting sqref="FW9:GN10">
    <cfRule type="containsText" dxfId="2489" priority="672" operator="containsText" text="Orie">
      <formula>NOT(ISERROR(SEARCH(("Orie"),(FW9))))</formula>
    </cfRule>
  </conditionalFormatting>
  <conditionalFormatting sqref="GH14:GN14 FW11:GN13">
    <cfRule type="containsText" dxfId="2488" priority="663" operator="containsText" text="Pres">
      <formula>NOT(ISERROR(SEARCH(("Pres"),(FW11))))</formula>
    </cfRule>
  </conditionalFormatting>
  <conditionalFormatting sqref="GH14:GN14 FW11:GN13">
    <cfRule type="containsText" dxfId="2487" priority="664" operator="containsText" text="Abs">
      <formula>NOT(ISERROR(SEARCH(("Abs"),(FW11))))</formula>
    </cfRule>
  </conditionalFormatting>
  <conditionalFormatting sqref="GH14:GN14 FW11:GN13">
    <cfRule type="containsText" dxfId="2486" priority="665" operator="containsText" text="Leav">
      <formula>NOT(ISERROR(SEARCH(("Leav"),(FW11))))</formula>
    </cfRule>
  </conditionalFormatting>
  <conditionalFormatting sqref="GH14:GN14 FW11:GN13">
    <cfRule type="containsText" dxfId="2485" priority="666" operator="containsText" text="Holi">
      <formula>NOT(ISERROR(SEARCH(("Holi"),(FW11))))</formula>
    </cfRule>
  </conditionalFormatting>
  <conditionalFormatting sqref="GH14:GN14 FW11:GN13">
    <cfRule type="containsText" dxfId="2484" priority="667" operator="containsText" text="Orie">
      <formula>NOT(ISERROR(SEARCH(("Orie"),(FW11))))</formula>
    </cfRule>
  </conditionalFormatting>
  <conditionalFormatting sqref="FW24 FY24 GA24">
    <cfRule type="containsText" dxfId="2483" priority="658" operator="containsText" text="Pres">
      <formula>NOT(ISERROR(SEARCH(("Pres"),(FW24))))</formula>
    </cfRule>
  </conditionalFormatting>
  <conditionalFormatting sqref="FW24 FY24 GA24">
    <cfRule type="containsText" dxfId="2482" priority="659" operator="containsText" text="Abs">
      <formula>NOT(ISERROR(SEARCH(("Abs"),(FW24))))</formula>
    </cfRule>
  </conditionalFormatting>
  <conditionalFormatting sqref="FW24 FY24 GA24">
    <cfRule type="containsText" dxfId="2481" priority="660" operator="containsText" text="Leav">
      <formula>NOT(ISERROR(SEARCH(("Leav"),(FW24))))</formula>
    </cfRule>
  </conditionalFormatting>
  <conditionalFormatting sqref="FW24 FY24 GA24">
    <cfRule type="containsText" dxfId="2480" priority="661" operator="containsText" text="Holi">
      <formula>NOT(ISERROR(SEARCH(("Holi"),(FW24))))</formula>
    </cfRule>
  </conditionalFormatting>
  <conditionalFormatting sqref="FW24 FY24 GA24">
    <cfRule type="containsText" dxfId="2479" priority="662" operator="containsText" text="Orie">
      <formula>NOT(ISERROR(SEARCH(("Orie"),(FW24))))</formula>
    </cfRule>
  </conditionalFormatting>
  <conditionalFormatting sqref="FX24 FZ24 GB24">
    <cfRule type="containsText" dxfId="2478" priority="653" operator="containsText" text="Pres">
      <formula>NOT(ISERROR(SEARCH(("Pres"),(FX24))))</formula>
    </cfRule>
  </conditionalFormatting>
  <conditionalFormatting sqref="FX24 FZ24 GB24">
    <cfRule type="containsText" dxfId="2477" priority="654" operator="containsText" text="Abs">
      <formula>NOT(ISERROR(SEARCH(("Abs"),(FX24))))</formula>
    </cfRule>
  </conditionalFormatting>
  <conditionalFormatting sqref="FX24 FZ24 GB24">
    <cfRule type="containsText" dxfId="2476" priority="655" operator="containsText" text="Leav">
      <formula>NOT(ISERROR(SEARCH(("Leav"),(FX24))))</formula>
    </cfRule>
  </conditionalFormatting>
  <conditionalFormatting sqref="FX24 FZ24 GB24">
    <cfRule type="containsText" dxfId="2475" priority="656" operator="containsText" text="Holi">
      <formula>NOT(ISERROR(SEARCH(("Holi"),(FX24))))</formula>
    </cfRule>
  </conditionalFormatting>
  <conditionalFormatting sqref="FX24 FZ24 GB24">
    <cfRule type="containsText" dxfId="2474" priority="657" operator="containsText" text="Orie">
      <formula>NOT(ISERROR(SEARCH(("Orie"),(FX24))))</formula>
    </cfRule>
  </conditionalFormatting>
  <conditionalFormatting sqref="FX52:FX53">
    <cfRule type="containsText" dxfId="2473" priority="638" operator="containsText" text="Pres">
      <formula>NOT(ISERROR(SEARCH(("Pres"),(FX52))))</formula>
    </cfRule>
  </conditionalFormatting>
  <conditionalFormatting sqref="FX52:FX53">
    <cfRule type="containsText" dxfId="2472" priority="639" operator="containsText" text="Abs">
      <formula>NOT(ISERROR(SEARCH(("Abs"),(FX52))))</formula>
    </cfRule>
  </conditionalFormatting>
  <conditionalFormatting sqref="FX52:FX53">
    <cfRule type="containsText" dxfId="2471" priority="640" operator="containsText" text="Leav">
      <formula>NOT(ISERROR(SEARCH(("Leav"),(FX52))))</formula>
    </cfRule>
  </conditionalFormatting>
  <conditionalFormatting sqref="FX52:FX53">
    <cfRule type="containsText" dxfId="2470" priority="641" operator="containsText" text="Holi">
      <formula>NOT(ISERROR(SEARCH(("Holi"),(FX52))))</formula>
    </cfRule>
  </conditionalFormatting>
  <conditionalFormatting sqref="FX52:FX53">
    <cfRule type="containsText" dxfId="2469" priority="642" operator="containsText" text="Orie">
      <formula>NOT(ISERROR(SEARCH(("Orie"),(FX52))))</formula>
    </cfRule>
  </conditionalFormatting>
  <conditionalFormatting sqref="FY53">
    <cfRule type="containsText" dxfId="2468" priority="633" operator="containsText" text="Pres">
      <formula>NOT(ISERROR(SEARCH(("Pres"),(FY53))))</formula>
    </cfRule>
  </conditionalFormatting>
  <conditionalFormatting sqref="FY53">
    <cfRule type="containsText" dxfId="2467" priority="634" operator="containsText" text="Abs">
      <formula>NOT(ISERROR(SEARCH(("Abs"),(FY53))))</formula>
    </cfRule>
  </conditionalFormatting>
  <conditionalFormatting sqref="FY53">
    <cfRule type="containsText" dxfId="2466" priority="635" operator="containsText" text="Leav">
      <formula>NOT(ISERROR(SEARCH(("Leav"),(FY53))))</formula>
    </cfRule>
  </conditionalFormatting>
  <conditionalFormatting sqref="FY53">
    <cfRule type="containsText" dxfId="2465" priority="636" operator="containsText" text="Holi">
      <formula>NOT(ISERROR(SEARCH(("Holi"),(FY53))))</formula>
    </cfRule>
  </conditionalFormatting>
  <conditionalFormatting sqref="FY53">
    <cfRule type="containsText" dxfId="2464" priority="637" operator="containsText" text="Orie">
      <formula>NOT(ISERROR(SEARCH(("Orie"),(FY53))))</formula>
    </cfRule>
  </conditionalFormatting>
  <conditionalFormatting sqref="FW39:FW51">
    <cfRule type="containsText" dxfId="2463" priority="593" operator="containsText" text="Pres">
      <formula>NOT(ISERROR(SEARCH(("Pres"),(FW39))))</formula>
    </cfRule>
  </conditionalFormatting>
  <conditionalFormatting sqref="FW39:FW51">
    <cfRule type="containsText" dxfId="2462" priority="594" operator="containsText" text="Abs">
      <formula>NOT(ISERROR(SEARCH(("Abs"),(FW39))))</formula>
    </cfRule>
  </conditionalFormatting>
  <conditionalFormatting sqref="FW39:FW51">
    <cfRule type="containsText" dxfId="2461" priority="595" operator="containsText" text="Leav">
      <formula>NOT(ISERROR(SEARCH(("Leav"),(FW39))))</formula>
    </cfRule>
  </conditionalFormatting>
  <conditionalFormatting sqref="FW39:FW51">
    <cfRule type="containsText" dxfId="2460" priority="596" operator="containsText" text="Holi">
      <formula>NOT(ISERROR(SEARCH(("Holi"),(FW39))))</formula>
    </cfRule>
  </conditionalFormatting>
  <conditionalFormatting sqref="FW39:FW51">
    <cfRule type="containsText" dxfId="2459" priority="597" operator="containsText" text="Orie">
      <formula>NOT(ISERROR(SEARCH(("Orie"),(FW39))))</formula>
    </cfRule>
  </conditionalFormatting>
  <conditionalFormatting sqref="FX39:FX51">
    <cfRule type="containsText" dxfId="2458" priority="588" operator="containsText" text="Pres">
      <formula>NOT(ISERROR(SEARCH(("Pres"),(FX39))))</formula>
    </cfRule>
  </conditionalFormatting>
  <conditionalFormatting sqref="FX39:FX51">
    <cfRule type="containsText" dxfId="2457" priority="589" operator="containsText" text="Abs">
      <formula>NOT(ISERROR(SEARCH(("Abs"),(FX39))))</formula>
    </cfRule>
  </conditionalFormatting>
  <conditionalFormatting sqref="FX39:FX51">
    <cfRule type="containsText" dxfId="2456" priority="590" operator="containsText" text="Leav">
      <formula>NOT(ISERROR(SEARCH(("Leav"),(FX39))))</formula>
    </cfRule>
  </conditionalFormatting>
  <conditionalFormatting sqref="FX39:FX51">
    <cfRule type="containsText" dxfId="2455" priority="591" operator="containsText" text="Holi">
      <formula>NOT(ISERROR(SEARCH(("Holi"),(FX39))))</formula>
    </cfRule>
  </conditionalFormatting>
  <conditionalFormatting sqref="FX39:FX51">
    <cfRule type="containsText" dxfId="2454" priority="592" operator="containsText" text="Orie">
      <formula>NOT(ISERROR(SEARCH(("Orie"),(FX39))))</formula>
    </cfRule>
  </conditionalFormatting>
  <conditionalFormatting sqref="F52:F54">
    <cfRule type="cellIs" dxfId="2453" priority="586" operator="equal">
      <formula>"Ac"</formula>
    </cfRule>
  </conditionalFormatting>
  <conditionalFormatting sqref="F52:F54">
    <cfRule type="cellIs" dxfId="2452" priority="587" operator="equal">
      <formula>"IT"</formula>
    </cfRule>
  </conditionalFormatting>
  <conditionalFormatting sqref="FY41:FY52">
    <cfRule type="containsText" dxfId="2451" priority="581" operator="containsText" text="Pres">
      <formula>NOT(ISERROR(SEARCH(("Pres"),(FY41))))</formula>
    </cfRule>
  </conditionalFormatting>
  <conditionalFormatting sqref="FY41:FY52">
    <cfRule type="containsText" dxfId="2450" priority="582" operator="containsText" text="Abs">
      <formula>NOT(ISERROR(SEARCH(("Abs"),(FY41))))</formula>
    </cfRule>
  </conditionalFormatting>
  <conditionalFormatting sqref="FY41:FY52">
    <cfRule type="containsText" dxfId="2449" priority="583" operator="containsText" text="Leav">
      <formula>NOT(ISERROR(SEARCH(("Leav"),(FY41))))</formula>
    </cfRule>
  </conditionalFormatting>
  <conditionalFormatting sqref="FY41:FY52">
    <cfRule type="containsText" dxfId="2448" priority="584" operator="containsText" text="Holi">
      <formula>NOT(ISERROR(SEARCH(("Holi"),(FY41))))</formula>
    </cfRule>
  </conditionalFormatting>
  <conditionalFormatting sqref="FY41:FY52">
    <cfRule type="containsText" dxfId="2447" priority="585" operator="containsText" text="Orie">
      <formula>NOT(ISERROR(SEARCH(("Orie"),(FY41))))</formula>
    </cfRule>
  </conditionalFormatting>
  <conditionalFormatting sqref="FZ41:FZ52">
    <cfRule type="containsText" dxfId="2446" priority="576" operator="containsText" text="Pres">
      <formula>NOT(ISERROR(SEARCH(("Pres"),(FZ41))))</formula>
    </cfRule>
  </conditionalFormatting>
  <conditionalFormatting sqref="FZ41:FZ52">
    <cfRule type="containsText" dxfId="2445" priority="577" operator="containsText" text="Abs">
      <formula>NOT(ISERROR(SEARCH(("Abs"),(FZ41))))</formula>
    </cfRule>
  </conditionalFormatting>
  <conditionalFormatting sqref="FZ41:FZ52">
    <cfRule type="containsText" dxfId="2444" priority="578" operator="containsText" text="Leav">
      <formula>NOT(ISERROR(SEARCH(("Leav"),(FZ41))))</formula>
    </cfRule>
  </conditionalFormatting>
  <conditionalFormatting sqref="FZ41:FZ52">
    <cfRule type="containsText" dxfId="2443" priority="579" operator="containsText" text="Holi">
      <formula>NOT(ISERROR(SEARCH(("Holi"),(FZ41))))</formula>
    </cfRule>
  </conditionalFormatting>
  <conditionalFormatting sqref="FZ41:FZ52">
    <cfRule type="containsText" dxfId="2442" priority="580" operator="containsText" text="Orie">
      <formula>NOT(ISERROR(SEARCH(("Orie"),(FZ41))))</formula>
    </cfRule>
  </conditionalFormatting>
  <conditionalFormatting sqref="A53:A54">
    <cfRule type="containsText" dxfId="2441" priority="570" operator="containsText" text="Flag">
      <formula>NOT(ISERROR(SEARCH(("Flag"),(A53))))</formula>
    </cfRule>
  </conditionalFormatting>
  <conditionalFormatting sqref="A53:A54">
    <cfRule type="containsText" dxfId="2440" priority="571" operator="containsText" text="Active">
      <formula>NOT(ISERROR(SEARCH(("Active"),(A53))))</formula>
    </cfRule>
  </conditionalFormatting>
  <conditionalFormatting sqref="A53:A54">
    <cfRule type="containsText" dxfId="2439" priority="572" operator="containsText" text="Withdrawn">
      <formula>NOT(ISERROR(SEARCH(("Withdrawn"),(A53))))</formula>
    </cfRule>
  </conditionalFormatting>
  <conditionalFormatting sqref="A53:A54">
    <cfRule type="containsText" dxfId="2438" priority="573" operator="containsText" text="Transf">
      <formula>NOT(ISERROR(SEARCH(("Transf"),(A53))))</formula>
    </cfRule>
  </conditionalFormatting>
  <conditionalFormatting sqref="A53:A54">
    <cfRule type="containsText" dxfId="2437" priority="574" operator="containsText" text="Grad">
      <formula>NOT(ISERROR(SEARCH(("Grad"),(A53))))</formula>
    </cfRule>
  </conditionalFormatting>
  <conditionalFormatting sqref="A53:A54">
    <cfRule type="containsText" dxfId="2436" priority="575" operator="containsText" text="Intern">
      <formula>NOT(ISERROR(SEARCH(("Intern"),(A53))))</formula>
    </cfRule>
  </conditionalFormatting>
  <conditionalFormatting sqref="GA41:GA53">
    <cfRule type="containsText" dxfId="2435" priority="565" operator="containsText" text="Pres">
      <formula>NOT(ISERROR(SEARCH(("Pres"),(GA41))))</formula>
    </cfRule>
  </conditionalFormatting>
  <conditionalFormatting sqref="GA41:GA53">
    <cfRule type="containsText" dxfId="2434" priority="566" operator="containsText" text="Abs">
      <formula>NOT(ISERROR(SEARCH(("Abs"),(GA41))))</formula>
    </cfRule>
  </conditionalFormatting>
  <conditionalFormatting sqref="GA41:GA53">
    <cfRule type="containsText" dxfId="2433" priority="567" operator="containsText" text="Leav">
      <formula>NOT(ISERROR(SEARCH(("Leav"),(GA41))))</formula>
    </cfRule>
  </conditionalFormatting>
  <conditionalFormatting sqref="GA41:GA53">
    <cfRule type="containsText" dxfId="2432" priority="568" operator="containsText" text="Holi">
      <formula>NOT(ISERROR(SEARCH(("Holi"),(GA41))))</formula>
    </cfRule>
  </conditionalFormatting>
  <conditionalFormatting sqref="GA41:GA53">
    <cfRule type="containsText" dxfId="2431" priority="569" operator="containsText" text="Orie">
      <formula>NOT(ISERROR(SEARCH(("Orie"),(GA41))))</formula>
    </cfRule>
  </conditionalFormatting>
  <conditionalFormatting sqref="GB41:GB53">
    <cfRule type="containsText" dxfId="2430" priority="560" operator="containsText" text="Pres">
      <formula>NOT(ISERROR(SEARCH(("Pres"),(GB41))))</formula>
    </cfRule>
  </conditionalFormatting>
  <conditionalFormatting sqref="GB41:GB53">
    <cfRule type="containsText" dxfId="2429" priority="561" operator="containsText" text="Abs">
      <formula>NOT(ISERROR(SEARCH(("Abs"),(GB41))))</formula>
    </cfRule>
  </conditionalFormatting>
  <conditionalFormatting sqref="GB41:GB53">
    <cfRule type="containsText" dxfId="2428" priority="562" operator="containsText" text="Leav">
      <formula>NOT(ISERROR(SEARCH(("Leav"),(GB41))))</formula>
    </cfRule>
  </conditionalFormatting>
  <conditionalFormatting sqref="GB41:GB53">
    <cfRule type="containsText" dxfId="2427" priority="563" operator="containsText" text="Holi">
      <formula>NOT(ISERROR(SEARCH(("Holi"),(GB41))))</formula>
    </cfRule>
  </conditionalFormatting>
  <conditionalFormatting sqref="GB41:GB53">
    <cfRule type="containsText" dxfId="2426" priority="564" operator="containsText" text="Orie">
      <formula>NOT(ISERROR(SEARCH(("Orie"),(GB41))))</formula>
    </cfRule>
  </conditionalFormatting>
  <conditionalFormatting sqref="GC54:GC57 GE44 GG44 GK41:GK43 GM41:GM45 GE54:GE57 GG55:GG57 GI55:GI57 GK54:GK57 GM54:GM57 GO41:GO45 GQ41:GQ45 GS41:GS46 GO59:GO60 GQ59:GQ60 GS59:GS60 GO54:GO57 GQ48 GQ54:GQ57 GS51:GS52 GS54:GS57">
    <cfRule type="containsText" dxfId="2425" priority="555" operator="containsText" text="Pres">
      <formula>NOT(ISERROR(SEARCH(("Pres"),(GC41))))</formula>
    </cfRule>
  </conditionalFormatting>
  <conditionalFormatting sqref="GC54:GC57 GE44 GG44 GK41:GK43 GM41:GM45 GE54:GE57 GG55:GG57 GI55:GI57 GK54:GK57 GM54:GM57 GO41:GO45 GQ41:GQ45 GS41:GS46 GO59:GO60 GQ59:GQ60 GS59:GS60 GO54:GO57 GQ48 GQ54:GQ57 GS51:GS52 GS54:GS57">
    <cfRule type="containsText" dxfId="2424" priority="556" operator="containsText" text="Abs">
      <formula>NOT(ISERROR(SEARCH(("Abs"),(GC41))))</formula>
    </cfRule>
  </conditionalFormatting>
  <conditionalFormatting sqref="GC54:GC57 GE44 GG44 GK41:GK43 GM41:GM45 GE54:GE57 GG55:GG57 GI55:GI57 GK54:GK57 GM54:GM57 GO41:GO45 GQ41:GQ45 GS41:GS46 GO59:GO60 GQ59:GQ60 GS59:GS60 GO54:GO57 GQ48 GQ54:GQ57 GS51:GS52 GS54:GS57">
    <cfRule type="containsText" dxfId="2423" priority="557" operator="containsText" text="Leav">
      <formula>NOT(ISERROR(SEARCH(("Leav"),(GC41))))</formula>
    </cfRule>
  </conditionalFormatting>
  <conditionalFormatting sqref="GC54:GC57 GE44 GG44 GK41:GK43 GM41:GM45 GE54:GE57 GG55:GG57 GI55:GI57 GK54:GK57 GM54:GM57 GO41:GO45 GQ41:GQ45 GS41:GS46 GO59:GO60 GQ59:GQ60 GS59:GS60 GO54:GO57 GQ48 GQ54:GQ57 GS51:GS52 GS54:GS57">
    <cfRule type="containsText" dxfId="2422" priority="558" operator="containsText" text="Holi">
      <formula>NOT(ISERROR(SEARCH(("Holi"),(GC41))))</formula>
    </cfRule>
  </conditionalFormatting>
  <conditionalFormatting sqref="GC54:GC57 GE44 GG44 GK41:GK43 GM41:GM45 GE54:GE57 GG55:GG57 GI55:GI57 GK54:GK57 GM54:GM57 GO41:GO45 GQ41:GQ45 GS41:GS46 GO59:GO60 GQ59:GQ60 GS59:GS60 GO54:GO57 GQ48 GQ54:GQ57 GS51:GS52 GS54:GS57">
    <cfRule type="containsText" dxfId="2421" priority="559" operator="containsText" text="Orie">
      <formula>NOT(ISERROR(SEARCH(("Orie"),(GC41))))</formula>
    </cfRule>
  </conditionalFormatting>
  <conditionalFormatting sqref="GF44 GH44 GJ52 GN41:GN45 GF54:GF57 GH55:GH57 GJ55:GJ57 GL54:GL57 GL41:GL44 GN54:GN57 GP41:GP45 GR41:GR45 GD54:GD60 GP59:GP60 GR59:GR60 GP54:GP57 GR48 GR54:GR57">
    <cfRule type="containsText" dxfId="2420" priority="550" operator="containsText" text="Pres">
      <formula>NOT(ISERROR(SEARCH(("Pres"),(GD41))))</formula>
    </cfRule>
  </conditionalFormatting>
  <conditionalFormatting sqref="GF44 GH44 GJ52 GN41:GN45 GF54:GF57 GH55:GH57 GJ55:GJ57 GL54:GL57 GL41:GL44 GN54:GN57 GP41:GP45 GR41:GR45 GD54:GD60 GP59:GP60 GR59:GR60 GP54:GP57 GR48 GR54:GR57">
    <cfRule type="containsText" dxfId="2419" priority="551" operator="containsText" text="Abs">
      <formula>NOT(ISERROR(SEARCH(("Abs"),(GD41))))</formula>
    </cfRule>
  </conditionalFormatting>
  <conditionalFormatting sqref="GF44 GH44 GJ52 GN41:GN45 GF54:GF57 GH55:GH57 GJ55:GJ57 GL54:GL57 GL41:GL44 GN54:GN57 GP41:GP45 GR41:GR45 GD54:GD60 GP59:GP60 GR59:GR60 GP54:GP57 GR48 GR54:GR57">
    <cfRule type="containsText" dxfId="2418" priority="552" operator="containsText" text="Leav">
      <formula>NOT(ISERROR(SEARCH(("Leav"),(GD41))))</formula>
    </cfRule>
  </conditionalFormatting>
  <conditionalFormatting sqref="GF44 GH44 GJ52 GN41:GN45 GF54:GF57 GH55:GH57 GJ55:GJ57 GL54:GL57 GL41:GL44 GN54:GN57 GP41:GP45 GR41:GR45 GD54:GD60 GP59:GP60 GR59:GR60 GP54:GP57 GR48 GR54:GR57">
    <cfRule type="containsText" dxfId="2417" priority="553" operator="containsText" text="Holi">
      <formula>NOT(ISERROR(SEARCH(("Holi"),(GD41))))</formula>
    </cfRule>
  </conditionalFormatting>
  <conditionalFormatting sqref="GF44 GH44 GJ52 GN41:GN45 GF54:GF57 GH55:GH57 GJ55:GJ57 GL54:GL57 GL41:GL44 GN54:GN57 GP41:GP45 GR41:GR45 GD54:GD60 GP59:GP60 GR59:GR60 GP54:GP57 GR48 GR54:GR57">
    <cfRule type="containsText" dxfId="2416" priority="554" operator="containsText" text="Orie">
      <formula>NOT(ISERROR(SEARCH(("Orie"),(GD41))))</formula>
    </cfRule>
  </conditionalFormatting>
  <conditionalFormatting sqref="BD13">
    <cfRule type="containsText" dxfId="2415" priority="535" operator="containsText" text="Pres">
      <formula>NOT(ISERROR(SEARCH(("Pres"),(BD13))))</formula>
    </cfRule>
  </conditionalFormatting>
  <conditionalFormatting sqref="BD13">
    <cfRule type="containsText" dxfId="2414" priority="536" operator="containsText" text="Abs">
      <formula>NOT(ISERROR(SEARCH(("Abs"),(BD13))))</formula>
    </cfRule>
  </conditionalFormatting>
  <conditionalFormatting sqref="BD13">
    <cfRule type="containsText" dxfId="2413" priority="537" operator="containsText" text="Leav">
      <formula>NOT(ISERROR(SEARCH(("Leav"),(BD13))))</formula>
    </cfRule>
  </conditionalFormatting>
  <conditionalFormatting sqref="BD13">
    <cfRule type="containsText" dxfId="2412" priority="538" operator="containsText" text="Holi">
      <formula>NOT(ISERROR(SEARCH(("Holi"),(BD13))))</formula>
    </cfRule>
  </conditionalFormatting>
  <conditionalFormatting sqref="BD13">
    <cfRule type="containsText" dxfId="2411" priority="539" operator="containsText" text="Orie">
      <formula>NOT(ISERROR(SEARCH(("Orie"),(BD13))))</formula>
    </cfRule>
  </conditionalFormatting>
  <conditionalFormatting sqref="BF13">
    <cfRule type="containsText" dxfId="2410" priority="530" operator="containsText" text="Pres">
      <formula>NOT(ISERROR(SEARCH(("Pres"),(BF13))))</formula>
    </cfRule>
  </conditionalFormatting>
  <conditionalFormatting sqref="BF13">
    <cfRule type="containsText" dxfId="2409" priority="531" operator="containsText" text="Abs">
      <formula>NOT(ISERROR(SEARCH(("Abs"),(BF13))))</formula>
    </cfRule>
  </conditionalFormatting>
  <conditionalFormatting sqref="BF13">
    <cfRule type="containsText" dxfId="2408" priority="532" operator="containsText" text="Leav">
      <formula>NOT(ISERROR(SEARCH(("Leav"),(BF13))))</formula>
    </cfRule>
  </conditionalFormatting>
  <conditionalFormatting sqref="BF13">
    <cfRule type="containsText" dxfId="2407" priority="533" operator="containsText" text="Holi">
      <formula>NOT(ISERROR(SEARCH(("Holi"),(BF13))))</formula>
    </cfRule>
  </conditionalFormatting>
  <conditionalFormatting sqref="BF13">
    <cfRule type="containsText" dxfId="2406" priority="534" operator="containsText" text="Orie">
      <formula>NOT(ISERROR(SEARCH(("Orie"),(BF13))))</formula>
    </cfRule>
  </conditionalFormatting>
  <conditionalFormatting sqref="BH13">
    <cfRule type="containsText" dxfId="2405" priority="525" operator="containsText" text="Pres">
      <formula>NOT(ISERROR(SEARCH(("Pres"),(BH13))))</formula>
    </cfRule>
  </conditionalFormatting>
  <conditionalFormatting sqref="BH13">
    <cfRule type="containsText" dxfId="2404" priority="526" operator="containsText" text="Abs">
      <formula>NOT(ISERROR(SEARCH(("Abs"),(BH13))))</formula>
    </cfRule>
  </conditionalFormatting>
  <conditionalFormatting sqref="BH13">
    <cfRule type="containsText" dxfId="2403" priority="527" operator="containsText" text="Leav">
      <formula>NOT(ISERROR(SEARCH(("Leav"),(BH13))))</formula>
    </cfRule>
  </conditionalFormatting>
  <conditionalFormatting sqref="BH13">
    <cfRule type="containsText" dxfId="2402" priority="528" operator="containsText" text="Holi">
      <formula>NOT(ISERROR(SEARCH(("Holi"),(BH13))))</formula>
    </cfRule>
  </conditionalFormatting>
  <conditionalFormatting sqref="BH13">
    <cfRule type="containsText" dxfId="2401" priority="529" operator="containsText" text="Orie">
      <formula>NOT(ISERROR(SEARCH(("Orie"),(BH13))))</formula>
    </cfRule>
  </conditionalFormatting>
  <conditionalFormatting sqref="BJ13">
    <cfRule type="containsText" dxfId="2400" priority="520" operator="containsText" text="Pres">
      <formula>NOT(ISERROR(SEARCH(("Pres"),(BJ13))))</formula>
    </cfRule>
  </conditionalFormatting>
  <conditionalFormatting sqref="BJ13">
    <cfRule type="containsText" dxfId="2399" priority="521" operator="containsText" text="Abs">
      <formula>NOT(ISERROR(SEARCH(("Abs"),(BJ13))))</formula>
    </cfRule>
  </conditionalFormatting>
  <conditionalFormatting sqref="BJ13">
    <cfRule type="containsText" dxfId="2398" priority="522" operator="containsText" text="Leav">
      <formula>NOT(ISERROR(SEARCH(("Leav"),(BJ13))))</formula>
    </cfRule>
  </conditionalFormatting>
  <conditionalFormatting sqref="BJ13">
    <cfRule type="containsText" dxfId="2397" priority="523" operator="containsText" text="Holi">
      <formula>NOT(ISERROR(SEARCH(("Holi"),(BJ13))))</formula>
    </cfRule>
  </conditionalFormatting>
  <conditionalFormatting sqref="BJ13">
    <cfRule type="containsText" dxfId="2396" priority="524" operator="containsText" text="Orie">
      <formula>NOT(ISERROR(SEARCH(("Orie"),(BJ13))))</formula>
    </cfRule>
  </conditionalFormatting>
  <conditionalFormatting sqref="GC41:GC53">
    <cfRule type="containsText" dxfId="2395" priority="515" operator="containsText" text="Pres">
      <formula>NOT(ISERROR(SEARCH(("Pres"),(GC41))))</formula>
    </cfRule>
  </conditionalFormatting>
  <conditionalFormatting sqref="GC41:GC53">
    <cfRule type="containsText" dxfId="2394" priority="516" operator="containsText" text="Abs">
      <formula>NOT(ISERROR(SEARCH(("Abs"),(GC41))))</formula>
    </cfRule>
  </conditionalFormatting>
  <conditionalFormatting sqref="GC41:GC53">
    <cfRule type="containsText" dxfId="2393" priority="517" operator="containsText" text="Leav">
      <formula>NOT(ISERROR(SEARCH(("Leav"),(GC41))))</formula>
    </cfRule>
  </conditionalFormatting>
  <conditionalFormatting sqref="GC41:GC53">
    <cfRule type="containsText" dxfId="2392" priority="518" operator="containsText" text="Holi">
      <formula>NOT(ISERROR(SEARCH(("Holi"),(GC41))))</formula>
    </cfRule>
  </conditionalFormatting>
  <conditionalFormatting sqref="GC41:GC53">
    <cfRule type="containsText" dxfId="2391" priority="519" operator="containsText" text="Orie">
      <formula>NOT(ISERROR(SEARCH(("Orie"),(GC41))))</formula>
    </cfRule>
  </conditionalFormatting>
  <conditionalFormatting sqref="GD41:GD53">
    <cfRule type="containsText" dxfId="2390" priority="510" operator="containsText" text="Pres">
      <formula>NOT(ISERROR(SEARCH(("Pres"),(GD41))))</formula>
    </cfRule>
  </conditionalFormatting>
  <conditionalFormatting sqref="GD41:GD53">
    <cfRule type="containsText" dxfId="2389" priority="511" operator="containsText" text="Abs">
      <formula>NOT(ISERROR(SEARCH(("Abs"),(GD41))))</formula>
    </cfRule>
  </conditionalFormatting>
  <conditionalFormatting sqref="GD41:GD53">
    <cfRule type="containsText" dxfId="2388" priority="512" operator="containsText" text="Leav">
      <formula>NOT(ISERROR(SEARCH(("Leav"),(GD41))))</formula>
    </cfRule>
  </conditionalFormatting>
  <conditionalFormatting sqref="GD41:GD53">
    <cfRule type="containsText" dxfId="2387" priority="513" operator="containsText" text="Holi">
      <formula>NOT(ISERROR(SEARCH(("Holi"),(GD41))))</formula>
    </cfRule>
  </conditionalFormatting>
  <conditionalFormatting sqref="GD41:GD53">
    <cfRule type="containsText" dxfId="2386" priority="514" operator="containsText" text="Orie">
      <formula>NOT(ISERROR(SEARCH(("Orie"),(GD41))))</formula>
    </cfRule>
  </conditionalFormatting>
  <conditionalFormatting sqref="GE41:GE43">
    <cfRule type="containsText" dxfId="2385" priority="505" operator="containsText" text="Pres">
      <formula>NOT(ISERROR(SEARCH(("Pres"),(GE41))))</formula>
    </cfRule>
  </conditionalFormatting>
  <conditionalFormatting sqref="GE41:GE43">
    <cfRule type="containsText" dxfId="2384" priority="506" operator="containsText" text="Abs">
      <formula>NOT(ISERROR(SEARCH(("Abs"),(GE41))))</formula>
    </cfRule>
  </conditionalFormatting>
  <conditionalFormatting sqref="GE41:GE43">
    <cfRule type="containsText" dxfId="2383" priority="507" operator="containsText" text="Leav">
      <formula>NOT(ISERROR(SEARCH(("Leav"),(GE41))))</formula>
    </cfRule>
  </conditionalFormatting>
  <conditionalFormatting sqref="GE41:GE43">
    <cfRule type="containsText" dxfId="2382" priority="508" operator="containsText" text="Holi">
      <formula>NOT(ISERROR(SEARCH(("Holi"),(GE41))))</formula>
    </cfRule>
  </conditionalFormatting>
  <conditionalFormatting sqref="GE41:GE43">
    <cfRule type="containsText" dxfId="2381" priority="509" operator="containsText" text="Orie">
      <formula>NOT(ISERROR(SEARCH(("Orie"),(GE41))))</formula>
    </cfRule>
  </conditionalFormatting>
  <conditionalFormatting sqref="GF41:GF43">
    <cfRule type="containsText" dxfId="2380" priority="500" operator="containsText" text="Pres">
      <formula>NOT(ISERROR(SEARCH(("Pres"),(GF41))))</formula>
    </cfRule>
  </conditionalFormatting>
  <conditionalFormatting sqref="GF41:GF43">
    <cfRule type="containsText" dxfId="2379" priority="501" operator="containsText" text="Abs">
      <formula>NOT(ISERROR(SEARCH(("Abs"),(GF41))))</formula>
    </cfRule>
  </conditionalFormatting>
  <conditionalFormatting sqref="GF41:GF43">
    <cfRule type="containsText" dxfId="2378" priority="502" operator="containsText" text="Leav">
      <formula>NOT(ISERROR(SEARCH(("Leav"),(GF41))))</formula>
    </cfRule>
  </conditionalFormatting>
  <conditionalFormatting sqref="GF41:GF43">
    <cfRule type="containsText" dxfId="2377" priority="503" operator="containsText" text="Holi">
      <formula>NOT(ISERROR(SEARCH(("Holi"),(GF41))))</formula>
    </cfRule>
  </conditionalFormatting>
  <conditionalFormatting sqref="GF41:GF43">
    <cfRule type="containsText" dxfId="2376" priority="504" operator="containsText" text="Orie">
      <formula>NOT(ISERROR(SEARCH(("Orie"),(GF41))))</formula>
    </cfRule>
  </conditionalFormatting>
  <conditionalFormatting sqref="GE45:GE53">
    <cfRule type="containsText" dxfId="2375" priority="495" operator="containsText" text="Pres">
      <formula>NOT(ISERROR(SEARCH(("Pres"),(GE45))))</formula>
    </cfRule>
  </conditionalFormatting>
  <conditionalFormatting sqref="GE45:GE53">
    <cfRule type="containsText" dxfId="2374" priority="496" operator="containsText" text="Abs">
      <formula>NOT(ISERROR(SEARCH(("Abs"),(GE45))))</formula>
    </cfRule>
  </conditionalFormatting>
  <conditionalFormatting sqref="GE45:GE53">
    <cfRule type="containsText" dxfId="2373" priority="497" operator="containsText" text="Leav">
      <formula>NOT(ISERROR(SEARCH(("Leav"),(GE45))))</formula>
    </cfRule>
  </conditionalFormatting>
  <conditionalFormatting sqref="GE45:GE53">
    <cfRule type="containsText" dxfId="2372" priority="498" operator="containsText" text="Holi">
      <formula>NOT(ISERROR(SEARCH(("Holi"),(GE45))))</formula>
    </cfRule>
  </conditionalFormatting>
  <conditionalFormatting sqref="GE45:GE53">
    <cfRule type="containsText" dxfId="2371" priority="499" operator="containsText" text="Orie">
      <formula>NOT(ISERROR(SEARCH(("Orie"),(GE45))))</formula>
    </cfRule>
  </conditionalFormatting>
  <conditionalFormatting sqref="GF45:GF53">
    <cfRule type="containsText" dxfId="2370" priority="490" operator="containsText" text="Pres">
      <formula>NOT(ISERROR(SEARCH(("Pres"),(GF45))))</formula>
    </cfRule>
  </conditionalFormatting>
  <conditionalFormatting sqref="GF45:GF53">
    <cfRule type="containsText" dxfId="2369" priority="491" operator="containsText" text="Abs">
      <formula>NOT(ISERROR(SEARCH(("Abs"),(GF45))))</formula>
    </cfRule>
  </conditionalFormatting>
  <conditionalFormatting sqref="GF45:GF53">
    <cfRule type="containsText" dxfId="2368" priority="492" operator="containsText" text="Leav">
      <formula>NOT(ISERROR(SEARCH(("Leav"),(GF45))))</formula>
    </cfRule>
  </conditionalFormatting>
  <conditionalFormatting sqref="GF45:GF53">
    <cfRule type="containsText" dxfId="2367" priority="493" operator="containsText" text="Holi">
      <formula>NOT(ISERROR(SEARCH(("Holi"),(GF45))))</formula>
    </cfRule>
  </conditionalFormatting>
  <conditionalFormatting sqref="GF45:GF53">
    <cfRule type="containsText" dxfId="2366" priority="494" operator="containsText" text="Orie">
      <formula>NOT(ISERROR(SEARCH(("Orie"),(GF45))))</formula>
    </cfRule>
  </conditionalFormatting>
  <conditionalFormatting sqref="GG41:GG43">
    <cfRule type="containsText" dxfId="2365" priority="483" operator="containsText" text="Pres">
      <formula>NOT(ISERROR(SEARCH(("Pres"),(GG41))))</formula>
    </cfRule>
  </conditionalFormatting>
  <conditionalFormatting sqref="GG41:GG43">
    <cfRule type="containsText" dxfId="2364" priority="484" operator="containsText" text="Abs">
      <formula>NOT(ISERROR(SEARCH(("Abs"),(GG41))))</formula>
    </cfRule>
  </conditionalFormatting>
  <conditionalFormatting sqref="GG41:GG43">
    <cfRule type="containsText" dxfId="2363" priority="485" operator="containsText" text="Leav">
      <formula>NOT(ISERROR(SEARCH(("Leav"),(GG41))))</formula>
    </cfRule>
  </conditionalFormatting>
  <conditionalFormatting sqref="GG41:GG43">
    <cfRule type="containsText" dxfId="2362" priority="486" operator="containsText" text="Holi">
      <formula>NOT(ISERROR(SEARCH(("Holi"),(GG41))))</formula>
    </cfRule>
  </conditionalFormatting>
  <conditionalFormatting sqref="GG41:GG43">
    <cfRule type="containsText" dxfId="2361" priority="487" operator="containsText" text="Orie">
      <formula>NOT(ISERROR(SEARCH(("Orie"),(GG41))))</formula>
    </cfRule>
  </conditionalFormatting>
  <conditionalFormatting sqref="GH41:GH43">
    <cfRule type="containsText" dxfId="2360" priority="478" operator="containsText" text="Pres">
      <formula>NOT(ISERROR(SEARCH(("Pres"),(GH41))))</formula>
    </cfRule>
  </conditionalFormatting>
  <conditionalFormatting sqref="GH41:GH43">
    <cfRule type="containsText" dxfId="2359" priority="479" operator="containsText" text="Abs">
      <formula>NOT(ISERROR(SEARCH(("Abs"),(GH41))))</formula>
    </cfRule>
  </conditionalFormatting>
  <conditionalFormatting sqref="GH41:GH43">
    <cfRule type="containsText" dxfId="2358" priority="480" operator="containsText" text="Leav">
      <formula>NOT(ISERROR(SEARCH(("Leav"),(GH41))))</formula>
    </cfRule>
  </conditionalFormatting>
  <conditionalFormatting sqref="GH41:GH43">
    <cfRule type="containsText" dxfId="2357" priority="481" operator="containsText" text="Holi">
      <formula>NOT(ISERROR(SEARCH(("Holi"),(GH41))))</formula>
    </cfRule>
  </conditionalFormatting>
  <conditionalFormatting sqref="GH41:GH43">
    <cfRule type="containsText" dxfId="2356" priority="482" operator="containsText" text="Orie">
      <formula>NOT(ISERROR(SEARCH(("Orie"),(GH41))))</formula>
    </cfRule>
  </conditionalFormatting>
  <conditionalFormatting sqref="GG45:GG54">
    <cfRule type="containsText" dxfId="2355" priority="473" operator="containsText" text="Pres">
      <formula>NOT(ISERROR(SEARCH(("Pres"),(GG45))))</formula>
    </cfRule>
  </conditionalFormatting>
  <conditionalFormatting sqref="GG45:GG54">
    <cfRule type="containsText" dxfId="2354" priority="474" operator="containsText" text="Abs">
      <formula>NOT(ISERROR(SEARCH(("Abs"),(GG45))))</formula>
    </cfRule>
  </conditionalFormatting>
  <conditionalFormatting sqref="GG45:GG54">
    <cfRule type="containsText" dxfId="2353" priority="475" operator="containsText" text="Leav">
      <formula>NOT(ISERROR(SEARCH(("Leav"),(GG45))))</formula>
    </cfRule>
  </conditionalFormatting>
  <conditionalFormatting sqref="GG45:GG54">
    <cfRule type="containsText" dxfId="2352" priority="476" operator="containsText" text="Holi">
      <formula>NOT(ISERROR(SEARCH(("Holi"),(GG45))))</formula>
    </cfRule>
  </conditionalFormatting>
  <conditionalFormatting sqref="GG45:GG54">
    <cfRule type="containsText" dxfId="2351" priority="477" operator="containsText" text="Orie">
      <formula>NOT(ISERROR(SEARCH(("Orie"),(GG45))))</formula>
    </cfRule>
  </conditionalFormatting>
  <conditionalFormatting sqref="GH45:GH54">
    <cfRule type="containsText" dxfId="2350" priority="468" operator="containsText" text="Pres">
      <formula>NOT(ISERROR(SEARCH(("Pres"),(GH45))))</formula>
    </cfRule>
  </conditionalFormatting>
  <conditionalFormatting sqref="GH45:GH54">
    <cfRule type="containsText" dxfId="2349" priority="469" operator="containsText" text="Abs">
      <formula>NOT(ISERROR(SEARCH(("Abs"),(GH45))))</formula>
    </cfRule>
  </conditionalFormatting>
  <conditionalFormatting sqref="GH45:GH54">
    <cfRule type="containsText" dxfId="2348" priority="470" operator="containsText" text="Leav">
      <formula>NOT(ISERROR(SEARCH(("Leav"),(GH45))))</formula>
    </cfRule>
  </conditionalFormatting>
  <conditionalFormatting sqref="GH45:GH54">
    <cfRule type="containsText" dxfId="2347" priority="471" operator="containsText" text="Holi">
      <formula>NOT(ISERROR(SEARCH(("Holi"),(GH45))))</formula>
    </cfRule>
  </conditionalFormatting>
  <conditionalFormatting sqref="GH45:GH54">
    <cfRule type="containsText" dxfId="2346" priority="472" operator="containsText" text="Orie">
      <formula>NOT(ISERROR(SEARCH(("Orie"),(GH45))))</formula>
    </cfRule>
  </conditionalFormatting>
  <conditionalFormatting sqref="GI41:GI52">
    <cfRule type="containsText" dxfId="2345" priority="463" operator="containsText" text="Pres">
      <formula>NOT(ISERROR(SEARCH(("Pres"),(GI41))))</formula>
    </cfRule>
  </conditionalFormatting>
  <conditionalFormatting sqref="GI41:GI52">
    <cfRule type="containsText" dxfId="2344" priority="464" operator="containsText" text="Abs">
      <formula>NOT(ISERROR(SEARCH(("Abs"),(GI41))))</formula>
    </cfRule>
  </conditionalFormatting>
  <conditionalFormatting sqref="GI41:GI52">
    <cfRule type="containsText" dxfId="2343" priority="465" operator="containsText" text="Leav">
      <formula>NOT(ISERROR(SEARCH(("Leav"),(GI41))))</formula>
    </cfRule>
  </conditionalFormatting>
  <conditionalFormatting sqref="GI41:GI52">
    <cfRule type="containsText" dxfId="2342" priority="466" operator="containsText" text="Holi">
      <formula>NOT(ISERROR(SEARCH(("Holi"),(GI41))))</formula>
    </cfRule>
  </conditionalFormatting>
  <conditionalFormatting sqref="GI41:GI52">
    <cfRule type="containsText" dxfId="2341" priority="467" operator="containsText" text="Orie">
      <formula>NOT(ISERROR(SEARCH(("Orie"),(GI41))))</formula>
    </cfRule>
  </conditionalFormatting>
  <conditionalFormatting sqref="GJ41:GJ51">
    <cfRule type="containsText" dxfId="2340" priority="458" operator="containsText" text="Pres">
      <formula>NOT(ISERROR(SEARCH(("Pres"),(GJ41))))</formula>
    </cfRule>
  </conditionalFormatting>
  <conditionalFormatting sqref="GJ41:GJ51">
    <cfRule type="containsText" dxfId="2339" priority="459" operator="containsText" text="Abs">
      <formula>NOT(ISERROR(SEARCH(("Abs"),(GJ41))))</formula>
    </cfRule>
  </conditionalFormatting>
  <conditionalFormatting sqref="GJ41:GJ51">
    <cfRule type="containsText" dxfId="2338" priority="460" operator="containsText" text="Leav">
      <formula>NOT(ISERROR(SEARCH(("Leav"),(GJ41))))</formula>
    </cfRule>
  </conditionalFormatting>
  <conditionalFormatting sqref="GJ41:GJ51">
    <cfRule type="containsText" dxfId="2337" priority="461" operator="containsText" text="Holi">
      <formula>NOT(ISERROR(SEARCH(("Holi"),(GJ41))))</formula>
    </cfRule>
  </conditionalFormatting>
  <conditionalFormatting sqref="GJ41:GJ51">
    <cfRule type="containsText" dxfId="2336" priority="462" operator="containsText" text="Orie">
      <formula>NOT(ISERROR(SEARCH(("Orie"),(GJ41))))</formula>
    </cfRule>
  </conditionalFormatting>
  <conditionalFormatting sqref="GI53:GI54">
    <cfRule type="containsText" dxfId="2335" priority="453" operator="containsText" text="Pres">
      <formula>NOT(ISERROR(SEARCH(("Pres"),(GI53))))</formula>
    </cfRule>
  </conditionalFormatting>
  <conditionalFormatting sqref="GI53:GI54">
    <cfRule type="containsText" dxfId="2334" priority="454" operator="containsText" text="Abs">
      <formula>NOT(ISERROR(SEARCH(("Abs"),(GI53))))</formula>
    </cfRule>
  </conditionalFormatting>
  <conditionalFormatting sqref="GI53:GI54">
    <cfRule type="containsText" dxfId="2333" priority="455" operator="containsText" text="Leav">
      <formula>NOT(ISERROR(SEARCH(("Leav"),(GI53))))</formula>
    </cfRule>
  </conditionalFormatting>
  <conditionalFormatting sqref="GI53:GI54">
    <cfRule type="containsText" dxfId="2332" priority="456" operator="containsText" text="Holi">
      <formula>NOT(ISERROR(SEARCH(("Holi"),(GI53))))</formula>
    </cfRule>
  </conditionalFormatting>
  <conditionalFormatting sqref="GI53:GI54">
    <cfRule type="containsText" dxfId="2331" priority="457" operator="containsText" text="Orie">
      <formula>NOT(ISERROR(SEARCH(("Orie"),(GI53))))</formula>
    </cfRule>
  </conditionalFormatting>
  <conditionalFormatting sqref="GJ53:GJ54">
    <cfRule type="containsText" dxfId="2330" priority="448" operator="containsText" text="Pres">
      <formula>NOT(ISERROR(SEARCH(("Pres"),(GJ53))))</formula>
    </cfRule>
  </conditionalFormatting>
  <conditionalFormatting sqref="GJ53:GJ54">
    <cfRule type="containsText" dxfId="2329" priority="449" operator="containsText" text="Abs">
      <formula>NOT(ISERROR(SEARCH(("Abs"),(GJ53))))</formula>
    </cfRule>
  </conditionalFormatting>
  <conditionalFormatting sqref="GJ53:GJ54">
    <cfRule type="containsText" dxfId="2328" priority="450" operator="containsText" text="Leav">
      <formula>NOT(ISERROR(SEARCH(("Leav"),(GJ53))))</formula>
    </cfRule>
  </conditionalFormatting>
  <conditionalFormatting sqref="GJ53:GJ54">
    <cfRule type="containsText" dxfId="2327" priority="451" operator="containsText" text="Holi">
      <formula>NOT(ISERROR(SEARCH(("Holi"),(GJ53))))</formula>
    </cfRule>
  </conditionalFormatting>
  <conditionalFormatting sqref="GJ53:GJ54">
    <cfRule type="containsText" dxfId="2326" priority="452" operator="containsText" text="Orie">
      <formula>NOT(ISERROR(SEARCH(("Orie"),(GJ53))))</formula>
    </cfRule>
  </conditionalFormatting>
  <conditionalFormatting sqref="GK44:GK53">
    <cfRule type="containsText" dxfId="2325" priority="443" operator="containsText" text="Pres">
      <formula>NOT(ISERROR(SEARCH(("Pres"),(GK44))))</formula>
    </cfRule>
  </conditionalFormatting>
  <conditionalFormatting sqref="GK44:GK53">
    <cfRule type="containsText" dxfId="2324" priority="444" operator="containsText" text="Abs">
      <formula>NOT(ISERROR(SEARCH(("Abs"),(GK44))))</formula>
    </cfRule>
  </conditionalFormatting>
  <conditionalFormatting sqref="GK44:GK53">
    <cfRule type="containsText" dxfId="2323" priority="445" operator="containsText" text="Leav">
      <formula>NOT(ISERROR(SEARCH(("Leav"),(GK44))))</formula>
    </cfRule>
  </conditionalFormatting>
  <conditionalFormatting sqref="GK44:GK53">
    <cfRule type="containsText" dxfId="2322" priority="446" operator="containsText" text="Holi">
      <formula>NOT(ISERROR(SEARCH(("Holi"),(GK44))))</formula>
    </cfRule>
  </conditionalFormatting>
  <conditionalFormatting sqref="GK44:GK53">
    <cfRule type="containsText" dxfId="2321" priority="447" operator="containsText" text="Orie">
      <formula>NOT(ISERROR(SEARCH(("Orie"),(GK44))))</formula>
    </cfRule>
  </conditionalFormatting>
  <conditionalFormatting sqref="GL45:GL47 GL49:GL50 GL52:GL53">
    <cfRule type="containsText" dxfId="2320" priority="438" operator="containsText" text="Pres">
      <formula>NOT(ISERROR(SEARCH(("Pres"),(GL45))))</formula>
    </cfRule>
  </conditionalFormatting>
  <conditionalFormatting sqref="GL45:GL47 GL49:GL50 GL52:GL53">
    <cfRule type="containsText" dxfId="2319" priority="439" operator="containsText" text="Abs">
      <formula>NOT(ISERROR(SEARCH(("Abs"),(GL45))))</formula>
    </cfRule>
  </conditionalFormatting>
  <conditionalFormatting sqref="GL45:GL47 GL49:GL50 GL52:GL53">
    <cfRule type="containsText" dxfId="2318" priority="440" operator="containsText" text="Leav">
      <formula>NOT(ISERROR(SEARCH(("Leav"),(GL45))))</formula>
    </cfRule>
  </conditionalFormatting>
  <conditionalFormatting sqref="GL45:GL47 GL49:GL50 GL52:GL53">
    <cfRule type="containsText" dxfId="2317" priority="441" operator="containsText" text="Holi">
      <formula>NOT(ISERROR(SEARCH(("Holi"),(GL45))))</formula>
    </cfRule>
  </conditionalFormatting>
  <conditionalFormatting sqref="GL45:GL47 GL49:GL50 GL52:GL53">
    <cfRule type="containsText" dxfId="2316" priority="442" operator="containsText" text="Orie">
      <formula>NOT(ISERROR(SEARCH(("Orie"),(GL45))))</formula>
    </cfRule>
  </conditionalFormatting>
  <conditionalFormatting sqref="GL48">
    <cfRule type="containsText" dxfId="2315" priority="433" operator="containsText" text="Pres">
      <formula>NOT(ISERROR(SEARCH(("Pres"),(GL48))))</formula>
    </cfRule>
  </conditionalFormatting>
  <conditionalFormatting sqref="GL48">
    <cfRule type="containsText" dxfId="2314" priority="434" operator="containsText" text="Abs">
      <formula>NOT(ISERROR(SEARCH(("Abs"),(GL48))))</formula>
    </cfRule>
  </conditionalFormatting>
  <conditionalFormatting sqref="GL48">
    <cfRule type="containsText" dxfId="2313" priority="435" operator="containsText" text="Leav">
      <formula>NOT(ISERROR(SEARCH(("Leav"),(GL48))))</formula>
    </cfRule>
  </conditionalFormatting>
  <conditionalFormatting sqref="GL48">
    <cfRule type="containsText" dxfId="2312" priority="436" operator="containsText" text="Holi">
      <formula>NOT(ISERROR(SEARCH(("Holi"),(GL48))))</formula>
    </cfRule>
  </conditionalFormatting>
  <conditionalFormatting sqref="GL48">
    <cfRule type="containsText" dxfId="2311" priority="437" operator="containsText" text="Orie">
      <formula>NOT(ISERROR(SEARCH(("Orie"),(GL48))))</formula>
    </cfRule>
  </conditionalFormatting>
  <conditionalFormatting sqref="GL51">
    <cfRule type="containsText" dxfId="2310" priority="428" operator="containsText" text="Pres">
      <formula>NOT(ISERROR(SEARCH(("Pres"),(GL51))))</formula>
    </cfRule>
  </conditionalFormatting>
  <conditionalFormatting sqref="GL51">
    <cfRule type="containsText" dxfId="2309" priority="429" operator="containsText" text="Abs">
      <formula>NOT(ISERROR(SEARCH(("Abs"),(GL51))))</formula>
    </cfRule>
  </conditionalFormatting>
  <conditionalFormatting sqref="GL51">
    <cfRule type="containsText" dxfId="2308" priority="430" operator="containsText" text="Leav">
      <formula>NOT(ISERROR(SEARCH(("Leav"),(GL51))))</formula>
    </cfRule>
  </conditionalFormatting>
  <conditionalFormatting sqref="GL51">
    <cfRule type="containsText" dxfId="2307" priority="431" operator="containsText" text="Holi">
      <formula>NOT(ISERROR(SEARCH(("Holi"),(GL51))))</formula>
    </cfRule>
  </conditionalFormatting>
  <conditionalFormatting sqref="GL51">
    <cfRule type="containsText" dxfId="2306" priority="432" operator="containsText" text="Orie">
      <formula>NOT(ISERROR(SEARCH(("Orie"),(GL51))))</formula>
    </cfRule>
  </conditionalFormatting>
  <conditionalFormatting sqref="GM46:GM53">
    <cfRule type="containsText" dxfId="2305" priority="423" operator="containsText" text="Pres">
      <formula>NOT(ISERROR(SEARCH(("Pres"),(GM46))))</formula>
    </cfRule>
  </conditionalFormatting>
  <conditionalFormatting sqref="GM46:GM53">
    <cfRule type="containsText" dxfId="2304" priority="424" operator="containsText" text="Abs">
      <formula>NOT(ISERROR(SEARCH(("Abs"),(GM46))))</formula>
    </cfRule>
  </conditionalFormatting>
  <conditionalFormatting sqref="GM46:GM53">
    <cfRule type="containsText" dxfId="2303" priority="425" operator="containsText" text="Leav">
      <formula>NOT(ISERROR(SEARCH(("Leav"),(GM46))))</formula>
    </cfRule>
  </conditionalFormatting>
  <conditionalFormatting sqref="GM46:GM53">
    <cfRule type="containsText" dxfId="2302" priority="426" operator="containsText" text="Holi">
      <formula>NOT(ISERROR(SEARCH(("Holi"),(GM46))))</formula>
    </cfRule>
  </conditionalFormatting>
  <conditionalFormatting sqref="GM46:GM53">
    <cfRule type="containsText" dxfId="2301" priority="427" operator="containsText" text="Orie">
      <formula>NOT(ISERROR(SEARCH(("Orie"),(GM46))))</formula>
    </cfRule>
  </conditionalFormatting>
  <conditionalFormatting sqref="GN46:GN53">
    <cfRule type="containsText" dxfId="2300" priority="418" operator="containsText" text="Pres">
      <formula>NOT(ISERROR(SEARCH(("Pres"),(GN46))))</formula>
    </cfRule>
  </conditionalFormatting>
  <conditionalFormatting sqref="GN46:GN53">
    <cfRule type="containsText" dxfId="2299" priority="419" operator="containsText" text="Abs">
      <formula>NOT(ISERROR(SEARCH(("Abs"),(GN46))))</formula>
    </cfRule>
  </conditionalFormatting>
  <conditionalFormatting sqref="GN46:GN53">
    <cfRule type="containsText" dxfId="2298" priority="420" operator="containsText" text="Leav">
      <formula>NOT(ISERROR(SEARCH(("Leav"),(GN46))))</formula>
    </cfRule>
  </conditionalFormatting>
  <conditionalFormatting sqref="GN46:GN53">
    <cfRule type="containsText" dxfId="2297" priority="421" operator="containsText" text="Holi">
      <formula>NOT(ISERROR(SEARCH(("Holi"),(GN46))))</formula>
    </cfRule>
  </conditionalFormatting>
  <conditionalFormatting sqref="GN46:GN53">
    <cfRule type="containsText" dxfId="2296" priority="422" operator="containsText" text="Orie">
      <formula>NOT(ISERROR(SEARCH(("Orie"),(GN46))))</formula>
    </cfRule>
  </conditionalFormatting>
  <conditionalFormatting sqref="GT45 GT52">
    <cfRule type="containsText" dxfId="2295" priority="413" operator="containsText" text="Pres">
      <formula>NOT(ISERROR(SEARCH(("Pres"),(GT45))))</formula>
    </cfRule>
  </conditionalFormatting>
  <conditionalFormatting sqref="GT45 GT52">
    <cfRule type="containsText" dxfId="2294" priority="414" operator="containsText" text="Abs">
      <formula>NOT(ISERROR(SEARCH(("Abs"),(GT45))))</formula>
    </cfRule>
  </conditionalFormatting>
  <conditionalFormatting sqref="GT45 GT52">
    <cfRule type="containsText" dxfId="2293" priority="415" operator="containsText" text="Leav">
      <formula>NOT(ISERROR(SEARCH(("Leav"),(GT45))))</formula>
    </cfRule>
  </conditionalFormatting>
  <conditionalFormatting sqref="GT45 GT52">
    <cfRule type="containsText" dxfId="2292" priority="416" operator="containsText" text="Holi">
      <formula>NOT(ISERROR(SEARCH(("Holi"),(GT45))))</formula>
    </cfRule>
  </conditionalFormatting>
  <conditionalFormatting sqref="GT45 GT52">
    <cfRule type="containsText" dxfId="2291" priority="417" operator="containsText" text="Orie">
      <formula>NOT(ISERROR(SEARCH(("Orie"),(GT45))))</formula>
    </cfRule>
  </conditionalFormatting>
  <conditionalFormatting sqref="GT44 GT46 GT59:GT60 GT51">
    <cfRule type="containsText" dxfId="2290" priority="393" operator="containsText" text="Pres">
      <formula>NOT(ISERROR(SEARCH(("Pres"),(GT44))))</formula>
    </cfRule>
  </conditionalFormatting>
  <conditionalFormatting sqref="GT44 GT46 GT59:GT60 GT51">
    <cfRule type="containsText" dxfId="2289" priority="394" operator="containsText" text="Abs">
      <formula>NOT(ISERROR(SEARCH(("Abs"),(GT44))))</formula>
    </cfRule>
  </conditionalFormatting>
  <conditionalFormatting sqref="GT44 GT46 GT59:GT60 GT51">
    <cfRule type="containsText" dxfId="2288" priority="395" operator="containsText" text="Leav">
      <formula>NOT(ISERROR(SEARCH(("Leav"),(GT44))))</formula>
    </cfRule>
  </conditionalFormatting>
  <conditionalFormatting sqref="GT44 GT46 GT59:GT60 GT51">
    <cfRule type="containsText" dxfId="2287" priority="396" operator="containsText" text="Holi">
      <formula>NOT(ISERROR(SEARCH(("Holi"),(GT44))))</formula>
    </cfRule>
  </conditionalFormatting>
  <conditionalFormatting sqref="GT44 GT46 GT59:GT60 GT51">
    <cfRule type="containsText" dxfId="2286" priority="397" operator="containsText" text="Orie">
      <formula>NOT(ISERROR(SEARCH(("Orie"),(GT44))))</formula>
    </cfRule>
  </conditionalFormatting>
  <conditionalFormatting sqref="GU44 GU59:GU60 GU46:GU53">
    <cfRule type="containsText" dxfId="2285" priority="388" operator="containsText" text="Pres">
      <formula>NOT(ISERROR(SEARCH(("Pres"),(GU44))))</formula>
    </cfRule>
  </conditionalFormatting>
  <conditionalFormatting sqref="GU44 GU59:GU60 GU46:GU53">
    <cfRule type="containsText" dxfId="2284" priority="389" operator="containsText" text="Abs">
      <formula>NOT(ISERROR(SEARCH(("Abs"),(GU44))))</formula>
    </cfRule>
  </conditionalFormatting>
  <conditionalFormatting sqref="GU44 GU59:GU60 GU46:GU53">
    <cfRule type="containsText" dxfId="2283" priority="390" operator="containsText" text="Leav">
      <formula>NOT(ISERROR(SEARCH(("Leav"),(GU44))))</formula>
    </cfRule>
  </conditionalFormatting>
  <conditionalFormatting sqref="GU44 GU59:GU60 GU46:GU53">
    <cfRule type="containsText" dxfId="2282" priority="391" operator="containsText" text="Holi">
      <formula>NOT(ISERROR(SEARCH(("Holi"),(GU44))))</formula>
    </cfRule>
  </conditionalFormatting>
  <conditionalFormatting sqref="GU44 GU59:GU60 GU46:GU53">
    <cfRule type="containsText" dxfId="2281" priority="392" operator="containsText" text="Orie">
      <formula>NOT(ISERROR(SEARCH(("Orie"),(GU44))))</formula>
    </cfRule>
  </conditionalFormatting>
  <conditionalFormatting sqref="GV44 GV59:GV60 GV46:GV53">
    <cfRule type="containsText" dxfId="2280" priority="383" operator="containsText" text="Pres">
      <formula>NOT(ISERROR(SEARCH(("Pres"),(GV44))))</formula>
    </cfRule>
  </conditionalFormatting>
  <conditionalFormatting sqref="GV44 GV59:GV60 GV46:GV53">
    <cfRule type="containsText" dxfId="2279" priority="384" operator="containsText" text="Abs">
      <formula>NOT(ISERROR(SEARCH(("Abs"),(GV44))))</formula>
    </cfRule>
  </conditionalFormatting>
  <conditionalFormatting sqref="GV44 GV59:GV60 GV46:GV53">
    <cfRule type="containsText" dxfId="2278" priority="385" operator="containsText" text="Leav">
      <formula>NOT(ISERROR(SEARCH(("Leav"),(GV44))))</formula>
    </cfRule>
  </conditionalFormatting>
  <conditionalFormatting sqref="GV44 GV59:GV60 GV46:GV53">
    <cfRule type="containsText" dxfId="2277" priority="386" operator="containsText" text="Holi">
      <formula>NOT(ISERROR(SEARCH(("Holi"),(GV44))))</formula>
    </cfRule>
  </conditionalFormatting>
  <conditionalFormatting sqref="GV44 GV59:GV60 GV46:GV53">
    <cfRule type="containsText" dxfId="2276" priority="387" operator="containsText" text="Orie">
      <formula>NOT(ISERROR(SEARCH(("Orie"),(GV44))))</formula>
    </cfRule>
  </conditionalFormatting>
  <conditionalFormatting sqref="GW44 GW46 GW59:GW60">
    <cfRule type="containsText" dxfId="2275" priority="378" operator="containsText" text="Pres">
      <formula>NOT(ISERROR(SEARCH(("Pres"),(GW44))))</formula>
    </cfRule>
  </conditionalFormatting>
  <conditionalFormatting sqref="GW44 GW46 GW59:GW60">
    <cfRule type="containsText" dxfId="2274" priority="379" operator="containsText" text="Abs">
      <formula>NOT(ISERROR(SEARCH(("Abs"),(GW44))))</formula>
    </cfRule>
  </conditionalFormatting>
  <conditionalFormatting sqref="GW44 GW46 GW59:GW60">
    <cfRule type="containsText" dxfId="2273" priority="380" operator="containsText" text="Leav">
      <formula>NOT(ISERROR(SEARCH(("Leav"),(GW44))))</formula>
    </cfRule>
  </conditionalFormatting>
  <conditionalFormatting sqref="GW44 GW46 GW59:GW60">
    <cfRule type="containsText" dxfId="2272" priority="381" operator="containsText" text="Holi">
      <formula>NOT(ISERROR(SEARCH(("Holi"),(GW44))))</formula>
    </cfRule>
  </conditionalFormatting>
  <conditionalFormatting sqref="GW44 GW46 GW59:GW60">
    <cfRule type="containsText" dxfId="2271" priority="382" operator="containsText" text="Orie">
      <formula>NOT(ISERROR(SEARCH(("Orie"),(GW44))))</formula>
    </cfRule>
  </conditionalFormatting>
  <conditionalFormatting sqref="GX44 GX46 GX59:GX60">
    <cfRule type="containsText" dxfId="2270" priority="373" operator="containsText" text="Pres">
      <formula>NOT(ISERROR(SEARCH(("Pres"),(GX44))))</formula>
    </cfRule>
  </conditionalFormatting>
  <conditionalFormatting sqref="GX44 GX46 GX59:GX60">
    <cfRule type="containsText" dxfId="2269" priority="374" operator="containsText" text="Abs">
      <formula>NOT(ISERROR(SEARCH(("Abs"),(GX44))))</formula>
    </cfRule>
  </conditionalFormatting>
  <conditionalFormatting sqref="GX44 GX46 GX59:GX60">
    <cfRule type="containsText" dxfId="2268" priority="375" operator="containsText" text="Leav">
      <formula>NOT(ISERROR(SEARCH(("Leav"),(GX44))))</formula>
    </cfRule>
  </conditionalFormatting>
  <conditionalFormatting sqref="GX44 GX46 GX59:GX60">
    <cfRule type="containsText" dxfId="2267" priority="376" operator="containsText" text="Holi">
      <formula>NOT(ISERROR(SEARCH(("Holi"),(GX44))))</formula>
    </cfRule>
  </conditionalFormatting>
  <conditionalFormatting sqref="GX44 GX46 GX59:GX60">
    <cfRule type="containsText" dxfId="2266" priority="377" operator="containsText" text="Orie">
      <formula>NOT(ISERROR(SEARCH(("Orie"),(GX44))))</formula>
    </cfRule>
  </conditionalFormatting>
  <conditionalFormatting sqref="GY44 GY46:GY51 GY53 GY59:GY60">
    <cfRule type="containsText" dxfId="2265" priority="368" operator="containsText" text="Pres">
      <formula>NOT(ISERROR(SEARCH(("Pres"),(GY44))))</formula>
    </cfRule>
  </conditionalFormatting>
  <conditionalFormatting sqref="GY44 GY46:GY51 GY53 GY59:GY60">
    <cfRule type="containsText" dxfId="2264" priority="369" operator="containsText" text="Abs">
      <formula>NOT(ISERROR(SEARCH(("Abs"),(GY44))))</formula>
    </cfRule>
  </conditionalFormatting>
  <conditionalFormatting sqref="GY44 GY46:GY51 GY53 GY59:GY60">
    <cfRule type="containsText" dxfId="2263" priority="370" operator="containsText" text="Leav">
      <formula>NOT(ISERROR(SEARCH(("Leav"),(GY44))))</formula>
    </cfRule>
  </conditionalFormatting>
  <conditionalFormatting sqref="GY44 GY46:GY51 GY53 GY59:GY60">
    <cfRule type="containsText" dxfId="2262" priority="371" operator="containsText" text="Holi">
      <formula>NOT(ISERROR(SEARCH(("Holi"),(GY44))))</formula>
    </cfRule>
  </conditionalFormatting>
  <conditionalFormatting sqref="GY44 GY46:GY51 GY53 GY59:GY60">
    <cfRule type="containsText" dxfId="2261" priority="372" operator="containsText" text="Orie">
      <formula>NOT(ISERROR(SEARCH(("Orie"),(GY44))))</formula>
    </cfRule>
  </conditionalFormatting>
  <conditionalFormatting sqref="GZ44 GZ46:GZ51 GZ53 GZ59:GZ60">
    <cfRule type="containsText" dxfId="2260" priority="363" operator="containsText" text="Pres">
      <formula>NOT(ISERROR(SEARCH(("Pres"),(GZ44))))</formula>
    </cfRule>
  </conditionalFormatting>
  <conditionalFormatting sqref="GZ44 GZ46:GZ51 GZ53 GZ59:GZ60">
    <cfRule type="containsText" dxfId="2259" priority="364" operator="containsText" text="Abs">
      <formula>NOT(ISERROR(SEARCH(("Abs"),(GZ44))))</formula>
    </cfRule>
  </conditionalFormatting>
  <conditionalFormatting sqref="GZ44 GZ46:GZ51 GZ53 GZ59:GZ60">
    <cfRule type="containsText" dxfId="2258" priority="365" operator="containsText" text="Leav">
      <formula>NOT(ISERROR(SEARCH(("Leav"),(GZ44))))</formula>
    </cfRule>
  </conditionalFormatting>
  <conditionalFormatting sqref="GZ44 GZ46:GZ51 GZ53 GZ59:GZ60">
    <cfRule type="containsText" dxfId="2257" priority="366" operator="containsText" text="Holi">
      <formula>NOT(ISERROR(SEARCH(("Holi"),(GZ44))))</formula>
    </cfRule>
  </conditionalFormatting>
  <conditionalFormatting sqref="GZ44 GZ46:GZ51 GZ53 GZ59:GZ60">
    <cfRule type="containsText" dxfId="2256" priority="367" operator="containsText" text="Orie">
      <formula>NOT(ISERROR(SEARCH(("Orie"),(GZ44))))</formula>
    </cfRule>
  </conditionalFormatting>
  <conditionalFormatting sqref="HA44 HA46:HA51 HA53 HA59:HA60">
    <cfRule type="containsText" dxfId="2255" priority="358" operator="containsText" text="Pres">
      <formula>NOT(ISERROR(SEARCH(("Pres"),(HA44))))</formula>
    </cfRule>
  </conditionalFormatting>
  <conditionalFormatting sqref="HA44 HA46:HA51 HA53 HA59:HA60">
    <cfRule type="containsText" dxfId="2254" priority="359" operator="containsText" text="Abs">
      <formula>NOT(ISERROR(SEARCH(("Abs"),(HA44))))</formula>
    </cfRule>
  </conditionalFormatting>
  <conditionalFormatting sqref="HA44 HA46:HA51 HA53 HA59:HA60">
    <cfRule type="containsText" dxfId="2253" priority="360" operator="containsText" text="Leav">
      <formula>NOT(ISERROR(SEARCH(("Leav"),(HA44))))</formula>
    </cfRule>
  </conditionalFormatting>
  <conditionalFormatting sqref="HA44 HA46:HA51 HA53 HA59:HA60">
    <cfRule type="containsText" dxfId="2252" priority="361" operator="containsText" text="Holi">
      <formula>NOT(ISERROR(SEARCH(("Holi"),(HA44))))</formula>
    </cfRule>
  </conditionalFormatting>
  <conditionalFormatting sqref="HA44 HA46:HA51 HA53 HA59:HA60">
    <cfRule type="containsText" dxfId="2251" priority="362" operator="containsText" text="Orie">
      <formula>NOT(ISERROR(SEARCH(("Orie"),(HA44))))</formula>
    </cfRule>
  </conditionalFormatting>
  <conditionalFormatting sqref="HB44 HB46:HB51 HB53 HB59:HB60">
    <cfRule type="containsText" dxfId="2250" priority="353" operator="containsText" text="Pres">
      <formula>NOT(ISERROR(SEARCH(("Pres"),(HB44))))</formula>
    </cfRule>
  </conditionalFormatting>
  <conditionalFormatting sqref="HB44 HB46:HB51 HB53 HB59:HB60">
    <cfRule type="containsText" dxfId="2249" priority="354" operator="containsText" text="Abs">
      <formula>NOT(ISERROR(SEARCH(("Abs"),(HB44))))</formula>
    </cfRule>
  </conditionalFormatting>
  <conditionalFormatting sqref="HB44 HB46:HB51 HB53 HB59:HB60">
    <cfRule type="containsText" dxfId="2248" priority="355" operator="containsText" text="Leav">
      <formula>NOT(ISERROR(SEARCH(("Leav"),(HB44))))</formula>
    </cfRule>
  </conditionalFormatting>
  <conditionalFormatting sqref="HB44 HB46:HB51 HB53 HB59:HB60">
    <cfRule type="containsText" dxfId="2247" priority="356" operator="containsText" text="Holi">
      <formula>NOT(ISERROR(SEARCH(("Holi"),(HB44))))</formula>
    </cfRule>
  </conditionalFormatting>
  <conditionalFormatting sqref="HB44 HB46:HB51 HB53 HB59:HB60">
    <cfRule type="containsText" dxfId="2246" priority="357" operator="containsText" text="Orie">
      <formula>NOT(ISERROR(SEARCH(("Orie"),(HB44))))</formula>
    </cfRule>
  </conditionalFormatting>
  <conditionalFormatting sqref="HC44 HE44 HG44 HC46:HC51 HE46:HE51 HG46:HG51 HC53 HE53 HG53 HC59:HC60 HE59:HE60 HG59:HG60">
    <cfRule type="containsText" dxfId="2245" priority="348" operator="containsText" text="Pres">
      <formula>NOT(ISERROR(SEARCH(("Pres"),(HC44))))</formula>
    </cfRule>
  </conditionalFormatting>
  <conditionalFormatting sqref="HC44 HE44 HG44 HC46:HC51 HE46:HE51 HG46:HG51 HC53 HE53 HG53 HC59:HC60 HE59:HE60 HG59:HG60">
    <cfRule type="containsText" dxfId="2244" priority="349" operator="containsText" text="Abs">
      <formula>NOT(ISERROR(SEARCH(("Abs"),(HC44))))</formula>
    </cfRule>
  </conditionalFormatting>
  <conditionalFormatting sqref="HC44 HE44 HG44 HC46:HC51 HE46:HE51 HG46:HG51 HC53 HE53 HG53 HC59:HC60 HE59:HE60 HG59:HG60">
    <cfRule type="containsText" dxfId="2243" priority="350" operator="containsText" text="Leav">
      <formula>NOT(ISERROR(SEARCH(("Leav"),(HC44))))</formula>
    </cfRule>
  </conditionalFormatting>
  <conditionalFormatting sqref="HC44 HE44 HG44 HC46:HC51 HE46:HE51 HG46:HG51 HC53 HE53 HG53 HC59:HC60 HE59:HE60 HG59:HG60">
    <cfRule type="containsText" dxfId="2242" priority="351" operator="containsText" text="Holi">
      <formula>NOT(ISERROR(SEARCH(("Holi"),(HC44))))</formula>
    </cfRule>
  </conditionalFormatting>
  <conditionalFormatting sqref="HC44 HE44 HG44 HC46:HC51 HE46:HE51 HG46:HG51 HC53 HE53 HG53 HC59:HC60 HE59:HE60 HG59:HG60">
    <cfRule type="containsText" dxfId="2241" priority="352" operator="containsText" text="Orie">
      <formula>NOT(ISERROR(SEARCH(("Orie"),(HC44))))</formula>
    </cfRule>
  </conditionalFormatting>
  <conditionalFormatting sqref="HD44 HF44 HD46:HD51 HF46:HF51 HD53 HF53 HD59:HD60 HF59:HF60">
    <cfRule type="containsText" dxfId="2240" priority="343" operator="containsText" text="Pres">
      <formula>NOT(ISERROR(SEARCH(("Pres"),(HD44))))</formula>
    </cfRule>
  </conditionalFormatting>
  <conditionalFormatting sqref="HD44 HF44 HD46:HD51 HF46:HF51 HD53 HF53 HD59:HD60 HF59:HF60">
    <cfRule type="containsText" dxfId="2239" priority="344" operator="containsText" text="Abs">
      <formula>NOT(ISERROR(SEARCH(("Abs"),(HD44))))</formula>
    </cfRule>
  </conditionalFormatting>
  <conditionalFormatting sqref="HD44 HF44 HD46:HD51 HF46:HF51 HD53 HF53 HD59:HD60 HF59:HF60">
    <cfRule type="containsText" dxfId="2238" priority="345" operator="containsText" text="Leav">
      <formula>NOT(ISERROR(SEARCH(("Leav"),(HD44))))</formula>
    </cfRule>
  </conditionalFormatting>
  <conditionalFormatting sqref="HD44 HF44 HD46:HD51 HF46:HF51 HD53 HF53 HD59:HD60 HF59:HF60">
    <cfRule type="containsText" dxfId="2237" priority="346" operator="containsText" text="Holi">
      <formula>NOT(ISERROR(SEARCH(("Holi"),(HD44))))</formula>
    </cfRule>
  </conditionalFormatting>
  <conditionalFormatting sqref="HD44 HF44 HD46:HD51 HF46:HF51 HD53 HF53 HD59:HD60 HF59:HF60">
    <cfRule type="containsText" dxfId="2236" priority="347" operator="containsText" text="Orie">
      <formula>NOT(ISERROR(SEARCH(("Orie"),(HD44))))</formula>
    </cfRule>
  </conditionalFormatting>
  <conditionalFormatting sqref="HH44 HH46:HH51 HH53 HH59:HH60">
    <cfRule type="containsText" dxfId="2235" priority="338" operator="containsText" text="Pres">
      <formula>NOT(ISERROR(SEARCH(("Pres"),(HH44))))</formula>
    </cfRule>
  </conditionalFormatting>
  <conditionalFormatting sqref="HH44 HH46:HH51 HH53 HH59:HH60">
    <cfRule type="containsText" dxfId="2234" priority="339" operator="containsText" text="Abs">
      <formula>NOT(ISERROR(SEARCH(("Abs"),(HH44))))</formula>
    </cfRule>
  </conditionalFormatting>
  <conditionalFormatting sqref="HH44 HH46:HH51 HH53 HH59:HH60">
    <cfRule type="containsText" dxfId="2233" priority="340" operator="containsText" text="Leav">
      <formula>NOT(ISERROR(SEARCH(("Leav"),(HH44))))</formula>
    </cfRule>
  </conditionalFormatting>
  <conditionalFormatting sqref="HH44 HH46:HH51 HH53 HH59:HH60">
    <cfRule type="containsText" dxfId="2232" priority="341" operator="containsText" text="Holi">
      <formula>NOT(ISERROR(SEARCH(("Holi"),(HH44))))</formula>
    </cfRule>
  </conditionalFormatting>
  <conditionalFormatting sqref="HH44 HH46:HH51 HH53 HH59:HH60">
    <cfRule type="containsText" dxfId="2231" priority="342" operator="containsText" text="Orie">
      <formula>NOT(ISERROR(SEARCH(("Orie"),(HH44))))</formula>
    </cfRule>
  </conditionalFormatting>
  <conditionalFormatting sqref="HI44 HI46:HI51 HI53 HI59:HI60">
    <cfRule type="containsText" dxfId="2230" priority="333" operator="containsText" text="Pres">
      <formula>NOT(ISERROR(SEARCH(("Pres"),(HI44))))</formula>
    </cfRule>
  </conditionalFormatting>
  <conditionalFormatting sqref="HI44 HI46:HI51 HI53 HI59:HI60">
    <cfRule type="containsText" dxfId="2229" priority="334" operator="containsText" text="Abs">
      <formula>NOT(ISERROR(SEARCH(("Abs"),(HI44))))</formula>
    </cfRule>
  </conditionalFormatting>
  <conditionalFormatting sqref="HI44 HI46:HI51 HI53 HI59:HI60">
    <cfRule type="containsText" dxfId="2228" priority="335" operator="containsText" text="Leav">
      <formula>NOT(ISERROR(SEARCH(("Leav"),(HI44))))</formula>
    </cfRule>
  </conditionalFormatting>
  <conditionalFormatting sqref="HI44 HI46:HI51 HI53 HI59:HI60">
    <cfRule type="containsText" dxfId="2227" priority="336" operator="containsText" text="Holi">
      <formula>NOT(ISERROR(SEARCH(("Holi"),(HI44))))</formula>
    </cfRule>
  </conditionalFormatting>
  <conditionalFormatting sqref="HI44 HI46:HI51 HI53 HI59:HI60">
    <cfRule type="containsText" dxfId="2226" priority="337" operator="containsText" text="Orie">
      <formula>NOT(ISERROR(SEARCH(("Orie"),(HI44))))</formula>
    </cfRule>
  </conditionalFormatting>
  <conditionalFormatting sqref="HJ44 HJ46:HJ51 HJ53 HJ59:HJ60">
    <cfRule type="containsText" dxfId="2225" priority="328" operator="containsText" text="Pres">
      <formula>NOT(ISERROR(SEARCH(("Pres"),(HJ44))))</formula>
    </cfRule>
  </conditionalFormatting>
  <conditionalFormatting sqref="HJ44 HJ46:HJ51 HJ53 HJ59:HJ60">
    <cfRule type="containsText" dxfId="2224" priority="329" operator="containsText" text="Abs">
      <formula>NOT(ISERROR(SEARCH(("Abs"),(HJ44))))</formula>
    </cfRule>
  </conditionalFormatting>
  <conditionalFormatting sqref="HJ44 HJ46:HJ51 HJ53 HJ59:HJ60">
    <cfRule type="containsText" dxfId="2223" priority="330" operator="containsText" text="Leav">
      <formula>NOT(ISERROR(SEARCH(("Leav"),(HJ44))))</formula>
    </cfRule>
  </conditionalFormatting>
  <conditionalFormatting sqref="HJ44 HJ46:HJ51 HJ53 HJ59:HJ60">
    <cfRule type="containsText" dxfId="2222" priority="331" operator="containsText" text="Holi">
      <formula>NOT(ISERROR(SEARCH(("Holi"),(HJ44))))</formula>
    </cfRule>
  </conditionalFormatting>
  <conditionalFormatting sqref="HJ44 HJ46:HJ51 HJ53 HJ59:HJ60">
    <cfRule type="containsText" dxfId="2221" priority="332" operator="containsText" text="Orie">
      <formula>NOT(ISERROR(SEARCH(("Orie"),(HJ44))))</formula>
    </cfRule>
  </conditionalFormatting>
  <conditionalFormatting sqref="HK44 HK46:HK51 HK53 HK59:HK60">
    <cfRule type="containsText" dxfId="2220" priority="323" operator="containsText" text="Pres">
      <formula>NOT(ISERROR(SEARCH(("Pres"),(HK44))))</formula>
    </cfRule>
  </conditionalFormatting>
  <conditionalFormatting sqref="HK44 HK46:HK51 HK53 HK59:HK60">
    <cfRule type="containsText" dxfId="2219" priority="324" operator="containsText" text="Abs">
      <formula>NOT(ISERROR(SEARCH(("Abs"),(HK44))))</formula>
    </cfRule>
  </conditionalFormatting>
  <conditionalFormatting sqref="HK44 HK46:HK51 HK53 HK59:HK60">
    <cfRule type="containsText" dxfId="2218" priority="325" operator="containsText" text="Leav">
      <formula>NOT(ISERROR(SEARCH(("Leav"),(HK44))))</formula>
    </cfRule>
  </conditionalFormatting>
  <conditionalFormatting sqref="HK44 HK46:HK51 HK53 HK59:HK60">
    <cfRule type="containsText" dxfId="2217" priority="326" operator="containsText" text="Holi">
      <formula>NOT(ISERROR(SEARCH(("Holi"),(HK44))))</formula>
    </cfRule>
  </conditionalFormatting>
  <conditionalFormatting sqref="HK44 HK46:HK51 HK53 HK59:HK60">
    <cfRule type="containsText" dxfId="2216" priority="327" operator="containsText" text="Orie">
      <formula>NOT(ISERROR(SEARCH(("Orie"),(HK44))))</formula>
    </cfRule>
  </conditionalFormatting>
  <conditionalFormatting sqref="HL44 HL46:HL51 HL53 HL59:HL60">
    <cfRule type="containsText" dxfId="2215" priority="318" operator="containsText" text="Pres">
      <formula>NOT(ISERROR(SEARCH(("Pres"),(HL44))))</formula>
    </cfRule>
  </conditionalFormatting>
  <conditionalFormatting sqref="HL44 HL46:HL51 HL53 HL59:HL60">
    <cfRule type="containsText" dxfId="2214" priority="319" operator="containsText" text="Abs">
      <formula>NOT(ISERROR(SEARCH(("Abs"),(HL44))))</formula>
    </cfRule>
  </conditionalFormatting>
  <conditionalFormatting sqref="HL44 HL46:HL51 HL53 HL59:HL60">
    <cfRule type="containsText" dxfId="2213" priority="320" operator="containsText" text="Leav">
      <formula>NOT(ISERROR(SEARCH(("Leav"),(HL44))))</formula>
    </cfRule>
  </conditionalFormatting>
  <conditionalFormatting sqref="HL44 HL46:HL51 HL53 HL59:HL60">
    <cfRule type="containsText" dxfId="2212" priority="321" operator="containsText" text="Holi">
      <formula>NOT(ISERROR(SEARCH(("Holi"),(HL44))))</formula>
    </cfRule>
  </conditionalFormatting>
  <conditionalFormatting sqref="HL44 HL46:HL51 HL53 HL59:HL60">
    <cfRule type="containsText" dxfId="2211" priority="322" operator="containsText" text="Orie">
      <formula>NOT(ISERROR(SEARCH(("Orie"),(HL44))))</formula>
    </cfRule>
  </conditionalFormatting>
  <conditionalFormatting sqref="HM44 HM46:HM51 HM53 HM59:HM60">
    <cfRule type="containsText" dxfId="2210" priority="313" operator="containsText" text="Pres">
      <formula>NOT(ISERROR(SEARCH(("Pres"),(HM44))))</formula>
    </cfRule>
  </conditionalFormatting>
  <conditionalFormatting sqref="HM44 HM46:HM51 HM53 HM59:HM60">
    <cfRule type="containsText" dxfId="2209" priority="314" operator="containsText" text="Abs">
      <formula>NOT(ISERROR(SEARCH(("Abs"),(HM44))))</formula>
    </cfRule>
  </conditionalFormatting>
  <conditionalFormatting sqref="HM44 HM46:HM51 HM53 HM59:HM60">
    <cfRule type="containsText" dxfId="2208" priority="315" operator="containsText" text="Leav">
      <formula>NOT(ISERROR(SEARCH(("Leav"),(HM44))))</formula>
    </cfRule>
  </conditionalFormatting>
  <conditionalFormatting sqref="HM44 HM46:HM51 HM53 HM59:HM60">
    <cfRule type="containsText" dxfId="2207" priority="316" operator="containsText" text="Holi">
      <formula>NOT(ISERROR(SEARCH(("Holi"),(HM44))))</formula>
    </cfRule>
  </conditionalFormatting>
  <conditionalFormatting sqref="HM44 HM46:HM51 HM53 HM59:HM60">
    <cfRule type="containsText" dxfId="2206" priority="317" operator="containsText" text="Orie">
      <formula>NOT(ISERROR(SEARCH(("Orie"),(HM44))))</formula>
    </cfRule>
  </conditionalFormatting>
  <conditionalFormatting sqref="HN44 HN46:HN51 HN53 HN59:HN60">
    <cfRule type="containsText" dxfId="2205" priority="308" operator="containsText" text="Pres">
      <formula>NOT(ISERROR(SEARCH(("Pres"),(HN44))))</formula>
    </cfRule>
  </conditionalFormatting>
  <conditionalFormatting sqref="HN44 HN46:HN51 HN53 HN59:HN60">
    <cfRule type="containsText" dxfId="2204" priority="309" operator="containsText" text="Abs">
      <formula>NOT(ISERROR(SEARCH(("Abs"),(HN44))))</formula>
    </cfRule>
  </conditionalFormatting>
  <conditionalFormatting sqref="HN44 HN46:HN51 HN53 HN59:HN60">
    <cfRule type="containsText" dxfId="2203" priority="310" operator="containsText" text="Leav">
      <formula>NOT(ISERROR(SEARCH(("Leav"),(HN44))))</formula>
    </cfRule>
  </conditionalFormatting>
  <conditionalFormatting sqref="HN44 HN46:HN51 HN53 HN59:HN60">
    <cfRule type="containsText" dxfId="2202" priority="311" operator="containsText" text="Holi">
      <formula>NOT(ISERROR(SEARCH(("Holi"),(HN44))))</formula>
    </cfRule>
  </conditionalFormatting>
  <conditionalFormatting sqref="HN44 HN46:HN51 HN53 HN59:HN60">
    <cfRule type="containsText" dxfId="2201" priority="312" operator="containsText" text="Orie">
      <formula>NOT(ISERROR(SEARCH(("Orie"),(HN44))))</formula>
    </cfRule>
  </conditionalFormatting>
  <conditionalFormatting sqref="HO44 HO46:HO51 HO53 HO59:HO60">
    <cfRule type="containsText" dxfId="2200" priority="303" operator="containsText" text="Pres">
      <formula>NOT(ISERROR(SEARCH(("Pres"),(HO44))))</formula>
    </cfRule>
  </conditionalFormatting>
  <conditionalFormatting sqref="HO44 HO46:HO51 HO53 HO59:HO60">
    <cfRule type="containsText" dxfId="2199" priority="304" operator="containsText" text="Abs">
      <formula>NOT(ISERROR(SEARCH(("Abs"),(HO44))))</formula>
    </cfRule>
  </conditionalFormatting>
  <conditionalFormatting sqref="HO44 HO46:HO51 HO53 HO59:HO60">
    <cfRule type="containsText" dxfId="2198" priority="305" operator="containsText" text="Leav">
      <formula>NOT(ISERROR(SEARCH(("Leav"),(HO44))))</formula>
    </cfRule>
  </conditionalFormatting>
  <conditionalFormatting sqref="HO44 HO46:HO51 HO53 HO59:HO60">
    <cfRule type="containsText" dxfId="2197" priority="306" operator="containsText" text="Holi">
      <formula>NOT(ISERROR(SEARCH(("Holi"),(HO44))))</formula>
    </cfRule>
  </conditionalFormatting>
  <conditionalFormatting sqref="HO44 HO46:HO51 HO53 HO59:HO60">
    <cfRule type="containsText" dxfId="2196" priority="307" operator="containsText" text="Orie">
      <formula>NOT(ISERROR(SEARCH(("Orie"),(HO44))))</formula>
    </cfRule>
  </conditionalFormatting>
  <conditionalFormatting sqref="HP44 HP46:HP51 HP53 HP59:HP60">
    <cfRule type="containsText" dxfId="2195" priority="298" operator="containsText" text="Pres">
      <formula>NOT(ISERROR(SEARCH(("Pres"),(HP44))))</formula>
    </cfRule>
  </conditionalFormatting>
  <conditionalFormatting sqref="HP44 HP46:HP51 HP53 HP59:HP60">
    <cfRule type="containsText" dxfId="2194" priority="299" operator="containsText" text="Abs">
      <formula>NOT(ISERROR(SEARCH(("Abs"),(HP44))))</formula>
    </cfRule>
  </conditionalFormatting>
  <conditionalFormatting sqref="HP44 HP46:HP51 HP53 HP59:HP60">
    <cfRule type="containsText" dxfId="2193" priority="300" operator="containsText" text="Leav">
      <formula>NOT(ISERROR(SEARCH(("Leav"),(HP44))))</formula>
    </cfRule>
  </conditionalFormatting>
  <conditionalFormatting sqref="HP44 HP46:HP51 HP53 HP59:HP60">
    <cfRule type="containsText" dxfId="2192" priority="301" operator="containsText" text="Holi">
      <formula>NOT(ISERROR(SEARCH(("Holi"),(HP44))))</formula>
    </cfRule>
  </conditionalFormatting>
  <conditionalFormatting sqref="HP44 HP46:HP51 HP53 HP59:HP60">
    <cfRule type="containsText" dxfId="2191" priority="302" operator="containsText" text="Orie">
      <formula>NOT(ISERROR(SEARCH(("Orie"),(HP44))))</formula>
    </cfRule>
  </conditionalFormatting>
  <conditionalFormatting sqref="HQ44 HS44 HU44 HQ46:HQ51 HS46:HS51 HU46:HU51 HQ53 HS53 HU53 HQ59:HQ60 HS59:HS60 HU59:HU60">
    <cfRule type="containsText" dxfId="2190" priority="293" operator="containsText" text="Pres">
      <formula>NOT(ISERROR(SEARCH(("Pres"),(HQ44))))</formula>
    </cfRule>
  </conditionalFormatting>
  <conditionalFormatting sqref="HQ44 HS44 HU44 HQ46:HQ51 HS46:HS51 HU46:HU51 HQ53 HS53 HU53 HQ59:HQ60 HS59:HS60 HU59:HU60">
    <cfRule type="containsText" dxfId="2189" priority="294" operator="containsText" text="Abs">
      <formula>NOT(ISERROR(SEARCH(("Abs"),(HQ44))))</formula>
    </cfRule>
  </conditionalFormatting>
  <conditionalFormatting sqref="HQ44 HS44 HU44 HQ46:HQ51 HS46:HS51 HU46:HU51 HQ53 HS53 HU53 HQ59:HQ60 HS59:HS60 HU59:HU60">
    <cfRule type="containsText" dxfId="2188" priority="295" operator="containsText" text="Leav">
      <formula>NOT(ISERROR(SEARCH(("Leav"),(HQ44))))</formula>
    </cfRule>
  </conditionalFormatting>
  <conditionalFormatting sqref="HQ44 HS44 HU44 HQ46:HQ51 HS46:HS51 HU46:HU51 HQ53 HS53 HU53 HQ59:HQ60 HS59:HS60 HU59:HU60">
    <cfRule type="containsText" dxfId="2187" priority="296" operator="containsText" text="Holi">
      <formula>NOT(ISERROR(SEARCH(("Holi"),(HQ44))))</formula>
    </cfRule>
  </conditionalFormatting>
  <conditionalFormatting sqref="HQ44 HS44 HU44 HQ46:HQ51 HS46:HS51 HU46:HU51 HQ53 HS53 HU53 HQ59:HQ60 HS59:HS60 HU59:HU60">
    <cfRule type="containsText" dxfId="2186" priority="297" operator="containsText" text="Orie">
      <formula>NOT(ISERROR(SEARCH(("Orie"),(HQ44))))</formula>
    </cfRule>
  </conditionalFormatting>
  <conditionalFormatting sqref="HR44 HT44 HR46:HR51 HT46:HT51 HR53 HT53 HR59:HR60 HT59:HT60">
    <cfRule type="containsText" dxfId="2185" priority="288" operator="containsText" text="Pres">
      <formula>NOT(ISERROR(SEARCH(("Pres"),(HR44))))</formula>
    </cfRule>
  </conditionalFormatting>
  <conditionalFormatting sqref="HR44 HT44 HR46:HR51 HT46:HT51 HR53 HT53 HR59:HR60 HT59:HT60">
    <cfRule type="containsText" dxfId="2184" priority="289" operator="containsText" text="Abs">
      <formula>NOT(ISERROR(SEARCH(("Abs"),(HR44))))</formula>
    </cfRule>
  </conditionalFormatting>
  <conditionalFormatting sqref="HR44 HT44 HR46:HR51 HT46:HT51 HR53 HT53 HR59:HR60 HT59:HT60">
    <cfRule type="containsText" dxfId="2183" priority="290" operator="containsText" text="Leav">
      <formula>NOT(ISERROR(SEARCH(("Leav"),(HR44))))</formula>
    </cfRule>
  </conditionalFormatting>
  <conditionalFormatting sqref="HR44 HT44 HR46:HR51 HT46:HT51 HR53 HT53 HR59:HR60 HT59:HT60">
    <cfRule type="containsText" dxfId="2182" priority="291" operator="containsText" text="Holi">
      <formula>NOT(ISERROR(SEARCH(("Holi"),(HR44))))</formula>
    </cfRule>
  </conditionalFormatting>
  <conditionalFormatting sqref="HR44 HT44 HR46:HR51 HT46:HT51 HR53 HT53 HR59:HR60 HT59:HT60">
    <cfRule type="containsText" dxfId="2181" priority="292" operator="containsText" text="Orie">
      <formula>NOT(ISERROR(SEARCH(("Orie"),(HR44))))</formula>
    </cfRule>
  </conditionalFormatting>
  <conditionalFormatting sqref="HV44 HV46:HV51 HV53 HV59:HV60">
    <cfRule type="containsText" dxfId="2180" priority="283" operator="containsText" text="Pres">
      <formula>NOT(ISERROR(SEARCH(("Pres"),(HV44))))</formula>
    </cfRule>
  </conditionalFormatting>
  <conditionalFormatting sqref="HV44 HV46:HV51 HV53 HV59:HV60">
    <cfRule type="containsText" dxfId="2179" priority="284" operator="containsText" text="Abs">
      <formula>NOT(ISERROR(SEARCH(("Abs"),(HV44))))</formula>
    </cfRule>
  </conditionalFormatting>
  <conditionalFormatting sqref="HV44 HV46:HV51 HV53 HV59:HV60">
    <cfRule type="containsText" dxfId="2178" priority="285" operator="containsText" text="Leav">
      <formula>NOT(ISERROR(SEARCH(("Leav"),(HV44))))</formula>
    </cfRule>
  </conditionalFormatting>
  <conditionalFormatting sqref="HV44 HV46:HV51 HV53 HV59:HV60">
    <cfRule type="containsText" dxfId="2177" priority="286" operator="containsText" text="Holi">
      <formula>NOT(ISERROR(SEARCH(("Holi"),(HV44))))</formula>
    </cfRule>
  </conditionalFormatting>
  <conditionalFormatting sqref="HV44 HV46:HV51 HV53 HV59:HV60">
    <cfRule type="containsText" dxfId="2176" priority="287" operator="containsText" text="Orie">
      <formula>NOT(ISERROR(SEARCH(("Orie"),(HV44))))</formula>
    </cfRule>
  </conditionalFormatting>
  <conditionalFormatting sqref="HW44 HW46:HW51 HW53 HW59:HW60">
    <cfRule type="containsText" dxfId="2175" priority="278" operator="containsText" text="Pres">
      <formula>NOT(ISERROR(SEARCH(("Pres"),(HW44))))</formula>
    </cfRule>
  </conditionalFormatting>
  <conditionalFormatting sqref="HW44 HW46:HW51 HW53 HW59:HW60">
    <cfRule type="containsText" dxfId="2174" priority="279" operator="containsText" text="Abs">
      <formula>NOT(ISERROR(SEARCH(("Abs"),(HW44))))</formula>
    </cfRule>
  </conditionalFormatting>
  <conditionalFormatting sqref="HW44 HW46:HW51 HW53 HW59:HW60">
    <cfRule type="containsText" dxfId="2173" priority="280" operator="containsText" text="Leav">
      <formula>NOT(ISERROR(SEARCH(("Leav"),(HW44))))</formula>
    </cfRule>
  </conditionalFormatting>
  <conditionalFormatting sqref="HW44 HW46:HW51 HW53 HW59:HW60">
    <cfRule type="containsText" dxfId="2172" priority="281" operator="containsText" text="Holi">
      <formula>NOT(ISERROR(SEARCH(("Holi"),(HW44))))</formula>
    </cfRule>
  </conditionalFormatting>
  <conditionalFormatting sqref="HW44 HW46:HW51 HW53 HW59:HW60">
    <cfRule type="containsText" dxfId="2171" priority="282" operator="containsText" text="Orie">
      <formula>NOT(ISERROR(SEARCH(("Orie"),(HW44))))</formula>
    </cfRule>
  </conditionalFormatting>
  <conditionalFormatting sqref="HX44 HX46:HX51 HX53 HX59:HX60">
    <cfRule type="containsText" dxfId="2170" priority="273" operator="containsText" text="Pres">
      <formula>NOT(ISERROR(SEARCH(("Pres"),(HX44))))</formula>
    </cfRule>
  </conditionalFormatting>
  <conditionalFormatting sqref="HX44 HX46:HX51 HX53 HX59:HX60">
    <cfRule type="containsText" dxfId="2169" priority="274" operator="containsText" text="Abs">
      <formula>NOT(ISERROR(SEARCH(("Abs"),(HX44))))</formula>
    </cfRule>
  </conditionalFormatting>
  <conditionalFormatting sqref="HX44 HX46:HX51 HX53 HX59:HX60">
    <cfRule type="containsText" dxfId="2168" priority="275" operator="containsText" text="Leav">
      <formula>NOT(ISERROR(SEARCH(("Leav"),(HX44))))</formula>
    </cfRule>
  </conditionalFormatting>
  <conditionalFormatting sqref="HX44 HX46:HX51 HX53 HX59:HX60">
    <cfRule type="containsText" dxfId="2167" priority="276" operator="containsText" text="Holi">
      <formula>NOT(ISERROR(SEARCH(("Holi"),(HX44))))</formula>
    </cfRule>
  </conditionalFormatting>
  <conditionalFormatting sqref="HX44 HX46:HX51 HX53 HX59:HX60">
    <cfRule type="containsText" dxfId="2166" priority="277" operator="containsText" text="Orie">
      <formula>NOT(ISERROR(SEARCH(("Orie"),(HX44))))</formula>
    </cfRule>
  </conditionalFormatting>
  <conditionalFormatting sqref="HY44 HY46:HY51 HY53 HY59:HY60">
    <cfRule type="containsText" dxfId="2165" priority="268" operator="containsText" text="Pres">
      <formula>NOT(ISERROR(SEARCH(("Pres"),(HY44))))</formula>
    </cfRule>
  </conditionalFormatting>
  <conditionalFormatting sqref="HY44 HY46:HY51 HY53 HY59:HY60">
    <cfRule type="containsText" dxfId="2164" priority="269" operator="containsText" text="Abs">
      <formula>NOT(ISERROR(SEARCH(("Abs"),(HY44))))</formula>
    </cfRule>
  </conditionalFormatting>
  <conditionalFormatting sqref="HY44 HY46:HY51 HY53 HY59:HY60">
    <cfRule type="containsText" dxfId="2163" priority="270" operator="containsText" text="Leav">
      <formula>NOT(ISERROR(SEARCH(("Leav"),(HY44))))</formula>
    </cfRule>
  </conditionalFormatting>
  <conditionalFormatting sqref="HY44 HY46:HY51 HY53 HY59:HY60">
    <cfRule type="containsText" dxfId="2162" priority="271" operator="containsText" text="Holi">
      <formula>NOT(ISERROR(SEARCH(("Holi"),(HY44))))</formula>
    </cfRule>
  </conditionalFormatting>
  <conditionalFormatting sqref="HY44 HY46:HY51 HY53 HY59:HY60">
    <cfRule type="containsText" dxfId="2161" priority="272" operator="containsText" text="Orie">
      <formula>NOT(ISERROR(SEARCH(("Orie"),(HY44))))</formula>
    </cfRule>
  </conditionalFormatting>
  <conditionalFormatting sqref="HZ44 HZ46:HZ51 HZ53 HZ59:HZ60">
    <cfRule type="containsText" dxfId="2160" priority="263" operator="containsText" text="Pres">
      <formula>NOT(ISERROR(SEARCH(("Pres"),(HZ44))))</formula>
    </cfRule>
  </conditionalFormatting>
  <conditionalFormatting sqref="HZ44 HZ46:HZ51 HZ53 HZ59:HZ60">
    <cfRule type="containsText" dxfId="2159" priority="264" operator="containsText" text="Abs">
      <formula>NOT(ISERROR(SEARCH(("Abs"),(HZ44))))</formula>
    </cfRule>
  </conditionalFormatting>
  <conditionalFormatting sqref="HZ44 HZ46:HZ51 HZ53 HZ59:HZ60">
    <cfRule type="containsText" dxfId="2158" priority="265" operator="containsText" text="Leav">
      <formula>NOT(ISERROR(SEARCH(("Leav"),(HZ44))))</formula>
    </cfRule>
  </conditionalFormatting>
  <conditionalFormatting sqref="HZ44 HZ46:HZ51 HZ53 HZ59:HZ60">
    <cfRule type="containsText" dxfId="2157" priority="266" operator="containsText" text="Holi">
      <formula>NOT(ISERROR(SEARCH(("Holi"),(HZ44))))</formula>
    </cfRule>
  </conditionalFormatting>
  <conditionalFormatting sqref="HZ44 HZ46:HZ51 HZ53 HZ59:HZ60">
    <cfRule type="containsText" dxfId="2156" priority="267" operator="containsText" text="Orie">
      <formula>NOT(ISERROR(SEARCH(("Orie"),(HZ44))))</formula>
    </cfRule>
  </conditionalFormatting>
  <conditionalFormatting sqref="IA44 IA46:IA51 IA53 IA59:IA60">
    <cfRule type="containsText" dxfId="2155" priority="258" operator="containsText" text="Pres">
      <formula>NOT(ISERROR(SEARCH(("Pres"),(IA44))))</formula>
    </cfRule>
  </conditionalFormatting>
  <conditionalFormatting sqref="IA44 IA46:IA51 IA53 IA59:IA60">
    <cfRule type="containsText" dxfId="2154" priority="259" operator="containsText" text="Abs">
      <formula>NOT(ISERROR(SEARCH(("Abs"),(IA44))))</formula>
    </cfRule>
  </conditionalFormatting>
  <conditionalFormatting sqref="IA44 IA46:IA51 IA53 IA59:IA60">
    <cfRule type="containsText" dxfId="2153" priority="260" operator="containsText" text="Leav">
      <formula>NOT(ISERROR(SEARCH(("Leav"),(IA44))))</formula>
    </cfRule>
  </conditionalFormatting>
  <conditionalFormatting sqref="IA44 IA46:IA51 IA53 IA59:IA60">
    <cfRule type="containsText" dxfId="2152" priority="261" operator="containsText" text="Holi">
      <formula>NOT(ISERROR(SEARCH(("Holi"),(IA44))))</formula>
    </cfRule>
  </conditionalFormatting>
  <conditionalFormatting sqref="IA44 IA46:IA51 IA53 IA59:IA60">
    <cfRule type="containsText" dxfId="2151" priority="262" operator="containsText" text="Orie">
      <formula>NOT(ISERROR(SEARCH(("Orie"),(IA44))))</formula>
    </cfRule>
  </conditionalFormatting>
  <conditionalFormatting sqref="IB44 IB46:IB51 IB53 IB59:IB60">
    <cfRule type="containsText" dxfId="2150" priority="253" operator="containsText" text="Pres">
      <formula>NOT(ISERROR(SEARCH(("Pres"),(IB44))))</formula>
    </cfRule>
  </conditionalFormatting>
  <conditionalFormatting sqref="IB44 IB46:IB51 IB53 IB59:IB60">
    <cfRule type="containsText" dxfId="2149" priority="254" operator="containsText" text="Abs">
      <formula>NOT(ISERROR(SEARCH(("Abs"),(IB44))))</formula>
    </cfRule>
  </conditionalFormatting>
  <conditionalFormatting sqref="IB44 IB46:IB51 IB53 IB59:IB60">
    <cfRule type="containsText" dxfId="2148" priority="255" operator="containsText" text="Leav">
      <formula>NOT(ISERROR(SEARCH(("Leav"),(IB44))))</formula>
    </cfRule>
  </conditionalFormatting>
  <conditionalFormatting sqref="IB44 IB46:IB51 IB53 IB59:IB60">
    <cfRule type="containsText" dxfId="2147" priority="256" operator="containsText" text="Holi">
      <formula>NOT(ISERROR(SEARCH(("Holi"),(IB44))))</formula>
    </cfRule>
  </conditionalFormatting>
  <conditionalFormatting sqref="IB44 IB46:IB51 IB53 IB59:IB60">
    <cfRule type="containsText" dxfId="2146" priority="257" operator="containsText" text="Orie">
      <formula>NOT(ISERROR(SEARCH(("Orie"),(IB44))))</formula>
    </cfRule>
  </conditionalFormatting>
  <conditionalFormatting sqref="IC44 IC46:IC51 IC53 IC59:IC60">
    <cfRule type="containsText" dxfId="2145" priority="248" operator="containsText" text="Pres">
      <formula>NOT(ISERROR(SEARCH(("Pres"),(IC44))))</formula>
    </cfRule>
  </conditionalFormatting>
  <conditionalFormatting sqref="IC44 IC46:IC51 IC53 IC59:IC60">
    <cfRule type="containsText" dxfId="2144" priority="249" operator="containsText" text="Abs">
      <formula>NOT(ISERROR(SEARCH(("Abs"),(IC44))))</formula>
    </cfRule>
  </conditionalFormatting>
  <conditionalFormatting sqref="IC44 IC46:IC51 IC53 IC59:IC60">
    <cfRule type="containsText" dxfId="2143" priority="250" operator="containsText" text="Leav">
      <formula>NOT(ISERROR(SEARCH(("Leav"),(IC44))))</formula>
    </cfRule>
  </conditionalFormatting>
  <conditionalFormatting sqref="IC44 IC46:IC51 IC53 IC59:IC60">
    <cfRule type="containsText" dxfId="2142" priority="251" operator="containsText" text="Holi">
      <formula>NOT(ISERROR(SEARCH(("Holi"),(IC44))))</formula>
    </cfRule>
  </conditionalFormatting>
  <conditionalFormatting sqref="IC44 IC46:IC51 IC53 IC59:IC60">
    <cfRule type="containsText" dxfId="2141" priority="252" operator="containsText" text="Orie">
      <formula>NOT(ISERROR(SEARCH(("Orie"),(IC44))))</formula>
    </cfRule>
  </conditionalFormatting>
  <conditionalFormatting sqref="ID44 ID46:ID51 ID53 ID59:ID60">
    <cfRule type="containsText" dxfId="2140" priority="243" operator="containsText" text="Pres">
      <formula>NOT(ISERROR(SEARCH(("Pres"),(ID44))))</formula>
    </cfRule>
  </conditionalFormatting>
  <conditionalFormatting sqref="ID44 ID46:ID51 ID53 ID59:ID60">
    <cfRule type="containsText" dxfId="2139" priority="244" operator="containsText" text="Abs">
      <formula>NOT(ISERROR(SEARCH(("Abs"),(ID44))))</formula>
    </cfRule>
  </conditionalFormatting>
  <conditionalFormatting sqref="ID44 ID46:ID51 ID53 ID59:ID60">
    <cfRule type="containsText" dxfId="2138" priority="245" operator="containsText" text="Leav">
      <formula>NOT(ISERROR(SEARCH(("Leav"),(ID44))))</formula>
    </cfRule>
  </conditionalFormatting>
  <conditionalFormatting sqref="ID44 ID46:ID51 ID53 ID59:ID60">
    <cfRule type="containsText" dxfId="2137" priority="246" operator="containsText" text="Holi">
      <formula>NOT(ISERROR(SEARCH(("Holi"),(ID44))))</formula>
    </cfRule>
  </conditionalFormatting>
  <conditionalFormatting sqref="ID44 ID46:ID51 ID53 ID59:ID60">
    <cfRule type="containsText" dxfId="2136" priority="247" operator="containsText" text="Orie">
      <formula>NOT(ISERROR(SEARCH(("Orie"),(ID44))))</formula>
    </cfRule>
  </conditionalFormatting>
  <conditionalFormatting sqref="IE44 IG44 II44 IE46:IE51 IG46:IG51 II46:II51 IE53 IG53 II53 IE59:IE60 IG59:IG60 II59:II60">
    <cfRule type="containsText" dxfId="2135" priority="238" operator="containsText" text="Pres">
      <formula>NOT(ISERROR(SEARCH(("Pres"),(IE44))))</formula>
    </cfRule>
  </conditionalFormatting>
  <conditionalFormatting sqref="IE44 IG44 II44 IE46:IE51 IG46:IG51 II46:II51 IE53 IG53 II53 IE59:IE60 IG59:IG60 II59:II60">
    <cfRule type="containsText" dxfId="2134" priority="239" operator="containsText" text="Abs">
      <formula>NOT(ISERROR(SEARCH(("Abs"),(IE44))))</formula>
    </cfRule>
  </conditionalFormatting>
  <conditionalFormatting sqref="IE44 IG44 II44 IE46:IE51 IG46:IG51 II46:II51 IE53 IG53 II53 IE59:IE60 IG59:IG60 II59:II60">
    <cfRule type="containsText" dxfId="2133" priority="240" operator="containsText" text="Leav">
      <formula>NOT(ISERROR(SEARCH(("Leav"),(IE44))))</formula>
    </cfRule>
  </conditionalFormatting>
  <conditionalFormatting sqref="IE44 IG44 II44 IE46:IE51 IG46:IG51 II46:II51 IE53 IG53 II53 IE59:IE60 IG59:IG60 II59:II60">
    <cfRule type="containsText" dxfId="2132" priority="241" operator="containsText" text="Holi">
      <formula>NOT(ISERROR(SEARCH(("Holi"),(IE44))))</formula>
    </cfRule>
  </conditionalFormatting>
  <conditionalFormatting sqref="IE44 IG44 II44 IE46:IE51 IG46:IG51 II46:II51 IE53 IG53 II53 IE59:IE60 IG59:IG60 II59:II60">
    <cfRule type="containsText" dxfId="2131" priority="242" operator="containsText" text="Orie">
      <formula>NOT(ISERROR(SEARCH(("Orie"),(IE44))))</formula>
    </cfRule>
  </conditionalFormatting>
  <conditionalFormatting sqref="IF44 IH44 IF46:IF51 IH46:IH51 IF53 IH53 IF59:IF60 IH59:IH60">
    <cfRule type="containsText" dxfId="2130" priority="233" operator="containsText" text="Pres">
      <formula>NOT(ISERROR(SEARCH(("Pres"),(IF44))))</formula>
    </cfRule>
  </conditionalFormatting>
  <conditionalFormatting sqref="IF44 IH44 IF46:IF51 IH46:IH51 IF53 IH53 IF59:IF60 IH59:IH60">
    <cfRule type="containsText" dxfId="2129" priority="234" operator="containsText" text="Abs">
      <formula>NOT(ISERROR(SEARCH(("Abs"),(IF44))))</formula>
    </cfRule>
  </conditionalFormatting>
  <conditionalFormatting sqref="IF44 IH44 IF46:IF51 IH46:IH51 IF53 IH53 IF59:IF60 IH59:IH60">
    <cfRule type="containsText" dxfId="2128" priority="235" operator="containsText" text="Leav">
      <formula>NOT(ISERROR(SEARCH(("Leav"),(IF44))))</formula>
    </cfRule>
  </conditionalFormatting>
  <conditionalFormatting sqref="IF44 IH44 IF46:IF51 IH46:IH51 IF53 IH53 IF59:IF60 IH59:IH60">
    <cfRule type="containsText" dxfId="2127" priority="236" operator="containsText" text="Holi">
      <formula>NOT(ISERROR(SEARCH(("Holi"),(IF44))))</formula>
    </cfRule>
  </conditionalFormatting>
  <conditionalFormatting sqref="IF44 IH44 IF46:IF51 IH46:IH51 IF53 IH53 IF59:IF60 IH59:IH60">
    <cfRule type="containsText" dxfId="2126" priority="237" operator="containsText" text="Orie">
      <formula>NOT(ISERROR(SEARCH(("Orie"),(IF44))))</formula>
    </cfRule>
  </conditionalFormatting>
  <conditionalFormatting sqref="IJ44 IJ46:IJ51 IJ53 IJ59:IJ60">
    <cfRule type="containsText" dxfId="2125" priority="228" operator="containsText" text="Pres">
      <formula>NOT(ISERROR(SEARCH(("Pres"),(IJ44))))</formula>
    </cfRule>
  </conditionalFormatting>
  <conditionalFormatting sqref="IJ44 IJ46:IJ51 IJ53 IJ59:IJ60">
    <cfRule type="containsText" dxfId="2124" priority="229" operator="containsText" text="Abs">
      <formula>NOT(ISERROR(SEARCH(("Abs"),(IJ44))))</formula>
    </cfRule>
  </conditionalFormatting>
  <conditionalFormatting sqref="IJ44 IJ46:IJ51 IJ53 IJ59:IJ60">
    <cfRule type="containsText" dxfId="2123" priority="230" operator="containsText" text="Leav">
      <formula>NOT(ISERROR(SEARCH(("Leav"),(IJ44))))</formula>
    </cfRule>
  </conditionalFormatting>
  <conditionalFormatting sqref="IJ44 IJ46:IJ51 IJ53 IJ59:IJ60">
    <cfRule type="containsText" dxfId="2122" priority="231" operator="containsText" text="Holi">
      <formula>NOT(ISERROR(SEARCH(("Holi"),(IJ44))))</formula>
    </cfRule>
  </conditionalFormatting>
  <conditionalFormatting sqref="IJ44 IJ46:IJ51 IJ53 IJ59:IJ60">
    <cfRule type="containsText" dxfId="2121" priority="232" operator="containsText" text="Orie">
      <formula>NOT(ISERROR(SEARCH(("Orie"),(IJ44))))</formula>
    </cfRule>
  </conditionalFormatting>
  <conditionalFormatting sqref="IK44 IK46:IK51 IK53 IK59:IK60">
    <cfRule type="containsText" dxfId="2120" priority="223" operator="containsText" text="Pres">
      <formula>NOT(ISERROR(SEARCH(("Pres"),(IK44))))</formula>
    </cfRule>
  </conditionalFormatting>
  <conditionalFormatting sqref="IK44 IK46:IK51 IK53 IK59:IK60">
    <cfRule type="containsText" dxfId="2119" priority="224" operator="containsText" text="Abs">
      <formula>NOT(ISERROR(SEARCH(("Abs"),(IK44))))</formula>
    </cfRule>
  </conditionalFormatting>
  <conditionalFormatting sqref="IK44 IK46:IK51 IK53 IK59:IK60">
    <cfRule type="containsText" dxfId="2118" priority="225" operator="containsText" text="Leav">
      <formula>NOT(ISERROR(SEARCH(("Leav"),(IK44))))</formula>
    </cfRule>
  </conditionalFormatting>
  <conditionalFormatting sqref="IK44 IK46:IK51 IK53 IK59:IK60">
    <cfRule type="containsText" dxfId="2117" priority="226" operator="containsText" text="Holi">
      <formula>NOT(ISERROR(SEARCH(("Holi"),(IK44))))</formula>
    </cfRule>
  </conditionalFormatting>
  <conditionalFormatting sqref="IK44 IK46:IK51 IK53 IK59:IK60">
    <cfRule type="containsText" dxfId="2116" priority="227" operator="containsText" text="Orie">
      <formula>NOT(ISERROR(SEARCH(("Orie"),(IK44))))</formula>
    </cfRule>
  </conditionalFormatting>
  <conditionalFormatting sqref="IL44 IL46:IL51 IL53 IL59:IL60">
    <cfRule type="containsText" dxfId="2115" priority="218" operator="containsText" text="Pres">
      <formula>NOT(ISERROR(SEARCH(("Pres"),(IL44))))</formula>
    </cfRule>
  </conditionalFormatting>
  <conditionalFormatting sqref="IL44 IL46:IL51 IL53 IL59:IL60">
    <cfRule type="containsText" dxfId="2114" priority="219" operator="containsText" text="Abs">
      <formula>NOT(ISERROR(SEARCH(("Abs"),(IL44))))</formula>
    </cfRule>
  </conditionalFormatting>
  <conditionalFormatting sqref="IL44 IL46:IL51 IL53 IL59:IL60">
    <cfRule type="containsText" dxfId="2113" priority="220" operator="containsText" text="Leav">
      <formula>NOT(ISERROR(SEARCH(("Leav"),(IL44))))</formula>
    </cfRule>
  </conditionalFormatting>
  <conditionalFormatting sqref="IL44 IL46:IL51 IL53 IL59:IL60">
    <cfRule type="containsText" dxfId="2112" priority="221" operator="containsText" text="Holi">
      <formula>NOT(ISERROR(SEARCH(("Holi"),(IL44))))</formula>
    </cfRule>
  </conditionalFormatting>
  <conditionalFormatting sqref="IL44 IL46:IL51 IL53 IL59:IL60">
    <cfRule type="containsText" dxfId="2111" priority="222" operator="containsText" text="Orie">
      <formula>NOT(ISERROR(SEARCH(("Orie"),(IL44))))</formula>
    </cfRule>
  </conditionalFormatting>
  <conditionalFormatting sqref="IM44 IM46:IM51 IM53 IM59:IM60">
    <cfRule type="containsText" dxfId="2110" priority="213" operator="containsText" text="Pres">
      <formula>NOT(ISERROR(SEARCH(("Pres"),(IM44))))</formula>
    </cfRule>
  </conditionalFormatting>
  <conditionalFormatting sqref="IM44 IM46:IM51 IM53 IM59:IM60">
    <cfRule type="containsText" dxfId="2109" priority="214" operator="containsText" text="Abs">
      <formula>NOT(ISERROR(SEARCH(("Abs"),(IM44))))</formula>
    </cfRule>
  </conditionalFormatting>
  <conditionalFormatting sqref="IM44 IM46:IM51 IM53 IM59:IM60">
    <cfRule type="containsText" dxfId="2108" priority="215" operator="containsText" text="Leav">
      <formula>NOT(ISERROR(SEARCH(("Leav"),(IM44))))</formula>
    </cfRule>
  </conditionalFormatting>
  <conditionalFormatting sqref="IM44 IM46:IM51 IM53 IM59:IM60">
    <cfRule type="containsText" dxfId="2107" priority="216" operator="containsText" text="Holi">
      <formula>NOT(ISERROR(SEARCH(("Holi"),(IM44))))</formula>
    </cfRule>
  </conditionalFormatting>
  <conditionalFormatting sqref="IM44 IM46:IM51 IM53 IM59:IM60">
    <cfRule type="containsText" dxfId="2106" priority="217" operator="containsText" text="Orie">
      <formula>NOT(ISERROR(SEARCH(("Orie"),(IM44))))</formula>
    </cfRule>
  </conditionalFormatting>
  <conditionalFormatting sqref="IN44 IN46:IN51 IN53 IN59:IN60">
    <cfRule type="containsText" dxfId="2105" priority="208" operator="containsText" text="Pres">
      <formula>NOT(ISERROR(SEARCH(("Pres"),(IN44))))</formula>
    </cfRule>
  </conditionalFormatting>
  <conditionalFormatting sqref="IN44 IN46:IN51 IN53 IN59:IN60">
    <cfRule type="containsText" dxfId="2104" priority="209" operator="containsText" text="Abs">
      <formula>NOT(ISERROR(SEARCH(("Abs"),(IN44))))</formula>
    </cfRule>
  </conditionalFormatting>
  <conditionalFormatting sqref="IN44 IN46:IN51 IN53 IN59:IN60">
    <cfRule type="containsText" dxfId="2103" priority="210" operator="containsText" text="Leav">
      <formula>NOT(ISERROR(SEARCH(("Leav"),(IN44))))</formula>
    </cfRule>
  </conditionalFormatting>
  <conditionalFormatting sqref="IN44 IN46:IN51 IN53 IN59:IN60">
    <cfRule type="containsText" dxfId="2102" priority="211" operator="containsText" text="Holi">
      <formula>NOT(ISERROR(SEARCH(("Holi"),(IN44))))</formula>
    </cfRule>
  </conditionalFormatting>
  <conditionalFormatting sqref="IN44 IN46:IN51 IN53 IN59:IN60">
    <cfRule type="containsText" dxfId="2101" priority="212" operator="containsText" text="Orie">
      <formula>NOT(ISERROR(SEARCH(("Orie"),(IN44))))</formula>
    </cfRule>
  </conditionalFormatting>
  <conditionalFormatting sqref="IO44 IO46:IO51 IO53 IO59:IO60">
    <cfRule type="containsText" dxfId="2100" priority="203" operator="containsText" text="Pres">
      <formula>NOT(ISERROR(SEARCH(("Pres"),(IO44))))</formula>
    </cfRule>
  </conditionalFormatting>
  <conditionalFormatting sqref="IO44 IO46:IO51 IO53 IO59:IO60">
    <cfRule type="containsText" dxfId="2099" priority="204" operator="containsText" text="Abs">
      <formula>NOT(ISERROR(SEARCH(("Abs"),(IO44))))</formula>
    </cfRule>
  </conditionalFormatting>
  <conditionalFormatting sqref="IO44 IO46:IO51 IO53 IO59:IO60">
    <cfRule type="containsText" dxfId="2098" priority="205" operator="containsText" text="Leav">
      <formula>NOT(ISERROR(SEARCH(("Leav"),(IO44))))</formula>
    </cfRule>
  </conditionalFormatting>
  <conditionalFormatting sqref="IO44 IO46:IO51 IO53 IO59:IO60">
    <cfRule type="containsText" dxfId="2097" priority="206" operator="containsText" text="Holi">
      <formula>NOT(ISERROR(SEARCH(("Holi"),(IO44))))</formula>
    </cfRule>
  </conditionalFormatting>
  <conditionalFormatting sqref="IO44 IO46:IO51 IO53 IO59:IO60">
    <cfRule type="containsText" dxfId="2096" priority="207" operator="containsText" text="Orie">
      <formula>NOT(ISERROR(SEARCH(("Orie"),(IO44))))</formula>
    </cfRule>
  </conditionalFormatting>
  <conditionalFormatting sqref="IP44 IP46:IP51 IP53 IP59:IP60">
    <cfRule type="containsText" dxfId="2095" priority="198" operator="containsText" text="Pres">
      <formula>NOT(ISERROR(SEARCH(("Pres"),(IP44))))</formula>
    </cfRule>
  </conditionalFormatting>
  <conditionalFormatting sqref="IP44 IP46:IP51 IP53 IP59:IP60">
    <cfRule type="containsText" dxfId="2094" priority="199" operator="containsText" text="Abs">
      <formula>NOT(ISERROR(SEARCH(("Abs"),(IP44))))</formula>
    </cfRule>
  </conditionalFormatting>
  <conditionalFormatting sqref="IP44 IP46:IP51 IP53 IP59:IP60">
    <cfRule type="containsText" dxfId="2093" priority="200" operator="containsText" text="Leav">
      <formula>NOT(ISERROR(SEARCH(("Leav"),(IP44))))</formula>
    </cfRule>
  </conditionalFormatting>
  <conditionalFormatting sqref="IP44 IP46:IP51 IP53 IP59:IP60">
    <cfRule type="containsText" dxfId="2092" priority="201" operator="containsText" text="Holi">
      <formula>NOT(ISERROR(SEARCH(("Holi"),(IP44))))</formula>
    </cfRule>
  </conditionalFormatting>
  <conditionalFormatting sqref="IP44 IP46:IP51 IP53 IP59:IP60">
    <cfRule type="containsText" dxfId="2091" priority="202" operator="containsText" text="Orie">
      <formula>NOT(ISERROR(SEARCH(("Orie"),(IP44))))</formula>
    </cfRule>
  </conditionalFormatting>
  <conditionalFormatting sqref="IQ44 IQ46:IQ51 IQ53 IQ59:IQ60">
    <cfRule type="containsText" dxfId="2090" priority="193" operator="containsText" text="Pres">
      <formula>NOT(ISERROR(SEARCH(("Pres"),(IQ44))))</formula>
    </cfRule>
  </conditionalFormatting>
  <conditionalFormatting sqref="IQ44 IQ46:IQ51 IQ53 IQ59:IQ60">
    <cfRule type="containsText" dxfId="2089" priority="194" operator="containsText" text="Abs">
      <formula>NOT(ISERROR(SEARCH(("Abs"),(IQ44))))</formula>
    </cfRule>
  </conditionalFormatting>
  <conditionalFormatting sqref="IQ44 IQ46:IQ51 IQ53 IQ59:IQ60">
    <cfRule type="containsText" dxfId="2088" priority="195" operator="containsText" text="Leav">
      <formula>NOT(ISERROR(SEARCH(("Leav"),(IQ44))))</formula>
    </cfRule>
  </conditionalFormatting>
  <conditionalFormatting sqref="IQ44 IQ46:IQ51 IQ53 IQ59:IQ60">
    <cfRule type="containsText" dxfId="2087" priority="196" operator="containsText" text="Holi">
      <formula>NOT(ISERROR(SEARCH(("Holi"),(IQ44))))</formula>
    </cfRule>
  </conditionalFormatting>
  <conditionalFormatting sqref="IQ44 IQ46:IQ51 IQ53 IQ59:IQ60">
    <cfRule type="containsText" dxfId="2086" priority="197" operator="containsText" text="Orie">
      <formula>NOT(ISERROR(SEARCH(("Orie"),(IQ44))))</formula>
    </cfRule>
  </conditionalFormatting>
  <conditionalFormatting sqref="IR44 IR46:IR51 IR53 IR59:IR60">
    <cfRule type="containsText" dxfId="2085" priority="188" operator="containsText" text="Pres">
      <formula>NOT(ISERROR(SEARCH(("Pres"),(IR44))))</formula>
    </cfRule>
  </conditionalFormatting>
  <conditionalFormatting sqref="IR44 IR46:IR51 IR53 IR59:IR60">
    <cfRule type="containsText" dxfId="2084" priority="189" operator="containsText" text="Abs">
      <formula>NOT(ISERROR(SEARCH(("Abs"),(IR44))))</formula>
    </cfRule>
  </conditionalFormatting>
  <conditionalFormatting sqref="IR44 IR46:IR51 IR53 IR59:IR60">
    <cfRule type="containsText" dxfId="2083" priority="190" operator="containsText" text="Leav">
      <formula>NOT(ISERROR(SEARCH(("Leav"),(IR44))))</formula>
    </cfRule>
  </conditionalFormatting>
  <conditionalFormatting sqref="IR44 IR46:IR51 IR53 IR59:IR60">
    <cfRule type="containsText" dxfId="2082" priority="191" operator="containsText" text="Holi">
      <formula>NOT(ISERROR(SEARCH(("Holi"),(IR44))))</formula>
    </cfRule>
  </conditionalFormatting>
  <conditionalFormatting sqref="IR44 IR46:IR51 IR53 IR59:IR60">
    <cfRule type="containsText" dxfId="2081" priority="192" operator="containsText" text="Orie">
      <formula>NOT(ISERROR(SEARCH(("Orie"),(IR44))))</formula>
    </cfRule>
  </conditionalFormatting>
  <conditionalFormatting sqref="IS44 IU44 IW44 IS46:IS51 IU46:IU51 IW46:IW51 IS53 IU53 IW53 IS59:IS60 IU59:IU60 IW59:IW60">
    <cfRule type="containsText" dxfId="2080" priority="183" operator="containsText" text="Pres">
      <formula>NOT(ISERROR(SEARCH(("Pres"),(IS44))))</formula>
    </cfRule>
  </conditionalFormatting>
  <conditionalFormatting sqref="IS44 IU44 IW44 IS46:IS51 IU46:IU51 IW46:IW51 IS53 IU53 IW53 IS59:IS60 IU59:IU60 IW59:IW60">
    <cfRule type="containsText" dxfId="2079" priority="184" operator="containsText" text="Abs">
      <formula>NOT(ISERROR(SEARCH(("Abs"),(IS44))))</formula>
    </cfRule>
  </conditionalFormatting>
  <conditionalFormatting sqref="IS44 IU44 IW44 IS46:IS51 IU46:IU51 IW46:IW51 IS53 IU53 IW53 IS59:IS60 IU59:IU60 IW59:IW60">
    <cfRule type="containsText" dxfId="2078" priority="185" operator="containsText" text="Leav">
      <formula>NOT(ISERROR(SEARCH(("Leav"),(IS44))))</formula>
    </cfRule>
  </conditionalFormatting>
  <conditionalFormatting sqref="IS44 IU44 IW44 IS46:IS51 IU46:IU51 IW46:IW51 IS53 IU53 IW53 IS59:IS60 IU59:IU60 IW59:IW60">
    <cfRule type="containsText" dxfId="2077" priority="186" operator="containsText" text="Holi">
      <formula>NOT(ISERROR(SEARCH(("Holi"),(IS44))))</formula>
    </cfRule>
  </conditionalFormatting>
  <conditionalFormatting sqref="IS44 IU44 IW44 IS46:IS51 IU46:IU51 IW46:IW51 IS53 IU53 IW53 IS59:IS60 IU59:IU60 IW59:IW60">
    <cfRule type="containsText" dxfId="2076" priority="187" operator="containsText" text="Orie">
      <formula>NOT(ISERROR(SEARCH(("Orie"),(IS44))))</formula>
    </cfRule>
  </conditionalFormatting>
  <conditionalFormatting sqref="IT44 IV44 IT46:IT51 IV46:IV51 IT53 IV53 IT59:IT60 IV59:IV60">
    <cfRule type="containsText" dxfId="2075" priority="178" operator="containsText" text="Pres">
      <formula>NOT(ISERROR(SEARCH(("Pres"),(IT44))))</formula>
    </cfRule>
  </conditionalFormatting>
  <conditionalFormatting sqref="IT44 IV44 IT46:IT51 IV46:IV51 IT53 IV53 IT59:IT60 IV59:IV60">
    <cfRule type="containsText" dxfId="2074" priority="179" operator="containsText" text="Abs">
      <formula>NOT(ISERROR(SEARCH(("Abs"),(IT44))))</formula>
    </cfRule>
  </conditionalFormatting>
  <conditionalFormatting sqref="IT44 IV44 IT46:IT51 IV46:IV51 IT53 IV53 IT59:IT60 IV59:IV60">
    <cfRule type="containsText" dxfId="2073" priority="180" operator="containsText" text="Leav">
      <formula>NOT(ISERROR(SEARCH(("Leav"),(IT44))))</formula>
    </cfRule>
  </conditionalFormatting>
  <conditionalFormatting sqref="IT44 IV44 IT46:IT51 IV46:IV51 IT53 IV53 IT59:IT60 IV59:IV60">
    <cfRule type="containsText" dxfId="2072" priority="181" operator="containsText" text="Holi">
      <formula>NOT(ISERROR(SEARCH(("Holi"),(IT44))))</formula>
    </cfRule>
  </conditionalFormatting>
  <conditionalFormatting sqref="IT44 IV44 IT46:IT51 IV46:IV51 IT53 IV53 IT59:IT60 IV59:IV60">
    <cfRule type="containsText" dxfId="2071" priority="182" operator="containsText" text="Orie">
      <formula>NOT(ISERROR(SEARCH(("Orie"),(IT44))))</formula>
    </cfRule>
  </conditionalFormatting>
  <conditionalFormatting sqref="IX44 IX46:IX51 IX53 IX59:IX60">
    <cfRule type="containsText" dxfId="2070" priority="173" operator="containsText" text="Pres">
      <formula>NOT(ISERROR(SEARCH(("Pres"),(IX44))))</formula>
    </cfRule>
  </conditionalFormatting>
  <conditionalFormatting sqref="IX44 IX46:IX51 IX53 IX59:IX60">
    <cfRule type="containsText" dxfId="2069" priority="174" operator="containsText" text="Abs">
      <formula>NOT(ISERROR(SEARCH(("Abs"),(IX44))))</formula>
    </cfRule>
  </conditionalFormatting>
  <conditionalFormatting sqref="IX44 IX46:IX51 IX53 IX59:IX60">
    <cfRule type="containsText" dxfId="2068" priority="175" operator="containsText" text="Leav">
      <formula>NOT(ISERROR(SEARCH(("Leav"),(IX44))))</formula>
    </cfRule>
  </conditionalFormatting>
  <conditionalFormatting sqref="IX44 IX46:IX51 IX53 IX59:IX60">
    <cfRule type="containsText" dxfId="2067" priority="176" operator="containsText" text="Holi">
      <formula>NOT(ISERROR(SEARCH(("Holi"),(IX44))))</formula>
    </cfRule>
  </conditionalFormatting>
  <conditionalFormatting sqref="IX44 IX46:IX51 IX53 IX59:IX60">
    <cfRule type="containsText" dxfId="2066" priority="177" operator="containsText" text="Orie">
      <formula>NOT(ISERROR(SEARCH(("Orie"),(IX44))))</formula>
    </cfRule>
  </conditionalFormatting>
  <conditionalFormatting sqref="IY44 IY46:IY51 IY53 IY59:IY60">
    <cfRule type="containsText" dxfId="2065" priority="168" operator="containsText" text="Pres">
      <formula>NOT(ISERROR(SEARCH(("Pres"),(IY44))))</formula>
    </cfRule>
  </conditionalFormatting>
  <conditionalFormatting sqref="IY44 IY46:IY51 IY53 IY59:IY60">
    <cfRule type="containsText" dxfId="2064" priority="169" operator="containsText" text="Abs">
      <formula>NOT(ISERROR(SEARCH(("Abs"),(IY44))))</formula>
    </cfRule>
  </conditionalFormatting>
  <conditionalFormatting sqref="IY44 IY46:IY51 IY53 IY59:IY60">
    <cfRule type="containsText" dxfId="2063" priority="170" operator="containsText" text="Leav">
      <formula>NOT(ISERROR(SEARCH(("Leav"),(IY44))))</formula>
    </cfRule>
  </conditionalFormatting>
  <conditionalFormatting sqref="IY44 IY46:IY51 IY53 IY59:IY60">
    <cfRule type="containsText" dxfId="2062" priority="171" operator="containsText" text="Holi">
      <formula>NOT(ISERROR(SEARCH(("Holi"),(IY44))))</formula>
    </cfRule>
  </conditionalFormatting>
  <conditionalFormatting sqref="IY44 IY46:IY51 IY53 IY59:IY60">
    <cfRule type="containsText" dxfId="2061" priority="172" operator="containsText" text="Orie">
      <formula>NOT(ISERROR(SEARCH(("Orie"),(IY44))))</formula>
    </cfRule>
  </conditionalFormatting>
  <conditionalFormatting sqref="IZ44 IZ46:IZ51 IZ53 IZ59:IZ60">
    <cfRule type="containsText" dxfId="2060" priority="163" operator="containsText" text="Pres">
      <formula>NOT(ISERROR(SEARCH(("Pres"),(IZ44))))</formula>
    </cfRule>
  </conditionalFormatting>
  <conditionalFormatting sqref="IZ44 IZ46:IZ51 IZ53 IZ59:IZ60">
    <cfRule type="containsText" dxfId="2059" priority="164" operator="containsText" text="Abs">
      <formula>NOT(ISERROR(SEARCH(("Abs"),(IZ44))))</formula>
    </cfRule>
  </conditionalFormatting>
  <conditionalFormatting sqref="IZ44 IZ46:IZ51 IZ53 IZ59:IZ60">
    <cfRule type="containsText" dxfId="2058" priority="165" operator="containsText" text="Leav">
      <formula>NOT(ISERROR(SEARCH(("Leav"),(IZ44))))</formula>
    </cfRule>
  </conditionalFormatting>
  <conditionalFormatting sqref="IZ44 IZ46:IZ51 IZ53 IZ59:IZ60">
    <cfRule type="containsText" dxfId="2057" priority="166" operator="containsText" text="Holi">
      <formula>NOT(ISERROR(SEARCH(("Holi"),(IZ44))))</formula>
    </cfRule>
  </conditionalFormatting>
  <conditionalFormatting sqref="IZ44 IZ46:IZ51 IZ53 IZ59:IZ60">
    <cfRule type="containsText" dxfId="2056" priority="167" operator="containsText" text="Orie">
      <formula>NOT(ISERROR(SEARCH(("Orie"),(IZ44))))</formula>
    </cfRule>
  </conditionalFormatting>
  <conditionalFormatting sqref="JA44 JA46:JA51 JA53 JA59:JA60">
    <cfRule type="containsText" dxfId="2055" priority="158" operator="containsText" text="Pres">
      <formula>NOT(ISERROR(SEARCH(("Pres"),(JA44))))</formula>
    </cfRule>
  </conditionalFormatting>
  <conditionalFormatting sqref="JA44 JA46:JA51 JA53 JA59:JA60">
    <cfRule type="containsText" dxfId="2054" priority="159" operator="containsText" text="Abs">
      <formula>NOT(ISERROR(SEARCH(("Abs"),(JA44))))</formula>
    </cfRule>
  </conditionalFormatting>
  <conditionalFormatting sqref="JA44 JA46:JA51 JA53 JA59:JA60">
    <cfRule type="containsText" dxfId="2053" priority="160" operator="containsText" text="Leav">
      <formula>NOT(ISERROR(SEARCH(("Leav"),(JA44))))</formula>
    </cfRule>
  </conditionalFormatting>
  <conditionalFormatting sqref="JA44 JA46:JA51 JA53 JA59:JA60">
    <cfRule type="containsText" dxfId="2052" priority="161" operator="containsText" text="Holi">
      <formula>NOT(ISERROR(SEARCH(("Holi"),(JA44))))</formula>
    </cfRule>
  </conditionalFormatting>
  <conditionalFormatting sqref="JA44 JA46:JA51 JA53 JA59:JA60">
    <cfRule type="containsText" dxfId="2051" priority="162" operator="containsText" text="Orie">
      <formula>NOT(ISERROR(SEARCH(("Orie"),(JA44))))</formula>
    </cfRule>
  </conditionalFormatting>
  <conditionalFormatting sqref="JB44 JB46:JB51 JB53 JB59:JB60">
    <cfRule type="containsText" dxfId="2050" priority="153" operator="containsText" text="Pres">
      <formula>NOT(ISERROR(SEARCH(("Pres"),(JB44))))</formula>
    </cfRule>
  </conditionalFormatting>
  <conditionalFormatting sqref="JB44 JB46:JB51 JB53 JB59:JB60">
    <cfRule type="containsText" dxfId="2049" priority="154" operator="containsText" text="Abs">
      <formula>NOT(ISERROR(SEARCH(("Abs"),(JB44))))</formula>
    </cfRule>
  </conditionalFormatting>
  <conditionalFormatting sqref="JB44 JB46:JB51 JB53 JB59:JB60">
    <cfRule type="containsText" dxfId="2048" priority="155" operator="containsText" text="Leav">
      <formula>NOT(ISERROR(SEARCH(("Leav"),(JB44))))</formula>
    </cfRule>
  </conditionalFormatting>
  <conditionalFormatting sqref="JB44 JB46:JB51 JB53 JB59:JB60">
    <cfRule type="containsText" dxfId="2047" priority="156" operator="containsText" text="Holi">
      <formula>NOT(ISERROR(SEARCH(("Holi"),(JB44))))</formula>
    </cfRule>
  </conditionalFormatting>
  <conditionalFormatting sqref="JB44 JB46:JB51 JB53 JB59:JB60">
    <cfRule type="containsText" dxfId="2046" priority="157" operator="containsText" text="Orie">
      <formula>NOT(ISERROR(SEARCH(("Orie"),(JB44))))</formula>
    </cfRule>
  </conditionalFormatting>
  <conditionalFormatting sqref="JC44 JC46:JC51 JC53 JC59:JC60">
    <cfRule type="containsText" dxfId="2045" priority="148" operator="containsText" text="Pres">
      <formula>NOT(ISERROR(SEARCH(("Pres"),(JC44))))</formula>
    </cfRule>
  </conditionalFormatting>
  <conditionalFormatting sqref="JC44 JC46:JC51 JC53 JC59:JC60">
    <cfRule type="containsText" dxfId="2044" priority="149" operator="containsText" text="Abs">
      <formula>NOT(ISERROR(SEARCH(("Abs"),(JC44))))</formula>
    </cfRule>
  </conditionalFormatting>
  <conditionalFormatting sqref="JC44 JC46:JC51 JC53 JC59:JC60">
    <cfRule type="containsText" dxfId="2043" priority="150" operator="containsText" text="Leav">
      <formula>NOT(ISERROR(SEARCH(("Leav"),(JC44))))</formula>
    </cfRule>
  </conditionalFormatting>
  <conditionalFormatting sqref="JC44 JC46:JC51 JC53 JC59:JC60">
    <cfRule type="containsText" dxfId="2042" priority="151" operator="containsText" text="Holi">
      <formula>NOT(ISERROR(SEARCH(("Holi"),(JC44))))</formula>
    </cfRule>
  </conditionalFormatting>
  <conditionalFormatting sqref="JC44 JC46:JC51 JC53 JC59:JC60">
    <cfRule type="containsText" dxfId="2041" priority="152" operator="containsText" text="Orie">
      <formula>NOT(ISERROR(SEARCH(("Orie"),(JC44))))</formula>
    </cfRule>
  </conditionalFormatting>
  <conditionalFormatting sqref="JD44 JD46:JD51 JD53 JD59:JD60">
    <cfRule type="containsText" dxfId="2040" priority="143" operator="containsText" text="Pres">
      <formula>NOT(ISERROR(SEARCH(("Pres"),(JD44))))</formula>
    </cfRule>
  </conditionalFormatting>
  <conditionalFormatting sqref="JD44 JD46:JD51 JD53 JD59:JD60">
    <cfRule type="containsText" dxfId="2039" priority="144" operator="containsText" text="Abs">
      <formula>NOT(ISERROR(SEARCH(("Abs"),(JD44))))</formula>
    </cfRule>
  </conditionalFormatting>
  <conditionalFormatting sqref="JD44 JD46:JD51 JD53 JD59:JD60">
    <cfRule type="containsText" dxfId="2038" priority="145" operator="containsText" text="Leav">
      <formula>NOT(ISERROR(SEARCH(("Leav"),(JD44))))</formula>
    </cfRule>
  </conditionalFormatting>
  <conditionalFormatting sqref="JD44 JD46:JD51 JD53 JD59:JD60">
    <cfRule type="containsText" dxfId="2037" priority="146" operator="containsText" text="Holi">
      <formula>NOT(ISERROR(SEARCH(("Holi"),(JD44))))</formula>
    </cfRule>
  </conditionalFormatting>
  <conditionalFormatting sqref="JD44 JD46:JD51 JD53 JD59:JD60">
    <cfRule type="containsText" dxfId="2036" priority="147" operator="containsText" text="Orie">
      <formula>NOT(ISERROR(SEARCH(("Orie"),(JD44))))</formula>
    </cfRule>
  </conditionalFormatting>
  <conditionalFormatting sqref="JE44 JE46:JE51 JE53 JE59:JE60">
    <cfRule type="containsText" dxfId="2035" priority="138" operator="containsText" text="Pres">
      <formula>NOT(ISERROR(SEARCH(("Pres"),(JE44))))</formula>
    </cfRule>
  </conditionalFormatting>
  <conditionalFormatting sqref="JE44 JE46:JE51 JE53 JE59:JE60">
    <cfRule type="containsText" dxfId="2034" priority="139" operator="containsText" text="Abs">
      <formula>NOT(ISERROR(SEARCH(("Abs"),(JE44))))</formula>
    </cfRule>
  </conditionalFormatting>
  <conditionalFormatting sqref="JE44 JE46:JE51 JE53 JE59:JE60">
    <cfRule type="containsText" dxfId="2033" priority="140" operator="containsText" text="Leav">
      <formula>NOT(ISERROR(SEARCH(("Leav"),(JE44))))</formula>
    </cfRule>
  </conditionalFormatting>
  <conditionalFormatting sqref="JE44 JE46:JE51 JE53 JE59:JE60">
    <cfRule type="containsText" dxfId="2032" priority="141" operator="containsText" text="Holi">
      <formula>NOT(ISERROR(SEARCH(("Holi"),(JE44))))</formula>
    </cfRule>
  </conditionalFormatting>
  <conditionalFormatting sqref="JE44 JE46:JE51 JE53 JE59:JE60">
    <cfRule type="containsText" dxfId="2031" priority="142" operator="containsText" text="Orie">
      <formula>NOT(ISERROR(SEARCH(("Orie"),(JE44))))</formula>
    </cfRule>
  </conditionalFormatting>
  <conditionalFormatting sqref="JF44 JF46:JF51 JF53 JF59:JF60">
    <cfRule type="containsText" dxfId="2030" priority="133" operator="containsText" text="Pres">
      <formula>NOT(ISERROR(SEARCH(("Pres"),(JF44))))</formula>
    </cfRule>
  </conditionalFormatting>
  <conditionalFormatting sqref="JF44 JF46:JF51 JF53 JF59:JF60">
    <cfRule type="containsText" dxfId="2029" priority="134" operator="containsText" text="Abs">
      <formula>NOT(ISERROR(SEARCH(("Abs"),(JF44))))</formula>
    </cfRule>
  </conditionalFormatting>
  <conditionalFormatting sqref="JF44 JF46:JF51 JF53 JF59:JF60">
    <cfRule type="containsText" dxfId="2028" priority="135" operator="containsText" text="Leav">
      <formula>NOT(ISERROR(SEARCH(("Leav"),(JF44))))</formula>
    </cfRule>
  </conditionalFormatting>
  <conditionalFormatting sqref="JF44 JF46:JF51 JF53 JF59:JF60">
    <cfRule type="containsText" dxfId="2027" priority="136" operator="containsText" text="Holi">
      <formula>NOT(ISERROR(SEARCH(("Holi"),(JF44))))</formula>
    </cfRule>
  </conditionalFormatting>
  <conditionalFormatting sqref="JF44 JF46:JF51 JF53 JF59:JF60">
    <cfRule type="containsText" dxfId="2026" priority="137" operator="containsText" text="Orie">
      <formula>NOT(ISERROR(SEARCH(("Orie"),(JF44))))</formula>
    </cfRule>
  </conditionalFormatting>
  <conditionalFormatting sqref="JG44 JI44 JK44 JG46:JG51 JI46:JI51 JG53 JI53 JK46:JK51 JK53 JG59:JG60 JI59:JI60 JK59:JK60">
    <cfRule type="containsText" dxfId="2025" priority="128" operator="containsText" text="Pres">
      <formula>NOT(ISERROR(SEARCH(("Pres"),(JG44))))</formula>
    </cfRule>
  </conditionalFormatting>
  <conditionalFormatting sqref="JG44 JI44 JK44 JG46:JG51 JI46:JI51 JG53 JI53 JK46:JK51 JK53 JG59:JG60 JI59:JI60 JK59:JK60">
    <cfRule type="containsText" dxfId="2024" priority="129" operator="containsText" text="Abs">
      <formula>NOT(ISERROR(SEARCH(("Abs"),(JG44))))</formula>
    </cfRule>
  </conditionalFormatting>
  <conditionalFormatting sqref="JG44 JI44 JK44 JG46:JG51 JI46:JI51 JG53 JI53 JK46:JK51 JK53 JG59:JG60 JI59:JI60 JK59:JK60">
    <cfRule type="containsText" dxfId="2023" priority="130" operator="containsText" text="Leav">
      <formula>NOT(ISERROR(SEARCH(("Leav"),(JG44))))</formula>
    </cfRule>
  </conditionalFormatting>
  <conditionalFormatting sqref="JG44 JI44 JK44 JG46:JG51 JI46:JI51 JG53 JI53 JK46:JK51 JK53 JG59:JG60 JI59:JI60 JK59:JK60">
    <cfRule type="containsText" dxfId="2022" priority="131" operator="containsText" text="Holi">
      <formula>NOT(ISERROR(SEARCH(("Holi"),(JG44))))</formula>
    </cfRule>
  </conditionalFormatting>
  <conditionalFormatting sqref="JG44 JI44 JK44 JG46:JG51 JI46:JI51 JG53 JI53 JK46:JK51 JK53 JG59:JG60 JI59:JI60 JK59:JK60">
    <cfRule type="containsText" dxfId="2021" priority="132" operator="containsText" text="Orie">
      <formula>NOT(ISERROR(SEARCH(("Orie"),(JG44))))</formula>
    </cfRule>
  </conditionalFormatting>
  <conditionalFormatting sqref="JH44 JJ44 JH46:JH51 JJ46:JJ51 JH53 JJ53 JH59:JH60 JJ59:JJ60">
    <cfRule type="containsText" dxfId="2020" priority="123" operator="containsText" text="Pres">
      <formula>NOT(ISERROR(SEARCH(("Pres"),(JH44))))</formula>
    </cfRule>
  </conditionalFormatting>
  <conditionalFormatting sqref="JH44 JJ44 JH46:JH51 JJ46:JJ51 JH53 JJ53 JH59:JH60 JJ59:JJ60">
    <cfRule type="containsText" dxfId="2019" priority="124" operator="containsText" text="Abs">
      <formula>NOT(ISERROR(SEARCH(("Abs"),(JH44))))</formula>
    </cfRule>
  </conditionalFormatting>
  <conditionalFormatting sqref="JH44 JJ44 JH46:JH51 JJ46:JJ51 JH53 JJ53 JH59:JH60 JJ59:JJ60">
    <cfRule type="containsText" dxfId="2018" priority="125" operator="containsText" text="Leav">
      <formula>NOT(ISERROR(SEARCH(("Leav"),(JH44))))</formula>
    </cfRule>
  </conditionalFormatting>
  <conditionalFormatting sqref="JH44 JJ44 JH46:JH51 JJ46:JJ51 JH53 JJ53 JH59:JH60 JJ59:JJ60">
    <cfRule type="containsText" dxfId="2017" priority="126" operator="containsText" text="Holi">
      <formula>NOT(ISERROR(SEARCH(("Holi"),(JH44))))</formula>
    </cfRule>
  </conditionalFormatting>
  <conditionalFormatting sqref="JH44 JJ44 JH46:JH51 JJ46:JJ51 JH53 JJ53 JH59:JH60 JJ59:JJ60">
    <cfRule type="containsText" dxfId="2016" priority="127" operator="containsText" text="Orie">
      <formula>NOT(ISERROR(SEARCH(("Orie"),(JH44))))</formula>
    </cfRule>
  </conditionalFormatting>
  <conditionalFormatting sqref="JL44 JL46:JL51 JL53 JL59:JL60">
    <cfRule type="containsText" dxfId="2015" priority="118" operator="containsText" text="Pres">
      <formula>NOT(ISERROR(SEARCH(("Pres"),(JL44))))</formula>
    </cfRule>
  </conditionalFormatting>
  <conditionalFormatting sqref="JL44 JL46:JL51 JL53 JL59:JL60">
    <cfRule type="containsText" dxfId="2014" priority="119" operator="containsText" text="Abs">
      <formula>NOT(ISERROR(SEARCH(("Abs"),(JL44))))</formula>
    </cfRule>
  </conditionalFormatting>
  <conditionalFormatting sqref="JL44 JL46:JL51 JL53 JL59:JL60">
    <cfRule type="containsText" dxfId="2013" priority="120" operator="containsText" text="Leav">
      <formula>NOT(ISERROR(SEARCH(("Leav"),(JL44))))</formula>
    </cfRule>
  </conditionalFormatting>
  <conditionalFormatting sqref="JL44 JL46:JL51 JL53 JL59:JL60">
    <cfRule type="containsText" dxfId="2012" priority="121" operator="containsText" text="Holi">
      <formula>NOT(ISERROR(SEARCH(("Holi"),(JL44))))</formula>
    </cfRule>
  </conditionalFormatting>
  <conditionalFormatting sqref="JL44 JL46:JL51 JL53 JL59:JL60">
    <cfRule type="containsText" dxfId="2011" priority="122" operator="containsText" text="Orie">
      <formula>NOT(ISERROR(SEARCH(("Orie"),(JL44))))</formula>
    </cfRule>
  </conditionalFormatting>
  <conditionalFormatting sqref="JM44 JM46:JM51 JM53 JM59:JM60">
    <cfRule type="containsText" dxfId="2010" priority="113" operator="containsText" text="Pres">
      <formula>NOT(ISERROR(SEARCH(("Pres"),(JM44))))</formula>
    </cfRule>
  </conditionalFormatting>
  <conditionalFormatting sqref="JM44 JM46:JM51 JM53 JM59:JM60">
    <cfRule type="containsText" dxfId="2009" priority="114" operator="containsText" text="Abs">
      <formula>NOT(ISERROR(SEARCH(("Abs"),(JM44))))</formula>
    </cfRule>
  </conditionalFormatting>
  <conditionalFormatting sqref="JM44 JM46:JM51 JM53 JM59:JM60">
    <cfRule type="containsText" dxfId="2008" priority="115" operator="containsText" text="Leav">
      <formula>NOT(ISERROR(SEARCH(("Leav"),(JM44))))</formula>
    </cfRule>
  </conditionalFormatting>
  <conditionalFormatting sqref="JM44 JM46:JM51 JM53 JM59:JM60">
    <cfRule type="containsText" dxfId="2007" priority="116" operator="containsText" text="Holi">
      <formula>NOT(ISERROR(SEARCH(("Holi"),(JM44))))</formula>
    </cfRule>
  </conditionalFormatting>
  <conditionalFormatting sqref="JM44 JM46:JM51 JM53 JM59:JM60">
    <cfRule type="containsText" dxfId="2006" priority="117" operator="containsText" text="Orie">
      <formula>NOT(ISERROR(SEARCH(("Orie"),(JM44))))</formula>
    </cfRule>
  </conditionalFormatting>
  <conditionalFormatting sqref="JN44 JN46:JN51 JN53 JN59:JN60">
    <cfRule type="containsText" dxfId="2005" priority="108" operator="containsText" text="Pres">
      <formula>NOT(ISERROR(SEARCH(("Pres"),(JN44))))</formula>
    </cfRule>
  </conditionalFormatting>
  <conditionalFormatting sqref="JN44 JN46:JN51 JN53 JN59:JN60">
    <cfRule type="containsText" dxfId="2004" priority="109" operator="containsText" text="Abs">
      <formula>NOT(ISERROR(SEARCH(("Abs"),(JN44))))</formula>
    </cfRule>
  </conditionalFormatting>
  <conditionalFormatting sqref="JN44 JN46:JN51 JN53 JN59:JN60">
    <cfRule type="containsText" dxfId="2003" priority="110" operator="containsText" text="Leav">
      <formula>NOT(ISERROR(SEARCH(("Leav"),(JN44))))</formula>
    </cfRule>
  </conditionalFormatting>
  <conditionalFormatting sqref="JN44 JN46:JN51 JN53 JN59:JN60">
    <cfRule type="containsText" dxfId="2002" priority="111" operator="containsText" text="Holi">
      <formula>NOT(ISERROR(SEARCH(("Holi"),(JN44))))</formula>
    </cfRule>
  </conditionalFormatting>
  <conditionalFormatting sqref="JN44 JN46:JN51 JN53 JN59:JN60">
    <cfRule type="containsText" dxfId="2001" priority="112" operator="containsText" text="Orie">
      <formula>NOT(ISERROR(SEARCH(("Orie"),(JN44))))</formula>
    </cfRule>
  </conditionalFormatting>
  <conditionalFormatting sqref="JO44 JO46:JO51 JO53 JO59:JO60">
    <cfRule type="containsText" dxfId="2000" priority="103" operator="containsText" text="Pres">
      <formula>NOT(ISERROR(SEARCH(("Pres"),(JO44))))</formula>
    </cfRule>
  </conditionalFormatting>
  <conditionalFormatting sqref="JO44 JO46:JO51 JO53 JO59:JO60">
    <cfRule type="containsText" dxfId="1999" priority="104" operator="containsText" text="Abs">
      <formula>NOT(ISERROR(SEARCH(("Abs"),(JO44))))</formula>
    </cfRule>
  </conditionalFormatting>
  <conditionalFormatting sqref="JO44 JO46:JO51 JO53 JO59:JO60">
    <cfRule type="containsText" dxfId="1998" priority="105" operator="containsText" text="Leav">
      <formula>NOT(ISERROR(SEARCH(("Leav"),(JO44))))</formula>
    </cfRule>
  </conditionalFormatting>
  <conditionalFormatting sqref="JO44 JO46:JO51 JO53 JO59:JO60">
    <cfRule type="containsText" dxfId="1997" priority="106" operator="containsText" text="Holi">
      <formula>NOT(ISERROR(SEARCH(("Holi"),(JO44))))</formula>
    </cfRule>
  </conditionalFormatting>
  <conditionalFormatting sqref="JO44 JO46:JO51 JO53 JO59:JO60">
    <cfRule type="containsText" dxfId="1996" priority="107" operator="containsText" text="Orie">
      <formula>NOT(ISERROR(SEARCH(("Orie"),(JO44))))</formula>
    </cfRule>
  </conditionalFormatting>
  <conditionalFormatting sqref="JP44 JP46:JP51 JP53 JP59:JP60">
    <cfRule type="containsText" dxfId="1995" priority="98" operator="containsText" text="Pres">
      <formula>NOT(ISERROR(SEARCH(("Pres"),(JP44))))</formula>
    </cfRule>
  </conditionalFormatting>
  <conditionalFormatting sqref="JP44 JP46:JP51 JP53 JP59:JP60">
    <cfRule type="containsText" dxfId="1994" priority="99" operator="containsText" text="Abs">
      <formula>NOT(ISERROR(SEARCH(("Abs"),(JP44))))</formula>
    </cfRule>
  </conditionalFormatting>
  <conditionalFormatting sqref="JP44 JP46:JP51 JP53 JP59:JP60">
    <cfRule type="containsText" dxfId="1993" priority="100" operator="containsText" text="Leav">
      <formula>NOT(ISERROR(SEARCH(("Leav"),(JP44))))</formula>
    </cfRule>
  </conditionalFormatting>
  <conditionalFormatting sqref="JP44 JP46:JP51 JP53 JP59:JP60">
    <cfRule type="containsText" dxfId="1992" priority="101" operator="containsText" text="Holi">
      <formula>NOT(ISERROR(SEARCH(("Holi"),(JP44))))</formula>
    </cfRule>
  </conditionalFormatting>
  <conditionalFormatting sqref="JP44 JP46:JP51 JP53 JP59:JP60">
    <cfRule type="containsText" dxfId="1991" priority="102" operator="containsText" text="Orie">
      <formula>NOT(ISERROR(SEARCH(("Orie"),(JP44))))</formula>
    </cfRule>
  </conditionalFormatting>
  <conditionalFormatting sqref="JQ44 JQ46:JQ51 JQ53 JQ59:JQ60">
    <cfRule type="containsText" dxfId="1990" priority="93" operator="containsText" text="Pres">
      <formula>NOT(ISERROR(SEARCH(("Pres"),(JQ44))))</formula>
    </cfRule>
  </conditionalFormatting>
  <conditionalFormatting sqref="JQ44 JQ46:JQ51 JQ53 JQ59:JQ60">
    <cfRule type="containsText" dxfId="1989" priority="94" operator="containsText" text="Abs">
      <formula>NOT(ISERROR(SEARCH(("Abs"),(JQ44))))</formula>
    </cfRule>
  </conditionalFormatting>
  <conditionalFormatting sqref="JQ44 JQ46:JQ51 JQ53 JQ59:JQ60">
    <cfRule type="containsText" dxfId="1988" priority="95" operator="containsText" text="Leav">
      <formula>NOT(ISERROR(SEARCH(("Leav"),(JQ44))))</formula>
    </cfRule>
  </conditionalFormatting>
  <conditionalFormatting sqref="JQ44 JQ46:JQ51 JQ53 JQ59:JQ60">
    <cfRule type="containsText" dxfId="1987" priority="96" operator="containsText" text="Holi">
      <formula>NOT(ISERROR(SEARCH(("Holi"),(JQ44))))</formula>
    </cfRule>
  </conditionalFormatting>
  <conditionalFormatting sqref="JQ44 JQ46:JQ51 JQ53 JQ59:JQ60">
    <cfRule type="containsText" dxfId="1986" priority="97" operator="containsText" text="Orie">
      <formula>NOT(ISERROR(SEARCH(("Orie"),(JQ44))))</formula>
    </cfRule>
  </conditionalFormatting>
  <conditionalFormatting sqref="JR44 JR46:JR51 JR53 JR59:JR60">
    <cfRule type="containsText" dxfId="1985" priority="88" operator="containsText" text="Pres">
      <formula>NOT(ISERROR(SEARCH(("Pres"),(JR44))))</formula>
    </cfRule>
  </conditionalFormatting>
  <conditionalFormatting sqref="JR44 JR46:JR51 JR53 JR59:JR60">
    <cfRule type="containsText" dxfId="1984" priority="89" operator="containsText" text="Abs">
      <formula>NOT(ISERROR(SEARCH(("Abs"),(JR44))))</formula>
    </cfRule>
  </conditionalFormatting>
  <conditionalFormatting sqref="JR44 JR46:JR51 JR53 JR59:JR60">
    <cfRule type="containsText" dxfId="1983" priority="90" operator="containsText" text="Leav">
      <formula>NOT(ISERROR(SEARCH(("Leav"),(JR44))))</formula>
    </cfRule>
  </conditionalFormatting>
  <conditionalFormatting sqref="JR44 JR46:JR51 JR53 JR59:JR60">
    <cfRule type="containsText" dxfId="1982" priority="91" operator="containsText" text="Holi">
      <formula>NOT(ISERROR(SEARCH(("Holi"),(JR44))))</formula>
    </cfRule>
  </conditionalFormatting>
  <conditionalFormatting sqref="JR44 JR46:JR51 JR53 JR59:JR60">
    <cfRule type="containsText" dxfId="1981" priority="92" operator="containsText" text="Orie">
      <formula>NOT(ISERROR(SEARCH(("Orie"),(JR44))))</formula>
    </cfRule>
  </conditionalFormatting>
  <conditionalFormatting sqref="JS44 JS46:JS51 JS53 JS59:JS60">
    <cfRule type="containsText" dxfId="1980" priority="83" operator="containsText" text="Pres">
      <formula>NOT(ISERROR(SEARCH(("Pres"),(JS44))))</formula>
    </cfRule>
  </conditionalFormatting>
  <conditionalFormatting sqref="JS44 JS46:JS51 JS53 JS59:JS60">
    <cfRule type="containsText" dxfId="1979" priority="84" operator="containsText" text="Abs">
      <formula>NOT(ISERROR(SEARCH(("Abs"),(JS44))))</formula>
    </cfRule>
  </conditionalFormatting>
  <conditionalFormatting sqref="JS44 JS46:JS51 JS53 JS59:JS60">
    <cfRule type="containsText" dxfId="1978" priority="85" operator="containsText" text="Leav">
      <formula>NOT(ISERROR(SEARCH(("Leav"),(JS44))))</formula>
    </cfRule>
  </conditionalFormatting>
  <conditionalFormatting sqref="JS44 JS46:JS51 JS53 JS59:JS60">
    <cfRule type="containsText" dxfId="1977" priority="86" operator="containsText" text="Holi">
      <formula>NOT(ISERROR(SEARCH(("Holi"),(JS44))))</formula>
    </cfRule>
  </conditionalFormatting>
  <conditionalFormatting sqref="JS44 JS46:JS51 JS53 JS59:JS60">
    <cfRule type="containsText" dxfId="1976" priority="87" operator="containsText" text="Orie">
      <formula>NOT(ISERROR(SEARCH(("Orie"),(JS44))))</formula>
    </cfRule>
  </conditionalFormatting>
  <conditionalFormatting sqref="JT44 JT46:JT51 JT53 JT59:JT60">
    <cfRule type="containsText" dxfId="1975" priority="78" operator="containsText" text="Pres">
      <formula>NOT(ISERROR(SEARCH(("Pres"),(JT44))))</formula>
    </cfRule>
  </conditionalFormatting>
  <conditionalFormatting sqref="JT44 JT46:JT51 JT53 JT59:JT60">
    <cfRule type="containsText" dxfId="1974" priority="79" operator="containsText" text="Abs">
      <formula>NOT(ISERROR(SEARCH(("Abs"),(JT44))))</formula>
    </cfRule>
  </conditionalFormatting>
  <conditionalFormatting sqref="JT44 JT46:JT51 JT53 JT59:JT60">
    <cfRule type="containsText" dxfId="1973" priority="80" operator="containsText" text="Leav">
      <formula>NOT(ISERROR(SEARCH(("Leav"),(JT44))))</formula>
    </cfRule>
  </conditionalFormatting>
  <conditionalFormatting sqref="JT44 JT46:JT51 JT53 JT59:JT60">
    <cfRule type="containsText" dxfId="1972" priority="81" operator="containsText" text="Holi">
      <formula>NOT(ISERROR(SEARCH(("Holi"),(JT44))))</formula>
    </cfRule>
  </conditionalFormatting>
  <conditionalFormatting sqref="JT44 JT46:JT51 JT53 JT59:JT60">
    <cfRule type="containsText" dxfId="1971" priority="82" operator="containsText" text="Orie">
      <formula>NOT(ISERROR(SEARCH(("Orie"),(JT44))))</formula>
    </cfRule>
  </conditionalFormatting>
  <conditionalFormatting sqref="GO46:GO53">
    <cfRule type="containsText" dxfId="1970" priority="61" operator="containsText" text="Pres">
      <formula>NOT(ISERROR(SEARCH(("Pres"),(GO46))))</formula>
    </cfRule>
  </conditionalFormatting>
  <conditionalFormatting sqref="GO46:GO53">
    <cfRule type="containsText" dxfId="1969" priority="62" operator="containsText" text="Abs">
      <formula>NOT(ISERROR(SEARCH(("Abs"),(GO46))))</formula>
    </cfRule>
  </conditionalFormatting>
  <conditionalFormatting sqref="GO46:GO53">
    <cfRule type="containsText" dxfId="1968" priority="63" operator="containsText" text="Leav">
      <formula>NOT(ISERROR(SEARCH(("Leav"),(GO46))))</formula>
    </cfRule>
  </conditionalFormatting>
  <conditionalFormatting sqref="GO46:GO53">
    <cfRule type="containsText" dxfId="1967" priority="64" operator="containsText" text="Holi">
      <formula>NOT(ISERROR(SEARCH(("Holi"),(GO46))))</formula>
    </cfRule>
  </conditionalFormatting>
  <conditionalFormatting sqref="GO46:GO53">
    <cfRule type="containsText" dxfId="1966" priority="65" operator="containsText" text="Orie">
      <formula>NOT(ISERROR(SEARCH(("Orie"),(GO46))))</formula>
    </cfRule>
  </conditionalFormatting>
  <conditionalFormatting sqref="GP46:GP53">
    <cfRule type="containsText" dxfId="1965" priority="56" operator="containsText" text="Pres">
      <formula>NOT(ISERROR(SEARCH(("Pres"),(GP46))))</formula>
    </cfRule>
  </conditionalFormatting>
  <conditionalFormatting sqref="GP46:GP53">
    <cfRule type="containsText" dxfId="1964" priority="57" operator="containsText" text="Abs">
      <formula>NOT(ISERROR(SEARCH(("Abs"),(GP46))))</formula>
    </cfRule>
  </conditionalFormatting>
  <conditionalFormatting sqref="GP46:GP53">
    <cfRule type="containsText" dxfId="1963" priority="58" operator="containsText" text="Leav">
      <formula>NOT(ISERROR(SEARCH(("Leav"),(GP46))))</formula>
    </cfRule>
  </conditionalFormatting>
  <conditionalFormatting sqref="GP46:GP53">
    <cfRule type="containsText" dxfId="1962" priority="59" operator="containsText" text="Holi">
      <formula>NOT(ISERROR(SEARCH(("Holi"),(GP46))))</formula>
    </cfRule>
  </conditionalFormatting>
  <conditionalFormatting sqref="GP46:GP53">
    <cfRule type="containsText" dxfId="1961" priority="60" operator="containsText" text="Orie">
      <formula>NOT(ISERROR(SEARCH(("Orie"),(GP46))))</formula>
    </cfRule>
  </conditionalFormatting>
  <conditionalFormatting sqref="GQ46:GQ47">
    <cfRule type="containsText" dxfId="1960" priority="51" operator="containsText" text="Pres">
      <formula>NOT(ISERROR(SEARCH(("Pres"),(GQ46))))</formula>
    </cfRule>
  </conditionalFormatting>
  <conditionalFormatting sqref="GQ46:GQ47">
    <cfRule type="containsText" dxfId="1959" priority="52" operator="containsText" text="Abs">
      <formula>NOT(ISERROR(SEARCH(("Abs"),(GQ46))))</formula>
    </cfRule>
  </conditionalFormatting>
  <conditionalFormatting sqref="GQ46:GQ47">
    <cfRule type="containsText" dxfId="1958" priority="53" operator="containsText" text="Leav">
      <formula>NOT(ISERROR(SEARCH(("Leav"),(GQ46))))</formula>
    </cfRule>
  </conditionalFormatting>
  <conditionalFormatting sqref="GQ46:GQ47">
    <cfRule type="containsText" dxfId="1957" priority="54" operator="containsText" text="Holi">
      <formula>NOT(ISERROR(SEARCH(("Holi"),(GQ46))))</formula>
    </cfRule>
  </conditionalFormatting>
  <conditionalFormatting sqref="GQ46:GQ47">
    <cfRule type="containsText" dxfId="1956" priority="55" operator="containsText" text="Orie">
      <formula>NOT(ISERROR(SEARCH(("Orie"),(GQ46))))</formula>
    </cfRule>
  </conditionalFormatting>
  <conditionalFormatting sqref="GR46:GR47">
    <cfRule type="containsText" dxfId="1955" priority="46" operator="containsText" text="Pres">
      <formula>NOT(ISERROR(SEARCH(("Pres"),(GR46))))</formula>
    </cfRule>
  </conditionalFormatting>
  <conditionalFormatting sqref="GR46:GR47">
    <cfRule type="containsText" dxfId="1954" priority="47" operator="containsText" text="Abs">
      <formula>NOT(ISERROR(SEARCH(("Abs"),(GR46))))</formula>
    </cfRule>
  </conditionalFormatting>
  <conditionalFormatting sqref="GR46:GR47">
    <cfRule type="containsText" dxfId="1953" priority="48" operator="containsText" text="Leav">
      <formula>NOT(ISERROR(SEARCH(("Leav"),(GR46))))</formula>
    </cfRule>
  </conditionalFormatting>
  <conditionalFormatting sqref="GR46:GR47">
    <cfRule type="containsText" dxfId="1952" priority="49" operator="containsText" text="Holi">
      <formula>NOT(ISERROR(SEARCH(("Holi"),(GR46))))</formula>
    </cfRule>
  </conditionalFormatting>
  <conditionalFormatting sqref="GR46:GR47">
    <cfRule type="containsText" dxfId="1951" priority="50" operator="containsText" text="Orie">
      <formula>NOT(ISERROR(SEARCH(("Orie"),(GR46))))</formula>
    </cfRule>
  </conditionalFormatting>
  <conditionalFormatting sqref="GQ49:GQ53">
    <cfRule type="containsText" dxfId="1950" priority="41" operator="containsText" text="Pres">
      <formula>NOT(ISERROR(SEARCH(("Pres"),(GQ49))))</formula>
    </cfRule>
  </conditionalFormatting>
  <conditionalFormatting sqref="GQ49:GQ53">
    <cfRule type="containsText" dxfId="1949" priority="42" operator="containsText" text="Abs">
      <formula>NOT(ISERROR(SEARCH(("Abs"),(GQ49))))</formula>
    </cfRule>
  </conditionalFormatting>
  <conditionalFormatting sqref="GQ49:GQ53">
    <cfRule type="containsText" dxfId="1948" priority="43" operator="containsText" text="Leav">
      <formula>NOT(ISERROR(SEARCH(("Leav"),(GQ49))))</formula>
    </cfRule>
  </conditionalFormatting>
  <conditionalFormatting sqref="GQ49:GQ53">
    <cfRule type="containsText" dxfId="1947" priority="44" operator="containsText" text="Holi">
      <formula>NOT(ISERROR(SEARCH(("Holi"),(GQ49))))</formula>
    </cfRule>
  </conditionalFormatting>
  <conditionalFormatting sqref="GQ49:GQ53">
    <cfRule type="containsText" dxfId="1946" priority="45" operator="containsText" text="Orie">
      <formula>NOT(ISERROR(SEARCH(("Orie"),(GQ49))))</formula>
    </cfRule>
  </conditionalFormatting>
  <conditionalFormatting sqref="GR49:GR53">
    <cfRule type="containsText" dxfId="1945" priority="36" operator="containsText" text="Pres">
      <formula>NOT(ISERROR(SEARCH(("Pres"),(GR49))))</formula>
    </cfRule>
  </conditionalFormatting>
  <conditionalFormatting sqref="GR49:GR53">
    <cfRule type="containsText" dxfId="1944" priority="37" operator="containsText" text="Abs">
      <formula>NOT(ISERROR(SEARCH(("Abs"),(GR49))))</formula>
    </cfRule>
  </conditionalFormatting>
  <conditionalFormatting sqref="GR49:GR53">
    <cfRule type="containsText" dxfId="1943" priority="38" operator="containsText" text="Leav">
      <formula>NOT(ISERROR(SEARCH(("Leav"),(GR49))))</formula>
    </cfRule>
  </conditionalFormatting>
  <conditionalFormatting sqref="GR49:GR53">
    <cfRule type="containsText" dxfId="1942" priority="39" operator="containsText" text="Holi">
      <formula>NOT(ISERROR(SEARCH(("Holi"),(GR49))))</formula>
    </cfRule>
  </conditionalFormatting>
  <conditionalFormatting sqref="GR49:GR53">
    <cfRule type="containsText" dxfId="1941" priority="40" operator="containsText" text="Orie">
      <formula>NOT(ISERROR(SEARCH(("Orie"),(GR49))))</formula>
    </cfRule>
  </conditionalFormatting>
  <conditionalFormatting sqref="GS47:GS50">
    <cfRule type="containsText" dxfId="1940" priority="31" operator="containsText" text="Pres">
      <formula>NOT(ISERROR(SEARCH(("Pres"),(GS47))))</formula>
    </cfRule>
  </conditionalFormatting>
  <conditionalFormatting sqref="GS47:GS50">
    <cfRule type="containsText" dxfId="1939" priority="32" operator="containsText" text="Abs">
      <formula>NOT(ISERROR(SEARCH(("Abs"),(GS47))))</formula>
    </cfRule>
  </conditionalFormatting>
  <conditionalFormatting sqref="GS47:GS50">
    <cfRule type="containsText" dxfId="1938" priority="33" operator="containsText" text="Leav">
      <formula>NOT(ISERROR(SEARCH(("Leav"),(GS47))))</formula>
    </cfRule>
  </conditionalFormatting>
  <conditionalFormatting sqref="GS47:GS50">
    <cfRule type="containsText" dxfId="1937" priority="34" operator="containsText" text="Holi">
      <formula>NOT(ISERROR(SEARCH(("Holi"),(GS47))))</formula>
    </cfRule>
  </conditionalFormatting>
  <conditionalFormatting sqref="GS47:GS50">
    <cfRule type="containsText" dxfId="1936" priority="35" operator="containsText" text="Orie">
      <formula>NOT(ISERROR(SEARCH(("Orie"),(GS47))))</formula>
    </cfRule>
  </conditionalFormatting>
  <conditionalFormatting sqref="GT47 GT49:GT50">
    <cfRule type="containsText" dxfId="1935" priority="26" operator="containsText" text="Pres">
      <formula>NOT(ISERROR(SEARCH(("Pres"),(GT47))))</formula>
    </cfRule>
  </conditionalFormatting>
  <conditionalFormatting sqref="GT47 GT49:GT50">
    <cfRule type="containsText" dxfId="1934" priority="27" operator="containsText" text="Abs">
      <formula>NOT(ISERROR(SEARCH(("Abs"),(GT47))))</formula>
    </cfRule>
  </conditionalFormatting>
  <conditionalFormatting sqref="GT47 GT49:GT50">
    <cfRule type="containsText" dxfId="1933" priority="28" operator="containsText" text="Leav">
      <formula>NOT(ISERROR(SEARCH(("Leav"),(GT47))))</formula>
    </cfRule>
  </conditionalFormatting>
  <conditionalFormatting sqref="GT47 GT49:GT50">
    <cfRule type="containsText" dxfId="1932" priority="29" operator="containsText" text="Holi">
      <formula>NOT(ISERROR(SEARCH(("Holi"),(GT47))))</formula>
    </cfRule>
  </conditionalFormatting>
  <conditionalFormatting sqref="GT47 GT49:GT50">
    <cfRule type="containsText" dxfId="1931" priority="30" operator="containsText" text="Orie">
      <formula>NOT(ISERROR(SEARCH(("Orie"),(GT47))))</formula>
    </cfRule>
  </conditionalFormatting>
  <conditionalFormatting sqref="GS53">
    <cfRule type="containsText" dxfId="1930" priority="21" operator="containsText" text="Pres">
      <formula>NOT(ISERROR(SEARCH(("Pres"),(GS53))))</formula>
    </cfRule>
  </conditionalFormatting>
  <conditionalFormatting sqref="GS53">
    <cfRule type="containsText" dxfId="1929" priority="22" operator="containsText" text="Abs">
      <formula>NOT(ISERROR(SEARCH(("Abs"),(GS53))))</formula>
    </cfRule>
  </conditionalFormatting>
  <conditionalFormatting sqref="GS53">
    <cfRule type="containsText" dxfId="1928" priority="23" operator="containsText" text="Leav">
      <formula>NOT(ISERROR(SEARCH(("Leav"),(GS53))))</formula>
    </cfRule>
  </conditionalFormatting>
  <conditionalFormatting sqref="GS53">
    <cfRule type="containsText" dxfId="1927" priority="24" operator="containsText" text="Holi">
      <formula>NOT(ISERROR(SEARCH(("Holi"),(GS53))))</formula>
    </cfRule>
  </conditionalFormatting>
  <conditionalFormatting sqref="GS53">
    <cfRule type="containsText" dxfId="1926" priority="25" operator="containsText" text="Orie">
      <formula>NOT(ISERROR(SEARCH(("Orie"),(GS53))))</formula>
    </cfRule>
  </conditionalFormatting>
  <conditionalFormatting sqref="GT53">
    <cfRule type="containsText" dxfId="1925" priority="16" operator="containsText" text="Pres">
      <formula>NOT(ISERROR(SEARCH(("Pres"),(GT53))))</formula>
    </cfRule>
  </conditionalFormatting>
  <conditionalFormatting sqref="GT53">
    <cfRule type="containsText" dxfId="1924" priority="17" operator="containsText" text="Abs">
      <formula>NOT(ISERROR(SEARCH(("Abs"),(GT53))))</formula>
    </cfRule>
  </conditionalFormatting>
  <conditionalFormatting sqref="GT53">
    <cfRule type="containsText" dxfId="1923" priority="18" operator="containsText" text="Leav">
      <formula>NOT(ISERROR(SEARCH(("Leav"),(GT53))))</formula>
    </cfRule>
  </conditionalFormatting>
  <conditionalFormatting sqref="GT53">
    <cfRule type="containsText" dxfId="1922" priority="19" operator="containsText" text="Holi">
      <formula>NOT(ISERROR(SEARCH(("Holi"),(GT53))))</formula>
    </cfRule>
  </conditionalFormatting>
  <conditionalFormatting sqref="GT53">
    <cfRule type="containsText" dxfId="1921" priority="20" operator="containsText" text="Orie">
      <formula>NOT(ISERROR(SEARCH(("Orie"),(GT53))))</formula>
    </cfRule>
  </conditionalFormatting>
  <conditionalFormatting sqref="GT48">
    <cfRule type="containsText" dxfId="1920" priority="11" operator="containsText" text="Pres">
      <formula>NOT(ISERROR(SEARCH(("Pres"),(GT48))))</formula>
    </cfRule>
  </conditionalFormatting>
  <conditionalFormatting sqref="GT48">
    <cfRule type="containsText" dxfId="1919" priority="12" operator="containsText" text="Abs">
      <formula>NOT(ISERROR(SEARCH(("Abs"),(GT48))))</formula>
    </cfRule>
  </conditionalFormatting>
  <conditionalFormatting sqref="GT48">
    <cfRule type="containsText" dxfId="1918" priority="13" operator="containsText" text="Leav">
      <formula>NOT(ISERROR(SEARCH(("Leav"),(GT48))))</formula>
    </cfRule>
  </conditionalFormatting>
  <conditionalFormatting sqref="GT48">
    <cfRule type="containsText" dxfId="1917" priority="14" operator="containsText" text="Holi">
      <formula>NOT(ISERROR(SEARCH(("Holi"),(GT48))))</formula>
    </cfRule>
  </conditionalFormatting>
  <conditionalFormatting sqref="GT48">
    <cfRule type="containsText" dxfId="1916" priority="15" operator="containsText" text="Orie">
      <formula>NOT(ISERROR(SEARCH(("Orie"),(GT48))))</formula>
    </cfRule>
  </conditionalFormatting>
  <conditionalFormatting sqref="GW47:GW53">
    <cfRule type="containsText" dxfId="1915" priority="6" operator="containsText" text="Pres">
      <formula>NOT(ISERROR(SEARCH(("Pres"),(GW47))))</formula>
    </cfRule>
  </conditionalFormatting>
  <conditionalFormatting sqref="GW47:GW53">
    <cfRule type="containsText" dxfId="1914" priority="7" operator="containsText" text="Abs">
      <formula>NOT(ISERROR(SEARCH(("Abs"),(GW47))))</formula>
    </cfRule>
  </conditionalFormatting>
  <conditionalFormatting sqref="GW47:GW53">
    <cfRule type="containsText" dxfId="1913" priority="8" operator="containsText" text="Leav">
      <formula>NOT(ISERROR(SEARCH(("Leav"),(GW47))))</formula>
    </cfRule>
  </conditionalFormatting>
  <conditionalFormatting sqref="GW47:GW53">
    <cfRule type="containsText" dxfId="1912" priority="9" operator="containsText" text="Holi">
      <formula>NOT(ISERROR(SEARCH(("Holi"),(GW47))))</formula>
    </cfRule>
  </conditionalFormatting>
  <conditionalFormatting sqref="GW47:GW53">
    <cfRule type="containsText" dxfId="1911" priority="10" operator="containsText" text="Orie">
      <formula>NOT(ISERROR(SEARCH(("Orie"),(GW47))))</formula>
    </cfRule>
  </conditionalFormatting>
  <conditionalFormatting sqref="GX47:GX53">
    <cfRule type="containsText" dxfId="1910" priority="1" operator="containsText" text="Pres">
      <formula>NOT(ISERROR(SEARCH(("Pres"),(GX47))))</formula>
    </cfRule>
  </conditionalFormatting>
  <conditionalFormatting sqref="GX47:GX53">
    <cfRule type="containsText" dxfId="1909" priority="2" operator="containsText" text="Abs">
      <formula>NOT(ISERROR(SEARCH(("Abs"),(GX47))))</formula>
    </cfRule>
  </conditionalFormatting>
  <conditionalFormatting sqref="GX47:GX53">
    <cfRule type="containsText" dxfId="1908" priority="3" operator="containsText" text="Leav">
      <formula>NOT(ISERROR(SEARCH(("Leav"),(GX47))))</formula>
    </cfRule>
  </conditionalFormatting>
  <conditionalFormatting sqref="GX47:GX53">
    <cfRule type="containsText" dxfId="1907" priority="4" operator="containsText" text="Holi">
      <formula>NOT(ISERROR(SEARCH(("Holi"),(GX47))))</formula>
    </cfRule>
  </conditionalFormatting>
  <conditionalFormatting sqref="GX47:GX53">
    <cfRule type="containsText" dxfId="1906" priority="5" operator="containsText" text="Orie">
      <formula>NOT(ISERROR(SEARCH(("Orie"),(GX47))))</formula>
    </cfRule>
  </conditionalFormatting>
  <hyperlinks>
    <hyperlink ref="E31" r:id="rId1" xr:uid="{5F9D0C62-1333-48EA-AD9A-690C99C33158}"/>
    <hyperlink ref="E32" r:id="rId2" xr:uid="{962678E6-81A9-40EB-944F-0C4AA6DA5014}"/>
    <hyperlink ref="E33" r:id="rId3" xr:uid="{BB374F5E-480F-444F-BF74-2A80F6490206}"/>
    <hyperlink ref="E34" r:id="rId4" xr:uid="{A3F4D8A4-8713-42E6-AF8A-871CE3CEDF9C}"/>
    <hyperlink ref="E35" r:id="rId5" xr:uid="{D1BDF399-BCEB-4865-946D-5E5F9D694BF7}"/>
    <hyperlink ref="E36" r:id="rId6" xr:uid="{056FF21C-E640-4D43-B778-A4500A91183F}"/>
    <hyperlink ref="E37" r:id="rId7" xr:uid="{2417CE50-1CD9-4FB3-BF2C-DE19695A7F25}"/>
    <hyperlink ref="E38" r:id="rId8" xr:uid="{ADD4ADA5-6866-4872-8365-7CDE4BDEFF78}"/>
    <hyperlink ref="E39" r:id="rId9" xr:uid="{73599D12-EE9D-4AE8-959D-2A8EC063B32D}"/>
    <hyperlink ref="E40" r:id="rId10" xr:uid="{A04C8278-08EA-4465-B629-B6E5ABDCC35F}"/>
    <hyperlink ref="E41" r:id="rId11" xr:uid="{DED1A020-17BD-453B-B280-FCB9EB6756AA}"/>
    <hyperlink ref="E42" r:id="rId12" xr:uid="{D5AB0F7F-6268-4A6C-8EAB-3E254001E958}"/>
    <hyperlink ref="E43" r:id="rId13" xr:uid="{C832C82C-8BF8-4D32-A79A-3AF791F6BBDD}"/>
    <hyperlink ref="E44" r:id="rId14" xr:uid="{266D8F67-2E16-496A-B3B0-E0961A0B5204}"/>
    <hyperlink ref="E45" r:id="rId15" xr:uid="{254F5134-7F34-4963-935B-87435051D84A}"/>
    <hyperlink ref="E46" r:id="rId16" xr:uid="{D1FE36D8-386C-4215-930E-7E4AC71289B1}"/>
    <hyperlink ref="E47" r:id="rId17" xr:uid="{91EAF1FC-FA4D-4069-93F6-0AE265D6153C}"/>
    <hyperlink ref="E48" r:id="rId18" xr:uid="{63540D1C-6F85-46E0-BD49-AE9436BA0D0F}"/>
    <hyperlink ref="E49" r:id="rId19" xr:uid="{2848D01D-9FE7-4241-9D50-CC5B9B22BCC9}"/>
    <hyperlink ref="E50" r:id="rId20" xr:uid="{89212E5F-49B2-45CE-9EE1-112F70E2EA14}"/>
    <hyperlink ref="E51" r:id="rId21" xr:uid="{326F0596-6FCF-4098-A101-E4D30C83A5B5}"/>
    <hyperlink ref="E52" r:id="rId22" xr:uid="{2DA47067-4B50-407D-A349-0758C74322F4}"/>
    <hyperlink ref="E53" r:id="rId23" xr:uid="{8929488C-208E-4FAB-974A-2BE4C2F1BA27}"/>
  </hyperlinks>
  <printOptions horizontalCentered="1" gridLines="1"/>
  <pageMargins left="0.7" right="0.7" top="0.75" bottom="0.75" header="0" footer="0"/>
  <pageSetup fitToHeight="0" pageOrder="overThenDown" orientation="landscape" cellComments="atEnd" r:id="rId24"/>
  <legacyDrawing r:id="rId25"/>
  <extLst>
    <ext xmlns:x14="http://schemas.microsoft.com/office/spreadsheetml/2009/9/main" uri="{CCE6A557-97BC-4b89-ADB6-D9C93CAAB3DF}">
      <x14:dataValidations xmlns:xm="http://schemas.microsoft.com/office/excel/2006/main" count="3">
        <x14:dataValidation type="list" allowBlank="1" showInputMessage="1" showErrorMessage="1" xr:uid="{D2B92B1B-9DB1-41B3-97A6-5F667FCB1C4F}">
          <x14:formula1>
            <xm:f>Ref!$B$1:$B$7</xm:f>
          </x14:formula1>
          <xm:sqref>A6:A54</xm:sqref>
        </x14:dataValidation>
        <x14:dataValidation type="list" allowBlank="1" showInputMessage="1" showErrorMessage="1" xr:uid="{8D723591-D5DF-4B73-AFF4-93CF83EB2D49}">
          <x14:formula1>
            <xm:f>Ref!$C$1:$C$2</xm:f>
          </x14:formula1>
          <xm:sqref>F6 F27:F54</xm:sqref>
        </x14:dataValidation>
        <x14:dataValidation type="list" allowBlank="1" showInputMessage="1" showErrorMessage="1" xr:uid="{FD2A8B54-B62E-4463-8C93-6F8091EFA839}">
          <x14:formula1>
            <xm:f>Ref!$A$1:$A$6</xm:f>
          </x14:formula1>
          <xm:sqref>AC6:AC33 AE6:AE33 AG6:AG33 CM6:CM33 BU6:BU33 BW6:BW33 BY6:BY33 CA6:CA33 CC6:CC33 CG6:CG33 CE6:CE33 CK6:CK33 CI6:CI33 CQ6:CQ33 AI6:AI33 AK6:AK33 AM6:AM33 AO6:AO33 AQ6:AQ33 AY6:AY33 AW6:AW33 AU6:AU33 AS6:AS33 BA6:BA33 BC6:BC33 BG6:BG33 BE6:BE33 BK6:BK33 BI6:BI33 BO6:BO33 BM6:BM33 BS6:BS33 BQ6:BQ33 CO6:CO33 CS6:CS33 CU7:CU33 CW7:CW33 DA9:DA12 DA14:DA23 DA25:DA37 DC15:DC23 DC25:DC38 DE15:DE23 DE25:DE35 DI42:DI44 DG15:DG23 DG25:DG35 DI15:DI23 DI25:DI35 DK15:DK23 DM15:DM23 DO25:DO35 DO42:DO44 DO15:DO23 DQ16:DQ23 DS16:DS23 DU16:DU23 DQ25:DQ44 DO37:DO40 DI37:DI40 DE37:DE40 DG37:DG40 DC41 DA41 CY41 DU25:DU50 DK25:DK45 DS25:DS46 DM25:DM45 DE42:DE45 DG42:DG49 CY9:CY38 DW21:DW45 DY21:DY45 EA21:EA45 EC21:EC23 EE21:EE23 EG21:EG23 EI27:EI46 EK27:EK46 EE25:EE57 EG25:EG52 JQ59:JQ60 EQ25:EQ56 EM27:EM51 EO27:EO51 ES27:ES51 EU26:EU51 EW27:EW51 EY27:EY57 FA27:FA54 FC27:FC51 FE27:FE51 FG27:FG51 FI28 FI30:FI51 FK31:FK51 FM34:FM51 FO34:FO51 FQ34:FQ51 FS34:FS51 FU39:FU51 GA24 FX6:FX19 FZ6:FZ19 GB6:GB19 GD6:GD19 GF6:GF19 GL6:GL19 GJ6:GJ19 GH6:GH19 GN6:GN19 FW24 FY24 FW39:FW51 FY41:FY52 GA41:GA53 GM41:GM57 GC41:GC57 GE41:GE57 GG41:GG57 GI41:GI57 GK41:GK57 JK46:JK51 JM46:JM51 JS44 GU44 GW44 GY44 HA44 HG44 HC44 HE44 HI44 HK44 HM44 HO44 HU44 HQ44 HS44 HW44 HY44 IA44 IC44 II44 IE44 IG44 IK44 IM44 IO44 IQ44 IW44 IS44 IU44 IY44 JA44 JC44 JE44 JK44 JG44 JI44 JM44 JO44 JQ44 JK53 GS41:GS57 JO59:JO60 GY46:GY51 HA46:HA51 HG46:HG51 HC46:HC51 HE46:HE51 HI46:HI51 HK46:HK51 HM46:HM51 HO46:HO51 HU46:HU51 HQ46:HQ51 HS46:HS51 HW46:HW51 HY46:HY51 IA46:IA51 IC46:IC51 II46:II51 IE46:IE51 IG46:IG51 IK46:IK51 IM46:IM51 IO46:IO51 IQ46:IQ51 IW46:IW51 IS46:IS51 IU46:IU51 IY46:IY51 JA46:JA51 JC46:JC51 JE46:JE51 GS59:GS60 JG46:JG51 JI46:JI51 GO59:GO60 GQ59:GQ60 GQ41:GQ57 EC25:EC58 GO41:GO57 GU46:GU53 GY53 HA53 HG53 HC53 HE53 HI53 HK53 HM53 HO53 HU53 HQ53 HS53 HW53 HY53 IA53 IC53 II53 IE53 IG53 IK53 IM53 IO53 IQ53 IW53 IS53 IU53 IY53 JA53 JC53 JE53 JO46:JO51 JG53 JI53 JQ46:JQ51 GU59:GU60 GW59:GW60 GY59:GY60 HA59:HA60 HG59:HG60 HC59:HC60 HE59:HE60 HI59:HI60 HK59:HK60 HM59:HM60 HO59:HO60 HU59:HU60 HQ59:HQ60 HS59:HS60 HW59:HW60 HY59:HY60 IA59:IA60 IC59:IC60 II59:II60 IE59:IE60 IG59:IG60 IK59:IK60 IM59:IM60 IO59:IO60 IQ59:IQ60 IW59:IW60 IS59:IS60 IU59:IU60 IY59:IY60 JA59:JA60 JC59:JC60 JE59:JE60 JM53 JG59:JG60 JI59:JI60 JO53 JQ53 JS46:JS51 JS53 JS59:JS60 JK59:JK60 JM59:JM60 GW46:GW53</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516A-0593-4834-AD03-4DE1154EC97E}">
  <sheetPr>
    <tabColor rgb="FF757171"/>
    <outlinePr summaryBelow="0" summaryRight="0"/>
    <pageSetUpPr fitToPage="1"/>
  </sheetPr>
  <dimension ref="A1:GU992"/>
  <sheetViews>
    <sheetView showGridLines="0" zoomScaleNormal="100" workbookViewId="0">
      <pane xSplit="29" topLeftCell="AD32" activePane="topRight" state="frozen"/>
      <selection pane="topRight" activeCell="W39" sqref="W39"/>
      <selection activeCell="V11" sqref="V11"/>
    </sheetView>
  </sheetViews>
  <sheetFormatPr defaultColWidth="14.42578125" defaultRowHeight="15" customHeight="1"/>
  <cols>
    <col min="1" max="2" width="10.28515625" bestFit="1" customWidth="1"/>
    <col min="3" max="3" width="17.42578125" customWidth="1"/>
    <col min="4" max="4" width="15.5703125" customWidth="1"/>
    <col min="5" max="5" width="14" hidden="1" customWidth="1"/>
    <col min="6" max="6" width="5.42578125" customWidth="1"/>
    <col min="7" max="7" width="13.42578125" customWidth="1"/>
    <col min="8" max="8" width="12.140625" customWidth="1"/>
    <col min="9" max="9" width="13.85546875" customWidth="1"/>
    <col min="10" max="10" width="3.85546875" customWidth="1"/>
    <col min="11" max="11" width="10.42578125" customWidth="1"/>
    <col min="12" max="12" width="13.85546875" customWidth="1"/>
    <col min="13" max="13" width="7" customWidth="1"/>
    <col min="14" max="15" width="13.28515625" customWidth="1"/>
    <col min="16" max="19" width="3.28515625" customWidth="1"/>
    <col min="20" max="20" width="5.140625" customWidth="1"/>
    <col min="21" max="21" width="3.5703125" customWidth="1"/>
    <col min="22" max="22" width="8.140625" customWidth="1"/>
    <col min="23" max="23" width="3.5703125" bestFit="1" customWidth="1"/>
    <col min="24" max="24" width="4" bestFit="1" customWidth="1"/>
    <col min="25" max="25" width="5.5703125" customWidth="1"/>
    <col min="26" max="26" width="3.5703125" hidden="1" customWidth="1"/>
    <col min="27" max="27" width="5.140625" hidden="1" customWidth="1"/>
    <col min="28" max="28" width="3.5703125" hidden="1" customWidth="1"/>
    <col min="29" max="31" width="3.28515625" bestFit="1" customWidth="1"/>
    <col min="32" max="32" width="4.28515625" bestFit="1" customWidth="1"/>
    <col min="33" max="33" width="3.28515625" bestFit="1" customWidth="1"/>
    <col min="34" max="34" width="4.28515625" bestFit="1" customWidth="1"/>
    <col min="35" max="35" width="3.28515625" bestFit="1" customWidth="1"/>
    <col min="36" max="36" width="4.28515625" bestFit="1" customWidth="1"/>
    <col min="37" max="37" width="3.28515625" bestFit="1" customWidth="1"/>
    <col min="38" max="38" width="4.28515625" bestFit="1" customWidth="1"/>
    <col min="39" max="39" width="4.140625" bestFit="1" customWidth="1"/>
    <col min="40" max="40" width="4.28515625" bestFit="1" customWidth="1"/>
    <col min="41" max="41" width="3.28515625" bestFit="1" customWidth="1"/>
    <col min="42" max="42" width="4.28515625" bestFit="1" customWidth="1"/>
    <col min="43" max="43" width="3.28515625" bestFit="1" customWidth="1"/>
    <col min="44" max="44" width="4.28515625" bestFit="1" customWidth="1"/>
    <col min="45" max="45" width="3.28515625" bestFit="1" customWidth="1"/>
    <col min="46" max="46" width="4.28515625" bestFit="1" customWidth="1"/>
    <col min="47" max="47" width="3.28515625" bestFit="1" customWidth="1"/>
    <col min="48" max="48" width="4.28515625" bestFit="1" customWidth="1"/>
    <col min="49" max="49" width="3.28515625" bestFit="1" customWidth="1"/>
    <col min="50" max="50" width="4.28515625" bestFit="1" customWidth="1"/>
    <col min="51" max="51" width="3.28515625" bestFit="1" customWidth="1"/>
    <col min="52" max="52" width="4.28515625" bestFit="1" customWidth="1"/>
    <col min="53" max="53" width="3.28515625" bestFit="1" customWidth="1"/>
    <col min="54" max="54" width="4.28515625" bestFit="1" customWidth="1"/>
    <col min="55" max="55" width="3.28515625" bestFit="1" customWidth="1"/>
    <col min="56" max="56" width="4.28515625" bestFit="1" customWidth="1"/>
    <col min="57" max="57" width="3.28515625" bestFit="1" customWidth="1"/>
    <col min="58" max="58" width="4.28515625" bestFit="1" customWidth="1"/>
    <col min="59" max="59" width="3.28515625" bestFit="1" customWidth="1"/>
    <col min="60" max="60" width="4.28515625" bestFit="1" customWidth="1"/>
    <col min="61" max="61" width="3.28515625" bestFit="1" customWidth="1"/>
    <col min="62" max="62" width="4.28515625" bestFit="1" customWidth="1"/>
    <col min="63" max="63" width="3.28515625" bestFit="1" customWidth="1"/>
    <col min="64" max="64" width="4.28515625" bestFit="1" customWidth="1"/>
    <col min="65" max="65" width="3.28515625" bestFit="1" customWidth="1"/>
    <col min="66" max="66" width="4.28515625" bestFit="1" customWidth="1"/>
    <col min="67" max="67" width="4.42578125" customWidth="1"/>
    <col min="68" max="68" width="4.28515625" bestFit="1" customWidth="1"/>
    <col min="69" max="69" width="3.28515625" bestFit="1" customWidth="1"/>
    <col min="70" max="70" width="4.28515625" bestFit="1" customWidth="1"/>
    <col min="71" max="71" width="3.28515625" bestFit="1" customWidth="1"/>
    <col min="72" max="72" width="4.28515625" bestFit="1" customWidth="1"/>
    <col min="73" max="73" width="3.28515625" bestFit="1" customWidth="1"/>
    <col min="74" max="74" width="4.28515625" bestFit="1" customWidth="1"/>
    <col min="75" max="75" width="4.42578125" customWidth="1"/>
    <col min="76" max="76" width="4.28515625" bestFit="1" customWidth="1"/>
    <col min="77" max="77" width="3.28515625" bestFit="1" customWidth="1"/>
    <col min="78" max="78" width="4.28515625" bestFit="1" customWidth="1"/>
    <col min="79" max="79" width="3.28515625" bestFit="1" customWidth="1"/>
    <col min="80" max="80" width="4.28515625" bestFit="1" customWidth="1"/>
    <col min="81" max="81" width="3.28515625" bestFit="1" customWidth="1"/>
    <col min="82" max="82" width="4.28515625" bestFit="1" customWidth="1"/>
    <col min="83" max="83" width="3.28515625" bestFit="1" customWidth="1"/>
    <col min="84" max="84" width="4.28515625" bestFit="1" customWidth="1"/>
    <col min="85" max="85" width="3.28515625" bestFit="1" customWidth="1"/>
    <col min="86" max="86" width="7" bestFit="1" customWidth="1"/>
    <col min="87" max="87" width="4.42578125" customWidth="1"/>
    <col min="88" max="88" width="7" bestFit="1" customWidth="1"/>
    <col min="89" max="89" width="3.28515625" bestFit="1" customWidth="1"/>
    <col min="90" max="90" width="7" bestFit="1" customWidth="1"/>
    <col min="91" max="91" width="3.28515625" bestFit="1" customWidth="1"/>
    <col min="92" max="92" width="6.28515625" bestFit="1" customWidth="1"/>
    <col min="93" max="93" width="3.28515625" bestFit="1" customWidth="1"/>
    <col min="94" max="94" width="6.28515625" bestFit="1" customWidth="1"/>
    <col min="95" max="95" width="3.28515625" bestFit="1" customWidth="1"/>
    <col min="96" max="96" width="6.28515625" bestFit="1" customWidth="1"/>
    <col min="97" max="97" width="5" bestFit="1" customWidth="1"/>
    <col min="98" max="98" width="6.28515625" style="173" bestFit="1" customWidth="1"/>
    <col min="99" max="99" width="3.28515625" style="173" bestFit="1" customWidth="1"/>
    <col min="100" max="100" width="6.28515625" style="175" bestFit="1" customWidth="1"/>
    <col min="101" max="101" width="3.28515625" style="175" bestFit="1" customWidth="1"/>
    <col min="102" max="103" width="3.28515625" style="173" bestFit="1" customWidth="1"/>
    <col min="104" max="104" width="4.140625" style="173" customWidth="1"/>
    <col min="105" max="105" width="4" style="173" customWidth="1"/>
    <col min="106" max="107" width="3.28515625" style="173" bestFit="1" customWidth="1"/>
    <col min="108" max="108" width="4.7109375" style="173" customWidth="1"/>
    <col min="109" max="111" width="3.28515625" style="173" bestFit="1" customWidth="1"/>
    <col min="112" max="112" width="3.85546875" style="173" customWidth="1"/>
    <col min="113" max="113" width="4.7109375" style="173" customWidth="1"/>
    <col min="114" max="128" width="3.28515625" style="173" bestFit="1" customWidth="1"/>
    <col min="129" max="129" width="4.7109375" style="173" customWidth="1"/>
    <col min="130" max="132" width="3.28515625" style="173" bestFit="1" customWidth="1"/>
    <col min="133" max="133" width="4.5703125" style="173" customWidth="1"/>
    <col min="134" max="134" width="4.7109375" style="173" customWidth="1"/>
    <col min="135" max="135" width="4.85546875" style="173" customWidth="1"/>
    <col min="136" max="136" width="3.28515625" style="173" bestFit="1" customWidth="1"/>
    <col min="137" max="137" width="4.5703125" style="173" customWidth="1"/>
    <col min="138" max="138" width="3.28515625" style="173" bestFit="1" customWidth="1"/>
    <col min="139" max="139" width="3.7109375" style="173" bestFit="1" customWidth="1"/>
    <col min="140" max="140" width="3.28515625" style="173" bestFit="1" customWidth="1"/>
    <col min="141" max="141" width="3.7109375" style="173" bestFit="1" customWidth="1"/>
    <col min="142" max="147" width="3.28515625" style="173" bestFit="1" customWidth="1"/>
    <col min="148" max="148" width="3.5703125" style="173" customWidth="1"/>
    <col min="149" max="149" width="5.85546875" style="173" customWidth="1"/>
    <col min="150" max="166" width="3.28515625" style="173" bestFit="1" customWidth="1"/>
    <col min="167" max="167" width="3.7109375" style="173" bestFit="1" customWidth="1"/>
    <col min="168" max="172" width="3.28515625" style="173" bestFit="1" customWidth="1"/>
    <col min="173" max="173" width="3.7109375" style="173" bestFit="1" customWidth="1"/>
    <col min="174" max="203" width="3.28515625" style="173" bestFit="1" customWidth="1"/>
  </cols>
  <sheetData>
    <row r="1" spans="1:203" ht="42" customHeight="1" thickTop="1">
      <c r="A1" s="1" t="s">
        <v>0</v>
      </c>
      <c r="B1" s="2">
        <f>COUNTIF(A:A,"Active")</f>
        <v>0</v>
      </c>
      <c r="C1" s="3" t="s">
        <v>1357</v>
      </c>
      <c r="D1" s="3" t="s">
        <v>2057</v>
      </c>
      <c r="E1" s="4"/>
      <c r="F1" s="5"/>
      <c r="G1" s="6"/>
      <c r="H1" s="6"/>
      <c r="I1" s="7"/>
      <c r="J1" s="7"/>
      <c r="K1" s="7"/>
      <c r="L1" s="7"/>
      <c r="M1" s="7"/>
      <c r="N1" s="8"/>
      <c r="O1" s="8"/>
      <c r="P1" s="9"/>
      <c r="Q1" s="8"/>
      <c r="R1" s="10"/>
      <c r="S1" s="11"/>
      <c r="T1" s="15"/>
      <c r="U1" s="15"/>
      <c r="V1" s="15"/>
      <c r="W1" s="14"/>
      <c r="X1" s="11"/>
      <c r="Y1" s="12"/>
      <c r="Z1" s="14"/>
      <c r="AA1" s="15" t="s">
        <v>2</v>
      </c>
      <c r="AB1" s="15"/>
      <c r="AC1" s="15"/>
      <c r="AD1" s="32"/>
      <c r="AE1" s="16"/>
      <c r="AF1" s="92"/>
      <c r="AG1" s="92" t="s">
        <v>2058</v>
      </c>
      <c r="AH1" s="92" t="s">
        <v>102</v>
      </c>
      <c r="AI1" s="92"/>
      <c r="AJ1" s="92" t="s">
        <v>103</v>
      </c>
      <c r="AK1" s="92"/>
      <c r="AL1" s="92" t="s">
        <v>104</v>
      </c>
      <c r="AM1" s="92"/>
      <c r="AN1" s="92" t="s">
        <v>105</v>
      </c>
      <c r="AO1" s="92"/>
      <c r="AP1" s="92" t="s">
        <v>54</v>
      </c>
      <c r="AQ1" s="92"/>
      <c r="AR1" s="92" t="s">
        <v>106</v>
      </c>
      <c r="AS1" s="92"/>
      <c r="AT1" s="92" t="s">
        <v>77</v>
      </c>
      <c r="AU1" s="92"/>
      <c r="AV1" s="92"/>
      <c r="AW1" s="92"/>
      <c r="AX1" s="92" t="s">
        <v>78</v>
      </c>
      <c r="AY1" s="92"/>
      <c r="AZ1" s="92" t="s">
        <v>79</v>
      </c>
      <c r="BA1" s="92"/>
      <c r="BB1" s="92" t="s">
        <v>80</v>
      </c>
      <c r="BC1" s="92"/>
      <c r="BD1" s="92" t="s">
        <v>81</v>
      </c>
      <c r="BE1" s="92"/>
      <c r="BF1" s="92" t="s">
        <v>82</v>
      </c>
      <c r="BG1" s="92"/>
      <c r="BH1" s="92" t="s">
        <v>83</v>
      </c>
      <c r="BI1" s="92"/>
      <c r="BJ1" s="92" t="s">
        <v>84</v>
      </c>
      <c r="BK1" s="92"/>
      <c r="BL1" s="92" t="s">
        <v>85</v>
      </c>
      <c r="BM1" s="92"/>
      <c r="BN1" s="92" t="s">
        <v>86</v>
      </c>
      <c r="BO1" s="92"/>
      <c r="BP1" s="92" t="s">
        <v>87</v>
      </c>
      <c r="BQ1" s="92"/>
      <c r="BR1" s="92" t="s">
        <v>88</v>
      </c>
      <c r="BS1" s="92"/>
      <c r="BT1" s="92" t="s">
        <v>89</v>
      </c>
      <c r="BU1" s="92"/>
      <c r="BV1" s="92" t="s">
        <v>90</v>
      </c>
      <c r="BW1" s="92"/>
      <c r="BX1" s="92" t="s">
        <v>91</v>
      </c>
      <c r="BY1" s="92"/>
      <c r="BZ1" s="92" t="s">
        <v>92</v>
      </c>
      <c r="CA1" s="92"/>
      <c r="CB1" s="92" t="s">
        <v>93</v>
      </c>
      <c r="CC1" s="92"/>
      <c r="CD1" s="92" t="s">
        <v>94</v>
      </c>
      <c r="CE1" s="92"/>
      <c r="CF1" s="92" t="s">
        <v>95</v>
      </c>
      <c r="CG1" s="92"/>
      <c r="CH1" s="16" t="s">
        <v>96</v>
      </c>
      <c r="CI1" s="16"/>
      <c r="CJ1" s="16" t="s">
        <v>97</v>
      </c>
      <c r="CK1" s="16"/>
      <c r="CL1" s="16" t="s">
        <v>98</v>
      </c>
      <c r="CM1" s="16"/>
      <c r="CN1" s="16" t="s">
        <v>175</v>
      </c>
      <c r="CO1" s="16"/>
      <c r="CP1" s="16" t="s">
        <v>100</v>
      </c>
      <c r="CQ1" s="16"/>
      <c r="CR1" s="16" t="s">
        <v>101</v>
      </c>
      <c r="CS1" s="174"/>
      <c r="CT1" s="295" t="s">
        <v>102</v>
      </c>
      <c r="CV1" s="296" t="s">
        <v>103</v>
      </c>
      <c r="CX1" s="295" t="s">
        <v>104</v>
      </c>
      <c r="CZ1" s="295" t="s">
        <v>105</v>
      </c>
      <c r="DB1" s="300" t="s">
        <v>106</v>
      </c>
      <c r="DD1" s="300" t="s">
        <v>77</v>
      </c>
      <c r="DF1" s="300" t="s">
        <v>78</v>
      </c>
      <c r="DH1" s="300" t="s">
        <v>79</v>
      </c>
      <c r="DI1" s="300"/>
      <c r="DJ1" s="300" t="s">
        <v>80</v>
      </c>
      <c r="DK1" s="267"/>
      <c r="DL1" s="300" t="s">
        <v>81</v>
      </c>
      <c r="DN1" s="300" t="s">
        <v>107</v>
      </c>
      <c r="DP1" s="300" t="s">
        <v>107</v>
      </c>
      <c r="DR1" s="300" t="s">
        <v>82</v>
      </c>
      <c r="DT1" s="300" t="s">
        <v>83</v>
      </c>
      <c r="DV1" s="300" t="s">
        <v>84</v>
      </c>
      <c r="DX1" s="300" t="s">
        <v>2059</v>
      </c>
      <c r="DZ1" s="300" t="s">
        <v>468</v>
      </c>
      <c r="EB1" s="300" t="s">
        <v>469</v>
      </c>
      <c r="ED1" s="424" t="s">
        <v>189</v>
      </c>
      <c r="EF1" s="300" t="s">
        <v>190</v>
      </c>
      <c r="EH1" s="300" t="s">
        <v>191</v>
      </c>
      <c r="EJ1" s="300" t="s">
        <v>192</v>
      </c>
      <c r="EL1" s="300" t="s">
        <v>193</v>
      </c>
      <c r="EN1" s="388" t="s">
        <v>194</v>
      </c>
      <c r="EP1" s="434" t="s">
        <v>195</v>
      </c>
      <c r="EQ1" s="434"/>
      <c r="ER1" s="434" t="s">
        <v>196</v>
      </c>
      <c r="ET1" s="300" t="s">
        <v>54</v>
      </c>
      <c r="EV1" s="300" t="s">
        <v>2060</v>
      </c>
      <c r="EX1" s="300" t="s">
        <v>199</v>
      </c>
      <c r="EZ1" s="300" t="s">
        <v>200</v>
      </c>
      <c r="FB1" s="424" t="s">
        <v>221</v>
      </c>
      <c r="FD1" s="300" t="s">
        <v>222</v>
      </c>
      <c r="FF1" s="424" t="s">
        <v>203</v>
      </c>
      <c r="FH1" s="424" t="s">
        <v>204</v>
      </c>
      <c r="FJ1" s="300" t="s">
        <v>205</v>
      </c>
      <c r="FK1" s="300"/>
      <c r="FL1" s="300" t="s">
        <v>206</v>
      </c>
      <c r="FN1" s="300" t="s">
        <v>207</v>
      </c>
      <c r="FP1" s="481" t="s">
        <v>208</v>
      </c>
      <c r="FQ1" s="481"/>
      <c r="FR1" s="481" t="s">
        <v>209</v>
      </c>
      <c r="FT1" s="300" t="s">
        <v>210</v>
      </c>
      <c r="FU1" s="300"/>
      <c r="FV1" s="300" t="s">
        <v>211</v>
      </c>
      <c r="FX1" s="481" t="s">
        <v>212</v>
      </c>
      <c r="FZ1" s="300" t="s">
        <v>181</v>
      </c>
      <c r="GA1" s="300"/>
      <c r="GB1" s="300" t="s">
        <v>182</v>
      </c>
    </row>
    <row r="2" spans="1:203" ht="17.25" customHeight="1">
      <c r="A2" s="958" t="s">
        <v>3</v>
      </c>
      <c r="B2" s="959" t="s">
        <v>4</v>
      </c>
      <c r="C2" s="959" t="s">
        <v>5</v>
      </c>
      <c r="D2" s="959" t="s">
        <v>6</v>
      </c>
      <c r="E2" s="959" t="s">
        <v>7</v>
      </c>
      <c r="F2" s="959" t="s">
        <v>8</v>
      </c>
      <c r="G2" s="961" t="s">
        <v>9</v>
      </c>
      <c r="H2" s="961" t="s">
        <v>10</v>
      </c>
      <c r="I2" s="962" t="s">
        <v>11</v>
      </c>
      <c r="J2" s="963" t="s">
        <v>12</v>
      </c>
      <c r="K2" s="962" t="s">
        <v>13</v>
      </c>
      <c r="L2" s="979" t="s">
        <v>14</v>
      </c>
      <c r="M2" s="245" t="s">
        <v>71</v>
      </c>
      <c r="N2" s="954" t="s">
        <v>16</v>
      </c>
      <c r="O2" s="954" t="s">
        <v>17</v>
      </c>
      <c r="P2" s="955" t="s">
        <v>18</v>
      </c>
      <c r="Q2" s="956" t="s">
        <v>19</v>
      </c>
      <c r="R2" s="965" t="s">
        <v>20</v>
      </c>
      <c r="S2" s="966" t="s">
        <v>21</v>
      </c>
      <c r="T2" s="967" t="s">
        <v>30</v>
      </c>
      <c r="U2" s="945" t="s">
        <v>24</v>
      </c>
      <c r="V2" s="945" t="s">
        <v>72</v>
      </c>
      <c r="W2" s="945" t="s">
        <v>25</v>
      </c>
      <c r="X2" s="968" t="s">
        <v>22</v>
      </c>
      <c r="Y2" s="942" t="s">
        <v>23</v>
      </c>
      <c r="Z2" s="945" t="s">
        <v>26</v>
      </c>
      <c r="AA2" s="945" t="s">
        <v>27</v>
      </c>
      <c r="AB2" s="945" t="s">
        <v>28</v>
      </c>
      <c r="AC2" s="948" t="s">
        <v>73</v>
      </c>
      <c r="AD2" s="249">
        <f t="shared" ref="AD2:AJ2" si="0">AD5</f>
        <v>44248</v>
      </c>
      <c r="AE2" s="249">
        <f t="shared" si="0"/>
        <v>44248</v>
      </c>
      <c r="AF2" s="249">
        <f t="shared" si="0"/>
        <v>44255</v>
      </c>
      <c r="AG2" s="249">
        <f t="shared" si="0"/>
        <v>44255</v>
      </c>
      <c r="AH2" s="249">
        <f t="shared" si="0"/>
        <v>44262</v>
      </c>
      <c r="AI2" s="249">
        <f t="shared" si="0"/>
        <v>44262</v>
      </c>
      <c r="AJ2" s="249">
        <f t="shared" si="0"/>
        <v>44269</v>
      </c>
      <c r="AK2" s="249">
        <f>AK5</f>
        <v>44269</v>
      </c>
      <c r="AL2" s="249">
        <f t="shared" ref="AL2:CW2" si="1">AL5</f>
        <v>44276</v>
      </c>
      <c r="AM2" s="249">
        <f t="shared" si="1"/>
        <v>44276</v>
      </c>
      <c r="AN2" s="249">
        <f t="shared" si="1"/>
        <v>44283</v>
      </c>
      <c r="AO2" s="249">
        <f t="shared" si="1"/>
        <v>44283</v>
      </c>
      <c r="AP2" s="249">
        <f t="shared" si="1"/>
        <v>44290</v>
      </c>
      <c r="AQ2" s="249">
        <f t="shared" si="1"/>
        <v>44290</v>
      </c>
      <c r="AR2" s="249">
        <f t="shared" si="1"/>
        <v>44297</v>
      </c>
      <c r="AS2" s="249">
        <f t="shared" si="1"/>
        <v>44297</v>
      </c>
      <c r="AT2" s="249">
        <f t="shared" si="1"/>
        <v>44304</v>
      </c>
      <c r="AU2" s="249">
        <f t="shared" si="1"/>
        <v>44304</v>
      </c>
      <c r="AV2" s="249">
        <f t="shared" si="1"/>
        <v>44311</v>
      </c>
      <c r="AW2" s="249">
        <f t="shared" si="1"/>
        <v>44311</v>
      </c>
      <c r="AX2" s="249">
        <f t="shared" si="1"/>
        <v>44318</v>
      </c>
      <c r="AY2" s="249">
        <f t="shared" si="1"/>
        <v>44318</v>
      </c>
      <c r="AZ2" s="249">
        <f t="shared" si="1"/>
        <v>44325</v>
      </c>
      <c r="BA2" s="249">
        <f t="shared" si="1"/>
        <v>44325</v>
      </c>
      <c r="BB2" s="249">
        <f t="shared" si="1"/>
        <v>44332</v>
      </c>
      <c r="BC2" s="249">
        <f t="shared" si="1"/>
        <v>44332</v>
      </c>
      <c r="BD2" s="249">
        <f t="shared" si="1"/>
        <v>44339</v>
      </c>
      <c r="BE2" s="249">
        <f t="shared" si="1"/>
        <v>44339</v>
      </c>
      <c r="BF2" s="249">
        <f t="shared" si="1"/>
        <v>44346</v>
      </c>
      <c r="BG2" s="249">
        <f t="shared" si="1"/>
        <v>44346</v>
      </c>
      <c r="BH2" s="249">
        <f t="shared" si="1"/>
        <v>44353</v>
      </c>
      <c r="BI2" s="249">
        <f t="shared" si="1"/>
        <v>44353</v>
      </c>
      <c r="BJ2" s="249">
        <f t="shared" si="1"/>
        <v>44360</v>
      </c>
      <c r="BK2" s="249">
        <f t="shared" si="1"/>
        <v>44360</v>
      </c>
      <c r="BL2" s="249">
        <f t="shared" si="1"/>
        <v>44367</v>
      </c>
      <c r="BM2" s="249">
        <f t="shared" si="1"/>
        <v>44367</v>
      </c>
      <c r="BN2" s="249">
        <f t="shared" si="1"/>
        <v>44374</v>
      </c>
      <c r="BO2" s="249">
        <f t="shared" si="1"/>
        <v>44374</v>
      </c>
      <c r="BP2" s="249">
        <f t="shared" si="1"/>
        <v>44381</v>
      </c>
      <c r="BQ2" s="249">
        <f t="shared" si="1"/>
        <v>44381</v>
      </c>
      <c r="BR2" s="249">
        <f t="shared" si="1"/>
        <v>44388</v>
      </c>
      <c r="BS2" s="249">
        <f t="shared" si="1"/>
        <v>44388</v>
      </c>
      <c r="BT2" s="249">
        <f t="shared" si="1"/>
        <v>44395</v>
      </c>
      <c r="BU2" s="249">
        <f t="shared" si="1"/>
        <v>44395</v>
      </c>
      <c r="BV2" s="249">
        <f t="shared" si="1"/>
        <v>44402</v>
      </c>
      <c r="BW2" s="249">
        <f t="shared" si="1"/>
        <v>44402</v>
      </c>
      <c r="BX2" s="249">
        <f t="shared" si="1"/>
        <v>44409</v>
      </c>
      <c r="BY2" s="249">
        <f t="shared" si="1"/>
        <v>44409</v>
      </c>
      <c r="BZ2" s="249">
        <f t="shared" si="1"/>
        <v>44416</v>
      </c>
      <c r="CA2" s="249">
        <f t="shared" si="1"/>
        <v>44416</v>
      </c>
      <c r="CB2" s="249">
        <f t="shared" si="1"/>
        <v>44423</v>
      </c>
      <c r="CC2" s="249">
        <f t="shared" si="1"/>
        <v>44423</v>
      </c>
      <c r="CD2" s="249">
        <f t="shared" si="1"/>
        <v>44430</v>
      </c>
      <c r="CE2" s="249">
        <f t="shared" si="1"/>
        <v>44430</v>
      </c>
      <c r="CF2" s="249">
        <f t="shared" si="1"/>
        <v>44437</v>
      </c>
      <c r="CG2" s="249">
        <f t="shared" si="1"/>
        <v>44437</v>
      </c>
      <c r="CH2" s="249">
        <f t="shared" si="1"/>
        <v>44444</v>
      </c>
      <c r="CI2" s="249">
        <f t="shared" si="1"/>
        <v>44444</v>
      </c>
      <c r="CJ2" s="249">
        <f t="shared" si="1"/>
        <v>44451</v>
      </c>
      <c r="CK2" s="249">
        <f t="shared" si="1"/>
        <v>44451</v>
      </c>
      <c r="CL2" s="249">
        <f t="shared" si="1"/>
        <v>44458</v>
      </c>
      <c r="CM2" s="249">
        <f t="shared" si="1"/>
        <v>44458</v>
      </c>
      <c r="CN2" s="249">
        <f t="shared" si="1"/>
        <v>44465</v>
      </c>
      <c r="CO2" s="249">
        <f t="shared" si="1"/>
        <v>44465</v>
      </c>
      <c r="CP2" s="249">
        <f t="shared" si="1"/>
        <v>44472</v>
      </c>
      <c r="CQ2" s="249">
        <f t="shared" si="1"/>
        <v>44472</v>
      </c>
      <c r="CR2" s="249">
        <f t="shared" si="1"/>
        <v>44479</v>
      </c>
      <c r="CS2" s="249">
        <f t="shared" si="1"/>
        <v>44479</v>
      </c>
      <c r="CT2" s="249">
        <f t="shared" si="1"/>
        <v>44486</v>
      </c>
      <c r="CU2" s="249">
        <f t="shared" si="1"/>
        <v>44486</v>
      </c>
      <c r="CV2" s="249">
        <f t="shared" si="1"/>
        <v>44493</v>
      </c>
      <c r="CW2" s="249">
        <f t="shared" si="1"/>
        <v>44493</v>
      </c>
      <c r="CX2" s="249">
        <f t="shared" ref="CX2:DM2" si="2">CX5</f>
        <v>44500</v>
      </c>
      <c r="CY2" s="249">
        <f t="shared" si="2"/>
        <v>44500</v>
      </c>
      <c r="CZ2" s="249">
        <f t="shared" si="2"/>
        <v>44507</v>
      </c>
      <c r="DA2" s="249">
        <f t="shared" si="2"/>
        <v>44507</v>
      </c>
      <c r="DB2" s="249">
        <f t="shared" si="2"/>
        <v>44514</v>
      </c>
      <c r="DC2" s="249">
        <f t="shared" si="2"/>
        <v>44514</v>
      </c>
      <c r="DD2" s="249">
        <f t="shared" si="2"/>
        <v>44521</v>
      </c>
      <c r="DE2" s="249">
        <f t="shared" si="2"/>
        <v>44521</v>
      </c>
      <c r="DF2" s="249">
        <f t="shared" si="2"/>
        <v>44528</v>
      </c>
      <c r="DG2" s="249">
        <f t="shared" si="2"/>
        <v>44528</v>
      </c>
      <c r="DH2" s="249">
        <f t="shared" si="2"/>
        <v>44535</v>
      </c>
      <c r="DI2" s="249">
        <f t="shared" si="2"/>
        <v>44535</v>
      </c>
      <c r="DJ2" s="249">
        <f t="shared" si="2"/>
        <v>44542</v>
      </c>
      <c r="DK2" s="249">
        <f t="shared" si="2"/>
        <v>44542</v>
      </c>
      <c r="DL2" s="249">
        <f t="shared" si="2"/>
        <v>44549</v>
      </c>
      <c r="DM2" s="249">
        <f t="shared" si="2"/>
        <v>44549</v>
      </c>
      <c r="DN2" s="249">
        <f t="shared" ref="DN2:EM2" si="3">DN5</f>
        <v>44556</v>
      </c>
      <c r="DO2" s="249">
        <f t="shared" si="3"/>
        <v>44556</v>
      </c>
      <c r="DP2" s="249">
        <f t="shared" si="3"/>
        <v>44563</v>
      </c>
      <c r="DQ2" s="249">
        <f t="shared" si="3"/>
        <v>44563</v>
      </c>
      <c r="DR2" s="249">
        <f t="shared" si="3"/>
        <v>44570</v>
      </c>
      <c r="DS2" s="249">
        <f t="shared" si="3"/>
        <v>44570</v>
      </c>
      <c r="DT2" s="249">
        <f t="shared" si="3"/>
        <v>44577</v>
      </c>
      <c r="DU2" s="249">
        <f t="shared" si="3"/>
        <v>44577</v>
      </c>
      <c r="DV2" s="249">
        <f t="shared" si="3"/>
        <v>44584</v>
      </c>
      <c r="DW2" s="249">
        <f t="shared" si="3"/>
        <v>44584</v>
      </c>
      <c r="DX2" s="249">
        <f t="shared" si="3"/>
        <v>44591</v>
      </c>
      <c r="DY2" s="249">
        <f t="shared" si="3"/>
        <v>44591</v>
      </c>
      <c r="DZ2" s="249">
        <f t="shared" si="3"/>
        <v>44598</v>
      </c>
      <c r="EA2" s="249">
        <f t="shared" si="3"/>
        <v>44598</v>
      </c>
      <c r="EB2" s="249">
        <f t="shared" si="3"/>
        <v>44605</v>
      </c>
      <c r="EC2" s="249">
        <f t="shared" si="3"/>
        <v>44605</v>
      </c>
      <c r="ED2" s="249">
        <f t="shared" si="3"/>
        <v>44612</v>
      </c>
      <c r="EE2" s="249">
        <f t="shared" si="3"/>
        <v>44612</v>
      </c>
      <c r="EF2" s="249">
        <f t="shared" si="3"/>
        <v>44619</v>
      </c>
      <c r="EG2" s="249">
        <f t="shared" si="3"/>
        <v>44619</v>
      </c>
      <c r="EH2" s="249">
        <f t="shared" si="3"/>
        <v>44626</v>
      </c>
      <c r="EI2" s="249">
        <f t="shared" si="3"/>
        <v>44626</v>
      </c>
      <c r="EJ2" s="249">
        <f t="shared" si="3"/>
        <v>44633</v>
      </c>
      <c r="EK2" s="249">
        <f t="shared" si="3"/>
        <v>44633</v>
      </c>
      <c r="EL2" s="249">
        <f t="shared" si="3"/>
        <v>44640</v>
      </c>
      <c r="EM2" s="249">
        <f t="shared" si="3"/>
        <v>44640</v>
      </c>
      <c r="EN2" s="249">
        <f t="shared" ref="EN2:EY2" si="4">EN5</f>
        <v>44647</v>
      </c>
      <c r="EO2" s="249">
        <f t="shared" si="4"/>
        <v>44647</v>
      </c>
      <c r="EP2" s="249">
        <f t="shared" si="4"/>
        <v>44654</v>
      </c>
      <c r="EQ2" s="249">
        <f t="shared" si="4"/>
        <v>44654</v>
      </c>
      <c r="ER2" s="249">
        <f t="shared" si="4"/>
        <v>44661</v>
      </c>
      <c r="ES2" s="249">
        <f t="shared" si="4"/>
        <v>44661</v>
      </c>
      <c r="ET2" s="249">
        <f t="shared" si="4"/>
        <v>44668</v>
      </c>
      <c r="EU2" s="249">
        <f t="shared" si="4"/>
        <v>44668</v>
      </c>
      <c r="EV2" s="249">
        <f t="shared" si="4"/>
        <v>44675</v>
      </c>
      <c r="EW2" s="249">
        <f t="shared" si="4"/>
        <v>44675</v>
      </c>
      <c r="EX2" s="249">
        <f t="shared" si="4"/>
        <v>44682</v>
      </c>
      <c r="EY2" s="249">
        <f t="shared" si="4"/>
        <v>44682</v>
      </c>
      <c r="EZ2" s="249">
        <f t="shared" ref="EZ2:FI2" si="5">EZ5</f>
        <v>44689</v>
      </c>
      <c r="FA2" s="249">
        <f t="shared" si="5"/>
        <v>44689</v>
      </c>
      <c r="FB2" s="249">
        <f t="shared" si="5"/>
        <v>44696</v>
      </c>
      <c r="FC2" s="249">
        <f t="shared" si="5"/>
        <v>44696</v>
      </c>
      <c r="FD2" s="249">
        <f t="shared" si="5"/>
        <v>44703</v>
      </c>
      <c r="FE2" s="249">
        <f t="shared" si="5"/>
        <v>44703</v>
      </c>
      <c r="FF2" s="249">
        <f t="shared" si="5"/>
        <v>44710</v>
      </c>
      <c r="FG2" s="249">
        <f t="shared" si="5"/>
        <v>44710</v>
      </c>
      <c r="FH2" s="249">
        <f t="shared" si="5"/>
        <v>44717</v>
      </c>
      <c r="FI2" s="249">
        <f t="shared" si="5"/>
        <v>44717</v>
      </c>
      <c r="FJ2" s="249">
        <f t="shared" ref="FJ2:FM2" si="6">FJ5</f>
        <v>44724</v>
      </c>
      <c r="FK2" s="249">
        <f t="shared" si="6"/>
        <v>44724</v>
      </c>
      <c r="FL2" s="249">
        <f t="shared" si="6"/>
        <v>44731</v>
      </c>
      <c r="FM2" s="249">
        <f t="shared" si="6"/>
        <v>44731</v>
      </c>
      <c r="FN2" s="249">
        <f t="shared" ref="FN2:GU2" si="7">FN5</f>
        <v>44738</v>
      </c>
      <c r="FO2" s="249">
        <f t="shared" si="7"/>
        <v>44738</v>
      </c>
      <c r="FP2" s="249">
        <f t="shared" si="7"/>
        <v>44745</v>
      </c>
      <c r="FQ2" s="249">
        <f t="shared" si="7"/>
        <v>44745</v>
      </c>
      <c r="FR2" s="249">
        <f t="shared" si="7"/>
        <v>44752</v>
      </c>
      <c r="FS2" s="249">
        <f t="shared" si="7"/>
        <v>44752</v>
      </c>
      <c r="FT2" s="249">
        <f t="shared" si="7"/>
        <v>44759</v>
      </c>
      <c r="FU2" s="249">
        <f t="shared" si="7"/>
        <v>44759</v>
      </c>
      <c r="FV2" s="249">
        <f t="shared" si="7"/>
        <v>44766</v>
      </c>
      <c r="FW2" s="249">
        <f t="shared" si="7"/>
        <v>44766</v>
      </c>
      <c r="FX2" s="249">
        <f t="shared" si="7"/>
        <v>44773</v>
      </c>
      <c r="FY2" s="249">
        <f t="shared" si="7"/>
        <v>44773</v>
      </c>
      <c r="FZ2" s="249">
        <f t="shared" si="7"/>
        <v>44780</v>
      </c>
      <c r="GA2" s="249">
        <f t="shared" si="7"/>
        <v>44780</v>
      </c>
      <c r="GB2" s="249">
        <f t="shared" si="7"/>
        <v>44787</v>
      </c>
      <c r="GC2" s="249">
        <f t="shared" si="7"/>
        <v>44787</v>
      </c>
      <c r="GD2" s="249">
        <f t="shared" si="7"/>
        <v>44794</v>
      </c>
      <c r="GE2" s="249">
        <f t="shared" si="7"/>
        <v>44794</v>
      </c>
      <c r="GF2" s="249">
        <f t="shared" si="7"/>
        <v>44801</v>
      </c>
      <c r="GG2" s="249">
        <f t="shared" si="7"/>
        <v>44801</v>
      </c>
      <c r="GH2" s="249">
        <f t="shared" si="7"/>
        <v>44808</v>
      </c>
      <c r="GI2" s="249">
        <f t="shared" si="7"/>
        <v>44808</v>
      </c>
      <c r="GJ2" s="249">
        <f t="shared" si="7"/>
        <v>44815</v>
      </c>
      <c r="GK2" s="249">
        <f t="shared" si="7"/>
        <v>44815</v>
      </c>
      <c r="GL2" s="249">
        <f t="shared" si="7"/>
        <v>44822</v>
      </c>
      <c r="GM2" s="249">
        <f t="shared" si="7"/>
        <v>44822</v>
      </c>
      <c r="GN2" s="249">
        <f t="shared" si="7"/>
        <v>44829</v>
      </c>
      <c r="GO2" s="249">
        <f t="shared" si="7"/>
        <v>44829</v>
      </c>
      <c r="GP2" s="249">
        <f t="shared" si="7"/>
        <v>44836</v>
      </c>
      <c r="GQ2" s="249">
        <f t="shared" si="7"/>
        <v>44836</v>
      </c>
      <c r="GR2" s="249">
        <f t="shared" si="7"/>
        <v>44843</v>
      </c>
      <c r="GS2" s="249">
        <f t="shared" si="7"/>
        <v>44843</v>
      </c>
      <c r="GT2" s="249">
        <f t="shared" si="7"/>
        <v>44850</v>
      </c>
      <c r="GU2" s="249">
        <f t="shared" si="7"/>
        <v>44850</v>
      </c>
    </row>
    <row r="3" spans="1:203" ht="18" customHeight="1">
      <c r="A3" s="958"/>
      <c r="B3" s="959"/>
      <c r="C3" s="959"/>
      <c r="D3" s="959"/>
      <c r="E3" s="959"/>
      <c r="F3" s="959"/>
      <c r="G3" s="961"/>
      <c r="H3" s="961"/>
      <c r="I3" s="962"/>
      <c r="J3" s="963"/>
      <c r="K3" s="962"/>
      <c r="L3" s="979"/>
      <c r="M3" s="107"/>
      <c r="N3" s="954"/>
      <c r="O3" s="954"/>
      <c r="P3" s="955"/>
      <c r="Q3" s="956"/>
      <c r="R3" s="965"/>
      <c r="S3" s="966"/>
      <c r="T3" s="967"/>
      <c r="U3" s="946"/>
      <c r="V3" s="946"/>
      <c r="W3" s="946"/>
      <c r="X3" s="969"/>
      <c r="Y3" s="943"/>
      <c r="Z3" s="946"/>
      <c r="AA3" s="946"/>
      <c r="AB3" s="946"/>
      <c r="AC3" s="949"/>
      <c r="AD3" s="250">
        <f t="shared" ref="AD3:AJ3" si="8">AD5</f>
        <v>44248</v>
      </c>
      <c r="AE3" s="250">
        <f t="shared" si="8"/>
        <v>44248</v>
      </c>
      <c r="AF3" s="250">
        <f t="shared" si="8"/>
        <v>44255</v>
      </c>
      <c r="AG3" s="250">
        <f t="shared" si="8"/>
        <v>44255</v>
      </c>
      <c r="AH3" s="250">
        <f t="shared" si="8"/>
        <v>44262</v>
      </c>
      <c r="AI3" s="250">
        <f t="shared" si="8"/>
        <v>44262</v>
      </c>
      <c r="AJ3" s="250">
        <f t="shared" si="8"/>
        <v>44269</v>
      </c>
      <c r="AK3" s="250">
        <f>AK5</f>
        <v>44269</v>
      </c>
      <c r="AL3" s="250">
        <f t="shared" ref="AL3:CW3" si="9">AL5</f>
        <v>44276</v>
      </c>
      <c r="AM3" s="250">
        <f t="shared" si="9"/>
        <v>44276</v>
      </c>
      <c r="AN3" s="250">
        <f t="shared" si="9"/>
        <v>44283</v>
      </c>
      <c r="AO3" s="250">
        <f t="shared" si="9"/>
        <v>44283</v>
      </c>
      <c r="AP3" s="250">
        <f t="shared" si="9"/>
        <v>44290</v>
      </c>
      <c r="AQ3" s="250">
        <f t="shared" si="9"/>
        <v>44290</v>
      </c>
      <c r="AR3" s="250">
        <f t="shared" si="9"/>
        <v>44297</v>
      </c>
      <c r="AS3" s="250">
        <f t="shared" si="9"/>
        <v>44297</v>
      </c>
      <c r="AT3" s="250">
        <f t="shared" si="9"/>
        <v>44304</v>
      </c>
      <c r="AU3" s="250">
        <f t="shared" si="9"/>
        <v>44304</v>
      </c>
      <c r="AV3" s="250">
        <f t="shared" si="9"/>
        <v>44311</v>
      </c>
      <c r="AW3" s="250">
        <f t="shared" si="9"/>
        <v>44311</v>
      </c>
      <c r="AX3" s="250">
        <f t="shared" si="9"/>
        <v>44318</v>
      </c>
      <c r="AY3" s="250">
        <f t="shared" si="9"/>
        <v>44318</v>
      </c>
      <c r="AZ3" s="250">
        <f t="shared" si="9"/>
        <v>44325</v>
      </c>
      <c r="BA3" s="250">
        <f t="shared" si="9"/>
        <v>44325</v>
      </c>
      <c r="BB3" s="250">
        <f t="shared" si="9"/>
        <v>44332</v>
      </c>
      <c r="BC3" s="250">
        <f t="shared" si="9"/>
        <v>44332</v>
      </c>
      <c r="BD3" s="250">
        <f t="shared" si="9"/>
        <v>44339</v>
      </c>
      <c r="BE3" s="250">
        <f t="shared" si="9"/>
        <v>44339</v>
      </c>
      <c r="BF3" s="250">
        <f t="shared" si="9"/>
        <v>44346</v>
      </c>
      <c r="BG3" s="250">
        <f t="shared" si="9"/>
        <v>44346</v>
      </c>
      <c r="BH3" s="250">
        <f t="shared" si="9"/>
        <v>44353</v>
      </c>
      <c r="BI3" s="250">
        <f t="shared" si="9"/>
        <v>44353</v>
      </c>
      <c r="BJ3" s="250">
        <f t="shared" si="9"/>
        <v>44360</v>
      </c>
      <c r="BK3" s="250">
        <f t="shared" si="9"/>
        <v>44360</v>
      </c>
      <c r="BL3" s="250">
        <f t="shared" si="9"/>
        <v>44367</v>
      </c>
      <c r="BM3" s="250">
        <f t="shared" si="9"/>
        <v>44367</v>
      </c>
      <c r="BN3" s="250">
        <f t="shared" si="9"/>
        <v>44374</v>
      </c>
      <c r="BO3" s="250">
        <f t="shared" si="9"/>
        <v>44374</v>
      </c>
      <c r="BP3" s="250">
        <f t="shared" si="9"/>
        <v>44381</v>
      </c>
      <c r="BQ3" s="250">
        <f t="shared" si="9"/>
        <v>44381</v>
      </c>
      <c r="BR3" s="250">
        <f t="shared" si="9"/>
        <v>44388</v>
      </c>
      <c r="BS3" s="250">
        <f t="shared" si="9"/>
        <v>44388</v>
      </c>
      <c r="BT3" s="250">
        <f t="shared" si="9"/>
        <v>44395</v>
      </c>
      <c r="BU3" s="250">
        <f t="shared" si="9"/>
        <v>44395</v>
      </c>
      <c r="BV3" s="250">
        <f t="shared" si="9"/>
        <v>44402</v>
      </c>
      <c r="BW3" s="250">
        <f t="shared" si="9"/>
        <v>44402</v>
      </c>
      <c r="BX3" s="250">
        <f t="shared" si="9"/>
        <v>44409</v>
      </c>
      <c r="BY3" s="250">
        <f t="shared" si="9"/>
        <v>44409</v>
      </c>
      <c r="BZ3" s="250">
        <f t="shared" si="9"/>
        <v>44416</v>
      </c>
      <c r="CA3" s="250">
        <f t="shared" si="9"/>
        <v>44416</v>
      </c>
      <c r="CB3" s="250">
        <f t="shared" si="9"/>
        <v>44423</v>
      </c>
      <c r="CC3" s="250">
        <f t="shared" si="9"/>
        <v>44423</v>
      </c>
      <c r="CD3" s="250">
        <f t="shared" si="9"/>
        <v>44430</v>
      </c>
      <c r="CE3" s="250">
        <f t="shared" si="9"/>
        <v>44430</v>
      </c>
      <c r="CF3" s="250">
        <f t="shared" si="9"/>
        <v>44437</v>
      </c>
      <c r="CG3" s="250">
        <f t="shared" si="9"/>
        <v>44437</v>
      </c>
      <c r="CH3" s="250">
        <f t="shared" si="9"/>
        <v>44444</v>
      </c>
      <c r="CI3" s="250">
        <f t="shared" si="9"/>
        <v>44444</v>
      </c>
      <c r="CJ3" s="250">
        <f t="shared" si="9"/>
        <v>44451</v>
      </c>
      <c r="CK3" s="250">
        <f t="shared" si="9"/>
        <v>44451</v>
      </c>
      <c r="CL3" s="250">
        <f t="shared" si="9"/>
        <v>44458</v>
      </c>
      <c r="CM3" s="250">
        <f t="shared" si="9"/>
        <v>44458</v>
      </c>
      <c r="CN3" s="250">
        <f t="shared" si="9"/>
        <v>44465</v>
      </c>
      <c r="CO3" s="250">
        <f t="shared" si="9"/>
        <v>44465</v>
      </c>
      <c r="CP3" s="250">
        <f t="shared" si="9"/>
        <v>44472</v>
      </c>
      <c r="CQ3" s="250">
        <f t="shared" si="9"/>
        <v>44472</v>
      </c>
      <c r="CR3" s="250">
        <f t="shared" si="9"/>
        <v>44479</v>
      </c>
      <c r="CS3" s="250">
        <f t="shared" si="9"/>
        <v>44479</v>
      </c>
      <c r="CT3" s="250">
        <f t="shared" si="9"/>
        <v>44486</v>
      </c>
      <c r="CU3" s="250">
        <f t="shared" si="9"/>
        <v>44486</v>
      </c>
      <c r="CV3" s="250">
        <f t="shared" si="9"/>
        <v>44493</v>
      </c>
      <c r="CW3" s="250">
        <f t="shared" si="9"/>
        <v>44493</v>
      </c>
      <c r="CX3" s="250">
        <f t="shared" ref="CX3:DM3" si="10">CX5</f>
        <v>44500</v>
      </c>
      <c r="CY3" s="250">
        <f t="shared" si="10"/>
        <v>44500</v>
      </c>
      <c r="CZ3" s="250">
        <f t="shared" si="10"/>
        <v>44507</v>
      </c>
      <c r="DA3" s="250">
        <f t="shared" si="10"/>
        <v>44507</v>
      </c>
      <c r="DB3" s="250">
        <f t="shared" si="10"/>
        <v>44514</v>
      </c>
      <c r="DC3" s="250">
        <f t="shared" si="10"/>
        <v>44514</v>
      </c>
      <c r="DD3" s="250">
        <f t="shared" si="10"/>
        <v>44521</v>
      </c>
      <c r="DE3" s="250">
        <f t="shared" si="10"/>
        <v>44521</v>
      </c>
      <c r="DF3" s="250">
        <f t="shared" si="10"/>
        <v>44528</v>
      </c>
      <c r="DG3" s="250">
        <f t="shared" si="10"/>
        <v>44528</v>
      </c>
      <c r="DH3" s="250">
        <f t="shared" si="10"/>
        <v>44535</v>
      </c>
      <c r="DI3" s="250">
        <f t="shared" si="10"/>
        <v>44535</v>
      </c>
      <c r="DJ3" s="250">
        <f t="shared" si="10"/>
        <v>44542</v>
      </c>
      <c r="DK3" s="250">
        <f t="shared" si="10"/>
        <v>44542</v>
      </c>
      <c r="DL3" s="250">
        <f t="shared" si="10"/>
        <v>44549</v>
      </c>
      <c r="DM3" s="250">
        <f t="shared" si="10"/>
        <v>44549</v>
      </c>
      <c r="DN3" s="250">
        <f t="shared" ref="DN3:EM3" si="11">DN5</f>
        <v>44556</v>
      </c>
      <c r="DO3" s="250">
        <f t="shared" si="11"/>
        <v>44556</v>
      </c>
      <c r="DP3" s="250">
        <f t="shared" si="11"/>
        <v>44563</v>
      </c>
      <c r="DQ3" s="250">
        <f t="shared" si="11"/>
        <v>44563</v>
      </c>
      <c r="DR3" s="250">
        <f t="shared" si="11"/>
        <v>44570</v>
      </c>
      <c r="DS3" s="250">
        <f t="shared" si="11"/>
        <v>44570</v>
      </c>
      <c r="DT3" s="250">
        <f t="shared" si="11"/>
        <v>44577</v>
      </c>
      <c r="DU3" s="250">
        <f t="shared" si="11"/>
        <v>44577</v>
      </c>
      <c r="DV3" s="250">
        <f t="shared" si="11"/>
        <v>44584</v>
      </c>
      <c r="DW3" s="250">
        <f t="shared" si="11"/>
        <v>44584</v>
      </c>
      <c r="DX3" s="250">
        <f t="shared" si="11"/>
        <v>44591</v>
      </c>
      <c r="DY3" s="250">
        <f t="shared" si="11"/>
        <v>44591</v>
      </c>
      <c r="DZ3" s="250">
        <f t="shared" si="11"/>
        <v>44598</v>
      </c>
      <c r="EA3" s="250">
        <f t="shared" si="11"/>
        <v>44598</v>
      </c>
      <c r="EB3" s="250">
        <f t="shared" si="11"/>
        <v>44605</v>
      </c>
      <c r="EC3" s="250">
        <f t="shared" si="11"/>
        <v>44605</v>
      </c>
      <c r="ED3" s="250">
        <f t="shared" si="11"/>
        <v>44612</v>
      </c>
      <c r="EE3" s="250">
        <f t="shared" si="11"/>
        <v>44612</v>
      </c>
      <c r="EF3" s="250">
        <f t="shared" si="11"/>
        <v>44619</v>
      </c>
      <c r="EG3" s="250">
        <f t="shared" si="11"/>
        <v>44619</v>
      </c>
      <c r="EH3" s="250">
        <f t="shared" si="11"/>
        <v>44626</v>
      </c>
      <c r="EI3" s="250">
        <f t="shared" si="11"/>
        <v>44626</v>
      </c>
      <c r="EJ3" s="250">
        <f t="shared" si="11"/>
        <v>44633</v>
      </c>
      <c r="EK3" s="250">
        <f t="shared" si="11"/>
        <v>44633</v>
      </c>
      <c r="EL3" s="250">
        <f t="shared" si="11"/>
        <v>44640</v>
      </c>
      <c r="EM3" s="250">
        <f t="shared" si="11"/>
        <v>44640</v>
      </c>
      <c r="EN3" s="250">
        <f t="shared" ref="EN3:EY3" si="12">EN5</f>
        <v>44647</v>
      </c>
      <c r="EO3" s="250">
        <f t="shared" si="12"/>
        <v>44647</v>
      </c>
      <c r="EP3" s="250">
        <f t="shared" si="12"/>
        <v>44654</v>
      </c>
      <c r="EQ3" s="250">
        <f t="shared" si="12"/>
        <v>44654</v>
      </c>
      <c r="ER3" s="250">
        <f t="shared" si="12"/>
        <v>44661</v>
      </c>
      <c r="ES3" s="250">
        <f t="shared" si="12"/>
        <v>44661</v>
      </c>
      <c r="ET3" s="250">
        <f t="shared" si="12"/>
        <v>44668</v>
      </c>
      <c r="EU3" s="250">
        <f t="shared" si="12"/>
        <v>44668</v>
      </c>
      <c r="EV3" s="250">
        <f t="shared" si="12"/>
        <v>44675</v>
      </c>
      <c r="EW3" s="250">
        <f t="shared" si="12"/>
        <v>44675</v>
      </c>
      <c r="EX3" s="250">
        <f t="shared" si="12"/>
        <v>44682</v>
      </c>
      <c r="EY3" s="250">
        <f t="shared" si="12"/>
        <v>44682</v>
      </c>
      <c r="EZ3" s="250">
        <f t="shared" ref="EZ3:FI3" si="13">EZ5</f>
        <v>44689</v>
      </c>
      <c r="FA3" s="250">
        <f t="shared" si="13"/>
        <v>44689</v>
      </c>
      <c r="FB3" s="250">
        <f t="shared" si="13"/>
        <v>44696</v>
      </c>
      <c r="FC3" s="250">
        <f t="shared" si="13"/>
        <v>44696</v>
      </c>
      <c r="FD3" s="250">
        <f t="shared" si="13"/>
        <v>44703</v>
      </c>
      <c r="FE3" s="250">
        <f t="shared" si="13"/>
        <v>44703</v>
      </c>
      <c r="FF3" s="250">
        <f t="shared" si="13"/>
        <v>44710</v>
      </c>
      <c r="FG3" s="250">
        <f t="shared" si="13"/>
        <v>44710</v>
      </c>
      <c r="FH3" s="250">
        <f t="shared" si="13"/>
        <v>44717</v>
      </c>
      <c r="FI3" s="250">
        <f t="shared" si="13"/>
        <v>44717</v>
      </c>
      <c r="FJ3" s="250">
        <f t="shared" ref="FJ3:FM3" si="14">FJ5</f>
        <v>44724</v>
      </c>
      <c r="FK3" s="250">
        <f t="shared" si="14"/>
        <v>44724</v>
      </c>
      <c r="FL3" s="250">
        <f t="shared" si="14"/>
        <v>44731</v>
      </c>
      <c r="FM3" s="250">
        <f t="shared" si="14"/>
        <v>44731</v>
      </c>
      <c r="FN3" s="250">
        <f t="shared" ref="FN3:GU3" si="15">FN5</f>
        <v>44738</v>
      </c>
      <c r="FO3" s="250">
        <f t="shared" si="15"/>
        <v>44738</v>
      </c>
      <c r="FP3" s="250">
        <f t="shared" si="15"/>
        <v>44745</v>
      </c>
      <c r="FQ3" s="250">
        <f t="shared" si="15"/>
        <v>44745</v>
      </c>
      <c r="FR3" s="250">
        <f t="shared" si="15"/>
        <v>44752</v>
      </c>
      <c r="FS3" s="250">
        <f t="shared" si="15"/>
        <v>44752</v>
      </c>
      <c r="FT3" s="250">
        <f t="shared" si="15"/>
        <v>44759</v>
      </c>
      <c r="FU3" s="250">
        <f t="shared" si="15"/>
        <v>44759</v>
      </c>
      <c r="FV3" s="250">
        <f t="shared" si="15"/>
        <v>44766</v>
      </c>
      <c r="FW3" s="250">
        <f t="shared" si="15"/>
        <v>44766</v>
      </c>
      <c r="FX3" s="250">
        <f t="shared" si="15"/>
        <v>44773</v>
      </c>
      <c r="FY3" s="250">
        <f t="shared" si="15"/>
        <v>44773</v>
      </c>
      <c r="FZ3" s="250">
        <f t="shared" si="15"/>
        <v>44780</v>
      </c>
      <c r="GA3" s="250">
        <f t="shared" si="15"/>
        <v>44780</v>
      </c>
      <c r="GB3" s="250">
        <f t="shared" si="15"/>
        <v>44787</v>
      </c>
      <c r="GC3" s="250">
        <f t="shared" si="15"/>
        <v>44787</v>
      </c>
      <c r="GD3" s="250">
        <f t="shared" si="15"/>
        <v>44794</v>
      </c>
      <c r="GE3" s="250">
        <f t="shared" si="15"/>
        <v>44794</v>
      </c>
      <c r="GF3" s="250">
        <f t="shared" si="15"/>
        <v>44801</v>
      </c>
      <c r="GG3" s="250">
        <f t="shared" si="15"/>
        <v>44801</v>
      </c>
      <c r="GH3" s="250">
        <f t="shared" si="15"/>
        <v>44808</v>
      </c>
      <c r="GI3" s="250">
        <f t="shared" si="15"/>
        <v>44808</v>
      </c>
      <c r="GJ3" s="250">
        <f t="shared" si="15"/>
        <v>44815</v>
      </c>
      <c r="GK3" s="250">
        <f t="shared" si="15"/>
        <v>44815</v>
      </c>
      <c r="GL3" s="250">
        <f t="shared" si="15"/>
        <v>44822</v>
      </c>
      <c r="GM3" s="250">
        <f t="shared" si="15"/>
        <v>44822</v>
      </c>
      <c r="GN3" s="250">
        <f t="shared" si="15"/>
        <v>44829</v>
      </c>
      <c r="GO3" s="250">
        <f t="shared" si="15"/>
        <v>44829</v>
      </c>
      <c r="GP3" s="250">
        <f t="shared" si="15"/>
        <v>44836</v>
      </c>
      <c r="GQ3" s="250">
        <f t="shared" si="15"/>
        <v>44836</v>
      </c>
      <c r="GR3" s="250">
        <f t="shared" si="15"/>
        <v>44843</v>
      </c>
      <c r="GS3" s="250">
        <f t="shared" si="15"/>
        <v>44843</v>
      </c>
      <c r="GT3" s="250">
        <f t="shared" si="15"/>
        <v>44850</v>
      </c>
      <c r="GU3" s="250">
        <f t="shared" si="15"/>
        <v>44850</v>
      </c>
    </row>
    <row r="4" spans="1:203" ht="17.25" customHeight="1">
      <c r="A4" s="958"/>
      <c r="B4" s="959"/>
      <c r="C4" s="959"/>
      <c r="D4" s="959"/>
      <c r="E4" s="959"/>
      <c r="F4" s="959"/>
      <c r="G4" s="961"/>
      <c r="H4" s="961"/>
      <c r="I4" s="962"/>
      <c r="J4" s="963"/>
      <c r="K4" s="962"/>
      <c r="L4" s="979"/>
      <c r="M4" s="107"/>
      <c r="N4" s="954"/>
      <c r="O4" s="954"/>
      <c r="P4" s="955"/>
      <c r="Q4" s="956"/>
      <c r="R4" s="965"/>
      <c r="S4" s="966"/>
      <c r="T4" s="967"/>
      <c r="U4" s="947"/>
      <c r="V4" s="947"/>
      <c r="W4" s="947"/>
      <c r="X4" s="970"/>
      <c r="Y4" s="944"/>
      <c r="Z4" s="947"/>
      <c r="AA4" s="947"/>
      <c r="AB4" s="947"/>
      <c r="AC4" s="950"/>
      <c r="AD4" s="251">
        <f t="shared" ref="AD4:AJ4" si="16">AD5</f>
        <v>44248</v>
      </c>
      <c r="AE4" s="251">
        <f t="shared" si="16"/>
        <v>44248</v>
      </c>
      <c r="AF4" s="251">
        <f t="shared" si="16"/>
        <v>44255</v>
      </c>
      <c r="AG4" s="251">
        <f t="shared" si="16"/>
        <v>44255</v>
      </c>
      <c r="AH4" s="251">
        <f t="shared" si="16"/>
        <v>44262</v>
      </c>
      <c r="AI4" s="251">
        <f t="shared" si="16"/>
        <v>44262</v>
      </c>
      <c r="AJ4" s="251">
        <f t="shared" si="16"/>
        <v>44269</v>
      </c>
      <c r="AK4" s="251">
        <f>AK5</f>
        <v>44269</v>
      </c>
      <c r="AL4" s="251">
        <f t="shared" ref="AL4:CW4" si="17">AL5</f>
        <v>44276</v>
      </c>
      <c r="AM4" s="251">
        <f t="shared" si="17"/>
        <v>44276</v>
      </c>
      <c r="AN4" s="251">
        <f t="shared" si="17"/>
        <v>44283</v>
      </c>
      <c r="AO4" s="251">
        <f t="shared" si="17"/>
        <v>44283</v>
      </c>
      <c r="AP4" s="251">
        <f t="shared" si="17"/>
        <v>44290</v>
      </c>
      <c r="AQ4" s="251">
        <f t="shared" si="17"/>
        <v>44290</v>
      </c>
      <c r="AR4" s="251">
        <f t="shared" si="17"/>
        <v>44297</v>
      </c>
      <c r="AS4" s="251">
        <f t="shared" si="17"/>
        <v>44297</v>
      </c>
      <c r="AT4" s="251">
        <f t="shared" si="17"/>
        <v>44304</v>
      </c>
      <c r="AU4" s="251">
        <f t="shared" si="17"/>
        <v>44304</v>
      </c>
      <c r="AV4" s="251">
        <f t="shared" si="17"/>
        <v>44311</v>
      </c>
      <c r="AW4" s="251">
        <f t="shared" si="17"/>
        <v>44311</v>
      </c>
      <c r="AX4" s="251">
        <f t="shared" si="17"/>
        <v>44318</v>
      </c>
      <c r="AY4" s="251">
        <f t="shared" si="17"/>
        <v>44318</v>
      </c>
      <c r="AZ4" s="251">
        <f t="shared" si="17"/>
        <v>44325</v>
      </c>
      <c r="BA4" s="251">
        <f t="shared" si="17"/>
        <v>44325</v>
      </c>
      <c r="BB4" s="251">
        <f t="shared" si="17"/>
        <v>44332</v>
      </c>
      <c r="BC4" s="251">
        <f t="shared" si="17"/>
        <v>44332</v>
      </c>
      <c r="BD4" s="251">
        <f t="shared" si="17"/>
        <v>44339</v>
      </c>
      <c r="BE4" s="251">
        <f t="shared" si="17"/>
        <v>44339</v>
      </c>
      <c r="BF4" s="251">
        <f t="shared" si="17"/>
        <v>44346</v>
      </c>
      <c r="BG4" s="251">
        <f t="shared" si="17"/>
        <v>44346</v>
      </c>
      <c r="BH4" s="251">
        <f t="shared" si="17"/>
        <v>44353</v>
      </c>
      <c r="BI4" s="251">
        <f t="shared" si="17"/>
        <v>44353</v>
      </c>
      <c r="BJ4" s="251">
        <f t="shared" si="17"/>
        <v>44360</v>
      </c>
      <c r="BK4" s="251">
        <f t="shared" si="17"/>
        <v>44360</v>
      </c>
      <c r="BL4" s="251">
        <f t="shared" si="17"/>
        <v>44367</v>
      </c>
      <c r="BM4" s="251">
        <f t="shared" si="17"/>
        <v>44367</v>
      </c>
      <c r="BN4" s="251">
        <f t="shared" si="17"/>
        <v>44374</v>
      </c>
      <c r="BO4" s="251">
        <f t="shared" si="17"/>
        <v>44374</v>
      </c>
      <c r="BP4" s="251">
        <f t="shared" si="17"/>
        <v>44381</v>
      </c>
      <c r="BQ4" s="251">
        <f t="shared" si="17"/>
        <v>44381</v>
      </c>
      <c r="BR4" s="251">
        <f t="shared" si="17"/>
        <v>44388</v>
      </c>
      <c r="BS4" s="251">
        <f t="shared" si="17"/>
        <v>44388</v>
      </c>
      <c r="BT4" s="251">
        <f t="shared" si="17"/>
        <v>44395</v>
      </c>
      <c r="BU4" s="251">
        <f t="shared" si="17"/>
        <v>44395</v>
      </c>
      <c r="BV4" s="251">
        <f t="shared" si="17"/>
        <v>44402</v>
      </c>
      <c r="BW4" s="251">
        <f t="shared" si="17"/>
        <v>44402</v>
      </c>
      <c r="BX4" s="251">
        <f t="shared" si="17"/>
        <v>44409</v>
      </c>
      <c r="BY4" s="251">
        <f t="shared" si="17"/>
        <v>44409</v>
      </c>
      <c r="BZ4" s="251">
        <f t="shared" si="17"/>
        <v>44416</v>
      </c>
      <c r="CA4" s="251">
        <f t="shared" si="17"/>
        <v>44416</v>
      </c>
      <c r="CB4" s="251">
        <f t="shared" si="17"/>
        <v>44423</v>
      </c>
      <c r="CC4" s="251">
        <f t="shared" si="17"/>
        <v>44423</v>
      </c>
      <c r="CD4" s="251">
        <f t="shared" si="17"/>
        <v>44430</v>
      </c>
      <c r="CE4" s="251">
        <f t="shared" si="17"/>
        <v>44430</v>
      </c>
      <c r="CF4" s="251">
        <f t="shared" si="17"/>
        <v>44437</v>
      </c>
      <c r="CG4" s="251">
        <f t="shared" si="17"/>
        <v>44437</v>
      </c>
      <c r="CH4" s="251">
        <f t="shared" si="17"/>
        <v>44444</v>
      </c>
      <c r="CI4" s="251">
        <f t="shared" si="17"/>
        <v>44444</v>
      </c>
      <c r="CJ4" s="251">
        <f t="shared" si="17"/>
        <v>44451</v>
      </c>
      <c r="CK4" s="251">
        <f t="shared" si="17"/>
        <v>44451</v>
      </c>
      <c r="CL4" s="251">
        <f t="shared" si="17"/>
        <v>44458</v>
      </c>
      <c r="CM4" s="251">
        <f t="shared" si="17"/>
        <v>44458</v>
      </c>
      <c r="CN4" s="251">
        <f t="shared" si="17"/>
        <v>44465</v>
      </c>
      <c r="CO4" s="251">
        <f t="shared" si="17"/>
        <v>44465</v>
      </c>
      <c r="CP4" s="251">
        <f t="shared" si="17"/>
        <v>44472</v>
      </c>
      <c r="CQ4" s="251">
        <f t="shared" si="17"/>
        <v>44472</v>
      </c>
      <c r="CR4" s="251">
        <f t="shared" si="17"/>
        <v>44479</v>
      </c>
      <c r="CS4" s="251">
        <f t="shared" si="17"/>
        <v>44479</v>
      </c>
      <c r="CT4" s="251">
        <f t="shared" si="17"/>
        <v>44486</v>
      </c>
      <c r="CU4" s="251">
        <f t="shared" si="17"/>
        <v>44486</v>
      </c>
      <c r="CV4" s="251">
        <f t="shared" si="17"/>
        <v>44493</v>
      </c>
      <c r="CW4" s="251">
        <f t="shared" si="17"/>
        <v>44493</v>
      </c>
      <c r="CX4" s="251">
        <f t="shared" ref="CX4:GT4" si="18">CX5</f>
        <v>44500</v>
      </c>
      <c r="CY4" s="251">
        <f t="shared" si="18"/>
        <v>44500</v>
      </c>
      <c r="CZ4" s="251">
        <f t="shared" si="18"/>
        <v>44507</v>
      </c>
      <c r="DA4" s="251">
        <f t="shared" si="18"/>
        <v>44507</v>
      </c>
      <c r="DB4" s="251">
        <f t="shared" si="18"/>
        <v>44514</v>
      </c>
      <c r="DC4" s="251">
        <f t="shared" si="18"/>
        <v>44514</v>
      </c>
      <c r="DD4" s="251">
        <f t="shared" si="18"/>
        <v>44521</v>
      </c>
      <c r="DE4" s="251">
        <f t="shared" si="18"/>
        <v>44521</v>
      </c>
      <c r="DF4" s="251">
        <f t="shared" si="18"/>
        <v>44528</v>
      </c>
      <c r="DG4" s="251">
        <f t="shared" si="18"/>
        <v>44528</v>
      </c>
      <c r="DH4" s="251">
        <f t="shared" si="18"/>
        <v>44535</v>
      </c>
      <c r="DI4" s="251">
        <f t="shared" si="18"/>
        <v>44535</v>
      </c>
      <c r="DJ4" s="251">
        <f t="shared" si="18"/>
        <v>44542</v>
      </c>
      <c r="DK4" s="251">
        <f t="shared" si="18"/>
        <v>44542</v>
      </c>
      <c r="DL4" s="251">
        <f t="shared" si="18"/>
        <v>44549</v>
      </c>
      <c r="DM4" s="251">
        <f t="shared" si="18"/>
        <v>44549</v>
      </c>
      <c r="DN4" s="251">
        <f t="shared" si="18"/>
        <v>44556</v>
      </c>
      <c r="DO4" s="251">
        <f t="shared" si="18"/>
        <v>44556</v>
      </c>
      <c r="DP4" s="251">
        <f t="shared" si="18"/>
        <v>44563</v>
      </c>
      <c r="DQ4" s="251">
        <f t="shared" si="18"/>
        <v>44563</v>
      </c>
      <c r="DR4" s="251">
        <f t="shared" si="18"/>
        <v>44570</v>
      </c>
      <c r="DS4" s="251">
        <f t="shared" si="18"/>
        <v>44570</v>
      </c>
      <c r="DT4" s="251">
        <f t="shared" si="18"/>
        <v>44577</v>
      </c>
      <c r="DU4" s="251">
        <f t="shared" si="18"/>
        <v>44577</v>
      </c>
      <c r="DV4" s="251">
        <f t="shared" si="18"/>
        <v>44584</v>
      </c>
      <c r="DW4" s="251">
        <f t="shared" si="18"/>
        <v>44584</v>
      </c>
      <c r="DX4" s="251">
        <f t="shared" si="18"/>
        <v>44591</v>
      </c>
      <c r="DY4" s="251">
        <f t="shared" si="18"/>
        <v>44591</v>
      </c>
      <c r="DZ4" s="251">
        <f t="shared" si="18"/>
        <v>44598</v>
      </c>
      <c r="EA4" s="251">
        <f t="shared" si="18"/>
        <v>44598</v>
      </c>
      <c r="EB4" s="251">
        <f t="shared" si="18"/>
        <v>44605</v>
      </c>
      <c r="EC4" s="251">
        <f t="shared" si="18"/>
        <v>44605</v>
      </c>
      <c r="ED4" s="251">
        <f t="shared" si="18"/>
        <v>44612</v>
      </c>
      <c r="EE4" s="251">
        <f t="shared" si="18"/>
        <v>44612</v>
      </c>
      <c r="EF4" s="251">
        <f t="shared" si="18"/>
        <v>44619</v>
      </c>
      <c r="EG4" s="251">
        <f t="shared" si="18"/>
        <v>44619</v>
      </c>
      <c r="EH4" s="251">
        <f t="shared" si="18"/>
        <v>44626</v>
      </c>
      <c r="EI4" s="251">
        <f t="shared" si="18"/>
        <v>44626</v>
      </c>
      <c r="EJ4" s="251">
        <f t="shared" si="18"/>
        <v>44633</v>
      </c>
      <c r="EK4" s="251">
        <f t="shared" si="18"/>
        <v>44633</v>
      </c>
      <c r="EL4" s="251">
        <f t="shared" si="18"/>
        <v>44640</v>
      </c>
      <c r="EM4" s="251">
        <f t="shared" si="18"/>
        <v>44640</v>
      </c>
      <c r="EN4" s="251">
        <f t="shared" si="18"/>
        <v>44647</v>
      </c>
      <c r="EO4" s="251">
        <f t="shared" si="18"/>
        <v>44647</v>
      </c>
      <c r="EP4" s="251">
        <f t="shared" si="18"/>
        <v>44654</v>
      </c>
      <c r="EQ4" s="251">
        <f t="shared" si="18"/>
        <v>44654</v>
      </c>
      <c r="ER4" s="251">
        <f t="shared" si="18"/>
        <v>44661</v>
      </c>
      <c r="ES4" s="251">
        <f t="shared" si="18"/>
        <v>44661</v>
      </c>
      <c r="ET4" s="251">
        <f t="shared" si="18"/>
        <v>44668</v>
      </c>
      <c r="EU4" s="251">
        <f t="shared" si="18"/>
        <v>44668</v>
      </c>
      <c r="EV4" s="251">
        <f t="shared" si="18"/>
        <v>44675</v>
      </c>
      <c r="EW4" s="251">
        <f t="shared" si="18"/>
        <v>44675</v>
      </c>
      <c r="EX4" s="251">
        <f t="shared" si="18"/>
        <v>44682</v>
      </c>
      <c r="EY4" s="251">
        <f t="shared" si="18"/>
        <v>44682</v>
      </c>
      <c r="EZ4" s="251">
        <f t="shared" si="18"/>
        <v>44689</v>
      </c>
      <c r="FA4" s="251">
        <f t="shared" si="18"/>
        <v>44689</v>
      </c>
      <c r="FB4" s="251">
        <f t="shared" si="18"/>
        <v>44696</v>
      </c>
      <c r="FC4" s="251">
        <f t="shared" si="18"/>
        <v>44696</v>
      </c>
      <c r="FD4" s="251">
        <f t="shared" si="18"/>
        <v>44703</v>
      </c>
      <c r="FE4" s="251">
        <f t="shared" si="18"/>
        <v>44703</v>
      </c>
      <c r="FF4" s="251">
        <f t="shared" si="18"/>
        <v>44710</v>
      </c>
      <c r="FG4" s="251">
        <f t="shared" si="18"/>
        <v>44710</v>
      </c>
      <c r="FH4" s="251">
        <f t="shared" si="18"/>
        <v>44717</v>
      </c>
      <c r="FI4" s="251">
        <f t="shared" si="18"/>
        <v>44717</v>
      </c>
      <c r="FJ4" s="251">
        <f t="shared" si="18"/>
        <v>44724</v>
      </c>
      <c r="FK4" s="251">
        <f t="shared" si="18"/>
        <v>44724</v>
      </c>
      <c r="FL4" s="251">
        <f t="shared" si="18"/>
        <v>44731</v>
      </c>
      <c r="FM4" s="251">
        <f t="shared" si="18"/>
        <v>44731</v>
      </c>
      <c r="FN4" s="251">
        <f t="shared" si="18"/>
        <v>44738</v>
      </c>
      <c r="FO4" s="251">
        <f t="shared" ref="FO4" si="19">FO5</f>
        <v>44738</v>
      </c>
      <c r="FP4" s="251">
        <f t="shared" si="18"/>
        <v>44745</v>
      </c>
      <c r="FQ4" s="251">
        <f t="shared" ref="FQ4" si="20">FQ5</f>
        <v>44745</v>
      </c>
      <c r="FR4" s="251">
        <f t="shared" si="18"/>
        <v>44752</v>
      </c>
      <c r="FS4" s="251">
        <f t="shared" ref="FS4" si="21">FS5</f>
        <v>44752</v>
      </c>
      <c r="FT4" s="251">
        <f t="shared" si="18"/>
        <v>44759</v>
      </c>
      <c r="FU4" s="251">
        <f t="shared" ref="FU4" si="22">FU5</f>
        <v>44759</v>
      </c>
      <c r="FV4" s="251">
        <f t="shared" si="18"/>
        <v>44766</v>
      </c>
      <c r="FW4" s="251">
        <f t="shared" ref="FW4" si="23">FW5</f>
        <v>44766</v>
      </c>
      <c r="FX4" s="251">
        <f t="shared" si="18"/>
        <v>44773</v>
      </c>
      <c r="FY4" s="251">
        <f t="shared" ref="FY4" si="24">FY5</f>
        <v>44773</v>
      </c>
      <c r="FZ4" s="251">
        <f t="shared" si="18"/>
        <v>44780</v>
      </c>
      <c r="GA4" s="251">
        <f t="shared" ref="GA4" si="25">GA5</f>
        <v>44780</v>
      </c>
      <c r="GB4" s="251">
        <f t="shared" si="18"/>
        <v>44787</v>
      </c>
      <c r="GC4" s="251">
        <f t="shared" ref="GC4" si="26">GC5</f>
        <v>44787</v>
      </c>
      <c r="GD4" s="251">
        <f t="shared" si="18"/>
        <v>44794</v>
      </c>
      <c r="GE4" s="251">
        <f t="shared" ref="GE4" si="27">GE5</f>
        <v>44794</v>
      </c>
      <c r="GF4" s="251">
        <f t="shared" si="18"/>
        <v>44801</v>
      </c>
      <c r="GG4" s="251">
        <f t="shared" ref="GG4" si="28">GG5</f>
        <v>44801</v>
      </c>
      <c r="GH4" s="251">
        <f t="shared" si="18"/>
        <v>44808</v>
      </c>
      <c r="GI4" s="251">
        <f t="shared" ref="GI4" si="29">GI5</f>
        <v>44808</v>
      </c>
      <c r="GJ4" s="251">
        <f t="shared" si="18"/>
        <v>44815</v>
      </c>
      <c r="GK4" s="251">
        <f t="shared" ref="GK4" si="30">GK5</f>
        <v>44815</v>
      </c>
      <c r="GL4" s="251">
        <f t="shared" si="18"/>
        <v>44822</v>
      </c>
      <c r="GM4" s="251">
        <f t="shared" ref="GM4" si="31">GM5</f>
        <v>44822</v>
      </c>
      <c r="GN4" s="251">
        <f t="shared" si="18"/>
        <v>44829</v>
      </c>
      <c r="GO4" s="251">
        <f t="shared" ref="GO4" si="32">GO5</f>
        <v>44829</v>
      </c>
      <c r="GP4" s="251">
        <f t="shared" si="18"/>
        <v>44836</v>
      </c>
      <c r="GQ4" s="251">
        <f t="shared" ref="GQ4" si="33">GQ5</f>
        <v>44836</v>
      </c>
      <c r="GR4" s="251">
        <f t="shared" si="18"/>
        <v>44843</v>
      </c>
      <c r="GS4" s="251">
        <f t="shared" ref="GS4" si="34">GS5</f>
        <v>44843</v>
      </c>
      <c r="GT4" s="251">
        <f t="shared" si="18"/>
        <v>44850</v>
      </c>
      <c r="GU4" s="251">
        <f t="shared" ref="GU4" si="35">GU5</f>
        <v>44850</v>
      </c>
    </row>
    <row r="5" spans="1:203" ht="90.75">
      <c r="A5" s="192" t="s">
        <v>3</v>
      </c>
      <c r="B5" s="193" t="s">
        <v>4</v>
      </c>
      <c r="C5" s="193" t="s">
        <v>5</v>
      </c>
      <c r="D5" s="193" t="s">
        <v>6</v>
      </c>
      <c r="E5" s="193" t="s">
        <v>7</v>
      </c>
      <c r="F5" s="193" t="s">
        <v>8</v>
      </c>
      <c r="G5" s="194" t="s">
        <v>9</v>
      </c>
      <c r="H5" s="194" t="s">
        <v>10</v>
      </c>
      <c r="I5" s="195" t="s">
        <v>11</v>
      </c>
      <c r="J5" s="196" t="s">
        <v>12</v>
      </c>
      <c r="K5" s="195" t="s">
        <v>13</v>
      </c>
      <c r="L5" s="197" t="s">
        <v>14</v>
      </c>
      <c r="M5" s="197" t="s">
        <v>71</v>
      </c>
      <c r="N5" s="198" t="s">
        <v>16</v>
      </c>
      <c r="O5" s="198" t="s">
        <v>17</v>
      </c>
      <c r="P5" s="199" t="s">
        <v>18</v>
      </c>
      <c r="Q5" s="219" t="s">
        <v>19</v>
      </c>
      <c r="R5" s="210" t="s">
        <v>20</v>
      </c>
      <c r="S5" s="220" t="s">
        <v>21</v>
      </c>
      <c r="T5" s="200" t="s">
        <v>30</v>
      </c>
      <c r="U5" s="201" t="s">
        <v>24</v>
      </c>
      <c r="V5" s="201" t="s">
        <v>72</v>
      </c>
      <c r="W5" s="202" t="s">
        <v>25</v>
      </c>
      <c r="X5" s="209" t="s">
        <v>22</v>
      </c>
      <c r="Y5" s="203" t="s">
        <v>23</v>
      </c>
      <c r="Z5" s="202" t="s">
        <v>26</v>
      </c>
      <c r="AA5" s="202" t="s">
        <v>27</v>
      </c>
      <c r="AB5" s="204" t="s">
        <v>28</v>
      </c>
      <c r="AC5" s="205" t="s">
        <v>73</v>
      </c>
      <c r="AD5" s="172">
        <v>44248</v>
      </c>
      <c r="AE5" s="32">
        <f>AD5</f>
        <v>44248</v>
      </c>
      <c r="AF5" s="32">
        <f>AE5+7</f>
        <v>44255</v>
      </c>
      <c r="AG5" s="32">
        <f>AF5</f>
        <v>44255</v>
      </c>
      <c r="AH5" s="32">
        <f>AG5+7</f>
        <v>44262</v>
      </c>
      <c r="AI5" s="32">
        <f>AH5</f>
        <v>44262</v>
      </c>
      <c r="AJ5" s="32">
        <f>AI5+7</f>
        <v>44269</v>
      </c>
      <c r="AK5" s="32">
        <f>AJ5</f>
        <v>44269</v>
      </c>
      <c r="AL5" s="32">
        <f>AK5+7</f>
        <v>44276</v>
      </c>
      <c r="AM5" s="32">
        <f>AL5</f>
        <v>44276</v>
      </c>
      <c r="AN5" s="32">
        <f>AM5+7</f>
        <v>44283</v>
      </c>
      <c r="AO5" s="32">
        <f>AN5</f>
        <v>44283</v>
      </c>
      <c r="AP5" s="32">
        <f>AO5+7</f>
        <v>44290</v>
      </c>
      <c r="AQ5" s="32">
        <f>AP5</f>
        <v>44290</v>
      </c>
      <c r="AR5" s="32">
        <f>AQ5+7</f>
        <v>44297</v>
      </c>
      <c r="AS5" s="32">
        <f>AR5</f>
        <v>44297</v>
      </c>
      <c r="AT5" s="32">
        <f>AS5+7</f>
        <v>44304</v>
      </c>
      <c r="AU5" s="32">
        <f>AT5</f>
        <v>44304</v>
      </c>
      <c r="AV5" s="32">
        <f>AU5+7</f>
        <v>44311</v>
      </c>
      <c r="AW5" s="32">
        <f>AV5</f>
        <v>44311</v>
      </c>
      <c r="AX5" s="32">
        <f>AW5+7</f>
        <v>44318</v>
      </c>
      <c r="AY5" s="32">
        <f>AX5</f>
        <v>44318</v>
      </c>
      <c r="AZ5" s="32">
        <f>AY5+7</f>
        <v>44325</v>
      </c>
      <c r="BA5" s="32">
        <f>AZ5</f>
        <v>44325</v>
      </c>
      <c r="BB5" s="32">
        <f>BA5+7</f>
        <v>44332</v>
      </c>
      <c r="BC5" s="32">
        <f>BB5</f>
        <v>44332</v>
      </c>
      <c r="BD5" s="32">
        <f>BC5+7</f>
        <v>44339</v>
      </c>
      <c r="BE5" s="32">
        <f>BD5</f>
        <v>44339</v>
      </c>
      <c r="BF5" s="32">
        <f>BE5+7</f>
        <v>44346</v>
      </c>
      <c r="BG5" s="32">
        <f>BF5</f>
        <v>44346</v>
      </c>
      <c r="BH5" s="32">
        <f>BG5+7</f>
        <v>44353</v>
      </c>
      <c r="BI5" s="32">
        <f>BH5</f>
        <v>44353</v>
      </c>
      <c r="BJ5" s="32">
        <f>BI5+7</f>
        <v>44360</v>
      </c>
      <c r="BK5" s="32">
        <f>BJ5</f>
        <v>44360</v>
      </c>
      <c r="BL5" s="32">
        <f>BK5+7</f>
        <v>44367</v>
      </c>
      <c r="BM5" s="32">
        <f>BL5</f>
        <v>44367</v>
      </c>
      <c r="BN5" s="32">
        <f>BM5+7</f>
        <v>44374</v>
      </c>
      <c r="BO5" s="32">
        <f>BN5</f>
        <v>44374</v>
      </c>
      <c r="BP5" s="32">
        <f>BO5+7</f>
        <v>44381</v>
      </c>
      <c r="BQ5" s="32">
        <f>BP5</f>
        <v>44381</v>
      </c>
      <c r="BR5" s="32">
        <f>BQ5+7</f>
        <v>44388</v>
      </c>
      <c r="BS5" s="32">
        <f>BR5</f>
        <v>44388</v>
      </c>
      <c r="BT5" s="32">
        <f>BS5+7</f>
        <v>44395</v>
      </c>
      <c r="BU5" s="32">
        <f>BT5</f>
        <v>44395</v>
      </c>
      <c r="BV5" s="32">
        <f>BU5+7</f>
        <v>44402</v>
      </c>
      <c r="BW5" s="32">
        <f>BV5</f>
        <v>44402</v>
      </c>
      <c r="BX5" s="32">
        <f>BW5+7</f>
        <v>44409</v>
      </c>
      <c r="BY5" s="32">
        <f>BX5</f>
        <v>44409</v>
      </c>
      <c r="BZ5" s="32">
        <f>BY5+7</f>
        <v>44416</v>
      </c>
      <c r="CA5" s="32">
        <f>BZ5</f>
        <v>44416</v>
      </c>
      <c r="CB5" s="32">
        <f>CA5+7</f>
        <v>44423</v>
      </c>
      <c r="CC5" s="32">
        <f>CB5</f>
        <v>44423</v>
      </c>
      <c r="CD5" s="32">
        <f>CC5+7</f>
        <v>44430</v>
      </c>
      <c r="CE5" s="32">
        <f>CD5</f>
        <v>44430</v>
      </c>
      <c r="CF5" s="32">
        <f>CE5+7</f>
        <v>44437</v>
      </c>
      <c r="CG5" s="32">
        <f>CF5</f>
        <v>44437</v>
      </c>
      <c r="CH5" s="32">
        <f>CG5+7</f>
        <v>44444</v>
      </c>
      <c r="CI5" s="32">
        <f>CH5</f>
        <v>44444</v>
      </c>
      <c r="CJ5" s="32">
        <f>CI5+7</f>
        <v>44451</v>
      </c>
      <c r="CK5" s="32">
        <f>CJ5</f>
        <v>44451</v>
      </c>
      <c r="CL5" s="32">
        <f>CK5+7</f>
        <v>44458</v>
      </c>
      <c r="CM5" s="32">
        <f>CL5</f>
        <v>44458</v>
      </c>
      <c r="CN5" s="32">
        <f>CM5+7</f>
        <v>44465</v>
      </c>
      <c r="CO5" s="32">
        <f>CN5</f>
        <v>44465</v>
      </c>
      <c r="CP5" s="32">
        <f>CO5+7</f>
        <v>44472</v>
      </c>
      <c r="CQ5" s="32">
        <f>CP5</f>
        <v>44472</v>
      </c>
      <c r="CR5" s="32">
        <f>CQ5+7</f>
        <v>44479</v>
      </c>
      <c r="CS5" s="127">
        <f>CR5</f>
        <v>44479</v>
      </c>
      <c r="CT5" s="32">
        <f>CS5+7</f>
        <v>44486</v>
      </c>
      <c r="CU5" s="127">
        <f>CT5</f>
        <v>44486</v>
      </c>
      <c r="CV5" s="32">
        <f>CU5+7</f>
        <v>44493</v>
      </c>
      <c r="CW5" s="127">
        <f>CV5</f>
        <v>44493</v>
      </c>
      <c r="CX5" s="32">
        <f>CW5+7</f>
        <v>44500</v>
      </c>
      <c r="CY5" s="127">
        <f>CX5</f>
        <v>44500</v>
      </c>
      <c r="CZ5" s="32">
        <f>CY5+7</f>
        <v>44507</v>
      </c>
      <c r="DA5" s="127">
        <f>CZ5</f>
        <v>44507</v>
      </c>
      <c r="DB5" s="32">
        <f>DA5+7</f>
        <v>44514</v>
      </c>
      <c r="DC5" s="127">
        <f>DB5</f>
        <v>44514</v>
      </c>
      <c r="DD5" s="32">
        <f>DC5+7</f>
        <v>44521</v>
      </c>
      <c r="DE5" s="127">
        <f>DD5</f>
        <v>44521</v>
      </c>
      <c r="DF5" s="32">
        <f>DE5+7</f>
        <v>44528</v>
      </c>
      <c r="DG5" s="127">
        <f>DF5</f>
        <v>44528</v>
      </c>
      <c r="DH5" s="32">
        <f>DG5+7</f>
        <v>44535</v>
      </c>
      <c r="DI5" s="127">
        <f>DH5</f>
        <v>44535</v>
      </c>
      <c r="DJ5" s="32">
        <f>DI5+7</f>
        <v>44542</v>
      </c>
      <c r="DK5" s="127">
        <f>DJ5</f>
        <v>44542</v>
      </c>
      <c r="DL5" s="32">
        <f>DK5+7</f>
        <v>44549</v>
      </c>
      <c r="DM5" s="127">
        <f>DL5</f>
        <v>44549</v>
      </c>
      <c r="DN5" s="32">
        <f t="shared" ref="DN5" si="36">DM5+7</f>
        <v>44556</v>
      </c>
      <c r="DO5" s="127">
        <f t="shared" ref="DO5" si="37">DN5</f>
        <v>44556</v>
      </c>
      <c r="DP5" s="32">
        <f t="shared" ref="DP5" si="38">DO5+7</f>
        <v>44563</v>
      </c>
      <c r="DQ5" s="127">
        <f t="shared" ref="DQ5" si="39">DP5</f>
        <v>44563</v>
      </c>
      <c r="DR5" s="32">
        <f t="shared" ref="DR5" si="40">DQ5+7</f>
        <v>44570</v>
      </c>
      <c r="DS5" s="127">
        <f t="shared" ref="DS5" si="41">DR5</f>
        <v>44570</v>
      </c>
      <c r="DT5" s="32">
        <f t="shared" ref="DT5" si="42">DS5+7</f>
        <v>44577</v>
      </c>
      <c r="DU5" s="127">
        <f t="shared" ref="DU5" si="43">DT5</f>
        <v>44577</v>
      </c>
      <c r="DV5" s="32">
        <f t="shared" ref="DV5" si="44">DU5+7</f>
        <v>44584</v>
      </c>
      <c r="DW5" s="127">
        <f t="shared" ref="DW5" si="45">DV5</f>
        <v>44584</v>
      </c>
      <c r="DX5" s="32">
        <f t="shared" ref="DX5" si="46">DW5+7</f>
        <v>44591</v>
      </c>
      <c r="DY5" s="127">
        <f t="shared" ref="DY5" si="47">DX5</f>
        <v>44591</v>
      </c>
      <c r="DZ5" s="32">
        <f t="shared" ref="DZ5" si="48">DY5+7</f>
        <v>44598</v>
      </c>
      <c r="EA5" s="127">
        <f t="shared" ref="EA5" si="49">DZ5</f>
        <v>44598</v>
      </c>
      <c r="EB5" s="32">
        <f t="shared" ref="EB5" si="50">EA5+7</f>
        <v>44605</v>
      </c>
      <c r="EC5" s="127">
        <f t="shared" ref="EC5" si="51">EB5</f>
        <v>44605</v>
      </c>
      <c r="ED5" s="32">
        <f t="shared" ref="ED5" si="52">EC5+7</f>
        <v>44612</v>
      </c>
      <c r="EE5" s="127">
        <f t="shared" ref="EE5" si="53">ED5</f>
        <v>44612</v>
      </c>
      <c r="EF5" s="32">
        <f t="shared" ref="EF5" si="54">EE5+7</f>
        <v>44619</v>
      </c>
      <c r="EG5" s="127">
        <f t="shared" ref="EG5" si="55">EF5</f>
        <v>44619</v>
      </c>
      <c r="EH5" s="32">
        <f t="shared" ref="EH5" si="56">EG5+7</f>
        <v>44626</v>
      </c>
      <c r="EI5" s="127">
        <f t="shared" ref="EI5" si="57">EH5</f>
        <v>44626</v>
      </c>
      <c r="EJ5" s="32">
        <f t="shared" ref="EJ5" si="58">EI5+7</f>
        <v>44633</v>
      </c>
      <c r="EK5" s="127">
        <f t="shared" ref="EK5" si="59">EJ5</f>
        <v>44633</v>
      </c>
      <c r="EL5" s="32">
        <f>EK5+7</f>
        <v>44640</v>
      </c>
      <c r="EM5" s="127">
        <f>EL5</f>
        <v>44640</v>
      </c>
      <c r="EN5" s="32">
        <f>EM5+7</f>
        <v>44647</v>
      </c>
      <c r="EO5" s="127">
        <f>EN5</f>
        <v>44647</v>
      </c>
      <c r="EP5" s="32">
        <f>EO5+7</f>
        <v>44654</v>
      </c>
      <c r="EQ5" s="127">
        <f>EP5</f>
        <v>44654</v>
      </c>
      <c r="ER5" s="32">
        <f>EQ5+7</f>
        <v>44661</v>
      </c>
      <c r="ES5" s="127">
        <f>ER5</f>
        <v>44661</v>
      </c>
      <c r="ET5" s="32">
        <f>ES5+7</f>
        <v>44668</v>
      </c>
      <c r="EU5" s="127">
        <f>ET5</f>
        <v>44668</v>
      </c>
      <c r="EV5" s="32">
        <f>EU5+7</f>
        <v>44675</v>
      </c>
      <c r="EW5" s="127">
        <f>EV5</f>
        <v>44675</v>
      </c>
      <c r="EX5" s="32">
        <f>EW5+7</f>
        <v>44682</v>
      </c>
      <c r="EY5" s="127">
        <f>EX5</f>
        <v>44682</v>
      </c>
      <c r="EZ5" s="32">
        <f>EY5+7</f>
        <v>44689</v>
      </c>
      <c r="FA5" s="127">
        <f>EZ5</f>
        <v>44689</v>
      </c>
      <c r="FB5" s="32">
        <f>FA5+7</f>
        <v>44696</v>
      </c>
      <c r="FC5" s="127">
        <f>FB5</f>
        <v>44696</v>
      </c>
      <c r="FD5" s="32">
        <f>FC5+7</f>
        <v>44703</v>
      </c>
      <c r="FE5" s="127">
        <f>FD5</f>
        <v>44703</v>
      </c>
      <c r="FF5" s="32">
        <f>FE5+7</f>
        <v>44710</v>
      </c>
      <c r="FG5" s="127">
        <f>FF5</f>
        <v>44710</v>
      </c>
      <c r="FH5" s="32">
        <f>FG5+7</f>
        <v>44717</v>
      </c>
      <c r="FI5" s="127">
        <f>FH5</f>
        <v>44717</v>
      </c>
      <c r="FJ5" s="32">
        <f>FI5+7</f>
        <v>44724</v>
      </c>
      <c r="FK5" s="127">
        <f>FJ5</f>
        <v>44724</v>
      </c>
      <c r="FL5" s="32">
        <f>FK5+7</f>
        <v>44731</v>
      </c>
      <c r="FM5" s="127">
        <f>FL5</f>
        <v>44731</v>
      </c>
      <c r="FN5" s="32">
        <f>FM5+7</f>
        <v>44738</v>
      </c>
      <c r="FO5" s="127">
        <f>FN5</f>
        <v>44738</v>
      </c>
      <c r="FP5" s="32">
        <f>FO5+7</f>
        <v>44745</v>
      </c>
      <c r="FQ5" s="127">
        <f>FP5</f>
        <v>44745</v>
      </c>
      <c r="FR5" s="32">
        <f>FQ5+7</f>
        <v>44752</v>
      </c>
      <c r="FS5" s="127">
        <f>FR5</f>
        <v>44752</v>
      </c>
      <c r="FT5" s="32">
        <f>FS5+7</f>
        <v>44759</v>
      </c>
      <c r="FU5" s="127">
        <f>FT5</f>
        <v>44759</v>
      </c>
      <c r="FV5" s="32">
        <f>FU5+7</f>
        <v>44766</v>
      </c>
      <c r="FW5" s="127">
        <f>FV5</f>
        <v>44766</v>
      </c>
      <c r="FX5" s="32">
        <f>FW5+7</f>
        <v>44773</v>
      </c>
      <c r="FY5" s="127">
        <f>FX5</f>
        <v>44773</v>
      </c>
      <c r="FZ5" s="32">
        <f>FY5+7</f>
        <v>44780</v>
      </c>
      <c r="GA5" s="127">
        <f>FZ5</f>
        <v>44780</v>
      </c>
      <c r="GB5" s="32">
        <f>GA5+7</f>
        <v>44787</v>
      </c>
      <c r="GC5" s="127">
        <f>GB5</f>
        <v>44787</v>
      </c>
      <c r="GD5" s="32">
        <f>GC5+7</f>
        <v>44794</v>
      </c>
      <c r="GE5" s="127">
        <f>GD5</f>
        <v>44794</v>
      </c>
      <c r="GF5" s="32">
        <f>GE5+7</f>
        <v>44801</v>
      </c>
      <c r="GG5" s="127">
        <f>GF5</f>
        <v>44801</v>
      </c>
      <c r="GH5" s="32">
        <f>GG5+7</f>
        <v>44808</v>
      </c>
      <c r="GI5" s="127">
        <f>GH5</f>
        <v>44808</v>
      </c>
      <c r="GJ5" s="32">
        <f>GI5+7</f>
        <v>44815</v>
      </c>
      <c r="GK5" s="127">
        <f>GJ5</f>
        <v>44815</v>
      </c>
      <c r="GL5" s="32">
        <f>GK5+7</f>
        <v>44822</v>
      </c>
      <c r="GM5" s="127">
        <f>GL5</f>
        <v>44822</v>
      </c>
      <c r="GN5" s="32">
        <f>GM5+7</f>
        <v>44829</v>
      </c>
      <c r="GO5" s="127">
        <f>GN5</f>
        <v>44829</v>
      </c>
      <c r="GP5" s="32">
        <f>GO5+7</f>
        <v>44836</v>
      </c>
      <c r="GQ5" s="127">
        <f>GP5</f>
        <v>44836</v>
      </c>
      <c r="GR5" s="32">
        <f>GQ5+7</f>
        <v>44843</v>
      </c>
      <c r="GS5" s="127">
        <f>GR5</f>
        <v>44843</v>
      </c>
      <c r="GT5" s="32">
        <f>GS5+7</f>
        <v>44850</v>
      </c>
      <c r="GU5" s="127">
        <f>GT5</f>
        <v>44850</v>
      </c>
    </row>
    <row r="6" spans="1:203" s="85" customFormat="1" ht="18.75" customHeight="1">
      <c r="A6" s="109" t="s">
        <v>49</v>
      </c>
      <c r="B6" s="108" t="s">
        <v>2061</v>
      </c>
      <c r="C6" s="108" t="s">
        <v>1037</v>
      </c>
      <c r="D6" s="108" t="s">
        <v>2062</v>
      </c>
      <c r="E6" s="101"/>
      <c r="F6" s="102" t="s">
        <v>43</v>
      </c>
      <c r="G6" s="105">
        <v>44262</v>
      </c>
      <c r="H6" s="105">
        <v>44603</v>
      </c>
      <c r="I6" s="99">
        <v>44486</v>
      </c>
      <c r="J6" s="104" t="s">
        <v>44</v>
      </c>
      <c r="K6" s="100">
        <v>44432</v>
      </c>
      <c r="L6" s="157">
        <v>44488</v>
      </c>
      <c r="M6" s="110"/>
      <c r="N6" s="79">
        <f t="shared" ref="N6:N69" si="60">COUNTIF(AC6:XFD6,"Pres")+Y6+U6+T6</f>
        <v>32</v>
      </c>
      <c r="O6" s="79">
        <f t="shared" ref="O6:O69" si="61">SUM(AC6:XFD6)+V6</f>
        <v>257.25</v>
      </c>
      <c r="P6" s="39">
        <f t="shared" ref="P6:P69" si="62">IF(COUNTIF(AD6:XFD6,"Orie")=0,"",COUNTIF(AD6:XFD6,"Orie"))</f>
        <v>1</v>
      </c>
      <c r="Q6" s="79" t="str">
        <f t="shared" ref="Q6:Q37" si="63">IF(COUNTIF(AD6:XFD6,"Abs")+W6=0,"",COUNTIF(AD6:XFD6,"Abs")+W6)</f>
        <v/>
      </c>
      <c r="R6" s="81" t="str">
        <f t="shared" ref="R6:R37" si="64">IF(COUNTIF(AD6:XFD6,"Leav")+Z6=0,"",COUNTIF(AD6:XFD6,"Leav")+Z6)</f>
        <v/>
      </c>
      <c r="S6" s="41">
        <f t="shared" ref="S6:S69" si="65">IF(COUNTIF(AD6:XFD6,"Holi")+AA6=0,"",COUNTIF(AD6:XFD6,"Holi")+AA6)</f>
        <v>2</v>
      </c>
      <c r="T6" s="45"/>
      <c r="U6" s="123"/>
      <c r="V6" s="123"/>
      <c r="W6" s="45"/>
      <c r="X6" s="156"/>
      <c r="Y6" s="82"/>
      <c r="Z6" s="45"/>
      <c r="AA6" s="45"/>
      <c r="AB6" s="46"/>
      <c r="AC6" s="83"/>
      <c r="AD6" s="84"/>
      <c r="AE6" s="84"/>
      <c r="AF6" s="84" t="s">
        <v>34</v>
      </c>
      <c r="AG6" s="84">
        <v>2</v>
      </c>
      <c r="AH6" s="84" t="s">
        <v>35</v>
      </c>
      <c r="AI6" s="84">
        <v>8</v>
      </c>
      <c r="AJ6" s="84" t="s">
        <v>35</v>
      </c>
      <c r="AK6" s="84">
        <v>8</v>
      </c>
      <c r="AL6" s="84" t="s">
        <v>35</v>
      </c>
      <c r="AM6" s="84">
        <v>7.5</v>
      </c>
      <c r="AN6" s="84" t="s">
        <v>35</v>
      </c>
      <c r="AO6" s="84">
        <v>8</v>
      </c>
      <c r="AP6" s="84" t="s">
        <v>54</v>
      </c>
      <c r="AQ6" s="84">
        <v>0</v>
      </c>
      <c r="AR6" s="84" t="s">
        <v>35</v>
      </c>
      <c r="AS6" s="84">
        <v>8</v>
      </c>
      <c r="AT6" s="84" t="s">
        <v>35</v>
      </c>
      <c r="AU6" s="84">
        <v>8</v>
      </c>
      <c r="AV6" s="84" t="s">
        <v>54</v>
      </c>
      <c r="AW6" s="84">
        <v>0</v>
      </c>
      <c r="AX6" s="84" t="s">
        <v>35</v>
      </c>
      <c r="AY6" s="84">
        <v>8</v>
      </c>
      <c r="AZ6" s="84" t="s">
        <v>35</v>
      </c>
      <c r="BA6" s="84">
        <v>8</v>
      </c>
      <c r="BB6" s="84" t="s">
        <v>35</v>
      </c>
      <c r="BC6" s="84">
        <v>8</v>
      </c>
      <c r="BD6" s="84" t="s">
        <v>35</v>
      </c>
      <c r="BE6" s="84">
        <v>8</v>
      </c>
      <c r="BF6" s="84" t="s">
        <v>35</v>
      </c>
      <c r="BG6" s="84">
        <v>8</v>
      </c>
      <c r="BH6" s="84" t="s">
        <v>35</v>
      </c>
      <c r="BI6" s="84">
        <v>8</v>
      </c>
      <c r="BJ6" s="84" t="s">
        <v>35</v>
      </c>
      <c r="BK6" s="84">
        <v>8</v>
      </c>
      <c r="BL6" s="84" t="s">
        <v>35</v>
      </c>
      <c r="BM6" s="84">
        <v>8</v>
      </c>
      <c r="BN6" s="84" t="s">
        <v>35</v>
      </c>
      <c r="BO6" s="84">
        <v>8</v>
      </c>
      <c r="BP6" s="84" t="s">
        <v>35</v>
      </c>
      <c r="BQ6" s="84">
        <v>8</v>
      </c>
      <c r="BR6" s="84" t="s">
        <v>35</v>
      </c>
      <c r="BS6" s="84">
        <v>8</v>
      </c>
      <c r="BT6" s="84" t="s">
        <v>35</v>
      </c>
      <c r="BU6" s="84">
        <v>8</v>
      </c>
      <c r="BV6" s="84" t="s">
        <v>35</v>
      </c>
      <c r="BW6" s="84">
        <v>8</v>
      </c>
      <c r="BX6" s="84" t="s">
        <v>35</v>
      </c>
      <c r="BY6" s="84">
        <v>8</v>
      </c>
      <c r="BZ6" s="84" t="s">
        <v>35</v>
      </c>
      <c r="CA6" s="84">
        <v>8</v>
      </c>
      <c r="CB6" s="84" t="s">
        <v>35</v>
      </c>
      <c r="CC6" s="84">
        <v>8</v>
      </c>
      <c r="CD6" s="84" t="s">
        <v>35</v>
      </c>
      <c r="CE6" s="84">
        <v>8</v>
      </c>
      <c r="CF6" s="84" t="s">
        <v>35</v>
      </c>
      <c r="CG6" s="84">
        <v>8</v>
      </c>
      <c r="CH6" s="84" t="s">
        <v>35</v>
      </c>
      <c r="CI6" s="84">
        <v>8</v>
      </c>
      <c r="CJ6" s="84" t="s">
        <v>35</v>
      </c>
      <c r="CK6" s="84">
        <v>8</v>
      </c>
      <c r="CL6" s="84" t="s">
        <v>35</v>
      </c>
      <c r="CM6" s="84">
        <v>8</v>
      </c>
      <c r="CN6" s="84" t="s">
        <v>35</v>
      </c>
      <c r="CO6" s="84">
        <v>8</v>
      </c>
      <c r="CP6" s="84" t="s">
        <v>35</v>
      </c>
      <c r="CQ6" s="226" cm="1">
        <f t="array" ref="CQ6">_xlfn.IFS(CP6="Pres",8,CP6="Abs",0,CP6=0,"",CP6="Orie",2)</f>
        <v>8</v>
      </c>
      <c r="CR6" s="84" t="s">
        <v>35</v>
      </c>
      <c r="CS6" s="226">
        <v>7.75</v>
      </c>
      <c r="CT6" s="84" t="s">
        <v>35</v>
      </c>
      <c r="CU6" s="226" cm="1">
        <f t="array" ref="CU6">_xlfn.IFS(CT6="Pres",8,CT6="Abs",0,CT6=0,"",CT6="Orie",2)</f>
        <v>8</v>
      </c>
      <c r="CV6" s="84" t="s">
        <v>35</v>
      </c>
      <c r="CW6" s="226" cm="1">
        <f t="array" ref="CW6">_xlfn.IFS(CV6="Pres",8,CV6="Abs",0,CV6=0,"",CV6="Orie",2)</f>
        <v>8</v>
      </c>
      <c r="CX6" s="186"/>
      <c r="CY6" s="226" t="str" cm="1">
        <f t="array" ref="CY6">_xlfn.IFS(CX6="Pres",8,CX6="Abs",0,CX6=0,"",CX6="Orie",2,CX6="Holi",0,CX6="Leav",0)</f>
        <v/>
      </c>
      <c r="CZ6" s="186"/>
      <c r="DA6" s="226" t="str" cm="1">
        <f t="array" ref="DA6">_xlfn.IFS(CZ6="Pres",8,CZ6="Abs",0,CZ6=0,"",CZ6="Orie",2,CZ6="Holi",0,CZ6="Leav",0)</f>
        <v/>
      </c>
      <c r="DB6" s="186"/>
      <c r="DC6" s="226" t="str" cm="1">
        <f t="array" ref="DC6">_xlfn.IFS(DB6="Pres",8,DB6="Abs",0,DB6=0,"",DB6="Orie",2,DB6="Holi",0,DB6="Leav",0)</f>
        <v/>
      </c>
      <c r="DD6" s="186"/>
      <c r="DE6" s="226" t="str" cm="1">
        <f t="array" ref="DE6">_xlfn.IFS(DD6="Pres",8,DD6="Abs",0,DD6=0,"",DD6="Orie",2,DD6="Holi",0,DD6="Leav",0)</f>
        <v/>
      </c>
      <c r="DF6" s="186"/>
      <c r="DG6" s="186"/>
      <c r="DH6" s="186"/>
      <c r="DI6" s="186"/>
      <c r="DJ6" s="186"/>
      <c r="DK6" s="186"/>
      <c r="DL6" s="186"/>
      <c r="DM6" s="186"/>
      <c r="DN6" s="186"/>
      <c r="DO6" s="186"/>
      <c r="DP6" s="186"/>
      <c r="DQ6" s="186"/>
      <c r="DR6" s="186"/>
      <c r="DS6" s="186"/>
      <c r="DT6" s="186"/>
      <c r="DU6" s="186"/>
      <c r="DV6" s="186"/>
      <c r="DW6" s="186"/>
      <c r="DX6" s="186"/>
      <c r="DY6" s="186"/>
      <c r="DZ6" s="186"/>
      <c r="EA6" s="186"/>
      <c r="EB6" s="186"/>
      <c r="EC6" s="186"/>
      <c r="ED6" s="186"/>
      <c r="EE6" s="186"/>
      <c r="EF6" s="186"/>
      <c r="EG6" s="186"/>
      <c r="EH6" s="186"/>
      <c r="EI6" s="186"/>
      <c r="EJ6" s="186"/>
      <c r="EK6" s="186"/>
      <c r="EL6" s="186"/>
      <c r="EM6" s="186"/>
      <c r="EN6" s="186"/>
      <c r="EO6" s="186"/>
      <c r="EP6" s="186"/>
      <c r="EQ6" s="186"/>
      <c r="ER6" s="186"/>
      <c r="ES6" s="186"/>
      <c r="ET6" s="186"/>
      <c r="EU6" s="186"/>
      <c r="EV6" s="186"/>
      <c r="EW6" s="186"/>
      <c r="EX6" s="186"/>
      <c r="EY6" s="186"/>
      <c r="EZ6" s="186"/>
      <c r="FA6" s="186"/>
      <c r="FB6" s="186"/>
      <c r="FC6" s="186"/>
      <c r="FD6" s="186"/>
      <c r="FE6" s="186"/>
      <c r="FF6" s="186"/>
      <c r="FG6" s="186"/>
      <c r="FH6" s="186"/>
      <c r="FI6" s="186"/>
      <c r="FJ6" s="186"/>
      <c r="FK6" s="186"/>
      <c r="FL6" s="186"/>
      <c r="FM6" s="186"/>
      <c r="FN6" s="186"/>
      <c r="FO6" s="186"/>
      <c r="FP6" s="186"/>
      <c r="FQ6" s="186"/>
      <c r="FR6" s="186"/>
      <c r="FS6" s="186"/>
      <c r="FT6" s="186"/>
      <c r="FU6" s="186"/>
      <c r="FV6" s="186"/>
      <c r="FW6" s="186"/>
      <c r="FX6" s="186"/>
      <c r="FY6" s="186"/>
      <c r="FZ6" s="186"/>
      <c r="GA6" s="186"/>
      <c r="GB6" s="186"/>
      <c r="GC6" s="186"/>
      <c r="GD6" s="186"/>
      <c r="GE6" s="186"/>
      <c r="GF6" s="186"/>
      <c r="GG6" s="186"/>
      <c r="GH6" s="186"/>
      <c r="GI6" s="186"/>
      <c r="GJ6" s="186"/>
      <c r="GK6" s="186"/>
      <c r="GL6" s="186"/>
      <c r="GM6" s="186"/>
      <c r="GN6" s="186"/>
      <c r="GO6" s="186"/>
      <c r="GP6" s="186"/>
      <c r="GQ6" s="186"/>
      <c r="GR6" s="186"/>
      <c r="GS6" s="186"/>
      <c r="GT6" s="186"/>
      <c r="GU6" s="186"/>
    </row>
    <row r="7" spans="1:203" ht="18.75" customHeight="1">
      <c r="A7" s="109" t="s">
        <v>49</v>
      </c>
      <c r="B7" s="106" t="s">
        <v>2063</v>
      </c>
      <c r="C7" s="106" t="s">
        <v>2064</v>
      </c>
      <c r="D7" s="101" t="s">
        <v>2065</v>
      </c>
      <c r="E7" s="107"/>
      <c r="F7" s="102" t="s">
        <v>43</v>
      </c>
      <c r="G7" s="105">
        <v>44262</v>
      </c>
      <c r="H7" s="105">
        <v>44603</v>
      </c>
      <c r="I7" s="99">
        <v>44486</v>
      </c>
      <c r="J7" s="104" t="s">
        <v>44</v>
      </c>
      <c r="K7" s="100">
        <v>44432</v>
      </c>
      <c r="L7" s="157">
        <v>44488</v>
      </c>
      <c r="M7" s="111"/>
      <c r="N7" s="79">
        <f t="shared" si="60"/>
        <v>32</v>
      </c>
      <c r="O7" s="79">
        <f t="shared" si="61"/>
        <v>258</v>
      </c>
      <c r="P7" s="39">
        <f t="shared" si="62"/>
        <v>1</v>
      </c>
      <c r="Q7" s="38" t="str">
        <f t="shared" si="63"/>
        <v/>
      </c>
      <c r="R7" s="40" t="str">
        <f t="shared" si="64"/>
        <v/>
      </c>
      <c r="S7" s="41">
        <f t="shared" si="65"/>
        <v>2</v>
      </c>
      <c r="T7" s="45"/>
      <c r="U7" s="123"/>
      <c r="V7" s="123"/>
      <c r="W7" s="44"/>
      <c r="X7" s="71"/>
      <c r="Y7" s="42"/>
      <c r="Z7" s="44"/>
      <c r="AA7" s="45"/>
      <c r="AB7" s="46"/>
      <c r="AC7" s="83"/>
      <c r="AD7" s="48"/>
      <c r="AE7" s="48"/>
      <c r="AF7" s="84" t="s">
        <v>34</v>
      </c>
      <c r="AG7" s="48">
        <v>2</v>
      </c>
      <c r="AH7" s="84" t="s">
        <v>35</v>
      </c>
      <c r="AI7" s="48">
        <v>8</v>
      </c>
      <c r="AJ7" s="84" t="s">
        <v>35</v>
      </c>
      <c r="AK7" s="48">
        <v>8</v>
      </c>
      <c r="AL7" s="84" t="s">
        <v>35</v>
      </c>
      <c r="AM7" s="48">
        <v>8</v>
      </c>
      <c r="AN7" s="84" t="s">
        <v>35</v>
      </c>
      <c r="AO7" s="48">
        <v>8</v>
      </c>
      <c r="AP7" s="84" t="s">
        <v>54</v>
      </c>
      <c r="AQ7" s="84">
        <v>0</v>
      </c>
      <c r="AR7" s="84" t="s">
        <v>35</v>
      </c>
      <c r="AS7" s="48">
        <v>8</v>
      </c>
      <c r="AT7" s="84" t="s">
        <v>35</v>
      </c>
      <c r="AU7" s="48">
        <v>8</v>
      </c>
      <c r="AV7" s="84" t="s">
        <v>54</v>
      </c>
      <c r="AW7" s="84">
        <v>0</v>
      </c>
      <c r="AX7" s="84" t="s">
        <v>35</v>
      </c>
      <c r="AY7" s="48">
        <v>8</v>
      </c>
      <c r="AZ7" s="84" t="s">
        <v>35</v>
      </c>
      <c r="BA7" s="48">
        <v>8</v>
      </c>
      <c r="BB7" s="84" t="s">
        <v>35</v>
      </c>
      <c r="BC7" s="48">
        <v>8</v>
      </c>
      <c r="BD7" s="84" t="s">
        <v>35</v>
      </c>
      <c r="BE7" s="48">
        <v>8</v>
      </c>
      <c r="BF7" s="84" t="s">
        <v>35</v>
      </c>
      <c r="BG7" s="48">
        <v>8</v>
      </c>
      <c r="BH7" s="84" t="s">
        <v>35</v>
      </c>
      <c r="BI7" s="48">
        <v>8</v>
      </c>
      <c r="BJ7" s="84" t="s">
        <v>35</v>
      </c>
      <c r="BK7" s="48">
        <v>8</v>
      </c>
      <c r="BL7" s="84" t="s">
        <v>35</v>
      </c>
      <c r="BM7" s="48">
        <v>8</v>
      </c>
      <c r="BN7" s="84" t="s">
        <v>35</v>
      </c>
      <c r="BO7" s="48">
        <v>8</v>
      </c>
      <c r="BP7" s="84" t="s">
        <v>35</v>
      </c>
      <c r="BQ7" s="48">
        <v>8</v>
      </c>
      <c r="BR7" s="84" t="s">
        <v>35</v>
      </c>
      <c r="BS7" s="48">
        <v>8</v>
      </c>
      <c r="BT7" s="84" t="s">
        <v>35</v>
      </c>
      <c r="BU7" s="48">
        <v>8</v>
      </c>
      <c r="BV7" s="84" t="s">
        <v>35</v>
      </c>
      <c r="BW7" s="48">
        <v>8</v>
      </c>
      <c r="BX7" s="84" t="s">
        <v>35</v>
      </c>
      <c r="BY7" s="48">
        <v>8</v>
      </c>
      <c r="BZ7" s="84" t="s">
        <v>35</v>
      </c>
      <c r="CA7" s="48">
        <v>8</v>
      </c>
      <c r="CB7" s="84" t="s">
        <v>35</v>
      </c>
      <c r="CC7" s="48">
        <v>8</v>
      </c>
      <c r="CD7" s="84" t="s">
        <v>35</v>
      </c>
      <c r="CE7" s="84">
        <v>8</v>
      </c>
      <c r="CF7" s="48" t="s">
        <v>35</v>
      </c>
      <c r="CG7" s="84">
        <v>8</v>
      </c>
      <c r="CH7" s="84" t="s">
        <v>35</v>
      </c>
      <c r="CI7" s="84">
        <v>8</v>
      </c>
      <c r="CJ7" s="48" t="s">
        <v>35</v>
      </c>
      <c r="CK7" s="84">
        <v>8</v>
      </c>
      <c r="CL7" s="48" t="s">
        <v>35</v>
      </c>
      <c r="CM7" s="84">
        <v>8</v>
      </c>
      <c r="CN7" s="48" t="s">
        <v>35</v>
      </c>
      <c r="CO7" s="84">
        <v>8</v>
      </c>
      <c r="CP7" s="84" t="s">
        <v>35</v>
      </c>
      <c r="CQ7" s="226" cm="1">
        <f t="array" ref="CQ7">_xlfn.IFS(CP7="Pres",8,CP7="Abs",0,CP7=0,"",CP7="Orie",2)</f>
        <v>8</v>
      </c>
      <c r="CR7" s="48" t="s">
        <v>35</v>
      </c>
      <c r="CS7" s="226" cm="1">
        <f t="array" ref="CS7">_xlfn.IFS(CR7="Pres",8,CR7="Abs",0,CR7=0,"",CR7="Orie",2)</f>
        <v>8</v>
      </c>
      <c r="CT7" s="84" t="s">
        <v>35</v>
      </c>
      <c r="CU7" s="226" cm="1">
        <f t="array" ref="CU7">_xlfn.IFS(CT7="Pres",8,CT7="Abs",0,CT7=0,"",CT7="Orie",2)</f>
        <v>8</v>
      </c>
      <c r="CV7" s="84" t="s">
        <v>35</v>
      </c>
      <c r="CW7" s="226" cm="1">
        <f t="array" ref="CW7">_xlfn.IFS(CV7="Pres",8,CV7="Abs",0,CV7=0,"",CV7="Orie",2)</f>
        <v>8</v>
      </c>
      <c r="CX7" s="84"/>
      <c r="CY7" s="226" t="str" cm="1">
        <f t="array" ref="CY7">_xlfn.IFS(CX7="Pres",8,CX7="Abs",0,CX7=0,"",CX7="Orie",2,CX7="Holi",0,CX7="Leav",0)</f>
        <v/>
      </c>
      <c r="CZ7" s="84"/>
      <c r="DA7" s="226" t="str" cm="1">
        <f t="array" ref="DA7">_xlfn.IFS(CZ7="Pres",8,CZ7="Abs",0,CZ7=0,"",CZ7="Orie",2,CZ7="Holi",0,CZ7="Leav",0)</f>
        <v/>
      </c>
      <c r="DC7" s="226" t="str" cm="1">
        <f t="array" ref="DC7">_xlfn.IFS(DB7="Pres",8,DB7="Abs",0,DB7=0,"",DB7="Orie",2,DB7="Holi",0,DB7="Leav",0)</f>
        <v/>
      </c>
      <c r="DE7" s="226" t="str" cm="1">
        <f t="array" ref="DE7">_xlfn.IFS(DD7="Pres",8,DD7="Abs",0,DD7=0,"",DD7="Orie",2,DD7="Holi",0,DD7="Leav",0)</f>
        <v/>
      </c>
    </row>
    <row r="8" spans="1:203" ht="18.75" customHeight="1">
      <c r="A8" s="109" t="s">
        <v>49</v>
      </c>
      <c r="B8" s="108" t="s">
        <v>2066</v>
      </c>
      <c r="C8" s="108" t="s">
        <v>2067</v>
      </c>
      <c r="D8" s="108" t="s">
        <v>2068</v>
      </c>
      <c r="E8" s="107"/>
      <c r="F8" s="102" t="s">
        <v>43</v>
      </c>
      <c r="G8" s="105">
        <v>44262</v>
      </c>
      <c r="H8" s="105">
        <v>44603</v>
      </c>
      <c r="I8" s="99">
        <v>44486</v>
      </c>
      <c r="J8" s="104" t="s">
        <v>44</v>
      </c>
      <c r="K8" s="100">
        <v>44432</v>
      </c>
      <c r="L8" s="157">
        <v>44488</v>
      </c>
      <c r="M8" s="111"/>
      <c r="N8" s="79">
        <f t="shared" si="60"/>
        <v>32</v>
      </c>
      <c r="O8" s="79">
        <f t="shared" si="61"/>
        <v>258</v>
      </c>
      <c r="P8" s="39">
        <f t="shared" si="62"/>
        <v>1</v>
      </c>
      <c r="Q8" s="38" t="str">
        <f t="shared" si="63"/>
        <v/>
      </c>
      <c r="R8" s="40" t="str">
        <f t="shared" si="64"/>
        <v/>
      </c>
      <c r="S8" s="41">
        <f t="shared" si="65"/>
        <v>2</v>
      </c>
      <c r="T8" s="45"/>
      <c r="U8" s="123"/>
      <c r="V8" s="123"/>
      <c r="W8" s="44"/>
      <c r="X8" s="71"/>
      <c r="Y8" s="42"/>
      <c r="Z8" s="44"/>
      <c r="AA8" s="45"/>
      <c r="AB8" s="46"/>
      <c r="AC8" s="83"/>
      <c r="AD8" s="48"/>
      <c r="AE8" s="48"/>
      <c r="AF8" s="84" t="s">
        <v>34</v>
      </c>
      <c r="AG8" s="48">
        <v>2</v>
      </c>
      <c r="AH8" s="84" t="s">
        <v>35</v>
      </c>
      <c r="AI8" s="48">
        <v>8</v>
      </c>
      <c r="AJ8" s="84" t="s">
        <v>35</v>
      </c>
      <c r="AK8" s="48">
        <v>8</v>
      </c>
      <c r="AL8" s="84" t="s">
        <v>35</v>
      </c>
      <c r="AM8" s="48">
        <v>8</v>
      </c>
      <c r="AN8" s="84" t="s">
        <v>35</v>
      </c>
      <c r="AO8" s="48">
        <v>8</v>
      </c>
      <c r="AP8" s="84" t="s">
        <v>54</v>
      </c>
      <c r="AQ8" s="84">
        <v>0</v>
      </c>
      <c r="AR8" s="84" t="s">
        <v>35</v>
      </c>
      <c r="AS8" s="48">
        <v>8</v>
      </c>
      <c r="AT8" s="84" t="s">
        <v>35</v>
      </c>
      <c r="AU8" s="48">
        <v>8</v>
      </c>
      <c r="AV8" s="84" t="s">
        <v>54</v>
      </c>
      <c r="AW8" s="84">
        <v>0</v>
      </c>
      <c r="AX8" s="84" t="s">
        <v>35</v>
      </c>
      <c r="AY8" s="48">
        <v>8</v>
      </c>
      <c r="AZ8" s="84" t="s">
        <v>35</v>
      </c>
      <c r="BA8" s="48">
        <v>8</v>
      </c>
      <c r="BB8" s="84" t="s">
        <v>35</v>
      </c>
      <c r="BC8" s="48">
        <v>8</v>
      </c>
      <c r="BD8" s="84" t="s">
        <v>35</v>
      </c>
      <c r="BE8" s="48">
        <v>8</v>
      </c>
      <c r="BF8" s="84" t="s">
        <v>35</v>
      </c>
      <c r="BG8" s="48">
        <v>8</v>
      </c>
      <c r="BH8" s="84" t="s">
        <v>35</v>
      </c>
      <c r="BI8" s="48">
        <v>8</v>
      </c>
      <c r="BJ8" s="84" t="s">
        <v>35</v>
      </c>
      <c r="BK8" s="48">
        <v>8</v>
      </c>
      <c r="BL8" s="84" t="s">
        <v>35</v>
      </c>
      <c r="BM8" s="48">
        <v>8</v>
      </c>
      <c r="BN8" s="84" t="s">
        <v>35</v>
      </c>
      <c r="BO8" s="48">
        <v>8</v>
      </c>
      <c r="BP8" s="84" t="s">
        <v>35</v>
      </c>
      <c r="BQ8" s="48">
        <v>8</v>
      </c>
      <c r="BR8" s="84" t="s">
        <v>35</v>
      </c>
      <c r="BS8" s="48">
        <v>8</v>
      </c>
      <c r="BT8" s="84" t="s">
        <v>35</v>
      </c>
      <c r="BU8" s="48">
        <v>8</v>
      </c>
      <c r="BV8" s="84" t="s">
        <v>35</v>
      </c>
      <c r="BW8" s="48">
        <v>8</v>
      </c>
      <c r="BX8" s="84" t="s">
        <v>35</v>
      </c>
      <c r="BY8" s="48">
        <v>8</v>
      </c>
      <c r="BZ8" s="84" t="s">
        <v>35</v>
      </c>
      <c r="CA8" s="48">
        <v>8</v>
      </c>
      <c r="CB8" s="84" t="s">
        <v>35</v>
      </c>
      <c r="CC8" s="48">
        <v>8</v>
      </c>
      <c r="CD8" s="84" t="s">
        <v>35</v>
      </c>
      <c r="CE8" s="84">
        <v>8</v>
      </c>
      <c r="CF8" s="48" t="s">
        <v>35</v>
      </c>
      <c r="CG8" s="84">
        <v>8</v>
      </c>
      <c r="CH8" s="84" t="s">
        <v>35</v>
      </c>
      <c r="CI8" s="84">
        <v>8</v>
      </c>
      <c r="CJ8" s="48" t="s">
        <v>35</v>
      </c>
      <c r="CK8" s="84">
        <v>8</v>
      </c>
      <c r="CL8" s="48" t="s">
        <v>35</v>
      </c>
      <c r="CM8" s="84">
        <v>8</v>
      </c>
      <c r="CN8" s="48" t="s">
        <v>35</v>
      </c>
      <c r="CO8" s="84">
        <v>8</v>
      </c>
      <c r="CP8" s="84" t="s">
        <v>35</v>
      </c>
      <c r="CQ8" s="226" cm="1">
        <f t="array" ref="CQ8">_xlfn.IFS(CP8="Pres",8,CP8="Abs",0,CP8=0,"",CP8="Orie",2)</f>
        <v>8</v>
      </c>
      <c r="CR8" s="48" t="s">
        <v>35</v>
      </c>
      <c r="CS8" s="226" cm="1">
        <f t="array" ref="CS8">_xlfn.IFS(CR8="Pres",8,CR8="Abs",0,CR8=0,"",CR8="Orie",2)</f>
        <v>8</v>
      </c>
      <c r="CT8" s="84" t="s">
        <v>35</v>
      </c>
      <c r="CU8" s="226" cm="1">
        <f t="array" ref="CU8">_xlfn.IFS(CT8="Pres",8,CT8="Abs",0,CT8=0,"",CT8="Orie",2)</f>
        <v>8</v>
      </c>
      <c r="CV8" s="84" t="s">
        <v>35</v>
      </c>
      <c r="CW8" s="226" cm="1">
        <f t="array" ref="CW8">_xlfn.IFS(CV8="Pres",8,CV8="Abs",0,CV8=0,"",CV8="Orie",2)</f>
        <v>8</v>
      </c>
      <c r="CX8" s="84"/>
      <c r="CY8" s="226" t="str" cm="1">
        <f t="array" ref="CY8">_xlfn.IFS(CX8="Pres",8,CX8="Abs",0,CX8=0,"",CX8="Orie",2,CX8="Holi",0,CX8="Leav",0)</f>
        <v/>
      </c>
      <c r="CZ8" s="84"/>
      <c r="DA8" s="226" t="str" cm="1">
        <f t="array" ref="DA8">_xlfn.IFS(CZ8="Pres",8,CZ8="Abs",0,CZ8=0,"",CZ8="Orie",2,CZ8="Holi",0,CZ8="Leav",0)</f>
        <v/>
      </c>
      <c r="DC8" s="226" t="str" cm="1">
        <f t="array" ref="DC8">_xlfn.IFS(DB8="Pres",8,DB8="Abs",0,DB8=0,"",DB8="Orie",2,DB8="Holi",0,DB8="Leav",0)</f>
        <v/>
      </c>
      <c r="DE8" s="226" t="str" cm="1">
        <f t="array" ref="DE8">_xlfn.IFS(DD8="Pres",8,DD8="Abs",0,DD8=0,"",DD8="Orie",2,DD8="Holi",0,DD8="Leav",0)</f>
        <v/>
      </c>
    </row>
    <row r="9" spans="1:203" ht="18.75" customHeight="1">
      <c r="A9" s="109" t="s">
        <v>49</v>
      </c>
      <c r="B9" s="108" t="s">
        <v>2069</v>
      </c>
      <c r="C9" s="108" t="s">
        <v>2070</v>
      </c>
      <c r="D9" s="108" t="s">
        <v>2071</v>
      </c>
      <c r="E9" s="107"/>
      <c r="F9" s="102" t="s">
        <v>121</v>
      </c>
      <c r="G9" s="105">
        <v>44276</v>
      </c>
      <c r="H9" s="105">
        <v>44610</v>
      </c>
      <c r="I9" s="99">
        <v>44500</v>
      </c>
      <c r="J9" s="104" t="s">
        <v>44</v>
      </c>
      <c r="K9" s="100">
        <v>44446</v>
      </c>
      <c r="L9" s="187">
        <v>44502</v>
      </c>
      <c r="M9" s="87"/>
      <c r="N9" s="79">
        <f t="shared" si="60"/>
        <v>32</v>
      </c>
      <c r="O9" s="79">
        <f t="shared" si="61"/>
        <v>258</v>
      </c>
      <c r="P9" s="39">
        <f t="shared" si="62"/>
        <v>1</v>
      </c>
      <c r="Q9" s="38" t="str">
        <f t="shared" si="63"/>
        <v/>
      </c>
      <c r="R9" s="40" t="str">
        <f t="shared" si="64"/>
        <v/>
      </c>
      <c r="S9" s="41">
        <f t="shared" si="65"/>
        <v>2</v>
      </c>
      <c r="T9" s="45"/>
      <c r="U9" s="123"/>
      <c r="V9" s="123"/>
      <c r="W9" s="44"/>
      <c r="X9" s="71"/>
      <c r="Y9" s="42"/>
      <c r="Z9" s="44"/>
      <c r="AA9" s="45"/>
      <c r="AB9" s="46"/>
      <c r="AC9" s="83"/>
      <c r="AD9" s="48"/>
      <c r="AE9" s="48"/>
      <c r="AF9" s="48"/>
      <c r="AG9" s="48"/>
      <c r="AH9" s="48"/>
      <c r="AI9" s="48"/>
      <c r="AJ9" s="48" t="s">
        <v>34</v>
      </c>
      <c r="AK9" s="48">
        <v>2</v>
      </c>
      <c r="AL9" s="48" t="s">
        <v>35</v>
      </c>
      <c r="AM9" s="48">
        <v>8</v>
      </c>
      <c r="AN9" s="48" t="s">
        <v>35</v>
      </c>
      <c r="AO9" s="48">
        <v>8</v>
      </c>
      <c r="AP9" s="84" t="s">
        <v>54</v>
      </c>
      <c r="AQ9" s="84">
        <v>0</v>
      </c>
      <c r="AR9" s="48" t="s">
        <v>35</v>
      </c>
      <c r="AS9" s="48">
        <v>8</v>
      </c>
      <c r="AT9" s="48" t="s">
        <v>35</v>
      </c>
      <c r="AU9" s="48">
        <v>8</v>
      </c>
      <c r="AV9" s="84" t="s">
        <v>54</v>
      </c>
      <c r="AW9" s="84">
        <v>0</v>
      </c>
      <c r="AX9" s="48" t="s">
        <v>35</v>
      </c>
      <c r="AY9" s="48">
        <v>8</v>
      </c>
      <c r="AZ9" s="48" t="s">
        <v>35</v>
      </c>
      <c r="BA9" s="48">
        <v>8</v>
      </c>
      <c r="BB9" s="48" t="s">
        <v>35</v>
      </c>
      <c r="BC9" s="48">
        <v>8</v>
      </c>
      <c r="BD9" s="48" t="s">
        <v>35</v>
      </c>
      <c r="BE9" s="48">
        <v>8</v>
      </c>
      <c r="BF9" s="48" t="s">
        <v>35</v>
      </c>
      <c r="BG9" s="48">
        <v>8</v>
      </c>
      <c r="BH9" s="48" t="s">
        <v>35</v>
      </c>
      <c r="BI9" s="48">
        <v>8</v>
      </c>
      <c r="BJ9" s="48" t="s">
        <v>35</v>
      </c>
      <c r="BK9" s="48">
        <v>8</v>
      </c>
      <c r="BL9" s="48" t="s">
        <v>35</v>
      </c>
      <c r="BM9" s="48">
        <v>8</v>
      </c>
      <c r="BN9" s="48" t="s">
        <v>35</v>
      </c>
      <c r="BO9" s="48">
        <v>8</v>
      </c>
      <c r="BP9" s="48" t="s">
        <v>35</v>
      </c>
      <c r="BQ9" s="48">
        <v>8</v>
      </c>
      <c r="BR9" s="48" t="s">
        <v>35</v>
      </c>
      <c r="BS9" s="48">
        <v>8</v>
      </c>
      <c r="BT9" s="48" t="s">
        <v>35</v>
      </c>
      <c r="BU9" s="48">
        <v>8</v>
      </c>
      <c r="BV9" s="48" t="s">
        <v>35</v>
      </c>
      <c r="BW9" s="48">
        <v>8</v>
      </c>
      <c r="BX9" s="48" t="s">
        <v>35</v>
      </c>
      <c r="BY9" s="48">
        <v>8</v>
      </c>
      <c r="BZ9" s="48" t="s">
        <v>35</v>
      </c>
      <c r="CA9" s="48">
        <v>8</v>
      </c>
      <c r="CB9" s="48" t="s">
        <v>35</v>
      </c>
      <c r="CC9" s="48">
        <v>8</v>
      </c>
      <c r="CD9" s="84" t="s">
        <v>35</v>
      </c>
      <c r="CE9" s="84">
        <v>8</v>
      </c>
      <c r="CF9" s="48" t="s">
        <v>35</v>
      </c>
      <c r="CG9" s="84">
        <v>8</v>
      </c>
      <c r="CH9" s="84" t="s">
        <v>35</v>
      </c>
      <c r="CI9" s="84">
        <v>8</v>
      </c>
      <c r="CJ9" s="48" t="s">
        <v>35</v>
      </c>
      <c r="CK9" s="84">
        <v>8</v>
      </c>
      <c r="CL9" s="48" t="s">
        <v>35</v>
      </c>
      <c r="CM9" s="84">
        <v>8</v>
      </c>
      <c r="CN9" s="48" t="s">
        <v>35</v>
      </c>
      <c r="CO9" s="84">
        <v>8</v>
      </c>
      <c r="CP9" s="84" t="s">
        <v>35</v>
      </c>
      <c r="CQ9" s="226" cm="1">
        <f t="array" ref="CQ9">_xlfn.IFS(CP9="Pres",8,CP9="Abs",0,CP9=0,"",CP9="Orie",2)</f>
        <v>8</v>
      </c>
      <c r="CR9" s="48" t="s">
        <v>35</v>
      </c>
      <c r="CS9" s="226" cm="1">
        <f t="array" ref="CS9">_xlfn.IFS(CR9="Pres",8,CR9="Abs",0,CR9=0,"",CR9="Orie",2)</f>
        <v>8</v>
      </c>
      <c r="CT9" s="84" t="s">
        <v>35</v>
      </c>
      <c r="CU9" s="226" cm="1">
        <f t="array" ref="CU9">_xlfn.IFS(CT9="Pres",8,CT9="Abs",0,CT9=0,"",CT9="Orie",2)</f>
        <v>8</v>
      </c>
      <c r="CV9" s="84" t="s">
        <v>35</v>
      </c>
      <c r="CW9" s="226" cm="1">
        <f t="array" ref="CW9">_xlfn.IFS(CV9="Pres",8,CV9="Abs",0,CV9=0,"",CV9="Orie",2)</f>
        <v>8</v>
      </c>
      <c r="CX9" s="84" t="s">
        <v>35</v>
      </c>
      <c r="CY9" s="226" cm="1">
        <f t="array" ref="CY9">_xlfn.IFS(CX9="Pres",8,CX9="Abs",0,CX9=0,"",CX9="Orie",2,CX9="Holi",0,CX9="Leav",0)</f>
        <v>8</v>
      </c>
      <c r="CZ9" s="84" t="s">
        <v>35</v>
      </c>
      <c r="DA9" s="226" cm="1">
        <f t="array" ref="DA9">_xlfn.IFS(CZ9="Pres",8,CZ9="Abs",0,CZ9=0,"",CZ9="Orie",2,CZ9="Holi",0,CZ9="Leav",0)</f>
        <v>8</v>
      </c>
      <c r="DB9" s="84"/>
      <c r="DC9" s="226" t="str" cm="1">
        <f t="array" ref="DC9">_xlfn.IFS(DB9="Pres",8,DB9="Abs",0,DB9=0,"",DB9="Orie",2,DB9="Holi",0,DB9="Leav",0)</f>
        <v/>
      </c>
      <c r="DD9" s="84"/>
      <c r="DE9" s="226" t="str" cm="1">
        <f t="array" ref="DE9">_xlfn.IFS(DD9="Pres",8,DD9="Abs",0,DD9=0,"",DD9="Orie",2,DD9="Holi",0,DD9="Leav",0)</f>
        <v/>
      </c>
      <c r="DF9" s="84"/>
      <c r="DG9" s="226" t="str" cm="1">
        <f t="array" ref="DG9">_xlfn.IFS(DF9="Pres",8,DF9="Abs",0,DF9=0,"",DF9="Orie",2,DF9="Holi",0,DF9="Leav",0)</f>
        <v/>
      </c>
      <c r="DH9" s="84"/>
      <c r="DI9" s="226" t="str" cm="1">
        <f t="array" ref="DI9">_xlfn.IFS(DH9="Pres",8,DH9="Abs",0,DH9=0,"",DH9="Orie",2,DH9="Holi",0,DH9="Leav",0)</f>
        <v/>
      </c>
    </row>
    <row r="10" spans="1:203" ht="18.75" customHeight="1">
      <c r="A10" s="109" t="s">
        <v>49</v>
      </c>
      <c r="B10" s="108" t="s">
        <v>2072</v>
      </c>
      <c r="C10" s="108" t="s">
        <v>1702</v>
      </c>
      <c r="D10" s="108" t="s">
        <v>2073</v>
      </c>
      <c r="E10" s="107"/>
      <c r="F10" s="102" t="s">
        <v>43</v>
      </c>
      <c r="G10" s="105">
        <v>44276</v>
      </c>
      <c r="H10" s="105">
        <v>44617</v>
      </c>
      <c r="I10" s="99">
        <v>44500</v>
      </c>
      <c r="J10" s="104" t="s">
        <v>44</v>
      </c>
      <c r="K10" s="100">
        <v>44446</v>
      </c>
      <c r="L10" s="187">
        <v>44502</v>
      </c>
      <c r="M10" s="87"/>
      <c r="N10" s="79">
        <f t="shared" si="60"/>
        <v>32</v>
      </c>
      <c r="O10" s="79">
        <f t="shared" si="61"/>
        <v>258</v>
      </c>
      <c r="P10" s="39">
        <f t="shared" si="62"/>
        <v>1</v>
      </c>
      <c r="Q10" s="38" t="str">
        <f t="shared" si="63"/>
        <v/>
      </c>
      <c r="R10" s="40" t="str">
        <f t="shared" si="64"/>
        <v/>
      </c>
      <c r="S10" s="41">
        <f t="shared" si="65"/>
        <v>2</v>
      </c>
      <c r="T10" s="45"/>
      <c r="U10" s="123"/>
      <c r="V10" s="123"/>
      <c r="W10" s="44"/>
      <c r="X10" s="71"/>
      <c r="Y10" s="42"/>
      <c r="Z10" s="44"/>
      <c r="AA10" s="45"/>
      <c r="AB10" s="46"/>
      <c r="AC10" s="83"/>
      <c r="AD10" s="48"/>
      <c r="AE10" s="48"/>
      <c r="AF10" s="48"/>
      <c r="AG10" s="48"/>
      <c r="AH10" s="48"/>
      <c r="AI10" s="48"/>
      <c r="AJ10" s="48" t="s">
        <v>34</v>
      </c>
      <c r="AK10" s="48">
        <v>2</v>
      </c>
      <c r="AL10" s="48" t="s">
        <v>35</v>
      </c>
      <c r="AM10" s="48">
        <v>8</v>
      </c>
      <c r="AN10" s="48" t="s">
        <v>35</v>
      </c>
      <c r="AO10" s="48">
        <v>8</v>
      </c>
      <c r="AP10" s="84" t="s">
        <v>54</v>
      </c>
      <c r="AQ10" s="84">
        <v>0</v>
      </c>
      <c r="AR10" s="48" t="s">
        <v>35</v>
      </c>
      <c r="AS10" s="48">
        <v>8</v>
      </c>
      <c r="AT10" s="48" t="s">
        <v>35</v>
      </c>
      <c r="AU10" s="48">
        <v>8</v>
      </c>
      <c r="AV10" s="84" t="s">
        <v>54</v>
      </c>
      <c r="AW10" s="84">
        <v>0</v>
      </c>
      <c r="AX10" s="48" t="s">
        <v>35</v>
      </c>
      <c r="AY10" s="48">
        <v>8</v>
      </c>
      <c r="AZ10" s="48" t="s">
        <v>35</v>
      </c>
      <c r="BA10" s="48">
        <v>8</v>
      </c>
      <c r="BB10" s="48" t="s">
        <v>35</v>
      </c>
      <c r="BC10" s="48">
        <v>8</v>
      </c>
      <c r="BD10" s="48" t="s">
        <v>35</v>
      </c>
      <c r="BE10" s="48">
        <v>8</v>
      </c>
      <c r="BF10" s="48" t="s">
        <v>35</v>
      </c>
      <c r="BG10" s="48">
        <v>8</v>
      </c>
      <c r="BH10" s="48" t="s">
        <v>35</v>
      </c>
      <c r="BI10" s="48">
        <v>8</v>
      </c>
      <c r="BJ10" s="48" t="s">
        <v>35</v>
      </c>
      <c r="BK10" s="48">
        <v>8</v>
      </c>
      <c r="BL10" s="48" t="s">
        <v>35</v>
      </c>
      <c r="BM10" s="48">
        <v>8</v>
      </c>
      <c r="BN10" s="48" t="s">
        <v>35</v>
      </c>
      <c r="BO10" s="48">
        <v>8</v>
      </c>
      <c r="BP10" s="48" t="s">
        <v>35</v>
      </c>
      <c r="BQ10" s="48">
        <v>8</v>
      </c>
      <c r="BR10" s="48" t="s">
        <v>35</v>
      </c>
      <c r="BS10" s="48">
        <v>8</v>
      </c>
      <c r="BT10" s="48" t="s">
        <v>35</v>
      </c>
      <c r="BU10" s="48">
        <v>8</v>
      </c>
      <c r="BV10" s="48" t="s">
        <v>35</v>
      </c>
      <c r="BW10" s="48">
        <v>8</v>
      </c>
      <c r="BX10" s="48" t="s">
        <v>35</v>
      </c>
      <c r="BY10" s="48">
        <v>8</v>
      </c>
      <c r="BZ10" s="48" t="s">
        <v>35</v>
      </c>
      <c r="CA10" s="48">
        <v>8</v>
      </c>
      <c r="CB10" s="48" t="s">
        <v>35</v>
      </c>
      <c r="CC10" s="48">
        <v>8</v>
      </c>
      <c r="CD10" s="84" t="s">
        <v>35</v>
      </c>
      <c r="CE10" s="84">
        <v>8</v>
      </c>
      <c r="CF10" s="48" t="s">
        <v>35</v>
      </c>
      <c r="CG10" s="84">
        <v>8</v>
      </c>
      <c r="CH10" s="84" t="s">
        <v>35</v>
      </c>
      <c r="CI10" s="84">
        <v>8</v>
      </c>
      <c r="CJ10" s="48" t="s">
        <v>35</v>
      </c>
      <c r="CK10" s="84">
        <v>8</v>
      </c>
      <c r="CL10" s="48" t="s">
        <v>35</v>
      </c>
      <c r="CM10" s="84">
        <v>8</v>
      </c>
      <c r="CN10" s="48" t="s">
        <v>35</v>
      </c>
      <c r="CO10" s="84">
        <v>8</v>
      </c>
      <c r="CP10" s="84" t="s">
        <v>35</v>
      </c>
      <c r="CQ10" s="226" cm="1">
        <f t="array" ref="CQ10">_xlfn.IFS(CP10="Pres",8,CP10="Abs",0,CP10=0,"",CP10="Orie",2)</f>
        <v>8</v>
      </c>
      <c r="CR10" s="48" t="s">
        <v>35</v>
      </c>
      <c r="CS10" s="226" cm="1">
        <f t="array" ref="CS10">_xlfn.IFS(CR10="Pres",8,CR10="Abs",0,CR10=0,"",CR10="Orie",2)</f>
        <v>8</v>
      </c>
      <c r="CT10" s="84" t="s">
        <v>35</v>
      </c>
      <c r="CU10" s="226" cm="1">
        <f t="array" ref="CU10">_xlfn.IFS(CT10="Pres",8,CT10="Abs",0,CT10=0,"",CT10="Orie",2)</f>
        <v>8</v>
      </c>
      <c r="CV10" s="84" t="s">
        <v>35</v>
      </c>
      <c r="CW10" s="226" cm="1">
        <f t="array" ref="CW10">_xlfn.IFS(CV10="Pres",8,CV10="Abs",0,CV10=0,"",CV10="Orie",2)</f>
        <v>8</v>
      </c>
      <c r="CX10" s="84" t="s">
        <v>35</v>
      </c>
      <c r="CY10" s="226" cm="1">
        <f t="array" ref="CY10">_xlfn.IFS(CX10="Pres",8,CX10="Abs",0,CX10=0,"",CX10="Orie",2,CX10="Holi",0,CX10="Leav",0)</f>
        <v>8</v>
      </c>
      <c r="CZ10" s="84" t="s">
        <v>35</v>
      </c>
      <c r="DA10" s="226" cm="1">
        <f t="array" ref="DA10">_xlfn.IFS(CZ10="Pres",8,CZ10="Abs",0,CZ10=0,"",CZ10="Orie",2,CZ10="Holi",0,CZ10="Leav",0)</f>
        <v>8</v>
      </c>
      <c r="DB10" s="84"/>
      <c r="DC10" s="226" t="str" cm="1">
        <f t="array" ref="DC10">_xlfn.IFS(DB10="Pres",8,DB10="Abs",0,DB10=0,"",DB10="Orie",2,DB10="Holi",0,DB10="Leav",0)</f>
        <v/>
      </c>
      <c r="DD10" s="84"/>
      <c r="DE10" s="226" t="str" cm="1">
        <f t="array" ref="DE10">_xlfn.IFS(DD10="Pres",8,DD10="Abs",0,DD10=0,"",DD10="Orie",2,DD10="Holi",0,DD10="Leav",0)</f>
        <v/>
      </c>
      <c r="DF10" s="84"/>
      <c r="DG10" s="226" t="str" cm="1">
        <f t="array" ref="DG10">_xlfn.IFS(DF10="Pres",8,DF10="Abs",0,DF10=0,"",DF10="Orie",2,DF10="Holi",0,DF10="Leav",0)</f>
        <v/>
      </c>
      <c r="DH10" s="84"/>
      <c r="DI10" s="226" t="str" cm="1">
        <f t="array" ref="DI10">_xlfn.IFS(DH10="Pres",8,DH10="Abs",0,DH10=0,"",DH10="Orie",2,DH10="Holi",0,DH10="Leav",0)</f>
        <v/>
      </c>
    </row>
    <row r="11" spans="1:203" ht="18.75" customHeight="1">
      <c r="A11" s="109" t="s">
        <v>66</v>
      </c>
      <c r="B11" s="108" t="s">
        <v>2074</v>
      </c>
      <c r="C11" s="108" t="s">
        <v>2075</v>
      </c>
      <c r="D11" s="108" t="s">
        <v>2076</v>
      </c>
      <c r="E11" s="107"/>
      <c r="F11" s="102" t="s">
        <v>43</v>
      </c>
      <c r="G11" s="105">
        <v>44304</v>
      </c>
      <c r="H11" s="105">
        <v>44638</v>
      </c>
      <c r="I11" s="99">
        <v>44528</v>
      </c>
      <c r="J11" s="104" t="s">
        <v>44</v>
      </c>
      <c r="K11" s="100">
        <v>44474</v>
      </c>
      <c r="L11" s="157">
        <v>44530</v>
      </c>
      <c r="M11" s="87"/>
      <c r="N11" s="79">
        <f t="shared" si="60"/>
        <v>26</v>
      </c>
      <c r="O11" s="79">
        <f t="shared" si="61"/>
        <v>210</v>
      </c>
      <c r="P11" s="39">
        <f t="shared" si="62"/>
        <v>1</v>
      </c>
      <c r="Q11" s="38" t="str">
        <f t="shared" si="63"/>
        <v/>
      </c>
      <c r="R11" s="40" t="str">
        <f t="shared" si="64"/>
        <v/>
      </c>
      <c r="S11" s="41">
        <f t="shared" si="65"/>
        <v>2</v>
      </c>
      <c r="T11" s="45">
        <v>-0.5</v>
      </c>
      <c r="U11" s="123"/>
      <c r="V11" s="123"/>
      <c r="W11" s="44"/>
      <c r="X11" s="71">
        <v>0.5</v>
      </c>
      <c r="Y11" s="42">
        <v>0.5</v>
      </c>
      <c r="Z11" s="44"/>
      <c r="AA11" s="45"/>
      <c r="AB11" s="46"/>
      <c r="AC11" s="83">
        <v>4</v>
      </c>
      <c r="AD11" s="48"/>
      <c r="AE11" s="48"/>
      <c r="AF11" s="48"/>
      <c r="AG11" s="48"/>
      <c r="AH11" s="48"/>
      <c r="AI11" s="48"/>
      <c r="AJ11" s="48"/>
      <c r="AK11" s="48"/>
      <c r="AL11" s="48"/>
      <c r="AM11" s="48"/>
      <c r="AN11" s="48"/>
      <c r="AO11" s="48"/>
      <c r="AP11" s="84" t="s">
        <v>54</v>
      </c>
      <c r="AQ11" s="84">
        <v>0</v>
      </c>
      <c r="AR11" s="48" t="s">
        <v>34</v>
      </c>
      <c r="AS11" s="48">
        <v>2</v>
      </c>
      <c r="AT11" s="48" t="s">
        <v>35</v>
      </c>
      <c r="AU11" s="48">
        <v>8</v>
      </c>
      <c r="AV11" s="84" t="s">
        <v>54</v>
      </c>
      <c r="AW11" s="84">
        <v>0</v>
      </c>
      <c r="AX11" s="48" t="s">
        <v>35</v>
      </c>
      <c r="AY11" s="48">
        <v>4</v>
      </c>
      <c r="AZ11" s="48" t="s">
        <v>35</v>
      </c>
      <c r="BA11" s="48">
        <v>8</v>
      </c>
      <c r="BB11" s="48" t="s">
        <v>35</v>
      </c>
      <c r="BC11" s="48">
        <v>8</v>
      </c>
      <c r="BD11" s="48" t="s">
        <v>35</v>
      </c>
      <c r="BE11" s="48">
        <v>8</v>
      </c>
      <c r="BF11" s="48" t="s">
        <v>35</v>
      </c>
      <c r="BG11" s="48">
        <v>8</v>
      </c>
      <c r="BH11" s="48" t="s">
        <v>35</v>
      </c>
      <c r="BI11" s="48">
        <v>8</v>
      </c>
      <c r="BJ11" s="48" t="s">
        <v>35</v>
      </c>
      <c r="BK11" s="48">
        <v>8</v>
      </c>
      <c r="BL11" s="48" t="s">
        <v>35</v>
      </c>
      <c r="BM11" s="48">
        <v>8</v>
      </c>
      <c r="BN11" s="48" t="s">
        <v>35</v>
      </c>
      <c r="BO11" s="48">
        <v>8</v>
      </c>
      <c r="BP11" s="48" t="s">
        <v>35</v>
      </c>
      <c r="BQ11" s="48">
        <v>8</v>
      </c>
      <c r="BR11" s="48" t="s">
        <v>35</v>
      </c>
      <c r="BS11" s="48">
        <v>8</v>
      </c>
      <c r="BT11" s="48" t="s">
        <v>35</v>
      </c>
      <c r="BU11" s="48">
        <v>8</v>
      </c>
      <c r="BV11" s="48" t="s">
        <v>35</v>
      </c>
      <c r="BW11" s="48">
        <v>8</v>
      </c>
      <c r="BX11" s="48" t="s">
        <v>35</v>
      </c>
      <c r="BY11" s="48">
        <v>8</v>
      </c>
      <c r="BZ11" s="48" t="s">
        <v>35</v>
      </c>
      <c r="CA11" s="48">
        <v>8</v>
      </c>
      <c r="CB11" s="48" t="s">
        <v>35</v>
      </c>
      <c r="CC11" s="48">
        <v>8</v>
      </c>
      <c r="CD11" s="84" t="s">
        <v>35</v>
      </c>
      <c r="CE11" s="84">
        <v>8</v>
      </c>
      <c r="CF11" s="48" t="s">
        <v>35</v>
      </c>
      <c r="CG11" s="84">
        <v>8</v>
      </c>
      <c r="CH11" s="84" t="s">
        <v>35</v>
      </c>
      <c r="CI11" s="84">
        <v>8</v>
      </c>
      <c r="CJ11" s="48" t="s">
        <v>35</v>
      </c>
      <c r="CK11" s="84">
        <v>8</v>
      </c>
      <c r="CL11" s="48" t="s">
        <v>35</v>
      </c>
      <c r="CM11" s="84">
        <v>8</v>
      </c>
      <c r="CN11" s="48" t="s">
        <v>35</v>
      </c>
      <c r="CO11" s="84">
        <v>8</v>
      </c>
      <c r="CP11" s="84" t="s">
        <v>35</v>
      </c>
      <c r="CQ11" s="226" cm="1">
        <f t="array" ref="CQ11">_xlfn.IFS(CP11="Pres",8,CP11="Abs",0,CP11=0,"",CP11="Orie",2)</f>
        <v>8</v>
      </c>
      <c r="CR11" s="48" t="s">
        <v>35</v>
      </c>
      <c r="CS11" s="226" cm="1">
        <f t="array" ref="CS11">_xlfn.IFS(CR11="Pres",8,CR11="Abs",0,CR11=0,"",CR11="Orie",2)</f>
        <v>8</v>
      </c>
      <c r="CT11" s="84" t="s">
        <v>35</v>
      </c>
      <c r="CU11" s="226" cm="1">
        <f t="array" ref="CU11">_xlfn.IFS(CT11="Pres",8,CT11="Abs",0,CT11=0,"",CT11="Orie",2)</f>
        <v>8</v>
      </c>
      <c r="CV11" s="84"/>
      <c r="CW11" s="226" t="str" cm="1">
        <f t="array" ref="CW11">_xlfn.IFS(CV11="Pres",8,CV11="Abs",0,CV11=0,"",CV11="Orie",2)</f>
        <v/>
      </c>
      <c r="CX11" s="84"/>
      <c r="CY11" s="226" t="str" cm="1">
        <f t="array" ref="CY11">_xlfn.IFS(CX11="Pres",8,CX11="Abs",0,CX11=0,"",CX11="Orie",2,CX11="Holi",0,CX11="Leav",0)</f>
        <v/>
      </c>
      <c r="CZ11" s="84"/>
      <c r="DA11" s="226" t="str" cm="1">
        <f t="array" ref="DA11">_xlfn.IFS(CZ11="Pres",8,CZ11="Abs",0,CZ11=0,"",CZ11="Orie",2,CZ11="Holi",0,CZ11="Leav",0)</f>
        <v/>
      </c>
      <c r="DC11" s="226" t="str" cm="1">
        <f t="array" ref="DC11">_xlfn.IFS(DB11="Pres",8,DB11="Abs",0,DB11=0,"",DB11="Orie",2,DB11="Holi",0,DB11="Leav",0)</f>
        <v/>
      </c>
      <c r="DE11" s="226" t="str" cm="1">
        <f t="array" ref="DE11">_xlfn.IFS(DD11="Pres",8,DD11="Abs",0,DD11=0,"",DD11="Orie",2,DD11="Holi",0,DD11="Leav",0)</f>
        <v/>
      </c>
    </row>
    <row r="12" spans="1:203" ht="18.75" customHeight="1">
      <c r="A12" s="109" t="s">
        <v>49</v>
      </c>
      <c r="B12" s="108" t="s">
        <v>2077</v>
      </c>
      <c r="C12" s="108" t="s">
        <v>2078</v>
      </c>
      <c r="D12" s="108" t="s">
        <v>2079</v>
      </c>
      <c r="E12" s="107"/>
      <c r="F12" s="102" t="s">
        <v>121</v>
      </c>
      <c r="G12" s="105">
        <v>44304</v>
      </c>
      <c r="H12" s="105">
        <v>44631</v>
      </c>
      <c r="I12" s="99">
        <v>44528</v>
      </c>
      <c r="J12" s="104" t="s">
        <v>2058</v>
      </c>
      <c r="K12" s="100">
        <v>44474</v>
      </c>
      <c r="L12" s="187">
        <v>44530</v>
      </c>
      <c r="M12" s="88"/>
      <c r="N12" s="79">
        <f t="shared" si="60"/>
        <v>32</v>
      </c>
      <c r="O12" s="79">
        <f t="shared" si="61"/>
        <v>258</v>
      </c>
      <c r="P12" s="39">
        <f t="shared" si="62"/>
        <v>1</v>
      </c>
      <c r="Q12" s="38" t="str">
        <f t="shared" si="63"/>
        <v/>
      </c>
      <c r="R12" s="40" t="str">
        <f t="shared" si="64"/>
        <v/>
      </c>
      <c r="S12" s="41">
        <f t="shared" si="65"/>
        <v>2</v>
      </c>
      <c r="T12" s="45"/>
      <c r="U12" s="123"/>
      <c r="V12" s="123"/>
      <c r="W12" s="44"/>
      <c r="X12" s="71"/>
      <c r="Y12" s="42"/>
      <c r="Z12" s="44"/>
      <c r="AA12" s="45"/>
      <c r="AB12" s="46"/>
      <c r="AC12" s="83"/>
      <c r="AD12" s="48"/>
      <c r="AE12" s="48"/>
      <c r="AF12" s="48"/>
      <c r="AG12" s="48"/>
      <c r="AH12" s="48"/>
      <c r="AI12" s="48"/>
      <c r="AJ12" s="48"/>
      <c r="AK12" s="48"/>
      <c r="AL12" s="48"/>
      <c r="AM12" s="48"/>
      <c r="AN12" s="48"/>
      <c r="AO12" s="48"/>
      <c r="AP12" s="84" t="s">
        <v>54</v>
      </c>
      <c r="AQ12" s="84">
        <v>0</v>
      </c>
      <c r="AR12" s="48" t="s">
        <v>34</v>
      </c>
      <c r="AS12" s="48">
        <v>2</v>
      </c>
      <c r="AT12" s="48" t="s">
        <v>35</v>
      </c>
      <c r="AU12" s="48">
        <v>8</v>
      </c>
      <c r="AV12" s="84" t="s">
        <v>54</v>
      </c>
      <c r="AW12" s="84">
        <v>0</v>
      </c>
      <c r="AX12" s="48" t="s">
        <v>35</v>
      </c>
      <c r="AY12" s="48">
        <v>8</v>
      </c>
      <c r="AZ12" s="48" t="s">
        <v>35</v>
      </c>
      <c r="BA12" s="48">
        <v>8</v>
      </c>
      <c r="BB12" s="48" t="s">
        <v>35</v>
      </c>
      <c r="BC12" s="48">
        <v>8</v>
      </c>
      <c r="BD12" s="48" t="s">
        <v>35</v>
      </c>
      <c r="BE12" s="48">
        <v>8</v>
      </c>
      <c r="BF12" s="48" t="s">
        <v>35</v>
      </c>
      <c r="BG12" s="48">
        <v>8</v>
      </c>
      <c r="BH12" s="48" t="s">
        <v>35</v>
      </c>
      <c r="BI12" s="48">
        <v>8</v>
      </c>
      <c r="BJ12" s="48" t="s">
        <v>35</v>
      </c>
      <c r="BK12" s="48">
        <v>8</v>
      </c>
      <c r="BL12" s="48" t="s">
        <v>35</v>
      </c>
      <c r="BM12" s="48">
        <v>8</v>
      </c>
      <c r="BN12" s="48" t="s">
        <v>35</v>
      </c>
      <c r="BO12" s="48">
        <v>8</v>
      </c>
      <c r="BP12" s="48" t="s">
        <v>35</v>
      </c>
      <c r="BQ12" s="48">
        <v>8</v>
      </c>
      <c r="BR12" s="48" t="s">
        <v>35</v>
      </c>
      <c r="BS12" s="48">
        <v>8</v>
      </c>
      <c r="BT12" s="48" t="s">
        <v>35</v>
      </c>
      <c r="BU12" s="48">
        <v>8</v>
      </c>
      <c r="BV12" s="48" t="s">
        <v>35</v>
      </c>
      <c r="BW12" s="48">
        <v>8</v>
      </c>
      <c r="BX12" s="48" t="s">
        <v>35</v>
      </c>
      <c r="BY12" s="48">
        <v>8</v>
      </c>
      <c r="BZ12" s="48" t="s">
        <v>35</v>
      </c>
      <c r="CA12" s="48">
        <v>8</v>
      </c>
      <c r="CB12" s="48" t="s">
        <v>35</v>
      </c>
      <c r="CC12" s="48">
        <v>8</v>
      </c>
      <c r="CD12" s="84" t="s">
        <v>35</v>
      </c>
      <c r="CE12" s="84">
        <v>8</v>
      </c>
      <c r="CF12" s="48" t="s">
        <v>35</v>
      </c>
      <c r="CG12" s="84">
        <v>8</v>
      </c>
      <c r="CH12" s="84" t="s">
        <v>35</v>
      </c>
      <c r="CI12" s="84">
        <v>8</v>
      </c>
      <c r="CJ12" s="48" t="s">
        <v>35</v>
      </c>
      <c r="CK12" s="84">
        <v>8</v>
      </c>
      <c r="CL12" s="48" t="s">
        <v>35</v>
      </c>
      <c r="CM12" s="84">
        <v>8</v>
      </c>
      <c r="CN12" s="48" t="s">
        <v>35</v>
      </c>
      <c r="CO12" s="84">
        <v>8</v>
      </c>
      <c r="CP12" s="84" t="s">
        <v>35</v>
      </c>
      <c r="CQ12" s="226" cm="1">
        <f t="array" ref="CQ12">_xlfn.IFS(CP12="Pres",8,CP12="Abs",0,CP12=0,"",CP12="Orie",2)</f>
        <v>8</v>
      </c>
      <c r="CR12" s="48" t="s">
        <v>35</v>
      </c>
      <c r="CS12" s="226" cm="1">
        <f t="array" ref="CS12">_xlfn.IFS(CR12="Pres",8,CR12="Abs",0,CR12=0,"",CR12="Orie",2)</f>
        <v>8</v>
      </c>
      <c r="CT12" s="84" t="s">
        <v>35</v>
      </c>
      <c r="CU12" s="226" cm="1">
        <f t="array" ref="CU12">_xlfn.IFS(CT12="Pres",8,CT12="Abs",0,CT12=0,"",CT12="Orie",2)</f>
        <v>8</v>
      </c>
      <c r="CV12" s="84" t="s">
        <v>35</v>
      </c>
      <c r="CW12" s="226" cm="1">
        <f t="array" ref="CW12">_xlfn.IFS(CV12="Pres",8,CV12="Abs",0,CV12=0,"",CV12="Orie",2)</f>
        <v>8</v>
      </c>
      <c r="CX12" s="84" t="s">
        <v>35</v>
      </c>
      <c r="CY12" s="226" cm="1">
        <f t="array" ref="CY12">_xlfn.IFS(CX12="Pres",8,CX12="Abs",0,CX12=0,"",CX12="Orie",2,CX12="Holi",0,CX12="Leav",0)</f>
        <v>8</v>
      </c>
      <c r="CZ12" s="84" t="s">
        <v>35</v>
      </c>
      <c r="DA12" s="226" cm="1">
        <f t="array" ref="DA12">_xlfn.IFS(CZ12="Pres",8,CZ12="Abs",0,CZ12=0,"",CZ12="Orie",2,CZ12="Holi",0,CZ12="Leav",0)</f>
        <v>8</v>
      </c>
      <c r="DB12" s="84" t="s">
        <v>35</v>
      </c>
      <c r="DC12" s="226" cm="1">
        <f t="array" ref="DC12">_xlfn.IFS(DB12="Pres",8,DB12="Abs",0,DB12=0,"",DB12="Orie",2,DB12="Holi",0,DB12="Leav",0)</f>
        <v>8</v>
      </c>
      <c r="DD12" s="84" t="s">
        <v>35</v>
      </c>
      <c r="DE12" s="226" cm="1">
        <f t="array" ref="DE12">_xlfn.IFS(DD12="Pres",8,DD12="Abs",0,DD12=0,"",DD12="Orie",2,DD12="Holi",0,DD12="Leav",0)</f>
        <v>8</v>
      </c>
      <c r="DF12" s="84" t="s">
        <v>35</v>
      </c>
      <c r="DG12" s="226" cm="1">
        <f t="array" ref="DG12">_xlfn.IFS(DF12="Pres",8,DF12="Abs",0,DF12=0,"",DF12="Orie",2,DF12="Holi",0,DF12="Leav",0)</f>
        <v>8</v>
      </c>
      <c r="DH12" s="84"/>
      <c r="DI12" s="226" t="str" cm="1">
        <f t="array" ref="DI12">_xlfn.IFS(DH12="Pres",8,DH12="Abs",0,DH12=0,"",DH12="Orie",2,DH12="Holi",0,DH12="Leav",0)</f>
        <v/>
      </c>
    </row>
    <row r="13" spans="1:203" ht="18.75" customHeight="1">
      <c r="A13" s="109" t="s">
        <v>49</v>
      </c>
      <c r="B13" s="108" t="s">
        <v>2080</v>
      </c>
      <c r="C13" s="108" t="s">
        <v>2081</v>
      </c>
      <c r="D13" s="108" t="s">
        <v>2082</v>
      </c>
      <c r="E13" s="115"/>
      <c r="F13" s="102" t="s">
        <v>43</v>
      </c>
      <c r="G13" s="116">
        <v>44304</v>
      </c>
      <c r="H13" s="116">
        <v>44638</v>
      </c>
      <c r="I13" s="99">
        <v>44528</v>
      </c>
      <c r="J13" s="119" t="s">
        <v>44</v>
      </c>
      <c r="K13" s="100">
        <v>44474</v>
      </c>
      <c r="L13" s="187">
        <v>44530</v>
      </c>
      <c r="M13" s="87"/>
      <c r="N13" s="79">
        <f t="shared" si="60"/>
        <v>32</v>
      </c>
      <c r="O13" s="79">
        <f t="shared" si="61"/>
        <v>258</v>
      </c>
      <c r="P13" s="39">
        <f t="shared" si="62"/>
        <v>1</v>
      </c>
      <c r="Q13" s="38" t="str">
        <f t="shared" si="63"/>
        <v/>
      </c>
      <c r="R13" s="40" t="str">
        <f t="shared" si="64"/>
        <v/>
      </c>
      <c r="S13" s="41">
        <f t="shared" si="65"/>
        <v>2</v>
      </c>
      <c r="T13" s="45"/>
      <c r="U13" s="123"/>
      <c r="V13" s="123"/>
      <c r="W13" s="44"/>
      <c r="X13" s="71"/>
      <c r="Y13" s="42"/>
      <c r="Z13" s="44"/>
      <c r="AA13" s="45"/>
      <c r="AB13" s="46"/>
      <c r="AC13" s="83"/>
      <c r="AD13" s="48"/>
      <c r="AE13" s="48"/>
      <c r="AF13" s="48"/>
      <c r="AG13" s="48"/>
      <c r="AH13" s="48"/>
      <c r="AI13" s="48"/>
      <c r="AJ13" s="48"/>
      <c r="AK13" s="48"/>
      <c r="AL13" s="48"/>
      <c r="AM13" s="48"/>
      <c r="AN13" s="48"/>
      <c r="AO13" s="48"/>
      <c r="AP13" s="84" t="s">
        <v>54</v>
      </c>
      <c r="AQ13" s="84">
        <v>0</v>
      </c>
      <c r="AR13" s="48" t="s">
        <v>34</v>
      </c>
      <c r="AS13" s="48">
        <v>2</v>
      </c>
      <c r="AT13" s="48" t="s">
        <v>35</v>
      </c>
      <c r="AU13" s="48">
        <v>8</v>
      </c>
      <c r="AV13" s="84" t="s">
        <v>54</v>
      </c>
      <c r="AW13" s="84">
        <v>0</v>
      </c>
      <c r="AX13" s="48" t="s">
        <v>35</v>
      </c>
      <c r="AY13" s="48">
        <v>8</v>
      </c>
      <c r="AZ13" s="48" t="s">
        <v>35</v>
      </c>
      <c r="BA13" s="48">
        <v>8</v>
      </c>
      <c r="BB13" s="48" t="s">
        <v>35</v>
      </c>
      <c r="BC13" s="48">
        <v>8</v>
      </c>
      <c r="BD13" s="48" t="s">
        <v>35</v>
      </c>
      <c r="BE13" s="48">
        <v>8</v>
      </c>
      <c r="BF13" s="48" t="s">
        <v>35</v>
      </c>
      <c r="BG13" s="48">
        <v>8</v>
      </c>
      <c r="BH13" s="48" t="s">
        <v>35</v>
      </c>
      <c r="BI13" s="48">
        <v>8</v>
      </c>
      <c r="BJ13" s="48" t="s">
        <v>35</v>
      </c>
      <c r="BK13" s="48">
        <v>8</v>
      </c>
      <c r="BL13" s="48" t="s">
        <v>35</v>
      </c>
      <c r="BM13" s="48">
        <v>8</v>
      </c>
      <c r="BN13" s="48" t="s">
        <v>35</v>
      </c>
      <c r="BO13" s="48">
        <v>8</v>
      </c>
      <c r="BP13" s="48" t="s">
        <v>35</v>
      </c>
      <c r="BQ13" s="48">
        <v>8</v>
      </c>
      <c r="BR13" s="48" t="s">
        <v>35</v>
      </c>
      <c r="BS13" s="48">
        <v>8</v>
      </c>
      <c r="BT13" s="48" t="s">
        <v>35</v>
      </c>
      <c r="BU13" s="48">
        <v>8</v>
      </c>
      <c r="BV13" s="48" t="s">
        <v>35</v>
      </c>
      <c r="BW13" s="48">
        <v>8</v>
      </c>
      <c r="BX13" s="48" t="s">
        <v>35</v>
      </c>
      <c r="BY13" s="48">
        <v>8</v>
      </c>
      <c r="BZ13" s="48" t="s">
        <v>35</v>
      </c>
      <c r="CA13" s="48">
        <v>8</v>
      </c>
      <c r="CB13" s="48" t="s">
        <v>35</v>
      </c>
      <c r="CC13" s="48">
        <v>8</v>
      </c>
      <c r="CD13" s="84" t="s">
        <v>35</v>
      </c>
      <c r="CE13" s="84">
        <v>8</v>
      </c>
      <c r="CF13" s="48" t="s">
        <v>35</v>
      </c>
      <c r="CG13" s="84">
        <v>8</v>
      </c>
      <c r="CH13" s="84" t="s">
        <v>35</v>
      </c>
      <c r="CI13" s="84">
        <v>8</v>
      </c>
      <c r="CJ13" s="48" t="s">
        <v>35</v>
      </c>
      <c r="CK13" s="84">
        <v>8</v>
      </c>
      <c r="CL13" s="48" t="s">
        <v>35</v>
      </c>
      <c r="CM13" s="84">
        <v>8</v>
      </c>
      <c r="CN13" s="48" t="s">
        <v>35</v>
      </c>
      <c r="CO13" s="84">
        <v>8</v>
      </c>
      <c r="CP13" s="84" t="s">
        <v>35</v>
      </c>
      <c r="CQ13" s="226" cm="1">
        <f t="array" ref="CQ13">_xlfn.IFS(CP13="Pres",8,CP13="Abs",0,CP13=0,"",CP13="Orie",2)</f>
        <v>8</v>
      </c>
      <c r="CR13" s="48" t="s">
        <v>35</v>
      </c>
      <c r="CS13" s="226" cm="1">
        <f t="array" ref="CS13">_xlfn.IFS(CR13="Pres",8,CR13="Abs",0,CR13=0,"",CR13="Orie",2)</f>
        <v>8</v>
      </c>
      <c r="CT13" s="84" t="s">
        <v>35</v>
      </c>
      <c r="CU13" s="226" cm="1">
        <f t="array" ref="CU13">_xlfn.IFS(CT13="Pres",8,CT13="Abs",0,CT13=0,"",CT13="Orie",2)</f>
        <v>8</v>
      </c>
      <c r="CV13" s="84" t="s">
        <v>35</v>
      </c>
      <c r="CW13" s="226" cm="1">
        <f t="array" ref="CW13">_xlfn.IFS(CV13="Pres",8,CV13="Abs",0,CV13=0,"",CV13="Orie",2)</f>
        <v>8</v>
      </c>
      <c r="CX13" s="84" t="s">
        <v>35</v>
      </c>
      <c r="CY13" s="226" cm="1">
        <f t="array" ref="CY13">_xlfn.IFS(CX13="Pres",8,CX13="Abs",0,CX13=0,"",CX13="Orie",2,CX13="Holi",0,CX13="Leav",0)</f>
        <v>8</v>
      </c>
      <c r="CZ13" s="84" t="s">
        <v>35</v>
      </c>
      <c r="DA13" s="226" cm="1">
        <f t="array" ref="DA13">_xlfn.IFS(CZ13="Pres",8,CZ13="Abs",0,CZ13=0,"",CZ13="Orie",2,CZ13="Holi",0,CZ13="Leav",0)</f>
        <v>8</v>
      </c>
      <c r="DB13" s="84" t="s">
        <v>35</v>
      </c>
      <c r="DC13" s="226" cm="1">
        <f t="array" ref="DC13">_xlfn.IFS(DB13="Pres",8,DB13="Abs",0,DB13=0,"",DB13="Orie",2,DB13="Holi",0,DB13="Leav",0)</f>
        <v>8</v>
      </c>
      <c r="DD13" s="84" t="s">
        <v>35</v>
      </c>
      <c r="DE13" s="226" cm="1">
        <f t="array" ref="DE13">_xlfn.IFS(DD13="Pres",8,DD13="Abs",0,DD13=0,"",DD13="Orie",2,DD13="Holi",0,DD13="Leav",0)</f>
        <v>8</v>
      </c>
      <c r="DF13" s="84" t="s">
        <v>35</v>
      </c>
      <c r="DG13" s="226" cm="1">
        <f t="array" ref="DG13">_xlfn.IFS(DF13="Pres",8,DF13="Abs",0,DF13=0,"",DF13="Orie",2,DF13="Holi",0,DF13="Leav",0)</f>
        <v>8</v>
      </c>
      <c r="DH13" s="84"/>
      <c r="DI13" s="226" t="str" cm="1">
        <f t="array" ref="DI13">_xlfn.IFS(DH13="Pres",8,DH13="Abs",0,DH13=0,"",DH13="Orie",2,DH13="Holi",0,DH13="Leav",0)</f>
        <v/>
      </c>
    </row>
    <row r="14" spans="1:203" ht="18.75" customHeight="1">
      <c r="A14" s="109" t="s">
        <v>49</v>
      </c>
      <c r="B14" s="108" t="s">
        <v>2083</v>
      </c>
      <c r="C14" s="108" t="s">
        <v>2084</v>
      </c>
      <c r="D14" s="108" t="s">
        <v>109</v>
      </c>
      <c r="E14" s="115"/>
      <c r="F14" s="102" t="s">
        <v>43</v>
      </c>
      <c r="G14" s="105">
        <v>44304</v>
      </c>
      <c r="H14" s="105">
        <v>44638</v>
      </c>
      <c r="I14" s="99">
        <v>44528</v>
      </c>
      <c r="J14" s="119" t="s">
        <v>44</v>
      </c>
      <c r="K14" s="100">
        <v>44474</v>
      </c>
      <c r="L14" s="187">
        <v>44530</v>
      </c>
      <c r="M14" s="87"/>
      <c r="N14" s="79">
        <f t="shared" si="60"/>
        <v>32</v>
      </c>
      <c r="O14" s="79">
        <f t="shared" si="61"/>
        <v>257.45</v>
      </c>
      <c r="P14" s="39">
        <f t="shared" si="62"/>
        <v>1</v>
      </c>
      <c r="Q14" s="38" t="str">
        <f t="shared" si="63"/>
        <v/>
      </c>
      <c r="R14" s="40" t="str">
        <f t="shared" si="64"/>
        <v/>
      </c>
      <c r="S14" s="41">
        <f t="shared" si="65"/>
        <v>2</v>
      </c>
      <c r="T14" s="45"/>
      <c r="U14" s="123"/>
      <c r="V14" s="123"/>
      <c r="W14" s="44"/>
      <c r="X14" s="71"/>
      <c r="Y14" s="42"/>
      <c r="Z14" s="44"/>
      <c r="AA14" s="45"/>
      <c r="AB14" s="46"/>
      <c r="AC14" s="83"/>
      <c r="AD14" s="48"/>
      <c r="AE14" s="48"/>
      <c r="AF14" s="48"/>
      <c r="AG14" s="48"/>
      <c r="AH14" s="48"/>
      <c r="AI14" s="48"/>
      <c r="AJ14" s="48"/>
      <c r="AK14" s="48"/>
      <c r="AL14" s="48"/>
      <c r="AM14" s="48"/>
      <c r="AN14" s="48"/>
      <c r="AO14" s="48"/>
      <c r="AP14" s="84" t="s">
        <v>54</v>
      </c>
      <c r="AQ14" s="84">
        <v>0</v>
      </c>
      <c r="AR14" s="48" t="s">
        <v>34</v>
      </c>
      <c r="AS14" s="48">
        <v>2</v>
      </c>
      <c r="AT14" s="48" t="s">
        <v>35</v>
      </c>
      <c r="AU14" s="48">
        <v>8</v>
      </c>
      <c r="AV14" s="84" t="s">
        <v>54</v>
      </c>
      <c r="AW14" s="84">
        <v>0</v>
      </c>
      <c r="AX14" s="48" t="s">
        <v>35</v>
      </c>
      <c r="AY14" s="48">
        <v>8</v>
      </c>
      <c r="AZ14" s="48" t="s">
        <v>35</v>
      </c>
      <c r="BA14" s="48">
        <v>8</v>
      </c>
      <c r="BB14" s="48" t="s">
        <v>35</v>
      </c>
      <c r="BC14" s="48">
        <v>8</v>
      </c>
      <c r="BD14" s="48" t="s">
        <v>35</v>
      </c>
      <c r="BE14" s="48">
        <v>8</v>
      </c>
      <c r="BF14" s="48" t="s">
        <v>35</v>
      </c>
      <c r="BG14" s="48">
        <v>8</v>
      </c>
      <c r="BH14" s="48" t="s">
        <v>35</v>
      </c>
      <c r="BI14" s="48">
        <v>8</v>
      </c>
      <c r="BJ14" s="48" t="s">
        <v>35</v>
      </c>
      <c r="BK14" s="48">
        <v>8</v>
      </c>
      <c r="BL14" s="48" t="s">
        <v>35</v>
      </c>
      <c r="BM14" s="48">
        <v>8</v>
      </c>
      <c r="BN14" s="48" t="s">
        <v>35</v>
      </c>
      <c r="BO14" s="48">
        <v>7.45</v>
      </c>
      <c r="BP14" s="48" t="s">
        <v>35</v>
      </c>
      <c r="BQ14" s="48">
        <v>8</v>
      </c>
      <c r="BR14" s="48" t="s">
        <v>35</v>
      </c>
      <c r="BS14" s="48">
        <v>8</v>
      </c>
      <c r="BT14" s="48" t="s">
        <v>35</v>
      </c>
      <c r="BU14" s="48">
        <v>8</v>
      </c>
      <c r="BV14" s="48" t="s">
        <v>35</v>
      </c>
      <c r="BW14" s="48">
        <v>8</v>
      </c>
      <c r="BX14" s="48" t="s">
        <v>35</v>
      </c>
      <c r="BY14" s="48">
        <v>8</v>
      </c>
      <c r="BZ14" s="48" t="s">
        <v>35</v>
      </c>
      <c r="CA14" s="48">
        <v>8</v>
      </c>
      <c r="CB14" s="48" t="s">
        <v>35</v>
      </c>
      <c r="CC14" s="48">
        <v>8</v>
      </c>
      <c r="CD14" s="84" t="s">
        <v>35</v>
      </c>
      <c r="CE14" s="84">
        <v>8</v>
      </c>
      <c r="CF14" s="48" t="s">
        <v>35</v>
      </c>
      <c r="CG14" s="84">
        <v>8</v>
      </c>
      <c r="CH14" s="84" t="s">
        <v>35</v>
      </c>
      <c r="CI14" s="84">
        <v>8</v>
      </c>
      <c r="CJ14" s="48" t="s">
        <v>35</v>
      </c>
      <c r="CK14" s="84">
        <v>8</v>
      </c>
      <c r="CL14" s="48" t="s">
        <v>35</v>
      </c>
      <c r="CM14" s="84">
        <v>8</v>
      </c>
      <c r="CN14" s="48" t="s">
        <v>35</v>
      </c>
      <c r="CO14" s="84">
        <v>8</v>
      </c>
      <c r="CP14" s="84" t="s">
        <v>35</v>
      </c>
      <c r="CQ14" s="226" cm="1">
        <f t="array" ref="CQ14">_xlfn.IFS(CP14="Pres",8,CP14="Abs",0,CP14=0,"",CP14="Orie",2)</f>
        <v>8</v>
      </c>
      <c r="CR14" s="48" t="s">
        <v>35</v>
      </c>
      <c r="CS14" s="226" cm="1">
        <f t="array" ref="CS14">_xlfn.IFS(CR14="Pres",8,CR14="Abs",0,CR14=0,"",CR14="Orie",2)</f>
        <v>8</v>
      </c>
      <c r="CT14" s="84" t="s">
        <v>35</v>
      </c>
      <c r="CU14" s="226" cm="1">
        <f t="array" ref="CU14">_xlfn.IFS(CT14="Pres",8,CT14="Abs",0,CT14=0,"",CT14="Orie",2)</f>
        <v>8</v>
      </c>
      <c r="CV14" s="84" t="s">
        <v>35</v>
      </c>
      <c r="CW14" s="226" cm="1">
        <f t="array" ref="CW14">_xlfn.IFS(CV14="Pres",8,CV14="Abs",0,CV14=0,"",CV14="Orie",2)</f>
        <v>8</v>
      </c>
      <c r="CX14" s="84" t="s">
        <v>35</v>
      </c>
      <c r="CY14" s="226" cm="1">
        <f t="array" ref="CY14">_xlfn.IFS(CX14="Pres",8,CX14="Abs",0,CX14=0,"",CX14="Orie",2,CX14="Holi",0,CX14="Leav",0)</f>
        <v>8</v>
      </c>
      <c r="CZ14" s="84" t="s">
        <v>35</v>
      </c>
      <c r="DA14" s="226" cm="1">
        <f t="array" ref="DA14">_xlfn.IFS(CZ14="Pres",8,CZ14="Abs",0,CZ14=0,"",CZ14="Orie",2,CZ14="Holi",0,CZ14="Leav",0)</f>
        <v>8</v>
      </c>
      <c r="DB14" s="84" t="s">
        <v>35</v>
      </c>
      <c r="DC14" s="226" cm="1">
        <f t="array" ref="DC14">_xlfn.IFS(DB14="Pres",8,DB14="Abs",0,DB14=0,"",DB14="Orie",2,DB14="Holi",0,DB14="Leav",0)</f>
        <v>8</v>
      </c>
      <c r="DD14" s="84" t="s">
        <v>35</v>
      </c>
      <c r="DE14" s="226" cm="1">
        <f t="array" ref="DE14">_xlfn.IFS(DD14="Pres",8,DD14="Abs",0,DD14=0,"",DD14="Orie",2,DD14="Holi",0,DD14="Leav",0)</f>
        <v>8</v>
      </c>
      <c r="DF14" s="84" t="s">
        <v>35</v>
      </c>
      <c r="DG14" s="226" cm="1">
        <f t="array" ref="DG14">_xlfn.IFS(DF14="Pres",8,DF14="Abs",0,DF14=0,"",DF14="Orie",2,DF14="Holi",0,DF14="Leav",0)</f>
        <v>8</v>
      </c>
      <c r="DH14" s="84"/>
      <c r="DI14" s="226" t="str" cm="1">
        <f t="array" ref="DI14">_xlfn.IFS(DH14="Pres",8,DH14="Abs",0,DH14=0,"",DH14="Orie",2,DH14="Holi",0,DH14="Leav",0)</f>
        <v/>
      </c>
    </row>
    <row r="15" spans="1:203" ht="18.75" customHeight="1">
      <c r="A15" s="109" t="s">
        <v>49</v>
      </c>
      <c r="B15" s="108" t="s">
        <v>2085</v>
      </c>
      <c r="C15" s="108" t="s">
        <v>2086</v>
      </c>
      <c r="D15" s="108" t="s">
        <v>2087</v>
      </c>
      <c r="E15" s="117"/>
      <c r="F15" s="102" t="s">
        <v>43</v>
      </c>
      <c r="G15" s="105">
        <v>44402</v>
      </c>
      <c r="H15" s="105">
        <v>44743</v>
      </c>
      <c r="I15" s="99">
        <v>44626</v>
      </c>
      <c r="J15" s="36" t="s">
        <v>44</v>
      </c>
      <c r="K15" s="100">
        <v>44572</v>
      </c>
      <c r="L15" s="187">
        <v>44628</v>
      </c>
      <c r="M15" s="87"/>
      <c r="N15" s="79">
        <f t="shared" si="60"/>
        <v>32</v>
      </c>
      <c r="O15" s="79">
        <f t="shared" si="61"/>
        <v>255.45</v>
      </c>
      <c r="P15" s="39">
        <f t="shared" si="62"/>
        <v>1</v>
      </c>
      <c r="Q15" s="38">
        <f t="shared" si="63"/>
        <v>2</v>
      </c>
      <c r="R15" s="40" t="str">
        <f t="shared" si="64"/>
        <v/>
      </c>
      <c r="S15" s="41">
        <f t="shared" si="65"/>
        <v>2</v>
      </c>
      <c r="T15" s="45"/>
      <c r="U15" s="123"/>
      <c r="V15" s="123"/>
      <c r="W15" s="44"/>
      <c r="X15" s="71">
        <v>2</v>
      </c>
      <c r="Y15" s="42">
        <v>2</v>
      </c>
      <c r="Z15" s="44"/>
      <c r="AA15" s="45"/>
      <c r="AB15" s="46"/>
      <c r="AC15" s="83">
        <v>16</v>
      </c>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t="s">
        <v>34</v>
      </c>
      <c r="BU15" s="48">
        <v>2</v>
      </c>
      <c r="BV15" s="48" t="s">
        <v>35</v>
      </c>
      <c r="BW15" s="48">
        <v>7.45</v>
      </c>
      <c r="BX15" s="48" t="s">
        <v>36</v>
      </c>
      <c r="BY15" s="48">
        <v>0</v>
      </c>
      <c r="BZ15" s="48" t="s">
        <v>35</v>
      </c>
      <c r="CA15" s="48">
        <v>8</v>
      </c>
      <c r="CB15" s="48" t="s">
        <v>35</v>
      </c>
      <c r="CC15" s="48">
        <v>8</v>
      </c>
      <c r="CD15" s="84" t="s">
        <v>35</v>
      </c>
      <c r="CE15" s="84">
        <v>8</v>
      </c>
      <c r="CF15" s="48" t="s">
        <v>35</v>
      </c>
      <c r="CG15" s="84">
        <v>8</v>
      </c>
      <c r="CH15" s="84" t="s">
        <v>35</v>
      </c>
      <c r="CI15" s="84">
        <v>8</v>
      </c>
      <c r="CJ15" s="48" t="s">
        <v>35</v>
      </c>
      <c r="CK15" s="84">
        <v>8</v>
      </c>
      <c r="CL15" s="48" t="s">
        <v>35</v>
      </c>
      <c r="CM15" s="84">
        <v>8</v>
      </c>
      <c r="CN15" s="48" t="s">
        <v>35</v>
      </c>
      <c r="CO15" s="84">
        <v>8</v>
      </c>
      <c r="CP15" s="84" t="s">
        <v>36</v>
      </c>
      <c r="CQ15" s="226" cm="1">
        <f t="array" ref="CQ15">_xlfn.IFS(CP15="Pres",8,CP15="Abs",0,CP15=0,"",CP15="Orie",2)</f>
        <v>0</v>
      </c>
      <c r="CR15" s="48" t="s">
        <v>35</v>
      </c>
      <c r="CS15" s="226" cm="1">
        <f t="array" ref="CS15">_xlfn.IFS(CR15="Pres",8,CR15="Abs",0,CR15=0,"",CR15="Orie",2)</f>
        <v>8</v>
      </c>
      <c r="CT15" s="84" t="s">
        <v>35</v>
      </c>
      <c r="CU15" s="226" cm="1">
        <f t="array" ref="CU15">_xlfn.IFS(CT15="Pres",8,CT15="Abs",0,CT15=0,"",CT15="Orie",2)</f>
        <v>8</v>
      </c>
      <c r="CV15" s="84" t="s">
        <v>35</v>
      </c>
      <c r="CW15" s="226" cm="1">
        <f t="array" ref="CW15">_xlfn.IFS(CV15="Pres",8,CV15="Abs",0,CV15=0,"",CV15="Orie",2)</f>
        <v>8</v>
      </c>
      <c r="CX15" s="84" t="s">
        <v>35</v>
      </c>
      <c r="CY15" s="226" cm="1">
        <f t="array" ref="CY15">_xlfn.IFS(CX15="Pres",8,CX15="Abs",0,CX15=0,"",CX15="Orie",2,CX15="Holi",0,CX15="Leav",0)</f>
        <v>8</v>
      </c>
      <c r="CZ15" s="84" t="s">
        <v>35</v>
      </c>
      <c r="DA15" s="226" cm="1">
        <f t="array" ref="DA15">_xlfn.IFS(CZ15="Pres",8,CZ15="Abs",0,CZ15=0,"",CZ15="Orie",2,CZ15="Holi",0,CZ15="Leav",0)</f>
        <v>8</v>
      </c>
      <c r="DB15" s="84" t="s">
        <v>35</v>
      </c>
      <c r="DC15" s="226" cm="1">
        <f t="array" ref="DC15">_xlfn.IFS(DB15="Pres",8,DB15="Abs",0,DB15=0,"",DB15="Orie",2,DB15="Holi",0,DB15="Leav",0)</f>
        <v>8</v>
      </c>
      <c r="DD15" s="84" t="s">
        <v>35</v>
      </c>
      <c r="DE15" s="226" cm="1">
        <f t="array" ref="DE15">_xlfn.IFS(DD15="Pres",8,DD15="Abs",0,DD15=0,"",DD15="Orie",2,DD15="Holi",0,DD15="Leav",0)</f>
        <v>8</v>
      </c>
      <c r="DF15" s="84" t="s">
        <v>35</v>
      </c>
      <c r="DG15" s="226" cm="1">
        <f t="array" ref="DG15">_xlfn.IFS(DF15="Pres",8,DF15="Abs",0,DF15=0,"",DF15="Orie",2,DF15="Holi",0,DF15="Leav",0)</f>
        <v>8</v>
      </c>
      <c r="DH15" s="84" t="s">
        <v>35</v>
      </c>
      <c r="DI15" s="226" cm="1">
        <f t="array" ref="DI15">_xlfn.IFS(DH15="Pres",8,DH15="Abs",0,DH15=0,"",DH15="Orie",2,DH15="Holi",0,DH15="Leav",0)</f>
        <v>8</v>
      </c>
      <c r="DJ15" s="84" t="s">
        <v>35</v>
      </c>
      <c r="DK15" s="226" cm="1">
        <f t="array" ref="DK15">_xlfn.IFS(DJ15="Pres",8,DJ15="Abs",0,DJ15=0,"",DJ15="Orie",2,DJ15="Holi",0,DJ15="Leav",0)</f>
        <v>8</v>
      </c>
      <c r="DL15" s="84" t="s">
        <v>35</v>
      </c>
      <c r="DM15" s="226" cm="1">
        <f t="array" ref="DM15">_xlfn.IFS(DL15="Pres",8,DL15="Abs",0,DL15=0,"",DL15="Orie",2,DL15="Holi",0,DL15="Leav",0)</f>
        <v>8</v>
      </c>
      <c r="DN15" s="84" t="s">
        <v>54</v>
      </c>
      <c r="DO15" s="226" cm="1">
        <f t="array" ref="DO15">_xlfn.IFS(DN15="Pres",8,DN15="Abs",0,DN15=0,"",DN15="Orie",2,DN15="Holi",0,DN15="Leav",0)</f>
        <v>0</v>
      </c>
      <c r="DP15" s="84" t="s">
        <v>54</v>
      </c>
      <c r="DQ15" s="226" cm="1">
        <f t="array" ref="DQ15">_xlfn.IFS(DP15="Pres",8,DP15="Abs",0,DP15=0,"",DP15="Orie",2,DP15="Holi",0,DP15="Leav",0)</f>
        <v>0</v>
      </c>
      <c r="DR15" s="84" t="s">
        <v>35</v>
      </c>
      <c r="DS15" s="226" cm="1">
        <f t="array" ref="DS15">_xlfn.IFS(DR15="Pres",8,DR15="Abs",0,DR15=0,"",DR15="Orie",2,DR15="Holi",0,DR15="Leav",0)</f>
        <v>8</v>
      </c>
      <c r="DT15" s="84" t="s">
        <v>35</v>
      </c>
      <c r="DU15" s="226" cm="1">
        <f t="array" ref="DU15">_xlfn.IFS(DT15="Pres",8,DT15="Abs",0,DT15=0,"",DT15="Orie",2,DT15="Holi",0,DT15="Leav",0)</f>
        <v>8</v>
      </c>
      <c r="DV15" s="84" t="s">
        <v>35</v>
      </c>
      <c r="DW15" s="226" cm="1">
        <f t="array" ref="DW15">_xlfn.IFS(DV15="Pres",8,DV15="Abs",0,DV15=0,"",DV15="Orie",2,DV15="Holi",0,DV15="Leav",0)</f>
        <v>8</v>
      </c>
      <c r="DX15" s="84" t="s">
        <v>35</v>
      </c>
      <c r="DY15" s="226" cm="1">
        <f t="array" ref="DY15">_xlfn.IFS(DX15="Pres",8,DX15="Abs",0,DX15=0,"",DX15="Orie",2,DX15="Holi",0,DX15="Leav",0)</f>
        <v>8</v>
      </c>
      <c r="DZ15" s="84" t="s">
        <v>35</v>
      </c>
      <c r="EA15" s="226" cm="1">
        <f t="array" ref="EA15">_xlfn.IFS(DZ15="Pres",8,DZ15="Abs",0,DZ15=0,"",DZ15="Orie",2,DZ15="Holi",0,DZ15="Leav",0)</f>
        <v>8</v>
      </c>
      <c r="EB15" s="84" t="s">
        <v>35</v>
      </c>
      <c r="EC15" s="226" cm="1">
        <f t="array" ref="EC15">_xlfn.IFS(EB15="Pres",8,EB15="Abs",0,EB15=0,"",EB15="Orie",2,EB15="Holi",0,EB15="Leav",0)</f>
        <v>8</v>
      </c>
      <c r="ED15" s="84" t="s">
        <v>35</v>
      </c>
      <c r="EE15" s="226" cm="1">
        <f t="array" ref="EE15">_xlfn.IFS(ED15="Pres",8,ED15="Abs",0,ED15=0,"",ED15="Orie",2,ED15="Holi",0,ED15="Leav",0)</f>
        <v>8</v>
      </c>
      <c r="EF15" s="84" t="s">
        <v>35</v>
      </c>
      <c r="EG15" s="226" cm="1">
        <f t="array" ref="EG15">_xlfn.IFS(EF15="Pres",8,EF15="Abs",0,EF15=0,"",EF15="Orie",2,EF15="Holi",0,EF15="Leav",0)</f>
        <v>8</v>
      </c>
      <c r="EH15" s="84" t="s">
        <v>35</v>
      </c>
      <c r="EI15" s="226">
        <v>6</v>
      </c>
      <c r="EJ15" s="84" t="s">
        <v>35</v>
      </c>
      <c r="EK15" s="226" cm="1">
        <f t="array" ref="EK15">_xlfn.IFS(EJ15="Pres",8,EJ15="Abs",0,EJ15=0,"",EJ15="Orie",2,EJ15="Holi",0,EJ15="Leav",0)</f>
        <v>8</v>
      </c>
      <c r="EL15" s="84"/>
      <c r="EM15" s="226" t="str" cm="1">
        <f t="array" ref="EM15">_xlfn.IFS(EL15="Pres",8,EL15="Abs",0,EL15=0,"",EL15="Orie",2,EL15="Holi",0,EL15="Leav",0)</f>
        <v/>
      </c>
      <c r="EN15" s="84"/>
      <c r="EO15" s="226" t="str" cm="1">
        <f t="array" ref="EO15">_xlfn.IFS(EN15="Pres",8,EN15="Abs",0,EN15=0,"",EN15="Orie",2,EN15="Holi",0,EN15="Leav",0)</f>
        <v/>
      </c>
      <c r="EP15" s="84"/>
      <c r="EQ15" s="226" t="str" cm="1">
        <f t="array" ref="EQ15">_xlfn.IFS(EP15="Pres",8,EP15="Abs",0,EP15=0,"",EP15="Orie",2,EP15="Holi",0,EP15="Leav",0)</f>
        <v/>
      </c>
      <c r="ER15" s="84"/>
      <c r="ES15" s="226" t="str" cm="1">
        <f t="array" ref="ES15">_xlfn.IFS(ER15="Pres",8,ER15="Abs",0,ER15=0,"",ER15="Orie",2,ER15="Holi",0,ER15="Leav",0)</f>
        <v/>
      </c>
    </row>
    <row r="16" spans="1:203" ht="18.75" customHeight="1">
      <c r="A16" s="109" t="s">
        <v>49</v>
      </c>
      <c r="B16" s="108" t="s">
        <v>2088</v>
      </c>
      <c r="C16" s="108" t="s">
        <v>109</v>
      </c>
      <c r="D16" s="101" t="s">
        <v>2089</v>
      </c>
      <c r="E16" s="164"/>
      <c r="F16" s="165" t="s">
        <v>43</v>
      </c>
      <c r="G16" s="138">
        <v>44402</v>
      </c>
      <c r="H16" s="138">
        <v>44743</v>
      </c>
      <c r="I16" s="166">
        <v>44626</v>
      </c>
      <c r="J16" s="167" t="s">
        <v>44</v>
      </c>
      <c r="K16" s="168">
        <v>44572</v>
      </c>
      <c r="L16" s="303">
        <v>44628</v>
      </c>
      <c r="M16" s="171"/>
      <c r="N16" s="79">
        <f t="shared" si="60"/>
        <v>32</v>
      </c>
      <c r="O16" s="79">
        <f t="shared" si="61"/>
        <v>257.3</v>
      </c>
      <c r="P16" s="39">
        <f t="shared" si="62"/>
        <v>1</v>
      </c>
      <c r="Q16" s="38" t="str">
        <f t="shared" si="63"/>
        <v/>
      </c>
      <c r="R16" s="40" t="str">
        <f t="shared" si="64"/>
        <v/>
      </c>
      <c r="S16" s="41">
        <f t="shared" si="65"/>
        <v>2</v>
      </c>
      <c r="T16" s="45"/>
      <c r="U16" s="123"/>
      <c r="V16" s="123"/>
      <c r="W16" s="44"/>
      <c r="X16" s="71"/>
      <c r="Y16" s="42"/>
      <c r="Z16" s="44"/>
      <c r="AA16" s="45"/>
      <c r="AB16" s="46"/>
      <c r="AC16" s="83"/>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t="s">
        <v>34</v>
      </c>
      <c r="BU16" s="48">
        <v>2</v>
      </c>
      <c r="BV16" s="48" t="s">
        <v>35</v>
      </c>
      <c r="BW16" s="48">
        <v>7.3</v>
      </c>
      <c r="BX16" s="48" t="s">
        <v>35</v>
      </c>
      <c r="BY16" s="48">
        <v>8</v>
      </c>
      <c r="BZ16" s="48" t="s">
        <v>35</v>
      </c>
      <c r="CA16" s="48">
        <v>8</v>
      </c>
      <c r="CB16" s="48" t="s">
        <v>35</v>
      </c>
      <c r="CC16" s="48">
        <v>8</v>
      </c>
      <c r="CD16" s="84" t="s">
        <v>35</v>
      </c>
      <c r="CE16" s="84">
        <v>8</v>
      </c>
      <c r="CF16" s="48" t="s">
        <v>35</v>
      </c>
      <c r="CG16" s="84">
        <v>8</v>
      </c>
      <c r="CH16" s="84" t="s">
        <v>35</v>
      </c>
      <c r="CI16" s="84">
        <v>8</v>
      </c>
      <c r="CJ16" s="48" t="s">
        <v>35</v>
      </c>
      <c r="CK16" s="84">
        <v>8</v>
      </c>
      <c r="CL16" s="48" t="s">
        <v>35</v>
      </c>
      <c r="CM16" s="84">
        <v>8</v>
      </c>
      <c r="CN16" s="48" t="s">
        <v>35</v>
      </c>
      <c r="CO16" s="84">
        <v>8</v>
      </c>
      <c r="CP16" s="48" t="s">
        <v>35</v>
      </c>
      <c r="CQ16" s="226" cm="1">
        <f t="array" ref="CQ16">_xlfn.IFS(CP16="Pres",8,CP16="Abs",0,CP16=0,"",CP16="Orie",2)</f>
        <v>8</v>
      </c>
      <c r="CR16" s="48" t="s">
        <v>35</v>
      </c>
      <c r="CS16" s="226" cm="1">
        <f t="array" ref="CS16">_xlfn.IFS(CR16="Pres",8,CR16="Abs",0,CR16=0,"",CR16="Orie",2)</f>
        <v>8</v>
      </c>
      <c r="CT16" s="84" t="s">
        <v>35</v>
      </c>
      <c r="CU16" s="226" cm="1">
        <f t="array" ref="CU16">_xlfn.IFS(CT16="Pres",8,CT16="Abs",0,CT16=0,"",CT16="Orie",2)</f>
        <v>8</v>
      </c>
      <c r="CV16" s="84" t="s">
        <v>35</v>
      </c>
      <c r="CW16" s="226" cm="1">
        <f t="array" ref="CW16">_xlfn.IFS(CV16="Pres",8,CV16="Abs",0,CV16=0,"",CV16="Orie",2)</f>
        <v>8</v>
      </c>
      <c r="CX16" s="84" t="s">
        <v>35</v>
      </c>
      <c r="CY16" s="226" cm="1">
        <f t="array" ref="CY16">_xlfn.IFS(CX16="Pres",8,CX16="Abs",0,CX16=0,"",CX16="Orie",2,CX16="Holi",0,CX16="Leav",0)</f>
        <v>8</v>
      </c>
      <c r="CZ16" s="84" t="s">
        <v>35</v>
      </c>
      <c r="DA16" s="226" cm="1">
        <f t="array" ref="DA16">_xlfn.IFS(CZ16="Pres",8,CZ16="Abs",0,CZ16=0,"",CZ16="Orie",2,CZ16="Holi",0,CZ16="Leav",0)</f>
        <v>8</v>
      </c>
      <c r="DB16" s="84" t="s">
        <v>35</v>
      </c>
      <c r="DC16" s="226" cm="1">
        <f t="array" ref="DC16">_xlfn.IFS(DB16="Pres",8,DB16="Abs",0,DB16=0,"",DB16="Orie",2,DB16="Holi",0,DB16="Leav",0)</f>
        <v>8</v>
      </c>
      <c r="DD16" s="84" t="s">
        <v>35</v>
      </c>
      <c r="DE16" s="226" cm="1">
        <f t="array" ref="DE16">_xlfn.IFS(DD16="Pres",8,DD16="Abs",0,DD16=0,"",DD16="Orie",2,DD16="Holi",0,DD16="Leav",0)</f>
        <v>8</v>
      </c>
      <c r="DF16" s="84" t="s">
        <v>35</v>
      </c>
      <c r="DG16" s="226" cm="1">
        <f t="array" ref="DG16">_xlfn.IFS(DF16="Pres",8,DF16="Abs",0,DF16=0,"",DF16="Orie",2,DF16="Holi",0,DF16="Leav",0)</f>
        <v>8</v>
      </c>
      <c r="DH16" s="84" t="s">
        <v>35</v>
      </c>
      <c r="DI16" s="226" cm="1">
        <f t="array" ref="DI16">_xlfn.IFS(DH16="Pres",8,DH16="Abs",0,DH16=0,"",DH16="Orie",2,DH16="Holi",0,DH16="Leav",0)</f>
        <v>8</v>
      </c>
      <c r="DJ16" s="84" t="s">
        <v>35</v>
      </c>
      <c r="DK16" s="226" cm="1">
        <f t="array" ref="DK16">_xlfn.IFS(DJ16="Pres",8,DJ16="Abs",0,DJ16=0,"",DJ16="Orie",2,DJ16="Holi",0,DJ16="Leav",0)</f>
        <v>8</v>
      </c>
      <c r="DL16" s="84" t="s">
        <v>35</v>
      </c>
      <c r="DM16" s="226" cm="1">
        <f t="array" ref="DM16">_xlfn.IFS(DL16="Pres",8,DL16="Abs",0,DL16=0,"",DL16="Orie",2,DL16="Holi",0,DL16="Leav",0)</f>
        <v>8</v>
      </c>
      <c r="DN16" s="84" t="s">
        <v>54</v>
      </c>
      <c r="DO16" s="226" cm="1">
        <f t="array" ref="DO16">_xlfn.IFS(DN16="Pres",8,DN16="Abs",0,DN16=0,"",DN16="Orie",2,DN16="Holi",0,DN16="Leav",0)</f>
        <v>0</v>
      </c>
      <c r="DP16" s="84" t="s">
        <v>54</v>
      </c>
      <c r="DQ16" s="226" cm="1">
        <f t="array" ref="DQ16">_xlfn.IFS(DP16="Pres",8,DP16="Abs",0,DP16=0,"",DP16="Orie",2,DP16="Holi",0,DP16="Leav",0)</f>
        <v>0</v>
      </c>
      <c r="DR16" s="84" t="s">
        <v>35</v>
      </c>
      <c r="DS16" s="226" cm="1">
        <f t="array" ref="DS16">_xlfn.IFS(DR16="Pres",8,DR16="Abs",0,DR16=0,"",DR16="Orie",2,DR16="Holi",0,DR16="Leav",0)</f>
        <v>8</v>
      </c>
      <c r="DT16" s="84" t="s">
        <v>35</v>
      </c>
      <c r="DU16" s="226" cm="1">
        <f t="array" ref="DU16">_xlfn.IFS(DT16="Pres",8,DT16="Abs",0,DT16=0,"",DT16="Orie",2,DT16="Holi",0,DT16="Leav",0)</f>
        <v>8</v>
      </c>
      <c r="DV16" s="84" t="s">
        <v>35</v>
      </c>
      <c r="DW16" s="226" cm="1">
        <f t="array" ref="DW16">_xlfn.IFS(DV16="Pres",8,DV16="Abs",0,DV16=0,"",DV16="Orie",2,DV16="Holi",0,DV16="Leav",0)</f>
        <v>8</v>
      </c>
      <c r="DX16" s="84" t="s">
        <v>35</v>
      </c>
      <c r="DY16" s="226" cm="1">
        <f t="array" ref="DY16">_xlfn.IFS(DX16="Pres",8,DX16="Abs",0,DX16=0,"",DX16="Orie",2,DX16="Holi",0,DX16="Leav",0)</f>
        <v>8</v>
      </c>
      <c r="DZ16" s="84" t="s">
        <v>35</v>
      </c>
      <c r="EA16" s="226" cm="1">
        <f t="array" ref="EA16">_xlfn.IFS(DZ16="Pres",8,DZ16="Abs",0,DZ16=0,"",DZ16="Orie",2,DZ16="Holi",0,DZ16="Leav",0)</f>
        <v>8</v>
      </c>
      <c r="EB16" s="84" t="s">
        <v>35</v>
      </c>
      <c r="EC16" s="226" cm="1">
        <f t="array" ref="EC16">_xlfn.IFS(EB16="Pres",8,EB16="Abs",0,EB16=0,"",EB16="Orie",2,EB16="Holi",0,EB16="Leav",0)</f>
        <v>8</v>
      </c>
      <c r="ED16" s="84" t="s">
        <v>35</v>
      </c>
      <c r="EE16" s="226" cm="1">
        <f t="array" ref="EE16">_xlfn.IFS(ED16="Pres",8,ED16="Abs",0,ED16=0,"",ED16="Orie",2,ED16="Holi",0,ED16="Leav",0)</f>
        <v>8</v>
      </c>
      <c r="EF16" s="84" t="s">
        <v>35</v>
      </c>
      <c r="EG16" s="226" cm="1">
        <f t="array" ref="EG16">_xlfn.IFS(EF16="Pres",8,EF16="Abs",0,EF16=0,"",EF16="Orie",2,EF16="Holi",0,EF16="Leav",0)</f>
        <v>8</v>
      </c>
      <c r="EH16" s="84" t="s">
        <v>35</v>
      </c>
      <c r="EI16" s="226" cm="1">
        <f t="array" ref="EI16">_xlfn.IFS(EH16="Pres",8,EH16="Abs",0,EH16=0,"",EH16="Orie",2,EH16="Holi",0,EH16="Leav",0)</f>
        <v>8</v>
      </c>
      <c r="EJ16" s="84" t="s">
        <v>35</v>
      </c>
      <c r="EK16" s="226" cm="1">
        <f t="array" ref="EK16">_xlfn.IFS(EJ16="Pres",8,EJ16="Abs",0,EJ16=0,"",EJ16="Orie",2,EJ16="Holi",0,EJ16="Leav",0)</f>
        <v>8</v>
      </c>
      <c r="EL16" s="84"/>
      <c r="EM16" s="226" t="str" cm="1">
        <f t="array" ref="EM16">_xlfn.IFS(EL16="Pres",8,EL16="Abs",0,EL16=0,"",EL16="Orie",2,EL16="Holi",0,EL16="Leav",0)</f>
        <v/>
      </c>
      <c r="EN16" s="84"/>
      <c r="EO16" s="226" t="str" cm="1">
        <f t="array" ref="EO16">_xlfn.IFS(EN16="Pres",8,EN16="Abs",0,EN16=0,"",EN16="Orie",2,EN16="Holi",0,EN16="Leav",0)</f>
        <v/>
      </c>
      <c r="EP16" s="84"/>
      <c r="EQ16" s="226" t="str" cm="1">
        <f t="array" ref="EQ16">_xlfn.IFS(EP16="Pres",8,EP16="Abs",0,EP16=0,"",EP16="Orie",2,EP16="Holi",0,EP16="Leav",0)</f>
        <v/>
      </c>
      <c r="ER16" s="84"/>
      <c r="ES16" s="226" t="str" cm="1">
        <f t="array" ref="ES16">_xlfn.IFS(ER16="Pres",8,ER16="Abs",0,ER16=0,"",ER16="Orie",2,ER16="Holi",0,ER16="Leav",0)</f>
        <v/>
      </c>
    </row>
    <row r="17" spans="1:203" ht="18.75" customHeight="1">
      <c r="A17" s="109" t="s">
        <v>60</v>
      </c>
      <c r="B17" s="108" t="s">
        <v>2090</v>
      </c>
      <c r="C17" s="108" t="s">
        <v>2091</v>
      </c>
      <c r="D17" s="163" t="s">
        <v>2092</v>
      </c>
      <c r="E17" s="101"/>
      <c r="F17" s="170" t="s">
        <v>43</v>
      </c>
      <c r="G17" s="116">
        <v>44444</v>
      </c>
      <c r="H17" s="105">
        <v>44799</v>
      </c>
      <c r="I17" s="105">
        <v>44668</v>
      </c>
      <c r="J17" s="104" t="s">
        <v>44</v>
      </c>
      <c r="K17" s="105">
        <v>44614</v>
      </c>
      <c r="L17" s="105">
        <v>44670</v>
      </c>
      <c r="M17" s="101"/>
      <c r="N17" s="141">
        <f t="shared" si="60"/>
        <v>22</v>
      </c>
      <c r="O17" s="79">
        <f t="shared" si="61"/>
        <v>177.45</v>
      </c>
      <c r="P17" s="39">
        <f t="shared" si="62"/>
        <v>1</v>
      </c>
      <c r="Q17" s="38" t="str">
        <f t="shared" si="63"/>
        <v/>
      </c>
      <c r="R17" s="40" t="str">
        <f t="shared" si="64"/>
        <v/>
      </c>
      <c r="S17" s="41">
        <f t="shared" si="65"/>
        <v>2</v>
      </c>
      <c r="T17" s="45"/>
      <c r="U17" s="123"/>
      <c r="V17" s="123"/>
      <c r="W17" s="44"/>
      <c r="X17" s="71"/>
      <c r="Y17" s="42"/>
      <c r="Z17" s="44"/>
      <c r="AA17" s="45"/>
      <c r="AB17" s="46"/>
      <c r="AC17" s="83"/>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t="s">
        <v>34</v>
      </c>
      <c r="CG17" s="48">
        <v>2</v>
      </c>
      <c r="CH17" s="84" t="s">
        <v>35</v>
      </c>
      <c r="CI17" s="48">
        <v>7.45</v>
      </c>
      <c r="CJ17" s="48" t="s">
        <v>35</v>
      </c>
      <c r="CK17" s="84">
        <v>8</v>
      </c>
      <c r="CL17" s="48" t="s">
        <v>35</v>
      </c>
      <c r="CM17" s="84">
        <v>8</v>
      </c>
      <c r="CN17" s="48" t="s">
        <v>35</v>
      </c>
      <c r="CO17" s="84">
        <v>8</v>
      </c>
      <c r="CP17" s="48" t="s">
        <v>35</v>
      </c>
      <c r="CQ17" s="226" cm="1">
        <f t="array" ref="CQ17">_xlfn.IFS(CP17="Pres",8,CP17="Abs",0,CP17=0,"",CP17="Orie",2)</f>
        <v>8</v>
      </c>
      <c r="CR17" s="48" t="s">
        <v>35</v>
      </c>
      <c r="CS17" s="226" cm="1">
        <f t="array" ref="CS17">_xlfn.IFS(CR17="Pres",8,CR17="Abs",0,CR17=0,"",CR17="Orie",2)</f>
        <v>8</v>
      </c>
      <c r="CT17" s="84" t="s">
        <v>35</v>
      </c>
      <c r="CU17" s="226" cm="1">
        <f t="array" ref="CU17">_xlfn.IFS(CT17="Pres",8,CT17="Abs",0,CT17=0,"",CT17="Orie",2)</f>
        <v>8</v>
      </c>
      <c r="CV17" s="84" t="s">
        <v>35</v>
      </c>
      <c r="CW17" s="226" cm="1">
        <f t="array" ref="CW17">_xlfn.IFS(CV17="Pres",8,CV17="Abs",0,CV17=0,"",CV17="Orie",2)</f>
        <v>8</v>
      </c>
      <c r="CX17" s="84" t="s">
        <v>35</v>
      </c>
      <c r="CY17" s="226" cm="1">
        <f t="array" ref="CY17">_xlfn.IFS(CX17="Pres",8,CX17="Abs",0,CX17=0,"",CX17="Orie",2,CX17="Holi",0,CX17="Leav",0)</f>
        <v>8</v>
      </c>
      <c r="CZ17" s="84" t="s">
        <v>35</v>
      </c>
      <c r="DA17" s="226" cm="1">
        <f t="array" ref="DA17">_xlfn.IFS(CZ17="Pres",8,CZ17="Abs",0,CZ17=0,"",CZ17="Orie",2,CZ17="Holi",0,CZ17="Leav",0)</f>
        <v>8</v>
      </c>
      <c r="DB17" s="84" t="s">
        <v>35</v>
      </c>
      <c r="DC17" s="226" cm="1">
        <f t="array" ref="DC17">_xlfn.IFS(DB17="Pres",8,DB17="Abs",0,DB17=0,"",DB17="Orie",2,DB17="Holi",0,DB17="Leav",0)</f>
        <v>8</v>
      </c>
      <c r="DD17" s="84" t="s">
        <v>35</v>
      </c>
      <c r="DE17" s="226" cm="1">
        <f t="array" ref="DE17">_xlfn.IFS(DD17="Pres",8,DD17="Abs",0,DD17=0,"",DD17="Orie",2,DD17="Holi",0,DD17="Leav",0)</f>
        <v>8</v>
      </c>
      <c r="DF17" s="84" t="s">
        <v>35</v>
      </c>
      <c r="DG17" s="226" cm="1">
        <f t="array" ref="DG17">_xlfn.IFS(DF17="Pres",8,DF17="Abs",0,DF17=0,"",DF17="Orie",2,DF17="Holi",0,DF17="Leav",0)</f>
        <v>8</v>
      </c>
      <c r="DH17" s="84" t="s">
        <v>35</v>
      </c>
      <c r="DI17" s="226" cm="1">
        <f t="array" ref="DI17">_xlfn.IFS(DH17="Pres",8,DH17="Abs",0,DH17=0,"",DH17="Orie",2,DH17="Holi",0,DH17="Leav",0)</f>
        <v>8</v>
      </c>
      <c r="DJ17" s="84" t="s">
        <v>35</v>
      </c>
      <c r="DK17" s="226" cm="1">
        <f t="array" ref="DK17">_xlfn.IFS(DJ17="Pres",8,DJ17="Abs",0,DJ17=0,"",DJ17="Orie",2,DJ17="Holi",0,DJ17="Leav",0)</f>
        <v>8</v>
      </c>
      <c r="DL17" s="84" t="s">
        <v>35</v>
      </c>
      <c r="DM17" s="226" cm="1">
        <f t="array" ref="DM17">_xlfn.IFS(DL17="Pres",8,DL17="Abs",0,DL17=0,"",DL17="Orie",2,DL17="Holi",0,DL17="Leav",0)</f>
        <v>8</v>
      </c>
      <c r="DN17" s="84" t="s">
        <v>54</v>
      </c>
      <c r="DO17" s="226" cm="1">
        <f t="array" ref="DO17">_xlfn.IFS(DN17="Pres",8,DN17="Abs",0,DN17=0,"",DN17="Orie",2,DN17="Holi",0,DN17="Leav",0)</f>
        <v>0</v>
      </c>
      <c r="DP17" s="84" t="s">
        <v>54</v>
      </c>
      <c r="DQ17" s="226" cm="1">
        <f t="array" ref="DQ17">_xlfn.IFS(DP17="Pres",8,DP17="Abs",0,DP17=0,"",DP17="Orie",2,DP17="Holi",0,DP17="Leav",0)</f>
        <v>0</v>
      </c>
      <c r="DR17" s="84" t="s">
        <v>35</v>
      </c>
      <c r="DS17" s="226" cm="1">
        <f t="array" ref="DS17">_xlfn.IFS(DR17="Pres",8,DR17="Abs",0,DR17=0,"",DR17="Orie",2,DR17="Holi",0,DR17="Leav",0)</f>
        <v>8</v>
      </c>
      <c r="DT17" s="84" t="s">
        <v>35</v>
      </c>
      <c r="DU17" s="226" cm="1">
        <f t="array" ref="DU17">_xlfn.IFS(DT17="Pres",8,DT17="Abs",0,DT17=0,"",DT17="Orie",2,DT17="Holi",0,DT17="Leav",0)</f>
        <v>8</v>
      </c>
      <c r="DV17" s="84" t="s">
        <v>35</v>
      </c>
      <c r="DW17" s="226" cm="1">
        <f t="array" ref="DW17">_xlfn.IFS(DV17="Pres",8,DV17="Abs",0,DV17=0,"",DV17="Orie",2,DV17="Holi",0,DV17="Leav",0)</f>
        <v>8</v>
      </c>
      <c r="DX17" s="84" t="s">
        <v>35</v>
      </c>
      <c r="DY17" s="226" cm="1">
        <f t="array" ref="DY17">_xlfn.IFS(DX17="Pres",8,DX17="Abs",0,DX17=0,"",DX17="Orie",2,DX17="Holi",0,DX17="Leav",0)</f>
        <v>8</v>
      </c>
      <c r="DZ17" s="84" t="s">
        <v>35</v>
      </c>
      <c r="EA17" s="226" cm="1">
        <f t="array" ref="EA17">_xlfn.IFS(DZ17="Pres",8,DZ17="Abs",0,DZ17=0,"",DZ17="Orie",2,DZ17="Holi",0,DZ17="Leav",0)</f>
        <v>8</v>
      </c>
      <c r="EB17" s="84" t="s">
        <v>35</v>
      </c>
      <c r="EC17" s="226" cm="1">
        <f t="array" ref="EC17">_xlfn.IFS(EB17="Pres",8,EB17="Abs",0,EB17=0,"",EB17="Orie",2,EB17="Holi",0,EB17="Leav",0)</f>
        <v>8</v>
      </c>
      <c r="EH17" s="84"/>
      <c r="EI17" s="226"/>
      <c r="EJ17" s="84"/>
      <c r="EK17" s="226"/>
    </row>
    <row r="18" spans="1:203" ht="18.75" customHeight="1">
      <c r="A18" s="109" t="s">
        <v>49</v>
      </c>
      <c r="B18" s="108" t="s">
        <v>2093</v>
      </c>
      <c r="C18" s="108" t="s">
        <v>109</v>
      </c>
      <c r="D18" s="108" t="s">
        <v>2094</v>
      </c>
      <c r="E18" s="169"/>
      <c r="F18" s="133" t="s">
        <v>43</v>
      </c>
      <c r="G18" s="116">
        <v>44458</v>
      </c>
      <c r="H18" s="105">
        <v>44813</v>
      </c>
      <c r="I18" s="105">
        <v>44711</v>
      </c>
      <c r="J18" s="37" t="str">
        <f t="shared" ref="J18:J78" si="66">TEXT(G18,"ddd")</f>
        <v>Sun</v>
      </c>
      <c r="K18" s="100">
        <f t="shared" ref="K18:K69" si="67">L18-8*7</f>
        <v>44655</v>
      </c>
      <c r="L18" s="105">
        <v>44711</v>
      </c>
      <c r="M18" s="87"/>
      <c r="N18" s="79">
        <f t="shared" si="60"/>
        <v>32</v>
      </c>
      <c r="O18" s="79">
        <f t="shared" si="61"/>
        <v>257.75</v>
      </c>
      <c r="P18" s="39">
        <f t="shared" si="62"/>
        <v>1</v>
      </c>
      <c r="Q18" s="38" t="str">
        <f t="shared" si="63"/>
        <v/>
      </c>
      <c r="R18" s="40" t="str">
        <f t="shared" si="64"/>
        <v/>
      </c>
      <c r="S18" s="41">
        <f t="shared" si="65"/>
        <v>3</v>
      </c>
      <c r="T18" s="45"/>
      <c r="U18" s="123"/>
      <c r="V18" s="123"/>
      <c r="W18" s="44"/>
      <c r="X18" s="71"/>
      <c r="Y18" s="42"/>
      <c r="Z18" s="44"/>
      <c r="AA18" s="45"/>
      <c r="AB18" s="46"/>
      <c r="AC18" s="83"/>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t="s">
        <v>34</v>
      </c>
      <c r="CK18" s="84">
        <v>2</v>
      </c>
      <c r="CL18" s="48" t="s">
        <v>35</v>
      </c>
      <c r="CM18" s="84">
        <v>8</v>
      </c>
      <c r="CN18" s="48" t="s">
        <v>35</v>
      </c>
      <c r="CO18" s="84">
        <v>8</v>
      </c>
      <c r="CP18" s="48" t="s">
        <v>35</v>
      </c>
      <c r="CQ18" s="226" cm="1">
        <f t="array" ref="CQ18">_xlfn.IFS(CP18="Pres",8,CP18="Abs",0,CP18=0,"",CP18="Orie",2)</f>
        <v>8</v>
      </c>
      <c r="CR18" s="48" t="s">
        <v>35</v>
      </c>
      <c r="CS18" s="226" cm="1">
        <f t="array" ref="CS18">_xlfn.IFS(CR18="Pres",8,CR18="Abs",0,CR18=0,"",CR18="Orie",2)</f>
        <v>8</v>
      </c>
      <c r="CT18" s="84" t="s">
        <v>35</v>
      </c>
      <c r="CU18" s="226" cm="1">
        <f t="array" ref="CU18">_xlfn.IFS(CT18="Pres",8,CT18="Abs",0,CT18=0,"",CT18="Orie",2)</f>
        <v>8</v>
      </c>
      <c r="CV18" s="84" t="s">
        <v>35</v>
      </c>
      <c r="CW18" s="226" cm="1">
        <f t="array" ref="CW18">_xlfn.IFS(CV18="Pres",8,CV18="Abs",0,CV18=0,"",CV18="Orie",2)</f>
        <v>8</v>
      </c>
      <c r="CX18" s="84" t="s">
        <v>35</v>
      </c>
      <c r="CY18" s="226" cm="1">
        <f t="array" ref="CY18">_xlfn.IFS(CX18="Pres",8,CX18="Abs",0,CX18=0,"",CX18="Orie",2,CX18="Holi",0,CX18="Leav",0)</f>
        <v>8</v>
      </c>
      <c r="CZ18" s="84" t="s">
        <v>35</v>
      </c>
      <c r="DA18" s="226" cm="1">
        <f t="array" ref="DA18">_xlfn.IFS(CZ18="Pres",8,CZ18="Abs",0,CZ18=0,"",CZ18="Orie",2,CZ18="Holi",0,CZ18="Leav",0)</f>
        <v>8</v>
      </c>
      <c r="DB18" s="84" t="s">
        <v>35</v>
      </c>
      <c r="DC18" s="226" cm="1">
        <f t="array" ref="DC18">_xlfn.IFS(DB18="Pres",8,DB18="Abs",0,DB18=0,"",DB18="Orie",2,DB18="Holi",0,DB18="Leav",0)</f>
        <v>8</v>
      </c>
      <c r="DD18" s="84" t="s">
        <v>35</v>
      </c>
      <c r="DE18" s="226" cm="1">
        <f t="array" ref="DE18">_xlfn.IFS(DD18="Pres",8,DD18="Abs",0,DD18=0,"",DD18="Orie",2,DD18="Holi",0,DD18="Leav",0)</f>
        <v>8</v>
      </c>
      <c r="DF18" s="84" t="s">
        <v>35</v>
      </c>
      <c r="DG18" s="226" cm="1">
        <f t="array" ref="DG18">_xlfn.IFS(DF18="Pres",8,DF18="Abs",0,DF18=0,"",DF18="Orie",2,DF18="Holi",0,DF18="Leav",0)</f>
        <v>8</v>
      </c>
      <c r="DH18" s="84" t="s">
        <v>35</v>
      </c>
      <c r="DI18" s="226" cm="1">
        <f t="array" ref="DI18">_xlfn.IFS(DH18="Pres",8,DH18="Abs",0,DH18=0,"",DH18="Orie",2,DH18="Holi",0,DH18="Leav",0)</f>
        <v>8</v>
      </c>
      <c r="DJ18" s="84" t="s">
        <v>35</v>
      </c>
      <c r="DK18" s="226" cm="1">
        <f t="array" ref="DK18">_xlfn.IFS(DJ18="Pres",8,DJ18="Abs",0,DJ18=0,"",DJ18="Orie",2,DJ18="Holi",0,DJ18="Leav",0)</f>
        <v>8</v>
      </c>
      <c r="DL18" s="84" t="s">
        <v>35</v>
      </c>
      <c r="DM18" s="226" cm="1">
        <f t="array" ref="DM18">_xlfn.IFS(DL18="Pres",8,DL18="Abs",0,DL18=0,"",DL18="Orie",2,DL18="Holi",0,DL18="Leav",0)</f>
        <v>8</v>
      </c>
      <c r="DN18" s="84" t="s">
        <v>54</v>
      </c>
      <c r="DO18" s="226" cm="1">
        <f t="array" ref="DO18">_xlfn.IFS(DN18="Pres",8,DN18="Abs",0,DN18=0,"",DN18="Orie",2,DN18="Holi",0,DN18="Leav",0)</f>
        <v>0</v>
      </c>
      <c r="DP18" s="84" t="s">
        <v>54</v>
      </c>
      <c r="DQ18" s="226" cm="1">
        <f t="array" ref="DQ18">_xlfn.IFS(DP18="Pres",8,DP18="Abs",0,DP18=0,"",DP18="Orie",2,DP18="Holi",0,DP18="Leav",0)</f>
        <v>0</v>
      </c>
      <c r="DR18" s="84" t="s">
        <v>35</v>
      </c>
      <c r="DS18" s="226" cm="1">
        <f t="array" ref="DS18">_xlfn.IFS(DR18="Pres",8,DR18="Abs",0,DR18=0,"",DR18="Orie",2,DR18="Holi",0,DR18="Leav",0)</f>
        <v>8</v>
      </c>
      <c r="DT18" s="84" t="s">
        <v>35</v>
      </c>
      <c r="DU18" s="226" cm="1">
        <f t="array" ref="DU18">_xlfn.IFS(DT18="Pres",8,DT18="Abs",0,DT18=0,"",DT18="Orie",2,DT18="Holi",0,DT18="Leav",0)</f>
        <v>8</v>
      </c>
      <c r="DV18" s="84" t="s">
        <v>35</v>
      </c>
      <c r="DW18" s="226" cm="1">
        <f t="array" ref="DW18">_xlfn.IFS(DV18="Pres",8,DV18="Abs",0,DV18=0,"",DV18="Orie",2,DV18="Holi",0,DV18="Leav",0)</f>
        <v>8</v>
      </c>
      <c r="DX18" s="84" t="s">
        <v>35</v>
      </c>
      <c r="DY18" s="226" cm="1">
        <f t="array" ref="DY18">_xlfn.IFS(DX18="Pres",8,DX18="Abs",0,DX18=0,"",DX18="Orie",2,DX18="Holi",0,DX18="Leav",0)</f>
        <v>8</v>
      </c>
      <c r="DZ18" s="84" t="s">
        <v>35</v>
      </c>
      <c r="EA18" s="226" cm="1">
        <f t="array" ref="EA18">_xlfn.IFS(DZ18="Pres",8,DZ18="Abs",0,DZ18=0,"",DZ18="Orie",2,DZ18="Holi",0,DZ18="Leav",0)</f>
        <v>8</v>
      </c>
      <c r="EB18" s="84" t="s">
        <v>35</v>
      </c>
      <c r="EC18" s="226">
        <v>7.75</v>
      </c>
      <c r="ED18" s="84" t="s">
        <v>35</v>
      </c>
      <c r="EE18" s="226" cm="1">
        <f t="array" ref="EE18">_xlfn.IFS(ED18="Pres",8,ED18="Abs",0,ED18=0,"",ED18="Orie",2,ED18="Holi",0,ED18="Leav",0)</f>
        <v>8</v>
      </c>
      <c r="EF18" s="84" t="s">
        <v>35</v>
      </c>
      <c r="EG18" s="226" cm="1">
        <f t="array" ref="EG18">_xlfn.IFS(EF18="Pres",8,EF18="Abs",0,EF18=0,"",EF18="Orie",2,EF18="Holi",0,EF18="Leav",0)</f>
        <v>8</v>
      </c>
      <c r="EH18" s="84" t="s">
        <v>35</v>
      </c>
      <c r="EI18" s="226" cm="1">
        <f t="array" ref="EI18">_xlfn.IFS(EH18="Pres",8,EH18="Abs",0,EH18=0,"",EH18="Orie",2,EH18="Holi",0,EH18="Leav",0)</f>
        <v>8</v>
      </c>
      <c r="EJ18" s="84" t="s">
        <v>35</v>
      </c>
      <c r="EK18" s="226" cm="1">
        <f t="array" ref="EK18">_xlfn.IFS(EJ18="Pres",8,EJ18="Abs",0,EJ18=0,"",EJ18="Orie",2,EJ18="Holi",0,EJ18="Leav",0)</f>
        <v>8</v>
      </c>
      <c r="EL18" s="84" t="s">
        <v>35</v>
      </c>
      <c r="EM18" s="226" cm="1">
        <f t="array" ref="EM18">_xlfn.IFS(EL18="Pres",8,EL18="Abs",0,EL18=0,"",EL18="Orie",2,EL18="Holi",0,EL18="Leav",0)</f>
        <v>8</v>
      </c>
      <c r="EN18" s="84" t="s">
        <v>35</v>
      </c>
      <c r="EO18" s="226" cm="1">
        <f t="array" ref="EO18">_xlfn.IFS(EN18="Pres",8,EN18="Abs",0,EN18=0,"",EN18="Orie",2,EN18="Holi",0,EN18="Leav",0)</f>
        <v>8</v>
      </c>
      <c r="EP18" s="84" t="s">
        <v>35</v>
      </c>
      <c r="EQ18" s="226" cm="1">
        <f t="array" ref="EQ18">_xlfn.IFS(EP18="Pres",8,EP18="Abs",0,EP18=0,"",EP18="Orie",2,EP18="Holi",0,EP18="Leav",0)</f>
        <v>8</v>
      </c>
      <c r="ER18" s="84" t="s">
        <v>35</v>
      </c>
      <c r="ES18" s="226" cm="1">
        <f t="array" ref="ES18">_xlfn.IFS(ER18="Pres",8,ER18="Abs",0,ER18=0,"",ER18="Orie",2,ER18="Holi",0,ER18="Leav",0)</f>
        <v>8</v>
      </c>
      <c r="ET18" s="84" t="s">
        <v>54</v>
      </c>
      <c r="EU18" s="454">
        <v>0</v>
      </c>
      <c r="EV18" s="84" t="s">
        <v>35</v>
      </c>
      <c r="EW18" s="226" cm="1">
        <f t="array" ref="EW18">_xlfn.IFS(EV18="Pres",8,EV18="Abs",0,EV18=0,"",EV18="Orie",2,EV18="Holi",0,EV18="Leav",0)</f>
        <v>8</v>
      </c>
      <c r="EX18" s="84" t="s">
        <v>35</v>
      </c>
      <c r="EY18" s="226" cm="1">
        <f t="array" ref="EY18">_xlfn.IFS(EX18="Pres",8,EX18="Abs",0,EX18=0,"",EX18="Orie",2,EX18="Holi",0,EX18="Leav",0)</f>
        <v>8</v>
      </c>
      <c r="EZ18" s="84" t="s">
        <v>35</v>
      </c>
      <c r="FA18" s="226" cm="1">
        <f t="array" ref="FA18">_xlfn.IFS(EZ18="Pres",8,EZ18="Abs",0,EZ18=0,"",EZ18="Orie",2,EZ18="Holi",0,EZ18="Leav",0)</f>
        <v>8</v>
      </c>
      <c r="FB18" s="84" t="s">
        <v>35</v>
      </c>
      <c r="FC18" s="226" cm="1">
        <f t="array" ref="FC18">_xlfn.IFS(FB18="Pres",8,FB18="Abs",0,FB18=0,"",FB18="Orie",2,FB18="Holi",0,FB18="Leav",0)</f>
        <v>8</v>
      </c>
      <c r="FD18" s="84"/>
      <c r="FE18" s="226"/>
    </row>
    <row r="19" spans="1:203" ht="18.75" customHeight="1">
      <c r="A19" s="109" t="s">
        <v>66</v>
      </c>
      <c r="B19" s="309" t="s">
        <v>2095</v>
      </c>
      <c r="C19" s="456" t="s">
        <v>109</v>
      </c>
      <c r="D19" s="108" t="s">
        <v>2096</v>
      </c>
      <c r="E19" s="120"/>
      <c r="F19" s="102" t="s">
        <v>43</v>
      </c>
      <c r="G19" s="105">
        <v>44514</v>
      </c>
      <c r="H19" s="105">
        <v>44869</v>
      </c>
      <c r="I19" s="105">
        <v>44767</v>
      </c>
      <c r="J19" s="36" t="str">
        <f t="shared" si="66"/>
        <v>Sun</v>
      </c>
      <c r="K19" s="100">
        <f t="shared" si="67"/>
        <v>44711</v>
      </c>
      <c r="L19" s="105">
        <v>44767</v>
      </c>
      <c r="M19" s="87"/>
      <c r="N19" s="79">
        <f t="shared" si="60"/>
        <v>27</v>
      </c>
      <c r="O19" s="79">
        <f t="shared" si="61"/>
        <v>218</v>
      </c>
      <c r="P19" s="39">
        <f t="shared" si="62"/>
        <v>1</v>
      </c>
      <c r="Q19" s="38">
        <f t="shared" si="63"/>
        <v>1</v>
      </c>
      <c r="R19" s="40" t="str">
        <f t="shared" si="64"/>
        <v/>
      </c>
      <c r="S19" s="41">
        <f t="shared" si="65"/>
        <v>3</v>
      </c>
      <c r="T19" s="45"/>
      <c r="U19" s="123"/>
      <c r="V19" s="123"/>
      <c r="W19" s="44"/>
      <c r="X19" s="71"/>
      <c r="Y19" s="42"/>
      <c r="Z19" s="44"/>
      <c r="AA19" s="45"/>
      <c r="AB19" s="46"/>
      <c r="AC19" s="83"/>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48"/>
      <c r="CS19" s="230" t="str" cm="1">
        <f t="array" ref="CS19">_xlfn.IFS(CR19="Pres",8,CR19="Abs",0,CR19=0,"",CR19="Orie",2)</f>
        <v/>
      </c>
      <c r="CT19" s="84"/>
      <c r="CU19" s="226" t="str" cm="1">
        <f t="array" ref="CU19">_xlfn.IFS(CT19="Pres",8,CT19="Abs",0,CT19=0,"",CT19="Orie",2)</f>
        <v/>
      </c>
      <c r="CV19" s="84"/>
      <c r="CW19" s="226" t="str" cm="1">
        <f t="array" ref="CW19">_xlfn.IFS(CV19="Pres",8,CV19="Abs",0,CV19=0,"",CV19="Orie",2)</f>
        <v/>
      </c>
      <c r="CX19" s="84"/>
      <c r="CY19" s="226" t="str" cm="1">
        <f t="array" ref="CY19">_xlfn.IFS(CX19="Pres",8,CX19="Abs",0,CX19=0,"",CX19="Orie",2,CX19="Holi",0,CX19="Leav",0)</f>
        <v/>
      </c>
      <c r="CZ19" s="84" t="s">
        <v>34</v>
      </c>
      <c r="DA19" s="226" cm="1">
        <f t="array" ref="DA19">_xlfn.IFS(CZ19="Pres",8,CZ19="Abs",0,CZ19=0,"",CZ19="Orie",2,CZ19="Holi",0,CZ19="Leav",0)</f>
        <v>2</v>
      </c>
      <c r="DB19" s="84" t="s">
        <v>35</v>
      </c>
      <c r="DC19" s="226" cm="1">
        <f t="array" ref="DC19">_xlfn.IFS(DB19="Pres",8,DB19="Abs",0,DB19=0,"",DB19="Orie",2,DB19="Holi",0,DB19="Leav",0)</f>
        <v>8</v>
      </c>
      <c r="DD19" s="84" t="s">
        <v>35</v>
      </c>
      <c r="DE19" s="226" cm="1">
        <f t="array" ref="DE19">_xlfn.IFS(DD19="Pres",8,DD19="Abs",0,DD19=0,"",DD19="Orie",2,DD19="Holi",0,DD19="Leav",0)</f>
        <v>8</v>
      </c>
      <c r="DF19" s="84" t="s">
        <v>35</v>
      </c>
      <c r="DG19" s="226" cm="1">
        <f t="array" ref="DG19">_xlfn.IFS(DF19="Pres",8,DF19="Abs",0,DF19=0,"",DF19="Orie",2,DF19="Holi",0,DF19="Leav",0)</f>
        <v>8</v>
      </c>
      <c r="DH19" s="84" t="s">
        <v>35</v>
      </c>
      <c r="DI19" s="226" cm="1">
        <f t="array" ref="DI19">_xlfn.IFS(DH19="Pres",8,DH19="Abs",0,DH19=0,"",DH19="Orie",2,DH19="Holi",0,DH19="Leav",0)</f>
        <v>8</v>
      </c>
      <c r="DJ19" s="84" t="s">
        <v>35</v>
      </c>
      <c r="DK19" s="226" cm="1">
        <f t="array" ref="DK19">_xlfn.IFS(DJ19="Pres",8,DJ19="Abs",0,DJ19=0,"",DJ19="Orie",2,DJ19="Holi",0,DJ19="Leav",0)</f>
        <v>8</v>
      </c>
      <c r="DL19" s="84" t="s">
        <v>35</v>
      </c>
      <c r="DM19" s="226" cm="1">
        <f t="array" ref="DM19">_xlfn.IFS(DL19="Pres",8,DL19="Abs",0,DL19=0,"",DL19="Orie",2,DL19="Holi",0,DL19="Leav",0)</f>
        <v>8</v>
      </c>
      <c r="DN19" s="84" t="s">
        <v>54</v>
      </c>
      <c r="DO19" s="226" cm="1">
        <f t="array" ref="DO19">_xlfn.IFS(DN19="Pres",8,DN19="Abs",0,DN19=0,"",DN19="Orie",2,DN19="Holi",0,DN19="Leav",0)</f>
        <v>0</v>
      </c>
      <c r="DP19" s="84" t="s">
        <v>54</v>
      </c>
      <c r="DQ19" s="226" cm="1">
        <f t="array" ref="DQ19">_xlfn.IFS(DP19="Pres",8,DP19="Abs",0,DP19=0,"",DP19="Orie",2,DP19="Holi",0,DP19="Leav",0)</f>
        <v>0</v>
      </c>
      <c r="DR19" s="84" t="s">
        <v>35</v>
      </c>
      <c r="DS19" s="226" cm="1">
        <f t="array" ref="DS19">_xlfn.IFS(DR19="Pres",8,DR19="Abs",0,DR19=0,"",DR19="Orie",2,DR19="Holi",0,DR19="Leav",0)</f>
        <v>8</v>
      </c>
      <c r="DT19" s="84" t="s">
        <v>35</v>
      </c>
      <c r="DU19" s="226" cm="1">
        <f t="array" ref="DU19">_xlfn.IFS(DT19="Pres",8,DT19="Abs",0,DT19=0,"",DT19="Orie",2,DT19="Holi",0,DT19="Leav",0)</f>
        <v>8</v>
      </c>
      <c r="DV19" s="84" t="s">
        <v>35</v>
      </c>
      <c r="DW19" s="226" cm="1">
        <f t="array" ref="DW19">_xlfn.IFS(DV19="Pres",8,DV19="Abs",0,DV19=0,"",DV19="Orie",2,DV19="Holi",0,DV19="Leav",0)</f>
        <v>8</v>
      </c>
      <c r="DX19" s="84" t="s">
        <v>35</v>
      </c>
      <c r="DY19" s="226" cm="1">
        <f t="array" ref="DY19">_xlfn.IFS(DX19="Pres",8,DX19="Abs",0,DX19=0,"",DX19="Orie",2,DX19="Holi",0,DX19="Leav",0)</f>
        <v>8</v>
      </c>
      <c r="DZ19" s="84" t="s">
        <v>35</v>
      </c>
      <c r="EA19" s="226" cm="1">
        <f t="array" ref="EA19">_xlfn.IFS(DZ19="Pres",8,DZ19="Abs",0,DZ19=0,"",DZ19="Orie",2,DZ19="Holi",0,DZ19="Leav",0)</f>
        <v>8</v>
      </c>
      <c r="EB19" s="84" t="s">
        <v>35</v>
      </c>
      <c r="EC19" s="226" cm="1">
        <f t="array" ref="EC19">_xlfn.IFS(EB19="Pres",8,EB19="Abs",0,EB19=0,"",EB19="Orie",2,EB19="Holi",0,EB19="Leav",0)</f>
        <v>8</v>
      </c>
      <c r="ED19" s="84" t="s">
        <v>35</v>
      </c>
      <c r="EE19" s="226" cm="1">
        <f t="array" ref="EE19">_xlfn.IFS(ED19="Pres",8,ED19="Abs",0,ED19=0,"",ED19="Orie",2,ED19="Holi",0,ED19="Leav",0)</f>
        <v>8</v>
      </c>
      <c r="EF19" s="84" t="s">
        <v>35</v>
      </c>
      <c r="EG19" s="226" cm="1">
        <f t="array" ref="EG19">_xlfn.IFS(EF19="Pres",8,EF19="Abs",0,EF19=0,"",EF19="Orie",2,EF19="Holi",0,EF19="Leav",0)</f>
        <v>8</v>
      </c>
      <c r="EH19" s="84" t="s">
        <v>35</v>
      </c>
      <c r="EI19" s="226" cm="1">
        <f t="array" ref="EI19">_xlfn.IFS(EH19="Pres",8,EH19="Abs",0,EH19=0,"",EH19="Orie",2,EH19="Holi",0,EH19="Leav",0)</f>
        <v>8</v>
      </c>
      <c r="EJ19" s="84" t="s">
        <v>35</v>
      </c>
      <c r="EK19" s="226" cm="1">
        <f t="array" ref="EK19">_xlfn.IFS(EJ19="Pres",8,EJ19="Abs",0,EJ19=0,"",EJ19="Orie",2,EJ19="Holi",0,EJ19="Leav",0)</f>
        <v>8</v>
      </c>
      <c r="EL19" s="84" t="s">
        <v>35</v>
      </c>
      <c r="EM19" s="226" cm="1">
        <f t="array" ref="EM19">_xlfn.IFS(EL19="Pres",8,EL19="Abs",0,EL19=0,"",EL19="Orie",2,EL19="Holi",0,EL19="Leav",0)</f>
        <v>8</v>
      </c>
      <c r="EN19" s="84" t="s">
        <v>35</v>
      </c>
      <c r="EO19" s="226" cm="1">
        <f t="array" ref="EO19">_xlfn.IFS(EN19="Pres",8,EN19="Abs",0,EN19=0,"",EN19="Orie",2,EN19="Holi",0,EN19="Leav",0)</f>
        <v>8</v>
      </c>
      <c r="EP19" s="84" t="s">
        <v>35</v>
      </c>
      <c r="EQ19" s="226" cm="1">
        <f t="array" ref="EQ19">_xlfn.IFS(EP19="Pres",8,EP19="Abs",0,EP19=0,"",EP19="Orie",2,EP19="Holi",0,EP19="Leav",0)</f>
        <v>8</v>
      </c>
      <c r="ER19" s="84" t="s">
        <v>35</v>
      </c>
      <c r="ES19" s="226" cm="1">
        <f t="array" ref="ES19">_xlfn.IFS(ER19="Pres",8,ER19="Abs",0,ER19=0,"",ER19="Orie",2,ER19="Holi",0,ER19="Leav",0)</f>
        <v>8</v>
      </c>
      <c r="ET19" s="84" t="s">
        <v>54</v>
      </c>
      <c r="EU19" s="454">
        <v>0</v>
      </c>
      <c r="EV19" s="84" t="s">
        <v>35</v>
      </c>
      <c r="EW19" s="226" cm="1">
        <f t="array" ref="EW19">_xlfn.IFS(EV19="Pres",8,EV19="Abs",0,EV19=0,"",EV19="Orie",2,EV19="Holi",0,EV19="Leav",0)</f>
        <v>8</v>
      </c>
      <c r="EX19" s="84" t="s">
        <v>35</v>
      </c>
      <c r="EY19" s="226" cm="1">
        <f t="array" ref="EY19">_xlfn.IFS(EX19="Pres",8,EX19="Abs",0,EX19=0,"",EX19="Orie",2,EX19="Holi",0,EX19="Leav",0)</f>
        <v>8</v>
      </c>
      <c r="EZ19" s="84" t="s">
        <v>35</v>
      </c>
      <c r="FA19" s="226" cm="1">
        <f t="array" ref="FA19">_xlfn.IFS(EZ19="Pres",8,EZ19="Abs",0,EZ19=0,"",EZ19="Orie",2,EZ19="Holi",0,EZ19="Leav",0)</f>
        <v>8</v>
      </c>
      <c r="FB19" s="84" t="s">
        <v>35</v>
      </c>
      <c r="FC19" s="226" cm="1">
        <f t="array" ref="FC19">_xlfn.IFS(FB19="Pres",8,FB19="Abs",0,FB19=0,"",FB19="Orie",2,FB19="Holi",0,FB19="Leav",0)</f>
        <v>8</v>
      </c>
      <c r="FD19" s="84" t="s">
        <v>35</v>
      </c>
      <c r="FE19" s="226" cm="1">
        <f t="array" ref="FE19">_xlfn.IFS(FD19="Pres",8,FD19="Abs",0,FD19=0,"",FD19="Orie",2,FD19="Holi",0,FD19="Leav",0)</f>
        <v>8</v>
      </c>
      <c r="FF19" s="84" t="s">
        <v>35</v>
      </c>
      <c r="FG19" s="226" cm="1">
        <f t="array" ref="FG19">_xlfn.IFS(FF19="Pres",8,FF19="Abs",0,FF19=0,"",FF19="Orie",2,FF19="Holi",0,FF19="Leav",0)</f>
        <v>8</v>
      </c>
      <c r="FH19" s="84" t="s">
        <v>35</v>
      </c>
      <c r="FI19" s="226" cm="1">
        <f t="array" ref="FI19">_xlfn.IFS(FH19="Pres",8,FH19="Abs",0,FH19=0,"",FH19="Orie",2,FH19="Holi",0,FH19="Leav",0)</f>
        <v>8</v>
      </c>
      <c r="FJ19" s="84" t="s">
        <v>36</v>
      </c>
      <c r="FK19" s="226" cm="1">
        <f t="array" ref="FK19">_xlfn.IFS(FJ19="Pres",8,FJ19="Abs",0,FJ19=0,"",FJ19="Orie",2,FJ19="Holi",0,FJ19="Leav",0)</f>
        <v>0</v>
      </c>
      <c r="FL19" s="84"/>
      <c r="FM19" s="226" t="str" cm="1">
        <f t="array" ref="FM19">_xlfn.IFS(FL19="Pres",8,FL19="Abs",0,FL19=0,"",FL19="Orie",2,FL19="Holi",0,FL19="Leav",0)</f>
        <v/>
      </c>
    </row>
    <row r="20" spans="1:203" ht="18.75" customHeight="1">
      <c r="A20" s="109" t="s">
        <v>60</v>
      </c>
      <c r="B20" s="108" t="s">
        <v>1426</v>
      </c>
      <c r="C20" s="108" t="s">
        <v>1427</v>
      </c>
      <c r="D20" s="108" t="s">
        <v>1428</v>
      </c>
      <c r="E20" s="120"/>
      <c r="F20" s="102" t="s">
        <v>43</v>
      </c>
      <c r="G20" s="105">
        <v>44514</v>
      </c>
      <c r="H20" s="105">
        <v>44869</v>
      </c>
      <c r="I20" s="105">
        <v>44767</v>
      </c>
      <c r="J20" s="36" t="str">
        <f t="shared" si="66"/>
        <v>Sun</v>
      </c>
      <c r="K20" s="100">
        <f t="shared" si="67"/>
        <v>44711</v>
      </c>
      <c r="L20" s="105">
        <v>44767</v>
      </c>
      <c r="M20" s="87"/>
      <c r="N20" s="79">
        <f t="shared" si="60"/>
        <v>24</v>
      </c>
      <c r="O20" s="79">
        <f t="shared" si="61"/>
        <v>190.25</v>
      </c>
      <c r="P20" s="39">
        <f t="shared" si="62"/>
        <v>1</v>
      </c>
      <c r="Q20" s="38">
        <f t="shared" si="63"/>
        <v>2</v>
      </c>
      <c r="R20" s="40">
        <f t="shared" si="64"/>
        <v>6</v>
      </c>
      <c r="S20" s="41">
        <f t="shared" si="65"/>
        <v>3</v>
      </c>
      <c r="T20" s="45"/>
      <c r="U20" s="123"/>
      <c r="V20" s="123"/>
      <c r="W20" s="44"/>
      <c r="X20" s="71">
        <v>1</v>
      </c>
      <c r="Y20" s="42">
        <v>1</v>
      </c>
      <c r="Z20" s="44"/>
      <c r="AA20" s="45"/>
      <c r="AB20" s="46"/>
      <c r="AC20" s="83">
        <v>8</v>
      </c>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48"/>
      <c r="CS20" s="230" t="str" cm="1">
        <f t="array" ref="CS20">_xlfn.IFS(CR20="Pres",8,CR20="Abs",0,CR20=0,"",CR20="Orie",2)</f>
        <v/>
      </c>
      <c r="CT20" s="84"/>
      <c r="CU20" s="230" t="str" cm="1">
        <f t="array" ref="CU20">_xlfn.IFS(CT20="Pres",8,CT20="Abs",0,CT20=0,"",CT20="Orie",2)</f>
        <v/>
      </c>
      <c r="CV20" s="84"/>
      <c r="CW20" s="226" t="str" cm="1">
        <f t="array" ref="CW20">_xlfn.IFS(CV20="Pres",8,CV20="Abs",0,CV20=0,"",CV20="Orie",2)</f>
        <v/>
      </c>
      <c r="CX20" s="84"/>
      <c r="CY20" s="226" t="str" cm="1">
        <f t="array" ref="CY20">_xlfn.IFS(CX20="Pres",8,CX20="Abs",0,CX20=0,"",CX20="Orie",2,CX20="Holi",0,CX20="Leav",0)</f>
        <v/>
      </c>
      <c r="CZ20" s="84" t="s">
        <v>34</v>
      </c>
      <c r="DA20" s="226" cm="1">
        <f t="array" ref="DA20">_xlfn.IFS(CZ20="Pres",8,CZ20="Abs",0,CZ20=0,"",CZ20="Orie",2,CZ20="Holi",0,CZ20="Leav",0)</f>
        <v>2</v>
      </c>
      <c r="DB20" s="84" t="s">
        <v>35</v>
      </c>
      <c r="DC20" s="226" cm="1">
        <f t="array" ref="DC20">_xlfn.IFS(DB20="Pres",8,DB20="Abs",0,DB20=0,"",DB20="Orie",2,DB20="Holi",0,DB20="Leav",0)</f>
        <v>8</v>
      </c>
      <c r="DD20" s="84" t="s">
        <v>35</v>
      </c>
      <c r="DE20" s="226" cm="1">
        <f t="array" ref="DE20">_xlfn.IFS(DD20="Pres",8,DD20="Abs",0,DD20=0,"",DD20="Orie",2,DD20="Holi",0,DD20="Leav",0)</f>
        <v>8</v>
      </c>
      <c r="DF20" s="84" t="s">
        <v>36</v>
      </c>
      <c r="DG20" s="226" cm="1">
        <f t="array" ref="DG20">_xlfn.IFS(DF20="Pres",8,DF20="Abs",0,DF20=0,"",DF20="Orie",2,DF20="Holi",0,DF20="Leav",0)</f>
        <v>0</v>
      </c>
      <c r="DH20" s="84" t="s">
        <v>35</v>
      </c>
      <c r="DI20" s="226" cm="1">
        <f t="array" ref="DI20">_xlfn.IFS(DH20="Pres",8,DH20="Abs",0,DH20=0,"",DH20="Orie",2,DH20="Holi",0,DH20="Leav",0)</f>
        <v>8</v>
      </c>
      <c r="DJ20" s="84" t="s">
        <v>35</v>
      </c>
      <c r="DK20" s="226" cm="1">
        <f t="array" ref="DK20">_xlfn.IFS(DJ20="Pres",8,DJ20="Abs",0,DJ20=0,"",DJ20="Orie",2,DJ20="Holi",0,DJ20="Leav",0)</f>
        <v>8</v>
      </c>
      <c r="DL20" s="84" t="s">
        <v>35</v>
      </c>
      <c r="DM20" s="226">
        <v>6</v>
      </c>
      <c r="DN20" s="84" t="s">
        <v>54</v>
      </c>
      <c r="DO20" s="226" cm="1">
        <f t="array" ref="DO20">_xlfn.IFS(DN20="Pres",8,DN20="Abs",0,DN20=0,"",DN20="Orie",2,DN20="Holi",0,DN20="Leav",0)</f>
        <v>0</v>
      </c>
      <c r="DP20" s="84" t="s">
        <v>54</v>
      </c>
      <c r="DQ20" s="226" cm="1">
        <f t="array" ref="DQ20">_xlfn.IFS(DP20="Pres",8,DP20="Abs",0,DP20=0,"",DP20="Orie",2,DP20="Holi",0,DP20="Leav",0)</f>
        <v>0</v>
      </c>
      <c r="DR20" s="84" t="s">
        <v>35</v>
      </c>
      <c r="DS20" s="226" cm="1">
        <f t="array" ref="DS20">_xlfn.IFS(DR20="Pres",8,DR20="Abs",0,DR20=0,"",DR20="Orie",2,DR20="Holi",0,DR20="Leav",0)</f>
        <v>8</v>
      </c>
      <c r="DT20" s="84" t="s">
        <v>35</v>
      </c>
      <c r="DU20" s="226" cm="1">
        <f t="array" ref="DU20">_xlfn.IFS(DT20="Pres",8,DT20="Abs",0,DT20=0,"",DT20="Orie",2,DT20="Holi",0,DT20="Leav",0)</f>
        <v>8</v>
      </c>
      <c r="DV20" s="84" t="s">
        <v>35</v>
      </c>
      <c r="DW20" s="226" cm="1">
        <f t="array" ref="DW20">_xlfn.IFS(DV20="Pres",8,DV20="Abs",0,DV20=0,"",DV20="Orie",2,DV20="Holi",0,DV20="Leav",0)</f>
        <v>8</v>
      </c>
      <c r="DX20" s="84" t="s">
        <v>35</v>
      </c>
      <c r="DY20" s="226" cm="1">
        <f t="array" ref="DY20">_xlfn.IFS(DX20="Pres",8,DX20="Abs",0,DX20=0,"",DX20="Orie",2,DX20="Holi",0,DX20="Leav",0)</f>
        <v>8</v>
      </c>
      <c r="DZ20" s="84" t="s">
        <v>35</v>
      </c>
      <c r="EA20" s="226" cm="1">
        <f t="array" ref="EA20">_xlfn.IFS(DZ20="Pres",8,DZ20="Abs",0,DZ20=0,"",DZ20="Orie",2,DZ20="Holi",0,DZ20="Leav",0)</f>
        <v>8</v>
      </c>
      <c r="EB20" s="84" t="s">
        <v>35</v>
      </c>
      <c r="EC20" s="226" cm="1">
        <f t="array" ref="EC20">_xlfn.IFS(EB20="Pres",8,EB20="Abs",0,EB20=0,"",EB20="Orie",2,EB20="Holi",0,EB20="Leav",0)</f>
        <v>8</v>
      </c>
      <c r="ED20" s="84" t="s">
        <v>35</v>
      </c>
      <c r="EE20" s="226" cm="1">
        <f t="array" ref="EE20">_xlfn.IFS(ED20="Pres",8,ED20="Abs",0,ED20=0,"",ED20="Orie",2,ED20="Holi",0,ED20="Leav",0)</f>
        <v>8</v>
      </c>
      <c r="EF20" s="84" t="s">
        <v>35</v>
      </c>
      <c r="EG20" s="226">
        <v>7.25</v>
      </c>
      <c r="EH20" s="84" t="s">
        <v>35</v>
      </c>
      <c r="EI20" s="226" cm="1">
        <f t="array" ref="EI20">_xlfn.IFS(EH20="Pres",8,EH20="Abs",0,EH20=0,"",EH20="Orie",2,EH20="Holi",0,EH20="Leav",0)</f>
        <v>8</v>
      </c>
      <c r="EJ20" s="84" t="s">
        <v>35</v>
      </c>
      <c r="EK20" s="226" cm="1">
        <f t="array" ref="EK20">_xlfn.IFS(EJ20="Pres",8,EJ20="Abs",0,EJ20=0,"",EJ20="Orie",2,EJ20="Holi",0,EJ20="Leav",0)</f>
        <v>8</v>
      </c>
      <c r="EL20" s="84" t="s">
        <v>35</v>
      </c>
      <c r="EM20" s="226" cm="1">
        <f t="array" ref="EM20">_xlfn.IFS(EL20="Pres",8,EL20="Abs",0,EL20=0,"",EL20="Orie",2,EL20="Holi",0,EL20="Leav",0)</f>
        <v>8</v>
      </c>
      <c r="EN20" s="84" t="s">
        <v>35</v>
      </c>
      <c r="EO20" s="226" cm="1">
        <f t="array" ref="EO20">_xlfn.IFS(EN20="Pres",8,EN20="Abs",0,EN20=0,"",EN20="Orie",2,EN20="Holi",0,EN20="Leav",0)</f>
        <v>8</v>
      </c>
      <c r="EP20" s="84" t="s">
        <v>35</v>
      </c>
      <c r="EQ20" s="226" cm="1">
        <f t="array" ref="EQ20">_xlfn.IFS(EP20="Pres",8,EP20="Abs",0,EP20=0,"",EP20="Orie",2,EP20="Holi",0,EP20="Leav",0)</f>
        <v>8</v>
      </c>
      <c r="ER20" s="84" t="s">
        <v>36</v>
      </c>
      <c r="ES20" s="226" cm="1">
        <f t="array" ref="ES20">_xlfn.IFS(ER20="Pres",8,ER20="Abs",0,ER20=0,"",ER20="Orie",2,ER20="Holi",0,ER20="Leav",0)</f>
        <v>0</v>
      </c>
      <c r="ET20" s="84" t="s">
        <v>54</v>
      </c>
      <c r="EU20" s="454">
        <v>0</v>
      </c>
      <c r="EV20" s="84" t="s">
        <v>35</v>
      </c>
      <c r="EW20" s="226" cm="1">
        <f t="array" ref="EW20">_xlfn.IFS(EV20="Pres",8,EV20="Abs",0,EV20=0,"",EV20="Orie",2,EV20="Holi",0,EV20="Leav",0)</f>
        <v>8</v>
      </c>
      <c r="EX20" s="84" t="s">
        <v>48</v>
      </c>
      <c r="EY20" s="226" cm="1">
        <f t="array" ref="EY20">_xlfn.IFS(EX20="Pres",8,EX20="Abs",0,EX20=0,"",EX20="Orie",2,EX20="Holi",0,EX20="Leav",0)</f>
        <v>0</v>
      </c>
      <c r="EZ20" s="84" t="s">
        <v>48</v>
      </c>
      <c r="FA20" s="226" cm="1">
        <f t="array" ref="FA20">_xlfn.IFS(EZ20="Pres",8,EZ20="Abs",0,EZ20=0,"",EZ20="Orie",2,EZ20="Holi",0,EZ20="Leav",0)</f>
        <v>0</v>
      </c>
      <c r="FB20" s="84" t="s">
        <v>48</v>
      </c>
      <c r="FC20" s="226" cm="1">
        <f t="array" ref="FC20">_xlfn.IFS(FB20="Pres",8,FB20="Abs",0,FB20=0,"",FB20="Orie",2,FB20="Holi",0,FB20="Leav",0)</f>
        <v>0</v>
      </c>
      <c r="FD20" s="84" t="s">
        <v>48</v>
      </c>
      <c r="FE20" s="226" cm="1">
        <f t="array" ref="FE20">_xlfn.IFS(FD20="Pres",8,FD20="Abs",0,FD20=0,"",FD20="Orie",2,FD20="Holi",0,FD20="Leav",0)</f>
        <v>0</v>
      </c>
      <c r="FF20" s="84" t="s">
        <v>48</v>
      </c>
      <c r="FG20" s="226" cm="1">
        <f t="array" ref="FG20">_xlfn.IFS(FF20="Pres",8,FF20="Abs",0,FF20=0,"",FF20="Orie",2,FF20="Holi",0,FF20="Leav",0)</f>
        <v>0</v>
      </c>
      <c r="FH20" s="84" t="s">
        <v>48</v>
      </c>
      <c r="FI20" s="226" cm="1">
        <f t="array" ref="FI20">_xlfn.IFS(FH20="Pres",8,FH20="Abs",0,FH20=0,"",FH20="Orie",2,FH20="Holi",0,FH20="Leav",0)</f>
        <v>0</v>
      </c>
      <c r="FJ20" s="84" t="s">
        <v>35</v>
      </c>
      <c r="FK20" s="226" cm="1">
        <f t="array" ref="FK20">_xlfn.IFS(FJ20="Pres",8,FJ20="Abs",0,FJ20=0,"",FJ20="Orie",2,FJ20="Holi",0,FJ20="Leav",0)</f>
        <v>8</v>
      </c>
      <c r="FL20" s="84" t="s">
        <v>35</v>
      </c>
      <c r="FM20" s="226" cm="1">
        <f t="array" ref="FM20">_xlfn.IFS(FL20="Pres",8,FL20="Abs",0,FL20=0,"",FL20="Orie",2,FL20="Holi",0,FL20="Leav",0)</f>
        <v>8</v>
      </c>
      <c r="FN20" s="84" t="s">
        <v>35</v>
      </c>
      <c r="FO20" s="226" cm="1">
        <f t="array" ref="FO20">_xlfn.IFS(FN20="Pres",8,FN20="Abs",0,FN20=0,"",FN20="Orie",2,FN20="Holi",0,FN20="Leav",0)</f>
        <v>8</v>
      </c>
      <c r="FP20" s="84" t="s">
        <v>35</v>
      </c>
      <c r="FQ20" s="226">
        <v>7</v>
      </c>
      <c r="FR20" s="84"/>
      <c r="FS20" s="226" t="str" cm="1">
        <f t="array" ref="FS20">_xlfn.IFS(FR20="Pres",8,FR20="Abs",0,FR20=0,"",FR20="Orie",2,FR20="Holi",0,FR20="Leav",0)</f>
        <v/>
      </c>
      <c r="FT20" s="84"/>
      <c r="FU20" s="226" t="str" cm="1">
        <f t="array" ref="FU20">_xlfn.IFS(FT20="Pres",8,FT20="Abs",0,FT20=0,"",FT20="Orie",2,FT20="Holi",0,FT20="Leav",0)</f>
        <v/>
      </c>
      <c r="FV20" s="84"/>
      <c r="FW20" s="226" t="str" cm="1">
        <f t="array" ref="FW20">_xlfn.IFS(FV20="Pres",8,FV20="Abs",0,FV20=0,"",FV20="Orie",2,FV20="Holi",0,FV20="Leav",0)</f>
        <v/>
      </c>
      <c r="FX20" s="84"/>
      <c r="FY20" s="226" t="str" cm="1">
        <f t="array" ref="FY20">_xlfn.IFS(FX20="Pres",8,FX20="Abs",0,FX20=0,"",FX20="Orie",2,FX20="Holi",0,FX20="Leav",0)</f>
        <v/>
      </c>
      <c r="FZ20" s="84"/>
      <c r="GA20" s="226" t="str" cm="1">
        <f t="array" ref="GA20">_xlfn.IFS(FZ20="Pres",8,FZ20="Abs",0,FZ20=0,"",FZ20="Orie",2,FZ20="Holi",0,FZ20="Leav",0)</f>
        <v/>
      </c>
      <c r="GB20" s="84"/>
      <c r="GC20" s="226" t="str" cm="1">
        <f t="array" ref="GC20">_xlfn.IFS(GB20="Pres",8,GB20="Abs",0,GB20=0,"",GB20="Orie",2,GB20="Holi",0,GB20="Leav",0)</f>
        <v/>
      </c>
      <c r="GD20" s="84"/>
      <c r="GE20" s="226" t="str" cm="1">
        <f t="array" ref="GE20">_xlfn.IFS(GD20="Pres",8,GD20="Abs",0,GD20=0,"",GD20="Orie",2,GD20="Holi",0,GD20="Leav",0)</f>
        <v/>
      </c>
      <c r="GF20" s="84"/>
      <c r="GG20" s="226" t="str" cm="1">
        <f t="array" ref="GG20">_xlfn.IFS(GF20="Pres",8,GF20="Abs",0,GF20=0,"",GF20="Orie",2,GF20="Holi",0,GF20="Leav",0)</f>
        <v/>
      </c>
      <c r="GH20" s="84"/>
      <c r="GI20" s="226" t="str" cm="1">
        <f t="array" ref="GI20">_xlfn.IFS(GH20="Pres",8,GH20="Abs",0,GH20=0,"",GH20="Orie",2,GH20="Holi",0,GH20="Leav",0)</f>
        <v/>
      </c>
      <c r="GJ20" s="84"/>
      <c r="GK20" s="226" t="str" cm="1">
        <f t="array" ref="GK20">_xlfn.IFS(GJ20="Pres",8,GJ20="Abs",0,GJ20=0,"",GJ20="Orie",2,GJ20="Holi",0,GJ20="Leav",0)</f>
        <v/>
      </c>
      <c r="GL20" s="84"/>
      <c r="GM20" s="226" t="str" cm="1">
        <f t="array" ref="GM20">_xlfn.IFS(GL20="Pres",8,GL20="Abs",0,GL20=0,"",GL20="Orie",2,GL20="Holi",0,GL20="Leav",0)</f>
        <v/>
      </c>
      <c r="GN20" s="84"/>
      <c r="GO20" s="226" t="str" cm="1">
        <f t="array" ref="GO20">_xlfn.IFS(GN20="Pres",8,GN20="Abs",0,GN20=0,"",GN20="Orie",2,GN20="Holi",0,GN20="Leav",0)</f>
        <v/>
      </c>
      <c r="GP20" s="84"/>
      <c r="GQ20" s="226" t="str" cm="1">
        <f t="array" ref="GQ20">_xlfn.IFS(GP20="Pres",8,GP20="Abs",0,GP20=0,"",GP20="Orie",2,GP20="Holi",0,GP20="Leav",0)</f>
        <v/>
      </c>
      <c r="GR20" s="84"/>
      <c r="GS20" s="226" t="str" cm="1">
        <f t="array" ref="GS20">_xlfn.IFS(GR20="Pres",8,GR20="Abs",0,GR20=0,"",GR20="Orie",2,GR20="Holi",0,GR20="Leav",0)</f>
        <v/>
      </c>
      <c r="GT20" s="84"/>
      <c r="GU20" s="226" t="str" cm="1">
        <f t="array" ref="GU20">_xlfn.IFS(GT20="Pres",8,GT20="Abs",0,GT20=0,"",GT20="Orie",2,GT20="Holi",0,GT20="Leav",0)</f>
        <v/>
      </c>
    </row>
    <row r="21" spans="1:203" ht="18.75" customHeight="1">
      <c r="A21" s="109" t="s">
        <v>49</v>
      </c>
      <c r="B21" s="33" t="s">
        <v>2097</v>
      </c>
      <c r="C21" s="33" t="s">
        <v>2098</v>
      </c>
      <c r="D21" s="33" t="s">
        <v>2099</v>
      </c>
      <c r="E21" s="33"/>
      <c r="F21" s="102" t="s">
        <v>43</v>
      </c>
      <c r="G21" s="105">
        <v>44514</v>
      </c>
      <c r="H21" s="105">
        <v>44869</v>
      </c>
      <c r="I21" s="105">
        <v>44767</v>
      </c>
      <c r="J21" s="36" t="str">
        <f t="shared" si="66"/>
        <v>Sun</v>
      </c>
      <c r="K21" s="86">
        <f t="shared" si="67"/>
        <v>44711</v>
      </c>
      <c r="L21" s="105">
        <v>44767</v>
      </c>
      <c r="M21" s="87"/>
      <c r="N21" s="79">
        <f t="shared" si="60"/>
        <v>32</v>
      </c>
      <c r="O21" s="79">
        <f t="shared" si="61"/>
        <v>253.25</v>
      </c>
      <c r="P21" s="39">
        <f t="shared" si="62"/>
        <v>1</v>
      </c>
      <c r="Q21" s="38">
        <f t="shared" si="63"/>
        <v>1</v>
      </c>
      <c r="R21" s="40">
        <f t="shared" si="64"/>
        <v>3</v>
      </c>
      <c r="S21" s="41">
        <f t="shared" si="65"/>
        <v>3</v>
      </c>
      <c r="T21" s="45"/>
      <c r="U21" s="123"/>
      <c r="V21" s="123"/>
      <c r="W21" s="44"/>
      <c r="X21" s="71"/>
      <c r="Y21" s="42">
        <v>1</v>
      </c>
      <c r="Z21" s="44"/>
      <c r="AA21" s="45"/>
      <c r="AB21" s="46"/>
      <c r="AC21" s="83">
        <v>16</v>
      </c>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48"/>
      <c r="CS21" s="230" t="str" cm="1">
        <f t="array" ref="CS21">_xlfn.IFS(CR21="Pres",8,CR21="Abs",0,CR21=0,"",CR21="Orie",2)</f>
        <v/>
      </c>
      <c r="CT21" s="84"/>
      <c r="CU21" s="230" t="str" cm="1">
        <f t="array" ref="CU21">_xlfn.IFS(CT21="Pres",8,CT21="Abs",0,CT21=0,"",CT21="Orie",2)</f>
        <v/>
      </c>
      <c r="CV21" s="84"/>
      <c r="CW21" s="226" t="str" cm="1">
        <f t="array" ref="CW21">_xlfn.IFS(CV21="Pres",8,CV21="Abs",0,CV21=0,"",CV21="Orie",2)</f>
        <v/>
      </c>
      <c r="CX21" s="84"/>
      <c r="CY21" s="226" t="str" cm="1">
        <f t="array" ref="CY21">_xlfn.IFS(CX21="Pres",8,CX21="Abs",0,CX21=0,"",CX21="Orie",2,CX21="Holi",0,CX21="Leav",0)</f>
        <v/>
      </c>
      <c r="CZ21" s="84" t="s">
        <v>34</v>
      </c>
      <c r="DA21" s="226" cm="1">
        <f t="array" ref="DA21">_xlfn.IFS(CZ22="Pres",8,CZ22="Abs",0,CZ22=0,"",CZ22="Orie",2,CZ22="Holi",0,CZ22="Leav",0)</f>
        <v>2</v>
      </c>
      <c r="DB21" s="84" t="s">
        <v>35</v>
      </c>
      <c r="DC21" s="226" cm="1">
        <f t="array" ref="DC21">_xlfn.IFS(DB21="Pres",8,DB21="Abs",0,DB21=0,"",DB21="Orie",2,DB21="Holi",0,DB21="Leav",0)</f>
        <v>8</v>
      </c>
      <c r="DD21" s="84" t="s">
        <v>35</v>
      </c>
      <c r="DE21" s="226" cm="1">
        <f t="array" ref="DE21">_xlfn.IFS(DD21="Pres",8,DD21="Abs",0,DD21=0,"",DD21="Orie",2,DD21="Holi",0,DD21="Leav",0)</f>
        <v>8</v>
      </c>
      <c r="DF21" s="84" t="s">
        <v>35</v>
      </c>
      <c r="DG21" s="226" cm="1">
        <f t="array" ref="DG21">_xlfn.IFS(DF21="Pres",8,DF21="Abs",0,DF21=0,"",DF21="Orie",2,DF21="Holi",0,DF21="Leav",0)</f>
        <v>8</v>
      </c>
      <c r="DH21" s="84" t="s">
        <v>35</v>
      </c>
      <c r="DI21" s="226">
        <v>6.5</v>
      </c>
      <c r="DJ21" s="84" t="s">
        <v>35</v>
      </c>
      <c r="DK21" s="226" cm="1">
        <f t="array" ref="DK21">_xlfn.IFS(DJ21="Pres",8,DJ21="Abs",0,DJ21=0,"",DJ21="Orie",2,DJ21="Holi",0,DJ21="Leav",0)</f>
        <v>8</v>
      </c>
      <c r="DL21" s="84" t="s">
        <v>35</v>
      </c>
      <c r="DM21" s="226" cm="1">
        <f t="array" ref="DM21">_xlfn.IFS(DL21="Pres",8,DL21="Abs",0,DL21=0,"",DL21="Orie",2,DL21="Holi",0,DL21="Leav",0)</f>
        <v>8</v>
      </c>
      <c r="DN21" s="84" t="s">
        <v>54</v>
      </c>
      <c r="DO21" s="226" cm="1">
        <f t="array" ref="DO21">_xlfn.IFS(DN21="Pres",8,DN21="Abs",0,DN21=0,"",DN21="Orie",2,DN21="Holi",0,DN21="Leav",0)</f>
        <v>0</v>
      </c>
      <c r="DP21" s="84" t="s">
        <v>54</v>
      </c>
      <c r="DQ21" s="226" cm="1">
        <f t="array" ref="DQ21">_xlfn.IFS(DP21="Pres",8,DP21="Abs",0,DP21=0,"",DP21="Orie",2,DP21="Holi",0,DP21="Leav",0)</f>
        <v>0</v>
      </c>
      <c r="DR21" s="84" t="s">
        <v>35</v>
      </c>
      <c r="DS21" s="226" cm="1">
        <f t="array" ref="DS21">_xlfn.IFS(DR21="Pres",8,DR21="Abs",0,DR21=0,"",DR21="Orie",2,DR21="Holi",0,DR21="Leav",0)</f>
        <v>8</v>
      </c>
      <c r="DT21" s="84" t="s">
        <v>35</v>
      </c>
      <c r="DU21" s="226" cm="1">
        <f t="array" ref="DU21">_xlfn.IFS(DT21="Pres",8,DT21="Abs",0,DT21=0,"",DT21="Orie",2,DT21="Holi",0,DT21="Leav",0)</f>
        <v>8</v>
      </c>
      <c r="DV21" s="84" t="s">
        <v>35</v>
      </c>
      <c r="DW21" s="226">
        <v>4</v>
      </c>
      <c r="DX21" s="84" t="s">
        <v>35</v>
      </c>
      <c r="DY21" s="226">
        <v>7.25</v>
      </c>
      <c r="DZ21" s="84" t="s">
        <v>35</v>
      </c>
      <c r="EA21" s="226" cm="1">
        <f t="array" ref="EA21">_xlfn.IFS(DZ21="Pres",8,DZ21="Abs",0,DZ21=0,"",DZ21="Orie",2,DZ21="Holi",0,DZ21="Leav",0)</f>
        <v>8</v>
      </c>
      <c r="EB21" s="84" t="s">
        <v>35</v>
      </c>
      <c r="EC21" s="226">
        <v>6.75</v>
      </c>
      <c r="ED21" s="84" t="s">
        <v>35</v>
      </c>
      <c r="EE21" s="226">
        <v>7</v>
      </c>
      <c r="EF21" s="84" t="s">
        <v>35</v>
      </c>
      <c r="EG21" s="226" cm="1">
        <f t="array" ref="EG21">_xlfn.IFS(EF21="Pres",8,EF21="Abs",0,EF21=0,"",EF21="Orie",2,EF21="Holi",0,EF21="Leav",0)</f>
        <v>8</v>
      </c>
      <c r="EH21" s="84" t="s">
        <v>35</v>
      </c>
      <c r="EI21" s="226" cm="1">
        <f t="array" ref="EI21">_xlfn.IFS(EH21="Pres",8,EH21="Abs",0,EH21=0,"",EH21="Orie",2,EH21="Holi",0,EH21="Leav",0)</f>
        <v>8</v>
      </c>
      <c r="EJ21" s="84" t="s">
        <v>35</v>
      </c>
      <c r="EK21" s="226" cm="1">
        <f t="array" ref="EK21">_xlfn.IFS(EJ21="Pres",8,EJ21="Abs",0,EJ21=0,"",EJ21="Orie",2,EJ21="Holi",0,EJ21="Leav",0)</f>
        <v>8</v>
      </c>
      <c r="EL21" s="84" t="s">
        <v>35</v>
      </c>
      <c r="EM21" s="226" cm="1">
        <f t="array" ref="EM21">_xlfn.IFS(EL21="Pres",8,EL21="Abs",0,EL21=0,"",EL21="Orie",2,EL21="Holi",0,EL21="Leav",0)</f>
        <v>8</v>
      </c>
      <c r="EN21" s="84" t="s">
        <v>35</v>
      </c>
      <c r="EO21" s="226" cm="1">
        <f t="array" ref="EO21">_xlfn.IFS(EN21="Pres",8,EN21="Abs",0,EN21=0,"",EN21="Orie",2,EN21="Holi",0,EN21="Leav",0)</f>
        <v>8</v>
      </c>
      <c r="EP21" s="84" t="s">
        <v>35</v>
      </c>
      <c r="EQ21" s="226" cm="1">
        <f t="array" ref="EQ21">_xlfn.IFS(EP21="Pres",8,EP21="Abs",0,EP21=0,"",EP21="Orie",2,EP21="Holi",0,EP21="Leav",0)</f>
        <v>8</v>
      </c>
      <c r="ER21" s="84" t="s">
        <v>35</v>
      </c>
      <c r="ES21" s="226">
        <v>7.75</v>
      </c>
      <c r="ET21" s="84" t="s">
        <v>54</v>
      </c>
      <c r="EU21" s="454">
        <v>0</v>
      </c>
      <c r="EV21" s="84" t="s">
        <v>48</v>
      </c>
      <c r="EW21" s="226" cm="1">
        <f t="array" ref="EW21">_xlfn.IFS(EV21="Pres",8,EV21="Abs",0,EV21=0,"",EV21="Orie",2,EV21="Holi",0,EV21="Leav",0)</f>
        <v>0</v>
      </c>
      <c r="EX21" s="84" t="s">
        <v>48</v>
      </c>
      <c r="EY21" s="226" cm="1">
        <f t="array" ref="EY21">_xlfn.IFS(EX21="Pres",8,EX21="Abs",0,EX21=0,"",EX21="Orie",2,EX21="Holi",0,EX21="Leav",0)</f>
        <v>0</v>
      </c>
      <c r="EZ21" s="84" t="s">
        <v>48</v>
      </c>
      <c r="FA21" s="226" cm="1">
        <f t="array" ref="FA21">_xlfn.IFS(EZ21="Pres",8,EZ21="Abs",0,EZ21=0,"",EZ21="Orie",2,EZ21="Holi",0,EZ21="Leav",0)</f>
        <v>0</v>
      </c>
      <c r="FB21" s="84" t="s">
        <v>35</v>
      </c>
      <c r="FC21" s="226" cm="1">
        <f t="array" ref="FC21">_xlfn.IFS(FB21="Pres",8,FB21="Abs",0,FB21=0,"",FB21="Orie",2,FB21="Holi",0,FB21="Leav",0)</f>
        <v>8</v>
      </c>
      <c r="FD21" s="84" t="s">
        <v>35</v>
      </c>
      <c r="FE21" s="226" cm="1">
        <f t="array" ref="FE21">_xlfn.IFS(FD21="Pres",8,FD21="Abs",0,FD21=0,"",FD21="Orie",2,FD21="Holi",0,FD21="Leav",0)</f>
        <v>8</v>
      </c>
      <c r="FF21" s="84" t="s">
        <v>35</v>
      </c>
      <c r="FG21" s="226" cm="1">
        <f t="array" ref="FG21">_xlfn.IFS(FF21="Pres",8,FF21="Abs",0,FF21=0,"",FF21="Orie",2,FF21="Holi",0,FF21="Leav",0)</f>
        <v>8</v>
      </c>
      <c r="FH21" s="84" t="s">
        <v>35</v>
      </c>
      <c r="FI21" s="226" cm="1">
        <f t="array" ref="FI21">_xlfn.IFS(FH21="Pres",8,FH21="Abs",0,FH21=0,"",FH21="Orie",2,FH21="Holi",0,FH21="Leav",0)</f>
        <v>8</v>
      </c>
      <c r="FJ21" s="84" t="s">
        <v>35</v>
      </c>
      <c r="FK21" s="226" cm="1">
        <f t="array" ref="FK21">_xlfn.IFS(FJ21="Pres",8,FJ21="Abs",0,FJ21=0,"",FJ21="Orie",2,FJ21="Holi",0,FJ21="Leav",0)</f>
        <v>8</v>
      </c>
      <c r="FL21" s="84" t="s">
        <v>35</v>
      </c>
      <c r="FM21" s="226" cm="1">
        <f t="array" ref="FM21">_xlfn.IFS(FL21="Pres",8,FL21="Abs",0,FL21=0,"",FL21="Orie",2,FL21="Holi",0,FL21="Leav",0)</f>
        <v>8</v>
      </c>
      <c r="FN21" s="84" t="s">
        <v>35</v>
      </c>
      <c r="FO21" s="226" cm="1">
        <f t="array" ref="FO21">_xlfn.IFS(FN21="Pres",8,FN21="Abs",0,FN21=0,"",FN21="Orie",2,FN21="Holi",0,FN21="Leav",0)</f>
        <v>8</v>
      </c>
      <c r="FP21" s="84" t="s">
        <v>36</v>
      </c>
      <c r="FQ21" s="226" cm="1">
        <f t="array" ref="FQ21">_xlfn.IFS(FP21="Pres",8,FP21="Abs",0,FP21=0,"",FP21="Orie",2,FP21="Holi",0,FP21="Leav",0)</f>
        <v>0</v>
      </c>
      <c r="FR21" s="84" t="s">
        <v>35</v>
      </c>
      <c r="FS21" s="226" cm="1">
        <f t="array" ref="FS21">_xlfn.IFS(FR21="Pres",8,FR21="Abs",0,FR21=0,"",FR21="Orie",2,FR21="Holi",0,FR21="Leav",0)</f>
        <v>8</v>
      </c>
      <c r="FT21" s="84" t="s">
        <v>35</v>
      </c>
      <c r="FU21" s="226" cm="1">
        <f t="array" ref="FU21">_xlfn.IFS(FT21="Pres",8,FT21="Abs",0,FT21=0,"",FT21="Orie",2,FT21="Holi",0,FT21="Leav",0)</f>
        <v>8</v>
      </c>
      <c r="FV21" s="84" t="s">
        <v>35</v>
      </c>
      <c r="FW21" s="226" cm="1">
        <f t="array" ref="FW21">_xlfn.IFS(FV21="Pres",8,FV21="Abs",0,FV21=0,"",FV21="Orie",2,FV21="Holi",0,FV21="Leav",0)</f>
        <v>8</v>
      </c>
      <c r="FX21" s="84" t="s">
        <v>35</v>
      </c>
      <c r="FY21" s="226">
        <v>4</v>
      </c>
    </row>
    <row r="22" spans="1:203" ht="18.75" customHeight="1">
      <c r="A22" s="109" t="s">
        <v>49</v>
      </c>
      <c r="B22" s="49" t="s">
        <v>2100</v>
      </c>
      <c r="C22" s="50" t="s">
        <v>2101</v>
      </c>
      <c r="D22" s="51" t="s">
        <v>2102</v>
      </c>
      <c r="E22" s="51"/>
      <c r="F22" s="102" t="s">
        <v>121</v>
      </c>
      <c r="G22" s="105">
        <v>44514</v>
      </c>
      <c r="H22" s="35">
        <v>44862</v>
      </c>
      <c r="I22" s="105">
        <v>44767</v>
      </c>
      <c r="J22" s="36" t="str">
        <f t="shared" si="66"/>
        <v>Sun</v>
      </c>
      <c r="K22" s="86">
        <f t="shared" si="67"/>
        <v>44711</v>
      </c>
      <c r="L22" s="105">
        <v>44767</v>
      </c>
      <c r="M22" s="87"/>
      <c r="N22" s="79">
        <f t="shared" si="60"/>
        <v>32</v>
      </c>
      <c r="O22" s="79">
        <f t="shared" si="61"/>
        <v>256.5</v>
      </c>
      <c r="P22" s="39">
        <f t="shared" si="62"/>
        <v>1</v>
      </c>
      <c r="Q22" s="38">
        <f t="shared" si="63"/>
        <v>1</v>
      </c>
      <c r="R22" s="40" t="str">
        <f t="shared" si="64"/>
        <v/>
      </c>
      <c r="S22" s="41">
        <f t="shared" si="65"/>
        <v>3</v>
      </c>
      <c r="T22" s="45"/>
      <c r="U22" s="123"/>
      <c r="V22" s="123"/>
      <c r="W22" s="44"/>
      <c r="X22" s="71">
        <v>1</v>
      </c>
      <c r="Y22" s="42">
        <v>1</v>
      </c>
      <c r="Z22" s="44"/>
      <c r="AA22" s="45"/>
      <c r="AB22" s="46"/>
      <c r="AC22" s="83">
        <v>8</v>
      </c>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230" t="str" cm="1">
        <f t="array" ref="CS22">_xlfn.IFS(CR22="Pres",8,CR22="Abs",0,CR22=0,"",CR22="Orie",2)</f>
        <v/>
      </c>
      <c r="CT22" s="84"/>
      <c r="CU22" s="230" t="str" cm="1">
        <f t="array" ref="CU22">_xlfn.IFS(CT22="Pres",8,CT22="Abs",0,CT22=0,"",CT22="Orie",2)</f>
        <v/>
      </c>
      <c r="CV22" s="84"/>
      <c r="CW22" s="230" t="str" cm="1">
        <f t="array" ref="CW22">_xlfn.IFS(CV22="Pres",8,CV22="Abs",0,CV22=0,"",CV22="Orie",2)</f>
        <v/>
      </c>
      <c r="CX22" s="84"/>
      <c r="CY22" s="226" t="str" cm="1">
        <f t="array" ref="CY22">_xlfn.IFS(CX22="Pres",8,CX22="Abs",0,CX22=0,"",CX22="Orie",2,CX22="Holi",0,CX22="Leav",0)</f>
        <v/>
      </c>
      <c r="CZ22" s="84" t="s">
        <v>34</v>
      </c>
      <c r="DA22" s="226" cm="1">
        <f t="array" ref="DA22">_xlfn.IFS(CZ22="Pres",8,CZ22="Abs",0,CZ22=0,"",CZ22="Orie",2,CZ22="Holi",0,CZ22="Leav",0)</f>
        <v>2</v>
      </c>
      <c r="DB22" s="84" t="s">
        <v>35</v>
      </c>
      <c r="DC22" s="226" cm="1">
        <f t="array" ref="DC22">_xlfn.IFS(DB22="Pres",8,DB22="Abs",0,DB22=0,"",DB22="Orie",2,DB22="Holi",0,DB22="Leav",0)</f>
        <v>8</v>
      </c>
      <c r="DD22" s="84" t="s">
        <v>35</v>
      </c>
      <c r="DE22" s="226" cm="1">
        <f t="array" ref="DE22">_xlfn.IFS(DD22="Pres",8,DD22="Abs",0,DD22=0,"",DD22="Orie",2,DD22="Holi",0,DD22="Leav",0)</f>
        <v>8</v>
      </c>
      <c r="DF22" s="84" t="s">
        <v>35</v>
      </c>
      <c r="DG22" s="226" cm="1">
        <f t="array" ref="DG22">_xlfn.IFS(DF22="Pres",8,DF22="Abs",0,DF22=0,"",DF22="Orie",2,DF22="Holi",0,DF22="Leav",0)</f>
        <v>8</v>
      </c>
      <c r="DH22" s="84" t="s">
        <v>35</v>
      </c>
      <c r="DI22" s="226" cm="1">
        <f t="array" ref="DI22">_xlfn.IFS(DH22="Pres",8,DH22="Abs",0,DH22=0,"",DH22="Orie",2,DH22="Holi",0,DH22="Leav",0)</f>
        <v>8</v>
      </c>
      <c r="DJ22" s="84" t="s">
        <v>35</v>
      </c>
      <c r="DK22" s="226" cm="1">
        <f t="array" ref="DK22">_xlfn.IFS(DJ22="Pres",8,DJ22="Abs",0,DJ22=0,"",DJ22="Orie",2,DJ22="Holi",0,DJ22="Leav",0)</f>
        <v>8</v>
      </c>
      <c r="DL22" s="84" t="s">
        <v>35</v>
      </c>
      <c r="DM22" s="226" cm="1">
        <f t="array" ref="DM22">_xlfn.IFS(DL22="Pres",8,DL22="Abs",0,DL22=0,"",DL22="Orie",2,DL22="Holi",0,DL22="Leav",0)</f>
        <v>8</v>
      </c>
      <c r="DN22" s="84" t="s">
        <v>54</v>
      </c>
      <c r="DO22" s="226" cm="1">
        <f t="array" ref="DO22">_xlfn.IFS(DN22="Pres",8,DN22="Abs",0,DN22=0,"",DN22="Orie",2,DN22="Holi",0,DN22="Leav",0)</f>
        <v>0</v>
      </c>
      <c r="DP22" s="84" t="s">
        <v>54</v>
      </c>
      <c r="DQ22" s="226" cm="1">
        <f t="array" ref="DQ22">_xlfn.IFS(DP22="Pres",8,DP22="Abs",0,DP22=0,"",DP22="Orie",2,DP22="Holi",0,DP22="Leav",0)</f>
        <v>0</v>
      </c>
      <c r="DR22" s="84" t="s">
        <v>35</v>
      </c>
      <c r="DS22" s="226" cm="1">
        <f t="array" ref="DS22">_xlfn.IFS(DR22="Pres",8,DR22="Abs",0,DR22=0,"",DR22="Orie",2,DR22="Holi",0,DR22="Leav",0)</f>
        <v>8</v>
      </c>
      <c r="DT22" s="84" t="s">
        <v>35</v>
      </c>
      <c r="DU22" s="226" cm="1">
        <f t="array" ref="DU22">_xlfn.IFS(DT22="Pres",8,DT22="Abs",0,DT22=0,"",DT22="Orie",2,DT22="Holi",0,DT22="Leav",0)</f>
        <v>8</v>
      </c>
      <c r="DV22" s="84" t="s">
        <v>35</v>
      </c>
      <c r="DW22" s="226" cm="1">
        <f t="array" ref="DW22">_xlfn.IFS(DV22="Pres",8,DV22="Abs",0,DV22=0,"",DV22="Orie",2,DV22="Holi",0,DV22="Leav",0)</f>
        <v>8</v>
      </c>
      <c r="DX22" s="84" t="s">
        <v>35</v>
      </c>
      <c r="DY22" s="226" cm="1">
        <f t="array" ref="DY22">_xlfn.IFS(DX22="Pres",8,DX22="Abs",0,DX22=0,"",DX22="Orie",2,DX22="Holi",0,DX22="Leav",0)</f>
        <v>8</v>
      </c>
      <c r="DZ22" s="84" t="s">
        <v>35</v>
      </c>
      <c r="EA22" s="226" cm="1">
        <f t="array" ref="EA22">_xlfn.IFS(DZ22="Pres",8,DZ22="Abs",0,DZ22=0,"",DZ22="Orie",2,DZ22="Holi",0,DZ22="Leav",0)</f>
        <v>8</v>
      </c>
      <c r="EB22" s="84" t="s">
        <v>35</v>
      </c>
      <c r="EC22" s="226" cm="1">
        <f t="array" ref="EC22">_xlfn.IFS(EB22="Pres",8,EB22="Abs",0,EB22=0,"",EB22="Orie",2,EB22="Holi",0,EB22="Leav",0)</f>
        <v>8</v>
      </c>
      <c r="ED22" s="84" t="s">
        <v>35</v>
      </c>
      <c r="EE22" s="226" cm="1">
        <f t="array" ref="EE22">_xlfn.IFS(ED22="Pres",8,ED22="Abs",0,ED22=0,"",ED22="Orie",2,ED22="Holi",0,ED22="Leav",0)</f>
        <v>8</v>
      </c>
      <c r="EF22" s="84" t="s">
        <v>35</v>
      </c>
      <c r="EG22" s="226" cm="1">
        <f t="array" ref="EG22">_xlfn.IFS(EF22="Pres",8,EF22="Abs",0,EF22=0,"",EF22="Orie",2,EF22="Holi",0,EF22="Leav",0)</f>
        <v>8</v>
      </c>
      <c r="EH22" s="84" t="s">
        <v>35</v>
      </c>
      <c r="EI22" s="226" cm="1">
        <f t="array" ref="EI22">_xlfn.IFS(EH22="Pres",8,EH22="Abs",0,EH22=0,"",EH22="Orie",2,EH22="Holi",0,EH22="Leav",0)</f>
        <v>8</v>
      </c>
      <c r="EJ22" s="84" t="s">
        <v>35</v>
      </c>
      <c r="EK22" s="226" cm="1">
        <f t="array" ref="EK22">_xlfn.IFS(EJ22="Pres",8,EJ22="Abs",0,EJ22=0,"",EJ22="Orie",2,EJ22="Holi",0,EJ22="Leav",0)</f>
        <v>8</v>
      </c>
      <c r="EL22" s="84" t="s">
        <v>35</v>
      </c>
      <c r="EM22" s="226" cm="1">
        <f t="array" ref="EM22">_xlfn.IFS(EL22="Pres",8,EL22="Abs",0,EL22=0,"",EL22="Orie",2,EL22="Holi",0,EL22="Leav",0)</f>
        <v>8</v>
      </c>
      <c r="EN22" s="84" t="s">
        <v>35</v>
      </c>
      <c r="EO22" s="226" cm="1">
        <f t="array" ref="EO22">_xlfn.IFS(EN22="Pres",8,EN22="Abs",0,EN22=0,"",EN22="Orie",2,EN22="Holi",0,EN22="Leav",0)</f>
        <v>8</v>
      </c>
      <c r="EP22" s="84" t="s">
        <v>36</v>
      </c>
      <c r="EQ22" s="226" cm="1">
        <f t="array" ref="EQ22">_xlfn.IFS(EP22="Pres",8,EP22="Abs",0,EP22=0,"",EP22="Orie",2,EP22="Holi",0,EP22="Leav",0)</f>
        <v>0</v>
      </c>
      <c r="ER22" s="84" t="s">
        <v>35</v>
      </c>
      <c r="ES22" s="226" cm="1">
        <f t="array" ref="ES22">_xlfn.IFS(ER22="Pres",8,ER22="Abs",0,ER22=0,"",ER22="Orie",2,ER22="Holi",0,ER22="Leav",0)</f>
        <v>8</v>
      </c>
      <c r="ET22" s="84" t="s">
        <v>54</v>
      </c>
      <c r="EU22" s="454">
        <v>0</v>
      </c>
      <c r="EV22" s="84" t="s">
        <v>35</v>
      </c>
      <c r="EW22" s="226" cm="1">
        <f t="array" ref="EW22">_xlfn.IFS(EV22="Pres",8,EV22="Abs",0,EV22=0,"",EV22="Orie",2,EV22="Holi",0,EV22="Leav",0)</f>
        <v>8</v>
      </c>
      <c r="EX22" s="84" t="s">
        <v>35</v>
      </c>
      <c r="EY22" s="226" cm="1">
        <f t="array" ref="EY22">_xlfn.IFS(EX22="Pres",8,EX22="Abs",0,EX22=0,"",EX22="Orie",2,EX22="Holi",0,EX22="Leav",0)</f>
        <v>8</v>
      </c>
      <c r="EZ22" s="84" t="s">
        <v>35</v>
      </c>
      <c r="FA22" s="226" cm="1">
        <f t="array" ref="FA22">_xlfn.IFS(EZ22="Pres",8,EZ22="Abs",0,EZ22=0,"",EZ22="Orie",2,EZ22="Holi",0,EZ22="Leav",0)</f>
        <v>8</v>
      </c>
      <c r="FB22" s="84" t="s">
        <v>35</v>
      </c>
      <c r="FC22" s="226" cm="1">
        <f t="array" ref="FC22">_xlfn.IFS(FB22="Pres",8,FB22="Abs",0,FB22=0,"",FB22="Orie",2,FB22="Holi",0,FB22="Leav",0)</f>
        <v>8</v>
      </c>
      <c r="FD22" s="84" t="s">
        <v>35</v>
      </c>
      <c r="FE22" s="226" cm="1">
        <f t="array" ref="FE22">_xlfn.IFS(FD22="Pres",8,FD22="Abs",0,FD22=0,"",FD22="Orie",2,FD22="Holi",0,FD22="Leav",0)</f>
        <v>8</v>
      </c>
      <c r="FF22" s="84" t="s">
        <v>35</v>
      </c>
      <c r="FG22" s="226" cm="1">
        <f t="array" ref="FG22">_xlfn.IFS(FF22="Pres",8,FF22="Abs",0,FF22=0,"",FF22="Orie",2,FF22="Holi",0,FF22="Leav",0)</f>
        <v>8</v>
      </c>
      <c r="FH22" s="84" t="s">
        <v>35</v>
      </c>
      <c r="FI22" s="226" cm="1">
        <f t="array" ref="FI22">_xlfn.IFS(FH22="Pres",8,FH22="Abs",0,FH22=0,"",FH22="Orie",2,FH22="Holi",0,FH22="Leav",0)</f>
        <v>8</v>
      </c>
      <c r="FJ22" s="84" t="s">
        <v>35</v>
      </c>
      <c r="FK22" s="226">
        <v>7.25</v>
      </c>
      <c r="FL22" s="84" t="s">
        <v>35</v>
      </c>
      <c r="FM22" s="226" cm="1">
        <f t="array" ref="FM22">_xlfn.IFS(FL22="Pres",8,FL22="Abs",0,FL22=0,"",FL22="Orie",2,FL22="Holi",0,FL22="Leav",0)</f>
        <v>8</v>
      </c>
      <c r="FN22" s="84" t="s">
        <v>35</v>
      </c>
      <c r="FO22" s="226" cm="1">
        <f t="array" ref="FO22">_xlfn.IFS(FN22="Pres",8,FN22="Abs",0,FN22=0,"",FN22="Orie",2,FN22="Holi",0,FN22="Leav",0)</f>
        <v>8</v>
      </c>
      <c r="FP22" s="84" t="s">
        <v>35</v>
      </c>
      <c r="FQ22" s="226">
        <v>7.25</v>
      </c>
      <c r="FR22" s="84" t="s">
        <v>35</v>
      </c>
      <c r="FS22" s="226" cm="1">
        <f t="array" ref="FS22">_xlfn.IFS(FR22="Pres",8,FR22="Abs",0,FR22=0,"",FR22="Orie",2,FR22="Holi",0,FR22="Leav",0)</f>
        <v>8</v>
      </c>
      <c r="FT22" s="84"/>
      <c r="FU22" s="226"/>
      <c r="FV22" s="84"/>
      <c r="FW22" s="226"/>
      <c r="FX22" s="84"/>
      <c r="FY22" s="226"/>
    </row>
    <row r="23" spans="1:203" ht="18.75" customHeight="1">
      <c r="A23" s="109" t="s">
        <v>49</v>
      </c>
      <c r="B23" s="33" t="s">
        <v>2103</v>
      </c>
      <c r="C23" s="33" t="s">
        <v>1823</v>
      </c>
      <c r="D23" s="33" t="s">
        <v>2104</v>
      </c>
      <c r="E23" s="33"/>
      <c r="F23" s="73" t="s">
        <v>43</v>
      </c>
      <c r="G23" s="35">
        <v>44528</v>
      </c>
      <c r="H23" s="305">
        <v>44883</v>
      </c>
      <c r="I23" s="105">
        <v>44781</v>
      </c>
      <c r="J23" s="36" t="str">
        <f t="shared" si="66"/>
        <v>Sun</v>
      </c>
      <c r="K23" s="86">
        <f t="shared" si="67"/>
        <v>44725</v>
      </c>
      <c r="L23" s="105">
        <v>44781</v>
      </c>
      <c r="M23" s="87"/>
      <c r="N23" s="79">
        <f t="shared" si="60"/>
        <v>32</v>
      </c>
      <c r="O23" s="79">
        <f t="shared" si="61"/>
        <v>256.5</v>
      </c>
      <c r="P23" s="39">
        <f t="shared" si="62"/>
        <v>1</v>
      </c>
      <c r="Q23" s="38" t="str">
        <f t="shared" si="63"/>
        <v/>
      </c>
      <c r="R23" s="40" t="str">
        <f t="shared" si="64"/>
        <v/>
      </c>
      <c r="S23" s="41">
        <f t="shared" si="65"/>
        <v>3</v>
      </c>
      <c r="T23" s="45"/>
      <c r="U23" s="123"/>
      <c r="V23" s="123"/>
      <c r="W23" s="44"/>
      <c r="X23" s="71"/>
      <c r="Y23" s="42"/>
      <c r="Z23" s="44"/>
      <c r="AA23" s="45"/>
      <c r="AB23" s="46"/>
      <c r="AC23" s="83"/>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48"/>
      <c r="CS23" s="230" t="str" cm="1">
        <f t="array" ref="CS23">_xlfn.IFS(CR23="Pres",8,CR23="Abs",0,CR23=0,"",CR23="Orie",2)</f>
        <v/>
      </c>
      <c r="CT23" s="84"/>
      <c r="CU23" s="230" t="str" cm="1">
        <f t="array" ref="CU23">_xlfn.IFS(CT23="Pres",8,CT23="Abs",0,CT23=0,"",CT23="Orie",2)</f>
        <v/>
      </c>
      <c r="CV23" s="84"/>
      <c r="CW23" s="230" t="str" cm="1">
        <f t="array" ref="CW23">_xlfn.IFS(CV23="Pres",8,CV23="Abs",0,CV23=0,"",CV23="Orie",2)</f>
        <v/>
      </c>
      <c r="CX23" s="84"/>
      <c r="CY23" s="226" t="str" cm="1">
        <f t="array" ref="CY23">_xlfn.IFS(CX23="Pres",8,CX23="Abs",0,CX23=0,"",CX23="Orie",2,CX23="Holi",0,CX23="Leav",0)</f>
        <v/>
      </c>
      <c r="CZ23" s="84"/>
      <c r="DA23" s="226" t="str" cm="1">
        <f t="array" ref="DA23">_xlfn.IFS(CZ23="Pres",8,CZ23="Abs",0,CZ23=0,"",CZ23="Orie",2,CZ23="Holi",0,CZ23="Leav",0)</f>
        <v/>
      </c>
      <c r="DB23" s="84"/>
      <c r="DC23" s="226" t="str" cm="1">
        <f t="array" ref="DC23">_xlfn.IFS(DB23="Pres",8,DB23="Abs",0,DB23=0,"",DB23="Orie",2,DB23="Holi",0,DB23="Leav",0)</f>
        <v/>
      </c>
      <c r="DD23" s="84" t="s">
        <v>34</v>
      </c>
      <c r="DE23" s="226" cm="1">
        <f t="array" ref="DE23">_xlfn.IFS(DD23="Pres",8,DD23="Abs",0,DD23=0,"",DD23="Orie",2,DD23="Holi",0,DD23="Leav",0)</f>
        <v>2</v>
      </c>
      <c r="DF23" s="84" t="s">
        <v>35</v>
      </c>
      <c r="DG23" s="226" cm="1">
        <f t="array" ref="DG23">_xlfn.IFS(DF23="Pres",8,DF23="Abs",0,DF23=0,"",DF23="Orie",2,DF23="Holi",0,DF23="Leav",0)</f>
        <v>8</v>
      </c>
      <c r="DH23" s="84" t="s">
        <v>35</v>
      </c>
      <c r="DI23" s="226" cm="1">
        <f t="array" ref="DI23">_xlfn.IFS(DH23="Pres",8,DH23="Abs",0,DH23=0,"",DH23="Orie",2,DH23="Holi",0,DH23="Leav",0)</f>
        <v>8</v>
      </c>
      <c r="DJ23" s="84" t="s">
        <v>35</v>
      </c>
      <c r="DK23" s="226" cm="1">
        <f t="array" ref="DK23">_xlfn.IFS(DJ23="Pres",8,DJ23="Abs",0,DJ23=0,"",DJ23="Orie",2,DJ23="Holi",0,DJ23="Leav",0)</f>
        <v>8</v>
      </c>
      <c r="DL23" s="84" t="s">
        <v>35</v>
      </c>
      <c r="DM23" s="226" cm="1">
        <f t="array" ref="DM23">_xlfn.IFS(DL23="Pres",8,DL23="Abs",0,DL23=0,"",DL23="Orie",2,DL23="Holi",0,DL23="Leav",0)</f>
        <v>8</v>
      </c>
      <c r="DN23" s="84" t="s">
        <v>54</v>
      </c>
      <c r="DO23" s="226" cm="1">
        <f t="array" ref="DO23">_xlfn.IFS(DN23="Pres",8,DN23="Abs",0,DN23=0,"",DN23="Orie",2,DN23="Holi",0,DN23="Leav",0)</f>
        <v>0</v>
      </c>
      <c r="DP23" s="84" t="s">
        <v>54</v>
      </c>
      <c r="DQ23" s="226" cm="1">
        <f t="array" ref="DQ23">_xlfn.IFS(DP23="Pres",8,DP23="Abs",0,DP23=0,"",DP23="Orie",2,DP23="Holi",0,DP23="Leav",0)</f>
        <v>0</v>
      </c>
      <c r="DR23" s="84" t="s">
        <v>35</v>
      </c>
      <c r="DS23" s="226" cm="1">
        <f t="array" ref="DS23">_xlfn.IFS(DR23="Pres",8,DR23="Abs",0,DR23=0,"",DR23="Orie",2,DR23="Holi",0,DR23="Leav",0)</f>
        <v>8</v>
      </c>
      <c r="DT23" s="84" t="s">
        <v>35</v>
      </c>
      <c r="DU23" s="226" cm="1">
        <f t="array" ref="DU23">_xlfn.IFS(DT23="Pres",8,DT23="Abs",0,DT23=0,"",DT23="Orie",2,DT23="Holi",0,DT23="Leav",0)</f>
        <v>8</v>
      </c>
      <c r="DV23" s="84" t="s">
        <v>35</v>
      </c>
      <c r="DW23" s="226" cm="1">
        <f t="array" ref="DW23">_xlfn.IFS(DV23="Pres",8,DV23="Abs",0,DV23=0,"",DV23="Orie",2,DV23="Holi",0,DV23="Leav",0)</f>
        <v>8</v>
      </c>
      <c r="DX23" s="84" t="s">
        <v>35</v>
      </c>
      <c r="DY23" s="226" cm="1">
        <f t="array" ref="DY23">_xlfn.IFS(DX23="Pres",8,DX23="Abs",0,DX23=0,"",DX23="Orie",2,DX23="Holi",0,DX23="Leav",0)</f>
        <v>8</v>
      </c>
      <c r="DZ23" s="84" t="s">
        <v>35</v>
      </c>
      <c r="EA23" s="226" cm="1">
        <f t="array" ref="EA23">_xlfn.IFS(DZ23="Pres",8,DZ23="Abs",0,DZ23=0,"",DZ23="Orie",2,DZ23="Holi",0,DZ23="Leav",0)</f>
        <v>8</v>
      </c>
      <c r="EB23" s="84" t="s">
        <v>35</v>
      </c>
      <c r="EC23" s="226" cm="1">
        <f t="array" ref="EC23">_xlfn.IFS(EB23="Pres",8,EB23="Abs",0,EB23=0,"",EB23="Orie",2,EB23="Holi",0,EB23="Leav",0)</f>
        <v>8</v>
      </c>
      <c r="ED23" s="84" t="s">
        <v>35</v>
      </c>
      <c r="EE23" s="226" cm="1">
        <f t="array" ref="EE23">_xlfn.IFS(ED23="Pres",8,ED23="Abs",0,ED23=0,"",ED23="Orie",2,ED23="Holi",0,ED23="Leav",0)</f>
        <v>8</v>
      </c>
      <c r="EF23" s="84" t="s">
        <v>35</v>
      </c>
      <c r="EG23" s="226" cm="1">
        <f t="array" ref="EG23">_xlfn.IFS(EF23="Pres",8,EF23="Abs",0,EF23=0,"",EF23="Orie",2,EF23="Holi",0,EF23="Leav",0)</f>
        <v>8</v>
      </c>
      <c r="EH23" s="84" t="s">
        <v>35</v>
      </c>
      <c r="EI23" s="226" cm="1">
        <f t="array" ref="EI23">_xlfn.IFS(EH23="Pres",8,EH23="Abs",0,EH23=0,"",EH23="Orie",2,EH23="Holi",0,EH23="Leav",0)</f>
        <v>8</v>
      </c>
      <c r="EJ23" s="84" t="s">
        <v>35</v>
      </c>
      <c r="EK23" s="226" cm="1">
        <f t="array" ref="EK23">_xlfn.IFS(EJ23="Pres",8,EJ23="Abs",0,EJ23=0,"",EJ23="Orie",2,EJ23="Holi",0,EJ23="Leav",0)</f>
        <v>8</v>
      </c>
      <c r="EL23" s="84" t="s">
        <v>35</v>
      </c>
      <c r="EM23" s="226" cm="1">
        <f t="array" ref="EM23">_xlfn.IFS(EL23="Pres",8,EL23="Abs",0,EL23=0,"",EL23="Orie",2,EL23="Holi",0,EL23="Leav",0)</f>
        <v>8</v>
      </c>
      <c r="EN23" s="84" t="s">
        <v>35</v>
      </c>
      <c r="EO23" s="226" cm="1">
        <f t="array" ref="EO23">_xlfn.IFS(EN23="Pres",8,EN23="Abs",0,EN23=0,"",EN23="Orie",2,EN23="Holi",0,EN23="Leav",0)</f>
        <v>8</v>
      </c>
      <c r="EP23" s="84" t="s">
        <v>35</v>
      </c>
      <c r="EQ23" s="226" cm="1">
        <f t="array" ref="EQ23">_xlfn.IFS(EP23="Pres",8,EP23="Abs",0,EP23=0,"",EP23="Orie",2,EP23="Holi",0,EP23="Leav",0)</f>
        <v>8</v>
      </c>
      <c r="ER23" s="84" t="s">
        <v>35</v>
      </c>
      <c r="ES23" s="226">
        <v>6.5</v>
      </c>
      <c r="ET23" s="84" t="s">
        <v>54</v>
      </c>
      <c r="EU23" s="454">
        <v>0</v>
      </c>
      <c r="EV23" s="84" t="s">
        <v>35</v>
      </c>
      <c r="EW23" s="226" cm="1">
        <f t="array" ref="EW23">_xlfn.IFS(EV23="Pres",8,EV23="Abs",0,EV23=0,"",EV23="Orie",2,EV23="Holi",0,EV23="Leav",0)</f>
        <v>8</v>
      </c>
      <c r="EX23" s="84" t="s">
        <v>35</v>
      </c>
      <c r="EY23" s="226" cm="1">
        <f t="array" ref="EY23">_xlfn.IFS(EX23="Pres",8,EX23="Abs",0,EX23=0,"",EX23="Orie",2,EX23="Holi",0,EX23="Leav",0)</f>
        <v>8</v>
      </c>
      <c r="EZ23" s="84" t="s">
        <v>35</v>
      </c>
      <c r="FA23" s="226" cm="1">
        <f t="array" ref="FA23">_xlfn.IFS(EZ23="Pres",8,EZ23="Abs",0,EZ23=0,"",EZ23="Orie",2,EZ23="Holi",0,EZ23="Leav",0)</f>
        <v>8</v>
      </c>
      <c r="FB23" s="84" t="s">
        <v>35</v>
      </c>
      <c r="FC23" s="226" cm="1">
        <f t="array" ref="FC23">_xlfn.IFS(FB23="Pres",8,FB23="Abs",0,FB23=0,"",FB23="Orie",2,FB23="Holi",0,FB23="Leav",0)</f>
        <v>8</v>
      </c>
      <c r="FD23" s="84" t="s">
        <v>35</v>
      </c>
      <c r="FE23" s="226" cm="1">
        <f t="array" ref="FE23">_xlfn.IFS(FD23="Pres",8,FD23="Abs",0,FD23=0,"",FD23="Orie",2,FD23="Holi",0,FD23="Leav",0)</f>
        <v>8</v>
      </c>
      <c r="FF23" s="84" t="s">
        <v>35</v>
      </c>
      <c r="FG23" s="226" cm="1">
        <f t="array" ref="FG23">_xlfn.IFS(FF23="Pres",8,FF23="Abs",0,FF23=0,"",FF23="Orie",2,FF23="Holi",0,FF23="Leav",0)</f>
        <v>8</v>
      </c>
      <c r="FH23" s="84" t="s">
        <v>35</v>
      </c>
      <c r="FI23" s="226" cm="1">
        <f t="array" ref="FI23">_xlfn.IFS(FH23="Pres",8,FH23="Abs",0,FH23=0,"",FH23="Orie",2,FH23="Holi",0,FH23="Leav",0)</f>
        <v>8</v>
      </c>
      <c r="FJ23" s="84" t="s">
        <v>35</v>
      </c>
      <c r="FK23" s="226" cm="1">
        <f t="array" ref="FK23">_xlfn.IFS(FJ23="Pres",8,FJ23="Abs",0,FJ23=0,"",FJ23="Orie",2,FJ23="Holi",0,FJ23="Leav",0)</f>
        <v>8</v>
      </c>
      <c r="FL23" s="84" t="s">
        <v>35</v>
      </c>
      <c r="FM23" s="226" cm="1">
        <f t="array" ref="FM23">_xlfn.IFS(FL23="Pres",8,FL23="Abs",0,FL23=0,"",FL23="Orie",2,FL23="Holi",0,FL23="Leav",0)</f>
        <v>8</v>
      </c>
      <c r="FN23" s="84" t="s">
        <v>35</v>
      </c>
      <c r="FO23" s="226" cm="1">
        <f t="array" ref="FO23">_xlfn.IFS(FN23="Pres",8,FN23="Abs",0,FN23=0,"",FN23="Orie",2,FN23="Holi",0,FN23="Leav",0)</f>
        <v>8</v>
      </c>
      <c r="FP23" s="84" t="s">
        <v>35</v>
      </c>
      <c r="FQ23" s="226" cm="1">
        <f t="array" ref="FQ23">_xlfn.IFS(FP23="Pres",8,FP23="Abs",0,FP23=0,"",FP23="Orie",2,FP23="Holi",0,FP23="Leav",0)</f>
        <v>8</v>
      </c>
      <c r="FR23" s="84" t="s">
        <v>35</v>
      </c>
      <c r="FS23" s="226" cm="1">
        <f t="array" ref="FS23">_xlfn.IFS(FR23="Pres",8,FR23="Abs",0,FR23=0,"",FR23="Orie",2,FR23="Holi",0,FR23="Leav",0)</f>
        <v>8</v>
      </c>
      <c r="FT23" s="84" t="s">
        <v>35</v>
      </c>
      <c r="FU23" s="226" cm="1">
        <f t="array" ref="FU23">_xlfn.IFS(FT23="Pres",8,FT23="Abs",0,FT23=0,"",FT23="Orie",2,FT23="Holi",0,FT23="Leav",0)</f>
        <v>8</v>
      </c>
      <c r="FV23" s="84" t="s">
        <v>35</v>
      </c>
      <c r="FW23" s="226" cm="1">
        <f t="array" ref="FW23">_xlfn.IFS(FV23="Pres",8,FV23="Abs",0,FV23=0,"",FV23="Orie",2,FV23="Holi",0,FV23="Leav",0)</f>
        <v>8</v>
      </c>
      <c r="FX23" s="84"/>
      <c r="FY23" s="226"/>
    </row>
    <row r="24" spans="1:203" ht="18.75" customHeight="1">
      <c r="A24" s="109" t="s">
        <v>60</v>
      </c>
      <c r="B24" s="33" t="s">
        <v>2105</v>
      </c>
      <c r="C24" s="33" t="s">
        <v>1548</v>
      </c>
      <c r="D24" s="33" t="s">
        <v>2106</v>
      </c>
      <c r="E24" s="33"/>
      <c r="F24" s="73" t="s">
        <v>121</v>
      </c>
      <c r="G24" s="86">
        <v>44528</v>
      </c>
      <c r="H24" s="190">
        <v>44876</v>
      </c>
      <c r="I24" s="304">
        <v>44781</v>
      </c>
      <c r="J24" s="36" t="str">
        <f t="shared" si="66"/>
        <v>Sun</v>
      </c>
      <c r="K24" s="86">
        <f t="shared" si="67"/>
        <v>44725</v>
      </c>
      <c r="L24" s="105">
        <v>44781</v>
      </c>
      <c r="M24" s="87"/>
      <c r="N24" s="79">
        <f t="shared" si="60"/>
        <v>14</v>
      </c>
      <c r="O24" s="79">
        <f t="shared" si="61"/>
        <v>112.75</v>
      </c>
      <c r="P24" s="39">
        <f t="shared" si="62"/>
        <v>1</v>
      </c>
      <c r="Q24" s="38" t="str">
        <f t="shared" si="63"/>
        <v/>
      </c>
      <c r="R24" s="40" t="str">
        <f t="shared" si="64"/>
        <v/>
      </c>
      <c r="S24" s="41">
        <f t="shared" si="65"/>
        <v>2</v>
      </c>
      <c r="T24" s="45"/>
      <c r="U24" s="123"/>
      <c r="V24" s="123"/>
      <c r="W24" s="44"/>
      <c r="X24" s="71">
        <v>1</v>
      </c>
      <c r="Y24" s="42"/>
      <c r="Z24" s="44"/>
      <c r="AA24" s="45"/>
      <c r="AB24" s="46"/>
      <c r="AC24" s="83">
        <v>8</v>
      </c>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128"/>
      <c r="CT24" s="84"/>
      <c r="CU24" s="230" t="str" cm="1">
        <f t="array" ref="CU24">_xlfn.IFS(CT24="Pres",8,CT24="Abs",0,CT24=0,"",CT24="Orie",2)</f>
        <v/>
      </c>
      <c r="CV24" s="84"/>
      <c r="CW24" s="230" t="str" cm="1">
        <f t="array" ref="CW24">_xlfn.IFS(CV24="Pres",8,CV24="Abs",0,CV24=0,"",CV24="Orie",2)</f>
        <v/>
      </c>
      <c r="CX24" s="84"/>
      <c r="CY24" s="226" t="str" cm="1">
        <f t="array" ref="CY24">_xlfn.IFS(CX24="Pres",8,CX24="Abs",0,CX24=0,"",CX24="Orie",2,CX24="Holi",0,CX24="Leav",0)</f>
        <v/>
      </c>
      <c r="CZ24" s="84"/>
      <c r="DA24" s="226" t="str" cm="1">
        <f t="array" ref="DA24">_xlfn.IFS(CZ24="Pres",8,CZ24="Abs",0,CZ24=0,"",CZ24="Orie",2,CZ24="Holi",0,CZ24="Leav",0)</f>
        <v/>
      </c>
      <c r="DB24" s="84"/>
      <c r="DC24" s="226" t="str" cm="1">
        <f t="array" ref="DC24">_xlfn.IFS(DB24="Pres",8,DB24="Abs",0,DB24=0,"",DB24="Orie",2,DB24="Holi",0,DB24="Leav",0)</f>
        <v/>
      </c>
      <c r="DD24" s="84" t="s">
        <v>34</v>
      </c>
      <c r="DE24" s="226" cm="1">
        <f t="array" ref="DE24">_xlfn.IFS(DD24="Pres",8,DD24="Abs",0,DD24=0,"",DD24="Orie",2,DD24="Holi",0,DD24="Leav",0)</f>
        <v>2</v>
      </c>
      <c r="DF24" s="84" t="s">
        <v>35</v>
      </c>
      <c r="DG24" s="226" cm="1">
        <f t="array" ref="DG24">_xlfn.IFS(DF24="Pres",8,DF24="Abs",0,DF24=0,"",DF24="Orie",2,DF24="Holi",0,DF24="Leav",0)</f>
        <v>8</v>
      </c>
      <c r="DH24" s="84" t="s">
        <v>35</v>
      </c>
      <c r="DI24" s="226">
        <v>7.75</v>
      </c>
      <c r="DJ24" s="84" t="s">
        <v>35</v>
      </c>
      <c r="DK24" s="226">
        <v>7</v>
      </c>
      <c r="DL24" s="84" t="s">
        <v>35</v>
      </c>
      <c r="DM24" s="226" cm="1">
        <f t="array" ref="DM24">_xlfn.IFS(DL24="Pres",8,DL24="Abs",0,DL24=0,"",DL24="Orie",2,DL24="Holi",0,DL24="Leav",0)</f>
        <v>8</v>
      </c>
      <c r="DN24" s="84" t="s">
        <v>54</v>
      </c>
      <c r="DO24" s="226" cm="1">
        <f t="array" ref="DO24">_xlfn.IFS(DN24="Pres",8,DN24="Abs",0,DN24=0,"",DN24="Orie",2,DN24="Holi",0,DN24="Leav",0)</f>
        <v>0</v>
      </c>
      <c r="DP24" s="84" t="s">
        <v>54</v>
      </c>
      <c r="DQ24" s="226" cm="1">
        <f t="array" ref="DQ24">_xlfn.IFS(DP24="Pres",8,DP24="Abs",0,DP24=0,"",DP24="Orie",2,DP24="Holi",0,DP24="Leav",0)</f>
        <v>0</v>
      </c>
      <c r="DR24" s="84" t="s">
        <v>35</v>
      </c>
      <c r="DS24" s="226" cm="1">
        <f t="array" ref="DS24">_xlfn.IFS(DR24="Pres",8,DR24="Abs",0,DR24=0,"",DR24="Orie",2,DR24="Holi",0,DR24="Leav",0)</f>
        <v>8</v>
      </c>
      <c r="DT24" s="84" t="s">
        <v>35</v>
      </c>
      <c r="DU24" s="226" cm="1">
        <f t="array" ref="DU24">_xlfn.IFS(DT24="Pres",8,DT24="Abs",0,DT24=0,"",DT24="Orie",2,DT24="Holi",0,DT24="Leav",0)</f>
        <v>8</v>
      </c>
      <c r="DV24" s="84" t="s">
        <v>35</v>
      </c>
      <c r="DW24" s="226">
        <v>4</v>
      </c>
      <c r="DX24" s="84" t="s">
        <v>35</v>
      </c>
      <c r="DY24" s="226">
        <v>4</v>
      </c>
      <c r="DZ24" s="84" t="s">
        <v>35</v>
      </c>
      <c r="EA24" s="226" cm="1">
        <f t="array" ref="EA24">_xlfn.IFS(DZ24="Pres",8,DZ24="Abs",0,DZ24=0,"",DZ24="Orie",2,DZ24="Holi",0,DZ24="Leav",0)</f>
        <v>8</v>
      </c>
      <c r="EB24" s="84" t="s">
        <v>35</v>
      </c>
      <c r="EC24" s="226" cm="1">
        <f t="array" ref="EC24">_xlfn.IFS(EB24="Pres",8,EB24="Abs",0,EB24=0,"",EB24="Orie",2,EB24="Holi",0,EB24="Leav",0)</f>
        <v>8</v>
      </c>
      <c r="ED24" s="84" t="s">
        <v>35</v>
      </c>
      <c r="EE24" s="226" cm="1">
        <f t="array" ref="EE24">_xlfn.IFS(ED24="Pres",8,ED24="Abs",0,ED24=0,"",ED24="Orie",2,ED24="Holi",0,ED24="Leav",0)</f>
        <v>8</v>
      </c>
      <c r="EF24" s="84" t="s">
        <v>35</v>
      </c>
      <c r="EG24" s="226" cm="1">
        <f t="array" ref="EG24">_xlfn.IFS(EF24="Pres",8,EF24="Abs",0,EF24=0,"",EF24="Orie",2,EF24="Holi",0,EF24="Leav",0)</f>
        <v>8</v>
      </c>
      <c r="EH24" s="84" t="s">
        <v>35</v>
      </c>
      <c r="EI24" s="226" cm="1">
        <f t="array" ref="EI24">_xlfn.IFS(EH24="Pres",8,EH24="Abs",0,EH24=0,"",EH24="Orie",2,EH24="Holi",0,EH24="Leav",0)</f>
        <v>8</v>
      </c>
      <c r="EJ24" s="84" t="s">
        <v>35</v>
      </c>
      <c r="EK24" s="226" cm="1">
        <f t="array" ref="EK24">_xlfn.IFS(EJ24="Pres",8,EJ24="Abs",0,EJ24=0,"",EJ24="Orie",2,EJ24="Holi",0,EJ24="Leav",0)</f>
        <v>8</v>
      </c>
      <c r="EL24" s="84"/>
      <c r="EM24" s="226"/>
      <c r="EN24" s="84"/>
      <c r="EO24" s="226"/>
      <c r="EP24" s="84"/>
      <c r="EQ24" s="226"/>
      <c r="ER24" s="84"/>
      <c r="ES24" s="226"/>
      <c r="ET24" s="84"/>
      <c r="EU24" s="84"/>
      <c r="EV24" s="84"/>
      <c r="EW24" s="226"/>
      <c r="EX24" s="84"/>
      <c r="EY24" s="226"/>
      <c r="EZ24" s="84"/>
      <c r="FA24" s="226"/>
      <c r="FB24" s="84"/>
      <c r="FC24" s="226"/>
      <c r="FD24" s="84"/>
      <c r="FE24" s="226"/>
      <c r="FF24" s="84"/>
      <c r="FG24" s="226" t="str" cm="1">
        <f t="array" ref="FG24">_xlfn.IFS(FF24="Pres",8,FF24="Abs",0,FF24=0,"",FF24="Orie",2,FF24="Holi",0,FF24="Leav",0)</f>
        <v/>
      </c>
      <c r="FH24" s="84"/>
      <c r="FI24" s="226"/>
      <c r="FJ24" s="84"/>
      <c r="FK24" s="226"/>
      <c r="FL24" s="84"/>
      <c r="FM24" s="226" t="str" cm="1">
        <f t="array" ref="FM24">_xlfn.IFS(FL24="Pres",8,FL24="Abs",0,FL24=0,"",FL24="Orie",2,FL24="Holi",0,FL24="Leav",0)</f>
        <v/>
      </c>
      <c r="FN24" s="84"/>
      <c r="FO24" s="226"/>
      <c r="FP24" s="84"/>
      <c r="FQ24" s="226"/>
      <c r="FR24" s="84"/>
      <c r="FS24" s="226"/>
      <c r="FT24" s="84"/>
      <c r="FU24" s="226"/>
      <c r="FV24" s="84"/>
      <c r="FW24" s="226"/>
      <c r="FX24" s="84"/>
      <c r="FY24" s="226"/>
    </row>
    <row r="25" spans="1:203" ht="18.75" customHeight="1">
      <c r="A25" s="109" t="s">
        <v>49</v>
      </c>
      <c r="B25" s="33" t="s">
        <v>2107</v>
      </c>
      <c r="C25" s="33" t="s">
        <v>2108</v>
      </c>
      <c r="D25" s="33" t="s">
        <v>2109</v>
      </c>
      <c r="E25" s="33"/>
      <c r="F25" s="73" t="s">
        <v>121</v>
      </c>
      <c r="G25" s="86">
        <v>44528</v>
      </c>
      <c r="H25" s="190">
        <v>44876</v>
      </c>
      <c r="I25" s="304">
        <v>44781</v>
      </c>
      <c r="J25" s="36" t="str">
        <f t="shared" si="66"/>
        <v>Sun</v>
      </c>
      <c r="K25" s="86">
        <f t="shared" si="67"/>
        <v>44725</v>
      </c>
      <c r="L25" s="105">
        <v>44781</v>
      </c>
      <c r="M25" s="87"/>
      <c r="N25" s="79">
        <f t="shared" si="60"/>
        <v>32</v>
      </c>
      <c r="O25" s="79">
        <f t="shared" si="61"/>
        <v>256.5</v>
      </c>
      <c r="P25" s="39">
        <f t="shared" si="62"/>
        <v>1</v>
      </c>
      <c r="Q25" s="38" t="str">
        <f t="shared" si="63"/>
        <v/>
      </c>
      <c r="R25" s="40" t="str">
        <f t="shared" si="64"/>
        <v/>
      </c>
      <c r="S25" s="41">
        <f t="shared" si="65"/>
        <v>3</v>
      </c>
      <c r="T25" s="45"/>
      <c r="U25" s="123"/>
      <c r="V25" s="123"/>
      <c r="W25" s="44"/>
      <c r="X25" s="71"/>
      <c r="Y25" s="42"/>
      <c r="Z25" s="44"/>
      <c r="AA25" s="45"/>
      <c r="AB25" s="46"/>
      <c r="AC25" s="47" t="str">
        <f t="shared" ref="AC25:AC56" si="68">IF(Y25+AB25=0,"",Y25+AB25)</f>
        <v/>
      </c>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128"/>
      <c r="CT25" s="84"/>
      <c r="CU25" s="230" t="str" cm="1">
        <f t="array" ref="CU25">_xlfn.IFS(CT25="Pres",8,CT25="Abs",0,CT25=0,"",CT25="Orie",2)</f>
        <v/>
      </c>
      <c r="CV25" s="84"/>
      <c r="CW25" s="230" t="str" cm="1">
        <f t="array" ref="CW25">_xlfn.IFS(CV25="Pres",8,CV25="Abs",0,CV25=0,"",CV25="Orie",2)</f>
        <v/>
      </c>
      <c r="CX25" s="84"/>
      <c r="CY25" s="226" t="str" cm="1">
        <f t="array" ref="CY25">_xlfn.IFS(CX25="Pres",8,CX25="Abs",0,CX25=0,"",CX25="Orie",2,CX25="Holi",0,CX25="Leav",0)</f>
        <v/>
      </c>
      <c r="CZ25" s="84"/>
      <c r="DA25" s="226" t="str" cm="1">
        <f t="array" ref="DA25">_xlfn.IFS(CZ25="Pres",8,CZ25="Abs",0,CZ25=0,"",CZ25="Orie",2,CZ25="Holi",0,CZ25="Leav",0)</f>
        <v/>
      </c>
      <c r="DB25" s="84"/>
      <c r="DC25" s="226" t="str" cm="1">
        <f t="array" ref="DC25">_xlfn.IFS(DB25="Pres",8,DB25="Abs",0,DB25=0,"",DB25="Orie",2,DB25="Holi",0,DB25="Leav",0)</f>
        <v/>
      </c>
      <c r="DD25" s="84" t="s">
        <v>34</v>
      </c>
      <c r="DE25" s="226" cm="1">
        <f t="array" ref="DE25">_xlfn.IFS(DD25="Pres",8,DD25="Abs",0,DD25=0,"",DD25="Orie",2,DD25="Holi",0,DD25="Leav",0)</f>
        <v>2</v>
      </c>
      <c r="DF25" s="84" t="s">
        <v>35</v>
      </c>
      <c r="DG25" s="226" cm="1">
        <f t="array" ref="DG25">_xlfn.IFS(DF25="Pres",8,DF25="Abs",0,DF25=0,"",DF25="Orie",2,DF25="Holi",0,DF25="Leav",0)</f>
        <v>8</v>
      </c>
      <c r="DH25" s="84" t="s">
        <v>35</v>
      </c>
      <c r="DI25" s="226" cm="1">
        <f t="array" ref="DI25">_xlfn.IFS(DH25="Pres",8,DH25="Abs",0,DH25=0,"",DH25="Orie",2,DH25="Holi",0,DH25="Leav",0)</f>
        <v>8</v>
      </c>
      <c r="DJ25" s="84" t="s">
        <v>35</v>
      </c>
      <c r="DK25" s="226" cm="1">
        <f t="array" ref="DK25">_xlfn.IFS(DJ25="Pres",8,DJ25="Abs",0,DJ25=0,"",DJ25="Orie",2,DJ25="Holi",0,DJ25="Leav",0)</f>
        <v>8</v>
      </c>
      <c r="DL25" s="84" t="s">
        <v>35</v>
      </c>
      <c r="DM25" s="226" cm="1">
        <f t="array" ref="DM25">_xlfn.IFS(DL25="Pres",8,DL25="Abs",0,DL25=0,"",DL25="Orie",2,DL25="Holi",0,DL25="Leav",0)</f>
        <v>8</v>
      </c>
      <c r="DN25" s="84" t="s">
        <v>54</v>
      </c>
      <c r="DO25" s="226" cm="1">
        <f t="array" ref="DO25">_xlfn.IFS(DN25="Pres",8,DN25="Abs",0,DN25=0,"",DN25="Orie",2,DN25="Holi",0,DN25="Leav",0)</f>
        <v>0</v>
      </c>
      <c r="DP25" s="84" t="s">
        <v>54</v>
      </c>
      <c r="DQ25" s="226" cm="1">
        <f t="array" ref="DQ25">_xlfn.IFS(DP25="Pres",8,DP25="Abs",0,DP25=0,"",DP25="Orie",2,DP25="Holi",0,DP25="Leav",0)</f>
        <v>0</v>
      </c>
      <c r="DR25" s="84" t="s">
        <v>35</v>
      </c>
      <c r="DS25" s="226" cm="1">
        <f t="array" ref="DS25">_xlfn.IFS(DR25="Pres",8,DR25="Abs",0,DR25=0,"",DR25="Orie",2,DR25="Holi",0,DR25="Leav",0)</f>
        <v>8</v>
      </c>
      <c r="DT25" s="84" t="s">
        <v>35</v>
      </c>
      <c r="DU25" s="226" cm="1">
        <f t="array" ref="DU25">_xlfn.IFS(DT25="Pres",8,DT25="Abs",0,DT25=0,"",DT25="Orie",2,DT25="Holi",0,DT25="Leav",0)</f>
        <v>8</v>
      </c>
      <c r="DV25" s="84" t="s">
        <v>35</v>
      </c>
      <c r="DW25" s="226" cm="1">
        <f t="array" ref="DW25">_xlfn.IFS(DV25="Pres",8,DV25="Abs",0,DV25=0,"",DV25="Orie",2,DV25="Holi",0,DV25="Leav",0)</f>
        <v>8</v>
      </c>
      <c r="DX25" s="84" t="s">
        <v>35</v>
      </c>
      <c r="DY25" s="226" cm="1">
        <f t="array" ref="DY25">_xlfn.IFS(DX25="Pres",8,DX25="Abs",0,DX25=0,"",DX25="Orie",2,DX25="Holi",0,DX25="Leav",0)</f>
        <v>8</v>
      </c>
      <c r="DZ25" s="84" t="s">
        <v>35</v>
      </c>
      <c r="EA25" s="226" cm="1">
        <f t="array" ref="EA25">_xlfn.IFS(DZ25="Pres",8,DZ25="Abs",0,DZ25=0,"",DZ25="Orie",2,DZ25="Holi",0,DZ25="Leav",0)</f>
        <v>8</v>
      </c>
      <c r="EB25" s="84" t="s">
        <v>35</v>
      </c>
      <c r="EC25" s="226" cm="1">
        <f t="array" ref="EC25">_xlfn.IFS(EB25="Pres",8,EB25="Abs",0,EB25=0,"",EB25="Orie",2,EB25="Holi",0,EB25="Leav",0)</f>
        <v>8</v>
      </c>
      <c r="ED25" s="84" t="s">
        <v>35</v>
      </c>
      <c r="EE25" s="226" cm="1">
        <f t="array" ref="EE25">_xlfn.IFS(ED25="Pres",8,ED25="Abs",0,ED25=0,"",ED25="Orie",2,ED25="Holi",0,ED25="Leav",0)</f>
        <v>8</v>
      </c>
      <c r="EF25" s="84" t="s">
        <v>35</v>
      </c>
      <c r="EG25" s="226" cm="1">
        <f t="array" ref="EG25">_xlfn.IFS(EF25="Pres",8,EF25="Abs",0,EF25=0,"",EF25="Orie",2,EF25="Holi",0,EF25="Leav",0)</f>
        <v>8</v>
      </c>
      <c r="EH25" s="84" t="s">
        <v>35</v>
      </c>
      <c r="EI25" s="226" cm="1">
        <f t="array" ref="EI25">_xlfn.IFS(EH25="Pres",8,EH25="Abs",0,EH25=0,"",EH25="Orie",2,EH25="Holi",0,EH25="Leav",0)</f>
        <v>8</v>
      </c>
      <c r="EJ25" s="84" t="s">
        <v>35</v>
      </c>
      <c r="EK25" s="226" cm="1">
        <f t="array" ref="EK25">_xlfn.IFS(EJ25="Pres",8,EJ25="Abs",0,EJ25=0,"",EJ25="Orie",2,EJ25="Holi",0,EJ25="Leav",0)</f>
        <v>8</v>
      </c>
      <c r="EL25" s="84" t="s">
        <v>35</v>
      </c>
      <c r="EM25" s="226" cm="1">
        <f t="array" ref="EM25">_xlfn.IFS(EL25="Pres",8,EL25="Abs",0,EL25=0,"",EL25="Orie",2,EL25="Holi",0,EL25="Leav",0)</f>
        <v>8</v>
      </c>
      <c r="EN25" s="84" t="s">
        <v>35</v>
      </c>
      <c r="EO25" s="226" cm="1">
        <f t="array" ref="EO25">_xlfn.IFS(EN25="Pres",8,EN25="Abs",0,EN25=0,"",EN25="Orie",2,EN25="Holi",0,EN25="Leav",0)</f>
        <v>8</v>
      </c>
      <c r="EP25" s="84" t="s">
        <v>35</v>
      </c>
      <c r="EQ25" s="226" cm="1">
        <f t="array" ref="EQ25">_xlfn.IFS(EP25="Pres",8,EP25="Abs",0,EP25=0,"",EP25="Orie",2,EP25="Holi",0,EP25="Leav",0)</f>
        <v>8</v>
      </c>
      <c r="ER25" s="84" t="s">
        <v>35</v>
      </c>
      <c r="ES25" s="226">
        <v>6.5</v>
      </c>
      <c r="ET25" s="84" t="s">
        <v>54</v>
      </c>
      <c r="EU25" s="454">
        <v>0</v>
      </c>
      <c r="EV25" s="84" t="s">
        <v>35</v>
      </c>
      <c r="EW25" s="226" cm="1">
        <f t="array" ref="EW25">_xlfn.IFS(EV25="Pres",8,EV25="Abs",0,EV25=0,"",EV25="Orie",2,EV25="Holi",0,EV25="Leav",0)</f>
        <v>8</v>
      </c>
      <c r="EX25" s="84" t="s">
        <v>35</v>
      </c>
      <c r="EY25" s="226" cm="1">
        <f t="array" ref="EY25">_xlfn.IFS(EX25="Pres",8,EX25="Abs",0,EX25=0,"",EX25="Orie",2,EX25="Holi",0,EX25="Leav",0)</f>
        <v>8</v>
      </c>
      <c r="EZ25" s="84" t="s">
        <v>35</v>
      </c>
      <c r="FA25" s="226" cm="1">
        <f t="array" ref="FA25">_xlfn.IFS(EZ25="Pres",8,EZ25="Abs",0,EZ25=0,"",EZ25="Orie",2,EZ25="Holi",0,EZ25="Leav",0)</f>
        <v>8</v>
      </c>
      <c r="FB25" s="84" t="s">
        <v>35</v>
      </c>
      <c r="FC25" s="226" cm="1">
        <f t="array" ref="FC25">_xlfn.IFS(FB25="Pres",8,FB25="Abs",0,FB25=0,"",FB25="Orie",2,FB25="Holi",0,FB25="Leav",0)</f>
        <v>8</v>
      </c>
      <c r="FD25" s="84" t="s">
        <v>35</v>
      </c>
      <c r="FE25" s="226" cm="1">
        <f t="array" ref="FE25">_xlfn.IFS(FD25="Pres",8,FD25="Abs",0,FD25=0,"",FD25="Orie",2,FD25="Holi",0,FD25="Leav",0)</f>
        <v>8</v>
      </c>
      <c r="FF25" s="84" t="s">
        <v>35</v>
      </c>
      <c r="FG25" s="226" cm="1">
        <f t="array" ref="FG25">_xlfn.IFS(FF25="Pres",8,FF25="Abs",0,FF25=0,"",FF25="Orie",2,FF25="Holi",0,FF25="Leav",0)</f>
        <v>8</v>
      </c>
      <c r="FH25" s="84" t="s">
        <v>35</v>
      </c>
      <c r="FI25" s="226" cm="1">
        <f t="array" ref="FI25">_xlfn.IFS(FH25="Pres",8,FH25="Abs",0,FH25=0,"",FH25="Orie",2,FH25="Holi",0,FH25="Leav",0)</f>
        <v>8</v>
      </c>
      <c r="FJ25" s="84" t="s">
        <v>35</v>
      </c>
      <c r="FK25" s="226" cm="1">
        <f t="array" ref="FK25">_xlfn.IFS(FJ25="Pres",8,FJ25="Abs",0,FJ25=0,"",FJ25="Orie",2,FJ25="Holi",0,FJ25="Leav",0)</f>
        <v>8</v>
      </c>
      <c r="FL25" s="84" t="s">
        <v>35</v>
      </c>
      <c r="FM25" s="226" cm="1">
        <f t="array" ref="FM25">_xlfn.IFS(FL25="Pres",8,FL25="Abs",0,FL25=0,"",FL25="Orie",2,FL25="Holi",0,FL25="Leav",0)</f>
        <v>8</v>
      </c>
      <c r="FN25" s="84" t="s">
        <v>35</v>
      </c>
      <c r="FO25" s="226" cm="1">
        <f t="array" ref="FO25">_xlfn.IFS(FN25="Pres",8,FN25="Abs",0,FN25=0,"",FN25="Orie",2,FN25="Holi",0,FN25="Leav",0)</f>
        <v>8</v>
      </c>
      <c r="FP25" s="84" t="s">
        <v>35</v>
      </c>
      <c r="FQ25" s="226" cm="1">
        <f t="array" ref="FQ25">_xlfn.IFS(FP25="Pres",8,FP25="Abs",0,FP25=0,"",FP25="Orie",2,FP25="Holi",0,FP25="Leav",0)</f>
        <v>8</v>
      </c>
      <c r="FR25" s="84" t="s">
        <v>35</v>
      </c>
      <c r="FS25" s="226" cm="1">
        <f t="array" ref="FS25">_xlfn.IFS(FR25="Pres",8,FR25="Abs",0,FR25=0,"",FR25="Orie",2,FR25="Holi",0,FR25="Leav",0)</f>
        <v>8</v>
      </c>
      <c r="FT25" s="84" t="s">
        <v>35</v>
      </c>
      <c r="FU25" s="226" cm="1">
        <f t="array" ref="FU25">_xlfn.IFS(FT25="Pres",8,FT25="Abs",0,FT25=0,"",FT25="Orie",2,FT25="Holi",0,FT25="Leav",0)</f>
        <v>8</v>
      </c>
      <c r="FV25" s="84" t="s">
        <v>35</v>
      </c>
      <c r="FW25" s="226" cm="1">
        <f t="array" ref="FW25">_xlfn.IFS(FV25="Pres",8,FV25="Abs",0,FV25=0,"",FV25="Orie",2,FV25="Holi",0,FV25="Leav",0)</f>
        <v>8</v>
      </c>
      <c r="FX25" s="84"/>
      <c r="FY25" s="226"/>
    </row>
    <row r="26" spans="1:203" ht="18.75" customHeight="1">
      <c r="A26" s="73" t="s">
        <v>60</v>
      </c>
      <c r="B26" s="33" t="s">
        <v>1724</v>
      </c>
      <c r="C26" s="33" t="s">
        <v>618</v>
      </c>
      <c r="D26" s="33" t="s">
        <v>1725</v>
      </c>
      <c r="E26" s="33"/>
      <c r="F26" s="73" t="s">
        <v>121</v>
      </c>
      <c r="G26" s="35">
        <v>44542</v>
      </c>
      <c r="H26" s="99">
        <v>44890</v>
      </c>
      <c r="I26" s="105">
        <v>44795</v>
      </c>
      <c r="J26" s="36" t="str">
        <f t="shared" si="66"/>
        <v>Sun</v>
      </c>
      <c r="K26" s="86">
        <f t="shared" si="67"/>
        <v>44739</v>
      </c>
      <c r="L26" s="105">
        <v>44795</v>
      </c>
      <c r="M26" s="87"/>
      <c r="N26" s="79">
        <f t="shared" si="60"/>
        <v>29</v>
      </c>
      <c r="O26" s="79">
        <f t="shared" si="61"/>
        <v>234</v>
      </c>
      <c r="P26" s="39">
        <f t="shared" si="62"/>
        <v>1</v>
      </c>
      <c r="Q26" s="38" t="str">
        <f t="shared" si="63"/>
        <v/>
      </c>
      <c r="R26" s="40" t="str">
        <f t="shared" si="64"/>
        <v/>
      </c>
      <c r="S26" s="41">
        <f t="shared" si="65"/>
        <v>3</v>
      </c>
      <c r="T26" s="45"/>
      <c r="U26" s="123"/>
      <c r="V26" s="123"/>
      <c r="W26" s="44"/>
      <c r="X26" s="71"/>
      <c r="Y26" s="42"/>
      <c r="Z26" s="44"/>
      <c r="AA26" s="45"/>
      <c r="AB26" s="46"/>
      <c r="AC26" s="47" t="str">
        <f t="shared" si="68"/>
        <v/>
      </c>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128"/>
      <c r="CT26" s="84"/>
      <c r="CU26" s="230" t="str" cm="1">
        <f t="array" ref="CU26">_xlfn.IFS(CT26="Pres",8,CT26="Abs",0,CT26=0,"",CT26="Orie",2)</f>
        <v/>
      </c>
      <c r="CV26" s="84"/>
      <c r="CW26" s="230" t="str" cm="1">
        <f t="array" ref="CW26">_xlfn.IFS(CV26="Pres",8,CV26="Abs",0,CV26=0,"",CV26="Orie",2)</f>
        <v/>
      </c>
      <c r="CX26" s="84"/>
      <c r="CY26" s="226" t="str" cm="1">
        <f t="array" ref="CY26">_xlfn.IFS(CX26="Pres",8,CX26="Abs",0,CX26=0,"",CX26="Orie",2,CX26="Holi",0,CX26="Leav",0)</f>
        <v/>
      </c>
      <c r="CZ26" s="84"/>
      <c r="DA26" s="226" t="str" cm="1">
        <f t="array" ref="DA26">_xlfn.IFS(CZ26="Pres",8,CZ26="Abs",0,CZ26=0,"",CZ26="Orie",2,CZ26="Holi",0,CZ26="Leav",0)</f>
        <v/>
      </c>
      <c r="DB26" s="84"/>
      <c r="DC26" s="226" t="str" cm="1">
        <f t="array" ref="DC26">_xlfn.IFS(DB26="Pres",8,DB26="Abs",0,DB26=0,"",DB26="Orie",2,DB26="Holi",0,DB26="Leav",0)</f>
        <v/>
      </c>
      <c r="DD26" s="84"/>
      <c r="DE26" s="226" t="str" cm="1">
        <f t="array" ref="DE26">_xlfn.IFS(DD26="Pres",8,DD26="Abs",0,DD26=0,"",DD26="Orie",2,DD26="Holi",0,DD26="Leav",0)</f>
        <v/>
      </c>
      <c r="DF26" s="84"/>
      <c r="DG26" s="226" t="str" cm="1">
        <f t="array" ref="DG26">_xlfn.IFS(DF26="Pres",8,DF26="Abs",0,DF26=0,"",DF26="Orie",2,DF26="Holi",0,DF26="Leav",0)</f>
        <v/>
      </c>
      <c r="DH26" s="84" t="s">
        <v>34</v>
      </c>
      <c r="DI26" s="226" cm="1">
        <f t="array" ref="DI26">_xlfn.IFS(DH26="Pres",8,DH26="Abs",0,DH26=0,"",DH26="Orie",2,DH26="Holi",0,DH26="Leav",0)</f>
        <v>2</v>
      </c>
      <c r="DJ26" s="84"/>
      <c r="DK26" s="226" t="str" cm="1">
        <f t="array" ref="DK26">_xlfn.IFS(DJ26="Pres",8,DJ26="Abs",0,DJ26=0,"",DJ26="Orie",2,DJ26="Holi",0,DJ26="Leav",0)</f>
        <v/>
      </c>
      <c r="DL26" s="84"/>
      <c r="DM26" s="226" t="str" cm="1">
        <f t="array" ref="DM26">_xlfn.IFS(DL26="Pres",8,DL26="Abs",0,DL26=0,"",DL26="Orie",2,DL26="Holi",0,DL26="Leav",0)</f>
        <v/>
      </c>
      <c r="DN26" s="84" t="s">
        <v>54</v>
      </c>
      <c r="DO26" s="226" cm="1">
        <f t="array" ref="DO26">_xlfn.IFS(DN26="Pres",8,DN26="Abs",0,DN26=0,"",DN26="Orie",2,DN26="Holi",0,DN26="Leav",0)</f>
        <v>0</v>
      </c>
      <c r="DP26" s="84" t="s">
        <v>54</v>
      </c>
      <c r="DQ26" s="226" cm="1">
        <f t="array" ref="DQ26">_xlfn.IFS(DP26="Pres",8,DP26="Abs",0,DP26=0,"",DP26="Orie",2,DP26="Holi",0,DP26="Leav",0)</f>
        <v>0</v>
      </c>
      <c r="DR26" s="84"/>
      <c r="DS26" s="226" t="str" cm="1">
        <f t="array" ref="DS26">_xlfn.IFS(DR26="Pres",8,DR26="Abs",0,DR26=0,"",DR26="Orie",2,DR26="Holi",0,DR26="Leav",0)</f>
        <v/>
      </c>
      <c r="DT26" s="84"/>
      <c r="DU26" s="226" t="str" cm="1">
        <f t="array" ref="DU26">_xlfn.IFS(DT26="Pres",8,DT26="Abs",0,DT26=0,"",DT26="Orie",2,DT26="Holi",0,DT26="Leav",0)</f>
        <v/>
      </c>
      <c r="DV26" s="84" t="s">
        <v>35</v>
      </c>
      <c r="DW26" s="226" cm="1">
        <f t="array" ref="DW26">_xlfn.IFS(DV26="Pres",8,DV26="Abs",0,DV26=0,"",DV26="Orie",2,DV26="Holi",0,DV26="Leav",0)</f>
        <v>8</v>
      </c>
      <c r="DX26" s="84" t="s">
        <v>35</v>
      </c>
      <c r="DY26" s="226" cm="1">
        <f t="array" ref="DY26">_xlfn.IFS(DX26="Pres",8,DX26="Abs",0,DX26=0,"",DX26="Orie",2,DX26="Holi",0,DX26="Leav",0)</f>
        <v>8</v>
      </c>
      <c r="DZ26" s="84" t="s">
        <v>35</v>
      </c>
      <c r="EA26" s="226" cm="1">
        <f t="array" ref="EA26">_xlfn.IFS(DZ26="Pres",8,DZ26="Abs",0,DZ26=0,"",DZ26="Orie",2,DZ26="Holi",0,DZ26="Leav",0)</f>
        <v>8</v>
      </c>
      <c r="EB26" s="84" t="s">
        <v>35</v>
      </c>
      <c r="EC26" s="226" cm="1">
        <f t="array" ref="EC26">_xlfn.IFS(EB26="Pres",8,EB26="Abs",0,EB26=0,"",EB26="Orie",2,EB26="Holi",0,EB26="Leav",0)</f>
        <v>8</v>
      </c>
      <c r="ED26" s="84" t="s">
        <v>35</v>
      </c>
      <c r="EE26" s="226" cm="1">
        <f t="array" ref="EE26">_xlfn.IFS(ED26="Pres",8,ED26="Abs",0,ED26=0,"",ED26="Orie",2,ED26="Holi",0,ED26="Leav",0)</f>
        <v>8</v>
      </c>
      <c r="EF26" s="84" t="s">
        <v>35</v>
      </c>
      <c r="EG26" s="226" cm="1">
        <f t="array" ref="EG26">_xlfn.IFS(EF26="Pres",8,EF26="Abs",0,EF26=0,"",EF26="Orie",2,EF26="Holi",0,EF26="Leav",0)</f>
        <v>8</v>
      </c>
      <c r="EH26" s="84" t="s">
        <v>35</v>
      </c>
      <c r="EI26" s="226" cm="1">
        <f t="array" ref="EI26">_xlfn.IFS(EH26="Pres",8,EH26="Abs",0,EH26=0,"",EH26="Orie",2,EH26="Holi",0,EH26="Leav",0)</f>
        <v>8</v>
      </c>
      <c r="EJ26" s="84" t="s">
        <v>35</v>
      </c>
      <c r="EK26" s="226" cm="1">
        <f t="array" ref="EK26">_xlfn.IFS(EJ26="Pres",8,EJ26="Abs",0,EJ26=0,"",EJ26="Orie",2,EJ26="Holi",0,EJ26="Leav",0)</f>
        <v>8</v>
      </c>
      <c r="EL26" s="84" t="s">
        <v>35</v>
      </c>
      <c r="EM26" s="226" cm="1">
        <f t="array" ref="EM26">_xlfn.IFS(EL26="Pres",8,EL26="Abs",0,EL26=0,"",EL26="Orie",2,EL26="Holi",0,EL26="Leav",0)</f>
        <v>8</v>
      </c>
      <c r="EN26" s="84" t="s">
        <v>35</v>
      </c>
      <c r="EO26" s="226" cm="1">
        <f t="array" ref="EO26">_xlfn.IFS(EN26="Pres",8,EN26="Abs",0,EN26=0,"",EN26="Orie",2,EN26="Holi",0,EN26="Leav",0)</f>
        <v>8</v>
      </c>
      <c r="EP26" s="84" t="s">
        <v>35</v>
      </c>
      <c r="EQ26" s="226" cm="1">
        <f t="array" ref="EQ26">_xlfn.IFS(EP26="Pres",8,EP26="Abs",0,EP26=0,"",EP26="Orie",2,EP26="Holi",0,EP26="Leav",0)</f>
        <v>8</v>
      </c>
      <c r="ER26" s="84" t="s">
        <v>35</v>
      </c>
      <c r="ES26" s="226" cm="1">
        <f t="array" ref="ES26">_xlfn.IFS(ER26="Pres",8,ER26="Abs",0,ER26=0,"",ER26="Orie",2,ER26="Holi",0,ER26="Leav",0)</f>
        <v>8</v>
      </c>
      <c r="ET26" s="84" t="s">
        <v>54</v>
      </c>
      <c r="EU26" s="454">
        <v>0</v>
      </c>
      <c r="EV26" s="84" t="s">
        <v>35</v>
      </c>
      <c r="EW26" s="226" cm="1">
        <f t="array" ref="EW26">_xlfn.IFS(EV26="Pres",8,EV26="Abs",0,EV26=0,"",EV26="Orie",2,EV26="Holi",0,EV26="Leav",0)</f>
        <v>8</v>
      </c>
      <c r="EX26" s="84" t="s">
        <v>35</v>
      </c>
      <c r="EY26" s="226" cm="1">
        <f t="array" ref="EY26">_xlfn.IFS(EX26="Pres",8,EX26="Abs",0,EX26=0,"",EX26="Orie",2,EX26="Holi",0,EX26="Leav",0)</f>
        <v>8</v>
      </c>
      <c r="EZ26" s="84" t="s">
        <v>35</v>
      </c>
      <c r="FA26" s="226" cm="1">
        <f t="array" ref="FA26">_xlfn.IFS(EZ26="Pres",8,EZ26="Abs",0,EZ26=0,"",EZ26="Orie",2,EZ26="Holi",0,EZ26="Leav",0)</f>
        <v>8</v>
      </c>
      <c r="FB26" s="84" t="s">
        <v>35</v>
      </c>
      <c r="FC26" s="226" cm="1">
        <f t="array" ref="FC26">_xlfn.IFS(FB26="Pres",8,FB26="Abs",0,FB26=0,"",FB26="Orie",2,FB26="Holi",0,FB26="Leav",0)</f>
        <v>8</v>
      </c>
      <c r="FD26" s="84" t="s">
        <v>35</v>
      </c>
      <c r="FE26" s="226" cm="1">
        <f t="array" ref="FE26">_xlfn.IFS(FD26="Pres",8,FD26="Abs",0,FD26=0,"",FD26="Orie",2,FD26="Holi",0,FD26="Leav",0)</f>
        <v>8</v>
      </c>
      <c r="FF26" s="84" t="s">
        <v>35</v>
      </c>
      <c r="FG26" s="226" cm="1">
        <f t="array" ref="FG26">_xlfn.IFS(FF26="Pres",8,FF26="Abs",0,FF26=0,"",FF26="Orie",2,FF26="Holi",0,FF26="Leav",0)</f>
        <v>8</v>
      </c>
      <c r="FH26" s="84" t="s">
        <v>35</v>
      </c>
      <c r="FI26" s="226" cm="1">
        <f t="array" ref="FI26">_xlfn.IFS(FH26="Pres",8,FH26="Abs",0,FH26=0,"",FH26="Orie",2,FH26="Holi",0,FH26="Leav",0)</f>
        <v>8</v>
      </c>
      <c r="FJ26" s="84" t="s">
        <v>35</v>
      </c>
      <c r="FK26" s="226" cm="1">
        <f t="array" ref="FK26">_xlfn.IFS(FJ26="Pres",8,FJ26="Abs",0,FJ26=0,"",FJ26="Orie",2,FJ26="Holi",0,FJ26="Leav",0)</f>
        <v>8</v>
      </c>
      <c r="FL26" s="84" t="s">
        <v>35</v>
      </c>
      <c r="FM26" s="226" cm="1">
        <f t="array" ref="FM26">_xlfn.IFS(FL26="Pres",8,FL26="Abs",0,FL26=0,"",FL26="Orie",2,FL26="Holi",0,FL26="Leav",0)</f>
        <v>8</v>
      </c>
      <c r="FN26" s="84" t="s">
        <v>35</v>
      </c>
      <c r="FO26" s="226" cm="1">
        <f t="array" ref="FO26">_xlfn.IFS(FN26="Pres",8,FN26="Abs",0,FN26=0,"",FN26="Orie",2,FN26="Holi",0,FN26="Leav",0)</f>
        <v>8</v>
      </c>
      <c r="FP26" s="84" t="s">
        <v>35</v>
      </c>
      <c r="FQ26" s="226" cm="1">
        <f t="array" ref="FQ26">_xlfn.IFS(FP26="Pres",8,FP26="Abs",0,FP26=0,"",FP26="Orie",2,FP26="Holi",0,FP26="Leav",0)</f>
        <v>8</v>
      </c>
      <c r="FR26" s="84" t="s">
        <v>35</v>
      </c>
      <c r="FS26" s="226" cm="1">
        <f t="array" ref="FS26">_xlfn.IFS(FR26="Pres",8,FR26="Abs",0,FR26=0,"",FR26="Orie",2,FR26="Holi",0,FR26="Leav",0)</f>
        <v>8</v>
      </c>
      <c r="FT26" s="84" t="s">
        <v>35</v>
      </c>
      <c r="FU26" s="226" cm="1">
        <f t="array" ref="FU26">_xlfn.IFS(FT26="Pres",8,FT26="Abs",0,FT26=0,"",FT26="Orie",2,FT26="Holi",0,FT26="Leav",0)</f>
        <v>8</v>
      </c>
      <c r="FV26" s="84" t="s">
        <v>35</v>
      </c>
      <c r="FW26" s="226" cm="1">
        <f t="array" ref="FW26">_xlfn.IFS(FV26="Pres",8,FV26="Abs",0,FV26=0,"",FV26="Orie",2,FV26="Holi",0,FV26="Leav",0)</f>
        <v>8</v>
      </c>
      <c r="FX26" s="84" t="s">
        <v>35</v>
      </c>
      <c r="FY26" s="226" cm="1">
        <f t="array" ref="FY26">_xlfn.IFS(FX26="Pres",8,FX26="Abs",0,FX26=0,"",FX26="Orie",2,FX26="Holi",0,FX26="Leav",0)</f>
        <v>8</v>
      </c>
      <c r="FZ26" s="84" t="s">
        <v>35</v>
      </c>
      <c r="GA26" s="226" cm="1">
        <f t="array" ref="GA26">_xlfn.IFS(FZ26="Pres",8,FZ26="Abs",0,FZ26=0,"",FZ26="Orie",2,FZ26="Holi",0,FZ26="Leav",0)</f>
        <v>8</v>
      </c>
      <c r="GB26" s="84" t="s">
        <v>35</v>
      </c>
      <c r="GC26" s="226" cm="1">
        <f t="array" ref="GC26">_xlfn.IFS(GB26="Pres",8,GB26="Abs",0,GB26=0,"",GB26="Orie",2,GB26="Holi",0,GB26="Leav",0)</f>
        <v>8</v>
      </c>
      <c r="GD26" s="84"/>
      <c r="GE26" s="226" t="str" cm="1">
        <f t="array" ref="GE26">_xlfn.IFS(GD26="Pres",8,GD26="Abs",0,GD26=0,"",GD26="Orie",2,GD26="Holi",0,GD26="Leav",0)</f>
        <v/>
      </c>
      <c r="GF26" s="84"/>
      <c r="GG26" s="226" t="str" cm="1">
        <f t="array" ref="GG26">_xlfn.IFS(GF26="Pres",8,GF26="Abs",0,GF26=0,"",GF26="Orie",2,GF26="Holi",0,GF26="Leav",0)</f>
        <v/>
      </c>
      <c r="GH26" s="84"/>
      <c r="GI26" s="226" t="str" cm="1">
        <f t="array" ref="GI26">_xlfn.IFS(GH26="Pres",8,GH26="Abs",0,GH26=0,"",GH26="Orie",2,GH26="Holi",0,GH26="Leav",0)</f>
        <v/>
      </c>
      <c r="GJ26" s="84"/>
      <c r="GK26" s="226" t="str" cm="1">
        <f t="array" ref="GK26">_xlfn.IFS(GJ26="Pres",8,GJ26="Abs",0,GJ26=0,"",GJ26="Orie",2,GJ26="Holi",0,GJ26="Leav",0)</f>
        <v/>
      </c>
      <c r="GL26" s="84"/>
      <c r="GM26" s="226" t="str" cm="1">
        <f t="array" ref="GM26">_xlfn.IFS(GL26="Pres",8,GL26="Abs",0,GL26=0,"",GL26="Orie",2,GL26="Holi",0,GL26="Leav",0)</f>
        <v/>
      </c>
      <c r="GN26" s="84"/>
      <c r="GO26" s="226" t="str" cm="1">
        <f t="array" ref="GO26">_xlfn.IFS(GN26="Pres",8,GN26="Abs",0,GN26=0,"",GN26="Orie",2,GN26="Holi",0,GN26="Leav",0)</f>
        <v/>
      </c>
      <c r="GP26" s="84"/>
      <c r="GQ26" s="226" t="str" cm="1">
        <f t="array" ref="GQ26">_xlfn.IFS(GP26="Pres",8,GP26="Abs",0,GP26=0,"",GP26="Orie",2,GP26="Holi",0,GP26="Leav",0)</f>
        <v/>
      </c>
      <c r="GR26" s="84"/>
      <c r="GS26" s="226" t="str" cm="1">
        <f t="array" ref="GS26">_xlfn.IFS(GR26="Pres",8,GR26="Abs",0,GR26=0,"",GR26="Orie",2,GR26="Holi",0,GR26="Leav",0)</f>
        <v/>
      </c>
      <c r="GT26" s="84"/>
      <c r="GU26" s="226" t="str" cm="1">
        <f t="array" ref="GU26">_xlfn.IFS(GT26="Pres",8,GT26="Abs",0,GT26=0,"",GT26="Orie",2,GT26="Holi",0,GT26="Leav",0)</f>
        <v/>
      </c>
    </row>
    <row r="27" spans="1:203" ht="18.75" customHeight="1">
      <c r="A27" s="73" t="s">
        <v>66</v>
      </c>
      <c r="B27" s="429" t="s">
        <v>2110</v>
      </c>
      <c r="C27" s="33" t="s">
        <v>109</v>
      </c>
      <c r="D27" s="33" t="s">
        <v>2111</v>
      </c>
      <c r="E27" s="50"/>
      <c r="F27" s="73" t="s">
        <v>43</v>
      </c>
      <c r="G27" s="35">
        <v>44542</v>
      </c>
      <c r="H27" s="35">
        <v>44897</v>
      </c>
      <c r="I27" s="105">
        <v>44795</v>
      </c>
      <c r="J27" s="36" t="str">
        <f t="shared" si="66"/>
        <v>Sun</v>
      </c>
      <c r="K27" s="86">
        <f t="shared" si="67"/>
        <v>44739</v>
      </c>
      <c r="L27" s="105">
        <v>44795</v>
      </c>
      <c r="M27" s="87"/>
      <c r="N27" s="79">
        <f t="shared" si="60"/>
        <v>1</v>
      </c>
      <c r="O27" s="79">
        <f t="shared" si="61"/>
        <v>10</v>
      </c>
      <c r="P27" s="39">
        <f t="shared" si="62"/>
        <v>1</v>
      </c>
      <c r="Q27" s="38" t="str">
        <f t="shared" si="63"/>
        <v/>
      </c>
      <c r="R27" s="40" t="str">
        <f t="shared" si="64"/>
        <v/>
      </c>
      <c r="S27" s="41">
        <f t="shared" si="65"/>
        <v>2</v>
      </c>
      <c r="T27" s="45"/>
      <c r="U27" s="123"/>
      <c r="V27" s="123"/>
      <c r="W27" s="44"/>
      <c r="X27" s="71"/>
      <c r="Y27" s="42"/>
      <c r="Z27" s="44"/>
      <c r="AA27" s="45"/>
      <c r="AB27" s="46"/>
      <c r="AC27" s="47" t="str">
        <f t="shared" si="68"/>
        <v/>
      </c>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128"/>
      <c r="CT27" s="84"/>
      <c r="CU27" s="230" t="str" cm="1">
        <f t="array" ref="CU27">_xlfn.IFS(CT27="Pres",8,CT27="Abs",0,CT27=0,"",CT27="Orie",2)</f>
        <v/>
      </c>
      <c r="CV27" s="84"/>
      <c r="CW27" s="230" t="str" cm="1">
        <f t="array" ref="CW27">_xlfn.IFS(CV27="Pres",8,CV27="Abs",0,CV27=0,"",CV27="Orie",2)</f>
        <v/>
      </c>
      <c r="CZ27" s="84"/>
      <c r="DA27" s="226" t="str" cm="1">
        <f t="array" ref="DA27">_xlfn.IFS(CZ27="Pres",8,CZ27="Abs",0,CZ27=0,"",CZ27="Orie",2,CZ27="Holi",0,CZ27="Leav",0)</f>
        <v/>
      </c>
      <c r="DB27" s="84"/>
      <c r="DC27" s="226" t="str" cm="1">
        <f t="array" ref="DC27">_xlfn.IFS(DB27="Pres",8,DB27="Abs",0,DB27=0,"",DB27="Orie",2,DB27="Holi",0,DB27="Leav",0)</f>
        <v/>
      </c>
      <c r="DD27" s="84"/>
      <c r="DE27" s="226" t="str" cm="1">
        <f t="array" ref="DE27">_xlfn.IFS(DD27="Pres",8,DD27="Abs",0,DD27=0,"",DD27="Orie",2,DD27="Holi",0,DD27="Leav",0)</f>
        <v/>
      </c>
      <c r="DF27" s="84"/>
      <c r="DG27" s="226" t="str" cm="1">
        <f t="array" ref="DG27">_xlfn.IFS(DF27="Pres",8,DF27="Abs",0,DF27=0,"",DF27="Orie",2,DF27="Holi",0,DF27="Leav",0)</f>
        <v/>
      </c>
      <c r="DH27" s="84" t="s">
        <v>34</v>
      </c>
      <c r="DI27" s="226" cm="1">
        <f t="array" ref="DI27">_xlfn.IFS(DH27="Pres",8,DH27="Abs",0,DH27=0,"",DH27="Orie",2,DH27="Holi",0,DH27="Leav",0)</f>
        <v>2</v>
      </c>
      <c r="DJ27" s="84" t="s">
        <v>35</v>
      </c>
      <c r="DK27" s="226" cm="1">
        <f t="array" ref="DK27">_xlfn.IFS(DJ27="Pres",8,DJ27="Abs",0,DJ27=0,"",DJ27="Orie",2,DJ27="Holi",0,DJ27="Leav",0)</f>
        <v>8</v>
      </c>
      <c r="DL27" s="84"/>
      <c r="DM27" s="226" t="str" cm="1">
        <f t="array" ref="DM27">_xlfn.IFS(DL27="Pres",8,DL27="Abs",0,DL27=0,"",DL27="Orie",2,DL27="Holi",0,DL27="Leav",0)</f>
        <v/>
      </c>
      <c r="DN27" s="84" t="s">
        <v>54</v>
      </c>
      <c r="DO27" s="226" cm="1">
        <f t="array" ref="DO27">_xlfn.IFS(DN27="Pres",8,DN27="Abs",0,DN27=0,"",DN27="Orie",2,DN27="Holi",0,DN27="Leav",0)</f>
        <v>0</v>
      </c>
      <c r="DP27" s="84" t="s">
        <v>54</v>
      </c>
      <c r="DQ27" s="226" cm="1">
        <f t="array" ref="DQ27">_xlfn.IFS(DP27="Pres",8,DP27="Abs",0,DP27=0,"",DP27="Orie",2,DP27="Holi",0,DP27="Leav",0)</f>
        <v>0</v>
      </c>
      <c r="DR27" s="84"/>
      <c r="DS27" s="226" t="str" cm="1">
        <f t="array" ref="DS27">_xlfn.IFS(DR27="Pres",8,DR27="Abs",0,DR27=0,"",DR27="Orie",2,DR27="Holi",0,DR27="Leav",0)</f>
        <v/>
      </c>
      <c r="DZ27" s="84"/>
      <c r="EA27" s="226" t="str" cm="1">
        <f t="array" ref="EA27">_xlfn.IFS(DZ27="Pres",8,DZ27="Abs",0,DZ27=0,"",DZ27="Orie",2,DZ27="Holi",0,DZ27="Leav",0)</f>
        <v/>
      </c>
      <c r="EB27" s="84"/>
      <c r="EC27" s="226" t="str" cm="1">
        <f t="array" ref="EC27">_xlfn.IFS(EB27="Pres",8,EB27="Abs",0,EB27=0,"",EB27="Orie",2,EB27="Holi",0,EB27="Leav",0)</f>
        <v/>
      </c>
      <c r="EH27" s="84"/>
      <c r="EI27" s="226"/>
      <c r="EJ27" s="84"/>
      <c r="EK27" s="226"/>
      <c r="EL27" s="84"/>
      <c r="EM27" s="226"/>
      <c r="EN27" s="84"/>
      <c r="EO27" s="226"/>
      <c r="EP27" s="84"/>
      <c r="EQ27" s="226"/>
      <c r="ER27" s="84"/>
      <c r="ES27" s="226"/>
      <c r="ET27" s="84"/>
      <c r="EU27" s="84"/>
      <c r="EV27" s="84"/>
      <c r="EW27" s="226"/>
      <c r="EX27" s="84"/>
      <c r="EY27" s="226"/>
      <c r="EZ27" s="84"/>
      <c r="FA27" s="226"/>
      <c r="FB27" s="84"/>
      <c r="FC27" s="226"/>
      <c r="FD27" s="84"/>
      <c r="FE27" s="226" t="str" cm="1">
        <f t="array" ref="FE27">_xlfn.IFS(FD27="Pres",8,FD27="Abs",0,FD27=0,"",FD27="Orie",2,FD27="Holi",0,FD27="Leav",0)</f>
        <v/>
      </c>
      <c r="FF27" s="84"/>
      <c r="FG27" s="226" t="str" cm="1">
        <f t="array" ref="FG27">_xlfn.IFS(FF27="Pres",8,FF27="Abs",0,FF27=0,"",FF27="Orie",2,FF27="Holi",0,FF27="Leav",0)</f>
        <v/>
      </c>
      <c r="FH27" s="84"/>
      <c r="FI27" s="226"/>
      <c r="FJ27" s="84"/>
      <c r="FK27" s="226"/>
      <c r="FL27" s="84"/>
      <c r="FM27" s="226" t="str" cm="1">
        <f t="array" ref="FM27">_xlfn.IFS(FL27="Pres",8,FL27="Abs",0,FL27=0,"",FL27="Orie",2,FL27="Holi",0,FL27="Leav",0)</f>
        <v/>
      </c>
      <c r="FN27" s="84"/>
      <c r="FO27" s="226"/>
      <c r="FP27" s="84"/>
      <c r="FQ27" s="226"/>
      <c r="FR27" s="84"/>
      <c r="FS27" s="226"/>
      <c r="FT27" s="84"/>
      <c r="FU27" s="226"/>
      <c r="FV27" s="84"/>
      <c r="FW27" s="226"/>
      <c r="FX27" s="84"/>
      <c r="FY27" s="226"/>
      <c r="GB27" s="84"/>
      <c r="GC27" s="226" t="str" cm="1">
        <f t="array" ref="GC27">_xlfn.IFS(GB27="Pres",8,GB27="Abs",0,GB27=0,"",GB27="Orie",2,GB27="Holi",0,GB27="Leav",0)</f>
        <v/>
      </c>
      <c r="GD27" s="84"/>
      <c r="GE27" s="226" t="str" cm="1">
        <f t="array" ref="GE27">_xlfn.IFS(GD27="Pres",8,GD27="Abs",0,GD27=0,"",GD27="Orie",2,GD27="Holi",0,GD27="Leav",0)</f>
        <v/>
      </c>
      <c r="GF27" s="84"/>
      <c r="GG27" s="226" t="str" cm="1">
        <f t="array" ref="GG27">_xlfn.IFS(GF27="Pres",8,GF27="Abs",0,GF27=0,"",GF27="Orie",2,GF27="Holi",0,GF27="Leav",0)</f>
        <v/>
      </c>
      <c r="GH27" s="84"/>
      <c r="GI27" s="226" t="str" cm="1">
        <f t="array" ref="GI27">_xlfn.IFS(GH27="Pres",8,GH27="Abs",0,GH27=0,"",GH27="Orie",2,GH27="Holi",0,GH27="Leav",0)</f>
        <v/>
      </c>
      <c r="GJ27" s="84"/>
      <c r="GK27" s="226" t="str" cm="1">
        <f t="array" ref="GK27">_xlfn.IFS(GJ27="Pres",8,GJ27="Abs",0,GJ27=0,"",GJ27="Orie",2,GJ27="Holi",0,GJ27="Leav",0)</f>
        <v/>
      </c>
      <c r="GL27" s="84"/>
      <c r="GM27" s="226" t="str" cm="1">
        <f t="array" ref="GM27">_xlfn.IFS(GL27="Pres",8,GL27="Abs",0,GL27=0,"",GL27="Orie",2,GL27="Holi",0,GL27="Leav",0)</f>
        <v/>
      </c>
      <c r="GN27" s="84"/>
      <c r="GO27" s="226" t="str" cm="1">
        <f t="array" ref="GO27">_xlfn.IFS(GN27="Pres",8,GN27="Abs",0,GN27=0,"",GN27="Orie",2,GN27="Holi",0,GN27="Leav",0)</f>
        <v/>
      </c>
      <c r="GP27" s="84"/>
      <c r="GQ27" s="226" t="str" cm="1">
        <f t="array" ref="GQ27">_xlfn.IFS(GP27="Pres",8,GP27="Abs",0,GP27=0,"",GP27="Orie",2,GP27="Holi",0,GP27="Leav",0)</f>
        <v/>
      </c>
      <c r="GR27" s="84"/>
      <c r="GS27" s="226" t="str" cm="1">
        <f t="array" ref="GS27">_xlfn.IFS(GR27="Pres",8,GR27="Abs",0,GR27=0,"",GR27="Orie",2,GR27="Holi",0,GR27="Leav",0)</f>
        <v/>
      </c>
      <c r="GT27" s="84"/>
      <c r="GU27" s="226" t="str" cm="1">
        <f t="array" ref="GU27">_xlfn.IFS(GT27="Pres",8,GT27="Abs",0,GT27=0,"",GT27="Orie",2,GT27="Holi",0,GT27="Leav",0)</f>
        <v/>
      </c>
    </row>
    <row r="28" spans="1:203" ht="18.75" customHeight="1">
      <c r="A28" s="308" t="s">
        <v>49</v>
      </c>
      <c r="B28" s="49" t="s">
        <v>2112</v>
      </c>
      <c r="C28" s="54" t="s">
        <v>2113</v>
      </c>
      <c r="D28" s="33" t="s">
        <v>2114</v>
      </c>
      <c r="E28" s="33"/>
      <c r="F28" s="73" t="s">
        <v>43</v>
      </c>
      <c r="G28" s="105">
        <v>44500</v>
      </c>
      <c r="H28" s="105">
        <v>44855</v>
      </c>
      <c r="I28" s="396">
        <v>44753</v>
      </c>
      <c r="J28" s="36" t="str">
        <f t="shared" si="66"/>
        <v>Sun</v>
      </c>
      <c r="K28" s="100">
        <f t="shared" si="67"/>
        <v>44697</v>
      </c>
      <c r="L28" s="396">
        <v>44753</v>
      </c>
      <c r="M28" s="87"/>
      <c r="N28" s="79">
        <f t="shared" si="60"/>
        <v>32</v>
      </c>
      <c r="O28" s="79">
        <f t="shared" si="61"/>
        <v>254.5</v>
      </c>
      <c r="P28" s="39" t="str">
        <f t="shared" si="62"/>
        <v/>
      </c>
      <c r="Q28" s="38" t="str">
        <f t="shared" si="63"/>
        <v/>
      </c>
      <c r="R28" s="40" t="str">
        <f t="shared" si="64"/>
        <v/>
      </c>
      <c r="S28" s="41">
        <f t="shared" si="65"/>
        <v>3</v>
      </c>
      <c r="T28" s="45"/>
      <c r="U28" s="123">
        <v>8</v>
      </c>
      <c r="V28" s="123">
        <v>66</v>
      </c>
      <c r="W28" s="44"/>
      <c r="X28" s="71">
        <v>4</v>
      </c>
      <c r="Y28" s="42">
        <v>4</v>
      </c>
      <c r="Z28" s="44"/>
      <c r="AA28" s="45"/>
      <c r="AB28" s="46"/>
      <c r="AC28" s="47">
        <v>32</v>
      </c>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128"/>
      <c r="CT28" s="84"/>
      <c r="CV28" s="84"/>
      <c r="CW28" s="230" t="str" cm="1">
        <f t="array" ref="CW28">_xlfn.IFS(CV28="Pres",8,CV28="Abs",0,CV28=0,"",CV28="Orie",2)</f>
        <v/>
      </c>
      <c r="CZ28" s="84"/>
      <c r="DA28" s="226" t="str" cm="1">
        <f t="array" ref="DA28">_xlfn.IFS(CZ28="Pres",8,CZ28="Abs",0,CZ28=0,"",CZ28="Orie",2,CZ28="Holi",0,CZ28="Leav",0)</f>
        <v/>
      </c>
      <c r="DB28" s="84"/>
      <c r="DD28" s="84"/>
      <c r="DE28" s="226" t="str" cm="1">
        <f t="array" ref="DE28">_xlfn.IFS(DD28="Pres",8,DD28="Abs",0,DD28=0,"",DD28="Orie",2,DD28="Holi",0,DD28="Leav",0)</f>
        <v/>
      </c>
      <c r="DF28" s="84"/>
      <c r="DG28" s="226" t="str" cm="1">
        <f t="array" ref="DG28">_xlfn.IFS(DF28="Pres",8,DF28="Abs",0,DF28=0,"",DF28="Orie",2,DF28="Holi",0,DF28="Leav",0)</f>
        <v/>
      </c>
      <c r="DH28" s="84"/>
      <c r="DI28" s="226" t="str" cm="1">
        <f t="array" ref="DI28">_xlfn.IFS(DH28="Pres",8,DH28="Abs",0,DH28=0,"",DH28="Orie",2,DH28="Holi",0,DH28="Leav",0)</f>
        <v/>
      </c>
      <c r="DJ28" s="84"/>
      <c r="DK28" s="226" t="str" cm="1">
        <f t="array" ref="DK28">_xlfn.IFS(DJ28="Pres",8,DJ28="Abs",0,DJ28=0,"",DJ28="Orie",2,DJ28="Holi",0,DJ28="Leav",0)</f>
        <v/>
      </c>
      <c r="DL28" s="84"/>
      <c r="DM28" s="226" t="str" cm="1">
        <f t="array" ref="DM28">_xlfn.IFS(DL28="Pres",8,DL28="Abs",0,DL28=0,"",DL28="Orie",2,DL28="Holi",0,DL28="Leav",0)</f>
        <v/>
      </c>
      <c r="DN28" s="84" t="s">
        <v>54</v>
      </c>
      <c r="DO28" s="226" cm="1">
        <f t="array" ref="DO28">_xlfn.IFS(DN28="Pres",8,DN28="Abs",0,DN28=0,"",DN28="Orie",2,DN28="Holi",0,DN28="Leav",0)</f>
        <v>0</v>
      </c>
      <c r="DP28" s="84" t="s">
        <v>54</v>
      </c>
      <c r="DQ28" s="226" cm="1">
        <f t="array" ref="DQ28">_xlfn.IFS(DP28="Pres",8,DP28="Abs",0,DP28=0,"",DP28="Orie",2,DP28="Holi",0,DP28="Leav",0)</f>
        <v>0</v>
      </c>
      <c r="DR28" s="84"/>
      <c r="DS28" s="226" t="str" cm="1">
        <f t="array" ref="DS28">_xlfn.IFS(DR28="Pres",8,DR28="Abs",0,DR28=0,"",DR28="Orie",2,DR28="Holi",0,DR28="Leav",0)</f>
        <v/>
      </c>
      <c r="DT28" s="84"/>
      <c r="DU28" s="226" t="str" cm="1">
        <f t="array" ref="DU28">_xlfn.IFS(DT28="Pres",8,DT28="Abs",0,DT28=0,"",DT28="Orie",2,DT28="Holi",0,DT28="Leav",0)</f>
        <v/>
      </c>
      <c r="DV28" s="84"/>
      <c r="DX28" s="84" t="s">
        <v>35</v>
      </c>
      <c r="DY28" s="226" cm="1">
        <f t="array" ref="DY28">_xlfn.IFS(DX28="Pres",8,DX28="Abs",0,DX28=0,"",DX28="Orie",2,DX28="Holi",0,DX28="Leav",0)</f>
        <v>8</v>
      </c>
      <c r="DZ28" s="84" t="s">
        <v>35</v>
      </c>
      <c r="EA28" s="226" cm="1">
        <f t="array" ref="EA28">_xlfn.IFS(DZ28="Pres",8,DZ28="Abs",0,DZ28=0,"",DZ28="Orie",2,DZ28="Holi",0,DZ28="Leav",0)</f>
        <v>8</v>
      </c>
      <c r="EB28" s="84" t="s">
        <v>35</v>
      </c>
      <c r="EC28" s="226">
        <v>7.5</v>
      </c>
      <c r="ED28" s="84" t="s">
        <v>35</v>
      </c>
      <c r="EE28" s="226" cm="1">
        <f t="array" ref="EE28">_xlfn.IFS(ED28="Pres",8,ED28="Abs",0,ED28=0,"",ED28="Orie",2,ED28="Holi",0,ED28="Leav",0)</f>
        <v>8</v>
      </c>
      <c r="EF28" s="84" t="s">
        <v>35</v>
      </c>
      <c r="EG28" s="226" cm="1">
        <f t="array" ref="EG28">_xlfn.IFS(EF28="Pres",8,EF28="Abs",0,EF28=0,"",EF28="Orie",2,EF28="Holi",0,EF28="Leav",0)</f>
        <v>8</v>
      </c>
      <c r="EH28" s="84" t="s">
        <v>35</v>
      </c>
      <c r="EI28" s="226">
        <v>7.75</v>
      </c>
      <c r="EJ28" s="84" t="s">
        <v>35</v>
      </c>
      <c r="EK28" s="226">
        <v>6.75</v>
      </c>
      <c r="EL28" s="84" t="s">
        <v>35</v>
      </c>
      <c r="EM28" s="226" cm="1">
        <f t="array" ref="EM28">_xlfn.IFS(EL28="Pres",8,EL28="Abs",0,EL28=0,"",EL28="Orie",2,EL28="Holi",0,EL28="Leav",0)</f>
        <v>8</v>
      </c>
      <c r="EN28" s="84" t="s">
        <v>35</v>
      </c>
      <c r="EO28" s="226" cm="1">
        <f t="array" ref="EO28">_xlfn.IFS(EN28="Pres",8,EN28="Abs",0,EN28=0,"",EN28="Orie",2,EN28="Holi",0,EN28="Leav",0)</f>
        <v>8</v>
      </c>
      <c r="EP28" s="84" t="s">
        <v>35</v>
      </c>
      <c r="EQ28" s="226" cm="1">
        <f t="array" ref="EQ28">_xlfn.IFS(EP28="Pres",8,EP28="Abs",0,EP28=0,"",EP28="Orie",2,EP28="Holi",0,EP28="Leav",0)</f>
        <v>8</v>
      </c>
      <c r="ER28" s="84" t="s">
        <v>35</v>
      </c>
      <c r="ES28" s="226">
        <v>7.25</v>
      </c>
      <c r="ET28" s="84" t="s">
        <v>54</v>
      </c>
      <c r="EU28" s="454">
        <v>0</v>
      </c>
      <c r="EV28" s="84" t="s">
        <v>35</v>
      </c>
      <c r="EW28" s="226" cm="1">
        <f t="array" ref="EW28">_xlfn.IFS(EV28="Pres",8,EV28="Abs",0,EV28=0,"",EV28="Orie",2,EV28="Holi",0,EV28="Leav",0)</f>
        <v>8</v>
      </c>
      <c r="EX28" s="84" t="s">
        <v>35</v>
      </c>
      <c r="EY28" s="226" cm="1">
        <f t="array" ref="EY28">_xlfn.IFS(EX28="Pres",8,EX28="Abs",0,EX28=0,"",EX28="Orie",2,EX28="Holi",0,EX28="Leav",0)</f>
        <v>8</v>
      </c>
      <c r="EZ28" s="84" t="s">
        <v>35</v>
      </c>
      <c r="FA28" s="226" cm="1">
        <f t="array" ref="FA28">_xlfn.IFS(EZ28="Pres",8,EZ28="Abs",0,EZ28=0,"",EZ28="Orie",2,EZ28="Holi",0,EZ28="Leav",0)</f>
        <v>8</v>
      </c>
      <c r="FB28" s="84" t="s">
        <v>35</v>
      </c>
      <c r="FC28" s="226" cm="1">
        <f t="array" ref="FC28">_xlfn.IFS(FB28="Pres",8,FB28="Abs",0,FB28=0,"",FB28="Orie",2,FB28="Holi",0,FB28="Leav",0)</f>
        <v>8</v>
      </c>
      <c r="FD28" s="84" t="s">
        <v>35</v>
      </c>
      <c r="FE28" s="226" cm="1">
        <f t="array" ref="FE28">_xlfn.IFS(FD28="Pres",8,FD28="Abs",0,FD28=0,"",FD28="Orie",2,FD28="Holi",0,FD28="Leav",0)</f>
        <v>8</v>
      </c>
      <c r="FF28" s="84" t="s">
        <v>35</v>
      </c>
      <c r="FG28" s="226" cm="1">
        <f t="array" ref="FG28">_xlfn.IFS(FF28="Pres",8,FF28="Abs",0,FF28=0,"",FF28="Orie",2,FF28="Holi",0,FF28="Leav",0)</f>
        <v>8</v>
      </c>
      <c r="FH28" s="84" t="s">
        <v>35</v>
      </c>
      <c r="FI28" s="226" cm="1">
        <f t="array" ref="FI28">_xlfn.IFS(FH28="Pres",8,FH28="Abs",0,FH28=0,"",FH28="Orie",2,FH28="Holi",0,FH28="Leav",0)</f>
        <v>8</v>
      </c>
      <c r="FJ28" s="84" t="s">
        <v>35</v>
      </c>
      <c r="FK28" s="226">
        <v>7.25</v>
      </c>
      <c r="FL28" s="84" t="s">
        <v>35</v>
      </c>
      <c r="FM28" s="226" cm="1">
        <f t="array" ref="FM28">_xlfn.IFS(FL28="Pres",8,FL28="Abs",0,FL28=0,"",FL28="Orie",2,FL28="Holi",0,FL28="Leav",0)</f>
        <v>8</v>
      </c>
      <c r="FN28" s="84"/>
      <c r="FO28" s="226"/>
      <c r="FP28" s="84"/>
      <c r="FQ28" s="226"/>
      <c r="FR28" s="84"/>
      <c r="FS28" s="226"/>
      <c r="FT28" s="84"/>
      <c r="FU28" s="226"/>
      <c r="FV28" s="84"/>
      <c r="FW28" s="226"/>
      <c r="FX28" s="84"/>
      <c r="FY28" s="226"/>
      <c r="GB28" s="84"/>
      <c r="GC28" s="226" t="str" cm="1">
        <f t="array" ref="GC28">_xlfn.IFS(GB28="Pres",8,GB28="Abs",0,GB28=0,"",GB28="Orie",2,GB28="Holi",0,GB28="Leav",0)</f>
        <v/>
      </c>
      <c r="GD28" s="84"/>
      <c r="GE28" s="226" t="str" cm="1">
        <f t="array" ref="GE28">_xlfn.IFS(GD28="Pres",8,GD28="Abs",0,GD28=0,"",GD28="Orie",2,GD28="Holi",0,GD28="Leav",0)</f>
        <v/>
      </c>
      <c r="GF28" s="84"/>
      <c r="GG28" s="226" t="str" cm="1">
        <f t="array" ref="GG28">_xlfn.IFS(GF28="Pres",8,GF28="Abs",0,GF28=0,"",GF28="Orie",2,GF28="Holi",0,GF28="Leav",0)</f>
        <v/>
      </c>
      <c r="GH28" s="84"/>
      <c r="GI28" s="226" t="str" cm="1">
        <f t="array" ref="GI28">_xlfn.IFS(GH28="Pres",8,GH28="Abs",0,GH28=0,"",GH28="Orie",2,GH28="Holi",0,GH28="Leav",0)</f>
        <v/>
      </c>
      <c r="GJ28" s="84"/>
      <c r="GK28" s="226" t="str" cm="1">
        <f t="array" ref="GK28">_xlfn.IFS(GJ28="Pres",8,GJ28="Abs",0,GJ28=0,"",GJ28="Orie",2,GJ28="Holi",0,GJ28="Leav",0)</f>
        <v/>
      </c>
      <c r="GL28" s="84"/>
      <c r="GM28" s="226" t="str" cm="1">
        <f t="array" ref="GM28">_xlfn.IFS(GL28="Pres",8,GL28="Abs",0,GL28=0,"",GL28="Orie",2,GL28="Holi",0,GL28="Leav",0)</f>
        <v/>
      </c>
      <c r="GN28" s="84"/>
      <c r="GO28" s="226" t="str" cm="1">
        <f t="array" ref="GO28">_xlfn.IFS(GN28="Pres",8,GN28="Abs",0,GN28=0,"",GN28="Orie",2,GN28="Holi",0,GN28="Leav",0)</f>
        <v/>
      </c>
      <c r="GP28" s="84"/>
      <c r="GQ28" s="226" t="str" cm="1">
        <f t="array" ref="GQ28">_xlfn.IFS(GP28="Pres",8,GP28="Abs",0,GP28=0,"",GP28="Orie",2,GP28="Holi",0,GP28="Leav",0)</f>
        <v/>
      </c>
      <c r="GR28" s="84"/>
      <c r="GS28" s="226" t="str" cm="1">
        <f t="array" ref="GS28">_xlfn.IFS(GR28="Pres",8,GR28="Abs",0,GR28=0,"",GR28="Orie",2,GR28="Holi",0,GR28="Leav",0)</f>
        <v/>
      </c>
      <c r="GT28" s="84"/>
      <c r="GU28" s="226" t="str" cm="1">
        <f t="array" ref="GU28">_xlfn.IFS(GT28="Pres",8,GT28="Abs",0,GT28=0,"",GT28="Orie",2,GT28="Holi",0,GT28="Leav",0)</f>
        <v/>
      </c>
    </row>
    <row r="29" spans="1:203" ht="18.75" customHeight="1">
      <c r="A29" s="308" t="s">
        <v>60</v>
      </c>
      <c r="B29" s="33" t="s">
        <v>1727</v>
      </c>
      <c r="C29" s="54" t="s">
        <v>1728</v>
      </c>
      <c r="D29" s="33" t="s">
        <v>1729</v>
      </c>
      <c r="E29" s="33"/>
      <c r="F29" s="73" t="s">
        <v>43</v>
      </c>
      <c r="G29" s="35">
        <v>44598</v>
      </c>
      <c r="H29" s="35">
        <v>44946</v>
      </c>
      <c r="I29" s="396">
        <v>44837</v>
      </c>
      <c r="J29" s="36" t="str">
        <f t="shared" si="66"/>
        <v>Sun</v>
      </c>
      <c r="K29" s="86">
        <f t="shared" si="67"/>
        <v>44781</v>
      </c>
      <c r="L29" s="396">
        <v>44837</v>
      </c>
      <c r="M29" s="87"/>
      <c r="N29" s="79">
        <f t="shared" si="60"/>
        <v>27</v>
      </c>
      <c r="O29" s="79">
        <f t="shared" si="61"/>
        <v>216</v>
      </c>
      <c r="P29" s="39">
        <f t="shared" si="62"/>
        <v>1</v>
      </c>
      <c r="Q29" s="38" t="str">
        <f t="shared" si="63"/>
        <v/>
      </c>
      <c r="R29" s="40" t="str">
        <f t="shared" si="64"/>
        <v/>
      </c>
      <c r="S29" s="41">
        <f t="shared" si="65"/>
        <v>3</v>
      </c>
      <c r="T29" s="45"/>
      <c r="U29" s="123"/>
      <c r="V29" s="123"/>
      <c r="W29" s="44"/>
      <c r="X29" s="71"/>
      <c r="Y29" s="42"/>
      <c r="Z29" s="44"/>
      <c r="AA29" s="45"/>
      <c r="AB29" s="46"/>
      <c r="AC29" s="47" t="str">
        <f t="shared" si="68"/>
        <v/>
      </c>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128"/>
      <c r="CT29" s="84"/>
      <c r="CV29" s="84"/>
      <c r="CW29" s="230" t="str" cm="1">
        <f t="array" ref="CW29">_xlfn.IFS(CV29="Pres",8,CV29="Abs",0,CV29=0,"",CV29="Orie",2)</f>
        <v/>
      </c>
      <c r="DA29" s="226" t="str" cm="1">
        <f t="array" ref="DA29">_xlfn.IFS(CZ29="Pres",8,CZ29="Abs",0,CZ29=0,"",CZ29="Orie",2,CZ29="Holi",0,CZ29="Leav",0)</f>
        <v/>
      </c>
      <c r="DB29" s="84"/>
      <c r="DD29" s="84"/>
      <c r="DE29" s="226" t="str" cm="1">
        <f t="array" ref="DE29">_xlfn.IFS(DD29="Pres",8,DD29="Abs",0,DD29=0,"",DD29="Orie",2,DD29="Holi",0,DD29="Leav",0)</f>
        <v/>
      </c>
      <c r="DF29" s="84"/>
      <c r="DH29" s="84"/>
      <c r="DI29" s="226" t="str" cm="1">
        <f t="array" ref="DI29">_xlfn.IFS(DH29="Pres",8,DH29="Abs",0,DH29=0,"",DH29="Orie",2,DH29="Holi",0,DH29="Leav",0)</f>
        <v/>
      </c>
      <c r="DJ29" s="84"/>
      <c r="DK29" s="226" t="str" cm="1">
        <f t="array" ref="DK29">_xlfn.IFS(DJ29="Pres",8,DJ29="Abs",0,DJ29=0,"",DJ29="Orie",2,DJ29="Holi",0,DJ29="Leav",0)</f>
        <v/>
      </c>
      <c r="DL29" s="84"/>
      <c r="DM29" s="226" t="str" cm="1">
        <f t="array" ref="DM29">_xlfn.IFS(DL29="Pres",8,DL29="Abs",0,DL29=0,"",DL29="Orie",2,DL29="Holi",0,DL29="Leav",0)</f>
        <v/>
      </c>
      <c r="DN29" s="84" t="s">
        <v>54</v>
      </c>
      <c r="DO29" s="226" cm="1">
        <f t="array" ref="DO29">_xlfn.IFS(DN29="Pres",8,DN29="Abs",0,DN29=0,"",DN29="Orie",2,DN29="Holi",0,DN29="Leav",0)</f>
        <v>0</v>
      </c>
      <c r="DP29" s="84" t="s">
        <v>54</v>
      </c>
      <c r="DQ29" s="226" cm="1">
        <f t="array" ref="DQ29">_xlfn.IFS(DP29="Pres",8,DP29="Abs",0,DP29=0,"",DP29="Orie",2,DP29="Holi",0,DP29="Leav",0)</f>
        <v>0</v>
      </c>
      <c r="DR29" s="84"/>
      <c r="DS29" s="226" t="str" cm="1">
        <f t="array" ref="DS29">_xlfn.IFS(DR29="Pres",8,DR29="Abs",0,DR29=0,"",DR29="Orie",2,DR29="Holi",0,DR29="Leav",0)</f>
        <v/>
      </c>
      <c r="DT29" s="84"/>
      <c r="DU29" s="226" t="str" cm="1">
        <f t="array" ref="DU29">_xlfn.IFS(DT29="Pres",8,DT29="Abs",0,DT29=0,"",DT29="Orie",2,DT29="Holi",0,DT29="Leav",0)</f>
        <v/>
      </c>
      <c r="DV29" s="84"/>
      <c r="DX29" s="84" t="s">
        <v>34</v>
      </c>
      <c r="DY29" s="226" cm="1">
        <f t="array" ref="DY29">_xlfn.IFS(DX29="Pres",8,DX29="Abs",0,DX29=0,"",DX29="Orie",2,DX29="Holi",0,DX29="Leav",0)</f>
        <v>2</v>
      </c>
      <c r="DZ29" s="84" t="s">
        <v>35</v>
      </c>
      <c r="EA29" s="226" cm="1">
        <f t="array" ref="EA29">_xlfn.IFS(DZ29="Pres",8,DZ29="Abs",0,DZ29=0,"",DZ29="Orie",2,DZ29="Holi",0,DZ29="Leav",0)</f>
        <v>8</v>
      </c>
      <c r="EB29" s="84" t="s">
        <v>35</v>
      </c>
      <c r="EC29" s="226">
        <v>6</v>
      </c>
      <c r="ED29" s="84" t="s">
        <v>35</v>
      </c>
      <c r="EE29" s="226" cm="1">
        <f t="array" ref="EE29">_xlfn.IFS(ED29="Pres",8,ED29="Abs",0,ED29=0,"",ED29="Orie",2,ED29="Holi",0,ED29="Leav",0)</f>
        <v>8</v>
      </c>
      <c r="EF29" s="84" t="s">
        <v>35</v>
      </c>
      <c r="EG29" s="226" cm="1">
        <f t="array" ref="EG29">_xlfn.IFS(EF29="Pres",8,EF29="Abs",0,EF29=0,"",EF29="Orie",2,EF29="Holi",0,EF29="Leav",0)</f>
        <v>8</v>
      </c>
      <c r="EH29" s="84" t="s">
        <v>35</v>
      </c>
      <c r="EI29" s="226" cm="1">
        <f t="array" ref="EI29">_xlfn.IFS(EH29="Pres",8,EH29="Abs",0,EH29=0,"",EH29="Orie",2,EH29="Holi",0,EH29="Leav",0)</f>
        <v>8</v>
      </c>
      <c r="EJ29" s="84" t="s">
        <v>35</v>
      </c>
      <c r="EK29" s="226" cm="1">
        <f t="array" ref="EK29">_xlfn.IFS(EJ29="Pres",8,EJ29="Abs",0,EJ29=0,"",EJ29="Orie",2,EJ29="Holi",0,EJ29="Leav",0)</f>
        <v>8</v>
      </c>
      <c r="EL29" s="84" t="s">
        <v>35</v>
      </c>
      <c r="EM29" s="226" cm="1">
        <f t="array" ref="EM29">_xlfn.IFS(EL29="Pres",8,EL29="Abs",0,EL29=0,"",EL29="Orie",2,EL29="Holi",0,EL29="Leav",0)</f>
        <v>8</v>
      </c>
      <c r="EN29" s="84" t="s">
        <v>35</v>
      </c>
      <c r="EO29" s="226" cm="1">
        <f t="array" ref="EO29">_xlfn.IFS(EN29="Pres",8,EN29="Abs",0,EN29=0,"",EN29="Orie",2,EN29="Holi",0,EN29="Leav",0)</f>
        <v>8</v>
      </c>
      <c r="EP29" s="84" t="s">
        <v>35</v>
      </c>
      <c r="EQ29" s="226" cm="1">
        <f t="array" ref="EQ29">_xlfn.IFS(EP29="Pres",8,EP29="Abs",0,EP29=0,"",EP29="Orie",2,EP29="Holi",0,EP29="Leav",0)</f>
        <v>8</v>
      </c>
      <c r="ER29" s="84" t="s">
        <v>35</v>
      </c>
      <c r="ES29" s="226" cm="1">
        <f t="array" ref="ES29">_xlfn.IFS(ER29="Pres",8,ER29="Abs",0,ER29=0,"",ER29="Orie",2,ER29="Holi",0,ER29="Leav",0)</f>
        <v>8</v>
      </c>
      <c r="ET29" s="84" t="s">
        <v>54</v>
      </c>
      <c r="EU29" s="454">
        <v>0</v>
      </c>
      <c r="EV29" s="84" t="s">
        <v>35</v>
      </c>
      <c r="EW29" s="226" cm="1">
        <f t="array" ref="EW29">_xlfn.IFS(EV29="Pres",8,EV29="Abs",0,EV29=0,"",EV29="Orie",2,EV29="Holi",0,EV29="Leav",0)</f>
        <v>8</v>
      </c>
      <c r="EX29" s="84" t="s">
        <v>35</v>
      </c>
      <c r="EY29" s="226" cm="1">
        <f t="array" ref="EY29">_xlfn.IFS(EX29="Pres",8,EX29="Abs",0,EX29=0,"",EX29="Orie",2,EX29="Holi",0,EX29="Leav",0)</f>
        <v>8</v>
      </c>
      <c r="EZ29" s="84" t="s">
        <v>35</v>
      </c>
      <c r="FA29" s="226" cm="1">
        <f t="array" ref="FA29">_xlfn.IFS(EZ29="Pres",8,EZ29="Abs",0,EZ29=0,"",EZ29="Orie",2,EZ29="Holi",0,EZ29="Leav",0)</f>
        <v>8</v>
      </c>
      <c r="FB29" s="84" t="s">
        <v>35</v>
      </c>
      <c r="FC29" s="226" cm="1">
        <f t="array" ref="FC29">_xlfn.IFS(FB29="Pres",8,FB29="Abs",0,FB29=0,"",FB29="Orie",2,FB29="Holi",0,FB29="Leav",0)</f>
        <v>8</v>
      </c>
      <c r="FD29" s="84" t="s">
        <v>35</v>
      </c>
      <c r="FE29" s="226" cm="1">
        <f t="array" ref="FE29">_xlfn.IFS(FD29="Pres",8,FD29="Abs",0,FD29=0,"",FD29="Orie",2,FD29="Holi",0,FD29="Leav",0)</f>
        <v>8</v>
      </c>
      <c r="FF29" s="84" t="s">
        <v>35</v>
      </c>
      <c r="FG29" s="226" cm="1">
        <f t="array" ref="FG29">_xlfn.IFS(FF29="Pres",8,FF29="Abs",0,FF29=0,"",FF29="Orie",2,FF29="Holi",0,FF29="Leav",0)</f>
        <v>8</v>
      </c>
      <c r="FH29" s="84" t="s">
        <v>35</v>
      </c>
      <c r="FI29" s="226" cm="1">
        <f t="array" ref="FI29">_xlfn.IFS(FH29="Pres",8,FH29="Abs",0,FH29=0,"",FH29="Orie",2,FH29="Holi",0,FH29="Leav",0)</f>
        <v>8</v>
      </c>
      <c r="FJ29" s="84" t="s">
        <v>35</v>
      </c>
      <c r="FK29" s="226" cm="1">
        <f t="array" ref="FK29">_xlfn.IFS(FJ29="Pres",8,FJ29="Abs",0,FJ29=0,"",FJ29="Orie",2,FJ29="Holi",0,FJ29="Leav",0)</f>
        <v>8</v>
      </c>
      <c r="FL29" s="84" t="s">
        <v>35</v>
      </c>
      <c r="FM29" s="226" cm="1">
        <f t="array" ref="FM29">_xlfn.IFS(FL29="Pres",8,FL29="Abs",0,FL29=0,"",FL29="Orie",2,FL29="Holi",0,FL29="Leav",0)</f>
        <v>8</v>
      </c>
      <c r="FN29" s="84" t="s">
        <v>35</v>
      </c>
      <c r="FO29" s="226" cm="1">
        <f t="array" ref="FO29">_xlfn.IFS(FN29="Pres",8,FN29="Abs",0,FN29=0,"",FN29="Orie",2,FN29="Holi",0,FN29="Leav",0)</f>
        <v>8</v>
      </c>
      <c r="FP29" s="84" t="s">
        <v>35</v>
      </c>
      <c r="FQ29" s="226" cm="1">
        <f t="array" ref="FQ29">_xlfn.IFS(FP29="Pres",8,FP29="Abs",0,FP29=0,"",FP29="Orie",2,FP29="Holi",0,FP29="Leav",0)</f>
        <v>8</v>
      </c>
      <c r="FR29" s="84" t="s">
        <v>35</v>
      </c>
      <c r="FS29" s="226" cm="1">
        <f t="array" ref="FS29">_xlfn.IFS(FR29="Pres",8,FR29="Abs",0,FR29=0,"",FR29="Orie",2,FR29="Holi",0,FR29="Leav",0)</f>
        <v>8</v>
      </c>
      <c r="FT29" s="84" t="s">
        <v>35</v>
      </c>
      <c r="FU29" s="226" cm="1">
        <f t="array" ref="FU29">_xlfn.IFS(FT29="Pres",8,FT29="Abs",0,FT29=0,"",FT29="Orie",2,FT29="Holi",0,FT29="Leav",0)</f>
        <v>8</v>
      </c>
      <c r="FV29" s="84" t="s">
        <v>35</v>
      </c>
      <c r="FW29" s="226" cm="1">
        <f t="array" ref="FW29">_xlfn.IFS(FV29="Pres",8,FV29="Abs",0,FV29=0,"",FV29="Orie",2,FV29="Holi",0,FV29="Leav",0)</f>
        <v>8</v>
      </c>
      <c r="FX29" s="84" t="s">
        <v>35</v>
      </c>
      <c r="FY29" s="226" cm="1">
        <f t="array" ref="FY29">_xlfn.IFS(FX29="Pres",8,FX29="Abs",0,FX29=0,"",FX29="Orie",2,FX29="Holi",0,FX29="Leav",0)</f>
        <v>8</v>
      </c>
      <c r="FZ29" s="84" t="s">
        <v>35</v>
      </c>
      <c r="GA29" s="226" cm="1">
        <f t="array" ref="GA29">_xlfn.IFS(FZ29="Pres",8,FZ29="Abs",0,FZ29=0,"",FZ29="Orie",2,FZ29="Holi",0,FZ29="Leav",0)</f>
        <v>8</v>
      </c>
      <c r="GB29" s="84" t="s">
        <v>35</v>
      </c>
      <c r="GC29" s="226" cm="1">
        <f t="array" ref="GC29">_xlfn.IFS(GB29="Pres",8,GB29="Abs",0,GB29=0,"",GB29="Orie",2,GB29="Holi",0,GB29="Leav",0)</f>
        <v>8</v>
      </c>
      <c r="GD29" s="84"/>
      <c r="GE29" s="226" t="str" cm="1">
        <f t="array" ref="GE29">_xlfn.IFS(GD29="Pres",8,GD29="Abs",0,GD29=0,"",GD29="Orie",2,GD29="Holi",0,GD29="Leav",0)</f>
        <v/>
      </c>
      <c r="GF29" s="84"/>
      <c r="GG29" s="226" t="str" cm="1">
        <f t="array" ref="GG29">_xlfn.IFS(GF29="Pres",8,GF29="Abs",0,GF29=0,"",GF29="Orie",2,GF29="Holi",0,GF29="Leav",0)</f>
        <v/>
      </c>
      <c r="GH29" s="84"/>
      <c r="GI29" s="226" t="str" cm="1">
        <f t="array" ref="GI29">_xlfn.IFS(GH29="Pres",8,GH29="Abs",0,GH29=0,"",GH29="Orie",2,GH29="Holi",0,GH29="Leav",0)</f>
        <v/>
      </c>
      <c r="GJ29" s="84"/>
      <c r="GK29" s="226" t="str" cm="1">
        <f t="array" ref="GK29">_xlfn.IFS(GJ29="Pres",8,GJ29="Abs",0,GJ29=0,"",GJ29="Orie",2,GJ29="Holi",0,GJ29="Leav",0)</f>
        <v/>
      </c>
      <c r="GL29" s="84"/>
      <c r="GM29" s="226" t="str" cm="1">
        <f t="array" ref="GM29">_xlfn.IFS(GL29="Pres",8,GL29="Abs",0,GL29=0,"",GL29="Orie",2,GL29="Holi",0,GL29="Leav",0)</f>
        <v/>
      </c>
      <c r="GN29" s="84"/>
      <c r="GO29" s="226" t="str" cm="1">
        <f t="array" ref="GO29">_xlfn.IFS(GN29="Pres",8,GN29="Abs",0,GN29=0,"",GN29="Orie",2,GN29="Holi",0,GN29="Leav",0)</f>
        <v/>
      </c>
      <c r="GP29" s="84"/>
      <c r="GQ29" s="226" t="str" cm="1">
        <f t="array" ref="GQ29">_xlfn.IFS(GP29="Pres",8,GP29="Abs",0,GP29=0,"",GP29="Orie",2,GP29="Holi",0,GP29="Leav",0)</f>
        <v/>
      </c>
      <c r="GR29" s="84"/>
      <c r="GS29" s="226" t="str" cm="1">
        <f t="array" ref="GS29">_xlfn.IFS(GR29="Pres",8,GR29="Abs",0,GR29=0,"",GR29="Orie",2,GR29="Holi",0,GR29="Leav",0)</f>
        <v/>
      </c>
      <c r="GT29" s="84"/>
      <c r="GU29" s="226" t="str" cm="1">
        <f t="array" ref="GU29">_xlfn.IFS(GT29="Pres",8,GT29="Abs",0,GT29=0,"",GT29="Orie",2,GT29="Holi",0,GT29="Leav",0)</f>
        <v/>
      </c>
    </row>
    <row r="30" spans="1:203" ht="18.75" customHeight="1">
      <c r="A30" s="73" t="s">
        <v>60</v>
      </c>
      <c r="B30" s="368" t="s">
        <v>1501</v>
      </c>
      <c r="C30" s="33" t="s">
        <v>1502</v>
      </c>
      <c r="D30" s="33" t="s">
        <v>1503</v>
      </c>
      <c r="E30" s="33"/>
      <c r="F30" s="73" t="s">
        <v>43</v>
      </c>
      <c r="G30" s="35">
        <v>44598</v>
      </c>
      <c r="H30" s="35">
        <v>44946</v>
      </c>
      <c r="I30" s="396">
        <v>44837</v>
      </c>
      <c r="J30" s="36" t="str">
        <f t="shared" si="66"/>
        <v>Sun</v>
      </c>
      <c r="K30" s="86">
        <f t="shared" si="67"/>
        <v>44781</v>
      </c>
      <c r="L30" s="396">
        <v>44837</v>
      </c>
      <c r="M30" s="87"/>
      <c r="N30" s="79">
        <f t="shared" si="60"/>
        <v>21</v>
      </c>
      <c r="O30" s="79">
        <f t="shared" si="61"/>
        <v>168</v>
      </c>
      <c r="P30" s="39">
        <f t="shared" si="62"/>
        <v>1</v>
      </c>
      <c r="Q30" s="38" t="str">
        <f t="shared" si="63"/>
        <v/>
      </c>
      <c r="R30" s="40">
        <f t="shared" si="64"/>
        <v>5</v>
      </c>
      <c r="S30" s="41">
        <f t="shared" si="65"/>
        <v>3</v>
      </c>
      <c r="T30" s="45"/>
      <c r="U30" s="123"/>
      <c r="V30" s="123"/>
      <c r="W30" s="44"/>
      <c r="X30" s="71"/>
      <c r="Y30" s="42"/>
      <c r="Z30" s="44"/>
      <c r="AA30" s="45"/>
      <c r="AB30" s="46"/>
      <c r="AC30" s="47" t="str">
        <f t="shared" si="68"/>
        <v/>
      </c>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128"/>
      <c r="CT30" s="84"/>
      <c r="CV30" s="84"/>
      <c r="CW30" s="230" t="str" cm="1">
        <f t="array" ref="CW30">_xlfn.IFS(CV30="Pres",8,CV30="Abs",0,CV30=0,"",CV30="Orie",2)</f>
        <v/>
      </c>
      <c r="DA30" s="226" t="str" cm="1">
        <f t="array" ref="DA30">_xlfn.IFS(CZ30="Pres",8,CZ30="Abs",0,CZ30=0,"",CZ30="Orie",2,CZ30="Holi",0,CZ30="Leav",0)</f>
        <v/>
      </c>
      <c r="DB30" s="84"/>
      <c r="DD30" s="84"/>
      <c r="DE30" s="226" t="str" cm="1">
        <f t="array" ref="DE30">_xlfn.IFS(DD30="Pres",8,DD30="Abs",0,DD30=0,"",DD30="Orie",2,DD30="Holi",0,DD30="Leav",0)</f>
        <v/>
      </c>
      <c r="DF30" s="84"/>
      <c r="DH30" s="84"/>
      <c r="DI30" s="226" t="str" cm="1">
        <f t="array" ref="DI30">_xlfn.IFS(DH30="Pres",8,DH30="Abs",0,DH30=0,"",DH30="Orie",2,DH30="Holi",0,DH30="Leav",0)</f>
        <v/>
      </c>
      <c r="DJ30" s="84"/>
      <c r="DK30" s="226" t="str" cm="1">
        <f t="array" ref="DK30">_xlfn.IFS(DJ30="Pres",8,DJ30="Abs",0,DJ30=0,"",DJ30="Orie",2,DJ30="Holi",0,DJ30="Leav",0)</f>
        <v/>
      </c>
      <c r="DL30" s="84"/>
      <c r="DM30" s="226" t="str" cm="1">
        <f t="array" ref="DM30">_xlfn.IFS(DL30="Pres",8,DL30="Abs",0,DL30=0,"",DL30="Orie",2,DL30="Holi",0,DL30="Leav",0)</f>
        <v/>
      </c>
      <c r="DN30" s="84" t="s">
        <v>54</v>
      </c>
      <c r="DO30" s="226" cm="1">
        <f t="array" ref="DO30">_xlfn.IFS(DN30="Pres",8,DN30="Abs",0,DN30=0,"",DN30="Orie",2,DN30="Holi",0,DN30="Leav",0)</f>
        <v>0</v>
      </c>
      <c r="DP30" s="84" t="s">
        <v>54</v>
      </c>
      <c r="DQ30" s="226" cm="1">
        <f t="array" ref="DQ30">_xlfn.IFS(DP30="Pres",8,DP30="Abs",0,DP30=0,"",DP30="Orie",2,DP30="Holi",0,DP30="Leav",0)</f>
        <v>0</v>
      </c>
      <c r="DR30" s="84"/>
      <c r="DS30" s="226" t="str" cm="1">
        <f t="array" ref="DS30">_xlfn.IFS(DR30="Pres",8,DR30="Abs",0,DR30=0,"",DR30="Orie",2,DR30="Holi",0,DR30="Leav",0)</f>
        <v/>
      </c>
      <c r="DT30" s="84"/>
      <c r="DU30" s="226" t="str" cm="1">
        <f t="array" ref="DU30">_xlfn.IFS(DT30="Pres",8,DT30="Abs",0,DT30=0,"",DT30="Orie",2,DT30="Holi",0,DT30="Leav",0)</f>
        <v/>
      </c>
      <c r="DV30" s="84"/>
      <c r="DX30" s="84" t="s">
        <v>34</v>
      </c>
      <c r="DY30" s="226" cm="1">
        <f t="array" ref="DY30">_xlfn.IFS(DX30="Pres",8,DX30="Abs",0,DX30=0,"",DX30="Orie",2,DX30="Holi",0,DX30="Leav",0)</f>
        <v>2</v>
      </c>
      <c r="DZ30" s="84" t="s">
        <v>35</v>
      </c>
      <c r="EA30" s="226" cm="1">
        <f t="array" ref="EA30">_xlfn.IFS(DZ30="Pres",8,DZ30="Abs",0,DZ30=0,"",DZ30="Orie",2,DZ30="Holi",0,DZ30="Leav",0)</f>
        <v>8</v>
      </c>
      <c r="EB30" s="84" t="s">
        <v>35</v>
      </c>
      <c r="EC30" s="226" cm="1">
        <f t="array" ref="EC30">_xlfn.IFS(EB30="Pres",8,EB30="Abs",0,EB30=0,"",EB30="Orie",2,EB30="Holi",0,EB30="Leav",0)</f>
        <v>8</v>
      </c>
      <c r="ED30" s="84" t="s">
        <v>35</v>
      </c>
      <c r="EE30" s="226">
        <v>7.75</v>
      </c>
      <c r="EF30" s="84" t="s">
        <v>35</v>
      </c>
      <c r="EG30" s="226" cm="1">
        <f t="array" ref="EG30">_xlfn.IFS(EF30="Pres",8,EF30="Abs",0,EF30=0,"",EF30="Orie",2,EF30="Holi",0,EF30="Leav",0)</f>
        <v>8</v>
      </c>
      <c r="EH30" s="84" t="s">
        <v>35</v>
      </c>
      <c r="EI30" s="226" cm="1">
        <f t="array" ref="EI30">_xlfn.IFS(EH30="Pres",8,EH30="Abs",0,EH30=0,"",EH30="Orie",2,EH30="Holi",0,EH30="Leav",0)</f>
        <v>8</v>
      </c>
      <c r="EJ30" s="84" t="s">
        <v>35</v>
      </c>
      <c r="EK30" s="226" cm="1">
        <f t="array" ref="EK30">_xlfn.IFS(EJ30="Pres",8,EJ30="Abs",0,EJ30=0,"",EJ30="Orie",2,EJ30="Holi",0,EJ30="Leav",0)</f>
        <v>8</v>
      </c>
      <c r="EL30" s="84" t="s">
        <v>35</v>
      </c>
      <c r="EM30" s="226" cm="1">
        <f t="array" ref="EM30">_xlfn.IFS(EL30="Pres",8,EL30="Abs",0,EL30=0,"",EL30="Orie",2,EL30="Holi",0,EL30="Leav",0)</f>
        <v>8</v>
      </c>
      <c r="EN30" s="84" t="s">
        <v>35</v>
      </c>
      <c r="EO30" s="226" cm="1">
        <f t="array" ref="EO30">_xlfn.IFS(EN30="Pres",8,EN30="Abs",0,EN30=0,"",EN30="Orie",2,EN30="Holi",0,EN30="Leav",0)</f>
        <v>8</v>
      </c>
      <c r="EP30" s="84" t="s">
        <v>35</v>
      </c>
      <c r="EQ30" s="226" cm="1">
        <f t="array" ref="EQ30">_xlfn.IFS(EP30="Pres",8,EP30="Abs",0,EP30=0,"",EP30="Orie",2,EP30="Holi",0,EP30="Leav",0)</f>
        <v>8</v>
      </c>
      <c r="ER30" s="84" t="s">
        <v>35</v>
      </c>
      <c r="ES30" s="226">
        <v>7.5</v>
      </c>
      <c r="ET30" s="84" t="s">
        <v>54</v>
      </c>
      <c r="EU30" s="454">
        <v>0</v>
      </c>
      <c r="EV30" s="84" t="s">
        <v>35</v>
      </c>
      <c r="EW30" s="226" cm="1">
        <f t="array" ref="EW30">_xlfn.IFS(EV30="Pres",8,EV30="Abs",0,EV30=0,"",EV30="Orie",2,EV30="Holi",0,EV30="Leav",0)</f>
        <v>8</v>
      </c>
      <c r="EX30" s="84" t="s">
        <v>35</v>
      </c>
      <c r="EY30" s="226" cm="1">
        <f t="array" ref="EY30">_xlfn.IFS(EX30="Pres",8,EX30="Abs",0,EX30=0,"",EX30="Orie",2,EX30="Holi",0,EX30="Leav",0)</f>
        <v>8</v>
      </c>
      <c r="EZ30" s="84" t="s">
        <v>35</v>
      </c>
      <c r="FA30" s="226" cm="1">
        <f t="array" ref="FA30">_xlfn.IFS(EZ30="Pres",8,EZ30="Abs",0,EZ30=0,"",EZ30="Orie",2,EZ30="Holi",0,EZ30="Leav",0)</f>
        <v>8</v>
      </c>
      <c r="FB30" s="84" t="s">
        <v>35</v>
      </c>
      <c r="FC30" s="226" cm="1">
        <f t="array" ref="FC30">_xlfn.IFS(FB30="Pres",8,FB30="Abs",0,FB30=0,"",FB30="Orie",2,FB30="Holi",0,FB30="Leav",0)</f>
        <v>8</v>
      </c>
      <c r="FD30" s="84" t="s">
        <v>35</v>
      </c>
      <c r="FE30" s="226" cm="1">
        <f t="array" ref="FE30">_xlfn.IFS(FD30="Pres",8,FD30="Abs",0,FD30=0,"",FD30="Orie",2,FD30="Holi",0,FD30="Leav",0)</f>
        <v>8</v>
      </c>
      <c r="FF30" s="84" t="s">
        <v>35</v>
      </c>
      <c r="FG30" s="226" cm="1">
        <f t="array" ref="FG30">_xlfn.IFS(FF30="Pres",8,FF30="Abs",0,FF30=0,"",FF30="Orie",2,FF30="Holi",0,FF30="Leav",0)</f>
        <v>8</v>
      </c>
      <c r="FH30" s="84" t="s">
        <v>35</v>
      </c>
      <c r="FI30" s="226" cm="1">
        <f t="array" ref="FI30">_xlfn.IFS(FH30="Pres",8,FH30="Abs",0,FH30=0,"",FH30="Orie",2,FH30="Holi",0,FH30="Leav",0)</f>
        <v>8</v>
      </c>
      <c r="FJ30" s="84" t="s">
        <v>35</v>
      </c>
      <c r="FK30" s="226">
        <v>6.75</v>
      </c>
      <c r="FL30" s="84" t="s">
        <v>35</v>
      </c>
      <c r="FM30" s="226" cm="1">
        <f t="array" ref="FM30">_xlfn.IFS(FL30="Pres",8,FL30="Abs",0,FL30=0,"",FL30="Orie",2,FL30="Holi",0,FL30="Leav",0)</f>
        <v>8</v>
      </c>
      <c r="FN30" s="84" t="s">
        <v>35</v>
      </c>
      <c r="FO30" s="226" cm="1">
        <f t="array" ref="FO30">_xlfn.IFS(FN30="Pres",8,FN30="Abs",0,FN30=0,"",FN30="Orie",2,FN30="Holi",0,FN30="Leav",0)</f>
        <v>8</v>
      </c>
      <c r="FP30" s="84" t="s">
        <v>35</v>
      </c>
      <c r="FQ30" s="226" cm="1">
        <f t="array" ref="FQ30">_xlfn.IFS(FP30="Pres",8,FP30="Abs",0,FP30=0,"",FP30="Orie",2,FP30="Holi",0,FP30="Leav",0)</f>
        <v>8</v>
      </c>
      <c r="FR30" s="84" t="s">
        <v>48</v>
      </c>
      <c r="FS30" s="226" cm="1">
        <f t="array" ref="FS30">_xlfn.IFS(FR30="Pres",8,FR30="Abs",0,FR30=0,"",FR30="Orie",2,FR30="Holi",0,FR30="Leav",0)</f>
        <v>0</v>
      </c>
      <c r="FT30" s="84" t="s">
        <v>48</v>
      </c>
      <c r="FU30" s="226" cm="1">
        <f t="array" ref="FU30">_xlfn.IFS(FT30="Pres",8,FT30="Abs",0,FT30=0,"",FT30="Orie",2,FT30="Holi",0,FT30="Leav",0)</f>
        <v>0</v>
      </c>
      <c r="FV30" s="84" t="s">
        <v>48</v>
      </c>
      <c r="FW30" s="226" cm="1">
        <f t="array" ref="FW30">_xlfn.IFS(FV30="Pres",8,FV30="Abs",0,FV30=0,"",FV30="Orie",2,FV30="Holi",0,FV30="Leav",0)</f>
        <v>0</v>
      </c>
      <c r="FX30" s="84" t="s">
        <v>48</v>
      </c>
      <c r="FY30" s="226" cm="1">
        <f t="array" ref="FY30">_xlfn.IFS(FX30="Pres",8,FX30="Abs",0,FX30=0,"",FX30="Orie",2,FX30="Holi",0,FX30="Leav",0)</f>
        <v>0</v>
      </c>
      <c r="FZ30" s="84" t="s">
        <v>48</v>
      </c>
      <c r="GA30" s="226" cm="1">
        <f t="array" ref="GA30">_xlfn.IFS(FZ30="Pres",8,FZ30="Abs",0,FZ30=0,"",FZ30="Orie",2,FZ30="Holi",0,FZ30="Leav",0)</f>
        <v>0</v>
      </c>
      <c r="GB30" s="84"/>
      <c r="GC30" s="226" t="str" cm="1">
        <f t="array" ref="GC30">_xlfn.IFS(GB30="Pres",8,GB30="Abs",0,GB30=0,"",GB30="Orie",2,GB30="Holi",0,GB30="Leav",0)</f>
        <v/>
      </c>
      <c r="GD30" s="84"/>
      <c r="GE30" s="226" t="str" cm="1">
        <f t="array" ref="GE30">_xlfn.IFS(GD30="Pres",8,GD30="Abs",0,GD30=0,"",GD30="Orie",2,GD30="Holi",0,GD30="Leav",0)</f>
        <v/>
      </c>
      <c r="GF30" s="84"/>
      <c r="GG30" s="226" t="str" cm="1">
        <f t="array" ref="GG30">_xlfn.IFS(GF30="Pres",8,GF30="Abs",0,GF30=0,"",GF30="Orie",2,GF30="Holi",0,GF30="Leav",0)</f>
        <v/>
      </c>
      <c r="GH30" s="84"/>
      <c r="GI30" s="226" t="str" cm="1">
        <f t="array" ref="GI30">_xlfn.IFS(GH30="Pres",8,GH30="Abs",0,GH30=0,"",GH30="Orie",2,GH30="Holi",0,GH30="Leav",0)</f>
        <v/>
      </c>
      <c r="GJ30" s="84"/>
      <c r="GK30" s="226" t="str" cm="1">
        <f t="array" ref="GK30">_xlfn.IFS(GJ30="Pres",8,GJ30="Abs",0,GJ30=0,"",GJ30="Orie",2,GJ30="Holi",0,GJ30="Leav",0)</f>
        <v/>
      </c>
      <c r="GL30" s="84"/>
      <c r="GM30" s="226" t="str" cm="1">
        <f t="array" ref="GM30">_xlfn.IFS(GL30="Pres",8,GL30="Abs",0,GL30=0,"",GL30="Orie",2,GL30="Holi",0,GL30="Leav",0)</f>
        <v/>
      </c>
      <c r="GN30" s="84"/>
      <c r="GO30" s="226" t="str" cm="1">
        <f t="array" ref="GO30">_xlfn.IFS(GN30="Pres",8,GN30="Abs",0,GN30=0,"",GN30="Orie",2,GN30="Holi",0,GN30="Leav",0)</f>
        <v/>
      </c>
      <c r="GP30" s="84"/>
      <c r="GQ30" s="226" t="str" cm="1">
        <f t="array" ref="GQ30">_xlfn.IFS(GP30="Pres",8,GP30="Abs",0,GP30=0,"",GP30="Orie",2,GP30="Holi",0,GP30="Leav",0)</f>
        <v/>
      </c>
      <c r="GR30" s="84"/>
      <c r="GS30" s="226" t="str" cm="1">
        <f t="array" ref="GS30">_xlfn.IFS(GR30="Pres",8,GR30="Abs",0,GR30=0,"",GR30="Orie",2,GR30="Holi",0,GR30="Leav",0)</f>
        <v/>
      </c>
      <c r="GT30" s="84"/>
      <c r="GU30" s="226" t="str" cm="1">
        <f t="array" ref="GU30">_xlfn.IFS(GT30="Pres",8,GT30="Abs",0,GT30=0,"",GT30="Orie",2,GT30="Holi",0,GT30="Leav",0)</f>
        <v/>
      </c>
    </row>
    <row r="31" spans="1:203" ht="18.75" customHeight="1">
      <c r="A31" s="73" t="s">
        <v>60</v>
      </c>
      <c r="B31" s="33" t="s">
        <v>1731</v>
      </c>
      <c r="C31" s="33"/>
      <c r="D31" s="33" t="s">
        <v>572</v>
      </c>
      <c r="E31" s="33"/>
      <c r="F31" s="73" t="s">
        <v>43</v>
      </c>
      <c r="G31" s="35">
        <v>44598</v>
      </c>
      <c r="H31" s="35">
        <v>44946</v>
      </c>
      <c r="I31" s="396">
        <v>44837</v>
      </c>
      <c r="J31" s="36" t="str">
        <f t="shared" si="66"/>
        <v>Sun</v>
      </c>
      <c r="K31" s="86">
        <f t="shared" si="67"/>
        <v>44781</v>
      </c>
      <c r="L31" s="396">
        <v>44837</v>
      </c>
      <c r="M31" s="87"/>
      <c r="N31" s="79">
        <f t="shared" si="60"/>
        <v>27</v>
      </c>
      <c r="O31" s="79">
        <f t="shared" si="61"/>
        <v>216.75</v>
      </c>
      <c r="P31" s="39">
        <f t="shared" si="62"/>
        <v>1</v>
      </c>
      <c r="Q31" s="38" t="str">
        <f t="shared" si="63"/>
        <v/>
      </c>
      <c r="R31" s="40" t="str">
        <f t="shared" si="64"/>
        <v/>
      </c>
      <c r="S31" s="41">
        <f t="shared" si="65"/>
        <v>3</v>
      </c>
      <c r="T31" s="45"/>
      <c r="U31" s="123"/>
      <c r="V31" s="123"/>
      <c r="W31" s="44"/>
      <c r="X31" s="71"/>
      <c r="Y31" s="42"/>
      <c r="Z31" s="44"/>
      <c r="AA31" s="45"/>
      <c r="AB31" s="46"/>
      <c r="AC31" s="47" t="str">
        <f t="shared" si="68"/>
        <v/>
      </c>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128"/>
      <c r="CT31" s="84"/>
      <c r="CV31" s="84"/>
      <c r="CW31" s="230" t="str" cm="1">
        <f t="array" ref="CW31">_xlfn.IFS(CV31="Pres",8,CV31="Abs",0,CV31=0,"",CV31="Orie",2)</f>
        <v/>
      </c>
      <c r="DA31" s="226" t="str" cm="1">
        <f t="array" ref="DA31">_xlfn.IFS(CZ31="Pres",8,CZ31="Abs",0,CZ31=0,"",CZ31="Orie",2,CZ31="Holi",0,CZ31="Leav",0)</f>
        <v/>
      </c>
      <c r="DD31" s="84"/>
      <c r="DE31" s="226" t="str" cm="1">
        <f t="array" ref="DE31">_xlfn.IFS(DD31="Pres",8,DD31="Abs",0,DD31=0,"",DD31="Orie",2,DD31="Holi",0,DD31="Leav",0)</f>
        <v/>
      </c>
      <c r="DF31" s="84"/>
      <c r="DH31" s="84"/>
      <c r="DI31" s="226" t="str" cm="1">
        <f t="array" ref="DI31">_xlfn.IFS(DH31="Pres",8,DH31="Abs",0,DH31=0,"",DH31="Orie",2,DH31="Holi",0,DH31="Leav",0)</f>
        <v/>
      </c>
      <c r="DJ31" s="84"/>
      <c r="DM31" s="226" t="str" cm="1">
        <f t="array" ref="DM31">_xlfn.IFS(DL31="Pres",8,DL31="Abs",0,DL31=0,"",DL31="Orie",2,DL31="Holi",0,DL31="Leav",0)</f>
        <v/>
      </c>
      <c r="DN31" s="84" t="s">
        <v>54</v>
      </c>
      <c r="DO31" s="226" cm="1">
        <f t="array" ref="DO31">_xlfn.IFS(DN31="Pres",8,DN31="Abs",0,DN31=0,"",DN31="Orie",2,DN31="Holi",0,DN31="Leav",0)</f>
        <v>0</v>
      </c>
      <c r="DP31" s="84" t="s">
        <v>54</v>
      </c>
      <c r="DQ31" s="226" cm="1">
        <f t="array" ref="DQ31">_xlfn.IFS(DP31="Pres",8,DP31="Abs",0,DP31=0,"",DP31="Orie",2,DP31="Holi",0,DP31="Leav",0)</f>
        <v>0</v>
      </c>
      <c r="DR31" s="84"/>
      <c r="DS31" s="226" t="str" cm="1">
        <f t="array" ref="DS31">_xlfn.IFS(DR31="Pres",8,DR31="Abs",0,DR31=0,"",DR31="Orie",2,DR31="Holi",0,DR31="Leav",0)</f>
        <v/>
      </c>
      <c r="DT31" s="84"/>
      <c r="DU31" s="226" t="str" cm="1">
        <f t="array" ref="DU31">_xlfn.IFS(DT31="Pres",8,DT31="Abs",0,DT31=0,"",DT31="Orie",2,DT31="Holi",0,DT31="Leav",0)</f>
        <v/>
      </c>
      <c r="DV31" s="84"/>
      <c r="DX31" s="84" t="s">
        <v>34</v>
      </c>
      <c r="DY31" s="226" cm="1">
        <f t="array" ref="DY31">_xlfn.IFS(DX31="Pres",8,DX31="Abs",0,DX31=0,"",DX31="Orie",2,DX31="Holi",0,DX31="Leav",0)</f>
        <v>2</v>
      </c>
      <c r="DZ31" s="84" t="s">
        <v>35</v>
      </c>
      <c r="EA31" s="226" cm="1">
        <f t="array" ref="EA31">_xlfn.IFS(DZ31="Pres",8,DZ31="Abs",0,DZ31=0,"",DZ31="Orie",2,DZ31="Holi",0,DZ31="Leav",0)</f>
        <v>8</v>
      </c>
      <c r="EB31" s="84" t="s">
        <v>35</v>
      </c>
      <c r="EC31" s="226" cm="1">
        <f t="array" ref="EC31">_xlfn.IFS(EB31="Pres",8,EB31="Abs",0,EB31=0,"",EB31="Orie",2,EB31="Holi",0,EB31="Leav",0)</f>
        <v>8</v>
      </c>
      <c r="ED31" s="84" t="s">
        <v>35</v>
      </c>
      <c r="EE31" s="226" cm="1">
        <f t="array" ref="EE31">_xlfn.IFS(ED31="Pres",8,ED31="Abs",0,ED31=0,"",ED31="Orie",2,ED31="Holi",0,ED31="Leav",0)</f>
        <v>8</v>
      </c>
      <c r="EF31" s="84" t="s">
        <v>35</v>
      </c>
      <c r="EG31" s="226" cm="1">
        <f t="array" ref="EG31">_xlfn.IFS(EF31="Pres",8,EF31="Abs",0,EF31=0,"",EF31="Orie",2,EF31="Holi",0,EF31="Leav",0)</f>
        <v>8</v>
      </c>
      <c r="EH31" s="84" t="s">
        <v>35</v>
      </c>
      <c r="EI31" s="226" cm="1">
        <f t="array" ref="EI31">_xlfn.IFS(EH31="Pres",8,EH31="Abs",0,EH31=0,"",EH31="Orie",2,EH31="Holi",0,EH31="Leav",0)</f>
        <v>8</v>
      </c>
      <c r="EJ31" s="84" t="s">
        <v>35</v>
      </c>
      <c r="EK31" s="226" cm="1">
        <f t="array" ref="EK31">_xlfn.IFS(EJ31="Pres",8,EJ31="Abs",0,EJ31=0,"",EJ31="Orie",2,EJ31="Holi",0,EJ31="Leav",0)</f>
        <v>8</v>
      </c>
      <c r="EL31" s="84" t="s">
        <v>35</v>
      </c>
      <c r="EM31" s="226" cm="1">
        <f t="array" ref="EM31">_xlfn.IFS(EL31="Pres",8,EL31="Abs",0,EL31=0,"",EL31="Orie",2,EL31="Holi",0,EL31="Leav",0)</f>
        <v>8</v>
      </c>
      <c r="EN31" s="84" t="s">
        <v>35</v>
      </c>
      <c r="EO31" s="226" cm="1">
        <f t="array" ref="EO31">_xlfn.IFS(EN31="Pres",8,EN31="Abs",0,EN31=0,"",EN31="Orie",2,EN31="Holi",0,EN31="Leav",0)</f>
        <v>8</v>
      </c>
      <c r="EP31" s="84" t="s">
        <v>35</v>
      </c>
      <c r="EQ31" s="226" cm="1">
        <f t="array" ref="EQ31">_xlfn.IFS(EP31="Pres",8,EP31="Abs",0,EP31=0,"",EP31="Orie",2,EP31="Holi",0,EP31="Leav",0)</f>
        <v>8</v>
      </c>
      <c r="ER31" s="84" t="s">
        <v>35</v>
      </c>
      <c r="ES31" s="226">
        <v>7.5</v>
      </c>
      <c r="ET31" s="84" t="s">
        <v>54</v>
      </c>
      <c r="EU31" s="454">
        <v>0</v>
      </c>
      <c r="EV31" s="84" t="s">
        <v>35</v>
      </c>
      <c r="EW31" s="226" cm="1">
        <f t="array" ref="EW31">_xlfn.IFS(EV31="Pres",8,EV31="Abs",0,EV31=0,"",EV31="Orie",2,EV31="Holi",0,EV31="Leav",0)</f>
        <v>8</v>
      </c>
      <c r="EX31" s="84" t="s">
        <v>35</v>
      </c>
      <c r="EY31" s="226" cm="1">
        <f t="array" ref="EY31">_xlfn.IFS(EX31="Pres",8,EX31="Abs",0,EX31=0,"",EX31="Orie",2,EX31="Holi",0,EX31="Leav",0)</f>
        <v>8</v>
      </c>
      <c r="EZ31" s="84" t="s">
        <v>35</v>
      </c>
      <c r="FA31" s="226" cm="1">
        <f t="array" ref="FA31">_xlfn.IFS(EZ31="Pres",8,EZ31="Abs",0,EZ31=0,"",EZ31="Orie",2,EZ31="Holi",0,EZ31="Leav",0)</f>
        <v>8</v>
      </c>
      <c r="FB31" s="84" t="s">
        <v>35</v>
      </c>
      <c r="FC31" s="226" cm="1">
        <f t="array" ref="FC31">_xlfn.IFS(FB31="Pres",8,FB31="Abs",0,FB31=0,"",FB31="Orie",2,FB31="Holi",0,FB31="Leav",0)</f>
        <v>8</v>
      </c>
      <c r="FD31" s="84" t="s">
        <v>35</v>
      </c>
      <c r="FE31" s="226" cm="1">
        <f t="array" ref="FE31">_xlfn.IFS(FD31="Pres",8,FD31="Abs",0,FD31=0,"",FD31="Orie",2,FD31="Holi",0,FD31="Leav",0)</f>
        <v>8</v>
      </c>
      <c r="FF31" s="84" t="s">
        <v>35</v>
      </c>
      <c r="FG31" s="226" cm="1">
        <f t="array" ref="FG31">_xlfn.IFS(FF31="Pres",8,FF31="Abs",0,FF31=0,"",FF31="Orie",2,FF31="Holi",0,FF31="Leav",0)</f>
        <v>8</v>
      </c>
      <c r="FH31" s="84" t="s">
        <v>35</v>
      </c>
      <c r="FI31" s="226" cm="1">
        <f t="array" ref="FI31">_xlfn.IFS(FH31="Pres",8,FH31="Abs",0,FH31=0,"",FH31="Orie",2,FH31="Holi",0,FH31="Leav",0)</f>
        <v>8</v>
      </c>
      <c r="FJ31" s="84" t="s">
        <v>35</v>
      </c>
      <c r="FK31" s="226">
        <v>7.25</v>
      </c>
      <c r="FL31" s="84" t="s">
        <v>35</v>
      </c>
      <c r="FM31" s="226" cm="1">
        <f t="array" ref="FM31">_xlfn.IFS(FL31="Pres",8,FL31="Abs",0,FL31=0,"",FL31="Orie",2,FL31="Holi",0,FL31="Leav",0)</f>
        <v>8</v>
      </c>
      <c r="FN31" s="84" t="s">
        <v>35</v>
      </c>
      <c r="FO31" s="226" cm="1">
        <f t="array" ref="FO31">_xlfn.IFS(FN31="Pres",8,FN31="Abs",0,FN31=0,"",FN31="Orie",2,FN31="Holi",0,FN31="Leav",0)</f>
        <v>8</v>
      </c>
      <c r="FP31" s="84" t="s">
        <v>35</v>
      </c>
      <c r="FQ31" s="226" cm="1">
        <f t="array" ref="FQ31">_xlfn.IFS(FP31="Pres",8,FP31="Abs",0,FP31=0,"",FP31="Orie",2,FP31="Holi",0,FP31="Leav",0)</f>
        <v>8</v>
      </c>
      <c r="FR31" s="84" t="s">
        <v>35</v>
      </c>
      <c r="FS31" s="226" cm="1">
        <f t="array" ref="FS31">_xlfn.IFS(FR31="Pres",8,FR31="Abs",0,FR31=0,"",FR31="Orie",2,FR31="Holi",0,FR31="Leav",0)</f>
        <v>8</v>
      </c>
      <c r="FT31" s="84" t="s">
        <v>35</v>
      </c>
      <c r="FU31" s="226" cm="1">
        <f t="array" ref="FU31">_xlfn.IFS(FT31="Pres",8,FT31="Abs",0,FT31=0,"",FT31="Orie",2,FT31="Holi",0,FT31="Leav",0)</f>
        <v>8</v>
      </c>
      <c r="FV31" s="84" t="s">
        <v>35</v>
      </c>
      <c r="FW31" s="226" cm="1">
        <f t="array" ref="FW31">_xlfn.IFS(FV31="Pres",8,FV31="Abs",0,FV31=0,"",FV31="Orie",2,FV31="Holi",0,FV31="Leav",0)</f>
        <v>8</v>
      </c>
      <c r="FX31" s="84" t="s">
        <v>35</v>
      </c>
      <c r="FY31" s="226" cm="1">
        <f t="array" ref="FY31">_xlfn.IFS(FX31="Pres",8,FX31="Abs",0,FX31=0,"",FX31="Orie",2,FX31="Holi",0,FX31="Leav",0)</f>
        <v>8</v>
      </c>
      <c r="FZ31" s="84" t="s">
        <v>35</v>
      </c>
      <c r="GA31" s="226" cm="1">
        <f t="array" ref="GA31">_xlfn.IFS(FZ31="Pres",8,FZ31="Abs",0,FZ31=0,"",FZ31="Orie",2,FZ31="Holi",0,FZ31="Leav",0)</f>
        <v>8</v>
      </c>
      <c r="GB31" s="84" t="s">
        <v>35</v>
      </c>
      <c r="GC31" s="226" cm="1">
        <f t="array" ref="GC31">_xlfn.IFS(GB31="Pres",8,GB31="Abs",0,GB31=0,"",GB31="Orie",2,GB31="Holi",0,GB31="Leav",0)</f>
        <v>8</v>
      </c>
      <c r="GD31" s="84"/>
      <c r="GE31" s="226" t="str" cm="1">
        <f t="array" ref="GE31">_xlfn.IFS(GD31="Pres",8,GD31="Abs",0,GD31=0,"",GD31="Orie",2,GD31="Holi",0,GD31="Leav",0)</f>
        <v/>
      </c>
      <c r="GF31" s="84"/>
      <c r="GG31" s="226" t="str" cm="1">
        <f t="array" ref="GG31">_xlfn.IFS(GF31="Pres",8,GF31="Abs",0,GF31=0,"",GF31="Orie",2,GF31="Holi",0,GF31="Leav",0)</f>
        <v/>
      </c>
      <c r="GH31" s="84"/>
      <c r="GI31" s="226" t="str" cm="1">
        <f t="array" ref="GI31">_xlfn.IFS(GH31="Pres",8,GH31="Abs",0,GH31=0,"",GH31="Orie",2,GH31="Holi",0,GH31="Leav",0)</f>
        <v/>
      </c>
      <c r="GJ31" s="84"/>
      <c r="GK31" s="226" t="str" cm="1">
        <f t="array" ref="GK31">_xlfn.IFS(GJ31="Pres",8,GJ31="Abs",0,GJ31=0,"",GJ31="Orie",2,GJ31="Holi",0,GJ31="Leav",0)</f>
        <v/>
      </c>
      <c r="GL31" s="84"/>
      <c r="GM31" s="226" t="str" cm="1">
        <f t="array" ref="GM31">_xlfn.IFS(GL31="Pres",8,GL31="Abs",0,GL31=0,"",GL31="Orie",2,GL31="Holi",0,GL31="Leav",0)</f>
        <v/>
      </c>
      <c r="GN31" s="84"/>
      <c r="GO31" s="226" t="str" cm="1">
        <f t="array" ref="GO31">_xlfn.IFS(GN31="Pres",8,GN31="Abs",0,GN31=0,"",GN31="Orie",2,GN31="Holi",0,GN31="Leav",0)</f>
        <v/>
      </c>
      <c r="GP31" s="84"/>
      <c r="GQ31" s="226" t="str" cm="1">
        <f t="array" ref="GQ31">_xlfn.IFS(GP31="Pres",8,GP31="Abs",0,GP31=0,"",GP31="Orie",2,GP31="Holi",0,GP31="Leav",0)</f>
        <v/>
      </c>
      <c r="GR31" s="84"/>
      <c r="GS31" s="226" t="str" cm="1">
        <f t="array" ref="GS31">_xlfn.IFS(GR31="Pres",8,GR31="Abs",0,GR31=0,"",GR31="Orie",2,GR31="Holi",0,GR31="Leav",0)</f>
        <v/>
      </c>
      <c r="GT31" s="84"/>
      <c r="GU31" s="226" t="str" cm="1">
        <f t="array" ref="GU31">_xlfn.IFS(GT31="Pres",8,GT31="Abs",0,GT31=0,"",GT31="Orie",2,GT31="Holi",0,GT31="Leav",0)</f>
        <v/>
      </c>
    </row>
    <row r="32" spans="1:203" ht="18.75" customHeight="1">
      <c r="A32" s="73" t="s">
        <v>49</v>
      </c>
      <c r="B32" s="33" t="s">
        <v>2115</v>
      </c>
      <c r="C32" s="33" t="s">
        <v>2116</v>
      </c>
      <c r="D32" s="33" t="s">
        <v>2117</v>
      </c>
      <c r="E32" s="7"/>
      <c r="F32" s="73" t="s">
        <v>43</v>
      </c>
      <c r="G32" s="35">
        <v>44458</v>
      </c>
      <c r="H32" s="35">
        <v>44813</v>
      </c>
      <c r="I32" s="35">
        <v>44711</v>
      </c>
      <c r="J32" s="36" t="str">
        <f t="shared" si="66"/>
        <v>Sun</v>
      </c>
      <c r="K32" s="86">
        <f t="shared" si="67"/>
        <v>44655</v>
      </c>
      <c r="L32" s="35">
        <v>44711</v>
      </c>
      <c r="M32" s="87"/>
      <c r="N32" s="79">
        <f t="shared" si="60"/>
        <v>31</v>
      </c>
      <c r="O32" s="79">
        <f t="shared" si="61"/>
        <v>250</v>
      </c>
      <c r="P32" s="39" t="str">
        <f t="shared" si="62"/>
        <v/>
      </c>
      <c r="Q32" s="38">
        <f t="shared" si="63"/>
        <v>1</v>
      </c>
      <c r="R32" s="40" t="str">
        <f t="shared" si="64"/>
        <v/>
      </c>
      <c r="S32" s="41">
        <f t="shared" si="65"/>
        <v>3</v>
      </c>
      <c r="T32" s="45"/>
      <c r="U32" s="45">
        <v>24</v>
      </c>
      <c r="V32" s="123">
        <v>194</v>
      </c>
      <c r="W32" s="44"/>
      <c r="X32" s="71"/>
      <c r="Y32" s="42"/>
      <c r="Z32" s="44"/>
      <c r="AA32" s="45"/>
      <c r="AB32" s="46"/>
      <c r="AC32" s="47" t="str">
        <f t="shared" si="68"/>
        <v/>
      </c>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128"/>
      <c r="CT32" s="84"/>
      <c r="CV32" s="84"/>
      <c r="CW32" s="230" t="str" cm="1">
        <f t="array" ref="CW32">_xlfn.IFS(CV32="Pres",8,CV32="Abs",0,CV32=0,"",CV32="Orie",2)</f>
        <v/>
      </c>
      <c r="DA32" s="226" t="str" cm="1">
        <f t="array" ref="DA32">_xlfn.IFS(CZ32="Pres",8,CZ32="Abs",0,CZ32=0,"",CZ32="Orie",2,CZ32="Holi",0,CZ32="Leav",0)</f>
        <v/>
      </c>
      <c r="DD32" s="84"/>
      <c r="DF32" s="84"/>
      <c r="DH32" s="84"/>
      <c r="DI32" s="226" t="str" cm="1">
        <f t="array" ref="DI32">_xlfn.IFS(DH32="Pres",8,DH32="Abs",0,DH32=0,"",DH32="Orie",2,DH32="Holi",0,DH32="Leav",0)</f>
        <v/>
      </c>
      <c r="DJ32" s="84"/>
      <c r="DM32" s="226" t="str" cm="1">
        <f t="array" ref="DM32">_xlfn.IFS(DL32="Pres",8,DL32="Abs",0,DL32=0,"",DL32="Orie",2,DL32="Holi",0,DL32="Leav",0)</f>
        <v/>
      </c>
      <c r="DN32" s="84" t="s">
        <v>54</v>
      </c>
      <c r="DO32" s="226" cm="1">
        <f t="array" ref="DO32">_xlfn.IFS(DN32="Pres",8,DN32="Abs",0,DN32=0,"",DN32="Orie",2,DN32="Holi",0,DN32="Leav",0)</f>
        <v>0</v>
      </c>
      <c r="DP32" s="84" t="s">
        <v>54</v>
      </c>
      <c r="DQ32" s="226" cm="1">
        <f t="array" ref="DQ32">_xlfn.IFS(DP32="Pres",8,DP32="Abs",0,DP32=0,"",DP32="Orie",2,DP32="Holi",0,DP32="Leav",0)</f>
        <v>0</v>
      </c>
      <c r="DR32" s="84"/>
      <c r="DS32" s="226" t="str" cm="1">
        <f t="array" ref="DS32">_xlfn.IFS(DR32="Pres",8,DR32="Abs",0,DR32=0,"",DR32="Orie",2,DR32="Holi",0,DR32="Leav",0)</f>
        <v/>
      </c>
      <c r="DT32" s="84"/>
      <c r="DU32" s="226" t="str" cm="1">
        <f t="array" ref="DU32">_xlfn.IFS(DT32="Pres",8,DT32="Abs",0,DT32=0,"",DT32="Orie",2,DT32="Holi",0,DT32="Leav",0)</f>
        <v/>
      </c>
      <c r="DV32" s="84"/>
      <c r="DX32" s="84"/>
      <c r="DY32" s="226" t="str" cm="1">
        <f t="array" ref="DY32">_xlfn.IFS(DX32="Pres",8,DX32="Abs",0,DX32=0,"",DX32="Orie",2,DX32="Holi",0,DX32="Leav",0)</f>
        <v/>
      </c>
      <c r="DZ32" s="84"/>
      <c r="EA32" s="226" t="str" cm="1">
        <f t="array" ref="EA32">_xlfn.IFS(DZ32="Pres",8,DZ32="Abs",0,DZ32=0,"",DZ32="Orie",2,DZ32="Holi",0,DZ32="Leav",0)</f>
        <v/>
      </c>
      <c r="EB32" s="84"/>
      <c r="EC32" s="226" t="str" cm="1">
        <f t="array" ref="EC32">_xlfn.IFS(EB32="Pres",8,EB32="Abs",0,EB32=0,"",EB32="Orie",2,EB32="Holi",0,EB32="Leav",0)</f>
        <v/>
      </c>
      <c r="ED32" s="84"/>
      <c r="EE32" s="226" t="str" cm="1">
        <f t="array" ref="EE32">_xlfn.IFS(ED32="Pres",8,ED32="Abs",0,ED32=0,"",ED32="Orie",2,ED32="Holi",0,ED32="Leav",0)</f>
        <v/>
      </c>
      <c r="EF32" s="84"/>
      <c r="EG32" s="226" t="str" cm="1">
        <f t="array" ref="EG32">_xlfn.IFS(EF32="Pres",8,EF32="Abs",0,EF32=0,"",EF32="Orie",2,EF32="Holi",0,EF32="Leav",0)</f>
        <v/>
      </c>
      <c r="EH32" s="84"/>
      <c r="EI32" s="226" t="str" cm="1">
        <f t="array" ref="EI32">_xlfn.IFS(EH32="Pres",8,EH32="Abs",0,EH32=0,"",EH32="Orie",2,EH32="Holi",0,EH32="Leav",0)</f>
        <v/>
      </c>
      <c r="EJ32" s="84"/>
      <c r="EK32" s="226" t="str" cm="1">
        <f t="array" ref="EK32">_xlfn.IFS(EJ32="Pres",8,EJ32="Abs",0,EJ32=0,"",EJ32="Orie",2,EJ32="Holi",0,EJ32="Leav",0)</f>
        <v/>
      </c>
      <c r="EL32" s="84" t="s">
        <v>35</v>
      </c>
      <c r="EM32" s="226" cm="1">
        <f t="array" ref="EM32">_xlfn.IFS(EL32="Pres",8,EL32="Abs",0,EL32=0,"",EL32="Orie",2,EL32="Holi",0,EL32="Leav",0)</f>
        <v>8</v>
      </c>
      <c r="EN32" s="84" t="s">
        <v>35</v>
      </c>
      <c r="EO32" s="226" cm="1">
        <f t="array" ref="EO32">_xlfn.IFS(EN32="Pres",8,EN32="Abs",0,EN32=0,"",EN32="Orie",2,EN32="Holi",0,EN32="Leav",0)</f>
        <v>8</v>
      </c>
      <c r="EP32" s="84" t="s">
        <v>35</v>
      </c>
      <c r="EQ32" s="226" cm="1">
        <f t="array" ref="EQ32">_xlfn.IFS(EP32="Pres",8,EP32="Abs",0,EP32=0,"",EP32="Orie",2,EP32="Holi",0,EP32="Leav",0)</f>
        <v>8</v>
      </c>
      <c r="ER32" s="84" t="s">
        <v>35</v>
      </c>
      <c r="ES32" s="226" cm="1">
        <f t="array" ref="ES32">_xlfn.IFS(ER32="Pres",8,ER32="Abs",0,ER32=0,"",ER32="Orie",2,ER32="Holi",0,ER32="Leav",0)</f>
        <v>8</v>
      </c>
      <c r="ET32" s="84" t="s">
        <v>54</v>
      </c>
      <c r="EU32" s="454">
        <v>0</v>
      </c>
      <c r="EV32" s="84" t="s">
        <v>35</v>
      </c>
      <c r="EW32" s="226" cm="1">
        <f t="array" ref="EW32">_xlfn.IFS(EV32="Pres",8,EV32="Abs",0,EV32=0,"",EV32="Orie",2,EV32="Holi",0,EV32="Leav",0)</f>
        <v>8</v>
      </c>
      <c r="EX32" s="84" t="s">
        <v>35</v>
      </c>
      <c r="EY32" s="226" cm="1">
        <f t="array" ref="EY32">_xlfn.IFS(EX32="Pres",8,EX32="Abs",0,EX32=0,"",EX32="Orie",2,EX32="Holi",0,EX32="Leav",0)</f>
        <v>8</v>
      </c>
      <c r="EZ32" s="84" t="s">
        <v>35</v>
      </c>
      <c r="FA32" s="226" cm="1">
        <f t="array" ref="FA32">_xlfn.IFS(EZ32="Pres",8,EZ32="Abs",0,EZ32=0,"",EZ32="Orie",2,EZ32="Holi",0,EZ32="Leav",0)</f>
        <v>8</v>
      </c>
      <c r="FB32" s="84" t="s">
        <v>36</v>
      </c>
      <c r="FC32" s="226" cm="1">
        <f t="array" ref="FC32">_xlfn.IFS(FB32="Pres",8,FB32="Abs",0,FB32=0,"",FB32="Orie",2,FB32="Holi",0,FB32="Leav",0)</f>
        <v>0</v>
      </c>
      <c r="FD32" s="84"/>
      <c r="FE32" s="226"/>
      <c r="FF32" s="84"/>
      <c r="FG32" s="226" t="str" cm="1">
        <f t="array" ref="FG32">_xlfn.IFS(FF32="Pres",8,FF32="Abs",0,FF32=0,"",FF32="Orie",2,FF32="Holi",0,FF32="Leav",0)</f>
        <v/>
      </c>
      <c r="FH32" s="84"/>
      <c r="FI32" s="226"/>
      <c r="FJ32" s="84"/>
      <c r="FK32" s="226"/>
      <c r="FL32" s="84"/>
      <c r="FM32" s="226" t="str" cm="1">
        <f t="array" ref="FM32">_xlfn.IFS(FL32="Pres",8,FL32="Abs",0,FL32=0,"",FL32="Orie",2,FL32="Holi",0,FL32="Leav",0)</f>
        <v/>
      </c>
      <c r="FN32" s="84"/>
      <c r="FO32" s="226"/>
      <c r="FP32" s="84"/>
      <c r="FQ32" s="226" t="str" cm="1">
        <f t="array" ref="FQ32">_xlfn.IFS(FP32="Pres",8,FP32="Abs",0,FP32=0,"",FP32="Orie",2,FP32="Holi",0,FP32="Leav",0)</f>
        <v/>
      </c>
      <c r="GB32" s="84"/>
      <c r="GC32" s="226" t="str" cm="1">
        <f t="array" ref="GC32">_xlfn.IFS(GB32="Pres",8,GB32="Abs",0,GB32=0,"",GB32="Orie",2,GB32="Holi",0,GB32="Leav",0)</f>
        <v/>
      </c>
      <c r="GD32" s="84"/>
      <c r="GE32" s="226" t="str" cm="1">
        <f t="array" ref="GE32">_xlfn.IFS(GD32="Pres",8,GD32="Abs",0,GD32=0,"",GD32="Orie",2,GD32="Holi",0,GD32="Leav",0)</f>
        <v/>
      </c>
      <c r="GF32" s="84"/>
      <c r="GG32" s="226" t="str" cm="1">
        <f t="array" ref="GG32">_xlfn.IFS(GF32="Pres",8,GF32="Abs",0,GF32=0,"",GF32="Orie",2,GF32="Holi",0,GF32="Leav",0)</f>
        <v/>
      </c>
      <c r="GH32" s="84"/>
      <c r="GI32" s="226" t="str" cm="1">
        <f t="array" ref="GI32">_xlfn.IFS(GH32="Pres",8,GH32="Abs",0,GH32=0,"",GH32="Orie",2,GH32="Holi",0,GH32="Leav",0)</f>
        <v/>
      </c>
      <c r="GJ32" s="84"/>
      <c r="GK32" s="226" t="str" cm="1">
        <f t="array" ref="GK32">_xlfn.IFS(GJ32="Pres",8,GJ32="Abs",0,GJ32=0,"",GJ32="Orie",2,GJ32="Holi",0,GJ32="Leav",0)</f>
        <v/>
      </c>
      <c r="GL32" s="84"/>
      <c r="GM32" s="226" t="str" cm="1">
        <f t="array" ref="GM32">_xlfn.IFS(GL32="Pres",8,GL32="Abs",0,GL32=0,"",GL32="Orie",2,GL32="Holi",0,GL32="Leav",0)</f>
        <v/>
      </c>
      <c r="GN32" s="84"/>
      <c r="GO32" s="226" t="str" cm="1">
        <f t="array" ref="GO32">_xlfn.IFS(GN32="Pres",8,GN32="Abs",0,GN32=0,"",GN32="Orie",2,GN32="Holi",0,GN32="Leav",0)</f>
        <v/>
      </c>
      <c r="GP32" s="84"/>
      <c r="GQ32" s="226" t="str" cm="1">
        <f t="array" ref="GQ32">_xlfn.IFS(GP32="Pres",8,GP32="Abs",0,GP32=0,"",GP32="Orie",2,GP32="Holi",0,GP32="Leav",0)</f>
        <v/>
      </c>
      <c r="GR32" s="84"/>
      <c r="GS32" s="226" t="str" cm="1">
        <f t="array" ref="GS32">_xlfn.IFS(GR32="Pres",8,GR32="Abs",0,GR32=0,"",GR32="Orie",2,GR32="Holi",0,GR32="Leav",0)</f>
        <v/>
      </c>
      <c r="GT32" s="84"/>
      <c r="GU32" s="226" t="str" cm="1">
        <f t="array" ref="GU32">_xlfn.IFS(GT32="Pres",8,GT32="Abs",0,GT32=0,"",GT32="Orie",2,GT32="Holi",0,GT32="Leav",0)</f>
        <v/>
      </c>
    </row>
    <row r="33" spans="1:203" ht="18.75" customHeight="1">
      <c r="A33" s="73" t="s">
        <v>49</v>
      </c>
      <c r="B33" s="302" t="s">
        <v>146</v>
      </c>
      <c r="C33" s="302" t="s">
        <v>147</v>
      </c>
      <c r="D33" s="302" t="s">
        <v>148</v>
      </c>
      <c r="E33" s="33"/>
      <c r="F33" s="73" t="s">
        <v>43</v>
      </c>
      <c r="G33" s="105">
        <v>44453</v>
      </c>
      <c r="H33" s="105">
        <v>44806</v>
      </c>
      <c r="I33" s="35">
        <v>44704</v>
      </c>
      <c r="J33" s="36" t="str">
        <f t="shared" si="66"/>
        <v>Tue</v>
      </c>
      <c r="K33" s="86">
        <f t="shared" si="67"/>
        <v>44648</v>
      </c>
      <c r="L33" s="35">
        <v>44704</v>
      </c>
      <c r="M33" s="87"/>
      <c r="N33" s="79">
        <f t="shared" si="60"/>
        <v>31</v>
      </c>
      <c r="O33" s="79">
        <f t="shared" si="61"/>
        <v>250</v>
      </c>
      <c r="P33" s="39" t="str">
        <f t="shared" si="62"/>
        <v/>
      </c>
      <c r="Q33" s="38">
        <f t="shared" si="63"/>
        <v>2</v>
      </c>
      <c r="R33" s="40" t="str">
        <f t="shared" si="64"/>
        <v/>
      </c>
      <c r="S33" s="41">
        <f t="shared" si="65"/>
        <v>3</v>
      </c>
      <c r="T33" s="45"/>
      <c r="U33" s="45">
        <v>28</v>
      </c>
      <c r="V33" s="123">
        <v>226</v>
      </c>
      <c r="W33" s="44"/>
      <c r="X33" s="71"/>
      <c r="Y33" s="42"/>
      <c r="Z33" s="44"/>
      <c r="AA33" s="45"/>
      <c r="AB33" s="46"/>
      <c r="AC33" s="47" t="str">
        <f t="shared" si="68"/>
        <v/>
      </c>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128"/>
      <c r="CT33" s="84"/>
      <c r="CV33" s="84"/>
      <c r="CW33" s="230" t="str" cm="1">
        <f t="array" ref="CW33">_xlfn.IFS(CV33="Pres",8,CV33="Abs",0,CV33=0,"",CV33="Orie",2)</f>
        <v/>
      </c>
      <c r="DA33" s="226" t="str" cm="1">
        <f t="array" ref="DA33">_xlfn.IFS(CZ33="Pres",8,CZ33="Abs",0,CZ33=0,"",CZ33="Orie",2,CZ33="Holi",0,CZ33="Leav",0)</f>
        <v/>
      </c>
      <c r="DD33" s="84"/>
      <c r="DH33" s="84"/>
      <c r="DJ33" s="84"/>
      <c r="DN33" s="84" t="s">
        <v>54</v>
      </c>
      <c r="DO33" s="226" cm="1">
        <f t="array" ref="DO33">_xlfn.IFS(DN33="Pres",8,DN33="Abs",0,DN33=0,"",DN33="Orie",2,DN33="Holi",0,DN33="Leav",0)</f>
        <v>0</v>
      </c>
      <c r="DP33" s="84" t="s">
        <v>54</v>
      </c>
      <c r="DQ33" s="226" cm="1">
        <f t="array" ref="DQ33">_xlfn.IFS(DP33="Pres",8,DP33="Abs",0,DP33=0,"",DP33="Orie",2,DP33="Holi",0,DP33="Leav",0)</f>
        <v>0</v>
      </c>
      <c r="DS33" s="226" t="str" cm="1">
        <f t="array" ref="DS33">_xlfn.IFS(DR33="Pres",8,DR33="Abs",0,DR33=0,"",DR33="Orie",2,DR33="Holi",0,DR33="Leav",0)</f>
        <v/>
      </c>
      <c r="DT33" s="84"/>
      <c r="DU33" s="226" t="str" cm="1">
        <f t="array" ref="DU33">_xlfn.IFS(DT33="Pres",8,DT33="Abs",0,DT33=0,"",DT33="Orie",2,DT33="Holi",0,DT33="Leav",0)</f>
        <v/>
      </c>
      <c r="DV33" s="84"/>
      <c r="DX33" s="84"/>
      <c r="DY33" s="226" t="str" cm="1">
        <f t="array" ref="DY33">_xlfn.IFS(DX33="Pres",8,DX33="Abs",0,DX33=0,"",DX33="Orie",2,DX33="Holi",0,DX33="Leav",0)</f>
        <v/>
      </c>
      <c r="DZ33" s="84"/>
      <c r="EA33" s="226" t="str" cm="1">
        <f t="array" ref="EA33">_xlfn.IFS(DZ33="Pres",8,DZ33="Abs",0,DZ33=0,"",DZ33="Orie",2,DZ33="Holi",0,DZ33="Leav",0)</f>
        <v/>
      </c>
      <c r="EB33" s="84"/>
      <c r="EC33" s="226" t="str" cm="1">
        <f t="array" ref="EC33">_xlfn.IFS(EB33="Pres",8,EB33="Abs",0,EB33=0,"",EB33="Orie",2,EB33="Holi",0,EB33="Leav",0)</f>
        <v/>
      </c>
      <c r="ED33" s="84"/>
      <c r="EE33" s="226" t="str" cm="1">
        <f t="array" ref="EE33">_xlfn.IFS(ED33="Pres",8,ED33="Abs",0,ED33=0,"",ED33="Orie",2,ED33="Holi",0,ED33="Leav",0)</f>
        <v/>
      </c>
      <c r="EF33" s="84"/>
      <c r="EG33" s="226" t="str" cm="1">
        <f t="array" ref="EG33">_xlfn.IFS(EF33="Pres",8,EF33="Abs",0,EF33=0,"",EF33="Orie",2,EF33="Holi",0,EF33="Leav",0)</f>
        <v/>
      </c>
      <c r="EH33" s="84"/>
      <c r="EI33" s="226" t="str" cm="1">
        <f t="array" ref="EI33">_xlfn.IFS(EH33="Pres",8,EH33="Abs",0,EH33=0,"",EH33="Orie",2,EH33="Holi",0,EH33="Leav",0)</f>
        <v/>
      </c>
      <c r="EJ33" s="84"/>
      <c r="EK33" s="226" t="str" cm="1">
        <f t="array" ref="EK33">_xlfn.IFS(EJ33="Pres",8,EJ33="Abs",0,EJ33=0,"",EJ33="Orie",2,EJ33="Holi",0,EJ33="Leav",0)</f>
        <v/>
      </c>
      <c r="EL33" s="84"/>
      <c r="EM33" s="226" t="str" cm="1">
        <f t="array" ref="EM33">_xlfn.IFS(EL33="Pres",8,EL33="Abs",0,EL33=0,"",EL33="Orie",2,EL33="Holi",0,EL33="Leav",0)</f>
        <v/>
      </c>
      <c r="EN33" s="84"/>
      <c r="EO33" s="226" t="str" cm="1">
        <f t="array" ref="EO33">_xlfn.IFS(EN33="Pres",8,EN33="Abs",0,EN33=0,"",EN33="Orie",2,EN33="Holi",0,EN33="Leav",0)</f>
        <v/>
      </c>
      <c r="EP33" s="84"/>
      <c r="EQ33" s="226" t="str" cm="1">
        <f t="array" ref="EQ33">_xlfn.IFS(EP33="Pres",8,EP33="Abs",0,EP33=0,"",EP33="Orie",2,EP33="Holi",0,EP33="Leav",0)</f>
        <v/>
      </c>
      <c r="ER33" s="84" t="s">
        <v>35</v>
      </c>
      <c r="ES33" s="226" cm="1">
        <f t="array" ref="ES33">_xlfn.IFS(ER33="Pres",8,ER33="Abs",0,ER33=0,"",ER33="Orie",2,ER33="Holi",0,ER33="Leav",0)</f>
        <v>8</v>
      </c>
      <c r="ET33" s="84" t="s">
        <v>54</v>
      </c>
      <c r="EU33" s="454">
        <v>0</v>
      </c>
      <c r="EV33" s="84" t="s">
        <v>35</v>
      </c>
      <c r="EW33" s="226" cm="1">
        <f t="array" ref="EW33">_xlfn.IFS(EV33="Pres",8,EV33="Abs",0,EV33=0,"",EV33="Orie",2,EV33="Holi",0,EV33="Leav",0)</f>
        <v>8</v>
      </c>
      <c r="EX33" s="84" t="s">
        <v>35</v>
      </c>
      <c r="EY33" s="226" cm="1">
        <f t="array" ref="EY33">_xlfn.IFS(EX33="Pres",8,EX33="Abs",0,EX33=0,"",EX33="Orie",2,EX33="Holi",0,EX33="Leav",0)</f>
        <v>8</v>
      </c>
      <c r="EZ33" s="84" t="s">
        <v>36</v>
      </c>
      <c r="FA33" s="226" cm="1">
        <f t="array" ref="FA33">_xlfn.IFS(EZ33="Pres",8,EZ33="Abs",0,EZ33=0,"",EZ33="Orie",2,EZ33="Holi",0,EZ33="Leav",0)</f>
        <v>0</v>
      </c>
      <c r="FB33" s="84" t="s">
        <v>36</v>
      </c>
      <c r="FC33" s="226" cm="1">
        <f t="array" ref="FC33">_xlfn.IFS(FB33="Pres",8,FB33="Abs",0,FB33=0,"",FB33="Orie",2,FB33="Holi",0,FB33="Leav",0)</f>
        <v>0</v>
      </c>
      <c r="FD33" s="84"/>
      <c r="FE33" s="226"/>
      <c r="FF33" s="84"/>
      <c r="FG33" s="226" t="str" cm="1">
        <f t="array" ref="FG33">_xlfn.IFS(FF33="Pres",8,FF33="Abs",0,FF33=0,"",FF33="Orie",2,FF33="Holi",0,FF33="Leav",0)</f>
        <v/>
      </c>
      <c r="FH33" s="84"/>
      <c r="FI33" s="226"/>
      <c r="FJ33" s="84"/>
      <c r="FK33" s="226"/>
      <c r="FL33" s="84"/>
      <c r="FM33" s="226" t="str" cm="1">
        <f t="array" ref="FM33">_xlfn.IFS(FL33="Pres",8,FL33="Abs",0,FL33=0,"",FL33="Orie",2,FL33="Holi",0,FL33="Leav",0)</f>
        <v/>
      </c>
      <c r="FN33" s="84"/>
      <c r="FO33" s="226"/>
      <c r="FP33" s="84"/>
      <c r="FQ33" s="226" t="str" cm="1">
        <f t="array" ref="FQ33">_xlfn.IFS(FP33="Pres",8,FP33="Abs",0,FP33=0,"",FP33="Orie",2,FP33="Holi",0,FP33="Leav",0)</f>
        <v/>
      </c>
      <c r="GB33" s="84"/>
      <c r="GC33" s="226" t="str" cm="1">
        <f t="array" ref="GC33">_xlfn.IFS(GB33="Pres",8,GB33="Abs",0,GB33=0,"",GB33="Orie",2,GB33="Holi",0,GB33="Leav",0)</f>
        <v/>
      </c>
      <c r="GD33" s="84"/>
      <c r="GE33" s="226" t="str" cm="1">
        <f t="array" ref="GE33">_xlfn.IFS(GD33="Pres",8,GD33="Abs",0,GD33=0,"",GD33="Orie",2,GD33="Holi",0,GD33="Leav",0)</f>
        <v/>
      </c>
      <c r="GF33" s="84"/>
      <c r="GG33" s="226" t="str" cm="1">
        <f t="array" ref="GG33">_xlfn.IFS(GF33="Pres",8,GF33="Abs",0,GF33=0,"",GF33="Orie",2,GF33="Holi",0,GF33="Leav",0)</f>
        <v/>
      </c>
      <c r="GH33" s="84"/>
      <c r="GI33" s="226" t="str" cm="1">
        <f t="array" ref="GI33">_xlfn.IFS(GH33="Pres",8,GH33="Abs",0,GH33=0,"",GH33="Orie",2,GH33="Holi",0,GH33="Leav",0)</f>
        <v/>
      </c>
      <c r="GJ33" s="84"/>
      <c r="GK33" s="226" t="str" cm="1">
        <f t="array" ref="GK33">_xlfn.IFS(GJ33="Pres",8,GJ33="Abs",0,GJ33=0,"",GJ33="Orie",2,GJ33="Holi",0,GJ33="Leav",0)</f>
        <v/>
      </c>
      <c r="GL33" s="84"/>
      <c r="GM33" s="226" t="str" cm="1">
        <f t="array" ref="GM33">_xlfn.IFS(GL33="Pres",8,GL33="Abs",0,GL33=0,"",GL33="Orie",2,GL33="Holi",0,GL33="Leav",0)</f>
        <v/>
      </c>
      <c r="GN33" s="84"/>
      <c r="GO33" s="226" t="str" cm="1">
        <f t="array" ref="GO33">_xlfn.IFS(GN33="Pres",8,GN33="Abs",0,GN33=0,"",GN33="Orie",2,GN33="Holi",0,GN33="Leav",0)</f>
        <v/>
      </c>
      <c r="GP33" s="84"/>
      <c r="GQ33" s="226" t="str" cm="1">
        <f t="array" ref="GQ33">_xlfn.IFS(GP33="Pres",8,GP33="Abs",0,GP33=0,"",GP33="Orie",2,GP33="Holi",0,GP33="Leav",0)</f>
        <v/>
      </c>
      <c r="GR33" s="84"/>
      <c r="GS33" s="226" t="str" cm="1">
        <f t="array" ref="GS33">_xlfn.IFS(GR33="Pres",8,GR33="Abs",0,GR33=0,"",GR33="Orie",2,GR33="Holi",0,GR33="Leav",0)</f>
        <v/>
      </c>
      <c r="GT33" s="84"/>
      <c r="GU33" s="226" t="str" cm="1">
        <f t="array" ref="GU33">_xlfn.IFS(GT33="Pres",8,GT33="Abs",0,GT33=0,"",GT33="Orie",2,GT33="Holi",0,GT33="Leav",0)</f>
        <v/>
      </c>
    </row>
    <row r="34" spans="1:203" ht="18.75" customHeight="1">
      <c r="A34" s="73" t="s">
        <v>49</v>
      </c>
      <c r="B34" s="33" t="s">
        <v>277</v>
      </c>
      <c r="C34" s="402" t="s">
        <v>278</v>
      </c>
      <c r="D34" s="402" t="s">
        <v>279</v>
      </c>
      <c r="E34" s="33"/>
      <c r="F34" s="73" t="s">
        <v>121</v>
      </c>
      <c r="G34" s="35">
        <v>44496</v>
      </c>
      <c r="H34" s="35">
        <v>44841</v>
      </c>
      <c r="I34" s="35">
        <v>44746</v>
      </c>
      <c r="J34" s="36" t="str">
        <f>TEXT(G34,"ddd")</f>
        <v>Wed</v>
      </c>
      <c r="K34" s="86">
        <f>L34-8*7</f>
        <v>44690</v>
      </c>
      <c r="L34" s="99">
        <v>44746</v>
      </c>
      <c r="M34" s="87"/>
      <c r="N34" s="79">
        <f t="shared" si="60"/>
        <v>32</v>
      </c>
      <c r="O34" s="79">
        <f t="shared" si="61"/>
        <v>257.25</v>
      </c>
      <c r="P34" s="39" t="str">
        <f t="shared" si="62"/>
        <v/>
      </c>
      <c r="Q34" s="38" t="str">
        <f t="shared" si="63"/>
        <v/>
      </c>
      <c r="R34" s="40" t="str">
        <f t="shared" si="64"/>
        <v/>
      </c>
      <c r="S34" s="41">
        <f t="shared" si="65"/>
        <v>2</v>
      </c>
      <c r="T34" s="45"/>
      <c r="U34" s="123">
        <v>23</v>
      </c>
      <c r="V34" s="123">
        <v>186</v>
      </c>
      <c r="W34" s="44"/>
      <c r="X34" s="71"/>
      <c r="Y34" s="42"/>
      <c r="Z34" s="44"/>
      <c r="AA34" s="45"/>
      <c r="AB34" s="46"/>
      <c r="AC34" s="47" t="str">
        <f t="shared" si="68"/>
        <v/>
      </c>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128"/>
      <c r="CT34" s="84"/>
      <c r="CV34" s="84"/>
      <c r="CW34" s="230" t="str" cm="1">
        <f t="array" ref="CW34">_xlfn.IFS(CV34="Pres",8,CV34="Abs",0,CV34=0,"",CV34="Orie",2)</f>
        <v/>
      </c>
      <c r="DA34" s="226" t="str" cm="1">
        <f t="array" ref="DA34">_xlfn.IFS(CZ34="Pres",8,CZ34="Abs",0,CZ34=0,"",CZ34="Orie",2,CZ34="Holi",0,CZ34="Leav",0)</f>
        <v/>
      </c>
      <c r="DH34" s="84"/>
      <c r="DJ34" s="84"/>
      <c r="DN34" s="84" t="s">
        <v>54</v>
      </c>
      <c r="DO34" s="226" cm="1">
        <f t="array" ref="DO34">_xlfn.IFS(DN34="Pres",8,DN34="Abs",0,DN34=0,"",DN34="Orie",2,DN34="Holi",0,DN34="Leav",0)</f>
        <v>0</v>
      </c>
      <c r="DP34" s="84" t="s">
        <v>54</v>
      </c>
      <c r="DQ34" s="226" cm="1">
        <f t="array" ref="DQ34">_xlfn.IFS(DP34="Pres",8,DP34="Abs",0,DP34=0,"",DP34="Orie",2,DP34="Holi",0,DP34="Leav",0)</f>
        <v>0</v>
      </c>
      <c r="DS34" s="226" t="str" cm="1">
        <f t="array" ref="DS34">_xlfn.IFS(DR34="Pres",8,DR34="Abs",0,DR34=0,"",DR34="Orie",2,DR34="Holi",0,DR34="Leav",0)</f>
        <v/>
      </c>
      <c r="DT34" s="84"/>
      <c r="DU34" s="226" t="str" cm="1">
        <f t="array" ref="DU34">_xlfn.IFS(DT34="Pres",8,DT34="Abs",0,DT34=0,"",DT34="Orie",2,DT34="Holi",0,DT34="Leav",0)</f>
        <v/>
      </c>
      <c r="DV34" s="84"/>
      <c r="DX34" s="84"/>
      <c r="DY34" s="226" t="str" cm="1">
        <f t="array" ref="DY34">_xlfn.IFS(DX34="Pres",8,DX34="Abs",0,DX34=0,"",DX34="Orie",2,DX34="Holi",0,DX34="Leav",0)</f>
        <v/>
      </c>
      <c r="DZ34" s="84"/>
      <c r="EA34" s="226" t="str" cm="1">
        <f t="array" ref="EA34">_xlfn.IFS(DZ34="Pres",8,DZ34="Abs",0,DZ34=0,"",DZ34="Orie",2,DZ34="Holi",0,DZ34="Leav",0)</f>
        <v/>
      </c>
      <c r="EB34" s="84"/>
      <c r="EC34" s="226" t="str" cm="1">
        <f t="array" ref="EC34">_xlfn.IFS(EB34="Pres",8,EB34="Abs",0,EB34=0,"",EB34="Orie",2,EB34="Holi",0,EB34="Leav",0)</f>
        <v/>
      </c>
      <c r="ED34" s="84"/>
      <c r="EE34" s="226" t="str" cm="1">
        <f t="array" ref="EE34">_xlfn.IFS(ED34="Pres",8,ED34="Abs",0,ED34=0,"",ED34="Orie",2,ED34="Holi",0,ED34="Leav",0)</f>
        <v/>
      </c>
      <c r="EF34" s="84"/>
      <c r="EG34" s="226" t="str" cm="1">
        <f t="array" ref="EG34">_xlfn.IFS(EF34="Pres",8,EF34="Abs",0,EF34=0,"",EF34="Orie",2,EF34="Holi",0,EF34="Leav",0)</f>
        <v/>
      </c>
      <c r="EH34" s="84"/>
      <c r="EI34" s="226" t="str" cm="1">
        <f t="array" ref="EI34">_xlfn.IFS(EH34="Pres",8,EH34="Abs",0,EH34=0,"",EH34="Orie",2,EH34="Holi",0,EH34="Leav",0)</f>
        <v/>
      </c>
      <c r="EJ34" s="84"/>
      <c r="EK34" s="226" t="str" cm="1">
        <f t="array" ref="EK34">_xlfn.IFS(EJ34="Pres",8,EJ34="Abs",0,EJ34=0,"",EJ34="Orie",2,EJ34="Holi",0,EJ34="Leav",0)</f>
        <v/>
      </c>
      <c r="EL34" s="84"/>
      <c r="EM34" s="226" t="str" cm="1">
        <f t="array" ref="EM34">_xlfn.IFS(EL34="Pres",8,EL34="Abs",0,EL34=0,"",EL34="Orie",2,EL34="Holi",0,EL34="Leav",0)</f>
        <v/>
      </c>
      <c r="EN34" s="84"/>
      <c r="EO34" s="226" t="str" cm="1">
        <f t="array" ref="EO34">_xlfn.IFS(EN34="Pres",8,EN34="Abs",0,EN34=0,"",EN34="Orie",2,EN34="Holi",0,EN34="Leav",0)</f>
        <v/>
      </c>
      <c r="EP34" s="84"/>
      <c r="EQ34" s="226" t="str" cm="1">
        <f t="array" ref="EQ34">_xlfn.IFS(EP34="Pres",8,EP34="Abs",0,EP34=0,"",EP34="Orie",2,EP34="Holi",0,EP34="Leav",0)</f>
        <v/>
      </c>
      <c r="ER34" s="84"/>
      <c r="ES34" s="226" t="str" cm="1">
        <f t="array" ref="ES34">_xlfn.IFS(ER34="Pres",8,ER34="Abs",0,ER34=0,"",ER34="Orie",2,ER34="Holi",0,ER34="Leav",0)</f>
        <v/>
      </c>
      <c r="EV34" s="84" t="s">
        <v>35</v>
      </c>
      <c r="EW34" s="226" cm="1">
        <f t="array" ref="EW34">_xlfn.IFS(EV34="Pres",8,EV34="Abs",0,EV34=0,"",EV34="Orie",2,EV34="Holi",0,EV34="Leav",0)</f>
        <v>8</v>
      </c>
      <c r="EX34" s="84" t="s">
        <v>35</v>
      </c>
      <c r="EY34" s="226" cm="1">
        <f t="array" ref="EY34">_xlfn.IFS(EX34="Pres",8,EX34="Abs",0,EX34=0,"",EX34="Orie",2,EX34="Holi",0,EX34="Leav",0)</f>
        <v>8</v>
      </c>
      <c r="EZ34" s="84" t="s">
        <v>35</v>
      </c>
      <c r="FA34" s="226" cm="1">
        <f t="array" ref="FA34">_xlfn.IFS(EZ34="Pres",8,EZ34="Abs",0,EZ34=0,"",EZ34="Orie",2,EZ34="Holi",0,EZ34="Leav",0)</f>
        <v>8</v>
      </c>
      <c r="FB34" s="84" t="s">
        <v>35</v>
      </c>
      <c r="FC34" s="226" cm="1">
        <f t="array" ref="FC34">_xlfn.IFS(FB34="Pres",8,FB34="Abs",0,FB34=0,"",FB34="Orie",2,FB34="Holi",0,FB34="Leav",0)</f>
        <v>8</v>
      </c>
      <c r="FD34" s="84" t="s">
        <v>35</v>
      </c>
      <c r="FE34" s="226" cm="1">
        <f t="array" ref="FE34">_xlfn.IFS(FD34="Pres",8,FD34="Abs",0,FD34=0,"",FD34="Orie",2,FD34="Holi",0,FD34="Leav",0)</f>
        <v>8</v>
      </c>
      <c r="FF34" s="84" t="s">
        <v>35</v>
      </c>
      <c r="FG34" s="226" cm="1">
        <f t="array" ref="FG34">_xlfn.IFS(FF34="Pres",8,FF34="Abs",0,FF34=0,"",FF34="Orie",2,FF34="Holi",0,FF34="Leav",0)</f>
        <v>8</v>
      </c>
      <c r="FH34" s="84" t="s">
        <v>35</v>
      </c>
      <c r="FI34" s="226" cm="1">
        <f t="array" ref="FI34">_xlfn.IFS(FH34="Pres",8,FH34="Abs",0,FH34=0,"",FH34="Orie",2,FH34="Holi",0,FH34="Leav",0)</f>
        <v>8</v>
      </c>
      <c r="FJ34" s="84" t="s">
        <v>35</v>
      </c>
      <c r="FK34" s="226">
        <v>7.25</v>
      </c>
      <c r="FL34" s="84" t="s">
        <v>35</v>
      </c>
      <c r="FM34" s="226" cm="1">
        <f t="array" ref="FM34">_xlfn.IFS(FL34="Pres",8,FL34="Abs",0,FL34=0,"",FL34="Orie",2,FL34="Holi",0,FL34="Leav",0)</f>
        <v>8</v>
      </c>
      <c r="FN34" s="84"/>
      <c r="FO34" s="226"/>
      <c r="FP34" s="84"/>
      <c r="FQ34" s="226" t="str" cm="1">
        <f t="array" ref="FQ34">_xlfn.IFS(FP34="Pres",8,FP34="Abs",0,FP34=0,"",FP34="Orie",2,FP34="Holi",0,FP34="Leav",0)</f>
        <v/>
      </c>
      <c r="GB34" s="84"/>
      <c r="GC34" s="226" t="str" cm="1">
        <f t="array" ref="GC34">_xlfn.IFS(GB34="Pres",8,GB34="Abs",0,GB34=0,"",GB34="Orie",2,GB34="Holi",0,GB34="Leav",0)</f>
        <v/>
      </c>
      <c r="GD34" s="84"/>
      <c r="GE34" s="226" t="str" cm="1">
        <f t="array" ref="GE34">_xlfn.IFS(GD34="Pres",8,GD34="Abs",0,GD34=0,"",GD34="Orie",2,GD34="Holi",0,GD34="Leav",0)</f>
        <v/>
      </c>
      <c r="GF34" s="84"/>
      <c r="GG34" s="226" t="str" cm="1">
        <f t="array" ref="GG34">_xlfn.IFS(GF34="Pres",8,GF34="Abs",0,GF34=0,"",GF34="Orie",2,GF34="Holi",0,GF34="Leav",0)</f>
        <v/>
      </c>
      <c r="GH34" s="84"/>
      <c r="GI34" s="226" t="str" cm="1">
        <f t="array" ref="GI34">_xlfn.IFS(GH34="Pres",8,GH34="Abs",0,GH34=0,"",GH34="Orie",2,GH34="Holi",0,GH34="Leav",0)</f>
        <v/>
      </c>
      <c r="GJ34" s="84"/>
      <c r="GK34" s="226" t="str" cm="1">
        <f t="array" ref="GK34">_xlfn.IFS(GJ34="Pres",8,GJ34="Abs",0,GJ34=0,"",GJ34="Orie",2,GJ34="Holi",0,GJ34="Leav",0)</f>
        <v/>
      </c>
      <c r="GL34" s="84"/>
      <c r="GM34" s="226" t="str" cm="1">
        <f t="array" ref="GM34">_xlfn.IFS(GL34="Pres",8,GL34="Abs",0,GL34=0,"",GL34="Orie",2,GL34="Holi",0,GL34="Leav",0)</f>
        <v/>
      </c>
      <c r="GN34" s="84"/>
      <c r="GO34" s="226" t="str" cm="1">
        <f t="array" ref="GO34">_xlfn.IFS(GN34="Pres",8,GN34="Abs",0,GN34=0,"",GN34="Orie",2,GN34="Holi",0,GN34="Leav",0)</f>
        <v/>
      </c>
      <c r="GP34" s="84"/>
      <c r="GQ34" s="226" t="str" cm="1">
        <f t="array" ref="GQ34">_xlfn.IFS(GP34="Pres",8,GP34="Abs",0,GP34=0,"",GP34="Orie",2,GP34="Holi",0,GP34="Leav",0)</f>
        <v/>
      </c>
      <c r="GR34" s="84"/>
      <c r="GS34" s="226" t="str" cm="1">
        <f t="array" ref="GS34">_xlfn.IFS(GR34="Pres",8,GR34="Abs",0,GR34=0,"",GR34="Orie",2,GR34="Holi",0,GR34="Leav",0)</f>
        <v/>
      </c>
      <c r="GT34" s="84"/>
      <c r="GU34" s="226" t="str" cm="1">
        <f t="array" ref="GU34">_xlfn.IFS(GT34="Pres",8,GT34="Abs",0,GT34=0,"",GT34="Orie",2,GT34="Holi",0,GT34="Leav",0)</f>
        <v/>
      </c>
    </row>
    <row r="35" spans="1:203" ht="18.75" customHeight="1">
      <c r="A35" s="73" t="s">
        <v>49</v>
      </c>
      <c r="B35" s="49">
        <v>473526</v>
      </c>
      <c r="C35" s="50" t="s">
        <v>2118</v>
      </c>
      <c r="D35" s="51" t="s">
        <v>2119</v>
      </c>
      <c r="E35" s="33"/>
      <c r="F35" s="73" t="s">
        <v>121</v>
      </c>
      <c r="G35" s="35">
        <v>44009</v>
      </c>
      <c r="H35" s="35">
        <v>44351</v>
      </c>
      <c r="I35" s="35">
        <v>44267</v>
      </c>
      <c r="J35" s="36" t="s">
        <v>69</v>
      </c>
      <c r="K35" s="86">
        <v>44179</v>
      </c>
      <c r="L35" s="457">
        <v>44235</v>
      </c>
      <c r="M35" s="87"/>
      <c r="N35" s="79">
        <f t="shared" si="60"/>
        <v>31</v>
      </c>
      <c r="O35" s="79">
        <f t="shared" si="61"/>
        <v>8</v>
      </c>
      <c r="P35" s="39" t="str">
        <f t="shared" si="62"/>
        <v/>
      </c>
      <c r="Q35" s="38">
        <f t="shared" si="63"/>
        <v>2</v>
      </c>
      <c r="R35" s="40" t="str">
        <f t="shared" si="64"/>
        <v/>
      </c>
      <c r="S35" s="41" t="str">
        <f t="shared" si="65"/>
        <v/>
      </c>
      <c r="T35" s="45"/>
      <c r="U35" s="123">
        <v>30</v>
      </c>
      <c r="V35" s="123"/>
      <c r="W35" s="44"/>
      <c r="X35" s="71"/>
      <c r="Y35" s="42"/>
      <c r="Z35" s="44"/>
      <c r="AA35" s="45"/>
      <c r="AB35" s="46"/>
      <c r="AC35" s="47" t="str">
        <f t="shared" si="68"/>
        <v/>
      </c>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128"/>
      <c r="CT35" s="84"/>
      <c r="CV35" s="84"/>
      <c r="DA35" s="226" t="str" cm="1">
        <f t="array" ref="DA35">_xlfn.IFS(CZ35="Pres",8,CZ35="Abs",0,CZ35=0,"",CZ35="Orie",2,CZ35="Holi",0,CZ35="Leav",0)</f>
        <v/>
      </c>
      <c r="DH35" s="84"/>
      <c r="DJ35" s="84"/>
      <c r="DO35" s="226" t="str" cm="1">
        <f t="array" ref="DO35">_xlfn.IFS(DN35="Pres",8,DN35="Abs",0,DN35=0,"",DN35="Orie",2,DN35="Holi",0,DN35="Leav",0)</f>
        <v/>
      </c>
      <c r="DS35" s="226" t="str" cm="1">
        <f t="array" ref="DS35">_xlfn.IFS(DR35="Pres",8,DR35="Abs",0,DR35=0,"",DR35="Orie",2,DR35="Holi",0,DR35="Leav",0)</f>
        <v/>
      </c>
      <c r="DU35" s="226" t="str" cm="1">
        <f t="array" ref="DU35">_xlfn.IFS(DT35="Pres",8,DT35="Abs",0,DT35=0,"",DT35="Orie",2,DT35="Holi",0,DT35="Leav",0)</f>
        <v/>
      </c>
      <c r="DX35" s="84"/>
      <c r="DY35" s="226" t="str" cm="1">
        <f t="array" ref="DY35">_xlfn.IFS(DX35="Pres",8,DX35="Abs",0,DX35=0,"",DX35="Orie",2,DX35="Holi",0,DX35="Leav",0)</f>
        <v/>
      </c>
      <c r="DZ35" s="84"/>
      <c r="EC35" s="226" t="str" cm="1">
        <f t="array" ref="EC35">_xlfn.IFS(EB35="Pres",8,EB35="Abs",0,EB35=0,"",EB35="Orie",2,EB35="Holi",0,EB35="Leav",0)</f>
        <v/>
      </c>
      <c r="ED35" s="84"/>
      <c r="EE35" s="226" t="str" cm="1">
        <f t="array" ref="EE35">_xlfn.IFS(ED35="Pres",8,ED35="Abs",0,ED35=0,"",ED35="Orie",2,ED35="Holi",0,ED35="Leav",0)</f>
        <v/>
      </c>
      <c r="EF35" s="84"/>
      <c r="EG35" s="226" t="str" cm="1">
        <f t="array" ref="EG35">_xlfn.IFS(EF35="Pres",8,EF35="Abs",0,EF35=0,"",EF35="Orie",2,EF35="Holi",0,EF35="Leav",0)</f>
        <v/>
      </c>
      <c r="EH35" s="84"/>
      <c r="EI35" s="226" t="str" cm="1">
        <f t="array" ref="EI35">_xlfn.IFS(EH35="Pres",8,EH35="Abs",0,EH35=0,"",EH35="Orie",2,EH35="Holi",0,EH35="Leav",0)</f>
        <v/>
      </c>
      <c r="EJ35" s="84"/>
      <c r="EK35" s="226" t="str" cm="1">
        <f t="array" ref="EK35">_xlfn.IFS(EJ35="Pres",8,EJ35="Abs",0,EJ35=0,"",EJ35="Orie",2,EJ35="Holi",0,EJ35="Leav",0)</f>
        <v/>
      </c>
      <c r="EL35" s="84"/>
      <c r="EM35" s="226" t="str" cm="1">
        <f t="array" ref="EM35">_xlfn.IFS(EL35="Pres",8,EL35="Abs",0,EL35=0,"",EL35="Orie",2,EL35="Holi",0,EL35="Leav",0)</f>
        <v/>
      </c>
      <c r="EN35" s="84"/>
      <c r="EO35" s="226" t="str" cm="1">
        <f t="array" ref="EO35">_xlfn.IFS(EN35="Pres",8,EN35="Abs",0,EN35=0,"",EN35="Orie",2,EN35="Holi",0,EN35="Leav",0)</f>
        <v/>
      </c>
      <c r="EP35" s="84"/>
      <c r="EQ35" s="226" t="str" cm="1">
        <f t="array" ref="EQ35">_xlfn.IFS(EP35="Pres",8,EP35="Abs",0,EP35=0,"",EP35="Orie",2,EP35="Holi",0,EP35="Leav",0)</f>
        <v/>
      </c>
      <c r="ER35" s="84"/>
      <c r="ES35" s="226" t="str" cm="1">
        <f t="array" ref="ES35">_xlfn.IFS(ER35="Pres",8,ER35="Abs",0,ER35=0,"",ER35="Orie",2,ER35="Holi",0,ER35="Leav",0)</f>
        <v/>
      </c>
      <c r="EX35" s="84" t="s">
        <v>36</v>
      </c>
      <c r="EY35" s="226" cm="1">
        <f t="array" ref="EY35">_xlfn.IFS(EX35="Pres",8,EX35="Abs",0,EX35=0,"",EX35="Orie",2,EX35="Holi",0,EX35="Leav",0)</f>
        <v>0</v>
      </c>
      <c r="EZ35" s="84" t="s">
        <v>36</v>
      </c>
      <c r="FA35" s="226" cm="1">
        <f t="array" ref="FA35">_xlfn.IFS(EZ35="Pres",8,EZ35="Abs",0,EZ35=0,"",EZ35="Orie",2,EZ35="Holi",0,EZ35="Leav",0)</f>
        <v>0</v>
      </c>
      <c r="FB35" s="84" t="s">
        <v>35</v>
      </c>
      <c r="FC35" s="226" cm="1">
        <f t="array" ref="FC35">_xlfn.IFS(FB35="Pres",8,FB35="Abs",0,FB35=0,"",FB35="Orie",2,FB35="Holi",0,FB35="Leav",0)</f>
        <v>8</v>
      </c>
      <c r="FD35" s="84"/>
      <c r="FE35" s="226"/>
      <c r="FF35" s="84"/>
      <c r="FG35" s="226" t="str" cm="1">
        <f t="array" ref="FG35">_xlfn.IFS(FF35="Pres",8,FF35="Abs",0,FF35=0,"",FF35="Orie",2,FF35="Holi",0,FF35="Leav",0)</f>
        <v/>
      </c>
      <c r="FH35" s="84"/>
      <c r="FI35" s="226"/>
      <c r="FJ35" s="84"/>
      <c r="FK35" s="226"/>
      <c r="FL35" s="84"/>
      <c r="FM35" s="226" t="str" cm="1">
        <f t="array" ref="FM35">_xlfn.IFS(FL35="Pres",8,FL35="Abs",0,FL35=0,"",FL35="Orie",2,FL35="Holi",0,FL35="Leav",0)</f>
        <v/>
      </c>
      <c r="FN35" s="84"/>
      <c r="FO35" s="226"/>
      <c r="FP35" s="84"/>
      <c r="FQ35" s="226" t="str" cm="1">
        <f t="array" ref="FQ35">_xlfn.IFS(FP35="Pres",8,FP35="Abs",0,FP35=0,"",FP35="Orie",2,FP35="Holi",0,FP35="Leav",0)</f>
        <v/>
      </c>
      <c r="GB35" s="84"/>
      <c r="GC35" s="226" t="str" cm="1">
        <f t="array" ref="GC35">_xlfn.IFS(GB35="Pres",8,GB35="Abs",0,GB35=0,"",GB35="Orie",2,GB35="Holi",0,GB35="Leav",0)</f>
        <v/>
      </c>
      <c r="GD35" s="84"/>
      <c r="GE35" s="226" t="str" cm="1">
        <f t="array" ref="GE35">_xlfn.IFS(GD35="Pres",8,GD35="Abs",0,GD35=0,"",GD35="Orie",2,GD35="Holi",0,GD35="Leav",0)</f>
        <v/>
      </c>
      <c r="GF35" s="84"/>
      <c r="GG35" s="226" t="str" cm="1">
        <f t="array" ref="GG35">_xlfn.IFS(GF35="Pres",8,GF35="Abs",0,GF35=0,"",GF35="Orie",2,GF35="Holi",0,GF35="Leav",0)</f>
        <v/>
      </c>
      <c r="GH35" s="84"/>
      <c r="GI35" s="226" t="str" cm="1">
        <f t="array" ref="GI35">_xlfn.IFS(GH35="Pres",8,GH35="Abs",0,GH35=0,"",GH35="Orie",2,GH35="Holi",0,GH35="Leav",0)</f>
        <v/>
      </c>
      <c r="GJ35" s="84"/>
      <c r="GK35" s="226" t="str" cm="1">
        <f t="array" ref="GK35">_xlfn.IFS(GJ35="Pres",8,GJ35="Abs",0,GJ35=0,"",GJ35="Orie",2,GJ35="Holi",0,GJ35="Leav",0)</f>
        <v/>
      </c>
      <c r="GL35" s="84"/>
      <c r="GM35" s="226" t="str" cm="1">
        <f t="array" ref="GM35">_xlfn.IFS(GL35="Pres",8,GL35="Abs",0,GL35=0,"",GL35="Orie",2,GL35="Holi",0,GL35="Leav",0)</f>
        <v/>
      </c>
      <c r="GN35" s="84"/>
      <c r="GO35" s="226" t="str" cm="1">
        <f t="array" ref="GO35">_xlfn.IFS(GN35="Pres",8,GN35="Abs",0,GN35=0,"",GN35="Orie",2,GN35="Holi",0,GN35="Leav",0)</f>
        <v/>
      </c>
      <c r="GP35" s="84"/>
      <c r="GQ35" s="226" t="str" cm="1">
        <f t="array" ref="GQ35">_xlfn.IFS(GP35="Pres",8,GP35="Abs",0,GP35=0,"",GP35="Orie",2,GP35="Holi",0,GP35="Leav",0)</f>
        <v/>
      </c>
      <c r="GR35" s="84"/>
      <c r="GS35" s="226" t="str" cm="1">
        <f t="array" ref="GS35">_xlfn.IFS(GR35="Pres",8,GR35="Abs",0,GR35=0,"",GR35="Orie",2,GR35="Holi",0,GR35="Leav",0)</f>
        <v/>
      </c>
      <c r="GT35" s="84"/>
      <c r="GU35" s="226" t="str" cm="1">
        <f t="array" ref="GU35">_xlfn.IFS(GT35="Pres",8,GT35="Abs",0,GT35=0,"",GT35="Orie",2,GT35="Holi",0,GT35="Leav",0)</f>
        <v/>
      </c>
    </row>
    <row r="36" spans="1:203" ht="18.75" customHeight="1">
      <c r="A36" s="73" t="s">
        <v>49</v>
      </c>
      <c r="B36" s="49">
        <v>473508</v>
      </c>
      <c r="C36" s="63" t="s">
        <v>2120</v>
      </c>
      <c r="D36" s="63" t="s">
        <v>2121</v>
      </c>
      <c r="E36" s="50"/>
      <c r="F36" s="73" t="s">
        <v>121</v>
      </c>
      <c r="G36" s="35">
        <v>44009</v>
      </c>
      <c r="H36" s="35">
        <v>44351</v>
      </c>
      <c r="I36" s="35">
        <v>44267</v>
      </c>
      <c r="J36" s="36" t="s">
        <v>69</v>
      </c>
      <c r="K36" s="86">
        <v>44179</v>
      </c>
      <c r="L36" s="457">
        <v>44235</v>
      </c>
      <c r="M36" s="87"/>
      <c r="N36" s="79">
        <f t="shared" si="60"/>
        <v>31</v>
      </c>
      <c r="O36" s="79">
        <f t="shared" si="61"/>
        <v>8</v>
      </c>
      <c r="P36" s="39" t="str">
        <f t="shared" si="62"/>
        <v/>
      </c>
      <c r="Q36" s="38">
        <f t="shared" si="63"/>
        <v>2</v>
      </c>
      <c r="R36" s="40" t="str">
        <f t="shared" si="64"/>
        <v/>
      </c>
      <c r="S36" s="41" t="str">
        <f t="shared" si="65"/>
        <v/>
      </c>
      <c r="T36" s="45"/>
      <c r="U36" s="123">
        <v>30</v>
      </c>
      <c r="V36" s="123"/>
      <c r="W36" s="44"/>
      <c r="X36" s="71"/>
      <c r="Y36" s="42"/>
      <c r="Z36" s="44"/>
      <c r="AA36" s="45"/>
      <c r="AB36" s="46"/>
      <c r="AC36" s="47" t="str">
        <f t="shared" si="68"/>
        <v/>
      </c>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128"/>
      <c r="CT36" s="84"/>
      <c r="DH36" s="84"/>
      <c r="DX36" s="84"/>
      <c r="DY36" s="226" t="str" cm="1">
        <f t="array" ref="DY36">_xlfn.IFS(DX36="Pres",8,DX36="Abs",0,DX36=0,"",DX36="Orie",2,DX36="Holi",0,DX36="Leav",0)</f>
        <v/>
      </c>
      <c r="DZ36" s="84"/>
      <c r="EC36" s="226" t="str" cm="1">
        <f t="array" ref="EC36">_xlfn.IFS(EB36="Pres",8,EB36="Abs",0,EB36=0,"",EB36="Orie",2,EB36="Holi",0,EB36="Leav",0)</f>
        <v/>
      </c>
      <c r="ED36" s="84"/>
      <c r="EE36" s="226" t="str" cm="1">
        <f t="array" ref="EE36">_xlfn.IFS(ED36="Pres",8,ED36="Abs",0,ED36=0,"",ED36="Orie",2,ED36="Holi",0,ED36="Leav",0)</f>
        <v/>
      </c>
      <c r="EF36" s="84"/>
      <c r="EG36" s="226" t="str" cm="1">
        <f t="array" ref="EG36">_xlfn.IFS(EF36="Pres",8,EF36="Abs",0,EF36=0,"",EF36="Orie",2,EF36="Holi",0,EF36="Leav",0)</f>
        <v/>
      </c>
      <c r="EH36" s="84"/>
      <c r="EI36" s="226" t="str" cm="1">
        <f t="array" ref="EI36">_xlfn.IFS(EH36="Pres",8,EH36="Abs",0,EH36=0,"",EH36="Orie",2,EH36="Holi",0,EH36="Leav",0)</f>
        <v/>
      </c>
      <c r="EJ36" s="84"/>
      <c r="EL36" s="84"/>
      <c r="EM36" s="226" t="str" cm="1">
        <f t="array" ref="EM36">_xlfn.IFS(EL36="Pres",8,EL36="Abs",0,EL36=0,"",EL36="Orie",2,EL36="Holi",0,EL36="Leav",0)</f>
        <v/>
      </c>
      <c r="EN36" s="84"/>
      <c r="EO36" s="226" t="str" cm="1">
        <f t="array" ref="EO36">_xlfn.IFS(EN36="Pres",8,EN36="Abs",0,EN36=0,"",EN36="Orie",2,EN36="Holi",0,EN36="Leav",0)</f>
        <v/>
      </c>
      <c r="EP36" s="84"/>
      <c r="EQ36" s="226" t="str" cm="1">
        <f t="array" ref="EQ36">_xlfn.IFS(EP36="Pres",8,EP36="Abs",0,EP36=0,"",EP36="Orie",2,EP36="Holi",0,EP36="Leav",0)</f>
        <v/>
      </c>
      <c r="ER36" s="84"/>
      <c r="ES36" s="226" t="str" cm="1">
        <f t="array" ref="ES36">_xlfn.IFS(ER36="Pres",8,ER36="Abs",0,ER36=0,"",ER36="Orie",2,ER36="Holi",0,ER36="Leav",0)</f>
        <v/>
      </c>
      <c r="EX36" s="84" t="s">
        <v>36</v>
      </c>
      <c r="EY36" s="226" cm="1">
        <f t="array" ref="EY36">_xlfn.IFS(EX36="Pres",8,EX36="Abs",0,EX36=0,"",EX36="Orie",2,EX36="Holi",0,EX36="Leav",0)</f>
        <v>0</v>
      </c>
      <c r="EZ36" s="84" t="s">
        <v>36</v>
      </c>
      <c r="FA36" s="226" cm="1">
        <f t="array" ref="FA36">_xlfn.IFS(EZ36="Pres",8,EZ36="Abs",0,EZ36=0,"",EZ36="Orie",2,EZ36="Holi",0,EZ36="Leav",0)</f>
        <v>0</v>
      </c>
      <c r="FB36" s="84" t="s">
        <v>35</v>
      </c>
      <c r="FC36" s="226" cm="1">
        <f t="array" ref="FC36">_xlfn.IFS(FB36="Pres",8,FB36="Abs",0,FB36=0,"",FB36="Orie",2,FB36="Holi",0,FB36="Leav",0)</f>
        <v>8</v>
      </c>
      <c r="FD36" s="84"/>
      <c r="FE36" s="226"/>
      <c r="FF36" s="84"/>
      <c r="FG36" s="226" t="str" cm="1">
        <f t="array" ref="FG36">_xlfn.IFS(FF36="Pres",8,FF36="Abs",0,FF36=0,"",FF36="Orie",2,FF36="Holi",0,FF36="Leav",0)</f>
        <v/>
      </c>
      <c r="FH36" s="84"/>
      <c r="FI36" s="226"/>
      <c r="FJ36" s="84"/>
      <c r="FK36" s="226"/>
      <c r="FL36" s="84"/>
      <c r="FM36" s="226" t="str" cm="1">
        <f t="array" ref="FM36">_xlfn.IFS(FL36="Pres",8,FL36="Abs",0,FL36=0,"",FL36="Orie",2,FL36="Holi",0,FL36="Leav",0)</f>
        <v/>
      </c>
      <c r="FN36" s="84"/>
      <c r="FO36" s="226"/>
      <c r="FP36" s="84"/>
      <c r="FQ36" s="226" t="str" cm="1">
        <f t="array" ref="FQ36">_xlfn.IFS(FP36="Pres",8,FP36="Abs",0,FP36=0,"",FP36="Orie",2,FP36="Holi",0,FP36="Leav",0)</f>
        <v/>
      </c>
      <c r="GB36" s="84"/>
      <c r="GC36" s="226" t="str" cm="1">
        <f t="array" ref="GC36">_xlfn.IFS(GB36="Pres",8,GB36="Abs",0,GB36=0,"",GB36="Orie",2,GB36="Holi",0,GB36="Leav",0)</f>
        <v/>
      </c>
      <c r="GD36" s="84"/>
      <c r="GE36" s="226" t="str" cm="1">
        <f t="array" ref="GE36">_xlfn.IFS(GD36="Pres",8,GD36="Abs",0,GD36=0,"",GD36="Orie",2,GD36="Holi",0,GD36="Leav",0)</f>
        <v/>
      </c>
      <c r="GF36" s="84"/>
      <c r="GG36" s="226" t="str" cm="1">
        <f t="array" ref="GG36">_xlfn.IFS(GF36="Pres",8,GF36="Abs",0,GF36=0,"",GF36="Orie",2,GF36="Holi",0,GF36="Leav",0)</f>
        <v/>
      </c>
      <c r="GH36" s="84"/>
      <c r="GI36" s="226" t="str" cm="1">
        <f t="array" ref="GI36">_xlfn.IFS(GH36="Pres",8,GH36="Abs",0,GH36=0,"",GH36="Orie",2,GH36="Holi",0,GH36="Leav",0)</f>
        <v/>
      </c>
      <c r="GJ36" s="84"/>
      <c r="GK36" s="226" t="str" cm="1">
        <f t="array" ref="GK36">_xlfn.IFS(GJ36="Pres",8,GJ36="Abs",0,GJ36=0,"",GJ36="Orie",2,GJ36="Holi",0,GJ36="Leav",0)</f>
        <v/>
      </c>
      <c r="GL36" s="84"/>
      <c r="GM36" s="226" t="str" cm="1">
        <f t="array" ref="GM36">_xlfn.IFS(GL36="Pres",8,GL36="Abs",0,GL36=0,"",GL36="Orie",2,GL36="Holi",0,GL36="Leav",0)</f>
        <v/>
      </c>
      <c r="GN36" s="84"/>
      <c r="GO36" s="226" t="str" cm="1">
        <f t="array" ref="GO36">_xlfn.IFS(GN36="Pres",8,GN36="Abs",0,GN36=0,"",GN36="Orie",2,GN36="Holi",0,GN36="Leav",0)</f>
        <v/>
      </c>
      <c r="GP36" s="84"/>
      <c r="GQ36" s="226" t="str" cm="1">
        <f t="array" ref="GQ36">_xlfn.IFS(GP36="Pres",8,GP36="Abs",0,GP36=0,"",GP36="Orie",2,GP36="Holi",0,GP36="Leav",0)</f>
        <v/>
      </c>
      <c r="GR36" s="84"/>
      <c r="GS36" s="226" t="str" cm="1">
        <f t="array" ref="GS36">_xlfn.IFS(GR36="Pres",8,GR36="Abs",0,GR36=0,"",GR36="Orie",2,GR36="Holi",0,GR36="Leav",0)</f>
        <v/>
      </c>
      <c r="GT36" s="84"/>
      <c r="GU36" s="226" t="str" cm="1">
        <f t="array" ref="GU36">_xlfn.IFS(GT36="Pres",8,GT36="Abs",0,GT36=0,"",GT36="Orie",2,GT36="Holi",0,GT36="Leav",0)</f>
        <v/>
      </c>
    </row>
    <row r="37" spans="1:203" ht="18.75" customHeight="1">
      <c r="A37" s="73" t="s">
        <v>49</v>
      </c>
      <c r="B37" s="33" t="s">
        <v>270</v>
      </c>
      <c r="C37" s="33" t="s">
        <v>268</v>
      </c>
      <c r="D37" s="33" t="s">
        <v>271</v>
      </c>
      <c r="E37" s="51"/>
      <c r="F37" s="73" t="s">
        <v>43</v>
      </c>
      <c r="G37" s="35">
        <v>44468</v>
      </c>
      <c r="H37" s="35">
        <v>44820</v>
      </c>
      <c r="I37" s="35">
        <v>44718</v>
      </c>
      <c r="J37" s="36" t="s">
        <v>61</v>
      </c>
      <c r="K37" s="86">
        <v>44662</v>
      </c>
      <c r="L37" s="457">
        <v>44718</v>
      </c>
      <c r="M37" s="87"/>
      <c r="N37" s="79">
        <f t="shared" si="60"/>
        <v>32</v>
      </c>
      <c r="O37" s="79">
        <f t="shared" si="61"/>
        <v>257.25</v>
      </c>
      <c r="P37" s="39" t="str">
        <f t="shared" si="62"/>
        <v/>
      </c>
      <c r="Q37" s="38" t="str">
        <f t="shared" si="63"/>
        <v/>
      </c>
      <c r="R37" s="40" t="str">
        <f t="shared" si="64"/>
        <v/>
      </c>
      <c r="S37" s="41"/>
      <c r="T37" s="45"/>
      <c r="U37" s="123">
        <v>23</v>
      </c>
      <c r="V37" s="123">
        <v>185.25</v>
      </c>
      <c r="W37" s="44"/>
      <c r="X37" s="71"/>
      <c r="Y37" s="42">
        <v>1</v>
      </c>
      <c r="Z37" s="44"/>
      <c r="AA37" s="45"/>
      <c r="AB37" s="46"/>
      <c r="AC37" s="47">
        <v>8</v>
      </c>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128"/>
      <c r="CT37" s="84"/>
      <c r="DH37" s="84"/>
      <c r="DX37" s="84"/>
      <c r="DZ37" s="84"/>
      <c r="EG37" s="226" t="str" cm="1">
        <f t="array" ref="EG37">_xlfn.IFS(EF37="Pres",8,EF37="Abs",0,EF37=0,"",EF37="Orie",2,EF37="Holi",0,EF37="Leav",0)</f>
        <v/>
      </c>
      <c r="EH37" s="84"/>
      <c r="EI37" s="226" t="str" cm="1">
        <f t="array" ref="EI37">_xlfn.IFS(EH37="Pres",8,EH37="Abs",0,EH37=0,"",EH37="Orie",2,EH37="Holi",0,EH37="Leav",0)</f>
        <v/>
      </c>
      <c r="EJ37" s="84"/>
      <c r="EL37" s="84"/>
      <c r="EM37" s="226" t="str" cm="1">
        <f t="array" ref="EM37">_xlfn.IFS(EL37="Pres",8,EL37="Abs",0,EL37=0,"",EL37="Orie",2,EL37="Holi",0,EL37="Leav",0)</f>
        <v/>
      </c>
      <c r="EO37" s="226" t="str" cm="1">
        <f t="array" ref="EO37">_xlfn.IFS(EN37="Pres",8,EN37="Abs",0,EN37=0,"",EN37="Orie",2,EN37="Holi",0,EN37="Leav",0)</f>
        <v/>
      </c>
      <c r="ER37" s="84"/>
      <c r="ES37" s="226" t="str" cm="1">
        <f t="array" ref="ES37">_xlfn.IFS(ER37="Pres",8,ER37="Abs",0,ER37=0,"",ER37="Orie",2,ER37="Holi",0,ER37="Leav",0)</f>
        <v/>
      </c>
      <c r="FB37" s="84" t="s">
        <v>35</v>
      </c>
      <c r="FC37" s="226" cm="1">
        <f t="array" ref="FC37">_xlfn.IFS(FB37="Pres",8,FB37="Abs",0,FB37=0,"",FB37="Orie",2,FB37="Holi",0,FB37="Leav",0)</f>
        <v>8</v>
      </c>
      <c r="FD37" s="84" t="s">
        <v>35</v>
      </c>
      <c r="FE37" s="226" cm="1">
        <f t="array" ref="FE37">_xlfn.IFS(FD37="Pres",8,FD37="Abs",0,FD37=0,"",FD37="Orie",2,FD37="Holi",0,FD37="Leav",0)</f>
        <v>8</v>
      </c>
      <c r="FF37" s="84" t="s">
        <v>35</v>
      </c>
      <c r="FG37" s="226" cm="1">
        <f t="array" ref="FG37">_xlfn.IFS(FF37="Pres",8,FF37="Abs",0,FF37=0,"",FF37="Orie",2,FF37="Holi",0,FF37="Leav",0)</f>
        <v>8</v>
      </c>
      <c r="FH37" s="84" t="s">
        <v>35</v>
      </c>
      <c r="FI37" s="226" cm="1">
        <f t="array" ref="FI37">_xlfn.IFS(FH37="Pres",8,FH37="Abs",0,FH37=0,"",FH37="Orie",2,FH37="Holi",0,FH37="Leav",0)</f>
        <v>8</v>
      </c>
      <c r="FJ37" s="84" t="s">
        <v>35</v>
      </c>
      <c r="FK37" s="226" cm="1">
        <f t="array" ref="FK37">_xlfn.IFS(FJ37="Pres",8,FJ37="Abs",0,FJ37=0,"",FJ37="Orie",2,FJ37="Holi",0,FJ37="Leav",0)</f>
        <v>8</v>
      </c>
      <c r="FL37" s="84" t="s">
        <v>35</v>
      </c>
      <c r="FM37" s="226" cm="1">
        <f t="array" ref="FM37">_xlfn.IFS(FL37="Pres",8,FL37="Abs",0,FL37=0,"",FL37="Orie",2,FL37="Holi",0,FL37="Leav",0)</f>
        <v>8</v>
      </c>
      <c r="FN37" s="84" t="s">
        <v>35</v>
      </c>
      <c r="FO37" s="226" cm="1">
        <f t="array" ref="FO37">_xlfn.IFS(FN37="Pres",8,FN37="Abs",0,FN37=0,"",FN37="Orie",2,FN37="Holi",0,FN37="Leav",0)</f>
        <v>8</v>
      </c>
      <c r="FP37" s="84" t="s">
        <v>35</v>
      </c>
      <c r="FQ37" s="226" cm="1">
        <f t="array" ref="FQ37">_xlfn.IFS(FP37="Pres",8,FP37="Abs",0,FP37=0,"",FP37="Orie",2,FP37="Holi",0,FP37="Leav",0)</f>
        <v>8</v>
      </c>
      <c r="GB37" s="84"/>
      <c r="GC37" s="226" t="str" cm="1">
        <f t="array" ref="GC37">_xlfn.IFS(GB37="Pres",8,GB37="Abs",0,GB37=0,"",GB37="Orie",2,GB37="Holi",0,GB37="Leav",0)</f>
        <v/>
      </c>
      <c r="GD37" s="84"/>
      <c r="GE37" s="226" t="str" cm="1">
        <f t="array" ref="GE37">_xlfn.IFS(GD37="Pres",8,GD37="Abs",0,GD37=0,"",GD37="Orie",2,GD37="Holi",0,GD37="Leav",0)</f>
        <v/>
      </c>
      <c r="GF37" s="84"/>
      <c r="GG37" s="226" t="str" cm="1">
        <f t="array" ref="GG37">_xlfn.IFS(GF37="Pres",8,GF37="Abs",0,GF37=0,"",GF37="Orie",2,GF37="Holi",0,GF37="Leav",0)</f>
        <v/>
      </c>
      <c r="GH37" s="84"/>
      <c r="GI37" s="226" t="str" cm="1">
        <f t="array" ref="GI37">_xlfn.IFS(GH37="Pres",8,GH37="Abs",0,GH37=0,"",GH37="Orie",2,GH37="Holi",0,GH37="Leav",0)</f>
        <v/>
      </c>
      <c r="GJ37" s="84"/>
      <c r="GK37" s="226" t="str" cm="1">
        <f t="array" ref="GK37">_xlfn.IFS(GJ37="Pres",8,GJ37="Abs",0,GJ37=0,"",GJ37="Orie",2,GJ37="Holi",0,GJ37="Leav",0)</f>
        <v/>
      </c>
      <c r="GL37" s="84"/>
      <c r="GM37" s="226" t="str" cm="1">
        <f t="array" ref="GM37">_xlfn.IFS(GL37="Pres",8,GL37="Abs",0,GL37=0,"",GL37="Orie",2,GL37="Holi",0,GL37="Leav",0)</f>
        <v/>
      </c>
      <c r="GN37" s="84"/>
      <c r="GO37" s="226" t="str" cm="1">
        <f t="array" ref="GO37">_xlfn.IFS(GN37="Pres",8,GN37="Abs",0,GN37=0,"",GN37="Orie",2,GN37="Holi",0,GN37="Leav",0)</f>
        <v/>
      </c>
      <c r="GP37" s="84"/>
      <c r="GQ37" s="226" t="str" cm="1">
        <f t="array" ref="GQ37">_xlfn.IFS(GP37="Pres",8,GP37="Abs",0,GP37=0,"",GP37="Orie",2,GP37="Holi",0,GP37="Leav",0)</f>
        <v/>
      </c>
      <c r="GR37" s="84"/>
      <c r="GS37" s="226" t="str" cm="1">
        <f t="array" ref="GS37">_xlfn.IFS(GR37="Pres",8,GR37="Abs",0,GR37=0,"",GR37="Orie",2,GR37="Holi",0,GR37="Leav",0)</f>
        <v/>
      </c>
      <c r="GT37" s="84"/>
      <c r="GU37" s="226" t="str" cm="1">
        <f t="array" ref="GU37">_xlfn.IFS(GT37="Pres",8,GT37="Abs",0,GT37=0,"",GT37="Orie",2,GT37="Holi",0,GT37="Leav",0)</f>
        <v/>
      </c>
    </row>
    <row r="38" spans="1:203" ht="18.75" customHeight="1">
      <c r="A38" s="73">
        <v>0</v>
      </c>
      <c r="B38" s="33"/>
      <c r="C38" s="33"/>
      <c r="D38" s="33"/>
      <c r="E38" s="51"/>
      <c r="F38" s="73"/>
      <c r="G38" s="35"/>
      <c r="H38" s="35"/>
      <c r="I38" s="35">
        <f t="shared" ref="I38:I69" si="69">G38+32*7</f>
        <v>224</v>
      </c>
      <c r="J38" s="36" t="str">
        <f t="shared" si="66"/>
        <v>Sat</v>
      </c>
      <c r="K38" s="86" t="e">
        <f t="shared" si="67"/>
        <v>#VALUE!</v>
      </c>
      <c r="L38" s="91" t="e">
        <f t="shared" ref="L38:L52" si="70">IF(((G38+32*7)+Sat)&lt;(G38+(28+P118+Q118+R118+S38)*7)+T38+Sat,(G38+(28+P118+Q118+R118+S38)*7)+T38+Sat,(G38+32*7)+Sat)</f>
        <v>#VALUE!</v>
      </c>
      <c r="M38" s="87"/>
      <c r="N38" s="79">
        <f t="shared" si="60"/>
        <v>0</v>
      </c>
      <c r="O38" s="79">
        <f t="shared" si="61"/>
        <v>0</v>
      </c>
      <c r="P38" s="39" t="str">
        <f t="shared" si="62"/>
        <v/>
      </c>
      <c r="Q38" s="38" t="str">
        <f t="shared" ref="Q38:Q69" si="71">IF(COUNTIF(AD38:XFD38,"Abs")+W38=0,"",COUNTIF(AD38:XFD38,"Abs")+W38)</f>
        <v/>
      </c>
      <c r="R38" s="40" t="str">
        <f t="shared" ref="R38:R69" si="72">IF(COUNTIF(AD38:XFD38,"Leav")+Z38=0,"",COUNTIF(AD38:XFD38,"Leav")+Z38)</f>
        <v/>
      </c>
      <c r="S38" s="41" t="str">
        <f t="shared" si="65"/>
        <v/>
      </c>
      <c r="T38" s="45"/>
      <c r="U38" s="123"/>
      <c r="V38" s="123"/>
      <c r="W38" s="44"/>
      <c r="X38" s="71"/>
      <c r="Y38" s="42"/>
      <c r="Z38" s="44"/>
      <c r="AA38" s="45"/>
      <c r="AB38" s="46"/>
      <c r="AC38" s="47" t="str">
        <f t="shared" si="68"/>
        <v/>
      </c>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128"/>
      <c r="CT38" s="84"/>
      <c r="DH38" s="84"/>
      <c r="DX38" s="84"/>
      <c r="ES38" s="226" t="str" cm="1">
        <f t="array" ref="ES38">_xlfn.IFS(ER38="Pres",8,ER38="Abs",0,ER38=0,"",ER38="Orie",2,ER38="Holi",0,ER38="Leav",0)</f>
        <v/>
      </c>
      <c r="FF38" s="84"/>
      <c r="FG38" s="226" t="str" cm="1">
        <f t="array" ref="FG38">_xlfn.IFS(FF38="Pres",8,FF38="Abs",0,FF38=0,"",FF38="Orie",2,FF38="Holi",0,FF38="Leav",0)</f>
        <v/>
      </c>
      <c r="FH38" s="84"/>
      <c r="FJ38" s="84"/>
      <c r="FL38" s="84"/>
      <c r="FM38" s="226" t="str" cm="1">
        <f t="array" ref="FM38">_xlfn.IFS(FL38="Pres",8,FL38="Abs",0,FL38=0,"",FL38="Orie",2,FL38="Holi",0,FL38="Leav",0)</f>
        <v/>
      </c>
      <c r="GB38" s="84"/>
      <c r="GC38" s="226" t="str" cm="1">
        <f t="array" ref="GC38">_xlfn.IFS(GB38="Pres",8,GB38="Abs",0,GB38=0,"",GB38="Orie",2,GB38="Holi",0,GB38="Leav",0)</f>
        <v/>
      </c>
      <c r="GD38" s="84"/>
      <c r="GE38" s="226" t="str" cm="1">
        <f t="array" ref="GE38">_xlfn.IFS(GD38="Pres",8,GD38="Abs",0,GD38=0,"",GD38="Orie",2,GD38="Holi",0,GD38="Leav",0)</f>
        <v/>
      </c>
      <c r="GF38" s="84"/>
      <c r="GG38" s="226" t="str" cm="1">
        <f t="array" ref="GG38">_xlfn.IFS(GF38="Pres",8,GF38="Abs",0,GF38=0,"",GF38="Orie",2,GF38="Holi",0,GF38="Leav",0)</f>
        <v/>
      </c>
      <c r="GH38" s="84"/>
      <c r="GI38" s="226" t="str" cm="1">
        <f t="array" ref="GI38">_xlfn.IFS(GH38="Pres",8,GH38="Abs",0,GH38=0,"",GH38="Orie",2,GH38="Holi",0,GH38="Leav",0)</f>
        <v/>
      </c>
      <c r="GJ38" s="84"/>
      <c r="GK38" s="226" t="str" cm="1">
        <f t="array" ref="GK38">_xlfn.IFS(GJ38="Pres",8,GJ38="Abs",0,GJ38=0,"",GJ38="Orie",2,GJ38="Holi",0,GJ38="Leav",0)</f>
        <v/>
      </c>
      <c r="GL38" s="84"/>
      <c r="GM38" s="226" t="str" cm="1">
        <f t="array" ref="GM38">_xlfn.IFS(GL38="Pres",8,GL38="Abs",0,GL38=0,"",GL38="Orie",2,GL38="Holi",0,GL38="Leav",0)</f>
        <v/>
      </c>
      <c r="GN38" s="84"/>
      <c r="GO38" s="226" t="str" cm="1">
        <f t="array" ref="GO38">_xlfn.IFS(GN38="Pres",8,GN38="Abs",0,GN38=0,"",GN38="Orie",2,GN38="Holi",0,GN38="Leav",0)</f>
        <v/>
      </c>
      <c r="GP38" s="84"/>
      <c r="GQ38" s="226" t="str" cm="1">
        <f t="array" ref="GQ38">_xlfn.IFS(GP38="Pres",8,GP38="Abs",0,GP38=0,"",GP38="Orie",2,GP38="Holi",0,GP38="Leav",0)</f>
        <v/>
      </c>
      <c r="GR38" s="84"/>
      <c r="GS38" s="226" t="str" cm="1">
        <f t="array" ref="GS38">_xlfn.IFS(GR38="Pres",8,GR38="Abs",0,GR38=0,"",GR38="Orie",2,GR38="Holi",0,GR38="Leav",0)</f>
        <v/>
      </c>
      <c r="GT38" s="84"/>
      <c r="GU38" s="226" t="str" cm="1">
        <f t="array" ref="GU38">_xlfn.IFS(GT38="Pres",8,GT38="Abs",0,GT38=0,"",GT38="Orie",2,GT38="Holi",0,GT38="Leav",0)</f>
        <v/>
      </c>
    </row>
    <row r="39" spans="1:203" ht="18.75" customHeight="1">
      <c r="A39" s="73">
        <v>0</v>
      </c>
      <c r="B39" s="33"/>
      <c r="C39" s="50"/>
      <c r="D39" s="51"/>
      <c r="E39" s="51"/>
      <c r="F39" s="73"/>
      <c r="G39" s="35"/>
      <c r="H39" s="35"/>
      <c r="I39" s="35">
        <f t="shared" si="69"/>
        <v>224</v>
      </c>
      <c r="J39" s="36" t="str">
        <f t="shared" si="66"/>
        <v>Sat</v>
      </c>
      <c r="K39" s="86" t="e">
        <f t="shared" si="67"/>
        <v>#VALUE!</v>
      </c>
      <c r="L39" s="91" t="e">
        <f t="shared" si="70"/>
        <v>#VALUE!</v>
      </c>
      <c r="M39" s="87"/>
      <c r="N39" s="79">
        <f t="shared" si="60"/>
        <v>0</v>
      </c>
      <c r="O39" s="79">
        <f t="shared" si="61"/>
        <v>0</v>
      </c>
      <c r="P39" s="39" t="str">
        <f t="shared" si="62"/>
        <v/>
      </c>
      <c r="Q39" s="38" t="str">
        <f t="shared" si="71"/>
        <v/>
      </c>
      <c r="R39" s="40" t="str">
        <f t="shared" si="72"/>
        <v/>
      </c>
      <c r="S39" s="41" t="str">
        <f t="shared" si="65"/>
        <v/>
      </c>
      <c r="T39" s="45"/>
      <c r="U39" s="123"/>
      <c r="V39" s="123"/>
      <c r="W39" s="44"/>
      <c r="X39" s="71"/>
      <c r="Y39" s="42"/>
      <c r="Z39" s="44"/>
      <c r="AA39" s="45"/>
      <c r="AB39" s="46"/>
      <c r="AC39" s="47" t="str">
        <f t="shared" si="68"/>
        <v/>
      </c>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128"/>
      <c r="DH39" s="84"/>
      <c r="DX39" s="84"/>
      <c r="ES39" s="226" t="str" cm="1">
        <f t="array" ref="ES39">_xlfn.IFS(ER39="Pres",8,ER39="Abs",0,ER39=0,"",ER39="Orie",2,ER39="Holi",0,ER39="Leav",0)</f>
        <v/>
      </c>
      <c r="FF39" s="84"/>
      <c r="FG39" s="226" t="str" cm="1">
        <f t="array" ref="FG39">_xlfn.IFS(FF39="Pres",8,FF39="Abs",0,FF39=0,"",FF39="Orie",2,FF39="Holi",0,FF39="Leav",0)</f>
        <v/>
      </c>
      <c r="FH39" s="84"/>
      <c r="FJ39" s="84"/>
      <c r="FL39" s="84"/>
      <c r="FM39" s="226" t="str" cm="1">
        <f t="array" ref="FM39">_xlfn.IFS(FL39="Pres",8,FL39="Abs",0,FL39=0,"",FL39="Orie",2,FL39="Holi",0,FL39="Leav",0)</f>
        <v/>
      </c>
      <c r="GB39" s="84"/>
      <c r="GC39" s="226" t="str" cm="1">
        <f t="array" ref="GC39">_xlfn.IFS(GB39="Pres",8,GB39="Abs",0,GB39=0,"",GB39="Orie",2,GB39="Holi",0,GB39="Leav",0)</f>
        <v/>
      </c>
      <c r="GD39" s="84"/>
      <c r="GE39" s="226" t="str" cm="1">
        <f t="array" ref="GE39">_xlfn.IFS(GD39="Pres",8,GD39="Abs",0,GD39=0,"",GD39="Orie",2,GD39="Holi",0,GD39="Leav",0)</f>
        <v/>
      </c>
      <c r="GF39" s="84"/>
      <c r="GG39" s="226" t="str" cm="1">
        <f t="array" ref="GG39">_xlfn.IFS(GF39="Pres",8,GF39="Abs",0,GF39=0,"",GF39="Orie",2,GF39="Holi",0,GF39="Leav",0)</f>
        <v/>
      </c>
      <c r="GH39" s="84"/>
      <c r="GI39" s="226" t="str" cm="1">
        <f t="array" ref="GI39">_xlfn.IFS(GH39="Pres",8,GH39="Abs",0,GH39=0,"",GH39="Orie",2,GH39="Holi",0,GH39="Leav",0)</f>
        <v/>
      </c>
      <c r="GJ39" s="84"/>
      <c r="GK39" s="226" t="str" cm="1">
        <f t="array" ref="GK39">_xlfn.IFS(GJ39="Pres",8,GJ39="Abs",0,GJ39=0,"",GJ39="Orie",2,GJ39="Holi",0,GJ39="Leav",0)</f>
        <v/>
      </c>
      <c r="GL39" s="84"/>
      <c r="GM39" s="226" t="str" cm="1">
        <f t="array" ref="GM39">_xlfn.IFS(GL39="Pres",8,GL39="Abs",0,GL39=0,"",GL39="Orie",2,GL39="Holi",0,GL39="Leav",0)</f>
        <v/>
      </c>
      <c r="GN39" s="84"/>
      <c r="GO39" s="226" t="str" cm="1">
        <f t="array" ref="GO39">_xlfn.IFS(GN39="Pres",8,GN39="Abs",0,GN39=0,"",GN39="Orie",2,GN39="Holi",0,GN39="Leav",0)</f>
        <v/>
      </c>
      <c r="GP39" s="84"/>
      <c r="GQ39" s="226" t="str" cm="1">
        <f t="array" ref="GQ39">_xlfn.IFS(GP39="Pres",8,GP39="Abs",0,GP39=0,"",GP39="Orie",2,GP39="Holi",0,GP39="Leav",0)</f>
        <v/>
      </c>
      <c r="GR39" s="84"/>
      <c r="GS39" s="226" t="str" cm="1">
        <f t="array" ref="GS39">_xlfn.IFS(GR39="Pres",8,GR39="Abs",0,GR39=0,"",GR39="Orie",2,GR39="Holi",0,GR39="Leav",0)</f>
        <v/>
      </c>
      <c r="GT39" s="84"/>
      <c r="GU39" s="226" t="str" cm="1">
        <f t="array" ref="GU39">_xlfn.IFS(GT39="Pres",8,GT39="Abs",0,GT39=0,"",GT39="Orie",2,GT39="Holi",0,GT39="Leav",0)</f>
        <v/>
      </c>
    </row>
    <row r="40" spans="1:203" ht="18.75" customHeight="1">
      <c r="A40" s="73">
        <v>0</v>
      </c>
      <c r="B40" s="33"/>
      <c r="C40" s="50"/>
      <c r="D40" s="51"/>
      <c r="E40" s="51"/>
      <c r="F40" s="73"/>
      <c r="G40" s="35"/>
      <c r="H40" s="35"/>
      <c r="I40" s="35">
        <f t="shared" si="69"/>
        <v>224</v>
      </c>
      <c r="J40" s="36" t="str">
        <f t="shared" si="66"/>
        <v>Sat</v>
      </c>
      <c r="K40" s="86" t="e">
        <f t="shared" si="67"/>
        <v>#VALUE!</v>
      </c>
      <c r="L40" s="91" t="e">
        <f t="shared" si="70"/>
        <v>#VALUE!</v>
      </c>
      <c r="M40" s="87"/>
      <c r="N40" s="79">
        <f t="shared" si="60"/>
        <v>0</v>
      </c>
      <c r="O40" s="79">
        <f t="shared" si="61"/>
        <v>0</v>
      </c>
      <c r="P40" s="39" t="str">
        <f t="shared" si="62"/>
        <v/>
      </c>
      <c r="Q40" s="38" t="str">
        <f t="shared" si="71"/>
        <v/>
      </c>
      <c r="R40" s="40" t="str">
        <f t="shared" si="72"/>
        <v/>
      </c>
      <c r="S40" s="41" t="str">
        <f t="shared" si="65"/>
        <v/>
      </c>
      <c r="T40" s="45"/>
      <c r="U40" s="123"/>
      <c r="V40" s="123"/>
      <c r="W40" s="44"/>
      <c r="X40" s="71"/>
      <c r="Y40" s="42"/>
      <c r="Z40" s="44"/>
      <c r="AA40" s="45"/>
      <c r="AB40" s="46"/>
      <c r="AC40" s="47" t="str">
        <f t="shared" si="68"/>
        <v/>
      </c>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128"/>
      <c r="DX40" s="84"/>
      <c r="ES40" s="226" t="str" cm="1">
        <f t="array" ref="ES40">_xlfn.IFS(ER40="Pres",8,ER40="Abs",0,ER40=0,"",ER40="Orie",2,ER40="Holi",0,ER40="Leav",0)</f>
        <v/>
      </c>
      <c r="FF40" s="84"/>
      <c r="FG40" s="226" t="str" cm="1">
        <f t="array" ref="FG40">_xlfn.IFS(FF40="Pres",8,FF40="Abs",0,FF40=0,"",FF40="Orie",2,FF40="Holi",0,FF40="Leav",0)</f>
        <v/>
      </c>
      <c r="FH40" s="84"/>
      <c r="FJ40" s="84"/>
      <c r="FL40" s="84"/>
      <c r="FM40" s="226" t="str" cm="1">
        <f t="array" ref="FM40">_xlfn.IFS(FL40="Pres",8,FL40="Abs",0,FL40=0,"",FL40="Orie",2,FL40="Holi",0,FL40="Leav",0)</f>
        <v/>
      </c>
      <c r="GB40" s="84"/>
      <c r="GC40" s="226" t="str" cm="1">
        <f t="array" ref="GC40">_xlfn.IFS(GB40="Pres",8,GB40="Abs",0,GB40=0,"",GB40="Orie",2,GB40="Holi",0,GB40="Leav",0)</f>
        <v/>
      </c>
      <c r="GD40" s="84"/>
      <c r="GE40" s="226" t="str" cm="1">
        <f t="array" ref="GE40">_xlfn.IFS(GD40="Pres",8,GD40="Abs",0,GD40=0,"",GD40="Orie",2,GD40="Holi",0,GD40="Leav",0)</f>
        <v/>
      </c>
      <c r="GF40" s="84"/>
      <c r="GG40" s="226" t="str" cm="1">
        <f t="array" ref="GG40">_xlfn.IFS(GF40="Pres",8,GF40="Abs",0,GF40=0,"",GF40="Orie",2,GF40="Holi",0,GF40="Leav",0)</f>
        <v/>
      </c>
      <c r="GH40" s="84"/>
      <c r="GI40" s="226" t="str" cm="1">
        <f t="array" ref="GI40">_xlfn.IFS(GH40="Pres",8,GH40="Abs",0,GH40=0,"",GH40="Orie",2,GH40="Holi",0,GH40="Leav",0)</f>
        <v/>
      </c>
      <c r="GJ40" s="84"/>
      <c r="GK40" s="226" t="str" cm="1">
        <f t="array" ref="GK40">_xlfn.IFS(GJ40="Pres",8,GJ40="Abs",0,GJ40=0,"",GJ40="Orie",2,GJ40="Holi",0,GJ40="Leav",0)</f>
        <v/>
      </c>
      <c r="GL40" s="84"/>
      <c r="GM40" s="226" t="str" cm="1">
        <f t="array" ref="GM40">_xlfn.IFS(GL40="Pres",8,GL40="Abs",0,GL40=0,"",GL40="Orie",2,GL40="Holi",0,GL40="Leav",0)</f>
        <v/>
      </c>
      <c r="GN40" s="84"/>
      <c r="GO40" s="226" t="str" cm="1">
        <f t="array" ref="GO40">_xlfn.IFS(GN40="Pres",8,GN40="Abs",0,GN40=0,"",GN40="Orie",2,GN40="Holi",0,GN40="Leav",0)</f>
        <v/>
      </c>
      <c r="GP40" s="84"/>
      <c r="GQ40" s="226" t="str" cm="1">
        <f t="array" ref="GQ40">_xlfn.IFS(GP40="Pres",8,GP40="Abs",0,GP40=0,"",GP40="Orie",2,GP40="Holi",0,GP40="Leav",0)</f>
        <v/>
      </c>
      <c r="GR40" s="84"/>
      <c r="GS40" s="226" t="str" cm="1">
        <f t="array" ref="GS40">_xlfn.IFS(GR40="Pres",8,GR40="Abs",0,GR40=0,"",GR40="Orie",2,GR40="Holi",0,GR40="Leav",0)</f>
        <v/>
      </c>
      <c r="GT40" s="84"/>
      <c r="GU40" s="226" t="str" cm="1">
        <f t="array" ref="GU40">_xlfn.IFS(GT40="Pres",8,GT40="Abs",0,GT40=0,"",GT40="Orie",2,GT40="Holi",0,GT40="Leav",0)</f>
        <v/>
      </c>
    </row>
    <row r="41" spans="1:203" ht="18.75" customHeight="1">
      <c r="A41" s="73">
        <v>0</v>
      </c>
      <c r="B41" s="33"/>
      <c r="C41" s="50"/>
      <c r="D41" s="51"/>
      <c r="E41" s="51"/>
      <c r="F41" s="73"/>
      <c r="G41" s="35"/>
      <c r="H41" s="35"/>
      <c r="I41" s="35">
        <f t="shared" si="69"/>
        <v>224</v>
      </c>
      <c r="J41" s="36" t="str">
        <f t="shared" si="66"/>
        <v>Sat</v>
      </c>
      <c r="K41" s="86" t="e">
        <f t="shared" si="67"/>
        <v>#VALUE!</v>
      </c>
      <c r="L41" s="91" t="e">
        <f t="shared" si="70"/>
        <v>#VALUE!</v>
      </c>
      <c r="M41" s="87"/>
      <c r="N41" s="79">
        <f t="shared" si="60"/>
        <v>0</v>
      </c>
      <c r="O41" s="79">
        <f t="shared" si="61"/>
        <v>0</v>
      </c>
      <c r="P41" s="39" t="str">
        <f t="shared" si="62"/>
        <v/>
      </c>
      <c r="Q41" s="38" t="str">
        <f t="shared" si="71"/>
        <v/>
      </c>
      <c r="R41" s="40" t="str">
        <f t="shared" si="72"/>
        <v/>
      </c>
      <c r="S41" s="41" t="str">
        <f t="shared" si="65"/>
        <v/>
      </c>
      <c r="T41" s="45"/>
      <c r="U41" s="123"/>
      <c r="V41" s="123"/>
      <c r="W41" s="44"/>
      <c r="X41" s="71"/>
      <c r="Y41" s="42"/>
      <c r="Z41" s="44"/>
      <c r="AA41" s="45"/>
      <c r="AB41" s="46"/>
      <c r="AC41" s="47" t="str">
        <f t="shared" si="68"/>
        <v/>
      </c>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128"/>
      <c r="DX41" s="84"/>
      <c r="ES41" s="226" t="str" cm="1">
        <f t="array" ref="ES41">_xlfn.IFS(ER41="Pres",8,ER41="Abs",0,ER41=0,"",ER41="Orie",2,ER41="Holi",0,ER41="Leav",0)</f>
        <v/>
      </c>
      <c r="FF41" s="84"/>
      <c r="FG41" s="226" t="str" cm="1">
        <f t="array" ref="FG41">_xlfn.IFS(FF41="Pres",8,FF41="Abs",0,FF41=0,"",FF41="Orie",2,FF41="Holi",0,FF41="Leav",0)</f>
        <v/>
      </c>
      <c r="FH41" s="84"/>
      <c r="FJ41" s="84"/>
      <c r="FL41" s="84"/>
      <c r="FM41" s="226" t="str" cm="1">
        <f t="array" ref="FM41">_xlfn.IFS(FL41="Pres",8,FL41="Abs",0,FL41=0,"",FL41="Orie",2,FL41="Holi",0,FL41="Leav",0)</f>
        <v/>
      </c>
      <c r="GB41" s="84"/>
      <c r="GC41" s="226" t="str" cm="1">
        <f t="array" ref="GC41">_xlfn.IFS(GB41="Pres",8,GB41="Abs",0,GB41=0,"",GB41="Orie",2,GB41="Holi",0,GB41="Leav",0)</f>
        <v/>
      </c>
    </row>
    <row r="42" spans="1:203" ht="18.75" customHeight="1">
      <c r="A42" s="73">
        <v>0</v>
      </c>
      <c r="B42" s="33"/>
      <c r="C42" s="50"/>
      <c r="D42" s="51"/>
      <c r="E42" s="51"/>
      <c r="F42" s="73"/>
      <c r="G42" s="35"/>
      <c r="H42" s="35"/>
      <c r="I42" s="35">
        <f t="shared" si="69"/>
        <v>224</v>
      </c>
      <c r="J42" s="36" t="str">
        <f t="shared" si="66"/>
        <v>Sat</v>
      </c>
      <c r="K42" s="86" t="e">
        <f t="shared" si="67"/>
        <v>#VALUE!</v>
      </c>
      <c r="L42" s="91" t="e">
        <f t="shared" si="70"/>
        <v>#VALUE!</v>
      </c>
      <c r="M42" s="87"/>
      <c r="N42" s="79">
        <f t="shared" si="60"/>
        <v>0</v>
      </c>
      <c r="O42" s="79">
        <f t="shared" si="61"/>
        <v>0</v>
      </c>
      <c r="P42" s="39" t="str">
        <f t="shared" si="62"/>
        <v/>
      </c>
      <c r="Q42" s="38" t="str">
        <f t="shared" si="71"/>
        <v/>
      </c>
      <c r="R42" s="40" t="str">
        <f t="shared" si="72"/>
        <v/>
      </c>
      <c r="S42" s="41" t="str">
        <f t="shared" si="65"/>
        <v/>
      </c>
      <c r="T42" s="45"/>
      <c r="U42" s="123"/>
      <c r="V42" s="123"/>
      <c r="W42" s="44"/>
      <c r="X42" s="71"/>
      <c r="Y42" s="42"/>
      <c r="Z42" s="44"/>
      <c r="AA42" s="45"/>
      <c r="AB42" s="46"/>
      <c r="AC42" s="47" t="str">
        <f t="shared" si="68"/>
        <v/>
      </c>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128"/>
      <c r="DX42" s="84"/>
      <c r="ES42" s="226" t="str" cm="1">
        <f t="array" ref="ES42">_xlfn.IFS(ER42="Pres",8,ER42="Abs",0,ER42=0,"",ER42="Orie",2,ER42="Holi",0,ER42="Leav",0)</f>
        <v/>
      </c>
      <c r="FF42" s="84"/>
      <c r="FG42" s="226" t="str" cm="1">
        <f t="array" ref="FG42">_xlfn.IFS(FF42="Pres",8,FF42="Abs",0,FF42=0,"",FF42="Orie",2,FF42="Holi",0,FF42="Leav",0)</f>
        <v/>
      </c>
      <c r="FH42" s="84"/>
      <c r="FJ42" s="84"/>
      <c r="FL42" s="84"/>
      <c r="FM42" s="226" t="str" cm="1">
        <f t="array" ref="FM42">_xlfn.IFS(FL42="Pres",8,FL42="Abs",0,FL42=0,"",FL42="Orie",2,FL42="Holi",0,FL42="Leav",0)</f>
        <v/>
      </c>
    </row>
    <row r="43" spans="1:203" ht="18.75" customHeight="1">
      <c r="A43" s="73">
        <v>0</v>
      </c>
      <c r="B43" s="33"/>
      <c r="C43" s="50"/>
      <c r="D43" s="51"/>
      <c r="E43" s="51"/>
      <c r="F43" s="73"/>
      <c r="G43" s="35"/>
      <c r="H43" s="35"/>
      <c r="I43" s="35">
        <f t="shared" si="69"/>
        <v>224</v>
      </c>
      <c r="J43" s="36" t="str">
        <f t="shared" si="66"/>
        <v>Sat</v>
      </c>
      <c r="K43" s="86" t="e">
        <f t="shared" si="67"/>
        <v>#VALUE!</v>
      </c>
      <c r="L43" s="91" t="e">
        <f t="shared" si="70"/>
        <v>#VALUE!</v>
      </c>
      <c r="M43" s="87"/>
      <c r="N43" s="79">
        <f t="shared" si="60"/>
        <v>0</v>
      </c>
      <c r="O43" s="79">
        <f t="shared" si="61"/>
        <v>0</v>
      </c>
      <c r="P43" s="39" t="str">
        <f t="shared" si="62"/>
        <v/>
      </c>
      <c r="Q43" s="38" t="str">
        <f t="shared" si="71"/>
        <v/>
      </c>
      <c r="R43" s="40" t="str">
        <f t="shared" si="72"/>
        <v/>
      </c>
      <c r="S43" s="41" t="str">
        <f t="shared" si="65"/>
        <v/>
      </c>
      <c r="T43" s="45"/>
      <c r="U43" s="123"/>
      <c r="V43" s="123"/>
      <c r="W43" s="44"/>
      <c r="X43" s="71"/>
      <c r="Y43" s="42"/>
      <c r="Z43" s="44"/>
      <c r="AA43" s="45"/>
      <c r="AB43" s="46"/>
      <c r="AC43" s="47" t="str">
        <f t="shared" si="68"/>
        <v/>
      </c>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128"/>
      <c r="DX43" s="84"/>
      <c r="ES43" s="226" t="str" cm="1">
        <f t="array" ref="ES43">_xlfn.IFS(ER43="Pres",8,ER43="Abs",0,ER43=0,"",ER43="Orie",2,ER43="Holi",0,ER43="Leav",0)</f>
        <v/>
      </c>
      <c r="FF43" s="84"/>
      <c r="FG43" s="226" t="str" cm="1">
        <f t="array" ref="FG43">_xlfn.IFS(FF43="Pres",8,FF43="Abs",0,FF43=0,"",FF43="Orie",2,FF43="Holi",0,FF43="Leav",0)</f>
        <v/>
      </c>
      <c r="FH43" s="84"/>
      <c r="FJ43" s="84"/>
      <c r="FL43" s="84"/>
      <c r="FM43" s="226" t="str" cm="1">
        <f t="array" ref="FM43">_xlfn.IFS(FL43="Pres",8,FL43="Abs",0,FL43=0,"",FL43="Orie",2,FL43="Holi",0,FL43="Leav",0)</f>
        <v/>
      </c>
    </row>
    <row r="44" spans="1:203" ht="18.75" customHeight="1">
      <c r="A44" s="73">
        <v>0</v>
      </c>
      <c r="B44" s="49"/>
      <c r="C44" s="50"/>
      <c r="D44" s="51"/>
      <c r="E44" s="51"/>
      <c r="F44" s="73"/>
      <c r="G44" s="35"/>
      <c r="H44" s="35"/>
      <c r="I44" s="35">
        <f t="shared" si="69"/>
        <v>224</v>
      </c>
      <c r="J44" s="36" t="str">
        <f t="shared" si="66"/>
        <v>Sat</v>
      </c>
      <c r="K44" s="86" t="e">
        <f t="shared" si="67"/>
        <v>#VALUE!</v>
      </c>
      <c r="L44" s="91" t="e">
        <f t="shared" si="70"/>
        <v>#VALUE!</v>
      </c>
      <c r="M44" s="87"/>
      <c r="N44" s="79">
        <f t="shared" si="60"/>
        <v>0</v>
      </c>
      <c r="O44" s="79">
        <f t="shared" si="61"/>
        <v>0</v>
      </c>
      <c r="P44" s="39" t="str">
        <f t="shared" si="62"/>
        <v/>
      </c>
      <c r="Q44" s="38" t="str">
        <f t="shared" si="71"/>
        <v/>
      </c>
      <c r="R44" s="40" t="str">
        <f t="shared" si="72"/>
        <v/>
      </c>
      <c r="S44" s="41" t="str">
        <f t="shared" si="65"/>
        <v/>
      </c>
      <c r="T44" s="45"/>
      <c r="U44" s="123"/>
      <c r="V44" s="123"/>
      <c r="W44" s="44"/>
      <c r="X44" s="71"/>
      <c r="Y44" s="42"/>
      <c r="Z44" s="44"/>
      <c r="AA44" s="45"/>
      <c r="AB44" s="46"/>
      <c r="AC44" s="47" t="str">
        <f t="shared" si="68"/>
        <v/>
      </c>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128"/>
      <c r="DX44" s="84"/>
      <c r="ES44" s="226" t="str" cm="1">
        <f t="array" ref="ES44">_xlfn.IFS(ER44="Pres",8,ER44="Abs",0,ER44=0,"",ER44="Orie",2,ER44="Holi",0,ER44="Leav",0)</f>
        <v/>
      </c>
      <c r="FF44" s="84"/>
      <c r="FG44" s="226" t="str" cm="1">
        <f t="array" ref="FG44">_xlfn.IFS(FF44="Pres",8,FF44="Abs",0,FF44=0,"",FF44="Orie",2,FF44="Holi",0,FF44="Leav",0)</f>
        <v/>
      </c>
      <c r="FH44" s="84"/>
      <c r="FJ44" s="84"/>
      <c r="FL44" s="84"/>
      <c r="FM44" s="226" t="str" cm="1">
        <f t="array" ref="FM44">_xlfn.IFS(FL44="Pres",8,FL44="Abs",0,FL44=0,"",FL44="Orie",2,FL44="Holi",0,FL44="Leav",0)</f>
        <v/>
      </c>
    </row>
    <row r="45" spans="1:203" ht="18.75" customHeight="1">
      <c r="A45" s="73">
        <v>0</v>
      </c>
      <c r="B45" s="49"/>
      <c r="C45" s="50"/>
      <c r="D45" s="51"/>
      <c r="E45" s="51"/>
      <c r="F45" s="73"/>
      <c r="G45" s="35"/>
      <c r="H45" s="35"/>
      <c r="I45" s="35">
        <f t="shared" si="69"/>
        <v>224</v>
      </c>
      <c r="J45" s="36" t="str">
        <f t="shared" si="66"/>
        <v>Sat</v>
      </c>
      <c r="K45" s="86" t="e">
        <f t="shared" si="67"/>
        <v>#VALUE!</v>
      </c>
      <c r="L45" s="91" t="e">
        <f t="shared" si="70"/>
        <v>#VALUE!</v>
      </c>
      <c r="M45" s="87"/>
      <c r="N45" s="79">
        <f t="shared" si="60"/>
        <v>0</v>
      </c>
      <c r="O45" s="79">
        <f t="shared" si="61"/>
        <v>0</v>
      </c>
      <c r="P45" s="39" t="str">
        <f t="shared" si="62"/>
        <v/>
      </c>
      <c r="Q45" s="38" t="str">
        <f t="shared" si="71"/>
        <v/>
      </c>
      <c r="R45" s="40" t="str">
        <f t="shared" si="72"/>
        <v/>
      </c>
      <c r="S45" s="41" t="str">
        <f t="shared" si="65"/>
        <v/>
      </c>
      <c r="T45" s="45"/>
      <c r="U45" s="123"/>
      <c r="V45" s="123"/>
      <c r="W45" s="44"/>
      <c r="X45" s="71"/>
      <c r="Y45" s="42"/>
      <c r="Z45" s="44"/>
      <c r="AA45" s="45"/>
      <c r="AB45" s="46"/>
      <c r="AC45" s="47" t="str">
        <f t="shared" si="68"/>
        <v/>
      </c>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128"/>
      <c r="ES45" s="226" t="str" cm="1">
        <f t="array" ref="ES45">_xlfn.IFS(ER45="Pres",8,ER45="Abs",0,ER45=0,"",ER45="Orie",2,ER45="Holi",0,ER45="Leav",0)</f>
        <v/>
      </c>
      <c r="FF45" s="84"/>
      <c r="FG45" s="226" t="str" cm="1">
        <f t="array" ref="FG45">_xlfn.IFS(FF45="Pres",8,FF45="Abs",0,FF45=0,"",FF45="Orie",2,FF45="Holi",0,FF45="Leav",0)</f>
        <v/>
      </c>
      <c r="FH45" s="84"/>
      <c r="FJ45" s="84"/>
      <c r="FL45" s="84"/>
      <c r="FM45" s="226" t="str" cm="1">
        <f t="array" ref="FM45">_xlfn.IFS(FL45="Pres",8,FL45="Abs",0,FL45=0,"",FL45="Orie",2,FL45="Holi",0,FL45="Leav",0)</f>
        <v/>
      </c>
    </row>
    <row r="46" spans="1:203" ht="18.75" customHeight="1">
      <c r="A46" s="73">
        <v>0</v>
      </c>
      <c r="B46" s="49"/>
      <c r="C46" s="63"/>
      <c r="D46" s="63"/>
      <c r="E46" s="51"/>
      <c r="F46" s="73"/>
      <c r="G46" s="35"/>
      <c r="H46" s="35"/>
      <c r="I46" s="35">
        <f t="shared" si="69"/>
        <v>224</v>
      </c>
      <c r="J46" s="36" t="str">
        <f t="shared" si="66"/>
        <v>Sat</v>
      </c>
      <c r="K46" s="86" t="e">
        <f t="shared" si="67"/>
        <v>#VALUE!</v>
      </c>
      <c r="L46" s="91" t="e">
        <f t="shared" si="70"/>
        <v>#VALUE!</v>
      </c>
      <c r="M46" s="87"/>
      <c r="N46" s="79">
        <f t="shared" si="60"/>
        <v>0</v>
      </c>
      <c r="O46" s="79">
        <f t="shared" si="61"/>
        <v>0</v>
      </c>
      <c r="P46" s="39" t="str">
        <f t="shared" si="62"/>
        <v/>
      </c>
      <c r="Q46" s="38" t="str">
        <f t="shared" si="71"/>
        <v/>
      </c>
      <c r="R46" s="40" t="str">
        <f t="shared" si="72"/>
        <v/>
      </c>
      <c r="S46" s="41" t="str">
        <f t="shared" si="65"/>
        <v/>
      </c>
      <c r="T46" s="45"/>
      <c r="U46" s="123"/>
      <c r="V46" s="123"/>
      <c r="W46" s="44"/>
      <c r="X46" s="71"/>
      <c r="Y46" s="42"/>
      <c r="Z46" s="44"/>
      <c r="AA46" s="45"/>
      <c r="AB46" s="46"/>
      <c r="AC46" s="47" t="str">
        <f t="shared" si="68"/>
        <v/>
      </c>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128"/>
      <c r="ES46" s="226" t="str" cm="1">
        <f t="array" ref="ES46">_xlfn.IFS(ER46="Pres",8,ER46="Abs",0,ER46=0,"",ER46="Orie",2,ER46="Holi",0,ER46="Leav",0)</f>
        <v/>
      </c>
      <c r="FG46" s="226" t="str" cm="1">
        <f t="array" ref="FG46">_xlfn.IFS(FF46="Pres",8,FF46="Abs",0,FF46=0,"",FF46="Orie",2,FF46="Holi",0,FF46="Leav",0)</f>
        <v/>
      </c>
      <c r="FH46" s="84"/>
      <c r="FJ46" s="84"/>
      <c r="FL46" s="84"/>
      <c r="FM46" s="226" t="str" cm="1">
        <f t="array" ref="FM46">_xlfn.IFS(FL46="Pres",8,FL46="Abs",0,FL46=0,"",FL46="Orie",2,FL46="Holi",0,FL46="Leav",0)</f>
        <v/>
      </c>
    </row>
    <row r="47" spans="1:203" ht="18.75" customHeight="1">
      <c r="A47" s="73">
        <v>0</v>
      </c>
      <c r="B47" s="49"/>
      <c r="C47" s="50"/>
      <c r="D47" s="51"/>
      <c r="E47" s="51"/>
      <c r="F47" s="73"/>
      <c r="G47" s="35"/>
      <c r="H47" s="35"/>
      <c r="I47" s="35">
        <f t="shared" si="69"/>
        <v>224</v>
      </c>
      <c r="J47" s="36" t="str">
        <f t="shared" si="66"/>
        <v>Sat</v>
      </c>
      <c r="K47" s="86" t="e">
        <f t="shared" si="67"/>
        <v>#VALUE!</v>
      </c>
      <c r="L47" s="91" t="e">
        <f t="shared" si="70"/>
        <v>#VALUE!</v>
      </c>
      <c r="M47" s="87"/>
      <c r="N47" s="79">
        <f t="shared" si="60"/>
        <v>0</v>
      </c>
      <c r="O47" s="79">
        <f t="shared" si="61"/>
        <v>0</v>
      </c>
      <c r="P47" s="39" t="str">
        <f t="shared" si="62"/>
        <v/>
      </c>
      <c r="Q47" s="38" t="str">
        <f t="shared" si="71"/>
        <v/>
      </c>
      <c r="R47" s="40" t="str">
        <f t="shared" si="72"/>
        <v/>
      </c>
      <c r="S47" s="41" t="str">
        <f t="shared" si="65"/>
        <v/>
      </c>
      <c r="T47" s="45"/>
      <c r="U47" s="123"/>
      <c r="V47" s="123"/>
      <c r="W47" s="44"/>
      <c r="X47" s="71"/>
      <c r="Y47" s="42"/>
      <c r="Z47" s="44"/>
      <c r="AA47" s="45"/>
      <c r="AB47" s="46"/>
      <c r="AC47" s="47" t="str">
        <f t="shared" si="68"/>
        <v/>
      </c>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128"/>
      <c r="FG47" s="226" t="str" cm="1">
        <f t="array" ref="FG47">_xlfn.IFS(FF47="Pres",8,FF47="Abs",0,FF47=0,"",FF47="Orie",2,FF47="Holi",0,FF47="Leav",0)</f>
        <v/>
      </c>
      <c r="FH47" s="84"/>
      <c r="FJ47" s="84"/>
      <c r="FL47" s="84"/>
      <c r="FM47" s="226" t="str" cm="1">
        <f t="array" ref="FM47">_xlfn.IFS(FL47="Pres",8,FL47="Abs",0,FL47=0,"",FL47="Orie",2,FL47="Holi",0,FL47="Leav",0)</f>
        <v/>
      </c>
    </row>
    <row r="48" spans="1:203" ht="18.75" customHeight="1">
      <c r="A48" s="73">
        <v>0</v>
      </c>
      <c r="B48" s="49"/>
      <c r="C48" s="50"/>
      <c r="D48" s="51"/>
      <c r="E48" s="51"/>
      <c r="F48" s="73"/>
      <c r="G48" s="35"/>
      <c r="H48" s="35"/>
      <c r="I48" s="35">
        <f t="shared" si="69"/>
        <v>224</v>
      </c>
      <c r="J48" s="36" t="str">
        <f t="shared" si="66"/>
        <v>Sat</v>
      </c>
      <c r="K48" s="86" t="e">
        <f t="shared" si="67"/>
        <v>#VALUE!</v>
      </c>
      <c r="L48" s="91" t="e">
        <f t="shared" si="70"/>
        <v>#VALUE!</v>
      </c>
      <c r="M48" s="87"/>
      <c r="N48" s="79">
        <f t="shared" si="60"/>
        <v>0</v>
      </c>
      <c r="O48" s="79">
        <f t="shared" si="61"/>
        <v>0</v>
      </c>
      <c r="P48" s="39" t="str">
        <f t="shared" si="62"/>
        <v/>
      </c>
      <c r="Q48" s="38" t="str">
        <f t="shared" si="71"/>
        <v/>
      </c>
      <c r="R48" s="40" t="str">
        <f t="shared" si="72"/>
        <v/>
      </c>
      <c r="S48" s="41" t="str">
        <f t="shared" si="65"/>
        <v/>
      </c>
      <c r="T48" s="45"/>
      <c r="U48" s="123"/>
      <c r="V48" s="123"/>
      <c r="W48" s="44"/>
      <c r="X48" s="71"/>
      <c r="Y48" s="42"/>
      <c r="Z48" s="44"/>
      <c r="AA48" s="45"/>
      <c r="AB48" s="46"/>
      <c r="AC48" s="47" t="str">
        <f t="shared" si="68"/>
        <v/>
      </c>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128"/>
      <c r="FH48" s="84"/>
      <c r="FJ48" s="84"/>
      <c r="FL48" s="84"/>
      <c r="FM48" s="226" t="str" cm="1">
        <f t="array" ref="FM48">_xlfn.IFS(FL48="Pres",8,FL48="Abs",0,FL48=0,"",FL48="Orie",2,FL48="Holi",0,FL48="Leav",0)</f>
        <v/>
      </c>
    </row>
    <row r="49" spans="1:169" ht="18.75" customHeight="1">
      <c r="A49" s="73">
        <v>0</v>
      </c>
      <c r="B49" s="49"/>
      <c r="C49" s="50"/>
      <c r="D49" s="51"/>
      <c r="E49" s="51"/>
      <c r="F49" s="73"/>
      <c r="G49" s="35"/>
      <c r="H49" s="35"/>
      <c r="I49" s="35">
        <f t="shared" si="69"/>
        <v>224</v>
      </c>
      <c r="J49" s="36" t="str">
        <f t="shared" si="66"/>
        <v>Sat</v>
      </c>
      <c r="K49" s="86" t="e">
        <f t="shared" si="67"/>
        <v>#VALUE!</v>
      </c>
      <c r="L49" s="91" t="e">
        <f t="shared" si="70"/>
        <v>#VALUE!</v>
      </c>
      <c r="M49" s="87"/>
      <c r="N49" s="79">
        <f t="shared" si="60"/>
        <v>0</v>
      </c>
      <c r="O49" s="79">
        <f t="shared" si="61"/>
        <v>0</v>
      </c>
      <c r="P49" s="39" t="str">
        <f t="shared" si="62"/>
        <v/>
      </c>
      <c r="Q49" s="38" t="str">
        <f t="shared" si="71"/>
        <v/>
      </c>
      <c r="R49" s="40" t="str">
        <f t="shared" si="72"/>
        <v/>
      </c>
      <c r="S49" s="41" t="str">
        <f t="shared" si="65"/>
        <v/>
      </c>
      <c r="T49" s="45"/>
      <c r="U49" s="123"/>
      <c r="V49" s="123"/>
      <c r="W49" s="44"/>
      <c r="X49" s="71"/>
      <c r="Y49" s="42"/>
      <c r="Z49" s="44"/>
      <c r="AA49" s="45"/>
      <c r="AB49" s="46"/>
      <c r="AC49" s="47" t="str">
        <f t="shared" si="68"/>
        <v/>
      </c>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128"/>
      <c r="FJ49" s="84"/>
      <c r="FM49" s="226" t="str" cm="1">
        <f t="array" ref="FM49">_xlfn.IFS(FL49="Pres",8,FL49="Abs",0,FL49=0,"",FL49="Orie",2,FL49="Holi",0,FL49="Leav",0)</f>
        <v/>
      </c>
    </row>
    <row r="50" spans="1:169" ht="18.75" customHeight="1">
      <c r="A50" s="73">
        <v>0</v>
      </c>
      <c r="B50" s="49"/>
      <c r="C50" s="50"/>
      <c r="D50" s="51"/>
      <c r="E50" s="51"/>
      <c r="F50" s="73"/>
      <c r="G50" s="35"/>
      <c r="H50" s="35"/>
      <c r="I50" s="35">
        <f t="shared" si="69"/>
        <v>224</v>
      </c>
      <c r="J50" s="36" t="str">
        <f t="shared" si="66"/>
        <v>Sat</v>
      </c>
      <c r="K50" s="86" t="e">
        <f t="shared" si="67"/>
        <v>#VALUE!</v>
      </c>
      <c r="L50" s="91" t="e">
        <f t="shared" si="70"/>
        <v>#VALUE!</v>
      </c>
      <c r="M50" s="87"/>
      <c r="N50" s="79">
        <f t="shared" si="60"/>
        <v>0</v>
      </c>
      <c r="O50" s="79">
        <f t="shared" si="61"/>
        <v>0</v>
      </c>
      <c r="P50" s="39" t="str">
        <f t="shared" si="62"/>
        <v/>
      </c>
      <c r="Q50" s="38" t="str">
        <f t="shared" si="71"/>
        <v/>
      </c>
      <c r="R50" s="40" t="str">
        <f t="shared" si="72"/>
        <v/>
      </c>
      <c r="S50" s="41" t="str">
        <f t="shared" si="65"/>
        <v/>
      </c>
      <c r="T50" s="45"/>
      <c r="U50" s="123"/>
      <c r="V50" s="123"/>
      <c r="W50" s="44"/>
      <c r="X50" s="71"/>
      <c r="Y50" s="42"/>
      <c r="Z50" s="44"/>
      <c r="AA50" s="45"/>
      <c r="AB50" s="46"/>
      <c r="AC50" s="47" t="str">
        <f t="shared" si="68"/>
        <v/>
      </c>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128"/>
      <c r="FJ50" s="84"/>
      <c r="FM50" s="226" t="str" cm="1">
        <f t="array" ref="FM50">_xlfn.IFS(FL50="Pres",8,FL50="Abs",0,FL50=0,"",FL50="Orie",2,FL50="Holi",0,FL50="Leav",0)</f>
        <v/>
      </c>
    </row>
    <row r="51" spans="1:169" ht="18.75" customHeight="1">
      <c r="A51" s="73">
        <v>0</v>
      </c>
      <c r="B51" s="49"/>
      <c r="C51" s="50"/>
      <c r="D51" s="51"/>
      <c r="E51" s="51"/>
      <c r="F51" s="73"/>
      <c r="G51" s="35"/>
      <c r="H51" s="35"/>
      <c r="I51" s="35">
        <f t="shared" si="69"/>
        <v>224</v>
      </c>
      <c r="J51" s="36" t="str">
        <f t="shared" si="66"/>
        <v>Sat</v>
      </c>
      <c r="K51" s="86" t="e">
        <f t="shared" si="67"/>
        <v>#VALUE!</v>
      </c>
      <c r="L51" s="91" t="e">
        <f t="shared" si="70"/>
        <v>#VALUE!</v>
      </c>
      <c r="M51" s="87"/>
      <c r="N51" s="79">
        <f t="shared" si="60"/>
        <v>0</v>
      </c>
      <c r="O51" s="79">
        <f t="shared" si="61"/>
        <v>0</v>
      </c>
      <c r="P51" s="39" t="str">
        <f t="shared" si="62"/>
        <v/>
      </c>
      <c r="Q51" s="38" t="str">
        <f t="shared" si="71"/>
        <v/>
      </c>
      <c r="R51" s="40" t="str">
        <f t="shared" si="72"/>
        <v/>
      </c>
      <c r="S51" s="41" t="str">
        <f t="shared" si="65"/>
        <v/>
      </c>
      <c r="T51" s="45"/>
      <c r="U51" s="123"/>
      <c r="V51" s="123"/>
      <c r="W51" s="44"/>
      <c r="X51" s="71"/>
      <c r="Y51" s="42"/>
      <c r="Z51" s="44"/>
      <c r="AA51" s="45"/>
      <c r="AB51" s="46"/>
      <c r="AC51" s="47" t="str">
        <f t="shared" si="68"/>
        <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128"/>
      <c r="FJ51" s="84"/>
      <c r="FM51" s="226" t="str" cm="1">
        <f t="array" ref="FM51">_xlfn.IFS(FL51="Pres",8,FL51="Abs",0,FL51=0,"",FL51="Orie",2,FL51="Holi",0,FL51="Leav",0)</f>
        <v/>
      </c>
    </row>
    <row r="52" spans="1:169" ht="18.75" customHeight="1">
      <c r="A52" s="73">
        <v>0</v>
      </c>
      <c r="B52" s="49"/>
      <c r="C52" s="50"/>
      <c r="D52" s="51"/>
      <c r="E52" s="51"/>
      <c r="F52" s="73"/>
      <c r="G52" s="35"/>
      <c r="H52" s="35"/>
      <c r="I52" s="35">
        <f t="shared" si="69"/>
        <v>224</v>
      </c>
      <c r="J52" s="36" t="str">
        <f t="shared" si="66"/>
        <v>Sat</v>
      </c>
      <c r="K52" s="86" t="e">
        <f t="shared" si="67"/>
        <v>#VALUE!</v>
      </c>
      <c r="L52" s="91" t="e">
        <f t="shared" si="70"/>
        <v>#VALUE!</v>
      </c>
      <c r="M52" s="87"/>
      <c r="N52" s="79">
        <f t="shared" si="60"/>
        <v>0</v>
      </c>
      <c r="O52" s="79">
        <f t="shared" si="61"/>
        <v>0</v>
      </c>
      <c r="P52" s="39" t="str">
        <f t="shared" si="62"/>
        <v/>
      </c>
      <c r="Q52" s="38" t="str">
        <f t="shared" si="71"/>
        <v/>
      </c>
      <c r="R52" s="40" t="str">
        <f t="shared" si="72"/>
        <v/>
      </c>
      <c r="S52" s="41" t="str">
        <f t="shared" si="65"/>
        <v/>
      </c>
      <c r="T52" s="45"/>
      <c r="U52" s="123"/>
      <c r="V52" s="123"/>
      <c r="W52" s="44"/>
      <c r="X52" s="71"/>
      <c r="Y52" s="42"/>
      <c r="Z52" s="44"/>
      <c r="AA52" s="45"/>
      <c r="AB52" s="46"/>
      <c r="AC52" s="47" t="str">
        <f t="shared" si="68"/>
        <v/>
      </c>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128"/>
      <c r="FJ52" s="84"/>
      <c r="FM52" s="226" t="str" cm="1">
        <f t="array" ref="FM52">_xlfn.IFS(FL52="Pres",8,FL52="Abs",0,FL52=0,"",FL52="Orie",2,FL52="Holi",0,FL52="Leav",0)</f>
        <v/>
      </c>
    </row>
    <row r="53" spans="1:169" ht="18.75" customHeight="1">
      <c r="A53" s="73">
        <v>0</v>
      </c>
      <c r="B53" s="49"/>
      <c r="C53" s="50"/>
      <c r="D53" s="51"/>
      <c r="E53" s="51"/>
      <c r="F53" s="73"/>
      <c r="G53" s="35"/>
      <c r="H53" s="35"/>
      <c r="I53" s="35">
        <f t="shared" si="69"/>
        <v>224</v>
      </c>
      <c r="J53" s="36" t="str">
        <f t="shared" si="66"/>
        <v>Sat</v>
      </c>
      <c r="K53" s="86" t="e">
        <f t="shared" si="67"/>
        <v>#VALUE!</v>
      </c>
      <c r="L53" s="91" t="e">
        <f t="shared" ref="L53:L84" si="73">IF(((G53+32*7)+Sat)&lt;(G53+(28+P133+Q133+R133+S53)*7)+T53+Sat,(G53+(28+P133+Q133+R133+S53)*7)+T53+Sat,(G53+32*7)+Sat)</f>
        <v>#VALUE!</v>
      </c>
      <c r="M53" s="87"/>
      <c r="N53" s="79">
        <f t="shared" si="60"/>
        <v>0</v>
      </c>
      <c r="O53" s="79">
        <f t="shared" si="61"/>
        <v>0</v>
      </c>
      <c r="P53" s="39" t="str">
        <f t="shared" si="62"/>
        <v/>
      </c>
      <c r="Q53" s="38" t="str">
        <f t="shared" si="71"/>
        <v/>
      </c>
      <c r="R53" s="40" t="str">
        <f t="shared" si="72"/>
        <v/>
      </c>
      <c r="S53" s="41" t="str">
        <f t="shared" si="65"/>
        <v/>
      </c>
      <c r="T53" s="45"/>
      <c r="U53" s="123"/>
      <c r="V53" s="123"/>
      <c r="W53" s="44"/>
      <c r="X53" s="71"/>
      <c r="Y53" s="42"/>
      <c r="Z53" s="44"/>
      <c r="AA53" s="45"/>
      <c r="AB53" s="46"/>
      <c r="AC53" s="47" t="str">
        <f t="shared" si="68"/>
        <v/>
      </c>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128"/>
      <c r="FM53" s="226" t="str" cm="1">
        <f t="array" ref="FM53">_xlfn.IFS(FL53="Pres",8,FL53="Abs",0,FL53=0,"",FL53="Orie",2,FL53="Holi",0,FL53="Leav",0)</f>
        <v/>
      </c>
    </row>
    <row r="54" spans="1:169" ht="18.75" customHeight="1">
      <c r="A54" s="73">
        <v>0</v>
      </c>
      <c r="B54" s="49"/>
      <c r="C54" s="50"/>
      <c r="D54" s="51"/>
      <c r="E54" s="51"/>
      <c r="F54" s="73"/>
      <c r="G54" s="35"/>
      <c r="H54" s="35"/>
      <c r="I54" s="35">
        <f t="shared" si="69"/>
        <v>224</v>
      </c>
      <c r="J54" s="36" t="str">
        <f t="shared" si="66"/>
        <v>Sat</v>
      </c>
      <c r="K54" s="86" t="e">
        <f t="shared" si="67"/>
        <v>#VALUE!</v>
      </c>
      <c r="L54" s="91" t="e">
        <f t="shared" si="73"/>
        <v>#VALUE!</v>
      </c>
      <c r="M54" s="87"/>
      <c r="N54" s="79">
        <f t="shared" si="60"/>
        <v>0</v>
      </c>
      <c r="O54" s="79">
        <f t="shared" si="61"/>
        <v>0</v>
      </c>
      <c r="P54" s="39" t="str">
        <f t="shared" si="62"/>
        <v/>
      </c>
      <c r="Q54" s="38" t="str">
        <f t="shared" si="71"/>
        <v/>
      </c>
      <c r="R54" s="40" t="str">
        <f t="shared" si="72"/>
        <v/>
      </c>
      <c r="S54" s="41" t="str">
        <f t="shared" si="65"/>
        <v/>
      </c>
      <c r="T54" s="45"/>
      <c r="U54" s="123"/>
      <c r="V54" s="123"/>
      <c r="W54" s="44"/>
      <c r="X54" s="71"/>
      <c r="Y54" s="42"/>
      <c r="Z54" s="44"/>
      <c r="AA54" s="45"/>
      <c r="AB54" s="46"/>
      <c r="AC54" s="47" t="str">
        <f t="shared" si="68"/>
        <v/>
      </c>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128"/>
      <c r="FM54" s="226" t="str" cm="1">
        <f t="array" ref="FM54">_xlfn.IFS(FL54="Pres",8,FL54="Abs",0,FL54=0,"",FL54="Orie",2,FL54="Holi",0,FL54="Leav",0)</f>
        <v/>
      </c>
    </row>
    <row r="55" spans="1:169" ht="18.75" customHeight="1">
      <c r="A55" s="73">
        <v>0</v>
      </c>
      <c r="B55" s="50"/>
      <c r="C55" s="50"/>
      <c r="D55" s="50"/>
      <c r="E55" s="51"/>
      <c r="F55" s="73"/>
      <c r="G55" s="35"/>
      <c r="H55" s="64"/>
      <c r="I55" s="35">
        <f t="shared" si="69"/>
        <v>224</v>
      </c>
      <c r="J55" s="36" t="str">
        <f t="shared" si="66"/>
        <v>Sat</v>
      </c>
      <c r="K55" s="86" t="e">
        <f t="shared" si="67"/>
        <v>#VALUE!</v>
      </c>
      <c r="L55" s="91" t="e">
        <f t="shared" si="73"/>
        <v>#VALUE!</v>
      </c>
      <c r="M55" s="87"/>
      <c r="N55" s="79">
        <f t="shared" si="60"/>
        <v>0</v>
      </c>
      <c r="O55" s="79">
        <f t="shared" si="61"/>
        <v>0</v>
      </c>
      <c r="P55" s="39" t="str">
        <f t="shared" si="62"/>
        <v/>
      </c>
      <c r="Q55" s="38" t="str">
        <f t="shared" si="71"/>
        <v/>
      </c>
      <c r="R55" s="40" t="str">
        <f t="shared" si="72"/>
        <v/>
      </c>
      <c r="S55" s="41" t="str">
        <f t="shared" si="65"/>
        <v/>
      </c>
      <c r="T55" s="45"/>
      <c r="U55" s="123"/>
      <c r="V55" s="123"/>
      <c r="W55" s="44"/>
      <c r="X55" s="71"/>
      <c r="Y55" s="42"/>
      <c r="Z55" s="44"/>
      <c r="AA55" s="45"/>
      <c r="AB55" s="46"/>
      <c r="AC55" s="47" t="str">
        <f t="shared" si="68"/>
        <v/>
      </c>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128"/>
      <c r="FM55" s="226" t="str" cm="1">
        <f t="array" ref="FM55">_xlfn.IFS(FL55="Pres",8,FL55="Abs",0,FL55=0,"",FL55="Orie",2,FL55="Holi",0,FL55="Leav",0)</f>
        <v/>
      </c>
    </row>
    <row r="56" spans="1:169" ht="18.75" customHeight="1">
      <c r="A56" s="73">
        <v>0</v>
      </c>
      <c r="B56" s="50"/>
      <c r="C56" s="50"/>
      <c r="D56" s="50"/>
      <c r="E56" s="51"/>
      <c r="F56" s="73"/>
      <c r="G56" s="35"/>
      <c r="H56" s="64"/>
      <c r="I56" s="35">
        <f t="shared" si="69"/>
        <v>224</v>
      </c>
      <c r="J56" s="36" t="str">
        <f t="shared" si="66"/>
        <v>Sat</v>
      </c>
      <c r="K56" s="86" t="e">
        <f t="shared" si="67"/>
        <v>#VALUE!</v>
      </c>
      <c r="L56" s="91" t="e">
        <f t="shared" si="73"/>
        <v>#VALUE!</v>
      </c>
      <c r="M56" s="87"/>
      <c r="N56" s="79">
        <f t="shared" si="60"/>
        <v>0</v>
      </c>
      <c r="O56" s="79">
        <f t="shared" si="61"/>
        <v>0</v>
      </c>
      <c r="P56" s="39" t="str">
        <f t="shared" si="62"/>
        <v/>
      </c>
      <c r="Q56" s="38" t="str">
        <f t="shared" si="71"/>
        <v/>
      </c>
      <c r="R56" s="40" t="str">
        <f t="shared" si="72"/>
        <v/>
      </c>
      <c r="S56" s="41" t="str">
        <f t="shared" si="65"/>
        <v/>
      </c>
      <c r="T56" s="45"/>
      <c r="U56" s="123"/>
      <c r="V56" s="123"/>
      <c r="W56" s="44"/>
      <c r="X56" s="71"/>
      <c r="Y56" s="42"/>
      <c r="Z56" s="44"/>
      <c r="AA56" s="45"/>
      <c r="AB56" s="46"/>
      <c r="AC56" s="47" t="str">
        <f t="shared" si="68"/>
        <v/>
      </c>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128"/>
      <c r="FM56" s="226" t="str" cm="1">
        <f t="array" ref="FM56">_xlfn.IFS(FL56="Pres",8,FL56="Abs",0,FL56=0,"",FL56="Orie",2,FL56="Holi",0,FL56="Leav",0)</f>
        <v/>
      </c>
    </row>
    <row r="57" spans="1:169" ht="18.75" customHeight="1">
      <c r="A57" s="73">
        <v>0</v>
      </c>
      <c r="B57" s="49"/>
      <c r="C57" s="50"/>
      <c r="D57" s="51"/>
      <c r="E57" s="51"/>
      <c r="F57" s="73"/>
      <c r="G57" s="35"/>
      <c r="H57" s="35"/>
      <c r="I57" s="35">
        <f t="shared" si="69"/>
        <v>224</v>
      </c>
      <c r="J57" s="36" t="str">
        <f t="shared" si="66"/>
        <v>Sat</v>
      </c>
      <c r="K57" s="86" t="e">
        <f t="shared" si="67"/>
        <v>#VALUE!</v>
      </c>
      <c r="L57" s="91" t="e">
        <f t="shared" si="73"/>
        <v>#VALUE!</v>
      </c>
      <c r="M57" s="87"/>
      <c r="N57" s="79">
        <f t="shared" si="60"/>
        <v>0</v>
      </c>
      <c r="O57" s="79">
        <f t="shared" si="61"/>
        <v>0</v>
      </c>
      <c r="P57" s="39" t="str">
        <f t="shared" si="62"/>
        <v/>
      </c>
      <c r="Q57" s="38" t="str">
        <f t="shared" si="71"/>
        <v/>
      </c>
      <c r="R57" s="40" t="str">
        <f t="shared" si="72"/>
        <v/>
      </c>
      <c r="S57" s="41" t="str">
        <f t="shared" si="65"/>
        <v/>
      </c>
      <c r="T57" s="45"/>
      <c r="U57" s="123"/>
      <c r="V57" s="123"/>
      <c r="W57" s="44"/>
      <c r="X57" s="71"/>
      <c r="Y57" s="42"/>
      <c r="Z57" s="44"/>
      <c r="AA57" s="45"/>
      <c r="AB57" s="46"/>
      <c r="AC57" s="47" t="str">
        <f t="shared" ref="AC57:AC88" si="74">IF(Y57+AB57=0,"",Y57+AB57)</f>
        <v/>
      </c>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128"/>
      <c r="FM57" s="226" t="str" cm="1">
        <f t="array" ref="FM57">_xlfn.IFS(FL57="Pres",8,FL57="Abs",0,FL57=0,"",FL57="Orie",2,FL57="Holi",0,FL57="Leav",0)</f>
        <v/>
      </c>
    </row>
    <row r="58" spans="1:169" ht="18.75" customHeight="1">
      <c r="A58" s="73">
        <v>0</v>
      </c>
      <c r="B58" s="65"/>
      <c r="C58" s="50"/>
      <c r="D58" s="51"/>
      <c r="E58" s="51"/>
      <c r="F58" s="73"/>
      <c r="G58" s="35"/>
      <c r="H58" s="35"/>
      <c r="I58" s="35">
        <f t="shared" si="69"/>
        <v>224</v>
      </c>
      <c r="J58" s="36" t="str">
        <f t="shared" si="66"/>
        <v>Sat</v>
      </c>
      <c r="K58" s="86" t="e">
        <f t="shared" si="67"/>
        <v>#VALUE!</v>
      </c>
      <c r="L58" s="91" t="e">
        <f t="shared" si="73"/>
        <v>#VALUE!</v>
      </c>
      <c r="M58" s="87"/>
      <c r="N58" s="79">
        <f t="shared" si="60"/>
        <v>0</v>
      </c>
      <c r="O58" s="79">
        <f t="shared" si="61"/>
        <v>0</v>
      </c>
      <c r="P58" s="39" t="str">
        <f t="shared" si="62"/>
        <v/>
      </c>
      <c r="Q58" s="38" t="str">
        <f t="shared" si="71"/>
        <v/>
      </c>
      <c r="R58" s="40" t="str">
        <f t="shared" si="72"/>
        <v/>
      </c>
      <c r="S58" s="41" t="str">
        <f t="shared" si="65"/>
        <v/>
      </c>
      <c r="T58" s="45"/>
      <c r="U58" s="123"/>
      <c r="V58" s="123"/>
      <c r="W58" s="44"/>
      <c r="X58" s="71"/>
      <c r="Y58" s="42"/>
      <c r="Z58" s="44"/>
      <c r="AA58" s="45"/>
      <c r="AB58" s="46"/>
      <c r="AC58" s="47" t="str">
        <f t="shared" si="74"/>
        <v/>
      </c>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48"/>
      <c r="CS58" s="128"/>
      <c r="FM58" s="226" t="str" cm="1">
        <f t="array" ref="FM58">_xlfn.IFS(FL58="Pres",8,FL58="Abs",0,FL58=0,"",FL58="Orie",2,FL58="Holi",0,FL58="Leav",0)</f>
        <v/>
      </c>
    </row>
    <row r="59" spans="1:169" ht="18.75" customHeight="1">
      <c r="A59" s="73">
        <v>0</v>
      </c>
      <c r="B59" s="65"/>
      <c r="C59" s="50"/>
      <c r="D59" s="51"/>
      <c r="E59" s="51"/>
      <c r="F59" s="73"/>
      <c r="G59" s="35"/>
      <c r="H59" s="35"/>
      <c r="I59" s="35">
        <f t="shared" si="69"/>
        <v>224</v>
      </c>
      <c r="J59" s="36" t="str">
        <f t="shared" si="66"/>
        <v>Sat</v>
      </c>
      <c r="K59" s="86" t="e">
        <f t="shared" si="67"/>
        <v>#VALUE!</v>
      </c>
      <c r="L59" s="91" t="e">
        <f t="shared" si="73"/>
        <v>#VALUE!</v>
      </c>
      <c r="M59" s="87"/>
      <c r="N59" s="79">
        <f t="shared" si="60"/>
        <v>0</v>
      </c>
      <c r="O59" s="79">
        <f t="shared" si="61"/>
        <v>0</v>
      </c>
      <c r="P59" s="39" t="str">
        <f t="shared" si="62"/>
        <v/>
      </c>
      <c r="Q59" s="38" t="str">
        <f t="shared" si="71"/>
        <v/>
      </c>
      <c r="R59" s="40" t="str">
        <f t="shared" si="72"/>
        <v/>
      </c>
      <c r="S59" s="41" t="str">
        <f t="shared" si="65"/>
        <v/>
      </c>
      <c r="T59" s="45"/>
      <c r="U59" s="123"/>
      <c r="V59" s="123"/>
      <c r="W59" s="44"/>
      <c r="X59" s="71"/>
      <c r="Y59" s="42"/>
      <c r="Z59" s="44"/>
      <c r="AA59" s="45"/>
      <c r="AB59" s="46"/>
      <c r="AC59" s="47" t="str">
        <f t="shared" si="74"/>
        <v/>
      </c>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128"/>
      <c r="FM59" s="226" t="str" cm="1">
        <f t="array" ref="FM59">_xlfn.IFS(FL59="Pres",8,FL59="Abs",0,FL59=0,"",FL59="Orie",2,FL59="Holi",0,FL59="Leav",0)</f>
        <v/>
      </c>
    </row>
    <row r="60" spans="1:169" ht="18.75" customHeight="1">
      <c r="A60" s="73">
        <v>0</v>
      </c>
      <c r="B60" s="65"/>
      <c r="C60" s="50"/>
      <c r="D60" s="51"/>
      <c r="E60" s="51"/>
      <c r="F60" s="73"/>
      <c r="G60" s="35"/>
      <c r="H60" s="35"/>
      <c r="I60" s="35">
        <f t="shared" si="69"/>
        <v>224</v>
      </c>
      <c r="J60" s="36" t="str">
        <f t="shared" si="66"/>
        <v>Sat</v>
      </c>
      <c r="K60" s="86" t="e">
        <f t="shared" si="67"/>
        <v>#VALUE!</v>
      </c>
      <c r="L60" s="91" t="e">
        <f t="shared" si="73"/>
        <v>#VALUE!</v>
      </c>
      <c r="M60" s="87"/>
      <c r="N60" s="79">
        <f t="shared" si="60"/>
        <v>0</v>
      </c>
      <c r="O60" s="79">
        <f t="shared" si="61"/>
        <v>0</v>
      </c>
      <c r="P60" s="39" t="str">
        <f t="shared" si="62"/>
        <v/>
      </c>
      <c r="Q60" s="38" t="str">
        <f t="shared" si="71"/>
        <v/>
      </c>
      <c r="R60" s="40" t="str">
        <f t="shared" si="72"/>
        <v/>
      </c>
      <c r="S60" s="41" t="str">
        <f t="shared" si="65"/>
        <v/>
      </c>
      <c r="T60" s="45"/>
      <c r="U60" s="123"/>
      <c r="V60" s="123"/>
      <c r="W60" s="44"/>
      <c r="X60" s="71"/>
      <c r="Y60" s="42"/>
      <c r="Z60" s="44"/>
      <c r="AA60" s="45"/>
      <c r="AB60" s="46"/>
      <c r="AC60" s="47" t="str">
        <f t="shared" si="74"/>
        <v/>
      </c>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128"/>
    </row>
    <row r="61" spans="1:169" ht="18.75" customHeight="1">
      <c r="A61" s="73">
        <v>0</v>
      </c>
      <c r="B61" s="65"/>
      <c r="C61" s="50"/>
      <c r="D61" s="51"/>
      <c r="E61" s="51"/>
      <c r="F61" s="73"/>
      <c r="G61" s="35"/>
      <c r="H61" s="35"/>
      <c r="I61" s="35">
        <f t="shared" si="69"/>
        <v>224</v>
      </c>
      <c r="J61" s="36" t="str">
        <f t="shared" si="66"/>
        <v>Sat</v>
      </c>
      <c r="K61" s="86" t="e">
        <f t="shared" si="67"/>
        <v>#VALUE!</v>
      </c>
      <c r="L61" s="91" t="e">
        <f t="shared" si="73"/>
        <v>#VALUE!</v>
      </c>
      <c r="M61" s="87"/>
      <c r="N61" s="79">
        <f t="shared" si="60"/>
        <v>0</v>
      </c>
      <c r="O61" s="79">
        <f t="shared" si="61"/>
        <v>0</v>
      </c>
      <c r="P61" s="39" t="str">
        <f t="shared" si="62"/>
        <v/>
      </c>
      <c r="Q61" s="38" t="str">
        <f t="shared" si="71"/>
        <v/>
      </c>
      <c r="R61" s="40" t="str">
        <f t="shared" si="72"/>
        <v/>
      </c>
      <c r="S61" s="41" t="str">
        <f t="shared" si="65"/>
        <v/>
      </c>
      <c r="T61" s="45"/>
      <c r="U61" s="123"/>
      <c r="V61" s="123"/>
      <c r="W61" s="44"/>
      <c r="X61" s="71"/>
      <c r="Y61" s="42"/>
      <c r="Z61" s="44"/>
      <c r="AA61" s="45"/>
      <c r="AB61" s="46"/>
      <c r="AC61" s="47" t="str">
        <f t="shared" si="74"/>
        <v/>
      </c>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128"/>
    </row>
    <row r="62" spans="1:169" ht="18.75" customHeight="1">
      <c r="A62" s="73">
        <v>0</v>
      </c>
      <c r="B62" s="65"/>
      <c r="C62" s="50"/>
      <c r="D62" s="51"/>
      <c r="E62" s="51"/>
      <c r="F62" s="73"/>
      <c r="G62" s="35"/>
      <c r="H62" s="35"/>
      <c r="I62" s="35">
        <f t="shared" si="69"/>
        <v>224</v>
      </c>
      <c r="J62" s="36" t="str">
        <f t="shared" si="66"/>
        <v>Sat</v>
      </c>
      <c r="K62" s="86" t="e">
        <f t="shared" si="67"/>
        <v>#VALUE!</v>
      </c>
      <c r="L62" s="91" t="e">
        <f t="shared" si="73"/>
        <v>#VALUE!</v>
      </c>
      <c r="M62" s="87"/>
      <c r="N62" s="79">
        <f t="shared" si="60"/>
        <v>0</v>
      </c>
      <c r="O62" s="79">
        <f t="shared" si="61"/>
        <v>0</v>
      </c>
      <c r="P62" s="39" t="str">
        <f t="shared" si="62"/>
        <v/>
      </c>
      <c r="Q62" s="38" t="str">
        <f t="shared" si="71"/>
        <v/>
      </c>
      <c r="R62" s="40" t="str">
        <f t="shared" si="72"/>
        <v/>
      </c>
      <c r="S62" s="41" t="str">
        <f t="shared" si="65"/>
        <v/>
      </c>
      <c r="T62" s="45"/>
      <c r="U62" s="123"/>
      <c r="V62" s="123"/>
      <c r="W62" s="44"/>
      <c r="X62" s="71"/>
      <c r="Y62" s="42"/>
      <c r="Z62" s="44"/>
      <c r="AA62" s="45"/>
      <c r="AB62" s="46"/>
      <c r="AC62" s="47" t="str">
        <f t="shared" si="74"/>
        <v/>
      </c>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128"/>
    </row>
    <row r="63" spans="1:169" ht="18.75" customHeight="1">
      <c r="A63" s="73">
        <v>0</v>
      </c>
      <c r="B63" s="65"/>
      <c r="C63" s="50"/>
      <c r="D63" s="51"/>
      <c r="E63" s="51"/>
      <c r="F63" s="73"/>
      <c r="G63" s="35"/>
      <c r="H63" s="35"/>
      <c r="I63" s="35">
        <f t="shared" si="69"/>
        <v>224</v>
      </c>
      <c r="J63" s="36" t="str">
        <f t="shared" si="66"/>
        <v>Sat</v>
      </c>
      <c r="K63" s="86" t="e">
        <f t="shared" si="67"/>
        <v>#VALUE!</v>
      </c>
      <c r="L63" s="91" t="e">
        <f t="shared" si="73"/>
        <v>#VALUE!</v>
      </c>
      <c r="M63" s="87"/>
      <c r="N63" s="79">
        <f t="shared" si="60"/>
        <v>0</v>
      </c>
      <c r="O63" s="79">
        <f t="shared" si="61"/>
        <v>0</v>
      </c>
      <c r="P63" s="39" t="str">
        <f t="shared" si="62"/>
        <v/>
      </c>
      <c r="Q63" s="38" t="str">
        <f t="shared" si="71"/>
        <v/>
      </c>
      <c r="R63" s="40" t="str">
        <f t="shared" si="72"/>
        <v/>
      </c>
      <c r="S63" s="41" t="str">
        <f t="shared" si="65"/>
        <v/>
      </c>
      <c r="T63" s="45"/>
      <c r="U63" s="123"/>
      <c r="V63" s="123"/>
      <c r="W63" s="44"/>
      <c r="X63" s="71"/>
      <c r="Y63" s="42"/>
      <c r="Z63" s="44"/>
      <c r="AA63" s="45"/>
      <c r="AB63" s="46"/>
      <c r="AC63" s="47" t="str">
        <f t="shared" si="74"/>
        <v/>
      </c>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128"/>
    </row>
    <row r="64" spans="1:169" ht="18.75" customHeight="1">
      <c r="A64" s="73">
        <v>0</v>
      </c>
      <c r="B64" s="65"/>
      <c r="C64" s="50"/>
      <c r="D64" s="51"/>
      <c r="E64" s="51"/>
      <c r="F64" s="73"/>
      <c r="G64" s="35"/>
      <c r="H64" s="35"/>
      <c r="I64" s="35">
        <f t="shared" si="69"/>
        <v>224</v>
      </c>
      <c r="J64" s="36" t="str">
        <f t="shared" si="66"/>
        <v>Sat</v>
      </c>
      <c r="K64" s="86" t="e">
        <f t="shared" si="67"/>
        <v>#VALUE!</v>
      </c>
      <c r="L64" s="91" t="e">
        <f t="shared" si="73"/>
        <v>#VALUE!</v>
      </c>
      <c r="M64" s="87"/>
      <c r="N64" s="79">
        <f t="shared" si="60"/>
        <v>0</v>
      </c>
      <c r="O64" s="79">
        <f t="shared" si="61"/>
        <v>0</v>
      </c>
      <c r="P64" s="39" t="str">
        <f t="shared" si="62"/>
        <v/>
      </c>
      <c r="Q64" s="38" t="str">
        <f t="shared" si="71"/>
        <v/>
      </c>
      <c r="R64" s="40" t="str">
        <f t="shared" si="72"/>
        <v/>
      </c>
      <c r="S64" s="41" t="str">
        <f t="shared" si="65"/>
        <v/>
      </c>
      <c r="T64" s="45"/>
      <c r="U64" s="123"/>
      <c r="V64" s="123"/>
      <c r="W64" s="44"/>
      <c r="X64" s="71"/>
      <c r="Y64" s="42"/>
      <c r="Z64" s="44"/>
      <c r="AA64" s="45"/>
      <c r="AB64" s="46"/>
      <c r="AC64" s="47" t="str">
        <f t="shared" si="74"/>
        <v/>
      </c>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128"/>
    </row>
    <row r="65" spans="1:97" ht="18.75" customHeight="1">
      <c r="A65" s="73">
        <v>0</v>
      </c>
      <c r="B65" s="65"/>
      <c r="C65" s="50"/>
      <c r="D65" s="51"/>
      <c r="E65" s="51"/>
      <c r="F65" s="73"/>
      <c r="G65" s="35"/>
      <c r="H65" s="35"/>
      <c r="I65" s="35">
        <f t="shared" si="69"/>
        <v>224</v>
      </c>
      <c r="J65" s="36" t="str">
        <f t="shared" si="66"/>
        <v>Sat</v>
      </c>
      <c r="K65" s="86" t="e">
        <f t="shared" si="67"/>
        <v>#VALUE!</v>
      </c>
      <c r="L65" s="91" t="e">
        <f t="shared" si="73"/>
        <v>#VALUE!</v>
      </c>
      <c r="M65" s="87"/>
      <c r="N65" s="79">
        <f t="shared" si="60"/>
        <v>0</v>
      </c>
      <c r="O65" s="79">
        <f t="shared" si="61"/>
        <v>0</v>
      </c>
      <c r="P65" s="39" t="str">
        <f t="shared" si="62"/>
        <v/>
      </c>
      <c r="Q65" s="38" t="str">
        <f t="shared" si="71"/>
        <v/>
      </c>
      <c r="R65" s="40" t="str">
        <f t="shared" si="72"/>
        <v/>
      </c>
      <c r="S65" s="41" t="str">
        <f t="shared" si="65"/>
        <v/>
      </c>
      <c r="T65" s="45"/>
      <c r="U65" s="123"/>
      <c r="V65" s="123"/>
      <c r="W65" s="44"/>
      <c r="X65" s="71"/>
      <c r="Y65" s="42"/>
      <c r="Z65" s="44"/>
      <c r="AA65" s="45"/>
      <c r="AB65" s="46"/>
      <c r="AC65" s="47" t="str">
        <f t="shared" si="74"/>
        <v/>
      </c>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128"/>
    </row>
    <row r="66" spans="1:97" ht="18.75" customHeight="1">
      <c r="A66" s="73">
        <v>0</v>
      </c>
      <c r="B66" s="65"/>
      <c r="C66" s="50"/>
      <c r="D66" s="51"/>
      <c r="E66" s="51"/>
      <c r="F66" s="73"/>
      <c r="G66" s="35"/>
      <c r="H66" s="35"/>
      <c r="I66" s="35">
        <f t="shared" si="69"/>
        <v>224</v>
      </c>
      <c r="J66" s="36" t="str">
        <f t="shared" si="66"/>
        <v>Sat</v>
      </c>
      <c r="K66" s="86" t="e">
        <f t="shared" si="67"/>
        <v>#VALUE!</v>
      </c>
      <c r="L66" s="91" t="e">
        <f t="shared" si="73"/>
        <v>#VALUE!</v>
      </c>
      <c r="M66" s="87"/>
      <c r="N66" s="79">
        <f t="shared" si="60"/>
        <v>0</v>
      </c>
      <c r="O66" s="79">
        <f t="shared" si="61"/>
        <v>0</v>
      </c>
      <c r="P66" s="39" t="str">
        <f t="shared" si="62"/>
        <v/>
      </c>
      <c r="Q66" s="38" t="str">
        <f t="shared" si="71"/>
        <v/>
      </c>
      <c r="R66" s="40" t="str">
        <f t="shared" si="72"/>
        <v/>
      </c>
      <c r="S66" s="41" t="str">
        <f t="shared" si="65"/>
        <v/>
      </c>
      <c r="T66" s="45"/>
      <c r="U66" s="123"/>
      <c r="V66" s="123"/>
      <c r="W66" s="44"/>
      <c r="X66" s="71"/>
      <c r="Y66" s="42"/>
      <c r="Z66" s="44"/>
      <c r="AA66" s="45"/>
      <c r="AB66" s="46"/>
      <c r="AC66" s="47" t="str">
        <f t="shared" si="74"/>
        <v/>
      </c>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128"/>
    </row>
    <row r="67" spans="1:97" ht="18.75" customHeight="1">
      <c r="A67" s="73">
        <v>0</v>
      </c>
      <c r="B67" s="65"/>
      <c r="C67" s="50"/>
      <c r="D67" s="51"/>
      <c r="E67" s="51"/>
      <c r="F67" s="73"/>
      <c r="G67" s="35"/>
      <c r="H67" s="35"/>
      <c r="I67" s="35">
        <f t="shared" si="69"/>
        <v>224</v>
      </c>
      <c r="J67" s="36" t="str">
        <f t="shared" si="66"/>
        <v>Sat</v>
      </c>
      <c r="K67" s="86" t="e">
        <f t="shared" si="67"/>
        <v>#VALUE!</v>
      </c>
      <c r="L67" s="91" t="e">
        <f t="shared" si="73"/>
        <v>#VALUE!</v>
      </c>
      <c r="M67" s="87"/>
      <c r="N67" s="79">
        <f t="shared" si="60"/>
        <v>0</v>
      </c>
      <c r="O67" s="79">
        <f t="shared" si="61"/>
        <v>0</v>
      </c>
      <c r="P67" s="39" t="str">
        <f t="shared" si="62"/>
        <v/>
      </c>
      <c r="Q67" s="38" t="str">
        <f t="shared" si="71"/>
        <v/>
      </c>
      <c r="R67" s="40" t="str">
        <f t="shared" si="72"/>
        <v/>
      </c>
      <c r="S67" s="41" t="str">
        <f t="shared" si="65"/>
        <v/>
      </c>
      <c r="T67" s="45"/>
      <c r="U67" s="123"/>
      <c r="V67" s="123"/>
      <c r="W67" s="44"/>
      <c r="X67" s="71"/>
      <c r="Y67" s="42"/>
      <c r="Z67" s="44"/>
      <c r="AA67" s="45"/>
      <c r="AB67" s="46"/>
      <c r="AC67" s="47" t="str">
        <f t="shared" si="74"/>
        <v/>
      </c>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128"/>
    </row>
    <row r="68" spans="1:97" ht="18.75" customHeight="1">
      <c r="A68" s="73">
        <v>0</v>
      </c>
      <c r="B68" s="65"/>
      <c r="C68" s="50"/>
      <c r="D68" s="51"/>
      <c r="E68" s="51"/>
      <c r="F68" s="73"/>
      <c r="G68" s="35"/>
      <c r="H68" s="35"/>
      <c r="I68" s="35">
        <f t="shared" si="69"/>
        <v>224</v>
      </c>
      <c r="J68" s="36" t="str">
        <f t="shared" si="66"/>
        <v>Sat</v>
      </c>
      <c r="K68" s="86" t="e">
        <f t="shared" si="67"/>
        <v>#VALUE!</v>
      </c>
      <c r="L68" s="91" t="e">
        <f t="shared" si="73"/>
        <v>#VALUE!</v>
      </c>
      <c r="M68" s="87"/>
      <c r="N68" s="79">
        <f t="shared" si="60"/>
        <v>0</v>
      </c>
      <c r="O68" s="79">
        <f t="shared" si="61"/>
        <v>0</v>
      </c>
      <c r="P68" s="39" t="str">
        <f t="shared" si="62"/>
        <v/>
      </c>
      <c r="Q68" s="38" t="str">
        <f t="shared" si="71"/>
        <v/>
      </c>
      <c r="R68" s="40" t="str">
        <f t="shared" si="72"/>
        <v/>
      </c>
      <c r="S68" s="41" t="str">
        <f t="shared" si="65"/>
        <v/>
      </c>
      <c r="T68" s="45"/>
      <c r="U68" s="123"/>
      <c r="V68" s="123"/>
      <c r="W68" s="44"/>
      <c r="X68" s="71"/>
      <c r="Y68" s="42"/>
      <c r="Z68" s="44"/>
      <c r="AA68" s="45"/>
      <c r="AB68" s="46"/>
      <c r="AC68" s="47" t="str">
        <f t="shared" si="74"/>
        <v/>
      </c>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128"/>
    </row>
    <row r="69" spans="1:97" ht="18.75" customHeight="1">
      <c r="A69" s="73">
        <v>0</v>
      </c>
      <c r="B69" s="65"/>
      <c r="C69" s="50"/>
      <c r="D69" s="51"/>
      <c r="E69" s="51"/>
      <c r="F69" s="73"/>
      <c r="G69" s="35"/>
      <c r="H69" s="35"/>
      <c r="I69" s="35">
        <f t="shared" si="69"/>
        <v>224</v>
      </c>
      <c r="J69" s="36" t="str">
        <f t="shared" si="66"/>
        <v>Sat</v>
      </c>
      <c r="K69" s="86" t="e">
        <f t="shared" si="67"/>
        <v>#VALUE!</v>
      </c>
      <c r="L69" s="91" t="e">
        <f t="shared" si="73"/>
        <v>#VALUE!</v>
      </c>
      <c r="M69" s="87"/>
      <c r="N69" s="79">
        <f t="shared" si="60"/>
        <v>0</v>
      </c>
      <c r="O69" s="79">
        <f t="shared" si="61"/>
        <v>0</v>
      </c>
      <c r="P69" s="39" t="str">
        <f t="shared" si="62"/>
        <v/>
      </c>
      <c r="Q69" s="38" t="str">
        <f t="shared" si="71"/>
        <v/>
      </c>
      <c r="R69" s="40" t="str">
        <f t="shared" si="72"/>
        <v/>
      </c>
      <c r="S69" s="41" t="str">
        <f t="shared" si="65"/>
        <v/>
      </c>
      <c r="T69" s="45"/>
      <c r="U69" s="123"/>
      <c r="V69" s="123"/>
      <c r="W69" s="44"/>
      <c r="X69" s="71"/>
      <c r="Y69" s="42"/>
      <c r="Z69" s="44"/>
      <c r="AA69" s="45"/>
      <c r="AB69" s="46"/>
      <c r="AC69" s="47" t="str">
        <f t="shared" si="74"/>
        <v/>
      </c>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128"/>
    </row>
    <row r="70" spans="1:97" ht="18.75" customHeight="1">
      <c r="A70" s="73">
        <v>0</v>
      </c>
      <c r="B70" s="65"/>
      <c r="C70" s="50"/>
      <c r="D70" s="51"/>
      <c r="E70" s="51"/>
      <c r="F70" s="73"/>
      <c r="G70" s="35"/>
      <c r="H70" s="35"/>
      <c r="I70" s="35">
        <f t="shared" ref="I70:I92" si="75">G70+32*7</f>
        <v>224</v>
      </c>
      <c r="J70" s="36" t="str">
        <f t="shared" si="66"/>
        <v>Sat</v>
      </c>
      <c r="K70" s="86" t="e">
        <f t="shared" ref="K70:K92" si="76">L70-8*7</f>
        <v>#VALUE!</v>
      </c>
      <c r="L70" s="91" t="e">
        <f t="shared" si="73"/>
        <v>#VALUE!</v>
      </c>
      <c r="M70" s="87"/>
      <c r="N70" s="79">
        <f t="shared" ref="N70:N92" si="77">COUNTIF(AC70:XFD70,"Pres")+Y70+U70+T70</f>
        <v>0</v>
      </c>
      <c r="O70" s="79">
        <f t="shared" ref="O70:O92" si="78">SUM(AC70:XFD70)+V70</f>
        <v>0</v>
      </c>
      <c r="P70" s="39" t="str">
        <f t="shared" ref="P70:P92" si="79">IF(COUNTIF(AD70:XFD70,"Orie")=0,"",COUNTIF(AD70:XFD70,"Orie"))</f>
        <v/>
      </c>
      <c r="Q70" s="38" t="str">
        <f t="shared" ref="Q70:Q92" si="80">IF(COUNTIF(AD70:XFD70,"Abs")+W70=0,"",COUNTIF(AD70:XFD70,"Abs")+W70)</f>
        <v/>
      </c>
      <c r="R70" s="40" t="str">
        <f t="shared" ref="R70:R92" si="81">IF(COUNTIF(AD70:XFD70,"Leav")+Z70=0,"",COUNTIF(AD70:XFD70,"Leav")+Z70)</f>
        <v/>
      </c>
      <c r="S70" s="41" t="str">
        <f t="shared" ref="S70:S92" si="82">IF(COUNTIF(AD70:XFD70,"Holi")+AA70=0,"",COUNTIF(AD70:XFD70,"Holi")+AA70)</f>
        <v/>
      </c>
      <c r="T70" s="45"/>
      <c r="U70" s="123"/>
      <c r="V70" s="123"/>
      <c r="W70" s="44"/>
      <c r="X70" s="71"/>
      <c r="Y70" s="42"/>
      <c r="Z70" s="44"/>
      <c r="AA70" s="45"/>
      <c r="AB70" s="46"/>
      <c r="AC70" s="47" t="str">
        <f t="shared" si="74"/>
        <v/>
      </c>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128"/>
    </row>
    <row r="71" spans="1:97" ht="18.75" customHeight="1">
      <c r="A71" s="73">
        <v>0</v>
      </c>
      <c r="B71" s="65"/>
      <c r="C71" s="50"/>
      <c r="D71" s="51"/>
      <c r="E71" s="51"/>
      <c r="F71" s="73"/>
      <c r="G71" s="35"/>
      <c r="H71" s="35"/>
      <c r="I71" s="35">
        <f t="shared" si="75"/>
        <v>224</v>
      </c>
      <c r="J71" s="36" t="str">
        <f t="shared" si="66"/>
        <v>Sat</v>
      </c>
      <c r="K71" s="86" t="e">
        <f t="shared" si="76"/>
        <v>#VALUE!</v>
      </c>
      <c r="L71" s="91" t="e">
        <f t="shared" si="73"/>
        <v>#VALUE!</v>
      </c>
      <c r="M71" s="87"/>
      <c r="N71" s="79">
        <f t="shared" si="77"/>
        <v>0</v>
      </c>
      <c r="O71" s="79">
        <f t="shared" si="78"/>
        <v>0</v>
      </c>
      <c r="P71" s="39" t="str">
        <f t="shared" si="79"/>
        <v/>
      </c>
      <c r="Q71" s="38" t="str">
        <f t="shared" si="80"/>
        <v/>
      </c>
      <c r="R71" s="40" t="str">
        <f t="shared" si="81"/>
        <v/>
      </c>
      <c r="S71" s="41" t="str">
        <f t="shared" si="82"/>
        <v/>
      </c>
      <c r="T71" s="45"/>
      <c r="U71" s="123"/>
      <c r="V71" s="123"/>
      <c r="W71" s="44"/>
      <c r="X71" s="71"/>
      <c r="Y71" s="42"/>
      <c r="Z71" s="44"/>
      <c r="AA71" s="45"/>
      <c r="AB71" s="46"/>
      <c r="AC71" s="47" t="str">
        <f t="shared" si="74"/>
        <v/>
      </c>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128"/>
    </row>
    <row r="72" spans="1:97" ht="18.75" customHeight="1">
      <c r="A72" s="73">
        <v>0</v>
      </c>
      <c r="B72" s="65"/>
      <c r="C72" s="50"/>
      <c r="D72" s="51"/>
      <c r="E72" s="51"/>
      <c r="F72" s="73"/>
      <c r="G72" s="35"/>
      <c r="H72" s="35"/>
      <c r="I72" s="35">
        <f t="shared" si="75"/>
        <v>224</v>
      </c>
      <c r="J72" s="36" t="str">
        <f t="shared" si="66"/>
        <v>Sat</v>
      </c>
      <c r="K72" s="86" t="e">
        <f t="shared" si="76"/>
        <v>#VALUE!</v>
      </c>
      <c r="L72" s="91" t="e">
        <f t="shared" si="73"/>
        <v>#VALUE!</v>
      </c>
      <c r="M72" s="87"/>
      <c r="N72" s="79">
        <f t="shared" si="77"/>
        <v>0</v>
      </c>
      <c r="O72" s="79">
        <f t="shared" si="78"/>
        <v>0</v>
      </c>
      <c r="P72" s="39" t="str">
        <f t="shared" si="79"/>
        <v/>
      </c>
      <c r="Q72" s="38" t="str">
        <f t="shared" si="80"/>
        <v/>
      </c>
      <c r="R72" s="40" t="str">
        <f t="shared" si="81"/>
        <v/>
      </c>
      <c r="S72" s="41" t="str">
        <f t="shared" si="82"/>
        <v/>
      </c>
      <c r="T72" s="45"/>
      <c r="U72" s="123"/>
      <c r="V72" s="123"/>
      <c r="W72" s="44"/>
      <c r="X72" s="71"/>
      <c r="Y72" s="42"/>
      <c r="Z72" s="44"/>
      <c r="AA72" s="45"/>
      <c r="AB72" s="46"/>
      <c r="AC72" s="47" t="str">
        <f t="shared" si="74"/>
        <v/>
      </c>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128"/>
    </row>
    <row r="73" spans="1:97" ht="18.75" customHeight="1">
      <c r="A73" s="73">
        <v>0</v>
      </c>
      <c r="B73" s="65"/>
      <c r="C73" s="50"/>
      <c r="D73" s="51"/>
      <c r="E73" s="51"/>
      <c r="F73" s="73"/>
      <c r="G73" s="35"/>
      <c r="H73" s="35"/>
      <c r="I73" s="35">
        <f t="shared" si="75"/>
        <v>224</v>
      </c>
      <c r="J73" s="36" t="str">
        <f t="shared" si="66"/>
        <v>Sat</v>
      </c>
      <c r="K73" s="86" t="e">
        <f t="shared" si="76"/>
        <v>#VALUE!</v>
      </c>
      <c r="L73" s="91" t="e">
        <f t="shared" si="73"/>
        <v>#VALUE!</v>
      </c>
      <c r="M73" s="87"/>
      <c r="N73" s="79">
        <f t="shared" si="77"/>
        <v>0</v>
      </c>
      <c r="O73" s="79">
        <f t="shared" si="78"/>
        <v>0</v>
      </c>
      <c r="P73" s="39" t="str">
        <f t="shared" si="79"/>
        <v/>
      </c>
      <c r="Q73" s="38" t="str">
        <f t="shared" si="80"/>
        <v/>
      </c>
      <c r="R73" s="40" t="str">
        <f t="shared" si="81"/>
        <v/>
      </c>
      <c r="S73" s="41" t="str">
        <f t="shared" si="82"/>
        <v/>
      </c>
      <c r="T73" s="45"/>
      <c r="U73" s="123"/>
      <c r="V73" s="123"/>
      <c r="W73" s="44"/>
      <c r="X73" s="71"/>
      <c r="Y73" s="42"/>
      <c r="Z73" s="44"/>
      <c r="AA73" s="45"/>
      <c r="AB73" s="46"/>
      <c r="AC73" s="47" t="str">
        <f t="shared" si="74"/>
        <v/>
      </c>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128"/>
    </row>
    <row r="74" spans="1:97" ht="18.75" customHeight="1">
      <c r="A74" s="73">
        <v>0</v>
      </c>
      <c r="B74" s="65"/>
      <c r="C74" s="50"/>
      <c r="D74" s="51"/>
      <c r="E74" s="51"/>
      <c r="F74" s="73"/>
      <c r="G74" s="35"/>
      <c r="H74" s="35"/>
      <c r="I74" s="35">
        <f t="shared" si="75"/>
        <v>224</v>
      </c>
      <c r="J74" s="36" t="str">
        <f t="shared" si="66"/>
        <v>Sat</v>
      </c>
      <c r="K74" s="86" t="e">
        <f t="shared" si="76"/>
        <v>#VALUE!</v>
      </c>
      <c r="L74" s="91" t="e">
        <f t="shared" si="73"/>
        <v>#VALUE!</v>
      </c>
      <c r="M74" s="87"/>
      <c r="N74" s="79">
        <f t="shared" si="77"/>
        <v>0</v>
      </c>
      <c r="O74" s="79">
        <f t="shared" si="78"/>
        <v>0</v>
      </c>
      <c r="P74" s="39" t="str">
        <f t="shared" si="79"/>
        <v/>
      </c>
      <c r="Q74" s="38" t="str">
        <f t="shared" si="80"/>
        <v/>
      </c>
      <c r="R74" s="40" t="str">
        <f t="shared" si="81"/>
        <v/>
      </c>
      <c r="S74" s="41" t="str">
        <f t="shared" si="82"/>
        <v/>
      </c>
      <c r="T74" s="45"/>
      <c r="U74" s="123"/>
      <c r="V74" s="123"/>
      <c r="W74" s="44"/>
      <c r="X74" s="71"/>
      <c r="Y74" s="42"/>
      <c r="Z74" s="44"/>
      <c r="AA74" s="45"/>
      <c r="AB74" s="46"/>
      <c r="AC74" s="47" t="str">
        <f t="shared" si="74"/>
        <v/>
      </c>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128"/>
    </row>
    <row r="75" spans="1:97" ht="18.75" customHeight="1">
      <c r="A75" s="73">
        <v>0</v>
      </c>
      <c r="B75" s="65"/>
      <c r="C75" s="50"/>
      <c r="D75" s="51"/>
      <c r="E75" s="51"/>
      <c r="F75" s="73"/>
      <c r="G75" s="35"/>
      <c r="H75" s="35"/>
      <c r="I75" s="35">
        <f t="shared" si="75"/>
        <v>224</v>
      </c>
      <c r="J75" s="36" t="str">
        <f t="shared" si="66"/>
        <v>Sat</v>
      </c>
      <c r="K75" s="86" t="e">
        <f t="shared" si="76"/>
        <v>#VALUE!</v>
      </c>
      <c r="L75" s="91" t="e">
        <f t="shared" si="73"/>
        <v>#VALUE!</v>
      </c>
      <c r="M75" s="87"/>
      <c r="N75" s="79">
        <f t="shared" si="77"/>
        <v>0</v>
      </c>
      <c r="O75" s="79">
        <f t="shared" si="78"/>
        <v>0</v>
      </c>
      <c r="P75" s="39" t="str">
        <f t="shared" si="79"/>
        <v/>
      </c>
      <c r="Q75" s="38" t="str">
        <f t="shared" si="80"/>
        <v/>
      </c>
      <c r="R75" s="40" t="str">
        <f t="shared" si="81"/>
        <v/>
      </c>
      <c r="S75" s="41" t="str">
        <f t="shared" si="82"/>
        <v/>
      </c>
      <c r="T75" s="45"/>
      <c r="U75" s="123"/>
      <c r="V75" s="123"/>
      <c r="W75" s="44"/>
      <c r="X75" s="71"/>
      <c r="Y75" s="42"/>
      <c r="Z75" s="44"/>
      <c r="AA75" s="45"/>
      <c r="AB75" s="46"/>
      <c r="AC75" s="47" t="str">
        <f t="shared" si="74"/>
        <v/>
      </c>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128"/>
    </row>
    <row r="76" spans="1:97" ht="18.75" customHeight="1">
      <c r="A76" s="73">
        <v>0</v>
      </c>
      <c r="B76" s="65"/>
      <c r="C76" s="50"/>
      <c r="D76" s="51"/>
      <c r="E76" s="51"/>
      <c r="F76" s="73"/>
      <c r="G76" s="35"/>
      <c r="H76" s="35"/>
      <c r="I76" s="35">
        <f t="shared" si="75"/>
        <v>224</v>
      </c>
      <c r="J76" s="36" t="str">
        <f t="shared" si="66"/>
        <v>Sat</v>
      </c>
      <c r="K76" s="86" t="e">
        <f t="shared" si="76"/>
        <v>#VALUE!</v>
      </c>
      <c r="L76" s="91" t="e">
        <f t="shared" si="73"/>
        <v>#VALUE!</v>
      </c>
      <c r="M76" s="87"/>
      <c r="N76" s="79">
        <f t="shared" si="77"/>
        <v>0</v>
      </c>
      <c r="O76" s="79">
        <f t="shared" si="78"/>
        <v>0</v>
      </c>
      <c r="P76" s="39" t="str">
        <f t="shared" si="79"/>
        <v/>
      </c>
      <c r="Q76" s="38" t="str">
        <f t="shared" si="80"/>
        <v/>
      </c>
      <c r="R76" s="40" t="str">
        <f t="shared" si="81"/>
        <v/>
      </c>
      <c r="S76" s="41" t="str">
        <f t="shared" si="82"/>
        <v/>
      </c>
      <c r="T76" s="45"/>
      <c r="U76" s="123"/>
      <c r="V76" s="123"/>
      <c r="W76" s="44"/>
      <c r="X76" s="71"/>
      <c r="Y76" s="42"/>
      <c r="Z76" s="44"/>
      <c r="AA76" s="45"/>
      <c r="AB76" s="46"/>
      <c r="AC76" s="47" t="str">
        <f t="shared" si="74"/>
        <v/>
      </c>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128"/>
    </row>
    <row r="77" spans="1:97" ht="18.75" customHeight="1">
      <c r="A77" s="73">
        <v>0</v>
      </c>
      <c r="B77" s="65"/>
      <c r="C77" s="50"/>
      <c r="D77" s="51"/>
      <c r="E77" s="51"/>
      <c r="F77" s="73"/>
      <c r="G77" s="35"/>
      <c r="H77" s="35"/>
      <c r="I77" s="35">
        <f t="shared" si="75"/>
        <v>224</v>
      </c>
      <c r="J77" s="36" t="str">
        <f t="shared" si="66"/>
        <v>Sat</v>
      </c>
      <c r="K77" s="86" t="e">
        <f t="shared" si="76"/>
        <v>#VALUE!</v>
      </c>
      <c r="L77" s="91" t="e">
        <f t="shared" si="73"/>
        <v>#VALUE!</v>
      </c>
      <c r="M77" s="87"/>
      <c r="N77" s="79">
        <f t="shared" si="77"/>
        <v>0</v>
      </c>
      <c r="O77" s="79">
        <f t="shared" si="78"/>
        <v>0</v>
      </c>
      <c r="P77" s="39" t="str">
        <f t="shared" si="79"/>
        <v/>
      </c>
      <c r="Q77" s="38" t="str">
        <f t="shared" si="80"/>
        <v/>
      </c>
      <c r="R77" s="40" t="str">
        <f t="shared" si="81"/>
        <v/>
      </c>
      <c r="S77" s="41" t="str">
        <f t="shared" si="82"/>
        <v/>
      </c>
      <c r="T77" s="45"/>
      <c r="U77" s="123"/>
      <c r="V77" s="123"/>
      <c r="W77" s="44"/>
      <c r="X77" s="71"/>
      <c r="Y77" s="42"/>
      <c r="Z77" s="44"/>
      <c r="AA77" s="45"/>
      <c r="AB77" s="46"/>
      <c r="AC77" s="47" t="str">
        <f t="shared" si="74"/>
        <v/>
      </c>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128"/>
    </row>
    <row r="78" spans="1:97" ht="18.75" customHeight="1">
      <c r="A78" s="73">
        <v>0</v>
      </c>
      <c r="B78" s="65"/>
      <c r="C78" s="50"/>
      <c r="D78" s="51"/>
      <c r="E78" s="51"/>
      <c r="F78" s="73"/>
      <c r="G78" s="35"/>
      <c r="H78" s="35"/>
      <c r="I78" s="35">
        <f t="shared" si="75"/>
        <v>224</v>
      </c>
      <c r="J78" s="36" t="str">
        <f t="shared" si="66"/>
        <v>Sat</v>
      </c>
      <c r="K78" s="86" t="e">
        <f t="shared" si="76"/>
        <v>#VALUE!</v>
      </c>
      <c r="L78" s="91" t="e">
        <f t="shared" si="73"/>
        <v>#VALUE!</v>
      </c>
      <c r="M78" s="87"/>
      <c r="N78" s="79">
        <f t="shared" si="77"/>
        <v>0</v>
      </c>
      <c r="O78" s="79">
        <f t="shared" si="78"/>
        <v>0</v>
      </c>
      <c r="P78" s="39" t="str">
        <f t="shared" si="79"/>
        <v/>
      </c>
      <c r="Q78" s="38" t="str">
        <f t="shared" si="80"/>
        <v/>
      </c>
      <c r="R78" s="40" t="str">
        <f t="shared" si="81"/>
        <v/>
      </c>
      <c r="S78" s="41" t="str">
        <f t="shared" si="82"/>
        <v/>
      </c>
      <c r="T78" s="45"/>
      <c r="U78" s="123"/>
      <c r="V78" s="123"/>
      <c r="W78" s="44"/>
      <c r="X78" s="71"/>
      <c r="Y78" s="42"/>
      <c r="Z78" s="44"/>
      <c r="AA78" s="45"/>
      <c r="AB78" s="46"/>
      <c r="AC78" s="47" t="str">
        <f t="shared" si="74"/>
        <v/>
      </c>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128"/>
    </row>
    <row r="79" spans="1:97" ht="18.75" customHeight="1">
      <c r="A79" s="73">
        <v>0</v>
      </c>
      <c r="B79" s="65"/>
      <c r="C79" s="50"/>
      <c r="D79" s="51"/>
      <c r="E79" s="51"/>
      <c r="F79" s="73"/>
      <c r="G79" s="35"/>
      <c r="H79" s="35"/>
      <c r="I79" s="35">
        <f t="shared" si="75"/>
        <v>224</v>
      </c>
      <c r="J79" s="36" t="str">
        <f t="shared" ref="J79:J92" si="83">TEXT(G79,"ddd")</f>
        <v>Sat</v>
      </c>
      <c r="K79" s="86" t="e">
        <f t="shared" si="76"/>
        <v>#VALUE!</v>
      </c>
      <c r="L79" s="91" t="e">
        <f t="shared" si="73"/>
        <v>#VALUE!</v>
      </c>
      <c r="M79" s="87"/>
      <c r="N79" s="79">
        <f t="shared" si="77"/>
        <v>0</v>
      </c>
      <c r="O79" s="79">
        <f t="shared" si="78"/>
        <v>0</v>
      </c>
      <c r="P79" s="39" t="str">
        <f t="shared" si="79"/>
        <v/>
      </c>
      <c r="Q79" s="38" t="str">
        <f t="shared" si="80"/>
        <v/>
      </c>
      <c r="R79" s="40" t="str">
        <f t="shared" si="81"/>
        <v/>
      </c>
      <c r="S79" s="41" t="str">
        <f t="shared" si="82"/>
        <v/>
      </c>
      <c r="T79" s="45"/>
      <c r="U79" s="123"/>
      <c r="V79" s="123"/>
      <c r="W79" s="44"/>
      <c r="X79" s="71"/>
      <c r="Y79" s="42"/>
      <c r="Z79" s="44"/>
      <c r="AA79" s="45"/>
      <c r="AB79" s="46"/>
      <c r="AC79" s="47" t="str">
        <f t="shared" si="74"/>
        <v/>
      </c>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128"/>
    </row>
    <row r="80" spans="1:97" ht="18.75" customHeight="1">
      <c r="A80" s="73">
        <v>0</v>
      </c>
      <c r="B80" s="65"/>
      <c r="C80" s="50"/>
      <c r="D80" s="51"/>
      <c r="E80" s="51"/>
      <c r="F80" s="73"/>
      <c r="G80" s="35"/>
      <c r="H80" s="35"/>
      <c r="I80" s="35">
        <f t="shared" si="75"/>
        <v>224</v>
      </c>
      <c r="J80" s="36" t="str">
        <f t="shared" si="83"/>
        <v>Sat</v>
      </c>
      <c r="K80" s="86" t="e">
        <f t="shared" si="76"/>
        <v>#VALUE!</v>
      </c>
      <c r="L80" s="91" t="e">
        <f t="shared" si="73"/>
        <v>#VALUE!</v>
      </c>
      <c r="M80" s="87"/>
      <c r="N80" s="79">
        <f t="shared" si="77"/>
        <v>0</v>
      </c>
      <c r="O80" s="79">
        <f t="shared" si="78"/>
        <v>0</v>
      </c>
      <c r="P80" s="39" t="str">
        <f t="shared" si="79"/>
        <v/>
      </c>
      <c r="Q80" s="38" t="str">
        <f t="shared" si="80"/>
        <v/>
      </c>
      <c r="R80" s="40" t="str">
        <f t="shared" si="81"/>
        <v/>
      </c>
      <c r="S80" s="41" t="str">
        <f t="shared" si="82"/>
        <v/>
      </c>
      <c r="T80" s="45"/>
      <c r="U80" s="123"/>
      <c r="V80" s="123"/>
      <c r="W80" s="44"/>
      <c r="X80" s="71"/>
      <c r="Y80" s="42"/>
      <c r="Z80" s="44"/>
      <c r="AA80" s="45"/>
      <c r="AB80" s="46"/>
      <c r="AC80" s="47" t="str">
        <f t="shared" si="74"/>
        <v/>
      </c>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128"/>
    </row>
    <row r="81" spans="1:97" ht="18.75" customHeight="1">
      <c r="A81" s="73">
        <v>0</v>
      </c>
      <c r="B81" s="65"/>
      <c r="C81" s="50"/>
      <c r="D81" s="51"/>
      <c r="E81" s="51"/>
      <c r="F81" s="73"/>
      <c r="G81" s="35"/>
      <c r="H81" s="35"/>
      <c r="I81" s="35">
        <f t="shared" si="75"/>
        <v>224</v>
      </c>
      <c r="J81" s="36" t="str">
        <f t="shared" si="83"/>
        <v>Sat</v>
      </c>
      <c r="K81" s="86" t="e">
        <f t="shared" si="76"/>
        <v>#VALUE!</v>
      </c>
      <c r="L81" s="91" t="e">
        <f t="shared" si="73"/>
        <v>#VALUE!</v>
      </c>
      <c r="M81" s="87"/>
      <c r="N81" s="79">
        <f t="shared" si="77"/>
        <v>0</v>
      </c>
      <c r="O81" s="79">
        <f t="shared" si="78"/>
        <v>0</v>
      </c>
      <c r="P81" s="39" t="str">
        <f t="shared" si="79"/>
        <v/>
      </c>
      <c r="Q81" s="38" t="str">
        <f t="shared" si="80"/>
        <v/>
      </c>
      <c r="R81" s="40" t="str">
        <f t="shared" si="81"/>
        <v/>
      </c>
      <c r="S81" s="41" t="str">
        <f t="shared" si="82"/>
        <v/>
      </c>
      <c r="T81" s="45"/>
      <c r="U81" s="123"/>
      <c r="V81" s="123"/>
      <c r="W81" s="44"/>
      <c r="X81" s="71"/>
      <c r="Y81" s="42"/>
      <c r="Z81" s="44"/>
      <c r="AA81" s="45"/>
      <c r="AB81" s="46"/>
      <c r="AC81" s="47" t="str">
        <f t="shared" si="74"/>
        <v/>
      </c>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128"/>
    </row>
    <row r="82" spans="1:97" ht="18.75" customHeight="1">
      <c r="A82" s="73">
        <v>0</v>
      </c>
      <c r="B82" s="65"/>
      <c r="C82" s="50"/>
      <c r="D82" s="51"/>
      <c r="E82" s="51"/>
      <c r="F82" s="73"/>
      <c r="G82" s="35"/>
      <c r="H82" s="35"/>
      <c r="I82" s="35">
        <f t="shared" si="75"/>
        <v>224</v>
      </c>
      <c r="J82" s="36" t="str">
        <f t="shared" si="83"/>
        <v>Sat</v>
      </c>
      <c r="K82" s="86" t="e">
        <f t="shared" si="76"/>
        <v>#VALUE!</v>
      </c>
      <c r="L82" s="91" t="e">
        <f t="shared" si="73"/>
        <v>#VALUE!</v>
      </c>
      <c r="M82" s="87"/>
      <c r="N82" s="79">
        <f t="shared" si="77"/>
        <v>0</v>
      </c>
      <c r="O82" s="79">
        <f t="shared" si="78"/>
        <v>0</v>
      </c>
      <c r="P82" s="39" t="str">
        <f t="shared" si="79"/>
        <v/>
      </c>
      <c r="Q82" s="38" t="str">
        <f t="shared" si="80"/>
        <v/>
      </c>
      <c r="R82" s="40" t="str">
        <f t="shared" si="81"/>
        <v/>
      </c>
      <c r="S82" s="41" t="str">
        <f t="shared" si="82"/>
        <v/>
      </c>
      <c r="T82" s="45"/>
      <c r="U82" s="123"/>
      <c r="V82" s="123"/>
      <c r="W82" s="44"/>
      <c r="X82" s="71"/>
      <c r="Y82" s="42"/>
      <c r="Z82" s="44"/>
      <c r="AA82" s="45"/>
      <c r="AB82" s="46"/>
      <c r="AC82" s="47" t="str">
        <f t="shared" si="74"/>
        <v/>
      </c>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128"/>
    </row>
    <row r="83" spans="1:97" ht="18.75" customHeight="1">
      <c r="A83" s="73">
        <v>0</v>
      </c>
      <c r="B83" s="65"/>
      <c r="C83" s="50"/>
      <c r="D83" s="51"/>
      <c r="E83" s="51"/>
      <c r="F83" s="73"/>
      <c r="G83" s="35"/>
      <c r="H83" s="35"/>
      <c r="I83" s="35">
        <f t="shared" si="75"/>
        <v>224</v>
      </c>
      <c r="J83" s="36" t="str">
        <f t="shared" si="83"/>
        <v>Sat</v>
      </c>
      <c r="K83" s="86" t="e">
        <f t="shared" si="76"/>
        <v>#VALUE!</v>
      </c>
      <c r="L83" s="91" t="e">
        <f t="shared" si="73"/>
        <v>#VALUE!</v>
      </c>
      <c r="M83" s="87"/>
      <c r="N83" s="79">
        <f t="shared" si="77"/>
        <v>0</v>
      </c>
      <c r="O83" s="79">
        <f t="shared" si="78"/>
        <v>0</v>
      </c>
      <c r="P83" s="39" t="str">
        <f t="shared" si="79"/>
        <v/>
      </c>
      <c r="Q83" s="38" t="str">
        <f t="shared" si="80"/>
        <v/>
      </c>
      <c r="R83" s="40" t="str">
        <f t="shared" si="81"/>
        <v/>
      </c>
      <c r="S83" s="41" t="str">
        <f t="shared" si="82"/>
        <v/>
      </c>
      <c r="T83" s="45"/>
      <c r="U83" s="123"/>
      <c r="V83" s="123"/>
      <c r="W83" s="44"/>
      <c r="X83" s="71"/>
      <c r="Y83" s="42"/>
      <c r="Z83" s="44"/>
      <c r="AA83" s="45"/>
      <c r="AB83" s="46"/>
      <c r="AC83" s="47" t="str">
        <f t="shared" si="74"/>
        <v/>
      </c>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128"/>
    </row>
    <row r="84" spans="1:97" ht="18.75" customHeight="1">
      <c r="A84" s="73">
        <v>0</v>
      </c>
      <c r="B84" s="65"/>
      <c r="C84" s="50"/>
      <c r="D84" s="51"/>
      <c r="E84" s="51"/>
      <c r="F84" s="73"/>
      <c r="G84" s="35"/>
      <c r="H84" s="35"/>
      <c r="I84" s="35">
        <f t="shared" si="75"/>
        <v>224</v>
      </c>
      <c r="J84" s="36" t="str">
        <f t="shared" si="83"/>
        <v>Sat</v>
      </c>
      <c r="K84" s="86" t="e">
        <f t="shared" si="76"/>
        <v>#VALUE!</v>
      </c>
      <c r="L84" s="91" t="e">
        <f t="shared" si="73"/>
        <v>#VALUE!</v>
      </c>
      <c r="M84" s="87"/>
      <c r="N84" s="79">
        <f t="shared" si="77"/>
        <v>0</v>
      </c>
      <c r="O84" s="79">
        <f t="shared" si="78"/>
        <v>0</v>
      </c>
      <c r="P84" s="39" t="str">
        <f t="shared" si="79"/>
        <v/>
      </c>
      <c r="Q84" s="38" t="str">
        <f t="shared" si="80"/>
        <v/>
      </c>
      <c r="R84" s="40" t="str">
        <f t="shared" si="81"/>
        <v/>
      </c>
      <c r="S84" s="41" t="str">
        <f t="shared" si="82"/>
        <v/>
      </c>
      <c r="T84" s="45"/>
      <c r="U84" s="123"/>
      <c r="V84" s="123"/>
      <c r="W84" s="44"/>
      <c r="X84" s="71"/>
      <c r="Y84" s="42"/>
      <c r="Z84" s="44"/>
      <c r="AA84" s="45"/>
      <c r="AB84" s="46"/>
      <c r="AC84" s="47" t="str">
        <f t="shared" si="74"/>
        <v/>
      </c>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128"/>
    </row>
    <row r="85" spans="1:97" ht="18.75" customHeight="1">
      <c r="A85" s="73">
        <v>0</v>
      </c>
      <c r="B85" s="65"/>
      <c r="C85" s="50"/>
      <c r="D85" s="51"/>
      <c r="E85" s="51"/>
      <c r="F85" s="73"/>
      <c r="G85" s="35"/>
      <c r="H85" s="35"/>
      <c r="I85" s="35">
        <f t="shared" si="75"/>
        <v>224</v>
      </c>
      <c r="J85" s="36" t="str">
        <f t="shared" si="83"/>
        <v>Sat</v>
      </c>
      <c r="K85" s="86" t="e">
        <f t="shared" si="76"/>
        <v>#VALUE!</v>
      </c>
      <c r="L85" s="91" t="e">
        <f t="shared" ref="L85:L92" si="84">IF(((G85+32*7)+Sat)&lt;(G85+(28+P165+Q165+R165+S85)*7)+T85+Sat,(G85+(28+P165+Q165+R165+S85)*7)+T85+Sat,(G85+32*7)+Sat)</f>
        <v>#VALUE!</v>
      </c>
      <c r="M85" s="87"/>
      <c r="N85" s="79">
        <f t="shared" si="77"/>
        <v>0</v>
      </c>
      <c r="O85" s="79">
        <f t="shared" si="78"/>
        <v>0</v>
      </c>
      <c r="P85" s="39" t="str">
        <f t="shared" si="79"/>
        <v/>
      </c>
      <c r="Q85" s="38" t="str">
        <f t="shared" si="80"/>
        <v/>
      </c>
      <c r="R85" s="40" t="str">
        <f t="shared" si="81"/>
        <v/>
      </c>
      <c r="S85" s="41" t="str">
        <f t="shared" si="82"/>
        <v/>
      </c>
      <c r="T85" s="45"/>
      <c r="U85" s="123"/>
      <c r="V85" s="123"/>
      <c r="W85" s="44"/>
      <c r="X85" s="71"/>
      <c r="Y85" s="42"/>
      <c r="Z85" s="44"/>
      <c r="AA85" s="45"/>
      <c r="AB85" s="46"/>
      <c r="AC85" s="47" t="str">
        <f t="shared" si="74"/>
        <v/>
      </c>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128"/>
    </row>
    <row r="86" spans="1:97" ht="18.75" customHeight="1">
      <c r="A86" s="73">
        <v>0</v>
      </c>
      <c r="B86" s="65"/>
      <c r="C86" s="50"/>
      <c r="D86" s="51"/>
      <c r="E86" s="51"/>
      <c r="F86" s="73"/>
      <c r="G86" s="35"/>
      <c r="H86" s="35"/>
      <c r="I86" s="35">
        <f t="shared" si="75"/>
        <v>224</v>
      </c>
      <c r="J86" s="36" t="str">
        <f t="shared" si="83"/>
        <v>Sat</v>
      </c>
      <c r="K86" s="86" t="e">
        <f t="shared" si="76"/>
        <v>#VALUE!</v>
      </c>
      <c r="L86" s="91" t="e">
        <f t="shared" si="84"/>
        <v>#VALUE!</v>
      </c>
      <c r="M86" s="87"/>
      <c r="N86" s="79">
        <f t="shared" si="77"/>
        <v>0</v>
      </c>
      <c r="O86" s="79">
        <f t="shared" si="78"/>
        <v>0</v>
      </c>
      <c r="P86" s="39" t="str">
        <f t="shared" si="79"/>
        <v/>
      </c>
      <c r="Q86" s="38" t="str">
        <f t="shared" si="80"/>
        <v/>
      </c>
      <c r="R86" s="40" t="str">
        <f t="shared" si="81"/>
        <v/>
      </c>
      <c r="S86" s="41" t="str">
        <f t="shared" si="82"/>
        <v/>
      </c>
      <c r="T86" s="45"/>
      <c r="U86" s="123"/>
      <c r="V86" s="123"/>
      <c r="W86" s="44"/>
      <c r="X86" s="71"/>
      <c r="Y86" s="42"/>
      <c r="Z86" s="44"/>
      <c r="AA86" s="45"/>
      <c r="AB86" s="46"/>
      <c r="AC86" s="47" t="str">
        <f t="shared" si="74"/>
        <v/>
      </c>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128"/>
    </row>
    <row r="87" spans="1:97" ht="18.75" customHeight="1">
      <c r="A87" s="73">
        <v>0</v>
      </c>
      <c r="B87" s="65"/>
      <c r="C87" s="50"/>
      <c r="D87" s="51"/>
      <c r="E87" s="51"/>
      <c r="F87" s="73"/>
      <c r="G87" s="35"/>
      <c r="H87" s="35"/>
      <c r="I87" s="35">
        <f t="shared" si="75"/>
        <v>224</v>
      </c>
      <c r="J87" s="36" t="str">
        <f t="shared" si="83"/>
        <v>Sat</v>
      </c>
      <c r="K87" s="86" t="e">
        <f t="shared" si="76"/>
        <v>#VALUE!</v>
      </c>
      <c r="L87" s="91" t="e">
        <f t="shared" si="84"/>
        <v>#VALUE!</v>
      </c>
      <c r="M87" s="87"/>
      <c r="N87" s="79">
        <f t="shared" si="77"/>
        <v>0</v>
      </c>
      <c r="O87" s="79">
        <f t="shared" si="78"/>
        <v>0</v>
      </c>
      <c r="P87" s="39" t="str">
        <f t="shared" si="79"/>
        <v/>
      </c>
      <c r="Q87" s="38" t="str">
        <f t="shared" si="80"/>
        <v/>
      </c>
      <c r="R87" s="40" t="str">
        <f t="shared" si="81"/>
        <v/>
      </c>
      <c r="S87" s="41" t="str">
        <f t="shared" si="82"/>
        <v/>
      </c>
      <c r="T87" s="45"/>
      <c r="U87" s="123"/>
      <c r="V87" s="123"/>
      <c r="W87" s="44"/>
      <c r="X87" s="71"/>
      <c r="Y87" s="42"/>
      <c r="Z87" s="44"/>
      <c r="AA87" s="45"/>
      <c r="AB87" s="46"/>
      <c r="AC87" s="47" t="str">
        <f t="shared" si="74"/>
        <v/>
      </c>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128"/>
    </row>
    <row r="88" spans="1:97" ht="18.75" customHeight="1">
      <c r="A88" s="73">
        <v>0</v>
      </c>
      <c r="B88" s="65"/>
      <c r="C88" s="50"/>
      <c r="D88" s="51"/>
      <c r="E88" s="51"/>
      <c r="F88" s="73"/>
      <c r="G88" s="35"/>
      <c r="H88" s="35"/>
      <c r="I88" s="35">
        <f t="shared" si="75"/>
        <v>224</v>
      </c>
      <c r="J88" s="36" t="str">
        <f t="shared" si="83"/>
        <v>Sat</v>
      </c>
      <c r="K88" s="86" t="e">
        <f t="shared" si="76"/>
        <v>#VALUE!</v>
      </c>
      <c r="L88" s="91" t="e">
        <f t="shared" si="84"/>
        <v>#VALUE!</v>
      </c>
      <c r="M88" s="87"/>
      <c r="N88" s="79">
        <f t="shared" si="77"/>
        <v>0</v>
      </c>
      <c r="O88" s="79">
        <f t="shared" si="78"/>
        <v>0</v>
      </c>
      <c r="P88" s="39" t="str">
        <f t="shared" si="79"/>
        <v/>
      </c>
      <c r="Q88" s="38" t="str">
        <f t="shared" si="80"/>
        <v/>
      </c>
      <c r="R88" s="40" t="str">
        <f t="shared" si="81"/>
        <v/>
      </c>
      <c r="S88" s="41" t="str">
        <f t="shared" si="82"/>
        <v/>
      </c>
      <c r="T88" s="45"/>
      <c r="U88" s="123"/>
      <c r="V88" s="123"/>
      <c r="W88" s="44"/>
      <c r="X88" s="71"/>
      <c r="Y88" s="42"/>
      <c r="Z88" s="44"/>
      <c r="AA88" s="45"/>
      <c r="AB88" s="46"/>
      <c r="AC88" s="47" t="str">
        <f t="shared" si="74"/>
        <v/>
      </c>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128"/>
    </row>
    <row r="89" spans="1:97" ht="18.75" customHeight="1">
      <c r="A89" s="73">
        <v>0</v>
      </c>
      <c r="B89" s="65"/>
      <c r="C89" s="50"/>
      <c r="D89" s="51"/>
      <c r="E89" s="51"/>
      <c r="F89" s="73"/>
      <c r="G89" s="35"/>
      <c r="H89" s="35"/>
      <c r="I89" s="35">
        <f t="shared" si="75"/>
        <v>224</v>
      </c>
      <c r="J89" s="36" t="str">
        <f t="shared" si="83"/>
        <v>Sat</v>
      </c>
      <c r="K89" s="86" t="e">
        <f t="shared" si="76"/>
        <v>#VALUE!</v>
      </c>
      <c r="L89" s="91" t="e">
        <f t="shared" si="84"/>
        <v>#VALUE!</v>
      </c>
      <c r="M89" s="87"/>
      <c r="N89" s="79">
        <f t="shared" si="77"/>
        <v>0</v>
      </c>
      <c r="O89" s="79">
        <f t="shared" si="78"/>
        <v>0</v>
      </c>
      <c r="P89" s="39" t="str">
        <f t="shared" si="79"/>
        <v/>
      </c>
      <c r="Q89" s="38" t="str">
        <f t="shared" si="80"/>
        <v/>
      </c>
      <c r="R89" s="40" t="str">
        <f t="shared" si="81"/>
        <v/>
      </c>
      <c r="S89" s="41" t="str">
        <f t="shared" si="82"/>
        <v/>
      </c>
      <c r="T89" s="45"/>
      <c r="U89" s="123"/>
      <c r="V89" s="123"/>
      <c r="W89" s="44"/>
      <c r="X89" s="71"/>
      <c r="Y89" s="42"/>
      <c r="Z89" s="44"/>
      <c r="AA89" s="45"/>
      <c r="AB89" s="46"/>
      <c r="AC89" s="47" t="str">
        <f t="shared" ref="AC89:AC92" si="85">IF(Y89+AB89=0,"",Y89+AB89)</f>
        <v/>
      </c>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128"/>
    </row>
    <row r="90" spans="1:97" ht="18.75" customHeight="1">
      <c r="A90" s="73">
        <v>0</v>
      </c>
      <c r="B90" s="65"/>
      <c r="C90" s="50"/>
      <c r="D90" s="51"/>
      <c r="E90" s="51"/>
      <c r="F90" s="73"/>
      <c r="G90" s="35"/>
      <c r="H90" s="35"/>
      <c r="I90" s="35">
        <f t="shared" si="75"/>
        <v>224</v>
      </c>
      <c r="J90" s="36" t="str">
        <f t="shared" si="83"/>
        <v>Sat</v>
      </c>
      <c r="K90" s="86" t="e">
        <f t="shared" si="76"/>
        <v>#VALUE!</v>
      </c>
      <c r="L90" s="91" t="e">
        <f t="shared" si="84"/>
        <v>#VALUE!</v>
      </c>
      <c r="M90" s="87"/>
      <c r="N90" s="79">
        <f t="shared" si="77"/>
        <v>0</v>
      </c>
      <c r="O90" s="79">
        <f t="shared" si="78"/>
        <v>0</v>
      </c>
      <c r="P90" s="39" t="str">
        <f t="shared" si="79"/>
        <v/>
      </c>
      <c r="Q90" s="38" t="str">
        <f t="shared" si="80"/>
        <v/>
      </c>
      <c r="R90" s="40" t="str">
        <f t="shared" si="81"/>
        <v/>
      </c>
      <c r="S90" s="41" t="str">
        <f t="shared" si="82"/>
        <v/>
      </c>
      <c r="T90" s="45"/>
      <c r="U90" s="123"/>
      <c r="V90" s="123"/>
      <c r="W90" s="44"/>
      <c r="X90" s="71"/>
      <c r="Y90" s="42"/>
      <c r="Z90" s="44"/>
      <c r="AA90" s="45"/>
      <c r="AB90" s="46"/>
      <c r="AC90" s="47" t="str">
        <f t="shared" si="85"/>
        <v/>
      </c>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c r="CK90" s="48"/>
      <c r="CL90" s="48"/>
      <c r="CM90" s="48"/>
      <c r="CN90" s="48"/>
      <c r="CO90" s="48"/>
      <c r="CP90" s="48"/>
      <c r="CQ90" s="48"/>
      <c r="CR90" s="48"/>
      <c r="CS90" s="128"/>
    </row>
    <row r="91" spans="1:97" ht="18.75" customHeight="1">
      <c r="A91" s="73">
        <v>0</v>
      </c>
      <c r="B91" s="65"/>
      <c r="C91" s="50"/>
      <c r="D91" s="51"/>
      <c r="E91" s="51"/>
      <c r="F91" s="73"/>
      <c r="G91" s="35"/>
      <c r="H91" s="35"/>
      <c r="I91" s="35">
        <f t="shared" si="75"/>
        <v>224</v>
      </c>
      <c r="J91" s="36" t="str">
        <f t="shared" si="83"/>
        <v>Sat</v>
      </c>
      <c r="K91" s="86" t="e">
        <f t="shared" si="76"/>
        <v>#VALUE!</v>
      </c>
      <c r="L91" s="91" t="e">
        <f t="shared" si="84"/>
        <v>#VALUE!</v>
      </c>
      <c r="M91" s="87"/>
      <c r="N91" s="79">
        <f t="shared" si="77"/>
        <v>0</v>
      </c>
      <c r="O91" s="79">
        <f t="shared" si="78"/>
        <v>0</v>
      </c>
      <c r="P91" s="39" t="str">
        <f t="shared" si="79"/>
        <v/>
      </c>
      <c r="Q91" s="38" t="str">
        <f t="shared" si="80"/>
        <v/>
      </c>
      <c r="R91" s="40" t="str">
        <f t="shared" si="81"/>
        <v/>
      </c>
      <c r="S91" s="41" t="str">
        <f t="shared" si="82"/>
        <v/>
      </c>
      <c r="T91" s="45"/>
      <c r="U91" s="123"/>
      <c r="V91" s="123"/>
      <c r="W91" s="44"/>
      <c r="X91" s="71"/>
      <c r="Y91" s="42"/>
      <c r="Z91" s="44"/>
      <c r="AA91" s="45"/>
      <c r="AB91" s="46"/>
      <c r="AC91" s="47" t="str">
        <f t="shared" si="85"/>
        <v/>
      </c>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c r="CK91" s="48"/>
      <c r="CL91" s="48"/>
      <c r="CM91" s="48"/>
      <c r="CN91" s="48"/>
      <c r="CO91" s="48"/>
      <c r="CP91" s="48"/>
      <c r="CQ91" s="48"/>
      <c r="CR91" s="48"/>
      <c r="CS91" s="128"/>
    </row>
    <row r="92" spans="1:97" ht="18.75" customHeight="1">
      <c r="A92" s="73">
        <v>0</v>
      </c>
      <c r="B92" s="65"/>
      <c r="C92" s="50"/>
      <c r="D92" s="51"/>
      <c r="E92" s="51"/>
      <c r="F92" s="73"/>
      <c r="G92" s="35"/>
      <c r="H92" s="35"/>
      <c r="I92" s="35">
        <f t="shared" si="75"/>
        <v>224</v>
      </c>
      <c r="J92" s="36" t="str">
        <f t="shared" si="83"/>
        <v>Sat</v>
      </c>
      <c r="K92" s="86" t="e">
        <f t="shared" si="76"/>
        <v>#VALUE!</v>
      </c>
      <c r="L92" s="91" t="e">
        <f t="shared" si="84"/>
        <v>#VALUE!</v>
      </c>
      <c r="M92" s="87"/>
      <c r="N92" s="79">
        <f t="shared" si="77"/>
        <v>0</v>
      </c>
      <c r="O92" s="79">
        <f t="shared" si="78"/>
        <v>0</v>
      </c>
      <c r="P92" s="39" t="str">
        <f t="shared" si="79"/>
        <v/>
      </c>
      <c r="Q92" s="38" t="str">
        <f t="shared" si="80"/>
        <v/>
      </c>
      <c r="R92" s="40" t="str">
        <f t="shared" si="81"/>
        <v/>
      </c>
      <c r="S92" s="41" t="str">
        <f t="shared" si="82"/>
        <v/>
      </c>
      <c r="T92" s="45"/>
      <c r="U92" s="123"/>
      <c r="V92" s="123"/>
      <c r="W92" s="44"/>
      <c r="X92" s="71"/>
      <c r="Y92" s="42"/>
      <c r="Z92" s="44"/>
      <c r="AA92" s="45"/>
      <c r="AB92" s="46"/>
      <c r="AC92" s="47" t="str">
        <f t="shared" si="85"/>
        <v/>
      </c>
      <c r="AD92" s="48"/>
      <c r="AE92" s="48"/>
      <c r="AF92" s="48"/>
      <c r="AG92" s="48"/>
      <c r="AH92" s="48"/>
      <c r="AI92" s="48"/>
      <c r="AJ92" s="48"/>
      <c r="AK92" s="48"/>
      <c r="AL92" s="48"/>
      <c r="AM92" s="48"/>
      <c r="AN92" s="48"/>
      <c r="AO92" s="48"/>
      <c r="AP92" s="48"/>
      <c r="AQ92" s="48"/>
      <c r="AR92" s="48"/>
      <c r="AS92" s="48"/>
      <c r="AT92" s="48"/>
      <c r="AU92" s="48"/>
      <c r="AV92" s="48"/>
      <c r="AW92" s="48"/>
      <c r="AX92" s="48"/>
      <c r="AY92" s="48"/>
      <c r="AZ92" s="48"/>
      <c r="BA92" s="48"/>
      <c r="BB92" s="48"/>
      <c r="BC92" s="48"/>
      <c r="BD92" s="48"/>
      <c r="BE92" s="48"/>
      <c r="BF92" s="48"/>
      <c r="BG92" s="48"/>
      <c r="BH92" s="48"/>
      <c r="BI92" s="48"/>
      <c r="BJ92" s="48"/>
      <c r="BK92" s="48"/>
      <c r="BL92" s="48"/>
      <c r="BM92" s="48"/>
      <c r="BN92" s="48"/>
      <c r="BO92" s="48"/>
      <c r="BP92" s="48"/>
      <c r="BQ92" s="48"/>
      <c r="BR92" s="48"/>
      <c r="BS92" s="48"/>
      <c r="BT92" s="48"/>
      <c r="BU92" s="48"/>
      <c r="BV92" s="48"/>
      <c r="BW92" s="48"/>
      <c r="BX92" s="48"/>
      <c r="BY92" s="48"/>
      <c r="BZ92" s="48"/>
      <c r="CA92" s="48"/>
      <c r="CB92" s="48"/>
      <c r="CC92" s="48"/>
      <c r="CD92" s="48"/>
      <c r="CE92" s="48"/>
      <c r="CF92" s="48"/>
      <c r="CG92" s="48"/>
      <c r="CH92" s="48"/>
      <c r="CI92" s="48"/>
      <c r="CJ92" s="48"/>
      <c r="CK92" s="48"/>
      <c r="CL92" s="48"/>
      <c r="CM92" s="48"/>
      <c r="CN92" s="48"/>
      <c r="CO92" s="48"/>
      <c r="CP92" s="48"/>
      <c r="CQ92" s="48"/>
      <c r="CR92" s="48"/>
      <c r="CS92" s="128"/>
    </row>
    <row r="93" spans="1:97" ht="15.75" customHeight="1">
      <c r="N93" s="79" t="e">
        <f>IF(COUNTIF(AD93:XFD93,"Pres")=0,"",COUNTIF(AD93:XFD93,"Pres"))+Y93</f>
        <v>#VALUE!</v>
      </c>
    </row>
    <row r="94" spans="1:97" ht="15.75" customHeight="1"/>
    <row r="95" spans="1:97" ht="15.75" customHeight="1"/>
    <row r="96" spans="1:97"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autoFilter ref="A5:DM93" xr:uid="{5498516A-0593-4834-AD03-4DE1154EC97E}"/>
  <mergeCells count="28">
    <mergeCell ref="AC2:AC4"/>
    <mergeCell ref="T2:T4"/>
    <mergeCell ref="U2:U4"/>
    <mergeCell ref="V2:V4"/>
    <mergeCell ref="W2:W4"/>
    <mergeCell ref="X2:X4"/>
    <mergeCell ref="Y2:Y4"/>
    <mergeCell ref="N2:N4"/>
    <mergeCell ref="O2:O4"/>
    <mergeCell ref="P2:P4"/>
    <mergeCell ref="Q2:Q4"/>
    <mergeCell ref="R2:R4"/>
    <mergeCell ref="F2:F4"/>
    <mergeCell ref="Z2:Z4"/>
    <mergeCell ref="AA2:AA4"/>
    <mergeCell ref="AB2:AB4"/>
    <mergeCell ref="A2:A4"/>
    <mergeCell ref="B2:B4"/>
    <mergeCell ref="C2:C4"/>
    <mergeCell ref="D2:D4"/>
    <mergeCell ref="E2:E4"/>
    <mergeCell ref="S2:S4"/>
    <mergeCell ref="G2:G4"/>
    <mergeCell ref="H2:H4"/>
    <mergeCell ref="I2:I4"/>
    <mergeCell ref="J2:J4"/>
    <mergeCell ref="K2:K4"/>
    <mergeCell ref="L2:L4"/>
  </mergeCells>
  <conditionalFormatting sqref="AN11:AO20 AP15:BA20 BB16:BE20 AD21:BW92 AD6:AG20 AH9:AM20 BX15:BY16 CF6:CF16 BX24:CS92 CH6:CH16 CJ6:CJ16 BX17:CJ18 CL6:CL18 CN6:CN18 CP6:CP18 BX19:CR23 CR6:CR18 CZ7:CZ20 CZ23:CZ28">
    <cfRule type="containsText" dxfId="1905" priority="2112" operator="containsText" text="Pres">
      <formula>NOT(ISERROR(SEARCH(("Pres"),(AD6))))</formula>
    </cfRule>
  </conditionalFormatting>
  <conditionalFormatting sqref="AN11:AO20 AP15:BA20 BB16:BE20 AD21:BW92 AD6:AG20 AH9:AM20 BX15:BY16 CF6:CF16 BX24:CS92 CH6:CH16 CJ6:CJ16 BX17:CJ18 CL6:CL18 CN6:CN18 CP6:CP18 BX19:CR23 CR6:CR18 CZ7:CZ20 CZ23:CZ28">
    <cfRule type="containsText" dxfId="1904" priority="2113" operator="containsText" text="Abs">
      <formula>NOT(ISERROR(SEARCH(("Abs"),(AD6))))</formula>
    </cfRule>
  </conditionalFormatting>
  <conditionalFormatting sqref="AN11:AO20 AP15:BA20 BB16:BE20 AD21:BW92 AD6:AG20 AH9:AM20 BX15:BY16 CF6:CF16 BX24:CS92 CH6:CH16 CJ6:CJ16 BX17:CJ18 CL6:CL18 CN6:CN18 CP6:CP18 BX19:CR23 CR6:CR18 CZ7:CZ20 CZ23:CZ28">
    <cfRule type="containsText" dxfId="1903" priority="2114" operator="containsText" text="Leav">
      <formula>NOT(ISERROR(SEARCH(("Leav"),(AD6))))</formula>
    </cfRule>
  </conditionalFormatting>
  <conditionalFormatting sqref="AN11:AO20 AP15:BA20 BB16:BE20 AD21:BW92 AD6:AG20 AH9:AM20 BX15:BY16 CF6:CF16 BX24:CS92 CH6:CH16 CJ6:CJ16 BX17:CJ18 CL6:CL18 CN6:CN18 CP6:CP18 BX19:CR23 CR6:CR18 CZ7:CZ20 CZ23:CZ28">
    <cfRule type="containsText" dxfId="1902" priority="2115" operator="containsText" text="Holi">
      <formula>NOT(ISERROR(SEARCH(("Holi"),(AD6))))</formula>
    </cfRule>
  </conditionalFormatting>
  <conditionalFormatting sqref="F6:F16 F18:F92">
    <cfRule type="cellIs" dxfId="1901" priority="2116" operator="equal">
      <formula>"Ac"</formula>
    </cfRule>
  </conditionalFormatting>
  <conditionalFormatting sqref="F6:F16 F18:F92">
    <cfRule type="cellIs" dxfId="1900" priority="2117" operator="equal">
      <formula>"IT"</formula>
    </cfRule>
  </conditionalFormatting>
  <conditionalFormatting sqref="O6:O92 N6:N93">
    <cfRule type="cellIs" dxfId="1899" priority="2118" operator="greaterThanOrEqual">
      <formula>32</formula>
    </cfRule>
  </conditionalFormatting>
  <conditionalFormatting sqref="A19:A92">
    <cfRule type="containsText" dxfId="1898" priority="2119" operator="containsText" text="Flag">
      <formula>NOT(ISERROR(SEARCH(("Flag"),(A19))))</formula>
    </cfRule>
  </conditionalFormatting>
  <conditionalFormatting sqref="A1 A5 A19:A92">
    <cfRule type="containsText" dxfId="1897" priority="2120" operator="containsText" text="Active">
      <formula>NOT(ISERROR(SEARCH(("Active"),(A1))))</formula>
    </cfRule>
  </conditionalFormatting>
  <conditionalFormatting sqref="A1 A5 A19:A92">
    <cfRule type="containsText" dxfId="1896" priority="2121" operator="containsText" text="Withdrawn">
      <formula>NOT(ISERROR(SEARCH(("Withdrawn"),(A1))))</formula>
    </cfRule>
  </conditionalFormatting>
  <conditionalFormatting sqref="A1 A5 A19:A92">
    <cfRule type="containsText" dxfId="1895" priority="2122" operator="containsText" text="Transf">
      <formula>NOT(ISERROR(SEARCH(("Transf"),(A1))))</formula>
    </cfRule>
  </conditionalFormatting>
  <conditionalFormatting sqref="A1 A5 A19:A92">
    <cfRule type="containsText" dxfId="1894" priority="2123" operator="containsText" text="Grad">
      <formula>NOT(ISERROR(SEARCH(("Grad"),(A1))))</formula>
    </cfRule>
  </conditionalFormatting>
  <conditionalFormatting sqref="A1 A5 A19:A92">
    <cfRule type="containsText" dxfId="1893" priority="2124" operator="containsText" text="Intern">
      <formula>NOT(ISERROR(SEARCH(("Intern"),(A1))))</formula>
    </cfRule>
  </conditionalFormatting>
  <conditionalFormatting sqref="AN11:AO20 AP15:BA20 BB16:BE20 AD21:BW92 AD6:AG20 AH9:AM20 BX15:BY16 CF6:CF16 BX24:CS92 CH6:CH16 CJ6:CJ16 BX17:CJ18 CL6:CL18 CN6:CN18 CP6:CP18 BX19:CR23 CR6:CR18 CZ7:CZ20 CZ23:CZ28">
    <cfRule type="containsText" dxfId="1892" priority="2125" operator="containsText" text="Orie">
      <formula>NOT(ISERROR(SEARCH(("Orie"),(AD6))))</formula>
    </cfRule>
  </conditionalFormatting>
  <conditionalFormatting sqref="Q1 Q5:Q92">
    <cfRule type="cellIs" dxfId="1891" priority="2126" operator="between">
      <formula>1</formula>
      <formula>2</formula>
    </cfRule>
  </conditionalFormatting>
  <conditionalFormatting sqref="Q1 Q5:Q92">
    <cfRule type="cellIs" dxfId="1890" priority="2127" operator="between">
      <formula>3</formula>
      <formula>6</formula>
    </cfRule>
  </conditionalFormatting>
  <conditionalFormatting sqref="Q1 Q5:Q92">
    <cfRule type="cellIs" dxfId="1889" priority="2128" operator="greaterThan">
      <formula>6</formula>
    </cfRule>
  </conditionalFormatting>
  <conditionalFormatting sqref="N1:O1 O6:O92 N6:N93 N5:O5">
    <cfRule type="cellIs" dxfId="1888" priority="2129" operator="between">
      <formula>27</formula>
      <formula>31</formula>
    </cfRule>
  </conditionalFormatting>
  <conditionalFormatting sqref="M7:M16 M18:M92">
    <cfRule type="notContainsBlanks" dxfId="1887" priority="2130">
      <formula>LEN(TRIM(M7))&gt;0</formula>
    </cfRule>
  </conditionalFormatting>
  <conditionalFormatting sqref="AH6:AI6 AI7 AH7:AH8">
    <cfRule type="containsText" dxfId="1886" priority="2107" operator="containsText" text="Pres">
      <formula>NOT(ISERROR(SEARCH(("Pres"),(AH6))))</formula>
    </cfRule>
  </conditionalFormatting>
  <conditionalFormatting sqref="AH6:AI6 AI7 AH7:AH8">
    <cfRule type="containsText" dxfId="1885" priority="2108" operator="containsText" text="Abs">
      <formula>NOT(ISERROR(SEARCH(("Abs"),(AH6))))</formula>
    </cfRule>
  </conditionalFormatting>
  <conditionalFormatting sqref="AH6:AI6 AI7 AH7:AH8">
    <cfRule type="containsText" dxfId="1884" priority="2109" operator="containsText" text="Leav">
      <formula>NOT(ISERROR(SEARCH(("Leav"),(AH6))))</formula>
    </cfRule>
  </conditionalFormatting>
  <conditionalFormatting sqref="AH6:AI6 AI7 AH7:AH8">
    <cfRule type="containsText" dxfId="1883" priority="2110" operator="containsText" text="Holi">
      <formula>NOT(ISERROR(SEARCH(("Holi"),(AH6))))</formula>
    </cfRule>
  </conditionalFormatting>
  <conditionalFormatting sqref="AH6:AI6 AI7 AH7:AH8">
    <cfRule type="containsText" dxfId="1882" priority="2111" operator="containsText" text="Orie">
      <formula>NOT(ISERROR(SEARCH(("Orie"),(AH6))))</formula>
    </cfRule>
  </conditionalFormatting>
  <conditionalFormatting sqref="BF16:BG16">
    <cfRule type="containsText" dxfId="1881" priority="2047" operator="containsText" text="Pres">
      <formula>NOT(ISERROR(SEARCH(("Pres"),(BF16))))</formula>
    </cfRule>
  </conditionalFormatting>
  <conditionalFormatting sqref="BF16:BG16">
    <cfRule type="containsText" dxfId="1880" priority="2048" operator="containsText" text="Abs">
      <formula>NOT(ISERROR(SEARCH(("Abs"),(BF16))))</formula>
    </cfRule>
  </conditionalFormatting>
  <conditionalFormatting sqref="BF16:BG16">
    <cfRule type="containsText" dxfId="1879" priority="2049" operator="containsText" text="Leav">
      <formula>NOT(ISERROR(SEARCH(("Leav"),(BF16))))</formula>
    </cfRule>
  </conditionalFormatting>
  <conditionalFormatting sqref="BF16:BG16">
    <cfRule type="containsText" dxfId="1878" priority="2050" operator="containsText" text="Holi">
      <formula>NOT(ISERROR(SEARCH(("Holi"),(BF16))))</formula>
    </cfRule>
  </conditionalFormatting>
  <conditionalFormatting sqref="BF16:BG16">
    <cfRule type="containsText" dxfId="1877" priority="2051" operator="containsText" text="Orie">
      <formula>NOT(ISERROR(SEARCH(("Orie"),(BF16))))</formula>
    </cfRule>
  </conditionalFormatting>
  <conditionalFormatting sqref="AI8">
    <cfRule type="containsText" dxfId="1876" priority="2002" operator="containsText" text="Pres">
      <formula>NOT(ISERROR(SEARCH(("Pres"),(AI8))))</formula>
    </cfRule>
  </conditionalFormatting>
  <conditionalFormatting sqref="AI8">
    <cfRule type="containsText" dxfId="1875" priority="2003" operator="containsText" text="Abs">
      <formula>NOT(ISERROR(SEARCH(("Abs"),(AI8))))</formula>
    </cfRule>
  </conditionalFormatting>
  <conditionalFormatting sqref="AI8">
    <cfRule type="containsText" dxfId="1874" priority="2004" operator="containsText" text="Leav">
      <formula>NOT(ISERROR(SEARCH(("Leav"),(AI8))))</formula>
    </cfRule>
  </conditionalFormatting>
  <conditionalFormatting sqref="AI8">
    <cfRule type="containsText" dxfId="1873" priority="2005" operator="containsText" text="Holi">
      <formula>NOT(ISERROR(SEARCH(("Holi"),(AI8))))</formula>
    </cfRule>
  </conditionalFormatting>
  <conditionalFormatting sqref="AI8">
    <cfRule type="containsText" dxfId="1872" priority="2006" operator="containsText" text="Orie">
      <formula>NOT(ISERROR(SEARCH(("Orie"),(AI8))))</formula>
    </cfRule>
  </conditionalFormatting>
  <conditionalFormatting sqref="AR11:AS14">
    <cfRule type="containsText" dxfId="1871" priority="1737" operator="containsText" text="Pres">
      <formula>NOT(ISERROR(SEARCH(("Pres"),(AR11))))</formula>
    </cfRule>
  </conditionalFormatting>
  <conditionalFormatting sqref="AR11:AS14">
    <cfRule type="containsText" dxfId="1870" priority="1738" operator="containsText" text="Abs">
      <formula>NOT(ISERROR(SEARCH(("Abs"),(AR11))))</formula>
    </cfRule>
  </conditionalFormatting>
  <conditionalFormatting sqref="AR11:AS14">
    <cfRule type="containsText" dxfId="1869" priority="1739" operator="containsText" text="Leav">
      <formula>NOT(ISERROR(SEARCH(("Leav"),(AR11))))</formula>
    </cfRule>
  </conditionalFormatting>
  <conditionalFormatting sqref="AR11:AS14">
    <cfRule type="containsText" dxfId="1868" priority="1740" operator="containsText" text="Holi">
      <formula>NOT(ISERROR(SEARCH(("Holi"),(AR11))))</formula>
    </cfRule>
  </conditionalFormatting>
  <conditionalFormatting sqref="AR11:AS14">
    <cfRule type="containsText" dxfId="1867" priority="1741" operator="containsText" text="Orie">
      <formula>NOT(ISERROR(SEARCH(("Orie"),(AR11))))</formula>
    </cfRule>
  </conditionalFormatting>
  <conditionalFormatting sqref="BB15:BC15">
    <cfRule type="containsText" dxfId="1866" priority="1417" operator="containsText" text="Pres">
      <formula>NOT(ISERROR(SEARCH(("Pres"),(BB15))))</formula>
    </cfRule>
  </conditionalFormatting>
  <conditionalFormatting sqref="BB15:BC15">
    <cfRule type="containsText" dxfId="1865" priority="1418" operator="containsText" text="Abs">
      <formula>NOT(ISERROR(SEARCH(("Abs"),(BB15))))</formula>
    </cfRule>
  </conditionalFormatting>
  <conditionalFormatting sqref="BB15:BC15">
    <cfRule type="containsText" dxfId="1864" priority="1419" operator="containsText" text="Leav">
      <formula>NOT(ISERROR(SEARCH(("Leav"),(BB15))))</formula>
    </cfRule>
  </conditionalFormatting>
  <conditionalFormatting sqref="BB15:BC15">
    <cfRule type="containsText" dxfId="1863" priority="1420" operator="containsText" text="Holi">
      <formula>NOT(ISERROR(SEARCH(("Holi"),(BB15))))</formula>
    </cfRule>
  </conditionalFormatting>
  <conditionalFormatting sqref="BB15:BC15">
    <cfRule type="containsText" dxfId="1862" priority="1421" operator="containsText" text="Orie">
      <formula>NOT(ISERROR(SEARCH(("Orie"),(BB15))))</formula>
    </cfRule>
  </conditionalFormatting>
  <conditionalFormatting sqref="BD15:BE15">
    <cfRule type="containsText" dxfId="1861" priority="1412" operator="containsText" text="Pres">
      <formula>NOT(ISERROR(SEARCH(("Pres"),(BD15))))</formula>
    </cfRule>
  </conditionalFormatting>
  <conditionalFormatting sqref="BD15:BE15">
    <cfRule type="containsText" dxfId="1860" priority="1413" operator="containsText" text="Abs">
      <formula>NOT(ISERROR(SEARCH(("Abs"),(BD15))))</formula>
    </cfRule>
  </conditionalFormatting>
  <conditionalFormatting sqref="BD15:BE15">
    <cfRule type="containsText" dxfId="1859" priority="1414" operator="containsText" text="Leav">
      <formula>NOT(ISERROR(SEARCH(("Leav"),(BD15))))</formula>
    </cfRule>
  </conditionalFormatting>
  <conditionalFormatting sqref="BD15:BE15">
    <cfRule type="containsText" dxfId="1858" priority="1415" operator="containsText" text="Holi">
      <formula>NOT(ISERROR(SEARCH(("Holi"),(BD15))))</formula>
    </cfRule>
  </conditionalFormatting>
  <conditionalFormatting sqref="BD15:BE15">
    <cfRule type="containsText" dxfId="1857" priority="1416" operator="containsText" text="Orie">
      <formula>NOT(ISERROR(SEARCH(("Orie"),(BD15))))</formula>
    </cfRule>
  </conditionalFormatting>
  <conditionalFormatting sqref="BF15:BG15">
    <cfRule type="containsText" dxfId="1856" priority="1407" operator="containsText" text="Pres">
      <formula>NOT(ISERROR(SEARCH(("Pres"),(BF15))))</formula>
    </cfRule>
  </conditionalFormatting>
  <conditionalFormatting sqref="BF15:BG15">
    <cfRule type="containsText" dxfId="1855" priority="1408" operator="containsText" text="Abs">
      <formula>NOT(ISERROR(SEARCH(("Abs"),(BF15))))</formula>
    </cfRule>
  </conditionalFormatting>
  <conditionalFormatting sqref="BF15:BG15">
    <cfRule type="containsText" dxfId="1854" priority="1409" operator="containsText" text="Leav">
      <formula>NOT(ISERROR(SEARCH(("Leav"),(BF15))))</formula>
    </cfRule>
  </conditionalFormatting>
  <conditionalFormatting sqref="BF15:BG15">
    <cfRule type="containsText" dxfId="1853" priority="1410" operator="containsText" text="Holi">
      <formula>NOT(ISERROR(SEARCH(("Holi"),(BF15))))</formula>
    </cfRule>
  </conditionalFormatting>
  <conditionalFormatting sqref="BF15:BG15">
    <cfRule type="containsText" dxfId="1852" priority="1411" operator="containsText" text="Orie">
      <formula>NOT(ISERROR(SEARCH(("Orie"),(BF15))))</formula>
    </cfRule>
  </conditionalFormatting>
  <conditionalFormatting sqref="BH15:BI15">
    <cfRule type="containsText" dxfId="1851" priority="1402" operator="containsText" text="Pres">
      <formula>NOT(ISERROR(SEARCH(("Pres"),(BH15))))</formula>
    </cfRule>
  </conditionalFormatting>
  <conditionalFormatting sqref="BH15:BI15">
    <cfRule type="containsText" dxfId="1850" priority="1403" operator="containsText" text="Abs">
      <formula>NOT(ISERROR(SEARCH(("Abs"),(BH15))))</formula>
    </cfRule>
  </conditionalFormatting>
  <conditionalFormatting sqref="BH15:BI15">
    <cfRule type="containsText" dxfId="1849" priority="1404" operator="containsText" text="Leav">
      <formula>NOT(ISERROR(SEARCH(("Leav"),(BH15))))</formula>
    </cfRule>
  </conditionalFormatting>
  <conditionalFormatting sqref="BH15:BI15">
    <cfRule type="containsText" dxfId="1848" priority="1405" operator="containsText" text="Holi">
      <formula>NOT(ISERROR(SEARCH(("Holi"),(BH15))))</formula>
    </cfRule>
  </conditionalFormatting>
  <conditionalFormatting sqref="BH15:BI15">
    <cfRule type="containsText" dxfId="1847" priority="1406" operator="containsText" text="Orie">
      <formula>NOT(ISERROR(SEARCH(("Orie"),(BH15))))</formula>
    </cfRule>
  </conditionalFormatting>
  <conditionalFormatting sqref="BJ15:BK15">
    <cfRule type="containsText" dxfId="1846" priority="1397" operator="containsText" text="Pres">
      <formula>NOT(ISERROR(SEARCH(("Pres"),(BJ15))))</formula>
    </cfRule>
  </conditionalFormatting>
  <conditionalFormatting sqref="BJ15:BK15">
    <cfRule type="containsText" dxfId="1845" priority="1398" operator="containsText" text="Abs">
      <formula>NOT(ISERROR(SEARCH(("Abs"),(BJ15))))</formula>
    </cfRule>
  </conditionalFormatting>
  <conditionalFormatting sqref="BJ15:BK15">
    <cfRule type="containsText" dxfId="1844" priority="1399" operator="containsText" text="Leav">
      <formula>NOT(ISERROR(SEARCH(("Leav"),(BJ15))))</formula>
    </cfRule>
  </conditionalFormatting>
  <conditionalFormatting sqref="BJ15:BK15">
    <cfRule type="containsText" dxfId="1843" priority="1400" operator="containsText" text="Holi">
      <formula>NOT(ISERROR(SEARCH(("Holi"),(BJ15))))</formula>
    </cfRule>
  </conditionalFormatting>
  <conditionalFormatting sqref="BJ15:BK15">
    <cfRule type="containsText" dxfId="1842" priority="1401" operator="containsText" text="Orie">
      <formula>NOT(ISERROR(SEARCH(("Orie"),(BJ15))))</formula>
    </cfRule>
  </conditionalFormatting>
  <conditionalFormatting sqref="BL15:BM15">
    <cfRule type="containsText" dxfId="1841" priority="1392" operator="containsText" text="Pres">
      <formula>NOT(ISERROR(SEARCH(("Pres"),(BL15))))</formula>
    </cfRule>
  </conditionalFormatting>
  <conditionalFormatting sqref="BL15:BM15">
    <cfRule type="containsText" dxfId="1840" priority="1393" operator="containsText" text="Abs">
      <formula>NOT(ISERROR(SEARCH(("Abs"),(BL15))))</formula>
    </cfRule>
  </conditionalFormatting>
  <conditionalFormatting sqref="BL15:BM15">
    <cfRule type="containsText" dxfId="1839" priority="1394" operator="containsText" text="Leav">
      <formula>NOT(ISERROR(SEARCH(("Leav"),(BL15))))</formula>
    </cfRule>
  </conditionalFormatting>
  <conditionalFormatting sqref="BL15:BM15">
    <cfRule type="containsText" dxfId="1838" priority="1395" operator="containsText" text="Holi">
      <formula>NOT(ISERROR(SEARCH(("Holi"),(BL15))))</formula>
    </cfRule>
  </conditionalFormatting>
  <conditionalFormatting sqref="BL15:BM15">
    <cfRule type="containsText" dxfId="1837" priority="1396" operator="containsText" text="Orie">
      <formula>NOT(ISERROR(SEARCH(("Orie"),(BL15))))</formula>
    </cfRule>
  </conditionalFormatting>
  <conditionalFormatting sqref="BN15:BO15">
    <cfRule type="containsText" dxfId="1836" priority="1387" operator="containsText" text="Pres">
      <formula>NOT(ISERROR(SEARCH(("Pres"),(BN15))))</formula>
    </cfRule>
  </conditionalFormatting>
  <conditionalFormatting sqref="BN15:BO15">
    <cfRule type="containsText" dxfId="1835" priority="1388" operator="containsText" text="Abs">
      <formula>NOT(ISERROR(SEARCH(("Abs"),(BN15))))</formula>
    </cfRule>
  </conditionalFormatting>
  <conditionalFormatting sqref="BN15:BO15">
    <cfRule type="containsText" dxfId="1834" priority="1389" operator="containsText" text="Leav">
      <formula>NOT(ISERROR(SEARCH(("Leav"),(BN15))))</formula>
    </cfRule>
  </conditionalFormatting>
  <conditionalFormatting sqref="BN15:BO15">
    <cfRule type="containsText" dxfId="1833" priority="1390" operator="containsText" text="Holi">
      <formula>NOT(ISERROR(SEARCH(("Holi"),(BN15))))</formula>
    </cfRule>
  </conditionalFormatting>
  <conditionalFormatting sqref="BN15:BO15">
    <cfRule type="containsText" dxfId="1832" priority="1391" operator="containsText" text="Orie">
      <formula>NOT(ISERROR(SEARCH(("Orie"),(BN15))))</formula>
    </cfRule>
  </conditionalFormatting>
  <conditionalFormatting sqref="BP15:BQ15">
    <cfRule type="containsText" dxfId="1831" priority="1382" operator="containsText" text="Pres">
      <formula>NOT(ISERROR(SEARCH(("Pres"),(BP15))))</formula>
    </cfRule>
  </conditionalFormatting>
  <conditionalFormatting sqref="BP15:BQ15">
    <cfRule type="containsText" dxfId="1830" priority="1383" operator="containsText" text="Abs">
      <formula>NOT(ISERROR(SEARCH(("Abs"),(BP15))))</formula>
    </cfRule>
  </conditionalFormatting>
  <conditionalFormatting sqref="BP15:BQ15">
    <cfRule type="containsText" dxfId="1829" priority="1384" operator="containsText" text="Leav">
      <formula>NOT(ISERROR(SEARCH(("Leav"),(BP15))))</formula>
    </cfRule>
  </conditionalFormatting>
  <conditionalFormatting sqref="BP15:BQ15">
    <cfRule type="containsText" dxfId="1828" priority="1385" operator="containsText" text="Holi">
      <formula>NOT(ISERROR(SEARCH(("Holi"),(BP15))))</formula>
    </cfRule>
  </conditionalFormatting>
  <conditionalFormatting sqref="BP15:BQ15">
    <cfRule type="containsText" dxfId="1827" priority="1386" operator="containsText" text="Orie">
      <formula>NOT(ISERROR(SEARCH(("Orie"),(BP15))))</formula>
    </cfRule>
  </conditionalFormatting>
  <conditionalFormatting sqref="BR15:BS15">
    <cfRule type="containsText" dxfId="1826" priority="1377" operator="containsText" text="Pres">
      <formula>NOT(ISERROR(SEARCH(("Pres"),(BR15))))</formula>
    </cfRule>
  </conditionalFormatting>
  <conditionalFormatting sqref="BR15:BS15">
    <cfRule type="containsText" dxfId="1825" priority="1378" operator="containsText" text="Abs">
      <formula>NOT(ISERROR(SEARCH(("Abs"),(BR15))))</formula>
    </cfRule>
  </conditionalFormatting>
  <conditionalFormatting sqref="BR15:BS15">
    <cfRule type="containsText" dxfId="1824" priority="1379" operator="containsText" text="Leav">
      <formula>NOT(ISERROR(SEARCH(("Leav"),(BR15))))</formula>
    </cfRule>
  </conditionalFormatting>
  <conditionalFormatting sqref="BR15:BS15">
    <cfRule type="containsText" dxfId="1823" priority="1380" operator="containsText" text="Holi">
      <formula>NOT(ISERROR(SEARCH(("Holi"),(BR15))))</formula>
    </cfRule>
  </conditionalFormatting>
  <conditionalFormatting sqref="BR15:BS15">
    <cfRule type="containsText" dxfId="1822" priority="1381" operator="containsText" text="Orie">
      <formula>NOT(ISERROR(SEARCH(("Orie"),(BR15))))</formula>
    </cfRule>
  </conditionalFormatting>
  <conditionalFormatting sqref="BT15:BU16">
    <cfRule type="containsText" dxfId="1821" priority="1372" operator="containsText" text="Pres">
      <formula>NOT(ISERROR(SEARCH(("Pres"),(BT15))))</formula>
    </cfRule>
  </conditionalFormatting>
  <conditionalFormatting sqref="BT15:BU16">
    <cfRule type="containsText" dxfId="1820" priority="1373" operator="containsText" text="Abs">
      <formula>NOT(ISERROR(SEARCH(("Abs"),(BT15))))</formula>
    </cfRule>
  </conditionalFormatting>
  <conditionalFormatting sqref="BT15:BU16">
    <cfRule type="containsText" dxfId="1819" priority="1374" operator="containsText" text="Leav">
      <formula>NOT(ISERROR(SEARCH(("Leav"),(BT15))))</formula>
    </cfRule>
  </conditionalFormatting>
  <conditionalFormatting sqref="BT15:BU16">
    <cfRule type="containsText" dxfId="1818" priority="1375" operator="containsText" text="Holi">
      <formula>NOT(ISERROR(SEARCH(("Holi"),(BT15))))</formula>
    </cfRule>
  </conditionalFormatting>
  <conditionalFormatting sqref="BT15:BU16">
    <cfRule type="containsText" dxfId="1817" priority="1376" operator="containsText" text="Orie">
      <formula>NOT(ISERROR(SEARCH(("Orie"),(BT15))))</formula>
    </cfRule>
  </conditionalFormatting>
  <conditionalFormatting sqref="BV15:BW15">
    <cfRule type="containsText" dxfId="1816" priority="1367" operator="containsText" text="Pres">
      <formula>NOT(ISERROR(SEARCH(("Pres"),(BV15))))</formula>
    </cfRule>
  </conditionalFormatting>
  <conditionalFormatting sqref="BV15:BW15">
    <cfRule type="containsText" dxfId="1815" priority="1368" operator="containsText" text="Abs">
      <formula>NOT(ISERROR(SEARCH(("Abs"),(BV15))))</formula>
    </cfRule>
  </conditionalFormatting>
  <conditionalFormatting sqref="BV15:BW15">
    <cfRule type="containsText" dxfId="1814" priority="1369" operator="containsText" text="Leav">
      <formula>NOT(ISERROR(SEARCH(("Leav"),(BV15))))</formula>
    </cfRule>
  </conditionalFormatting>
  <conditionalFormatting sqref="BV15:BW15">
    <cfRule type="containsText" dxfId="1813" priority="1370" operator="containsText" text="Holi">
      <formula>NOT(ISERROR(SEARCH(("Holi"),(BV15))))</formula>
    </cfRule>
  </conditionalFormatting>
  <conditionalFormatting sqref="BV15:BW15">
    <cfRule type="containsText" dxfId="1812" priority="1371" operator="containsText" text="Orie">
      <formula>NOT(ISERROR(SEARCH(("Orie"),(BV15))))</formula>
    </cfRule>
  </conditionalFormatting>
  <conditionalFormatting sqref="BH16:BI16">
    <cfRule type="containsText" dxfId="1811" priority="1362" operator="containsText" text="Pres">
      <formula>NOT(ISERROR(SEARCH(("Pres"),(BH16))))</formula>
    </cfRule>
  </conditionalFormatting>
  <conditionalFormatting sqref="BH16:BI16">
    <cfRule type="containsText" dxfId="1810" priority="1363" operator="containsText" text="Abs">
      <formula>NOT(ISERROR(SEARCH(("Abs"),(BH16))))</formula>
    </cfRule>
  </conditionalFormatting>
  <conditionalFormatting sqref="BH16:BI16">
    <cfRule type="containsText" dxfId="1809" priority="1364" operator="containsText" text="Leav">
      <formula>NOT(ISERROR(SEARCH(("Leav"),(BH16))))</formula>
    </cfRule>
  </conditionalFormatting>
  <conditionalFormatting sqref="BH16:BI16">
    <cfRule type="containsText" dxfId="1808" priority="1365" operator="containsText" text="Holi">
      <formula>NOT(ISERROR(SEARCH(("Holi"),(BH16))))</formula>
    </cfRule>
  </conditionalFormatting>
  <conditionalFormatting sqref="BH16:BI16">
    <cfRule type="containsText" dxfId="1807" priority="1366" operator="containsText" text="Orie">
      <formula>NOT(ISERROR(SEARCH(("Orie"),(BH16))))</formula>
    </cfRule>
  </conditionalFormatting>
  <conditionalFormatting sqref="BJ16:BK16">
    <cfRule type="containsText" dxfId="1806" priority="1357" operator="containsText" text="Pres">
      <formula>NOT(ISERROR(SEARCH(("Pres"),(BJ16))))</formula>
    </cfRule>
  </conditionalFormatting>
  <conditionalFormatting sqref="BJ16:BK16">
    <cfRule type="containsText" dxfId="1805" priority="1358" operator="containsText" text="Abs">
      <formula>NOT(ISERROR(SEARCH(("Abs"),(BJ16))))</formula>
    </cfRule>
  </conditionalFormatting>
  <conditionalFormatting sqref="BJ16:BK16">
    <cfRule type="containsText" dxfId="1804" priority="1359" operator="containsText" text="Leav">
      <formula>NOT(ISERROR(SEARCH(("Leav"),(BJ16))))</formula>
    </cfRule>
  </conditionalFormatting>
  <conditionalFormatting sqref="BJ16:BK16">
    <cfRule type="containsText" dxfId="1803" priority="1360" operator="containsText" text="Holi">
      <formula>NOT(ISERROR(SEARCH(("Holi"),(BJ16))))</formula>
    </cfRule>
  </conditionalFormatting>
  <conditionalFormatting sqref="BJ16:BK16">
    <cfRule type="containsText" dxfId="1802" priority="1361" operator="containsText" text="Orie">
      <formula>NOT(ISERROR(SEARCH(("Orie"),(BJ16))))</formula>
    </cfRule>
  </conditionalFormatting>
  <conditionalFormatting sqref="BL16:BM16">
    <cfRule type="containsText" dxfId="1801" priority="1352" operator="containsText" text="Pres">
      <formula>NOT(ISERROR(SEARCH(("Pres"),(BL16))))</formula>
    </cfRule>
  </conditionalFormatting>
  <conditionalFormatting sqref="BL16:BM16">
    <cfRule type="containsText" dxfId="1800" priority="1353" operator="containsText" text="Abs">
      <formula>NOT(ISERROR(SEARCH(("Abs"),(BL16))))</formula>
    </cfRule>
  </conditionalFormatting>
  <conditionalFormatting sqref="BL16:BM16">
    <cfRule type="containsText" dxfId="1799" priority="1354" operator="containsText" text="Leav">
      <formula>NOT(ISERROR(SEARCH(("Leav"),(BL16))))</formula>
    </cfRule>
  </conditionalFormatting>
  <conditionalFormatting sqref="BL16:BM16">
    <cfRule type="containsText" dxfId="1798" priority="1355" operator="containsText" text="Holi">
      <formula>NOT(ISERROR(SEARCH(("Holi"),(BL16))))</formula>
    </cfRule>
  </conditionalFormatting>
  <conditionalFormatting sqref="BL16:BM16">
    <cfRule type="containsText" dxfId="1797" priority="1356" operator="containsText" text="Orie">
      <formula>NOT(ISERROR(SEARCH(("Orie"),(BL16))))</formula>
    </cfRule>
  </conditionalFormatting>
  <conditionalFormatting sqref="BN16:BO16">
    <cfRule type="containsText" dxfId="1796" priority="1347" operator="containsText" text="Pres">
      <formula>NOT(ISERROR(SEARCH(("Pres"),(BN16))))</formula>
    </cfRule>
  </conditionalFormatting>
  <conditionalFormatting sqref="BN16:BO16">
    <cfRule type="containsText" dxfId="1795" priority="1348" operator="containsText" text="Abs">
      <formula>NOT(ISERROR(SEARCH(("Abs"),(BN16))))</formula>
    </cfRule>
  </conditionalFormatting>
  <conditionalFormatting sqref="BN16:BO16">
    <cfRule type="containsText" dxfId="1794" priority="1349" operator="containsText" text="Leav">
      <formula>NOT(ISERROR(SEARCH(("Leav"),(BN16))))</formula>
    </cfRule>
  </conditionalFormatting>
  <conditionalFormatting sqref="BN16:BO16">
    <cfRule type="containsText" dxfId="1793" priority="1350" operator="containsText" text="Holi">
      <formula>NOT(ISERROR(SEARCH(("Holi"),(BN16))))</formula>
    </cfRule>
  </conditionalFormatting>
  <conditionalFormatting sqref="BN16:BO16">
    <cfRule type="containsText" dxfId="1792" priority="1351" operator="containsText" text="Orie">
      <formula>NOT(ISERROR(SEARCH(("Orie"),(BN16))))</formula>
    </cfRule>
  </conditionalFormatting>
  <conditionalFormatting sqref="BP16:BQ16">
    <cfRule type="containsText" dxfId="1791" priority="1342" operator="containsText" text="Pres">
      <formula>NOT(ISERROR(SEARCH(("Pres"),(BP16))))</formula>
    </cfRule>
  </conditionalFormatting>
  <conditionalFormatting sqref="BP16:BQ16">
    <cfRule type="containsText" dxfId="1790" priority="1343" operator="containsText" text="Abs">
      <formula>NOT(ISERROR(SEARCH(("Abs"),(BP16))))</formula>
    </cfRule>
  </conditionalFormatting>
  <conditionalFormatting sqref="BP16:BQ16">
    <cfRule type="containsText" dxfId="1789" priority="1344" operator="containsText" text="Leav">
      <formula>NOT(ISERROR(SEARCH(("Leav"),(BP16))))</formula>
    </cfRule>
  </conditionalFormatting>
  <conditionalFormatting sqref="BP16:BQ16">
    <cfRule type="containsText" dxfId="1788" priority="1345" operator="containsText" text="Holi">
      <formula>NOT(ISERROR(SEARCH(("Holi"),(BP16))))</formula>
    </cfRule>
  </conditionalFormatting>
  <conditionalFormatting sqref="BP16:BQ16">
    <cfRule type="containsText" dxfId="1787" priority="1346" operator="containsText" text="Orie">
      <formula>NOT(ISERROR(SEARCH(("Orie"),(BP16))))</formula>
    </cfRule>
  </conditionalFormatting>
  <conditionalFormatting sqref="BR16:BS16">
    <cfRule type="containsText" dxfId="1786" priority="1337" operator="containsText" text="Pres">
      <formula>NOT(ISERROR(SEARCH(("Pres"),(BR16))))</formula>
    </cfRule>
  </conditionalFormatting>
  <conditionalFormatting sqref="BR16:BS16">
    <cfRule type="containsText" dxfId="1785" priority="1338" operator="containsText" text="Abs">
      <formula>NOT(ISERROR(SEARCH(("Abs"),(BR16))))</formula>
    </cfRule>
  </conditionalFormatting>
  <conditionalFormatting sqref="BR16:BS16">
    <cfRule type="containsText" dxfId="1784" priority="1339" operator="containsText" text="Leav">
      <formula>NOT(ISERROR(SEARCH(("Leav"),(BR16))))</formula>
    </cfRule>
  </conditionalFormatting>
  <conditionalFormatting sqref="BR16:BS16">
    <cfRule type="containsText" dxfId="1783" priority="1340" operator="containsText" text="Holi">
      <formula>NOT(ISERROR(SEARCH(("Holi"),(BR16))))</formula>
    </cfRule>
  </conditionalFormatting>
  <conditionalFormatting sqref="BR16:BS16">
    <cfRule type="containsText" dxfId="1782" priority="1341" operator="containsText" text="Orie">
      <formula>NOT(ISERROR(SEARCH(("Orie"),(BR16))))</formula>
    </cfRule>
  </conditionalFormatting>
  <conditionalFormatting sqref="BV16:BW16">
    <cfRule type="containsText" dxfId="1781" priority="1327" operator="containsText" text="Pres">
      <formula>NOT(ISERROR(SEARCH(("Pres"),(BV16))))</formula>
    </cfRule>
  </conditionalFormatting>
  <conditionalFormatting sqref="BV16:BW16">
    <cfRule type="containsText" dxfId="1780" priority="1328" operator="containsText" text="Abs">
      <formula>NOT(ISERROR(SEARCH(("Abs"),(BV16))))</formula>
    </cfRule>
  </conditionalFormatting>
  <conditionalFormatting sqref="BV16:BW16">
    <cfRule type="containsText" dxfId="1779" priority="1329" operator="containsText" text="Leav">
      <formula>NOT(ISERROR(SEARCH(("Leav"),(BV16))))</formula>
    </cfRule>
  </conditionalFormatting>
  <conditionalFormatting sqref="BV16:BW16">
    <cfRule type="containsText" dxfId="1778" priority="1330" operator="containsText" text="Holi">
      <formula>NOT(ISERROR(SEARCH(("Holi"),(BV16))))</formula>
    </cfRule>
  </conditionalFormatting>
  <conditionalFormatting sqref="BV16:BW16">
    <cfRule type="containsText" dxfId="1777" priority="1331" operator="containsText" text="Orie">
      <formula>NOT(ISERROR(SEARCH(("Orie"),(BV16))))</formula>
    </cfRule>
  </conditionalFormatting>
  <conditionalFormatting sqref="BF17:BG19">
    <cfRule type="containsText" dxfId="1776" priority="1322" operator="containsText" text="Pres">
      <formula>NOT(ISERROR(SEARCH(("Pres"),(BF17))))</formula>
    </cfRule>
  </conditionalFormatting>
  <conditionalFormatting sqref="BF17:BG19">
    <cfRule type="containsText" dxfId="1775" priority="1323" operator="containsText" text="Abs">
      <formula>NOT(ISERROR(SEARCH(("Abs"),(BF17))))</formula>
    </cfRule>
  </conditionalFormatting>
  <conditionalFormatting sqref="BF17:BG19">
    <cfRule type="containsText" dxfId="1774" priority="1324" operator="containsText" text="Leav">
      <formula>NOT(ISERROR(SEARCH(("Leav"),(BF17))))</formula>
    </cfRule>
  </conditionalFormatting>
  <conditionalFormatting sqref="BF17:BG19">
    <cfRule type="containsText" dxfId="1773" priority="1325" operator="containsText" text="Holi">
      <formula>NOT(ISERROR(SEARCH(("Holi"),(BF17))))</formula>
    </cfRule>
  </conditionalFormatting>
  <conditionalFormatting sqref="BF17:BG19">
    <cfRule type="containsText" dxfId="1772" priority="1326" operator="containsText" text="Orie">
      <formula>NOT(ISERROR(SEARCH(("Orie"),(BF17))))</formula>
    </cfRule>
  </conditionalFormatting>
  <conditionalFormatting sqref="BH17:BI19">
    <cfRule type="containsText" dxfId="1771" priority="1317" operator="containsText" text="Pres">
      <formula>NOT(ISERROR(SEARCH(("Pres"),(BH17))))</formula>
    </cfRule>
  </conditionalFormatting>
  <conditionalFormatting sqref="BH17:BI19">
    <cfRule type="containsText" dxfId="1770" priority="1318" operator="containsText" text="Abs">
      <formula>NOT(ISERROR(SEARCH(("Abs"),(BH17))))</formula>
    </cfRule>
  </conditionalFormatting>
  <conditionalFormatting sqref="BH17:BI19">
    <cfRule type="containsText" dxfId="1769" priority="1319" operator="containsText" text="Leav">
      <formula>NOT(ISERROR(SEARCH(("Leav"),(BH17))))</formula>
    </cfRule>
  </conditionalFormatting>
  <conditionalFormatting sqref="BH17:BI19">
    <cfRule type="containsText" dxfId="1768" priority="1320" operator="containsText" text="Holi">
      <formula>NOT(ISERROR(SEARCH(("Holi"),(BH17))))</formula>
    </cfRule>
  </conditionalFormatting>
  <conditionalFormatting sqref="BH17:BI19">
    <cfRule type="containsText" dxfId="1767" priority="1321" operator="containsText" text="Orie">
      <formula>NOT(ISERROR(SEARCH(("Orie"),(BH17))))</formula>
    </cfRule>
  </conditionalFormatting>
  <conditionalFormatting sqref="BJ17:BK19">
    <cfRule type="containsText" dxfId="1766" priority="1312" operator="containsText" text="Pres">
      <formula>NOT(ISERROR(SEARCH(("Pres"),(BJ17))))</formula>
    </cfRule>
  </conditionalFormatting>
  <conditionalFormatting sqref="BJ17:BK19">
    <cfRule type="containsText" dxfId="1765" priority="1313" operator="containsText" text="Abs">
      <formula>NOT(ISERROR(SEARCH(("Abs"),(BJ17))))</formula>
    </cfRule>
  </conditionalFormatting>
  <conditionalFormatting sqref="BJ17:BK19">
    <cfRule type="containsText" dxfId="1764" priority="1314" operator="containsText" text="Leav">
      <formula>NOT(ISERROR(SEARCH(("Leav"),(BJ17))))</formula>
    </cfRule>
  </conditionalFormatting>
  <conditionalFormatting sqref="BJ17:BK19">
    <cfRule type="containsText" dxfId="1763" priority="1315" operator="containsText" text="Holi">
      <formula>NOT(ISERROR(SEARCH(("Holi"),(BJ17))))</formula>
    </cfRule>
  </conditionalFormatting>
  <conditionalFormatting sqref="BJ17:BK19">
    <cfRule type="containsText" dxfId="1762" priority="1316" operator="containsText" text="Orie">
      <formula>NOT(ISERROR(SEARCH(("Orie"),(BJ17))))</formula>
    </cfRule>
  </conditionalFormatting>
  <conditionalFormatting sqref="BL17:BM19">
    <cfRule type="containsText" dxfId="1761" priority="1307" operator="containsText" text="Pres">
      <formula>NOT(ISERROR(SEARCH(("Pres"),(BL17))))</formula>
    </cfRule>
  </conditionalFormatting>
  <conditionalFormatting sqref="BL17:BM19">
    <cfRule type="containsText" dxfId="1760" priority="1308" operator="containsText" text="Abs">
      <formula>NOT(ISERROR(SEARCH(("Abs"),(BL17))))</formula>
    </cfRule>
  </conditionalFormatting>
  <conditionalFormatting sqref="BL17:BM19">
    <cfRule type="containsText" dxfId="1759" priority="1309" operator="containsText" text="Leav">
      <formula>NOT(ISERROR(SEARCH(("Leav"),(BL17))))</formula>
    </cfRule>
  </conditionalFormatting>
  <conditionalFormatting sqref="BL17:BM19">
    <cfRule type="containsText" dxfId="1758" priority="1310" operator="containsText" text="Holi">
      <formula>NOT(ISERROR(SEARCH(("Holi"),(BL17))))</formula>
    </cfRule>
  </conditionalFormatting>
  <conditionalFormatting sqref="BL17:BM19">
    <cfRule type="containsText" dxfId="1757" priority="1311" operator="containsText" text="Orie">
      <formula>NOT(ISERROR(SEARCH(("Orie"),(BL17))))</formula>
    </cfRule>
  </conditionalFormatting>
  <conditionalFormatting sqref="BN17:BO19">
    <cfRule type="containsText" dxfId="1756" priority="1302" operator="containsText" text="Pres">
      <formula>NOT(ISERROR(SEARCH(("Pres"),(BN17))))</formula>
    </cfRule>
  </conditionalFormatting>
  <conditionalFormatting sqref="BN17:BO19">
    <cfRule type="containsText" dxfId="1755" priority="1303" operator="containsText" text="Abs">
      <formula>NOT(ISERROR(SEARCH(("Abs"),(BN17))))</formula>
    </cfRule>
  </conditionalFormatting>
  <conditionalFormatting sqref="BN17:BO19">
    <cfRule type="containsText" dxfId="1754" priority="1304" operator="containsText" text="Leav">
      <formula>NOT(ISERROR(SEARCH(("Leav"),(BN17))))</formula>
    </cfRule>
  </conditionalFormatting>
  <conditionalFormatting sqref="BN17:BO19">
    <cfRule type="containsText" dxfId="1753" priority="1305" operator="containsText" text="Holi">
      <formula>NOT(ISERROR(SEARCH(("Holi"),(BN17))))</formula>
    </cfRule>
  </conditionalFormatting>
  <conditionalFormatting sqref="BN17:BO19">
    <cfRule type="containsText" dxfId="1752" priority="1306" operator="containsText" text="Orie">
      <formula>NOT(ISERROR(SEARCH(("Orie"),(BN17))))</formula>
    </cfRule>
  </conditionalFormatting>
  <conditionalFormatting sqref="BP17:BQ19">
    <cfRule type="containsText" dxfId="1751" priority="1297" operator="containsText" text="Pres">
      <formula>NOT(ISERROR(SEARCH(("Pres"),(BP17))))</formula>
    </cfRule>
  </conditionalFormatting>
  <conditionalFormatting sqref="BP17:BQ19">
    <cfRule type="containsText" dxfId="1750" priority="1298" operator="containsText" text="Abs">
      <formula>NOT(ISERROR(SEARCH(("Abs"),(BP17))))</formula>
    </cfRule>
  </conditionalFormatting>
  <conditionalFormatting sqref="BP17:BQ19">
    <cfRule type="containsText" dxfId="1749" priority="1299" operator="containsText" text="Leav">
      <formula>NOT(ISERROR(SEARCH(("Leav"),(BP17))))</formula>
    </cfRule>
  </conditionalFormatting>
  <conditionalFormatting sqref="BP17:BQ19">
    <cfRule type="containsText" dxfId="1748" priority="1300" operator="containsText" text="Holi">
      <formula>NOT(ISERROR(SEARCH(("Holi"),(BP17))))</formula>
    </cfRule>
  </conditionalFormatting>
  <conditionalFormatting sqref="BP17:BQ19">
    <cfRule type="containsText" dxfId="1747" priority="1301" operator="containsText" text="Orie">
      <formula>NOT(ISERROR(SEARCH(("Orie"),(BP17))))</formula>
    </cfRule>
  </conditionalFormatting>
  <conditionalFormatting sqref="BR17:BS19">
    <cfRule type="containsText" dxfId="1746" priority="1292" operator="containsText" text="Pres">
      <formula>NOT(ISERROR(SEARCH(("Pres"),(BR17))))</formula>
    </cfRule>
  </conditionalFormatting>
  <conditionalFormatting sqref="BR17:BS19">
    <cfRule type="containsText" dxfId="1745" priority="1293" operator="containsText" text="Abs">
      <formula>NOT(ISERROR(SEARCH(("Abs"),(BR17))))</formula>
    </cfRule>
  </conditionalFormatting>
  <conditionalFormatting sqref="BR17:BS19">
    <cfRule type="containsText" dxfId="1744" priority="1294" operator="containsText" text="Leav">
      <formula>NOT(ISERROR(SEARCH(("Leav"),(BR17))))</formula>
    </cfRule>
  </conditionalFormatting>
  <conditionalFormatting sqref="BR17:BS19">
    <cfRule type="containsText" dxfId="1743" priority="1295" operator="containsText" text="Holi">
      <formula>NOT(ISERROR(SEARCH(("Holi"),(BR17))))</formula>
    </cfRule>
  </conditionalFormatting>
  <conditionalFormatting sqref="BR17:BS19">
    <cfRule type="containsText" dxfId="1742" priority="1296" operator="containsText" text="Orie">
      <formula>NOT(ISERROR(SEARCH(("Orie"),(BR17))))</formula>
    </cfRule>
  </conditionalFormatting>
  <conditionalFormatting sqref="BT17:BU19">
    <cfRule type="containsText" dxfId="1741" priority="1287" operator="containsText" text="Pres">
      <formula>NOT(ISERROR(SEARCH(("Pres"),(BT17))))</formula>
    </cfRule>
  </conditionalFormatting>
  <conditionalFormatting sqref="BT17:BU19">
    <cfRule type="containsText" dxfId="1740" priority="1288" operator="containsText" text="Abs">
      <formula>NOT(ISERROR(SEARCH(("Abs"),(BT17))))</formula>
    </cfRule>
  </conditionalFormatting>
  <conditionalFormatting sqref="BT17:BU19">
    <cfRule type="containsText" dxfId="1739" priority="1289" operator="containsText" text="Leav">
      <formula>NOT(ISERROR(SEARCH(("Leav"),(BT17))))</formula>
    </cfRule>
  </conditionalFormatting>
  <conditionalFormatting sqref="BT17:BU19">
    <cfRule type="containsText" dxfId="1738" priority="1290" operator="containsText" text="Holi">
      <formula>NOT(ISERROR(SEARCH(("Holi"),(BT17))))</formula>
    </cfRule>
  </conditionalFormatting>
  <conditionalFormatting sqref="BT17:BU19">
    <cfRule type="containsText" dxfId="1737" priority="1291" operator="containsText" text="Orie">
      <formula>NOT(ISERROR(SEARCH(("Orie"),(BT17))))</formula>
    </cfRule>
  </conditionalFormatting>
  <conditionalFormatting sqref="BV17:BW19">
    <cfRule type="containsText" dxfId="1736" priority="1282" operator="containsText" text="Pres">
      <formula>NOT(ISERROR(SEARCH(("Pres"),(BV17))))</formula>
    </cfRule>
  </conditionalFormatting>
  <conditionalFormatting sqref="BV17:BW19">
    <cfRule type="containsText" dxfId="1735" priority="1283" operator="containsText" text="Abs">
      <formula>NOT(ISERROR(SEARCH(("Abs"),(BV17))))</formula>
    </cfRule>
  </conditionalFormatting>
  <conditionalFormatting sqref="BV17:BW19">
    <cfRule type="containsText" dxfId="1734" priority="1284" operator="containsText" text="Leav">
      <formula>NOT(ISERROR(SEARCH(("Leav"),(BV17))))</formula>
    </cfRule>
  </conditionalFormatting>
  <conditionalFormatting sqref="BV17:BW19">
    <cfRule type="containsText" dxfId="1733" priority="1285" operator="containsText" text="Holi">
      <formula>NOT(ISERROR(SEARCH(("Holi"),(BV17))))</formula>
    </cfRule>
  </conditionalFormatting>
  <conditionalFormatting sqref="BV17:BW19">
    <cfRule type="containsText" dxfId="1732" priority="1286" operator="containsText" text="Orie">
      <formula>NOT(ISERROR(SEARCH(("Orie"),(BV17))))</formula>
    </cfRule>
  </conditionalFormatting>
  <conditionalFormatting sqref="BF20:BG20">
    <cfRule type="containsText" dxfId="1731" priority="1277" operator="containsText" text="Pres">
      <formula>NOT(ISERROR(SEARCH(("Pres"),(BF20))))</formula>
    </cfRule>
  </conditionalFormatting>
  <conditionalFormatting sqref="BF20:BG20">
    <cfRule type="containsText" dxfId="1730" priority="1278" operator="containsText" text="Abs">
      <formula>NOT(ISERROR(SEARCH(("Abs"),(BF20))))</formula>
    </cfRule>
  </conditionalFormatting>
  <conditionalFormatting sqref="BF20:BG20">
    <cfRule type="containsText" dxfId="1729" priority="1279" operator="containsText" text="Leav">
      <formula>NOT(ISERROR(SEARCH(("Leav"),(BF20))))</formula>
    </cfRule>
  </conditionalFormatting>
  <conditionalFormatting sqref="BF20:BG20">
    <cfRule type="containsText" dxfId="1728" priority="1280" operator="containsText" text="Holi">
      <formula>NOT(ISERROR(SEARCH(("Holi"),(BF20))))</formula>
    </cfRule>
  </conditionalFormatting>
  <conditionalFormatting sqref="BF20:BG20">
    <cfRule type="containsText" dxfId="1727" priority="1281" operator="containsText" text="Orie">
      <formula>NOT(ISERROR(SEARCH(("Orie"),(BF20))))</formula>
    </cfRule>
  </conditionalFormatting>
  <conditionalFormatting sqref="BH20:BI20">
    <cfRule type="containsText" dxfId="1726" priority="1272" operator="containsText" text="Pres">
      <formula>NOT(ISERROR(SEARCH(("Pres"),(BH20))))</formula>
    </cfRule>
  </conditionalFormatting>
  <conditionalFormatting sqref="BH20:BI20">
    <cfRule type="containsText" dxfId="1725" priority="1273" operator="containsText" text="Abs">
      <formula>NOT(ISERROR(SEARCH(("Abs"),(BH20))))</formula>
    </cfRule>
  </conditionalFormatting>
  <conditionalFormatting sqref="BH20:BI20">
    <cfRule type="containsText" dxfId="1724" priority="1274" operator="containsText" text="Leav">
      <formula>NOT(ISERROR(SEARCH(("Leav"),(BH20))))</formula>
    </cfRule>
  </conditionalFormatting>
  <conditionalFormatting sqref="BH20:BI20">
    <cfRule type="containsText" dxfId="1723" priority="1275" operator="containsText" text="Holi">
      <formula>NOT(ISERROR(SEARCH(("Holi"),(BH20))))</formula>
    </cfRule>
  </conditionalFormatting>
  <conditionalFormatting sqref="BH20:BI20">
    <cfRule type="containsText" dxfId="1722" priority="1276" operator="containsText" text="Orie">
      <formula>NOT(ISERROR(SEARCH(("Orie"),(BH20))))</formula>
    </cfRule>
  </conditionalFormatting>
  <conditionalFormatting sqref="BJ20:BK20">
    <cfRule type="containsText" dxfId="1721" priority="1267" operator="containsText" text="Pres">
      <formula>NOT(ISERROR(SEARCH(("Pres"),(BJ20))))</formula>
    </cfRule>
  </conditionalFormatting>
  <conditionalFormatting sqref="BJ20:BK20">
    <cfRule type="containsText" dxfId="1720" priority="1268" operator="containsText" text="Abs">
      <formula>NOT(ISERROR(SEARCH(("Abs"),(BJ20))))</formula>
    </cfRule>
  </conditionalFormatting>
  <conditionalFormatting sqref="BJ20:BK20">
    <cfRule type="containsText" dxfId="1719" priority="1269" operator="containsText" text="Leav">
      <formula>NOT(ISERROR(SEARCH(("Leav"),(BJ20))))</formula>
    </cfRule>
  </conditionalFormatting>
  <conditionalFormatting sqref="BJ20:BK20">
    <cfRule type="containsText" dxfId="1718" priority="1270" operator="containsText" text="Holi">
      <formula>NOT(ISERROR(SEARCH(("Holi"),(BJ20))))</formula>
    </cfRule>
  </conditionalFormatting>
  <conditionalFormatting sqref="BJ20:BK20">
    <cfRule type="containsText" dxfId="1717" priority="1271" operator="containsText" text="Orie">
      <formula>NOT(ISERROR(SEARCH(("Orie"),(BJ20))))</formula>
    </cfRule>
  </conditionalFormatting>
  <conditionalFormatting sqref="BL20:BM20">
    <cfRule type="containsText" dxfId="1716" priority="1262" operator="containsText" text="Pres">
      <formula>NOT(ISERROR(SEARCH(("Pres"),(BL20))))</formula>
    </cfRule>
  </conditionalFormatting>
  <conditionalFormatting sqref="BL20:BM20">
    <cfRule type="containsText" dxfId="1715" priority="1263" operator="containsText" text="Abs">
      <formula>NOT(ISERROR(SEARCH(("Abs"),(BL20))))</formula>
    </cfRule>
  </conditionalFormatting>
  <conditionalFormatting sqref="BL20:BM20">
    <cfRule type="containsText" dxfId="1714" priority="1264" operator="containsText" text="Leav">
      <formula>NOT(ISERROR(SEARCH(("Leav"),(BL20))))</formula>
    </cfRule>
  </conditionalFormatting>
  <conditionalFormatting sqref="BL20:BM20">
    <cfRule type="containsText" dxfId="1713" priority="1265" operator="containsText" text="Holi">
      <formula>NOT(ISERROR(SEARCH(("Holi"),(BL20))))</formula>
    </cfRule>
  </conditionalFormatting>
  <conditionalFormatting sqref="BL20:BM20">
    <cfRule type="containsText" dxfId="1712" priority="1266" operator="containsText" text="Orie">
      <formula>NOT(ISERROR(SEARCH(("Orie"),(BL20))))</formula>
    </cfRule>
  </conditionalFormatting>
  <conditionalFormatting sqref="BN20:BO20">
    <cfRule type="containsText" dxfId="1711" priority="1257" operator="containsText" text="Pres">
      <formula>NOT(ISERROR(SEARCH(("Pres"),(BN20))))</formula>
    </cfRule>
  </conditionalFormatting>
  <conditionalFormatting sqref="BN20:BO20">
    <cfRule type="containsText" dxfId="1710" priority="1258" operator="containsText" text="Abs">
      <formula>NOT(ISERROR(SEARCH(("Abs"),(BN20))))</formula>
    </cfRule>
  </conditionalFormatting>
  <conditionalFormatting sqref="BN20:BO20">
    <cfRule type="containsText" dxfId="1709" priority="1259" operator="containsText" text="Leav">
      <formula>NOT(ISERROR(SEARCH(("Leav"),(BN20))))</formula>
    </cfRule>
  </conditionalFormatting>
  <conditionalFormatting sqref="BN20:BO20">
    <cfRule type="containsText" dxfId="1708" priority="1260" operator="containsText" text="Holi">
      <formula>NOT(ISERROR(SEARCH(("Holi"),(BN20))))</formula>
    </cfRule>
  </conditionalFormatting>
  <conditionalFormatting sqref="BN20:BO20">
    <cfRule type="containsText" dxfId="1707" priority="1261" operator="containsText" text="Orie">
      <formula>NOT(ISERROR(SEARCH(("Orie"),(BN20))))</formula>
    </cfRule>
  </conditionalFormatting>
  <conditionalFormatting sqref="BP20:BQ20">
    <cfRule type="containsText" dxfId="1706" priority="1252" operator="containsText" text="Pres">
      <formula>NOT(ISERROR(SEARCH(("Pres"),(BP20))))</formula>
    </cfRule>
  </conditionalFormatting>
  <conditionalFormatting sqref="BP20:BQ20">
    <cfRule type="containsText" dxfId="1705" priority="1253" operator="containsText" text="Abs">
      <formula>NOT(ISERROR(SEARCH(("Abs"),(BP20))))</formula>
    </cfRule>
  </conditionalFormatting>
  <conditionalFormatting sqref="BP20:BQ20">
    <cfRule type="containsText" dxfId="1704" priority="1254" operator="containsText" text="Leav">
      <formula>NOT(ISERROR(SEARCH(("Leav"),(BP20))))</formula>
    </cfRule>
  </conditionalFormatting>
  <conditionalFormatting sqref="BP20:BQ20">
    <cfRule type="containsText" dxfId="1703" priority="1255" operator="containsText" text="Holi">
      <formula>NOT(ISERROR(SEARCH(("Holi"),(BP20))))</formula>
    </cfRule>
  </conditionalFormatting>
  <conditionalFormatting sqref="BP20:BQ20">
    <cfRule type="containsText" dxfId="1702" priority="1256" operator="containsText" text="Orie">
      <formula>NOT(ISERROR(SEARCH(("Orie"),(BP20))))</formula>
    </cfRule>
  </conditionalFormatting>
  <conditionalFormatting sqref="BR20:BS20">
    <cfRule type="containsText" dxfId="1701" priority="1247" operator="containsText" text="Pres">
      <formula>NOT(ISERROR(SEARCH(("Pres"),(BR20))))</formula>
    </cfRule>
  </conditionalFormatting>
  <conditionalFormatting sqref="BR20:BS20">
    <cfRule type="containsText" dxfId="1700" priority="1248" operator="containsText" text="Abs">
      <formula>NOT(ISERROR(SEARCH(("Abs"),(BR20))))</formula>
    </cfRule>
  </conditionalFormatting>
  <conditionalFormatting sqref="BR20:BS20">
    <cfRule type="containsText" dxfId="1699" priority="1249" operator="containsText" text="Leav">
      <formula>NOT(ISERROR(SEARCH(("Leav"),(BR20))))</formula>
    </cfRule>
  </conditionalFormatting>
  <conditionalFormatting sqref="BR20:BS20">
    <cfRule type="containsText" dxfId="1698" priority="1250" operator="containsText" text="Holi">
      <formula>NOT(ISERROR(SEARCH(("Holi"),(BR20))))</formula>
    </cfRule>
  </conditionalFormatting>
  <conditionalFormatting sqref="BR20:BS20">
    <cfRule type="containsText" dxfId="1697" priority="1251" operator="containsText" text="Orie">
      <formula>NOT(ISERROR(SEARCH(("Orie"),(BR20))))</formula>
    </cfRule>
  </conditionalFormatting>
  <conditionalFormatting sqref="BT20:BU20">
    <cfRule type="containsText" dxfId="1696" priority="1242" operator="containsText" text="Pres">
      <formula>NOT(ISERROR(SEARCH(("Pres"),(BT20))))</formula>
    </cfRule>
  </conditionalFormatting>
  <conditionalFormatting sqref="BT20:BU20">
    <cfRule type="containsText" dxfId="1695" priority="1243" operator="containsText" text="Abs">
      <formula>NOT(ISERROR(SEARCH(("Abs"),(BT20))))</formula>
    </cfRule>
  </conditionalFormatting>
  <conditionalFormatting sqref="BT20:BU20">
    <cfRule type="containsText" dxfId="1694" priority="1244" operator="containsText" text="Leav">
      <formula>NOT(ISERROR(SEARCH(("Leav"),(BT20))))</formula>
    </cfRule>
  </conditionalFormatting>
  <conditionalFormatting sqref="BT20:BU20">
    <cfRule type="containsText" dxfId="1693" priority="1245" operator="containsText" text="Holi">
      <formula>NOT(ISERROR(SEARCH(("Holi"),(BT20))))</formula>
    </cfRule>
  </conditionalFormatting>
  <conditionalFormatting sqref="BT20:BU20">
    <cfRule type="containsText" dxfId="1692" priority="1246" operator="containsText" text="Orie">
      <formula>NOT(ISERROR(SEARCH(("Orie"),(BT20))))</formula>
    </cfRule>
  </conditionalFormatting>
  <conditionalFormatting sqref="BV20:BW20">
    <cfRule type="containsText" dxfId="1691" priority="1237" operator="containsText" text="Pres">
      <formula>NOT(ISERROR(SEARCH(("Pres"),(BV20))))</formula>
    </cfRule>
  </conditionalFormatting>
  <conditionalFormatting sqref="BV20:BW20">
    <cfRule type="containsText" dxfId="1690" priority="1238" operator="containsText" text="Abs">
      <formula>NOT(ISERROR(SEARCH(("Abs"),(BV20))))</formula>
    </cfRule>
  </conditionalFormatting>
  <conditionalFormatting sqref="BV20:BW20">
    <cfRule type="containsText" dxfId="1689" priority="1239" operator="containsText" text="Leav">
      <formula>NOT(ISERROR(SEARCH(("Leav"),(BV20))))</formula>
    </cfRule>
  </conditionalFormatting>
  <conditionalFormatting sqref="BV20:BW20">
    <cfRule type="containsText" dxfId="1688" priority="1240" operator="containsText" text="Holi">
      <formula>NOT(ISERROR(SEARCH(("Holi"),(BV20))))</formula>
    </cfRule>
  </conditionalFormatting>
  <conditionalFormatting sqref="BV20:BW20">
    <cfRule type="containsText" dxfId="1687" priority="1241" operator="containsText" text="Orie">
      <formula>NOT(ISERROR(SEARCH(("Orie"),(BV20))))</formula>
    </cfRule>
  </conditionalFormatting>
  <conditionalFormatting sqref="A6:A18">
    <cfRule type="containsText" dxfId="1686" priority="1231" operator="containsText" text="Flag">
      <formula>NOT(ISERROR(SEARCH(("Flag"),(A6))))</formula>
    </cfRule>
  </conditionalFormatting>
  <conditionalFormatting sqref="A6:A18">
    <cfRule type="containsText" dxfId="1685" priority="1232" operator="containsText" text="Active">
      <formula>NOT(ISERROR(SEARCH(("Active"),(A6))))</formula>
    </cfRule>
  </conditionalFormatting>
  <conditionalFormatting sqref="A6:A18">
    <cfRule type="containsText" dxfId="1684" priority="1233" operator="containsText" text="Withdrawn">
      <formula>NOT(ISERROR(SEARCH(("Withdrawn"),(A6))))</formula>
    </cfRule>
  </conditionalFormatting>
  <conditionalFormatting sqref="A6:A18">
    <cfRule type="containsText" dxfId="1683" priority="1234" operator="containsText" text="Transf">
      <formula>NOT(ISERROR(SEARCH(("Transf"),(A6))))</formula>
    </cfRule>
  </conditionalFormatting>
  <conditionalFormatting sqref="A6:A18">
    <cfRule type="containsText" dxfId="1682" priority="1235" operator="containsText" text="Grad">
      <formula>NOT(ISERROR(SEARCH(("Grad"),(A6))))</formula>
    </cfRule>
  </conditionalFormatting>
  <conditionalFormatting sqref="A6:A18">
    <cfRule type="containsText" dxfId="1681" priority="1236" operator="containsText" text="Intern">
      <formula>NOT(ISERROR(SEARCH(("Intern"),(A6))))</formula>
    </cfRule>
  </conditionalFormatting>
  <conditionalFormatting sqref="AJ6:CC6 AK7 AM7 AO7 AS7 AU7 AY7 BA7 BC7 BE7 BG7 BI7 BK7 BM7 BO7 BQ7 BS7 BU7 BW7 BY7 CA7 CC7 AJ7:AJ8 AL7:AL8 AN7:AN8 AR7:AR8 AT7:AT8 AX7:AX8 AZ7:AZ8 BB7:BB8 BD7:BD8 BF7:BF8 BH7:BH8 BJ7:BJ8 BL7:BL8 BN7:BN8 BP7:BP8 BR7:BR8 BT7:BT8 BV7:BV8 BX7:BX8 BZ7:BZ8 CB7:CB8 AV7:AW14 AP7:AQ14">
    <cfRule type="containsText" dxfId="1680" priority="1181" operator="containsText" text="Pres">
      <formula>NOT(ISERROR(SEARCH(("Pres"),(AJ6))))</formula>
    </cfRule>
  </conditionalFormatting>
  <conditionalFormatting sqref="AJ6:CC6 AK7 AM7 AO7 AS7 AU7 AY7 BA7 BC7 BE7 BG7 BI7 BK7 BM7 BO7 BQ7 BS7 BU7 BW7 BY7 CA7 CC7 AJ7:AJ8 AL7:AL8 AN7:AN8 AR7:AR8 AT7:AT8 AX7:AX8 AZ7:AZ8 BB7:BB8 BD7:BD8 BF7:BF8 BH7:BH8 BJ7:BJ8 BL7:BL8 BN7:BN8 BP7:BP8 BR7:BR8 BT7:BT8 BV7:BV8 BX7:BX8 BZ7:BZ8 CB7:CB8 AV7:AW14 AP7:AQ14">
    <cfRule type="containsText" dxfId="1679" priority="1182" operator="containsText" text="Abs">
      <formula>NOT(ISERROR(SEARCH(("Abs"),(AJ6))))</formula>
    </cfRule>
  </conditionalFormatting>
  <conditionalFormatting sqref="AJ6:CC6 AK7 AM7 AO7 AS7 AU7 AY7 BA7 BC7 BE7 BG7 BI7 BK7 BM7 BO7 BQ7 BS7 BU7 BW7 BY7 CA7 CC7 AJ7:AJ8 AL7:AL8 AN7:AN8 AR7:AR8 AT7:AT8 AX7:AX8 AZ7:AZ8 BB7:BB8 BD7:BD8 BF7:BF8 BH7:BH8 BJ7:BJ8 BL7:BL8 BN7:BN8 BP7:BP8 BR7:BR8 BT7:BT8 BV7:BV8 BX7:BX8 BZ7:BZ8 CB7:CB8 AV7:AW14 AP7:AQ14">
    <cfRule type="containsText" dxfId="1678" priority="1183" operator="containsText" text="Leav">
      <formula>NOT(ISERROR(SEARCH(("Leav"),(AJ6))))</formula>
    </cfRule>
  </conditionalFormatting>
  <conditionalFormatting sqref="AJ6:CC6 AK7 AM7 AO7 AS7 AU7 AY7 BA7 BC7 BE7 BG7 BI7 BK7 BM7 BO7 BQ7 BS7 BU7 BW7 BY7 CA7 CC7 AJ7:AJ8 AL7:AL8 AN7:AN8 AR7:AR8 AT7:AT8 AX7:AX8 AZ7:AZ8 BB7:BB8 BD7:BD8 BF7:BF8 BH7:BH8 BJ7:BJ8 BL7:BL8 BN7:BN8 BP7:BP8 BR7:BR8 BT7:BT8 BV7:BV8 BX7:BX8 BZ7:BZ8 CB7:CB8 AV7:AW14 AP7:AQ14">
    <cfRule type="containsText" dxfId="1677" priority="1184" operator="containsText" text="Holi">
      <formula>NOT(ISERROR(SEARCH(("Holi"),(AJ6))))</formula>
    </cfRule>
  </conditionalFormatting>
  <conditionalFormatting sqref="AJ6:CC6 AK7 AM7 AO7 AS7 AU7 AY7 BA7 BC7 BE7 BG7 BI7 BK7 BM7 BO7 BQ7 BS7 BU7 BW7 BY7 CA7 CC7 AJ7:AJ8 AL7:AL8 AN7:AN8 AR7:AR8 AT7:AT8 AX7:AX8 AZ7:AZ8 BB7:BB8 BD7:BD8 BF7:BF8 BH7:BH8 BJ7:BJ8 BL7:BL8 BN7:BN8 BP7:BP8 BR7:BR8 BT7:BT8 BV7:BV8 BX7:BX8 BZ7:BZ8 CB7:CB8 AV7:AW14 AP7:AQ14">
    <cfRule type="containsText" dxfId="1676" priority="1185" operator="containsText" text="Orie">
      <formula>NOT(ISERROR(SEARCH(("Orie"),(AJ6))))</formula>
    </cfRule>
  </conditionalFormatting>
  <conditionalFormatting sqref="AK8 AM8 AO8 AS8 AU8 AY8 BA8 BC8 BE8 BG8 BI8 BK8 BM8 BO8 BQ8 BS8 BU8 BW8 BY8 CA8 CC8">
    <cfRule type="containsText" dxfId="1675" priority="1176" operator="containsText" text="Pres">
      <formula>NOT(ISERROR(SEARCH(("Pres"),(AK8))))</formula>
    </cfRule>
  </conditionalFormatting>
  <conditionalFormatting sqref="AK8 AM8 AO8 AS8 AU8 AY8 BA8 BC8 BE8 BG8 BI8 BK8 BM8 BO8 BQ8 BS8 BU8 BW8 BY8 CA8 CC8">
    <cfRule type="containsText" dxfId="1674" priority="1177" operator="containsText" text="Abs">
      <formula>NOT(ISERROR(SEARCH(("Abs"),(AK8))))</formula>
    </cfRule>
  </conditionalFormatting>
  <conditionalFormatting sqref="AK8 AM8 AO8 AS8 AU8 AY8 BA8 BC8 BE8 BG8 BI8 BK8 BM8 BO8 BQ8 BS8 BU8 BW8 BY8 CA8 CC8">
    <cfRule type="containsText" dxfId="1673" priority="1178" operator="containsText" text="Leav">
      <formula>NOT(ISERROR(SEARCH(("Leav"),(AK8))))</formula>
    </cfRule>
  </conditionalFormatting>
  <conditionalFormatting sqref="AK8 AM8 AO8 AS8 AU8 AY8 BA8 BC8 BE8 BG8 BI8 BK8 BM8 BO8 BQ8 BS8 BU8 BW8 BY8 CA8 CC8">
    <cfRule type="containsText" dxfId="1672" priority="1179" operator="containsText" text="Holi">
      <formula>NOT(ISERROR(SEARCH(("Holi"),(AK8))))</formula>
    </cfRule>
  </conditionalFormatting>
  <conditionalFormatting sqref="AK8 AM8 AO8 AS8 AU8 AY8 BA8 BC8 BE8 BG8 BI8 BK8 BM8 BO8 BQ8 BS8 BU8 BW8 BY8 CA8 CC8">
    <cfRule type="containsText" dxfId="1671" priority="1180" operator="containsText" text="Orie">
      <formula>NOT(ISERROR(SEARCH(("Orie"),(AK8))))</formula>
    </cfRule>
  </conditionalFormatting>
  <conditionalFormatting sqref="AN9:AO10">
    <cfRule type="containsText" dxfId="1670" priority="1171" operator="containsText" text="Pres">
      <formula>NOT(ISERROR(SEARCH(("Pres"),(AN9))))</formula>
    </cfRule>
  </conditionalFormatting>
  <conditionalFormatting sqref="AN9:AO10">
    <cfRule type="containsText" dxfId="1669" priority="1172" operator="containsText" text="Abs">
      <formula>NOT(ISERROR(SEARCH(("Abs"),(AN9))))</formula>
    </cfRule>
  </conditionalFormatting>
  <conditionalFormatting sqref="AN9:AO10">
    <cfRule type="containsText" dxfId="1668" priority="1173" operator="containsText" text="Leav">
      <formula>NOT(ISERROR(SEARCH(("Leav"),(AN9))))</formula>
    </cfRule>
  </conditionalFormatting>
  <conditionalFormatting sqref="AN9:AO10">
    <cfRule type="containsText" dxfId="1667" priority="1174" operator="containsText" text="Holi">
      <formula>NOT(ISERROR(SEARCH(("Holi"),(AN9))))</formula>
    </cfRule>
  </conditionalFormatting>
  <conditionalFormatting sqref="AN9:AO10">
    <cfRule type="containsText" dxfId="1666" priority="1175" operator="containsText" text="Orie">
      <formula>NOT(ISERROR(SEARCH(("Orie"),(AN9))))</formula>
    </cfRule>
  </conditionalFormatting>
  <conditionalFormatting sqref="AR9:AS10">
    <cfRule type="containsText" dxfId="1665" priority="1166" operator="containsText" text="Pres">
      <formula>NOT(ISERROR(SEARCH(("Pres"),(AR9))))</formula>
    </cfRule>
  </conditionalFormatting>
  <conditionalFormatting sqref="AR9:AS10">
    <cfRule type="containsText" dxfId="1664" priority="1167" operator="containsText" text="Abs">
      <formula>NOT(ISERROR(SEARCH(("Abs"),(AR9))))</formula>
    </cfRule>
  </conditionalFormatting>
  <conditionalFormatting sqref="AR9:AS10">
    <cfRule type="containsText" dxfId="1663" priority="1168" operator="containsText" text="Leav">
      <formula>NOT(ISERROR(SEARCH(("Leav"),(AR9))))</formula>
    </cfRule>
  </conditionalFormatting>
  <conditionalFormatting sqref="AR9:AS10">
    <cfRule type="containsText" dxfId="1662" priority="1169" operator="containsText" text="Holi">
      <formula>NOT(ISERROR(SEARCH(("Holi"),(AR9))))</formula>
    </cfRule>
  </conditionalFormatting>
  <conditionalFormatting sqref="AR9:AS10">
    <cfRule type="containsText" dxfId="1661" priority="1170" operator="containsText" text="Orie">
      <formula>NOT(ISERROR(SEARCH(("Orie"),(AR9))))</formula>
    </cfRule>
  </conditionalFormatting>
  <conditionalFormatting sqref="AT9:AU14">
    <cfRule type="containsText" dxfId="1660" priority="1161" operator="containsText" text="Pres">
      <formula>NOT(ISERROR(SEARCH(("Pres"),(AT9))))</formula>
    </cfRule>
  </conditionalFormatting>
  <conditionalFormatting sqref="AT9:AU14">
    <cfRule type="containsText" dxfId="1659" priority="1162" operator="containsText" text="Abs">
      <formula>NOT(ISERROR(SEARCH(("Abs"),(AT9))))</formula>
    </cfRule>
  </conditionalFormatting>
  <conditionalFormatting sqref="AT9:AU14">
    <cfRule type="containsText" dxfId="1658" priority="1163" operator="containsText" text="Leav">
      <formula>NOT(ISERROR(SEARCH(("Leav"),(AT9))))</formula>
    </cfRule>
  </conditionalFormatting>
  <conditionalFormatting sqref="AT9:AU14">
    <cfRule type="containsText" dxfId="1657" priority="1164" operator="containsText" text="Holi">
      <formula>NOT(ISERROR(SEARCH(("Holi"),(AT9))))</formula>
    </cfRule>
  </conditionalFormatting>
  <conditionalFormatting sqref="AT9:AU14">
    <cfRule type="containsText" dxfId="1656" priority="1165" operator="containsText" text="Orie">
      <formula>NOT(ISERROR(SEARCH(("Orie"),(AT9))))</formula>
    </cfRule>
  </conditionalFormatting>
  <conditionalFormatting sqref="AX9:CC10">
    <cfRule type="containsText" dxfId="1655" priority="1156" operator="containsText" text="Pres">
      <formula>NOT(ISERROR(SEARCH(("Pres"),(AX9))))</formula>
    </cfRule>
  </conditionalFormatting>
  <conditionalFormatting sqref="AX9:CC10">
    <cfRule type="containsText" dxfId="1654" priority="1157" operator="containsText" text="Abs">
      <formula>NOT(ISERROR(SEARCH(("Abs"),(AX9))))</formula>
    </cfRule>
  </conditionalFormatting>
  <conditionalFormatting sqref="AX9:CC10">
    <cfRule type="containsText" dxfId="1653" priority="1158" operator="containsText" text="Leav">
      <formula>NOT(ISERROR(SEARCH(("Leav"),(AX9))))</formula>
    </cfRule>
  </conditionalFormatting>
  <conditionalFormatting sqref="AX9:CC10">
    <cfRule type="containsText" dxfId="1652" priority="1159" operator="containsText" text="Holi">
      <formula>NOT(ISERROR(SEARCH(("Holi"),(AX9))))</formula>
    </cfRule>
  </conditionalFormatting>
  <conditionalFormatting sqref="AX9:CC10">
    <cfRule type="containsText" dxfId="1651" priority="1160" operator="containsText" text="Orie">
      <formula>NOT(ISERROR(SEARCH(("Orie"),(AX9))))</formula>
    </cfRule>
  </conditionalFormatting>
  <conditionalFormatting sqref="AX11:CC14 BZ15:CC16">
    <cfRule type="containsText" dxfId="1650" priority="1151" operator="containsText" text="Pres">
      <formula>NOT(ISERROR(SEARCH(("Pres"),(AX11))))</formula>
    </cfRule>
  </conditionalFormatting>
  <conditionalFormatting sqref="AX11:CC14 BZ15:CC16">
    <cfRule type="containsText" dxfId="1649" priority="1152" operator="containsText" text="Abs">
      <formula>NOT(ISERROR(SEARCH(("Abs"),(AX11))))</formula>
    </cfRule>
  </conditionalFormatting>
  <conditionalFormatting sqref="AX11:CC14 BZ15:CC16">
    <cfRule type="containsText" dxfId="1648" priority="1153" operator="containsText" text="Leav">
      <formula>NOT(ISERROR(SEARCH(("Leav"),(AX11))))</formula>
    </cfRule>
  </conditionalFormatting>
  <conditionalFormatting sqref="AX11:CC14 BZ15:CC16">
    <cfRule type="containsText" dxfId="1647" priority="1154" operator="containsText" text="Holi">
      <formula>NOT(ISERROR(SEARCH(("Holi"),(AX11))))</formula>
    </cfRule>
  </conditionalFormatting>
  <conditionalFormatting sqref="AX11:CC14 BZ15:CC16">
    <cfRule type="containsText" dxfId="1646" priority="1155" operator="containsText" text="Orie">
      <formula>NOT(ISERROR(SEARCH(("Orie"),(AX11))))</formula>
    </cfRule>
  </conditionalFormatting>
  <conditionalFormatting sqref="CD6:CE16">
    <cfRule type="containsText" dxfId="1645" priority="1146" operator="containsText" text="Pres">
      <formula>NOT(ISERROR(SEARCH(("Pres"),(CD6))))</formula>
    </cfRule>
  </conditionalFormatting>
  <conditionalFormatting sqref="CD6:CE16">
    <cfRule type="containsText" dxfId="1644" priority="1147" operator="containsText" text="Abs">
      <formula>NOT(ISERROR(SEARCH(("Abs"),(CD6))))</formula>
    </cfRule>
  </conditionalFormatting>
  <conditionalFormatting sqref="CD6:CE16">
    <cfRule type="containsText" dxfId="1643" priority="1148" operator="containsText" text="Leav">
      <formula>NOT(ISERROR(SEARCH(("Leav"),(CD6))))</formula>
    </cfRule>
  </conditionalFormatting>
  <conditionalFormatting sqref="CD6:CE16">
    <cfRule type="containsText" dxfId="1642" priority="1149" operator="containsText" text="Holi">
      <formula>NOT(ISERROR(SEARCH(("Holi"),(CD6))))</formula>
    </cfRule>
  </conditionalFormatting>
  <conditionalFormatting sqref="CD6:CE16">
    <cfRule type="containsText" dxfId="1641" priority="1150" operator="containsText" text="Orie">
      <formula>NOT(ISERROR(SEARCH(("Orie"),(CD6))))</formula>
    </cfRule>
  </conditionalFormatting>
  <conditionalFormatting sqref="CG8:CG16">
    <cfRule type="containsText" dxfId="1640" priority="1141" operator="containsText" text="Pres">
      <formula>NOT(ISERROR(SEARCH(("Pres"),(CG8))))</formula>
    </cfRule>
  </conditionalFormatting>
  <conditionalFormatting sqref="CG8:CG16">
    <cfRule type="containsText" dxfId="1639" priority="1142" operator="containsText" text="Abs">
      <formula>NOT(ISERROR(SEARCH(("Abs"),(CG8))))</formula>
    </cfRule>
  </conditionalFormatting>
  <conditionalFormatting sqref="CG8:CG16">
    <cfRule type="containsText" dxfId="1638" priority="1143" operator="containsText" text="Leav">
      <formula>NOT(ISERROR(SEARCH(("Leav"),(CG8))))</formula>
    </cfRule>
  </conditionalFormatting>
  <conditionalFormatting sqref="CG8:CG16">
    <cfRule type="containsText" dxfId="1637" priority="1144" operator="containsText" text="Holi">
      <formula>NOT(ISERROR(SEARCH(("Holi"),(CG8))))</formula>
    </cfRule>
  </conditionalFormatting>
  <conditionalFormatting sqref="CG8:CG16">
    <cfRule type="containsText" dxfId="1636" priority="1145" operator="containsText" text="Orie">
      <formula>NOT(ISERROR(SEARCH(("Orie"),(CG8))))</formula>
    </cfRule>
  </conditionalFormatting>
  <conditionalFormatting sqref="CG6:CG7">
    <cfRule type="containsText" dxfId="1635" priority="1136" operator="containsText" text="Pres">
      <formula>NOT(ISERROR(SEARCH(("Pres"),(CG6))))</formula>
    </cfRule>
  </conditionalFormatting>
  <conditionalFormatting sqref="CG6:CG7">
    <cfRule type="containsText" dxfId="1634" priority="1137" operator="containsText" text="Abs">
      <formula>NOT(ISERROR(SEARCH(("Abs"),(CG6))))</formula>
    </cfRule>
  </conditionalFormatting>
  <conditionalFormatting sqref="CG6:CG7">
    <cfRule type="containsText" dxfId="1633" priority="1138" operator="containsText" text="Leav">
      <formula>NOT(ISERROR(SEARCH(("Leav"),(CG6))))</formula>
    </cfRule>
  </conditionalFormatting>
  <conditionalFormatting sqref="CG6:CG7">
    <cfRule type="containsText" dxfId="1632" priority="1139" operator="containsText" text="Holi">
      <formula>NOT(ISERROR(SEARCH(("Holi"),(CG6))))</formula>
    </cfRule>
  </conditionalFormatting>
  <conditionalFormatting sqref="CG6:CG7">
    <cfRule type="containsText" dxfId="1631" priority="1140" operator="containsText" text="Orie">
      <formula>NOT(ISERROR(SEARCH(("Orie"),(CG6))))</formula>
    </cfRule>
  </conditionalFormatting>
  <conditionalFormatting sqref="CI6">
    <cfRule type="containsText" dxfId="1630" priority="1131" operator="containsText" text="Pres">
      <formula>NOT(ISERROR(SEARCH(("Pres"),(CI6))))</formula>
    </cfRule>
  </conditionalFormatting>
  <conditionalFormatting sqref="CI6">
    <cfRule type="containsText" dxfId="1629" priority="1132" operator="containsText" text="Abs">
      <formula>NOT(ISERROR(SEARCH(("Abs"),(CI6))))</formula>
    </cfRule>
  </conditionalFormatting>
  <conditionalFormatting sqref="CI6">
    <cfRule type="containsText" dxfId="1628" priority="1133" operator="containsText" text="Leav">
      <formula>NOT(ISERROR(SEARCH(("Leav"),(CI6))))</formula>
    </cfRule>
  </conditionalFormatting>
  <conditionalFormatting sqref="CI6">
    <cfRule type="containsText" dxfId="1627" priority="1134" operator="containsText" text="Holi">
      <formula>NOT(ISERROR(SEARCH(("Holi"),(CI6))))</formula>
    </cfRule>
  </conditionalFormatting>
  <conditionalFormatting sqref="CI6">
    <cfRule type="containsText" dxfId="1626" priority="1135" operator="containsText" text="Orie">
      <formula>NOT(ISERROR(SEARCH(("Orie"),(CI6))))</formula>
    </cfRule>
  </conditionalFormatting>
  <conditionalFormatting sqref="CI7:CI16">
    <cfRule type="containsText" dxfId="1625" priority="1126" operator="containsText" text="Pres">
      <formula>NOT(ISERROR(SEARCH(("Pres"),(CI7))))</formula>
    </cfRule>
  </conditionalFormatting>
  <conditionalFormatting sqref="CI7:CI16">
    <cfRule type="containsText" dxfId="1624" priority="1127" operator="containsText" text="Abs">
      <formula>NOT(ISERROR(SEARCH(("Abs"),(CI7))))</formula>
    </cfRule>
  </conditionalFormatting>
  <conditionalFormatting sqref="CI7:CI16">
    <cfRule type="containsText" dxfId="1623" priority="1128" operator="containsText" text="Leav">
      <formula>NOT(ISERROR(SEARCH(("Leav"),(CI7))))</formula>
    </cfRule>
  </conditionalFormatting>
  <conditionalFormatting sqref="CI7:CI16">
    <cfRule type="containsText" dxfId="1622" priority="1129" operator="containsText" text="Holi">
      <formula>NOT(ISERROR(SEARCH(("Holi"),(CI7))))</formula>
    </cfRule>
  </conditionalFormatting>
  <conditionalFormatting sqref="CI7:CI16">
    <cfRule type="containsText" dxfId="1621" priority="1130" operator="containsText" text="Orie">
      <formula>NOT(ISERROR(SEARCH(("Orie"),(CI7))))</formula>
    </cfRule>
  </conditionalFormatting>
  <conditionalFormatting sqref="CK6">
    <cfRule type="containsText" dxfId="1620" priority="1121" operator="containsText" text="Pres">
      <formula>NOT(ISERROR(SEARCH(("Pres"),(CK6))))</formula>
    </cfRule>
  </conditionalFormatting>
  <conditionalFormatting sqref="CK6">
    <cfRule type="containsText" dxfId="1619" priority="1122" operator="containsText" text="Abs">
      <formula>NOT(ISERROR(SEARCH(("Abs"),(CK6))))</formula>
    </cfRule>
  </conditionalFormatting>
  <conditionalFormatting sqref="CK6">
    <cfRule type="containsText" dxfId="1618" priority="1123" operator="containsText" text="Leav">
      <formula>NOT(ISERROR(SEARCH(("Leav"),(CK6))))</formula>
    </cfRule>
  </conditionalFormatting>
  <conditionalFormatting sqref="CK6">
    <cfRule type="containsText" dxfId="1617" priority="1124" operator="containsText" text="Holi">
      <formula>NOT(ISERROR(SEARCH(("Holi"),(CK6))))</formula>
    </cfRule>
  </conditionalFormatting>
  <conditionalFormatting sqref="CK6">
    <cfRule type="containsText" dxfId="1616" priority="1125" operator="containsText" text="Orie">
      <formula>NOT(ISERROR(SEARCH(("Orie"),(CK6))))</formula>
    </cfRule>
  </conditionalFormatting>
  <conditionalFormatting sqref="CK7:CK17">
    <cfRule type="containsText" dxfId="1615" priority="1116" operator="containsText" text="Pres">
      <formula>NOT(ISERROR(SEARCH(("Pres"),(CK7))))</formula>
    </cfRule>
  </conditionalFormatting>
  <conditionalFormatting sqref="CK7:CK17">
    <cfRule type="containsText" dxfId="1614" priority="1117" operator="containsText" text="Abs">
      <formula>NOT(ISERROR(SEARCH(("Abs"),(CK7))))</formula>
    </cfRule>
  </conditionalFormatting>
  <conditionalFormatting sqref="CK7:CK17">
    <cfRule type="containsText" dxfId="1613" priority="1118" operator="containsText" text="Leav">
      <formula>NOT(ISERROR(SEARCH(("Leav"),(CK7))))</formula>
    </cfRule>
  </conditionalFormatting>
  <conditionalFormatting sqref="CK7:CK17">
    <cfRule type="containsText" dxfId="1612" priority="1119" operator="containsText" text="Holi">
      <formula>NOT(ISERROR(SEARCH(("Holi"),(CK7))))</formula>
    </cfRule>
  </conditionalFormatting>
  <conditionalFormatting sqref="CK7:CK17">
    <cfRule type="containsText" dxfId="1611" priority="1120" operator="containsText" text="Orie">
      <formula>NOT(ISERROR(SEARCH(("Orie"),(CK7))))</formula>
    </cfRule>
  </conditionalFormatting>
  <conditionalFormatting sqref="CK18">
    <cfRule type="containsText" dxfId="1610" priority="1111" operator="containsText" text="Pres">
      <formula>NOT(ISERROR(SEARCH(("Pres"),(CK18))))</formula>
    </cfRule>
  </conditionalFormatting>
  <conditionalFormatting sqref="CK18">
    <cfRule type="containsText" dxfId="1609" priority="1112" operator="containsText" text="Abs">
      <formula>NOT(ISERROR(SEARCH(("Abs"),(CK18))))</formula>
    </cfRule>
  </conditionalFormatting>
  <conditionalFormatting sqref="CK18">
    <cfRule type="containsText" dxfId="1608" priority="1113" operator="containsText" text="Leav">
      <formula>NOT(ISERROR(SEARCH(("Leav"),(CK18))))</formula>
    </cfRule>
  </conditionalFormatting>
  <conditionalFormatting sqref="CK18">
    <cfRule type="containsText" dxfId="1607" priority="1114" operator="containsText" text="Holi">
      <formula>NOT(ISERROR(SEARCH(("Holi"),(CK18))))</formula>
    </cfRule>
  </conditionalFormatting>
  <conditionalFormatting sqref="CK18">
    <cfRule type="containsText" dxfId="1606" priority="1115" operator="containsText" text="Orie">
      <formula>NOT(ISERROR(SEARCH(("Orie"),(CK18))))</formula>
    </cfRule>
  </conditionalFormatting>
  <conditionalFormatting sqref="CM6">
    <cfRule type="containsText" dxfId="1605" priority="1106" operator="containsText" text="Pres">
      <formula>NOT(ISERROR(SEARCH(("Pres"),(CM6))))</formula>
    </cfRule>
  </conditionalFormatting>
  <conditionalFormatting sqref="CM6">
    <cfRule type="containsText" dxfId="1604" priority="1107" operator="containsText" text="Abs">
      <formula>NOT(ISERROR(SEARCH(("Abs"),(CM6))))</formula>
    </cfRule>
  </conditionalFormatting>
  <conditionalFormatting sqref="CM6">
    <cfRule type="containsText" dxfId="1603" priority="1108" operator="containsText" text="Leav">
      <formula>NOT(ISERROR(SEARCH(("Leav"),(CM6))))</formula>
    </cfRule>
  </conditionalFormatting>
  <conditionalFormatting sqref="CM6">
    <cfRule type="containsText" dxfId="1602" priority="1109" operator="containsText" text="Holi">
      <formula>NOT(ISERROR(SEARCH(("Holi"),(CM6))))</formula>
    </cfRule>
  </conditionalFormatting>
  <conditionalFormatting sqref="CM6">
    <cfRule type="containsText" dxfId="1601" priority="1110" operator="containsText" text="Orie">
      <formula>NOT(ISERROR(SEARCH(("Orie"),(CM6))))</formula>
    </cfRule>
  </conditionalFormatting>
  <conditionalFormatting sqref="CM7:CM18">
    <cfRule type="containsText" dxfId="1600" priority="1101" operator="containsText" text="Pres">
      <formula>NOT(ISERROR(SEARCH(("Pres"),(CM7))))</formula>
    </cfRule>
  </conditionalFormatting>
  <conditionalFormatting sqref="CM7:CM18">
    <cfRule type="containsText" dxfId="1599" priority="1102" operator="containsText" text="Abs">
      <formula>NOT(ISERROR(SEARCH(("Abs"),(CM7))))</formula>
    </cfRule>
  </conditionalFormatting>
  <conditionalFormatting sqref="CM7:CM18">
    <cfRule type="containsText" dxfId="1598" priority="1103" operator="containsText" text="Leav">
      <formula>NOT(ISERROR(SEARCH(("Leav"),(CM7))))</formula>
    </cfRule>
  </conditionalFormatting>
  <conditionalFormatting sqref="CM7:CM18">
    <cfRule type="containsText" dxfId="1597" priority="1104" operator="containsText" text="Holi">
      <formula>NOT(ISERROR(SEARCH(("Holi"),(CM7))))</formula>
    </cfRule>
  </conditionalFormatting>
  <conditionalFormatting sqref="CM7:CM18">
    <cfRule type="containsText" dxfId="1596" priority="1105" operator="containsText" text="Orie">
      <formula>NOT(ISERROR(SEARCH(("Orie"),(CM7))))</formula>
    </cfRule>
  </conditionalFormatting>
  <conditionalFormatting sqref="CO6">
    <cfRule type="containsText" dxfId="1595" priority="1096" operator="containsText" text="Pres">
      <formula>NOT(ISERROR(SEARCH(("Pres"),(CO6))))</formula>
    </cfRule>
  </conditionalFormatting>
  <conditionalFormatting sqref="CO6">
    <cfRule type="containsText" dxfId="1594" priority="1097" operator="containsText" text="Abs">
      <formula>NOT(ISERROR(SEARCH(("Abs"),(CO6))))</formula>
    </cfRule>
  </conditionalFormatting>
  <conditionalFormatting sqref="CO6">
    <cfRule type="containsText" dxfId="1593" priority="1098" operator="containsText" text="Leav">
      <formula>NOT(ISERROR(SEARCH(("Leav"),(CO6))))</formula>
    </cfRule>
  </conditionalFormatting>
  <conditionalFormatting sqref="CO6">
    <cfRule type="containsText" dxfId="1592" priority="1099" operator="containsText" text="Holi">
      <formula>NOT(ISERROR(SEARCH(("Holi"),(CO6))))</formula>
    </cfRule>
  </conditionalFormatting>
  <conditionalFormatting sqref="CO6">
    <cfRule type="containsText" dxfId="1591" priority="1100" operator="containsText" text="Orie">
      <formula>NOT(ISERROR(SEARCH(("Orie"),(CO6))))</formula>
    </cfRule>
  </conditionalFormatting>
  <conditionalFormatting sqref="CO7:CO18">
    <cfRule type="containsText" dxfId="1590" priority="1091" operator="containsText" text="Pres">
      <formula>NOT(ISERROR(SEARCH(("Pres"),(CO7))))</formula>
    </cfRule>
  </conditionalFormatting>
  <conditionalFormatting sqref="CO7:CO18">
    <cfRule type="containsText" dxfId="1589" priority="1092" operator="containsText" text="Abs">
      <formula>NOT(ISERROR(SEARCH(("Abs"),(CO7))))</formula>
    </cfRule>
  </conditionalFormatting>
  <conditionalFormatting sqref="CO7:CO18">
    <cfRule type="containsText" dxfId="1588" priority="1093" operator="containsText" text="Leav">
      <formula>NOT(ISERROR(SEARCH(("Leav"),(CO7))))</formula>
    </cfRule>
  </conditionalFormatting>
  <conditionalFormatting sqref="CO7:CO18">
    <cfRule type="containsText" dxfId="1587" priority="1094" operator="containsText" text="Holi">
      <formula>NOT(ISERROR(SEARCH(("Holi"),(CO7))))</formula>
    </cfRule>
  </conditionalFormatting>
  <conditionalFormatting sqref="CO7:CO18">
    <cfRule type="containsText" dxfId="1586" priority="1095" operator="containsText" text="Orie">
      <formula>NOT(ISERROR(SEARCH(("Orie"),(CO7))))</formula>
    </cfRule>
  </conditionalFormatting>
  <conditionalFormatting sqref="CS19:CS23">
    <cfRule type="containsText" dxfId="1585" priority="1076" operator="containsText" text="Pres">
      <formula>NOT(ISERROR(SEARCH(("Pres"),(CS19))))</formula>
    </cfRule>
  </conditionalFormatting>
  <conditionalFormatting sqref="CS19:CS23">
    <cfRule type="containsText" dxfId="1584" priority="1077" operator="containsText" text="Abs">
      <formula>NOT(ISERROR(SEARCH(("Abs"),(CS19))))</formula>
    </cfRule>
  </conditionalFormatting>
  <conditionalFormatting sqref="CS19:CS23">
    <cfRule type="containsText" dxfId="1583" priority="1078" operator="containsText" text="Leav">
      <formula>NOT(ISERROR(SEARCH(("Leav"),(CS19))))</formula>
    </cfRule>
  </conditionalFormatting>
  <conditionalFormatting sqref="CS19:CS23">
    <cfRule type="containsText" dxfId="1582" priority="1079" operator="containsText" text="Holi">
      <formula>NOT(ISERROR(SEARCH(("Holi"),(CS19))))</formula>
    </cfRule>
  </conditionalFormatting>
  <conditionalFormatting sqref="CS19:CS23">
    <cfRule type="containsText" dxfId="1581" priority="1080" operator="containsText" text="Orie">
      <formula>NOT(ISERROR(SEARCH(("Orie"),(CS19))))</formula>
    </cfRule>
  </conditionalFormatting>
  <conditionalFormatting sqref="CT6:CT38">
    <cfRule type="containsText" dxfId="1580" priority="1071" operator="containsText" text="Pres">
      <formula>NOT(ISERROR(SEARCH(("Pres"),(CT6))))</formula>
    </cfRule>
  </conditionalFormatting>
  <conditionalFormatting sqref="CT6:CT38">
    <cfRule type="containsText" dxfId="1579" priority="1072" operator="containsText" text="Abs">
      <formula>NOT(ISERROR(SEARCH(("Abs"),(CT6))))</formula>
    </cfRule>
  </conditionalFormatting>
  <conditionalFormatting sqref="CT6:CT38">
    <cfRule type="containsText" dxfId="1578" priority="1073" operator="containsText" text="Leav">
      <formula>NOT(ISERROR(SEARCH(("Leav"),(CT6))))</formula>
    </cfRule>
  </conditionalFormatting>
  <conditionalFormatting sqref="CT6:CT38">
    <cfRule type="containsText" dxfId="1577" priority="1074" operator="containsText" text="Holi">
      <formula>NOT(ISERROR(SEARCH(("Holi"),(CT6))))</formula>
    </cfRule>
  </conditionalFormatting>
  <conditionalFormatting sqref="CT6:CT38">
    <cfRule type="containsText" dxfId="1576" priority="1075" operator="containsText" text="Orie">
      <formula>NOT(ISERROR(SEARCH(("Orie"),(CT6))))</formula>
    </cfRule>
  </conditionalFormatting>
  <conditionalFormatting sqref="CU20:CU27">
    <cfRule type="containsText" dxfId="1575" priority="1066" operator="containsText" text="Pres">
      <formula>NOT(ISERROR(SEARCH(("Pres"),(CU20))))</formula>
    </cfRule>
  </conditionalFormatting>
  <conditionalFormatting sqref="CU20:CU27">
    <cfRule type="containsText" dxfId="1574" priority="1067" operator="containsText" text="Abs">
      <formula>NOT(ISERROR(SEARCH(("Abs"),(CU20))))</formula>
    </cfRule>
  </conditionalFormatting>
  <conditionalFormatting sqref="CU20:CU27">
    <cfRule type="containsText" dxfId="1573" priority="1068" operator="containsText" text="Leav">
      <formula>NOT(ISERROR(SEARCH(("Leav"),(CU20))))</formula>
    </cfRule>
  </conditionalFormatting>
  <conditionalFormatting sqref="CU20:CU27">
    <cfRule type="containsText" dxfId="1572" priority="1069" operator="containsText" text="Holi">
      <formula>NOT(ISERROR(SEARCH(("Holi"),(CU20))))</formula>
    </cfRule>
  </conditionalFormatting>
  <conditionalFormatting sqref="CU20:CU27">
    <cfRule type="containsText" dxfId="1571" priority="1070" operator="containsText" text="Orie">
      <formula>NOT(ISERROR(SEARCH(("Orie"),(CU20))))</formula>
    </cfRule>
  </conditionalFormatting>
  <conditionalFormatting sqref="CV6:CV35">
    <cfRule type="containsText" dxfId="1570" priority="1061" operator="containsText" text="Pres">
      <formula>NOT(ISERROR(SEARCH(("Pres"),(CV6))))</formula>
    </cfRule>
  </conditionalFormatting>
  <conditionalFormatting sqref="CV6:CV35">
    <cfRule type="containsText" dxfId="1569" priority="1062" operator="containsText" text="Abs">
      <formula>NOT(ISERROR(SEARCH(("Abs"),(CV6))))</formula>
    </cfRule>
  </conditionalFormatting>
  <conditionalFormatting sqref="CV6:CV35">
    <cfRule type="containsText" dxfId="1568" priority="1063" operator="containsText" text="Leav">
      <formula>NOT(ISERROR(SEARCH(("Leav"),(CV6))))</formula>
    </cfRule>
  </conditionalFormatting>
  <conditionalFormatting sqref="CV6:CV35">
    <cfRule type="containsText" dxfId="1567" priority="1064" operator="containsText" text="Holi">
      <formula>NOT(ISERROR(SEARCH(("Holi"),(CV6))))</formula>
    </cfRule>
  </conditionalFormatting>
  <conditionalFormatting sqref="CV6:CV35">
    <cfRule type="containsText" dxfId="1566" priority="1065" operator="containsText" text="Orie">
      <formula>NOT(ISERROR(SEARCH(("Orie"),(CV6))))</formula>
    </cfRule>
  </conditionalFormatting>
  <conditionalFormatting sqref="CW22:CW34">
    <cfRule type="containsText" dxfId="1565" priority="1056" operator="containsText" text="Pres">
      <formula>NOT(ISERROR(SEARCH(("Pres"),(CW22))))</formula>
    </cfRule>
  </conditionalFormatting>
  <conditionalFormatting sqref="CW22:CW34">
    <cfRule type="containsText" dxfId="1564" priority="1057" operator="containsText" text="Abs">
      <formula>NOT(ISERROR(SEARCH(("Abs"),(CW22))))</formula>
    </cfRule>
  </conditionalFormatting>
  <conditionalFormatting sqref="CW22:CW34">
    <cfRule type="containsText" dxfId="1563" priority="1058" operator="containsText" text="Leav">
      <formula>NOT(ISERROR(SEARCH(("Leav"),(CW22))))</formula>
    </cfRule>
  </conditionalFormatting>
  <conditionalFormatting sqref="CW22:CW34">
    <cfRule type="containsText" dxfId="1562" priority="1059" operator="containsText" text="Holi">
      <formula>NOT(ISERROR(SEARCH(("Holi"),(CW22))))</formula>
    </cfRule>
  </conditionalFormatting>
  <conditionalFormatting sqref="CW22:CW34">
    <cfRule type="containsText" dxfId="1561" priority="1060" operator="containsText" text="Orie">
      <formula>NOT(ISERROR(SEARCH(("Orie"),(CW22))))</formula>
    </cfRule>
  </conditionalFormatting>
  <conditionalFormatting sqref="CQ6">
    <cfRule type="containsText" dxfId="1560" priority="1041" operator="containsText" text="Pres">
      <formula>NOT(ISERROR(SEARCH(("Pres"),(CQ6))))</formula>
    </cfRule>
  </conditionalFormatting>
  <conditionalFormatting sqref="CQ6">
    <cfRule type="containsText" dxfId="1559" priority="1042" operator="containsText" text="Abs">
      <formula>NOT(ISERROR(SEARCH(("Abs"),(CQ6))))</formula>
    </cfRule>
  </conditionalFormatting>
  <conditionalFormatting sqref="CQ6">
    <cfRule type="containsText" dxfId="1558" priority="1043" operator="containsText" text="Leav">
      <formula>NOT(ISERROR(SEARCH(("Leav"),(CQ6))))</formula>
    </cfRule>
  </conditionalFormatting>
  <conditionalFormatting sqref="CQ6">
    <cfRule type="containsText" dxfId="1557" priority="1044" operator="containsText" text="Holi">
      <formula>NOT(ISERROR(SEARCH(("Holi"),(CQ6))))</formula>
    </cfRule>
  </conditionalFormatting>
  <conditionalFormatting sqref="CQ6">
    <cfRule type="containsText" dxfId="1556" priority="1045" operator="containsText" text="Orie">
      <formula>NOT(ISERROR(SEARCH(("Orie"),(CQ6))))</formula>
    </cfRule>
  </conditionalFormatting>
  <conditionalFormatting sqref="CQ7:CQ18">
    <cfRule type="containsText" dxfId="1555" priority="1036" operator="containsText" text="Pres">
      <formula>NOT(ISERROR(SEARCH(("Pres"),(CQ7))))</formula>
    </cfRule>
  </conditionalFormatting>
  <conditionalFormatting sqref="CQ7:CQ18">
    <cfRule type="containsText" dxfId="1554" priority="1037" operator="containsText" text="Abs">
      <formula>NOT(ISERROR(SEARCH(("Abs"),(CQ7))))</formula>
    </cfRule>
  </conditionalFormatting>
  <conditionalFormatting sqref="CQ7:CQ18">
    <cfRule type="containsText" dxfId="1553" priority="1038" operator="containsText" text="Leav">
      <formula>NOT(ISERROR(SEARCH(("Leav"),(CQ7))))</formula>
    </cfRule>
  </conditionalFormatting>
  <conditionalFormatting sqref="CQ7:CQ18">
    <cfRule type="containsText" dxfId="1552" priority="1039" operator="containsText" text="Holi">
      <formula>NOT(ISERROR(SEARCH(("Holi"),(CQ7))))</formula>
    </cfRule>
  </conditionalFormatting>
  <conditionalFormatting sqref="CQ7:CQ18">
    <cfRule type="containsText" dxfId="1551" priority="1040" operator="containsText" text="Orie">
      <formula>NOT(ISERROR(SEARCH(("Orie"),(CQ7))))</formula>
    </cfRule>
  </conditionalFormatting>
  <conditionalFormatting sqref="CS6:CS18">
    <cfRule type="containsText" dxfId="1550" priority="1031" operator="containsText" text="Pres">
      <formula>NOT(ISERROR(SEARCH(("Pres"),(CS6))))</formula>
    </cfRule>
  </conditionalFormatting>
  <conditionalFormatting sqref="CS6:CS18">
    <cfRule type="containsText" dxfId="1549" priority="1032" operator="containsText" text="Abs">
      <formula>NOT(ISERROR(SEARCH(("Abs"),(CS6))))</formula>
    </cfRule>
  </conditionalFormatting>
  <conditionalFormatting sqref="CS6:CS18">
    <cfRule type="containsText" dxfId="1548" priority="1033" operator="containsText" text="Leav">
      <formula>NOT(ISERROR(SEARCH(("Leav"),(CS6))))</formula>
    </cfRule>
  </conditionalFormatting>
  <conditionalFormatting sqref="CS6:CS18">
    <cfRule type="containsText" dxfId="1547" priority="1034" operator="containsText" text="Holi">
      <formula>NOT(ISERROR(SEARCH(("Holi"),(CS6))))</formula>
    </cfRule>
  </conditionalFormatting>
  <conditionalFormatting sqref="CS6:CS18">
    <cfRule type="containsText" dxfId="1546" priority="1035" operator="containsText" text="Orie">
      <formula>NOT(ISERROR(SEARCH(("Orie"),(CS6))))</formula>
    </cfRule>
  </conditionalFormatting>
  <conditionalFormatting sqref="CU6:CU19">
    <cfRule type="containsText" dxfId="1545" priority="1026" operator="containsText" text="Pres">
      <formula>NOT(ISERROR(SEARCH(("Pres"),(CU6))))</formula>
    </cfRule>
  </conditionalFormatting>
  <conditionalFormatting sqref="CU6:CU19">
    <cfRule type="containsText" dxfId="1544" priority="1027" operator="containsText" text="Abs">
      <formula>NOT(ISERROR(SEARCH(("Abs"),(CU6))))</formula>
    </cfRule>
  </conditionalFormatting>
  <conditionalFormatting sqref="CU6:CU19">
    <cfRule type="containsText" dxfId="1543" priority="1028" operator="containsText" text="Leav">
      <formula>NOT(ISERROR(SEARCH(("Leav"),(CU6))))</formula>
    </cfRule>
  </conditionalFormatting>
  <conditionalFormatting sqref="CU6:CU19">
    <cfRule type="containsText" dxfId="1542" priority="1029" operator="containsText" text="Holi">
      <formula>NOT(ISERROR(SEARCH(("Holi"),(CU6))))</formula>
    </cfRule>
  </conditionalFormatting>
  <conditionalFormatting sqref="CU6:CU19">
    <cfRule type="containsText" dxfId="1541" priority="1030" operator="containsText" text="Orie">
      <formula>NOT(ISERROR(SEARCH(("Orie"),(CU6))))</formula>
    </cfRule>
  </conditionalFormatting>
  <conditionalFormatting sqref="CW6:CW21">
    <cfRule type="containsText" dxfId="1540" priority="1021" operator="containsText" text="Pres">
      <formula>NOT(ISERROR(SEARCH(("Pres"),(CW6))))</formula>
    </cfRule>
  </conditionalFormatting>
  <conditionalFormatting sqref="CW6:CW21">
    <cfRule type="containsText" dxfId="1539" priority="1022" operator="containsText" text="Abs">
      <formula>NOT(ISERROR(SEARCH(("Abs"),(CW6))))</formula>
    </cfRule>
  </conditionalFormatting>
  <conditionalFormatting sqref="CW6:CW21">
    <cfRule type="containsText" dxfId="1538" priority="1023" operator="containsText" text="Leav">
      <formula>NOT(ISERROR(SEARCH(("Leav"),(CW6))))</formula>
    </cfRule>
  </conditionalFormatting>
  <conditionalFormatting sqref="CW6:CW21">
    <cfRule type="containsText" dxfId="1537" priority="1024" operator="containsText" text="Holi">
      <formula>NOT(ISERROR(SEARCH(("Holi"),(CW6))))</formula>
    </cfRule>
  </conditionalFormatting>
  <conditionalFormatting sqref="CW6:CW21">
    <cfRule type="containsText" dxfId="1536" priority="1025" operator="containsText" text="Orie">
      <formula>NOT(ISERROR(SEARCH(("Orie"),(CW6))))</formula>
    </cfRule>
  </conditionalFormatting>
  <conditionalFormatting sqref="CY6:CY26">
    <cfRule type="containsText" dxfId="1535" priority="1016" operator="containsText" text="Pres">
      <formula>NOT(ISERROR(SEARCH(("Pres"),(CY6))))</formula>
    </cfRule>
  </conditionalFormatting>
  <conditionalFormatting sqref="CY6:CY26">
    <cfRule type="containsText" dxfId="1534" priority="1017" operator="containsText" text="Abs">
      <formula>NOT(ISERROR(SEARCH(("Abs"),(CY6))))</formula>
    </cfRule>
  </conditionalFormatting>
  <conditionalFormatting sqref="CY6:CY26">
    <cfRule type="containsText" dxfId="1533" priority="1018" operator="containsText" text="Leav">
      <formula>NOT(ISERROR(SEARCH(("Leav"),(CY6))))</formula>
    </cfRule>
  </conditionalFormatting>
  <conditionalFormatting sqref="CY6:CY26">
    <cfRule type="containsText" dxfId="1532" priority="1019" operator="containsText" text="Holi">
      <formula>NOT(ISERROR(SEARCH(("Holi"),(CY6))))</formula>
    </cfRule>
  </conditionalFormatting>
  <conditionalFormatting sqref="CY6:CY26">
    <cfRule type="containsText" dxfId="1531" priority="1020" operator="containsText" text="Orie">
      <formula>NOT(ISERROR(SEARCH(("Orie"),(CY6))))</formula>
    </cfRule>
  </conditionalFormatting>
  <conditionalFormatting sqref="DA6:DA35">
    <cfRule type="containsText" dxfId="1530" priority="1011" operator="containsText" text="Pres">
      <formula>NOT(ISERROR(SEARCH(("Pres"),(DA6))))</formula>
    </cfRule>
  </conditionalFormatting>
  <conditionalFormatting sqref="DA6:DA35">
    <cfRule type="containsText" dxfId="1529" priority="1012" operator="containsText" text="Abs">
      <formula>NOT(ISERROR(SEARCH(("Abs"),(DA6))))</formula>
    </cfRule>
  </conditionalFormatting>
  <conditionalFormatting sqref="DA6:DA35">
    <cfRule type="containsText" dxfId="1528" priority="1013" operator="containsText" text="Leav">
      <formula>NOT(ISERROR(SEARCH(("Leav"),(DA6))))</formula>
    </cfRule>
  </conditionalFormatting>
  <conditionalFormatting sqref="DA6:DA35">
    <cfRule type="containsText" dxfId="1527" priority="1014" operator="containsText" text="Holi">
      <formula>NOT(ISERROR(SEARCH(("Holi"),(DA6))))</formula>
    </cfRule>
  </conditionalFormatting>
  <conditionalFormatting sqref="DA6:DA35">
    <cfRule type="containsText" dxfId="1526" priority="1015" operator="containsText" text="Orie">
      <formula>NOT(ISERROR(SEARCH(("Orie"),(DA6))))</formula>
    </cfRule>
  </conditionalFormatting>
  <conditionalFormatting sqref="DC6:DC27">
    <cfRule type="containsText" dxfId="1525" priority="1006" operator="containsText" text="Pres">
      <formula>NOT(ISERROR(SEARCH(("Pres"),(DC6))))</formula>
    </cfRule>
  </conditionalFormatting>
  <conditionalFormatting sqref="DC6:DC27">
    <cfRule type="containsText" dxfId="1524" priority="1007" operator="containsText" text="Abs">
      <formula>NOT(ISERROR(SEARCH(("Abs"),(DC6))))</formula>
    </cfRule>
  </conditionalFormatting>
  <conditionalFormatting sqref="DC6:DC27">
    <cfRule type="containsText" dxfId="1523" priority="1008" operator="containsText" text="Leav">
      <formula>NOT(ISERROR(SEARCH(("Leav"),(DC6))))</formula>
    </cfRule>
  </conditionalFormatting>
  <conditionalFormatting sqref="DC6:DC27">
    <cfRule type="containsText" dxfId="1522" priority="1009" operator="containsText" text="Holi">
      <formula>NOT(ISERROR(SEARCH(("Holi"),(DC6))))</formula>
    </cfRule>
  </conditionalFormatting>
  <conditionalFormatting sqref="DC6:DC27">
    <cfRule type="containsText" dxfId="1521" priority="1010" operator="containsText" text="Orie">
      <formula>NOT(ISERROR(SEARCH(("Orie"),(DC6))))</formula>
    </cfRule>
  </conditionalFormatting>
  <conditionalFormatting sqref="DE6:DE31">
    <cfRule type="containsText" dxfId="1520" priority="1001" operator="containsText" text="Pres">
      <formula>NOT(ISERROR(SEARCH(("Pres"),(DE6))))</formula>
    </cfRule>
  </conditionalFormatting>
  <conditionalFormatting sqref="DE6:DE31">
    <cfRule type="containsText" dxfId="1519" priority="1002" operator="containsText" text="Abs">
      <formula>NOT(ISERROR(SEARCH(("Abs"),(DE6))))</formula>
    </cfRule>
  </conditionalFormatting>
  <conditionalFormatting sqref="DE6:DE31">
    <cfRule type="containsText" dxfId="1518" priority="1003" operator="containsText" text="Leav">
      <formula>NOT(ISERROR(SEARCH(("Leav"),(DE6))))</formula>
    </cfRule>
  </conditionalFormatting>
  <conditionalFormatting sqref="DE6:DE31">
    <cfRule type="containsText" dxfId="1517" priority="1004" operator="containsText" text="Holi">
      <formula>NOT(ISERROR(SEARCH(("Holi"),(DE6))))</formula>
    </cfRule>
  </conditionalFormatting>
  <conditionalFormatting sqref="DE6:DE31">
    <cfRule type="containsText" dxfId="1516" priority="1005" operator="containsText" text="Orie">
      <formula>NOT(ISERROR(SEARCH(("Orie"),(DE6))))</formula>
    </cfRule>
  </conditionalFormatting>
  <conditionalFormatting sqref="Q2">
    <cfRule type="cellIs" dxfId="1515" priority="997" operator="between">
      <formula>1</formula>
      <formula>2</formula>
    </cfRule>
  </conditionalFormatting>
  <conditionalFormatting sqref="Q2">
    <cfRule type="cellIs" dxfId="1514" priority="998" operator="between">
      <formula>3</formula>
      <formula>6</formula>
    </cfRule>
  </conditionalFormatting>
  <conditionalFormatting sqref="Q2">
    <cfRule type="cellIs" dxfId="1513" priority="999" operator="greaterThan">
      <formula>6</formula>
    </cfRule>
  </conditionalFormatting>
  <conditionalFormatting sqref="N2:O2">
    <cfRule type="cellIs" dxfId="1512" priority="1000" operator="between">
      <formula>27</formula>
      <formula>31</formula>
    </cfRule>
  </conditionalFormatting>
  <conditionalFormatting sqref="A2">
    <cfRule type="containsText" dxfId="1511" priority="987" operator="containsText" text="Active">
      <formula>NOT(ISERROR(SEARCH(("Active"),(A2))))</formula>
    </cfRule>
  </conditionalFormatting>
  <conditionalFormatting sqref="A2">
    <cfRule type="containsText" dxfId="1510" priority="988" operator="containsText" text="Withdrawn">
      <formula>NOT(ISERROR(SEARCH(("Withdrawn"),(A2))))</formula>
    </cfRule>
  </conditionalFormatting>
  <conditionalFormatting sqref="A2">
    <cfRule type="containsText" dxfId="1509" priority="989" operator="containsText" text="Transf">
      <formula>NOT(ISERROR(SEARCH(("Transf"),(A2))))</formula>
    </cfRule>
  </conditionalFormatting>
  <conditionalFormatting sqref="A2">
    <cfRule type="containsText" dxfId="1508" priority="990" operator="containsText" text="Grad">
      <formula>NOT(ISERROR(SEARCH(("Grad"),(A2))))</formula>
    </cfRule>
  </conditionalFormatting>
  <conditionalFormatting sqref="A2">
    <cfRule type="containsText" dxfId="1507" priority="991" operator="containsText" text="Intern">
      <formula>NOT(ISERROR(SEARCH(("Intern"),(A2))))</formula>
    </cfRule>
  </conditionalFormatting>
  <conditionalFormatting sqref="CX7:CX26">
    <cfRule type="containsText" dxfId="1506" priority="982" operator="containsText" text="Pres">
      <formula>NOT(ISERROR(SEARCH(("Pres"),(CX7))))</formula>
    </cfRule>
  </conditionalFormatting>
  <conditionalFormatting sqref="CX7:CX26">
    <cfRule type="containsText" dxfId="1505" priority="983" operator="containsText" text="Abs">
      <formula>NOT(ISERROR(SEARCH(("Abs"),(CX7))))</formula>
    </cfRule>
  </conditionalFormatting>
  <conditionalFormatting sqref="CX7:CX26">
    <cfRule type="containsText" dxfId="1504" priority="984" operator="containsText" text="Leav">
      <formula>NOT(ISERROR(SEARCH(("Leav"),(CX7))))</formula>
    </cfRule>
  </conditionalFormatting>
  <conditionalFormatting sqref="CX7:CX26">
    <cfRule type="containsText" dxfId="1503" priority="985" operator="containsText" text="Holi">
      <formula>NOT(ISERROR(SEARCH(("Holi"),(CX7))))</formula>
    </cfRule>
  </conditionalFormatting>
  <conditionalFormatting sqref="CX7:CX26">
    <cfRule type="containsText" dxfId="1502" priority="986" operator="containsText" text="Orie">
      <formula>NOT(ISERROR(SEARCH(("Orie"),(CX7))))</formula>
    </cfRule>
  </conditionalFormatting>
  <conditionalFormatting sqref="CZ21">
    <cfRule type="containsText" dxfId="1501" priority="972" operator="containsText" text="Pres">
      <formula>NOT(ISERROR(SEARCH(("Pres"),(CZ21))))</formula>
    </cfRule>
  </conditionalFormatting>
  <conditionalFormatting sqref="CZ21">
    <cfRule type="containsText" dxfId="1500" priority="973" operator="containsText" text="Abs">
      <formula>NOT(ISERROR(SEARCH(("Abs"),(CZ21))))</formula>
    </cfRule>
  </conditionalFormatting>
  <conditionalFormatting sqref="CZ21">
    <cfRule type="containsText" dxfId="1499" priority="974" operator="containsText" text="Leav">
      <formula>NOT(ISERROR(SEARCH(("Leav"),(CZ21))))</formula>
    </cfRule>
  </conditionalFormatting>
  <conditionalFormatting sqref="CZ21">
    <cfRule type="containsText" dxfId="1498" priority="975" operator="containsText" text="Holi">
      <formula>NOT(ISERROR(SEARCH(("Holi"),(CZ21))))</formula>
    </cfRule>
  </conditionalFormatting>
  <conditionalFormatting sqref="CZ21">
    <cfRule type="containsText" dxfId="1497" priority="976" operator="containsText" text="Orie">
      <formula>NOT(ISERROR(SEARCH(("Orie"),(CZ21))))</formula>
    </cfRule>
  </conditionalFormatting>
  <conditionalFormatting sqref="CZ22">
    <cfRule type="containsText" dxfId="1496" priority="967" operator="containsText" text="Pres">
      <formula>NOT(ISERROR(SEARCH(("Pres"),(CZ22))))</formula>
    </cfRule>
  </conditionalFormatting>
  <conditionalFormatting sqref="CZ22">
    <cfRule type="containsText" dxfId="1495" priority="968" operator="containsText" text="Abs">
      <formula>NOT(ISERROR(SEARCH(("Abs"),(CZ22))))</formula>
    </cfRule>
  </conditionalFormatting>
  <conditionalFormatting sqref="CZ22">
    <cfRule type="containsText" dxfId="1494" priority="969" operator="containsText" text="Leav">
      <formula>NOT(ISERROR(SEARCH(("Leav"),(CZ22))))</formula>
    </cfRule>
  </conditionalFormatting>
  <conditionalFormatting sqref="CZ22">
    <cfRule type="containsText" dxfId="1493" priority="970" operator="containsText" text="Holi">
      <formula>NOT(ISERROR(SEARCH(("Holi"),(CZ22))))</formula>
    </cfRule>
  </conditionalFormatting>
  <conditionalFormatting sqref="CZ22">
    <cfRule type="containsText" dxfId="1492" priority="971" operator="containsText" text="Orie">
      <formula>NOT(ISERROR(SEARCH(("Orie"),(CZ22))))</formula>
    </cfRule>
  </conditionalFormatting>
  <conditionalFormatting sqref="DB9:DB10 DB12:DB30">
    <cfRule type="containsText" dxfId="1491" priority="962" operator="containsText" text="Pres">
      <formula>NOT(ISERROR(SEARCH(("Pres"),(DB9))))</formula>
    </cfRule>
  </conditionalFormatting>
  <conditionalFormatting sqref="DB9:DB10 DB12:DB30">
    <cfRule type="containsText" dxfId="1490" priority="963" operator="containsText" text="Abs">
      <formula>NOT(ISERROR(SEARCH(("Abs"),(DB9))))</formula>
    </cfRule>
  </conditionalFormatting>
  <conditionalFormatting sqref="DB9:DB10 DB12:DB30">
    <cfRule type="containsText" dxfId="1489" priority="964" operator="containsText" text="Leav">
      <formula>NOT(ISERROR(SEARCH(("Leav"),(DB9))))</formula>
    </cfRule>
  </conditionalFormatting>
  <conditionalFormatting sqref="DB9:DB10 DB12:DB30">
    <cfRule type="containsText" dxfId="1488" priority="965" operator="containsText" text="Holi">
      <formula>NOT(ISERROR(SEARCH(("Holi"),(DB9))))</formula>
    </cfRule>
  </conditionalFormatting>
  <conditionalFormatting sqref="DB9:DB10 DB12:DB30">
    <cfRule type="containsText" dxfId="1487" priority="966" operator="containsText" text="Orie">
      <formula>NOT(ISERROR(SEARCH(("Orie"),(DB9))))</formula>
    </cfRule>
  </conditionalFormatting>
  <conditionalFormatting sqref="DD9:DD10 DD12:DD33">
    <cfRule type="containsText" dxfId="1486" priority="957" operator="containsText" text="Pres">
      <formula>NOT(ISERROR(SEARCH(("Pres"),(DD9))))</formula>
    </cfRule>
  </conditionalFormatting>
  <conditionalFormatting sqref="DD9:DD10 DD12:DD33">
    <cfRule type="containsText" dxfId="1485" priority="958" operator="containsText" text="Abs">
      <formula>NOT(ISERROR(SEARCH(("Abs"),(DD9))))</formula>
    </cfRule>
  </conditionalFormatting>
  <conditionalFormatting sqref="DD9:DD10 DD12:DD33">
    <cfRule type="containsText" dxfId="1484" priority="959" operator="containsText" text="Leav">
      <formula>NOT(ISERROR(SEARCH(("Leav"),(DD9))))</formula>
    </cfRule>
  </conditionalFormatting>
  <conditionalFormatting sqref="DD9:DD10 DD12:DD33">
    <cfRule type="containsText" dxfId="1483" priority="960" operator="containsText" text="Holi">
      <formula>NOT(ISERROR(SEARCH(("Holi"),(DD9))))</formula>
    </cfRule>
  </conditionalFormatting>
  <conditionalFormatting sqref="DD9:DD10 DD12:DD33">
    <cfRule type="containsText" dxfId="1482" priority="961" operator="containsText" text="Orie">
      <formula>NOT(ISERROR(SEARCH(("Orie"),(DD9))))</formula>
    </cfRule>
  </conditionalFormatting>
  <conditionalFormatting sqref="DF9:DF10 DF12:DF32">
    <cfRule type="containsText" dxfId="1481" priority="952" operator="containsText" text="Pres">
      <formula>NOT(ISERROR(SEARCH(("Pres"),(DF9))))</formula>
    </cfRule>
  </conditionalFormatting>
  <conditionalFormatting sqref="DF9:DF10 DF12:DF32">
    <cfRule type="containsText" dxfId="1480" priority="953" operator="containsText" text="Abs">
      <formula>NOT(ISERROR(SEARCH(("Abs"),(DF9))))</formula>
    </cfRule>
  </conditionalFormatting>
  <conditionalFormatting sqref="DF9:DF10 DF12:DF32">
    <cfRule type="containsText" dxfId="1479" priority="954" operator="containsText" text="Leav">
      <formula>NOT(ISERROR(SEARCH(("Leav"),(DF9))))</formula>
    </cfRule>
  </conditionalFormatting>
  <conditionalFormatting sqref="DF9:DF10 DF12:DF32">
    <cfRule type="containsText" dxfId="1478" priority="955" operator="containsText" text="Holi">
      <formula>NOT(ISERROR(SEARCH(("Holi"),(DF9))))</formula>
    </cfRule>
  </conditionalFormatting>
  <conditionalFormatting sqref="DF9:DF10 DF12:DF32">
    <cfRule type="containsText" dxfId="1477" priority="956" operator="containsText" text="Orie">
      <formula>NOT(ISERROR(SEARCH(("Orie"),(DF9))))</formula>
    </cfRule>
  </conditionalFormatting>
  <conditionalFormatting sqref="DH9:DH10 DH12:DH39">
    <cfRule type="containsText" dxfId="1476" priority="947" operator="containsText" text="Pres">
      <formula>NOT(ISERROR(SEARCH(("Pres"),(DH9))))</formula>
    </cfRule>
  </conditionalFormatting>
  <conditionalFormatting sqref="DH9:DH10 DH12:DH39">
    <cfRule type="containsText" dxfId="1475" priority="948" operator="containsText" text="Abs">
      <formula>NOT(ISERROR(SEARCH(("Abs"),(DH9))))</formula>
    </cfRule>
  </conditionalFormatting>
  <conditionalFormatting sqref="DH9:DH10 DH12:DH39">
    <cfRule type="containsText" dxfId="1474" priority="949" operator="containsText" text="Leav">
      <formula>NOT(ISERROR(SEARCH(("Leav"),(DH9))))</formula>
    </cfRule>
  </conditionalFormatting>
  <conditionalFormatting sqref="DH9:DH10 DH12:DH39">
    <cfRule type="containsText" dxfId="1473" priority="950" operator="containsText" text="Holi">
      <formula>NOT(ISERROR(SEARCH(("Holi"),(DH9))))</formula>
    </cfRule>
  </conditionalFormatting>
  <conditionalFormatting sqref="DH9:DH10 DH12:DH39">
    <cfRule type="containsText" dxfId="1472" priority="951" operator="containsText" text="Orie">
      <formula>NOT(ISERROR(SEARCH(("Orie"),(DH9))))</formula>
    </cfRule>
  </conditionalFormatting>
  <conditionalFormatting sqref="DG9:DG10 DG12:DG28">
    <cfRule type="containsText" dxfId="1471" priority="942" operator="containsText" text="Pres">
      <formula>NOT(ISERROR(SEARCH(("Pres"),(DG9))))</formula>
    </cfRule>
  </conditionalFormatting>
  <conditionalFormatting sqref="DG9:DG10 DG12:DG28">
    <cfRule type="containsText" dxfId="1470" priority="943" operator="containsText" text="Abs">
      <formula>NOT(ISERROR(SEARCH(("Abs"),(DG9))))</formula>
    </cfRule>
  </conditionalFormatting>
  <conditionalFormatting sqref="DG9:DG10 DG12:DG28">
    <cfRule type="containsText" dxfId="1469" priority="944" operator="containsText" text="Leav">
      <formula>NOT(ISERROR(SEARCH(("Leav"),(DG9))))</formula>
    </cfRule>
  </conditionalFormatting>
  <conditionalFormatting sqref="DG9:DG10 DG12:DG28">
    <cfRule type="containsText" dxfId="1468" priority="945" operator="containsText" text="Holi">
      <formula>NOT(ISERROR(SEARCH(("Holi"),(DG9))))</formula>
    </cfRule>
  </conditionalFormatting>
  <conditionalFormatting sqref="DG9:DG10 DG12:DG28">
    <cfRule type="containsText" dxfId="1467" priority="946" operator="containsText" text="Orie">
      <formula>NOT(ISERROR(SEARCH(("Orie"),(DG9))))</formula>
    </cfRule>
  </conditionalFormatting>
  <conditionalFormatting sqref="DI9:DI10 DI12:DI32">
    <cfRule type="containsText" dxfId="1466" priority="937" operator="containsText" text="Pres">
      <formula>NOT(ISERROR(SEARCH(("Pres"),(DI9))))</formula>
    </cfRule>
  </conditionalFormatting>
  <conditionalFormatting sqref="DI9:DI10 DI12:DI32">
    <cfRule type="containsText" dxfId="1465" priority="938" operator="containsText" text="Abs">
      <formula>NOT(ISERROR(SEARCH(("Abs"),(DI9))))</formula>
    </cfRule>
  </conditionalFormatting>
  <conditionalFormatting sqref="DI9:DI10 DI12:DI32">
    <cfRule type="containsText" dxfId="1464" priority="939" operator="containsText" text="Leav">
      <formula>NOT(ISERROR(SEARCH(("Leav"),(DI9))))</formula>
    </cfRule>
  </conditionalFormatting>
  <conditionalFormatting sqref="DI9:DI10 DI12:DI32">
    <cfRule type="containsText" dxfId="1463" priority="940" operator="containsText" text="Holi">
      <formula>NOT(ISERROR(SEARCH(("Holi"),(DI9))))</formula>
    </cfRule>
  </conditionalFormatting>
  <conditionalFormatting sqref="DI9:DI10 DI12:DI32">
    <cfRule type="containsText" dxfId="1462" priority="941" operator="containsText" text="Orie">
      <formula>NOT(ISERROR(SEARCH(("Orie"),(DI9))))</formula>
    </cfRule>
  </conditionalFormatting>
  <conditionalFormatting sqref="DJ15:DJ35">
    <cfRule type="containsText" dxfId="1461" priority="932" operator="containsText" text="Pres">
      <formula>NOT(ISERROR(SEARCH(("Pres"),(DJ15))))</formula>
    </cfRule>
  </conditionalFormatting>
  <conditionalFormatting sqref="DJ15:DJ35">
    <cfRule type="containsText" dxfId="1460" priority="933" operator="containsText" text="Abs">
      <formula>NOT(ISERROR(SEARCH(("Abs"),(DJ15))))</formula>
    </cfRule>
  </conditionalFormatting>
  <conditionalFormatting sqref="DJ15:DJ35">
    <cfRule type="containsText" dxfId="1459" priority="934" operator="containsText" text="Leav">
      <formula>NOT(ISERROR(SEARCH(("Leav"),(DJ15))))</formula>
    </cfRule>
  </conditionalFormatting>
  <conditionalFormatting sqref="DJ15:DJ35">
    <cfRule type="containsText" dxfId="1458" priority="935" operator="containsText" text="Holi">
      <formula>NOT(ISERROR(SEARCH(("Holi"),(DJ15))))</formula>
    </cfRule>
  </conditionalFormatting>
  <conditionalFormatting sqref="DJ15:DJ35">
    <cfRule type="containsText" dxfId="1457" priority="936" operator="containsText" text="Orie">
      <formula>NOT(ISERROR(SEARCH(("Orie"),(DJ15))))</formula>
    </cfRule>
  </conditionalFormatting>
  <conditionalFormatting sqref="DK15:DK30">
    <cfRule type="containsText" dxfId="1456" priority="927" operator="containsText" text="Pres">
      <formula>NOT(ISERROR(SEARCH(("Pres"),(DK15))))</formula>
    </cfRule>
  </conditionalFormatting>
  <conditionalFormatting sqref="DK15:DK30">
    <cfRule type="containsText" dxfId="1455" priority="928" operator="containsText" text="Abs">
      <formula>NOT(ISERROR(SEARCH(("Abs"),(DK15))))</formula>
    </cfRule>
  </conditionalFormatting>
  <conditionalFormatting sqref="DK15:DK30">
    <cfRule type="containsText" dxfId="1454" priority="929" operator="containsText" text="Leav">
      <formula>NOT(ISERROR(SEARCH(("Leav"),(DK15))))</formula>
    </cfRule>
  </conditionalFormatting>
  <conditionalFormatting sqref="DK15:DK30">
    <cfRule type="containsText" dxfId="1453" priority="930" operator="containsText" text="Holi">
      <formula>NOT(ISERROR(SEARCH(("Holi"),(DK15))))</formula>
    </cfRule>
  </conditionalFormatting>
  <conditionalFormatting sqref="DK15:DK30">
    <cfRule type="containsText" dxfId="1452" priority="931" operator="containsText" text="Orie">
      <formula>NOT(ISERROR(SEARCH(("Orie"),(DK15))))</formula>
    </cfRule>
  </conditionalFormatting>
  <conditionalFormatting sqref="DN15:DN34">
    <cfRule type="containsText" dxfId="1451" priority="922" operator="containsText" text="Pres">
      <formula>NOT(ISERROR(SEARCH(("Pres"),(DN15))))</formula>
    </cfRule>
  </conditionalFormatting>
  <conditionalFormatting sqref="DN15:DN34">
    <cfRule type="containsText" dxfId="1450" priority="923" operator="containsText" text="Abs">
      <formula>NOT(ISERROR(SEARCH(("Abs"),(DN15))))</formula>
    </cfRule>
  </conditionalFormatting>
  <conditionalFormatting sqref="DN15:DN34">
    <cfRule type="containsText" dxfId="1449" priority="924" operator="containsText" text="Leav">
      <formula>NOT(ISERROR(SEARCH(("Leav"),(DN15))))</formula>
    </cfRule>
  </conditionalFormatting>
  <conditionalFormatting sqref="DN15:DN34">
    <cfRule type="containsText" dxfId="1448" priority="925" operator="containsText" text="Holi">
      <formula>NOT(ISERROR(SEARCH(("Holi"),(DN15))))</formula>
    </cfRule>
  </conditionalFormatting>
  <conditionalFormatting sqref="DN15:DN34">
    <cfRule type="containsText" dxfId="1447" priority="926" operator="containsText" text="Orie">
      <formula>NOT(ISERROR(SEARCH(("Orie"),(DN15))))</formula>
    </cfRule>
  </conditionalFormatting>
  <conditionalFormatting sqref="DO15:DO35">
    <cfRule type="containsText" dxfId="1446" priority="917" operator="containsText" text="Pres">
      <formula>NOT(ISERROR(SEARCH(("Pres"),(DO15))))</formula>
    </cfRule>
  </conditionalFormatting>
  <conditionalFormatting sqref="DO15:DO35">
    <cfRule type="containsText" dxfId="1445" priority="918" operator="containsText" text="Abs">
      <formula>NOT(ISERROR(SEARCH(("Abs"),(DO15))))</formula>
    </cfRule>
  </conditionalFormatting>
  <conditionalFormatting sqref="DO15:DO35">
    <cfRule type="containsText" dxfId="1444" priority="919" operator="containsText" text="Leav">
      <formula>NOT(ISERROR(SEARCH(("Leav"),(DO15))))</formula>
    </cfRule>
  </conditionalFormatting>
  <conditionalFormatting sqref="DO15:DO35">
    <cfRule type="containsText" dxfId="1443" priority="920" operator="containsText" text="Holi">
      <formula>NOT(ISERROR(SEARCH(("Holi"),(DO15))))</formula>
    </cfRule>
  </conditionalFormatting>
  <conditionalFormatting sqref="DO15:DO35">
    <cfRule type="containsText" dxfId="1442" priority="921" operator="containsText" text="Orie">
      <formula>NOT(ISERROR(SEARCH(("Orie"),(DO15))))</formula>
    </cfRule>
  </conditionalFormatting>
  <conditionalFormatting sqref="DP15:DP34">
    <cfRule type="containsText" dxfId="1441" priority="912" operator="containsText" text="Pres">
      <formula>NOT(ISERROR(SEARCH(("Pres"),(DP15))))</formula>
    </cfRule>
  </conditionalFormatting>
  <conditionalFormatting sqref="DP15:DP34">
    <cfRule type="containsText" dxfId="1440" priority="913" operator="containsText" text="Abs">
      <formula>NOT(ISERROR(SEARCH(("Abs"),(DP15))))</formula>
    </cfRule>
  </conditionalFormatting>
  <conditionalFormatting sqref="DP15:DP34">
    <cfRule type="containsText" dxfId="1439" priority="914" operator="containsText" text="Leav">
      <formula>NOT(ISERROR(SEARCH(("Leav"),(DP15))))</formula>
    </cfRule>
  </conditionalFormatting>
  <conditionalFormatting sqref="DP15:DP34">
    <cfRule type="containsText" dxfId="1438" priority="915" operator="containsText" text="Holi">
      <formula>NOT(ISERROR(SEARCH(("Holi"),(DP15))))</formula>
    </cfRule>
  </conditionalFormatting>
  <conditionalFormatting sqref="DP15:DP34">
    <cfRule type="containsText" dxfId="1437" priority="916" operator="containsText" text="Orie">
      <formula>NOT(ISERROR(SEARCH(("Orie"),(DP15))))</formula>
    </cfRule>
  </conditionalFormatting>
  <conditionalFormatting sqref="DQ15:DQ34">
    <cfRule type="containsText" dxfId="1436" priority="907" operator="containsText" text="Pres">
      <formula>NOT(ISERROR(SEARCH(("Pres"),(DQ15))))</formula>
    </cfRule>
  </conditionalFormatting>
  <conditionalFormatting sqref="DQ15:DQ34">
    <cfRule type="containsText" dxfId="1435" priority="908" operator="containsText" text="Abs">
      <formula>NOT(ISERROR(SEARCH(("Abs"),(DQ15))))</formula>
    </cfRule>
  </conditionalFormatting>
  <conditionalFormatting sqref="DQ15:DQ34">
    <cfRule type="containsText" dxfId="1434" priority="909" operator="containsText" text="Leav">
      <formula>NOT(ISERROR(SEARCH(("Leav"),(DQ15))))</formula>
    </cfRule>
  </conditionalFormatting>
  <conditionalFormatting sqref="DQ15:DQ34">
    <cfRule type="containsText" dxfId="1433" priority="910" operator="containsText" text="Holi">
      <formula>NOT(ISERROR(SEARCH(("Holi"),(DQ15))))</formula>
    </cfRule>
  </conditionalFormatting>
  <conditionalFormatting sqref="DQ15:DQ34">
    <cfRule type="containsText" dxfId="1432" priority="911" operator="containsText" text="Orie">
      <formula>NOT(ISERROR(SEARCH(("Orie"),(DQ15))))</formula>
    </cfRule>
  </conditionalFormatting>
  <conditionalFormatting sqref="DL15:DL30">
    <cfRule type="containsText" dxfId="1431" priority="902" operator="containsText" text="Pres">
      <formula>NOT(ISERROR(SEARCH(("Pres"),(DL15))))</formula>
    </cfRule>
  </conditionalFormatting>
  <conditionalFormatting sqref="DL15:DL30">
    <cfRule type="containsText" dxfId="1430" priority="903" operator="containsText" text="Abs">
      <formula>NOT(ISERROR(SEARCH(("Abs"),(DL15))))</formula>
    </cfRule>
  </conditionalFormatting>
  <conditionalFormatting sqref="DL15:DL30">
    <cfRule type="containsText" dxfId="1429" priority="904" operator="containsText" text="Leav">
      <formula>NOT(ISERROR(SEARCH(("Leav"),(DL15))))</formula>
    </cfRule>
  </conditionalFormatting>
  <conditionalFormatting sqref="DL15:DL30">
    <cfRule type="containsText" dxfId="1428" priority="905" operator="containsText" text="Holi">
      <formula>NOT(ISERROR(SEARCH(("Holi"),(DL15))))</formula>
    </cfRule>
  </conditionalFormatting>
  <conditionalFormatting sqref="DL15:DL30">
    <cfRule type="containsText" dxfId="1427" priority="906" operator="containsText" text="Orie">
      <formula>NOT(ISERROR(SEARCH(("Orie"),(DL15))))</formula>
    </cfRule>
  </conditionalFormatting>
  <conditionalFormatting sqref="DM15:DM32">
    <cfRule type="containsText" dxfId="1426" priority="897" operator="containsText" text="Pres">
      <formula>NOT(ISERROR(SEARCH(("Pres"),(DM15))))</formula>
    </cfRule>
  </conditionalFormatting>
  <conditionalFormatting sqref="DM15:DM32">
    <cfRule type="containsText" dxfId="1425" priority="898" operator="containsText" text="Abs">
      <formula>NOT(ISERROR(SEARCH(("Abs"),(DM15))))</formula>
    </cfRule>
  </conditionalFormatting>
  <conditionalFormatting sqref="DM15:DM32">
    <cfRule type="containsText" dxfId="1424" priority="899" operator="containsText" text="Leav">
      <formula>NOT(ISERROR(SEARCH(("Leav"),(DM15))))</formula>
    </cfRule>
  </conditionalFormatting>
  <conditionalFormatting sqref="DM15:DM32">
    <cfRule type="containsText" dxfId="1423" priority="900" operator="containsText" text="Holi">
      <formula>NOT(ISERROR(SEARCH(("Holi"),(DM15))))</formula>
    </cfRule>
  </conditionalFormatting>
  <conditionalFormatting sqref="DM15:DM32">
    <cfRule type="containsText" dxfId="1422" priority="901" operator="containsText" text="Orie">
      <formula>NOT(ISERROR(SEARCH(("Orie"),(DM15))))</formula>
    </cfRule>
  </conditionalFormatting>
  <conditionalFormatting sqref="DR15:DR32">
    <cfRule type="containsText" dxfId="1421" priority="892" operator="containsText" text="Pres">
      <formula>NOT(ISERROR(SEARCH(("Pres"),(DR15))))</formula>
    </cfRule>
  </conditionalFormatting>
  <conditionalFormatting sqref="DR15:DR32">
    <cfRule type="containsText" dxfId="1420" priority="893" operator="containsText" text="Abs">
      <formula>NOT(ISERROR(SEARCH(("Abs"),(DR15))))</formula>
    </cfRule>
  </conditionalFormatting>
  <conditionalFormatting sqref="DR15:DR32">
    <cfRule type="containsText" dxfId="1419" priority="894" operator="containsText" text="Leav">
      <formula>NOT(ISERROR(SEARCH(("Leav"),(DR15))))</formula>
    </cfRule>
  </conditionalFormatting>
  <conditionalFormatting sqref="DR15:DR32">
    <cfRule type="containsText" dxfId="1418" priority="895" operator="containsText" text="Holi">
      <formula>NOT(ISERROR(SEARCH(("Holi"),(DR15))))</formula>
    </cfRule>
  </conditionalFormatting>
  <conditionalFormatting sqref="DR15:DR32">
    <cfRule type="containsText" dxfId="1417" priority="896" operator="containsText" text="Orie">
      <formula>NOT(ISERROR(SEARCH(("Orie"),(DR15))))</formula>
    </cfRule>
  </conditionalFormatting>
  <conditionalFormatting sqref="DS15:DS35">
    <cfRule type="containsText" dxfId="1416" priority="882" operator="containsText" text="Pres">
      <formula>NOT(ISERROR(SEARCH(("Pres"),(DS15))))</formula>
    </cfRule>
  </conditionalFormatting>
  <conditionalFormatting sqref="DS15:DS35">
    <cfRule type="containsText" dxfId="1415" priority="883" operator="containsText" text="Abs">
      <formula>NOT(ISERROR(SEARCH(("Abs"),(DS15))))</formula>
    </cfRule>
  </conditionalFormatting>
  <conditionalFormatting sqref="DS15:DS35">
    <cfRule type="containsText" dxfId="1414" priority="884" operator="containsText" text="Leav">
      <formula>NOT(ISERROR(SEARCH(("Leav"),(DS15))))</formula>
    </cfRule>
  </conditionalFormatting>
  <conditionalFormatting sqref="DS15:DS35">
    <cfRule type="containsText" dxfId="1413" priority="885" operator="containsText" text="Holi">
      <formula>NOT(ISERROR(SEARCH(("Holi"),(DS15))))</formula>
    </cfRule>
  </conditionalFormatting>
  <conditionalFormatting sqref="DS15:DS35">
    <cfRule type="containsText" dxfId="1412" priority="886" operator="containsText" text="Orie">
      <formula>NOT(ISERROR(SEARCH(("Orie"),(DS15))))</formula>
    </cfRule>
  </conditionalFormatting>
  <conditionalFormatting sqref="DT28:DT34 DT15:DT26">
    <cfRule type="containsText" dxfId="1411" priority="877" operator="containsText" text="Pres">
      <formula>NOT(ISERROR(SEARCH(("Pres"),(DT15))))</formula>
    </cfRule>
  </conditionalFormatting>
  <conditionalFormatting sqref="DT28:DT34 DT15:DT26">
    <cfRule type="containsText" dxfId="1410" priority="878" operator="containsText" text="Abs">
      <formula>NOT(ISERROR(SEARCH(("Abs"),(DT15))))</formula>
    </cfRule>
  </conditionalFormatting>
  <conditionalFormatting sqref="DT28:DT34 DT15:DT26">
    <cfRule type="containsText" dxfId="1409" priority="879" operator="containsText" text="Leav">
      <formula>NOT(ISERROR(SEARCH(("Leav"),(DT15))))</formula>
    </cfRule>
  </conditionalFormatting>
  <conditionalFormatting sqref="DT28:DT34 DT15:DT26">
    <cfRule type="containsText" dxfId="1408" priority="880" operator="containsText" text="Holi">
      <formula>NOT(ISERROR(SEARCH(("Holi"),(DT15))))</formula>
    </cfRule>
  </conditionalFormatting>
  <conditionalFormatting sqref="DT28:DT34 DT15:DT26">
    <cfRule type="containsText" dxfId="1407" priority="881" operator="containsText" text="Orie">
      <formula>NOT(ISERROR(SEARCH(("Orie"),(DT15))))</formula>
    </cfRule>
  </conditionalFormatting>
  <conditionalFormatting sqref="DU15:DU26 DU28:DU35">
    <cfRule type="containsText" dxfId="1406" priority="872" operator="containsText" text="Pres">
      <formula>NOT(ISERROR(SEARCH(("Pres"),(DU15))))</formula>
    </cfRule>
  </conditionalFormatting>
  <conditionalFormatting sqref="DU15:DU26 DU28:DU35">
    <cfRule type="containsText" dxfId="1405" priority="873" operator="containsText" text="Abs">
      <formula>NOT(ISERROR(SEARCH(("Abs"),(DU15))))</formula>
    </cfRule>
  </conditionalFormatting>
  <conditionalFormatting sqref="DU15:DU26 DU28:DU35">
    <cfRule type="containsText" dxfId="1404" priority="874" operator="containsText" text="Leav">
      <formula>NOT(ISERROR(SEARCH(("Leav"),(DU15))))</formula>
    </cfRule>
  </conditionalFormatting>
  <conditionalFormatting sqref="DU15:DU26 DU28:DU35">
    <cfRule type="containsText" dxfId="1403" priority="875" operator="containsText" text="Holi">
      <formula>NOT(ISERROR(SEARCH(("Holi"),(DU15))))</formula>
    </cfRule>
  </conditionalFormatting>
  <conditionalFormatting sqref="DU15:DU26 DU28:DU35">
    <cfRule type="containsText" dxfId="1402" priority="876" operator="containsText" text="Orie">
      <formula>NOT(ISERROR(SEARCH(("Orie"),(DU15))))</formula>
    </cfRule>
  </conditionalFormatting>
  <conditionalFormatting sqref="DV28:DV34 DV15:DV26">
    <cfRule type="containsText" dxfId="1401" priority="867" operator="containsText" text="Pres">
      <formula>NOT(ISERROR(SEARCH(("Pres"),(DV15))))</formula>
    </cfRule>
  </conditionalFormatting>
  <conditionalFormatting sqref="DV28:DV34 DV15:DV26">
    <cfRule type="containsText" dxfId="1400" priority="868" operator="containsText" text="Abs">
      <formula>NOT(ISERROR(SEARCH(("Abs"),(DV15))))</formula>
    </cfRule>
  </conditionalFormatting>
  <conditionalFormatting sqref="DV28:DV34 DV15:DV26">
    <cfRule type="containsText" dxfId="1399" priority="869" operator="containsText" text="Leav">
      <formula>NOT(ISERROR(SEARCH(("Leav"),(DV15))))</formula>
    </cfRule>
  </conditionalFormatting>
  <conditionalFormatting sqref="DV28:DV34 DV15:DV26">
    <cfRule type="containsText" dxfId="1398" priority="870" operator="containsText" text="Holi">
      <formula>NOT(ISERROR(SEARCH(("Holi"),(DV15))))</formula>
    </cfRule>
  </conditionalFormatting>
  <conditionalFormatting sqref="DV28:DV34 DV15:DV26">
    <cfRule type="containsText" dxfId="1397" priority="871" operator="containsText" text="Orie">
      <formula>NOT(ISERROR(SEARCH(("Orie"),(DV15))))</formula>
    </cfRule>
  </conditionalFormatting>
  <conditionalFormatting sqref="DW15:DW26">
    <cfRule type="containsText" dxfId="1396" priority="857" operator="containsText" text="Pres">
      <formula>NOT(ISERROR(SEARCH(("Pres"),(DW15))))</formula>
    </cfRule>
  </conditionalFormatting>
  <conditionalFormatting sqref="DW15:DW26">
    <cfRule type="containsText" dxfId="1395" priority="858" operator="containsText" text="Abs">
      <formula>NOT(ISERROR(SEARCH(("Abs"),(DW15))))</formula>
    </cfRule>
  </conditionalFormatting>
  <conditionalFormatting sqref="DW15:DW26">
    <cfRule type="containsText" dxfId="1394" priority="859" operator="containsText" text="Leav">
      <formula>NOT(ISERROR(SEARCH(("Leav"),(DW15))))</formula>
    </cfRule>
  </conditionalFormatting>
  <conditionalFormatting sqref="DW15:DW26">
    <cfRule type="containsText" dxfId="1393" priority="860" operator="containsText" text="Holi">
      <formula>NOT(ISERROR(SEARCH(("Holi"),(DW15))))</formula>
    </cfRule>
  </conditionalFormatting>
  <conditionalFormatting sqref="DW15:DW26">
    <cfRule type="containsText" dxfId="1392" priority="861" operator="containsText" text="Orie">
      <formula>NOT(ISERROR(SEARCH(("Orie"),(DW15))))</formula>
    </cfRule>
  </conditionalFormatting>
  <conditionalFormatting sqref="DX15:DX26 DX28:DX44">
    <cfRule type="containsText" dxfId="1391" priority="852" operator="containsText" text="Pres">
      <formula>NOT(ISERROR(SEARCH(("Pres"),(DX15))))</formula>
    </cfRule>
  </conditionalFormatting>
  <conditionalFormatting sqref="DX15:DX26 DX28:DX44">
    <cfRule type="containsText" dxfId="1390" priority="853" operator="containsText" text="Abs">
      <formula>NOT(ISERROR(SEARCH(("Abs"),(DX15))))</formula>
    </cfRule>
  </conditionalFormatting>
  <conditionalFormatting sqref="DX15:DX26 DX28:DX44">
    <cfRule type="containsText" dxfId="1389" priority="854" operator="containsText" text="Leav">
      <formula>NOT(ISERROR(SEARCH(("Leav"),(DX15))))</formula>
    </cfRule>
  </conditionalFormatting>
  <conditionalFormatting sqref="DX15:DX26 DX28:DX44">
    <cfRule type="containsText" dxfId="1388" priority="855" operator="containsText" text="Holi">
      <formula>NOT(ISERROR(SEARCH(("Holi"),(DX15))))</formula>
    </cfRule>
  </conditionalFormatting>
  <conditionalFormatting sqref="DX15:DX26 DX28:DX44">
    <cfRule type="containsText" dxfId="1387" priority="856" operator="containsText" text="Orie">
      <formula>NOT(ISERROR(SEARCH(("Orie"),(DX15))))</formula>
    </cfRule>
  </conditionalFormatting>
  <conditionalFormatting sqref="DY15:DY26 DY28:DY36">
    <cfRule type="containsText" dxfId="1386" priority="847" operator="containsText" text="Pres">
      <formula>NOT(ISERROR(SEARCH(("Pres"),(DY15))))</formula>
    </cfRule>
  </conditionalFormatting>
  <conditionalFormatting sqref="DY15:DY26 DY28:DY36">
    <cfRule type="containsText" dxfId="1385" priority="848" operator="containsText" text="Abs">
      <formula>NOT(ISERROR(SEARCH(("Abs"),(DY15))))</formula>
    </cfRule>
  </conditionalFormatting>
  <conditionalFormatting sqref="DY15:DY26 DY28:DY36">
    <cfRule type="containsText" dxfId="1384" priority="849" operator="containsText" text="Leav">
      <formula>NOT(ISERROR(SEARCH(("Leav"),(DY15))))</formula>
    </cfRule>
  </conditionalFormatting>
  <conditionalFormatting sqref="DY15:DY26 DY28:DY36">
    <cfRule type="containsText" dxfId="1383" priority="850" operator="containsText" text="Holi">
      <formula>NOT(ISERROR(SEARCH(("Holi"),(DY15))))</formula>
    </cfRule>
  </conditionalFormatting>
  <conditionalFormatting sqref="DY15:DY26 DY28:DY36">
    <cfRule type="containsText" dxfId="1382" priority="851" operator="containsText" text="Orie">
      <formula>NOT(ISERROR(SEARCH(("Orie"),(DY15))))</formula>
    </cfRule>
  </conditionalFormatting>
  <conditionalFormatting sqref="DZ32:DZ37">
    <cfRule type="containsText" dxfId="1381" priority="842" operator="containsText" text="Pres">
      <formula>NOT(ISERROR(SEARCH(("Pres"),(DZ32))))</formula>
    </cfRule>
  </conditionalFormatting>
  <conditionalFormatting sqref="DZ32:DZ37">
    <cfRule type="containsText" dxfId="1380" priority="843" operator="containsText" text="Abs">
      <formula>NOT(ISERROR(SEARCH(("Abs"),(DZ32))))</formula>
    </cfRule>
  </conditionalFormatting>
  <conditionalFormatting sqref="DZ32:DZ37">
    <cfRule type="containsText" dxfId="1379" priority="844" operator="containsText" text="Leav">
      <formula>NOT(ISERROR(SEARCH(("Leav"),(DZ32))))</formula>
    </cfRule>
  </conditionalFormatting>
  <conditionalFormatting sqref="DZ32:DZ37">
    <cfRule type="containsText" dxfId="1378" priority="845" operator="containsText" text="Holi">
      <formula>NOT(ISERROR(SEARCH(("Holi"),(DZ32))))</formula>
    </cfRule>
  </conditionalFormatting>
  <conditionalFormatting sqref="DZ32:DZ37">
    <cfRule type="containsText" dxfId="1377" priority="846" operator="containsText" text="Orie">
      <formula>NOT(ISERROR(SEARCH(("Orie"),(DZ32))))</formula>
    </cfRule>
  </conditionalFormatting>
  <conditionalFormatting sqref="EA32:EA34">
    <cfRule type="containsText" dxfId="1376" priority="837" operator="containsText" text="Pres">
      <formula>NOT(ISERROR(SEARCH(("Pres"),(EA32))))</formula>
    </cfRule>
  </conditionalFormatting>
  <conditionalFormatting sqref="EA32:EA34">
    <cfRule type="containsText" dxfId="1375" priority="838" operator="containsText" text="Abs">
      <formula>NOT(ISERROR(SEARCH(("Abs"),(EA32))))</formula>
    </cfRule>
  </conditionalFormatting>
  <conditionalFormatting sqref="EA32:EA34">
    <cfRule type="containsText" dxfId="1374" priority="839" operator="containsText" text="Leav">
      <formula>NOT(ISERROR(SEARCH(("Leav"),(EA32))))</formula>
    </cfRule>
  </conditionalFormatting>
  <conditionalFormatting sqref="EA32:EA34">
    <cfRule type="containsText" dxfId="1373" priority="840" operator="containsText" text="Holi">
      <formula>NOT(ISERROR(SEARCH(("Holi"),(EA32))))</formula>
    </cfRule>
  </conditionalFormatting>
  <conditionalFormatting sqref="EA32:EA34">
    <cfRule type="containsText" dxfId="1372" priority="841" operator="containsText" text="Orie">
      <formula>NOT(ISERROR(SEARCH(("Orie"),(EA32))))</formula>
    </cfRule>
  </conditionalFormatting>
  <conditionalFormatting sqref="EB32:EB34">
    <cfRule type="containsText" dxfId="1371" priority="832" operator="containsText" text="Pres">
      <formula>NOT(ISERROR(SEARCH(("Pres"),(EB32))))</formula>
    </cfRule>
  </conditionalFormatting>
  <conditionalFormatting sqref="EB32:EB34">
    <cfRule type="containsText" dxfId="1370" priority="833" operator="containsText" text="Abs">
      <formula>NOT(ISERROR(SEARCH(("Abs"),(EB32))))</formula>
    </cfRule>
  </conditionalFormatting>
  <conditionalFormatting sqref="EB32:EB34">
    <cfRule type="containsText" dxfId="1369" priority="834" operator="containsText" text="Leav">
      <formula>NOT(ISERROR(SEARCH(("Leav"),(EB32))))</formula>
    </cfRule>
  </conditionalFormatting>
  <conditionalFormatting sqref="EB32:EB34">
    <cfRule type="containsText" dxfId="1368" priority="835" operator="containsText" text="Holi">
      <formula>NOT(ISERROR(SEARCH(("Holi"),(EB32))))</formula>
    </cfRule>
  </conditionalFormatting>
  <conditionalFormatting sqref="EB32:EB34">
    <cfRule type="containsText" dxfId="1367" priority="836" operator="containsText" text="Orie">
      <formula>NOT(ISERROR(SEARCH(("Orie"),(EB32))))</formula>
    </cfRule>
  </conditionalFormatting>
  <conditionalFormatting sqref="EC32:EC36">
    <cfRule type="containsText" dxfId="1366" priority="827" operator="containsText" text="Pres">
      <formula>NOT(ISERROR(SEARCH(("Pres"),(EC32))))</formula>
    </cfRule>
  </conditionalFormatting>
  <conditionalFormatting sqref="EC32:EC36">
    <cfRule type="containsText" dxfId="1365" priority="828" operator="containsText" text="Abs">
      <formula>NOT(ISERROR(SEARCH(("Abs"),(EC32))))</formula>
    </cfRule>
  </conditionalFormatting>
  <conditionalFormatting sqref="EC32:EC36">
    <cfRule type="containsText" dxfId="1364" priority="829" operator="containsText" text="Leav">
      <formula>NOT(ISERROR(SEARCH(("Leav"),(EC32))))</formula>
    </cfRule>
  </conditionalFormatting>
  <conditionalFormatting sqref="EC32:EC36">
    <cfRule type="containsText" dxfId="1363" priority="830" operator="containsText" text="Holi">
      <formula>NOT(ISERROR(SEARCH(("Holi"),(EC32))))</formula>
    </cfRule>
  </conditionalFormatting>
  <conditionalFormatting sqref="EC32:EC36">
    <cfRule type="containsText" dxfId="1362" priority="831" operator="containsText" text="Orie">
      <formula>NOT(ISERROR(SEARCH(("Orie"),(EC32))))</formula>
    </cfRule>
  </conditionalFormatting>
  <conditionalFormatting sqref="DZ15:DZ31">
    <cfRule type="containsText" dxfId="1361" priority="822" operator="containsText" text="Pres">
      <formula>NOT(ISERROR(SEARCH(("Pres"),(DZ15))))</formula>
    </cfRule>
  </conditionalFormatting>
  <conditionalFormatting sqref="DZ15:DZ31">
    <cfRule type="containsText" dxfId="1360" priority="823" operator="containsText" text="Abs">
      <formula>NOT(ISERROR(SEARCH(("Abs"),(DZ15))))</formula>
    </cfRule>
  </conditionalFormatting>
  <conditionalFormatting sqref="DZ15:DZ31">
    <cfRule type="containsText" dxfId="1359" priority="824" operator="containsText" text="Leav">
      <formula>NOT(ISERROR(SEARCH(("Leav"),(DZ15))))</formula>
    </cfRule>
  </conditionalFormatting>
  <conditionalFormatting sqref="DZ15:DZ31">
    <cfRule type="containsText" dxfId="1358" priority="825" operator="containsText" text="Holi">
      <formula>NOT(ISERROR(SEARCH(("Holi"),(DZ15))))</formula>
    </cfRule>
  </conditionalFormatting>
  <conditionalFormatting sqref="DZ15:DZ31">
    <cfRule type="containsText" dxfId="1357" priority="826" operator="containsText" text="Orie">
      <formula>NOT(ISERROR(SEARCH(("Orie"),(DZ15))))</formula>
    </cfRule>
  </conditionalFormatting>
  <conditionalFormatting sqref="EA15:EA31">
    <cfRule type="containsText" dxfId="1356" priority="817" operator="containsText" text="Pres">
      <formula>NOT(ISERROR(SEARCH(("Pres"),(EA15))))</formula>
    </cfRule>
  </conditionalFormatting>
  <conditionalFormatting sqref="EA15:EA31">
    <cfRule type="containsText" dxfId="1355" priority="818" operator="containsText" text="Abs">
      <formula>NOT(ISERROR(SEARCH(("Abs"),(EA15))))</formula>
    </cfRule>
  </conditionalFormatting>
  <conditionalFormatting sqref="EA15:EA31">
    <cfRule type="containsText" dxfId="1354" priority="819" operator="containsText" text="Leav">
      <formula>NOT(ISERROR(SEARCH(("Leav"),(EA15))))</formula>
    </cfRule>
  </conditionalFormatting>
  <conditionalFormatting sqref="EA15:EA31">
    <cfRule type="containsText" dxfId="1353" priority="820" operator="containsText" text="Holi">
      <formula>NOT(ISERROR(SEARCH(("Holi"),(EA15))))</formula>
    </cfRule>
  </conditionalFormatting>
  <conditionalFormatting sqref="EA15:EA31">
    <cfRule type="containsText" dxfId="1352" priority="821" operator="containsText" text="Orie">
      <formula>NOT(ISERROR(SEARCH(("Orie"),(EA15))))</formula>
    </cfRule>
  </conditionalFormatting>
  <conditionalFormatting sqref="EB15:EB31">
    <cfRule type="containsText" dxfId="1351" priority="812" operator="containsText" text="Pres">
      <formula>NOT(ISERROR(SEARCH(("Pres"),(EB15))))</formula>
    </cfRule>
  </conditionalFormatting>
  <conditionalFormatting sqref="EB15:EB31">
    <cfRule type="containsText" dxfId="1350" priority="813" operator="containsText" text="Abs">
      <formula>NOT(ISERROR(SEARCH(("Abs"),(EB15))))</formula>
    </cfRule>
  </conditionalFormatting>
  <conditionalFormatting sqref="EB15:EB31">
    <cfRule type="containsText" dxfId="1349" priority="814" operator="containsText" text="Leav">
      <formula>NOT(ISERROR(SEARCH(("Leav"),(EB15))))</formula>
    </cfRule>
  </conditionalFormatting>
  <conditionalFormatting sqref="EB15:EB31">
    <cfRule type="containsText" dxfId="1348" priority="815" operator="containsText" text="Holi">
      <formula>NOT(ISERROR(SEARCH(("Holi"),(EB15))))</formula>
    </cfRule>
  </conditionalFormatting>
  <conditionalFormatting sqref="EB15:EB31">
    <cfRule type="containsText" dxfId="1347" priority="816" operator="containsText" text="Orie">
      <formula>NOT(ISERROR(SEARCH(("Orie"),(EB15))))</formula>
    </cfRule>
  </conditionalFormatting>
  <conditionalFormatting sqref="EC15:EC31">
    <cfRule type="containsText" dxfId="1346" priority="807" operator="containsText" text="Pres">
      <formula>NOT(ISERROR(SEARCH(("Pres"),(EC15))))</formula>
    </cfRule>
  </conditionalFormatting>
  <conditionalFormatting sqref="EC15:EC31">
    <cfRule type="containsText" dxfId="1345" priority="808" operator="containsText" text="Abs">
      <formula>NOT(ISERROR(SEARCH(("Abs"),(EC15))))</formula>
    </cfRule>
  </conditionalFormatting>
  <conditionalFormatting sqref="EC15:EC31">
    <cfRule type="containsText" dxfId="1344" priority="809" operator="containsText" text="Leav">
      <formula>NOT(ISERROR(SEARCH(("Leav"),(EC15))))</formula>
    </cfRule>
  </conditionalFormatting>
  <conditionalFormatting sqref="EC15:EC31">
    <cfRule type="containsText" dxfId="1343" priority="810" operator="containsText" text="Holi">
      <formula>NOT(ISERROR(SEARCH(("Holi"),(EC15))))</formula>
    </cfRule>
  </conditionalFormatting>
  <conditionalFormatting sqref="EC15:EC31">
    <cfRule type="containsText" dxfId="1342" priority="811" operator="containsText" text="Orie">
      <formula>NOT(ISERROR(SEARCH(("Orie"),(EC15))))</formula>
    </cfRule>
  </conditionalFormatting>
  <conditionalFormatting sqref="ED15:ED16 ED18:ED26 ED28:ED36">
    <cfRule type="containsText" dxfId="1341" priority="802" operator="containsText" text="Pres">
      <formula>NOT(ISERROR(SEARCH(("Pres"),(ED15))))</formula>
    </cfRule>
  </conditionalFormatting>
  <conditionalFormatting sqref="ED15:ED16 ED18:ED26 ED28:ED36">
    <cfRule type="containsText" dxfId="1340" priority="803" operator="containsText" text="Abs">
      <formula>NOT(ISERROR(SEARCH(("Abs"),(ED15))))</formula>
    </cfRule>
  </conditionalFormatting>
  <conditionalFormatting sqref="ED15:ED16 ED18:ED26 ED28:ED36">
    <cfRule type="containsText" dxfId="1339" priority="804" operator="containsText" text="Leav">
      <formula>NOT(ISERROR(SEARCH(("Leav"),(ED15))))</formula>
    </cfRule>
  </conditionalFormatting>
  <conditionalFormatting sqref="ED15:ED16 ED18:ED26 ED28:ED36">
    <cfRule type="containsText" dxfId="1338" priority="805" operator="containsText" text="Holi">
      <formula>NOT(ISERROR(SEARCH(("Holi"),(ED15))))</formula>
    </cfRule>
  </conditionalFormatting>
  <conditionalFormatting sqref="ED15:ED16 ED18:ED26 ED28:ED36">
    <cfRule type="containsText" dxfId="1337" priority="806" operator="containsText" text="Orie">
      <formula>NOT(ISERROR(SEARCH(("Orie"),(ED15))))</formula>
    </cfRule>
  </conditionalFormatting>
  <conditionalFormatting sqref="EE15:EE16 EE18:EE26 EE28:EE36">
    <cfRule type="containsText" dxfId="1336" priority="797" operator="containsText" text="Pres">
      <formula>NOT(ISERROR(SEARCH(("Pres"),(EE15))))</formula>
    </cfRule>
  </conditionalFormatting>
  <conditionalFormatting sqref="EE15:EE16 EE18:EE26 EE28:EE36">
    <cfRule type="containsText" dxfId="1335" priority="798" operator="containsText" text="Abs">
      <formula>NOT(ISERROR(SEARCH(("Abs"),(EE15))))</formula>
    </cfRule>
  </conditionalFormatting>
  <conditionalFormatting sqref="EE15:EE16 EE18:EE26 EE28:EE36">
    <cfRule type="containsText" dxfId="1334" priority="799" operator="containsText" text="Leav">
      <formula>NOT(ISERROR(SEARCH(("Leav"),(EE15))))</formula>
    </cfRule>
  </conditionalFormatting>
  <conditionalFormatting sqref="EE15:EE16 EE18:EE26 EE28:EE36">
    <cfRule type="containsText" dxfId="1333" priority="800" operator="containsText" text="Holi">
      <formula>NOT(ISERROR(SEARCH(("Holi"),(EE15))))</formula>
    </cfRule>
  </conditionalFormatting>
  <conditionalFormatting sqref="EE15:EE16 EE18:EE26 EE28:EE36">
    <cfRule type="containsText" dxfId="1332" priority="801" operator="containsText" text="Orie">
      <formula>NOT(ISERROR(SEARCH(("Orie"),(EE15))))</formula>
    </cfRule>
  </conditionalFormatting>
  <conditionalFormatting sqref="EF15:EF16 EF18:EF26 EF28:EF36">
    <cfRule type="containsText" dxfId="1331" priority="792" operator="containsText" text="Pres">
      <formula>NOT(ISERROR(SEARCH(("Pres"),(EF15))))</formula>
    </cfRule>
  </conditionalFormatting>
  <conditionalFormatting sqref="EF15:EF16 EF18:EF26 EF28:EF36">
    <cfRule type="containsText" dxfId="1330" priority="793" operator="containsText" text="Abs">
      <formula>NOT(ISERROR(SEARCH(("Abs"),(EF15))))</formula>
    </cfRule>
  </conditionalFormatting>
  <conditionalFormatting sqref="EF15:EF16 EF18:EF26 EF28:EF36">
    <cfRule type="containsText" dxfId="1329" priority="794" operator="containsText" text="Leav">
      <formula>NOT(ISERROR(SEARCH(("Leav"),(EF15))))</formula>
    </cfRule>
  </conditionalFormatting>
  <conditionalFormatting sqref="EF15:EF16 EF18:EF26 EF28:EF36">
    <cfRule type="containsText" dxfId="1328" priority="795" operator="containsText" text="Holi">
      <formula>NOT(ISERROR(SEARCH(("Holi"),(EF15))))</formula>
    </cfRule>
  </conditionalFormatting>
  <conditionalFormatting sqref="EF15:EF16 EF18:EF26 EF28:EF36">
    <cfRule type="containsText" dxfId="1327" priority="796" operator="containsText" text="Orie">
      <formula>NOT(ISERROR(SEARCH(("Orie"),(EF15))))</formula>
    </cfRule>
  </conditionalFormatting>
  <conditionalFormatting sqref="EH32:EH37">
    <cfRule type="containsText" dxfId="1326" priority="787" operator="containsText" text="Pres">
      <formula>NOT(ISERROR(SEARCH(("Pres"),(EH32))))</formula>
    </cfRule>
  </conditionalFormatting>
  <conditionalFormatting sqref="EH32:EH37">
    <cfRule type="containsText" dxfId="1325" priority="788" operator="containsText" text="Abs">
      <formula>NOT(ISERROR(SEARCH(("Abs"),(EH32))))</formula>
    </cfRule>
  </conditionalFormatting>
  <conditionalFormatting sqref="EH32:EH37">
    <cfRule type="containsText" dxfId="1324" priority="789" operator="containsText" text="Leav">
      <formula>NOT(ISERROR(SEARCH(("Leav"),(EH32))))</formula>
    </cfRule>
  </conditionalFormatting>
  <conditionalFormatting sqref="EH32:EH37">
    <cfRule type="containsText" dxfId="1323" priority="790" operator="containsText" text="Holi">
      <formula>NOT(ISERROR(SEARCH(("Holi"),(EH32))))</formula>
    </cfRule>
  </conditionalFormatting>
  <conditionalFormatting sqref="EH32:EH37">
    <cfRule type="containsText" dxfId="1322" priority="791" operator="containsText" text="Orie">
      <formula>NOT(ISERROR(SEARCH(("Orie"),(EH32))))</formula>
    </cfRule>
  </conditionalFormatting>
  <conditionalFormatting sqref="EG15:EG16 EG18:EG26 EG28:EG37">
    <cfRule type="containsText" dxfId="1321" priority="782" operator="containsText" text="Pres">
      <formula>NOT(ISERROR(SEARCH(("Pres"),(EG15))))</formula>
    </cfRule>
  </conditionalFormatting>
  <conditionalFormatting sqref="EG15:EG16 EG18:EG26 EG28:EG37">
    <cfRule type="containsText" dxfId="1320" priority="783" operator="containsText" text="Abs">
      <formula>NOT(ISERROR(SEARCH(("Abs"),(EG15))))</formula>
    </cfRule>
  </conditionalFormatting>
  <conditionalFormatting sqref="EG15:EG16 EG18:EG26 EG28:EG37">
    <cfRule type="containsText" dxfId="1319" priority="784" operator="containsText" text="Leav">
      <formula>NOT(ISERROR(SEARCH(("Leav"),(EG15))))</formula>
    </cfRule>
  </conditionalFormatting>
  <conditionalFormatting sqref="EG15:EG16 EG18:EG26 EG28:EG37">
    <cfRule type="containsText" dxfId="1318" priority="785" operator="containsText" text="Holi">
      <formula>NOT(ISERROR(SEARCH(("Holi"),(EG15))))</formula>
    </cfRule>
  </conditionalFormatting>
  <conditionalFormatting sqref="EG15:EG16 EG18:EG26 EG28:EG37">
    <cfRule type="containsText" dxfId="1317" priority="786" operator="containsText" text="Orie">
      <formula>NOT(ISERROR(SEARCH(("Orie"),(EG15))))</formula>
    </cfRule>
  </conditionalFormatting>
  <conditionalFormatting sqref="EI32:EI37">
    <cfRule type="containsText" dxfId="1316" priority="777" operator="containsText" text="Pres">
      <formula>NOT(ISERROR(SEARCH(("Pres"),(EI32))))</formula>
    </cfRule>
  </conditionalFormatting>
  <conditionalFormatting sqref="EI32:EI37">
    <cfRule type="containsText" dxfId="1315" priority="778" operator="containsText" text="Abs">
      <formula>NOT(ISERROR(SEARCH(("Abs"),(EI32))))</formula>
    </cfRule>
  </conditionalFormatting>
  <conditionalFormatting sqref="EI32:EI37">
    <cfRule type="containsText" dxfId="1314" priority="779" operator="containsText" text="Leav">
      <formula>NOT(ISERROR(SEARCH(("Leav"),(EI32))))</formula>
    </cfRule>
  </conditionalFormatting>
  <conditionalFormatting sqref="EI32:EI37">
    <cfRule type="containsText" dxfId="1313" priority="780" operator="containsText" text="Holi">
      <formula>NOT(ISERROR(SEARCH(("Holi"),(EI32))))</formula>
    </cfRule>
  </conditionalFormatting>
  <conditionalFormatting sqref="EI32:EI37">
    <cfRule type="containsText" dxfId="1312" priority="781" operator="containsText" text="Orie">
      <formula>NOT(ISERROR(SEARCH(("Orie"),(EI32))))</formula>
    </cfRule>
  </conditionalFormatting>
  <conditionalFormatting sqref="EJ32:EJ37">
    <cfRule type="containsText" dxfId="1311" priority="772" operator="containsText" text="Pres">
      <formula>NOT(ISERROR(SEARCH(("Pres"),(EJ32))))</formula>
    </cfRule>
  </conditionalFormatting>
  <conditionalFormatting sqref="EJ32:EJ37">
    <cfRule type="containsText" dxfId="1310" priority="773" operator="containsText" text="Abs">
      <formula>NOT(ISERROR(SEARCH(("Abs"),(EJ32))))</formula>
    </cfRule>
  </conditionalFormatting>
  <conditionalFormatting sqref="EJ32:EJ37">
    <cfRule type="containsText" dxfId="1309" priority="774" operator="containsText" text="Leav">
      <formula>NOT(ISERROR(SEARCH(("Leav"),(EJ32))))</formula>
    </cfRule>
  </conditionalFormatting>
  <conditionalFormatting sqref="EJ32:EJ37">
    <cfRule type="containsText" dxfId="1308" priority="775" operator="containsText" text="Holi">
      <formula>NOT(ISERROR(SEARCH(("Holi"),(EJ32))))</formula>
    </cfRule>
  </conditionalFormatting>
  <conditionalFormatting sqref="EJ32:EJ37">
    <cfRule type="containsText" dxfId="1307" priority="776" operator="containsText" text="Orie">
      <formula>NOT(ISERROR(SEARCH(("Orie"),(EJ32))))</formula>
    </cfRule>
  </conditionalFormatting>
  <conditionalFormatting sqref="EL15:EL16 EL32:EL37">
    <cfRule type="containsText" dxfId="1306" priority="767" operator="containsText" text="Pres">
      <formula>NOT(ISERROR(SEARCH(("Pres"),(EL15))))</formula>
    </cfRule>
  </conditionalFormatting>
  <conditionalFormatting sqref="EL15:EL16 EL32:EL37">
    <cfRule type="containsText" dxfId="1305" priority="768" operator="containsText" text="Abs">
      <formula>NOT(ISERROR(SEARCH(("Abs"),(EL15))))</formula>
    </cfRule>
  </conditionalFormatting>
  <conditionalFormatting sqref="EL15:EL16 EL32:EL37">
    <cfRule type="containsText" dxfId="1304" priority="769" operator="containsText" text="Leav">
      <formula>NOT(ISERROR(SEARCH(("Leav"),(EL15))))</formula>
    </cfRule>
  </conditionalFormatting>
  <conditionalFormatting sqref="EL15:EL16 EL32:EL37">
    <cfRule type="containsText" dxfId="1303" priority="770" operator="containsText" text="Holi">
      <formula>NOT(ISERROR(SEARCH(("Holi"),(EL15))))</formula>
    </cfRule>
  </conditionalFormatting>
  <conditionalFormatting sqref="EL15:EL16 EL32:EL37">
    <cfRule type="containsText" dxfId="1302" priority="771" operator="containsText" text="Orie">
      <formula>NOT(ISERROR(SEARCH(("Orie"),(EL15))))</formula>
    </cfRule>
  </conditionalFormatting>
  <conditionalFormatting sqref="EN15:EN16 EN33:EN36">
    <cfRule type="containsText" dxfId="1301" priority="762" operator="containsText" text="Pres">
      <formula>NOT(ISERROR(SEARCH(("Pres"),(EN15))))</formula>
    </cfRule>
  </conditionalFormatting>
  <conditionalFormatting sqref="EN15:EN16 EN33:EN36">
    <cfRule type="containsText" dxfId="1300" priority="763" operator="containsText" text="Abs">
      <formula>NOT(ISERROR(SEARCH(("Abs"),(EN15))))</formula>
    </cfRule>
  </conditionalFormatting>
  <conditionalFormatting sqref="EN15:EN16 EN33:EN36">
    <cfRule type="containsText" dxfId="1299" priority="764" operator="containsText" text="Leav">
      <formula>NOT(ISERROR(SEARCH(("Leav"),(EN15))))</formula>
    </cfRule>
  </conditionalFormatting>
  <conditionalFormatting sqref="EN15:EN16 EN33:EN36">
    <cfRule type="containsText" dxfId="1298" priority="765" operator="containsText" text="Holi">
      <formula>NOT(ISERROR(SEARCH(("Holi"),(EN15))))</formula>
    </cfRule>
  </conditionalFormatting>
  <conditionalFormatting sqref="EN15:EN16 EN33:EN36">
    <cfRule type="containsText" dxfId="1297" priority="766" operator="containsText" text="Orie">
      <formula>NOT(ISERROR(SEARCH(("Orie"),(EN15))))</formula>
    </cfRule>
  </conditionalFormatting>
  <conditionalFormatting sqref="EP15:EP16 EP33:EP36">
    <cfRule type="containsText" dxfId="1296" priority="757" operator="containsText" text="Pres">
      <formula>NOT(ISERROR(SEARCH(("Pres"),(EP15))))</formula>
    </cfRule>
  </conditionalFormatting>
  <conditionalFormatting sqref="EP15:EP16 EP33:EP36">
    <cfRule type="containsText" dxfId="1295" priority="758" operator="containsText" text="Abs">
      <formula>NOT(ISERROR(SEARCH(("Abs"),(EP15))))</formula>
    </cfRule>
  </conditionalFormatting>
  <conditionalFormatting sqref="EP15:EP16 EP33:EP36">
    <cfRule type="containsText" dxfId="1294" priority="759" operator="containsText" text="Leav">
      <formula>NOT(ISERROR(SEARCH(("Leav"),(EP15))))</formula>
    </cfRule>
  </conditionalFormatting>
  <conditionalFormatting sqref="EP15:EP16 EP33:EP36">
    <cfRule type="containsText" dxfId="1293" priority="760" operator="containsText" text="Holi">
      <formula>NOT(ISERROR(SEARCH(("Holi"),(EP15))))</formula>
    </cfRule>
  </conditionalFormatting>
  <conditionalFormatting sqref="EP15:EP16 EP33:EP36">
    <cfRule type="containsText" dxfId="1292" priority="761" operator="containsText" text="Orie">
      <formula>NOT(ISERROR(SEARCH(("Orie"),(EP15))))</formula>
    </cfRule>
  </conditionalFormatting>
  <conditionalFormatting sqref="ER15:ER16 ER34:ER37">
    <cfRule type="containsText" dxfId="1291" priority="752" operator="containsText" text="Pres">
      <formula>NOT(ISERROR(SEARCH(("Pres"),(ER15))))</formula>
    </cfRule>
  </conditionalFormatting>
  <conditionalFormatting sqref="ER15:ER16 ER34:ER37">
    <cfRule type="containsText" dxfId="1290" priority="753" operator="containsText" text="Abs">
      <formula>NOT(ISERROR(SEARCH(("Abs"),(ER15))))</formula>
    </cfRule>
  </conditionalFormatting>
  <conditionalFormatting sqref="ER15:ER16 ER34:ER37">
    <cfRule type="containsText" dxfId="1289" priority="754" operator="containsText" text="Leav">
      <formula>NOT(ISERROR(SEARCH(("Leav"),(ER15))))</formula>
    </cfRule>
  </conditionalFormatting>
  <conditionalFormatting sqref="ER15:ER16 ER34:ER37">
    <cfRule type="containsText" dxfId="1288" priority="755" operator="containsText" text="Holi">
      <formula>NOT(ISERROR(SEARCH(("Holi"),(ER15))))</formula>
    </cfRule>
  </conditionalFormatting>
  <conditionalFormatting sqref="ER15:ER16 ER34:ER37">
    <cfRule type="containsText" dxfId="1287" priority="756" operator="containsText" text="Orie">
      <formula>NOT(ISERROR(SEARCH(("Orie"),(ER15))))</formula>
    </cfRule>
  </conditionalFormatting>
  <conditionalFormatting sqref="EK32:EK35">
    <cfRule type="containsText" dxfId="1286" priority="747" operator="containsText" text="Pres">
      <formula>NOT(ISERROR(SEARCH(("Pres"),(EK32))))</formula>
    </cfRule>
  </conditionalFormatting>
  <conditionalFormatting sqref="EK32:EK35">
    <cfRule type="containsText" dxfId="1285" priority="748" operator="containsText" text="Abs">
      <formula>NOT(ISERROR(SEARCH(("Abs"),(EK32))))</formula>
    </cfRule>
  </conditionalFormatting>
  <conditionalFormatting sqref="EK32:EK35">
    <cfRule type="containsText" dxfId="1284" priority="749" operator="containsText" text="Leav">
      <formula>NOT(ISERROR(SEARCH(("Leav"),(EK32))))</formula>
    </cfRule>
  </conditionalFormatting>
  <conditionalFormatting sqref="EK32:EK35">
    <cfRule type="containsText" dxfId="1283" priority="750" operator="containsText" text="Holi">
      <formula>NOT(ISERROR(SEARCH(("Holi"),(EK32))))</formula>
    </cfRule>
  </conditionalFormatting>
  <conditionalFormatting sqref="EK32:EK35">
    <cfRule type="containsText" dxfId="1282" priority="751" operator="containsText" text="Orie">
      <formula>NOT(ISERROR(SEARCH(("Orie"),(EK32))))</formula>
    </cfRule>
  </conditionalFormatting>
  <conditionalFormatting sqref="EM15:EM16 EM32:EM37">
    <cfRule type="containsText" dxfId="1281" priority="742" operator="containsText" text="Pres">
      <formula>NOT(ISERROR(SEARCH(("Pres"),(EM15))))</formula>
    </cfRule>
  </conditionalFormatting>
  <conditionalFormatting sqref="EM15:EM16 EM32:EM37">
    <cfRule type="containsText" dxfId="1280" priority="743" operator="containsText" text="Abs">
      <formula>NOT(ISERROR(SEARCH(("Abs"),(EM15))))</formula>
    </cfRule>
  </conditionalFormatting>
  <conditionalFormatting sqref="EM15:EM16 EM32:EM37">
    <cfRule type="containsText" dxfId="1279" priority="744" operator="containsText" text="Leav">
      <formula>NOT(ISERROR(SEARCH(("Leav"),(EM15))))</formula>
    </cfRule>
  </conditionalFormatting>
  <conditionalFormatting sqref="EM15:EM16 EM32:EM37">
    <cfRule type="containsText" dxfId="1278" priority="745" operator="containsText" text="Holi">
      <formula>NOT(ISERROR(SEARCH(("Holi"),(EM15))))</formula>
    </cfRule>
  </conditionalFormatting>
  <conditionalFormatting sqref="EM15:EM16 EM32:EM37">
    <cfRule type="containsText" dxfId="1277" priority="746" operator="containsText" text="Orie">
      <formula>NOT(ISERROR(SEARCH(("Orie"),(EM15))))</formula>
    </cfRule>
  </conditionalFormatting>
  <conditionalFormatting sqref="EO15:EO16 EO33:EO37">
    <cfRule type="containsText" dxfId="1276" priority="737" operator="containsText" text="Pres">
      <formula>NOT(ISERROR(SEARCH(("Pres"),(EO15))))</formula>
    </cfRule>
  </conditionalFormatting>
  <conditionalFormatting sqref="EO15:EO16 EO33:EO37">
    <cfRule type="containsText" dxfId="1275" priority="738" operator="containsText" text="Abs">
      <formula>NOT(ISERROR(SEARCH(("Abs"),(EO15))))</formula>
    </cfRule>
  </conditionalFormatting>
  <conditionalFormatting sqref="EO15:EO16 EO33:EO37">
    <cfRule type="containsText" dxfId="1274" priority="739" operator="containsText" text="Leav">
      <formula>NOT(ISERROR(SEARCH(("Leav"),(EO15))))</formula>
    </cfRule>
  </conditionalFormatting>
  <conditionalFormatting sqref="EO15:EO16 EO33:EO37">
    <cfRule type="containsText" dxfId="1273" priority="740" operator="containsText" text="Holi">
      <formula>NOT(ISERROR(SEARCH(("Holi"),(EO15))))</formula>
    </cfRule>
  </conditionalFormatting>
  <conditionalFormatting sqref="EO15:EO16 EO33:EO37">
    <cfRule type="containsText" dxfId="1272" priority="741" operator="containsText" text="Orie">
      <formula>NOT(ISERROR(SEARCH(("Orie"),(EO15))))</formula>
    </cfRule>
  </conditionalFormatting>
  <conditionalFormatting sqref="EQ15:EQ16 EQ33:EQ36">
    <cfRule type="containsText" dxfId="1271" priority="732" operator="containsText" text="Pres">
      <formula>NOT(ISERROR(SEARCH(("Pres"),(EQ15))))</formula>
    </cfRule>
  </conditionalFormatting>
  <conditionalFormatting sqref="EQ15:EQ16 EQ33:EQ36">
    <cfRule type="containsText" dxfId="1270" priority="733" operator="containsText" text="Abs">
      <formula>NOT(ISERROR(SEARCH(("Abs"),(EQ15))))</formula>
    </cfRule>
  </conditionalFormatting>
  <conditionalFormatting sqref="EQ15:EQ16 EQ33:EQ36">
    <cfRule type="containsText" dxfId="1269" priority="734" operator="containsText" text="Leav">
      <formula>NOT(ISERROR(SEARCH(("Leav"),(EQ15))))</formula>
    </cfRule>
  </conditionalFormatting>
  <conditionalFormatting sqref="EQ15:EQ16 EQ33:EQ36">
    <cfRule type="containsText" dxfId="1268" priority="735" operator="containsText" text="Holi">
      <formula>NOT(ISERROR(SEARCH(("Holi"),(EQ15))))</formula>
    </cfRule>
  </conditionalFormatting>
  <conditionalFormatting sqref="EQ15:EQ16 EQ33:EQ36">
    <cfRule type="containsText" dxfId="1267" priority="736" operator="containsText" text="Orie">
      <formula>NOT(ISERROR(SEARCH(("Orie"),(EQ15))))</formula>
    </cfRule>
  </conditionalFormatting>
  <conditionalFormatting sqref="ES15:ES16 ES34:ES46">
    <cfRule type="containsText" dxfId="1266" priority="727" operator="containsText" text="Pres">
      <formula>NOT(ISERROR(SEARCH(("Pres"),(ES15))))</formula>
    </cfRule>
  </conditionalFormatting>
  <conditionalFormatting sqref="ES15:ES16 ES34:ES46">
    <cfRule type="containsText" dxfId="1265" priority="728" operator="containsText" text="Abs">
      <formula>NOT(ISERROR(SEARCH(("Abs"),(ES15))))</formula>
    </cfRule>
  </conditionalFormatting>
  <conditionalFormatting sqref="ES15:ES16 ES34:ES46">
    <cfRule type="containsText" dxfId="1264" priority="729" operator="containsText" text="Leav">
      <formula>NOT(ISERROR(SEARCH(("Leav"),(ES15))))</formula>
    </cfRule>
  </conditionalFormatting>
  <conditionalFormatting sqref="ES15:ES16 ES34:ES46">
    <cfRule type="containsText" dxfId="1263" priority="730" operator="containsText" text="Holi">
      <formula>NOT(ISERROR(SEARCH(("Holi"),(ES15))))</formula>
    </cfRule>
  </conditionalFormatting>
  <conditionalFormatting sqref="ES15:ES16 ES34:ES46">
    <cfRule type="containsText" dxfId="1262" priority="731" operator="containsText" text="Orie">
      <formula>NOT(ISERROR(SEARCH(("Orie"),(ES15))))</formula>
    </cfRule>
  </conditionalFormatting>
  <conditionalFormatting sqref="EH15:EH31">
    <cfRule type="containsText" dxfId="1261" priority="722" operator="containsText" text="Pres">
      <formula>NOT(ISERROR(SEARCH(("Pres"),(EH15))))</formula>
    </cfRule>
  </conditionalFormatting>
  <conditionalFormatting sqref="EH15:EH31">
    <cfRule type="containsText" dxfId="1260" priority="723" operator="containsText" text="Abs">
      <formula>NOT(ISERROR(SEARCH(("Abs"),(EH15))))</formula>
    </cfRule>
  </conditionalFormatting>
  <conditionalFormatting sqref="EH15:EH31">
    <cfRule type="containsText" dxfId="1259" priority="724" operator="containsText" text="Leav">
      <formula>NOT(ISERROR(SEARCH(("Leav"),(EH15))))</formula>
    </cfRule>
  </conditionalFormatting>
  <conditionalFormatting sqref="EH15:EH31">
    <cfRule type="containsText" dxfId="1258" priority="725" operator="containsText" text="Holi">
      <formula>NOT(ISERROR(SEARCH(("Holi"),(EH15))))</formula>
    </cfRule>
  </conditionalFormatting>
  <conditionalFormatting sqref="EH15:EH31">
    <cfRule type="containsText" dxfId="1257" priority="726" operator="containsText" text="Orie">
      <formula>NOT(ISERROR(SEARCH(("Orie"),(EH15))))</formula>
    </cfRule>
  </conditionalFormatting>
  <conditionalFormatting sqref="EI15:EI31">
    <cfRule type="containsText" dxfId="1256" priority="717" operator="containsText" text="Pres">
      <formula>NOT(ISERROR(SEARCH(("Pres"),(EI15))))</formula>
    </cfRule>
  </conditionalFormatting>
  <conditionalFormatting sqref="EI15:EI31">
    <cfRule type="containsText" dxfId="1255" priority="718" operator="containsText" text="Abs">
      <formula>NOT(ISERROR(SEARCH(("Abs"),(EI15))))</formula>
    </cfRule>
  </conditionalFormatting>
  <conditionalFormatting sqref="EI15:EI31">
    <cfRule type="containsText" dxfId="1254" priority="719" operator="containsText" text="Leav">
      <formula>NOT(ISERROR(SEARCH(("Leav"),(EI15))))</formula>
    </cfRule>
  </conditionalFormatting>
  <conditionalFormatting sqref="EI15:EI31">
    <cfRule type="containsText" dxfId="1253" priority="720" operator="containsText" text="Holi">
      <formula>NOT(ISERROR(SEARCH(("Holi"),(EI15))))</formula>
    </cfRule>
  </conditionalFormatting>
  <conditionalFormatting sqref="EI15:EI31">
    <cfRule type="containsText" dxfId="1252" priority="721" operator="containsText" text="Orie">
      <formula>NOT(ISERROR(SEARCH(("Orie"),(EI15))))</formula>
    </cfRule>
  </conditionalFormatting>
  <conditionalFormatting sqref="EJ15:EJ31">
    <cfRule type="containsText" dxfId="1251" priority="712" operator="containsText" text="Pres">
      <formula>NOT(ISERROR(SEARCH(("Pres"),(EJ15))))</formula>
    </cfRule>
  </conditionalFormatting>
  <conditionalFormatting sqref="EJ15:EJ31">
    <cfRule type="containsText" dxfId="1250" priority="713" operator="containsText" text="Abs">
      <formula>NOT(ISERROR(SEARCH(("Abs"),(EJ15))))</formula>
    </cfRule>
  </conditionalFormatting>
  <conditionalFormatting sqref="EJ15:EJ31">
    <cfRule type="containsText" dxfId="1249" priority="714" operator="containsText" text="Leav">
      <formula>NOT(ISERROR(SEARCH(("Leav"),(EJ15))))</formula>
    </cfRule>
  </conditionalFormatting>
  <conditionalFormatting sqref="EJ15:EJ31">
    <cfRule type="containsText" dxfId="1248" priority="715" operator="containsText" text="Holi">
      <formula>NOT(ISERROR(SEARCH(("Holi"),(EJ15))))</formula>
    </cfRule>
  </conditionalFormatting>
  <conditionalFormatting sqref="EJ15:EJ31">
    <cfRule type="containsText" dxfId="1247" priority="716" operator="containsText" text="Orie">
      <formula>NOT(ISERROR(SEARCH(("Orie"),(EJ15))))</formula>
    </cfRule>
  </conditionalFormatting>
  <conditionalFormatting sqref="EK15:EK31">
    <cfRule type="containsText" dxfId="1246" priority="707" operator="containsText" text="Pres">
      <formula>NOT(ISERROR(SEARCH(("Pres"),(EK15))))</formula>
    </cfRule>
  </conditionalFormatting>
  <conditionalFormatting sqref="EK15:EK31">
    <cfRule type="containsText" dxfId="1245" priority="708" operator="containsText" text="Abs">
      <formula>NOT(ISERROR(SEARCH(("Abs"),(EK15))))</formula>
    </cfRule>
  </conditionalFormatting>
  <conditionalFormatting sqref="EK15:EK31">
    <cfRule type="containsText" dxfId="1244" priority="709" operator="containsText" text="Leav">
      <formula>NOT(ISERROR(SEARCH(("Leav"),(EK15))))</formula>
    </cfRule>
  </conditionalFormatting>
  <conditionalFormatting sqref="EK15:EK31">
    <cfRule type="containsText" dxfId="1243" priority="710" operator="containsText" text="Holi">
      <formula>NOT(ISERROR(SEARCH(("Holi"),(EK15))))</formula>
    </cfRule>
  </conditionalFormatting>
  <conditionalFormatting sqref="EK15:EK31">
    <cfRule type="containsText" dxfId="1242" priority="711" operator="containsText" text="Orie">
      <formula>NOT(ISERROR(SEARCH(("Orie"),(EK15))))</formula>
    </cfRule>
  </conditionalFormatting>
  <conditionalFormatting sqref="EL18:EL31">
    <cfRule type="containsText" dxfId="1241" priority="702" operator="containsText" text="Pres">
      <formula>NOT(ISERROR(SEARCH(("Pres"),(EL18))))</formula>
    </cfRule>
  </conditionalFormatting>
  <conditionalFormatting sqref="EL18:EL31">
    <cfRule type="containsText" dxfId="1240" priority="703" operator="containsText" text="Abs">
      <formula>NOT(ISERROR(SEARCH(("Abs"),(EL18))))</formula>
    </cfRule>
  </conditionalFormatting>
  <conditionalFormatting sqref="EL18:EL31">
    <cfRule type="containsText" dxfId="1239" priority="704" operator="containsText" text="Leav">
      <formula>NOT(ISERROR(SEARCH(("Leav"),(EL18))))</formula>
    </cfRule>
  </conditionalFormatting>
  <conditionalFormatting sqref="EL18:EL31">
    <cfRule type="containsText" dxfId="1238" priority="705" operator="containsText" text="Holi">
      <formula>NOT(ISERROR(SEARCH(("Holi"),(EL18))))</formula>
    </cfRule>
  </conditionalFormatting>
  <conditionalFormatting sqref="EL18:EL31">
    <cfRule type="containsText" dxfId="1237" priority="706" operator="containsText" text="Orie">
      <formula>NOT(ISERROR(SEARCH(("Orie"),(EL18))))</formula>
    </cfRule>
  </conditionalFormatting>
  <conditionalFormatting sqref="EM18:EM31">
    <cfRule type="containsText" dxfId="1236" priority="697" operator="containsText" text="Pres">
      <formula>NOT(ISERROR(SEARCH(("Pres"),(EM18))))</formula>
    </cfRule>
  </conditionalFormatting>
  <conditionalFormatting sqref="EM18:EM31">
    <cfRule type="containsText" dxfId="1235" priority="698" operator="containsText" text="Abs">
      <formula>NOT(ISERROR(SEARCH(("Abs"),(EM18))))</formula>
    </cfRule>
  </conditionalFormatting>
  <conditionalFormatting sqref="EM18:EM31">
    <cfRule type="containsText" dxfId="1234" priority="699" operator="containsText" text="Leav">
      <formula>NOT(ISERROR(SEARCH(("Leav"),(EM18))))</formula>
    </cfRule>
  </conditionalFormatting>
  <conditionalFormatting sqref="EM18:EM31">
    <cfRule type="containsText" dxfId="1233" priority="700" operator="containsText" text="Holi">
      <formula>NOT(ISERROR(SEARCH(("Holi"),(EM18))))</formula>
    </cfRule>
  </conditionalFormatting>
  <conditionalFormatting sqref="EM18:EM31">
    <cfRule type="containsText" dxfId="1232" priority="701" operator="containsText" text="Orie">
      <formula>NOT(ISERROR(SEARCH(("Orie"),(EM18))))</formula>
    </cfRule>
  </conditionalFormatting>
  <conditionalFormatting sqref="EX20">
    <cfRule type="containsText" dxfId="1231" priority="692" operator="containsText" text="Pres">
      <formula>NOT(ISERROR(SEARCH(("Pres"),(EX20))))</formula>
    </cfRule>
  </conditionalFormatting>
  <conditionalFormatting sqref="EX20">
    <cfRule type="containsText" dxfId="1230" priority="693" operator="containsText" text="Abs">
      <formula>NOT(ISERROR(SEARCH(("Abs"),(EX20))))</formula>
    </cfRule>
  </conditionalFormatting>
  <conditionalFormatting sqref="EX20">
    <cfRule type="containsText" dxfId="1229" priority="694" operator="containsText" text="Leav">
      <formula>NOT(ISERROR(SEARCH(("Leav"),(EX20))))</formula>
    </cfRule>
  </conditionalFormatting>
  <conditionalFormatting sqref="EX20">
    <cfRule type="containsText" dxfId="1228" priority="695" operator="containsText" text="Holi">
      <formula>NOT(ISERROR(SEARCH(("Holi"),(EX20))))</formula>
    </cfRule>
  </conditionalFormatting>
  <conditionalFormatting sqref="EX20">
    <cfRule type="containsText" dxfId="1227" priority="696" operator="containsText" text="Orie">
      <formula>NOT(ISERROR(SEARCH(("Orie"),(EX20))))</formula>
    </cfRule>
  </conditionalFormatting>
  <conditionalFormatting sqref="EZ20">
    <cfRule type="containsText" dxfId="1226" priority="687" operator="containsText" text="Pres">
      <formula>NOT(ISERROR(SEARCH(("Pres"),(EZ20))))</formula>
    </cfRule>
  </conditionalFormatting>
  <conditionalFormatting sqref="EZ20">
    <cfRule type="containsText" dxfId="1225" priority="688" operator="containsText" text="Abs">
      <formula>NOT(ISERROR(SEARCH(("Abs"),(EZ20))))</formula>
    </cfRule>
  </conditionalFormatting>
  <conditionalFormatting sqref="EZ20">
    <cfRule type="containsText" dxfId="1224" priority="689" operator="containsText" text="Leav">
      <formula>NOT(ISERROR(SEARCH(("Leav"),(EZ20))))</formula>
    </cfRule>
  </conditionalFormatting>
  <conditionalFormatting sqref="EZ20">
    <cfRule type="containsText" dxfId="1223" priority="690" operator="containsText" text="Holi">
      <formula>NOT(ISERROR(SEARCH(("Holi"),(EZ20))))</formula>
    </cfRule>
  </conditionalFormatting>
  <conditionalFormatting sqref="EZ20">
    <cfRule type="containsText" dxfId="1222" priority="691" operator="containsText" text="Orie">
      <formula>NOT(ISERROR(SEARCH(("Orie"),(EZ20))))</formula>
    </cfRule>
  </conditionalFormatting>
  <conditionalFormatting sqref="FB20">
    <cfRule type="containsText" dxfId="1221" priority="682" operator="containsText" text="Pres">
      <formula>NOT(ISERROR(SEARCH(("Pres"),(FB20))))</formula>
    </cfRule>
  </conditionalFormatting>
  <conditionalFormatting sqref="FB20">
    <cfRule type="containsText" dxfId="1220" priority="683" operator="containsText" text="Abs">
      <formula>NOT(ISERROR(SEARCH(("Abs"),(FB20))))</formula>
    </cfRule>
  </conditionalFormatting>
  <conditionalFormatting sqref="FB20">
    <cfRule type="containsText" dxfId="1219" priority="684" operator="containsText" text="Leav">
      <formula>NOT(ISERROR(SEARCH(("Leav"),(FB20))))</formula>
    </cfRule>
  </conditionalFormatting>
  <conditionalFormatting sqref="FB20">
    <cfRule type="containsText" dxfId="1218" priority="685" operator="containsText" text="Holi">
      <formula>NOT(ISERROR(SEARCH(("Holi"),(FB20))))</formula>
    </cfRule>
  </conditionalFormatting>
  <conditionalFormatting sqref="FB20">
    <cfRule type="containsText" dxfId="1217" priority="686" operator="containsText" text="Orie">
      <formula>NOT(ISERROR(SEARCH(("Orie"),(FB20))))</formula>
    </cfRule>
  </conditionalFormatting>
  <conditionalFormatting sqref="FD20">
    <cfRule type="containsText" dxfId="1216" priority="677" operator="containsText" text="Pres">
      <formula>NOT(ISERROR(SEARCH(("Pres"),(FD20))))</formula>
    </cfRule>
  </conditionalFormatting>
  <conditionalFormatting sqref="FD20">
    <cfRule type="containsText" dxfId="1215" priority="678" operator="containsText" text="Abs">
      <formula>NOT(ISERROR(SEARCH(("Abs"),(FD20))))</formula>
    </cfRule>
  </conditionalFormatting>
  <conditionalFormatting sqref="FD20">
    <cfRule type="containsText" dxfId="1214" priority="679" operator="containsText" text="Leav">
      <formula>NOT(ISERROR(SEARCH(("Leav"),(FD20))))</formula>
    </cfRule>
  </conditionalFormatting>
  <conditionalFormatting sqref="FD20">
    <cfRule type="containsText" dxfId="1213" priority="680" operator="containsText" text="Holi">
      <formula>NOT(ISERROR(SEARCH(("Holi"),(FD20))))</formula>
    </cfRule>
  </conditionalFormatting>
  <conditionalFormatting sqref="FD20">
    <cfRule type="containsText" dxfId="1212" priority="681" operator="containsText" text="Orie">
      <formula>NOT(ISERROR(SEARCH(("Orie"),(FD20))))</formula>
    </cfRule>
  </conditionalFormatting>
  <conditionalFormatting sqref="FF20">
    <cfRule type="containsText" dxfId="1211" priority="672" operator="containsText" text="Pres">
      <formula>NOT(ISERROR(SEARCH(("Pres"),(FF20))))</formula>
    </cfRule>
  </conditionalFormatting>
  <conditionalFormatting sqref="FF20">
    <cfRule type="containsText" dxfId="1210" priority="673" operator="containsText" text="Abs">
      <formula>NOT(ISERROR(SEARCH(("Abs"),(FF20))))</formula>
    </cfRule>
  </conditionalFormatting>
  <conditionalFormatting sqref="FF20">
    <cfRule type="containsText" dxfId="1209" priority="674" operator="containsText" text="Leav">
      <formula>NOT(ISERROR(SEARCH(("Leav"),(FF20))))</formula>
    </cfRule>
  </conditionalFormatting>
  <conditionalFormatting sqref="FF20">
    <cfRule type="containsText" dxfId="1208" priority="675" operator="containsText" text="Holi">
      <formula>NOT(ISERROR(SEARCH(("Holi"),(FF20))))</formula>
    </cfRule>
  </conditionalFormatting>
  <conditionalFormatting sqref="FF20">
    <cfRule type="containsText" dxfId="1207" priority="676" operator="containsText" text="Orie">
      <formula>NOT(ISERROR(SEARCH(("Orie"),(FF20))))</formula>
    </cfRule>
  </conditionalFormatting>
  <conditionalFormatting sqref="FH20">
    <cfRule type="containsText" dxfId="1206" priority="667" operator="containsText" text="Pres">
      <formula>NOT(ISERROR(SEARCH(("Pres"),(FH20))))</formula>
    </cfRule>
  </conditionalFormatting>
  <conditionalFormatting sqref="FH20">
    <cfRule type="containsText" dxfId="1205" priority="668" operator="containsText" text="Abs">
      <formula>NOT(ISERROR(SEARCH(("Abs"),(FH20))))</formula>
    </cfRule>
  </conditionalFormatting>
  <conditionalFormatting sqref="FH20">
    <cfRule type="containsText" dxfId="1204" priority="669" operator="containsText" text="Leav">
      <formula>NOT(ISERROR(SEARCH(("Leav"),(FH20))))</formula>
    </cfRule>
  </conditionalFormatting>
  <conditionalFormatting sqref="FH20">
    <cfRule type="containsText" dxfId="1203" priority="670" operator="containsText" text="Holi">
      <formula>NOT(ISERROR(SEARCH(("Holi"),(FH20))))</formula>
    </cfRule>
  </conditionalFormatting>
  <conditionalFormatting sqref="FH20">
    <cfRule type="containsText" dxfId="1202" priority="671" operator="containsText" text="Orie">
      <formula>NOT(ISERROR(SEARCH(("Orie"),(FH20))))</formula>
    </cfRule>
  </conditionalFormatting>
  <conditionalFormatting sqref="EV21">
    <cfRule type="containsText" dxfId="1201" priority="662" operator="containsText" text="Pres">
      <formula>NOT(ISERROR(SEARCH(("Pres"),(EV21))))</formula>
    </cfRule>
  </conditionalFormatting>
  <conditionalFormatting sqref="EV21">
    <cfRule type="containsText" dxfId="1200" priority="663" operator="containsText" text="Abs">
      <formula>NOT(ISERROR(SEARCH(("Abs"),(EV21))))</formula>
    </cfRule>
  </conditionalFormatting>
  <conditionalFormatting sqref="EV21">
    <cfRule type="containsText" dxfId="1199" priority="664" operator="containsText" text="Leav">
      <formula>NOT(ISERROR(SEARCH(("Leav"),(EV21))))</formula>
    </cfRule>
  </conditionalFormatting>
  <conditionalFormatting sqref="EV21">
    <cfRule type="containsText" dxfId="1198" priority="665" operator="containsText" text="Holi">
      <formula>NOT(ISERROR(SEARCH(("Holi"),(EV21))))</formula>
    </cfRule>
  </conditionalFormatting>
  <conditionalFormatting sqref="EV21">
    <cfRule type="containsText" dxfId="1197" priority="666" operator="containsText" text="Orie">
      <formula>NOT(ISERROR(SEARCH(("Orie"),(EV21))))</formula>
    </cfRule>
  </conditionalFormatting>
  <conditionalFormatting sqref="EX21">
    <cfRule type="containsText" dxfId="1196" priority="657" operator="containsText" text="Pres">
      <formula>NOT(ISERROR(SEARCH(("Pres"),(EX21))))</formula>
    </cfRule>
  </conditionalFormatting>
  <conditionalFormatting sqref="EX21">
    <cfRule type="containsText" dxfId="1195" priority="658" operator="containsText" text="Abs">
      <formula>NOT(ISERROR(SEARCH(("Abs"),(EX21))))</formula>
    </cfRule>
  </conditionalFormatting>
  <conditionalFormatting sqref="EX21">
    <cfRule type="containsText" dxfId="1194" priority="659" operator="containsText" text="Leav">
      <formula>NOT(ISERROR(SEARCH(("Leav"),(EX21))))</formula>
    </cfRule>
  </conditionalFormatting>
  <conditionalFormatting sqref="EX21">
    <cfRule type="containsText" dxfId="1193" priority="660" operator="containsText" text="Holi">
      <formula>NOT(ISERROR(SEARCH(("Holi"),(EX21))))</formula>
    </cfRule>
  </conditionalFormatting>
  <conditionalFormatting sqref="EX21">
    <cfRule type="containsText" dxfId="1192" priority="661" operator="containsText" text="Orie">
      <formula>NOT(ISERROR(SEARCH(("Orie"),(EX21))))</formula>
    </cfRule>
  </conditionalFormatting>
  <conditionalFormatting sqref="EZ21">
    <cfRule type="containsText" dxfId="1191" priority="652" operator="containsText" text="Pres">
      <formula>NOT(ISERROR(SEARCH(("Pres"),(EZ21))))</formula>
    </cfRule>
  </conditionalFormatting>
  <conditionalFormatting sqref="EZ21">
    <cfRule type="containsText" dxfId="1190" priority="653" operator="containsText" text="Abs">
      <formula>NOT(ISERROR(SEARCH(("Abs"),(EZ21))))</formula>
    </cfRule>
  </conditionalFormatting>
  <conditionalFormatting sqref="EZ21">
    <cfRule type="containsText" dxfId="1189" priority="654" operator="containsText" text="Leav">
      <formula>NOT(ISERROR(SEARCH(("Leav"),(EZ21))))</formula>
    </cfRule>
  </conditionalFormatting>
  <conditionalFormatting sqref="EZ21">
    <cfRule type="containsText" dxfId="1188" priority="655" operator="containsText" text="Holi">
      <formula>NOT(ISERROR(SEARCH(("Holi"),(EZ21))))</formula>
    </cfRule>
  </conditionalFormatting>
  <conditionalFormatting sqref="EZ21">
    <cfRule type="containsText" dxfId="1187" priority="656" operator="containsText" text="Orie">
      <formula>NOT(ISERROR(SEARCH(("Orie"),(EZ21))))</formula>
    </cfRule>
  </conditionalFormatting>
  <conditionalFormatting sqref="EN18:EN32">
    <cfRule type="containsText" dxfId="1186" priority="647" operator="containsText" text="Pres">
      <formula>NOT(ISERROR(SEARCH(("Pres"),(EN18))))</formula>
    </cfRule>
  </conditionalFormatting>
  <conditionalFormatting sqref="EN18:EN32">
    <cfRule type="containsText" dxfId="1185" priority="648" operator="containsText" text="Abs">
      <formula>NOT(ISERROR(SEARCH(("Abs"),(EN18))))</formula>
    </cfRule>
  </conditionalFormatting>
  <conditionalFormatting sqref="EN18:EN32">
    <cfRule type="containsText" dxfId="1184" priority="649" operator="containsText" text="Leav">
      <formula>NOT(ISERROR(SEARCH(("Leav"),(EN18))))</formula>
    </cfRule>
  </conditionalFormatting>
  <conditionalFormatting sqref="EN18:EN32">
    <cfRule type="containsText" dxfId="1183" priority="650" operator="containsText" text="Holi">
      <formula>NOT(ISERROR(SEARCH(("Holi"),(EN18))))</formula>
    </cfRule>
  </conditionalFormatting>
  <conditionalFormatting sqref="EN18:EN32">
    <cfRule type="containsText" dxfId="1182" priority="651" operator="containsText" text="Orie">
      <formula>NOT(ISERROR(SEARCH(("Orie"),(EN18))))</formula>
    </cfRule>
  </conditionalFormatting>
  <conditionalFormatting sqref="EO18:EO32">
    <cfRule type="containsText" dxfId="1181" priority="642" operator="containsText" text="Pres">
      <formula>NOT(ISERROR(SEARCH(("Pres"),(EO18))))</formula>
    </cfRule>
  </conditionalFormatting>
  <conditionalFormatting sqref="EO18:EO32">
    <cfRule type="containsText" dxfId="1180" priority="643" operator="containsText" text="Abs">
      <formula>NOT(ISERROR(SEARCH(("Abs"),(EO18))))</formula>
    </cfRule>
  </conditionalFormatting>
  <conditionalFormatting sqref="EO18:EO32">
    <cfRule type="containsText" dxfId="1179" priority="644" operator="containsText" text="Leav">
      <formula>NOT(ISERROR(SEARCH(("Leav"),(EO18))))</formula>
    </cfRule>
  </conditionalFormatting>
  <conditionalFormatting sqref="EO18:EO32">
    <cfRule type="containsText" dxfId="1178" priority="645" operator="containsText" text="Holi">
      <formula>NOT(ISERROR(SEARCH(("Holi"),(EO18))))</formula>
    </cfRule>
  </conditionalFormatting>
  <conditionalFormatting sqref="EO18:EO32">
    <cfRule type="containsText" dxfId="1177" priority="646" operator="containsText" text="Orie">
      <formula>NOT(ISERROR(SEARCH(("Orie"),(EO18))))</formula>
    </cfRule>
  </conditionalFormatting>
  <conditionalFormatting sqref="EP18:EP32">
    <cfRule type="containsText" dxfId="1176" priority="637" operator="containsText" text="Pres">
      <formula>NOT(ISERROR(SEARCH(("Pres"),(EP18))))</formula>
    </cfRule>
  </conditionalFormatting>
  <conditionalFormatting sqref="EP18:EP32">
    <cfRule type="containsText" dxfId="1175" priority="638" operator="containsText" text="Abs">
      <formula>NOT(ISERROR(SEARCH(("Abs"),(EP18))))</formula>
    </cfRule>
  </conditionalFormatting>
  <conditionalFormatting sqref="EP18:EP32">
    <cfRule type="containsText" dxfId="1174" priority="639" operator="containsText" text="Leav">
      <formula>NOT(ISERROR(SEARCH(("Leav"),(EP18))))</formula>
    </cfRule>
  </conditionalFormatting>
  <conditionalFormatting sqref="EP18:EP32">
    <cfRule type="containsText" dxfId="1173" priority="640" operator="containsText" text="Holi">
      <formula>NOT(ISERROR(SEARCH(("Holi"),(EP18))))</formula>
    </cfRule>
  </conditionalFormatting>
  <conditionalFormatting sqref="EP18:EP32">
    <cfRule type="containsText" dxfId="1172" priority="641" operator="containsText" text="Orie">
      <formula>NOT(ISERROR(SEARCH(("Orie"),(EP18))))</formula>
    </cfRule>
  </conditionalFormatting>
  <conditionalFormatting sqref="EQ18:EQ32">
    <cfRule type="containsText" dxfId="1171" priority="632" operator="containsText" text="Pres">
      <formula>NOT(ISERROR(SEARCH(("Pres"),(EQ18))))</formula>
    </cfRule>
  </conditionalFormatting>
  <conditionalFormatting sqref="EQ18:EQ32">
    <cfRule type="containsText" dxfId="1170" priority="633" operator="containsText" text="Abs">
      <formula>NOT(ISERROR(SEARCH(("Abs"),(EQ18))))</formula>
    </cfRule>
  </conditionalFormatting>
  <conditionalFormatting sqref="EQ18:EQ32">
    <cfRule type="containsText" dxfId="1169" priority="634" operator="containsText" text="Leav">
      <formula>NOT(ISERROR(SEARCH(("Leav"),(EQ18))))</formula>
    </cfRule>
  </conditionalFormatting>
  <conditionalFormatting sqref="EQ18:EQ32">
    <cfRule type="containsText" dxfId="1168" priority="635" operator="containsText" text="Holi">
      <formula>NOT(ISERROR(SEARCH(("Holi"),(EQ18))))</formula>
    </cfRule>
  </conditionalFormatting>
  <conditionalFormatting sqref="EQ18:EQ32">
    <cfRule type="containsText" dxfId="1167" priority="636" operator="containsText" text="Orie">
      <formula>NOT(ISERROR(SEARCH(("Orie"),(EQ18))))</formula>
    </cfRule>
  </conditionalFormatting>
  <conditionalFormatting sqref="ER18:ER33">
    <cfRule type="containsText" dxfId="1166" priority="627" operator="containsText" text="Pres">
      <formula>NOT(ISERROR(SEARCH(("Pres"),(ER18))))</formula>
    </cfRule>
  </conditionalFormatting>
  <conditionalFormatting sqref="ER18:ER33">
    <cfRule type="containsText" dxfId="1165" priority="628" operator="containsText" text="Abs">
      <formula>NOT(ISERROR(SEARCH(("Abs"),(ER18))))</formula>
    </cfRule>
  </conditionalFormatting>
  <conditionalFormatting sqref="ER18:ER33">
    <cfRule type="containsText" dxfId="1164" priority="629" operator="containsText" text="Leav">
      <formula>NOT(ISERROR(SEARCH(("Leav"),(ER18))))</formula>
    </cfRule>
  </conditionalFormatting>
  <conditionalFormatting sqref="ER18:ER33">
    <cfRule type="containsText" dxfId="1163" priority="630" operator="containsText" text="Holi">
      <formula>NOT(ISERROR(SEARCH(("Holi"),(ER18))))</formula>
    </cfRule>
  </conditionalFormatting>
  <conditionalFormatting sqref="ER18:ER33">
    <cfRule type="containsText" dxfId="1162" priority="631" operator="containsText" text="Orie">
      <formula>NOT(ISERROR(SEARCH(("Orie"),(ER18))))</formula>
    </cfRule>
  </conditionalFormatting>
  <conditionalFormatting sqref="ES18:ES33">
    <cfRule type="containsText" dxfId="1161" priority="622" operator="containsText" text="Pres">
      <formula>NOT(ISERROR(SEARCH(("Pres"),(ES18))))</formula>
    </cfRule>
  </conditionalFormatting>
  <conditionalFormatting sqref="ES18:ES33">
    <cfRule type="containsText" dxfId="1160" priority="623" operator="containsText" text="Abs">
      <formula>NOT(ISERROR(SEARCH(("Abs"),(ES18))))</formula>
    </cfRule>
  </conditionalFormatting>
  <conditionalFormatting sqref="ES18:ES33">
    <cfRule type="containsText" dxfId="1159" priority="624" operator="containsText" text="Leav">
      <formula>NOT(ISERROR(SEARCH(("Leav"),(ES18))))</formula>
    </cfRule>
  </conditionalFormatting>
  <conditionalFormatting sqref="ES18:ES33">
    <cfRule type="containsText" dxfId="1158" priority="625" operator="containsText" text="Holi">
      <formula>NOT(ISERROR(SEARCH(("Holi"),(ES18))))</formula>
    </cfRule>
  </conditionalFormatting>
  <conditionalFormatting sqref="ES18:ES33">
    <cfRule type="containsText" dxfId="1157" priority="626" operator="containsText" text="Orie">
      <formula>NOT(ISERROR(SEARCH(("Orie"),(ES18))))</formula>
    </cfRule>
  </conditionalFormatting>
  <conditionalFormatting sqref="ET24:EU24 ET18:ET23 ET27:EU27 ET25:ET26 ET28:ET33">
    <cfRule type="containsText" dxfId="1156" priority="617" operator="containsText" text="Pres">
      <formula>NOT(ISERROR(SEARCH(("Pres"),(ET18))))</formula>
    </cfRule>
  </conditionalFormatting>
  <conditionalFormatting sqref="ET24:EU24 ET18:ET23 ET27:EU27 ET25:ET26 ET28:ET33">
    <cfRule type="containsText" dxfId="1155" priority="618" operator="containsText" text="Abs">
      <formula>NOT(ISERROR(SEARCH(("Abs"),(ET18))))</formula>
    </cfRule>
  </conditionalFormatting>
  <conditionalFormatting sqref="ET24:EU24 ET18:ET23 ET27:EU27 ET25:ET26 ET28:ET33">
    <cfRule type="containsText" dxfId="1154" priority="619" operator="containsText" text="Leav">
      <formula>NOT(ISERROR(SEARCH(("Leav"),(ET18))))</formula>
    </cfRule>
  </conditionalFormatting>
  <conditionalFormatting sqref="ET24:EU24 ET18:ET23 ET27:EU27 ET25:ET26 ET28:ET33">
    <cfRule type="containsText" dxfId="1153" priority="620" operator="containsText" text="Holi">
      <formula>NOT(ISERROR(SEARCH(("Holi"),(ET18))))</formula>
    </cfRule>
  </conditionalFormatting>
  <conditionalFormatting sqref="ET24:EU24 ET18:ET23 ET27:EU27 ET25:ET26 ET28:ET33">
    <cfRule type="containsText" dxfId="1152" priority="621" operator="containsText" text="Orie">
      <formula>NOT(ISERROR(SEARCH(("Orie"),(ET18))))</formula>
    </cfRule>
  </conditionalFormatting>
  <conditionalFormatting sqref="B19:C19">
    <cfRule type="expression" dxfId="1151" priority="606">
      <formula>$I19="Pre-placement Interview"</formula>
    </cfRule>
    <cfRule type="expression" dxfId="1150" priority="607">
      <formula>$I19="Interviewing"</formula>
    </cfRule>
    <cfRule type="expression" dxfId="1149" priority="608">
      <formula>$I19="On hold"</formula>
    </cfRule>
    <cfRule type="expression" dxfId="1148" priority="609">
      <formula>$I19="finished Interning"</formula>
    </cfRule>
    <cfRule type="expression" dxfId="1147" priority="610">
      <formula>$I19="Interning"</formula>
    </cfRule>
    <cfRule type="expression" dxfId="1146" priority="611">
      <formula>$I19="Placed"</formula>
    </cfRule>
  </conditionalFormatting>
  <conditionalFormatting sqref="EV18:EV20">
    <cfRule type="containsText" dxfId="1145" priority="601" operator="containsText" text="Pres">
      <formula>NOT(ISERROR(SEARCH(("Pres"),(EV18))))</formula>
    </cfRule>
  </conditionalFormatting>
  <conditionalFormatting sqref="EV18:EV20">
    <cfRule type="containsText" dxfId="1144" priority="602" operator="containsText" text="Abs">
      <formula>NOT(ISERROR(SEARCH(("Abs"),(EV18))))</formula>
    </cfRule>
  </conditionalFormatting>
  <conditionalFormatting sqref="EV18:EV20">
    <cfRule type="containsText" dxfId="1143" priority="603" operator="containsText" text="Leav">
      <formula>NOT(ISERROR(SEARCH(("Leav"),(EV18))))</formula>
    </cfRule>
  </conditionalFormatting>
  <conditionalFormatting sqref="EV18:EV20">
    <cfRule type="containsText" dxfId="1142" priority="604" operator="containsText" text="Holi">
      <formula>NOT(ISERROR(SEARCH(("Holi"),(EV18))))</formula>
    </cfRule>
  </conditionalFormatting>
  <conditionalFormatting sqref="EV18:EV20">
    <cfRule type="containsText" dxfId="1141" priority="605" operator="containsText" text="Orie">
      <formula>NOT(ISERROR(SEARCH(("Orie"),(EV18))))</formula>
    </cfRule>
  </conditionalFormatting>
  <conditionalFormatting sqref="EW18:EW21">
    <cfRule type="containsText" dxfId="1140" priority="596" operator="containsText" text="Pres">
      <formula>NOT(ISERROR(SEARCH(("Pres"),(EW18))))</formula>
    </cfRule>
  </conditionalFormatting>
  <conditionalFormatting sqref="EW18:EW21">
    <cfRule type="containsText" dxfId="1139" priority="597" operator="containsText" text="Abs">
      <formula>NOT(ISERROR(SEARCH(("Abs"),(EW18))))</formula>
    </cfRule>
  </conditionalFormatting>
  <conditionalFormatting sqref="EW18:EW21">
    <cfRule type="containsText" dxfId="1138" priority="598" operator="containsText" text="Leav">
      <formula>NOT(ISERROR(SEARCH(("Leav"),(EW18))))</formula>
    </cfRule>
  </conditionalFormatting>
  <conditionalFormatting sqref="EW18:EW21">
    <cfRule type="containsText" dxfId="1137" priority="599" operator="containsText" text="Holi">
      <formula>NOT(ISERROR(SEARCH(("Holi"),(EW18))))</formula>
    </cfRule>
  </conditionalFormatting>
  <conditionalFormatting sqref="EW18:EW21">
    <cfRule type="containsText" dxfId="1136" priority="600" operator="containsText" text="Orie">
      <formula>NOT(ISERROR(SEARCH(("Orie"),(EW18))))</formula>
    </cfRule>
  </conditionalFormatting>
  <conditionalFormatting sqref="EV22:EV34">
    <cfRule type="containsText" dxfId="1135" priority="591" operator="containsText" text="Pres">
      <formula>NOT(ISERROR(SEARCH(("Pres"),(EV22))))</formula>
    </cfRule>
  </conditionalFormatting>
  <conditionalFormatting sqref="EV22:EV34">
    <cfRule type="containsText" dxfId="1134" priority="592" operator="containsText" text="Abs">
      <formula>NOT(ISERROR(SEARCH(("Abs"),(EV22))))</formula>
    </cfRule>
  </conditionalFormatting>
  <conditionalFormatting sqref="EV22:EV34">
    <cfRule type="containsText" dxfId="1133" priority="593" operator="containsText" text="Leav">
      <formula>NOT(ISERROR(SEARCH(("Leav"),(EV22))))</formula>
    </cfRule>
  </conditionalFormatting>
  <conditionalFormatting sqref="EV22:EV34">
    <cfRule type="containsText" dxfId="1132" priority="594" operator="containsText" text="Holi">
      <formula>NOT(ISERROR(SEARCH(("Holi"),(EV22))))</formula>
    </cfRule>
  </conditionalFormatting>
  <conditionalFormatting sqref="EV22:EV34">
    <cfRule type="containsText" dxfId="1131" priority="595" operator="containsText" text="Orie">
      <formula>NOT(ISERROR(SEARCH(("Orie"),(EV22))))</formula>
    </cfRule>
  </conditionalFormatting>
  <conditionalFormatting sqref="EW22:EW34">
    <cfRule type="containsText" dxfId="1130" priority="586" operator="containsText" text="Pres">
      <formula>NOT(ISERROR(SEARCH(("Pres"),(EW22))))</formula>
    </cfRule>
  </conditionalFormatting>
  <conditionalFormatting sqref="EW22:EW34">
    <cfRule type="containsText" dxfId="1129" priority="587" operator="containsText" text="Abs">
      <formula>NOT(ISERROR(SEARCH(("Abs"),(EW22))))</formula>
    </cfRule>
  </conditionalFormatting>
  <conditionalFormatting sqref="EW22:EW34">
    <cfRule type="containsText" dxfId="1128" priority="588" operator="containsText" text="Leav">
      <formula>NOT(ISERROR(SEARCH(("Leav"),(EW22))))</formula>
    </cfRule>
  </conditionalFormatting>
  <conditionalFormatting sqref="EW22:EW34">
    <cfRule type="containsText" dxfId="1127" priority="589" operator="containsText" text="Holi">
      <formula>NOT(ISERROR(SEARCH(("Holi"),(EW22))))</formula>
    </cfRule>
  </conditionalFormatting>
  <conditionalFormatting sqref="EW22:EW34">
    <cfRule type="containsText" dxfId="1126" priority="590" operator="containsText" text="Orie">
      <formula>NOT(ISERROR(SEARCH(("Orie"),(EW22))))</formula>
    </cfRule>
  </conditionalFormatting>
  <conditionalFormatting sqref="EX18:EX19">
    <cfRule type="containsText" dxfId="1125" priority="581" operator="containsText" text="Pres">
      <formula>NOT(ISERROR(SEARCH(("Pres"),(EX18))))</formula>
    </cfRule>
  </conditionalFormatting>
  <conditionalFormatting sqref="EX18:EX19">
    <cfRule type="containsText" dxfId="1124" priority="582" operator="containsText" text="Abs">
      <formula>NOT(ISERROR(SEARCH(("Abs"),(EX18))))</formula>
    </cfRule>
  </conditionalFormatting>
  <conditionalFormatting sqref="EX18:EX19">
    <cfRule type="containsText" dxfId="1123" priority="583" operator="containsText" text="Leav">
      <formula>NOT(ISERROR(SEARCH(("Leav"),(EX18))))</formula>
    </cfRule>
  </conditionalFormatting>
  <conditionalFormatting sqref="EX18:EX19">
    <cfRule type="containsText" dxfId="1122" priority="584" operator="containsText" text="Holi">
      <formula>NOT(ISERROR(SEARCH(("Holi"),(EX18))))</formula>
    </cfRule>
  </conditionalFormatting>
  <conditionalFormatting sqref="EX18:EX19">
    <cfRule type="containsText" dxfId="1121" priority="585" operator="containsText" text="Orie">
      <formula>NOT(ISERROR(SEARCH(("Orie"),(EX18))))</formula>
    </cfRule>
  </conditionalFormatting>
  <conditionalFormatting sqref="EY18:EY21">
    <cfRule type="containsText" dxfId="1120" priority="576" operator="containsText" text="Pres">
      <formula>NOT(ISERROR(SEARCH(("Pres"),(EY18))))</formula>
    </cfRule>
  </conditionalFormatting>
  <conditionalFormatting sqref="EY18:EY21">
    <cfRule type="containsText" dxfId="1119" priority="577" operator="containsText" text="Abs">
      <formula>NOT(ISERROR(SEARCH(("Abs"),(EY18))))</formula>
    </cfRule>
  </conditionalFormatting>
  <conditionalFormatting sqref="EY18:EY21">
    <cfRule type="containsText" dxfId="1118" priority="578" operator="containsText" text="Leav">
      <formula>NOT(ISERROR(SEARCH(("Leav"),(EY18))))</formula>
    </cfRule>
  </conditionalFormatting>
  <conditionalFormatting sqref="EY18:EY21">
    <cfRule type="containsText" dxfId="1117" priority="579" operator="containsText" text="Holi">
      <formula>NOT(ISERROR(SEARCH(("Holi"),(EY18))))</formula>
    </cfRule>
  </conditionalFormatting>
  <conditionalFormatting sqref="EY18:EY21">
    <cfRule type="containsText" dxfId="1116" priority="580" operator="containsText" text="Orie">
      <formula>NOT(ISERROR(SEARCH(("Orie"),(EY18))))</formula>
    </cfRule>
  </conditionalFormatting>
  <conditionalFormatting sqref="EX22:EX36">
    <cfRule type="containsText" dxfId="1115" priority="571" operator="containsText" text="Pres">
      <formula>NOT(ISERROR(SEARCH(("Pres"),(EX22))))</formula>
    </cfRule>
  </conditionalFormatting>
  <conditionalFormatting sqref="EX22:EX36">
    <cfRule type="containsText" dxfId="1114" priority="572" operator="containsText" text="Abs">
      <formula>NOT(ISERROR(SEARCH(("Abs"),(EX22))))</formula>
    </cfRule>
  </conditionalFormatting>
  <conditionalFormatting sqref="EX22:EX36">
    <cfRule type="containsText" dxfId="1113" priority="573" operator="containsText" text="Leav">
      <formula>NOT(ISERROR(SEARCH(("Leav"),(EX22))))</formula>
    </cfRule>
  </conditionalFormatting>
  <conditionalFormatting sqref="EX22:EX36">
    <cfRule type="containsText" dxfId="1112" priority="574" operator="containsText" text="Holi">
      <formula>NOT(ISERROR(SEARCH(("Holi"),(EX22))))</formula>
    </cfRule>
  </conditionalFormatting>
  <conditionalFormatting sqref="EX22:EX36">
    <cfRule type="containsText" dxfId="1111" priority="575" operator="containsText" text="Orie">
      <formula>NOT(ISERROR(SEARCH(("Orie"),(EX22))))</formula>
    </cfRule>
  </conditionalFormatting>
  <conditionalFormatting sqref="EY22:EY36">
    <cfRule type="containsText" dxfId="1110" priority="566" operator="containsText" text="Pres">
      <formula>NOT(ISERROR(SEARCH(("Pres"),(EY22))))</formula>
    </cfRule>
  </conditionalFormatting>
  <conditionalFormatting sqref="EY22:EY36">
    <cfRule type="containsText" dxfId="1109" priority="567" operator="containsText" text="Abs">
      <formula>NOT(ISERROR(SEARCH(("Abs"),(EY22))))</formula>
    </cfRule>
  </conditionalFormatting>
  <conditionalFormatting sqref="EY22:EY36">
    <cfRule type="containsText" dxfId="1108" priority="568" operator="containsText" text="Leav">
      <formula>NOT(ISERROR(SEARCH(("Leav"),(EY22))))</formula>
    </cfRule>
  </conditionalFormatting>
  <conditionalFormatting sqref="EY22:EY36">
    <cfRule type="containsText" dxfId="1107" priority="569" operator="containsText" text="Holi">
      <formula>NOT(ISERROR(SEARCH(("Holi"),(EY22))))</formula>
    </cfRule>
  </conditionalFormatting>
  <conditionalFormatting sqref="EY22:EY36">
    <cfRule type="containsText" dxfId="1106" priority="570" operator="containsText" text="Orie">
      <formula>NOT(ISERROR(SEARCH(("Orie"),(EY22))))</formula>
    </cfRule>
  </conditionalFormatting>
  <conditionalFormatting sqref="EZ18:EZ19">
    <cfRule type="containsText" dxfId="1105" priority="561" operator="containsText" text="Pres">
      <formula>NOT(ISERROR(SEARCH(("Pres"),(EZ18))))</formula>
    </cfRule>
  </conditionalFormatting>
  <conditionalFormatting sqref="EZ18:EZ19">
    <cfRule type="containsText" dxfId="1104" priority="562" operator="containsText" text="Abs">
      <formula>NOT(ISERROR(SEARCH(("Abs"),(EZ18))))</formula>
    </cfRule>
  </conditionalFormatting>
  <conditionalFormatting sqref="EZ18:EZ19">
    <cfRule type="containsText" dxfId="1103" priority="563" operator="containsText" text="Leav">
      <formula>NOT(ISERROR(SEARCH(("Leav"),(EZ18))))</formula>
    </cfRule>
  </conditionalFormatting>
  <conditionalFormatting sqref="EZ18:EZ19">
    <cfRule type="containsText" dxfId="1102" priority="564" operator="containsText" text="Holi">
      <formula>NOT(ISERROR(SEARCH(("Holi"),(EZ18))))</formula>
    </cfRule>
  </conditionalFormatting>
  <conditionalFormatting sqref="EZ18:EZ19">
    <cfRule type="containsText" dxfId="1101" priority="565" operator="containsText" text="Orie">
      <formula>NOT(ISERROR(SEARCH(("Orie"),(EZ18))))</formula>
    </cfRule>
  </conditionalFormatting>
  <conditionalFormatting sqref="FA18:FA21">
    <cfRule type="containsText" dxfId="1100" priority="556" operator="containsText" text="Pres">
      <formula>NOT(ISERROR(SEARCH(("Pres"),(FA18))))</formula>
    </cfRule>
  </conditionalFormatting>
  <conditionalFormatting sqref="FA18:FA21">
    <cfRule type="containsText" dxfId="1099" priority="557" operator="containsText" text="Abs">
      <formula>NOT(ISERROR(SEARCH(("Abs"),(FA18))))</formula>
    </cfRule>
  </conditionalFormatting>
  <conditionalFormatting sqref="FA18:FA21">
    <cfRule type="containsText" dxfId="1098" priority="558" operator="containsText" text="Leav">
      <formula>NOT(ISERROR(SEARCH(("Leav"),(FA18))))</formula>
    </cfRule>
  </conditionalFormatting>
  <conditionalFormatting sqref="FA18:FA21">
    <cfRule type="containsText" dxfId="1097" priority="559" operator="containsText" text="Holi">
      <formula>NOT(ISERROR(SEARCH(("Holi"),(FA18))))</formula>
    </cfRule>
  </conditionalFormatting>
  <conditionalFormatting sqref="FA18:FA21">
    <cfRule type="containsText" dxfId="1096" priority="560" operator="containsText" text="Orie">
      <formula>NOT(ISERROR(SEARCH(("Orie"),(FA18))))</formula>
    </cfRule>
  </conditionalFormatting>
  <conditionalFormatting sqref="EZ22:EZ36">
    <cfRule type="containsText" dxfId="1095" priority="551" operator="containsText" text="Pres">
      <formula>NOT(ISERROR(SEARCH(("Pres"),(EZ22))))</formula>
    </cfRule>
  </conditionalFormatting>
  <conditionalFormatting sqref="EZ22:EZ36">
    <cfRule type="containsText" dxfId="1094" priority="552" operator="containsText" text="Abs">
      <formula>NOT(ISERROR(SEARCH(("Abs"),(EZ22))))</formula>
    </cfRule>
  </conditionalFormatting>
  <conditionalFormatting sqref="EZ22:EZ36">
    <cfRule type="containsText" dxfId="1093" priority="553" operator="containsText" text="Leav">
      <formula>NOT(ISERROR(SEARCH(("Leav"),(EZ22))))</formula>
    </cfRule>
  </conditionalFormatting>
  <conditionalFormatting sqref="EZ22:EZ36">
    <cfRule type="containsText" dxfId="1092" priority="554" operator="containsText" text="Holi">
      <formula>NOT(ISERROR(SEARCH(("Holi"),(EZ22))))</formula>
    </cfRule>
  </conditionalFormatting>
  <conditionalFormatting sqref="EZ22:EZ36">
    <cfRule type="containsText" dxfId="1091" priority="555" operator="containsText" text="Orie">
      <formula>NOT(ISERROR(SEARCH(("Orie"),(EZ22))))</formula>
    </cfRule>
  </conditionalFormatting>
  <conditionalFormatting sqref="FA22:FA36">
    <cfRule type="containsText" dxfId="1090" priority="546" operator="containsText" text="Pres">
      <formula>NOT(ISERROR(SEARCH(("Pres"),(FA22))))</formula>
    </cfRule>
  </conditionalFormatting>
  <conditionalFormatting sqref="FA22:FA36">
    <cfRule type="containsText" dxfId="1089" priority="547" operator="containsText" text="Abs">
      <formula>NOT(ISERROR(SEARCH(("Abs"),(FA22))))</formula>
    </cfRule>
  </conditionalFormatting>
  <conditionalFormatting sqref="FA22:FA36">
    <cfRule type="containsText" dxfId="1088" priority="548" operator="containsText" text="Leav">
      <formula>NOT(ISERROR(SEARCH(("Leav"),(FA22))))</formula>
    </cfRule>
  </conditionalFormatting>
  <conditionalFormatting sqref="FA22:FA36">
    <cfRule type="containsText" dxfId="1087" priority="549" operator="containsText" text="Holi">
      <formula>NOT(ISERROR(SEARCH(("Holi"),(FA22))))</formula>
    </cfRule>
  </conditionalFormatting>
  <conditionalFormatting sqref="FA22:FA36">
    <cfRule type="containsText" dxfId="1086" priority="550" operator="containsText" text="Orie">
      <formula>NOT(ISERROR(SEARCH(("Orie"),(FA22))))</formula>
    </cfRule>
  </conditionalFormatting>
  <conditionalFormatting sqref="FB18:FB19">
    <cfRule type="containsText" dxfId="1085" priority="541" operator="containsText" text="Pres">
      <formula>NOT(ISERROR(SEARCH(("Pres"),(FB18))))</formula>
    </cfRule>
  </conditionalFormatting>
  <conditionalFormatting sqref="FB18:FB19">
    <cfRule type="containsText" dxfId="1084" priority="542" operator="containsText" text="Abs">
      <formula>NOT(ISERROR(SEARCH(("Abs"),(FB18))))</formula>
    </cfRule>
  </conditionalFormatting>
  <conditionalFormatting sqref="FB18:FB19">
    <cfRule type="containsText" dxfId="1083" priority="543" operator="containsText" text="Leav">
      <formula>NOT(ISERROR(SEARCH(("Leav"),(FB18))))</formula>
    </cfRule>
  </conditionalFormatting>
  <conditionalFormatting sqref="FB18:FB19">
    <cfRule type="containsText" dxfId="1082" priority="544" operator="containsText" text="Holi">
      <formula>NOT(ISERROR(SEARCH(("Holi"),(FB18))))</formula>
    </cfRule>
  </conditionalFormatting>
  <conditionalFormatting sqref="FB18:FB19">
    <cfRule type="containsText" dxfId="1081" priority="545" operator="containsText" text="Orie">
      <formula>NOT(ISERROR(SEARCH(("Orie"),(FB18))))</formula>
    </cfRule>
  </conditionalFormatting>
  <conditionalFormatting sqref="FC18:FC20">
    <cfRule type="containsText" dxfId="1080" priority="536" operator="containsText" text="Pres">
      <formula>NOT(ISERROR(SEARCH(("Pres"),(FC18))))</formula>
    </cfRule>
  </conditionalFormatting>
  <conditionalFormatting sqref="FC18:FC20">
    <cfRule type="containsText" dxfId="1079" priority="537" operator="containsText" text="Abs">
      <formula>NOT(ISERROR(SEARCH(("Abs"),(FC18))))</formula>
    </cfRule>
  </conditionalFormatting>
  <conditionalFormatting sqref="FC18:FC20">
    <cfRule type="containsText" dxfId="1078" priority="538" operator="containsText" text="Leav">
      <formula>NOT(ISERROR(SEARCH(("Leav"),(FC18))))</formula>
    </cfRule>
  </conditionalFormatting>
  <conditionalFormatting sqref="FC18:FC20">
    <cfRule type="containsText" dxfId="1077" priority="539" operator="containsText" text="Holi">
      <formula>NOT(ISERROR(SEARCH(("Holi"),(FC18))))</formula>
    </cfRule>
  </conditionalFormatting>
  <conditionalFormatting sqref="FC18:FC20">
    <cfRule type="containsText" dxfId="1076" priority="540" operator="containsText" text="Orie">
      <formula>NOT(ISERROR(SEARCH(("Orie"),(FC18))))</formula>
    </cfRule>
  </conditionalFormatting>
  <conditionalFormatting sqref="FB21:FB37">
    <cfRule type="containsText" dxfId="1075" priority="531" operator="containsText" text="Pres">
      <formula>NOT(ISERROR(SEARCH(("Pres"),(FB21))))</formula>
    </cfRule>
  </conditionalFormatting>
  <conditionalFormatting sqref="FB21:FB37">
    <cfRule type="containsText" dxfId="1074" priority="532" operator="containsText" text="Abs">
      <formula>NOT(ISERROR(SEARCH(("Abs"),(FB21))))</formula>
    </cfRule>
  </conditionalFormatting>
  <conditionalFormatting sqref="FB21:FB37">
    <cfRule type="containsText" dxfId="1073" priority="533" operator="containsText" text="Leav">
      <formula>NOT(ISERROR(SEARCH(("Leav"),(FB21))))</formula>
    </cfRule>
  </conditionalFormatting>
  <conditionalFormatting sqref="FB21:FB37">
    <cfRule type="containsText" dxfId="1072" priority="534" operator="containsText" text="Holi">
      <formula>NOT(ISERROR(SEARCH(("Holi"),(FB21))))</formula>
    </cfRule>
  </conditionalFormatting>
  <conditionalFormatting sqref="FB21:FB37">
    <cfRule type="containsText" dxfId="1071" priority="535" operator="containsText" text="Orie">
      <formula>NOT(ISERROR(SEARCH(("Orie"),(FB21))))</formula>
    </cfRule>
  </conditionalFormatting>
  <conditionalFormatting sqref="FC21:FC37">
    <cfRule type="containsText" dxfId="1070" priority="526" operator="containsText" text="Pres">
      <formula>NOT(ISERROR(SEARCH(("Pres"),(FC21))))</formula>
    </cfRule>
  </conditionalFormatting>
  <conditionalFormatting sqref="FC21:FC37">
    <cfRule type="containsText" dxfId="1069" priority="527" operator="containsText" text="Abs">
      <formula>NOT(ISERROR(SEARCH(("Abs"),(FC21))))</formula>
    </cfRule>
  </conditionalFormatting>
  <conditionalFormatting sqref="FC21:FC37">
    <cfRule type="containsText" dxfId="1068" priority="528" operator="containsText" text="Leav">
      <formula>NOT(ISERROR(SEARCH(("Leav"),(FC21))))</formula>
    </cfRule>
  </conditionalFormatting>
  <conditionalFormatting sqref="FC21:FC37">
    <cfRule type="containsText" dxfId="1067" priority="529" operator="containsText" text="Holi">
      <formula>NOT(ISERROR(SEARCH(("Holi"),(FC21))))</formula>
    </cfRule>
  </conditionalFormatting>
  <conditionalFormatting sqref="FC21:FC37">
    <cfRule type="containsText" dxfId="1066" priority="530" operator="containsText" text="Orie">
      <formula>NOT(ISERROR(SEARCH(("Orie"),(FC21))))</formula>
    </cfRule>
  </conditionalFormatting>
  <conditionalFormatting sqref="FE20">
    <cfRule type="containsText" dxfId="1065" priority="521" operator="containsText" text="Pres">
      <formula>NOT(ISERROR(SEARCH(("Pres"),(FE20))))</formula>
    </cfRule>
  </conditionalFormatting>
  <conditionalFormatting sqref="FE20">
    <cfRule type="containsText" dxfId="1064" priority="522" operator="containsText" text="Abs">
      <formula>NOT(ISERROR(SEARCH(("Abs"),(FE20))))</formula>
    </cfRule>
  </conditionalFormatting>
  <conditionalFormatting sqref="FE20">
    <cfRule type="containsText" dxfId="1063" priority="523" operator="containsText" text="Leav">
      <formula>NOT(ISERROR(SEARCH(("Leav"),(FE20))))</formula>
    </cfRule>
  </conditionalFormatting>
  <conditionalFormatting sqref="FE20">
    <cfRule type="containsText" dxfId="1062" priority="524" operator="containsText" text="Holi">
      <formula>NOT(ISERROR(SEARCH(("Holi"),(FE20))))</formula>
    </cfRule>
  </conditionalFormatting>
  <conditionalFormatting sqref="FE20">
    <cfRule type="containsText" dxfId="1061" priority="525" operator="containsText" text="Orie">
      <formula>NOT(ISERROR(SEARCH(("Orie"),(FE20))))</formula>
    </cfRule>
  </conditionalFormatting>
  <conditionalFormatting sqref="FG20">
    <cfRule type="containsText" dxfId="1060" priority="516" operator="containsText" text="Pres">
      <formula>NOT(ISERROR(SEARCH(("Pres"),(FG20))))</formula>
    </cfRule>
  </conditionalFormatting>
  <conditionalFormatting sqref="FG20">
    <cfRule type="containsText" dxfId="1059" priority="517" operator="containsText" text="Abs">
      <formula>NOT(ISERROR(SEARCH(("Abs"),(FG20))))</formula>
    </cfRule>
  </conditionalFormatting>
  <conditionalFormatting sqref="FG20">
    <cfRule type="containsText" dxfId="1058" priority="518" operator="containsText" text="Leav">
      <formula>NOT(ISERROR(SEARCH(("Leav"),(FG20))))</formula>
    </cfRule>
  </conditionalFormatting>
  <conditionalFormatting sqref="FG20">
    <cfRule type="containsText" dxfId="1057" priority="519" operator="containsText" text="Holi">
      <formula>NOT(ISERROR(SEARCH(("Holi"),(FG20))))</formula>
    </cfRule>
  </conditionalFormatting>
  <conditionalFormatting sqref="FG20">
    <cfRule type="containsText" dxfId="1056" priority="520" operator="containsText" text="Orie">
      <formula>NOT(ISERROR(SEARCH(("Orie"),(FG20))))</formula>
    </cfRule>
  </conditionalFormatting>
  <conditionalFormatting sqref="FI20">
    <cfRule type="containsText" dxfId="1055" priority="511" operator="containsText" text="Pres">
      <formula>NOT(ISERROR(SEARCH(("Pres"),(FI20))))</formula>
    </cfRule>
  </conditionalFormatting>
  <conditionalFormatting sqref="FI20">
    <cfRule type="containsText" dxfId="1054" priority="512" operator="containsText" text="Abs">
      <formula>NOT(ISERROR(SEARCH(("Abs"),(FI20))))</formula>
    </cfRule>
  </conditionalFormatting>
  <conditionalFormatting sqref="FI20">
    <cfRule type="containsText" dxfId="1053" priority="513" operator="containsText" text="Leav">
      <formula>NOT(ISERROR(SEARCH(("Leav"),(FI20))))</formula>
    </cfRule>
  </conditionalFormatting>
  <conditionalFormatting sqref="FI20">
    <cfRule type="containsText" dxfId="1052" priority="514" operator="containsText" text="Holi">
      <formula>NOT(ISERROR(SEARCH(("Holi"),(FI20))))</formula>
    </cfRule>
  </conditionalFormatting>
  <conditionalFormatting sqref="FI20">
    <cfRule type="containsText" dxfId="1051" priority="515" operator="containsText" text="Orie">
      <formula>NOT(ISERROR(SEARCH(("Orie"),(FI20))))</formula>
    </cfRule>
  </conditionalFormatting>
  <conditionalFormatting sqref="FD18:FD19">
    <cfRule type="containsText" dxfId="1050" priority="506" operator="containsText" text="Pres">
      <formula>NOT(ISERROR(SEARCH(("Pres"),(FD18))))</formula>
    </cfRule>
  </conditionalFormatting>
  <conditionalFormatting sqref="FD18:FD19">
    <cfRule type="containsText" dxfId="1049" priority="507" operator="containsText" text="Abs">
      <formula>NOT(ISERROR(SEARCH(("Abs"),(FD18))))</formula>
    </cfRule>
  </conditionalFormatting>
  <conditionalFormatting sqref="FD18:FD19">
    <cfRule type="containsText" dxfId="1048" priority="508" operator="containsText" text="Leav">
      <formula>NOT(ISERROR(SEARCH(("Leav"),(FD18))))</formula>
    </cfRule>
  </conditionalFormatting>
  <conditionalFormatting sqref="FD18:FD19">
    <cfRule type="containsText" dxfId="1047" priority="509" operator="containsText" text="Holi">
      <formula>NOT(ISERROR(SEARCH(("Holi"),(FD18))))</formula>
    </cfRule>
  </conditionalFormatting>
  <conditionalFormatting sqref="FD18:FD19">
    <cfRule type="containsText" dxfId="1046" priority="510" operator="containsText" text="Orie">
      <formula>NOT(ISERROR(SEARCH(("Orie"),(FD18))))</formula>
    </cfRule>
  </conditionalFormatting>
  <conditionalFormatting sqref="FE18:FE19">
    <cfRule type="containsText" dxfId="1045" priority="501" operator="containsText" text="Pres">
      <formula>NOT(ISERROR(SEARCH(("Pres"),(FE18))))</formula>
    </cfRule>
  </conditionalFormatting>
  <conditionalFormatting sqref="FE18:FE19">
    <cfRule type="containsText" dxfId="1044" priority="502" operator="containsText" text="Abs">
      <formula>NOT(ISERROR(SEARCH(("Abs"),(FE18))))</formula>
    </cfRule>
  </conditionalFormatting>
  <conditionalFormatting sqref="FE18:FE19">
    <cfRule type="containsText" dxfId="1043" priority="503" operator="containsText" text="Leav">
      <formula>NOT(ISERROR(SEARCH(("Leav"),(FE18))))</formula>
    </cfRule>
  </conditionalFormatting>
  <conditionalFormatting sqref="FE18:FE19">
    <cfRule type="containsText" dxfId="1042" priority="504" operator="containsText" text="Holi">
      <formula>NOT(ISERROR(SEARCH(("Holi"),(FE18))))</formula>
    </cfRule>
  </conditionalFormatting>
  <conditionalFormatting sqref="FE18:FE19">
    <cfRule type="containsText" dxfId="1041" priority="505" operator="containsText" text="Orie">
      <formula>NOT(ISERROR(SEARCH(("Orie"),(FE18))))</formula>
    </cfRule>
  </conditionalFormatting>
  <conditionalFormatting sqref="FD21:FD37">
    <cfRule type="containsText" dxfId="1040" priority="496" operator="containsText" text="Pres">
      <formula>NOT(ISERROR(SEARCH(("Pres"),(FD21))))</formula>
    </cfRule>
  </conditionalFormatting>
  <conditionalFormatting sqref="FD21:FD37">
    <cfRule type="containsText" dxfId="1039" priority="497" operator="containsText" text="Abs">
      <formula>NOT(ISERROR(SEARCH(("Abs"),(FD21))))</formula>
    </cfRule>
  </conditionalFormatting>
  <conditionalFormatting sqref="FD21:FD37">
    <cfRule type="containsText" dxfId="1038" priority="498" operator="containsText" text="Leav">
      <formula>NOT(ISERROR(SEARCH(("Leav"),(FD21))))</formula>
    </cfRule>
  </conditionalFormatting>
  <conditionalFormatting sqref="FD21:FD37">
    <cfRule type="containsText" dxfId="1037" priority="499" operator="containsText" text="Holi">
      <formula>NOT(ISERROR(SEARCH(("Holi"),(FD21))))</formula>
    </cfRule>
  </conditionalFormatting>
  <conditionalFormatting sqref="FD21:FD37">
    <cfRule type="containsText" dxfId="1036" priority="500" operator="containsText" text="Orie">
      <formula>NOT(ISERROR(SEARCH(("Orie"),(FD21))))</formula>
    </cfRule>
  </conditionalFormatting>
  <conditionalFormatting sqref="FE21:FE37">
    <cfRule type="containsText" dxfId="1035" priority="491" operator="containsText" text="Pres">
      <formula>NOT(ISERROR(SEARCH(("Pres"),(FE21))))</formula>
    </cfRule>
  </conditionalFormatting>
  <conditionalFormatting sqref="FE21:FE37">
    <cfRule type="containsText" dxfId="1034" priority="492" operator="containsText" text="Abs">
      <formula>NOT(ISERROR(SEARCH(("Abs"),(FE21))))</formula>
    </cfRule>
  </conditionalFormatting>
  <conditionalFormatting sqref="FE21:FE37">
    <cfRule type="containsText" dxfId="1033" priority="493" operator="containsText" text="Leav">
      <formula>NOT(ISERROR(SEARCH(("Leav"),(FE21))))</formula>
    </cfRule>
  </conditionalFormatting>
  <conditionalFormatting sqref="FE21:FE37">
    <cfRule type="containsText" dxfId="1032" priority="494" operator="containsText" text="Holi">
      <formula>NOT(ISERROR(SEARCH(("Holi"),(FE21))))</formula>
    </cfRule>
  </conditionalFormatting>
  <conditionalFormatting sqref="FE21:FE37">
    <cfRule type="containsText" dxfId="1031" priority="495" operator="containsText" text="Orie">
      <formula>NOT(ISERROR(SEARCH(("Orie"),(FE21))))</formula>
    </cfRule>
  </conditionalFormatting>
  <conditionalFormatting sqref="FJ38:FJ52">
    <cfRule type="containsText" dxfId="1030" priority="486" operator="containsText" text="Pres">
      <formula>NOT(ISERROR(SEARCH(("Pres"),(FJ38))))</formula>
    </cfRule>
  </conditionalFormatting>
  <conditionalFormatting sqref="FJ38:FJ52">
    <cfRule type="containsText" dxfId="1029" priority="487" operator="containsText" text="Abs">
      <formula>NOT(ISERROR(SEARCH(("Abs"),(FJ38))))</formula>
    </cfRule>
  </conditionalFormatting>
  <conditionalFormatting sqref="FJ38:FJ52">
    <cfRule type="containsText" dxfId="1028" priority="488" operator="containsText" text="Leav">
      <formula>NOT(ISERROR(SEARCH(("Leav"),(FJ38))))</formula>
    </cfRule>
  </conditionalFormatting>
  <conditionalFormatting sqref="FJ38:FJ52">
    <cfRule type="containsText" dxfId="1027" priority="489" operator="containsText" text="Holi">
      <formula>NOT(ISERROR(SEARCH(("Holi"),(FJ38))))</formula>
    </cfRule>
  </conditionalFormatting>
  <conditionalFormatting sqref="FJ38:FJ52">
    <cfRule type="containsText" dxfId="1026" priority="490" operator="containsText" text="Orie">
      <formula>NOT(ISERROR(SEARCH(("Orie"),(FJ38))))</formula>
    </cfRule>
  </conditionalFormatting>
  <conditionalFormatting sqref="FR20">
    <cfRule type="containsText" dxfId="1025" priority="446" operator="containsText" text="Pres">
      <formula>NOT(ISERROR(SEARCH(("Pres"),(FR20))))</formula>
    </cfRule>
  </conditionalFormatting>
  <conditionalFormatting sqref="FR20">
    <cfRule type="containsText" dxfId="1024" priority="447" operator="containsText" text="Abs">
      <formula>NOT(ISERROR(SEARCH(("Abs"),(FR20))))</formula>
    </cfRule>
  </conditionalFormatting>
  <conditionalFormatting sqref="FR20">
    <cfRule type="containsText" dxfId="1023" priority="448" operator="containsText" text="Leav">
      <formula>NOT(ISERROR(SEARCH(("Leav"),(FR20))))</formula>
    </cfRule>
  </conditionalFormatting>
  <conditionalFormatting sqref="FR20">
    <cfRule type="containsText" dxfId="1022" priority="449" operator="containsText" text="Holi">
      <formula>NOT(ISERROR(SEARCH(("Holi"),(FR20))))</formula>
    </cfRule>
  </conditionalFormatting>
  <conditionalFormatting sqref="FR20">
    <cfRule type="containsText" dxfId="1021" priority="450" operator="containsText" text="Orie">
      <formula>NOT(ISERROR(SEARCH(("Orie"),(FR20))))</formula>
    </cfRule>
  </conditionalFormatting>
  <conditionalFormatting sqref="FS20">
    <cfRule type="containsText" dxfId="1020" priority="441" operator="containsText" text="Pres">
      <formula>NOT(ISERROR(SEARCH(("Pres"),(FS20))))</formula>
    </cfRule>
  </conditionalFormatting>
  <conditionalFormatting sqref="FS20">
    <cfRule type="containsText" dxfId="1019" priority="442" operator="containsText" text="Abs">
      <formula>NOT(ISERROR(SEARCH(("Abs"),(FS20))))</formula>
    </cfRule>
  </conditionalFormatting>
  <conditionalFormatting sqref="FS20">
    <cfRule type="containsText" dxfId="1018" priority="443" operator="containsText" text="Leav">
      <formula>NOT(ISERROR(SEARCH(("Leav"),(FS20))))</formula>
    </cfRule>
  </conditionalFormatting>
  <conditionalFormatting sqref="FS20">
    <cfRule type="containsText" dxfId="1017" priority="444" operator="containsText" text="Holi">
      <formula>NOT(ISERROR(SEARCH(("Holi"),(FS20))))</formula>
    </cfRule>
  </conditionalFormatting>
  <conditionalFormatting sqref="FS20">
    <cfRule type="containsText" dxfId="1016" priority="445" operator="containsText" text="Orie">
      <formula>NOT(ISERROR(SEARCH(("Orie"),(FS20))))</formula>
    </cfRule>
  </conditionalFormatting>
  <conditionalFormatting sqref="FT20">
    <cfRule type="containsText" dxfId="1015" priority="436" operator="containsText" text="Pres">
      <formula>NOT(ISERROR(SEARCH(("Pres"),(FT20))))</formula>
    </cfRule>
  </conditionalFormatting>
  <conditionalFormatting sqref="FT20">
    <cfRule type="containsText" dxfId="1014" priority="437" operator="containsText" text="Abs">
      <formula>NOT(ISERROR(SEARCH(("Abs"),(FT20))))</formula>
    </cfRule>
  </conditionalFormatting>
  <conditionalFormatting sqref="FT20">
    <cfRule type="containsText" dxfId="1013" priority="438" operator="containsText" text="Leav">
      <formula>NOT(ISERROR(SEARCH(("Leav"),(FT20))))</formula>
    </cfRule>
  </conditionalFormatting>
  <conditionalFormatting sqref="FT20">
    <cfRule type="containsText" dxfId="1012" priority="439" operator="containsText" text="Holi">
      <formula>NOT(ISERROR(SEARCH(("Holi"),(FT20))))</formula>
    </cfRule>
  </conditionalFormatting>
  <conditionalFormatting sqref="FT20">
    <cfRule type="containsText" dxfId="1011" priority="440" operator="containsText" text="Orie">
      <formula>NOT(ISERROR(SEARCH(("Orie"),(FT20))))</formula>
    </cfRule>
  </conditionalFormatting>
  <conditionalFormatting sqref="FU20">
    <cfRule type="containsText" dxfId="1010" priority="431" operator="containsText" text="Pres">
      <formula>NOT(ISERROR(SEARCH(("Pres"),(FU20))))</formula>
    </cfRule>
  </conditionalFormatting>
  <conditionalFormatting sqref="FU20">
    <cfRule type="containsText" dxfId="1009" priority="432" operator="containsText" text="Abs">
      <formula>NOT(ISERROR(SEARCH(("Abs"),(FU20))))</formula>
    </cfRule>
  </conditionalFormatting>
  <conditionalFormatting sqref="FU20">
    <cfRule type="containsText" dxfId="1008" priority="433" operator="containsText" text="Leav">
      <formula>NOT(ISERROR(SEARCH(("Leav"),(FU20))))</formula>
    </cfRule>
  </conditionalFormatting>
  <conditionalFormatting sqref="FU20">
    <cfRule type="containsText" dxfId="1007" priority="434" operator="containsText" text="Holi">
      <formula>NOT(ISERROR(SEARCH(("Holi"),(FU20))))</formula>
    </cfRule>
  </conditionalFormatting>
  <conditionalFormatting sqref="FU20">
    <cfRule type="containsText" dxfId="1006" priority="435" operator="containsText" text="Orie">
      <formula>NOT(ISERROR(SEARCH(("Orie"),(FU20))))</formula>
    </cfRule>
  </conditionalFormatting>
  <conditionalFormatting sqref="FV20">
    <cfRule type="containsText" dxfId="1005" priority="426" operator="containsText" text="Pres">
      <formula>NOT(ISERROR(SEARCH(("Pres"),(FV20))))</formula>
    </cfRule>
  </conditionalFormatting>
  <conditionalFormatting sqref="FV20">
    <cfRule type="containsText" dxfId="1004" priority="427" operator="containsText" text="Abs">
      <formula>NOT(ISERROR(SEARCH(("Abs"),(FV20))))</formula>
    </cfRule>
  </conditionalFormatting>
  <conditionalFormatting sqref="FV20">
    <cfRule type="containsText" dxfId="1003" priority="428" operator="containsText" text="Leav">
      <formula>NOT(ISERROR(SEARCH(("Leav"),(FV20))))</formula>
    </cfRule>
  </conditionalFormatting>
  <conditionalFormatting sqref="FV20">
    <cfRule type="containsText" dxfId="1002" priority="429" operator="containsText" text="Holi">
      <formula>NOT(ISERROR(SEARCH(("Holi"),(FV20))))</formula>
    </cfRule>
  </conditionalFormatting>
  <conditionalFormatting sqref="FV20">
    <cfRule type="containsText" dxfId="1001" priority="430" operator="containsText" text="Orie">
      <formula>NOT(ISERROR(SEARCH(("Orie"),(FV20))))</formula>
    </cfRule>
  </conditionalFormatting>
  <conditionalFormatting sqref="FW20">
    <cfRule type="containsText" dxfId="1000" priority="421" operator="containsText" text="Pres">
      <formula>NOT(ISERROR(SEARCH(("Pres"),(FW20))))</formula>
    </cfRule>
  </conditionalFormatting>
  <conditionalFormatting sqref="FW20">
    <cfRule type="containsText" dxfId="999" priority="422" operator="containsText" text="Abs">
      <formula>NOT(ISERROR(SEARCH(("Abs"),(FW20))))</formula>
    </cfRule>
  </conditionalFormatting>
  <conditionalFormatting sqref="FW20">
    <cfRule type="containsText" dxfId="998" priority="423" operator="containsText" text="Leav">
      <formula>NOT(ISERROR(SEARCH(("Leav"),(FW20))))</formula>
    </cfRule>
  </conditionalFormatting>
  <conditionalFormatting sqref="FW20">
    <cfRule type="containsText" dxfId="997" priority="424" operator="containsText" text="Holi">
      <formula>NOT(ISERROR(SEARCH(("Holi"),(FW20))))</formula>
    </cfRule>
  </conditionalFormatting>
  <conditionalFormatting sqref="FW20">
    <cfRule type="containsText" dxfId="996" priority="425" operator="containsText" text="Orie">
      <formula>NOT(ISERROR(SEARCH(("Orie"),(FW20))))</formula>
    </cfRule>
  </conditionalFormatting>
  <conditionalFormatting sqref="FX20">
    <cfRule type="containsText" dxfId="995" priority="416" operator="containsText" text="Pres">
      <formula>NOT(ISERROR(SEARCH(("Pres"),(FX20))))</formula>
    </cfRule>
  </conditionalFormatting>
  <conditionalFormatting sqref="FX20">
    <cfRule type="containsText" dxfId="994" priority="417" operator="containsText" text="Abs">
      <formula>NOT(ISERROR(SEARCH(("Abs"),(FX20))))</formula>
    </cfRule>
  </conditionalFormatting>
  <conditionalFormatting sqref="FX20">
    <cfRule type="containsText" dxfId="993" priority="418" operator="containsText" text="Leav">
      <formula>NOT(ISERROR(SEARCH(("Leav"),(FX20))))</formula>
    </cfRule>
  </conditionalFormatting>
  <conditionalFormatting sqref="FX20">
    <cfRule type="containsText" dxfId="992" priority="419" operator="containsText" text="Holi">
      <formula>NOT(ISERROR(SEARCH(("Holi"),(FX20))))</formula>
    </cfRule>
  </conditionalFormatting>
  <conditionalFormatting sqref="FX20">
    <cfRule type="containsText" dxfId="991" priority="420" operator="containsText" text="Orie">
      <formula>NOT(ISERROR(SEARCH(("Orie"),(FX20))))</formula>
    </cfRule>
  </conditionalFormatting>
  <conditionalFormatting sqref="FY20">
    <cfRule type="containsText" dxfId="990" priority="411" operator="containsText" text="Pres">
      <formula>NOT(ISERROR(SEARCH(("Pres"),(FY20))))</formula>
    </cfRule>
  </conditionalFormatting>
  <conditionalFormatting sqref="FY20">
    <cfRule type="containsText" dxfId="989" priority="412" operator="containsText" text="Abs">
      <formula>NOT(ISERROR(SEARCH(("Abs"),(FY20))))</formula>
    </cfRule>
  </conditionalFormatting>
  <conditionalFormatting sqref="FY20">
    <cfRule type="containsText" dxfId="988" priority="413" operator="containsText" text="Leav">
      <formula>NOT(ISERROR(SEARCH(("Leav"),(FY20))))</formula>
    </cfRule>
  </conditionalFormatting>
  <conditionalFormatting sqref="FY20">
    <cfRule type="containsText" dxfId="987" priority="414" operator="containsText" text="Holi">
      <formula>NOT(ISERROR(SEARCH(("Holi"),(FY20))))</formula>
    </cfRule>
  </conditionalFormatting>
  <conditionalFormatting sqref="FY20">
    <cfRule type="containsText" dxfId="986" priority="415" operator="containsText" text="Orie">
      <formula>NOT(ISERROR(SEARCH(("Orie"),(FY20))))</formula>
    </cfRule>
  </conditionalFormatting>
  <conditionalFormatting sqref="FZ20">
    <cfRule type="containsText" dxfId="985" priority="406" operator="containsText" text="Pres">
      <formula>NOT(ISERROR(SEARCH(("Pres"),(FZ20))))</formula>
    </cfRule>
  </conditionalFormatting>
  <conditionalFormatting sqref="FZ20">
    <cfRule type="containsText" dxfId="984" priority="407" operator="containsText" text="Abs">
      <formula>NOT(ISERROR(SEARCH(("Abs"),(FZ20))))</formula>
    </cfRule>
  </conditionalFormatting>
  <conditionalFormatting sqref="FZ20">
    <cfRule type="containsText" dxfId="983" priority="408" operator="containsText" text="Leav">
      <formula>NOT(ISERROR(SEARCH(("Leav"),(FZ20))))</formula>
    </cfRule>
  </conditionalFormatting>
  <conditionalFormatting sqref="FZ20">
    <cfRule type="containsText" dxfId="982" priority="409" operator="containsText" text="Holi">
      <formula>NOT(ISERROR(SEARCH(("Holi"),(FZ20))))</formula>
    </cfRule>
  </conditionalFormatting>
  <conditionalFormatting sqref="FZ20">
    <cfRule type="containsText" dxfId="981" priority="410" operator="containsText" text="Orie">
      <formula>NOT(ISERROR(SEARCH(("Orie"),(FZ20))))</formula>
    </cfRule>
  </conditionalFormatting>
  <conditionalFormatting sqref="GA20">
    <cfRule type="containsText" dxfId="980" priority="401" operator="containsText" text="Pres">
      <formula>NOT(ISERROR(SEARCH(("Pres"),(GA20))))</formula>
    </cfRule>
  </conditionalFormatting>
  <conditionalFormatting sqref="GA20">
    <cfRule type="containsText" dxfId="979" priority="402" operator="containsText" text="Abs">
      <formula>NOT(ISERROR(SEARCH(("Abs"),(GA20))))</formula>
    </cfRule>
  </conditionalFormatting>
  <conditionalFormatting sqref="GA20">
    <cfRule type="containsText" dxfId="978" priority="403" operator="containsText" text="Leav">
      <formula>NOT(ISERROR(SEARCH(("Leav"),(GA20))))</formula>
    </cfRule>
  </conditionalFormatting>
  <conditionalFormatting sqref="GA20">
    <cfRule type="containsText" dxfId="977" priority="404" operator="containsText" text="Holi">
      <formula>NOT(ISERROR(SEARCH(("Holi"),(GA20))))</formula>
    </cfRule>
  </conditionalFormatting>
  <conditionalFormatting sqref="GA20">
    <cfRule type="containsText" dxfId="976" priority="405" operator="containsText" text="Orie">
      <formula>NOT(ISERROR(SEARCH(("Orie"),(GA20))))</formula>
    </cfRule>
  </conditionalFormatting>
  <conditionalFormatting sqref="GB20">
    <cfRule type="containsText" dxfId="975" priority="396" operator="containsText" text="Pres">
      <formula>NOT(ISERROR(SEARCH(("Pres"),(GB20))))</formula>
    </cfRule>
  </conditionalFormatting>
  <conditionalFormatting sqref="GB20">
    <cfRule type="containsText" dxfId="974" priority="397" operator="containsText" text="Abs">
      <formula>NOT(ISERROR(SEARCH(("Abs"),(GB20))))</formula>
    </cfRule>
  </conditionalFormatting>
  <conditionalFormatting sqref="GB20">
    <cfRule type="containsText" dxfId="973" priority="398" operator="containsText" text="Leav">
      <formula>NOT(ISERROR(SEARCH(("Leav"),(GB20))))</formula>
    </cfRule>
  </conditionalFormatting>
  <conditionalFormatting sqref="GB20">
    <cfRule type="containsText" dxfId="972" priority="399" operator="containsText" text="Holi">
      <formula>NOT(ISERROR(SEARCH(("Holi"),(GB20))))</formula>
    </cfRule>
  </conditionalFormatting>
  <conditionalFormatting sqref="GB20">
    <cfRule type="containsText" dxfId="971" priority="400" operator="containsText" text="Orie">
      <formula>NOT(ISERROR(SEARCH(("Orie"),(GB20))))</formula>
    </cfRule>
  </conditionalFormatting>
  <conditionalFormatting sqref="GC20">
    <cfRule type="containsText" dxfId="970" priority="391" operator="containsText" text="Pres">
      <formula>NOT(ISERROR(SEARCH(("Pres"),(GC20))))</formula>
    </cfRule>
  </conditionalFormatting>
  <conditionalFormatting sqref="GC20">
    <cfRule type="containsText" dxfId="969" priority="392" operator="containsText" text="Abs">
      <formula>NOT(ISERROR(SEARCH(("Abs"),(GC20))))</formula>
    </cfRule>
  </conditionalFormatting>
  <conditionalFormatting sqref="GC20">
    <cfRule type="containsText" dxfId="968" priority="393" operator="containsText" text="Leav">
      <formula>NOT(ISERROR(SEARCH(("Leav"),(GC20))))</formula>
    </cfRule>
  </conditionalFormatting>
  <conditionalFormatting sqref="GC20">
    <cfRule type="containsText" dxfId="967" priority="394" operator="containsText" text="Holi">
      <formula>NOT(ISERROR(SEARCH(("Holi"),(GC20))))</formula>
    </cfRule>
  </conditionalFormatting>
  <conditionalFormatting sqref="GC20">
    <cfRule type="containsText" dxfId="966" priority="395" operator="containsText" text="Orie">
      <formula>NOT(ISERROR(SEARCH(("Orie"),(GC20))))</formula>
    </cfRule>
  </conditionalFormatting>
  <conditionalFormatting sqref="GD20">
    <cfRule type="containsText" dxfId="965" priority="386" operator="containsText" text="Pres">
      <formula>NOT(ISERROR(SEARCH(("Pres"),(GD20))))</formula>
    </cfRule>
  </conditionalFormatting>
  <conditionalFormatting sqref="GD20">
    <cfRule type="containsText" dxfId="964" priority="387" operator="containsText" text="Abs">
      <formula>NOT(ISERROR(SEARCH(("Abs"),(GD20))))</formula>
    </cfRule>
  </conditionalFormatting>
  <conditionalFormatting sqref="GD20">
    <cfRule type="containsText" dxfId="963" priority="388" operator="containsText" text="Leav">
      <formula>NOT(ISERROR(SEARCH(("Leav"),(GD20))))</formula>
    </cfRule>
  </conditionalFormatting>
  <conditionalFormatting sqref="GD20">
    <cfRule type="containsText" dxfId="962" priority="389" operator="containsText" text="Holi">
      <formula>NOT(ISERROR(SEARCH(("Holi"),(GD20))))</formula>
    </cfRule>
  </conditionalFormatting>
  <conditionalFormatting sqref="GD20">
    <cfRule type="containsText" dxfId="961" priority="390" operator="containsText" text="Orie">
      <formula>NOT(ISERROR(SEARCH(("Orie"),(GD20))))</formula>
    </cfRule>
  </conditionalFormatting>
  <conditionalFormatting sqref="GE20">
    <cfRule type="containsText" dxfId="960" priority="381" operator="containsText" text="Pres">
      <formula>NOT(ISERROR(SEARCH(("Pres"),(GE20))))</formula>
    </cfRule>
  </conditionalFormatting>
  <conditionalFormatting sqref="GE20">
    <cfRule type="containsText" dxfId="959" priority="382" operator="containsText" text="Abs">
      <formula>NOT(ISERROR(SEARCH(("Abs"),(GE20))))</formula>
    </cfRule>
  </conditionalFormatting>
  <conditionalFormatting sqref="GE20">
    <cfRule type="containsText" dxfId="958" priority="383" operator="containsText" text="Leav">
      <formula>NOT(ISERROR(SEARCH(("Leav"),(GE20))))</formula>
    </cfRule>
  </conditionalFormatting>
  <conditionalFormatting sqref="GE20">
    <cfRule type="containsText" dxfId="957" priority="384" operator="containsText" text="Holi">
      <formula>NOT(ISERROR(SEARCH(("Holi"),(GE20))))</formula>
    </cfRule>
  </conditionalFormatting>
  <conditionalFormatting sqref="GE20">
    <cfRule type="containsText" dxfId="956" priority="385" operator="containsText" text="Orie">
      <formula>NOT(ISERROR(SEARCH(("Orie"),(GE20))))</formula>
    </cfRule>
  </conditionalFormatting>
  <conditionalFormatting sqref="GF20">
    <cfRule type="containsText" dxfId="955" priority="376" operator="containsText" text="Pres">
      <formula>NOT(ISERROR(SEARCH(("Pres"),(GF20))))</formula>
    </cfRule>
  </conditionalFormatting>
  <conditionalFormatting sqref="GF20">
    <cfRule type="containsText" dxfId="954" priority="377" operator="containsText" text="Abs">
      <formula>NOT(ISERROR(SEARCH(("Abs"),(GF20))))</formula>
    </cfRule>
  </conditionalFormatting>
  <conditionalFormatting sqref="GF20">
    <cfRule type="containsText" dxfId="953" priority="378" operator="containsText" text="Leav">
      <formula>NOT(ISERROR(SEARCH(("Leav"),(GF20))))</formula>
    </cfRule>
  </conditionalFormatting>
  <conditionalFormatting sqref="GF20">
    <cfRule type="containsText" dxfId="952" priority="379" operator="containsText" text="Holi">
      <formula>NOT(ISERROR(SEARCH(("Holi"),(GF20))))</formula>
    </cfRule>
  </conditionalFormatting>
  <conditionalFormatting sqref="GF20">
    <cfRule type="containsText" dxfId="951" priority="380" operator="containsText" text="Orie">
      <formula>NOT(ISERROR(SEARCH(("Orie"),(GF20))))</formula>
    </cfRule>
  </conditionalFormatting>
  <conditionalFormatting sqref="GG20">
    <cfRule type="containsText" dxfId="950" priority="371" operator="containsText" text="Pres">
      <formula>NOT(ISERROR(SEARCH(("Pres"),(GG20))))</formula>
    </cfRule>
  </conditionalFormatting>
  <conditionalFormatting sqref="GG20">
    <cfRule type="containsText" dxfId="949" priority="372" operator="containsText" text="Abs">
      <formula>NOT(ISERROR(SEARCH(("Abs"),(GG20))))</formula>
    </cfRule>
  </conditionalFormatting>
  <conditionalFormatting sqref="GG20">
    <cfRule type="containsText" dxfId="948" priority="373" operator="containsText" text="Leav">
      <formula>NOT(ISERROR(SEARCH(("Leav"),(GG20))))</formula>
    </cfRule>
  </conditionalFormatting>
  <conditionalFormatting sqref="GG20">
    <cfRule type="containsText" dxfId="947" priority="374" operator="containsText" text="Holi">
      <formula>NOT(ISERROR(SEARCH(("Holi"),(GG20))))</formula>
    </cfRule>
  </conditionalFormatting>
  <conditionalFormatting sqref="GG20">
    <cfRule type="containsText" dxfId="946" priority="375" operator="containsText" text="Orie">
      <formula>NOT(ISERROR(SEARCH(("Orie"),(GG20))))</formula>
    </cfRule>
  </conditionalFormatting>
  <conditionalFormatting sqref="GH20">
    <cfRule type="containsText" dxfId="945" priority="366" operator="containsText" text="Pres">
      <formula>NOT(ISERROR(SEARCH(("Pres"),(GH20))))</formula>
    </cfRule>
  </conditionalFormatting>
  <conditionalFormatting sqref="GH20">
    <cfRule type="containsText" dxfId="944" priority="367" operator="containsText" text="Abs">
      <formula>NOT(ISERROR(SEARCH(("Abs"),(GH20))))</formula>
    </cfRule>
  </conditionalFormatting>
  <conditionalFormatting sqref="GH20">
    <cfRule type="containsText" dxfId="943" priority="368" operator="containsText" text="Leav">
      <formula>NOT(ISERROR(SEARCH(("Leav"),(GH20))))</formula>
    </cfRule>
  </conditionalFormatting>
  <conditionalFormatting sqref="GH20">
    <cfRule type="containsText" dxfId="942" priority="369" operator="containsText" text="Holi">
      <formula>NOT(ISERROR(SEARCH(("Holi"),(GH20))))</formula>
    </cfRule>
  </conditionalFormatting>
  <conditionalFormatting sqref="GH20">
    <cfRule type="containsText" dxfId="941" priority="370" operator="containsText" text="Orie">
      <formula>NOT(ISERROR(SEARCH(("Orie"),(GH20))))</formula>
    </cfRule>
  </conditionalFormatting>
  <conditionalFormatting sqref="GI20">
    <cfRule type="containsText" dxfId="940" priority="361" operator="containsText" text="Pres">
      <formula>NOT(ISERROR(SEARCH(("Pres"),(GI20))))</formula>
    </cfRule>
  </conditionalFormatting>
  <conditionalFormatting sqref="GI20">
    <cfRule type="containsText" dxfId="939" priority="362" operator="containsText" text="Abs">
      <formula>NOT(ISERROR(SEARCH(("Abs"),(GI20))))</formula>
    </cfRule>
  </conditionalFormatting>
  <conditionalFormatting sqref="GI20">
    <cfRule type="containsText" dxfId="938" priority="363" operator="containsText" text="Leav">
      <formula>NOT(ISERROR(SEARCH(("Leav"),(GI20))))</formula>
    </cfRule>
  </conditionalFormatting>
  <conditionalFormatting sqref="GI20">
    <cfRule type="containsText" dxfId="937" priority="364" operator="containsText" text="Holi">
      <formula>NOT(ISERROR(SEARCH(("Holi"),(GI20))))</formula>
    </cfRule>
  </conditionalFormatting>
  <conditionalFormatting sqref="GI20">
    <cfRule type="containsText" dxfId="936" priority="365" operator="containsText" text="Orie">
      <formula>NOT(ISERROR(SEARCH(("Orie"),(GI20))))</formula>
    </cfRule>
  </conditionalFormatting>
  <conditionalFormatting sqref="GJ20">
    <cfRule type="containsText" dxfId="935" priority="356" operator="containsText" text="Pres">
      <formula>NOT(ISERROR(SEARCH(("Pres"),(GJ20))))</formula>
    </cfRule>
  </conditionalFormatting>
  <conditionalFormatting sqref="GJ20">
    <cfRule type="containsText" dxfId="934" priority="357" operator="containsText" text="Abs">
      <formula>NOT(ISERROR(SEARCH(("Abs"),(GJ20))))</formula>
    </cfRule>
  </conditionalFormatting>
  <conditionalFormatting sqref="GJ20">
    <cfRule type="containsText" dxfId="933" priority="358" operator="containsText" text="Leav">
      <formula>NOT(ISERROR(SEARCH(("Leav"),(GJ20))))</formula>
    </cfRule>
  </conditionalFormatting>
  <conditionalFormatting sqref="GJ20">
    <cfRule type="containsText" dxfId="932" priority="359" operator="containsText" text="Holi">
      <formula>NOT(ISERROR(SEARCH(("Holi"),(GJ20))))</formula>
    </cfRule>
  </conditionalFormatting>
  <conditionalFormatting sqref="GJ20">
    <cfRule type="containsText" dxfId="931" priority="360" operator="containsText" text="Orie">
      <formula>NOT(ISERROR(SEARCH(("Orie"),(GJ20))))</formula>
    </cfRule>
  </conditionalFormatting>
  <conditionalFormatting sqref="GK20">
    <cfRule type="containsText" dxfId="930" priority="351" operator="containsText" text="Pres">
      <formula>NOT(ISERROR(SEARCH(("Pres"),(GK20))))</formula>
    </cfRule>
  </conditionalFormatting>
  <conditionalFormatting sqref="GK20">
    <cfRule type="containsText" dxfId="929" priority="352" operator="containsText" text="Abs">
      <formula>NOT(ISERROR(SEARCH(("Abs"),(GK20))))</formula>
    </cfRule>
  </conditionalFormatting>
  <conditionalFormatting sqref="GK20">
    <cfRule type="containsText" dxfId="928" priority="353" operator="containsText" text="Leav">
      <formula>NOT(ISERROR(SEARCH(("Leav"),(GK20))))</formula>
    </cfRule>
  </conditionalFormatting>
  <conditionalFormatting sqref="GK20">
    <cfRule type="containsText" dxfId="927" priority="354" operator="containsText" text="Holi">
      <formula>NOT(ISERROR(SEARCH(("Holi"),(GK20))))</formula>
    </cfRule>
  </conditionalFormatting>
  <conditionalFormatting sqref="GK20">
    <cfRule type="containsText" dxfId="926" priority="355" operator="containsText" text="Orie">
      <formula>NOT(ISERROR(SEARCH(("Orie"),(GK20))))</formula>
    </cfRule>
  </conditionalFormatting>
  <conditionalFormatting sqref="GL20">
    <cfRule type="containsText" dxfId="925" priority="346" operator="containsText" text="Pres">
      <formula>NOT(ISERROR(SEARCH(("Pres"),(GL20))))</formula>
    </cfRule>
  </conditionalFormatting>
  <conditionalFormatting sqref="GL20">
    <cfRule type="containsText" dxfId="924" priority="347" operator="containsText" text="Abs">
      <formula>NOT(ISERROR(SEARCH(("Abs"),(GL20))))</formula>
    </cfRule>
  </conditionalFormatting>
  <conditionalFormatting sqref="GL20">
    <cfRule type="containsText" dxfId="923" priority="348" operator="containsText" text="Leav">
      <formula>NOT(ISERROR(SEARCH(("Leav"),(GL20))))</formula>
    </cfRule>
  </conditionalFormatting>
  <conditionalFormatting sqref="GL20">
    <cfRule type="containsText" dxfId="922" priority="349" operator="containsText" text="Holi">
      <formula>NOT(ISERROR(SEARCH(("Holi"),(GL20))))</formula>
    </cfRule>
  </conditionalFormatting>
  <conditionalFormatting sqref="GL20">
    <cfRule type="containsText" dxfId="921" priority="350" operator="containsText" text="Orie">
      <formula>NOT(ISERROR(SEARCH(("Orie"),(GL20))))</formula>
    </cfRule>
  </conditionalFormatting>
  <conditionalFormatting sqref="GM20">
    <cfRule type="containsText" dxfId="920" priority="341" operator="containsText" text="Pres">
      <formula>NOT(ISERROR(SEARCH(("Pres"),(GM20))))</formula>
    </cfRule>
  </conditionalFormatting>
  <conditionalFormatting sqref="GM20">
    <cfRule type="containsText" dxfId="919" priority="342" operator="containsText" text="Abs">
      <formula>NOT(ISERROR(SEARCH(("Abs"),(GM20))))</formula>
    </cfRule>
  </conditionalFormatting>
  <conditionalFormatting sqref="GM20">
    <cfRule type="containsText" dxfId="918" priority="343" operator="containsText" text="Leav">
      <formula>NOT(ISERROR(SEARCH(("Leav"),(GM20))))</formula>
    </cfRule>
  </conditionalFormatting>
  <conditionalFormatting sqref="GM20">
    <cfRule type="containsText" dxfId="917" priority="344" operator="containsText" text="Holi">
      <formula>NOT(ISERROR(SEARCH(("Holi"),(GM20))))</formula>
    </cfRule>
  </conditionalFormatting>
  <conditionalFormatting sqref="GM20">
    <cfRule type="containsText" dxfId="916" priority="345" operator="containsText" text="Orie">
      <formula>NOT(ISERROR(SEARCH(("Orie"),(GM20))))</formula>
    </cfRule>
  </conditionalFormatting>
  <conditionalFormatting sqref="GN20">
    <cfRule type="containsText" dxfId="915" priority="336" operator="containsText" text="Pres">
      <formula>NOT(ISERROR(SEARCH(("Pres"),(GN20))))</formula>
    </cfRule>
  </conditionalFormatting>
  <conditionalFormatting sqref="GN20">
    <cfRule type="containsText" dxfId="914" priority="337" operator="containsText" text="Abs">
      <formula>NOT(ISERROR(SEARCH(("Abs"),(GN20))))</formula>
    </cfRule>
  </conditionalFormatting>
  <conditionalFormatting sqref="GN20">
    <cfRule type="containsText" dxfId="913" priority="338" operator="containsText" text="Leav">
      <formula>NOT(ISERROR(SEARCH(("Leav"),(GN20))))</formula>
    </cfRule>
  </conditionalFormatting>
  <conditionalFormatting sqref="GN20">
    <cfRule type="containsText" dxfId="912" priority="339" operator="containsText" text="Holi">
      <formula>NOT(ISERROR(SEARCH(("Holi"),(GN20))))</formula>
    </cfRule>
  </conditionalFormatting>
  <conditionalFormatting sqref="GN20">
    <cfRule type="containsText" dxfId="911" priority="340" operator="containsText" text="Orie">
      <formula>NOT(ISERROR(SEARCH(("Orie"),(GN20))))</formula>
    </cfRule>
  </conditionalFormatting>
  <conditionalFormatting sqref="GO20">
    <cfRule type="containsText" dxfId="910" priority="331" operator="containsText" text="Pres">
      <formula>NOT(ISERROR(SEARCH(("Pres"),(GO20))))</formula>
    </cfRule>
  </conditionalFormatting>
  <conditionalFormatting sqref="GO20">
    <cfRule type="containsText" dxfId="909" priority="332" operator="containsText" text="Abs">
      <formula>NOT(ISERROR(SEARCH(("Abs"),(GO20))))</formula>
    </cfRule>
  </conditionalFormatting>
  <conditionalFormatting sqref="GO20">
    <cfRule type="containsText" dxfId="908" priority="333" operator="containsText" text="Leav">
      <formula>NOT(ISERROR(SEARCH(("Leav"),(GO20))))</formula>
    </cfRule>
  </conditionalFormatting>
  <conditionalFormatting sqref="GO20">
    <cfRule type="containsText" dxfId="907" priority="334" operator="containsText" text="Holi">
      <formula>NOT(ISERROR(SEARCH(("Holi"),(GO20))))</formula>
    </cfRule>
  </conditionalFormatting>
  <conditionalFormatting sqref="GO20">
    <cfRule type="containsText" dxfId="906" priority="335" operator="containsText" text="Orie">
      <formula>NOT(ISERROR(SEARCH(("Orie"),(GO20))))</formula>
    </cfRule>
  </conditionalFormatting>
  <conditionalFormatting sqref="GP20">
    <cfRule type="containsText" dxfId="905" priority="326" operator="containsText" text="Pres">
      <formula>NOT(ISERROR(SEARCH(("Pres"),(GP20))))</formula>
    </cfRule>
  </conditionalFormatting>
  <conditionalFormatting sqref="GP20">
    <cfRule type="containsText" dxfId="904" priority="327" operator="containsText" text="Abs">
      <formula>NOT(ISERROR(SEARCH(("Abs"),(GP20))))</formula>
    </cfRule>
  </conditionalFormatting>
  <conditionalFormatting sqref="GP20">
    <cfRule type="containsText" dxfId="903" priority="328" operator="containsText" text="Leav">
      <formula>NOT(ISERROR(SEARCH(("Leav"),(GP20))))</formula>
    </cfRule>
  </conditionalFormatting>
  <conditionalFormatting sqref="GP20">
    <cfRule type="containsText" dxfId="902" priority="329" operator="containsText" text="Holi">
      <formula>NOT(ISERROR(SEARCH(("Holi"),(GP20))))</formula>
    </cfRule>
  </conditionalFormatting>
  <conditionalFormatting sqref="GP20">
    <cfRule type="containsText" dxfId="901" priority="330" operator="containsText" text="Orie">
      <formula>NOT(ISERROR(SEARCH(("Orie"),(GP20))))</formula>
    </cfRule>
  </conditionalFormatting>
  <conditionalFormatting sqref="GQ20">
    <cfRule type="containsText" dxfId="900" priority="321" operator="containsText" text="Pres">
      <formula>NOT(ISERROR(SEARCH(("Pres"),(GQ20))))</formula>
    </cfRule>
  </conditionalFormatting>
  <conditionalFormatting sqref="GQ20">
    <cfRule type="containsText" dxfId="899" priority="322" operator="containsText" text="Abs">
      <formula>NOT(ISERROR(SEARCH(("Abs"),(GQ20))))</formula>
    </cfRule>
  </conditionalFormatting>
  <conditionalFormatting sqref="GQ20">
    <cfRule type="containsText" dxfId="898" priority="323" operator="containsText" text="Leav">
      <formula>NOT(ISERROR(SEARCH(("Leav"),(GQ20))))</formula>
    </cfRule>
  </conditionalFormatting>
  <conditionalFormatting sqref="GQ20">
    <cfRule type="containsText" dxfId="897" priority="324" operator="containsText" text="Holi">
      <formula>NOT(ISERROR(SEARCH(("Holi"),(GQ20))))</formula>
    </cfRule>
  </conditionalFormatting>
  <conditionalFormatting sqref="GQ20">
    <cfRule type="containsText" dxfId="896" priority="325" operator="containsText" text="Orie">
      <formula>NOT(ISERROR(SEARCH(("Orie"),(GQ20))))</formula>
    </cfRule>
  </conditionalFormatting>
  <conditionalFormatting sqref="GR20">
    <cfRule type="containsText" dxfId="895" priority="316" operator="containsText" text="Pres">
      <formula>NOT(ISERROR(SEARCH(("Pres"),(GR20))))</formula>
    </cfRule>
  </conditionalFormatting>
  <conditionalFormatting sqref="GR20">
    <cfRule type="containsText" dxfId="894" priority="317" operator="containsText" text="Abs">
      <formula>NOT(ISERROR(SEARCH(("Abs"),(GR20))))</formula>
    </cfRule>
  </conditionalFormatting>
  <conditionalFormatting sqref="GR20">
    <cfRule type="containsText" dxfId="893" priority="318" operator="containsText" text="Leav">
      <formula>NOT(ISERROR(SEARCH(("Leav"),(GR20))))</formula>
    </cfRule>
  </conditionalFormatting>
  <conditionalFormatting sqref="GR20">
    <cfRule type="containsText" dxfId="892" priority="319" operator="containsText" text="Holi">
      <formula>NOT(ISERROR(SEARCH(("Holi"),(GR20))))</formula>
    </cfRule>
  </conditionalFormatting>
  <conditionalFormatting sqref="GR20">
    <cfRule type="containsText" dxfId="891" priority="320" operator="containsText" text="Orie">
      <formula>NOT(ISERROR(SEARCH(("Orie"),(GR20))))</formula>
    </cfRule>
  </conditionalFormatting>
  <conditionalFormatting sqref="GS20">
    <cfRule type="containsText" dxfId="890" priority="311" operator="containsText" text="Pres">
      <formula>NOT(ISERROR(SEARCH(("Pres"),(GS20))))</formula>
    </cfRule>
  </conditionalFormatting>
  <conditionalFormatting sqref="GS20">
    <cfRule type="containsText" dxfId="889" priority="312" operator="containsText" text="Abs">
      <formula>NOT(ISERROR(SEARCH(("Abs"),(GS20))))</formula>
    </cfRule>
  </conditionalFormatting>
  <conditionalFormatting sqref="GS20">
    <cfRule type="containsText" dxfId="888" priority="313" operator="containsText" text="Leav">
      <formula>NOT(ISERROR(SEARCH(("Leav"),(GS20))))</formula>
    </cfRule>
  </conditionalFormatting>
  <conditionalFormatting sqref="GS20">
    <cfRule type="containsText" dxfId="887" priority="314" operator="containsText" text="Holi">
      <formula>NOT(ISERROR(SEARCH(("Holi"),(GS20))))</formula>
    </cfRule>
  </conditionalFormatting>
  <conditionalFormatting sqref="GS20">
    <cfRule type="containsText" dxfId="886" priority="315" operator="containsText" text="Orie">
      <formula>NOT(ISERROR(SEARCH(("Orie"),(GS20))))</formula>
    </cfRule>
  </conditionalFormatting>
  <conditionalFormatting sqref="GT20">
    <cfRule type="containsText" dxfId="885" priority="306" operator="containsText" text="Pres">
      <formula>NOT(ISERROR(SEARCH(("Pres"),(GT20))))</formula>
    </cfRule>
  </conditionalFormatting>
  <conditionalFormatting sqref="GT20">
    <cfRule type="containsText" dxfId="884" priority="307" operator="containsText" text="Abs">
      <formula>NOT(ISERROR(SEARCH(("Abs"),(GT20))))</formula>
    </cfRule>
  </conditionalFormatting>
  <conditionalFormatting sqref="GT20">
    <cfRule type="containsText" dxfId="883" priority="308" operator="containsText" text="Leav">
      <formula>NOT(ISERROR(SEARCH(("Leav"),(GT20))))</formula>
    </cfRule>
  </conditionalFormatting>
  <conditionalFormatting sqref="GT20">
    <cfRule type="containsText" dxfId="882" priority="309" operator="containsText" text="Holi">
      <formula>NOT(ISERROR(SEARCH(("Holi"),(GT20))))</formula>
    </cfRule>
  </conditionalFormatting>
  <conditionalFormatting sqref="GT20">
    <cfRule type="containsText" dxfId="881" priority="310" operator="containsText" text="Orie">
      <formula>NOT(ISERROR(SEARCH(("Orie"),(GT20))))</formula>
    </cfRule>
  </conditionalFormatting>
  <conditionalFormatting sqref="GU20">
    <cfRule type="containsText" dxfId="880" priority="301" operator="containsText" text="Pres">
      <formula>NOT(ISERROR(SEARCH(("Pres"),(GU20))))</formula>
    </cfRule>
  </conditionalFormatting>
  <conditionalFormatting sqref="GU20">
    <cfRule type="containsText" dxfId="879" priority="302" operator="containsText" text="Abs">
      <formula>NOT(ISERROR(SEARCH(("Abs"),(GU20))))</formula>
    </cfRule>
  </conditionalFormatting>
  <conditionalFormatting sqref="GU20">
    <cfRule type="containsText" dxfId="878" priority="303" operator="containsText" text="Leav">
      <formula>NOT(ISERROR(SEARCH(("Leav"),(GU20))))</formula>
    </cfRule>
  </conditionalFormatting>
  <conditionalFormatting sqref="GU20">
    <cfRule type="containsText" dxfId="877" priority="304" operator="containsText" text="Holi">
      <formula>NOT(ISERROR(SEARCH(("Holi"),(GU20))))</formula>
    </cfRule>
  </conditionalFormatting>
  <conditionalFormatting sqref="GU20">
    <cfRule type="containsText" dxfId="876" priority="305" operator="containsText" text="Orie">
      <formula>NOT(ISERROR(SEARCH(("Orie"),(GU20))))</formula>
    </cfRule>
  </conditionalFormatting>
  <conditionalFormatting sqref="FF19">
    <cfRule type="containsText" dxfId="875" priority="296" operator="containsText" text="Pres">
      <formula>NOT(ISERROR(SEARCH(("Pres"),(FF19))))</formula>
    </cfRule>
  </conditionalFormatting>
  <conditionalFormatting sqref="FF19">
    <cfRule type="containsText" dxfId="874" priority="297" operator="containsText" text="Abs">
      <formula>NOT(ISERROR(SEARCH(("Abs"),(FF19))))</formula>
    </cfRule>
  </conditionalFormatting>
  <conditionalFormatting sqref="FF19">
    <cfRule type="containsText" dxfId="873" priority="298" operator="containsText" text="Leav">
      <formula>NOT(ISERROR(SEARCH(("Leav"),(FF19))))</formula>
    </cfRule>
  </conditionalFormatting>
  <conditionalFormatting sqref="FF19">
    <cfRule type="containsText" dxfId="872" priority="299" operator="containsText" text="Holi">
      <formula>NOT(ISERROR(SEARCH(("Holi"),(FF19))))</formula>
    </cfRule>
  </conditionalFormatting>
  <conditionalFormatting sqref="FF19">
    <cfRule type="containsText" dxfId="871" priority="300" operator="containsText" text="Orie">
      <formula>NOT(ISERROR(SEARCH(("Orie"),(FF19))))</formula>
    </cfRule>
  </conditionalFormatting>
  <conditionalFormatting sqref="FF21:FF45">
    <cfRule type="containsText" dxfId="870" priority="291" operator="containsText" text="Pres">
      <formula>NOT(ISERROR(SEARCH(("Pres"),(FF21))))</formula>
    </cfRule>
  </conditionalFormatting>
  <conditionalFormatting sqref="FF21:FF45">
    <cfRule type="containsText" dxfId="869" priority="292" operator="containsText" text="Abs">
      <formula>NOT(ISERROR(SEARCH(("Abs"),(FF21))))</formula>
    </cfRule>
  </conditionalFormatting>
  <conditionalFormatting sqref="FF21:FF45">
    <cfRule type="containsText" dxfId="868" priority="293" operator="containsText" text="Leav">
      <formula>NOT(ISERROR(SEARCH(("Leav"),(FF21))))</formula>
    </cfRule>
  </conditionalFormatting>
  <conditionalFormatting sqref="FF21:FF45">
    <cfRule type="containsText" dxfId="867" priority="294" operator="containsText" text="Holi">
      <formula>NOT(ISERROR(SEARCH(("Holi"),(FF21))))</formula>
    </cfRule>
  </conditionalFormatting>
  <conditionalFormatting sqref="FF21:FF45">
    <cfRule type="containsText" dxfId="866" priority="295" operator="containsText" text="Orie">
      <formula>NOT(ISERROR(SEARCH(("Orie"),(FF21))))</formula>
    </cfRule>
  </conditionalFormatting>
  <conditionalFormatting sqref="FG21:FG47">
    <cfRule type="containsText" dxfId="865" priority="286" operator="containsText" text="Pres">
      <formula>NOT(ISERROR(SEARCH(("Pres"),(FG21))))</formula>
    </cfRule>
  </conditionalFormatting>
  <conditionalFormatting sqref="FG21:FG47">
    <cfRule type="containsText" dxfId="864" priority="287" operator="containsText" text="Abs">
      <formula>NOT(ISERROR(SEARCH(("Abs"),(FG21))))</formula>
    </cfRule>
  </conditionalFormatting>
  <conditionalFormatting sqref="FG21:FG47">
    <cfRule type="containsText" dxfId="863" priority="288" operator="containsText" text="Leav">
      <formula>NOT(ISERROR(SEARCH(("Leav"),(FG21))))</formula>
    </cfRule>
  </conditionalFormatting>
  <conditionalFormatting sqref="FG21:FG47">
    <cfRule type="containsText" dxfId="862" priority="289" operator="containsText" text="Holi">
      <formula>NOT(ISERROR(SEARCH(("Holi"),(FG21))))</formula>
    </cfRule>
  </conditionalFormatting>
  <conditionalFormatting sqref="FG21:FG47">
    <cfRule type="containsText" dxfId="861" priority="290" operator="containsText" text="Orie">
      <formula>NOT(ISERROR(SEARCH(("Orie"),(FG21))))</formula>
    </cfRule>
  </conditionalFormatting>
  <conditionalFormatting sqref="FH38:FH48">
    <cfRule type="containsText" dxfId="860" priority="281" operator="containsText" text="Pres">
      <formula>NOT(ISERROR(SEARCH(("Pres"),(FH38))))</formula>
    </cfRule>
  </conditionalFormatting>
  <conditionalFormatting sqref="FH38:FH48">
    <cfRule type="containsText" dxfId="859" priority="282" operator="containsText" text="Abs">
      <formula>NOT(ISERROR(SEARCH(("Abs"),(FH38))))</formula>
    </cfRule>
  </conditionalFormatting>
  <conditionalFormatting sqref="FH38:FH48">
    <cfRule type="containsText" dxfId="858" priority="283" operator="containsText" text="Leav">
      <formula>NOT(ISERROR(SEARCH(("Leav"),(FH38))))</formula>
    </cfRule>
  </conditionalFormatting>
  <conditionalFormatting sqref="FH38:FH48">
    <cfRule type="containsText" dxfId="857" priority="284" operator="containsText" text="Holi">
      <formula>NOT(ISERROR(SEARCH(("Holi"),(FH38))))</formula>
    </cfRule>
  </conditionalFormatting>
  <conditionalFormatting sqref="FH38:FH48">
    <cfRule type="containsText" dxfId="856" priority="285" operator="containsText" text="Orie">
      <formula>NOT(ISERROR(SEARCH(("Orie"),(FH38))))</formula>
    </cfRule>
  </conditionalFormatting>
  <conditionalFormatting sqref="FG19">
    <cfRule type="containsText" dxfId="855" priority="271" operator="containsText" text="Pres">
      <formula>NOT(ISERROR(SEARCH(("Pres"),(FG19))))</formula>
    </cfRule>
  </conditionalFormatting>
  <conditionalFormatting sqref="FG19">
    <cfRule type="containsText" dxfId="854" priority="272" operator="containsText" text="Abs">
      <formula>NOT(ISERROR(SEARCH(("Abs"),(FG19))))</formula>
    </cfRule>
  </conditionalFormatting>
  <conditionalFormatting sqref="FG19">
    <cfRule type="containsText" dxfId="853" priority="273" operator="containsText" text="Leav">
      <formula>NOT(ISERROR(SEARCH(("Leav"),(FG19))))</formula>
    </cfRule>
  </conditionalFormatting>
  <conditionalFormatting sqref="FG19">
    <cfRule type="containsText" dxfId="852" priority="274" operator="containsText" text="Holi">
      <formula>NOT(ISERROR(SEARCH(("Holi"),(FG19))))</formula>
    </cfRule>
  </conditionalFormatting>
  <conditionalFormatting sqref="FG19">
    <cfRule type="containsText" dxfId="851" priority="275" operator="containsText" text="Orie">
      <formula>NOT(ISERROR(SEARCH(("Orie"),(FG19))))</formula>
    </cfRule>
  </conditionalFormatting>
  <conditionalFormatting sqref="FL19:FL48">
    <cfRule type="containsText" dxfId="850" priority="266" operator="containsText" text="Pres">
      <formula>NOT(ISERROR(SEARCH(("Pres"),(FL19))))</formula>
    </cfRule>
  </conditionalFormatting>
  <conditionalFormatting sqref="FL19:FL48">
    <cfRule type="containsText" dxfId="849" priority="267" operator="containsText" text="Abs">
      <formula>NOT(ISERROR(SEARCH(("Abs"),(FL19))))</formula>
    </cfRule>
  </conditionalFormatting>
  <conditionalFormatting sqref="FL19:FL48">
    <cfRule type="containsText" dxfId="848" priority="268" operator="containsText" text="Leav">
      <formula>NOT(ISERROR(SEARCH(("Leav"),(FL19))))</formula>
    </cfRule>
  </conditionalFormatting>
  <conditionalFormatting sqref="FL19:FL48">
    <cfRule type="containsText" dxfId="847" priority="269" operator="containsText" text="Holi">
      <formula>NOT(ISERROR(SEARCH(("Holi"),(FL19))))</formula>
    </cfRule>
  </conditionalFormatting>
  <conditionalFormatting sqref="FL19:FL48">
    <cfRule type="containsText" dxfId="846" priority="270" operator="containsText" text="Orie">
      <formula>NOT(ISERROR(SEARCH(("Orie"),(FL19))))</formula>
    </cfRule>
  </conditionalFormatting>
  <conditionalFormatting sqref="FM19:FM59">
    <cfRule type="containsText" dxfId="845" priority="261" operator="containsText" text="Pres">
      <formula>NOT(ISERROR(SEARCH(("Pres"),(FM19))))</formula>
    </cfRule>
  </conditionalFormatting>
  <conditionalFormatting sqref="FM19:FM59">
    <cfRule type="containsText" dxfId="844" priority="262" operator="containsText" text="Abs">
      <formula>NOT(ISERROR(SEARCH(("Abs"),(FM19))))</formula>
    </cfRule>
  </conditionalFormatting>
  <conditionalFormatting sqref="FM19:FM59">
    <cfRule type="containsText" dxfId="843" priority="263" operator="containsText" text="Leav">
      <formula>NOT(ISERROR(SEARCH(("Leav"),(FM19))))</formula>
    </cfRule>
  </conditionalFormatting>
  <conditionalFormatting sqref="FM19:FM59">
    <cfRule type="containsText" dxfId="842" priority="264" operator="containsText" text="Holi">
      <formula>NOT(ISERROR(SEARCH(("Holi"),(FM19))))</formula>
    </cfRule>
  </conditionalFormatting>
  <conditionalFormatting sqref="FM19:FM59">
    <cfRule type="containsText" dxfId="841" priority="265" operator="containsText" text="Orie">
      <formula>NOT(ISERROR(SEARCH(("Orie"),(FM19))))</formula>
    </cfRule>
  </conditionalFormatting>
  <conditionalFormatting sqref="FH19">
    <cfRule type="containsText" dxfId="840" priority="256" operator="containsText" text="Pres">
      <formula>NOT(ISERROR(SEARCH(("Pres"),(FH19))))</formula>
    </cfRule>
  </conditionalFormatting>
  <conditionalFormatting sqref="FH19">
    <cfRule type="containsText" dxfId="839" priority="257" operator="containsText" text="Abs">
      <formula>NOT(ISERROR(SEARCH(("Abs"),(FH19))))</formula>
    </cfRule>
  </conditionalFormatting>
  <conditionalFormatting sqref="FH19">
    <cfRule type="containsText" dxfId="838" priority="258" operator="containsText" text="Leav">
      <formula>NOT(ISERROR(SEARCH(("Leav"),(FH19))))</formula>
    </cfRule>
  </conditionalFormatting>
  <conditionalFormatting sqref="FH19">
    <cfRule type="containsText" dxfId="837" priority="259" operator="containsText" text="Holi">
      <formula>NOT(ISERROR(SEARCH(("Holi"),(FH19))))</formula>
    </cfRule>
  </conditionalFormatting>
  <conditionalFormatting sqref="FH19">
    <cfRule type="containsText" dxfId="836" priority="260" operator="containsText" text="Orie">
      <formula>NOT(ISERROR(SEARCH(("Orie"),(FH19))))</formula>
    </cfRule>
  </conditionalFormatting>
  <conditionalFormatting sqref="FI19">
    <cfRule type="containsText" dxfId="835" priority="251" operator="containsText" text="Pres">
      <formula>NOT(ISERROR(SEARCH(("Pres"),(FI19))))</formula>
    </cfRule>
  </conditionalFormatting>
  <conditionalFormatting sqref="FI19">
    <cfRule type="containsText" dxfId="834" priority="252" operator="containsText" text="Abs">
      <formula>NOT(ISERROR(SEARCH(("Abs"),(FI19))))</formula>
    </cfRule>
  </conditionalFormatting>
  <conditionalFormatting sqref="FI19">
    <cfRule type="containsText" dxfId="833" priority="253" operator="containsText" text="Leav">
      <formula>NOT(ISERROR(SEARCH(("Leav"),(FI19))))</formula>
    </cfRule>
  </conditionalFormatting>
  <conditionalFormatting sqref="FI19">
    <cfRule type="containsText" dxfId="832" priority="254" operator="containsText" text="Holi">
      <formula>NOT(ISERROR(SEARCH(("Holi"),(FI19))))</formula>
    </cfRule>
  </conditionalFormatting>
  <conditionalFormatting sqref="FI19">
    <cfRule type="containsText" dxfId="831" priority="255" operator="containsText" text="Orie">
      <formula>NOT(ISERROR(SEARCH(("Orie"),(FI19))))</formula>
    </cfRule>
  </conditionalFormatting>
  <conditionalFormatting sqref="FH21:FH37">
    <cfRule type="containsText" dxfId="830" priority="246" operator="containsText" text="Pres">
      <formula>NOT(ISERROR(SEARCH(("Pres"),(FH21))))</formula>
    </cfRule>
  </conditionalFormatting>
  <conditionalFormatting sqref="FH21:FH37">
    <cfRule type="containsText" dxfId="829" priority="247" operator="containsText" text="Abs">
      <formula>NOT(ISERROR(SEARCH(("Abs"),(FH21))))</formula>
    </cfRule>
  </conditionalFormatting>
  <conditionalFormatting sqref="FH21:FH37">
    <cfRule type="containsText" dxfId="828" priority="248" operator="containsText" text="Leav">
      <formula>NOT(ISERROR(SEARCH(("Leav"),(FH21))))</formula>
    </cfRule>
  </conditionalFormatting>
  <conditionalFormatting sqref="FH21:FH37">
    <cfRule type="containsText" dxfId="827" priority="249" operator="containsText" text="Holi">
      <formula>NOT(ISERROR(SEARCH(("Holi"),(FH21))))</formula>
    </cfRule>
  </conditionalFormatting>
  <conditionalFormatting sqref="FH21:FH37">
    <cfRule type="containsText" dxfId="826" priority="250" operator="containsText" text="Orie">
      <formula>NOT(ISERROR(SEARCH(("Orie"),(FH21))))</formula>
    </cfRule>
  </conditionalFormatting>
  <conditionalFormatting sqref="FI21:FI37">
    <cfRule type="containsText" dxfId="825" priority="241" operator="containsText" text="Pres">
      <formula>NOT(ISERROR(SEARCH(("Pres"),(FI21))))</formula>
    </cfRule>
  </conditionalFormatting>
  <conditionalFormatting sqref="FI21:FI37">
    <cfRule type="containsText" dxfId="824" priority="242" operator="containsText" text="Abs">
      <formula>NOT(ISERROR(SEARCH(("Abs"),(FI21))))</formula>
    </cfRule>
  </conditionalFormatting>
  <conditionalFormatting sqref="FI21:FI37">
    <cfRule type="containsText" dxfId="823" priority="243" operator="containsText" text="Leav">
      <formula>NOT(ISERROR(SEARCH(("Leav"),(FI21))))</formula>
    </cfRule>
  </conditionalFormatting>
  <conditionalFormatting sqref="FI21:FI37">
    <cfRule type="containsText" dxfId="822" priority="244" operator="containsText" text="Holi">
      <formula>NOT(ISERROR(SEARCH(("Holi"),(FI21))))</formula>
    </cfRule>
  </conditionalFormatting>
  <conditionalFormatting sqref="FI21:FI37">
    <cfRule type="containsText" dxfId="821" priority="245" operator="containsText" text="Orie">
      <formula>NOT(ISERROR(SEARCH(("Orie"),(FI21))))</formula>
    </cfRule>
  </conditionalFormatting>
  <conditionalFormatting sqref="FR30">
    <cfRule type="containsText" dxfId="820" priority="236" operator="containsText" text="Pres">
      <formula>NOT(ISERROR(SEARCH(("Pres"),(FR30))))</formula>
    </cfRule>
  </conditionalFormatting>
  <conditionalFormatting sqref="FR30">
    <cfRule type="containsText" dxfId="819" priority="237" operator="containsText" text="Abs">
      <formula>NOT(ISERROR(SEARCH(("Abs"),(FR30))))</formula>
    </cfRule>
  </conditionalFormatting>
  <conditionalFormatting sqref="FR30">
    <cfRule type="containsText" dxfId="818" priority="238" operator="containsText" text="Leav">
      <formula>NOT(ISERROR(SEARCH(("Leav"),(FR30))))</formula>
    </cfRule>
  </conditionalFormatting>
  <conditionalFormatting sqref="FR30">
    <cfRule type="containsText" dxfId="817" priority="239" operator="containsText" text="Holi">
      <formula>NOT(ISERROR(SEARCH(("Holi"),(FR30))))</formula>
    </cfRule>
  </conditionalFormatting>
  <conditionalFormatting sqref="FR30">
    <cfRule type="containsText" dxfId="816" priority="240" operator="containsText" text="Orie">
      <formula>NOT(ISERROR(SEARCH(("Orie"),(FR30))))</formula>
    </cfRule>
  </conditionalFormatting>
  <conditionalFormatting sqref="FS30">
    <cfRule type="containsText" dxfId="815" priority="231" operator="containsText" text="Pres">
      <formula>NOT(ISERROR(SEARCH(("Pres"),(FS30))))</formula>
    </cfRule>
  </conditionalFormatting>
  <conditionalFormatting sqref="FS30">
    <cfRule type="containsText" dxfId="814" priority="232" operator="containsText" text="Abs">
      <formula>NOT(ISERROR(SEARCH(("Abs"),(FS30))))</formula>
    </cfRule>
  </conditionalFormatting>
  <conditionalFormatting sqref="FS30">
    <cfRule type="containsText" dxfId="813" priority="233" operator="containsText" text="Leav">
      <formula>NOT(ISERROR(SEARCH(("Leav"),(FS30))))</formula>
    </cfRule>
  </conditionalFormatting>
  <conditionalFormatting sqref="FS30">
    <cfRule type="containsText" dxfId="812" priority="234" operator="containsText" text="Holi">
      <formula>NOT(ISERROR(SEARCH(("Holi"),(FS30))))</formula>
    </cfRule>
  </conditionalFormatting>
  <conditionalFormatting sqref="FS30">
    <cfRule type="containsText" dxfId="811" priority="235" operator="containsText" text="Orie">
      <formula>NOT(ISERROR(SEARCH(("Orie"),(FS30))))</formula>
    </cfRule>
  </conditionalFormatting>
  <conditionalFormatting sqref="FT30 FV30 FX30">
    <cfRule type="containsText" dxfId="810" priority="226" operator="containsText" text="Pres">
      <formula>NOT(ISERROR(SEARCH(("Pres"),(FT30))))</formula>
    </cfRule>
  </conditionalFormatting>
  <conditionalFormatting sqref="FT30 FV30 FX30">
    <cfRule type="containsText" dxfId="809" priority="227" operator="containsText" text="Abs">
      <formula>NOT(ISERROR(SEARCH(("Abs"),(FT30))))</formula>
    </cfRule>
  </conditionalFormatting>
  <conditionalFormatting sqref="FT30 FV30 FX30">
    <cfRule type="containsText" dxfId="808" priority="228" operator="containsText" text="Leav">
      <formula>NOT(ISERROR(SEARCH(("Leav"),(FT30))))</formula>
    </cfRule>
  </conditionalFormatting>
  <conditionalFormatting sqref="FT30 FV30 FX30">
    <cfRule type="containsText" dxfId="807" priority="229" operator="containsText" text="Holi">
      <formula>NOT(ISERROR(SEARCH(("Holi"),(FT30))))</formula>
    </cfRule>
  </conditionalFormatting>
  <conditionalFormatting sqref="FT30 FV30 FX30">
    <cfRule type="containsText" dxfId="806" priority="230" operator="containsText" text="Orie">
      <formula>NOT(ISERROR(SEARCH(("Orie"),(FT30))))</formula>
    </cfRule>
  </conditionalFormatting>
  <conditionalFormatting sqref="FU30 FW30 FY30">
    <cfRule type="containsText" dxfId="805" priority="221" operator="containsText" text="Pres">
      <formula>NOT(ISERROR(SEARCH(("Pres"),(FU30))))</formula>
    </cfRule>
  </conditionalFormatting>
  <conditionalFormatting sqref="FU30 FW30 FY30">
    <cfRule type="containsText" dxfId="804" priority="222" operator="containsText" text="Abs">
      <formula>NOT(ISERROR(SEARCH(("Abs"),(FU30))))</formula>
    </cfRule>
  </conditionalFormatting>
  <conditionalFormatting sqref="FU30 FW30 FY30">
    <cfRule type="containsText" dxfId="803" priority="223" operator="containsText" text="Leav">
      <formula>NOT(ISERROR(SEARCH(("Leav"),(FU30))))</formula>
    </cfRule>
  </conditionalFormatting>
  <conditionalFormatting sqref="FU30 FW30 FY30">
    <cfRule type="containsText" dxfId="802" priority="224" operator="containsText" text="Holi">
      <formula>NOT(ISERROR(SEARCH(("Holi"),(FU30))))</formula>
    </cfRule>
  </conditionalFormatting>
  <conditionalFormatting sqref="FU30 FW30 FY30">
    <cfRule type="containsText" dxfId="801" priority="225" operator="containsText" text="Orie">
      <formula>NOT(ISERROR(SEARCH(("Orie"),(FU30))))</formula>
    </cfRule>
  </conditionalFormatting>
  <conditionalFormatting sqref="FZ30">
    <cfRule type="containsText" dxfId="800" priority="216" operator="containsText" text="Pres">
      <formula>NOT(ISERROR(SEARCH(("Pres"),(FZ30))))</formula>
    </cfRule>
  </conditionalFormatting>
  <conditionalFormatting sqref="FZ30">
    <cfRule type="containsText" dxfId="799" priority="217" operator="containsText" text="Abs">
      <formula>NOT(ISERROR(SEARCH(("Abs"),(FZ30))))</formula>
    </cfRule>
  </conditionalFormatting>
  <conditionalFormatting sqref="FZ30">
    <cfRule type="containsText" dxfId="798" priority="218" operator="containsText" text="Leav">
      <formula>NOT(ISERROR(SEARCH(("Leav"),(FZ30))))</formula>
    </cfRule>
  </conditionalFormatting>
  <conditionalFormatting sqref="FZ30">
    <cfRule type="containsText" dxfId="797" priority="219" operator="containsText" text="Holi">
      <formula>NOT(ISERROR(SEARCH(("Holi"),(FZ30))))</formula>
    </cfRule>
  </conditionalFormatting>
  <conditionalFormatting sqref="FZ30">
    <cfRule type="containsText" dxfId="796" priority="220" operator="containsText" text="Orie">
      <formula>NOT(ISERROR(SEARCH(("Orie"),(FZ30))))</formula>
    </cfRule>
  </conditionalFormatting>
  <conditionalFormatting sqref="GA30">
    <cfRule type="containsText" dxfId="795" priority="211" operator="containsText" text="Pres">
      <formula>NOT(ISERROR(SEARCH(("Pres"),(GA30))))</formula>
    </cfRule>
  </conditionalFormatting>
  <conditionalFormatting sqref="GA30">
    <cfRule type="containsText" dxfId="794" priority="212" operator="containsText" text="Abs">
      <formula>NOT(ISERROR(SEARCH(("Abs"),(GA30))))</formula>
    </cfRule>
  </conditionalFormatting>
  <conditionalFormatting sqref="GA30">
    <cfRule type="containsText" dxfId="793" priority="213" operator="containsText" text="Leav">
      <formula>NOT(ISERROR(SEARCH(("Leav"),(GA30))))</formula>
    </cfRule>
  </conditionalFormatting>
  <conditionalFormatting sqref="GA30">
    <cfRule type="containsText" dxfId="792" priority="214" operator="containsText" text="Holi">
      <formula>NOT(ISERROR(SEARCH(("Holi"),(GA30))))</formula>
    </cfRule>
  </conditionalFormatting>
  <conditionalFormatting sqref="GA30">
    <cfRule type="containsText" dxfId="791" priority="215" operator="containsText" text="Orie">
      <formula>NOT(ISERROR(SEARCH(("Orie"),(GA30))))</formula>
    </cfRule>
  </conditionalFormatting>
  <conditionalFormatting sqref="FJ19:FJ37">
    <cfRule type="containsText" dxfId="790" priority="160" operator="containsText" text="Pres">
      <formula>NOT(ISERROR(SEARCH(("Pres"),(FJ19))))</formula>
    </cfRule>
  </conditionalFormatting>
  <conditionalFormatting sqref="FJ19:FJ37">
    <cfRule type="containsText" dxfId="789" priority="159" operator="containsText" text="Abs">
      <formula>NOT(ISERROR(SEARCH(("Abs"),(FJ19))))</formula>
    </cfRule>
  </conditionalFormatting>
  <conditionalFormatting sqref="FJ19:FJ37">
    <cfRule type="containsText" dxfId="788" priority="158" operator="containsText" text="Leav">
      <formula>NOT(ISERROR(SEARCH(("Leav"),(FJ19))))</formula>
    </cfRule>
  </conditionalFormatting>
  <conditionalFormatting sqref="FJ19:FJ37">
    <cfRule type="containsText" dxfId="787" priority="2131" operator="containsText" text="Holi">
      <formula>NOT(ISERROR(SEARCH(("Holi"),(FJ19))))</formula>
    </cfRule>
  </conditionalFormatting>
  <conditionalFormatting sqref="FJ19:FJ37">
    <cfRule type="containsText" dxfId="786" priority="2132" operator="containsText" text="Orie">
      <formula>NOT(ISERROR(SEARCH(("Orie"),(FJ19))))</formula>
    </cfRule>
  </conditionalFormatting>
  <conditionalFormatting sqref="FK19:FK37">
    <cfRule type="containsText" dxfId="785" priority="155" operator="containsText" text="Pres">
      <formula>NOT(ISERROR(SEARCH(("Pres"),(FK19))))</formula>
    </cfRule>
  </conditionalFormatting>
  <conditionalFormatting sqref="FK19:FK37">
    <cfRule type="containsText" dxfId="784" priority="154" operator="containsText" text="Abs">
      <formula>NOT(ISERROR(SEARCH(("Abs"),(FK19))))</formula>
    </cfRule>
  </conditionalFormatting>
  <conditionalFormatting sqref="FK19:FK37">
    <cfRule type="containsText" dxfId="783" priority="153" operator="containsText" text="Leav">
      <formula>NOT(ISERROR(SEARCH(("Leav"),(FK19))))</formula>
    </cfRule>
  </conditionalFormatting>
  <conditionalFormatting sqref="FK19:FK37">
    <cfRule type="containsText" dxfId="782" priority="2133" operator="containsText" text="Holi">
      <formula>NOT(ISERROR(SEARCH(("Holi"),(FK19))))</formula>
    </cfRule>
  </conditionalFormatting>
  <conditionalFormatting sqref="FK19:FK37">
    <cfRule type="containsText" dxfId="781" priority="2134" operator="containsText" text="Orie">
      <formula>NOT(ISERROR(SEARCH(("Orie"),(FK19))))</formula>
    </cfRule>
  </conditionalFormatting>
  <conditionalFormatting sqref="FN20:FN37">
    <cfRule type="containsText" dxfId="780" priority="146" operator="containsText" text="Pres">
      <formula>NOT(ISERROR(SEARCH(("Pres"),(FN20))))</formula>
    </cfRule>
  </conditionalFormatting>
  <conditionalFormatting sqref="FN20:FN37">
    <cfRule type="containsText" dxfId="779" priority="147" operator="containsText" text="Abs">
      <formula>NOT(ISERROR(SEARCH(("Abs"),(FN20))))</formula>
    </cfRule>
  </conditionalFormatting>
  <conditionalFormatting sqref="FN20:FN37">
    <cfRule type="containsText" dxfId="778" priority="148" operator="containsText" text="Leav">
      <formula>NOT(ISERROR(SEARCH(("Leav"),(FN20))))</formula>
    </cfRule>
  </conditionalFormatting>
  <conditionalFormatting sqref="FN20:FN37">
    <cfRule type="containsText" dxfId="777" priority="149" operator="containsText" text="Holi">
      <formula>NOT(ISERROR(SEARCH(("Holi"),(FN20))))</formula>
    </cfRule>
  </conditionalFormatting>
  <conditionalFormatting sqref="FN20:FN37">
    <cfRule type="containsText" dxfId="776" priority="150" operator="containsText" text="Orie">
      <formula>NOT(ISERROR(SEARCH(("Orie"),(FN20))))</formula>
    </cfRule>
  </conditionalFormatting>
  <conditionalFormatting sqref="FO20:FO37">
    <cfRule type="containsText" dxfId="775" priority="141" operator="containsText" text="Pres">
      <formula>NOT(ISERROR(SEARCH(("Pres"),(FO20))))</formula>
    </cfRule>
  </conditionalFormatting>
  <conditionalFormatting sqref="FO20:FO37">
    <cfRule type="containsText" dxfId="774" priority="142" operator="containsText" text="Abs">
      <formula>NOT(ISERROR(SEARCH(("Abs"),(FO20))))</formula>
    </cfRule>
  </conditionalFormatting>
  <conditionalFormatting sqref="FO20:FO37">
    <cfRule type="containsText" dxfId="773" priority="143" operator="containsText" text="Leav">
      <formula>NOT(ISERROR(SEARCH(("Leav"),(FO20))))</formula>
    </cfRule>
  </conditionalFormatting>
  <conditionalFormatting sqref="FO20:FO37">
    <cfRule type="containsText" dxfId="772" priority="144" operator="containsText" text="Holi">
      <formula>NOT(ISERROR(SEARCH(("Holi"),(FO20))))</formula>
    </cfRule>
  </conditionalFormatting>
  <conditionalFormatting sqref="FO20:FO37">
    <cfRule type="containsText" dxfId="771" priority="145" operator="containsText" text="Orie">
      <formula>NOT(ISERROR(SEARCH(("Orie"),(FO20))))</formula>
    </cfRule>
  </conditionalFormatting>
  <conditionalFormatting sqref="FP20:FP37">
    <cfRule type="containsText" dxfId="770" priority="136" operator="containsText" text="Pres">
      <formula>NOT(ISERROR(SEARCH(("Pres"),(FP20))))</formula>
    </cfRule>
  </conditionalFormatting>
  <conditionalFormatting sqref="FP20:FP37">
    <cfRule type="containsText" dxfId="769" priority="137" operator="containsText" text="Abs">
      <formula>NOT(ISERROR(SEARCH(("Abs"),(FP20))))</formula>
    </cfRule>
  </conditionalFormatting>
  <conditionalFormatting sqref="FP20:FP37">
    <cfRule type="containsText" dxfId="768" priority="138" operator="containsText" text="Leav">
      <formula>NOT(ISERROR(SEARCH(("Leav"),(FP20))))</formula>
    </cfRule>
  </conditionalFormatting>
  <conditionalFormatting sqref="FP20:FP37">
    <cfRule type="containsText" dxfId="767" priority="139" operator="containsText" text="Holi">
      <formula>NOT(ISERROR(SEARCH(("Holi"),(FP20))))</formula>
    </cfRule>
  </conditionalFormatting>
  <conditionalFormatting sqref="FP20:FP37">
    <cfRule type="containsText" dxfId="766" priority="140" operator="containsText" text="Orie">
      <formula>NOT(ISERROR(SEARCH(("Orie"),(FP20))))</formula>
    </cfRule>
  </conditionalFormatting>
  <conditionalFormatting sqref="FQ20:FQ37">
    <cfRule type="containsText" dxfId="765" priority="131" operator="containsText" text="Pres">
      <formula>NOT(ISERROR(SEARCH(("Pres"),(FQ20))))</formula>
    </cfRule>
  </conditionalFormatting>
  <conditionalFormatting sqref="FQ20:FQ37">
    <cfRule type="containsText" dxfId="764" priority="132" operator="containsText" text="Abs">
      <formula>NOT(ISERROR(SEARCH(("Abs"),(FQ20))))</formula>
    </cfRule>
  </conditionalFormatting>
  <conditionalFormatting sqref="FQ20:FQ37">
    <cfRule type="containsText" dxfId="763" priority="133" operator="containsText" text="Leav">
      <formula>NOT(ISERROR(SEARCH(("Leav"),(FQ20))))</formula>
    </cfRule>
  </conditionalFormatting>
  <conditionalFormatting sqref="FQ20:FQ37">
    <cfRule type="containsText" dxfId="762" priority="134" operator="containsText" text="Holi">
      <formula>NOT(ISERROR(SEARCH(("Holi"),(FQ20))))</formula>
    </cfRule>
  </conditionalFormatting>
  <conditionalFormatting sqref="FQ20:FQ37">
    <cfRule type="containsText" dxfId="761" priority="135" operator="containsText" text="Orie">
      <formula>NOT(ISERROR(SEARCH(("Orie"),(FQ20))))</formula>
    </cfRule>
  </conditionalFormatting>
  <conditionalFormatting sqref="FR21:FR29">
    <cfRule type="containsText" dxfId="760" priority="126" operator="containsText" text="Pres">
      <formula>NOT(ISERROR(SEARCH(("Pres"),(FR21))))</formula>
    </cfRule>
  </conditionalFormatting>
  <conditionalFormatting sqref="FR21:FR29">
    <cfRule type="containsText" dxfId="759" priority="127" operator="containsText" text="Abs">
      <formula>NOT(ISERROR(SEARCH(("Abs"),(FR21))))</formula>
    </cfRule>
  </conditionalFormatting>
  <conditionalFormatting sqref="FR21:FR29">
    <cfRule type="containsText" dxfId="758" priority="128" operator="containsText" text="Leav">
      <formula>NOT(ISERROR(SEARCH(("Leav"),(FR21))))</formula>
    </cfRule>
  </conditionalFormatting>
  <conditionalFormatting sqref="FR21:FR29">
    <cfRule type="containsText" dxfId="757" priority="129" operator="containsText" text="Holi">
      <formula>NOT(ISERROR(SEARCH(("Holi"),(FR21))))</formula>
    </cfRule>
  </conditionalFormatting>
  <conditionalFormatting sqref="FR21:FR29">
    <cfRule type="containsText" dxfId="756" priority="130" operator="containsText" text="Orie">
      <formula>NOT(ISERROR(SEARCH(("Orie"),(FR21))))</formula>
    </cfRule>
  </conditionalFormatting>
  <conditionalFormatting sqref="FS21:FS29">
    <cfRule type="containsText" dxfId="755" priority="121" operator="containsText" text="Pres">
      <formula>NOT(ISERROR(SEARCH(("Pres"),(FS21))))</formula>
    </cfRule>
  </conditionalFormatting>
  <conditionalFormatting sqref="FS21:FS29">
    <cfRule type="containsText" dxfId="754" priority="122" operator="containsText" text="Abs">
      <formula>NOT(ISERROR(SEARCH(("Abs"),(FS21))))</formula>
    </cfRule>
  </conditionalFormatting>
  <conditionalFormatting sqref="FS21:FS29">
    <cfRule type="containsText" dxfId="753" priority="123" operator="containsText" text="Leav">
      <formula>NOT(ISERROR(SEARCH(("Leav"),(FS21))))</formula>
    </cfRule>
  </conditionalFormatting>
  <conditionalFormatting sqref="FS21:FS29">
    <cfRule type="containsText" dxfId="752" priority="124" operator="containsText" text="Holi">
      <formula>NOT(ISERROR(SEARCH(("Holi"),(FS21))))</formula>
    </cfRule>
  </conditionalFormatting>
  <conditionalFormatting sqref="FS21:FS29">
    <cfRule type="containsText" dxfId="751" priority="125" operator="containsText" text="Orie">
      <formula>NOT(ISERROR(SEARCH(("Orie"),(FS21))))</formula>
    </cfRule>
  </conditionalFormatting>
  <conditionalFormatting sqref="FR31">
    <cfRule type="containsText" dxfId="750" priority="116" operator="containsText" text="Pres">
      <formula>NOT(ISERROR(SEARCH(("Pres"),(FR31))))</formula>
    </cfRule>
  </conditionalFormatting>
  <conditionalFormatting sqref="FR31">
    <cfRule type="containsText" dxfId="749" priority="117" operator="containsText" text="Abs">
      <formula>NOT(ISERROR(SEARCH(("Abs"),(FR31))))</formula>
    </cfRule>
  </conditionalFormatting>
  <conditionalFormatting sqref="FR31">
    <cfRule type="containsText" dxfId="748" priority="118" operator="containsText" text="Leav">
      <formula>NOT(ISERROR(SEARCH(("Leav"),(FR31))))</formula>
    </cfRule>
  </conditionalFormatting>
  <conditionalFormatting sqref="FR31">
    <cfRule type="containsText" dxfId="747" priority="119" operator="containsText" text="Holi">
      <formula>NOT(ISERROR(SEARCH(("Holi"),(FR31))))</formula>
    </cfRule>
  </conditionalFormatting>
  <conditionalFormatting sqref="FR31">
    <cfRule type="containsText" dxfId="746" priority="120" operator="containsText" text="Orie">
      <formula>NOT(ISERROR(SEARCH(("Orie"),(FR31))))</formula>
    </cfRule>
  </conditionalFormatting>
  <conditionalFormatting sqref="FS31">
    <cfRule type="containsText" dxfId="745" priority="111" operator="containsText" text="Pres">
      <formula>NOT(ISERROR(SEARCH(("Pres"),(FS31))))</formula>
    </cfRule>
  </conditionalFormatting>
  <conditionalFormatting sqref="FS31">
    <cfRule type="containsText" dxfId="744" priority="112" operator="containsText" text="Abs">
      <formula>NOT(ISERROR(SEARCH(("Abs"),(FS31))))</formula>
    </cfRule>
  </conditionalFormatting>
  <conditionalFormatting sqref="FS31">
    <cfRule type="containsText" dxfId="743" priority="113" operator="containsText" text="Leav">
      <formula>NOT(ISERROR(SEARCH(("Leav"),(FS31))))</formula>
    </cfRule>
  </conditionalFormatting>
  <conditionalFormatting sqref="FS31">
    <cfRule type="containsText" dxfId="742" priority="114" operator="containsText" text="Holi">
      <formula>NOT(ISERROR(SEARCH(("Holi"),(FS31))))</formula>
    </cfRule>
  </conditionalFormatting>
  <conditionalFormatting sqref="FS31">
    <cfRule type="containsText" dxfId="741" priority="115" operator="containsText" text="Orie">
      <formula>NOT(ISERROR(SEARCH(("Orie"),(FS31))))</formula>
    </cfRule>
  </conditionalFormatting>
  <conditionalFormatting sqref="FT21:FT29">
    <cfRule type="containsText" dxfId="740" priority="106" operator="containsText" text="Pres">
      <formula>NOT(ISERROR(SEARCH(("Pres"),(FT21))))</formula>
    </cfRule>
  </conditionalFormatting>
  <conditionalFormatting sqref="FT21:FT29">
    <cfRule type="containsText" dxfId="739" priority="107" operator="containsText" text="Abs">
      <formula>NOT(ISERROR(SEARCH(("Abs"),(FT21))))</formula>
    </cfRule>
  </conditionalFormatting>
  <conditionalFormatting sqref="FT21:FT29">
    <cfRule type="containsText" dxfId="738" priority="108" operator="containsText" text="Leav">
      <formula>NOT(ISERROR(SEARCH(("Leav"),(FT21))))</formula>
    </cfRule>
  </conditionalFormatting>
  <conditionalFormatting sqref="FT21:FT29">
    <cfRule type="containsText" dxfId="737" priority="109" operator="containsText" text="Holi">
      <formula>NOT(ISERROR(SEARCH(("Holi"),(FT21))))</formula>
    </cfRule>
  </conditionalFormatting>
  <conditionalFormatting sqref="FT21:FT29">
    <cfRule type="containsText" dxfId="736" priority="110" operator="containsText" text="Orie">
      <formula>NOT(ISERROR(SEARCH(("Orie"),(FT21))))</formula>
    </cfRule>
  </conditionalFormatting>
  <conditionalFormatting sqref="FU21:FU29">
    <cfRule type="containsText" dxfId="735" priority="101" operator="containsText" text="Pres">
      <formula>NOT(ISERROR(SEARCH(("Pres"),(FU21))))</formula>
    </cfRule>
  </conditionalFormatting>
  <conditionalFormatting sqref="FU21:FU29">
    <cfRule type="containsText" dxfId="734" priority="102" operator="containsText" text="Abs">
      <formula>NOT(ISERROR(SEARCH(("Abs"),(FU21))))</formula>
    </cfRule>
  </conditionalFormatting>
  <conditionalFormatting sqref="FU21:FU29">
    <cfRule type="containsText" dxfId="733" priority="103" operator="containsText" text="Leav">
      <formula>NOT(ISERROR(SEARCH(("Leav"),(FU21))))</formula>
    </cfRule>
  </conditionalFormatting>
  <conditionalFormatting sqref="FU21:FU29">
    <cfRule type="containsText" dxfId="732" priority="104" operator="containsText" text="Holi">
      <formula>NOT(ISERROR(SEARCH(("Holi"),(FU21))))</formula>
    </cfRule>
  </conditionalFormatting>
  <conditionalFormatting sqref="FU21:FU29">
    <cfRule type="containsText" dxfId="731" priority="105" operator="containsText" text="Orie">
      <formula>NOT(ISERROR(SEARCH(("Orie"),(FU21))))</formula>
    </cfRule>
  </conditionalFormatting>
  <conditionalFormatting sqref="FT31">
    <cfRule type="containsText" dxfId="730" priority="96" operator="containsText" text="Pres">
      <formula>NOT(ISERROR(SEARCH(("Pres"),(FT31))))</formula>
    </cfRule>
  </conditionalFormatting>
  <conditionalFormatting sqref="FT31">
    <cfRule type="containsText" dxfId="729" priority="97" operator="containsText" text="Abs">
      <formula>NOT(ISERROR(SEARCH(("Abs"),(FT31))))</formula>
    </cfRule>
  </conditionalFormatting>
  <conditionalFormatting sqref="FT31">
    <cfRule type="containsText" dxfId="728" priority="98" operator="containsText" text="Leav">
      <formula>NOT(ISERROR(SEARCH(("Leav"),(FT31))))</formula>
    </cfRule>
  </conditionalFormatting>
  <conditionalFormatting sqref="FT31">
    <cfRule type="containsText" dxfId="727" priority="99" operator="containsText" text="Holi">
      <formula>NOT(ISERROR(SEARCH(("Holi"),(FT31))))</formula>
    </cfRule>
  </conditionalFormatting>
  <conditionalFormatting sqref="FT31">
    <cfRule type="containsText" dxfId="726" priority="100" operator="containsText" text="Orie">
      <formula>NOT(ISERROR(SEARCH(("Orie"),(FT31))))</formula>
    </cfRule>
  </conditionalFormatting>
  <conditionalFormatting sqref="FU31">
    <cfRule type="containsText" dxfId="725" priority="91" operator="containsText" text="Pres">
      <formula>NOT(ISERROR(SEARCH(("Pres"),(FU31))))</formula>
    </cfRule>
  </conditionalFormatting>
  <conditionalFormatting sqref="FU31">
    <cfRule type="containsText" dxfId="724" priority="92" operator="containsText" text="Abs">
      <formula>NOT(ISERROR(SEARCH(("Abs"),(FU31))))</formula>
    </cfRule>
  </conditionalFormatting>
  <conditionalFormatting sqref="FU31">
    <cfRule type="containsText" dxfId="723" priority="93" operator="containsText" text="Leav">
      <formula>NOT(ISERROR(SEARCH(("Leav"),(FU31))))</formula>
    </cfRule>
  </conditionalFormatting>
  <conditionalFormatting sqref="FU31">
    <cfRule type="containsText" dxfId="722" priority="94" operator="containsText" text="Holi">
      <formula>NOT(ISERROR(SEARCH(("Holi"),(FU31))))</formula>
    </cfRule>
  </conditionalFormatting>
  <conditionalFormatting sqref="FU31">
    <cfRule type="containsText" dxfId="721" priority="95" operator="containsText" text="Orie">
      <formula>NOT(ISERROR(SEARCH(("Orie"),(FU31))))</formula>
    </cfRule>
  </conditionalFormatting>
  <conditionalFormatting sqref="FV21:FV29">
    <cfRule type="containsText" dxfId="720" priority="86" operator="containsText" text="Pres">
      <formula>NOT(ISERROR(SEARCH(("Pres"),(FV21))))</formula>
    </cfRule>
  </conditionalFormatting>
  <conditionalFormatting sqref="FV21:FV29">
    <cfRule type="containsText" dxfId="719" priority="87" operator="containsText" text="Abs">
      <formula>NOT(ISERROR(SEARCH(("Abs"),(FV21))))</formula>
    </cfRule>
  </conditionalFormatting>
  <conditionalFormatting sqref="FV21:FV29">
    <cfRule type="containsText" dxfId="718" priority="88" operator="containsText" text="Leav">
      <formula>NOT(ISERROR(SEARCH(("Leav"),(FV21))))</formula>
    </cfRule>
  </conditionalFormatting>
  <conditionalFormatting sqref="FV21:FV29">
    <cfRule type="containsText" dxfId="717" priority="89" operator="containsText" text="Holi">
      <formula>NOT(ISERROR(SEARCH(("Holi"),(FV21))))</formula>
    </cfRule>
  </conditionalFormatting>
  <conditionalFormatting sqref="FV21:FV29">
    <cfRule type="containsText" dxfId="716" priority="90" operator="containsText" text="Orie">
      <formula>NOT(ISERROR(SEARCH(("Orie"),(FV21))))</formula>
    </cfRule>
  </conditionalFormatting>
  <conditionalFormatting sqref="FW21:FW29">
    <cfRule type="containsText" dxfId="715" priority="81" operator="containsText" text="Pres">
      <formula>NOT(ISERROR(SEARCH(("Pres"),(FW21))))</formula>
    </cfRule>
  </conditionalFormatting>
  <conditionalFormatting sqref="FW21:FW29">
    <cfRule type="containsText" dxfId="714" priority="82" operator="containsText" text="Abs">
      <formula>NOT(ISERROR(SEARCH(("Abs"),(FW21))))</formula>
    </cfRule>
  </conditionalFormatting>
  <conditionalFormatting sqref="FW21:FW29">
    <cfRule type="containsText" dxfId="713" priority="83" operator="containsText" text="Leav">
      <formula>NOT(ISERROR(SEARCH(("Leav"),(FW21))))</formula>
    </cfRule>
  </conditionalFormatting>
  <conditionalFormatting sqref="FW21:FW29">
    <cfRule type="containsText" dxfId="712" priority="84" operator="containsText" text="Holi">
      <formula>NOT(ISERROR(SEARCH(("Holi"),(FW21))))</formula>
    </cfRule>
  </conditionalFormatting>
  <conditionalFormatting sqref="FW21:FW29">
    <cfRule type="containsText" dxfId="711" priority="85" operator="containsText" text="Orie">
      <formula>NOT(ISERROR(SEARCH(("Orie"),(FW21))))</formula>
    </cfRule>
  </conditionalFormatting>
  <conditionalFormatting sqref="FV31">
    <cfRule type="containsText" dxfId="710" priority="76" operator="containsText" text="Pres">
      <formula>NOT(ISERROR(SEARCH(("Pres"),(FV31))))</formula>
    </cfRule>
  </conditionalFormatting>
  <conditionalFormatting sqref="FV31">
    <cfRule type="containsText" dxfId="709" priority="77" operator="containsText" text="Abs">
      <formula>NOT(ISERROR(SEARCH(("Abs"),(FV31))))</formula>
    </cfRule>
  </conditionalFormatting>
  <conditionalFormatting sqref="FV31">
    <cfRule type="containsText" dxfId="708" priority="78" operator="containsText" text="Leav">
      <formula>NOT(ISERROR(SEARCH(("Leav"),(FV31))))</formula>
    </cfRule>
  </conditionalFormatting>
  <conditionalFormatting sqref="FV31">
    <cfRule type="containsText" dxfId="707" priority="79" operator="containsText" text="Holi">
      <formula>NOT(ISERROR(SEARCH(("Holi"),(FV31))))</formula>
    </cfRule>
  </conditionalFormatting>
  <conditionalFormatting sqref="FV31">
    <cfRule type="containsText" dxfId="706" priority="80" operator="containsText" text="Orie">
      <formula>NOT(ISERROR(SEARCH(("Orie"),(FV31))))</formula>
    </cfRule>
  </conditionalFormatting>
  <conditionalFormatting sqref="FW31">
    <cfRule type="containsText" dxfId="705" priority="71" operator="containsText" text="Pres">
      <formula>NOT(ISERROR(SEARCH(("Pres"),(FW31))))</formula>
    </cfRule>
  </conditionalFormatting>
  <conditionalFormatting sqref="FW31">
    <cfRule type="containsText" dxfId="704" priority="72" operator="containsText" text="Abs">
      <formula>NOT(ISERROR(SEARCH(("Abs"),(FW31))))</formula>
    </cfRule>
  </conditionalFormatting>
  <conditionalFormatting sqref="FW31">
    <cfRule type="containsText" dxfId="703" priority="73" operator="containsText" text="Leav">
      <formula>NOT(ISERROR(SEARCH(("Leav"),(FW31))))</formula>
    </cfRule>
  </conditionalFormatting>
  <conditionalFormatting sqref="FW31">
    <cfRule type="containsText" dxfId="702" priority="74" operator="containsText" text="Holi">
      <formula>NOT(ISERROR(SEARCH(("Holi"),(FW31))))</formula>
    </cfRule>
  </conditionalFormatting>
  <conditionalFormatting sqref="FW31">
    <cfRule type="containsText" dxfId="701" priority="75" operator="containsText" text="Orie">
      <formula>NOT(ISERROR(SEARCH(("Orie"),(FW31))))</formula>
    </cfRule>
  </conditionalFormatting>
  <conditionalFormatting sqref="FX21:FX29">
    <cfRule type="containsText" dxfId="700" priority="66" operator="containsText" text="Pres">
      <formula>NOT(ISERROR(SEARCH(("Pres"),(FX21))))</formula>
    </cfRule>
  </conditionalFormatting>
  <conditionalFormatting sqref="FX21:FX29">
    <cfRule type="containsText" dxfId="699" priority="67" operator="containsText" text="Abs">
      <formula>NOT(ISERROR(SEARCH(("Abs"),(FX21))))</formula>
    </cfRule>
  </conditionalFormatting>
  <conditionalFormatting sqref="FX21:FX29">
    <cfRule type="containsText" dxfId="698" priority="68" operator="containsText" text="Leav">
      <formula>NOT(ISERROR(SEARCH(("Leav"),(FX21))))</formula>
    </cfRule>
  </conditionalFormatting>
  <conditionalFormatting sqref="FX21:FX29">
    <cfRule type="containsText" dxfId="697" priority="69" operator="containsText" text="Holi">
      <formula>NOT(ISERROR(SEARCH(("Holi"),(FX21))))</formula>
    </cfRule>
  </conditionalFormatting>
  <conditionalFormatting sqref="FX21:FX29">
    <cfRule type="containsText" dxfId="696" priority="70" operator="containsText" text="Orie">
      <formula>NOT(ISERROR(SEARCH(("Orie"),(FX21))))</formula>
    </cfRule>
  </conditionalFormatting>
  <conditionalFormatting sqref="FY21:FY29">
    <cfRule type="containsText" dxfId="695" priority="61" operator="containsText" text="Pres">
      <formula>NOT(ISERROR(SEARCH(("Pres"),(FY21))))</formula>
    </cfRule>
  </conditionalFormatting>
  <conditionalFormatting sqref="FY21:FY29">
    <cfRule type="containsText" dxfId="694" priority="62" operator="containsText" text="Abs">
      <formula>NOT(ISERROR(SEARCH(("Abs"),(FY21))))</formula>
    </cfRule>
  </conditionalFormatting>
  <conditionalFormatting sqref="FY21:FY29">
    <cfRule type="containsText" dxfId="693" priority="63" operator="containsText" text="Leav">
      <formula>NOT(ISERROR(SEARCH(("Leav"),(FY21))))</formula>
    </cfRule>
  </conditionalFormatting>
  <conditionalFormatting sqref="FY21:FY29">
    <cfRule type="containsText" dxfId="692" priority="64" operator="containsText" text="Holi">
      <formula>NOT(ISERROR(SEARCH(("Holi"),(FY21))))</formula>
    </cfRule>
  </conditionalFormatting>
  <conditionalFormatting sqref="FY21:FY29">
    <cfRule type="containsText" dxfId="691" priority="65" operator="containsText" text="Orie">
      <formula>NOT(ISERROR(SEARCH(("Orie"),(FY21))))</formula>
    </cfRule>
  </conditionalFormatting>
  <conditionalFormatting sqref="FX31">
    <cfRule type="containsText" dxfId="690" priority="56" operator="containsText" text="Pres">
      <formula>NOT(ISERROR(SEARCH(("Pres"),(FX31))))</formula>
    </cfRule>
  </conditionalFormatting>
  <conditionalFormatting sqref="FX31">
    <cfRule type="containsText" dxfId="689" priority="57" operator="containsText" text="Abs">
      <formula>NOT(ISERROR(SEARCH(("Abs"),(FX31))))</formula>
    </cfRule>
  </conditionalFormatting>
  <conditionalFormatting sqref="FX31">
    <cfRule type="containsText" dxfId="688" priority="58" operator="containsText" text="Leav">
      <formula>NOT(ISERROR(SEARCH(("Leav"),(FX31))))</formula>
    </cfRule>
  </conditionalFormatting>
  <conditionalFormatting sqref="FX31">
    <cfRule type="containsText" dxfId="687" priority="59" operator="containsText" text="Holi">
      <formula>NOT(ISERROR(SEARCH(("Holi"),(FX31))))</formula>
    </cfRule>
  </conditionalFormatting>
  <conditionalFormatting sqref="FX31">
    <cfRule type="containsText" dxfId="686" priority="60" operator="containsText" text="Orie">
      <formula>NOT(ISERROR(SEARCH(("Orie"),(FX31))))</formula>
    </cfRule>
  </conditionalFormatting>
  <conditionalFormatting sqref="FY31">
    <cfRule type="containsText" dxfId="685" priority="51" operator="containsText" text="Pres">
      <formula>NOT(ISERROR(SEARCH(("Pres"),(FY31))))</formula>
    </cfRule>
  </conditionalFormatting>
  <conditionalFormatting sqref="FY31">
    <cfRule type="containsText" dxfId="684" priority="52" operator="containsText" text="Abs">
      <formula>NOT(ISERROR(SEARCH(("Abs"),(FY31))))</formula>
    </cfRule>
  </conditionalFormatting>
  <conditionalFormatting sqref="FY31">
    <cfRule type="containsText" dxfId="683" priority="53" operator="containsText" text="Leav">
      <formula>NOT(ISERROR(SEARCH(("Leav"),(FY31))))</formula>
    </cfRule>
  </conditionalFormatting>
  <conditionalFormatting sqref="FY31">
    <cfRule type="containsText" dxfId="682" priority="54" operator="containsText" text="Holi">
      <formula>NOT(ISERROR(SEARCH(("Holi"),(FY31))))</formula>
    </cfRule>
  </conditionalFormatting>
  <conditionalFormatting sqref="FY31">
    <cfRule type="containsText" dxfId="681" priority="55" operator="containsText" text="Orie">
      <formula>NOT(ISERROR(SEARCH(("Orie"),(FY31))))</formula>
    </cfRule>
  </conditionalFormatting>
  <conditionalFormatting sqref="FZ26">
    <cfRule type="containsText" dxfId="680" priority="46" operator="containsText" text="Pres">
      <formula>NOT(ISERROR(SEARCH(("Pres"),(FZ26))))</formula>
    </cfRule>
  </conditionalFormatting>
  <conditionalFormatting sqref="FZ26">
    <cfRule type="containsText" dxfId="679" priority="47" operator="containsText" text="Abs">
      <formula>NOT(ISERROR(SEARCH(("Abs"),(FZ26))))</formula>
    </cfRule>
  </conditionalFormatting>
  <conditionalFormatting sqref="FZ26">
    <cfRule type="containsText" dxfId="678" priority="48" operator="containsText" text="Leav">
      <formula>NOT(ISERROR(SEARCH(("Leav"),(FZ26))))</formula>
    </cfRule>
  </conditionalFormatting>
  <conditionalFormatting sqref="FZ26">
    <cfRule type="containsText" dxfId="677" priority="49" operator="containsText" text="Holi">
      <formula>NOT(ISERROR(SEARCH(("Holi"),(FZ26))))</formula>
    </cfRule>
  </conditionalFormatting>
  <conditionalFormatting sqref="FZ26">
    <cfRule type="containsText" dxfId="676" priority="50" operator="containsText" text="Orie">
      <formula>NOT(ISERROR(SEARCH(("Orie"),(FZ26))))</formula>
    </cfRule>
  </conditionalFormatting>
  <conditionalFormatting sqref="GA26">
    <cfRule type="containsText" dxfId="675" priority="41" operator="containsText" text="Pres">
      <formula>NOT(ISERROR(SEARCH(("Pres"),(GA26))))</formula>
    </cfRule>
  </conditionalFormatting>
  <conditionalFormatting sqref="GA26">
    <cfRule type="containsText" dxfId="674" priority="42" operator="containsText" text="Abs">
      <formula>NOT(ISERROR(SEARCH(("Abs"),(GA26))))</formula>
    </cfRule>
  </conditionalFormatting>
  <conditionalFormatting sqref="GA26">
    <cfRule type="containsText" dxfId="673" priority="43" operator="containsText" text="Leav">
      <formula>NOT(ISERROR(SEARCH(("Leav"),(GA26))))</formula>
    </cfRule>
  </conditionalFormatting>
  <conditionalFormatting sqref="GA26">
    <cfRule type="containsText" dxfId="672" priority="44" operator="containsText" text="Holi">
      <formula>NOT(ISERROR(SEARCH(("Holi"),(GA26))))</formula>
    </cfRule>
  </conditionalFormatting>
  <conditionalFormatting sqref="GA26">
    <cfRule type="containsText" dxfId="671" priority="45" operator="containsText" text="Orie">
      <formula>NOT(ISERROR(SEARCH(("Orie"),(GA26))))</formula>
    </cfRule>
  </conditionalFormatting>
  <conditionalFormatting sqref="FZ29">
    <cfRule type="containsText" dxfId="670" priority="36" operator="containsText" text="Pres">
      <formula>NOT(ISERROR(SEARCH(("Pres"),(FZ29))))</formula>
    </cfRule>
  </conditionalFormatting>
  <conditionalFormatting sqref="FZ29">
    <cfRule type="containsText" dxfId="669" priority="37" operator="containsText" text="Abs">
      <formula>NOT(ISERROR(SEARCH(("Abs"),(FZ29))))</formula>
    </cfRule>
  </conditionalFormatting>
  <conditionalFormatting sqref="FZ29">
    <cfRule type="containsText" dxfId="668" priority="38" operator="containsText" text="Leav">
      <formula>NOT(ISERROR(SEARCH(("Leav"),(FZ29))))</formula>
    </cfRule>
  </conditionalFormatting>
  <conditionalFormatting sqref="FZ29">
    <cfRule type="containsText" dxfId="667" priority="39" operator="containsText" text="Holi">
      <formula>NOT(ISERROR(SEARCH(("Holi"),(FZ29))))</formula>
    </cfRule>
  </conditionalFormatting>
  <conditionalFormatting sqref="FZ29">
    <cfRule type="containsText" dxfId="666" priority="40" operator="containsText" text="Orie">
      <formula>NOT(ISERROR(SEARCH(("Orie"),(FZ29))))</formula>
    </cfRule>
  </conditionalFormatting>
  <conditionalFormatting sqref="GA29">
    <cfRule type="containsText" dxfId="665" priority="31" operator="containsText" text="Pres">
      <formula>NOT(ISERROR(SEARCH(("Pres"),(GA29))))</formula>
    </cfRule>
  </conditionalFormatting>
  <conditionalFormatting sqref="GA29">
    <cfRule type="containsText" dxfId="664" priority="32" operator="containsText" text="Abs">
      <formula>NOT(ISERROR(SEARCH(("Abs"),(GA29))))</formula>
    </cfRule>
  </conditionalFormatting>
  <conditionalFormatting sqref="GA29">
    <cfRule type="containsText" dxfId="663" priority="33" operator="containsText" text="Leav">
      <formula>NOT(ISERROR(SEARCH(("Leav"),(GA29))))</formula>
    </cfRule>
  </conditionalFormatting>
  <conditionalFormatting sqref="GA29">
    <cfRule type="containsText" dxfId="662" priority="34" operator="containsText" text="Holi">
      <formula>NOT(ISERROR(SEARCH(("Holi"),(GA29))))</formula>
    </cfRule>
  </conditionalFormatting>
  <conditionalFormatting sqref="GA29">
    <cfRule type="containsText" dxfId="661" priority="35" operator="containsText" text="Orie">
      <formula>NOT(ISERROR(SEARCH(("Orie"),(GA29))))</formula>
    </cfRule>
  </conditionalFormatting>
  <conditionalFormatting sqref="FZ31">
    <cfRule type="containsText" dxfId="660" priority="26" operator="containsText" text="Pres">
      <formula>NOT(ISERROR(SEARCH(("Pres"),(FZ31))))</formula>
    </cfRule>
  </conditionalFormatting>
  <conditionalFormatting sqref="FZ31">
    <cfRule type="containsText" dxfId="659" priority="27" operator="containsText" text="Abs">
      <formula>NOT(ISERROR(SEARCH(("Abs"),(FZ31))))</formula>
    </cfRule>
  </conditionalFormatting>
  <conditionalFormatting sqref="FZ31">
    <cfRule type="containsText" dxfId="658" priority="28" operator="containsText" text="Leav">
      <formula>NOT(ISERROR(SEARCH(("Leav"),(FZ31))))</formula>
    </cfRule>
  </conditionalFormatting>
  <conditionalFormatting sqref="FZ31">
    <cfRule type="containsText" dxfId="657" priority="29" operator="containsText" text="Holi">
      <formula>NOT(ISERROR(SEARCH(("Holi"),(FZ31))))</formula>
    </cfRule>
  </conditionalFormatting>
  <conditionalFormatting sqref="FZ31">
    <cfRule type="containsText" dxfId="656" priority="30" operator="containsText" text="Orie">
      <formula>NOT(ISERROR(SEARCH(("Orie"),(FZ31))))</formula>
    </cfRule>
  </conditionalFormatting>
  <conditionalFormatting sqref="GA31">
    <cfRule type="containsText" dxfId="655" priority="21" operator="containsText" text="Pres">
      <formula>NOT(ISERROR(SEARCH(("Pres"),(GA31))))</formula>
    </cfRule>
  </conditionalFormatting>
  <conditionalFormatting sqref="GA31">
    <cfRule type="containsText" dxfId="654" priority="22" operator="containsText" text="Abs">
      <formula>NOT(ISERROR(SEARCH(("Abs"),(GA31))))</formula>
    </cfRule>
  </conditionalFormatting>
  <conditionalFormatting sqref="GA31">
    <cfRule type="containsText" dxfId="653" priority="23" operator="containsText" text="Leav">
      <formula>NOT(ISERROR(SEARCH(("Leav"),(GA31))))</formula>
    </cfRule>
  </conditionalFormatting>
  <conditionalFormatting sqref="GA31">
    <cfRule type="containsText" dxfId="652" priority="24" operator="containsText" text="Holi">
      <formula>NOT(ISERROR(SEARCH(("Holi"),(GA31))))</formula>
    </cfRule>
  </conditionalFormatting>
  <conditionalFormatting sqref="GA31">
    <cfRule type="containsText" dxfId="651" priority="25" operator="containsText" text="Orie">
      <formula>NOT(ISERROR(SEARCH(("Orie"),(GA31))))</formula>
    </cfRule>
  </conditionalFormatting>
  <conditionalFormatting sqref="GB26:GB41">
    <cfRule type="containsText" dxfId="650" priority="16" operator="containsText" text="Pres">
      <formula>NOT(ISERROR(SEARCH(("Pres"),(GB26))))</formula>
    </cfRule>
  </conditionalFormatting>
  <conditionalFormatting sqref="GB26:GB41">
    <cfRule type="containsText" dxfId="649" priority="17" operator="containsText" text="Abs">
      <formula>NOT(ISERROR(SEARCH(("Abs"),(GB26))))</formula>
    </cfRule>
  </conditionalFormatting>
  <conditionalFormatting sqref="GB26:GB41">
    <cfRule type="containsText" dxfId="648" priority="18" operator="containsText" text="Leav">
      <formula>NOT(ISERROR(SEARCH(("Leav"),(GB26))))</formula>
    </cfRule>
  </conditionalFormatting>
  <conditionalFormatting sqref="GB26:GB41">
    <cfRule type="containsText" dxfId="647" priority="19" operator="containsText" text="Holi">
      <formula>NOT(ISERROR(SEARCH(("Holi"),(GB26))))</formula>
    </cfRule>
  </conditionalFormatting>
  <conditionalFormatting sqref="GB26:GB41">
    <cfRule type="containsText" dxfId="646" priority="20" operator="containsText" text="Orie">
      <formula>NOT(ISERROR(SEARCH(("Orie"),(GB26))))</formula>
    </cfRule>
  </conditionalFormatting>
  <conditionalFormatting sqref="GC26:GC41">
    <cfRule type="containsText" dxfId="645" priority="11" operator="containsText" text="Pres">
      <formula>NOT(ISERROR(SEARCH(("Pres"),(GC26))))</formula>
    </cfRule>
  </conditionalFormatting>
  <conditionalFormatting sqref="GC26:GC41">
    <cfRule type="containsText" dxfId="644" priority="12" operator="containsText" text="Abs">
      <formula>NOT(ISERROR(SEARCH(("Abs"),(GC26))))</formula>
    </cfRule>
  </conditionalFormatting>
  <conditionalFormatting sqref="GC26:GC41">
    <cfRule type="containsText" dxfId="643" priority="13" operator="containsText" text="Leav">
      <formula>NOT(ISERROR(SEARCH(("Leav"),(GC26))))</formula>
    </cfRule>
  </conditionalFormatting>
  <conditionalFormatting sqref="GC26:GC41">
    <cfRule type="containsText" dxfId="642" priority="14" operator="containsText" text="Holi">
      <formula>NOT(ISERROR(SEARCH(("Holi"),(GC26))))</formula>
    </cfRule>
  </conditionalFormatting>
  <conditionalFormatting sqref="GC26:GC41">
    <cfRule type="containsText" dxfId="641" priority="15" operator="containsText" text="Orie">
      <formula>NOT(ISERROR(SEARCH(("Orie"),(GC26))))</formula>
    </cfRule>
  </conditionalFormatting>
  <conditionalFormatting sqref="GD26:GD40 GF26:GF40 GH26:GH40 GJ26:GJ40 GL26:GL40 GN26:GN40 GP26:GP40 GR26:GR40 GT26:GT40">
    <cfRule type="containsText" dxfId="640" priority="6" operator="containsText" text="Pres">
      <formula>NOT(ISERROR(SEARCH(("Pres"),(GD26))))</formula>
    </cfRule>
  </conditionalFormatting>
  <conditionalFormatting sqref="GD26:GD40 GF26:GF40 GH26:GH40 GJ26:GJ40 GL26:GL40 GN26:GN40 GP26:GP40 GR26:GR40 GT26:GT40">
    <cfRule type="containsText" dxfId="639" priority="7" operator="containsText" text="Abs">
      <formula>NOT(ISERROR(SEARCH(("Abs"),(GD26))))</formula>
    </cfRule>
  </conditionalFormatting>
  <conditionalFormatting sqref="GD26:GD40 GF26:GF40 GH26:GH40 GJ26:GJ40 GL26:GL40 GN26:GN40 GP26:GP40 GR26:GR40 GT26:GT40">
    <cfRule type="containsText" dxfId="638" priority="8" operator="containsText" text="Leav">
      <formula>NOT(ISERROR(SEARCH(("Leav"),(GD26))))</formula>
    </cfRule>
  </conditionalFormatting>
  <conditionalFormatting sqref="GD26:GD40 GF26:GF40 GH26:GH40 GJ26:GJ40 GL26:GL40 GN26:GN40 GP26:GP40 GR26:GR40 GT26:GT40">
    <cfRule type="containsText" dxfId="637" priority="9" operator="containsText" text="Holi">
      <formula>NOT(ISERROR(SEARCH(("Holi"),(GD26))))</formula>
    </cfRule>
  </conditionalFormatting>
  <conditionalFormatting sqref="GD26:GD40 GF26:GF40 GH26:GH40 GJ26:GJ40 GL26:GL40 GN26:GN40 GP26:GP40 GR26:GR40 GT26:GT40">
    <cfRule type="containsText" dxfId="636" priority="10" operator="containsText" text="Orie">
      <formula>NOT(ISERROR(SEARCH(("Orie"),(GD26))))</formula>
    </cfRule>
  </conditionalFormatting>
  <conditionalFormatting sqref="GE26:GE40 GG26:GG40 GI26:GI40 GK26:GK40 GM26:GM40 GO26:GO40 GQ26:GQ40 GS26:GS40 GU26:GU40">
    <cfRule type="containsText" dxfId="635" priority="1" operator="containsText" text="Pres">
      <formula>NOT(ISERROR(SEARCH(("Pres"),(GE26))))</formula>
    </cfRule>
  </conditionalFormatting>
  <conditionalFormatting sqref="GE26:GE40 GG26:GG40 GI26:GI40 GK26:GK40 GM26:GM40 GO26:GO40 GQ26:GQ40 GS26:GS40 GU26:GU40">
    <cfRule type="containsText" dxfId="634" priority="2" operator="containsText" text="Abs">
      <formula>NOT(ISERROR(SEARCH(("Abs"),(GE26))))</formula>
    </cfRule>
  </conditionalFormatting>
  <conditionalFormatting sqref="GE26:GE40 GG26:GG40 GI26:GI40 GK26:GK40 GM26:GM40 GO26:GO40 GQ26:GQ40 GS26:GS40 GU26:GU40">
    <cfRule type="containsText" dxfId="633" priority="3" operator="containsText" text="Leav">
      <formula>NOT(ISERROR(SEARCH(("Leav"),(GE26))))</formula>
    </cfRule>
  </conditionalFormatting>
  <conditionalFormatting sqref="GE26:GE40 GG26:GG40 GI26:GI40 GK26:GK40 GM26:GM40 GO26:GO40 GQ26:GQ40 GS26:GS40 GU26:GU40">
    <cfRule type="containsText" dxfId="632" priority="4" operator="containsText" text="Holi">
      <formula>NOT(ISERROR(SEARCH(("Holi"),(GE26))))</formula>
    </cfRule>
  </conditionalFormatting>
  <conditionalFormatting sqref="GE26:GE40 GG26:GG40 GI26:GI40 GK26:GK40 GM26:GM40 GO26:GO40 GQ26:GQ40 GS26:GS40 GU26:GU40">
    <cfRule type="containsText" dxfId="631" priority="5" operator="containsText" text="Orie">
      <formula>NOT(ISERROR(SEARCH(("Orie"),(GE26))))</formula>
    </cfRule>
  </conditionalFormatting>
  <printOptions horizontalCentered="1" gridLines="1"/>
  <pageMargins left="0.7" right="0.7" top="0.75" bottom="0.75" header="0" footer="0"/>
  <pageSetup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B61A569-90F3-4EEC-B28B-4F069D966419}">
          <x14:formula1>
            <xm:f>Ref!$A$1:$A$6</xm:f>
          </x14:formula1>
          <xm:sqref>AD6:AD92 AN6:AN92 AJ6:AJ92 AL6:AL92 AV6:AV92 CN6:CN92 CH6:CH92 CL6:CL92 CJ6:CJ92 CF6:CF92 CD6:CD92 CB6:CB92 AP6:AP92 CT6:CT38 AF6:AF92 AH6:AH92 AR6:AR92 AT6:AT92 BN6:BN92 BP6:BP92 BJ6:BJ92 BL6:BL92 BF6:BF92 BH6:BH92 BD6:BD92 BB6:BB92 AX6:AX92 BV6:BV92 AZ6:AZ92 BR6:BR92 BT6:BT92 BX6:BX92 BZ6:BZ92 CP6:CP92 CR6:CR92 CV6:CV35 CX7:CX26 CZ7:CZ28 DB9:DB10 DH12:DH39 DD9:DD10 DB12:DB30 DF9:DF10 DD12:DD33 DH9:DH10 DF12:DF32 DJ15:DJ35 DN15:DN34 DP15:DP34 DL15:DL30 DR15:DR32 DV28:DV34 DT28:DT34 DT15:DT26 DV15:DV26 DZ15:DZ37 DX15:DX26 DX28:DX44 EB15:EB34 ED15:ED16 ER15:ER16 ED18:ED26 FF19:FF45 EF15:EF16 EF18:EF26 EP18:EP36 EF28:EF36 ED28:ED36 FZ29:FZ31 EH15:EH37 EL15:EL16 EJ15:EJ37 EN15:EN16 EP15:EP16 EN18:EN36 EL18:EL37 ER18:ER37 ET18:ET33 EU24:EV24 EU27:EV27 EV18:EV23 EV25:EV26 EV28:EV34 EX18:EX36 EZ18:EZ36 FB18:FB37 FD18:FD37 GB26:GB41 FL19:FL48 FN20:FN37 FZ20 GB20 GD20 GF20 GH20 GJ20 GL20 GN20 GP20 GR20 GT20 FZ26 FP20:FP37 FJ19:FJ52 FH19:FH48 FR20:FR31 FT20:FT31 FV20:FV31 FX20:FX31 GD26:GD40 GF26:GF40 GH26:GH40 GJ26:GJ40 GL26:GL40 GN26:GN40 GP26:GP40 GR26:GR40 GT26:GT40</xm:sqref>
        </x14:dataValidation>
        <x14:dataValidation type="list" allowBlank="1" showInputMessage="1" showErrorMessage="1" xr:uid="{0073E4E2-CD04-4F3B-8718-47E58A0D9C6F}">
          <x14:formula1>
            <xm:f>Ref!$C$1:$C$2</xm:f>
          </x14:formula1>
          <xm:sqref>F6:F16 F18:F92</xm:sqref>
        </x14:dataValidation>
        <x14:dataValidation type="list" allowBlank="1" showInputMessage="1" showErrorMessage="1" xr:uid="{2F0C2286-C101-4406-B587-A1DD3FC203FD}">
          <x14:formula1>
            <xm:f>Ref!$B$1:$B$7</xm:f>
          </x14:formula1>
          <xm:sqref>A6:A92</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A9EFA-399E-4037-9148-738F9AEB531D}">
  <sheetPr>
    <tabColor rgb="FF757171"/>
    <outlinePr summaryBelow="0" summaryRight="0"/>
    <pageSetUpPr fitToPage="1"/>
  </sheetPr>
  <dimension ref="A1:FO992"/>
  <sheetViews>
    <sheetView showGridLines="0" workbookViewId="0">
      <pane xSplit="29" ySplit="5" topLeftCell="EH11" activePane="bottomRight" state="frozen"/>
      <selection pane="bottomRight" activeCell="C22" sqref="C22"/>
      <selection pane="bottomLeft" activeCell="V11" sqref="V11"/>
      <selection pane="topRight" activeCell="V11" sqref="V11"/>
    </sheetView>
  </sheetViews>
  <sheetFormatPr defaultColWidth="14.42578125" defaultRowHeight="15" customHeight="1"/>
  <cols>
    <col min="1" max="1" width="12.42578125" customWidth="1"/>
    <col min="2" max="2" width="10.140625" customWidth="1"/>
    <col min="3" max="3" width="16" customWidth="1"/>
    <col min="4" max="4" width="22.5703125" customWidth="1"/>
    <col min="5" max="5" width="9" customWidth="1"/>
    <col min="6" max="6" width="5.42578125" customWidth="1"/>
    <col min="7" max="7" width="8.85546875" customWidth="1"/>
    <col min="8" max="8" width="8.42578125" customWidth="1"/>
    <col min="9" max="9" width="10.5703125" customWidth="1"/>
    <col min="10" max="10" width="3.85546875" customWidth="1"/>
    <col min="11" max="11" width="10.42578125" customWidth="1"/>
    <col min="12" max="12" width="9.28515625" customWidth="1"/>
    <col min="13" max="13" width="7" customWidth="1"/>
    <col min="14" max="15" width="8.5703125" customWidth="1"/>
    <col min="16" max="16" width="7.85546875" customWidth="1"/>
    <col min="17" max="17" width="7.140625" customWidth="1"/>
    <col min="18" max="18" width="6.28515625" customWidth="1"/>
    <col min="19" max="19" width="6.140625" customWidth="1"/>
    <col min="20" max="22" width="5.7109375" customWidth="1"/>
    <col min="23" max="23" width="3" customWidth="1"/>
    <col min="24" max="24" width="6.140625" customWidth="1"/>
    <col min="25" max="25" width="5.7109375" bestFit="1" customWidth="1"/>
    <col min="26" max="28" width="3" hidden="1" customWidth="1"/>
    <col min="29" max="29" width="5.140625" customWidth="1"/>
    <col min="30" max="66" width="4.42578125" customWidth="1"/>
    <col min="67" max="67" width="8.85546875" customWidth="1"/>
    <col min="68" max="68" width="7.7109375" customWidth="1"/>
    <col min="69" max="77" width="4.42578125" style="173" customWidth="1"/>
    <col min="78" max="87" width="4.42578125" customWidth="1"/>
    <col min="88" max="88" width="12.140625" customWidth="1"/>
    <col min="89" max="89" width="4.42578125" customWidth="1"/>
    <col min="90" max="90" width="8.85546875" customWidth="1"/>
    <col min="91" max="93" width="4.42578125" customWidth="1"/>
    <col min="94" max="94" width="8.5703125" customWidth="1"/>
    <col min="95" max="95" width="4.42578125" customWidth="1"/>
    <col min="96" max="96" width="8" customWidth="1"/>
    <col min="97" max="97" width="4.42578125" customWidth="1"/>
    <col min="98" max="98" width="10.140625" style="129" customWidth="1"/>
    <col min="99" max="99" width="4.42578125" style="129" customWidth="1"/>
    <col min="100" max="100" width="9.42578125" style="129" customWidth="1"/>
    <col min="101" max="101" width="4.42578125" style="129" customWidth="1"/>
    <col min="102" max="102" width="8.5703125" style="129" customWidth="1"/>
    <col min="103" max="103" width="4.42578125" style="129" customWidth="1"/>
    <col min="104" max="104" width="5.28515625" style="129" customWidth="1"/>
    <col min="105" max="105" width="4.28515625" style="129" customWidth="1"/>
    <col min="106" max="106" width="8.42578125" style="129" customWidth="1"/>
    <col min="107" max="107" width="6.7109375" style="129" customWidth="1"/>
    <col min="108" max="108" width="6" style="129" customWidth="1"/>
    <col min="109" max="109" width="4.28515625" style="129" customWidth="1"/>
    <col min="110" max="110" width="5.140625" style="129" customWidth="1"/>
    <col min="111" max="111" width="6.7109375" style="129" customWidth="1"/>
    <col min="112" max="112" width="4" style="129" customWidth="1"/>
    <col min="113" max="113" width="4.28515625" style="129" customWidth="1"/>
    <col min="114" max="114" width="5.140625" style="129" customWidth="1"/>
    <col min="115" max="115" width="6.7109375" style="129" customWidth="1"/>
    <col min="116" max="116" width="4" style="129" customWidth="1"/>
    <col min="117" max="117" width="5" style="129" customWidth="1"/>
    <col min="118" max="118" width="5.140625" style="129" customWidth="1"/>
    <col min="119" max="119" width="6.7109375" style="129" customWidth="1"/>
    <col min="120" max="120" width="5.140625" style="129" customWidth="1"/>
    <col min="121" max="121" width="6.7109375" style="129" customWidth="1"/>
    <col min="122" max="122" width="4" style="129" customWidth="1"/>
    <col min="123" max="123" width="6.7109375" style="129" customWidth="1"/>
    <col min="124" max="124" width="3.85546875" style="129" customWidth="1"/>
    <col min="125" max="125" width="6.7109375" style="129" customWidth="1"/>
    <col min="126" max="126" width="5.140625" style="129" customWidth="1"/>
    <col min="127" max="127" width="5" style="129" customWidth="1"/>
    <col min="128" max="128" width="5.140625" style="129" customWidth="1"/>
    <col min="129" max="129" width="6.7109375" style="129" customWidth="1"/>
    <col min="130" max="130" width="5.140625" style="129" customWidth="1"/>
    <col min="131" max="131" width="6.7109375" style="129" customWidth="1"/>
    <col min="132" max="132" width="5.140625" style="129" customWidth="1"/>
    <col min="133" max="133" width="6.7109375" style="129" customWidth="1"/>
    <col min="134" max="134" width="5.140625" style="129" customWidth="1"/>
    <col min="135" max="135" width="6.7109375" style="129" customWidth="1"/>
    <col min="136" max="136" width="5.140625" style="129" customWidth="1"/>
    <col min="137" max="137" width="6.7109375" style="129" customWidth="1"/>
    <col min="138" max="138" width="5.140625" style="129" customWidth="1"/>
    <col min="139" max="139" width="6.7109375" style="129" customWidth="1"/>
    <col min="140" max="140" width="5.140625" style="129" customWidth="1"/>
    <col min="141" max="141" width="6.7109375" style="129" customWidth="1"/>
    <col min="142" max="142" width="5.140625" style="129" customWidth="1"/>
    <col min="143" max="143" width="6.7109375" style="129" customWidth="1"/>
    <col min="144" max="144" width="5.140625" style="129" customWidth="1"/>
    <col min="145" max="145" width="6.7109375" style="129" customWidth="1"/>
    <col min="146" max="146" width="5.140625" style="129" customWidth="1"/>
    <col min="147" max="147" width="6.7109375" style="129" customWidth="1"/>
    <col min="148" max="148" width="5.140625" style="129" customWidth="1"/>
    <col min="149" max="149" width="6.7109375" style="129" customWidth="1"/>
    <col min="150" max="150" width="5.140625" style="129" customWidth="1"/>
    <col min="151" max="151" width="6.7109375" style="129" customWidth="1"/>
    <col min="152" max="152" width="5.140625" style="129" customWidth="1"/>
    <col min="153" max="153" width="6.7109375" style="129" customWidth="1"/>
    <col min="154" max="154" width="5.140625" style="129" customWidth="1"/>
    <col min="155" max="155" width="6.7109375" style="129" customWidth="1"/>
    <col min="156" max="156" width="5.140625" style="129" customWidth="1"/>
    <col min="157" max="157" width="6.7109375" style="129" customWidth="1"/>
    <col min="158" max="158" width="5.140625" style="129" customWidth="1"/>
    <col min="159" max="159" width="6.7109375" style="129" customWidth="1"/>
    <col min="160" max="160" width="5.140625" style="129" customWidth="1"/>
    <col min="161" max="161" width="6.7109375" style="129" customWidth="1"/>
    <col min="162" max="162" width="5.140625" style="129" customWidth="1"/>
    <col min="163" max="163" width="6.7109375" style="129" customWidth="1"/>
    <col min="164" max="164" width="5.140625" style="129" customWidth="1"/>
    <col min="165" max="165" width="6.7109375" style="129" customWidth="1"/>
    <col min="166" max="166" width="5.140625" style="129" customWidth="1"/>
    <col min="167" max="167" width="6.7109375" style="129" customWidth="1"/>
    <col min="168" max="168" width="5.140625" style="129" customWidth="1"/>
    <col min="169" max="169" width="6.7109375" style="129" customWidth="1"/>
    <col min="170" max="170" width="5.140625" style="129" customWidth="1"/>
    <col min="171" max="171" width="6.7109375" style="129" customWidth="1"/>
  </cols>
  <sheetData>
    <row r="1" spans="1:171" ht="42" customHeight="1" thickTop="1">
      <c r="A1" s="1" t="s">
        <v>0</v>
      </c>
      <c r="B1" s="2">
        <f>COUNTIF(A:A,"Active")</f>
        <v>0</v>
      </c>
      <c r="C1" s="3" t="s">
        <v>1357</v>
      </c>
      <c r="D1" s="3" t="s">
        <v>2122</v>
      </c>
      <c r="E1" s="4"/>
      <c r="F1" s="5"/>
      <c r="G1" s="6"/>
      <c r="H1" s="6"/>
      <c r="I1" s="7"/>
      <c r="J1" s="7"/>
      <c r="K1" s="7"/>
      <c r="L1" s="7"/>
      <c r="M1" s="7"/>
      <c r="N1" s="8"/>
      <c r="O1" s="8"/>
      <c r="P1" s="9"/>
      <c r="Q1" s="8"/>
      <c r="R1" s="10"/>
      <c r="S1" s="11"/>
      <c r="T1" s="15"/>
      <c r="U1" s="15"/>
      <c r="V1" s="15"/>
      <c r="W1" s="14"/>
      <c r="X1" s="11"/>
      <c r="Y1" s="12"/>
      <c r="Z1" s="14"/>
      <c r="AA1" s="15" t="s">
        <v>2</v>
      </c>
      <c r="AB1" s="15"/>
      <c r="AC1" s="15"/>
      <c r="AD1" s="16"/>
      <c r="AE1" s="16"/>
      <c r="AF1" s="92" t="s">
        <v>2123</v>
      </c>
      <c r="AG1" s="92"/>
      <c r="AH1" s="92" t="s">
        <v>2124</v>
      </c>
      <c r="AI1" s="92"/>
      <c r="AJ1" s="92" t="s">
        <v>2125</v>
      </c>
      <c r="AK1" s="92"/>
      <c r="AL1" s="92" t="s">
        <v>2126</v>
      </c>
      <c r="AM1" s="92"/>
      <c r="AN1" s="92" t="s">
        <v>2127</v>
      </c>
      <c r="AO1" s="92"/>
      <c r="AP1" s="92" t="s">
        <v>2128</v>
      </c>
      <c r="AQ1" s="92"/>
      <c r="AR1" s="92" t="s">
        <v>77</v>
      </c>
      <c r="AS1" s="92"/>
      <c r="AT1" s="92" t="s">
        <v>54</v>
      </c>
      <c r="AU1" s="92"/>
      <c r="AV1" s="92" t="s">
        <v>78</v>
      </c>
      <c r="AW1" s="92"/>
      <c r="AX1" s="92" t="s">
        <v>79</v>
      </c>
      <c r="AY1" s="92"/>
      <c r="AZ1" s="92" t="s">
        <v>54</v>
      </c>
      <c r="BA1" s="92"/>
      <c r="BB1" s="92" t="s">
        <v>80</v>
      </c>
      <c r="BC1" s="92"/>
      <c r="BD1" s="92" t="s">
        <v>81</v>
      </c>
      <c r="BE1" s="92"/>
      <c r="BF1" s="92" t="s">
        <v>82</v>
      </c>
      <c r="BG1" s="92"/>
      <c r="BH1" s="92" t="s">
        <v>83</v>
      </c>
      <c r="BI1" s="92"/>
      <c r="BJ1" s="92" t="s">
        <v>84</v>
      </c>
      <c r="BK1" s="92"/>
      <c r="BL1" s="92" t="s">
        <v>85</v>
      </c>
      <c r="BM1" s="92"/>
      <c r="BN1" s="92" t="s">
        <v>86</v>
      </c>
      <c r="BO1" s="92"/>
      <c r="BP1" s="188" t="s">
        <v>87</v>
      </c>
      <c r="BQ1" s="92"/>
      <c r="BR1" s="92" t="s">
        <v>88</v>
      </c>
      <c r="BS1" s="92"/>
      <c r="BT1" s="92" t="s">
        <v>89</v>
      </c>
      <c r="BU1" s="92"/>
      <c r="BV1" s="92" t="s">
        <v>90</v>
      </c>
      <c r="BW1" s="92"/>
      <c r="BX1" s="92" t="s">
        <v>91</v>
      </c>
      <c r="BY1" s="92"/>
      <c r="BZ1" s="258" t="s">
        <v>92</v>
      </c>
      <c r="CA1" s="92"/>
      <c r="CB1" s="92" t="s">
        <v>93</v>
      </c>
      <c r="CC1" s="92"/>
      <c r="CD1" s="92" t="s">
        <v>94</v>
      </c>
      <c r="CE1" s="92"/>
      <c r="CF1" s="92" t="s">
        <v>95</v>
      </c>
      <c r="CG1" s="92"/>
      <c r="CH1" s="16" t="s">
        <v>96</v>
      </c>
      <c r="CI1" s="16"/>
      <c r="CJ1" s="16" t="s">
        <v>97</v>
      </c>
      <c r="CK1" s="16"/>
      <c r="CL1" s="16" t="s">
        <v>98</v>
      </c>
      <c r="CM1" s="16"/>
      <c r="CN1" s="92" t="s">
        <v>175</v>
      </c>
      <c r="CO1" s="16"/>
      <c r="CP1" s="16" t="s">
        <v>100</v>
      </c>
      <c r="CQ1" s="16"/>
      <c r="CR1" s="16" t="s">
        <v>101</v>
      </c>
      <c r="CS1" s="174"/>
      <c r="CT1" s="179" t="s">
        <v>102</v>
      </c>
      <c r="CU1" s="179"/>
      <c r="CV1" s="179" t="s">
        <v>103</v>
      </c>
      <c r="CW1" s="179"/>
      <c r="CX1" s="179" t="s">
        <v>104</v>
      </c>
      <c r="CY1" s="179"/>
      <c r="CZ1" s="179" t="s">
        <v>105</v>
      </c>
      <c r="DA1" s="179"/>
      <c r="DB1" s="179" t="s">
        <v>106</v>
      </c>
      <c r="DC1" s="179"/>
      <c r="DD1" s="179" t="s">
        <v>77</v>
      </c>
      <c r="DE1" s="179"/>
      <c r="DF1" s="179" t="s">
        <v>78</v>
      </c>
      <c r="DG1" s="179"/>
      <c r="DH1" s="179" t="s">
        <v>79</v>
      </c>
      <c r="DI1" s="179"/>
      <c r="DJ1" s="179" t="s">
        <v>80</v>
      </c>
      <c r="DK1" s="179"/>
      <c r="DL1" s="179" t="s">
        <v>81</v>
      </c>
      <c r="DM1" s="179"/>
      <c r="DN1" s="179" t="s">
        <v>82</v>
      </c>
      <c r="DO1" s="179"/>
      <c r="DP1" s="179" t="s">
        <v>83</v>
      </c>
      <c r="DQ1" s="179"/>
      <c r="DR1" s="179" t="s">
        <v>107</v>
      </c>
      <c r="DS1" s="179"/>
      <c r="DT1" s="179" t="s">
        <v>107</v>
      </c>
      <c r="DU1" s="397"/>
      <c r="DV1" s="16" t="s">
        <v>84</v>
      </c>
      <c r="DW1" s="398"/>
      <c r="DX1" s="179" t="s">
        <v>85</v>
      </c>
      <c r="DY1" s="179"/>
      <c r="DZ1" s="179" t="s">
        <v>86</v>
      </c>
      <c r="EA1" s="179"/>
      <c r="EB1" s="179" t="s">
        <v>87</v>
      </c>
      <c r="EC1" s="179"/>
      <c r="ED1" s="179" t="s">
        <v>88</v>
      </c>
      <c r="EE1" s="179"/>
      <c r="EF1" s="179" t="s">
        <v>89</v>
      </c>
      <c r="EG1" s="179"/>
      <c r="EH1" s="179" t="s">
        <v>90</v>
      </c>
      <c r="EI1" s="179"/>
      <c r="EJ1" s="179" t="s">
        <v>1601</v>
      </c>
      <c r="EK1" s="179"/>
      <c r="EL1" s="179" t="s">
        <v>92</v>
      </c>
      <c r="EM1" s="179"/>
      <c r="EN1" s="179" t="s">
        <v>93</v>
      </c>
      <c r="EO1" s="179"/>
      <c r="EP1" s="179" t="s">
        <v>94</v>
      </c>
      <c r="EQ1" s="179"/>
      <c r="ER1" s="179" t="s">
        <v>2129</v>
      </c>
      <c r="ES1" s="179"/>
      <c r="ET1" s="179"/>
      <c r="EU1" s="179"/>
      <c r="EV1" s="179"/>
      <c r="EW1" s="179"/>
      <c r="EX1" s="179"/>
      <c r="EY1" s="179"/>
      <c r="EZ1" s="179"/>
      <c r="FA1" s="179"/>
      <c r="FB1" s="179"/>
      <c r="FC1" s="179"/>
      <c r="FD1" s="179"/>
      <c r="FE1" s="179"/>
      <c r="FF1" s="179"/>
      <c r="FG1" s="179"/>
      <c r="FH1" s="179"/>
      <c r="FI1" s="179"/>
      <c r="FJ1" s="179"/>
      <c r="FK1" s="179"/>
      <c r="FL1" s="179"/>
      <c r="FM1" s="179"/>
      <c r="FN1" s="179"/>
      <c r="FO1" s="179"/>
    </row>
    <row r="2" spans="1:171">
      <c r="A2" s="958" t="s">
        <v>3</v>
      </c>
      <c r="B2" s="959" t="s">
        <v>4</v>
      </c>
      <c r="C2" s="959" t="s">
        <v>5</v>
      </c>
      <c r="D2" s="959" t="s">
        <v>6</v>
      </c>
      <c r="E2" s="960" t="s">
        <v>7</v>
      </c>
      <c r="F2" s="959" t="s">
        <v>8</v>
      </c>
      <c r="G2" s="961" t="s">
        <v>9</v>
      </c>
      <c r="H2" s="961" t="s">
        <v>10</v>
      </c>
      <c r="I2" s="962" t="s">
        <v>11</v>
      </c>
      <c r="J2" s="963" t="s">
        <v>12</v>
      </c>
      <c r="K2" s="964" t="s">
        <v>13</v>
      </c>
      <c r="L2" s="957" t="s">
        <v>14</v>
      </c>
      <c r="M2" s="951" t="s">
        <v>71</v>
      </c>
      <c r="N2" s="954" t="s">
        <v>16</v>
      </c>
      <c r="O2" s="954" t="s">
        <v>17</v>
      </c>
      <c r="P2" s="955" t="s">
        <v>18</v>
      </c>
      <c r="Q2" s="956" t="s">
        <v>19</v>
      </c>
      <c r="R2" s="965" t="s">
        <v>20</v>
      </c>
      <c r="S2" s="966" t="s">
        <v>21</v>
      </c>
      <c r="T2" s="967" t="s">
        <v>30</v>
      </c>
      <c r="U2" s="945" t="s">
        <v>24</v>
      </c>
      <c r="V2" s="945" t="s">
        <v>72</v>
      </c>
      <c r="W2" s="945" t="s">
        <v>25</v>
      </c>
      <c r="X2" s="968" t="s">
        <v>22</v>
      </c>
      <c r="Y2" s="942" t="s">
        <v>23</v>
      </c>
      <c r="Z2" s="945" t="s">
        <v>26</v>
      </c>
      <c r="AA2" s="945" t="s">
        <v>27</v>
      </c>
      <c r="AB2" s="945" t="s">
        <v>28</v>
      </c>
      <c r="AC2" s="948" t="s">
        <v>73</v>
      </c>
      <c r="AD2" s="252">
        <f>AD5</f>
        <v>44234</v>
      </c>
      <c r="AE2" s="252">
        <f t="shared" ref="AE2:CP2" si="0">AE5</f>
        <v>44234</v>
      </c>
      <c r="AF2" s="252">
        <f t="shared" si="0"/>
        <v>44241</v>
      </c>
      <c r="AG2" s="252">
        <f t="shared" si="0"/>
        <v>44241</v>
      </c>
      <c r="AH2" s="252">
        <f t="shared" si="0"/>
        <v>44248</v>
      </c>
      <c r="AI2" s="252">
        <f t="shared" si="0"/>
        <v>44248</v>
      </c>
      <c r="AJ2" s="252">
        <f t="shared" si="0"/>
        <v>44255</v>
      </c>
      <c r="AK2" s="252">
        <f t="shared" si="0"/>
        <v>44255</v>
      </c>
      <c r="AL2" s="252">
        <f t="shared" si="0"/>
        <v>44262</v>
      </c>
      <c r="AM2" s="252">
        <f t="shared" si="0"/>
        <v>44262</v>
      </c>
      <c r="AN2" s="252">
        <f t="shared" si="0"/>
        <v>44269</v>
      </c>
      <c r="AO2" s="252">
        <f t="shared" si="0"/>
        <v>44269</v>
      </c>
      <c r="AP2" s="252">
        <f t="shared" si="0"/>
        <v>44276</v>
      </c>
      <c r="AQ2" s="252">
        <f t="shared" si="0"/>
        <v>44276</v>
      </c>
      <c r="AR2" s="252">
        <f t="shared" si="0"/>
        <v>44283</v>
      </c>
      <c r="AS2" s="252">
        <f t="shared" si="0"/>
        <v>44283</v>
      </c>
      <c r="AT2" s="252">
        <f t="shared" si="0"/>
        <v>44290</v>
      </c>
      <c r="AU2" s="252">
        <f t="shared" si="0"/>
        <v>44290</v>
      </c>
      <c r="AV2" s="252">
        <f t="shared" si="0"/>
        <v>44297</v>
      </c>
      <c r="AW2" s="252">
        <f t="shared" si="0"/>
        <v>44297</v>
      </c>
      <c r="AX2" s="252">
        <f t="shared" si="0"/>
        <v>44304</v>
      </c>
      <c r="AY2" s="252">
        <f t="shared" si="0"/>
        <v>44304</v>
      </c>
      <c r="AZ2" s="252">
        <f t="shared" si="0"/>
        <v>44311</v>
      </c>
      <c r="BA2" s="252">
        <f t="shared" si="0"/>
        <v>44311</v>
      </c>
      <c r="BB2" s="252">
        <f t="shared" si="0"/>
        <v>44318</v>
      </c>
      <c r="BC2" s="252">
        <f t="shared" si="0"/>
        <v>44318</v>
      </c>
      <c r="BD2" s="252">
        <f t="shared" si="0"/>
        <v>44325</v>
      </c>
      <c r="BE2" s="252">
        <f t="shared" si="0"/>
        <v>44325</v>
      </c>
      <c r="BF2" s="252">
        <f t="shared" si="0"/>
        <v>44332</v>
      </c>
      <c r="BG2" s="252">
        <f t="shared" si="0"/>
        <v>44332</v>
      </c>
      <c r="BH2" s="252">
        <f t="shared" si="0"/>
        <v>44339</v>
      </c>
      <c r="BI2" s="252">
        <f t="shared" si="0"/>
        <v>44339</v>
      </c>
      <c r="BJ2" s="252">
        <f t="shared" si="0"/>
        <v>44346</v>
      </c>
      <c r="BK2" s="252">
        <f t="shared" si="0"/>
        <v>44346</v>
      </c>
      <c r="BL2" s="252">
        <f t="shared" si="0"/>
        <v>44353</v>
      </c>
      <c r="BM2" s="252">
        <f t="shared" si="0"/>
        <v>44353</v>
      </c>
      <c r="BN2" s="252">
        <f t="shared" si="0"/>
        <v>44360</v>
      </c>
      <c r="BO2" s="252">
        <f t="shared" si="0"/>
        <v>44360</v>
      </c>
      <c r="BP2" s="255">
        <f t="shared" si="0"/>
        <v>44367</v>
      </c>
      <c r="BQ2" s="252">
        <f t="shared" si="0"/>
        <v>44367</v>
      </c>
      <c r="BR2" s="252">
        <f t="shared" si="0"/>
        <v>44374</v>
      </c>
      <c r="BS2" s="252">
        <f t="shared" si="0"/>
        <v>44374</v>
      </c>
      <c r="BT2" s="252">
        <f t="shared" si="0"/>
        <v>44381</v>
      </c>
      <c r="BU2" s="252">
        <f t="shared" si="0"/>
        <v>44381</v>
      </c>
      <c r="BV2" s="252">
        <f t="shared" si="0"/>
        <v>44388</v>
      </c>
      <c r="BW2" s="252">
        <f t="shared" si="0"/>
        <v>44388</v>
      </c>
      <c r="BX2" s="252">
        <f t="shared" si="0"/>
        <v>44395</v>
      </c>
      <c r="BY2" s="252">
        <f t="shared" si="0"/>
        <v>44395</v>
      </c>
      <c r="BZ2" s="259">
        <f t="shared" si="0"/>
        <v>44402</v>
      </c>
      <c r="CA2" s="252">
        <f t="shared" si="0"/>
        <v>44402</v>
      </c>
      <c r="CB2" s="252">
        <f t="shared" si="0"/>
        <v>44409</v>
      </c>
      <c r="CC2" s="252">
        <f t="shared" si="0"/>
        <v>44409</v>
      </c>
      <c r="CD2" s="252">
        <f t="shared" si="0"/>
        <v>44416</v>
      </c>
      <c r="CE2" s="252">
        <f t="shared" si="0"/>
        <v>44416</v>
      </c>
      <c r="CF2" s="252">
        <f t="shared" si="0"/>
        <v>44423</v>
      </c>
      <c r="CG2" s="252">
        <f t="shared" si="0"/>
        <v>44423</v>
      </c>
      <c r="CH2" s="252">
        <f t="shared" si="0"/>
        <v>44430</v>
      </c>
      <c r="CI2" s="252">
        <f t="shared" si="0"/>
        <v>44430</v>
      </c>
      <c r="CJ2" s="252">
        <f t="shared" si="0"/>
        <v>44437</v>
      </c>
      <c r="CK2" s="252">
        <f t="shared" si="0"/>
        <v>44437</v>
      </c>
      <c r="CL2" s="252">
        <f t="shared" si="0"/>
        <v>44444</v>
      </c>
      <c r="CM2" s="252">
        <f t="shared" si="0"/>
        <v>44444</v>
      </c>
      <c r="CN2" s="252">
        <f t="shared" si="0"/>
        <v>44451</v>
      </c>
      <c r="CO2" s="252">
        <f t="shared" si="0"/>
        <v>44451</v>
      </c>
      <c r="CP2" s="252">
        <f t="shared" si="0"/>
        <v>44458</v>
      </c>
      <c r="CQ2" s="252">
        <f t="shared" ref="CQ2:DO2" si="1">CQ5</f>
        <v>44458</v>
      </c>
      <c r="CR2" s="252">
        <f t="shared" si="1"/>
        <v>44465</v>
      </c>
      <c r="CS2" s="252">
        <f t="shared" si="1"/>
        <v>44465</v>
      </c>
      <c r="CT2" s="252">
        <f t="shared" si="1"/>
        <v>44472</v>
      </c>
      <c r="CU2" s="252">
        <f t="shared" si="1"/>
        <v>44472</v>
      </c>
      <c r="CV2" s="252">
        <f t="shared" si="1"/>
        <v>44479</v>
      </c>
      <c r="CW2" s="252">
        <f t="shared" si="1"/>
        <v>44479</v>
      </c>
      <c r="CX2" s="252">
        <f t="shared" si="1"/>
        <v>44486</v>
      </c>
      <c r="CY2" s="252">
        <f t="shared" si="1"/>
        <v>44486</v>
      </c>
      <c r="CZ2" s="252">
        <f t="shared" si="1"/>
        <v>44493</v>
      </c>
      <c r="DA2" s="252">
        <f t="shared" si="1"/>
        <v>44493</v>
      </c>
      <c r="DB2" s="252">
        <f t="shared" si="1"/>
        <v>44500</v>
      </c>
      <c r="DC2" s="252">
        <f t="shared" si="1"/>
        <v>44500</v>
      </c>
      <c r="DD2" s="252">
        <f t="shared" si="1"/>
        <v>44507</v>
      </c>
      <c r="DE2" s="252">
        <f t="shared" si="1"/>
        <v>44507</v>
      </c>
      <c r="DF2" s="252">
        <f t="shared" si="1"/>
        <v>44514</v>
      </c>
      <c r="DG2" s="252">
        <f t="shared" si="1"/>
        <v>44514</v>
      </c>
      <c r="DH2" s="252">
        <f t="shared" si="1"/>
        <v>44521</v>
      </c>
      <c r="DI2" s="252">
        <f t="shared" si="1"/>
        <v>44521</v>
      </c>
      <c r="DJ2" s="252">
        <f t="shared" si="1"/>
        <v>44528</v>
      </c>
      <c r="DK2" s="252">
        <f t="shared" si="1"/>
        <v>44528</v>
      </c>
      <c r="DL2" s="252">
        <f t="shared" si="1"/>
        <v>44535</v>
      </c>
      <c r="DM2" s="252">
        <f t="shared" si="1"/>
        <v>44535</v>
      </c>
      <c r="DN2" s="252">
        <f t="shared" si="1"/>
        <v>44542</v>
      </c>
      <c r="DO2" s="252">
        <f t="shared" si="1"/>
        <v>44542</v>
      </c>
      <c r="DP2" s="252">
        <f t="shared" ref="DP2:FO2" si="2">DP5</f>
        <v>44549</v>
      </c>
      <c r="DQ2" s="252">
        <f t="shared" si="2"/>
        <v>44549</v>
      </c>
      <c r="DR2" s="252">
        <f t="shared" si="2"/>
        <v>44556</v>
      </c>
      <c r="DS2" s="252">
        <f t="shared" si="2"/>
        <v>44556</v>
      </c>
      <c r="DT2" s="252">
        <f t="shared" si="2"/>
        <v>44563</v>
      </c>
      <c r="DU2" s="252">
        <f t="shared" si="2"/>
        <v>44563</v>
      </c>
      <c r="DV2" s="399">
        <f t="shared" si="2"/>
        <v>44570</v>
      </c>
      <c r="DW2" s="252">
        <f t="shared" si="2"/>
        <v>44570</v>
      </c>
      <c r="DX2" s="252">
        <f t="shared" si="2"/>
        <v>44577</v>
      </c>
      <c r="DY2" s="252">
        <f t="shared" si="2"/>
        <v>44577</v>
      </c>
      <c r="DZ2" s="252">
        <f t="shared" si="2"/>
        <v>44584</v>
      </c>
      <c r="EA2" s="252">
        <f t="shared" si="2"/>
        <v>44584</v>
      </c>
      <c r="EB2" s="252">
        <f t="shared" si="2"/>
        <v>44591</v>
      </c>
      <c r="EC2" s="252">
        <f t="shared" si="2"/>
        <v>44591</v>
      </c>
      <c r="ED2" s="252">
        <f t="shared" si="2"/>
        <v>44598</v>
      </c>
      <c r="EE2" s="252">
        <f t="shared" si="2"/>
        <v>44598</v>
      </c>
      <c r="EF2" s="252">
        <f t="shared" si="2"/>
        <v>44605</v>
      </c>
      <c r="EG2" s="252">
        <f t="shared" si="2"/>
        <v>44605</v>
      </c>
      <c r="EH2" s="252">
        <f t="shared" si="2"/>
        <v>44612</v>
      </c>
      <c r="EI2" s="252">
        <f t="shared" si="2"/>
        <v>44612</v>
      </c>
      <c r="EJ2" s="252">
        <f t="shared" si="2"/>
        <v>44619</v>
      </c>
      <c r="EK2" s="252">
        <f t="shared" si="2"/>
        <v>44619</v>
      </c>
      <c r="EL2" s="252">
        <f t="shared" si="2"/>
        <v>44626</v>
      </c>
      <c r="EM2" s="252">
        <f t="shared" si="2"/>
        <v>44626</v>
      </c>
      <c r="EN2" s="252">
        <f t="shared" si="2"/>
        <v>44633</v>
      </c>
      <c r="EO2" s="252">
        <f t="shared" si="2"/>
        <v>44633</v>
      </c>
      <c r="EP2" s="252">
        <f t="shared" si="2"/>
        <v>44640</v>
      </c>
      <c r="EQ2" s="252">
        <f t="shared" si="2"/>
        <v>44640</v>
      </c>
      <c r="ER2" s="252">
        <f t="shared" si="2"/>
        <v>44647</v>
      </c>
      <c r="ES2" s="252">
        <f t="shared" si="2"/>
        <v>44647</v>
      </c>
      <c r="ET2" s="252">
        <f t="shared" si="2"/>
        <v>44654</v>
      </c>
      <c r="EU2" s="252">
        <f t="shared" si="2"/>
        <v>44654</v>
      </c>
      <c r="EV2" s="252">
        <f t="shared" si="2"/>
        <v>44661</v>
      </c>
      <c r="EW2" s="252">
        <f t="shared" si="2"/>
        <v>44661</v>
      </c>
      <c r="EX2" s="252">
        <f t="shared" si="2"/>
        <v>44668</v>
      </c>
      <c r="EY2" s="252">
        <f t="shared" si="2"/>
        <v>44668</v>
      </c>
      <c r="EZ2" s="252">
        <f t="shared" si="2"/>
        <v>44675</v>
      </c>
      <c r="FA2" s="252">
        <f t="shared" si="2"/>
        <v>44675</v>
      </c>
      <c r="FB2" s="252">
        <f t="shared" si="2"/>
        <v>44682</v>
      </c>
      <c r="FC2" s="252">
        <f t="shared" si="2"/>
        <v>44682</v>
      </c>
      <c r="FD2" s="252">
        <f t="shared" si="2"/>
        <v>44689</v>
      </c>
      <c r="FE2" s="252">
        <f t="shared" si="2"/>
        <v>44689</v>
      </c>
      <c r="FF2" s="252">
        <f t="shared" si="2"/>
        <v>44696</v>
      </c>
      <c r="FG2" s="252">
        <f t="shared" si="2"/>
        <v>44696</v>
      </c>
      <c r="FH2" s="252">
        <f t="shared" si="2"/>
        <v>44703</v>
      </c>
      <c r="FI2" s="252">
        <f t="shared" si="2"/>
        <v>44703</v>
      </c>
      <c r="FJ2" s="252">
        <f t="shared" si="2"/>
        <v>44710</v>
      </c>
      <c r="FK2" s="252">
        <f t="shared" si="2"/>
        <v>44710</v>
      </c>
      <c r="FL2" s="252">
        <f t="shared" si="2"/>
        <v>44717</v>
      </c>
      <c r="FM2" s="252">
        <f t="shared" si="2"/>
        <v>44717</v>
      </c>
      <c r="FN2" s="252">
        <f t="shared" si="2"/>
        <v>44724</v>
      </c>
      <c r="FO2" s="252">
        <f t="shared" si="2"/>
        <v>44724</v>
      </c>
    </row>
    <row r="3" spans="1:171">
      <c r="A3" s="958"/>
      <c r="B3" s="959"/>
      <c r="C3" s="959"/>
      <c r="D3" s="959"/>
      <c r="E3" s="960"/>
      <c r="F3" s="959"/>
      <c r="G3" s="961"/>
      <c r="H3" s="961"/>
      <c r="I3" s="962"/>
      <c r="J3" s="963"/>
      <c r="K3" s="964"/>
      <c r="L3" s="957"/>
      <c r="M3" s="952"/>
      <c r="N3" s="954"/>
      <c r="O3" s="954"/>
      <c r="P3" s="955"/>
      <c r="Q3" s="956"/>
      <c r="R3" s="965"/>
      <c r="S3" s="966"/>
      <c r="T3" s="967"/>
      <c r="U3" s="946"/>
      <c r="V3" s="946"/>
      <c r="W3" s="946"/>
      <c r="X3" s="969"/>
      <c r="Y3" s="943"/>
      <c r="Z3" s="946"/>
      <c r="AA3" s="946"/>
      <c r="AB3" s="946"/>
      <c r="AC3" s="949"/>
      <c r="AD3" s="253">
        <f>AD5</f>
        <v>44234</v>
      </c>
      <c r="AE3" s="253">
        <f t="shared" ref="AE3:CP3" si="3">AE5</f>
        <v>44234</v>
      </c>
      <c r="AF3" s="253">
        <f t="shared" si="3"/>
        <v>44241</v>
      </c>
      <c r="AG3" s="253">
        <f t="shared" si="3"/>
        <v>44241</v>
      </c>
      <c r="AH3" s="253">
        <f t="shared" si="3"/>
        <v>44248</v>
      </c>
      <c r="AI3" s="253">
        <f t="shared" si="3"/>
        <v>44248</v>
      </c>
      <c r="AJ3" s="253">
        <f t="shared" si="3"/>
        <v>44255</v>
      </c>
      <c r="AK3" s="253">
        <f t="shared" si="3"/>
        <v>44255</v>
      </c>
      <c r="AL3" s="253">
        <f t="shared" si="3"/>
        <v>44262</v>
      </c>
      <c r="AM3" s="253">
        <f t="shared" si="3"/>
        <v>44262</v>
      </c>
      <c r="AN3" s="253">
        <f t="shared" si="3"/>
        <v>44269</v>
      </c>
      <c r="AO3" s="253">
        <f t="shared" si="3"/>
        <v>44269</v>
      </c>
      <c r="AP3" s="253">
        <f t="shared" si="3"/>
        <v>44276</v>
      </c>
      <c r="AQ3" s="253">
        <f t="shared" si="3"/>
        <v>44276</v>
      </c>
      <c r="AR3" s="253">
        <f t="shared" si="3"/>
        <v>44283</v>
      </c>
      <c r="AS3" s="253">
        <f t="shared" si="3"/>
        <v>44283</v>
      </c>
      <c r="AT3" s="253">
        <f t="shared" si="3"/>
        <v>44290</v>
      </c>
      <c r="AU3" s="253">
        <f t="shared" si="3"/>
        <v>44290</v>
      </c>
      <c r="AV3" s="253">
        <f t="shared" si="3"/>
        <v>44297</v>
      </c>
      <c r="AW3" s="253">
        <f t="shared" si="3"/>
        <v>44297</v>
      </c>
      <c r="AX3" s="253">
        <f t="shared" si="3"/>
        <v>44304</v>
      </c>
      <c r="AY3" s="253">
        <f t="shared" si="3"/>
        <v>44304</v>
      </c>
      <c r="AZ3" s="253">
        <f t="shared" si="3"/>
        <v>44311</v>
      </c>
      <c r="BA3" s="253">
        <f t="shared" si="3"/>
        <v>44311</v>
      </c>
      <c r="BB3" s="253">
        <f t="shared" si="3"/>
        <v>44318</v>
      </c>
      <c r="BC3" s="253">
        <f t="shared" si="3"/>
        <v>44318</v>
      </c>
      <c r="BD3" s="253">
        <f t="shared" si="3"/>
        <v>44325</v>
      </c>
      <c r="BE3" s="253">
        <f t="shared" si="3"/>
        <v>44325</v>
      </c>
      <c r="BF3" s="253">
        <f t="shared" si="3"/>
        <v>44332</v>
      </c>
      <c r="BG3" s="253">
        <f t="shared" si="3"/>
        <v>44332</v>
      </c>
      <c r="BH3" s="253">
        <f t="shared" si="3"/>
        <v>44339</v>
      </c>
      <c r="BI3" s="253">
        <f t="shared" si="3"/>
        <v>44339</v>
      </c>
      <c r="BJ3" s="253">
        <f t="shared" si="3"/>
        <v>44346</v>
      </c>
      <c r="BK3" s="253">
        <f t="shared" si="3"/>
        <v>44346</v>
      </c>
      <c r="BL3" s="253">
        <f t="shared" si="3"/>
        <v>44353</v>
      </c>
      <c r="BM3" s="253">
        <f t="shared" si="3"/>
        <v>44353</v>
      </c>
      <c r="BN3" s="253">
        <f t="shared" si="3"/>
        <v>44360</v>
      </c>
      <c r="BO3" s="253">
        <f t="shared" si="3"/>
        <v>44360</v>
      </c>
      <c r="BP3" s="256">
        <f t="shared" si="3"/>
        <v>44367</v>
      </c>
      <c r="BQ3" s="253">
        <f t="shared" si="3"/>
        <v>44367</v>
      </c>
      <c r="BR3" s="253">
        <f t="shared" si="3"/>
        <v>44374</v>
      </c>
      <c r="BS3" s="253">
        <f t="shared" si="3"/>
        <v>44374</v>
      </c>
      <c r="BT3" s="253">
        <f t="shared" si="3"/>
        <v>44381</v>
      </c>
      <c r="BU3" s="253">
        <f t="shared" si="3"/>
        <v>44381</v>
      </c>
      <c r="BV3" s="253">
        <f t="shared" si="3"/>
        <v>44388</v>
      </c>
      <c r="BW3" s="253">
        <f t="shared" si="3"/>
        <v>44388</v>
      </c>
      <c r="BX3" s="253">
        <f t="shared" si="3"/>
        <v>44395</v>
      </c>
      <c r="BY3" s="253">
        <f t="shared" si="3"/>
        <v>44395</v>
      </c>
      <c r="BZ3" s="248">
        <f t="shared" si="3"/>
        <v>44402</v>
      </c>
      <c r="CA3" s="253">
        <f t="shared" si="3"/>
        <v>44402</v>
      </c>
      <c r="CB3" s="253">
        <f t="shared" si="3"/>
        <v>44409</v>
      </c>
      <c r="CC3" s="253">
        <f t="shared" si="3"/>
        <v>44409</v>
      </c>
      <c r="CD3" s="253">
        <f t="shared" si="3"/>
        <v>44416</v>
      </c>
      <c r="CE3" s="253">
        <f t="shared" si="3"/>
        <v>44416</v>
      </c>
      <c r="CF3" s="253">
        <f t="shared" si="3"/>
        <v>44423</v>
      </c>
      <c r="CG3" s="253">
        <f t="shared" si="3"/>
        <v>44423</v>
      </c>
      <c r="CH3" s="253">
        <f t="shared" si="3"/>
        <v>44430</v>
      </c>
      <c r="CI3" s="253">
        <f t="shared" si="3"/>
        <v>44430</v>
      </c>
      <c r="CJ3" s="253">
        <f t="shared" si="3"/>
        <v>44437</v>
      </c>
      <c r="CK3" s="253">
        <f t="shared" si="3"/>
        <v>44437</v>
      </c>
      <c r="CL3" s="253">
        <f t="shared" si="3"/>
        <v>44444</v>
      </c>
      <c r="CM3" s="253">
        <f t="shared" si="3"/>
        <v>44444</v>
      </c>
      <c r="CN3" s="253">
        <f t="shared" si="3"/>
        <v>44451</v>
      </c>
      <c r="CO3" s="253">
        <f t="shared" si="3"/>
        <v>44451</v>
      </c>
      <c r="CP3" s="253">
        <f t="shared" si="3"/>
        <v>44458</v>
      </c>
      <c r="CQ3" s="253">
        <f t="shared" ref="CQ3:DO3" si="4">CQ5</f>
        <v>44458</v>
      </c>
      <c r="CR3" s="253">
        <f t="shared" si="4"/>
        <v>44465</v>
      </c>
      <c r="CS3" s="253">
        <f t="shared" si="4"/>
        <v>44465</v>
      </c>
      <c r="CT3" s="253">
        <f t="shared" si="4"/>
        <v>44472</v>
      </c>
      <c r="CU3" s="253">
        <f t="shared" si="4"/>
        <v>44472</v>
      </c>
      <c r="CV3" s="253">
        <f t="shared" si="4"/>
        <v>44479</v>
      </c>
      <c r="CW3" s="253">
        <f t="shared" si="4"/>
        <v>44479</v>
      </c>
      <c r="CX3" s="253">
        <f t="shared" si="4"/>
        <v>44486</v>
      </c>
      <c r="CY3" s="253">
        <f t="shared" si="4"/>
        <v>44486</v>
      </c>
      <c r="CZ3" s="253">
        <f t="shared" si="4"/>
        <v>44493</v>
      </c>
      <c r="DA3" s="253">
        <f t="shared" si="4"/>
        <v>44493</v>
      </c>
      <c r="DB3" s="253">
        <f t="shared" si="4"/>
        <v>44500</v>
      </c>
      <c r="DC3" s="253">
        <f t="shared" si="4"/>
        <v>44500</v>
      </c>
      <c r="DD3" s="253">
        <f t="shared" si="4"/>
        <v>44507</v>
      </c>
      <c r="DE3" s="253">
        <f t="shared" si="4"/>
        <v>44507</v>
      </c>
      <c r="DF3" s="253">
        <f t="shared" si="4"/>
        <v>44514</v>
      </c>
      <c r="DG3" s="253">
        <f t="shared" si="4"/>
        <v>44514</v>
      </c>
      <c r="DH3" s="253">
        <f t="shared" si="4"/>
        <v>44521</v>
      </c>
      <c r="DI3" s="253">
        <f t="shared" si="4"/>
        <v>44521</v>
      </c>
      <c r="DJ3" s="253">
        <f t="shared" si="4"/>
        <v>44528</v>
      </c>
      <c r="DK3" s="253">
        <f t="shared" si="4"/>
        <v>44528</v>
      </c>
      <c r="DL3" s="253">
        <f t="shared" si="4"/>
        <v>44535</v>
      </c>
      <c r="DM3" s="253">
        <f t="shared" si="4"/>
        <v>44535</v>
      </c>
      <c r="DN3" s="253">
        <f t="shared" si="4"/>
        <v>44542</v>
      </c>
      <c r="DO3" s="253">
        <f t="shared" si="4"/>
        <v>44542</v>
      </c>
      <c r="DP3" s="253">
        <f t="shared" ref="DP3:FO3" si="5">DP5</f>
        <v>44549</v>
      </c>
      <c r="DQ3" s="253">
        <f t="shared" si="5"/>
        <v>44549</v>
      </c>
      <c r="DR3" s="253">
        <f t="shared" si="5"/>
        <v>44556</v>
      </c>
      <c r="DS3" s="253">
        <f t="shared" si="5"/>
        <v>44556</v>
      </c>
      <c r="DT3" s="253">
        <f t="shared" si="5"/>
        <v>44563</v>
      </c>
      <c r="DU3" s="253">
        <f t="shared" si="5"/>
        <v>44563</v>
      </c>
      <c r="DV3" s="253">
        <f t="shared" si="5"/>
        <v>44570</v>
      </c>
      <c r="DW3" s="253">
        <f t="shared" si="5"/>
        <v>44570</v>
      </c>
      <c r="DX3" s="253">
        <f t="shared" si="5"/>
        <v>44577</v>
      </c>
      <c r="DY3" s="253">
        <f t="shared" si="5"/>
        <v>44577</v>
      </c>
      <c r="DZ3" s="253">
        <f t="shared" si="5"/>
        <v>44584</v>
      </c>
      <c r="EA3" s="253">
        <f t="shared" si="5"/>
        <v>44584</v>
      </c>
      <c r="EB3" s="253">
        <f t="shared" si="5"/>
        <v>44591</v>
      </c>
      <c r="EC3" s="253">
        <f t="shared" si="5"/>
        <v>44591</v>
      </c>
      <c r="ED3" s="253">
        <f t="shared" si="5"/>
        <v>44598</v>
      </c>
      <c r="EE3" s="253">
        <f t="shared" si="5"/>
        <v>44598</v>
      </c>
      <c r="EF3" s="253">
        <f t="shared" si="5"/>
        <v>44605</v>
      </c>
      <c r="EG3" s="253">
        <f t="shared" si="5"/>
        <v>44605</v>
      </c>
      <c r="EH3" s="253">
        <f t="shared" si="5"/>
        <v>44612</v>
      </c>
      <c r="EI3" s="253">
        <f t="shared" si="5"/>
        <v>44612</v>
      </c>
      <c r="EJ3" s="253">
        <f t="shared" si="5"/>
        <v>44619</v>
      </c>
      <c r="EK3" s="253">
        <f t="shared" si="5"/>
        <v>44619</v>
      </c>
      <c r="EL3" s="253">
        <f t="shared" si="5"/>
        <v>44626</v>
      </c>
      <c r="EM3" s="253">
        <f t="shared" si="5"/>
        <v>44626</v>
      </c>
      <c r="EN3" s="253">
        <f t="shared" si="5"/>
        <v>44633</v>
      </c>
      <c r="EO3" s="253">
        <f t="shared" si="5"/>
        <v>44633</v>
      </c>
      <c r="EP3" s="253">
        <f t="shared" si="5"/>
        <v>44640</v>
      </c>
      <c r="EQ3" s="253">
        <f t="shared" si="5"/>
        <v>44640</v>
      </c>
      <c r="ER3" s="253">
        <f t="shared" si="5"/>
        <v>44647</v>
      </c>
      <c r="ES3" s="253">
        <f t="shared" si="5"/>
        <v>44647</v>
      </c>
      <c r="ET3" s="253">
        <f t="shared" si="5"/>
        <v>44654</v>
      </c>
      <c r="EU3" s="253">
        <f t="shared" si="5"/>
        <v>44654</v>
      </c>
      <c r="EV3" s="253">
        <f t="shared" si="5"/>
        <v>44661</v>
      </c>
      <c r="EW3" s="253">
        <f t="shared" si="5"/>
        <v>44661</v>
      </c>
      <c r="EX3" s="253">
        <f t="shared" si="5"/>
        <v>44668</v>
      </c>
      <c r="EY3" s="253">
        <f t="shared" si="5"/>
        <v>44668</v>
      </c>
      <c r="EZ3" s="253">
        <f t="shared" si="5"/>
        <v>44675</v>
      </c>
      <c r="FA3" s="253">
        <f t="shared" si="5"/>
        <v>44675</v>
      </c>
      <c r="FB3" s="253">
        <f t="shared" si="5"/>
        <v>44682</v>
      </c>
      <c r="FC3" s="253">
        <f t="shared" si="5"/>
        <v>44682</v>
      </c>
      <c r="FD3" s="253">
        <f t="shared" si="5"/>
        <v>44689</v>
      </c>
      <c r="FE3" s="253">
        <f t="shared" si="5"/>
        <v>44689</v>
      </c>
      <c r="FF3" s="253">
        <f t="shared" si="5"/>
        <v>44696</v>
      </c>
      <c r="FG3" s="253">
        <f t="shared" si="5"/>
        <v>44696</v>
      </c>
      <c r="FH3" s="253">
        <f t="shared" si="5"/>
        <v>44703</v>
      </c>
      <c r="FI3" s="253">
        <f t="shared" si="5"/>
        <v>44703</v>
      </c>
      <c r="FJ3" s="253">
        <f t="shared" si="5"/>
        <v>44710</v>
      </c>
      <c r="FK3" s="253">
        <f t="shared" si="5"/>
        <v>44710</v>
      </c>
      <c r="FL3" s="253">
        <f t="shared" si="5"/>
        <v>44717</v>
      </c>
      <c r="FM3" s="253">
        <f t="shared" si="5"/>
        <v>44717</v>
      </c>
      <c r="FN3" s="253">
        <f t="shared" si="5"/>
        <v>44724</v>
      </c>
      <c r="FO3" s="253">
        <f t="shared" si="5"/>
        <v>44724</v>
      </c>
    </row>
    <row r="4" spans="1:171">
      <c r="A4" s="958"/>
      <c r="B4" s="959"/>
      <c r="C4" s="959"/>
      <c r="D4" s="959"/>
      <c r="E4" s="960"/>
      <c r="F4" s="959"/>
      <c r="G4" s="961"/>
      <c r="H4" s="961"/>
      <c r="I4" s="962"/>
      <c r="J4" s="963"/>
      <c r="K4" s="964"/>
      <c r="L4" s="957"/>
      <c r="M4" s="953"/>
      <c r="N4" s="954"/>
      <c r="O4" s="954"/>
      <c r="P4" s="955"/>
      <c r="Q4" s="956"/>
      <c r="R4" s="965"/>
      <c r="S4" s="966"/>
      <c r="T4" s="967"/>
      <c r="U4" s="947"/>
      <c r="V4" s="947"/>
      <c r="W4" s="947"/>
      <c r="X4" s="970"/>
      <c r="Y4" s="944"/>
      <c r="Z4" s="947"/>
      <c r="AA4" s="947"/>
      <c r="AB4" s="947"/>
      <c r="AC4" s="950"/>
      <c r="AD4" s="254">
        <f>AD5</f>
        <v>44234</v>
      </c>
      <c r="AE4" s="254">
        <f t="shared" ref="AE4:CP4" si="6">AE5</f>
        <v>44234</v>
      </c>
      <c r="AF4" s="254">
        <f t="shared" si="6"/>
        <v>44241</v>
      </c>
      <c r="AG4" s="254">
        <f t="shared" si="6"/>
        <v>44241</v>
      </c>
      <c r="AH4" s="254">
        <f t="shared" si="6"/>
        <v>44248</v>
      </c>
      <c r="AI4" s="254">
        <f t="shared" si="6"/>
        <v>44248</v>
      </c>
      <c r="AJ4" s="254">
        <f t="shared" si="6"/>
        <v>44255</v>
      </c>
      <c r="AK4" s="254">
        <f t="shared" si="6"/>
        <v>44255</v>
      </c>
      <c r="AL4" s="254">
        <f t="shared" si="6"/>
        <v>44262</v>
      </c>
      <c r="AM4" s="254">
        <f t="shared" si="6"/>
        <v>44262</v>
      </c>
      <c r="AN4" s="254">
        <f t="shared" si="6"/>
        <v>44269</v>
      </c>
      <c r="AO4" s="254">
        <f t="shared" si="6"/>
        <v>44269</v>
      </c>
      <c r="AP4" s="254">
        <f t="shared" si="6"/>
        <v>44276</v>
      </c>
      <c r="AQ4" s="254">
        <f t="shared" si="6"/>
        <v>44276</v>
      </c>
      <c r="AR4" s="254">
        <f t="shared" si="6"/>
        <v>44283</v>
      </c>
      <c r="AS4" s="254">
        <f t="shared" si="6"/>
        <v>44283</v>
      </c>
      <c r="AT4" s="254">
        <f t="shared" si="6"/>
        <v>44290</v>
      </c>
      <c r="AU4" s="254">
        <f t="shared" si="6"/>
        <v>44290</v>
      </c>
      <c r="AV4" s="254">
        <f t="shared" si="6"/>
        <v>44297</v>
      </c>
      <c r="AW4" s="254">
        <f t="shared" si="6"/>
        <v>44297</v>
      </c>
      <c r="AX4" s="254">
        <f t="shared" si="6"/>
        <v>44304</v>
      </c>
      <c r="AY4" s="254">
        <f t="shared" si="6"/>
        <v>44304</v>
      </c>
      <c r="AZ4" s="254">
        <f t="shared" si="6"/>
        <v>44311</v>
      </c>
      <c r="BA4" s="254">
        <f t="shared" si="6"/>
        <v>44311</v>
      </c>
      <c r="BB4" s="254">
        <f t="shared" si="6"/>
        <v>44318</v>
      </c>
      <c r="BC4" s="254">
        <f t="shared" si="6"/>
        <v>44318</v>
      </c>
      <c r="BD4" s="254">
        <f t="shared" si="6"/>
        <v>44325</v>
      </c>
      <c r="BE4" s="254">
        <f t="shared" si="6"/>
        <v>44325</v>
      </c>
      <c r="BF4" s="254">
        <f t="shared" si="6"/>
        <v>44332</v>
      </c>
      <c r="BG4" s="254">
        <f t="shared" si="6"/>
        <v>44332</v>
      </c>
      <c r="BH4" s="254">
        <f t="shared" si="6"/>
        <v>44339</v>
      </c>
      <c r="BI4" s="254">
        <f t="shared" si="6"/>
        <v>44339</v>
      </c>
      <c r="BJ4" s="254">
        <f t="shared" si="6"/>
        <v>44346</v>
      </c>
      <c r="BK4" s="254">
        <f t="shared" si="6"/>
        <v>44346</v>
      </c>
      <c r="BL4" s="254">
        <f t="shared" si="6"/>
        <v>44353</v>
      </c>
      <c r="BM4" s="254">
        <f t="shared" si="6"/>
        <v>44353</v>
      </c>
      <c r="BN4" s="254">
        <f t="shared" si="6"/>
        <v>44360</v>
      </c>
      <c r="BO4" s="254">
        <f t="shared" si="6"/>
        <v>44360</v>
      </c>
      <c r="BP4" s="257">
        <f t="shared" si="6"/>
        <v>44367</v>
      </c>
      <c r="BQ4" s="254">
        <f t="shared" si="6"/>
        <v>44367</v>
      </c>
      <c r="BR4" s="254">
        <f t="shared" si="6"/>
        <v>44374</v>
      </c>
      <c r="BS4" s="254">
        <f t="shared" si="6"/>
        <v>44374</v>
      </c>
      <c r="BT4" s="254">
        <f t="shared" si="6"/>
        <v>44381</v>
      </c>
      <c r="BU4" s="254">
        <f t="shared" si="6"/>
        <v>44381</v>
      </c>
      <c r="BV4" s="254">
        <f t="shared" si="6"/>
        <v>44388</v>
      </c>
      <c r="BW4" s="254">
        <f t="shared" si="6"/>
        <v>44388</v>
      </c>
      <c r="BX4" s="254">
        <f t="shared" si="6"/>
        <v>44395</v>
      </c>
      <c r="BY4" s="254">
        <f t="shared" si="6"/>
        <v>44395</v>
      </c>
      <c r="BZ4" s="260">
        <f t="shared" si="6"/>
        <v>44402</v>
      </c>
      <c r="CA4" s="254">
        <f t="shared" si="6"/>
        <v>44402</v>
      </c>
      <c r="CB4" s="254">
        <f t="shared" si="6"/>
        <v>44409</v>
      </c>
      <c r="CC4" s="254">
        <f t="shared" si="6"/>
        <v>44409</v>
      </c>
      <c r="CD4" s="254">
        <f t="shared" si="6"/>
        <v>44416</v>
      </c>
      <c r="CE4" s="254">
        <f t="shared" si="6"/>
        <v>44416</v>
      </c>
      <c r="CF4" s="254">
        <f t="shared" si="6"/>
        <v>44423</v>
      </c>
      <c r="CG4" s="254">
        <f t="shared" si="6"/>
        <v>44423</v>
      </c>
      <c r="CH4" s="254">
        <f t="shared" si="6"/>
        <v>44430</v>
      </c>
      <c r="CI4" s="254">
        <f t="shared" si="6"/>
        <v>44430</v>
      </c>
      <c r="CJ4" s="254">
        <f t="shared" si="6"/>
        <v>44437</v>
      </c>
      <c r="CK4" s="254">
        <f t="shared" si="6"/>
        <v>44437</v>
      </c>
      <c r="CL4" s="254">
        <f t="shared" si="6"/>
        <v>44444</v>
      </c>
      <c r="CM4" s="254">
        <f t="shared" si="6"/>
        <v>44444</v>
      </c>
      <c r="CN4" s="254">
        <f t="shared" si="6"/>
        <v>44451</v>
      </c>
      <c r="CO4" s="254">
        <f t="shared" si="6"/>
        <v>44451</v>
      </c>
      <c r="CP4" s="254">
        <f t="shared" si="6"/>
        <v>44458</v>
      </c>
      <c r="CQ4" s="254">
        <f t="shared" ref="CQ4:FB4" si="7">CQ5</f>
        <v>44458</v>
      </c>
      <c r="CR4" s="254">
        <f t="shared" si="7"/>
        <v>44465</v>
      </c>
      <c r="CS4" s="254">
        <f t="shared" si="7"/>
        <v>44465</v>
      </c>
      <c r="CT4" s="254">
        <f t="shared" si="7"/>
        <v>44472</v>
      </c>
      <c r="CU4" s="254">
        <f t="shared" si="7"/>
        <v>44472</v>
      </c>
      <c r="CV4" s="254">
        <f t="shared" si="7"/>
        <v>44479</v>
      </c>
      <c r="CW4" s="254">
        <f t="shared" si="7"/>
        <v>44479</v>
      </c>
      <c r="CX4" s="254">
        <f t="shared" si="7"/>
        <v>44486</v>
      </c>
      <c r="CY4" s="254">
        <f t="shared" si="7"/>
        <v>44486</v>
      </c>
      <c r="CZ4" s="254">
        <f t="shared" si="7"/>
        <v>44493</v>
      </c>
      <c r="DA4" s="254">
        <f t="shared" si="7"/>
        <v>44493</v>
      </c>
      <c r="DB4" s="254">
        <f t="shared" si="7"/>
        <v>44500</v>
      </c>
      <c r="DC4" s="254">
        <f t="shared" si="7"/>
        <v>44500</v>
      </c>
      <c r="DD4" s="254">
        <f t="shared" si="7"/>
        <v>44507</v>
      </c>
      <c r="DE4" s="254">
        <f t="shared" si="7"/>
        <v>44507</v>
      </c>
      <c r="DF4" s="254">
        <f t="shared" si="7"/>
        <v>44514</v>
      </c>
      <c r="DG4" s="254">
        <f t="shared" si="7"/>
        <v>44514</v>
      </c>
      <c r="DH4" s="254">
        <f t="shared" si="7"/>
        <v>44521</v>
      </c>
      <c r="DI4" s="254">
        <f t="shared" si="7"/>
        <v>44521</v>
      </c>
      <c r="DJ4" s="254">
        <f t="shared" si="7"/>
        <v>44528</v>
      </c>
      <c r="DK4" s="254">
        <f t="shared" si="7"/>
        <v>44528</v>
      </c>
      <c r="DL4" s="254">
        <f t="shared" si="7"/>
        <v>44535</v>
      </c>
      <c r="DM4" s="254">
        <f t="shared" si="7"/>
        <v>44535</v>
      </c>
      <c r="DN4" s="254">
        <f t="shared" si="7"/>
        <v>44542</v>
      </c>
      <c r="DO4" s="254">
        <f t="shared" si="7"/>
        <v>44542</v>
      </c>
      <c r="DP4" s="254">
        <f t="shared" si="7"/>
        <v>44549</v>
      </c>
      <c r="DQ4" s="254">
        <f t="shared" si="7"/>
        <v>44549</v>
      </c>
      <c r="DR4" s="254">
        <f t="shared" si="7"/>
        <v>44556</v>
      </c>
      <c r="DS4" s="254">
        <f t="shared" si="7"/>
        <v>44556</v>
      </c>
      <c r="DT4" s="254">
        <f t="shared" si="7"/>
        <v>44563</v>
      </c>
      <c r="DU4" s="254">
        <f t="shared" si="7"/>
        <v>44563</v>
      </c>
      <c r="DV4" s="254">
        <f t="shared" si="7"/>
        <v>44570</v>
      </c>
      <c r="DW4" s="254">
        <f t="shared" si="7"/>
        <v>44570</v>
      </c>
      <c r="DX4" s="254">
        <f t="shared" si="7"/>
        <v>44577</v>
      </c>
      <c r="DY4" s="254">
        <f t="shared" si="7"/>
        <v>44577</v>
      </c>
      <c r="DZ4" s="254">
        <f t="shared" si="7"/>
        <v>44584</v>
      </c>
      <c r="EA4" s="254">
        <f t="shared" si="7"/>
        <v>44584</v>
      </c>
      <c r="EB4" s="254">
        <f t="shared" si="7"/>
        <v>44591</v>
      </c>
      <c r="EC4" s="254">
        <f t="shared" si="7"/>
        <v>44591</v>
      </c>
      <c r="ED4" s="254">
        <f t="shared" si="7"/>
        <v>44598</v>
      </c>
      <c r="EE4" s="254">
        <f t="shared" si="7"/>
        <v>44598</v>
      </c>
      <c r="EF4" s="254">
        <f t="shared" si="7"/>
        <v>44605</v>
      </c>
      <c r="EG4" s="254">
        <f t="shared" si="7"/>
        <v>44605</v>
      </c>
      <c r="EH4" s="254">
        <f t="shared" si="7"/>
        <v>44612</v>
      </c>
      <c r="EI4" s="254">
        <f t="shared" si="7"/>
        <v>44612</v>
      </c>
      <c r="EJ4" s="254">
        <f t="shared" si="7"/>
        <v>44619</v>
      </c>
      <c r="EK4" s="254">
        <f t="shared" si="7"/>
        <v>44619</v>
      </c>
      <c r="EL4" s="254">
        <f t="shared" si="7"/>
        <v>44626</v>
      </c>
      <c r="EM4" s="254">
        <f t="shared" si="7"/>
        <v>44626</v>
      </c>
      <c r="EN4" s="254">
        <f t="shared" si="7"/>
        <v>44633</v>
      </c>
      <c r="EO4" s="254">
        <f t="shared" si="7"/>
        <v>44633</v>
      </c>
      <c r="EP4" s="254">
        <f t="shared" si="7"/>
        <v>44640</v>
      </c>
      <c r="EQ4" s="254">
        <f t="shared" si="7"/>
        <v>44640</v>
      </c>
      <c r="ER4" s="254">
        <f t="shared" si="7"/>
        <v>44647</v>
      </c>
      <c r="ES4" s="254">
        <f t="shared" si="7"/>
        <v>44647</v>
      </c>
      <c r="ET4" s="254">
        <f t="shared" si="7"/>
        <v>44654</v>
      </c>
      <c r="EU4" s="254">
        <f t="shared" si="7"/>
        <v>44654</v>
      </c>
      <c r="EV4" s="254">
        <f t="shared" si="7"/>
        <v>44661</v>
      </c>
      <c r="EW4" s="254">
        <f t="shared" si="7"/>
        <v>44661</v>
      </c>
      <c r="EX4" s="254">
        <f t="shared" si="7"/>
        <v>44668</v>
      </c>
      <c r="EY4" s="254">
        <f t="shared" si="7"/>
        <v>44668</v>
      </c>
      <c r="EZ4" s="254">
        <f t="shared" si="7"/>
        <v>44675</v>
      </c>
      <c r="FA4" s="254">
        <f t="shared" si="7"/>
        <v>44675</v>
      </c>
      <c r="FB4" s="254">
        <f t="shared" si="7"/>
        <v>44682</v>
      </c>
      <c r="FC4" s="254">
        <f t="shared" ref="FC4:FO4" si="8">FC5</f>
        <v>44682</v>
      </c>
      <c r="FD4" s="254">
        <f t="shared" si="8"/>
        <v>44689</v>
      </c>
      <c r="FE4" s="254">
        <f t="shared" si="8"/>
        <v>44689</v>
      </c>
      <c r="FF4" s="254">
        <f t="shared" si="8"/>
        <v>44696</v>
      </c>
      <c r="FG4" s="254">
        <f t="shared" si="8"/>
        <v>44696</v>
      </c>
      <c r="FH4" s="254">
        <f t="shared" si="8"/>
        <v>44703</v>
      </c>
      <c r="FI4" s="254">
        <f t="shared" si="8"/>
        <v>44703</v>
      </c>
      <c r="FJ4" s="254">
        <f t="shared" si="8"/>
        <v>44710</v>
      </c>
      <c r="FK4" s="254">
        <f t="shared" si="8"/>
        <v>44710</v>
      </c>
      <c r="FL4" s="254">
        <f t="shared" si="8"/>
        <v>44717</v>
      </c>
      <c r="FM4" s="254">
        <f t="shared" si="8"/>
        <v>44717</v>
      </c>
      <c r="FN4" s="254">
        <f t="shared" si="8"/>
        <v>44724</v>
      </c>
      <c r="FO4" s="254">
        <f t="shared" si="8"/>
        <v>44724</v>
      </c>
    </row>
    <row r="5" spans="1:171" ht="52.5" customHeight="1">
      <c r="A5" s="93" t="s">
        <v>3</v>
      </c>
      <c r="B5" s="94" t="s">
        <v>4</v>
      </c>
      <c r="C5" s="94" t="s">
        <v>5</v>
      </c>
      <c r="D5" s="94" t="s">
        <v>6</v>
      </c>
      <c r="E5" s="94" t="s">
        <v>7</v>
      </c>
      <c r="F5" s="94" t="s">
        <v>8</v>
      </c>
      <c r="G5" s="95" t="s">
        <v>9</v>
      </c>
      <c r="H5" s="95" t="s">
        <v>10</v>
      </c>
      <c r="I5" s="96" t="s">
        <v>11</v>
      </c>
      <c r="J5" s="97" t="s">
        <v>12</v>
      </c>
      <c r="K5" s="96" t="s">
        <v>13</v>
      </c>
      <c r="L5" s="89" t="s">
        <v>14</v>
      </c>
      <c r="M5" s="89" t="s">
        <v>71</v>
      </c>
      <c r="N5" s="66" t="s">
        <v>16</v>
      </c>
      <c r="O5" s="66" t="s">
        <v>17</v>
      </c>
      <c r="P5" s="24" t="s">
        <v>18</v>
      </c>
      <c r="Q5" s="25" t="s">
        <v>19</v>
      </c>
      <c r="R5" s="26" t="s">
        <v>20</v>
      </c>
      <c r="S5" s="27" t="s">
        <v>21</v>
      </c>
      <c r="T5" s="23" t="s">
        <v>30</v>
      </c>
      <c r="U5" s="28" t="s">
        <v>24</v>
      </c>
      <c r="V5" s="28" t="s">
        <v>72</v>
      </c>
      <c r="W5" s="29" t="s">
        <v>25</v>
      </c>
      <c r="X5" s="70" t="s">
        <v>22</v>
      </c>
      <c r="Y5" s="72" t="s">
        <v>23</v>
      </c>
      <c r="Z5" s="29" t="s">
        <v>26</v>
      </c>
      <c r="AA5" s="29" t="s">
        <v>27</v>
      </c>
      <c r="AB5" s="30" t="s">
        <v>28</v>
      </c>
      <c r="AC5" s="31" t="s">
        <v>29</v>
      </c>
      <c r="AD5" s="32">
        <v>44234</v>
      </c>
      <c r="AE5" s="32">
        <f>AD5</f>
        <v>44234</v>
      </c>
      <c r="AF5" s="32">
        <f>AE5+7</f>
        <v>44241</v>
      </c>
      <c r="AG5" s="32">
        <f>AF5</f>
        <v>44241</v>
      </c>
      <c r="AH5" s="32">
        <f>AG5+7</f>
        <v>44248</v>
      </c>
      <c r="AI5" s="32">
        <f>AH5</f>
        <v>44248</v>
      </c>
      <c r="AJ5" s="32">
        <f>AI5+7</f>
        <v>44255</v>
      </c>
      <c r="AK5" s="32">
        <f>AJ5</f>
        <v>44255</v>
      </c>
      <c r="AL5" s="32">
        <f>AK5+7</f>
        <v>44262</v>
      </c>
      <c r="AM5" s="32">
        <f>AL5</f>
        <v>44262</v>
      </c>
      <c r="AN5" s="32">
        <f>AM5+7</f>
        <v>44269</v>
      </c>
      <c r="AO5" s="32">
        <f>AN5</f>
        <v>44269</v>
      </c>
      <c r="AP5" s="32">
        <f>AO5+7</f>
        <v>44276</v>
      </c>
      <c r="AQ5" s="32">
        <f>AP5</f>
        <v>44276</v>
      </c>
      <c r="AR5" s="32">
        <f>AQ5+7</f>
        <v>44283</v>
      </c>
      <c r="AS5" s="32">
        <f>AR5</f>
        <v>44283</v>
      </c>
      <c r="AT5" s="32">
        <f>AS5+7</f>
        <v>44290</v>
      </c>
      <c r="AU5" s="32">
        <f>AT5</f>
        <v>44290</v>
      </c>
      <c r="AV5" s="32">
        <f>AU5+7</f>
        <v>44297</v>
      </c>
      <c r="AW5" s="32">
        <f>AV5</f>
        <v>44297</v>
      </c>
      <c r="AX5" s="32">
        <f>AW5+7</f>
        <v>44304</v>
      </c>
      <c r="AY5" s="32">
        <f>AX5</f>
        <v>44304</v>
      </c>
      <c r="AZ5" s="32">
        <f>AY5+7</f>
        <v>44311</v>
      </c>
      <c r="BA5" s="32">
        <f>AZ5</f>
        <v>44311</v>
      </c>
      <c r="BB5" s="32">
        <f>BA5+7</f>
        <v>44318</v>
      </c>
      <c r="BC5" s="32">
        <f>BB5</f>
        <v>44318</v>
      </c>
      <c r="BD5" s="32">
        <f>BC5+7</f>
        <v>44325</v>
      </c>
      <c r="BE5" s="32">
        <f>BD5</f>
        <v>44325</v>
      </c>
      <c r="BF5" s="32">
        <f>BE5+7</f>
        <v>44332</v>
      </c>
      <c r="BG5" s="32">
        <f>BF5</f>
        <v>44332</v>
      </c>
      <c r="BH5" s="32">
        <f>BG5+7</f>
        <v>44339</v>
      </c>
      <c r="BI5" s="32">
        <f>BH5</f>
        <v>44339</v>
      </c>
      <c r="BJ5" s="32">
        <f>BI5+7</f>
        <v>44346</v>
      </c>
      <c r="BK5" s="32">
        <f>BJ5</f>
        <v>44346</v>
      </c>
      <c r="BL5" s="32">
        <f>BK5+7</f>
        <v>44353</v>
      </c>
      <c r="BM5" s="32">
        <f>BL5</f>
        <v>44353</v>
      </c>
      <c r="BN5" s="32">
        <f>BM5+7</f>
        <v>44360</v>
      </c>
      <c r="BO5" s="32">
        <f>BN5</f>
        <v>44360</v>
      </c>
      <c r="BP5" s="127">
        <f>BO5+7</f>
        <v>44367</v>
      </c>
      <c r="BQ5" s="32">
        <f>BP5</f>
        <v>44367</v>
      </c>
      <c r="BR5" s="32">
        <f>BQ5+7</f>
        <v>44374</v>
      </c>
      <c r="BS5" s="32">
        <f>BR5</f>
        <v>44374</v>
      </c>
      <c r="BT5" s="32">
        <f>BS5+7</f>
        <v>44381</v>
      </c>
      <c r="BU5" s="32">
        <f>BT5</f>
        <v>44381</v>
      </c>
      <c r="BV5" s="32">
        <f>BU5+7</f>
        <v>44388</v>
      </c>
      <c r="BW5" s="32">
        <f>BV5</f>
        <v>44388</v>
      </c>
      <c r="BX5" s="32">
        <f>BW5+7</f>
        <v>44395</v>
      </c>
      <c r="BY5" s="32">
        <f>BX5</f>
        <v>44395</v>
      </c>
      <c r="BZ5" s="261">
        <f>BY5+7</f>
        <v>44402</v>
      </c>
      <c r="CA5" s="32">
        <f>BZ5</f>
        <v>44402</v>
      </c>
      <c r="CB5" s="32">
        <f>CA5+7</f>
        <v>44409</v>
      </c>
      <c r="CC5" s="32">
        <f>CB5</f>
        <v>44409</v>
      </c>
      <c r="CD5" s="32">
        <f>CC5+7</f>
        <v>44416</v>
      </c>
      <c r="CE5" s="32">
        <f>CD5</f>
        <v>44416</v>
      </c>
      <c r="CF5" s="32">
        <f>CE5+7</f>
        <v>44423</v>
      </c>
      <c r="CG5" s="32">
        <f>CF5</f>
        <v>44423</v>
      </c>
      <c r="CH5" s="32">
        <f>CG5+7</f>
        <v>44430</v>
      </c>
      <c r="CI5" s="32">
        <f>CH5</f>
        <v>44430</v>
      </c>
      <c r="CJ5" s="32">
        <f>CI5+7</f>
        <v>44437</v>
      </c>
      <c r="CK5" s="32">
        <f>CJ5</f>
        <v>44437</v>
      </c>
      <c r="CL5" s="32">
        <f>CK5+7</f>
        <v>44444</v>
      </c>
      <c r="CM5" s="32">
        <f>CL5</f>
        <v>44444</v>
      </c>
      <c r="CN5" s="32">
        <f>CM5+7</f>
        <v>44451</v>
      </c>
      <c r="CO5" s="32">
        <f>CN5</f>
        <v>44451</v>
      </c>
      <c r="CP5" s="32">
        <f>CO5+7</f>
        <v>44458</v>
      </c>
      <c r="CQ5" s="32">
        <f>CP5</f>
        <v>44458</v>
      </c>
      <c r="CR5" s="32">
        <f>CQ5+7</f>
        <v>44465</v>
      </c>
      <c r="CS5" s="127">
        <f>CR5</f>
        <v>44465</v>
      </c>
      <c r="CT5" s="32">
        <f t="shared" ref="CT5" si="9">CS5+7</f>
        <v>44472</v>
      </c>
      <c r="CU5" s="127">
        <f t="shared" ref="CU5" si="10">CT5</f>
        <v>44472</v>
      </c>
      <c r="CV5" s="32">
        <f t="shared" ref="CV5" si="11">CU5+7</f>
        <v>44479</v>
      </c>
      <c r="CW5" s="127">
        <f t="shared" ref="CW5" si="12">CV5</f>
        <v>44479</v>
      </c>
      <c r="CX5" s="32">
        <f t="shared" ref="CX5" si="13">CW5+7</f>
        <v>44486</v>
      </c>
      <c r="CY5" s="127">
        <f t="shared" ref="CY5" si="14">CX5</f>
        <v>44486</v>
      </c>
      <c r="CZ5" s="32">
        <f t="shared" ref="CZ5" si="15">CY5+7</f>
        <v>44493</v>
      </c>
      <c r="DA5" s="127">
        <f t="shared" ref="DA5" si="16">CZ5</f>
        <v>44493</v>
      </c>
      <c r="DB5" s="32">
        <f t="shared" ref="DB5" si="17">DA5+7</f>
        <v>44500</v>
      </c>
      <c r="DC5" s="127">
        <f t="shared" ref="DC5" si="18">DB5</f>
        <v>44500</v>
      </c>
      <c r="DD5" s="32">
        <f t="shared" ref="DD5" si="19">DC5+7</f>
        <v>44507</v>
      </c>
      <c r="DE5" s="127">
        <f t="shared" ref="DE5" si="20">DD5</f>
        <v>44507</v>
      </c>
      <c r="DF5" s="32">
        <f t="shared" ref="DF5" si="21">DE5+7</f>
        <v>44514</v>
      </c>
      <c r="DG5" s="127">
        <f t="shared" ref="DG5" si="22">DF5</f>
        <v>44514</v>
      </c>
      <c r="DH5" s="32">
        <f t="shared" ref="DH5" si="23">DG5+7</f>
        <v>44521</v>
      </c>
      <c r="DI5" s="127">
        <f t="shared" ref="DI5" si="24">DH5</f>
        <v>44521</v>
      </c>
      <c r="DJ5" s="32">
        <f t="shared" ref="DJ5" si="25">DI5+7</f>
        <v>44528</v>
      </c>
      <c r="DK5" s="127">
        <f t="shared" ref="DK5" si="26">DJ5</f>
        <v>44528</v>
      </c>
      <c r="DL5" s="32">
        <f t="shared" ref="DL5" si="27">DK5+7</f>
        <v>44535</v>
      </c>
      <c r="DM5" s="127">
        <f t="shared" ref="DM5" si="28">DL5</f>
        <v>44535</v>
      </c>
      <c r="DN5" s="32">
        <f t="shared" ref="DN5" si="29">DM5+7</f>
        <v>44542</v>
      </c>
      <c r="DO5" s="127">
        <f t="shared" ref="DO5" si="30">DN5</f>
        <v>44542</v>
      </c>
      <c r="DP5" s="32">
        <f t="shared" ref="DP5" si="31">DO5+7</f>
        <v>44549</v>
      </c>
      <c r="DQ5" s="127">
        <f t="shared" ref="DQ5" si="32">DP5</f>
        <v>44549</v>
      </c>
      <c r="DR5" s="32">
        <f t="shared" ref="DR5" si="33">DQ5+7</f>
        <v>44556</v>
      </c>
      <c r="DS5" s="127">
        <f t="shared" ref="DS5" si="34">DR5</f>
        <v>44556</v>
      </c>
      <c r="DT5" s="32">
        <f t="shared" ref="DT5" si="35">DS5+7</f>
        <v>44563</v>
      </c>
      <c r="DU5" s="127">
        <f t="shared" ref="DU5" si="36">DT5</f>
        <v>44563</v>
      </c>
      <c r="DV5" s="32">
        <f t="shared" ref="DV5" si="37">DU5+7</f>
        <v>44570</v>
      </c>
      <c r="DW5" s="127">
        <f t="shared" ref="DW5" si="38">DV5</f>
        <v>44570</v>
      </c>
      <c r="DX5" s="32">
        <f t="shared" ref="DX5" si="39">DW5+7</f>
        <v>44577</v>
      </c>
      <c r="DY5" s="127">
        <f t="shared" ref="DY5" si="40">DX5</f>
        <v>44577</v>
      </c>
      <c r="DZ5" s="32">
        <f t="shared" ref="DZ5" si="41">DY5+7</f>
        <v>44584</v>
      </c>
      <c r="EA5" s="127">
        <f t="shared" ref="EA5" si="42">DZ5</f>
        <v>44584</v>
      </c>
      <c r="EB5" s="32">
        <f t="shared" ref="EB5" si="43">EA5+7</f>
        <v>44591</v>
      </c>
      <c r="EC5" s="127">
        <f t="shared" ref="EC5" si="44">EB5</f>
        <v>44591</v>
      </c>
      <c r="ED5" s="32">
        <f t="shared" ref="ED5" si="45">EC5+7</f>
        <v>44598</v>
      </c>
      <c r="EE5" s="127">
        <f t="shared" ref="EE5" si="46">ED5</f>
        <v>44598</v>
      </c>
      <c r="EF5" s="32">
        <f t="shared" ref="EF5" si="47">EE5+7</f>
        <v>44605</v>
      </c>
      <c r="EG5" s="127">
        <f t="shared" ref="EG5" si="48">EF5</f>
        <v>44605</v>
      </c>
      <c r="EH5" s="32">
        <f t="shared" ref="EH5" si="49">EG5+7</f>
        <v>44612</v>
      </c>
      <c r="EI5" s="127">
        <f t="shared" ref="EI5" si="50">EH5</f>
        <v>44612</v>
      </c>
      <c r="EJ5" s="32">
        <f t="shared" ref="EJ5" si="51">EI5+7</f>
        <v>44619</v>
      </c>
      <c r="EK5" s="127">
        <f t="shared" ref="EK5" si="52">EJ5</f>
        <v>44619</v>
      </c>
      <c r="EL5" s="32">
        <f t="shared" ref="EL5" si="53">EK5+7</f>
        <v>44626</v>
      </c>
      <c r="EM5" s="127">
        <f t="shared" ref="EM5" si="54">EL5</f>
        <v>44626</v>
      </c>
      <c r="EN5" s="32">
        <f t="shared" ref="EN5" si="55">EM5+7</f>
        <v>44633</v>
      </c>
      <c r="EO5" s="127">
        <f t="shared" ref="EO5" si="56">EN5</f>
        <v>44633</v>
      </c>
      <c r="EP5" s="32">
        <f t="shared" ref="EP5" si="57">EO5+7</f>
        <v>44640</v>
      </c>
      <c r="EQ5" s="127">
        <f t="shared" ref="EQ5" si="58">EP5</f>
        <v>44640</v>
      </c>
      <c r="ER5" s="32">
        <f t="shared" ref="ER5" si="59">EQ5+7</f>
        <v>44647</v>
      </c>
      <c r="ES5" s="127">
        <f t="shared" ref="ES5" si="60">ER5</f>
        <v>44647</v>
      </c>
      <c r="ET5" s="32">
        <f t="shared" ref="ET5" si="61">ES5+7</f>
        <v>44654</v>
      </c>
      <c r="EU5" s="127">
        <f t="shared" ref="EU5" si="62">ET5</f>
        <v>44654</v>
      </c>
      <c r="EV5" s="32">
        <f t="shared" ref="EV5" si="63">EU5+7</f>
        <v>44661</v>
      </c>
      <c r="EW5" s="127">
        <f t="shared" ref="EW5" si="64">EV5</f>
        <v>44661</v>
      </c>
      <c r="EX5" s="32">
        <f t="shared" ref="EX5" si="65">EW5+7</f>
        <v>44668</v>
      </c>
      <c r="EY5" s="127">
        <f t="shared" ref="EY5" si="66">EX5</f>
        <v>44668</v>
      </c>
      <c r="EZ5" s="32">
        <f t="shared" ref="EZ5" si="67">EY5+7</f>
        <v>44675</v>
      </c>
      <c r="FA5" s="127">
        <f t="shared" ref="FA5" si="68">EZ5</f>
        <v>44675</v>
      </c>
      <c r="FB5" s="32">
        <f t="shared" ref="FB5" si="69">FA5+7</f>
        <v>44682</v>
      </c>
      <c r="FC5" s="127">
        <f t="shared" ref="FC5" si="70">FB5</f>
        <v>44682</v>
      </c>
      <c r="FD5" s="32">
        <f t="shared" ref="FD5" si="71">FC5+7</f>
        <v>44689</v>
      </c>
      <c r="FE5" s="127">
        <f t="shared" ref="FE5" si="72">FD5</f>
        <v>44689</v>
      </c>
      <c r="FF5" s="32">
        <f t="shared" ref="FF5" si="73">FE5+7</f>
        <v>44696</v>
      </c>
      <c r="FG5" s="127">
        <f t="shared" ref="FG5" si="74">FF5</f>
        <v>44696</v>
      </c>
      <c r="FH5" s="32">
        <f t="shared" ref="FH5" si="75">FG5+7</f>
        <v>44703</v>
      </c>
      <c r="FI5" s="127">
        <f t="shared" ref="FI5" si="76">FH5</f>
        <v>44703</v>
      </c>
      <c r="FJ5" s="32">
        <f t="shared" ref="FJ5" si="77">FI5+7</f>
        <v>44710</v>
      </c>
      <c r="FK5" s="127">
        <f t="shared" ref="FK5" si="78">FJ5</f>
        <v>44710</v>
      </c>
      <c r="FL5" s="32">
        <f t="shared" ref="FL5" si="79">FK5+7</f>
        <v>44717</v>
      </c>
      <c r="FM5" s="127">
        <f t="shared" ref="FM5" si="80">FL5</f>
        <v>44717</v>
      </c>
      <c r="FN5" s="32">
        <f t="shared" ref="FN5" si="81">FM5+7</f>
        <v>44724</v>
      </c>
      <c r="FO5" s="127">
        <f t="shared" ref="FO5" si="82">FN5</f>
        <v>44724</v>
      </c>
    </row>
    <row r="6" spans="1:171" s="85" customFormat="1" ht="18.75" customHeight="1">
      <c r="A6" s="109" t="s">
        <v>49</v>
      </c>
      <c r="B6" s="108">
        <v>600679</v>
      </c>
      <c r="C6" s="108" t="s">
        <v>2130</v>
      </c>
      <c r="D6" s="108" t="s">
        <v>2131</v>
      </c>
      <c r="E6" s="101"/>
      <c r="F6" s="102" t="s">
        <v>43</v>
      </c>
      <c r="G6" s="105">
        <v>44248</v>
      </c>
      <c r="H6" s="105">
        <v>44589</v>
      </c>
      <c r="I6" s="99">
        <v>44491</v>
      </c>
      <c r="J6" s="104" t="s">
        <v>44</v>
      </c>
      <c r="K6" s="100">
        <v>44431</v>
      </c>
      <c r="L6" s="157">
        <v>44487</v>
      </c>
      <c r="M6" s="110"/>
      <c r="N6" s="79">
        <f t="shared" ref="N6:N37" si="83">COUNTIF(AC6:XFD6,"Pres")+Y6+U6+T6</f>
        <v>32</v>
      </c>
      <c r="O6" s="79">
        <f t="shared" ref="O6:O37" si="84">SUM(AC6:XFD6)+V6</f>
        <v>252</v>
      </c>
      <c r="P6" s="39">
        <f t="shared" ref="P6:P37" si="85">IF(COUNTIF(AD6:XFD6,"Orie")=0,"",COUNTIF(AD6:XFD6,"Orie"))</f>
        <v>1</v>
      </c>
      <c r="Q6" s="79" t="str">
        <f t="shared" ref="Q6:Q37" si="86">IF(COUNTIF(AD6:XFD6,"Abs")+W6=0,"",COUNTIF(AD6:XFD6,"Abs")+W6)</f>
        <v/>
      </c>
      <c r="R6" s="81" t="str">
        <f t="shared" ref="R6:R37" si="87">IF(COUNTIF(AD6:XFD6,"Leav")+Z6=0,"",COUNTIF(AD6:XFD6,"Leav")+Z6)</f>
        <v/>
      </c>
      <c r="S6" s="41">
        <f t="shared" ref="S6:S37" si="88">IF(COUNTIF(AD6:XFD6,"Holi")+AA6=0,"",COUNTIF(AD6:XFD6,"Holi")+AA6)</f>
        <v>2</v>
      </c>
      <c r="T6" s="45"/>
      <c r="U6" s="123"/>
      <c r="V6" s="123"/>
      <c r="W6" s="45"/>
      <c r="X6" s="156"/>
      <c r="Y6" s="82"/>
      <c r="Z6" s="45"/>
      <c r="AA6" s="45"/>
      <c r="AB6" s="46"/>
      <c r="AC6" s="83"/>
      <c r="AD6" s="84"/>
      <c r="AE6" s="84"/>
      <c r="AF6" s="84" t="s">
        <v>34</v>
      </c>
      <c r="AG6" s="84">
        <v>2</v>
      </c>
      <c r="AH6" s="84" t="s">
        <v>35</v>
      </c>
      <c r="AI6" s="84">
        <v>8</v>
      </c>
      <c r="AJ6" s="84" t="s">
        <v>35</v>
      </c>
      <c r="AK6" s="84">
        <v>8</v>
      </c>
      <c r="AL6" s="84" t="s">
        <v>35</v>
      </c>
      <c r="AM6" s="84">
        <v>8</v>
      </c>
      <c r="AN6" s="84" t="s">
        <v>35</v>
      </c>
      <c r="AO6" s="84">
        <v>8</v>
      </c>
      <c r="AP6" s="84" t="s">
        <v>35</v>
      </c>
      <c r="AQ6" s="84">
        <v>8</v>
      </c>
      <c r="AR6" s="84" t="s">
        <v>35</v>
      </c>
      <c r="AS6" s="84">
        <v>8</v>
      </c>
      <c r="AT6" s="84" t="s">
        <v>54</v>
      </c>
      <c r="AU6" s="84">
        <v>0</v>
      </c>
      <c r="AV6" s="84" t="s">
        <v>35</v>
      </c>
      <c r="AW6" s="84">
        <v>8</v>
      </c>
      <c r="AX6" s="84" t="s">
        <v>35</v>
      </c>
      <c r="AY6" s="84">
        <v>8</v>
      </c>
      <c r="AZ6" s="84" t="s">
        <v>54</v>
      </c>
      <c r="BA6" s="84">
        <v>0</v>
      </c>
      <c r="BB6" s="84" t="s">
        <v>35</v>
      </c>
      <c r="BC6" s="84">
        <v>8</v>
      </c>
      <c r="BD6" s="84" t="s">
        <v>35</v>
      </c>
      <c r="BE6" s="84">
        <v>8</v>
      </c>
      <c r="BF6" s="84" t="s">
        <v>35</v>
      </c>
      <c r="BG6" s="84">
        <v>8</v>
      </c>
      <c r="BH6" s="84" t="s">
        <v>35</v>
      </c>
      <c r="BI6" s="84">
        <v>8</v>
      </c>
      <c r="BJ6" s="84" t="s">
        <v>35</v>
      </c>
      <c r="BK6" s="84">
        <v>8</v>
      </c>
      <c r="BL6" s="84" t="s">
        <v>35</v>
      </c>
      <c r="BM6" s="84">
        <v>8</v>
      </c>
      <c r="BN6" s="84" t="s">
        <v>35</v>
      </c>
      <c r="BO6" s="84">
        <v>8</v>
      </c>
      <c r="BP6" s="178" t="s">
        <v>35</v>
      </c>
      <c r="BQ6" s="84">
        <v>8</v>
      </c>
      <c r="BR6" s="84" t="s">
        <v>35</v>
      </c>
      <c r="BS6" s="84">
        <v>8</v>
      </c>
      <c r="BT6" s="84" t="s">
        <v>35</v>
      </c>
      <c r="BU6" s="84">
        <v>8</v>
      </c>
      <c r="BV6" s="84" t="s">
        <v>35</v>
      </c>
      <c r="BW6" s="84">
        <v>8</v>
      </c>
      <c r="BX6" s="84" t="s">
        <v>35</v>
      </c>
      <c r="BY6" s="84">
        <v>8</v>
      </c>
      <c r="BZ6" s="262" t="s">
        <v>35</v>
      </c>
      <c r="CA6" s="84">
        <v>8</v>
      </c>
      <c r="CB6" s="84" t="s">
        <v>35</v>
      </c>
      <c r="CC6" s="84">
        <v>8</v>
      </c>
      <c r="CD6" s="84" t="s">
        <v>35</v>
      </c>
      <c r="CE6" s="84">
        <v>8</v>
      </c>
      <c r="CF6" s="84" t="s">
        <v>35</v>
      </c>
      <c r="CG6" s="84">
        <v>8</v>
      </c>
      <c r="CH6" s="84" t="s">
        <v>35</v>
      </c>
      <c r="CI6" s="84">
        <v>8</v>
      </c>
      <c r="CJ6" s="84" t="s">
        <v>35</v>
      </c>
      <c r="CK6" s="84">
        <v>8</v>
      </c>
      <c r="CL6" s="84" t="s">
        <v>35</v>
      </c>
      <c r="CM6" s="84">
        <v>8</v>
      </c>
      <c r="CN6" s="84" t="s">
        <v>35</v>
      </c>
      <c r="CO6" s="84">
        <v>8</v>
      </c>
      <c r="CP6" s="84" t="s">
        <v>35</v>
      </c>
      <c r="CQ6" s="84">
        <v>8</v>
      </c>
      <c r="CR6" s="84" t="s">
        <v>35</v>
      </c>
      <c r="CS6" s="84">
        <v>8</v>
      </c>
      <c r="CT6" s="84" t="s">
        <v>35</v>
      </c>
      <c r="CU6" s="226" cm="1">
        <f t="array" ref="CU6">_xlfn.IFS(CT6="Pres",8,CT6="Abs",0,CT6=0,"",CT6="Orie",2)</f>
        <v>8</v>
      </c>
      <c r="CV6" s="84" t="s">
        <v>35</v>
      </c>
      <c r="CW6" s="226">
        <v>2</v>
      </c>
      <c r="CX6" s="84"/>
      <c r="CY6" s="226" t="str" cm="1">
        <f t="array" ref="CY6">_xlfn.IFS(CX6="Pres",8,CX6="Abs",0,CX6=0,"",CX6="Orie",2)</f>
        <v/>
      </c>
      <c r="CZ6" s="181"/>
      <c r="DA6" s="226" t="str" cm="1">
        <f t="array" ref="DA6">_xlfn.IFS(CZ6="Pres",8,CZ6="Abs",0,CZ6=0,"",CZ6="Orie",2)</f>
        <v/>
      </c>
      <c r="DB6" s="181"/>
      <c r="DC6" s="226" t="str" cm="1">
        <f t="array" ref="DC6">_xlfn.IFS(DB6="Pres",8,DB6="Abs",0,DB6=0,"",DB6="Orie",2,DB6="Holi",0,DB6="Leav",0)</f>
        <v/>
      </c>
      <c r="DD6" s="181"/>
      <c r="DE6" s="226" t="str" cm="1">
        <f t="array" ref="DE6">_xlfn.IFS(DD6="Pres",8,DD6="Abs",0,DD6=0,"",DD6="Orie",2,DD6="Holi",0,DD6="Leav",0)</f>
        <v/>
      </c>
      <c r="DF6" s="181"/>
      <c r="DG6" s="226" t="str" cm="1">
        <f t="array" ref="DG6">_xlfn.IFS(DF6="Pres",8,DF6="Abs",0,DF6=0,"",DF6="Orie",2,DF6="Holi",0,DF6="Leav",0)</f>
        <v/>
      </c>
      <c r="DH6" s="181"/>
      <c r="DI6" s="226" t="str" cm="1">
        <f t="array" ref="DI6">_xlfn.IFS(DH6="Pres",8,DH6="Abs",0,DH6=0,"",DH6="Orie",2,DH6="Holi",0,DH6="Leav",0)</f>
        <v/>
      </c>
      <c r="DJ6" s="181"/>
      <c r="DK6" s="226" t="str" cm="1">
        <f t="array" ref="DK6">_xlfn.IFS(DJ6="Pres",8,DJ6="Abs",0,DJ6=0,"",DJ6="Orie",2,DJ6="Holi",0,DJ6="Leav",0)</f>
        <v/>
      </c>
      <c r="DL6" s="181"/>
      <c r="DM6" s="226" t="str" cm="1">
        <f t="array" ref="DM6">_xlfn.IFS(DL6="Pres",8,DL6="Abs",0,DL6=0,"",DL6="Orie",2,DL6="Holi",0,DL6="Leav",0)</f>
        <v/>
      </c>
      <c r="DN6" s="181"/>
      <c r="DO6" s="226" t="str" cm="1">
        <f t="array" ref="DO6">_xlfn.IFS(DN6="Pres",8,DN6="Abs",0,DN6=0,"",DN6="Orie",2,DN6="Holi",0,DN6="Leav",0)</f>
        <v/>
      </c>
      <c r="DP6" s="181"/>
      <c r="DQ6" s="226" t="str" cm="1">
        <f t="array" ref="DQ6">_xlfn.IFS(DP6="Pres",8,DP6="Abs",0,DP6=0,"",DP6="Orie",2,DP6="Holi",0,DP6="Leav",0)</f>
        <v/>
      </c>
      <c r="DR6" s="181"/>
      <c r="DS6" s="226" t="str" cm="1">
        <f t="array" ref="DS6">_xlfn.IFS(DR6="Pres",8,DR6="Abs",0,DR6=0,"",DR6="Orie",2,DR6="Holi",0,DR6="Leav",0)</f>
        <v/>
      </c>
      <c r="DT6" s="181"/>
      <c r="DU6" s="226" t="str" cm="1">
        <f t="array" ref="DU6">_xlfn.IFS(DT6="Pres",8,DT6="Abs",0,DT6=0,"",DT6="Orie",2,DT6="Holi",0,DT6="Leav",0)</f>
        <v/>
      </c>
      <c r="DV6" s="181"/>
      <c r="DW6" s="226" t="str" cm="1">
        <f t="array" ref="DW6">_xlfn.IFS(DV6="Pres",8,DV6="Abs",0,DV6=0,"",DV6="Orie",2,DV6="Holi",0,DV6="Leav",0)</f>
        <v/>
      </c>
      <c r="DX6" s="181"/>
      <c r="DY6" s="226" t="str" cm="1">
        <f t="array" ref="DY6">_xlfn.IFS(DX6="Pres",8,DX6="Abs",0,DX6=0,"",DX6="Orie",2,DX6="Holi",0,DX6="Leav",0)</f>
        <v/>
      </c>
      <c r="DZ6" s="181"/>
      <c r="EA6" s="226" t="str" cm="1">
        <f t="array" ref="EA6">_xlfn.IFS(DZ6="Pres",8,DZ6="Abs",0,DZ6=0,"",DZ6="Orie",2,DZ6="Holi",0,DZ6="Leav",0)</f>
        <v/>
      </c>
      <c r="EB6" s="181"/>
      <c r="EC6" s="226" t="str" cm="1">
        <f t="array" ref="EC6">_xlfn.IFS(EB6="Pres",8,EB6="Abs",0,EB6=0,"",EB6="Orie",2,EB6="Holi",0,EB6="Leav",0)</f>
        <v/>
      </c>
      <c r="ED6" s="181"/>
      <c r="EE6" s="226" t="str" cm="1">
        <f t="array" ref="EE6">_xlfn.IFS(ED6="Pres",8,ED6="Abs",0,ED6=0,"",ED6="Orie",2,ED6="Holi",0,ED6="Leav",0)</f>
        <v/>
      </c>
      <c r="EF6" s="181"/>
      <c r="EG6" s="226" t="str" cm="1">
        <f t="array" ref="EG6">_xlfn.IFS(EF6="Pres",8,EF6="Abs",0,EF6=0,"",EF6="Orie",2,EF6="Holi",0,EF6="Leav",0)</f>
        <v/>
      </c>
      <c r="EH6" s="181"/>
      <c r="EI6" s="226" t="str" cm="1">
        <f t="array" ref="EI6">_xlfn.IFS(EH6="Pres",8,EH6="Abs",0,EH6=0,"",EH6="Orie",2,EH6="Holi",0,EH6="Leav",0)</f>
        <v/>
      </c>
      <c r="EJ6" s="181"/>
      <c r="EK6" s="226" t="str" cm="1">
        <f t="array" ref="EK6">_xlfn.IFS(EJ6="Pres",8,EJ6="Abs",0,EJ6=0,"",EJ6="Orie",2,EJ6="Holi",0,EJ6="Leav",0)</f>
        <v/>
      </c>
      <c r="EL6" s="181"/>
      <c r="EM6" s="226" t="str" cm="1">
        <f t="array" ref="EM6">_xlfn.IFS(EL6="Pres",8,EL6="Abs",0,EL6=0,"",EL6="Orie",2,EL6="Holi",0,EL6="Leav",0)</f>
        <v/>
      </c>
      <c r="EN6" s="181"/>
      <c r="EO6" s="226" t="str" cm="1">
        <f t="array" ref="EO6">_xlfn.IFS(EN6="Pres",8,EN6="Abs",0,EN6=0,"",EN6="Orie",2,EN6="Holi",0,EN6="Leav",0)</f>
        <v/>
      </c>
      <c r="EP6" s="181"/>
      <c r="EQ6" s="226" t="str" cm="1">
        <f t="array" ref="EQ6">_xlfn.IFS(EP6="Pres",8,EP6="Abs",0,EP6=0,"",EP6="Orie",2,EP6="Holi",0,EP6="Leav",0)</f>
        <v/>
      </c>
      <c r="ER6" s="181"/>
      <c r="ES6" s="226" t="str" cm="1">
        <f t="array" ref="ES6">_xlfn.IFS(ER6="Pres",8,ER6="Abs",0,ER6=0,"",ER6="Orie",2,ER6="Holi",0,ER6="Leav",0)</f>
        <v/>
      </c>
      <c r="ET6" s="181"/>
      <c r="EU6" s="226" t="str" cm="1">
        <f t="array" ref="EU6">_xlfn.IFS(ET6="Pres",8,ET6="Abs",0,ET6=0,"",ET6="Orie",2,ET6="Holi",0,ET6="Leav",0)</f>
        <v/>
      </c>
      <c r="EV6" s="181"/>
      <c r="EW6" s="226" t="str" cm="1">
        <f t="array" ref="EW6">_xlfn.IFS(EV6="Pres",8,EV6="Abs",0,EV6=0,"",EV6="Orie",2,EV6="Holi",0,EV6="Leav",0)</f>
        <v/>
      </c>
      <c r="EX6" s="181"/>
      <c r="EY6" s="226" t="str" cm="1">
        <f t="array" ref="EY6">_xlfn.IFS(EX6="Pres",8,EX6="Abs",0,EX6=0,"",EX6="Orie",2,EX6="Holi",0,EX6="Leav",0)</f>
        <v/>
      </c>
      <c r="EZ6" s="181"/>
      <c r="FA6" s="226" t="str" cm="1">
        <f t="array" ref="FA6">_xlfn.IFS(EZ6="Pres",8,EZ6="Abs",0,EZ6=0,"",EZ6="Orie",2,EZ6="Holi",0,EZ6="Leav",0)</f>
        <v/>
      </c>
      <c r="FB6" s="181"/>
      <c r="FC6" s="226" t="str" cm="1">
        <f t="array" ref="FC6">_xlfn.IFS(FB6="Pres",8,FB6="Abs",0,FB6=0,"",FB6="Orie",2,FB6="Holi",0,FB6="Leav",0)</f>
        <v/>
      </c>
      <c r="FD6" s="181"/>
      <c r="FE6" s="226" t="str" cm="1">
        <f t="array" ref="FE6">_xlfn.IFS(FD6="Pres",8,FD6="Abs",0,FD6=0,"",FD6="Orie",2,FD6="Holi",0,FD6="Leav",0)</f>
        <v/>
      </c>
      <c r="FF6" s="181"/>
      <c r="FG6" s="226" t="str" cm="1">
        <f t="array" ref="FG6">_xlfn.IFS(FF6="Pres",8,FF6="Abs",0,FF6=0,"",FF6="Orie",2,FF6="Holi",0,FF6="Leav",0)</f>
        <v/>
      </c>
      <c r="FH6" s="181"/>
      <c r="FI6" s="226" t="str" cm="1">
        <f t="array" ref="FI6">_xlfn.IFS(FH6="Pres",8,FH6="Abs",0,FH6=0,"",FH6="Orie",2,FH6="Holi",0,FH6="Leav",0)</f>
        <v/>
      </c>
      <c r="FJ6" s="181"/>
      <c r="FK6" s="226" t="str" cm="1">
        <f t="array" ref="FK6">_xlfn.IFS(FJ6="Pres",8,FJ6="Abs",0,FJ6=0,"",FJ6="Orie",2,FJ6="Holi",0,FJ6="Leav",0)</f>
        <v/>
      </c>
      <c r="FL6" s="181"/>
      <c r="FM6" s="226" t="str" cm="1">
        <f t="array" ref="FM6">_xlfn.IFS(FL6="Pres",8,FL6="Abs",0,FL6=0,"",FL6="Orie",2,FL6="Holi",0,FL6="Leav",0)</f>
        <v/>
      </c>
      <c r="FN6" s="181"/>
      <c r="FO6" s="226" t="str" cm="1">
        <f t="array" ref="FO6">_xlfn.IFS(FN6="Pres",8,FN6="Abs",0,FN6=0,"",FN6="Orie",2,FN6="Holi",0,FN6="Leav",0)</f>
        <v/>
      </c>
    </row>
    <row r="7" spans="1:171" ht="18.75" customHeight="1">
      <c r="A7" s="109" t="s">
        <v>49</v>
      </c>
      <c r="B7" s="106">
        <v>602756</v>
      </c>
      <c r="C7" s="106"/>
      <c r="D7" s="101" t="s">
        <v>2132</v>
      </c>
      <c r="E7" s="107"/>
      <c r="F7" s="102" t="s">
        <v>43</v>
      </c>
      <c r="G7" s="105">
        <v>44248</v>
      </c>
      <c r="H7" s="105">
        <v>44589</v>
      </c>
      <c r="I7" s="99">
        <v>44491</v>
      </c>
      <c r="J7" s="104" t="s">
        <v>44</v>
      </c>
      <c r="K7" s="100">
        <v>44431</v>
      </c>
      <c r="L7" s="157">
        <v>44487</v>
      </c>
      <c r="M7" s="111"/>
      <c r="N7" s="79">
        <f t="shared" si="83"/>
        <v>32</v>
      </c>
      <c r="O7" s="79">
        <f t="shared" si="84"/>
        <v>252</v>
      </c>
      <c r="P7" s="39">
        <f t="shared" si="85"/>
        <v>1</v>
      </c>
      <c r="Q7" s="38" t="str">
        <f t="shared" si="86"/>
        <v/>
      </c>
      <c r="R7" s="40" t="str">
        <f t="shared" si="87"/>
        <v/>
      </c>
      <c r="S7" s="41">
        <f t="shared" si="88"/>
        <v>2</v>
      </c>
      <c r="T7" s="45"/>
      <c r="U7" s="123"/>
      <c r="V7" s="123"/>
      <c r="W7" s="44"/>
      <c r="X7" s="71"/>
      <c r="Y7" s="42"/>
      <c r="Z7" s="44"/>
      <c r="AA7" s="45"/>
      <c r="AB7" s="46"/>
      <c r="AC7" s="83"/>
      <c r="AD7" s="48"/>
      <c r="AE7" s="48"/>
      <c r="AF7" s="84" t="s">
        <v>34</v>
      </c>
      <c r="AG7" s="48">
        <v>2</v>
      </c>
      <c r="AH7" s="84" t="s">
        <v>35</v>
      </c>
      <c r="AI7" s="84">
        <v>8</v>
      </c>
      <c r="AJ7" s="84" t="s">
        <v>35</v>
      </c>
      <c r="AK7" s="84">
        <v>8</v>
      </c>
      <c r="AL7" s="84" t="s">
        <v>35</v>
      </c>
      <c r="AM7" s="84">
        <v>8</v>
      </c>
      <c r="AN7" s="84" t="s">
        <v>35</v>
      </c>
      <c r="AO7" s="84">
        <v>8</v>
      </c>
      <c r="AP7" s="84" t="s">
        <v>35</v>
      </c>
      <c r="AQ7" s="84">
        <v>8</v>
      </c>
      <c r="AR7" s="84" t="s">
        <v>35</v>
      </c>
      <c r="AS7" s="84">
        <v>8</v>
      </c>
      <c r="AT7" s="84" t="s">
        <v>54</v>
      </c>
      <c r="AU7" s="84">
        <v>0</v>
      </c>
      <c r="AV7" s="84" t="s">
        <v>35</v>
      </c>
      <c r="AW7" s="84">
        <v>8</v>
      </c>
      <c r="AX7" s="84" t="s">
        <v>35</v>
      </c>
      <c r="AY7" s="84">
        <v>8</v>
      </c>
      <c r="AZ7" s="84" t="s">
        <v>54</v>
      </c>
      <c r="BA7" s="84">
        <v>0</v>
      </c>
      <c r="BB7" s="84" t="s">
        <v>35</v>
      </c>
      <c r="BC7" s="84">
        <v>8</v>
      </c>
      <c r="BD7" s="84" t="s">
        <v>35</v>
      </c>
      <c r="BE7" s="84">
        <v>8</v>
      </c>
      <c r="BF7" s="84" t="s">
        <v>35</v>
      </c>
      <c r="BG7" s="84">
        <v>8</v>
      </c>
      <c r="BH7" s="84" t="s">
        <v>35</v>
      </c>
      <c r="BI7" s="84">
        <v>8</v>
      </c>
      <c r="BJ7" s="84" t="s">
        <v>35</v>
      </c>
      <c r="BK7" s="84">
        <v>8</v>
      </c>
      <c r="BL7" s="84" t="s">
        <v>35</v>
      </c>
      <c r="BM7" s="84">
        <v>8</v>
      </c>
      <c r="BN7" s="84" t="s">
        <v>35</v>
      </c>
      <c r="BO7" s="84">
        <v>8</v>
      </c>
      <c r="BP7" s="178" t="s">
        <v>35</v>
      </c>
      <c r="BQ7" s="84">
        <v>8</v>
      </c>
      <c r="BR7" s="84" t="s">
        <v>35</v>
      </c>
      <c r="BS7" s="84">
        <v>8</v>
      </c>
      <c r="BT7" s="84" t="s">
        <v>35</v>
      </c>
      <c r="BU7" s="84">
        <v>8</v>
      </c>
      <c r="BV7" s="84" t="s">
        <v>35</v>
      </c>
      <c r="BW7" s="84">
        <v>8</v>
      </c>
      <c r="BX7" s="84" t="s">
        <v>35</v>
      </c>
      <c r="BY7" s="84">
        <v>8</v>
      </c>
      <c r="BZ7" s="262" t="s">
        <v>35</v>
      </c>
      <c r="CA7" s="84">
        <v>8</v>
      </c>
      <c r="CB7" s="84" t="s">
        <v>35</v>
      </c>
      <c r="CC7" s="84">
        <v>8</v>
      </c>
      <c r="CD7" s="84" t="s">
        <v>35</v>
      </c>
      <c r="CE7" s="84">
        <v>8</v>
      </c>
      <c r="CF7" s="84" t="s">
        <v>35</v>
      </c>
      <c r="CG7" s="84">
        <v>8</v>
      </c>
      <c r="CH7" s="84" t="s">
        <v>35</v>
      </c>
      <c r="CI7" s="84">
        <v>8</v>
      </c>
      <c r="CJ7" s="84" t="s">
        <v>35</v>
      </c>
      <c r="CK7" s="84">
        <v>8</v>
      </c>
      <c r="CL7" s="48" t="s">
        <v>35</v>
      </c>
      <c r="CM7" s="84">
        <v>8</v>
      </c>
      <c r="CN7" s="48" t="s">
        <v>35</v>
      </c>
      <c r="CO7" s="84">
        <v>8</v>
      </c>
      <c r="CP7" s="48" t="s">
        <v>35</v>
      </c>
      <c r="CQ7" s="84">
        <v>8</v>
      </c>
      <c r="CR7" s="48" t="s">
        <v>35</v>
      </c>
      <c r="CS7" s="84">
        <v>8</v>
      </c>
      <c r="CT7" s="84" t="s">
        <v>35</v>
      </c>
      <c r="CU7" s="226" cm="1">
        <f t="array" ref="CU7">_xlfn.IFS(CT7="Pres",8,CT7="Abs",0,CT7=0,"",CT7="Orie",2)</f>
        <v>8</v>
      </c>
      <c r="CV7" s="84" t="s">
        <v>35</v>
      </c>
      <c r="CW7" s="226">
        <v>2</v>
      </c>
      <c r="CX7" s="84"/>
      <c r="CY7" s="226" t="str" cm="1">
        <f t="array" ref="CY7">_xlfn.IFS(CX7="Pres",8,CX7="Abs",0,CX7=0,"",CX7="Orie",2)</f>
        <v/>
      </c>
      <c r="CZ7" s="131"/>
      <c r="DA7" s="226" t="str" cm="1">
        <f t="array" ref="DA7">_xlfn.IFS(CZ7="Pres",8,CZ7="Abs",0,CZ7=0,"",CZ7="Orie",2)</f>
        <v/>
      </c>
      <c r="DB7" s="84"/>
      <c r="DC7" s="226" t="str" cm="1">
        <f t="array" ref="DC7">_xlfn.IFS(DB7="Pres",8,DB7="Abs",0,DB7=0,"",DB7="Orie",2,DB7="Holi",0,DB7="Leav",0)</f>
        <v/>
      </c>
      <c r="DD7" s="84"/>
      <c r="DE7" s="226" t="str" cm="1">
        <f t="array" ref="DE7">_xlfn.IFS(DD7="Pres",8,DD7="Abs",0,DD7=0,"",DD7="Orie",2,DD7="Holi",0,DD7="Leav",0)</f>
        <v/>
      </c>
      <c r="DF7" s="84"/>
      <c r="DG7" s="226" t="str" cm="1">
        <f t="array" ref="DG7">_xlfn.IFS(DF7="Pres",8,DF7="Abs",0,DF7=0,"",DF7="Orie",2,DF7="Holi",0,DF7="Leav",0)</f>
        <v/>
      </c>
      <c r="DH7" s="131"/>
      <c r="DI7" s="226" t="str" cm="1">
        <f t="array" ref="DI7">_xlfn.IFS(DH7="Pres",8,DH7="Abs",0,DH7=0,"",DH7="Orie",2,DH7="Holi",0,DH7="Leav",0)</f>
        <v/>
      </c>
      <c r="DJ7" s="131"/>
      <c r="DK7" s="226" t="str" cm="1">
        <f t="array" ref="DK7">_xlfn.IFS(DJ7="Pres",8,DJ7="Abs",0,DJ7=0,"",DJ7="Orie",2,DJ7="Holi",0,DJ7="Leav",0)</f>
        <v/>
      </c>
      <c r="DL7" s="131"/>
      <c r="DM7" s="226" t="str" cm="1">
        <f t="array" ref="DM7">_xlfn.IFS(DL7="Pres",8,DL7="Abs",0,DL7=0,"",DL7="Orie",2,DL7="Holi",0,DL7="Leav",0)</f>
        <v/>
      </c>
      <c r="DN7" s="131"/>
      <c r="DO7" s="226" t="str" cm="1">
        <f t="array" ref="DO7">_xlfn.IFS(DN7="Pres",8,DN7="Abs",0,DN7=0,"",DN7="Orie",2,DN7="Holi",0,DN7="Leav",0)</f>
        <v/>
      </c>
      <c r="DP7" s="131"/>
      <c r="DQ7" s="226" t="str" cm="1">
        <f t="array" ref="DQ7">_xlfn.IFS(DP7="Pres",8,DP7="Abs",0,DP7=0,"",DP7="Orie",2,DP7="Holi",0,DP7="Leav",0)</f>
        <v/>
      </c>
      <c r="DR7" s="131"/>
      <c r="DS7" s="226" t="str" cm="1">
        <f t="array" ref="DS7">_xlfn.IFS(DR7="Pres",8,DR7="Abs",0,DR7=0,"",DR7="Orie",2,DR7="Holi",0,DR7="Leav",0)</f>
        <v/>
      </c>
      <c r="DT7" s="131"/>
      <c r="DU7" s="226" t="str" cm="1">
        <f t="array" ref="DU7">_xlfn.IFS(DT7="Pres",8,DT7="Abs",0,DT7=0,"",DT7="Orie",2,DT7="Holi",0,DT7="Leav",0)</f>
        <v/>
      </c>
      <c r="DV7" s="131"/>
      <c r="DW7" s="226" t="str" cm="1">
        <f t="array" ref="DW7">_xlfn.IFS(DV7="Pres",8,DV7="Abs",0,DV7=0,"",DV7="Orie",2,DV7="Holi",0,DV7="Leav",0)</f>
        <v/>
      </c>
      <c r="DX7" s="131"/>
      <c r="DY7" s="226" t="str" cm="1">
        <f t="array" ref="DY7">_xlfn.IFS(DX7="Pres",8,DX7="Abs",0,DX7=0,"",DX7="Orie",2,DX7="Holi",0,DX7="Leav",0)</f>
        <v/>
      </c>
      <c r="DZ7" s="131"/>
      <c r="EA7" s="226" t="str" cm="1">
        <f t="array" ref="EA7">_xlfn.IFS(DZ7="Pres",8,DZ7="Abs",0,DZ7=0,"",DZ7="Orie",2,DZ7="Holi",0,DZ7="Leav",0)</f>
        <v/>
      </c>
      <c r="EB7" s="131"/>
      <c r="EC7" s="226" t="str" cm="1">
        <f t="array" ref="EC7">_xlfn.IFS(EB7="Pres",8,EB7="Abs",0,EB7=0,"",EB7="Orie",2,EB7="Holi",0,EB7="Leav",0)</f>
        <v/>
      </c>
      <c r="ED7" s="131"/>
      <c r="EE7" s="226" t="str" cm="1">
        <f t="array" ref="EE7">_xlfn.IFS(ED7="Pres",8,ED7="Abs",0,ED7=0,"",ED7="Orie",2,ED7="Holi",0,ED7="Leav",0)</f>
        <v/>
      </c>
      <c r="EF7" s="131"/>
      <c r="EG7" s="226" t="str" cm="1">
        <f t="array" ref="EG7">_xlfn.IFS(EF7="Pres",8,EF7="Abs",0,EF7=0,"",EF7="Orie",2,EF7="Holi",0,EF7="Leav",0)</f>
        <v/>
      </c>
      <c r="EH7" s="131"/>
      <c r="EI7" s="226" t="str" cm="1">
        <f t="array" ref="EI7">_xlfn.IFS(EH7="Pres",8,EH7="Abs",0,EH7=0,"",EH7="Orie",2,EH7="Holi",0,EH7="Leav",0)</f>
        <v/>
      </c>
      <c r="EJ7" s="131"/>
      <c r="EK7" s="226" t="str" cm="1">
        <f t="array" ref="EK7">_xlfn.IFS(EJ7="Pres",8,EJ7="Abs",0,EJ7=0,"",EJ7="Orie",2,EJ7="Holi",0,EJ7="Leav",0)</f>
        <v/>
      </c>
      <c r="EL7" s="131"/>
      <c r="EM7" s="226" t="str" cm="1">
        <f t="array" ref="EM7">_xlfn.IFS(EL7="Pres",8,EL7="Abs",0,EL7=0,"",EL7="Orie",2,EL7="Holi",0,EL7="Leav",0)</f>
        <v/>
      </c>
      <c r="EN7" s="131"/>
      <c r="EO7" s="226" t="str" cm="1">
        <f t="array" ref="EO7">_xlfn.IFS(EN7="Pres",8,EN7="Abs",0,EN7=0,"",EN7="Orie",2,EN7="Holi",0,EN7="Leav",0)</f>
        <v/>
      </c>
      <c r="EP7" s="131"/>
      <c r="EQ7" s="226" t="str" cm="1">
        <f t="array" ref="EQ7">_xlfn.IFS(EP7="Pres",8,EP7="Abs",0,EP7=0,"",EP7="Orie",2,EP7="Holi",0,EP7="Leav",0)</f>
        <v/>
      </c>
      <c r="ER7" s="131"/>
      <c r="ES7" s="226" t="str" cm="1">
        <f t="array" ref="ES7">_xlfn.IFS(ER7="Pres",8,ER7="Abs",0,ER7=0,"",ER7="Orie",2,ER7="Holi",0,ER7="Leav",0)</f>
        <v/>
      </c>
      <c r="ET7" s="131"/>
      <c r="EU7" s="226" t="str" cm="1">
        <f t="array" ref="EU7">_xlfn.IFS(ET7="Pres",8,ET7="Abs",0,ET7=0,"",ET7="Orie",2,ET7="Holi",0,ET7="Leav",0)</f>
        <v/>
      </c>
      <c r="EV7" s="131"/>
      <c r="EW7" s="226" t="str" cm="1">
        <f t="array" ref="EW7">_xlfn.IFS(EV7="Pres",8,EV7="Abs",0,EV7=0,"",EV7="Orie",2,EV7="Holi",0,EV7="Leav",0)</f>
        <v/>
      </c>
      <c r="EX7" s="131"/>
      <c r="EY7" s="226" t="str" cm="1">
        <f t="array" ref="EY7">_xlfn.IFS(EX7="Pres",8,EX7="Abs",0,EX7=0,"",EX7="Orie",2,EX7="Holi",0,EX7="Leav",0)</f>
        <v/>
      </c>
      <c r="EZ7" s="131"/>
      <c r="FA7" s="226" t="str" cm="1">
        <f t="array" ref="FA7">_xlfn.IFS(EZ7="Pres",8,EZ7="Abs",0,EZ7=0,"",EZ7="Orie",2,EZ7="Holi",0,EZ7="Leav",0)</f>
        <v/>
      </c>
      <c r="FB7" s="131"/>
      <c r="FC7" s="226" t="str" cm="1">
        <f t="array" ref="FC7">_xlfn.IFS(FB7="Pres",8,FB7="Abs",0,FB7=0,"",FB7="Orie",2,FB7="Holi",0,FB7="Leav",0)</f>
        <v/>
      </c>
      <c r="FD7" s="131"/>
      <c r="FE7" s="226" t="str" cm="1">
        <f t="array" ref="FE7">_xlfn.IFS(FD7="Pres",8,FD7="Abs",0,FD7=0,"",FD7="Orie",2,FD7="Holi",0,FD7="Leav",0)</f>
        <v/>
      </c>
      <c r="FF7" s="131"/>
      <c r="FG7" s="226" t="str" cm="1">
        <f t="array" ref="FG7">_xlfn.IFS(FF7="Pres",8,FF7="Abs",0,FF7=0,"",FF7="Orie",2,FF7="Holi",0,FF7="Leav",0)</f>
        <v/>
      </c>
      <c r="FH7" s="131"/>
      <c r="FI7" s="226" t="str" cm="1">
        <f t="array" ref="FI7">_xlfn.IFS(FH7="Pres",8,FH7="Abs",0,FH7=0,"",FH7="Orie",2,FH7="Holi",0,FH7="Leav",0)</f>
        <v/>
      </c>
      <c r="FJ7" s="131"/>
      <c r="FK7" s="226" t="str" cm="1">
        <f t="array" ref="FK7">_xlfn.IFS(FJ7="Pres",8,FJ7="Abs",0,FJ7=0,"",FJ7="Orie",2,FJ7="Holi",0,FJ7="Leav",0)</f>
        <v/>
      </c>
      <c r="FL7" s="131"/>
      <c r="FM7" s="226" t="str" cm="1">
        <f t="array" ref="FM7">_xlfn.IFS(FL7="Pres",8,FL7="Abs",0,FL7=0,"",FL7="Orie",2,FL7="Holi",0,FL7="Leav",0)</f>
        <v/>
      </c>
      <c r="FN7" s="131"/>
      <c r="FO7" s="226" t="str" cm="1">
        <f t="array" ref="FO7">_xlfn.IFS(FN7="Pres",8,FN7="Abs",0,FN7=0,"",FN7="Orie",2,FN7="Holi",0,FN7="Leav",0)</f>
        <v/>
      </c>
    </row>
    <row r="8" spans="1:171" ht="18.75" customHeight="1">
      <c r="A8" s="109" t="s">
        <v>49</v>
      </c>
      <c r="B8" s="108">
        <v>607602</v>
      </c>
      <c r="C8" s="108" t="s">
        <v>2133</v>
      </c>
      <c r="D8" s="108" t="s">
        <v>2134</v>
      </c>
      <c r="E8" s="107"/>
      <c r="F8" s="102" t="s">
        <v>43</v>
      </c>
      <c r="G8" s="105">
        <v>44248</v>
      </c>
      <c r="H8" s="105">
        <v>44589</v>
      </c>
      <c r="I8" s="99">
        <v>44491</v>
      </c>
      <c r="J8" s="104" t="s">
        <v>44</v>
      </c>
      <c r="K8" s="100">
        <v>44431</v>
      </c>
      <c r="L8" s="157">
        <v>44487</v>
      </c>
      <c r="M8" s="111"/>
      <c r="N8" s="79">
        <f t="shared" si="83"/>
        <v>32</v>
      </c>
      <c r="O8" s="79">
        <f t="shared" si="84"/>
        <v>252</v>
      </c>
      <c r="P8" s="39">
        <f t="shared" si="85"/>
        <v>1</v>
      </c>
      <c r="Q8" s="38" t="str">
        <f t="shared" si="86"/>
        <v/>
      </c>
      <c r="R8" s="40" t="str">
        <f t="shared" si="87"/>
        <v/>
      </c>
      <c r="S8" s="41">
        <f t="shared" si="88"/>
        <v>2</v>
      </c>
      <c r="T8" s="45"/>
      <c r="U8" s="123"/>
      <c r="V8" s="123"/>
      <c r="W8" s="44"/>
      <c r="X8" s="71"/>
      <c r="Y8" s="42"/>
      <c r="Z8" s="44"/>
      <c r="AA8" s="45"/>
      <c r="AB8" s="46"/>
      <c r="AC8" s="83"/>
      <c r="AD8" s="48"/>
      <c r="AE8" s="48"/>
      <c r="AF8" s="48" t="s">
        <v>34</v>
      </c>
      <c r="AG8" s="48">
        <v>2</v>
      </c>
      <c r="AH8" s="84" t="s">
        <v>35</v>
      </c>
      <c r="AI8" s="84">
        <v>8</v>
      </c>
      <c r="AJ8" s="84" t="s">
        <v>35</v>
      </c>
      <c r="AK8" s="84">
        <v>8</v>
      </c>
      <c r="AL8" s="84" t="s">
        <v>35</v>
      </c>
      <c r="AM8" s="84">
        <v>8</v>
      </c>
      <c r="AN8" s="84" t="s">
        <v>35</v>
      </c>
      <c r="AO8" s="84">
        <v>8</v>
      </c>
      <c r="AP8" s="84" t="s">
        <v>35</v>
      </c>
      <c r="AQ8" s="84">
        <v>8</v>
      </c>
      <c r="AR8" s="84" t="s">
        <v>35</v>
      </c>
      <c r="AS8" s="84">
        <v>8</v>
      </c>
      <c r="AT8" s="84" t="s">
        <v>54</v>
      </c>
      <c r="AU8" s="84">
        <v>0</v>
      </c>
      <c r="AV8" s="84" t="s">
        <v>35</v>
      </c>
      <c r="AW8" s="84">
        <v>8</v>
      </c>
      <c r="AX8" s="84" t="s">
        <v>35</v>
      </c>
      <c r="AY8" s="84">
        <v>8</v>
      </c>
      <c r="AZ8" s="84" t="s">
        <v>54</v>
      </c>
      <c r="BA8" s="84">
        <v>0</v>
      </c>
      <c r="BB8" s="84" t="s">
        <v>35</v>
      </c>
      <c r="BC8" s="84">
        <v>8</v>
      </c>
      <c r="BD8" s="84" t="s">
        <v>35</v>
      </c>
      <c r="BE8" s="84">
        <v>8</v>
      </c>
      <c r="BF8" s="84" t="s">
        <v>35</v>
      </c>
      <c r="BG8" s="84">
        <v>8</v>
      </c>
      <c r="BH8" s="84" t="s">
        <v>35</v>
      </c>
      <c r="BI8" s="84">
        <v>8</v>
      </c>
      <c r="BJ8" s="84" t="s">
        <v>35</v>
      </c>
      <c r="BK8" s="84">
        <v>8</v>
      </c>
      <c r="BL8" s="84" t="s">
        <v>35</v>
      </c>
      <c r="BM8" s="84">
        <v>8</v>
      </c>
      <c r="BN8" s="84" t="s">
        <v>35</v>
      </c>
      <c r="BO8" s="84">
        <v>8</v>
      </c>
      <c r="BP8" s="178" t="s">
        <v>35</v>
      </c>
      <c r="BQ8" s="84">
        <v>8</v>
      </c>
      <c r="BR8" s="84" t="s">
        <v>35</v>
      </c>
      <c r="BS8" s="84">
        <v>8</v>
      </c>
      <c r="BT8" s="84" t="s">
        <v>35</v>
      </c>
      <c r="BU8" s="84">
        <v>8</v>
      </c>
      <c r="BV8" s="84" t="s">
        <v>35</v>
      </c>
      <c r="BW8" s="84">
        <v>8</v>
      </c>
      <c r="BX8" s="84" t="s">
        <v>35</v>
      </c>
      <c r="BY8" s="84">
        <v>8</v>
      </c>
      <c r="BZ8" s="262" t="s">
        <v>35</v>
      </c>
      <c r="CA8" s="84">
        <v>8</v>
      </c>
      <c r="CB8" s="84" t="s">
        <v>35</v>
      </c>
      <c r="CC8" s="84">
        <v>8</v>
      </c>
      <c r="CD8" s="84" t="s">
        <v>35</v>
      </c>
      <c r="CE8" s="84">
        <v>8</v>
      </c>
      <c r="CF8" s="84" t="s">
        <v>35</v>
      </c>
      <c r="CG8" s="84">
        <v>8</v>
      </c>
      <c r="CH8" s="84" t="s">
        <v>35</v>
      </c>
      <c r="CI8" s="84">
        <v>8</v>
      </c>
      <c r="CJ8" s="84" t="s">
        <v>35</v>
      </c>
      <c r="CK8" s="84">
        <v>8</v>
      </c>
      <c r="CL8" s="48" t="s">
        <v>35</v>
      </c>
      <c r="CM8" s="84">
        <v>8</v>
      </c>
      <c r="CN8" s="48" t="s">
        <v>35</v>
      </c>
      <c r="CO8" s="84">
        <v>8</v>
      </c>
      <c r="CP8" s="48" t="s">
        <v>35</v>
      </c>
      <c r="CQ8" s="84">
        <v>8</v>
      </c>
      <c r="CR8" s="48" t="s">
        <v>35</v>
      </c>
      <c r="CS8" s="84">
        <v>8</v>
      </c>
      <c r="CT8" s="84" t="s">
        <v>35</v>
      </c>
      <c r="CU8" s="226" cm="1">
        <f t="array" ref="CU8">_xlfn.IFS(CT8="Pres",8,CT8="Abs",0,CT8=0,"",CT8="Orie",2)</f>
        <v>8</v>
      </c>
      <c r="CV8" s="84" t="s">
        <v>35</v>
      </c>
      <c r="CW8" s="226">
        <v>2</v>
      </c>
      <c r="CX8" s="84"/>
      <c r="CY8" s="226" t="str" cm="1">
        <f t="array" ref="CY8">_xlfn.IFS(CX8="Pres",8,CX8="Abs",0,CX8=0,"",CX8="Orie",2)</f>
        <v/>
      </c>
      <c r="CZ8" s="131"/>
      <c r="DA8" s="226" t="str" cm="1">
        <f t="array" ref="DA8">_xlfn.IFS(CZ8="Pres",8,CZ8="Abs",0,CZ8=0,"",CZ8="Orie",2)</f>
        <v/>
      </c>
      <c r="DB8" s="84"/>
      <c r="DC8" s="226" t="str" cm="1">
        <f t="array" ref="DC8">_xlfn.IFS(DB8="Pres",8,DB8="Abs",0,DB8=0,"",DB8="Orie",2,DB8="Holi",0,DB8="Leav",0)</f>
        <v/>
      </c>
      <c r="DD8" s="84"/>
      <c r="DE8" s="226" t="str" cm="1">
        <f t="array" ref="DE8">_xlfn.IFS(DD8="Pres",8,DD8="Abs",0,DD8=0,"",DD8="Orie",2,DD8="Holi",0,DD8="Leav",0)</f>
        <v/>
      </c>
      <c r="DF8" s="84"/>
      <c r="DG8" s="226" t="str" cm="1">
        <f t="array" ref="DG8">_xlfn.IFS(DF8="Pres",8,DF8="Abs",0,DF8=0,"",DF8="Orie",2,DF8="Holi",0,DF8="Leav",0)</f>
        <v/>
      </c>
      <c r="DH8" s="131"/>
      <c r="DI8" s="226" t="str" cm="1">
        <f t="array" ref="DI8">_xlfn.IFS(DH8="Pres",8,DH8="Abs",0,DH8=0,"",DH8="Orie",2,DH8="Holi",0,DH8="Leav",0)</f>
        <v/>
      </c>
      <c r="DJ8" s="131"/>
      <c r="DK8" s="226" t="str" cm="1">
        <f t="array" ref="DK8">_xlfn.IFS(DJ8="Pres",8,DJ8="Abs",0,DJ8=0,"",DJ8="Orie",2,DJ8="Holi",0,DJ8="Leav",0)</f>
        <v/>
      </c>
      <c r="DL8" s="131"/>
      <c r="DM8" s="226" t="str" cm="1">
        <f t="array" ref="DM8">_xlfn.IFS(DL8="Pres",8,DL8="Abs",0,DL8=0,"",DL8="Orie",2,DL8="Holi",0,DL8="Leav",0)</f>
        <v/>
      </c>
      <c r="DN8" s="131"/>
      <c r="DO8" s="226" t="str" cm="1">
        <f t="array" ref="DO8">_xlfn.IFS(DN8="Pres",8,DN8="Abs",0,DN8=0,"",DN8="Orie",2,DN8="Holi",0,DN8="Leav",0)</f>
        <v/>
      </c>
      <c r="DP8" s="131"/>
      <c r="DQ8" s="226" t="str" cm="1">
        <f t="array" ref="DQ8">_xlfn.IFS(DP8="Pres",8,DP8="Abs",0,DP8=0,"",DP8="Orie",2,DP8="Holi",0,DP8="Leav",0)</f>
        <v/>
      </c>
      <c r="DR8" s="131"/>
      <c r="DS8" s="226" t="str" cm="1">
        <f t="array" ref="DS8">_xlfn.IFS(DR8="Pres",8,DR8="Abs",0,DR8=0,"",DR8="Orie",2,DR8="Holi",0,DR8="Leav",0)</f>
        <v/>
      </c>
      <c r="DT8" s="131"/>
      <c r="DU8" s="226" t="str" cm="1">
        <f t="array" ref="DU8">_xlfn.IFS(DT8="Pres",8,DT8="Abs",0,DT8=0,"",DT8="Orie",2,DT8="Holi",0,DT8="Leav",0)</f>
        <v/>
      </c>
      <c r="DV8" s="131"/>
      <c r="DW8" s="226" t="str" cm="1">
        <f t="array" ref="DW8">_xlfn.IFS(DV8="Pres",8,DV8="Abs",0,DV8=0,"",DV8="Orie",2,DV8="Holi",0,DV8="Leav",0)</f>
        <v/>
      </c>
      <c r="DX8" s="131"/>
      <c r="DY8" s="226" t="str" cm="1">
        <f t="array" ref="DY8">_xlfn.IFS(DX8="Pres",8,DX8="Abs",0,DX8=0,"",DX8="Orie",2,DX8="Holi",0,DX8="Leav",0)</f>
        <v/>
      </c>
      <c r="DZ8" s="131"/>
      <c r="EA8" s="226" t="str" cm="1">
        <f t="array" ref="EA8">_xlfn.IFS(DZ8="Pres",8,DZ8="Abs",0,DZ8=0,"",DZ8="Orie",2,DZ8="Holi",0,DZ8="Leav",0)</f>
        <v/>
      </c>
      <c r="EB8" s="131"/>
      <c r="EC8" s="226" t="str" cm="1">
        <f t="array" ref="EC8">_xlfn.IFS(EB8="Pres",8,EB8="Abs",0,EB8=0,"",EB8="Orie",2,EB8="Holi",0,EB8="Leav",0)</f>
        <v/>
      </c>
      <c r="ED8" s="131"/>
      <c r="EE8" s="226" t="str" cm="1">
        <f t="array" ref="EE8">_xlfn.IFS(ED8="Pres",8,ED8="Abs",0,ED8=0,"",ED8="Orie",2,ED8="Holi",0,ED8="Leav",0)</f>
        <v/>
      </c>
      <c r="EF8" s="131"/>
      <c r="EG8" s="226" t="str" cm="1">
        <f t="array" ref="EG8">_xlfn.IFS(EF8="Pres",8,EF8="Abs",0,EF8=0,"",EF8="Orie",2,EF8="Holi",0,EF8="Leav",0)</f>
        <v/>
      </c>
      <c r="EH8" s="131"/>
      <c r="EI8" s="226" t="str" cm="1">
        <f t="array" ref="EI8">_xlfn.IFS(EH8="Pres",8,EH8="Abs",0,EH8=0,"",EH8="Orie",2,EH8="Holi",0,EH8="Leav",0)</f>
        <v/>
      </c>
      <c r="EJ8" s="131"/>
      <c r="EK8" s="226" t="str" cm="1">
        <f t="array" ref="EK8">_xlfn.IFS(EJ8="Pres",8,EJ8="Abs",0,EJ8=0,"",EJ8="Orie",2,EJ8="Holi",0,EJ8="Leav",0)</f>
        <v/>
      </c>
      <c r="EL8" s="131"/>
      <c r="EM8" s="226" t="str" cm="1">
        <f t="array" ref="EM8">_xlfn.IFS(EL8="Pres",8,EL8="Abs",0,EL8=0,"",EL8="Orie",2,EL8="Holi",0,EL8="Leav",0)</f>
        <v/>
      </c>
      <c r="EN8" s="131"/>
      <c r="EO8" s="226" t="str" cm="1">
        <f t="array" ref="EO8">_xlfn.IFS(EN8="Pres",8,EN8="Abs",0,EN8=0,"",EN8="Orie",2,EN8="Holi",0,EN8="Leav",0)</f>
        <v/>
      </c>
      <c r="EP8" s="131"/>
      <c r="EQ8" s="226" t="str" cm="1">
        <f t="array" ref="EQ8">_xlfn.IFS(EP8="Pres",8,EP8="Abs",0,EP8=0,"",EP8="Orie",2,EP8="Holi",0,EP8="Leav",0)</f>
        <v/>
      </c>
      <c r="ER8" s="131"/>
      <c r="ES8" s="226" t="str" cm="1">
        <f t="array" ref="ES8">_xlfn.IFS(ER8="Pres",8,ER8="Abs",0,ER8=0,"",ER8="Orie",2,ER8="Holi",0,ER8="Leav",0)</f>
        <v/>
      </c>
      <c r="ET8" s="131"/>
      <c r="EU8" s="226" t="str" cm="1">
        <f t="array" ref="EU8">_xlfn.IFS(ET8="Pres",8,ET8="Abs",0,ET8=0,"",ET8="Orie",2,ET8="Holi",0,ET8="Leav",0)</f>
        <v/>
      </c>
      <c r="EV8" s="131"/>
      <c r="EW8" s="226" t="str" cm="1">
        <f t="array" ref="EW8">_xlfn.IFS(EV8="Pres",8,EV8="Abs",0,EV8=0,"",EV8="Orie",2,EV8="Holi",0,EV8="Leav",0)</f>
        <v/>
      </c>
      <c r="EX8" s="131"/>
      <c r="EY8" s="226" t="str" cm="1">
        <f t="array" ref="EY8">_xlfn.IFS(EX8="Pres",8,EX8="Abs",0,EX8=0,"",EX8="Orie",2,EX8="Holi",0,EX8="Leav",0)</f>
        <v/>
      </c>
      <c r="EZ8" s="131"/>
      <c r="FA8" s="226" t="str" cm="1">
        <f t="array" ref="FA8">_xlfn.IFS(EZ8="Pres",8,EZ8="Abs",0,EZ8=0,"",EZ8="Orie",2,EZ8="Holi",0,EZ8="Leav",0)</f>
        <v/>
      </c>
      <c r="FB8" s="131"/>
      <c r="FC8" s="226" t="str" cm="1">
        <f t="array" ref="FC8">_xlfn.IFS(FB8="Pres",8,FB8="Abs",0,FB8=0,"",FB8="Orie",2,FB8="Holi",0,FB8="Leav",0)</f>
        <v/>
      </c>
      <c r="FD8" s="131"/>
      <c r="FE8" s="226" t="str" cm="1">
        <f t="array" ref="FE8">_xlfn.IFS(FD8="Pres",8,FD8="Abs",0,FD8=0,"",FD8="Orie",2,FD8="Holi",0,FD8="Leav",0)</f>
        <v/>
      </c>
      <c r="FF8" s="131"/>
      <c r="FG8" s="226" t="str" cm="1">
        <f t="array" ref="FG8">_xlfn.IFS(FF8="Pres",8,FF8="Abs",0,FF8=0,"",FF8="Orie",2,FF8="Holi",0,FF8="Leav",0)</f>
        <v/>
      </c>
      <c r="FH8" s="131"/>
      <c r="FI8" s="226" t="str" cm="1">
        <f t="array" ref="FI8">_xlfn.IFS(FH8="Pres",8,FH8="Abs",0,FH8=0,"",FH8="Orie",2,FH8="Holi",0,FH8="Leav",0)</f>
        <v/>
      </c>
      <c r="FJ8" s="131"/>
      <c r="FK8" s="226" t="str" cm="1">
        <f t="array" ref="FK8">_xlfn.IFS(FJ8="Pres",8,FJ8="Abs",0,FJ8=0,"",FJ8="Orie",2,FJ8="Holi",0,FJ8="Leav",0)</f>
        <v/>
      </c>
      <c r="FL8" s="131"/>
      <c r="FM8" s="226" t="str" cm="1">
        <f t="array" ref="FM8">_xlfn.IFS(FL8="Pres",8,FL8="Abs",0,FL8=0,"",FL8="Orie",2,FL8="Holi",0,FL8="Leav",0)</f>
        <v/>
      </c>
      <c r="FN8" s="131"/>
      <c r="FO8" s="226" t="str" cm="1">
        <f t="array" ref="FO8">_xlfn.IFS(FN8="Pres",8,FN8="Abs",0,FN8=0,"",FN8="Orie",2,FN8="Holi",0,FN8="Leav",0)</f>
        <v/>
      </c>
    </row>
    <row r="9" spans="1:171" ht="18.75" customHeight="1">
      <c r="A9" s="109" t="s">
        <v>49</v>
      </c>
      <c r="B9" s="108" t="s">
        <v>2135</v>
      </c>
      <c r="C9" s="108" t="s">
        <v>776</v>
      </c>
      <c r="D9" s="108" t="s">
        <v>2136</v>
      </c>
      <c r="E9" s="107"/>
      <c r="F9" s="102" t="s">
        <v>43</v>
      </c>
      <c r="G9" s="105">
        <v>44297</v>
      </c>
      <c r="H9" s="105">
        <v>44631</v>
      </c>
      <c r="I9" s="99">
        <v>44533</v>
      </c>
      <c r="J9" s="104" t="s">
        <v>44</v>
      </c>
      <c r="K9" s="100">
        <v>44480</v>
      </c>
      <c r="L9" s="157">
        <v>44536</v>
      </c>
      <c r="M9" s="87"/>
      <c r="N9" s="79">
        <f t="shared" si="83"/>
        <v>32</v>
      </c>
      <c r="O9" s="79">
        <f t="shared" si="84"/>
        <v>258</v>
      </c>
      <c r="P9" s="39">
        <f t="shared" si="85"/>
        <v>1</v>
      </c>
      <c r="Q9" s="38" t="str">
        <f t="shared" si="86"/>
        <v/>
      </c>
      <c r="R9" s="40" t="str">
        <f t="shared" si="87"/>
        <v/>
      </c>
      <c r="S9" s="41">
        <f t="shared" si="88"/>
        <v>2</v>
      </c>
      <c r="T9" s="45"/>
      <c r="U9" s="123"/>
      <c r="V9" s="123"/>
      <c r="W9" s="44"/>
      <c r="X9" s="71"/>
      <c r="Y9" s="42"/>
      <c r="Z9" s="44"/>
      <c r="AA9" s="45"/>
      <c r="AB9" s="46"/>
      <c r="AC9" s="83"/>
      <c r="AD9" s="48"/>
      <c r="AE9" s="48"/>
      <c r="AF9" s="48"/>
      <c r="AG9" s="48"/>
      <c r="AH9" s="48"/>
      <c r="AI9" s="48"/>
      <c r="AJ9" s="48"/>
      <c r="AK9" s="48"/>
      <c r="AL9" s="48"/>
      <c r="AM9" s="48"/>
      <c r="AN9" s="48"/>
      <c r="AO9" s="48"/>
      <c r="AP9" s="48"/>
      <c r="AQ9" s="48"/>
      <c r="AR9" s="48" t="s">
        <v>34</v>
      </c>
      <c r="AS9" s="48">
        <v>2</v>
      </c>
      <c r="AT9" s="84" t="s">
        <v>54</v>
      </c>
      <c r="AU9" s="84">
        <v>0</v>
      </c>
      <c r="AV9" s="84" t="s">
        <v>35</v>
      </c>
      <c r="AW9" s="84">
        <v>8</v>
      </c>
      <c r="AX9" s="84" t="s">
        <v>35</v>
      </c>
      <c r="AY9" s="84">
        <v>8</v>
      </c>
      <c r="AZ9" s="84" t="s">
        <v>54</v>
      </c>
      <c r="BA9" s="84">
        <v>0</v>
      </c>
      <c r="BB9" s="84" t="s">
        <v>35</v>
      </c>
      <c r="BC9" s="84">
        <v>8</v>
      </c>
      <c r="BD9" s="84" t="s">
        <v>35</v>
      </c>
      <c r="BE9" s="84">
        <v>8</v>
      </c>
      <c r="BF9" s="84" t="s">
        <v>35</v>
      </c>
      <c r="BG9" s="84">
        <v>8</v>
      </c>
      <c r="BH9" s="84" t="s">
        <v>35</v>
      </c>
      <c r="BI9" s="84">
        <v>8</v>
      </c>
      <c r="BJ9" s="84" t="s">
        <v>35</v>
      </c>
      <c r="BK9" s="84">
        <v>8</v>
      </c>
      <c r="BL9" s="84" t="s">
        <v>35</v>
      </c>
      <c r="BM9" s="84">
        <v>8</v>
      </c>
      <c r="BN9" s="84" t="s">
        <v>35</v>
      </c>
      <c r="BO9" s="84">
        <v>8</v>
      </c>
      <c r="BP9" s="178" t="s">
        <v>35</v>
      </c>
      <c r="BQ9" s="84">
        <v>8</v>
      </c>
      <c r="BR9" s="84" t="s">
        <v>35</v>
      </c>
      <c r="BS9" s="84">
        <v>8</v>
      </c>
      <c r="BT9" s="84" t="s">
        <v>35</v>
      </c>
      <c r="BU9" s="84">
        <v>8</v>
      </c>
      <c r="BV9" s="84" t="s">
        <v>35</v>
      </c>
      <c r="BW9" s="84">
        <v>8</v>
      </c>
      <c r="BX9" s="84" t="s">
        <v>35</v>
      </c>
      <c r="BY9" s="84">
        <v>8</v>
      </c>
      <c r="BZ9" s="262" t="s">
        <v>35</v>
      </c>
      <c r="CA9" s="84">
        <v>8</v>
      </c>
      <c r="CB9" s="84" t="s">
        <v>35</v>
      </c>
      <c r="CC9" s="84">
        <v>8</v>
      </c>
      <c r="CD9" s="84" t="s">
        <v>35</v>
      </c>
      <c r="CE9" s="84">
        <v>8</v>
      </c>
      <c r="CF9" s="84" t="s">
        <v>35</v>
      </c>
      <c r="CG9" s="84">
        <v>8</v>
      </c>
      <c r="CH9" s="84" t="s">
        <v>35</v>
      </c>
      <c r="CI9" s="84">
        <v>8</v>
      </c>
      <c r="CJ9" s="84" t="s">
        <v>35</v>
      </c>
      <c r="CK9" s="84">
        <v>8</v>
      </c>
      <c r="CL9" s="48" t="s">
        <v>35</v>
      </c>
      <c r="CM9" s="84">
        <v>8</v>
      </c>
      <c r="CN9" s="48" t="s">
        <v>35</v>
      </c>
      <c r="CO9" s="84">
        <v>8</v>
      </c>
      <c r="CP9" s="48" t="s">
        <v>35</v>
      </c>
      <c r="CQ9" s="84">
        <v>8</v>
      </c>
      <c r="CR9" s="48" t="s">
        <v>35</v>
      </c>
      <c r="CS9" s="84">
        <v>8</v>
      </c>
      <c r="CT9" s="84" t="s">
        <v>35</v>
      </c>
      <c r="CU9" s="226" cm="1">
        <f t="array" ref="CU9">_xlfn.IFS(CT9="Pres",8,CT9="Abs",0,CT9=0,"",CT9="Orie",2)</f>
        <v>8</v>
      </c>
      <c r="CV9" s="84" t="s">
        <v>35</v>
      </c>
      <c r="CW9" s="226" cm="1">
        <f t="array" ref="CW9">_xlfn.IFS(CV9="Pres",8,CV9="Abs",0,CV9=0,"",CV9="Orie",2)</f>
        <v>8</v>
      </c>
      <c r="CX9" s="84" t="s">
        <v>35</v>
      </c>
      <c r="CY9" s="226" cm="1">
        <f t="array" ref="CY9">_xlfn.IFS(CX9="Pres",8,CX9="Abs",0,CX9=0,"",CX9="Orie",2)</f>
        <v>8</v>
      </c>
      <c r="CZ9" s="84" t="s">
        <v>35</v>
      </c>
      <c r="DA9" s="226" cm="1">
        <f t="array" ref="DA9">_xlfn.IFS(CZ9="Pres",8,CZ9="Abs",0,CZ9=0,"",CZ9="Orie",2)</f>
        <v>8</v>
      </c>
      <c r="DB9" s="84" t="s">
        <v>35</v>
      </c>
      <c r="DC9" s="226" cm="1">
        <f t="array" ref="DC9">_xlfn.IFS(DB9="Pres",8,DB9="Abs",0,DB9=0,"",DB9="Orie",2,DB9="Holi",0,DB9="Leav",0)</f>
        <v>8</v>
      </c>
      <c r="DD9" s="84" t="s">
        <v>35</v>
      </c>
      <c r="DE9" s="226" cm="1">
        <f t="array" ref="DE9">_xlfn.IFS(DD9="Pres",8,DD9="Abs",0,DD9=0,"",DD9="Orie",2,DD9="Holi",0,DD9="Leav",0)</f>
        <v>8</v>
      </c>
      <c r="DF9" s="84" t="s">
        <v>35</v>
      </c>
      <c r="DG9" s="226" cm="1">
        <f t="array" ref="DG9">_xlfn.IFS(DF9="Pres",8,DF9="Abs",0,DF9=0,"",DF9="Orie",2,DF9="Holi",0,DF9="Leav",0)</f>
        <v>8</v>
      </c>
      <c r="DH9" s="84" t="s">
        <v>35</v>
      </c>
      <c r="DI9" s="226" cm="1">
        <f t="array" ref="DI9">_xlfn.IFS(DH9="Pres",8,DH9="Abs",0,DH9=0,"",DH9="Orie",2,DH9="Holi",0,DH9="Leav",0)</f>
        <v>8</v>
      </c>
      <c r="DJ9" s="84"/>
      <c r="DK9" s="226" t="str" cm="1">
        <f t="array" ref="DK9">_xlfn.IFS(DJ9="Pres",8,DJ9="Abs",0,DJ9=0,"",DJ9="Orie",2,DJ9="Holi",0,DJ9="Leav",0)</f>
        <v/>
      </c>
      <c r="DL9" s="84"/>
      <c r="DM9" s="226" t="str" cm="1">
        <f t="array" ref="DM9">_xlfn.IFS(DL9="Pres",8,DL9="Abs",0,DL9=0,"",DL9="Orie",2,DL9="Holi",0,DL9="Leav",0)</f>
        <v/>
      </c>
      <c r="DN9" s="84"/>
      <c r="DO9" s="226" t="str" cm="1">
        <f t="array" ref="DO9">_xlfn.IFS(DN9="Pres",8,DN9="Abs",0,DN9=0,"",DN9="Orie",2,DN9="Holi",0,DN9="Leav",0)</f>
        <v/>
      </c>
      <c r="DP9" s="84"/>
      <c r="DQ9" s="226" t="str" cm="1">
        <f t="array" ref="DQ9">_xlfn.IFS(DP9="Pres",8,DP9="Abs",0,DP9=0,"",DP9="Orie",2,DP9="Holi",0,DP9="Leav",0)</f>
        <v/>
      </c>
      <c r="DR9" s="84"/>
      <c r="DS9" s="226" t="str" cm="1">
        <f t="array" ref="DS9">_xlfn.IFS(DR9="Pres",8,DR9="Abs",0,DR9=0,"",DR9="Orie",2,DR9="Holi",0,DR9="Leav",0)</f>
        <v/>
      </c>
      <c r="DT9" s="84"/>
      <c r="DU9" s="226" t="str" cm="1">
        <f t="array" ref="DU9">_xlfn.IFS(DT9="Pres",8,DT9="Abs",0,DT9=0,"",DT9="Orie",2,DT9="Holi",0,DT9="Leav",0)</f>
        <v/>
      </c>
      <c r="DV9" s="84"/>
      <c r="DW9" s="226" t="str" cm="1">
        <f t="array" ref="DW9">_xlfn.IFS(DV9="Pres",8,DV9="Abs",0,DV9=0,"",DV9="Orie",2,DV9="Holi",0,DV9="Leav",0)</f>
        <v/>
      </c>
      <c r="DX9" s="84"/>
      <c r="DY9" s="226" t="str" cm="1">
        <f t="array" ref="DY9">_xlfn.IFS(DX9="Pres",8,DX9="Abs",0,DX9=0,"",DX9="Orie",2,DX9="Holi",0,DX9="Leav",0)</f>
        <v/>
      </c>
      <c r="DZ9" s="84"/>
      <c r="EA9" s="226" t="str" cm="1">
        <f t="array" ref="EA9">_xlfn.IFS(DZ9="Pres",8,DZ9="Abs",0,DZ9=0,"",DZ9="Orie",2,DZ9="Holi",0,DZ9="Leav",0)</f>
        <v/>
      </c>
      <c r="EB9" s="84"/>
      <c r="EC9" s="226" t="str" cm="1">
        <f t="array" ref="EC9">_xlfn.IFS(EB9="Pres",8,EB9="Abs",0,EB9=0,"",EB9="Orie",2,EB9="Holi",0,EB9="Leav",0)</f>
        <v/>
      </c>
      <c r="ED9" s="84"/>
      <c r="EE9" s="226" t="str" cm="1">
        <f t="array" ref="EE9">_xlfn.IFS(ED9="Pres",8,ED9="Abs",0,ED9=0,"",ED9="Orie",2,ED9="Holi",0,ED9="Leav",0)</f>
        <v/>
      </c>
      <c r="EF9" s="84"/>
      <c r="EG9" s="226" t="str" cm="1">
        <f t="array" ref="EG9">_xlfn.IFS(EF9="Pres",8,EF9="Abs",0,EF9=0,"",EF9="Orie",2,EF9="Holi",0,EF9="Leav",0)</f>
        <v/>
      </c>
      <c r="EH9" s="84"/>
      <c r="EI9" s="226" t="str" cm="1">
        <f t="array" ref="EI9">_xlfn.IFS(EH9="Pres",8,EH9="Abs",0,EH9=0,"",EH9="Orie",2,EH9="Holi",0,EH9="Leav",0)</f>
        <v/>
      </c>
      <c r="EJ9" s="84"/>
      <c r="EK9" s="226" t="str" cm="1">
        <f t="array" ref="EK9">_xlfn.IFS(EJ9="Pres",8,EJ9="Abs",0,EJ9=0,"",EJ9="Orie",2,EJ9="Holi",0,EJ9="Leav",0)</f>
        <v/>
      </c>
      <c r="EL9" s="84"/>
      <c r="EM9" s="226" t="str" cm="1">
        <f t="array" ref="EM9">_xlfn.IFS(EL9="Pres",8,EL9="Abs",0,EL9=0,"",EL9="Orie",2,EL9="Holi",0,EL9="Leav",0)</f>
        <v/>
      </c>
      <c r="EN9" s="84"/>
      <c r="EO9" s="226" t="str" cm="1">
        <f t="array" ref="EO9">_xlfn.IFS(EN9="Pres",8,EN9="Abs",0,EN9=0,"",EN9="Orie",2,EN9="Holi",0,EN9="Leav",0)</f>
        <v/>
      </c>
      <c r="EP9" s="84"/>
      <c r="EQ9" s="226" t="str" cm="1">
        <f t="array" ref="EQ9">_xlfn.IFS(EP9="Pres",8,EP9="Abs",0,EP9=0,"",EP9="Orie",2,EP9="Holi",0,EP9="Leav",0)</f>
        <v/>
      </c>
      <c r="ER9" s="84"/>
      <c r="ES9" s="226" t="str" cm="1">
        <f t="array" ref="ES9">_xlfn.IFS(ER9="Pres",8,ER9="Abs",0,ER9=0,"",ER9="Orie",2,ER9="Holi",0,ER9="Leav",0)</f>
        <v/>
      </c>
      <c r="ET9" s="84"/>
      <c r="EU9" s="226" t="str" cm="1">
        <f t="array" ref="EU9">_xlfn.IFS(ET9="Pres",8,ET9="Abs",0,ET9=0,"",ET9="Orie",2,ET9="Holi",0,ET9="Leav",0)</f>
        <v/>
      </c>
      <c r="EV9" s="84"/>
      <c r="EW9" s="226" t="str" cm="1">
        <f t="array" ref="EW9">_xlfn.IFS(EV9="Pres",8,EV9="Abs",0,EV9=0,"",EV9="Orie",2,EV9="Holi",0,EV9="Leav",0)</f>
        <v/>
      </c>
      <c r="EX9" s="84"/>
      <c r="EY9" s="226" t="str" cm="1">
        <f t="array" ref="EY9">_xlfn.IFS(EX9="Pres",8,EX9="Abs",0,EX9=0,"",EX9="Orie",2,EX9="Holi",0,EX9="Leav",0)</f>
        <v/>
      </c>
      <c r="EZ9" s="84"/>
      <c r="FA9" s="226" t="str" cm="1">
        <f t="array" ref="FA9">_xlfn.IFS(EZ9="Pres",8,EZ9="Abs",0,EZ9=0,"",EZ9="Orie",2,EZ9="Holi",0,EZ9="Leav",0)</f>
        <v/>
      </c>
      <c r="FB9" s="84"/>
      <c r="FC9" s="226" t="str" cm="1">
        <f t="array" ref="FC9">_xlfn.IFS(FB9="Pres",8,FB9="Abs",0,FB9=0,"",FB9="Orie",2,FB9="Holi",0,FB9="Leav",0)</f>
        <v/>
      </c>
      <c r="FD9" s="84"/>
      <c r="FE9" s="226" t="str" cm="1">
        <f t="array" ref="FE9">_xlfn.IFS(FD9="Pres",8,FD9="Abs",0,FD9=0,"",FD9="Orie",2,FD9="Holi",0,FD9="Leav",0)</f>
        <v/>
      </c>
      <c r="FF9" s="84"/>
      <c r="FG9" s="226" t="str" cm="1">
        <f t="array" ref="FG9">_xlfn.IFS(FF9="Pres",8,FF9="Abs",0,FF9=0,"",FF9="Orie",2,FF9="Holi",0,FF9="Leav",0)</f>
        <v/>
      </c>
      <c r="FH9" s="84"/>
      <c r="FI9" s="226" t="str" cm="1">
        <f t="array" ref="FI9">_xlfn.IFS(FH9="Pres",8,FH9="Abs",0,FH9=0,"",FH9="Orie",2,FH9="Holi",0,FH9="Leav",0)</f>
        <v/>
      </c>
      <c r="FJ9" s="84"/>
      <c r="FK9" s="226" t="str" cm="1">
        <f t="array" ref="FK9">_xlfn.IFS(FJ9="Pres",8,FJ9="Abs",0,FJ9=0,"",FJ9="Orie",2,FJ9="Holi",0,FJ9="Leav",0)</f>
        <v/>
      </c>
      <c r="FL9" s="84"/>
      <c r="FM9" s="226" t="str" cm="1">
        <f t="array" ref="FM9">_xlfn.IFS(FL9="Pres",8,FL9="Abs",0,FL9=0,"",FL9="Orie",2,FL9="Holi",0,FL9="Leav",0)</f>
        <v/>
      </c>
      <c r="FN9" s="84"/>
      <c r="FO9" s="226" t="str" cm="1">
        <f t="array" ref="FO9">_xlfn.IFS(FN9="Pres",8,FN9="Abs",0,FN9=0,"",FN9="Orie",2,FN9="Holi",0,FN9="Leav",0)</f>
        <v/>
      </c>
    </row>
    <row r="10" spans="1:171" ht="18.75" customHeight="1">
      <c r="A10" s="109" t="s">
        <v>49</v>
      </c>
      <c r="B10" s="108" t="s">
        <v>2137</v>
      </c>
      <c r="C10" s="108" t="s">
        <v>2138</v>
      </c>
      <c r="D10" s="108" t="s">
        <v>2139</v>
      </c>
      <c r="E10" s="107"/>
      <c r="F10" s="102" t="s">
        <v>43</v>
      </c>
      <c r="G10" s="105">
        <v>44297</v>
      </c>
      <c r="H10" s="105">
        <v>44631</v>
      </c>
      <c r="I10" s="99">
        <v>44533</v>
      </c>
      <c r="J10" s="104" t="s">
        <v>44</v>
      </c>
      <c r="K10" s="100">
        <v>44480</v>
      </c>
      <c r="L10" s="157">
        <v>44536</v>
      </c>
      <c r="M10" s="87"/>
      <c r="N10" s="79">
        <f t="shared" si="83"/>
        <v>32</v>
      </c>
      <c r="O10" s="79">
        <f t="shared" si="84"/>
        <v>258</v>
      </c>
      <c r="P10" s="39">
        <f t="shared" si="85"/>
        <v>1</v>
      </c>
      <c r="Q10" s="38" t="str">
        <f t="shared" si="86"/>
        <v/>
      </c>
      <c r="R10" s="40" t="str">
        <f t="shared" si="87"/>
        <v/>
      </c>
      <c r="S10" s="41">
        <f t="shared" si="88"/>
        <v>2</v>
      </c>
      <c r="T10" s="45"/>
      <c r="U10" s="123"/>
      <c r="V10" s="123"/>
      <c r="W10" s="44"/>
      <c r="X10" s="71"/>
      <c r="Y10" s="42"/>
      <c r="Z10" s="44"/>
      <c r="AA10" s="45"/>
      <c r="AB10" s="46"/>
      <c r="AC10" s="83"/>
      <c r="AD10" s="48"/>
      <c r="AE10" s="48"/>
      <c r="AF10" s="48"/>
      <c r="AG10" s="48"/>
      <c r="AH10" s="48"/>
      <c r="AI10" s="48"/>
      <c r="AJ10" s="48"/>
      <c r="AK10" s="48"/>
      <c r="AL10" s="48"/>
      <c r="AM10" s="48"/>
      <c r="AN10" s="48"/>
      <c r="AO10" s="48"/>
      <c r="AP10" s="48"/>
      <c r="AQ10" s="48"/>
      <c r="AR10" s="48" t="s">
        <v>34</v>
      </c>
      <c r="AS10" s="48">
        <v>2</v>
      </c>
      <c r="AT10" s="84" t="s">
        <v>54</v>
      </c>
      <c r="AU10" s="84">
        <v>0</v>
      </c>
      <c r="AV10" s="84" t="s">
        <v>35</v>
      </c>
      <c r="AW10" s="84">
        <v>8</v>
      </c>
      <c r="AX10" s="84" t="s">
        <v>35</v>
      </c>
      <c r="AY10" s="84">
        <v>8</v>
      </c>
      <c r="AZ10" s="84" t="s">
        <v>54</v>
      </c>
      <c r="BA10" s="84">
        <v>0</v>
      </c>
      <c r="BB10" s="84" t="s">
        <v>35</v>
      </c>
      <c r="BC10" s="84">
        <v>8</v>
      </c>
      <c r="BD10" s="84" t="s">
        <v>35</v>
      </c>
      <c r="BE10" s="84">
        <v>8</v>
      </c>
      <c r="BF10" s="84" t="s">
        <v>35</v>
      </c>
      <c r="BG10" s="84">
        <v>8</v>
      </c>
      <c r="BH10" s="84" t="s">
        <v>35</v>
      </c>
      <c r="BI10" s="84">
        <v>8</v>
      </c>
      <c r="BJ10" s="84" t="s">
        <v>35</v>
      </c>
      <c r="BK10" s="84">
        <v>8</v>
      </c>
      <c r="BL10" s="84" t="s">
        <v>35</v>
      </c>
      <c r="BM10" s="84">
        <v>8</v>
      </c>
      <c r="BN10" s="84" t="s">
        <v>35</v>
      </c>
      <c r="BO10" s="84">
        <v>8</v>
      </c>
      <c r="BP10" s="178" t="s">
        <v>35</v>
      </c>
      <c r="BQ10" s="84">
        <v>8</v>
      </c>
      <c r="BR10" s="84" t="s">
        <v>35</v>
      </c>
      <c r="BS10" s="84">
        <v>8</v>
      </c>
      <c r="BT10" s="84" t="s">
        <v>35</v>
      </c>
      <c r="BU10" s="84">
        <v>8</v>
      </c>
      <c r="BV10" s="84" t="s">
        <v>35</v>
      </c>
      <c r="BW10" s="84">
        <v>8</v>
      </c>
      <c r="BX10" s="84" t="s">
        <v>35</v>
      </c>
      <c r="BY10" s="84">
        <v>8</v>
      </c>
      <c r="BZ10" s="262" t="s">
        <v>35</v>
      </c>
      <c r="CA10" s="84">
        <v>8</v>
      </c>
      <c r="CB10" s="84" t="s">
        <v>35</v>
      </c>
      <c r="CC10" s="84">
        <v>8</v>
      </c>
      <c r="CD10" s="84" t="s">
        <v>35</v>
      </c>
      <c r="CE10" s="84">
        <v>8</v>
      </c>
      <c r="CF10" s="84" t="s">
        <v>35</v>
      </c>
      <c r="CG10" s="84">
        <v>8</v>
      </c>
      <c r="CH10" s="84" t="s">
        <v>35</v>
      </c>
      <c r="CI10" s="84">
        <v>8</v>
      </c>
      <c r="CJ10" s="84" t="s">
        <v>35</v>
      </c>
      <c r="CK10" s="84">
        <v>8</v>
      </c>
      <c r="CL10" s="48" t="s">
        <v>35</v>
      </c>
      <c r="CM10" s="84">
        <v>8</v>
      </c>
      <c r="CN10" s="48" t="s">
        <v>35</v>
      </c>
      <c r="CO10" s="84">
        <v>8</v>
      </c>
      <c r="CP10" s="48" t="s">
        <v>35</v>
      </c>
      <c r="CQ10" s="84">
        <v>8</v>
      </c>
      <c r="CR10" s="48" t="s">
        <v>35</v>
      </c>
      <c r="CS10" s="84">
        <v>8</v>
      </c>
      <c r="CT10" s="84" t="s">
        <v>35</v>
      </c>
      <c r="CU10" s="226" cm="1">
        <f t="array" ref="CU10">_xlfn.IFS(CT10="Pres",8,CT10="Abs",0,CT10=0,"",CT10="Orie",2)</f>
        <v>8</v>
      </c>
      <c r="CV10" s="84" t="s">
        <v>35</v>
      </c>
      <c r="CW10" s="226" cm="1">
        <f t="array" ref="CW10">_xlfn.IFS(CV10="Pres",8,CV10="Abs",0,CV10=0,"",CV10="Orie",2)</f>
        <v>8</v>
      </c>
      <c r="CX10" s="84" t="s">
        <v>35</v>
      </c>
      <c r="CY10" s="226" cm="1">
        <f t="array" ref="CY10">_xlfn.IFS(CX10="Pres",8,CX10="Abs",0,CX10=0,"",CX10="Orie",2)</f>
        <v>8</v>
      </c>
      <c r="CZ10" s="84" t="s">
        <v>35</v>
      </c>
      <c r="DA10" s="226" cm="1">
        <f t="array" ref="DA10">_xlfn.IFS(CZ10="Pres",8,CZ10="Abs",0,CZ10=0,"",CZ10="Orie",2)</f>
        <v>8</v>
      </c>
      <c r="DB10" s="84" t="s">
        <v>35</v>
      </c>
      <c r="DC10" s="226" cm="1">
        <f t="array" ref="DC10">_xlfn.IFS(DB10="Pres",8,DB10="Abs",0,DB10=0,"",DB10="Orie",2,DB10="Holi",0,DB10="Leav",0)</f>
        <v>8</v>
      </c>
      <c r="DD10" s="84" t="s">
        <v>35</v>
      </c>
      <c r="DE10" s="226" cm="1">
        <f t="array" ref="DE10">_xlfn.IFS(DD10="Pres",8,DD10="Abs",0,DD10=0,"",DD10="Orie",2,DD10="Holi",0,DD10="Leav",0)</f>
        <v>8</v>
      </c>
      <c r="DF10" s="84" t="s">
        <v>35</v>
      </c>
      <c r="DG10" s="226" cm="1">
        <f t="array" ref="DG10">_xlfn.IFS(DF10="Pres",8,DF10="Abs",0,DF10=0,"",DF10="Orie",2,DF10="Holi",0,DF10="Leav",0)</f>
        <v>8</v>
      </c>
      <c r="DH10" s="84" t="s">
        <v>35</v>
      </c>
      <c r="DI10" s="226" cm="1">
        <f t="array" ref="DI10">_xlfn.IFS(DH10="Pres",8,DH10="Abs",0,DH10=0,"",DH10="Orie",2,DH10="Holi",0,DH10="Leav",0)</f>
        <v>8</v>
      </c>
      <c r="DJ10" s="84"/>
      <c r="DK10" s="226" t="str" cm="1">
        <f t="array" ref="DK10">_xlfn.IFS(DJ10="Pres",8,DJ10="Abs",0,DJ10=0,"",DJ10="Orie",2,DJ10="Holi",0,DJ10="Leav",0)</f>
        <v/>
      </c>
      <c r="DL10" s="84"/>
      <c r="DM10" s="226" t="str" cm="1">
        <f t="array" ref="DM10">_xlfn.IFS(DL10="Pres",8,DL10="Abs",0,DL10=0,"",DL10="Orie",2,DL10="Holi",0,DL10="Leav",0)</f>
        <v/>
      </c>
      <c r="DN10" s="84"/>
      <c r="DO10" s="226" t="str" cm="1">
        <f t="array" ref="DO10">_xlfn.IFS(DN10="Pres",8,DN10="Abs",0,DN10=0,"",DN10="Orie",2,DN10="Holi",0,DN10="Leav",0)</f>
        <v/>
      </c>
      <c r="DP10" s="84"/>
      <c r="DQ10" s="226" t="str" cm="1">
        <f t="array" ref="DQ10">_xlfn.IFS(DP10="Pres",8,DP10="Abs",0,DP10=0,"",DP10="Orie",2,DP10="Holi",0,DP10="Leav",0)</f>
        <v/>
      </c>
      <c r="DR10" s="84"/>
      <c r="DS10" s="226" t="str" cm="1">
        <f t="array" ref="DS10">_xlfn.IFS(DR10="Pres",8,DR10="Abs",0,DR10=0,"",DR10="Orie",2,DR10="Holi",0,DR10="Leav",0)</f>
        <v/>
      </c>
      <c r="DT10" s="84"/>
      <c r="DU10" s="226" t="str" cm="1">
        <f t="array" ref="DU10">_xlfn.IFS(DT10="Pres",8,DT10="Abs",0,DT10=0,"",DT10="Orie",2,DT10="Holi",0,DT10="Leav",0)</f>
        <v/>
      </c>
      <c r="DV10" s="84"/>
      <c r="DW10" s="226" t="str" cm="1">
        <f t="array" ref="DW10">_xlfn.IFS(DV10="Pres",8,DV10="Abs",0,DV10=0,"",DV10="Orie",2,DV10="Holi",0,DV10="Leav",0)</f>
        <v/>
      </c>
      <c r="DX10" s="84"/>
      <c r="DY10" s="226" t="str" cm="1">
        <f t="array" ref="DY10">_xlfn.IFS(DX10="Pres",8,DX10="Abs",0,DX10=0,"",DX10="Orie",2,DX10="Holi",0,DX10="Leav",0)</f>
        <v/>
      </c>
      <c r="DZ10" s="84"/>
      <c r="EA10" s="226" t="str" cm="1">
        <f t="array" ref="EA10">_xlfn.IFS(DZ10="Pres",8,DZ10="Abs",0,DZ10=0,"",DZ10="Orie",2,DZ10="Holi",0,DZ10="Leav",0)</f>
        <v/>
      </c>
      <c r="EB10" s="84"/>
      <c r="EC10" s="226" t="str" cm="1">
        <f t="array" ref="EC10">_xlfn.IFS(EB10="Pres",8,EB10="Abs",0,EB10=0,"",EB10="Orie",2,EB10="Holi",0,EB10="Leav",0)</f>
        <v/>
      </c>
      <c r="ED10" s="84"/>
      <c r="EE10" s="226" t="str" cm="1">
        <f t="array" ref="EE10">_xlfn.IFS(ED10="Pres",8,ED10="Abs",0,ED10=0,"",ED10="Orie",2,ED10="Holi",0,ED10="Leav",0)</f>
        <v/>
      </c>
      <c r="EF10" s="84"/>
      <c r="EG10" s="226" t="str" cm="1">
        <f t="array" ref="EG10">_xlfn.IFS(EF10="Pres",8,EF10="Abs",0,EF10=0,"",EF10="Orie",2,EF10="Holi",0,EF10="Leav",0)</f>
        <v/>
      </c>
      <c r="EH10" s="84"/>
      <c r="EI10" s="226" t="str" cm="1">
        <f t="array" ref="EI10">_xlfn.IFS(EH10="Pres",8,EH10="Abs",0,EH10=0,"",EH10="Orie",2,EH10="Holi",0,EH10="Leav",0)</f>
        <v/>
      </c>
      <c r="EJ10" s="84"/>
      <c r="EK10" s="226" t="str" cm="1">
        <f t="array" ref="EK10">_xlfn.IFS(EJ10="Pres",8,EJ10="Abs",0,EJ10=0,"",EJ10="Orie",2,EJ10="Holi",0,EJ10="Leav",0)</f>
        <v/>
      </c>
      <c r="EL10" s="84"/>
      <c r="EM10" s="226" t="str" cm="1">
        <f t="array" ref="EM10">_xlfn.IFS(EL10="Pres",8,EL10="Abs",0,EL10=0,"",EL10="Orie",2,EL10="Holi",0,EL10="Leav",0)</f>
        <v/>
      </c>
      <c r="EN10" s="84"/>
      <c r="EO10" s="226" t="str" cm="1">
        <f t="array" ref="EO10">_xlfn.IFS(EN10="Pres",8,EN10="Abs",0,EN10=0,"",EN10="Orie",2,EN10="Holi",0,EN10="Leav",0)</f>
        <v/>
      </c>
      <c r="EP10" s="84"/>
      <c r="EQ10" s="226" t="str" cm="1">
        <f t="array" ref="EQ10">_xlfn.IFS(EP10="Pres",8,EP10="Abs",0,EP10=0,"",EP10="Orie",2,EP10="Holi",0,EP10="Leav",0)</f>
        <v/>
      </c>
      <c r="ER10" s="84"/>
      <c r="ES10" s="226" t="str" cm="1">
        <f t="array" ref="ES10">_xlfn.IFS(ER10="Pres",8,ER10="Abs",0,ER10=0,"",ER10="Orie",2,ER10="Holi",0,ER10="Leav",0)</f>
        <v/>
      </c>
      <c r="ET10" s="84"/>
      <c r="EU10" s="226" t="str" cm="1">
        <f t="array" ref="EU10">_xlfn.IFS(ET10="Pres",8,ET10="Abs",0,ET10=0,"",ET10="Orie",2,ET10="Holi",0,ET10="Leav",0)</f>
        <v/>
      </c>
      <c r="EV10" s="84"/>
      <c r="EW10" s="226" t="str" cm="1">
        <f t="array" ref="EW10">_xlfn.IFS(EV10="Pres",8,EV10="Abs",0,EV10=0,"",EV10="Orie",2,EV10="Holi",0,EV10="Leav",0)</f>
        <v/>
      </c>
      <c r="EX10" s="84"/>
      <c r="EY10" s="226" t="str" cm="1">
        <f t="array" ref="EY10">_xlfn.IFS(EX10="Pres",8,EX10="Abs",0,EX10=0,"",EX10="Orie",2,EX10="Holi",0,EX10="Leav",0)</f>
        <v/>
      </c>
      <c r="EZ10" s="84"/>
      <c r="FA10" s="226" t="str" cm="1">
        <f t="array" ref="FA10">_xlfn.IFS(EZ10="Pres",8,EZ10="Abs",0,EZ10=0,"",EZ10="Orie",2,EZ10="Holi",0,EZ10="Leav",0)</f>
        <v/>
      </c>
      <c r="FB10" s="84"/>
      <c r="FC10" s="226" t="str" cm="1">
        <f t="array" ref="FC10">_xlfn.IFS(FB10="Pres",8,FB10="Abs",0,FB10=0,"",FB10="Orie",2,FB10="Holi",0,FB10="Leav",0)</f>
        <v/>
      </c>
      <c r="FD10" s="84"/>
      <c r="FE10" s="226" t="str" cm="1">
        <f t="array" ref="FE10">_xlfn.IFS(FD10="Pres",8,FD10="Abs",0,FD10=0,"",FD10="Orie",2,FD10="Holi",0,FD10="Leav",0)</f>
        <v/>
      </c>
      <c r="FF10" s="84"/>
      <c r="FG10" s="226" t="str" cm="1">
        <f t="array" ref="FG10">_xlfn.IFS(FF10="Pres",8,FF10="Abs",0,FF10=0,"",FF10="Orie",2,FF10="Holi",0,FF10="Leav",0)</f>
        <v/>
      </c>
      <c r="FH10" s="84"/>
      <c r="FI10" s="226" t="str" cm="1">
        <f t="array" ref="FI10">_xlfn.IFS(FH10="Pres",8,FH10="Abs",0,FH10=0,"",FH10="Orie",2,FH10="Holi",0,FH10="Leav",0)</f>
        <v/>
      </c>
      <c r="FJ10" s="84"/>
      <c r="FK10" s="226" t="str" cm="1">
        <f t="array" ref="FK10">_xlfn.IFS(FJ10="Pres",8,FJ10="Abs",0,FJ10=0,"",FJ10="Orie",2,FJ10="Holi",0,FJ10="Leav",0)</f>
        <v/>
      </c>
      <c r="FL10" s="84"/>
      <c r="FM10" s="226" t="str" cm="1">
        <f t="array" ref="FM10">_xlfn.IFS(FL10="Pres",8,FL10="Abs",0,FL10=0,"",FL10="Orie",2,FL10="Holi",0,FL10="Leav",0)</f>
        <v/>
      </c>
      <c r="FN10" s="84"/>
      <c r="FO10" s="226" t="str" cm="1">
        <f t="array" ref="FO10">_xlfn.IFS(FN10="Pres",8,FN10="Abs",0,FN10=0,"",FN10="Orie",2,FN10="Holi",0,FN10="Leav",0)</f>
        <v/>
      </c>
    </row>
    <row r="11" spans="1:171" ht="18.75" customHeight="1">
      <c r="A11" s="109" t="s">
        <v>49</v>
      </c>
      <c r="B11" s="108" t="s">
        <v>2140</v>
      </c>
      <c r="C11" s="108" t="s">
        <v>634</v>
      </c>
      <c r="D11" s="108" t="s">
        <v>2141</v>
      </c>
      <c r="E11" s="107"/>
      <c r="F11" s="102" t="s">
        <v>121</v>
      </c>
      <c r="G11" s="105">
        <v>44297</v>
      </c>
      <c r="H11" s="105">
        <v>44624</v>
      </c>
      <c r="I11" s="99">
        <v>44540</v>
      </c>
      <c r="J11" s="104" t="s">
        <v>44</v>
      </c>
      <c r="K11" s="100">
        <v>44480</v>
      </c>
      <c r="L11" s="157">
        <v>44536</v>
      </c>
      <c r="M11" s="87"/>
      <c r="N11" s="79">
        <f t="shared" si="83"/>
        <v>32</v>
      </c>
      <c r="O11" s="79">
        <f t="shared" si="84"/>
        <v>258</v>
      </c>
      <c r="P11" s="39">
        <f t="shared" si="85"/>
        <v>1</v>
      </c>
      <c r="Q11" s="38" t="str">
        <f t="shared" si="86"/>
        <v/>
      </c>
      <c r="R11" s="40" t="str">
        <f t="shared" si="87"/>
        <v/>
      </c>
      <c r="S11" s="41">
        <f t="shared" si="88"/>
        <v>2</v>
      </c>
      <c r="T11" s="45"/>
      <c r="U11" s="123"/>
      <c r="V11" s="123"/>
      <c r="W11" s="44"/>
      <c r="X11" s="71"/>
      <c r="Y11" s="42"/>
      <c r="Z11" s="44"/>
      <c r="AA11" s="45"/>
      <c r="AB11" s="46"/>
      <c r="AC11" s="83"/>
      <c r="AD11" s="48"/>
      <c r="AE11" s="48"/>
      <c r="AF11" s="48"/>
      <c r="AG11" s="48"/>
      <c r="AH11" s="48"/>
      <c r="AI11" s="48"/>
      <c r="AJ11" s="48"/>
      <c r="AK11" s="48"/>
      <c r="AL11" s="48"/>
      <c r="AM11" s="48"/>
      <c r="AN11" s="48"/>
      <c r="AO11" s="48"/>
      <c r="AP11" s="48"/>
      <c r="AQ11" s="48"/>
      <c r="AR11" s="48" t="s">
        <v>34</v>
      </c>
      <c r="AS11" s="48">
        <v>2</v>
      </c>
      <c r="AT11" s="84" t="s">
        <v>54</v>
      </c>
      <c r="AU11" s="84">
        <v>0</v>
      </c>
      <c r="AV11" s="84" t="s">
        <v>35</v>
      </c>
      <c r="AW11" s="84">
        <v>8</v>
      </c>
      <c r="AX11" s="84" t="s">
        <v>35</v>
      </c>
      <c r="AY11" s="84">
        <v>8</v>
      </c>
      <c r="AZ11" s="84" t="s">
        <v>54</v>
      </c>
      <c r="BA11" s="84">
        <v>0</v>
      </c>
      <c r="BB11" s="84" t="s">
        <v>35</v>
      </c>
      <c r="BC11" s="84">
        <v>8</v>
      </c>
      <c r="BD11" s="84" t="s">
        <v>35</v>
      </c>
      <c r="BE11" s="84">
        <v>8</v>
      </c>
      <c r="BF11" s="84" t="s">
        <v>35</v>
      </c>
      <c r="BG11" s="84">
        <v>8</v>
      </c>
      <c r="BH11" s="84" t="s">
        <v>35</v>
      </c>
      <c r="BI11" s="84">
        <v>8</v>
      </c>
      <c r="BJ11" s="84" t="s">
        <v>35</v>
      </c>
      <c r="BK11" s="84">
        <v>8</v>
      </c>
      <c r="BL11" s="84" t="s">
        <v>35</v>
      </c>
      <c r="BM11" s="84">
        <v>8</v>
      </c>
      <c r="BN11" s="84" t="s">
        <v>35</v>
      </c>
      <c r="BO11" s="84">
        <v>8</v>
      </c>
      <c r="BP11" s="178" t="s">
        <v>35</v>
      </c>
      <c r="BQ11" s="84">
        <v>8</v>
      </c>
      <c r="BR11" s="84" t="s">
        <v>35</v>
      </c>
      <c r="BS11" s="84">
        <v>8</v>
      </c>
      <c r="BT11" s="84" t="s">
        <v>35</v>
      </c>
      <c r="BU11" s="84">
        <v>8</v>
      </c>
      <c r="BV11" s="84" t="s">
        <v>35</v>
      </c>
      <c r="BW11" s="84">
        <v>8</v>
      </c>
      <c r="BX11" s="84" t="s">
        <v>35</v>
      </c>
      <c r="BY11" s="84">
        <v>8</v>
      </c>
      <c r="BZ11" s="262" t="s">
        <v>35</v>
      </c>
      <c r="CA11" s="84">
        <v>8</v>
      </c>
      <c r="CB11" s="84" t="s">
        <v>35</v>
      </c>
      <c r="CC11" s="84">
        <v>8</v>
      </c>
      <c r="CD11" s="84" t="s">
        <v>35</v>
      </c>
      <c r="CE11" s="84">
        <v>8</v>
      </c>
      <c r="CF11" s="84" t="s">
        <v>35</v>
      </c>
      <c r="CG11" s="84">
        <v>8</v>
      </c>
      <c r="CH11" s="84" t="s">
        <v>35</v>
      </c>
      <c r="CI11" s="84">
        <v>8</v>
      </c>
      <c r="CJ11" s="84" t="s">
        <v>35</v>
      </c>
      <c r="CK11" s="84">
        <v>8</v>
      </c>
      <c r="CL11" s="48" t="s">
        <v>35</v>
      </c>
      <c r="CM11" s="84">
        <v>8</v>
      </c>
      <c r="CN11" s="48" t="s">
        <v>35</v>
      </c>
      <c r="CO11" s="84">
        <v>8</v>
      </c>
      <c r="CP11" s="48" t="s">
        <v>35</v>
      </c>
      <c r="CQ11" s="84">
        <v>8</v>
      </c>
      <c r="CR11" s="48" t="s">
        <v>35</v>
      </c>
      <c r="CS11" s="84">
        <v>8</v>
      </c>
      <c r="CT11" s="84" t="s">
        <v>35</v>
      </c>
      <c r="CU11" s="226" cm="1">
        <f t="array" ref="CU11">_xlfn.IFS(CT11="Pres",8,CT11="Abs",0,CT11=0,"",CT11="Orie",2)</f>
        <v>8</v>
      </c>
      <c r="CV11" s="84" t="s">
        <v>35</v>
      </c>
      <c r="CW11" s="226" cm="1">
        <f t="array" ref="CW11">_xlfn.IFS(CV11="Pres",8,CV11="Abs",0,CV11=0,"",CV11="Orie",2)</f>
        <v>8</v>
      </c>
      <c r="CX11" s="84" t="s">
        <v>35</v>
      </c>
      <c r="CY11" s="226" cm="1">
        <f t="array" ref="CY11">_xlfn.IFS(CX11="Pres",8,CX11="Abs",0,CX11=0,"",CX11="Orie",2)</f>
        <v>8</v>
      </c>
      <c r="CZ11" s="84" t="s">
        <v>35</v>
      </c>
      <c r="DA11" s="226" cm="1">
        <f t="array" ref="DA11">_xlfn.IFS(CZ11="Pres",8,CZ11="Abs",0,CZ11=0,"",CZ11="Orie",2)</f>
        <v>8</v>
      </c>
      <c r="DB11" s="84" t="s">
        <v>35</v>
      </c>
      <c r="DC11" s="226" cm="1">
        <f t="array" ref="DC11">_xlfn.IFS(DB11="Pres",8,DB11="Abs",0,DB11=0,"",DB11="Orie",2,DB11="Holi",0,DB11="Leav",0)</f>
        <v>8</v>
      </c>
      <c r="DD11" s="84" t="s">
        <v>35</v>
      </c>
      <c r="DE11" s="226" cm="1">
        <f t="array" ref="DE11">_xlfn.IFS(DD11="Pres",8,DD11="Abs",0,DD11=0,"",DD11="Orie",2,DD11="Holi",0,DD11="Leav",0)</f>
        <v>8</v>
      </c>
      <c r="DF11" s="84" t="s">
        <v>35</v>
      </c>
      <c r="DG11" s="226" cm="1">
        <f t="array" ref="DG11">_xlfn.IFS(DF11="Pres",8,DF11="Abs",0,DF11=0,"",DF11="Orie",2,DF11="Holi",0,DF11="Leav",0)</f>
        <v>8</v>
      </c>
      <c r="DH11" s="84" t="s">
        <v>35</v>
      </c>
      <c r="DI11" s="226" cm="1">
        <f t="array" ref="DI11">_xlfn.IFS(DH11="Pres",8,DH11="Abs",0,DH11=0,"",DH11="Orie",2,DH11="Holi",0,DH11="Leav",0)</f>
        <v>8</v>
      </c>
      <c r="DJ11" s="84"/>
      <c r="DK11" s="226" t="str" cm="1">
        <f t="array" ref="DK11">_xlfn.IFS(DJ11="Pres",8,DJ11="Abs",0,DJ11=0,"",DJ11="Orie",2,DJ11="Holi",0,DJ11="Leav",0)</f>
        <v/>
      </c>
      <c r="DL11" s="84"/>
      <c r="DM11" s="226" t="str" cm="1">
        <f t="array" ref="DM11">_xlfn.IFS(DL11="Pres",8,DL11="Abs",0,DL11=0,"",DL11="Orie",2,DL11="Holi",0,DL11="Leav",0)</f>
        <v/>
      </c>
      <c r="DN11" s="84"/>
      <c r="DO11" s="226" t="str" cm="1">
        <f t="array" ref="DO11">_xlfn.IFS(DN11="Pres",8,DN11="Abs",0,DN11=0,"",DN11="Orie",2,DN11="Holi",0,DN11="Leav",0)</f>
        <v/>
      </c>
      <c r="DP11" s="84"/>
      <c r="DQ11" s="226" t="str" cm="1">
        <f t="array" ref="DQ11">_xlfn.IFS(DP11="Pres",8,DP11="Abs",0,DP11=0,"",DP11="Orie",2,DP11="Holi",0,DP11="Leav",0)</f>
        <v/>
      </c>
      <c r="DR11" s="84"/>
      <c r="DS11" s="226" t="str" cm="1">
        <f t="array" ref="DS11">_xlfn.IFS(DR11="Pres",8,DR11="Abs",0,DR11=0,"",DR11="Orie",2,DR11="Holi",0,DR11="Leav",0)</f>
        <v/>
      </c>
      <c r="DT11" s="84"/>
      <c r="DU11" s="226" t="str" cm="1">
        <f t="array" ref="DU11">_xlfn.IFS(DT11="Pres",8,DT11="Abs",0,DT11=0,"",DT11="Orie",2,DT11="Holi",0,DT11="Leav",0)</f>
        <v/>
      </c>
      <c r="DV11" s="84"/>
      <c r="DW11" s="226" t="str" cm="1">
        <f t="array" ref="DW11">_xlfn.IFS(DV11="Pres",8,DV11="Abs",0,DV11=0,"",DV11="Orie",2,DV11="Holi",0,DV11="Leav",0)</f>
        <v/>
      </c>
      <c r="DX11" s="84"/>
      <c r="DY11" s="226" t="str" cm="1">
        <f t="array" ref="DY11">_xlfn.IFS(DX11="Pres",8,DX11="Abs",0,DX11=0,"",DX11="Orie",2,DX11="Holi",0,DX11="Leav",0)</f>
        <v/>
      </c>
      <c r="DZ11" s="84"/>
      <c r="EA11" s="226" t="str" cm="1">
        <f t="array" ref="EA11">_xlfn.IFS(DZ11="Pres",8,DZ11="Abs",0,DZ11=0,"",DZ11="Orie",2,DZ11="Holi",0,DZ11="Leav",0)</f>
        <v/>
      </c>
      <c r="EB11" s="84"/>
      <c r="EC11" s="226" t="str" cm="1">
        <f t="array" ref="EC11">_xlfn.IFS(EB11="Pres",8,EB11="Abs",0,EB11=0,"",EB11="Orie",2,EB11="Holi",0,EB11="Leav",0)</f>
        <v/>
      </c>
      <c r="ED11" s="84"/>
      <c r="EE11" s="226" t="str" cm="1">
        <f t="array" ref="EE11">_xlfn.IFS(ED11="Pres",8,ED11="Abs",0,ED11=0,"",ED11="Orie",2,ED11="Holi",0,ED11="Leav",0)</f>
        <v/>
      </c>
      <c r="EF11" s="84"/>
      <c r="EG11" s="226" t="str" cm="1">
        <f t="array" ref="EG11">_xlfn.IFS(EF11="Pres",8,EF11="Abs",0,EF11=0,"",EF11="Orie",2,EF11="Holi",0,EF11="Leav",0)</f>
        <v/>
      </c>
      <c r="EH11" s="84"/>
      <c r="EI11" s="226" t="str" cm="1">
        <f t="array" ref="EI11">_xlfn.IFS(EH11="Pres",8,EH11="Abs",0,EH11=0,"",EH11="Orie",2,EH11="Holi",0,EH11="Leav",0)</f>
        <v/>
      </c>
      <c r="EJ11" s="84"/>
      <c r="EK11" s="226" t="str" cm="1">
        <f t="array" ref="EK11">_xlfn.IFS(EJ11="Pres",8,EJ11="Abs",0,EJ11=0,"",EJ11="Orie",2,EJ11="Holi",0,EJ11="Leav",0)</f>
        <v/>
      </c>
      <c r="EL11" s="84"/>
      <c r="EM11" s="226" t="str" cm="1">
        <f t="array" ref="EM11">_xlfn.IFS(EL11="Pres",8,EL11="Abs",0,EL11=0,"",EL11="Orie",2,EL11="Holi",0,EL11="Leav",0)</f>
        <v/>
      </c>
      <c r="EN11" s="84"/>
      <c r="EO11" s="226" t="str" cm="1">
        <f t="array" ref="EO11">_xlfn.IFS(EN11="Pres",8,EN11="Abs",0,EN11=0,"",EN11="Orie",2,EN11="Holi",0,EN11="Leav",0)</f>
        <v/>
      </c>
      <c r="EP11" s="84"/>
      <c r="EQ11" s="226" t="str" cm="1">
        <f t="array" ref="EQ11">_xlfn.IFS(EP11="Pres",8,EP11="Abs",0,EP11=0,"",EP11="Orie",2,EP11="Holi",0,EP11="Leav",0)</f>
        <v/>
      </c>
      <c r="ER11" s="84"/>
      <c r="ES11" s="226" t="str" cm="1">
        <f t="array" ref="ES11">_xlfn.IFS(ER11="Pres",8,ER11="Abs",0,ER11=0,"",ER11="Orie",2,ER11="Holi",0,ER11="Leav",0)</f>
        <v/>
      </c>
      <c r="ET11" s="84"/>
      <c r="EU11" s="226" t="str" cm="1">
        <f t="array" ref="EU11">_xlfn.IFS(ET11="Pres",8,ET11="Abs",0,ET11=0,"",ET11="Orie",2,ET11="Holi",0,ET11="Leav",0)</f>
        <v/>
      </c>
      <c r="EV11" s="84"/>
      <c r="EW11" s="226" t="str" cm="1">
        <f t="array" ref="EW11">_xlfn.IFS(EV11="Pres",8,EV11="Abs",0,EV11=0,"",EV11="Orie",2,EV11="Holi",0,EV11="Leav",0)</f>
        <v/>
      </c>
      <c r="EX11" s="84"/>
      <c r="EY11" s="226" t="str" cm="1">
        <f t="array" ref="EY11">_xlfn.IFS(EX11="Pres",8,EX11="Abs",0,EX11=0,"",EX11="Orie",2,EX11="Holi",0,EX11="Leav",0)</f>
        <v/>
      </c>
      <c r="EZ11" s="84"/>
      <c r="FA11" s="226" t="str" cm="1">
        <f t="array" ref="FA11">_xlfn.IFS(EZ11="Pres",8,EZ11="Abs",0,EZ11=0,"",EZ11="Orie",2,EZ11="Holi",0,EZ11="Leav",0)</f>
        <v/>
      </c>
      <c r="FB11" s="84"/>
      <c r="FC11" s="226" t="str" cm="1">
        <f t="array" ref="FC11">_xlfn.IFS(FB11="Pres",8,FB11="Abs",0,FB11=0,"",FB11="Orie",2,FB11="Holi",0,FB11="Leav",0)</f>
        <v/>
      </c>
      <c r="FD11" s="84"/>
      <c r="FE11" s="226" t="str" cm="1">
        <f t="array" ref="FE11">_xlfn.IFS(FD11="Pres",8,FD11="Abs",0,FD11=0,"",FD11="Orie",2,FD11="Holi",0,FD11="Leav",0)</f>
        <v/>
      </c>
      <c r="FF11" s="84"/>
      <c r="FG11" s="226" t="str" cm="1">
        <f t="array" ref="FG11">_xlfn.IFS(FF11="Pres",8,FF11="Abs",0,FF11=0,"",FF11="Orie",2,FF11="Holi",0,FF11="Leav",0)</f>
        <v/>
      </c>
      <c r="FH11" s="84"/>
      <c r="FI11" s="226" t="str" cm="1">
        <f t="array" ref="FI11">_xlfn.IFS(FH11="Pres",8,FH11="Abs",0,FH11=0,"",FH11="Orie",2,FH11="Holi",0,FH11="Leav",0)</f>
        <v/>
      </c>
      <c r="FJ11" s="84"/>
      <c r="FK11" s="226" t="str" cm="1">
        <f t="array" ref="FK11">_xlfn.IFS(FJ11="Pres",8,FJ11="Abs",0,FJ11=0,"",FJ11="Orie",2,FJ11="Holi",0,FJ11="Leav",0)</f>
        <v/>
      </c>
      <c r="FL11" s="84"/>
      <c r="FM11" s="226" t="str" cm="1">
        <f t="array" ref="FM11">_xlfn.IFS(FL11="Pres",8,FL11="Abs",0,FL11=0,"",FL11="Orie",2,FL11="Holi",0,FL11="Leav",0)</f>
        <v/>
      </c>
      <c r="FN11" s="84"/>
      <c r="FO11" s="226" t="str" cm="1">
        <f t="array" ref="FO11">_xlfn.IFS(FN11="Pres",8,FN11="Abs",0,FN11=0,"",FN11="Orie",2,FN11="Holi",0,FN11="Leav",0)</f>
        <v/>
      </c>
    </row>
    <row r="12" spans="1:171" ht="18.75" customHeight="1">
      <c r="A12" s="109" t="s">
        <v>49</v>
      </c>
      <c r="B12" s="108" t="s">
        <v>2142</v>
      </c>
      <c r="C12" s="108" t="s">
        <v>634</v>
      </c>
      <c r="D12" s="108" t="s">
        <v>2143</v>
      </c>
      <c r="E12" s="107"/>
      <c r="F12" s="102" t="s">
        <v>43</v>
      </c>
      <c r="G12" s="105">
        <v>44297</v>
      </c>
      <c r="H12" s="105">
        <v>44631</v>
      </c>
      <c r="I12" s="99">
        <v>44533</v>
      </c>
      <c r="J12" s="104" t="s">
        <v>44</v>
      </c>
      <c r="K12" s="100">
        <v>44480</v>
      </c>
      <c r="L12" s="157">
        <v>44536</v>
      </c>
      <c r="M12" s="88"/>
      <c r="N12" s="79">
        <f t="shared" si="83"/>
        <v>32</v>
      </c>
      <c r="O12" s="79">
        <f t="shared" si="84"/>
        <v>258</v>
      </c>
      <c r="P12" s="39">
        <f t="shared" si="85"/>
        <v>1</v>
      </c>
      <c r="Q12" s="38" t="str">
        <f t="shared" si="86"/>
        <v/>
      </c>
      <c r="R12" s="40" t="str">
        <f t="shared" si="87"/>
        <v/>
      </c>
      <c r="S12" s="41">
        <f t="shared" si="88"/>
        <v>2</v>
      </c>
      <c r="T12" s="45"/>
      <c r="U12" s="123"/>
      <c r="V12" s="123"/>
      <c r="W12" s="44"/>
      <c r="X12" s="71"/>
      <c r="Y12" s="42"/>
      <c r="Z12" s="44"/>
      <c r="AA12" s="45"/>
      <c r="AB12" s="46"/>
      <c r="AC12" s="83"/>
      <c r="AD12" s="48"/>
      <c r="AE12" s="48"/>
      <c r="AF12" s="48"/>
      <c r="AG12" s="48"/>
      <c r="AH12" s="48"/>
      <c r="AI12" s="48"/>
      <c r="AJ12" s="48"/>
      <c r="AK12" s="48"/>
      <c r="AL12" s="48"/>
      <c r="AM12" s="48"/>
      <c r="AN12" s="48"/>
      <c r="AO12" s="48"/>
      <c r="AP12" s="48"/>
      <c r="AQ12" s="48"/>
      <c r="AR12" s="48" t="s">
        <v>34</v>
      </c>
      <c r="AS12" s="48">
        <v>2</v>
      </c>
      <c r="AT12" s="84" t="s">
        <v>54</v>
      </c>
      <c r="AU12" s="84">
        <v>0</v>
      </c>
      <c r="AV12" s="84" t="s">
        <v>35</v>
      </c>
      <c r="AW12" s="84">
        <v>8</v>
      </c>
      <c r="AX12" s="84" t="s">
        <v>35</v>
      </c>
      <c r="AY12" s="84">
        <v>8</v>
      </c>
      <c r="AZ12" s="84" t="s">
        <v>54</v>
      </c>
      <c r="BA12" s="84">
        <v>0</v>
      </c>
      <c r="BB12" s="84" t="s">
        <v>35</v>
      </c>
      <c r="BC12" s="84">
        <v>8</v>
      </c>
      <c r="BD12" s="84" t="s">
        <v>35</v>
      </c>
      <c r="BE12" s="84">
        <v>8</v>
      </c>
      <c r="BF12" s="84" t="s">
        <v>35</v>
      </c>
      <c r="BG12" s="84">
        <v>8</v>
      </c>
      <c r="BH12" s="84" t="s">
        <v>35</v>
      </c>
      <c r="BI12" s="84">
        <v>8</v>
      </c>
      <c r="BJ12" s="84" t="s">
        <v>35</v>
      </c>
      <c r="BK12" s="84">
        <v>8</v>
      </c>
      <c r="BL12" s="84" t="s">
        <v>35</v>
      </c>
      <c r="BM12" s="84">
        <v>8</v>
      </c>
      <c r="BN12" s="84" t="s">
        <v>35</v>
      </c>
      <c r="BO12" s="84">
        <v>8</v>
      </c>
      <c r="BP12" s="178" t="s">
        <v>35</v>
      </c>
      <c r="BQ12" s="84">
        <v>8</v>
      </c>
      <c r="BR12" s="84" t="s">
        <v>35</v>
      </c>
      <c r="BS12" s="84">
        <v>8</v>
      </c>
      <c r="BT12" s="84" t="s">
        <v>35</v>
      </c>
      <c r="BU12" s="84">
        <v>8</v>
      </c>
      <c r="BV12" s="84" t="s">
        <v>35</v>
      </c>
      <c r="BW12" s="84">
        <v>8</v>
      </c>
      <c r="BX12" s="84" t="s">
        <v>35</v>
      </c>
      <c r="BY12" s="84">
        <v>8</v>
      </c>
      <c r="BZ12" s="262" t="s">
        <v>35</v>
      </c>
      <c r="CA12" s="84">
        <v>8</v>
      </c>
      <c r="CB12" s="84" t="s">
        <v>35</v>
      </c>
      <c r="CC12" s="84">
        <v>8</v>
      </c>
      <c r="CD12" s="84" t="s">
        <v>35</v>
      </c>
      <c r="CE12" s="84">
        <v>8</v>
      </c>
      <c r="CF12" s="84" t="s">
        <v>35</v>
      </c>
      <c r="CG12" s="84">
        <v>8</v>
      </c>
      <c r="CH12" s="84" t="s">
        <v>35</v>
      </c>
      <c r="CI12" s="84">
        <v>8</v>
      </c>
      <c r="CJ12" s="84" t="s">
        <v>35</v>
      </c>
      <c r="CK12" s="84">
        <v>8</v>
      </c>
      <c r="CL12" s="48" t="s">
        <v>35</v>
      </c>
      <c r="CM12" s="84">
        <v>8</v>
      </c>
      <c r="CN12" s="48" t="s">
        <v>35</v>
      </c>
      <c r="CO12" s="84">
        <v>8</v>
      </c>
      <c r="CP12" s="48" t="s">
        <v>35</v>
      </c>
      <c r="CQ12" s="84">
        <v>8</v>
      </c>
      <c r="CR12" s="48" t="s">
        <v>35</v>
      </c>
      <c r="CS12" s="84">
        <v>8</v>
      </c>
      <c r="CT12" s="84" t="s">
        <v>35</v>
      </c>
      <c r="CU12" s="226" cm="1">
        <f t="array" ref="CU12">_xlfn.IFS(CT12="Pres",8,CT12="Abs",0,CT12=0,"",CT12="Orie",2)</f>
        <v>8</v>
      </c>
      <c r="CV12" s="84" t="s">
        <v>35</v>
      </c>
      <c r="CW12" s="226" cm="1">
        <f t="array" ref="CW12">_xlfn.IFS(CV12="Pres",8,CV12="Abs",0,CV12=0,"",CV12="Orie",2)</f>
        <v>8</v>
      </c>
      <c r="CX12" s="84" t="s">
        <v>35</v>
      </c>
      <c r="CY12" s="226" cm="1">
        <f t="array" ref="CY12">_xlfn.IFS(CX12="Pres",8,CX12="Abs",0,CX12=0,"",CX12="Orie",2)</f>
        <v>8</v>
      </c>
      <c r="CZ12" s="84" t="s">
        <v>35</v>
      </c>
      <c r="DA12" s="226" cm="1">
        <f t="array" ref="DA12">_xlfn.IFS(CZ12="Pres",8,CZ12="Abs",0,CZ12=0,"",CZ12="Orie",2)</f>
        <v>8</v>
      </c>
      <c r="DB12" s="84" t="s">
        <v>35</v>
      </c>
      <c r="DC12" s="226" cm="1">
        <f t="array" ref="DC12">_xlfn.IFS(DB12="Pres",8,DB12="Abs",0,DB12=0,"",DB12="Orie",2,DB12="Holi",0,DB12="Leav",0)</f>
        <v>8</v>
      </c>
      <c r="DD12" s="84" t="s">
        <v>35</v>
      </c>
      <c r="DE12" s="226" cm="1">
        <f t="array" ref="DE12">_xlfn.IFS(DD12="Pres",8,DD12="Abs",0,DD12=0,"",DD12="Orie",2,DD12="Holi",0,DD12="Leav",0)</f>
        <v>8</v>
      </c>
      <c r="DF12" s="84" t="s">
        <v>35</v>
      </c>
      <c r="DG12" s="226" cm="1">
        <f t="array" ref="DG12">_xlfn.IFS(DF12="Pres",8,DF12="Abs",0,DF12=0,"",DF12="Orie",2,DF12="Holi",0,DF12="Leav",0)</f>
        <v>8</v>
      </c>
      <c r="DH12" s="84" t="s">
        <v>35</v>
      </c>
      <c r="DI12" s="226" cm="1">
        <f t="array" ref="DI12">_xlfn.IFS(DH12="Pres",8,DH12="Abs",0,DH12=0,"",DH12="Orie",2,DH12="Holi",0,DH12="Leav",0)</f>
        <v>8</v>
      </c>
      <c r="DJ12" s="84"/>
      <c r="DK12" s="226" t="str" cm="1">
        <f t="array" ref="DK12">_xlfn.IFS(DJ12="Pres",8,DJ12="Abs",0,DJ12=0,"",DJ12="Orie",2,DJ12="Holi",0,DJ12="Leav",0)</f>
        <v/>
      </c>
      <c r="DL12" s="84"/>
      <c r="DM12" s="226" t="str" cm="1">
        <f t="array" ref="DM12">_xlfn.IFS(DL12="Pres",8,DL12="Abs",0,DL12=0,"",DL12="Orie",2,DL12="Holi",0,DL12="Leav",0)</f>
        <v/>
      </c>
      <c r="DN12" s="84"/>
      <c r="DO12" s="226" t="str" cm="1">
        <f t="array" ref="DO12">_xlfn.IFS(DN12="Pres",8,DN12="Abs",0,DN12=0,"",DN12="Orie",2,DN12="Holi",0,DN12="Leav",0)</f>
        <v/>
      </c>
      <c r="DP12" s="84"/>
      <c r="DQ12" s="226" t="str" cm="1">
        <f t="array" ref="DQ12">_xlfn.IFS(DP12="Pres",8,DP12="Abs",0,DP12=0,"",DP12="Orie",2,DP12="Holi",0,DP12="Leav",0)</f>
        <v/>
      </c>
      <c r="DR12" s="84"/>
      <c r="DS12" s="226" t="str" cm="1">
        <f t="array" ref="DS12">_xlfn.IFS(DR12="Pres",8,DR12="Abs",0,DR12=0,"",DR12="Orie",2,DR12="Holi",0,DR12="Leav",0)</f>
        <v/>
      </c>
      <c r="DT12" s="84"/>
      <c r="DU12" s="226" t="str" cm="1">
        <f t="array" ref="DU12">_xlfn.IFS(DT12="Pres",8,DT12="Abs",0,DT12=0,"",DT12="Orie",2,DT12="Holi",0,DT12="Leav",0)</f>
        <v/>
      </c>
      <c r="DV12" s="84"/>
      <c r="DW12" s="226" t="str" cm="1">
        <f t="array" ref="DW12">_xlfn.IFS(DV12="Pres",8,DV12="Abs",0,DV12=0,"",DV12="Orie",2,DV12="Holi",0,DV12="Leav",0)</f>
        <v/>
      </c>
      <c r="DX12" s="84"/>
      <c r="DY12" s="226" t="str" cm="1">
        <f t="array" ref="DY12">_xlfn.IFS(DX12="Pres",8,DX12="Abs",0,DX12=0,"",DX12="Orie",2,DX12="Holi",0,DX12="Leav",0)</f>
        <v/>
      </c>
      <c r="DZ12" s="84"/>
      <c r="EA12" s="226" t="str" cm="1">
        <f t="array" ref="EA12">_xlfn.IFS(DZ12="Pres",8,DZ12="Abs",0,DZ12=0,"",DZ12="Orie",2,DZ12="Holi",0,DZ12="Leav",0)</f>
        <v/>
      </c>
      <c r="EB12" s="84"/>
      <c r="EC12" s="226" t="str" cm="1">
        <f t="array" ref="EC12">_xlfn.IFS(EB12="Pres",8,EB12="Abs",0,EB12=0,"",EB12="Orie",2,EB12="Holi",0,EB12="Leav",0)</f>
        <v/>
      </c>
      <c r="ED12" s="84"/>
      <c r="EE12" s="226" t="str" cm="1">
        <f t="array" ref="EE12">_xlfn.IFS(ED12="Pres",8,ED12="Abs",0,ED12=0,"",ED12="Orie",2,ED12="Holi",0,ED12="Leav",0)</f>
        <v/>
      </c>
      <c r="EF12" s="84"/>
      <c r="EG12" s="226" t="str" cm="1">
        <f t="array" ref="EG12">_xlfn.IFS(EF12="Pres",8,EF12="Abs",0,EF12=0,"",EF12="Orie",2,EF12="Holi",0,EF12="Leav",0)</f>
        <v/>
      </c>
      <c r="EH12" s="84"/>
      <c r="EI12" s="226" t="str" cm="1">
        <f t="array" ref="EI12">_xlfn.IFS(EH12="Pres",8,EH12="Abs",0,EH12=0,"",EH12="Orie",2,EH12="Holi",0,EH12="Leav",0)</f>
        <v/>
      </c>
      <c r="EJ12" s="84"/>
      <c r="EK12" s="226" t="str" cm="1">
        <f t="array" ref="EK12">_xlfn.IFS(EJ12="Pres",8,EJ12="Abs",0,EJ12=0,"",EJ12="Orie",2,EJ12="Holi",0,EJ12="Leav",0)</f>
        <v/>
      </c>
      <c r="EL12" s="84"/>
      <c r="EM12" s="226" t="str" cm="1">
        <f t="array" ref="EM12">_xlfn.IFS(EL12="Pres",8,EL12="Abs",0,EL12=0,"",EL12="Orie",2,EL12="Holi",0,EL12="Leav",0)</f>
        <v/>
      </c>
      <c r="EN12" s="84"/>
      <c r="EO12" s="226" t="str" cm="1">
        <f t="array" ref="EO12">_xlfn.IFS(EN12="Pres",8,EN12="Abs",0,EN12=0,"",EN12="Orie",2,EN12="Holi",0,EN12="Leav",0)</f>
        <v/>
      </c>
      <c r="EP12" s="84"/>
      <c r="EQ12" s="226" t="str" cm="1">
        <f t="array" ref="EQ12">_xlfn.IFS(EP12="Pres",8,EP12="Abs",0,EP12=0,"",EP12="Orie",2,EP12="Holi",0,EP12="Leav",0)</f>
        <v/>
      </c>
      <c r="ER12" s="84"/>
      <c r="ES12" s="226" t="str" cm="1">
        <f t="array" ref="ES12">_xlfn.IFS(ER12="Pres",8,ER12="Abs",0,ER12=0,"",ER12="Orie",2,ER12="Holi",0,ER12="Leav",0)</f>
        <v/>
      </c>
      <c r="ET12" s="84"/>
      <c r="EU12" s="226" t="str" cm="1">
        <f t="array" ref="EU12">_xlfn.IFS(ET12="Pres",8,ET12="Abs",0,ET12=0,"",ET12="Orie",2,ET12="Holi",0,ET12="Leav",0)</f>
        <v/>
      </c>
      <c r="EV12" s="84"/>
      <c r="EW12" s="226" t="str" cm="1">
        <f t="array" ref="EW12">_xlfn.IFS(EV12="Pres",8,EV12="Abs",0,EV12=0,"",EV12="Orie",2,EV12="Holi",0,EV12="Leav",0)</f>
        <v/>
      </c>
      <c r="EX12" s="84"/>
      <c r="EY12" s="226" t="str" cm="1">
        <f t="array" ref="EY12">_xlfn.IFS(EX12="Pres",8,EX12="Abs",0,EX12=0,"",EX12="Orie",2,EX12="Holi",0,EX12="Leav",0)</f>
        <v/>
      </c>
      <c r="EZ12" s="84"/>
      <c r="FA12" s="226" t="str" cm="1">
        <f t="array" ref="FA12">_xlfn.IFS(EZ12="Pres",8,EZ12="Abs",0,EZ12=0,"",EZ12="Orie",2,EZ12="Holi",0,EZ12="Leav",0)</f>
        <v/>
      </c>
      <c r="FB12" s="84"/>
      <c r="FC12" s="226" t="str" cm="1">
        <f t="array" ref="FC12">_xlfn.IFS(FB12="Pres",8,FB12="Abs",0,FB12=0,"",FB12="Orie",2,FB12="Holi",0,FB12="Leav",0)</f>
        <v/>
      </c>
      <c r="FD12" s="84"/>
      <c r="FE12" s="226" t="str" cm="1">
        <f t="array" ref="FE12">_xlfn.IFS(FD12="Pres",8,FD12="Abs",0,FD12=0,"",FD12="Orie",2,FD12="Holi",0,FD12="Leav",0)</f>
        <v/>
      </c>
      <c r="FF12" s="84"/>
      <c r="FG12" s="226" t="str" cm="1">
        <f t="array" ref="FG12">_xlfn.IFS(FF12="Pres",8,FF12="Abs",0,FF12=0,"",FF12="Orie",2,FF12="Holi",0,FF12="Leav",0)</f>
        <v/>
      </c>
      <c r="FH12" s="84"/>
      <c r="FI12" s="226" t="str" cm="1">
        <f t="array" ref="FI12">_xlfn.IFS(FH12="Pres",8,FH12="Abs",0,FH12=0,"",FH12="Orie",2,FH12="Holi",0,FH12="Leav",0)</f>
        <v/>
      </c>
      <c r="FJ12" s="84"/>
      <c r="FK12" s="226" t="str" cm="1">
        <f t="array" ref="FK12">_xlfn.IFS(FJ12="Pres",8,FJ12="Abs",0,FJ12=0,"",FJ12="Orie",2,FJ12="Holi",0,FJ12="Leav",0)</f>
        <v/>
      </c>
      <c r="FL12" s="84"/>
      <c r="FM12" s="226" t="str" cm="1">
        <f t="array" ref="FM12">_xlfn.IFS(FL12="Pres",8,FL12="Abs",0,FL12=0,"",FL12="Orie",2,FL12="Holi",0,FL12="Leav",0)</f>
        <v/>
      </c>
      <c r="FN12" s="84"/>
      <c r="FO12" s="226" t="str" cm="1">
        <f t="array" ref="FO12">_xlfn.IFS(FN12="Pres",8,FN12="Abs",0,FN12=0,"",FN12="Orie",2,FN12="Holi",0,FN12="Leav",0)</f>
        <v/>
      </c>
    </row>
    <row r="13" spans="1:171" ht="18.75" customHeight="1">
      <c r="A13" s="109" t="s">
        <v>49</v>
      </c>
      <c r="B13" s="108" t="s">
        <v>2144</v>
      </c>
      <c r="C13" s="108" t="s">
        <v>780</v>
      </c>
      <c r="D13" s="108" t="s">
        <v>2145</v>
      </c>
      <c r="E13" s="115"/>
      <c r="F13" s="102" t="s">
        <v>43</v>
      </c>
      <c r="G13" s="116">
        <v>44297</v>
      </c>
      <c r="H13" s="116">
        <v>44631</v>
      </c>
      <c r="I13" s="99">
        <v>44533</v>
      </c>
      <c r="J13" s="108" t="s">
        <v>44</v>
      </c>
      <c r="K13" s="100">
        <v>44480</v>
      </c>
      <c r="L13" s="157">
        <v>44536</v>
      </c>
      <c r="M13" s="87"/>
      <c r="N13" s="79">
        <f t="shared" si="83"/>
        <v>32</v>
      </c>
      <c r="O13" s="79">
        <f t="shared" si="84"/>
        <v>258</v>
      </c>
      <c r="P13" s="39">
        <f t="shared" si="85"/>
        <v>1</v>
      </c>
      <c r="Q13" s="38" t="str">
        <f t="shared" si="86"/>
        <v/>
      </c>
      <c r="R13" s="40" t="str">
        <f t="shared" si="87"/>
        <v/>
      </c>
      <c r="S13" s="41">
        <f t="shared" si="88"/>
        <v>2</v>
      </c>
      <c r="T13" s="45"/>
      <c r="U13" s="123"/>
      <c r="V13" s="123"/>
      <c r="W13" s="44"/>
      <c r="X13" s="71"/>
      <c r="Y13" s="42"/>
      <c r="Z13" s="44"/>
      <c r="AA13" s="45"/>
      <c r="AB13" s="46"/>
      <c r="AC13" s="83"/>
      <c r="AD13" s="48"/>
      <c r="AE13" s="48"/>
      <c r="AF13" s="48"/>
      <c r="AG13" s="48"/>
      <c r="AH13" s="48"/>
      <c r="AI13" s="48"/>
      <c r="AJ13" s="48"/>
      <c r="AK13" s="48"/>
      <c r="AL13" s="48"/>
      <c r="AM13" s="48"/>
      <c r="AN13" s="48"/>
      <c r="AO13" s="48"/>
      <c r="AP13" s="48"/>
      <c r="AQ13" s="48"/>
      <c r="AR13" s="48" t="s">
        <v>34</v>
      </c>
      <c r="AS13" s="48">
        <v>2</v>
      </c>
      <c r="AT13" s="84" t="s">
        <v>54</v>
      </c>
      <c r="AU13" s="84">
        <v>0</v>
      </c>
      <c r="AV13" s="84" t="s">
        <v>35</v>
      </c>
      <c r="AW13" s="84">
        <v>8</v>
      </c>
      <c r="AX13" s="84" t="s">
        <v>35</v>
      </c>
      <c r="AY13" s="84">
        <v>8</v>
      </c>
      <c r="AZ13" s="84" t="s">
        <v>54</v>
      </c>
      <c r="BA13" s="84">
        <v>0</v>
      </c>
      <c r="BB13" s="84" t="s">
        <v>35</v>
      </c>
      <c r="BC13" s="84">
        <v>8</v>
      </c>
      <c r="BD13" s="84" t="s">
        <v>35</v>
      </c>
      <c r="BE13" s="84">
        <v>8</v>
      </c>
      <c r="BF13" s="84" t="s">
        <v>35</v>
      </c>
      <c r="BG13" s="84">
        <v>8</v>
      </c>
      <c r="BH13" s="84" t="s">
        <v>35</v>
      </c>
      <c r="BI13" s="84">
        <v>8</v>
      </c>
      <c r="BJ13" s="84" t="s">
        <v>35</v>
      </c>
      <c r="BK13" s="84">
        <v>8</v>
      </c>
      <c r="BL13" s="84" t="s">
        <v>35</v>
      </c>
      <c r="BM13" s="84">
        <v>8</v>
      </c>
      <c r="BN13" s="84" t="s">
        <v>35</v>
      </c>
      <c r="BO13" s="84">
        <v>8</v>
      </c>
      <c r="BP13" s="178" t="s">
        <v>35</v>
      </c>
      <c r="BQ13" s="84">
        <v>8</v>
      </c>
      <c r="BR13" s="84" t="s">
        <v>35</v>
      </c>
      <c r="BS13" s="84">
        <v>8</v>
      </c>
      <c r="BT13" s="84" t="s">
        <v>35</v>
      </c>
      <c r="BU13" s="84">
        <v>8</v>
      </c>
      <c r="BV13" s="84" t="s">
        <v>35</v>
      </c>
      <c r="BW13" s="84">
        <v>8</v>
      </c>
      <c r="BX13" s="84" t="s">
        <v>35</v>
      </c>
      <c r="BY13" s="84">
        <v>8</v>
      </c>
      <c r="BZ13" s="262" t="s">
        <v>35</v>
      </c>
      <c r="CA13" s="84">
        <v>8</v>
      </c>
      <c r="CB13" s="84" t="s">
        <v>35</v>
      </c>
      <c r="CC13" s="84">
        <v>8</v>
      </c>
      <c r="CD13" s="84" t="s">
        <v>35</v>
      </c>
      <c r="CE13" s="84">
        <v>8</v>
      </c>
      <c r="CF13" s="84" t="s">
        <v>35</v>
      </c>
      <c r="CG13" s="84">
        <v>8</v>
      </c>
      <c r="CH13" s="84" t="s">
        <v>35</v>
      </c>
      <c r="CI13" s="84">
        <v>8</v>
      </c>
      <c r="CJ13" s="84" t="s">
        <v>35</v>
      </c>
      <c r="CK13" s="84">
        <v>8</v>
      </c>
      <c r="CL13" s="48" t="s">
        <v>35</v>
      </c>
      <c r="CM13" s="84">
        <v>8</v>
      </c>
      <c r="CN13" s="48" t="s">
        <v>35</v>
      </c>
      <c r="CO13" s="84">
        <v>8</v>
      </c>
      <c r="CP13" s="48" t="s">
        <v>35</v>
      </c>
      <c r="CQ13" s="84">
        <v>8</v>
      </c>
      <c r="CR13" s="48" t="s">
        <v>35</v>
      </c>
      <c r="CS13" s="84">
        <v>8</v>
      </c>
      <c r="CT13" s="84" t="s">
        <v>35</v>
      </c>
      <c r="CU13" s="226" cm="1">
        <f t="array" ref="CU13">_xlfn.IFS(CT13="Pres",8,CT13="Abs",0,CT13=0,"",CT13="Orie",2)</f>
        <v>8</v>
      </c>
      <c r="CV13" s="84" t="s">
        <v>35</v>
      </c>
      <c r="CW13" s="226" cm="1">
        <f t="array" ref="CW13">_xlfn.IFS(CV13="Pres",8,CV13="Abs",0,CV13=0,"",CV13="Orie",2)</f>
        <v>8</v>
      </c>
      <c r="CX13" s="84" t="s">
        <v>35</v>
      </c>
      <c r="CY13" s="226" cm="1">
        <f t="array" ref="CY13">_xlfn.IFS(CX13="Pres",8,CX13="Abs",0,CX13=0,"",CX13="Orie",2)</f>
        <v>8</v>
      </c>
      <c r="CZ13" s="84" t="s">
        <v>35</v>
      </c>
      <c r="DA13" s="226" cm="1">
        <f t="array" ref="DA13">_xlfn.IFS(CZ13="Pres",8,CZ13="Abs",0,CZ13=0,"",CZ13="Orie",2)</f>
        <v>8</v>
      </c>
      <c r="DB13" s="84" t="s">
        <v>35</v>
      </c>
      <c r="DC13" s="226" cm="1">
        <f t="array" ref="DC13">_xlfn.IFS(DB13="Pres",8,DB13="Abs",0,DB13=0,"",DB13="Orie",2,DB13="Holi",0,DB13="Leav",0)</f>
        <v>8</v>
      </c>
      <c r="DD13" s="84" t="s">
        <v>35</v>
      </c>
      <c r="DE13" s="226" cm="1">
        <f t="array" ref="DE13">_xlfn.IFS(DD13="Pres",8,DD13="Abs",0,DD13=0,"",DD13="Orie",2,DD13="Holi",0,DD13="Leav",0)</f>
        <v>8</v>
      </c>
      <c r="DF13" s="84" t="s">
        <v>35</v>
      </c>
      <c r="DG13" s="226" cm="1">
        <f t="array" ref="DG13">_xlfn.IFS(DF13="Pres",8,DF13="Abs",0,DF13=0,"",DF13="Orie",2,DF13="Holi",0,DF13="Leav",0)</f>
        <v>8</v>
      </c>
      <c r="DH13" s="84" t="s">
        <v>35</v>
      </c>
      <c r="DI13" s="226" cm="1">
        <f t="array" ref="DI13">_xlfn.IFS(DH13="Pres",8,DH13="Abs",0,DH13=0,"",DH13="Orie",2,DH13="Holi",0,DH13="Leav",0)</f>
        <v>8</v>
      </c>
      <c r="DJ13" s="84"/>
      <c r="DK13" s="226" t="str" cm="1">
        <f t="array" ref="DK13">_xlfn.IFS(DJ13="Pres",8,DJ13="Abs",0,DJ13=0,"",DJ13="Orie",2,DJ13="Holi",0,DJ13="Leav",0)</f>
        <v/>
      </c>
      <c r="DL13" s="84"/>
      <c r="DM13" s="226" t="str" cm="1">
        <f t="array" ref="DM13">_xlfn.IFS(DL13="Pres",8,DL13="Abs",0,DL13=0,"",DL13="Orie",2,DL13="Holi",0,DL13="Leav",0)</f>
        <v/>
      </c>
      <c r="DN13" s="84"/>
      <c r="DO13" s="226" t="str" cm="1">
        <f t="array" ref="DO13">_xlfn.IFS(DN13="Pres",8,DN13="Abs",0,DN13=0,"",DN13="Orie",2,DN13="Holi",0,DN13="Leav",0)</f>
        <v/>
      </c>
      <c r="DP13" s="84"/>
      <c r="DQ13" s="226" t="str" cm="1">
        <f t="array" ref="DQ13">_xlfn.IFS(DP13="Pres",8,DP13="Abs",0,DP13=0,"",DP13="Orie",2,DP13="Holi",0,DP13="Leav",0)</f>
        <v/>
      </c>
      <c r="DR13" s="84"/>
      <c r="DS13" s="226" t="str" cm="1">
        <f t="array" ref="DS13">_xlfn.IFS(DR13="Pres",8,DR13="Abs",0,DR13=0,"",DR13="Orie",2,DR13="Holi",0,DR13="Leav",0)</f>
        <v/>
      </c>
      <c r="DT13" s="84"/>
      <c r="DU13" s="226" t="str" cm="1">
        <f t="array" ref="DU13">_xlfn.IFS(DT13="Pres",8,DT13="Abs",0,DT13=0,"",DT13="Orie",2,DT13="Holi",0,DT13="Leav",0)</f>
        <v/>
      </c>
      <c r="DV13" s="84"/>
      <c r="DW13" s="226" t="str" cm="1">
        <f t="array" ref="DW13">_xlfn.IFS(DV13="Pres",8,DV13="Abs",0,DV13=0,"",DV13="Orie",2,DV13="Holi",0,DV13="Leav",0)</f>
        <v/>
      </c>
      <c r="DX13" s="84"/>
      <c r="DY13" s="226" t="str" cm="1">
        <f t="array" ref="DY13">_xlfn.IFS(DX13="Pres",8,DX13="Abs",0,DX13=0,"",DX13="Orie",2,DX13="Holi",0,DX13="Leav",0)</f>
        <v/>
      </c>
      <c r="DZ13" s="84"/>
      <c r="EA13" s="226" t="str" cm="1">
        <f t="array" ref="EA13">_xlfn.IFS(DZ13="Pres",8,DZ13="Abs",0,DZ13=0,"",DZ13="Orie",2,DZ13="Holi",0,DZ13="Leav",0)</f>
        <v/>
      </c>
      <c r="EB13" s="84"/>
      <c r="EC13" s="226" t="str" cm="1">
        <f t="array" ref="EC13">_xlfn.IFS(EB13="Pres",8,EB13="Abs",0,EB13=0,"",EB13="Orie",2,EB13="Holi",0,EB13="Leav",0)</f>
        <v/>
      </c>
      <c r="ED13" s="84"/>
      <c r="EE13" s="226" t="str" cm="1">
        <f t="array" ref="EE13">_xlfn.IFS(ED13="Pres",8,ED13="Abs",0,ED13=0,"",ED13="Orie",2,ED13="Holi",0,ED13="Leav",0)</f>
        <v/>
      </c>
      <c r="EF13" s="84"/>
      <c r="EG13" s="226" t="str" cm="1">
        <f t="array" ref="EG13">_xlfn.IFS(EF13="Pres",8,EF13="Abs",0,EF13=0,"",EF13="Orie",2,EF13="Holi",0,EF13="Leav",0)</f>
        <v/>
      </c>
      <c r="EH13" s="84"/>
      <c r="EI13" s="226" t="str" cm="1">
        <f t="array" ref="EI13">_xlfn.IFS(EH13="Pres",8,EH13="Abs",0,EH13=0,"",EH13="Orie",2,EH13="Holi",0,EH13="Leav",0)</f>
        <v/>
      </c>
      <c r="EJ13" s="84"/>
      <c r="EK13" s="226" t="str" cm="1">
        <f t="array" ref="EK13">_xlfn.IFS(EJ13="Pres",8,EJ13="Abs",0,EJ13=0,"",EJ13="Orie",2,EJ13="Holi",0,EJ13="Leav",0)</f>
        <v/>
      </c>
      <c r="EL13" s="84"/>
      <c r="EM13" s="226" t="str" cm="1">
        <f t="array" ref="EM13">_xlfn.IFS(EL13="Pres",8,EL13="Abs",0,EL13=0,"",EL13="Orie",2,EL13="Holi",0,EL13="Leav",0)</f>
        <v/>
      </c>
      <c r="EN13" s="84"/>
      <c r="EO13" s="226" t="str" cm="1">
        <f t="array" ref="EO13">_xlfn.IFS(EN13="Pres",8,EN13="Abs",0,EN13=0,"",EN13="Orie",2,EN13="Holi",0,EN13="Leav",0)</f>
        <v/>
      </c>
      <c r="EP13" s="84"/>
      <c r="EQ13" s="226" t="str" cm="1">
        <f t="array" ref="EQ13">_xlfn.IFS(EP13="Pres",8,EP13="Abs",0,EP13=0,"",EP13="Orie",2,EP13="Holi",0,EP13="Leav",0)</f>
        <v/>
      </c>
      <c r="ER13" s="84"/>
      <c r="ES13" s="226" t="str" cm="1">
        <f t="array" ref="ES13">_xlfn.IFS(ER13="Pres",8,ER13="Abs",0,ER13=0,"",ER13="Orie",2,ER13="Holi",0,ER13="Leav",0)</f>
        <v/>
      </c>
      <c r="ET13" s="84"/>
      <c r="EU13" s="226" t="str" cm="1">
        <f t="array" ref="EU13">_xlfn.IFS(ET13="Pres",8,ET13="Abs",0,ET13=0,"",ET13="Orie",2,ET13="Holi",0,ET13="Leav",0)</f>
        <v/>
      </c>
      <c r="EV13" s="84"/>
      <c r="EW13" s="226" t="str" cm="1">
        <f t="array" ref="EW13">_xlfn.IFS(EV13="Pres",8,EV13="Abs",0,EV13=0,"",EV13="Orie",2,EV13="Holi",0,EV13="Leav",0)</f>
        <v/>
      </c>
      <c r="EX13" s="84"/>
      <c r="EY13" s="226" t="str" cm="1">
        <f t="array" ref="EY13">_xlfn.IFS(EX13="Pres",8,EX13="Abs",0,EX13=0,"",EX13="Orie",2,EX13="Holi",0,EX13="Leav",0)</f>
        <v/>
      </c>
      <c r="EZ13" s="84"/>
      <c r="FA13" s="226" t="str" cm="1">
        <f t="array" ref="FA13">_xlfn.IFS(EZ13="Pres",8,EZ13="Abs",0,EZ13=0,"",EZ13="Orie",2,EZ13="Holi",0,EZ13="Leav",0)</f>
        <v/>
      </c>
      <c r="FB13" s="84"/>
      <c r="FC13" s="226" t="str" cm="1">
        <f t="array" ref="FC13">_xlfn.IFS(FB13="Pres",8,FB13="Abs",0,FB13=0,"",FB13="Orie",2,FB13="Holi",0,FB13="Leav",0)</f>
        <v/>
      </c>
      <c r="FD13" s="84"/>
      <c r="FE13" s="226" t="str" cm="1">
        <f t="array" ref="FE13">_xlfn.IFS(FD13="Pres",8,FD13="Abs",0,FD13=0,"",FD13="Orie",2,FD13="Holi",0,FD13="Leav",0)</f>
        <v/>
      </c>
      <c r="FF13" s="84"/>
      <c r="FG13" s="226" t="str" cm="1">
        <f t="array" ref="FG13">_xlfn.IFS(FF13="Pres",8,FF13="Abs",0,FF13=0,"",FF13="Orie",2,FF13="Holi",0,FF13="Leav",0)</f>
        <v/>
      </c>
      <c r="FH13" s="84"/>
      <c r="FI13" s="226" t="str" cm="1">
        <f t="array" ref="FI13">_xlfn.IFS(FH13="Pres",8,FH13="Abs",0,FH13=0,"",FH13="Orie",2,FH13="Holi",0,FH13="Leav",0)</f>
        <v/>
      </c>
      <c r="FJ13" s="84"/>
      <c r="FK13" s="226" t="str" cm="1">
        <f t="array" ref="FK13">_xlfn.IFS(FJ13="Pres",8,FJ13="Abs",0,FJ13=0,"",FJ13="Orie",2,FJ13="Holi",0,FJ13="Leav",0)</f>
        <v/>
      </c>
      <c r="FL13" s="84"/>
      <c r="FM13" s="226" t="str" cm="1">
        <f t="array" ref="FM13">_xlfn.IFS(FL13="Pres",8,FL13="Abs",0,FL13=0,"",FL13="Orie",2,FL13="Holi",0,FL13="Leav",0)</f>
        <v/>
      </c>
      <c r="FN13" s="84"/>
      <c r="FO13" s="226" t="str" cm="1">
        <f t="array" ref="FO13">_xlfn.IFS(FN13="Pres",8,FN13="Abs",0,FN13=0,"",FN13="Orie",2,FN13="Holi",0,FN13="Leav",0)</f>
        <v/>
      </c>
    </row>
    <row r="14" spans="1:171" ht="18.75" customHeight="1">
      <c r="A14" s="109" t="s">
        <v>49</v>
      </c>
      <c r="B14" s="108" t="s">
        <v>2146</v>
      </c>
      <c r="C14" s="108" t="s">
        <v>2147</v>
      </c>
      <c r="D14" s="108" t="s">
        <v>2148</v>
      </c>
      <c r="E14" s="115"/>
      <c r="F14" s="102" t="s">
        <v>121</v>
      </c>
      <c r="G14" s="105">
        <v>44297</v>
      </c>
      <c r="H14" s="105">
        <v>44624</v>
      </c>
      <c r="I14" s="99">
        <v>44540</v>
      </c>
      <c r="J14" s="108" t="s">
        <v>44</v>
      </c>
      <c r="K14" s="100">
        <v>44480</v>
      </c>
      <c r="L14" s="157">
        <v>44536</v>
      </c>
      <c r="M14" s="87"/>
      <c r="N14" s="79">
        <f t="shared" si="83"/>
        <v>32</v>
      </c>
      <c r="O14" s="79">
        <f t="shared" si="84"/>
        <v>258</v>
      </c>
      <c r="P14" s="39">
        <f t="shared" si="85"/>
        <v>1</v>
      </c>
      <c r="Q14" s="38" t="str">
        <f t="shared" si="86"/>
        <v/>
      </c>
      <c r="R14" s="40" t="str">
        <f t="shared" si="87"/>
        <v/>
      </c>
      <c r="S14" s="41">
        <f t="shared" si="88"/>
        <v>2</v>
      </c>
      <c r="T14" s="45"/>
      <c r="U14" s="123"/>
      <c r="V14" s="123"/>
      <c r="W14" s="44"/>
      <c r="X14" s="71"/>
      <c r="Y14" s="42"/>
      <c r="Z14" s="44"/>
      <c r="AA14" s="45"/>
      <c r="AB14" s="46"/>
      <c r="AC14" s="83"/>
      <c r="AD14" s="48"/>
      <c r="AE14" s="48"/>
      <c r="AF14" s="48"/>
      <c r="AG14" s="48"/>
      <c r="AH14" s="48"/>
      <c r="AI14" s="48"/>
      <c r="AJ14" s="48"/>
      <c r="AK14" s="48"/>
      <c r="AL14" s="48"/>
      <c r="AM14" s="48"/>
      <c r="AN14" s="48"/>
      <c r="AO14" s="48"/>
      <c r="AP14" s="48"/>
      <c r="AQ14" s="48"/>
      <c r="AR14" s="48" t="s">
        <v>34</v>
      </c>
      <c r="AS14" s="48">
        <v>2</v>
      </c>
      <c r="AT14" s="84" t="s">
        <v>54</v>
      </c>
      <c r="AU14" s="84">
        <v>0</v>
      </c>
      <c r="AV14" s="84" t="s">
        <v>35</v>
      </c>
      <c r="AW14" s="84">
        <v>8</v>
      </c>
      <c r="AX14" s="84" t="s">
        <v>35</v>
      </c>
      <c r="AY14" s="84">
        <v>8</v>
      </c>
      <c r="AZ14" s="84" t="s">
        <v>54</v>
      </c>
      <c r="BA14" s="84">
        <v>0</v>
      </c>
      <c r="BB14" s="84" t="s">
        <v>35</v>
      </c>
      <c r="BC14" s="84">
        <v>8</v>
      </c>
      <c r="BD14" s="84" t="s">
        <v>35</v>
      </c>
      <c r="BE14" s="84">
        <v>8</v>
      </c>
      <c r="BF14" s="84" t="s">
        <v>35</v>
      </c>
      <c r="BG14" s="84">
        <v>8</v>
      </c>
      <c r="BH14" s="84" t="s">
        <v>35</v>
      </c>
      <c r="BI14" s="84">
        <v>8</v>
      </c>
      <c r="BJ14" s="84" t="s">
        <v>35</v>
      </c>
      <c r="BK14" s="84">
        <v>8</v>
      </c>
      <c r="BL14" s="84" t="s">
        <v>35</v>
      </c>
      <c r="BM14" s="84">
        <v>8</v>
      </c>
      <c r="BN14" s="84" t="s">
        <v>35</v>
      </c>
      <c r="BO14" s="84">
        <v>8</v>
      </c>
      <c r="BP14" s="178" t="s">
        <v>35</v>
      </c>
      <c r="BQ14" s="84">
        <v>8</v>
      </c>
      <c r="BR14" s="84" t="s">
        <v>35</v>
      </c>
      <c r="BS14" s="84">
        <v>8</v>
      </c>
      <c r="BT14" s="84" t="s">
        <v>35</v>
      </c>
      <c r="BU14" s="84">
        <v>8</v>
      </c>
      <c r="BV14" s="84" t="s">
        <v>35</v>
      </c>
      <c r="BW14" s="84">
        <v>8</v>
      </c>
      <c r="BX14" s="84" t="s">
        <v>35</v>
      </c>
      <c r="BY14" s="84">
        <v>8</v>
      </c>
      <c r="BZ14" s="262" t="s">
        <v>35</v>
      </c>
      <c r="CA14" s="84">
        <v>8</v>
      </c>
      <c r="CB14" s="84" t="s">
        <v>35</v>
      </c>
      <c r="CC14" s="84">
        <v>8</v>
      </c>
      <c r="CD14" s="84" t="s">
        <v>35</v>
      </c>
      <c r="CE14" s="84">
        <v>8</v>
      </c>
      <c r="CF14" s="84" t="s">
        <v>35</v>
      </c>
      <c r="CG14" s="84">
        <v>8</v>
      </c>
      <c r="CH14" s="84" t="s">
        <v>35</v>
      </c>
      <c r="CI14" s="84">
        <v>8</v>
      </c>
      <c r="CJ14" s="84" t="s">
        <v>35</v>
      </c>
      <c r="CK14" s="84">
        <v>8</v>
      </c>
      <c r="CL14" s="48" t="s">
        <v>35</v>
      </c>
      <c r="CM14" s="84">
        <v>8</v>
      </c>
      <c r="CN14" s="48" t="s">
        <v>35</v>
      </c>
      <c r="CO14" s="84">
        <v>8</v>
      </c>
      <c r="CP14" s="48" t="s">
        <v>35</v>
      </c>
      <c r="CQ14" s="84">
        <v>8</v>
      </c>
      <c r="CR14" s="48" t="s">
        <v>35</v>
      </c>
      <c r="CS14" s="84">
        <v>8</v>
      </c>
      <c r="CT14" s="84" t="s">
        <v>35</v>
      </c>
      <c r="CU14" s="226" cm="1">
        <f t="array" ref="CU14">_xlfn.IFS(CT14="Pres",8,CT14="Abs",0,CT14=0,"",CT14="Orie",2)</f>
        <v>8</v>
      </c>
      <c r="CV14" s="84" t="s">
        <v>35</v>
      </c>
      <c r="CW14" s="226" cm="1">
        <f t="array" ref="CW14">_xlfn.IFS(CV14="Pres",8,CV14="Abs",0,CV14=0,"",CV14="Orie",2)</f>
        <v>8</v>
      </c>
      <c r="CX14" s="84" t="s">
        <v>35</v>
      </c>
      <c r="CY14" s="226" cm="1">
        <f t="array" ref="CY14">_xlfn.IFS(CX14="Pres",8,CX14="Abs",0,CX14=0,"",CX14="Orie",2)</f>
        <v>8</v>
      </c>
      <c r="CZ14" s="84" t="s">
        <v>35</v>
      </c>
      <c r="DA14" s="226" cm="1">
        <f t="array" ref="DA14">_xlfn.IFS(CZ14="Pres",8,CZ14="Abs",0,CZ14=0,"",CZ14="Orie",2)</f>
        <v>8</v>
      </c>
      <c r="DB14" s="84" t="s">
        <v>35</v>
      </c>
      <c r="DC14" s="226" cm="1">
        <f t="array" ref="DC14">_xlfn.IFS(DB14="Pres",8,DB14="Abs",0,DB14=0,"",DB14="Orie",2,DB14="Holi",0,DB14="Leav",0)</f>
        <v>8</v>
      </c>
      <c r="DD14" s="84" t="s">
        <v>35</v>
      </c>
      <c r="DE14" s="226" cm="1">
        <f t="array" ref="DE14">_xlfn.IFS(DD14="Pres",8,DD14="Abs",0,DD14=0,"",DD14="Orie",2,DD14="Holi",0,DD14="Leav",0)</f>
        <v>8</v>
      </c>
      <c r="DF14" s="84" t="s">
        <v>35</v>
      </c>
      <c r="DG14" s="226" cm="1">
        <f t="array" ref="DG14">_xlfn.IFS(DF14="Pres",8,DF14="Abs",0,DF14=0,"",DF14="Orie",2,DF14="Holi",0,DF14="Leav",0)</f>
        <v>8</v>
      </c>
      <c r="DH14" s="84" t="s">
        <v>35</v>
      </c>
      <c r="DI14" s="226" cm="1">
        <f t="array" ref="DI14">_xlfn.IFS(DH14="Pres",8,DH14="Abs",0,DH14=0,"",DH14="Orie",2,DH14="Holi",0,DH14="Leav",0)</f>
        <v>8</v>
      </c>
      <c r="DJ14" s="84"/>
      <c r="DK14" s="226" t="str" cm="1">
        <f t="array" ref="DK14">_xlfn.IFS(DJ14="Pres",8,DJ14="Abs",0,DJ14=0,"",DJ14="Orie",2,DJ14="Holi",0,DJ14="Leav",0)</f>
        <v/>
      </c>
      <c r="DL14" s="84"/>
      <c r="DM14" s="226" t="str" cm="1">
        <f t="array" ref="DM14">_xlfn.IFS(DL14="Pres",8,DL14="Abs",0,DL14=0,"",DL14="Orie",2,DL14="Holi",0,DL14="Leav",0)</f>
        <v/>
      </c>
      <c r="DN14" s="84"/>
      <c r="DO14" s="226" t="str" cm="1">
        <f t="array" ref="DO14">_xlfn.IFS(DN14="Pres",8,DN14="Abs",0,DN14=0,"",DN14="Orie",2,DN14="Holi",0,DN14="Leav",0)</f>
        <v/>
      </c>
      <c r="DP14" s="84"/>
      <c r="DQ14" s="226" t="str" cm="1">
        <f t="array" ref="DQ14">_xlfn.IFS(DP14="Pres",8,DP14="Abs",0,DP14=0,"",DP14="Orie",2,DP14="Holi",0,DP14="Leav",0)</f>
        <v/>
      </c>
      <c r="DR14" s="84"/>
      <c r="DS14" s="226" t="str" cm="1">
        <f t="array" ref="DS14">_xlfn.IFS(DR14="Pres",8,DR14="Abs",0,DR14=0,"",DR14="Orie",2,DR14="Holi",0,DR14="Leav",0)</f>
        <v/>
      </c>
      <c r="DT14" s="84"/>
      <c r="DU14" s="226" t="str" cm="1">
        <f t="array" ref="DU14">_xlfn.IFS(DT14="Pres",8,DT14="Abs",0,DT14=0,"",DT14="Orie",2,DT14="Holi",0,DT14="Leav",0)</f>
        <v/>
      </c>
      <c r="DV14" s="84"/>
      <c r="DW14" s="226" t="str" cm="1">
        <f t="array" ref="DW14">_xlfn.IFS(DV14="Pres",8,DV14="Abs",0,DV14=0,"",DV14="Orie",2,DV14="Holi",0,DV14="Leav",0)</f>
        <v/>
      </c>
      <c r="DX14" s="84"/>
      <c r="DY14" s="226" t="str" cm="1">
        <f t="array" ref="DY14">_xlfn.IFS(DX14="Pres",8,DX14="Abs",0,DX14=0,"",DX14="Orie",2,DX14="Holi",0,DX14="Leav",0)</f>
        <v/>
      </c>
      <c r="DZ14" s="84"/>
      <c r="EA14" s="226" t="str" cm="1">
        <f t="array" ref="EA14">_xlfn.IFS(DZ14="Pres",8,DZ14="Abs",0,DZ14=0,"",DZ14="Orie",2,DZ14="Holi",0,DZ14="Leav",0)</f>
        <v/>
      </c>
      <c r="EB14" s="84"/>
      <c r="EC14" s="226" t="str" cm="1">
        <f t="array" ref="EC14">_xlfn.IFS(EB14="Pres",8,EB14="Abs",0,EB14=0,"",EB14="Orie",2,EB14="Holi",0,EB14="Leav",0)</f>
        <v/>
      </c>
      <c r="ED14" s="84"/>
      <c r="EE14" s="226" t="str" cm="1">
        <f t="array" ref="EE14">_xlfn.IFS(ED14="Pres",8,ED14="Abs",0,ED14=0,"",ED14="Orie",2,ED14="Holi",0,ED14="Leav",0)</f>
        <v/>
      </c>
      <c r="EF14" s="84"/>
      <c r="EG14" s="226" t="str" cm="1">
        <f t="array" ref="EG14">_xlfn.IFS(EF14="Pres",8,EF14="Abs",0,EF14=0,"",EF14="Orie",2,EF14="Holi",0,EF14="Leav",0)</f>
        <v/>
      </c>
      <c r="EH14" s="84"/>
      <c r="EI14" s="226" t="str" cm="1">
        <f t="array" ref="EI14">_xlfn.IFS(EH14="Pres",8,EH14="Abs",0,EH14=0,"",EH14="Orie",2,EH14="Holi",0,EH14="Leav",0)</f>
        <v/>
      </c>
      <c r="EJ14" s="84"/>
      <c r="EK14" s="226" t="str" cm="1">
        <f t="array" ref="EK14">_xlfn.IFS(EJ14="Pres",8,EJ14="Abs",0,EJ14=0,"",EJ14="Orie",2,EJ14="Holi",0,EJ14="Leav",0)</f>
        <v/>
      </c>
      <c r="EL14" s="84"/>
      <c r="EM14" s="226" t="str" cm="1">
        <f t="array" ref="EM14">_xlfn.IFS(EL14="Pres",8,EL14="Abs",0,EL14=0,"",EL14="Orie",2,EL14="Holi",0,EL14="Leav",0)</f>
        <v/>
      </c>
      <c r="EN14" s="84"/>
      <c r="EO14" s="226" t="str" cm="1">
        <f t="array" ref="EO14">_xlfn.IFS(EN14="Pres",8,EN14="Abs",0,EN14=0,"",EN14="Orie",2,EN14="Holi",0,EN14="Leav",0)</f>
        <v/>
      </c>
      <c r="EP14" s="84"/>
      <c r="EQ14" s="226" t="str" cm="1">
        <f t="array" ref="EQ14">_xlfn.IFS(EP14="Pres",8,EP14="Abs",0,EP14=0,"",EP14="Orie",2,EP14="Holi",0,EP14="Leav",0)</f>
        <v/>
      </c>
      <c r="ER14" s="84"/>
      <c r="ES14" s="226" t="str" cm="1">
        <f t="array" ref="ES14">_xlfn.IFS(ER14="Pres",8,ER14="Abs",0,ER14=0,"",ER14="Orie",2,ER14="Holi",0,ER14="Leav",0)</f>
        <v/>
      </c>
      <c r="ET14" s="84"/>
      <c r="EU14" s="226" t="str" cm="1">
        <f t="array" ref="EU14">_xlfn.IFS(ET14="Pres",8,ET14="Abs",0,ET14=0,"",ET14="Orie",2,ET14="Holi",0,ET14="Leav",0)</f>
        <v/>
      </c>
      <c r="EV14" s="84"/>
      <c r="EW14" s="226" t="str" cm="1">
        <f t="array" ref="EW14">_xlfn.IFS(EV14="Pres",8,EV14="Abs",0,EV14=0,"",EV14="Orie",2,EV14="Holi",0,EV14="Leav",0)</f>
        <v/>
      </c>
      <c r="EX14" s="84"/>
      <c r="EY14" s="226" t="str" cm="1">
        <f t="array" ref="EY14">_xlfn.IFS(EX14="Pres",8,EX14="Abs",0,EX14=0,"",EX14="Orie",2,EX14="Holi",0,EX14="Leav",0)</f>
        <v/>
      </c>
      <c r="EZ14" s="84"/>
      <c r="FA14" s="226" t="str" cm="1">
        <f t="array" ref="FA14">_xlfn.IFS(EZ14="Pres",8,EZ14="Abs",0,EZ14=0,"",EZ14="Orie",2,EZ14="Holi",0,EZ14="Leav",0)</f>
        <v/>
      </c>
      <c r="FB14" s="84"/>
      <c r="FC14" s="226" t="str" cm="1">
        <f t="array" ref="FC14">_xlfn.IFS(FB14="Pres",8,FB14="Abs",0,FB14=0,"",FB14="Orie",2,FB14="Holi",0,FB14="Leav",0)</f>
        <v/>
      </c>
      <c r="FD14" s="84"/>
      <c r="FE14" s="226" t="str" cm="1">
        <f t="array" ref="FE14">_xlfn.IFS(FD14="Pres",8,FD14="Abs",0,FD14=0,"",FD14="Orie",2,FD14="Holi",0,FD14="Leav",0)</f>
        <v/>
      </c>
      <c r="FF14" s="84"/>
      <c r="FG14" s="226" t="str" cm="1">
        <f t="array" ref="FG14">_xlfn.IFS(FF14="Pres",8,FF14="Abs",0,FF14=0,"",FF14="Orie",2,FF14="Holi",0,FF14="Leav",0)</f>
        <v/>
      </c>
      <c r="FH14" s="84"/>
      <c r="FI14" s="226" t="str" cm="1">
        <f t="array" ref="FI14">_xlfn.IFS(FH14="Pres",8,FH14="Abs",0,FH14=0,"",FH14="Orie",2,FH14="Holi",0,FH14="Leav",0)</f>
        <v/>
      </c>
      <c r="FJ14" s="84"/>
      <c r="FK14" s="226" t="str" cm="1">
        <f t="array" ref="FK14">_xlfn.IFS(FJ14="Pres",8,FJ14="Abs",0,FJ14=0,"",FJ14="Orie",2,FJ14="Holi",0,FJ14="Leav",0)</f>
        <v/>
      </c>
      <c r="FL14" s="84"/>
      <c r="FM14" s="226" t="str" cm="1">
        <f t="array" ref="FM14">_xlfn.IFS(FL14="Pres",8,FL14="Abs",0,FL14=0,"",FL14="Orie",2,FL14="Holi",0,FL14="Leav",0)</f>
        <v/>
      </c>
      <c r="FN14" s="84"/>
      <c r="FO14" s="226" t="str" cm="1">
        <f t="array" ref="FO14">_xlfn.IFS(FN14="Pres",8,FN14="Abs",0,FN14=0,"",FN14="Orie",2,FN14="Holi",0,FN14="Leav",0)</f>
        <v/>
      </c>
    </row>
    <row r="15" spans="1:171" ht="18.75" customHeight="1">
      <c r="A15" s="109" t="s">
        <v>49</v>
      </c>
      <c r="B15" s="108" t="s">
        <v>2149</v>
      </c>
      <c r="C15" s="108" t="s">
        <v>2150</v>
      </c>
      <c r="D15" s="108" t="s">
        <v>2151</v>
      </c>
      <c r="E15" s="117"/>
      <c r="F15" s="102" t="s">
        <v>121</v>
      </c>
      <c r="G15" s="105">
        <v>44297</v>
      </c>
      <c r="H15" s="118">
        <v>44624</v>
      </c>
      <c r="I15" s="99">
        <v>44540</v>
      </c>
      <c r="J15" s="36" t="s">
        <v>44</v>
      </c>
      <c r="K15" s="100">
        <v>44480</v>
      </c>
      <c r="L15" s="157">
        <v>44536</v>
      </c>
      <c r="M15" s="87"/>
      <c r="N15" s="79">
        <f t="shared" si="83"/>
        <v>32</v>
      </c>
      <c r="O15" s="79">
        <f t="shared" si="84"/>
        <v>258</v>
      </c>
      <c r="P15" s="39">
        <f t="shared" si="85"/>
        <v>1</v>
      </c>
      <c r="Q15" s="38">
        <f t="shared" si="86"/>
        <v>1</v>
      </c>
      <c r="R15" s="40" t="str">
        <f t="shared" si="87"/>
        <v/>
      </c>
      <c r="S15" s="41">
        <f t="shared" si="88"/>
        <v>2</v>
      </c>
      <c r="T15" s="45"/>
      <c r="U15" s="123"/>
      <c r="V15" s="123"/>
      <c r="W15" s="44"/>
      <c r="X15" s="71">
        <v>1</v>
      </c>
      <c r="Y15" s="42">
        <v>1</v>
      </c>
      <c r="Z15" s="44"/>
      <c r="AA15" s="45"/>
      <c r="AB15" s="46"/>
      <c r="AC15" s="83">
        <v>8</v>
      </c>
      <c r="AD15" s="48"/>
      <c r="AE15" s="48"/>
      <c r="AF15" s="48"/>
      <c r="AG15" s="48"/>
      <c r="AH15" s="48"/>
      <c r="AI15" s="48"/>
      <c r="AJ15" s="48"/>
      <c r="AK15" s="48"/>
      <c r="AL15" s="48"/>
      <c r="AM15" s="48"/>
      <c r="AN15" s="48"/>
      <c r="AO15" s="48"/>
      <c r="AP15" s="48"/>
      <c r="AQ15" s="48"/>
      <c r="AR15" s="48" t="s">
        <v>34</v>
      </c>
      <c r="AS15" s="48">
        <v>2</v>
      </c>
      <c r="AT15" s="84" t="s">
        <v>54</v>
      </c>
      <c r="AU15" s="84">
        <v>0</v>
      </c>
      <c r="AV15" s="84" t="s">
        <v>36</v>
      </c>
      <c r="AW15" s="84">
        <v>0</v>
      </c>
      <c r="AX15" s="84" t="s">
        <v>35</v>
      </c>
      <c r="AY15" s="84">
        <v>8</v>
      </c>
      <c r="AZ15" s="84" t="s">
        <v>54</v>
      </c>
      <c r="BA15" s="84">
        <v>0</v>
      </c>
      <c r="BB15" s="84" t="s">
        <v>35</v>
      </c>
      <c r="BC15" s="84">
        <v>8</v>
      </c>
      <c r="BD15" s="84" t="s">
        <v>35</v>
      </c>
      <c r="BE15" s="84">
        <v>8</v>
      </c>
      <c r="BF15" s="84" t="s">
        <v>35</v>
      </c>
      <c r="BG15" s="84">
        <v>8</v>
      </c>
      <c r="BH15" s="84" t="s">
        <v>35</v>
      </c>
      <c r="BI15" s="84">
        <v>8</v>
      </c>
      <c r="BJ15" s="84" t="s">
        <v>35</v>
      </c>
      <c r="BK15" s="84">
        <v>8</v>
      </c>
      <c r="BL15" s="84" t="s">
        <v>35</v>
      </c>
      <c r="BM15" s="84">
        <v>8</v>
      </c>
      <c r="BN15" s="84" t="s">
        <v>35</v>
      </c>
      <c r="BO15" s="84">
        <v>8</v>
      </c>
      <c r="BP15" s="178" t="s">
        <v>35</v>
      </c>
      <c r="BQ15" s="84">
        <v>8</v>
      </c>
      <c r="BR15" s="84" t="s">
        <v>35</v>
      </c>
      <c r="BS15" s="84">
        <v>8</v>
      </c>
      <c r="BT15" s="84" t="s">
        <v>35</v>
      </c>
      <c r="BU15" s="84">
        <v>8</v>
      </c>
      <c r="BV15" s="84" t="s">
        <v>35</v>
      </c>
      <c r="BW15" s="84">
        <v>8</v>
      </c>
      <c r="BX15" s="84" t="s">
        <v>35</v>
      </c>
      <c r="BY15" s="84">
        <v>8</v>
      </c>
      <c r="BZ15" s="262" t="s">
        <v>35</v>
      </c>
      <c r="CA15" s="84">
        <v>8</v>
      </c>
      <c r="CB15" s="84" t="s">
        <v>35</v>
      </c>
      <c r="CC15" s="84">
        <v>8</v>
      </c>
      <c r="CD15" s="84" t="s">
        <v>35</v>
      </c>
      <c r="CE15" s="84">
        <v>8</v>
      </c>
      <c r="CF15" s="84" t="s">
        <v>35</v>
      </c>
      <c r="CG15" s="84">
        <v>8</v>
      </c>
      <c r="CH15" s="84" t="s">
        <v>35</v>
      </c>
      <c r="CI15" s="84">
        <v>8</v>
      </c>
      <c r="CJ15" s="84" t="s">
        <v>35</v>
      </c>
      <c r="CK15" s="84">
        <v>8</v>
      </c>
      <c r="CL15" s="48" t="s">
        <v>35</v>
      </c>
      <c r="CM15" s="84">
        <v>8</v>
      </c>
      <c r="CN15" s="48" t="s">
        <v>35</v>
      </c>
      <c r="CO15" s="84">
        <v>8</v>
      </c>
      <c r="CP15" s="48" t="s">
        <v>35</v>
      </c>
      <c r="CQ15" s="84">
        <v>8</v>
      </c>
      <c r="CR15" s="48" t="s">
        <v>35</v>
      </c>
      <c r="CS15" s="84">
        <v>8</v>
      </c>
      <c r="CT15" s="84" t="s">
        <v>35</v>
      </c>
      <c r="CU15" s="226" cm="1">
        <f t="array" ref="CU15">_xlfn.IFS(CT15="Pres",8,CT15="Abs",0,CT15=0,"",CT15="Orie",2)</f>
        <v>8</v>
      </c>
      <c r="CV15" s="84" t="s">
        <v>35</v>
      </c>
      <c r="CW15" s="226" cm="1">
        <f t="array" ref="CW15">_xlfn.IFS(CV15="Pres",8,CV15="Abs",0,CV15=0,"",CV15="Orie",2)</f>
        <v>8</v>
      </c>
      <c r="CX15" s="84" t="s">
        <v>35</v>
      </c>
      <c r="CY15" s="226" cm="1">
        <f t="array" ref="CY15">_xlfn.IFS(CX15="Pres",8,CX15="Abs",0,CX15=0,"",CX15="Orie",2)</f>
        <v>8</v>
      </c>
      <c r="CZ15" s="84" t="s">
        <v>35</v>
      </c>
      <c r="DA15" s="226" cm="1">
        <f t="array" ref="DA15">_xlfn.IFS(CZ15="Pres",8,CZ15="Abs",0,CZ15=0,"",CZ15="Orie",2)</f>
        <v>8</v>
      </c>
      <c r="DB15" s="84" t="s">
        <v>35</v>
      </c>
      <c r="DC15" s="226" cm="1">
        <f t="array" ref="DC15">_xlfn.IFS(DB15="Pres",8,DB15="Abs",0,DB15=0,"",DB15="Orie",2,DB15="Holi",0,DB15="Leav",0)</f>
        <v>8</v>
      </c>
      <c r="DD15" s="84" t="s">
        <v>35</v>
      </c>
      <c r="DE15" s="226" cm="1">
        <f t="array" ref="DE15">_xlfn.IFS(DD15="Pres",8,DD15="Abs",0,DD15=0,"",DD15="Orie",2,DD15="Holi",0,DD15="Leav",0)</f>
        <v>8</v>
      </c>
      <c r="DF15" s="84" t="s">
        <v>35</v>
      </c>
      <c r="DG15" s="226" cm="1">
        <f t="array" ref="DG15">_xlfn.IFS(DF15="Pres",8,DF15="Abs",0,DF15=0,"",DF15="Orie",2,DF15="Holi",0,DF15="Leav",0)</f>
        <v>8</v>
      </c>
      <c r="DH15" s="84" t="s">
        <v>35</v>
      </c>
      <c r="DI15" s="226" cm="1">
        <f t="array" ref="DI15">_xlfn.IFS(DH15="Pres",8,DH15="Abs",0,DH15=0,"",DH15="Orie",2,DH15="Holi",0,DH15="Leav",0)</f>
        <v>8</v>
      </c>
      <c r="DJ15" s="84"/>
      <c r="DK15" s="226" t="str" cm="1">
        <f t="array" ref="DK15">_xlfn.IFS(DJ15="Pres",8,DJ15="Abs",0,DJ15=0,"",DJ15="Orie",2,DJ15="Holi",0,DJ15="Leav",0)</f>
        <v/>
      </c>
      <c r="DL15" s="84"/>
      <c r="DM15" s="226" t="str" cm="1">
        <f t="array" ref="DM15">_xlfn.IFS(DL15="Pres",8,DL15="Abs",0,DL15=0,"",DL15="Orie",2,DL15="Holi",0,DL15="Leav",0)</f>
        <v/>
      </c>
      <c r="DN15" s="84"/>
      <c r="DO15" s="226" t="str" cm="1">
        <f t="array" ref="DO15">_xlfn.IFS(DN15="Pres",8,DN15="Abs",0,DN15=0,"",DN15="Orie",2,DN15="Holi",0,DN15="Leav",0)</f>
        <v/>
      </c>
      <c r="DP15" s="84"/>
      <c r="DQ15" s="226" t="str" cm="1">
        <f t="array" ref="DQ15">_xlfn.IFS(DP15="Pres",8,DP15="Abs",0,DP15=0,"",DP15="Orie",2,DP15="Holi",0,DP15="Leav",0)</f>
        <v/>
      </c>
      <c r="DR15" s="84"/>
      <c r="DS15" s="226" t="str" cm="1">
        <f t="array" ref="DS15">_xlfn.IFS(DR15="Pres",8,DR15="Abs",0,DR15=0,"",DR15="Orie",2,DR15="Holi",0,DR15="Leav",0)</f>
        <v/>
      </c>
      <c r="DT15" s="84"/>
      <c r="DU15" s="226" t="str" cm="1">
        <f t="array" ref="DU15">_xlfn.IFS(DT15="Pres",8,DT15="Abs",0,DT15=0,"",DT15="Orie",2,DT15="Holi",0,DT15="Leav",0)</f>
        <v/>
      </c>
      <c r="DV15" s="84"/>
      <c r="DW15" s="226" t="str" cm="1">
        <f t="array" ref="DW15">_xlfn.IFS(DV15="Pres",8,DV15="Abs",0,DV15=0,"",DV15="Orie",2,DV15="Holi",0,DV15="Leav",0)</f>
        <v/>
      </c>
      <c r="DX15" s="84"/>
      <c r="DY15" s="226" t="str" cm="1">
        <f t="array" ref="DY15">_xlfn.IFS(DX15="Pres",8,DX15="Abs",0,DX15=0,"",DX15="Orie",2,DX15="Holi",0,DX15="Leav",0)</f>
        <v/>
      </c>
      <c r="DZ15" s="84"/>
      <c r="EA15" s="226" t="str" cm="1">
        <f t="array" ref="EA15">_xlfn.IFS(DZ15="Pres",8,DZ15="Abs",0,DZ15=0,"",DZ15="Orie",2,DZ15="Holi",0,DZ15="Leav",0)</f>
        <v/>
      </c>
      <c r="EB15" s="84"/>
      <c r="EC15" s="226" t="str" cm="1">
        <f t="array" ref="EC15">_xlfn.IFS(EB15="Pres",8,EB15="Abs",0,EB15=0,"",EB15="Orie",2,EB15="Holi",0,EB15="Leav",0)</f>
        <v/>
      </c>
      <c r="ED15" s="84"/>
      <c r="EE15" s="226" t="str" cm="1">
        <f t="array" ref="EE15">_xlfn.IFS(ED15="Pres",8,ED15="Abs",0,ED15=0,"",ED15="Orie",2,ED15="Holi",0,ED15="Leav",0)</f>
        <v/>
      </c>
      <c r="EF15" s="84"/>
      <c r="EG15" s="226" t="str" cm="1">
        <f t="array" ref="EG15">_xlfn.IFS(EF15="Pres",8,EF15="Abs",0,EF15=0,"",EF15="Orie",2,EF15="Holi",0,EF15="Leav",0)</f>
        <v/>
      </c>
      <c r="EH15" s="84"/>
      <c r="EI15" s="226" t="str" cm="1">
        <f t="array" ref="EI15">_xlfn.IFS(EH15="Pres",8,EH15="Abs",0,EH15=0,"",EH15="Orie",2,EH15="Holi",0,EH15="Leav",0)</f>
        <v/>
      </c>
      <c r="EJ15" s="84"/>
      <c r="EK15" s="226" t="str" cm="1">
        <f t="array" ref="EK15">_xlfn.IFS(EJ15="Pres",8,EJ15="Abs",0,EJ15=0,"",EJ15="Orie",2,EJ15="Holi",0,EJ15="Leav",0)</f>
        <v/>
      </c>
      <c r="EL15" s="84"/>
      <c r="EM15" s="226" t="str" cm="1">
        <f t="array" ref="EM15">_xlfn.IFS(EL15="Pres",8,EL15="Abs",0,EL15=0,"",EL15="Orie",2,EL15="Holi",0,EL15="Leav",0)</f>
        <v/>
      </c>
      <c r="EN15" s="84"/>
      <c r="EO15" s="226" t="str" cm="1">
        <f t="array" ref="EO15">_xlfn.IFS(EN15="Pres",8,EN15="Abs",0,EN15=0,"",EN15="Orie",2,EN15="Holi",0,EN15="Leav",0)</f>
        <v/>
      </c>
      <c r="EP15" s="84"/>
      <c r="EQ15" s="226" t="str" cm="1">
        <f t="array" ref="EQ15">_xlfn.IFS(EP15="Pres",8,EP15="Abs",0,EP15=0,"",EP15="Orie",2,EP15="Holi",0,EP15="Leav",0)</f>
        <v/>
      </c>
      <c r="ER15" s="84"/>
      <c r="ES15" s="226" t="str" cm="1">
        <f t="array" ref="ES15">_xlfn.IFS(ER15="Pres",8,ER15="Abs",0,ER15=0,"",ER15="Orie",2,ER15="Holi",0,ER15="Leav",0)</f>
        <v/>
      </c>
      <c r="ET15" s="84"/>
      <c r="EU15" s="226" t="str" cm="1">
        <f t="array" ref="EU15">_xlfn.IFS(ET15="Pres",8,ET15="Abs",0,ET15=0,"",ET15="Orie",2,ET15="Holi",0,ET15="Leav",0)</f>
        <v/>
      </c>
      <c r="EV15" s="84"/>
      <c r="EW15" s="226" t="str" cm="1">
        <f t="array" ref="EW15">_xlfn.IFS(EV15="Pres",8,EV15="Abs",0,EV15=0,"",EV15="Orie",2,EV15="Holi",0,EV15="Leav",0)</f>
        <v/>
      </c>
      <c r="EX15" s="84"/>
      <c r="EY15" s="226" t="str" cm="1">
        <f t="array" ref="EY15">_xlfn.IFS(EX15="Pres",8,EX15="Abs",0,EX15=0,"",EX15="Orie",2,EX15="Holi",0,EX15="Leav",0)</f>
        <v/>
      </c>
      <c r="EZ15" s="84"/>
      <c r="FA15" s="226" t="str" cm="1">
        <f t="array" ref="FA15">_xlfn.IFS(EZ15="Pres",8,EZ15="Abs",0,EZ15=0,"",EZ15="Orie",2,EZ15="Holi",0,EZ15="Leav",0)</f>
        <v/>
      </c>
      <c r="FB15" s="84"/>
      <c r="FC15" s="226" t="str" cm="1">
        <f t="array" ref="FC15">_xlfn.IFS(FB15="Pres",8,FB15="Abs",0,FB15=0,"",FB15="Orie",2,FB15="Holi",0,FB15="Leav",0)</f>
        <v/>
      </c>
      <c r="FD15" s="84"/>
      <c r="FE15" s="226" t="str" cm="1">
        <f t="array" ref="FE15">_xlfn.IFS(FD15="Pres",8,FD15="Abs",0,FD15=0,"",FD15="Orie",2,FD15="Holi",0,FD15="Leav",0)</f>
        <v/>
      </c>
      <c r="FF15" s="84"/>
      <c r="FG15" s="226" t="str" cm="1">
        <f t="array" ref="FG15">_xlfn.IFS(FF15="Pres",8,FF15="Abs",0,FF15=0,"",FF15="Orie",2,FF15="Holi",0,FF15="Leav",0)</f>
        <v/>
      </c>
      <c r="FH15" s="84"/>
      <c r="FI15" s="226" t="str" cm="1">
        <f t="array" ref="FI15">_xlfn.IFS(FH15="Pres",8,FH15="Abs",0,FH15=0,"",FH15="Orie",2,FH15="Holi",0,FH15="Leav",0)</f>
        <v/>
      </c>
      <c r="FJ15" s="84"/>
      <c r="FK15" s="226" t="str" cm="1">
        <f t="array" ref="FK15">_xlfn.IFS(FJ15="Pres",8,FJ15="Abs",0,FJ15=0,"",FJ15="Orie",2,FJ15="Holi",0,FJ15="Leav",0)</f>
        <v/>
      </c>
      <c r="FL15" s="84"/>
      <c r="FM15" s="226" t="str" cm="1">
        <f t="array" ref="FM15">_xlfn.IFS(FL15="Pres",8,FL15="Abs",0,FL15=0,"",FL15="Orie",2,FL15="Holi",0,FL15="Leav",0)</f>
        <v/>
      </c>
      <c r="FN15" s="84"/>
      <c r="FO15" s="226" t="str" cm="1">
        <f t="array" ref="FO15">_xlfn.IFS(FN15="Pres",8,FN15="Abs",0,FN15=0,"",FN15="Orie",2,FN15="Holi",0,FN15="Leav",0)</f>
        <v/>
      </c>
    </row>
    <row r="16" spans="1:171" ht="18.75" customHeight="1">
      <c r="A16" s="109" t="s">
        <v>49</v>
      </c>
      <c r="B16" s="108" t="s">
        <v>2152</v>
      </c>
      <c r="C16" s="108" t="s">
        <v>1694</v>
      </c>
      <c r="D16" s="101"/>
      <c r="E16" s="115"/>
      <c r="F16" s="102" t="s">
        <v>43</v>
      </c>
      <c r="G16" s="105">
        <v>44299</v>
      </c>
      <c r="H16" s="105">
        <v>44638</v>
      </c>
      <c r="I16" s="99">
        <v>44540</v>
      </c>
      <c r="J16" s="36" t="s">
        <v>56</v>
      </c>
      <c r="K16" s="100">
        <v>44482</v>
      </c>
      <c r="L16" s="157">
        <v>44538</v>
      </c>
      <c r="M16" s="87"/>
      <c r="N16" s="79">
        <f t="shared" si="83"/>
        <v>32</v>
      </c>
      <c r="O16" s="79">
        <f t="shared" si="84"/>
        <v>258</v>
      </c>
      <c r="P16" s="39" t="str">
        <f t="shared" si="85"/>
        <v/>
      </c>
      <c r="Q16" s="38" t="str">
        <f t="shared" si="86"/>
        <v/>
      </c>
      <c r="R16" s="40" t="str">
        <f t="shared" si="87"/>
        <v/>
      </c>
      <c r="S16" s="41">
        <f t="shared" si="88"/>
        <v>2</v>
      </c>
      <c r="T16" s="45"/>
      <c r="U16" s="123">
        <v>7</v>
      </c>
      <c r="V16" s="123">
        <v>58</v>
      </c>
      <c r="W16" s="44"/>
      <c r="X16" s="71"/>
      <c r="Y16" s="42"/>
      <c r="Z16" s="44"/>
      <c r="AA16" s="45"/>
      <c r="AB16" s="46"/>
      <c r="AC16" s="83"/>
      <c r="AD16" s="48"/>
      <c r="AE16" s="48"/>
      <c r="AF16" s="48"/>
      <c r="AG16" s="48"/>
      <c r="AH16" s="48"/>
      <c r="AI16" s="48"/>
      <c r="AJ16" s="48"/>
      <c r="AK16" s="48"/>
      <c r="AL16" s="48"/>
      <c r="AM16" s="48"/>
      <c r="AN16" s="48"/>
      <c r="AO16" s="48"/>
      <c r="AP16" s="48"/>
      <c r="AQ16" s="48"/>
      <c r="AR16" s="48"/>
      <c r="AS16" s="48"/>
      <c r="AT16" s="84" t="s">
        <v>54</v>
      </c>
      <c r="AU16" s="84">
        <v>0</v>
      </c>
      <c r="AV16" s="48"/>
      <c r="AW16" s="48"/>
      <c r="AX16" s="48"/>
      <c r="AY16" s="48"/>
      <c r="AZ16" s="84" t="s">
        <v>54</v>
      </c>
      <c r="BA16" s="84">
        <v>0</v>
      </c>
      <c r="BB16" s="48"/>
      <c r="BC16" s="48"/>
      <c r="BD16" s="48"/>
      <c r="BE16" s="48"/>
      <c r="BF16" s="48"/>
      <c r="BG16" s="48"/>
      <c r="BH16" s="48"/>
      <c r="BI16" s="48"/>
      <c r="BJ16" s="48"/>
      <c r="BK16" s="48"/>
      <c r="BL16" s="84" t="s">
        <v>35</v>
      </c>
      <c r="BM16" s="84">
        <v>8</v>
      </c>
      <c r="BN16" s="84" t="s">
        <v>35</v>
      </c>
      <c r="BO16" s="84">
        <v>8</v>
      </c>
      <c r="BP16" s="178" t="s">
        <v>35</v>
      </c>
      <c r="BQ16" s="84">
        <v>8</v>
      </c>
      <c r="BR16" s="84" t="s">
        <v>35</v>
      </c>
      <c r="BS16" s="84">
        <v>8</v>
      </c>
      <c r="BT16" s="84" t="s">
        <v>35</v>
      </c>
      <c r="BU16" s="84">
        <v>8</v>
      </c>
      <c r="BV16" s="84" t="s">
        <v>35</v>
      </c>
      <c r="BW16" s="84">
        <v>8</v>
      </c>
      <c r="BX16" s="84" t="s">
        <v>35</v>
      </c>
      <c r="BY16" s="84">
        <v>8</v>
      </c>
      <c r="BZ16" s="262" t="s">
        <v>35</v>
      </c>
      <c r="CA16" s="84">
        <v>8</v>
      </c>
      <c r="CB16" s="84" t="s">
        <v>35</v>
      </c>
      <c r="CC16" s="84">
        <v>8</v>
      </c>
      <c r="CD16" s="84" t="s">
        <v>35</v>
      </c>
      <c r="CE16" s="84">
        <v>8</v>
      </c>
      <c r="CF16" s="84" t="s">
        <v>35</v>
      </c>
      <c r="CG16" s="84">
        <v>8</v>
      </c>
      <c r="CH16" s="84" t="s">
        <v>35</v>
      </c>
      <c r="CI16" s="84">
        <v>8</v>
      </c>
      <c r="CJ16" s="84" t="s">
        <v>35</v>
      </c>
      <c r="CK16" s="84">
        <v>8</v>
      </c>
      <c r="CL16" s="48" t="s">
        <v>35</v>
      </c>
      <c r="CM16" s="84">
        <v>8</v>
      </c>
      <c r="CN16" s="48" t="s">
        <v>35</v>
      </c>
      <c r="CO16" s="84">
        <v>8</v>
      </c>
      <c r="CP16" s="48" t="s">
        <v>35</v>
      </c>
      <c r="CQ16" s="84">
        <v>8</v>
      </c>
      <c r="CR16" s="48" t="s">
        <v>35</v>
      </c>
      <c r="CS16" s="84">
        <v>8</v>
      </c>
      <c r="CT16" s="84" t="s">
        <v>35</v>
      </c>
      <c r="CU16" s="226" cm="1">
        <f t="array" ref="CU16">_xlfn.IFS(CT16="Pres",8,CT16="Abs",0,CT16=0,"",CT16="Orie",2)</f>
        <v>8</v>
      </c>
      <c r="CV16" s="84" t="s">
        <v>35</v>
      </c>
      <c r="CW16" s="226" cm="1">
        <f t="array" ref="CW16">_xlfn.IFS(CV16="Pres",8,CV16="Abs",0,CV16=0,"",CV16="Orie",2)</f>
        <v>8</v>
      </c>
      <c r="CX16" s="84" t="s">
        <v>35</v>
      </c>
      <c r="CY16" s="226" cm="1">
        <f t="array" ref="CY16">_xlfn.IFS(CX16="Pres",8,CX16="Abs",0,CX16=0,"",CX16="Orie",2)</f>
        <v>8</v>
      </c>
      <c r="CZ16" s="84" t="s">
        <v>35</v>
      </c>
      <c r="DA16" s="226" cm="1">
        <f t="array" ref="DA16">_xlfn.IFS(CZ16="Pres",8,CZ16="Abs",0,CZ16=0,"",CZ16="Orie",2)</f>
        <v>8</v>
      </c>
      <c r="DB16" s="84" t="s">
        <v>35</v>
      </c>
      <c r="DC16" s="226" cm="1">
        <f t="array" ref="DC16">_xlfn.IFS(DB16="Pres",8,DB16="Abs",0,DB16=0,"",DB16="Orie",2,DB16="Holi",0,DB16="Leav",0)</f>
        <v>8</v>
      </c>
      <c r="DD16" s="84" t="s">
        <v>35</v>
      </c>
      <c r="DE16" s="226" cm="1">
        <f t="array" ref="DE16">_xlfn.IFS(DD16="Pres",8,DD16="Abs",0,DD16=0,"",DD16="Orie",2,DD16="Holi",0,DD16="Leav",0)</f>
        <v>8</v>
      </c>
      <c r="DF16" s="84" t="s">
        <v>35</v>
      </c>
      <c r="DG16" s="226" cm="1">
        <f t="array" ref="DG16">_xlfn.IFS(DF16="Pres",8,DF16="Abs",0,DF16=0,"",DF16="Orie",2,DF16="Holi",0,DF16="Leav",0)</f>
        <v>8</v>
      </c>
      <c r="DH16" s="84" t="s">
        <v>35</v>
      </c>
      <c r="DI16" s="226" cm="1">
        <f t="array" ref="DI16">_xlfn.IFS(DH16="Pres",8,DH16="Abs",0,DH16=0,"",DH16="Orie",2,DH16="Holi",0,DH16="Leav",0)</f>
        <v>8</v>
      </c>
      <c r="DJ16" s="84"/>
      <c r="DK16" s="226" t="str" cm="1">
        <f t="array" ref="DK16">_xlfn.IFS(DJ16="Pres",8,DJ16="Abs",0,DJ16=0,"",DJ16="Orie",2,DJ16="Holi",0,DJ16="Leav",0)</f>
        <v/>
      </c>
      <c r="DL16" s="84"/>
      <c r="DM16" s="226" t="str" cm="1">
        <f t="array" ref="DM16">_xlfn.IFS(DL16="Pres",8,DL16="Abs",0,DL16=0,"",DL16="Orie",2,DL16="Holi",0,DL16="Leav",0)</f>
        <v/>
      </c>
      <c r="DN16" s="84"/>
      <c r="DO16" s="226" t="str" cm="1">
        <f t="array" ref="DO16">_xlfn.IFS(DN16="Pres",8,DN16="Abs",0,DN16=0,"",DN16="Orie",2,DN16="Holi",0,DN16="Leav",0)</f>
        <v/>
      </c>
      <c r="DP16" s="84"/>
      <c r="DQ16" s="226" t="str" cm="1">
        <f t="array" ref="DQ16">_xlfn.IFS(DP16="Pres",8,DP16="Abs",0,DP16=0,"",DP16="Orie",2,DP16="Holi",0,DP16="Leav",0)</f>
        <v/>
      </c>
      <c r="DR16" s="84"/>
      <c r="DS16" s="226" t="str" cm="1">
        <f t="array" ref="DS16">_xlfn.IFS(DR16="Pres",8,DR16="Abs",0,DR16=0,"",DR16="Orie",2,DR16="Holi",0,DR16="Leav",0)</f>
        <v/>
      </c>
      <c r="DT16" s="84"/>
      <c r="DU16" s="226" t="str" cm="1">
        <f t="array" ref="DU16">_xlfn.IFS(DT16="Pres",8,DT16="Abs",0,DT16=0,"",DT16="Orie",2,DT16="Holi",0,DT16="Leav",0)</f>
        <v/>
      </c>
      <c r="DV16" s="84"/>
      <c r="DW16" s="226" t="str" cm="1">
        <f t="array" ref="DW16">_xlfn.IFS(DV16="Pres",8,DV16="Abs",0,DV16=0,"",DV16="Orie",2,DV16="Holi",0,DV16="Leav",0)</f>
        <v/>
      </c>
      <c r="DX16" s="84"/>
      <c r="DY16" s="226" t="str" cm="1">
        <f t="array" ref="DY16">_xlfn.IFS(DX16="Pres",8,DX16="Abs",0,DX16=0,"",DX16="Orie",2,DX16="Holi",0,DX16="Leav",0)</f>
        <v/>
      </c>
      <c r="DZ16" s="84"/>
      <c r="EA16" s="226" t="str" cm="1">
        <f t="array" ref="EA16">_xlfn.IFS(DZ16="Pres",8,DZ16="Abs",0,DZ16=0,"",DZ16="Orie",2,DZ16="Holi",0,DZ16="Leav",0)</f>
        <v/>
      </c>
      <c r="EB16" s="84"/>
      <c r="EC16" s="226" t="str" cm="1">
        <f t="array" ref="EC16">_xlfn.IFS(EB16="Pres",8,EB16="Abs",0,EB16=0,"",EB16="Orie",2,EB16="Holi",0,EB16="Leav",0)</f>
        <v/>
      </c>
      <c r="ED16" s="84"/>
      <c r="EE16" s="226" t="str" cm="1">
        <f t="array" ref="EE16">_xlfn.IFS(ED16="Pres",8,ED16="Abs",0,ED16=0,"",ED16="Orie",2,ED16="Holi",0,ED16="Leav",0)</f>
        <v/>
      </c>
      <c r="EF16" s="84"/>
      <c r="EG16" s="226" t="str" cm="1">
        <f t="array" ref="EG16">_xlfn.IFS(EF16="Pres",8,EF16="Abs",0,EF16=0,"",EF16="Orie",2,EF16="Holi",0,EF16="Leav",0)</f>
        <v/>
      </c>
      <c r="EH16" s="84"/>
      <c r="EI16" s="226" t="str" cm="1">
        <f t="array" ref="EI16">_xlfn.IFS(EH16="Pres",8,EH16="Abs",0,EH16=0,"",EH16="Orie",2,EH16="Holi",0,EH16="Leav",0)</f>
        <v/>
      </c>
      <c r="EJ16" s="84"/>
      <c r="EK16" s="226" t="str" cm="1">
        <f t="array" ref="EK16">_xlfn.IFS(EJ16="Pres",8,EJ16="Abs",0,EJ16=0,"",EJ16="Orie",2,EJ16="Holi",0,EJ16="Leav",0)</f>
        <v/>
      </c>
      <c r="EL16" s="84"/>
      <c r="EM16" s="226" t="str" cm="1">
        <f t="array" ref="EM16">_xlfn.IFS(EL16="Pres",8,EL16="Abs",0,EL16=0,"",EL16="Orie",2,EL16="Holi",0,EL16="Leav",0)</f>
        <v/>
      </c>
      <c r="EN16" s="84"/>
      <c r="EO16" s="226" t="str" cm="1">
        <f t="array" ref="EO16">_xlfn.IFS(EN16="Pres",8,EN16="Abs",0,EN16=0,"",EN16="Orie",2,EN16="Holi",0,EN16="Leav",0)</f>
        <v/>
      </c>
      <c r="EP16" s="84"/>
      <c r="EQ16" s="226" t="str" cm="1">
        <f t="array" ref="EQ16">_xlfn.IFS(EP16="Pres",8,EP16="Abs",0,EP16=0,"",EP16="Orie",2,EP16="Holi",0,EP16="Leav",0)</f>
        <v/>
      </c>
      <c r="ER16" s="84"/>
      <c r="ES16" s="226" t="str" cm="1">
        <f t="array" ref="ES16">_xlfn.IFS(ER16="Pres",8,ER16="Abs",0,ER16=0,"",ER16="Orie",2,ER16="Holi",0,ER16="Leav",0)</f>
        <v/>
      </c>
      <c r="ET16" s="84"/>
      <c r="EU16" s="226" t="str" cm="1">
        <f t="array" ref="EU16">_xlfn.IFS(ET16="Pres",8,ET16="Abs",0,ET16=0,"",ET16="Orie",2,ET16="Holi",0,ET16="Leav",0)</f>
        <v/>
      </c>
      <c r="EV16" s="84"/>
      <c r="EW16" s="226" t="str" cm="1">
        <f t="array" ref="EW16">_xlfn.IFS(EV16="Pres",8,EV16="Abs",0,EV16=0,"",EV16="Orie",2,EV16="Holi",0,EV16="Leav",0)</f>
        <v/>
      </c>
      <c r="EX16" s="84"/>
      <c r="EY16" s="226" t="str" cm="1">
        <f t="array" ref="EY16">_xlfn.IFS(EX16="Pres",8,EX16="Abs",0,EX16=0,"",EX16="Orie",2,EX16="Holi",0,EX16="Leav",0)</f>
        <v/>
      </c>
      <c r="EZ16" s="84"/>
      <c r="FA16" s="226" t="str" cm="1">
        <f t="array" ref="FA16">_xlfn.IFS(EZ16="Pres",8,EZ16="Abs",0,EZ16=0,"",EZ16="Orie",2,EZ16="Holi",0,EZ16="Leav",0)</f>
        <v/>
      </c>
      <c r="FB16" s="84"/>
      <c r="FC16" s="226" t="str" cm="1">
        <f t="array" ref="FC16">_xlfn.IFS(FB16="Pres",8,FB16="Abs",0,FB16=0,"",FB16="Orie",2,FB16="Holi",0,FB16="Leav",0)</f>
        <v/>
      </c>
      <c r="FD16" s="84"/>
      <c r="FE16" s="226" t="str" cm="1">
        <f t="array" ref="FE16">_xlfn.IFS(FD16="Pres",8,FD16="Abs",0,FD16=0,"",FD16="Orie",2,FD16="Holi",0,FD16="Leav",0)</f>
        <v/>
      </c>
      <c r="FF16" s="84"/>
      <c r="FG16" s="226" t="str" cm="1">
        <f t="array" ref="FG16">_xlfn.IFS(FF16="Pres",8,FF16="Abs",0,FF16=0,"",FF16="Orie",2,FF16="Holi",0,FF16="Leav",0)</f>
        <v/>
      </c>
      <c r="FH16" s="84"/>
      <c r="FI16" s="226" t="str" cm="1">
        <f t="array" ref="FI16">_xlfn.IFS(FH16="Pres",8,FH16="Abs",0,FH16=0,"",FH16="Orie",2,FH16="Holi",0,FH16="Leav",0)</f>
        <v/>
      </c>
      <c r="FJ16" s="84"/>
      <c r="FK16" s="226" t="str" cm="1">
        <f t="array" ref="FK16">_xlfn.IFS(FJ16="Pres",8,FJ16="Abs",0,FJ16=0,"",FJ16="Orie",2,FJ16="Holi",0,FJ16="Leav",0)</f>
        <v/>
      </c>
      <c r="FL16" s="84"/>
      <c r="FM16" s="226" t="str" cm="1">
        <f t="array" ref="FM16">_xlfn.IFS(FL16="Pres",8,FL16="Abs",0,FL16=0,"",FL16="Orie",2,FL16="Holi",0,FL16="Leav",0)</f>
        <v/>
      </c>
      <c r="FN16" s="84"/>
      <c r="FO16" s="226" t="str" cm="1">
        <f t="array" ref="FO16">_xlfn.IFS(FN16="Pres",8,FN16="Abs",0,FN16=0,"",FN16="Orie",2,FN16="Holi",0,FN16="Leav",0)</f>
        <v/>
      </c>
    </row>
    <row r="17" spans="1:171" ht="18.75" customHeight="1">
      <c r="A17" s="109" t="s">
        <v>49</v>
      </c>
      <c r="B17" s="108" t="s">
        <v>2153</v>
      </c>
      <c r="C17" s="108" t="s">
        <v>389</v>
      </c>
      <c r="D17" s="108" t="s">
        <v>2154</v>
      </c>
      <c r="E17" s="120"/>
      <c r="F17" s="102" t="s">
        <v>43</v>
      </c>
      <c r="G17" s="105">
        <v>44416</v>
      </c>
      <c r="H17" s="105">
        <v>44764</v>
      </c>
      <c r="I17" s="99">
        <v>44666</v>
      </c>
      <c r="J17" s="36" t="s">
        <v>44</v>
      </c>
      <c r="K17" s="100">
        <v>44585</v>
      </c>
      <c r="L17" s="157">
        <v>44641</v>
      </c>
      <c r="M17" s="87"/>
      <c r="N17" s="79">
        <f t="shared" si="83"/>
        <v>32</v>
      </c>
      <c r="O17" s="79">
        <f t="shared" si="84"/>
        <v>255.5</v>
      </c>
      <c r="P17" s="39">
        <f t="shared" si="85"/>
        <v>1</v>
      </c>
      <c r="Q17" s="38" t="str">
        <f t="shared" si="86"/>
        <v/>
      </c>
      <c r="R17" s="40" t="str">
        <f t="shared" si="87"/>
        <v/>
      </c>
      <c r="S17" s="41">
        <f t="shared" si="88"/>
        <v>2</v>
      </c>
      <c r="T17" s="45"/>
      <c r="U17" s="123"/>
      <c r="V17" s="123"/>
      <c r="W17" s="44"/>
      <c r="X17" s="71"/>
      <c r="Y17" s="42"/>
      <c r="Z17" s="44"/>
      <c r="AA17" s="45"/>
      <c r="AB17" s="46"/>
      <c r="AC17" s="83"/>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128"/>
      <c r="BQ17" s="48"/>
      <c r="BR17" s="48"/>
      <c r="BS17" s="48"/>
      <c r="BT17" s="48"/>
      <c r="BU17" s="48"/>
      <c r="BV17" s="48"/>
      <c r="BW17" s="48"/>
      <c r="BX17" s="48"/>
      <c r="BY17" s="48"/>
      <c r="BZ17" s="263"/>
      <c r="CA17" s="48"/>
      <c r="CB17" s="48" t="s">
        <v>34</v>
      </c>
      <c r="CC17" s="48">
        <v>2</v>
      </c>
      <c r="CD17" s="84" t="s">
        <v>35</v>
      </c>
      <c r="CE17" s="84">
        <v>8</v>
      </c>
      <c r="CF17" s="84" t="s">
        <v>35</v>
      </c>
      <c r="CG17" s="84">
        <v>8</v>
      </c>
      <c r="CH17" s="84" t="s">
        <v>35</v>
      </c>
      <c r="CI17" s="84">
        <v>8</v>
      </c>
      <c r="CJ17" s="84" t="s">
        <v>35</v>
      </c>
      <c r="CK17" s="84">
        <v>8</v>
      </c>
      <c r="CL17" s="48" t="s">
        <v>35</v>
      </c>
      <c r="CM17" s="84">
        <v>8</v>
      </c>
      <c r="CN17" s="48" t="s">
        <v>35</v>
      </c>
      <c r="CO17" s="84">
        <v>8</v>
      </c>
      <c r="CP17" s="48" t="s">
        <v>35</v>
      </c>
      <c r="CQ17" s="84">
        <v>8</v>
      </c>
      <c r="CR17" s="48" t="s">
        <v>35</v>
      </c>
      <c r="CS17" s="84">
        <v>8</v>
      </c>
      <c r="CT17" s="84" t="s">
        <v>35</v>
      </c>
      <c r="CU17" s="226" cm="1">
        <f t="array" ref="CU17">_xlfn.IFS(CT17="Pres",8,CT17="Abs",0,CT17=0,"",CT17="Orie",2)</f>
        <v>8</v>
      </c>
      <c r="CV17" s="84" t="s">
        <v>35</v>
      </c>
      <c r="CW17" s="226" cm="1">
        <f t="array" ref="CW17">_xlfn.IFS(CV17="Pres",8,CV17="Abs",0,CV17=0,"",CV17="Orie",2)</f>
        <v>8</v>
      </c>
      <c r="CX17" s="84" t="s">
        <v>35</v>
      </c>
      <c r="CY17" s="226" cm="1">
        <f t="array" ref="CY17">_xlfn.IFS(CX17="Pres",8,CX17="Abs",0,CX17=0,"",CX17="Orie",2)</f>
        <v>8</v>
      </c>
      <c r="CZ17" s="84" t="s">
        <v>35</v>
      </c>
      <c r="DA17" s="226" cm="1">
        <f t="array" ref="DA17">_xlfn.IFS(CZ17="Pres",8,CZ17="Abs",0,CZ17=0,"",CZ17="Orie",2)</f>
        <v>8</v>
      </c>
      <c r="DB17" s="84" t="s">
        <v>35</v>
      </c>
      <c r="DC17" s="226" cm="1">
        <f t="array" ref="DC17">_xlfn.IFS(DB17="Pres",8,DB17="Abs",0,DB17=0,"",DB17="Orie",2,DB17="Holi",0,DB17="Leav",0)</f>
        <v>8</v>
      </c>
      <c r="DD17" s="84" t="s">
        <v>35</v>
      </c>
      <c r="DE17" s="226" cm="1">
        <f t="array" ref="DE17">_xlfn.IFS(DD17="Pres",8,DD17="Abs",0,DD17=0,"",DD17="Orie",2,DD17="Holi",0,DD17="Leav",0)</f>
        <v>8</v>
      </c>
      <c r="DF17" s="84" t="s">
        <v>35</v>
      </c>
      <c r="DG17" s="226" cm="1">
        <f t="array" ref="DG17">_xlfn.IFS(DF17="Pres",8,DF17="Abs",0,DF17=0,"",DF17="Orie",2,DF17="Holi",0,DF17="Leav",0)</f>
        <v>8</v>
      </c>
      <c r="DH17" s="84" t="s">
        <v>35</v>
      </c>
      <c r="DI17" s="226" cm="1">
        <f t="array" ref="DI17">_xlfn.IFS(DH17="Pres",8,DH17="Abs",0,DH17=0,"",DH17="Orie",2,DH17="Holi",0,DH17="Leav",0)</f>
        <v>8</v>
      </c>
      <c r="DJ17" s="84" t="s">
        <v>35</v>
      </c>
      <c r="DK17" s="226" cm="1">
        <f t="array" ref="DK17">_xlfn.IFS(DJ17="Pres",8,DJ17="Abs",0,DJ17=0,"",DJ17="Orie",2,DJ17="Holi",0,DJ17="Leav",0)</f>
        <v>8</v>
      </c>
      <c r="DL17" s="84" t="s">
        <v>35</v>
      </c>
      <c r="DM17" s="226" cm="1">
        <f t="array" ref="DM17">_xlfn.IFS(DL17="Pres",8,DL17="Abs",0,DL17=0,"",DL17="Orie",2,DL17="Holi",0,DL17="Leav",0)</f>
        <v>8</v>
      </c>
      <c r="DN17" s="84" t="s">
        <v>35</v>
      </c>
      <c r="DO17" s="226" cm="1">
        <f t="array" ref="DO17">_xlfn.IFS(DN17="Pres",8,DN17="Abs",0,DN17=0,"",DN17="Orie",2,DN17="Holi",0,DN17="Leav",0)</f>
        <v>8</v>
      </c>
      <c r="DP17" s="84" t="s">
        <v>35</v>
      </c>
      <c r="DQ17" s="226" cm="1">
        <f t="array" ref="DQ17">_xlfn.IFS(DP17="Pres",8,DP17="Abs",0,DP17=0,"",DP17="Orie",2,DP17="Holi",0,DP17="Leav",0)</f>
        <v>8</v>
      </c>
      <c r="DR17" s="84" t="s">
        <v>54</v>
      </c>
      <c r="DS17" s="226" cm="1">
        <f t="array" ref="DS17">_xlfn.IFS(DR17="Pres",8,DR17="Abs",0,DR17=0,"",DR17="Orie",2,DR17="Holi",0,DR17="Leav",0)</f>
        <v>0</v>
      </c>
      <c r="DT17" s="84" t="s">
        <v>54</v>
      </c>
      <c r="DU17" s="226" cm="1">
        <f t="array" ref="DU17">_xlfn.IFS(DT17="Pres",8,DT17="Abs",0,DT17=0,"",DT17="Orie",2,DT17="Holi",0,DT17="Leav",0)</f>
        <v>0</v>
      </c>
      <c r="DV17" s="84" t="s">
        <v>35</v>
      </c>
      <c r="DW17" s="226" cm="1">
        <f t="array" ref="DW17">_xlfn.IFS(DV17="Pres",8,DV17="Abs",0,DV17=0,"",DV17="Orie",2,DV17="Holi",0,DV17="Leav",0)</f>
        <v>8</v>
      </c>
      <c r="DX17" s="84" t="s">
        <v>35</v>
      </c>
      <c r="DY17" s="226" cm="1">
        <f t="array" ref="DY17">_xlfn.IFS(DX17="Pres",8,DX17="Abs",0,DX17=0,"",DX17="Orie",2,DX17="Holi",0,DX17="Leav",0)</f>
        <v>8</v>
      </c>
      <c r="DZ17" s="84" t="s">
        <v>35</v>
      </c>
      <c r="EA17" s="226" cm="1">
        <f t="array" ref="EA17">_xlfn.IFS(DZ17="Pres",8,DZ17="Abs",0,DZ17=0,"",DZ17="Orie",2,DZ17="Holi",0,DZ17="Leav",0)</f>
        <v>8</v>
      </c>
      <c r="EB17" s="84" t="s">
        <v>35</v>
      </c>
      <c r="EC17" s="226" cm="1">
        <f t="array" ref="EC17">_xlfn.IFS(EB17="Pres",8,EB17="Abs",0,EB17=0,"",EB17="Orie",2,EB17="Holi",0,EB17="Leav",0)</f>
        <v>8</v>
      </c>
      <c r="ED17" s="84" t="s">
        <v>35</v>
      </c>
      <c r="EE17" s="226">
        <v>7.5</v>
      </c>
      <c r="EF17" s="84" t="s">
        <v>35</v>
      </c>
      <c r="EG17" s="226" cm="1">
        <f t="array" ref="EG17">_xlfn.IFS(EF17="Pres",8,EF17="Abs",0,EF17=0,"",EF17="Orie",2,EF17="Holi",0,EF17="Leav",0)</f>
        <v>8</v>
      </c>
      <c r="EH17" s="84" t="s">
        <v>35</v>
      </c>
      <c r="EI17" s="226" cm="1">
        <f t="array" ref="EI17">_xlfn.IFS(EH17="Pres",8,EH17="Abs",0,EH17=0,"",EH17="Orie",2,EH17="Holi",0,EH17="Leav",0)</f>
        <v>8</v>
      </c>
      <c r="EJ17" s="84" t="s">
        <v>35</v>
      </c>
      <c r="EK17" s="226" cm="1">
        <f t="array" ref="EK17">_xlfn.IFS(EJ17="Pres",8,EJ17="Abs",0,EJ17=0,"",EJ17="Orie",2,EJ17="Holi",0,EJ17="Leav",0)</f>
        <v>8</v>
      </c>
      <c r="EL17" s="84" t="s">
        <v>35</v>
      </c>
      <c r="EM17" s="226">
        <v>6</v>
      </c>
      <c r="EN17" s="84" t="s">
        <v>35</v>
      </c>
      <c r="EO17" s="226" cm="1">
        <f t="array" ref="EO17">_xlfn.IFS(EN17="Pres",8,EN17="Abs",0,EN17=0,"",EN17="Orie",2,EN17="Holi",0,EN17="Leav",0)</f>
        <v>8</v>
      </c>
      <c r="EP17" s="84" t="s">
        <v>35</v>
      </c>
      <c r="EQ17" s="226" cm="1">
        <f t="array" ref="EQ17">_xlfn.IFS(EP17="Pres",8,EP17="Abs",0,EP17=0,"",EP17="Orie",2,EP17="Holi",0,EP17="Leav",0)</f>
        <v>8</v>
      </c>
      <c r="ER17" s="84" t="s">
        <v>35</v>
      </c>
      <c r="ES17" s="226" cm="1">
        <f t="array" ref="ES17">_xlfn.IFS(ER17="Pres",8,ER17="Abs",0,ER17=0,"",ER17="Orie",2,ER17="Holi",0,ER17="Leav",0)</f>
        <v>8</v>
      </c>
      <c r="ET17" s="84"/>
      <c r="EU17" s="226" t="str" cm="1">
        <f t="array" ref="EU17">_xlfn.IFS(ET17="Pres",8,ET17="Abs",0,ET17=0,"",ET17="Orie",2,ET17="Holi",0,ET17="Leav",0)</f>
        <v/>
      </c>
      <c r="EV17" s="84"/>
      <c r="EW17" s="226" t="str" cm="1">
        <f t="array" ref="EW17">_xlfn.IFS(EV17="Pres",8,EV17="Abs",0,EV17=0,"",EV17="Orie",2,EV17="Holi",0,EV17="Leav",0)</f>
        <v/>
      </c>
      <c r="EX17" s="84"/>
      <c r="EY17" s="226" t="str" cm="1">
        <f t="array" ref="EY17">_xlfn.IFS(EX17="Pres",8,EX17="Abs",0,EX17=0,"",EX17="Orie",2,EX17="Holi",0,EX17="Leav",0)</f>
        <v/>
      </c>
      <c r="EZ17" s="84"/>
      <c r="FA17" s="226" t="str" cm="1">
        <f t="array" ref="FA17">_xlfn.IFS(EZ17="Pres",8,EZ17="Abs",0,EZ17=0,"",EZ17="Orie",2,EZ17="Holi",0,EZ17="Leav",0)</f>
        <v/>
      </c>
      <c r="FB17" s="84"/>
      <c r="FC17" s="226" t="str" cm="1">
        <f t="array" ref="FC17">_xlfn.IFS(FB17="Pres",8,FB17="Abs",0,FB17=0,"",FB17="Orie",2,FB17="Holi",0,FB17="Leav",0)</f>
        <v/>
      </c>
      <c r="FD17" s="84"/>
      <c r="FE17" s="226" t="str" cm="1">
        <f t="array" ref="FE17">_xlfn.IFS(FD17="Pres",8,FD17="Abs",0,FD17=0,"",FD17="Orie",2,FD17="Holi",0,FD17="Leav",0)</f>
        <v/>
      </c>
      <c r="FF17" s="84"/>
      <c r="FG17" s="226" t="str" cm="1">
        <f t="array" ref="FG17">_xlfn.IFS(FF17="Pres",8,FF17="Abs",0,FF17=0,"",FF17="Orie",2,FF17="Holi",0,FF17="Leav",0)</f>
        <v/>
      </c>
      <c r="FH17" s="84"/>
      <c r="FI17" s="226" t="str" cm="1">
        <f t="array" ref="FI17">_xlfn.IFS(FH17="Pres",8,FH17="Abs",0,FH17=0,"",FH17="Orie",2,FH17="Holi",0,FH17="Leav",0)</f>
        <v/>
      </c>
      <c r="FJ17" s="84"/>
      <c r="FK17" s="226" t="str" cm="1">
        <f t="array" ref="FK17">_xlfn.IFS(FJ17="Pres",8,FJ17="Abs",0,FJ17=0,"",FJ17="Orie",2,FJ17="Holi",0,FJ17="Leav",0)</f>
        <v/>
      </c>
      <c r="FL17" s="84"/>
      <c r="FM17" s="226" t="str" cm="1">
        <f t="array" ref="FM17">_xlfn.IFS(FL17="Pres",8,FL17="Abs",0,FL17=0,"",FL17="Orie",2,FL17="Holi",0,FL17="Leav",0)</f>
        <v/>
      </c>
      <c r="FN17" s="84"/>
      <c r="FO17" s="226" t="str" cm="1">
        <f t="array" ref="FO17">_xlfn.IFS(FN17="Pres",8,FN17="Abs",0,FN17=0,"",FN17="Orie",2,FN17="Holi",0,FN17="Leav",0)</f>
        <v/>
      </c>
    </row>
    <row r="18" spans="1:171" ht="18.75" customHeight="1">
      <c r="A18" s="109" t="s">
        <v>49</v>
      </c>
      <c r="B18" s="108" t="s">
        <v>2155</v>
      </c>
      <c r="C18" s="108" t="s">
        <v>2156</v>
      </c>
      <c r="D18" s="108" t="s">
        <v>2157</v>
      </c>
      <c r="E18" s="107"/>
      <c r="F18" s="102" t="s">
        <v>121</v>
      </c>
      <c r="G18" s="105">
        <v>44416</v>
      </c>
      <c r="H18" s="105">
        <v>44757</v>
      </c>
      <c r="I18" s="99">
        <v>44673</v>
      </c>
      <c r="J18" s="36" t="s">
        <v>44</v>
      </c>
      <c r="K18" s="100">
        <v>44585</v>
      </c>
      <c r="L18" s="157">
        <v>44641</v>
      </c>
      <c r="M18" s="87"/>
      <c r="N18" s="79">
        <f t="shared" si="83"/>
        <v>32</v>
      </c>
      <c r="O18" s="79">
        <f t="shared" si="84"/>
        <v>258</v>
      </c>
      <c r="P18" s="39">
        <f t="shared" si="85"/>
        <v>1</v>
      </c>
      <c r="Q18" s="38" t="str">
        <f t="shared" si="86"/>
        <v/>
      </c>
      <c r="R18" s="40" t="str">
        <f t="shared" si="87"/>
        <v/>
      </c>
      <c r="S18" s="41">
        <f t="shared" si="88"/>
        <v>2</v>
      </c>
      <c r="T18" s="45"/>
      <c r="U18" s="123"/>
      <c r="V18" s="123"/>
      <c r="W18" s="44"/>
      <c r="X18" s="71"/>
      <c r="Y18" s="42"/>
      <c r="Z18" s="44"/>
      <c r="AA18" s="45"/>
      <c r="AB18" s="46"/>
      <c r="AC18" s="83"/>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128"/>
      <c r="BQ18" s="48"/>
      <c r="BR18" s="48"/>
      <c r="BS18" s="48"/>
      <c r="BT18" s="48"/>
      <c r="BU18" s="48"/>
      <c r="BV18" s="48"/>
      <c r="BW18" s="48"/>
      <c r="BX18" s="48"/>
      <c r="BY18" s="48"/>
      <c r="BZ18" s="263"/>
      <c r="CA18" s="48"/>
      <c r="CB18" s="48" t="s">
        <v>34</v>
      </c>
      <c r="CC18" s="48">
        <v>2</v>
      </c>
      <c r="CD18" s="84" t="s">
        <v>35</v>
      </c>
      <c r="CE18" s="84">
        <v>8</v>
      </c>
      <c r="CF18" s="84" t="s">
        <v>35</v>
      </c>
      <c r="CG18" s="84">
        <v>8</v>
      </c>
      <c r="CH18" s="84" t="s">
        <v>35</v>
      </c>
      <c r="CI18" s="84">
        <v>8</v>
      </c>
      <c r="CJ18" s="84" t="s">
        <v>35</v>
      </c>
      <c r="CK18" s="84">
        <v>8</v>
      </c>
      <c r="CL18" s="48" t="s">
        <v>35</v>
      </c>
      <c r="CM18" s="84">
        <v>8</v>
      </c>
      <c r="CN18" s="48" t="s">
        <v>35</v>
      </c>
      <c r="CO18" s="84">
        <v>8</v>
      </c>
      <c r="CP18" s="48" t="s">
        <v>35</v>
      </c>
      <c r="CQ18" s="84">
        <v>8</v>
      </c>
      <c r="CR18" s="48" t="s">
        <v>35</v>
      </c>
      <c r="CS18" s="84">
        <v>8</v>
      </c>
      <c r="CT18" s="84" t="s">
        <v>35</v>
      </c>
      <c r="CU18" s="226" cm="1">
        <f t="array" ref="CU18">_xlfn.IFS(CT18="Pres",8,CT18="Abs",0,CT18=0,"",CT18="Orie",2)</f>
        <v>8</v>
      </c>
      <c r="CV18" s="84" t="s">
        <v>35</v>
      </c>
      <c r="CW18" s="226" cm="1">
        <f t="array" ref="CW18">_xlfn.IFS(CV18="Pres",8,CV18="Abs",0,CV18=0,"",CV18="Orie",2)</f>
        <v>8</v>
      </c>
      <c r="CX18" s="84" t="s">
        <v>35</v>
      </c>
      <c r="CY18" s="226" cm="1">
        <f t="array" ref="CY18">_xlfn.IFS(CX18="Pres",8,CX18="Abs",0,CX18=0,"",CX18="Orie",2)</f>
        <v>8</v>
      </c>
      <c r="CZ18" s="84" t="s">
        <v>35</v>
      </c>
      <c r="DA18" s="226" cm="1">
        <f t="array" ref="DA18">_xlfn.IFS(CZ18="Pres",8,CZ18="Abs",0,CZ18=0,"",CZ18="Orie",2)</f>
        <v>8</v>
      </c>
      <c r="DB18" s="84" t="s">
        <v>35</v>
      </c>
      <c r="DC18" s="226" cm="1">
        <f t="array" ref="DC18">_xlfn.IFS(DB18="Pres",8,DB18="Abs",0,DB18=0,"",DB18="Orie",2,DB18="Holi",0,DB18="Leav",0)</f>
        <v>8</v>
      </c>
      <c r="DD18" s="84" t="s">
        <v>35</v>
      </c>
      <c r="DE18" s="226" cm="1">
        <f t="array" ref="DE18">_xlfn.IFS(DD18="Pres",8,DD18="Abs",0,DD18=0,"",DD18="Orie",2,DD18="Holi",0,DD18="Leav",0)</f>
        <v>8</v>
      </c>
      <c r="DF18" s="84" t="s">
        <v>35</v>
      </c>
      <c r="DG18" s="226" cm="1">
        <f t="array" ref="DG18">_xlfn.IFS(DF18="Pres",8,DF18="Abs",0,DF18=0,"",DF18="Orie",2,DF18="Holi",0,DF18="Leav",0)</f>
        <v>8</v>
      </c>
      <c r="DH18" s="84" t="s">
        <v>35</v>
      </c>
      <c r="DI18" s="226" cm="1">
        <f t="array" ref="DI18">_xlfn.IFS(DH18="Pres",8,DH18="Abs",0,DH18=0,"",DH18="Orie",2,DH18="Holi",0,DH18="Leav",0)</f>
        <v>8</v>
      </c>
      <c r="DJ18" s="84" t="s">
        <v>35</v>
      </c>
      <c r="DK18" s="226" cm="1">
        <f t="array" ref="DK18">_xlfn.IFS(DJ18="Pres",8,DJ18="Abs",0,DJ18=0,"",DJ18="Orie",2,DJ18="Holi",0,DJ18="Leav",0)</f>
        <v>8</v>
      </c>
      <c r="DL18" s="84" t="s">
        <v>35</v>
      </c>
      <c r="DM18" s="226" cm="1">
        <f t="array" ref="DM18">_xlfn.IFS(DL18="Pres",8,DL18="Abs",0,DL18=0,"",DL18="Orie",2,DL18="Holi",0,DL18="Leav",0)</f>
        <v>8</v>
      </c>
      <c r="DN18" s="84" t="s">
        <v>35</v>
      </c>
      <c r="DO18" s="226" cm="1">
        <f t="array" ref="DO18">_xlfn.IFS(DN18="Pres",8,DN18="Abs",0,DN18=0,"",DN18="Orie",2,DN18="Holi",0,DN18="Leav",0)</f>
        <v>8</v>
      </c>
      <c r="DP18" s="84" t="s">
        <v>35</v>
      </c>
      <c r="DQ18" s="226" cm="1">
        <f t="array" ref="DQ18">_xlfn.IFS(DP18="Pres",8,DP18="Abs",0,DP18=0,"",DP18="Orie",2,DP18="Holi",0,DP18="Leav",0)</f>
        <v>8</v>
      </c>
      <c r="DR18" s="84" t="s">
        <v>54</v>
      </c>
      <c r="DS18" s="226" cm="1">
        <f t="array" ref="DS18">_xlfn.IFS(DR18="Pres",8,DR18="Abs",0,DR18=0,"",DR18="Orie",2,DR18="Holi",0,DR18="Leav",0)</f>
        <v>0</v>
      </c>
      <c r="DT18" s="84" t="s">
        <v>54</v>
      </c>
      <c r="DU18" s="226" cm="1">
        <f t="array" ref="DU18">_xlfn.IFS(DT18="Pres",8,DT18="Abs",0,DT18=0,"",DT18="Orie",2,DT18="Holi",0,DT18="Leav",0)</f>
        <v>0</v>
      </c>
      <c r="DV18" s="84" t="s">
        <v>35</v>
      </c>
      <c r="DW18" s="226" cm="1">
        <f t="array" ref="DW18">_xlfn.IFS(DV18="Pres",8,DV18="Abs",0,DV18=0,"",DV18="Orie",2,DV18="Holi",0,DV18="Leav",0)</f>
        <v>8</v>
      </c>
      <c r="DX18" s="84" t="s">
        <v>35</v>
      </c>
      <c r="DY18" s="226" cm="1">
        <f t="array" ref="DY18">_xlfn.IFS(DX18="Pres",8,DX18="Abs",0,DX18=0,"",DX18="Orie",2,DX18="Holi",0,DX18="Leav",0)</f>
        <v>8</v>
      </c>
      <c r="DZ18" s="84" t="s">
        <v>35</v>
      </c>
      <c r="EA18" s="226" cm="1">
        <f t="array" ref="EA18">_xlfn.IFS(DZ18="Pres",8,DZ18="Abs",0,DZ18=0,"",DZ18="Orie",2,DZ18="Holi",0,DZ18="Leav",0)</f>
        <v>8</v>
      </c>
      <c r="EB18" s="84" t="s">
        <v>35</v>
      </c>
      <c r="EC18" s="226" cm="1">
        <f t="array" ref="EC18">_xlfn.IFS(EB18="Pres",8,EB18="Abs",0,EB18=0,"",EB18="Orie",2,EB18="Holi",0,EB18="Leav",0)</f>
        <v>8</v>
      </c>
      <c r="ED18" s="84" t="s">
        <v>35</v>
      </c>
      <c r="EE18" s="226" cm="1">
        <f t="array" ref="EE18">_xlfn.IFS(ED18="Pres",8,ED18="Abs",0,ED18=0,"",ED18="Orie",2,ED18="Holi",0,ED18="Leav",0)</f>
        <v>8</v>
      </c>
      <c r="EF18" s="84" t="s">
        <v>35</v>
      </c>
      <c r="EG18" s="226" cm="1">
        <f t="array" ref="EG18">_xlfn.IFS(EF18="Pres",8,EF18="Abs",0,EF18=0,"",EF18="Orie",2,EF18="Holi",0,EF18="Leav",0)</f>
        <v>8</v>
      </c>
      <c r="EH18" s="84" t="s">
        <v>35</v>
      </c>
      <c r="EI18" s="226" cm="1">
        <f t="array" ref="EI18">_xlfn.IFS(EH18="Pres",8,EH18="Abs",0,EH18=0,"",EH18="Orie",2,EH18="Holi",0,EH18="Leav",0)</f>
        <v>8</v>
      </c>
      <c r="EJ18" s="84" t="s">
        <v>35</v>
      </c>
      <c r="EK18" s="226" cm="1">
        <f t="array" ref="EK18">_xlfn.IFS(EJ18="Pres",8,EJ18="Abs",0,EJ18=0,"",EJ18="Orie",2,EJ18="Holi",0,EJ18="Leav",0)</f>
        <v>8</v>
      </c>
      <c r="EL18" s="84" t="s">
        <v>35</v>
      </c>
      <c r="EM18" s="226" cm="1">
        <f t="array" ref="EM18">_xlfn.IFS(EL18="Pres",8,EL18="Abs",0,EL18=0,"",EL18="Orie",2,EL18="Holi",0,EL18="Leav",0)</f>
        <v>8</v>
      </c>
      <c r="EN18" s="84" t="s">
        <v>35</v>
      </c>
      <c r="EO18" s="226" cm="1">
        <f t="array" ref="EO18">_xlfn.IFS(EN18="Pres",8,EN18="Abs",0,EN18=0,"",EN18="Orie",2,EN18="Holi",0,EN18="Leav",0)</f>
        <v>8</v>
      </c>
      <c r="EP18" s="84" t="s">
        <v>35</v>
      </c>
      <c r="EQ18" s="226" cm="1">
        <f t="array" ref="EQ18">_xlfn.IFS(EP18="Pres",8,EP18="Abs",0,EP18=0,"",EP18="Orie",2,EP18="Holi",0,EP18="Leav",0)</f>
        <v>8</v>
      </c>
      <c r="ER18" s="84" t="s">
        <v>35</v>
      </c>
      <c r="ES18" s="226" cm="1">
        <f t="array" ref="ES18">_xlfn.IFS(ER18="Pres",8,ER18="Abs",0,ER18=0,"",ER18="Orie",2,ER18="Holi",0,ER18="Leav",0)</f>
        <v>8</v>
      </c>
      <c r="ET18" s="84"/>
      <c r="EU18" s="226" t="str" cm="1">
        <f t="array" ref="EU18">_xlfn.IFS(ET18="Pres",8,ET18="Abs",0,ET18=0,"",ET18="Orie",2,ET18="Holi",0,ET18="Leav",0)</f>
        <v/>
      </c>
      <c r="EV18" s="84"/>
      <c r="EW18" s="226" t="str" cm="1">
        <f t="array" ref="EW18">_xlfn.IFS(EV18="Pres",8,EV18="Abs",0,EV18=0,"",EV18="Orie",2,EV18="Holi",0,EV18="Leav",0)</f>
        <v/>
      </c>
      <c r="EX18" s="84"/>
      <c r="EY18" s="226" t="str" cm="1">
        <f t="array" ref="EY18">_xlfn.IFS(EX18="Pres",8,EX18="Abs",0,EX18=0,"",EX18="Orie",2,EX18="Holi",0,EX18="Leav",0)</f>
        <v/>
      </c>
      <c r="EZ18" s="84"/>
      <c r="FA18" s="226" t="str" cm="1">
        <f t="array" ref="FA18">_xlfn.IFS(EZ18="Pres",8,EZ18="Abs",0,EZ18=0,"",EZ18="Orie",2,EZ18="Holi",0,EZ18="Leav",0)</f>
        <v/>
      </c>
      <c r="FB18" s="84"/>
      <c r="FC18" s="226" t="str" cm="1">
        <f t="array" ref="FC18">_xlfn.IFS(FB18="Pres",8,FB18="Abs",0,FB18=0,"",FB18="Orie",2,FB18="Holi",0,FB18="Leav",0)</f>
        <v/>
      </c>
      <c r="FD18" s="84"/>
      <c r="FE18" s="226" t="str" cm="1">
        <f t="array" ref="FE18">_xlfn.IFS(FD18="Pres",8,FD18="Abs",0,FD18=0,"",FD18="Orie",2,FD18="Holi",0,FD18="Leav",0)</f>
        <v/>
      </c>
      <c r="FF18" s="84"/>
      <c r="FG18" s="226" t="str" cm="1">
        <f t="array" ref="FG18">_xlfn.IFS(FF18="Pres",8,FF18="Abs",0,FF18=0,"",FF18="Orie",2,FF18="Holi",0,FF18="Leav",0)</f>
        <v/>
      </c>
      <c r="FH18" s="84"/>
      <c r="FI18" s="226" t="str" cm="1">
        <f t="array" ref="FI18">_xlfn.IFS(FH18="Pres",8,FH18="Abs",0,FH18=0,"",FH18="Orie",2,FH18="Holi",0,FH18="Leav",0)</f>
        <v/>
      </c>
      <c r="FJ18" s="84"/>
      <c r="FK18" s="226" t="str" cm="1">
        <f t="array" ref="FK18">_xlfn.IFS(FJ18="Pres",8,FJ18="Abs",0,FJ18=0,"",FJ18="Orie",2,FJ18="Holi",0,FJ18="Leav",0)</f>
        <v/>
      </c>
      <c r="FL18" s="84"/>
      <c r="FM18" s="226" t="str" cm="1">
        <f t="array" ref="FM18">_xlfn.IFS(FL18="Pres",8,FL18="Abs",0,FL18=0,"",FL18="Orie",2,FL18="Holi",0,FL18="Leav",0)</f>
        <v/>
      </c>
      <c r="FN18" s="84"/>
      <c r="FO18" s="226" t="str" cm="1">
        <f t="array" ref="FO18">_xlfn.IFS(FN18="Pres",8,FN18="Abs",0,FN18=0,"",FN18="Orie",2,FN18="Holi",0,FN18="Leav",0)</f>
        <v/>
      </c>
    </row>
    <row r="19" spans="1:171" ht="18.75" customHeight="1">
      <c r="A19" s="109" t="s">
        <v>60</v>
      </c>
      <c r="B19" s="108" t="s">
        <v>1680</v>
      </c>
      <c r="C19" s="108" t="s">
        <v>1170</v>
      </c>
      <c r="D19" s="108" t="s">
        <v>1681</v>
      </c>
      <c r="E19" s="120"/>
      <c r="F19" s="102" t="s">
        <v>43</v>
      </c>
      <c r="G19" s="105">
        <v>44500</v>
      </c>
      <c r="H19" s="105">
        <v>44855</v>
      </c>
      <c r="I19" s="157">
        <v>44753</v>
      </c>
      <c r="J19" s="36" t="str">
        <f t="shared" ref="J19:J78" si="89">TEXT(G19,"ddd")</f>
        <v>Sun</v>
      </c>
      <c r="K19" s="100">
        <f t="shared" ref="K19:K69" si="90">L19-8*7</f>
        <v>44697</v>
      </c>
      <c r="L19" s="157">
        <v>44753</v>
      </c>
      <c r="M19" s="87"/>
      <c r="N19" s="79">
        <f t="shared" si="83"/>
        <v>20</v>
      </c>
      <c r="O19" s="79">
        <f t="shared" si="84"/>
        <v>162</v>
      </c>
      <c r="P19" s="39">
        <f t="shared" si="85"/>
        <v>1</v>
      </c>
      <c r="Q19" s="38" t="str">
        <f t="shared" si="86"/>
        <v/>
      </c>
      <c r="R19" s="40" t="str">
        <f t="shared" si="87"/>
        <v/>
      </c>
      <c r="S19" s="41">
        <f t="shared" si="88"/>
        <v>2</v>
      </c>
      <c r="T19" s="45"/>
      <c r="U19" s="123"/>
      <c r="V19" s="123"/>
      <c r="W19" s="44"/>
      <c r="X19" s="71"/>
      <c r="Y19" s="42"/>
      <c r="Z19" s="44"/>
      <c r="AA19" s="45"/>
      <c r="AB19" s="46"/>
      <c r="AC19" s="83"/>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128"/>
      <c r="BQ19" s="48"/>
      <c r="BR19" s="48"/>
      <c r="BS19" s="48"/>
      <c r="BT19" s="48"/>
      <c r="BU19" s="48"/>
      <c r="BV19" s="48"/>
      <c r="BW19" s="48"/>
      <c r="BX19" s="48"/>
      <c r="BY19" s="48"/>
      <c r="BZ19" s="263"/>
      <c r="CA19" s="48"/>
      <c r="CB19" s="48"/>
      <c r="CC19" s="48"/>
      <c r="CD19" s="48"/>
      <c r="CE19" s="48"/>
      <c r="CF19" s="48"/>
      <c r="CG19" s="48"/>
      <c r="CH19" s="48"/>
      <c r="CI19" s="48"/>
      <c r="CJ19" s="48"/>
      <c r="CK19" s="48"/>
      <c r="CL19" s="48"/>
      <c r="CM19" s="48"/>
      <c r="CN19" s="48"/>
      <c r="CO19" s="48"/>
      <c r="CP19" s="48"/>
      <c r="CQ19" s="48"/>
      <c r="CR19" s="48"/>
      <c r="CS19" s="128"/>
      <c r="CT19" s="131"/>
      <c r="CU19" s="131"/>
      <c r="CV19" s="84"/>
      <c r="CW19" s="226" t="str" cm="1">
        <f t="array" ref="CW19">_xlfn.IFS(CV19="Pres",8,CV19="Abs",0,CV19=0,"",CV19="Orie",2)</f>
        <v/>
      </c>
      <c r="CX19" s="84"/>
      <c r="CY19" s="226" t="str" cm="1">
        <f t="array" ref="CY19">_xlfn.IFS(CX19="Pres",8,CX19="Abs",0,CX19=0,"",CX19="Orie",2)</f>
        <v/>
      </c>
      <c r="CZ19" s="84" t="s">
        <v>34</v>
      </c>
      <c r="DA19" s="226" cm="1">
        <f t="array" ref="DA19">_xlfn.IFS(CZ19="Pres",8,CZ19="Abs",0,CZ19=0,"",CZ19="Orie",2)</f>
        <v>2</v>
      </c>
      <c r="DB19" s="84" t="s">
        <v>35</v>
      </c>
      <c r="DC19" s="226" cm="1">
        <f t="array" ref="DC19">_xlfn.IFS(DB19="Pres",8,DB19="Abs",0,DB19=0,"",DB19="Orie",2,DB19="Holi",0,DB19="Leav",0)</f>
        <v>8</v>
      </c>
      <c r="DD19" s="84" t="s">
        <v>35</v>
      </c>
      <c r="DE19" s="226" cm="1">
        <f t="array" ref="DE19">_xlfn.IFS(DD19="Pres",8,DD19="Abs",0,DD19=0,"",DD19="Orie",2,DD19="Holi",0,DD19="Leav",0)</f>
        <v>8</v>
      </c>
      <c r="DF19" s="84" t="s">
        <v>35</v>
      </c>
      <c r="DG19" s="226" cm="1">
        <f t="array" ref="DG19">_xlfn.IFS(DF19="Pres",8,DF19="Abs",0,DF19=0,"",DF19="Orie",2,DF19="Holi",0,DF19="Leav",0)</f>
        <v>8</v>
      </c>
      <c r="DH19" s="84" t="s">
        <v>35</v>
      </c>
      <c r="DI19" s="226" cm="1">
        <f t="array" ref="DI19">_xlfn.IFS(DH19="Pres",8,DH19="Abs",0,DH19=0,"",DH19="Orie",2,DH19="Holi",0,DH19="Leav",0)</f>
        <v>8</v>
      </c>
      <c r="DJ19" s="84" t="s">
        <v>35</v>
      </c>
      <c r="DK19" s="226" cm="1">
        <f t="array" ref="DK19">_xlfn.IFS(DJ19="Pres",8,DJ19="Abs",0,DJ19=0,"",DJ19="Orie",2,DJ19="Holi",0,DJ19="Leav",0)</f>
        <v>8</v>
      </c>
      <c r="DL19" s="84" t="s">
        <v>35</v>
      </c>
      <c r="DM19" s="226" cm="1">
        <f t="array" ref="DM19">_xlfn.IFS(DL19="Pres",8,DL19="Abs",0,DL19=0,"",DL19="Orie",2,DL19="Holi",0,DL19="Leav",0)</f>
        <v>8</v>
      </c>
      <c r="DN19" s="84" t="s">
        <v>35</v>
      </c>
      <c r="DO19" s="226" cm="1">
        <f t="array" ref="DO19">_xlfn.IFS(DN19="Pres",8,DN19="Abs",0,DN19=0,"",DN19="Orie",2,DN19="Holi",0,DN19="Leav",0)</f>
        <v>8</v>
      </c>
      <c r="DP19" s="84" t="s">
        <v>35</v>
      </c>
      <c r="DQ19" s="226" cm="1">
        <f t="array" ref="DQ19">_xlfn.IFS(DP19="Pres",8,DP19="Abs",0,DP19=0,"",DP19="Orie",2,DP19="Holi",0,DP19="Leav",0)</f>
        <v>8</v>
      </c>
      <c r="DR19" s="84" t="s">
        <v>54</v>
      </c>
      <c r="DS19" s="226" cm="1">
        <f t="array" ref="DS19">_xlfn.IFS(DR19="Pres",8,DR19="Abs",0,DR19=0,"",DR19="Orie",2,DR19="Holi",0,DR19="Leav",0)</f>
        <v>0</v>
      </c>
      <c r="DT19" s="84" t="s">
        <v>54</v>
      </c>
      <c r="DU19" s="226" cm="1">
        <f t="array" ref="DU19">_xlfn.IFS(DT19="Pres",8,DT19="Abs",0,DT19=0,"",DT19="Orie",2,DT19="Holi",0,DT19="Leav",0)</f>
        <v>0</v>
      </c>
      <c r="DV19" s="84" t="s">
        <v>35</v>
      </c>
      <c r="DW19" s="226" cm="1">
        <f t="array" ref="DW19">_xlfn.IFS(DV19="Pres",8,DV19="Abs",0,DV19=0,"",DV19="Orie",2,DV19="Holi",0,DV19="Leav",0)</f>
        <v>8</v>
      </c>
      <c r="DX19" s="84" t="s">
        <v>35</v>
      </c>
      <c r="DY19" s="226" cm="1">
        <f t="array" ref="DY19">_xlfn.IFS(DX19="Pres",8,DX19="Abs",0,DX19=0,"",DX19="Orie",2,DX19="Holi",0,DX19="Leav",0)</f>
        <v>8</v>
      </c>
      <c r="DZ19" s="84" t="s">
        <v>35</v>
      </c>
      <c r="EA19" s="226" cm="1">
        <f t="array" ref="EA19">_xlfn.IFS(DZ19="Pres",8,DZ19="Abs",0,DZ19=0,"",DZ19="Orie",2,DZ19="Holi",0,DZ19="Leav",0)</f>
        <v>8</v>
      </c>
      <c r="EB19" s="84" t="s">
        <v>35</v>
      </c>
      <c r="EC19" s="226" cm="1">
        <f t="array" ref="EC19">_xlfn.IFS(EB19="Pres",8,EB19="Abs",0,EB19=0,"",EB19="Orie",2,EB19="Holi",0,EB19="Leav",0)</f>
        <v>8</v>
      </c>
      <c r="ED19" s="84" t="s">
        <v>35</v>
      </c>
      <c r="EE19" s="226" cm="1">
        <f t="array" ref="EE19">_xlfn.IFS(ED19="Pres",8,ED19="Abs",0,ED19=0,"",ED19="Orie",2,ED19="Holi",0,ED19="Leav",0)</f>
        <v>8</v>
      </c>
      <c r="EF19" s="84" t="s">
        <v>35</v>
      </c>
      <c r="EG19" s="226" cm="1">
        <f t="array" ref="EG19">_xlfn.IFS(EF19="Pres",8,EF19="Abs",0,EF19=0,"",EF19="Orie",2,EF19="Holi",0,EF19="Leav",0)</f>
        <v>8</v>
      </c>
      <c r="EH19" s="84" t="s">
        <v>35</v>
      </c>
      <c r="EI19" s="226" cm="1">
        <f t="array" ref="EI19">_xlfn.IFS(EH19="Pres",8,EH19="Abs",0,EH19=0,"",EH19="Orie",2,EH19="Holi",0,EH19="Leav",0)</f>
        <v>8</v>
      </c>
      <c r="EJ19" s="84" t="s">
        <v>35</v>
      </c>
      <c r="EK19" s="226" cm="1">
        <f t="array" ref="EK19">_xlfn.IFS(EJ19="Pres",8,EJ19="Abs",0,EJ19=0,"",EJ19="Orie",2,EJ19="Holi",0,EJ19="Leav",0)</f>
        <v>8</v>
      </c>
      <c r="EL19" s="84" t="s">
        <v>35</v>
      </c>
      <c r="EM19" s="226" cm="1">
        <f t="array" ref="EM19">_xlfn.IFS(EL19="Pres",8,EL19="Abs",0,EL19=0,"",EL19="Orie",2,EL19="Holi",0,EL19="Leav",0)</f>
        <v>8</v>
      </c>
      <c r="EN19" s="84" t="s">
        <v>35</v>
      </c>
      <c r="EO19" s="226" cm="1">
        <f t="array" ref="EO19">_xlfn.IFS(EN19="Pres",8,EN19="Abs",0,EN19=0,"",EN19="Orie",2,EN19="Holi",0,EN19="Leav",0)</f>
        <v>8</v>
      </c>
      <c r="EP19" s="84" t="s">
        <v>35</v>
      </c>
      <c r="EQ19" s="226" cm="1">
        <f t="array" ref="EQ19">_xlfn.IFS(EP19="Pres",8,EP19="Abs",0,EP19=0,"",EP19="Orie",2,EP19="Holi",0,EP19="Leav",0)</f>
        <v>8</v>
      </c>
      <c r="ER19" s="84" t="s">
        <v>35</v>
      </c>
      <c r="ES19" s="226" cm="1">
        <f t="array" ref="ES19">_xlfn.IFS(ER19="Pres",8,ER19="Abs",0,ER19=0,"",ER19="Orie",2,ER19="Holi",0,ER19="Leav",0)</f>
        <v>8</v>
      </c>
      <c r="ET19" s="84"/>
      <c r="EU19" s="226" t="str" cm="1">
        <f t="array" ref="EU19">_xlfn.IFS(ET19="Pres",8,ET19="Abs",0,ET19=0,"",ET19="Orie",2,ET19="Holi",0,ET19="Leav",0)</f>
        <v/>
      </c>
      <c r="EV19" s="84"/>
      <c r="EW19" s="226" t="str" cm="1">
        <f t="array" ref="EW19">_xlfn.IFS(EV19="Pres",8,EV19="Abs",0,EV19=0,"",EV19="Orie",2,EV19="Holi",0,EV19="Leav",0)</f>
        <v/>
      </c>
      <c r="EX19" s="84"/>
      <c r="EY19" s="226" t="str" cm="1">
        <f t="array" ref="EY19">_xlfn.IFS(EX19="Pres",8,EX19="Abs",0,EX19=0,"",EX19="Orie",2,EX19="Holi",0,EX19="Leav",0)</f>
        <v/>
      </c>
      <c r="EZ19" s="84"/>
      <c r="FA19" s="226" t="str" cm="1">
        <f t="array" ref="FA19">_xlfn.IFS(EZ19="Pres",8,EZ19="Abs",0,EZ19=0,"",EZ19="Orie",2,EZ19="Holi",0,EZ19="Leav",0)</f>
        <v/>
      </c>
      <c r="FB19" s="84"/>
      <c r="FC19" s="226" t="str" cm="1">
        <f t="array" ref="FC19">_xlfn.IFS(FB19="Pres",8,FB19="Abs",0,FB19=0,"",FB19="Orie",2,FB19="Holi",0,FB19="Leav",0)</f>
        <v/>
      </c>
      <c r="FD19" s="84"/>
      <c r="FE19" s="226" t="str" cm="1">
        <f t="array" ref="FE19">_xlfn.IFS(FD19="Pres",8,FD19="Abs",0,FD19=0,"",FD19="Orie",2,FD19="Holi",0,FD19="Leav",0)</f>
        <v/>
      </c>
      <c r="FF19" s="84"/>
      <c r="FG19" s="226" t="str" cm="1">
        <f t="array" ref="FG19">_xlfn.IFS(FF19="Pres",8,FF19="Abs",0,FF19=0,"",FF19="Orie",2,FF19="Holi",0,FF19="Leav",0)</f>
        <v/>
      </c>
      <c r="FH19" s="84"/>
      <c r="FI19" s="226" t="str" cm="1">
        <f t="array" ref="FI19">_xlfn.IFS(FH19="Pres",8,FH19="Abs",0,FH19=0,"",FH19="Orie",2,FH19="Holi",0,FH19="Leav",0)</f>
        <v/>
      </c>
      <c r="FJ19" s="84"/>
      <c r="FK19" s="226" t="str" cm="1">
        <f t="array" ref="FK19">_xlfn.IFS(FJ19="Pres",8,FJ19="Abs",0,FJ19=0,"",FJ19="Orie",2,FJ19="Holi",0,FJ19="Leav",0)</f>
        <v/>
      </c>
      <c r="FL19" s="84"/>
      <c r="FM19" s="226" t="str" cm="1">
        <f t="array" ref="FM19">_xlfn.IFS(FL19="Pres",8,FL19="Abs",0,FL19=0,"",FL19="Orie",2,FL19="Holi",0,FL19="Leav",0)</f>
        <v/>
      </c>
      <c r="FN19" s="84"/>
      <c r="FO19" s="226" t="str" cm="1">
        <f t="array" ref="FO19">_xlfn.IFS(FN19="Pres",8,FN19="Abs",0,FN19=0,"",FN19="Orie",2,FN19="Holi",0,FN19="Leav",0)</f>
        <v/>
      </c>
    </row>
    <row r="20" spans="1:171" ht="18.75" customHeight="1">
      <c r="A20" s="109" t="s">
        <v>60</v>
      </c>
      <c r="B20" s="108" t="s">
        <v>2112</v>
      </c>
      <c r="C20" s="108" t="s">
        <v>2113</v>
      </c>
      <c r="D20" s="108" t="s">
        <v>2114</v>
      </c>
      <c r="E20" s="120"/>
      <c r="F20" s="102" t="s">
        <v>43</v>
      </c>
      <c r="G20" s="105">
        <v>44500</v>
      </c>
      <c r="H20" s="105">
        <v>44855</v>
      </c>
      <c r="I20" s="157">
        <v>44753</v>
      </c>
      <c r="J20" s="36" t="str">
        <f t="shared" si="89"/>
        <v>Sun</v>
      </c>
      <c r="K20" s="100">
        <f t="shared" si="90"/>
        <v>44697</v>
      </c>
      <c r="L20" s="157">
        <v>44753</v>
      </c>
      <c r="M20" s="87"/>
      <c r="N20" s="79">
        <f t="shared" si="83"/>
        <v>8</v>
      </c>
      <c r="O20" s="79">
        <f t="shared" si="84"/>
        <v>66</v>
      </c>
      <c r="P20" s="39">
        <f t="shared" si="85"/>
        <v>1</v>
      </c>
      <c r="Q20" s="38" t="str">
        <f t="shared" si="86"/>
        <v/>
      </c>
      <c r="R20" s="40" t="str">
        <f t="shared" si="87"/>
        <v/>
      </c>
      <c r="S20" s="41">
        <f t="shared" si="88"/>
        <v>2</v>
      </c>
      <c r="T20" s="45"/>
      <c r="U20" s="123"/>
      <c r="V20" s="123"/>
      <c r="W20" s="44"/>
      <c r="X20" s="71"/>
      <c r="Y20" s="42"/>
      <c r="Z20" s="44"/>
      <c r="AA20" s="45"/>
      <c r="AB20" s="46"/>
      <c r="AC20" s="83"/>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128"/>
      <c r="BQ20" s="48"/>
      <c r="BR20" s="48"/>
      <c r="BS20" s="48"/>
      <c r="BT20" s="48"/>
      <c r="BU20" s="48"/>
      <c r="BV20" s="48"/>
      <c r="BW20" s="48"/>
      <c r="BX20" s="48"/>
      <c r="BY20" s="48"/>
      <c r="BZ20" s="263"/>
      <c r="CA20" s="48"/>
      <c r="CB20" s="48"/>
      <c r="CC20" s="48"/>
      <c r="CD20" s="48"/>
      <c r="CE20" s="48"/>
      <c r="CF20" s="48"/>
      <c r="CG20" s="48"/>
      <c r="CH20" s="48"/>
      <c r="CI20" s="48"/>
      <c r="CJ20" s="48"/>
      <c r="CK20" s="48"/>
      <c r="CL20" s="48"/>
      <c r="CM20" s="48"/>
      <c r="CN20" s="48"/>
      <c r="CO20" s="48"/>
      <c r="CP20" s="48"/>
      <c r="CQ20" s="48"/>
      <c r="CR20" s="48"/>
      <c r="CS20" s="128"/>
      <c r="CT20" s="131"/>
      <c r="CU20" s="131"/>
      <c r="CV20" s="84"/>
      <c r="CW20" s="226" t="str" cm="1">
        <f t="array" ref="CW20">_xlfn.IFS(CV20="Pres",8,CV20="Abs",0,CV20=0,"",CV20="Orie",2)</f>
        <v/>
      </c>
      <c r="CX20" s="84"/>
      <c r="CY20" s="226" t="str" cm="1">
        <f t="array" ref="CY20">_xlfn.IFS(CX20="Pres",8,CX20="Abs",0,CX20=0,"",CX20="Orie",2)</f>
        <v/>
      </c>
      <c r="CZ20" s="84" t="s">
        <v>34</v>
      </c>
      <c r="DA20" s="226" cm="1">
        <f t="array" ref="DA20">_xlfn.IFS(CZ20="Pres",8,CZ20="Abs",0,CZ20=0,"",CZ20="Orie",2)</f>
        <v>2</v>
      </c>
      <c r="DB20" s="84" t="s">
        <v>35</v>
      </c>
      <c r="DC20" s="226" cm="1">
        <f t="array" ref="DC20">_xlfn.IFS(DB20="Pres",8,DB20="Abs",0,DB20=0,"",DB20="Orie",2,DB20="Holi",0,DB20="Leav",0)</f>
        <v>8</v>
      </c>
      <c r="DD20" s="84" t="s">
        <v>35</v>
      </c>
      <c r="DE20" s="226" cm="1">
        <f t="array" ref="DE20">_xlfn.IFS(DD20="Pres",8,DD20="Abs",0,DD20=0,"",DD20="Orie",2,DD20="Holi",0,DD20="Leav",0)</f>
        <v>8</v>
      </c>
      <c r="DF20" s="84" t="s">
        <v>35</v>
      </c>
      <c r="DG20" s="226" cm="1">
        <f t="array" ref="DG20">_xlfn.IFS(DF20="Pres",8,DF20="Abs",0,DF20=0,"",DF20="Orie",2,DF20="Holi",0,DF20="Leav",0)</f>
        <v>8</v>
      </c>
      <c r="DH20" s="84" t="s">
        <v>35</v>
      </c>
      <c r="DI20" s="226" cm="1">
        <f t="array" ref="DI20">_xlfn.IFS(DH20="Pres",8,DH20="Abs",0,DH20=0,"",DH20="Orie",2,DH20="Holi",0,DH20="Leav",0)</f>
        <v>8</v>
      </c>
      <c r="DJ20" s="84" t="s">
        <v>35</v>
      </c>
      <c r="DK20" s="226" cm="1">
        <f t="array" ref="DK20">_xlfn.IFS(DJ20="Pres",8,DJ20="Abs",0,DJ20=0,"",DJ20="Orie",2,DJ20="Holi",0,DJ20="Leav",0)</f>
        <v>8</v>
      </c>
      <c r="DL20" s="84" t="s">
        <v>35</v>
      </c>
      <c r="DM20" s="226" cm="1">
        <f t="array" ref="DM20">_xlfn.IFS(DL20="Pres",8,DL20="Abs",0,DL20=0,"",DL20="Orie",2,DL20="Holi",0,DL20="Leav",0)</f>
        <v>8</v>
      </c>
      <c r="DN20" s="84" t="s">
        <v>35</v>
      </c>
      <c r="DO20" s="226" cm="1">
        <f t="array" ref="DO20">_xlfn.IFS(DN20="Pres",8,DN20="Abs",0,DN20=0,"",DN20="Orie",2,DN20="Holi",0,DN20="Leav",0)</f>
        <v>8</v>
      </c>
      <c r="DP20" s="84" t="s">
        <v>35</v>
      </c>
      <c r="DQ20" s="226" cm="1">
        <f t="array" ref="DQ20">_xlfn.IFS(DP20="Pres",8,DP20="Abs",0,DP20=0,"",DP20="Orie",2,DP20="Holi",0,DP20="Leav",0)</f>
        <v>8</v>
      </c>
      <c r="DR20" s="84" t="s">
        <v>54</v>
      </c>
      <c r="DS20" s="226" cm="1">
        <f t="array" ref="DS20">_xlfn.IFS(DR20="Pres",8,DR20="Abs",0,DR20=0,"",DR20="Orie",2,DR20="Holi",0,DR20="Leav",0)</f>
        <v>0</v>
      </c>
      <c r="DT20" s="84" t="s">
        <v>54</v>
      </c>
      <c r="DU20" s="226" cm="1">
        <f t="array" ref="DU20">_xlfn.IFS(DT20="Pres",8,DT20="Abs",0,DT20=0,"",DT20="Orie",2,DT20="Holi",0,DT20="Leav",0)</f>
        <v>0</v>
      </c>
      <c r="DV20" s="84"/>
      <c r="DW20" s="226" t="str" cm="1">
        <f t="array" ref="DW20">_xlfn.IFS(DV20="Pres",8,DV20="Abs",0,DV20=0,"",DV20="Orie",2,DV20="Holi",0,DV20="Leav",0)</f>
        <v/>
      </c>
      <c r="DX20" s="84"/>
      <c r="DY20" s="226" t="str" cm="1">
        <f t="array" ref="DY20">_xlfn.IFS(DX20="Pres",8,DX20="Abs",0,DX20=0,"",DX20="Orie",2,DX20="Holi",0,DX20="Leav",0)</f>
        <v/>
      </c>
      <c r="DZ20" s="84"/>
      <c r="EA20" s="226" t="str" cm="1">
        <f t="array" ref="EA20">_xlfn.IFS(DZ20="Pres",8,DZ20="Abs",0,DZ20=0,"",DZ20="Orie",2,DZ20="Holi",0,DZ20="Leav",0)</f>
        <v/>
      </c>
      <c r="EB20" s="84"/>
      <c r="EC20" s="226" t="str" cm="1">
        <f t="array" ref="EC20">_xlfn.IFS(EB20="Pres",8,EB20="Abs",0,EB20=0,"",EB20="Orie",2,EB20="Holi",0,EB20="Leav",0)</f>
        <v/>
      </c>
      <c r="ED20" s="84"/>
      <c r="EE20" s="226" t="str" cm="1">
        <f t="array" ref="EE20">_xlfn.IFS(ED20="Pres",8,ED20="Abs",0,ED20=0,"",ED20="Orie",2,ED20="Holi",0,ED20="Leav",0)</f>
        <v/>
      </c>
      <c r="EF20" s="84"/>
      <c r="EG20" s="226" t="str" cm="1">
        <f t="array" ref="EG20">_xlfn.IFS(EF20="Pres",8,EF20="Abs",0,EF20=0,"",EF20="Orie",2,EF20="Holi",0,EF20="Leav",0)</f>
        <v/>
      </c>
      <c r="EH20" s="84"/>
      <c r="EI20" s="226" t="str" cm="1">
        <f t="array" ref="EI20">_xlfn.IFS(EH20="Pres",8,EH20="Abs",0,EH20=0,"",EH20="Orie",2,EH20="Holi",0,EH20="Leav",0)</f>
        <v/>
      </c>
      <c r="EJ20" s="84"/>
      <c r="EK20" s="226" t="str" cm="1">
        <f t="array" ref="EK20">_xlfn.IFS(EJ20="Pres",8,EJ20="Abs",0,EJ20=0,"",EJ20="Orie",2,EJ20="Holi",0,EJ20="Leav",0)</f>
        <v/>
      </c>
      <c r="EL20" s="84"/>
      <c r="EM20" s="226" t="str" cm="1">
        <f t="array" ref="EM20">_xlfn.IFS(EL20="Pres",8,EL20="Abs",0,EL20=0,"",EL20="Orie",2,EL20="Holi",0,EL20="Leav",0)</f>
        <v/>
      </c>
      <c r="EN20" s="84"/>
      <c r="EO20" s="226" t="str" cm="1">
        <f t="array" ref="EO20">_xlfn.IFS(EN20="Pres",8,EN20="Abs",0,EN20=0,"",EN20="Orie",2,EN20="Holi",0,EN20="Leav",0)</f>
        <v/>
      </c>
      <c r="EP20" s="84"/>
      <c r="EQ20" s="226" t="str" cm="1">
        <f t="array" ref="EQ20">_xlfn.IFS(EP20="Pres",8,EP20="Abs",0,EP20=0,"",EP20="Orie",2,EP20="Holi",0,EP20="Leav",0)</f>
        <v/>
      </c>
      <c r="ER20" s="84"/>
      <c r="ES20" s="226" t="str" cm="1">
        <f t="array" ref="ES20">_xlfn.IFS(ER20="Pres",8,ER20="Abs",0,ER20=0,"",ER20="Orie",2,ER20="Holi",0,ER20="Leav",0)</f>
        <v/>
      </c>
      <c r="ET20" s="84"/>
      <c r="EU20" s="226" t="str" cm="1">
        <f t="array" ref="EU20">_xlfn.IFS(ET20="Pres",8,ET20="Abs",0,ET20=0,"",ET20="Orie",2,ET20="Holi",0,ET20="Leav",0)</f>
        <v/>
      </c>
      <c r="EV20" s="84"/>
      <c r="EW20" s="226" t="str" cm="1">
        <f t="array" ref="EW20">_xlfn.IFS(EV20="Pres",8,EV20="Abs",0,EV20=0,"",EV20="Orie",2,EV20="Holi",0,EV20="Leav",0)</f>
        <v/>
      </c>
      <c r="EX20" s="84"/>
      <c r="EY20" s="226" t="str" cm="1">
        <f t="array" ref="EY20">_xlfn.IFS(EX20="Pres",8,EX20="Abs",0,EX20=0,"",EX20="Orie",2,EX20="Holi",0,EX20="Leav",0)</f>
        <v/>
      </c>
      <c r="EZ20" s="84"/>
      <c r="FA20" s="226" t="str" cm="1">
        <f t="array" ref="FA20">_xlfn.IFS(EZ20="Pres",8,EZ20="Abs",0,EZ20=0,"",EZ20="Orie",2,EZ20="Holi",0,EZ20="Leav",0)</f>
        <v/>
      </c>
      <c r="FB20" s="84"/>
      <c r="FC20" s="226" t="str" cm="1">
        <f t="array" ref="FC20">_xlfn.IFS(FB20="Pres",8,FB20="Abs",0,FB20=0,"",FB20="Orie",2,FB20="Holi",0,FB20="Leav",0)</f>
        <v/>
      </c>
      <c r="FD20" s="84"/>
      <c r="FE20" s="226" t="str" cm="1">
        <f t="array" ref="FE20">_xlfn.IFS(FD20="Pres",8,FD20="Abs",0,FD20=0,"",FD20="Orie",2,FD20="Holi",0,FD20="Leav",0)</f>
        <v/>
      </c>
      <c r="FF20" s="84"/>
      <c r="FG20" s="226" t="str" cm="1">
        <f t="array" ref="FG20">_xlfn.IFS(FF20="Pres",8,FF20="Abs",0,FF20=0,"",FF20="Orie",2,FF20="Holi",0,FF20="Leav",0)</f>
        <v/>
      </c>
      <c r="FH20" s="84"/>
      <c r="FI20" s="226" t="str" cm="1">
        <f t="array" ref="FI20">_xlfn.IFS(FH20="Pres",8,FH20="Abs",0,FH20=0,"",FH20="Orie",2,FH20="Holi",0,FH20="Leav",0)</f>
        <v/>
      </c>
      <c r="FJ20" s="84"/>
      <c r="FK20" s="226" t="str" cm="1">
        <f t="array" ref="FK20">_xlfn.IFS(FJ20="Pres",8,FJ20="Abs",0,FJ20=0,"",FJ20="Orie",2,FJ20="Holi",0,FJ20="Leav",0)</f>
        <v/>
      </c>
      <c r="FL20" s="84"/>
      <c r="FM20" s="226" t="str" cm="1">
        <f t="array" ref="FM20">_xlfn.IFS(FL20="Pres",8,FL20="Abs",0,FL20=0,"",FL20="Orie",2,FL20="Holi",0,FL20="Leav",0)</f>
        <v/>
      </c>
      <c r="FN20" s="84"/>
      <c r="FO20" s="226" t="str" cm="1">
        <f t="array" ref="FO20">_xlfn.IFS(FN20="Pres",8,FN20="Abs",0,FN20=0,"",FN20="Orie",2,FN20="Holi",0,FN20="Leav",0)</f>
        <v/>
      </c>
    </row>
    <row r="21" spans="1:171" ht="18.75" customHeight="1">
      <c r="A21" s="109" t="s">
        <v>60</v>
      </c>
      <c r="B21" s="33" t="s">
        <v>1683</v>
      </c>
      <c r="C21" s="33" t="s">
        <v>109</v>
      </c>
      <c r="D21" s="33" t="s">
        <v>1684</v>
      </c>
      <c r="E21" s="33"/>
      <c r="F21" s="102" t="s">
        <v>43</v>
      </c>
      <c r="G21" s="105">
        <v>44500</v>
      </c>
      <c r="H21" s="105">
        <v>44855</v>
      </c>
      <c r="I21" s="157">
        <v>44753</v>
      </c>
      <c r="J21" s="36" t="str">
        <f t="shared" si="89"/>
        <v>Sun</v>
      </c>
      <c r="K21" s="86">
        <f t="shared" si="90"/>
        <v>44697</v>
      </c>
      <c r="L21" s="157">
        <v>44753</v>
      </c>
      <c r="M21" s="87"/>
      <c r="N21" s="79">
        <f t="shared" si="83"/>
        <v>20</v>
      </c>
      <c r="O21" s="79">
        <f t="shared" si="84"/>
        <v>162</v>
      </c>
      <c r="P21" s="39">
        <f t="shared" si="85"/>
        <v>1</v>
      </c>
      <c r="Q21" s="38" t="str">
        <f t="shared" si="86"/>
        <v/>
      </c>
      <c r="R21" s="40" t="str">
        <f t="shared" si="87"/>
        <v/>
      </c>
      <c r="S21" s="41">
        <f t="shared" si="88"/>
        <v>2</v>
      </c>
      <c r="T21" s="45"/>
      <c r="U21" s="123"/>
      <c r="V21" s="123"/>
      <c r="W21" s="44"/>
      <c r="X21" s="71"/>
      <c r="Y21" s="42"/>
      <c r="Z21" s="44"/>
      <c r="AA21" s="45"/>
      <c r="AB21" s="46"/>
      <c r="AC21" s="83"/>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128"/>
      <c r="BQ21" s="48"/>
      <c r="BR21" s="48"/>
      <c r="BS21" s="48"/>
      <c r="BT21" s="48"/>
      <c r="BU21" s="48"/>
      <c r="BV21" s="48"/>
      <c r="BW21" s="48"/>
      <c r="BX21" s="48"/>
      <c r="BY21" s="48"/>
      <c r="BZ21" s="263"/>
      <c r="CA21" s="48"/>
      <c r="CB21" s="48"/>
      <c r="CC21" s="48"/>
      <c r="CD21" s="48"/>
      <c r="CE21" s="48"/>
      <c r="CF21" s="48"/>
      <c r="CG21" s="48"/>
      <c r="CH21" s="48"/>
      <c r="CI21" s="48"/>
      <c r="CJ21" s="48"/>
      <c r="CK21" s="48"/>
      <c r="CL21" s="48"/>
      <c r="CM21" s="48"/>
      <c r="CN21" s="48"/>
      <c r="CO21" s="48"/>
      <c r="CP21" s="48"/>
      <c r="CQ21" s="48"/>
      <c r="CR21" s="48"/>
      <c r="CS21" s="128"/>
      <c r="CT21" s="131"/>
      <c r="CU21" s="131"/>
      <c r="CV21" s="84"/>
      <c r="CW21" s="230" t="str" cm="1">
        <f t="array" ref="CW21">_xlfn.IFS(CV21="Pres",8,CV21="Abs",0,CV21=0,"",CV21="Orie",2)</f>
        <v/>
      </c>
      <c r="CX21" s="84"/>
      <c r="CY21" s="226" t="str" cm="1">
        <f t="array" ref="CY21">_xlfn.IFS(CX21="Pres",8,CX21="Abs",0,CX21=0,"",CX21="Orie",2)</f>
        <v/>
      </c>
      <c r="CZ21" s="84" t="s">
        <v>34</v>
      </c>
      <c r="DA21" s="226" cm="1">
        <f t="array" ref="DA21">_xlfn.IFS(CZ21="Pres",8,CZ21="Abs",0,CZ21=0,"",CZ21="Orie",2)</f>
        <v>2</v>
      </c>
      <c r="DB21" s="84" t="s">
        <v>35</v>
      </c>
      <c r="DC21" s="226" cm="1">
        <f t="array" ref="DC21">_xlfn.IFS(DB21="Pres",8,DB21="Abs",0,DB21=0,"",DB21="Orie",2,DB21="Holi",0,DB21="Leav",0)</f>
        <v>8</v>
      </c>
      <c r="DD21" s="84" t="s">
        <v>35</v>
      </c>
      <c r="DE21" s="226" cm="1">
        <f t="array" ref="DE21">_xlfn.IFS(DD21="Pres",8,DD21="Abs",0,DD21=0,"",DD21="Orie",2,DD21="Holi",0,DD21="Leav",0)</f>
        <v>8</v>
      </c>
      <c r="DF21" s="84" t="s">
        <v>35</v>
      </c>
      <c r="DG21" s="226" cm="1">
        <f t="array" ref="DG21">_xlfn.IFS(DF21="Pres",8,DF21="Abs",0,DF21=0,"",DF21="Orie",2,DF21="Holi",0,DF21="Leav",0)</f>
        <v>8</v>
      </c>
      <c r="DH21" s="84" t="s">
        <v>35</v>
      </c>
      <c r="DI21" s="226" cm="1">
        <f t="array" ref="DI21">_xlfn.IFS(DH21="Pres",8,DH21="Abs",0,DH21=0,"",DH21="Orie",2,DH21="Holi",0,DH21="Leav",0)</f>
        <v>8</v>
      </c>
      <c r="DJ21" s="84" t="s">
        <v>35</v>
      </c>
      <c r="DK21" s="226" cm="1">
        <f t="array" ref="DK21">_xlfn.IFS(DJ21="Pres",8,DJ21="Abs",0,DJ21=0,"",DJ21="Orie",2,DJ21="Holi",0,DJ21="Leav",0)</f>
        <v>8</v>
      </c>
      <c r="DL21" s="84" t="s">
        <v>35</v>
      </c>
      <c r="DM21" s="226" cm="1">
        <f t="array" ref="DM21">_xlfn.IFS(DL21="Pres",8,DL21="Abs",0,DL21=0,"",DL21="Orie",2,DL21="Holi",0,DL21="Leav",0)</f>
        <v>8</v>
      </c>
      <c r="DN21" s="84" t="s">
        <v>35</v>
      </c>
      <c r="DO21" s="226" cm="1">
        <f t="array" ref="DO21">_xlfn.IFS(DN21="Pres",8,DN21="Abs",0,DN21=0,"",DN21="Orie",2,DN21="Holi",0,DN21="Leav",0)</f>
        <v>8</v>
      </c>
      <c r="DP21" s="84" t="s">
        <v>35</v>
      </c>
      <c r="DQ21" s="226" cm="1">
        <f t="array" ref="DQ21">_xlfn.IFS(DP21="Pres",8,DP21="Abs",0,DP21=0,"",DP21="Orie",2,DP21="Holi",0,DP21="Leav",0)</f>
        <v>8</v>
      </c>
      <c r="DR21" s="84" t="s">
        <v>54</v>
      </c>
      <c r="DS21" s="226" cm="1">
        <f t="array" ref="DS21">_xlfn.IFS(DR21="Pres",8,DR21="Abs",0,DR21=0,"",DR21="Orie",2,DR21="Holi",0,DR21="Leav",0)</f>
        <v>0</v>
      </c>
      <c r="DT21" s="84" t="s">
        <v>54</v>
      </c>
      <c r="DU21" s="226" cm="1">
        <f t="array" ref="DU21">_xlfn.IFS(DT21="Pres",8,DT21="Abs",0,DT21=0,"",DT21="Orie",2,DT21="Holi",0,DT21="Leav",0)</f>
        <v>0</v>
      </c>
      <c r="DV21" s="84" t="s">
        <v>35</v>
      </c>
      <c r="DW21" s="226" cm="1">
        <f t="array" ref="DW21">_xlfn.IFS(DV21="Pres",8,DV21="Abs",0,DV21=0,"",DV21="Orie",2,DV21="Holi",0,DV21="Leav",0)</f>
        <v>8</v>
      </c>
      <c r="DX21" s="84" t="s">
        <v>35</v>
      </c>
      <c r="DY21" s="226" cm="1">
        <f t="array" ref="DY21">_xlfn.IFS(DX21="Pres",8,DX21="Abs",0,DX21=0,"",DX21="Orie",2,DX21="Holi",0,DX21="Leav",0)</f>
        <v>8</v>
      </c>
      <c r="DZ21" s="84" t="s">
        <v>35</v>
      </c>
      <c r="EA21" s="226" cm="1">
        <f t="array" ref="EA21">_xlfn.IFS(DZ21="Pres",8,DZ21="Abs",0,DZ21=0,"",DZ21="Orie",2,DZ21="Holi",0,DZ21="Leav",0)</f>
        <v>8</v>
      </c>
      <c r="EB21" s="84" t="s">
        <v>35</v>
      </c>
      <c r="EC21" s="226" cm="1">
        <f t="array" ref="EC21">_xlfn.IFS(EB21="Pres",8,EB21="Abs",0,EB21=0,"",EB21="Orie",2,EB21="Holi",0,EB21="Leav",0)</f>
        <v>8</v>
      </c>
      <c r="ED21" s="84" t="s">
        <v>35</v>
      </c>
      <c r="EE21" s="226" cm="1">
        <f t="array" ref="EE21">_xlfn.IFS(ED21="Pres",8,ED21="Abs",0,ED21=0,"",ED21="Orie",2,ED21="Holi",0,ED21="Leav",0)</f>
        <v>8</v>
      </c>
      <c r="EF21" s="84" t="s">
        <v>35</v>
      </c>
      <c r="EG21" s="226" cm="1">
        <f t="array" ref="EG21">_xlfn.IFS(EF21="Pres",8,EF21="Abs",0,EF21=0,"",EF21="Orie",2,EF21="Holi",0,EF21="Leav",0)</f>
        <v>8</v>
      </c>
      <c r="EH21" s="84" t="s">
        <v>35</v>
      </c>
      <c r="EI21" s="226" cm="1">
        <f t="array" ref="EI21">_xlfn.IFS(EH21="Pres",8,EH21="Abs",0,EH21=0,"",EH21="Orie",2,EH21="Holi",0,EH21="Leav",0)</f>
        <v>8</v>
      </c>
      <c r="EJ21" s="84" t="s">
        <v>35</v>
      </c>
      <c r="EK21" s="226" cm="1">
        <f t="array" ref="EK21">_xlfn.IFS(EJ21="Pres",8,EJ21="Abs",0,EJ21=0,"",EJ21="Orie",2,EJ21="Holi",0,EJ21="Leav",0)</f>
        <v>8</v>
      </c>
      <c r="EL21" s="84" t="s">
        <v>35</v>
      </c>
      <c r="EM21" s="226" cm="1">
        <f t="array" ref="EM21">_xlfn.IFS(EL21="Pres",8,EL21="Abs",0,EL21=0,"",EL21="Orie",2,EL21="Holi",0,EL21="Leav",0)</f>
        <v>8</v>
      </c>
      <c r="EN21" s="84" t="s">
        <v>35</v>
      </c>
      <c r="EO21" s="226" cm="1">
        <f t="array" ref="EO21">_xlfn.IFS(EN21="Pres",8,EN21="Abs",0,EN21=0,"",EN21="Orie",2,EN21="Holi",0,EN21="Leav",0)</f>
        <v>8</v>
      </c>
      <c r="EP21" s="84" t="s">
        <v>35</v>
      </c>
      <c r="EQ21" s="226" cm="1">
        <f t="array" ref="EQ21">_xlfn.IFS(EP21="Pres",8,EP21="Abs",0,EP21=0,"",EP21="Orie",2,EP21="Holi",0,EP21="Leav",0)</f>
        <v>8</v>
      </c>
      <c r="ER21" s="84" t="s">
        <v>35</v>
      </c>
      <c r="ES21" s="226" cm="1">
        <f t="array" ref="ES21">_xlfn.IFS(ER21="Pres",8,ER21="Abs",0,ER21=0,"",ER21="Orie",2,ER21="Holi",0,ER21="Leav",0)</f>
        <v>8</v>
      </c>
      <c r="ET21" s="84"/>
      <c r="EU21" s="226" t="str" cm="1">
        <f t="array" ref="EU21">_xlfn.IFS(ET21="Pres",8,ET21="Abs",0,ET21=0,"",ET21="Orie",2,ET21="Holi",0,ET21="Leav",0)</f>
        <v/>
      </c>
      <c r="EV21" s="84"/>
      <c r="EW21" s="226" t="str" cm="1">
        <f t="array" ref="EW21">_xlfn.IFS(EV21="Pres",8,EV21="Abs",0,EV21=0,"",EV21="Orie",2,EV21="Holi",0,EV21="Leav",0)</f>
        <v/>
      </c>
      <c r="EX21" s="84"/>
      <c r="EY21" s="226" t="str" cm="1">
        <f t="array" ref="EY21">_xlfn.IFS(EX21="Pres",8,EX21="Abs",0,EX21=0,"",EX21="Orie",2,EX21="Holi",0,EX21="Leav",0)</f>
        <v/>
      </c>
      <c r="EZ21" s="84"/>
      <c r="FA21" s="226" t="str" cm="1">
        <f t="array" ref="FA21">_xlfn.IFS(EZ21="Pres",8,EZ21="Abs",0,EZ21=0,"",EZ21="Orie",2,EZ21="Holi",0,EZ21="Leav",0)</f>
        <v/>
      </c>
      <c r="FB21" s="84"/>
      <c r="FC21" s="226" t="str" cm="1">
        <f t="array" ref="FC21">_xlfn.IFS(FB21="Pres",8,FB21="Abs",0,FB21=0,"",FB21="Orie",2,FB21="Holi",0,FB21="Leav",0)</f>
        <v/>
      </c>
      <c r="FD21" s="84"/>
      <c r="FE21" s="226" t="str" cm="1">
        <f t="array" ref="FE21">_xlfn.IFS(FD21="Pres",8,FD21="Abs",0,FD21=0,"",FD21="Orie",2,FD21="Holi",0,FD21="Leav",0)</f>
        <v/>
      </c>
      <c r="FF21" s="84"/>
      <c r="FG21" s="226" t="str" cm="1">
        <f t="array" ref="FG21">_xlfn.IFS(FF21="Pres",8,FF21="Abs",0,FF21=0,"",FF21="Orie",2,FF21="Holi",0,FF21="Leav",0)</f>
        <v/>
      </c>
      <c r="FH21" s="84"/>
      <c r="FI21" s="226" t="str" cm="1">
        <f t="array" ref="FI21">_xlfn.IFS(FH21="Pres",8,FH21="Abs",0,FH21=0,"",FH21="Orie",2,FH21="Holi",0,FH21="Leav",0)</f>
        <v/>
      </c>
      <c r="FJ21" s="84"/>
      <c r="FK21" s="226" t="str" cm="1">
        <f t="array" ref="FK21">_xlfn.IFS(FJ21="Pres",8,FJ21="Abs",0,FJ21=0,"",FJ21="Orie",2,FJ21="Holi",0,FJ21="Leav",0)</f>
        <v/>
      </c>
      <c r="FL21" s="84"/>
      <c r="FM21" s="226" t="str" cm="1">
        <f t="array" ref="FM21">_xlfn.IFS(FL21="Pres",8,FL21="Abs",0,FL21=0,"",FL21="Orie",2,FL21="Holi",0,FL21="Leav",0)</f>
        <v/>
      </c>
      <c r="FN21" s="84"/>
      <c r="FO21" s="226" t="str" cm="1">
        <f t="array" ref="FO21">_xlfn.IFS(FN21="Pres",8,FN21="Abs",0,FN21=0,"",FN21="Orie",2,FN21="Holi",0,FN21="Leav",0)</f>
        <v/>
      </c>
    </row>
    <row r="22" spans="1:171" ht="18.75" customHeight="1">
      <c r="A22" s="109" t="s">
        <v>60</v>
      </c>
      <c r="B22" s="388" t="s">
        <v>1265</v>
      </c>
      <c r="C22" s="390" t="s">
        <v>1266</v>
      </c>
      <c r="D22" s="390" t="s">
        <v>1267</v>
      </c>
      <c r="E22" s="51"/>
      <c r="F22" s="102" t="s">
        <v>43</v>
      </c>
      <c r="G22" s="105">
        <v>44570</v>
      </c>
      <c r="H22" s="105">
        <v>44911</v>
      </c>
      <c r="I22" s="157">
        <v>44809</v>
      </c>
      <c r="J22" s="36" t="str">
        <f t="shared" si="89"/>
        <v>Sun</v>
      </c>
      <c r="K22" s="86">
        <f t="shared" si="90"/>
        <v>44753</v>
      </c>
      <c r="L22" s="157">
        <v>44809</v>
      </c>
      <c r="M22" s="87"/>
      <c r="N22" s="79">
        <f t="shared" si="83"/>
        <v>12</v>
      </c>
      <c r="O22" s="79">
        <f t="shared" si="84"/>
        <v>95.75</v>
      </c>
      <c r="P22" s="39">
        <f t="shared" si="85"/>
        <v>1</v>
      </c>
      <c r="Q22" s="38" t="str">
        <f t="shared" si="86"/>
        <v/>
      </c>
      <c r="R22" s="40" t="str">
        <f t="shared" si="87"/>
        <v/>
      </c>
      <c r="S22" s="41">
        <f t="shared" si="88"/>
        <v>2</v>
      </c>
      <c r="T22" s="45"/>
      <c r="U22" s="123"/>
      <c r="V22" s="123"/>
      <c r="W22" s="44"/>
      <c r="X22" s="71"/>
      <c r="Y22" s="42"/>
      <c r="Z22" s="44"/>
      <c r="AA22" s="45"/>
      <c r="AB22" s="46"/>
      <c r="AC22" s="83"/>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128"/>
      <c r="BQ22" s="48"/>
      <c r="BR22" s="48"/>
      <c r="BS22" s="48"/>
      <c r="BT22" s="48"/>
      <c r="BU22" s="48"/>
      <c r="BV22" s="48"/>
      <c r="BW22" s="48"/>
      <c r="BX22" s="48"/>
      <c r="BY22" s="48"/>
      <c r="BZ22" s="263"/>
      <c r="CA22" s="48"/>
      <c r="CB22" s="48"/>
      <c r="CC22" s="48"/>
      <c r="CD22" s="48"/>
      <c r="CE22" s="48"/>
      <c r="CF22" s="48"/>
      <c r="CG22" s="48"/>
      <c r="CH22" s="48"/>
      <c r="CI22" s="48"/>
      <c r="CJ22" s="48"/>
      <c r="CK22" s="48"/>
      <c r="CL22" s="48"/>
      <c r="CM22" s="48"/>
      <c r="CN22" s="48"/>
      <c r="CO22" s="48"/>
      <c r="CP22" s="48"/>
      <c r="CQ22" s="48"/>
      <c r="CR22" s="48"/>
      <c r="CS22" s="128"/>
      <c r="CT22" s="131"/>
      <c r="CU22" s="131"/>
      <c r="CV22" s="84"/>
      <c r="CW22" s="230" t="str" cm="1">
        <f t="array" ref="CW22">_xlfn.IFS(CV22="Pres",8,CV22="Abs",0,CV22=0,"",CV22="Orie",2)</f>
        <v/>
      </c>
      <c r="CX22" s="84"/>
      <c r="CY22" s="230" t="str" cm="1">
        <f t="array" ref="CY22">_xlfn.IFS(CX22="Pres",8,CX22="Abs",0,CX22=0,"",CX22="Orie",2)</f>
        <v/>
      </c>
      <c r="CZ22" s="84"/>
      <c r="DA22" s="131"/>
      <c r="DB22" s="84"/>
      <c r="DC22" s="226" t="str" cm="1">
        <f t="array" ref="DC22">_xlfn.IFS(DB22="Pres",8,DB22="Abs",0,DB22=0,"",DB22="Orie",2,DB22="Holi",0,DB22="Leav",0)</f>
        <v/>
      </c>
      <c r="DD22" s="84"/>
      <c r="DE22" s="226" t="str" cm="1">
        <f t="array" ref="DE22">_xlfn.IFS(DD22="Pres",8,DD22="Abs",0,DD22=0,"",DD22="Orie",2,DD22="Holi",0,DD22="Leav",0)</f>
        <v/>
      </c>
      <c r="DF22" s="84"/>
      <c r="DG22" s="226" t="str" cm="1">
        <f t="array" ref="DG22">_xlfn.IFS(DF22="Pres",8,DF22="Abs",0,DF22=0,"",DF22="Orie",2,DF22="Holi",0,DF22="Leav",0)</f>
        <v/>
      </c>
      <c r="DH22" s="84"/>
      <c r="DI22" s="226" t="str" cm="1">
        <f t="array" ref="DI22">_xlfn.IFS(DH22="Pres",8,DH22="Abs",0,DH22=0,"",DH22="Orie",2,DH22="Holi",0,DH22="Leav",0)</f>
        <v/>
      </c>
      <c r="DJ22" s="84"/>
      <c r="DK22" s="226" t="str" cm="1">
        <f t="array" ref="DK22">_xlfn.IFS(DJ22="Pres",8,DJ22="Abs",0,DJ22=0,"",DJ22="Orie",2,DJ22="Holi",0,DJ22="Leav",0)</f>
        <v/>
      </c>
      <c r="DL22" s="84"/>
      <c r="DM22" s="226" t="str" cm="1">
        <f t="array" ref="DM22">_xlfn.IFS(DL22="Pres",8,DL22="Abs",0,DL22=0,"",DL22="Orie",2,DL22="Holi",0,DL22="Leav",0)</f>
        <v/>
      </c>
      <c r="DN22" s="84"/>
      <c r="DO22" s="226" t="str" cm="1">
        <f t="array" ref="DO22">_xlfn.IFS(DN22="Pres",8,DN22="Abs",0,DN22=0,"",DN22="Orie",2,DN22="Holi",0,DN22="Leav",0)</f>
        <v/>
      </c>
      <c r="DP22" s="84" t="s">
        <v>34</v>
      </c>
      <c r="DQ22" s="226" cm="1">
        <f t="array" ref="DQ22">_xlfn.IFS(DP22="Pres",8,DP22="Abs",0,DP22=0,"",DP22="Orie",2,DP22="Holi",0,DP22="Leav",0)</f>
        <v>2</v>
      </c>
      <c r="DR22" s="84" t="s">
        <v>54</v>
      </c>
      <c r="DS22" s="226" cm="1">
        <f t="array" ref="DS22">_xlfn.IFS(DR22="Pres",8,DR22="Abs",0,DR22=0,"",DR22="Orie",2,DR22="Holi",0,DR22="Leav",0)</f>
        <v>0</v>
      </c>
      <c r="DT22" s="84" t="s">
        <v>54</v>
      </c>
      <c r="DU22" s="226" cm="1">
        <f t="array" ref="DU22">_xlfn.IFS(DT22="Pres",8,DT22="Abs",0,DT22=0,"",DT22="Orie",2,DT22="Holi",0,DT22="Leav",0)</f>
        <v>0</v>
      </c>
      <c r="DV22" s="84" t="s">
        <v>35</v>
      </c>
      <c r="DW22" s="226" cm="1">
        <f t="array" ref="DW22">_xlfn.IFS(DV22="Pres",8,DV22="Abs",0,DV22=0,"",DV22="Orie",2,DV22="Holi",0,DV22="Leav",0)</f>
        <v>8</v>
      </c>
      <c r="DX22" s="84" t="s">
        <v>35</v>
      </c>
      <c r="DY22" s="226" cm="1">
        <f t="array" ref="DY22">_xlfn.IFS(DX22="Pres",8,DX22="Abs",0,DX22=0,"",DX22="Orie",2,DX22="Holi",0,DX22="Leav",0)</f>
        <v>8</v>
      </c>
      <c r="DZ22" s="84" t="s">
        <v>35</v>
      </c>
      <c r="EA22" s="226" cm="1">
        <f t="array" ref="EA22">_xlfn.IFS(DZ22="Pres",8,DZ22="Abs",0,DZ22=0,"",DZ22="Orie",2,DZ22="Holi",0,DZ22="Leav",0)</f>
        <v>8</v>
      </c>
      <c r="EB22" s="84" t="s">
        <v>35</v>
      </c>
      <c r="EC22" s="226" cm="1">
        <f t="array" ref="EC22">_xlfn.IFS(EB22="Pres",8,EB22="Abs",0,EB22=0,"",EB22="Orie",2,EB22="Holi",0,EB22="Leav",0)</f>
        <v>8</v>
      </c>
      <c r="ED22" s="84" t="s">
        <v>35</v>
      </c>
      <c r="EE22" s="226">
        <v>7.75</v>
      </c>
      <c r="EF22" s="84" t="s">
        <v>35</v>
      </c>
      <c r="EG22" s="226" cm="1">
        <f t="array" ref="EG22">_xlfn.IFS(EF22="Pres",8,EF22="Abs",0,EF22=0,"",EF22="Orie",2,EF22="Holi",0,EF22="Leav",0)</f>
        <v>8</v>
      </c>
      <c r="EH22" s="84" t="s">
        <v>35</v>
      </c>
      <c r="EI22" s="226" cm="1">
        <f t="array" ref="EI22">_xlfn.IFS(EH22="Pres",8,EH22="Abs",0,EH22=0,"",EH22="Orie",2,EH22="Holi",0,EH22="Leav",0)</f>
        <v>8</v>
      </c>
      <c r="EJ22" s="84" t="s">
        <v>35</v>
      </c>
      <c r="EK22" s="226" cm="1">
        <f t="array" ref="EK22">_xlfn.IFS(EJ22="Pres",8,EJ22="Abs",0,EJ22=0,"",EJ22="Orie",2,EJ22="Holi",0,EJ22="Leav",0)</f>
        <v>8</v>
      </c>
      <c r="EL22" s="84" t="s">
        <v>35</v>
      </c>
      <c r="EM22" s="226">
        <v>6</v>
      </c>
      <c r="EN22" s="84" t="s">
        <v>35</v>
      </c>
      <c r="EO22" s="226" cm="1">
        <f t="array" ref="EO22">_xlfn.IFS(EN22="Pres",8,EN22="Abs",0,EN22=0,"",EN22="Orie",2,EN22="Holi",0,EN22="Leav",0)</f>
        <v>8</v>
      </c>
      <c r="EP22" s="84" t="s">
        <v>35</v>
      </c>
      <c r="EQ22" s="226" cm="1">
        <f t="array" ref="EQ22">_xlfn.IFS(EP22="Pres",8,EP22="Abs",0,EP22=0,"",EP22="Orie",2,EP22="Holi",0,EP22="Leav",0)</f>
        <v>8</v>
      </c>
      <c r="ER22" s="84" t="s">
        <v>35</v>
      </c>
      <c r="ES22" s="226" cm="1">
        <f t="array" ref="ES22">_xlfn.IFS(ER22="Pres",8,ER22="Abs",0,ER22=0,"",ER22="Orie",2,ER22="Holi",0,ER22="Leav",0)</f>
        <v>8</v>
      </c>
      <c r="ET22" s="84"/>
      <c r="EU22" s="226" t="str" cm="1">
        <f t="array" ref="EU22">_xlfn.IFS(ET22="Pres",8,ET22="Abs",0,ET22=0,"",ET22="Orie",2,ET22="Holi",0,ET22="Leav",0)</f>
        <v/>
      </c>
      <c r="EV22" s="84"/>
      <c r="EW22" s="226" t="str" cm="1">
        <f t="array" ref="EW22">_xlfn.IFS(EV22="Pres",8,EV22="Abs",0,EV22=0,"",EV22="Orie",2,EV22="Holi",0,EV22="Leav",0)</f>
        <v/>
      </c>
      <c r="EX22" s="84"/>
      <c r="EY22" s="226" t="str" cm="1">
        <f t="array" ref="EY22">_xlfn.IFS(EX22="Pres",8,EX22="Abs",0,EX22=0,"",EX22="Orie",2,EX22="Holi",0,EX22="Leav",0)</f>
        <v/>
      </c>
      <c r="EZ22" s="84"/>
      <c r="FA22" s="226" t="str" cm="1">
        <f t="array" ref="FA22">_xlfn.IFS(EZ22="Pres",8,EZ22="Abs",0,EZ22=0,"",EZ22="Orie",2,EZ22="Holi",0,EZ22="Leav",0)</f>
        <v/>
      </c>
      <c r="FB22" s="84"/>
      <c r="FC22" s="226" t="str" cm="1">
        <f t="array" ref="FC22">_xlfn.IFS(FB22="Pres",8,FB22="Abs",0,FB22=0,"",FB22="Orie",2,FB22="Holi",0,FB22="Leav",0)</f>
        <v/>
      </c>
      <c r="FD22" s="84"/>
      <c r="FE22" s="226" t="str" cm="1">
        <f t="array" ref="FE22">_xlfn.IFS(FD22="Pres",8,FD22="Abs",0,FD22=0,"",FD22="Orie",2,FD22="Holi",0,FD22="Leav",0)</f>
        <v/>
      </c>
      <c r="FF22" s="84"/>
      <c r="FG22" s="226" t="str" cm="1">
        <f t="array" ref="FG22">_xlfn.IFS(FF22="Pres",8,FF22="Abs",0,FF22=0,"",FF22="Orie",2,FF22="Holi",0,FF22="Leav",0)</f>
        <v/>
      </c>
      <c r="FH22" s="84"/>
      <c r="FI22" s="226" t="str" cm="1">
        <f t="array" ref="FI22">_xlfn.IFS(FH22="Pres",8,FH22="Abs",0,FH22=0,"",FH22="Orie",2,FH22="Holi",0,FH22="Leav",0)</f>
        <v/>
      </c>
      <c r="FJ22" s="84"/>
      <c r="FK22" s="226" t="str" cm="1">
        <f t="array" ref="FK22">_xlfn.IFS(FJ22="Pres",8,FJ22="Abs",0,FJ22=0,"",FJ22="Orie",2,FJ22="Holi",0,FJ22="Leav",0)</f>
        <v/>
      </c>
      <c r="FL22" s="84"/>
      <c r="FM22" s="226" t="str" cm="1">
        <f t="array" ref="FM22">_xlfn.IFS(FL22="Pres",8,FL22="Abs",0,FL22=0,"",FL22="Orie",2,FL22="Holi",0,FL22="Leav",0)</f>
        <v/>
      </c>
      <c r="FN22" s="84"/>
      <c r="FO22" s="226" t="str" cm="1">
        <f t="array" ref="FO22">_xlfn.IFS(FN22="Pres",8,FN22="Abs",0,FN22=0,"",FN22="Orie",2,FN22="Holi",0,FN22="Leav",0)</f>
        <v/>
      </c>
    </row>
    <row r="23" spans="1:171" ht="18.75" customHeight="1">
      <c r="A23" s="109" t="s">
        <v>60</v>
      </c>
      <c r="B23" s="388" t="s">
        <v>1686</v>
      </c>
      <c r="C23" s="390" t="s">
        <v>109</v>
      </c>
      <c r="D23" s="390" t="s">
        <v>1687</v>
      </c>
      <c r="E23" s="33"/>
      <c r="F23" s="102" t="s">
        <v>43</v>
      </c>
      <c r="G23" s="105">
        <v>44570</v>
      </c>
      <c r="H23" s="105">
        <v>44911</v>
      </c>
      <c r="I23" s="157">
        <v>44809</v>
      </c>
      <c r="J23" s="36" t="str">
        <f t="shared" si="89"/>
        <v>Sun</v>
      </c>
      <c r="K23" s="86">
        <f t="shared" si="90"/>
        <v>44753</v>
      </c>
      <c r="L23" s="157">
        <v>44809</v>
      </c>
      <c r="M23" s="87"/>
      <c r="N23" s="79">
        <f t="shared" si="83"/>
        <v>12</v>
      </c>
      <c r="O23" s="79">
        <f t="shared" si="84"/>
        <v>97</v>
      </c>
      <c r="P23" s="39">
        <f t="shared" si="85"/>
        <v>1</v>
      </c>
      <c r="Q23" s="38" t="str">
        <f t="shared" si="86"/>
        <v/>
      </c>
      <c r="R23" s="40" t="str">
        <f t="shared" si="87"/>
        <v/>
      </c>
      <c r="S23" s="41">
        <f t="shared" si="88"/>
        <v>2</v>
      </c>
      <c r="T23" s="45"/>
      <c r="U23" s="123"/>
      <c r="V23" s="123"/>
      <c r="W23" s="44"/>
      <c r="X23" s="71"/>
      <c r="Y23" s="42"/>
      <c r="Z23" s="44"/>
      <c r="AA23" s="45"/>
      <c r="AB23" s="46"/>
      <c r="AC23" s="83"/>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128"/>
      <c r="BQ23" s="48"/>
      <c r="BR23" s="48"/>
      <c r="BS23" s="48"/>
      <c r="BT23" s="48"/>
      <c r="BU23" s="48"/>
      <c r="BV23" s="48"/>
      <c r="BW23" s="48"/>
      <c r="BX23" s="48"/>
      <c r="BY23" s="48"/>
      <c r="BZ23" s="263"/>
      <c r="CA23" s="48"/>
      <c r="CB23" s="48"/>
      <c r="CC23" s="48"/>
      <c r="CD23" s="48"/>
      <c r="CE23" s="48"/>
      <c r="CF23" s="48"/>
      <c r="CG23" s="48"/>
      <c r="CH23" s="48"/>
      <c r="CI23" s="48"/>
      <c r="CJ23" s="48"/>
      <c r="CK23" s="48"/>
      <c r="CL23" s="48"/>
      <c r="CM23" s="48"/>
      <c r="CN23" s="48"/>
      <c r="CO23" s="48"/>
      <c r="CP23" s="48"/>
      <c r="CQ23" s="48"/>
      <c r="CR23" s="48"/>
      <c r="CS23" s="128"/>
      <c r="CT23" s="131"/>
      <c r="CU23" s="131"/>
      <c r="CV23" s="84"/>
      <c r="CW23" s="230" t="str" cm="1">
        <f t="array" ref="CW23">_xlfn.IFS(CV23="Pres",8,CV23="Abs",0,CV23=0,"",CV23="Orie",2)</f>
        <v/>
      </c>
      <c r="CX23" s="84"/>
      <c r="CY23" s="230" t="str" cm="1">
        <f t="array" ref="CY23">_xlfn.IFS(CX23="Pres",8,CX23="Abs",0,CX23=0,"",CX23="Orie",2)</f>
        <v/>
      </c>
      <c r="CZ23" s="84"/>
      <c r="DA23" s="131"/>
      <c r="DB23" s="84"/>
      <c r="DC23" s="226" t="str" cm="1">
        <f t="array" ref="DC23">_xlfn.IFS(DB23="Pres",8,DB23="Abs",0,DB23=0,"",DB23="Orie",2,DB23="Holi",0,DB23="Leav",0)</f>
        <v/>
      </c>
      <c r="DD23" s="84"/>
      <c r="DE23" s="226" t="str" cm="1">
        <f t="array" ref="DE23">_xlfn.IFS(DD23="Pres",8,DD23="Abs",0,DD23=0,"",DD23="Orie",2,DD23="Holi",0,DD23="Leav",0)</f>
        <v/>
      </c>
      <c r="DF23" s="84"/>
      <c r="DG23" s="226" t="str" cm="1">
        <f t="array" ref="DG23">_xlfn.IFS(DF23="Pres",8,DF23="Abs",0,DF23=0,"",DF23="Orie",2,DF23="Holi",0,DF23="Leav",0)</f>
        <v/>
      </c>
      <c r="DH23" s="84"/>
      <c r="DI23" s="226" t="str" cm="1">
        <f t="array" ref="DI23">_xlfn.IFS(DH23="Pres",8,DH23="Abs",0,DH23=0,"",DH23="Orie",2,DH23="Holi",0,DH23="Leav",0)</f>
        <v/>
      </c>
      <c r="DJ23" s="84"/>
      <c r="DK23" s="226" t="str" cm="1">
        <f t="array" ref="DK23">_xlfn.IFS(DJ23="Pres",8,DJ23="Abs",0,DJ23=0,"",DJ23="Orie",2,DJ23="Holi",0,DJ23="Leav",0)</f>
        <v/>
      </c>
      <c r="DL23" s="84"/>
      <c r="DM23" s="226" t="str" cm="1">
        <f t="array" ref="DM23">_xlfn.IFS(DL23="Pres",8,DL23="Abs",0,DL23=0,"",DL23="Orie",2,DL23="Holi",0,DL23="Leav",0)</f>
        <v/>
      </c>
      <c r="DN23" s="84"/>
      <c r="DO23" s="226" t="str" cm="1">
        <f t="array" ref="DO23">_xlfn.IFS(DN23="Pres",8,DN23="Abs",0,DN23=0,"",DN23="Orie",2,DN23="Holi",0,DN23="Leav",0)</f>
        <v/>
      </c>
      <c r="DP23" s="84" t="s">
        <v>34</v>
      </c>
      <c r="DQ23" s="226" cm="1">
        <f t="array" ref="DQ23">_xlfn.IFS(DP23="Pres",8,DP23="Abs",0,DP23=0,"",DP23="Orie",2,DP23="Holi",0,DP23="Leav",0)</f>
        <v>2</v>
      </c>
      <c r="DR23" s="84" t="s">
        <v>54</v>
      </c>
      <c r="DS23" s="226" cm="1">
        <f t="array" ref="DS23">_xlfn.IFS(DR23="Pres",8,DR23="Abs",0,DR23=0,"",DR23="Orie",2,DR23="Holi",0,DR23="Leav",0)</f>
        <v>0</v>
      </c>
      <c r="DT23" s="84" t="s">
        <v>54</v>
      </c>
      <c r="DU23" s="226" cm="1">
        <f t="array" ref="DU23">_xlfn.IFS(DT23="Pres",8,DT23="Abs",0,DT23=0,"",DT23="Orie",2,DT23="Holi",0,DT23="Leav",0)</f>
        <v>0</v>
      </c>
      <c r="DV23" s="84" t="s">
        <v>35</v>
      </c>
      <c r="DW23" s="226" cm="1">
        <f t="array" ref="DW23">_xlfn.IFS(DV23="Pres",8,DV23="Abs",0,DV23=0,"",DV23="Orie",2,DV23="Holi",0,DV23="Leav",0)</f>
        <v>8</v>
      </c>
      <c r="DX23" s="84" t="s">
        <v>35</v>
      </c>
      <c r="DY23" s="226" cm="1">
        <f t="array" ref="DY23">_xlfn.IFS(DX23="Pres",8,DX23="Abs",0,DX23=0,"",DX23="Orie",2,DX23="Holi",0,DX23="Leav",0)</f>
        <v>8</v>
      </c>
      <c r="DZ23" s="84" t="s">
        <v>35</v>
      </c>
      <c r="EA23" s="226" cm="1">
        <f t="array" ref="EA23">_xlfn.IFS(DZ23="Pres",8,DZ23="Abs",0,DZ23=0,"",DZ23="Orie",2,DZ23="Holi",0,DZ23="Leav",0)</f>
        <v>8</v>
      </c>
      <c r="EB23" s="84" t="s">
        <v>35</v>
      </c>
      <c r="EC23" s="226" cm="1">
        <f t="array" ref="EC23">_xlfn.IFS(EB23="Pres",8,EB23="Abs",0,EB23=0,"",EB23="Orie",2,EB23="Holi",0,EB23="Leav",0)</f>
        <v>8</v>
      </c>
      <c r="ED23" s="84" t="s">
        <v>35</v>
      </c>
      <c r="EE23" s="226" cm="1">
        <f t="array" ref="EE23">_xlfn.IFS(ED23="Pres",8,ED23="Abs",0,ED23=0,"",ED23="Orie",2,ED23="Holi",0,ED23="Leav",0)</f>
        <v>8</v>
      </c>
      <c r="EF23" s="84" t="s">
        <v>35</v>
      </c>
      <c r="EG23" s="226" cm="1">
        <f t="array" ref="EG23">_xlfn.IFS(EF23="Pres",8,EF23="Abs",0,EF23=0,"",EF23="Orie",2,EF23="Holi",0,EF23="Leav",0)</f>
        <v>8</v>
      </c>
      <c r="EH23" s="84" t="s">
        <v>35</v>
      </c>
      <c r="EI23" s="226" cm="1">
        <f t="array" ref="EI23">_xlfn.IFS(EH23="Pres",8,EH23="Abs",0,EH23=0,"",EH23="Orie",2,EH23="Holi",0,EH23="Leav",0)</f>
        <v>8</v>
      </c>
      <c r="EJ23" s="84" t="s">
        <v>35</v>
      </c>
      <c r="EK23" s="226" cm="1">
        <f t="array" ref="EK23">_xlfn.IFS(EJ23="Pres",8,EJ23="Abs",0,EJ23=0,"",EJ23="Orie",2,EJ23="Holi",0,EJ23="Leav",0)</f>
        <v>8</v>
      </c>
      <c r="EL23" s="84" t="s">
        <v>35</v>
      </c>
      <c r="EM23" s="226">
        <v>7</v>
      </c>
      <c r="EN23" s="84" t="s">
        <v>35</v>
      </c>
      <c r="EO23" s="226" cm="1">
        <f t="array" ref="EO23">_xlfn.IFS(EN23="Pres",8,EN23="Abs",0,EN23=0,"",EN23="Orie",2,EN23="Holi",0,EN23="Leav",0)</f>
        <v>8</v>
      </c>
      <c r="EP23" s="84" t="s">
        <v>35</v>
      </c>
      <c r="EQ23" s="226" cm="1">
        <f t="array" ref="EQ23">_xlfn.IFS(EP23="Pres",8,EP23="Abs",0,EP23=0,"",EP23="Orie",2,EP23="Holi",0,EP23="Leav",0)</f>
        <v>8</v>
      </c>
      <c r="ER23" s="84" t="s">
        <v>35</v>
      </c>
      <c r="ES23" s="226" cm="1">
        <f t="array" ref="ES23">_xlfn.IFS(ER23="Pres",8,ER23="Abs",0,ER23=0,"",ER23="Orie",2,ER23="Holi",0,ER23="Leav",0)</f>
        <v>8</v>
      </c>
      <c r="ET23" s="84"/>
      <c r="EU23" s="226" t="str" cm="1">
        <f t="array" ref="EU23">_xlfn.IFS(ET23="Pres",8,ET23="Abs",0,ET23=0,"",ET23="Orie",2,ET23="Holi",0,ET23="Leav",0)</f>
        <v/>
      </c>
      <c r="EV23" s="84"/>
      <c r="EW23" s="226" t="str" cm="1">
        <f t="array" ref="EW23">_xlfn.IFS(EV23="Pres",8,EV23="Abs",0,EV23=0,"",EV23="Orie",2,EV23="Holi",0,EV23="Leav",0)</f>
        <v/>
      </c>
      <c r="EX23" s="84"/>
      <c r="EY23" s="226" t="str" cm="1">
        <f t="array" ref="EY23">_xlfn.IFS(EX23="Pres",8,EX23="Abs",0,EX23=0,"",EX23="Orie",2,EX23="Holi",0,EX23="Leav",0)</f>
        <v/>
      </c>
      <c r="EZ23" s="84"/>
      <c r="FA23" s="226" t="str" cm="1">
        <f t="array" ref="FA23">_xlfn.IFS(EZ23="Pres",8,EZ23="Abs",0,EZ23=0,"",EZ23="Orie",2,EZ23="Holi",0,EZ23="Leav",0)</f>
        <v/>
      </c>
      <c r="FB23" s="84"/>
      <c r="FC23" s="226" t="str" cm="1">
        <f t="array" ref="FC23">_xlfn.IFS(FB23="Pres",8,FB23="Abs",0,FB23=0,"",FB23="Orie",2,FB23="Holi",0,FB23="Leav",0)</f>
        <v/>
      </c>
      <c r="FD23" s="84"/>
      <c r="FE23" s="226" t="str" cm="1">
        <f t="array" ref="FE23">_xlfn.IFS(FD23="Pres",8,FD23="Abs",0,FD23=0,"",FD23="Orie",2,FD23="Holi",0,FD23="Leav",0)</f>
        <v/>
      </c>
      <c r="FF23" s="84"/>
      <c r="FG23" s="226" t="str" cm="1">
        <f t="array" ref="FG23">_xlfn.IFS(FF23="Pres",8,FF23="Abs",0,FF23=0,"",FF23="Orie",2,FF23="Holi",0,FF23="Leav",0)</f>
        <v/>
      </c>
      <c r="FH23" s="84"/>
      <c r="FI23" s="226" t="str" cm="1">
        <f t="array" ref="FI23">_xlfn.IFS(FH23="Pres",8,FH23="Abs",0,FH23=0,"",FH23="Orie",2,FH23="Holi",0,FH23="Leav",0)</f>
        <v/>
      </c>
      <c r="FJ23" s="84"/>
      <c r="FK23" s="226" t="str" cm="1">
        <f t="array" ref="FK23">_xlfn.IFS(FJ23="Pres",8,FJ23="Abs",0,FJ23=0,"",FJ23="Orie",2,FJ23="Holi",0,FJ23="Leav",0)</f>
        <v/>
      </c>
      <c r="FL23" s="84"/>
      <c r="FM23" s="226" t="str" cm="1">
        <f t="array" ref="FM23">_xlfn.IFS(FL23="Pres",8,FL23="Abs",0,FL23=0,"",FL23="Orie",2,FL23="Holi",0,FL23="Leav",0)</f>
        <v/>
      </c>
      <c r="FN23" s="84"/>
      <c r="FO23" s="226" t="str" cm="1">
        <f t="array" ref="FO23">_xlfn.IFS(FN23="Pres",8,FN23="Abs",0,FN23=0,"",FN23="Orie",2,FN23="Holi",0,FN23="Leav",0)</f>
        <v/>
      </c>
    </row>
    <row r="24" spans="1:171" ht="18.75" customHeight="1">
      <c r="A24" s="109" t="s">
        <v>60</v>
      </c>
      <c r="B24" s="389" t="s">
        <v>1689</v>
      </c>
      <c r="C24" s="395" t="s">
        <v>1690</v>
      </c>
      <c r="D24" s="391" t="s">
        <v>1691</v>
      </c>
      <c r="E24" s="33"/>
      <c r="F24" s="102" t="s">
        <v>121</v>
      </c>
      <c r="G24" s="105">
        <v>44570</v>
      </c>
      <c r="H24" s="105">
        <v>44904</v>
      </c>
      <c r="I24" s="157">
        <v>44809</v>
      </c>
      <c r="J24" s="36" t="str">
        <f t="shared" si="89"/>
        <v>Sun</v>
      </c>
      <c r="K24" s="86">
        <f t="shared" si="90"/>
        <v>44753</v>
      </c>
      <c r="L24" s="157">
        <v>44809</v>
      </c>
      <c r="M24" s="87"/>
      <c r="N24" s="79">
        <f t="shared" si="83"/>
        <v>12</v>
      </c>
      <c r="O24" s="79">
        <f t="shared" si="84"/>
        <v>97</v>
      </c>
      <c r="P24" s="39">
        <f t="shared" si="85"/>
        <v>1</v>
      </c>
      <c r="Q24" s="38" t="str">
        <f t="shared" si="86"/>
        <v/>
      </c>
      <c r="R24" s="40" t="str">
        <f t="shared" si="87"/>
        <v/>
      </c>
      <c r="S24" s="41">
        <f t="shared" si="88"/>
        <v>2</v>
      </c>
      <c r="T24" s="45"/>
      <c r="U24" s="123"/>
      <c r="V24" s="123"/>
      <c r="W24" s="44"/>
      <c r="X24" s="71"/>
      <c r="Y24" s="42"/>
      <c r="Z24" s="44"/>
      <c r="AA24" s="45"/>
      <c r="AB24" s="46"/>
      <c r="AC24" s="83"/>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128"/>
      <c r="BQ24" s="48"/>
      <c r="BR24" s="48"/>
      <c r="BS24" s="48"/>
      <c r="BT24" s="48"/>
      <c r="BU24" s="48"/>
      <c r="BV24" s="48"/>
      <c r="BW24" s="48"/>
      <c r="BX24" s="48"/>
      <c r="BY24" s="48"/>
      <c r="BZ24" s="263"/>
      <c r="CA24" s="48"/>
      <c r="CB24" s="48"/>
      <c r="CC24" s="48"/>
      <c r="CD24" s="48"/>
      <c r="CE24" s="48"/>
      <c r="CF24" s="48"/>
      <c r="CG24" s="48"/>
      <c r="CH24" s="48"/>
      <c r="CI24" s="48"/>
      <c r="CJ24" s="48"/>
      <c r="CK24" s="48"/>
      <c r="CL24" s="48"/>
      <c r="CM24" s="48"/>
      <c r="CN24" s="48"/>
      <c r="CO24" s="48"/>
      <c r="CP24" s="48"/>
      <c r="CQ24" s="48"/>
      <c r="CR24" s="48"/>
      <c r="CS24" s="128"/>
      <c r="CT24" s="131"/>
      <c r="CU24" s="131"/>
      <c r="CV24" s="84"/>
      <c r="CW24" s="230" t="str" cm="1">
        <f t="array" ref="CW24">_xlfn.IFS(CV24="Pres",8,CV24="Abs",0,CV24=0,"",CV24="Orie",2)</f>
        <v/>
      </c>
      <c r="CX24" s="84"/>
      <c r="CY24" s="230" t="str" cm="1">
        <f t="array" ref="CY24">_xlfn.IFS(CX24="Pres",8,CX24="Abs",0,CX24=0,"",CX24="Orie",2)</f>
        <v/>
      </c>
      <c r="CZ24" s="84"/>
      <c r="DA24" s="131"/>
      <c r="DB24" s="84"/>
      <c r="DC24" s="226" t="str" cm="1">
        <f t="array" ref="DC24">_xlfn.IFS(DB24="Pres",8,DB24="Abs",0,DB24=0,"",DB24="Orie",2,DB24="Holi",0,DB24="Leav",0)</f>
        <v/>
      </c>
      <c r="DD24" s="84"/>
      <c r="DE24" s="226" t="str" cm="1">
        <f t="array" ref="DE24">_xlfn.IFS(DD24="Pres",8,DD24="Abs",0,DD24=0,"",DD24="Orie",2,DD24="Holi",0,DD24="Leav",0)</f>
        <v/>
      </c>
      <c r="DF24" s="84"/>
      <c r="DG24" s="226" t="str" cm="1">
        <f t="array" ref="DG24">_xlfn.IFS(DF24="Pres",8,DF24="Abs",0,DF24=0,"",DF24="Orie",2,DF24="Holi",0,DF24="Leav",0)</f>
        <v/>
      </c>
      <c r="DH24" s="84"/>
      <c r="DI24" s="226" t="str" cm="1">
        <f t="array" ref="DI24">_xlfn.IFS(DH24="Pres",8,DH24="Abs",0,DH24=0,"",DH24="Orie",2,DH24="Holi",0,DH24="Leav",0)</f>
        <v/>
      </c>
      <c r="DJ24" s="84"/>
      <c r="DK24" s="226" t="str" cm="1">
        <f t="array" ref="DK24">_xlfn.IFS(DJ24="Pres",8,DJ24="Abs",0,DJ24=0,"",DJ24="Orie",2,DJ24="Holi",0,DJ24="Leav",0)</f>
        <v/>
      </c>
      <c r="DL24" s="84"/>
      <c r="DM24" s="226" t="str" cm="1">
        <f t="array" ref="DM24">_xlfn.IFS(DL24="Pres",8,DL24="Abs",0,DL24=0,"",DL24="Orie",2,DL24="Holi",0,DL24="Leav",0)</f>
        <v/>
      </c>
      <c r="DN24" s="84"/>
      <c r="DO24" s="226" t="str" cm="1">
        <f t="array" ref="DO24">_xlfn.IFS(DN24="Pres",8,DN24="Abs",0,DN24=0,"",DN24="Orie",2,DN24="Holi",0,DN24="Leav",0)</f>
        <v/>
      </c>
      <c r="DP24" s="84" t="s">
        <v>34</v>
      </c>
      <c r="DQ24" s="226" cm="1">
        <f t="array" ref="DQ24">_xlfn.IFS(DP24="Pres",8,DP24="Abs",0,DP24=0,"",DP24="Orie",2,DP24="Holi",0,DP24="Leav",0)</f>
        <v>2</v>
      </c>
      <c r="DR24" s="84" t="s">
        <v>54</v>
      </c>
      <c r="DS24" s="226" cm="1">
        <f t="array" ref="DS24">_xlfn.IFS(DR24="Pres",8,DR24="Abs",0,DR24=0,"",DR24="Orie",2,DR24="Holi",0,DR24="Leav",0)</f>
        <v>0</v>
      </c>
      <c r="DT24" s="84" t="s">
        <v>54</v>
      </c>
      <c r="DU24" s="226" cm="1">
        <f t="array" ref="DU24">_xlfn.IFS(DT24="Pres",8,DT24="Abs",0,DT24=0,"",DT24="Orie",2,DT24="Holi",0,DT24="Leav",0)</f>
        <v>0</v>
      </c>
      <c r="DV24" s="84" t="s">
        <v>35</v>
      </c>
      <c r="DW24" s="226" cm="1">
        <f t="array" ref="DW24">_xlfn.IFS(DV24="Pres",8,DV24="Abs",0,DV24=0,"",DV24="Orie",2,DV24="Holi",0,DV24="Leav",0)</f>
        <v>8</v>
      </c>
      <c r="DX24" s="84" t="s">
        <v>35</v>
      </c>
      <c r="DY24" s="226" cm="1">
        <f t="array" ref="DY24">_xlfn.IFS(DX24="Pres",8,DX24="Abs",0,DX24=0,"",DX24="Orie",2,DX24="Holi",0,DX24="Leav",0)</f>
        <v>8</v>
      </c>
      <c r="DZ24" s="84" t="s">
        <v>35</v>
      </c>
      <c r="EA24" s="226" cm="1">
        <f t="array" ref="EA24">_xlfn.IFS(DZ24="Pres",8,DZ24="Abs",0,DZ24=0,"",DZ24="Orie",2,DZ24="Holi",0,DZ24="Leav",0)</f>
        <v>8</v>
      </c>
      <c r="EB24" s="84" t="s">
        <v>35</v>
      </c>
      <c r="EC24" s="226" cm="1">
        <f t="array" ref="EC24">_xlfn.IFS(EB24="Pres",8,EB24="Abs",0,EB24=0,"",EB24="Orie",2,EB24="Holi",0,EB24="Leav",0)</f>
        <v>8</v>
      </c>
      <c r="ED24" s="84" t="s">
        <v>35</v>
      </c>
      <c r="EE24" s="226" cm="1">
        <f t="array" ref="EE24">_xlfn.IFS(ED24="Pres",8,ED24="Abs",0,ED24=0,"",ED24="Orie",2,ED24="Holi",0,ED24="Leav",0)</f>
        <v>8</v>
      </c>
      <c r="EF24" s="84" t="s">
        <v>35</v>
      </c>
      <c r="EG24" s="226" cm="1">
        <f t="array" ref="EG24">_xlfn.IFS(EF24="Pres",8,EF24="Abs",0,EF24=0,"",EF24="Orie",2,EF24="Holi",0,EF24="Leav",0)</f>
        <v>8</v>
      </c>
      <c r="EH24" s="84" t="s">
        <v>35</v>
      </c>
      <c r="EI24" s="226" cm="1">
        <f t="array" ref="EI24">_xlfn.IFS(EH24="Pres",8,EH24="Abs",0,EH24=0,"",EH24="Orie",2,EH24="Holi",0,EH24="Leav",0)</f>
        <v>8</v>
      </c>
      <c r="EJ24" s="84" t="s">
        <v>35</v>
      </c>
      <c r="EK24" s="226" cm="1">
        <f t="array" ref="EK24">_xlfn.IFS(EJ24="Pres",8,EJ24="Abs",0,EJ24=0,"",EJ24="Orie",2,EJ24="Holi",0,EJ24="Leav",0)</f>
        <v>8</v>
      </c>
      <c r="EL24" s="84" t="s">
        <v>35</v>
      </c>
      <c r="EM24" s="226">
        <v>7</v>
      </c>
      <c r="EN24" s="84" t="s">
        <v>35</v>
      </c>
      <c r="EO24" s="226" cm="1">
        <f t="array" ref="EO24">_xlfn.IFS(EN24="Pres",8,EN24="Abs",0,EN24=0,"",EN24="Orie",2,EN24="Holi",0,EN24="Leav",0)</f>
        <v>8</v>
      </c>
      <c r="EP24" s="84" t="s">
        <v>35</v>
      </c>
      <c r="EQ24" s="226" cm="1">
        <f t="array" ref="EQ24">_xlfn.IFS(EP24="Pres",8,EP24="Abs",0,EP24=0,"",EP24="Orie",2,EP24="Holi",0,EP24="Leav",0)</f>
        <v>8</v>
      </c>
      <c r="ER24" s="84" t="s">
        <v>35</v>
      </c>
      <c r="ES24" s="226" cm="1">
        <f t="array" ref="ES24">_xlfn.IFS(ER24="Pres",8,ER24="Abs",0,ER24=0,"",ER24="Orie",2,ER24="Holi",0,ER24="Leav",0)</f>
        <v>8</v>
      </c>
      <c r="ET24" s="84"/>
      <c r="EU24" s="226" t="str" cm="1">
        <f t="array" ref="EU24">_xlfn.IFS(ET24="Pres",8,ET24="Abs",0,ET24=0,"",ET24="Orie",2,ET24="Holi",0,ET24="Leav",0)</f>
        <v/>
      </c>
      <c r="EV24" s="84"/>
      <c r="EW24" s="226" t="str" cm="1">
        <f t="array" ref="EW24">_xlfn.IFS(EV24="Pres",8,EV24="Abs",0,EV24=0,"",EV24="Orie",2,EV24="Holi",0,EV24="Leav",0)</f>
        <v/>
      </c>
      <c r="EX24" s="84"/>
      <c r="EY24" s="226" t="str" cm="1">
        <f t="array" ref="EY24">_xlfn.IFS(EX24="Pres",8,EX24="Abs",0,EX24=0,"",EX24="Orie",2,EX24="Holi",0,EX24="Leav",0)</f>
        <v/>
      </c>
      <c r="EZ24" s="84"/>
      <c r="FA24" s="226" t="str" cm="1">
        <f t="array" ref="FA24">_xlfn.IFS(EZ24="Pres",8,EZ24="Abs",0,EZ24=0,"",EZ24="Orie",2,EZ24="Holi",0,EZ24="Leav",0)</f>
        <v/>
      </c>
      <c r="FB24" s="84"/>
      <c r="FC24" s="226" t="str" cm="1">
        <f t="array" ref="FC24">_xlfn.IFS(FB24="Pres",8,FB24="Abs",0,FB24=0,"",FB24="Orie",2,FB24="Holi",0,FB24="Leav",0)</f>
        <v/>
      </c>
      <c r="FD24" s="84"/>
      <c r="FE24" s="226" t="str" cm="1">
        <f t="array" ref="FE24">_xlfn.IFS(FD24="Pres",8,FD24="Abs",0,FD24=0,"",FD24="Orie",2,FD24="Holi",0,FD24="Leav",0)</f>
        <v/>
      </c>
      <c r="FF24" s="84"/>
      <c r="FG24" s="226" t="str" cm="1">
        <f t="array" ref="FG24">_xlfn.IFS(FF24="Pres",8,FF24="Abs",0,FF24=0,"",FF24="Orie",2,FF24="Holi",0,FF24="Leav",0)</f>
        <v/>
      </c>
      <c r="FH24" s="84"/>
      <c r="FI24" s="226" t="str" cm="1">
        <f t="array" ref="FI24">_xlfn.IFS(FH24="Pres",8,FH24="Abs",0,FH24=0,"",FH24="Orie",2,FH24="Holi",0,FH24="Leav",0)</f>
        <v/>
      </c>
      <c r="FJ24" s="84"/>
      <c r="FK24" s="226" t="str" cm="1">
        <f t="array" ref="FK24">_xlfn.IFS(FJ24="Pres",8,FJ24="Abs",0,FJ24=0,"",FJ24="Orie",2,FJ24="Holi",0,FJ24="Leav",0)</f>
        <v/>
      </c>
      <c r="FL24" s="84"/>
      <c r="FM24" s="226" t="str" cm="1">
        <f t="array" ref="FM24">_xlfn.IFS(FL24="Pres",8,FL24="Abs",0,FL24=0,"",FL24="Orie",2,FL24="Holi",0,FL24="Leav",0)</f>
        <v/>
      </c>
      <c r="FN24" s="84"/>
      <c r="FO24" s="226" t="str" cm="1">
        <f t="array" ref="FO24">_xlfn.IFS(FN24="Pres",8,FN24="Abs",0,FN24=0,"",FN24="Orie",2,FN24="Holi",0,FN24="Leav",0)</f>
        <v/>
      </c>
    </row>
    <row r="25" spans="1:171" ht="18.75" customHeight="1">
      <c r="A25" s="109" t="s">
        <v>60</v>
      </c>
      <c r="B25" s="392" t="s">
        <v>1693</v>
      </c>
      <c r="C25" s="390" t="s">
        <v>109</v>
      </c>
      <c r="D25" s="394" t="s">
        <v>1694</v>
      </c>
      <c r="E25" s="33"/>
      <c r="F25" s="102" t="s">
        <v>43</v>
      </c>
      <c r="G25" s="105">
        <v>44570</v>
      </c>
      <c r="H25" s="105">
        <v>44911</v>
      </c>
      <c r="I25" s="157">
        <v>44809</v>
      </c>
      <c r="J25" s="36" t="str">
        <f t="shared" si="89"/>
        <v>Sun</v>
      </c>
      <c r="K25" s="86">
        <f t="shared" si="90"/>
        <v>44753</v>
      </c>
      <c r="L25" s="157">
        <v>44809</v>
      </c>
      <c r="M25" s="87"/>
      <c r="N25" s="79">
        <f t="shared" si="83"/>
        <v>12</v>
      </c>
      <c r="O25" s="79">
        <f t="shared" si="84"/>
        <v>97</v>
      </c>
      <c r="P25" s="39">
        <f t="shared" si="85"/>
        <v>1</v>
      </c>
      <c r="Q25" s="38" t="str">
        <f t="shared" si="86"/>
        <v/>
      </c>
      <c r="R25" s="40" t="str">
        <f t="shared" si="87"/>
        <v/>
      </c>
      <c r="S25" s="41">
        <f t="shared" si="88"/>
        <v>2</v>
      </c>
      <c r="T25" s="45"/>
      <c r="U25" s="123"/>
      <c r="V25" s="123"/>
      <c r="W25" s="44"/>
      <c r="X25" s="71"/>
      <c r="Y25" s="42"/>
      <c r="Z25" s="44"/>
      <c r="AA25" s="45"/>
      <c r="AB25" s="46"/>
      <c r="AC25" s="47" t="str">
        <f t="shared" ref="AC25:AC56" si="91">IF(Y25+AB25=0,"",Y25+AB25)</f>
        <v/>
      </c>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128"/>
      <c r="BQ25" s="48"/>
      <c r="BR25" s="48"/>
      <c r="BS25" s="48"/>
      <c r="BT25" s="48"/>
      <c r="BU25" s="48"/>
      <c r="BV25" s="48"/>
      <c r="BW25" s="48"/>
      <c r="BX25" s="48"/>
      <c r="BY25" s="48"/>
      <c r="BZ25" s="263"/>
      <c r="CA25" s="48"/>
      <c r="CB25" s="48"/>
      <c r="CC25" s="48"/>
      <c r="CD25" s="48"/>
      <c r="CE25" s="48"/>
      <c r="CF25" s="48"/>
      <c r="CG25" s="48"/>
      <c r="CH25" s="48"/>
      <c r="CI25" s="48"/>
      <c r="CJ25" s="48"/>
      <c r="CK25" s="48"/>
      <c r="CL25" s="48"/>
      <c r="CM25" s="48"/>
      <c r="CN25" s="48"/>
      <c r="CO25" s="48"/>
      <c r="CP25" s="48"/>
      <c r="CQ25" s="48"/>
      <c r="CR25" s="48"/>
      <c r="CS25" s="128"/>
      <c r="CT25" s="131"/>
      <c r="CU25" s="131"/>
      <c r="CV25" s="84"/>
      <c r="CW25" s="131"/>
      <c r="CX25" s="84"/>
      <c r="CY25" s="230" t="str" cm="1">
        <f t="array" ref="CY25">_xlfn.IFS(CX25="Pres",8,CX25="Abs",0,CX25=0,"",CX25="Orie",2)</f>
        <v/>
      </c>
      <c r="CZ25" s="84"/>
      <c r="DA25" s="131"/>
      <c r="DB25" s="84"/>
      <c r="DC25" s="226" t="str" cm="1">
        <f t="array" ref="DC25">_xlfn.IFS(DB25="Pres",8,DB25="Abs",0,DB25=0,"",DB25="Orie",2,DB25="Holi",0,DB25="Leav",0)</f>
        <v/>
      </c>
      <c r="DD25" s="84"/>
      <c r="DE25" s="226" t="str" cm="1">
        <f t="array" ref="DE25">_xlfn.IFS(DD25="Pres",8,DD25="Abs",0,DD25=0,"",DD25="Orie",2,DD25="Holi",0,DD25="Leav",0)</f>
        <v/>
      </c>
      <c r="DF25" s="84"/>
      <c r="DG25" s="226" t="str" cm="1">
        <f t="array" ref="DG25">_xlfn.IFS(DF25="Pres",8,DF25="Abs",0,DF25=0,"",DF25="Orie",2,DF25="Holi",0,DF25="Leav",0)</f>
        <v/>
      </c>
      <c r="DH25" s="84"/>
      <c r="DI25" s="226" t="str" cm="1">
        <f t="array" ref="DI25">_xlfn.IFS(DH25="Pres",8,DH25="Abs",0,DH25=0,"",DH25="Orie",2,DH25="Holi",0,DH25="Leav",0)</f>
        <v/>
      </c>
      <c r="DJ25" s="84"/>
      <c r="DK25" s="226" t="str" cm="1">
        <f t="array" ref="DK25">_xlfn.IFS(DJ25="Pres",8,DJ25="Abs",0,DJ25=0,"",DJ25="Orie",2,DJ25="Holi",0,DJ25="Leav",0)</f>
        <v/>
      </c>
      <c r="DL25" s="84"/>
      <c r="DM25" s="226" t="str" cm="1">
        <f t="array" ref="DM25">_xlfn.IFS(DL25="Pres",8,DL25="Abs",0,DL25=0,"",DL25="Orie",2,DL25="Holi",0,DL25="Leav",0)</f>
        <v/>
      </c>
      <c r="DN25" s="84"/>
      <c r="DO25" s="226" t="str" cm="1">
        <f t="array" ref="DO25">_xlfn.IFS(DN25="Pres",8,DN25="Abs",0,DN25=0,"",DN25="Orie",2,DN25="Holi",0,DN25="Leav",0)</f>
        <v/>
      </c>
      <c r="DP25" s="84" t="s">
        <v>34</v>
      </c>
      <c r="DQ25" s="226" cm="1">
        <f t="array" ref="DQ25">_xlfn.IFS(DP25="Pres",8,DP25="Abs",0,DP25=0,"",DP25="Orie",2,DP25="Holi",0,DP25="Leav",0)</f>
        <v>2</v>
      </c>
      <c r="DR25" s="84" t="s">
        <v>54</v>
      </c>
      <c r="DS25" s="226" cm="1">
        <f t="array" ref="DS25">_xlfn.IFS(DR25="Pres",8,DR25="Abs",0,DR25=0,"",DR25="Orie",2,DR25="Holi",0,DR25="Leav",0)</f>
        <v>0</v>
      </c>
      <c r="DT25" s="84" t="s">
        <v>54</v>
      </c>
      <c r="DU25" s="226" cm="1">
        <f t="array" ref="DU25">_xlfn.IFS(DT25="Pres",8,DT25="Abs",0,DT25=0,"",DT25="Orie",2,DT25="Holi",0,DT25="Leav",0)</f>
        <v>0</v>
      </c>
      <c r="DV25" s="84" t="s">
        <v>35</v>
      </c>
      <c r="DW25" s="226" cm="1">
        <f t="array" ref="DW25">_xlfn.IFS(DV25="Pres",8,DV25="Abs",0,DV25=0,"",DV25="Orie",2,DV25="Holi",0,DV25="Leav",0)</f>
        <v>8</v>
      </c>
      <c r="DX25" s="84" t="s">
        <v>35</v>
      </c>
      <c r="DY25" s="226" cm="1">
        <f t="array" ref="DY25">_xlfn.IFS(DX25="Pres",8,DX25="Abs",0,DX25=0,"",DX25="Orie",2,DX25="Holi",0,DX25="Leav",0)</f>
        <v>8</v>
      </c>
      <c r="DZ25" s="84" t="s">
        <v>35</v>
      </c>
      <c r="EA25" s="226" cm="1">
        <f t="array" ref="EA25">_xlfn.IFS(DZ25="Pres",8,DZ25="Abs",0,DZ25=0,"",DZ25="Orie",2,DZ25="Holi",0,DZ25="Leav",0)</f>
        <v>8</v>
      </c>
      <c r="EB25" s="84" t="s">
        <v>35</v>
      </c>
      <c r="EC25" s="226" cm="1">
        <f t="array" ref="EC25">_xlfn.IFS(EB25="Pres",8,EB25="Abs",0,EB25=0,"",EB25="Orie",2,EB25="Holi",0,EB25="Leav",0)</f>
        <v>8</v>
      </c>
      <c r="ED25" s="84" t="s">
        <v>35</v>
      </c>
      <c r="EE25" s="226" cm="1">
        <f t="array" ref="EE25">_xlfn.IFS(ED25="Pres",8,ED25="Abs",0,ED25=0,"",ED25="Orie",2,ED25="Holi",0,ED25="Leav",0)</f>
        <v>8</v>
      </c>
      <c r="EF25" s="84" t="s">
        <v>35</v>
      </c>
      <c r="EG25" s="226" cm="1">
        <f t="array" ref="EG25">_xlfn.IFS(EF25="Pres",8,EF25="Abs",0,EF25=0,"",EF25="Orie",2,EF25="Holi",0,EF25="Leav",0)</f>
        <v>8</v>
      </c>
      <c r="EH25" s="84" t="s">
        <v>35</v>
      </c>
      <c r="EI25" s="226" cm="1">
        <f t="array" ref="EI25">_xlfn.IFS(EH25="Pres",8,EH25="Abs",0,EH25=0,"",EH25="Orie",2,EH25="Holi",0,EH25="Leav",0)</f>
        <v>8</v>
      </c>
      <c r="EJ25" s="84" t="s">
        <v>35</v>
      </c>
      <c r="EK25" s="226" cm="1">
        <f t="array" ref="EK25">_xlfn.IFS(EJ25="Pres",8,EJ25="Abs",0,EJ25=0,"",EJ25="Orie",2,EJ25="Holi",0,EJ25="Leav",0)</f>
        <v>8</v>
      </c>
      <c r="EL25" s="84" t="s">
        <v>35</v>
      </c>
      <c r="EM25" s="226">
        <v>7</v>
      </c>
      <c r="EN25" s="84" t="s">
        <v>35</v>
      </c>
      <c r="EO25" s="226" cm="1">
        <f t="array" ref="EO25">_xlfn.IFS(EN25="Pres",8,EN25="Abs",0,EN25=0,"",EN25="Orie",2,EN25="Holi",0,EN25="Leav",0)</f>
        <v>8</v>
      </c>
      <c r="EP25" s="84" t="s">
        <v>35</v>
      </c>
      <c r="EQ25" s="226" cm="1">
        <f t="array" ref="EQ25">_xlfn.IFS(EP25="Pres",8,EP25="Abs",0,EP25=0,"",EP25="Orie",2,EP25="Holi",0,EP25="Leav",0)</f>
        <v>8</v>
      </c>
      <c r="ER25" s="84" t="s">
        <v>35</v>
      </c>
      <c r="ES25" s="226" cm="1">
        <f t="array" ref="ES25">_xlfn.IFS(ER25="Pres",8,ER25="Abs",0,ER25=0,"",ER25="Orie",2,ER25="Holi",0,ER25="Leav",0)</f>
        <v>8</v>
      </c>
      <c r="ET25" s="84"/>
      <c r="EU25" s="226" t="str" cm="1">
        <f t="array" ref="EU25">_xlfn.IFS(ET25="Pres",8,ET25="Abs",0,ET25=0,"",ET25="Orie",2,ET25="Holi",0,ET25="Leav",0)</f>
        <v/>
      </c>
      <c r="EV25" s="84"/>
      <c r="EW25" s="226" t="str" cm="1">
        <f t="array" ref="EW25">_xlfn.IFS(EV25="Pres",8,EV25="Abs",0,EV25=0,"",EV25="Orie",2,EV25="Holi",0,EV25="Leav",0)</f>
        <v/>
      </c>
      <c r="EX25" s="84"/>
      <c r="EY25" s="226" t="str" cm="1">
        <f t="array" ref="EY25">_xlfn.IFS(EX25="Pres",8,EX25="Abs",0,EX25=0,"",EX25="Orie",2,EX25="Holi",0,EX25="Leav",0)</f>
        <v/>
      </c>
      <c r="EZ25" s="84"/>
      <c r="FA25" s="226" t="str" cm="1">
        <f t="array" ref="FA25">_xlfn.IFS(EZ25="Pres",8,EZ25="Abs",0,EZ25=0,"",EZ25="Orie",2,EZ25="Holi",0,EZ25="Leav",0)</f>
        <v/>
      </c>
      <c r="FB25" s="84"/>
      <c r="FC25" s="226" t="str" cm="1">
        <f t="array" ref="FC25">_xlfn.IFS(FB25="Pres",8,FB25="Abs",0,FB25=0,"",FB25="Orie",2,FB25="Holi",0,FB25="Leav",0)</f>
        <v/>
      </c>
      <c r="FD25" s="84"/>
      <c r="FE25" s="226" t="str" cm="1">
        <f t="array" ref="FE25">_xlfn.IFS(FD25="Pres",8,FD25="Abs",0,FD25=0,"",FD25="Orie",2,FD25="Holi",0,FD25="Leav",0)</f>
        <v/>
      </c>
      <c r="FF25" s="84"/>
      <c r="FG25" s="226" t="str" cm="1">
        <f t="array" ref="FG25">_xlfn.IFS(FF25="Pres",8,FF25="Abs",0,FF25=0,"",FF25="Orie",2,FF25="Holi",0,FF25="Leav",0)</f>
        <v/>
      </c>
      <c r="FH25" s="84"/>
      <c r="FI25" s="226" t="str" cm="1">
        <f t="array" ref="FI25">_xlfn.IFS(FH25="Pres",8,FH25="Abs",0,FH25=0,"",FH25="Orie",2,FH25="Holi",0,FH25="Leav",0)</f>
        <v/>
      </c>
      <c r="FJ25" s="84"/>
      <c r="FK25" s="226" t="str" cm="1">
        <f t="array" ref="FK25">_xlfn.IFS(FJ25="Pres",8,FJ25="Abs",0,FJ25=0,"",FJ25="Orie",2,FJ25="Holi",0,FJ25="Leav",0)</f>
        <v/>
      </c>
      <c r="FL25" s="84"/>
      <c r="FM25" s="226" t="str" cm="1">
        <f t="array" ref="FM25">_xlfn.IFS(FL25="Pres",8,FL25="Abs",0,FL25=0,"",FL25="Orie",2,FL25="Holi",0,FL25="Leav",0)</f>
        <v/>
      </c>
      <c r="FN25" s="84"/>
      <c r="FO25" s="226" t="str" cm="1">
        <f t="array" ref="FO25">_xlfn.IFS(FN25="Pres",8,FN25="Abs",0,FN25=0,"",FN25="Orie",2,FN25="Holi",0,FN25="Leav",0)</f>
        <v/>
      </c>
    </row>
    <row r="26" spans="1:171" ht="18.75" customHeight="1">
      <c r="A26" s="109" t="s">
        <v>60</v>
      </c>
      <c r="B26" s="393" t="s">
        <v>1696</v>
      </c>
      <c r="C26" s="390" t="s">
        <v>109</v>
      </c>
      <c r="D26" s="394" t="s">
        <v>1697</v>
      </c>
      <c r="E26" s="33"/>
      <c r="F26" s="102" t="s">
        <v>43</v>
      </c>
      <c r="G26" s="105">
        <v>44570</v>
      </c>
      <c r="H26" s="105">
        <v>44911</v>
      </c>
      <c r="I26" s="157">
        <v>44809</v>
      </c>
      <c r="J26" s="36" t="str">
        <f t="shared" si="89"/>
        <v>Sun</v>
      </c>
      <c r="K26" s="86">
        <f t="shared" si="90"/>
        <v>44753</v>
      </c>
      <c r="L26" s="157">
        <v>44809</v>
      </c>
      <c r="M26" s="87"/>
      <c r="N26" s="79">
        <f t="shared" si="83"/>
        <v>12</v>
      </c>
      <c r="O26" s="79">
        <f t="shared" si="84"/>
        <v>97</v>
      </c>
      <c r="P26" s="39">
        <f t="shared" si="85"/>
        <v>1</v>
      </c>
      <c r="Q26" s="38" t="str">
        <f t="shared" si="86"/>
        <v/>
      </c>
      <c r="R26" s="40" t="str">
        <f t="shared" si="87"/>
        <v/>
      </c>
      <c r="S26" s="41">
        <f t="shared" si="88"/>
        <v>2</v>
      </c>
      <c r="T26" s="45"/>
      <c r="U26" s="123"/>
      <c r="V26" s="123"/>
      <c r="W26" s="44"/>
      <c r="X26" s="71"/>
      <c r="Y26" s="42"/>
      <c r="Z26" s="44"/>
      <c r="AA26" s="45"/>
      <c r="AB26" s="46"/>
      <c r="AC26" s="47" t="str">
        <f t="shared" si="91"/>
        <v/>
      </c>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128"/>
      <c r="BQ26" s="48"/>
      <c r="BR26" s="48"/>
      <c r="BS26" s="48"/>
      <c r="BT26" s="48"/>
      <c r="BU26" s="48"/>
      <c r="BV26" s="48"/>
      <c r="BW26" s="48"/>
      <c r="BX26" s="48"/>
      <c r="BY26" s="48"/>
      <c r="BZ26" s="263"/>
      <c r="CA26" s="48"/>
      <c r="CB26" s="48"/>
      <c r="CC26" s="48"/>
      <c r="CD26" s="48"/>
      <c r="CE26" s="48"/>
      <c r="CF26" s="48"/>
      <c r="CG26" s="48"/>
      <c r="CH26" s="48"/>
      <c r="CI26" s="48"/>
      <c r="CJ26" s="48"/>
      <c r="CK26" s="48"/>
      <c r="CL26" s="48"/>
      <c r="CM26" s="48"/>
      <c r="CN26" s="48"/>
      <c r="CO26" s="48"/>
      <c r="CP26" s="48"/>
      <c r="CQ26" s="48"/>
      <c r="CR26" s="48"/>
      <c r="CS26" s="128"/>
      <c r="CT26" s="131"/>
      <c r="CU26" s="131"/>
      <c r="CV26" s="84"/>
      <c r="CW26" s="131"/>
      <c r="CX26" s="84"/>
      <c r="CY26" s="230" t="str" cm="1">
        <f t="array" ref="CY26">_xlfn.IFS(CX26="Pres",8,CX26="Abs",0,CX26=0,"",CX26="Orie",2)</f>
        <v/>
      </c>
      <c r="CZ26" s="84"/>
      <c r="DA26" s="131"/>
      <c r="DB26" s="84"/>
      <c r="DC26" s="226" t="str" cm="1">
        <f t="array" ref="DC26">_xlfn.IFS(DB26="Pres",8,DB26="Abs",0,DB26=0,"",DB26="Orie",2,DB26="Holi",0,DB26="Leav",0)</f>
        <v/>
      </c>
      <c r="DD26" s="84"/>
      <c r="DE26" s="226" t="str" cm="1">
        <f t="array" ref="DE26">_xlfn.IFS(DD26="Pres",8,DD26="Abs",0,DD26=0,"",DD26="Orie",2,DD26="Holi",0,DD26="Leav",0)</f>
        <v/>
      </c>
      <c r="DF26" s="84"/>
      <c r="DG26" s="226" t="str" cm="1">
        <f t="array" ref="DG26">_xlfn.IFS(DF26="Pres",8,DF26="Abs",0,DF26=0,"",DF26="Orie",2,DF26="Holi",0,DF26="Leav",0)</f>
        <v/>
      </c>
      <c r="DH26" s="131"/>
      <c r="DI26" s="226" t="str" cm="1">
        <f t="array" ref="DI26">_xlfn.IFS(DH26="Pres",8,DH26="Abs",0,DH26=0,"",DH26="Orie",2,DH26="Holi",0,DH26="Leav",0)</f>
        <v/>
      </c>
      <c r="DJ26" s="84"/>
      <c r="DK26" s="226" t="str" cm="1">
        <f t="array" ref="DK26">_xlfn.IFS(DJ26="Pres",8,DJ26="Abs",0,DJ26=0,"",DJ26="Orie",2,DJ26="Holi",0,DJ26="Leav",0)</f>
        <v/>
      </c>
      <c r="DL26" s="84"/>
      <c r="DM26" s="226" t="str" cm="1">
        <f t="array" ref="DM26">_xlfn.IFS(DL26="Pres",8,DL26="Abs",0,DL26=0,"",DL26="Orie",2,DL26="Holi",0,DL26="Leav",0)</f>
        <v/>
      </c>
      <c r="DN26" s="84"/>
      <c r="DO26" s="226" t="str" cm="1">
        <f t="array" ref="DO26">_xlfn.IFS(DN26="Pres",8,DN26="Abs",0,DN26=0,"",DN26="Orie",2,DN26="Holi",0,DN26="Leav",0)</f>
        <v/>
      </c>
      <c r="DP26" s="84" t="s">
        <v>34</v>
      </c>
      <c r="DQ26" s="226" cm="1">
        <f t="array" ref="DQ26">_xlfn.IFS(DP26="Pres",8,DP26="Abs",0,DP26=0,"",DP26="Orie",2,DP26="Holi",0,DP26="Leav",0)</f>
        <v>2</v>
      </c>
      <c r="DR26" s="84" t="s">
        <v>54</v>
      </c>
      <c r="DS26" s="226" cm="1">
        <f t="array" ref="DS26">_xlfn.IFS(DR26="Pres",8,DR26="Abs",0,DR26=0,"",DR26="Orie",2,DR26="Holi",0,DR26="Leav",0)</f>
        <v>0</v>
      </c>
      <c r="DT26" s="84" t="s">
        <v>54</v>
      </c>
      <c r="DU26" s="226" cm="1">
        <f t="array" ref="DU26">_xlfn.IFS(DT26="Pres",8,DT26="Abs",0,DT26=0,"",DT26="Orie",2,DT26="Holi",0,DT26="Leav",0)</f>
        <v>0</v>
      </c>
      <c r="DV26" s="84" t="s">
        <v>35</v>
      </c>
      <c r="DW26" s="226" cm="1">
        <f t="array" ref="DW26">_xlfn.IFS(DV26="Pres",8,DV26="Abs",0,DV26=0,"",DV26="Orie",2,DV26="Holi",0,DV26="Leav",0)</f>
        <v>8</v>
      </c>
      <c r="DX26" s="84" t="s">
        <v>35</v>
      </c>
      <c r="DY26" s="226" cm="1">
        <f t="array" ref="DY26">_xlfn.IFS(DX26="Pres",8,DX26="Abs",0,DX26=0,"",DX26="Orie",2,DX26="Holi",0,DX26="Leav",0)</f>
        <v>8</v>
      </c>
      <c r="DZ26" s="84" t="s">
        <v>35</v>
      </c>
      <c r="EA26" s="226" cm="1">
        <f t="array" ref="EA26">_xlfn.IFS(DZ26="Pres",8,DZ26="Abs",0,DZ26=0,"",DZ26="Orie",2,DZ26="Holi",0,DZ26="Leav",0)</f>
        <v>8</v>
      </c>
      <c r="EB26" s="84" t="s">
        <v>35</v>
      </c>
      <c r="EC26" s="226" cm="1">
        <f t="array" ref="EC26">_xlfn.IFS(EB26="Pres",8,EB26="Abs",0,EB26=0,"",EB26="Orie",2,EB26="Holi",0,EB26="Leav",0)</f>
        <v>8</v>
      </c>
      <c r="ED26" s="84" t="s">
        <v>35</v>
      </c>
      <c r="EE26" s="226" cm="1">
        <f t="array" ref="EE26">_xlfn.IFS(ED26="Pres",8,ED26="Abs",0,ED26=0,"",ED26="Orie",2,ED26="Holi",0,ED26="Leav",0)</f>
        <v>8</v>
      </c>
      <c r="EF26" s="84" t="s">
        <v>35</v>
      </c>
      <c r="EG26" s="226" cm="1">
        <f t="array" ref="EG26">_xlfn.IFS(EF26="Pres",8,EF26="Abs",0,EF26=0,"",EF26="Orie",2,EF26="Holi",0,EF26="Leav",0)</f>
        <v>8</v>
      </c>
      <c r="EH26" s="84" t="s">
        <v>35</v>
      </c>
      <c r="EI26" s="226" cm="1">
        <f t="array" ref="EI26">_xlfn.IFS(EH26="Pres",8,EH26="Abs",0,EH26=0,"",EH26="Orie",2,EH26="Holi",0,EH26="Leav",0)</f>
        <v>8</v>
      </c>
      <c r="EJ26" s="84" t="s">
        <v>35</v>
      </c>
      <c r="EK26" s="226" cm="1">
        <f t="array" ref="EK26">_xlfn.IFS(EJ26="Pres",8,EJ26="Abs",0,EJ26=0,"",EJ26="Orie",2,EJ26="Holi",0,EJ26="Leav",0)</f>
        <v>8</v>
      </c>
      <c r="EL26" s="84" t="s">
        <v>35</v>
      </c>
      <c r="EM26" s="226">
        <v>7</v>
      </c>
      <c r="EN26" s="84" t="s">
        <v>35</v>
      </c>
      <c r="EO26" s="226" cm="1">
        <f t="array" ref="EO26">_xlfn.IFS(EN26="Pres",8,EN26="Abs",0,EN26=0,"",EN26="Orie",2,EN26="Holi",0,EN26="Leav",0)</f>
        <v>8</v>
      </c>
      <c r="EP26" s="84" t="s">
        <v>35</v>
      </c>
      <c r="EQ26" s="226" cm="1">
        <f t="array" ref="EQ26">_xlfn.IFS(EP26="Pres",8,EP26="Abs",0,EP26=0,"",EP26="Orie",2,EP26="Holi",0,EP26="Leav",0)</f>
        <v>8</v>
      </c>
      <c r="ER26" s="84" t="s">
        <v>35</v>
      </c>
      <c r="ES26" s="226" cm="1">
        <f t="array" ref="ES26">_xlfn.IFS(ER26="Pres",8,ER26="Abs",0,ER26=0,"",ER26="Orie",2,ER26="Holi",0,ER26="Leav",0)</f>
        <v>8</v>
      </c>
      <c r="ET26" s="84"/>
      <c r="EU26" s="226" t="str" cm="1">
        <f t="array" ref="EU26">_xlfn.IFS(ET26="Pres",8,ET26="Abs",0,ET26=0,"",ET26="Orie",2,ET26="Holi",0,ET26="Leav",0)</f>
        <v/>
      </c>
      <c r="EV26" s="84"/>
      <c r="EW26" s="226" t="str" cm="1">
        <f t="array" ref="EW26">_xlfn.IFS(EV26="Pres",8,EV26="Abs",0,EV26=0,"",EV26="Orie",2,EV26="Holi",0,EV26="Leav",0)</f>
        <v/>
      </c>
      <c r="EX26" s="84"/>
      <c r="EY26" s="226" t="str" cm="1">
        <f t="array" ref="EY26">_xlfn.IFS(EX26="Pres",8,EX26="Abs",0,EX26=0,"",EX26="Orie",2,EX26="Holi",0,EX26="Leav",0)</f>
        <v/>
      </c>
      <c r="EZ26" s="84"/>
      <c r="FA26" s="226" t="str" cm="1">
        <f t="array" ref="FA26">_xlfn.IFS(EZ26="Pres",8,EZ26="Abs",0,EZ26=0,"",EZ26="Orie",2,EZ26="Holi",0,EZ26="Leav",0)</f>
        <v/>
      </c>
      <c r="FB26" s="84"/>
      <c r="FC26" s="226" t="str" cm="1">
        <f t="array" ref="FC26">_xlfn.IFS(FB26="Pres",8,FB26="Abs",0,FB26=0,"",FB26="Orie",2,FB26="Holi",0,FB26="Leav",0)</f>
        <v/>
      </c>
      <c r="FD26" s="84"/>
      <c r="FE26" s="226" t="str" cm="1">
        <f t="array" ref="FE26">_xlfn.IFS(FD26="Pres",8,FD26="Abs",0,FD26=0,"",FD26="Orie",2,FD26="Holi",0,FD26="Leav",0)</f>
        <v/>
      </c>
      <c r="FF26" s="84"/>
      <c r="FG26" s="226" t="str" cm="1">
        <f t="array" ref="FG26">_xlfn.IFS(FF26="Pres",8,FF26="Abs",0,FF26=0,"",FF26="Orie",2,FF26="Holi",0,FF26="Leav",0)</f>
        <v/>
      </c>
      <c r="FH26" s="84"/>
      <c r="FI26" s="226" t="str" cm="1">
        <f t="array" ref="FI26">_xlfn.IFS(FH26="Pres",8,FH26="Abs",0,FH26=0,"",FH26="Orie",2,FH26="Holi",0,FH26="Leav",0)</f>
        <v/>
      </c>
      <c r="FJ26" s="84"/>
      <c r="FK26" s="226" t="str" cm="1">
        <f t="array" ref="FK26">_xlfn.IFS(FJ26="Pres",8,FJ26="Abs",0,FJ26=0,"",FJ26="Orie",2,FJ26="Holi",0,FJ26="Leav",0)</f>
        <v/>
      </c>
      <c r="FL26" s="84"/>
      <c r="FM26" s="226" t="str" cm="1">
        <f t="array" ref="FM26">_xlfn.IFS(FL26="Pres",8,FL26="Abs",0,FL26=0,"",FL26="Orie",2,FL26="Holi",0,FL26="Leav",0)</f>
        <v/>
      </c>
      <c r="FN26" s="84"/>
      <c r="FO26" s="226" t="str" cm="1">
        <f t="array" ref="FO26">_xlfn.IFS(FN26="Pres",8,FN26="Abs",0,FN26=0,"",FN26="Orie",2,FN26="Holi",0,FN26="Leav",0)</f>
        <v/>
      </c>
    </row>
    <row r="27" spans="1:171" ht="18.75" customHeight="1">
      <c r="A27" s="73">
        <v>0</v>
      </c>
      <c r="B27" s="33"/>
      <c r="C27" s="368"/>
      <c r="D27" s="33"/>
      <c r="E27" s="50"/>
      <c r="F27" s="73"/>
      <c r="G27" s="35"/>
      <c r="H27" s="35"/>
      <c r="I27" s="35">
        <f t="shared" ref="I27:I69" si="92">G27+32*7</f>
        <v>224</v>
      </c>
      <c r="J27" s="36" t="str">
        <f t="shared" si="89"/>
        <v>Sat</v>
      </c>
      <c r="K27" s="86">
        <f t="shared" si="90"/>
        <v>170</v>
      </c>
      <c r="L27" s="90">
        <f t="shared" ref="L27:L52" si="93">IF(((G27+32*7)+Sat)&lt;(G27+(28+P107+Q107+R107+S27)*7)+T27+Sat,(G27+(28+P107+Q107+R107+S27)*7)+T27+Sat,(G27+32*7)+Sat)</f>
        <v>226</v>
      </c>
      <c r="M27" s="87"/>
      <c r="N27" s="79">
        <f t="shared" si="83"/>
        <v>0</v>
      </c>
      <c r="O27" s="79">
        <f t="shared" si="84"/>
        <v>0</v>
      </c>
      <c r="P27" s="39" t="str">
        <f t="shared" si="85"/>
        <v/>
      </c>
      <c r="Q27" s="38" t="str">
        <f t="shared" si="86"/>
        <v/>
      </c>
      <c r="R27" s="40" t="str">
        <f t="shared" si="87"/>
        <v/>
      </c>
      <c r="S27" s="41">
        <f t="shared" si="88"/>
        <v>2</v>
      </c>
      <c r="T27" s="45"/>
      <c r="U27" s="123"/>
      <c r="V27" s="123"/>
      <c r="W27" s="44"/>
      <c r="X27" s="71"/>
      <c r="Y27" s="42"/>
      <c r="Z27" s="44"/>
      <c r="AA27" s="45"/>
      <c r="AB27" s="46"/>
      <c r="AC27" s="47" t="str">
        <f t="shared" si="91"/>
        <v/>
      </c>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128"/>
      <c r="BQ27" s="48"/>
      <c r="BR27" s="48"/>
      <c r="BS27" s="48"/>
      <c r="BT27" s="48"/>
      <c r="BU27" s="48"/>
      <c r="BV27" s="48"/>
      <c r="BW27" s="48"/>
      <c r="BX27" s="48"/>
      <c r="BY27" s="48"/>
      <c r="BZ27" s="263"/>
      <c r="CA27" s="48"/>
      <c r="CB27" s="48"/>
      <c r="CC27" s="48"/>
      <c r="CD27" s="48"/>
      <c r="CE27" s="48"/>
      <c r="CF27" s="48"/>
      <c r="CG27" s="48"/>
      <c r="CH27" s="48"/>
      <c r="CI27" s="48"/>
      <c r="CJ27" s="48"/>
      <c r="CK27" s="48"/>
      <c r="CL27" s="48"/>
      <c r="CM27" s="48"/>
      <c r="CN27" s="48"/>
      <c r="CO27" s="48"/>
      <c r="CP27" s="48"/>
      <c r="CQ27" s="48"/>
      <c r="CR27" s="48"/>
      <c r="CS27" s="128"/>
      <c r="CT27" s="131"/>
      <c r="CU27" s="131"/>
      <c r="CV27" s="84"/>
      <c r="CW27" s="131"/>
      <c r="CX27" s="84"/>
      <c r="CY27" s="230" t="str" cm="1">
        <f t="array" ref="CY27">_xlfn.IFS(CX27="Pres",8,CX27="Abs",0,CX27=0,"",CX27="Orie",2)</f>
        <v/>
      </c>
      <c r="CZ27" s="131"/>
      <c r="DA27" s="131"/>
      <c r="DB27" s="84"/>
      <c r="DC27" s="226" t="str" cm="1">
        <f t="array" ref="DC27">_xlfn.IFS(DB27="Pres",8,DB27="Abs",0,DB27=0,"",DB27="Orie",2,DB27="Holi",0,DB27="Leav",0)</f>
        <v/>
      </c>
      <c r="DD27" s="84"/>
      <c r="DE27" s="226" t="str" cm="1">
        <f t="array" ref="DE27">_xlfn.IFS(DD27="Pres",8,DD27="Abs",0,DD27=0,"",DD27="Orie",2,DD27="Holi",0,DD27="Leav",0)</f>
        <v/>
      </c>
      <c r="DF27" s="84"/>
      <c r="DG27" s="226" t="str" cm="1">
        <f t="array" ref="DG27">_xlfn.IFS(DF27="Pres",8,DF27="Abs",0,DF27=0,"",DF27="Orie",2,DF27="Holi",0,DF27="Leav",0)</f>
        <v/>
      </c>
      <c r="DH27" s="131"/>
      <c r="DI27" s="226" t="str" cm="1">
        <f t="array" ref="DI27">_xlfn.IFS(DH27="Pres",8,DH27="Abs",0,DH27=0,"",DH27="Orie",2,DH27="Holi",0,DH27="Leav",0)</f>
        <v/>
      </c>
      <c r="DJ27" s="84"/>
      <c r="DK27" s="226" t="str" cm="1">
        <f t="array" ref="DK27">_xlfn.IFS(DJ27="Pres",8,DJ27="Abs",0,DJ27=0,"",DJ27="Orie",2,DJ27="Holi",0,DJ27="Leav",0)</f>
        <v/>
      </c>
      <c r="DL27" s="84"/>
      <c r="DM27" s="226" t="str" cm="1">
        <f t="array" ref="DM27">_xlfn.IFS(DL27="Pres",8,DL27="Abs",0,DL27=0,"",DL27="Orie",2,DL27="Holi",0,DL27="Leav",0)</f>
        <v/>
      </c>
      <c r="DN27" s="84"/>
      <c r="DO27" s="226" t="str" cm="1">
        <f t="array" ref="DO27">_xlfn.IFS(DN27="Pres",8,DN27="Abs",0,DN27=0,"",DN27="Orie",2,DN27="Holi",0,DN27="Leav",0)</f>
        <v/>
      </c>
      <c r="DP27" s="84"/>
      <c r="DQ27" s="226" t="str" cm="1">
        <f t="array" ref="DQ27">_xlfn.IFS(DP27="Pres",8,DP27="Abs",0,DP27=0,"",DP27="Orie",2,DP27="Holi",0,DP27="Leav",0)</f>
        <v/>
      </c>
      <c r="DR27" s="84" t="s">
        <v>54</v>
      </c>
      <c r="DS27" s="226" cm="1">
        <f t="array" ref="DS27">_xlfn.IFS(DR27="Pres",8,DR27="Abs",0,DR27=0,"",DR27="Orie",2,DR27="Holi",0,DR27="Leav",0)</f>
        <v>0</v>
      </c>
      <c r="DT27" s="84" t="s">
        <v>54</v>
      </c>
      <c r="DU27" s="226" cm="1">
        <f t="array" ref="DU27">_xlfn.IFS(DT27="Pres",8,DT27="Abs",0,DT27=0,"",DT27="Orie",2,DT27="Holi",0,DT27="Leav",0)</f>
        <v>0</v>
      </c>
      <c r="DV27" s="84"/>
      <c r="DW27" s="226" t="str" cm="1">
        <f t="array" ref="DW27">_xlfn.IFS(DV27="Pres",8,DV27="Abs",0,DV27=0,"",DV27="Orie",2,DV27="Holi",0,DV27="Leav",0)</f>
        <v/>
      </c>
      <c r="DX27" s="84"/>
      <c r="DY27" s="226" t="str" cm="1">
        <f t="array" ref="DY27">_xlfn.IFS(DX27="Pres",8,DX27="Abs",0,DX27=0,"",DX27="Orie",2,DX27="Holi",0,DX27="Leav",0)</f>
        <v/>
      </c>
      <c r="DZ27" s="84"/>
      <c r="EA27" s="226" t="str" cm="1">
        <f t="array" ref="EA27">_xlfn.IFS(DZ27="Pres",8,DZ27="Abs",0,DZ27=0,"",DZ27="Orie",2,DZ27="Holi",0,DZ27="Leav",0)</f>
        <v/>
      </c>
      <c r="EB27" s="84"/>
      <c r="EC27" s="226" t="str" cm="1">
        <f t="array" ref="EC27">_xlfn.IFS(EB27="Pres",8,EB27="Abs",0,EB27=0,"",EB27="Orie",2,EB27="Holi",0,EB27="Leav",0)</f>
        <v/>
      </c>
      <c r="ED27" s="84"/>
      <c r="EE27" s="226" t="str" cm="1">
        <f t="array" ref="EE27">_xlfn.IFS(ED27="Pres",8,ED27="Abs",0,ED27=0,"",ED27="Orie",2,ED27="Holi",0,ED27="Leav",0)</f>
        <v/>
      </c>
      <c r="EF27" s="84"/>
      <c r="EG27" s="226" t="str" cm="1">
        <f t="array" ref="EG27">_xlfn.IFS(EF27="Pres",8,EF27="Abs",0,EF27=0,"",EF27="Orie",2,EF27="Holi",0,EF27="Leav",0)</f>
        <v/>
      </c>
      <c r="EH27" s="84"/>
      <c r="EI27" s="226" t="str" cm="1">
        <f t="array" ref="EI27">_xlfn.IFS(EH27="Pres",8,EH27="Abs",0,EH27=0,"",EH27="Orie",2,EH27="Holi",0,EH27="Leav",0)</f>
        <v/>
      </c>
      <c r="EJ27" s="84"/>
      <c r="EK27" s="226" t="str" cm="1">
        <f t="array" ref="EK27">_xlfn.IFS(EJ27="Pres",8,EJ27="Abs",0,EJ27=0,"",EJ27="Orie",2,EJ27="Holi",0,EJ27="Leav",0)</f>
        <v/>
      </c>
      <c r="EL27" s="84"/>
      <c r="EM27" s="226" t="str" cm="1">
        <f t="array" ref="EM27">_xlfn.IFS(EL27="Pres",8,EL27="Abs",0,EL27=0,"",EL27="Orie",2,EL27="Holi",0,EL27="Leav",0)</f>
        <v/>
      </c>
      <c r="EN27" s="84"/>
      <c r="EO27" s="226" t="str" cm="1">
        <f t="array" ref="EO27">_xlfn.IFS(EN27="Pres",8,EN27="Abs",0,EN27=0,"",EN27="Orie",2,EN27="Holi",0,EN27="Leav",0)</f>
        <v/>
      </c>
      <c r="EP27" s="84"/>
      <c r="EQ27" s="226" t="str" cm="1">
        <f t="array" ref="EQ27">_xlfn.IFS(EP27="Pres",8,EP27="Abs",0,EP27=0,"",EP27="Orie",2,EP27="Holi",0,EP27="Leav",0)</f>
        <v/>
      </c>
      <c r="ER27" s="84"/>
      <c r="ES27" s="226" t="str" cm="1">
        <f t="array" ref="ES27">_xlfn.IFS(ER27="Pres",8,ER27="Abs",0,ER27=0,"",ER27="Orie",2,ER27="Holi",0,ER27="Leav",0)</f>
        <v/>
      </c>
      <c r="ET27" s="84"/>
      <c r="EU27" s="226" t="str" cm="1">
        <f t="array" ref="EU27">_xlfn.IFS(ET27="Pres",8,ET27="Abs",0,ET27=0,"",ET27="Orie",2,ET27="Holi",0,ET27="Leav",0)</f>
        <v/>
      </c>
      <c r="EV27" s="84"/>
      <c r="EW27" s="226" t="str" cm="1">
        <f t="array" ref="EW27">_xlfn.IFS(EV27="Pres",8,EV27="Abs",0,EV27=0,"",EV27="Orie",2,EV27="Holi",0,EV27="Leav",0)</f>
        <v/>
      </c>
      <c r="EX27" s="84"/>
      <c r="EY27" s="226" t="str" cm="1">
        <f t="array" ref="EY27">_xlfn.IFS(EX27="Pres",8,EX27="Abs",0,EX27=0,"",EX27="Orie",2,EX27="Holi",0,EX27="Leav",0)</f>
        <v/>
      </c>
      <c r="EZ27" s="84"/>
      <c r="FA27" s="226" t="str" cm="1">
        <f t="array" ref="FA27">_xlfn.IFS(EZ27="Pres",8,EZ27="Abs",0,EZ27=0,"",EZ27="Orie",2,EZ27="Holi",0,EZ27="Leav",0)</f>
        <v/>
      </c>
      <c r="FB27" s="84"/>
      <c r="FC27" s="226" t="str" cm="1">
        <f t="array" ref="FC27">_xlfn.IFS(FB27="Pres",8,FB27="Abs",0,FB27=0,"",FB27="Orie",2,FB27="Holi",0,FB27="Leav",0)</f>
        <v/>
      </c>
      <c r="FD27" s="84"/>
      <c r="FE27" s="226" t="str" cm="1">
        <f t="array" ref="FE27">_xlfn.IFS(FD27="Pres",8,FD27="Abs",0,FD27=0,"",FD27="Orie",2,FD27="Holi",0,FD27="Leav",0)</f>
        <v/>
      </c>
      <c r="FF27" s="84"/>
      <c r="FG27" s="226" t="str" cm="1">
        <f t="array" ref="FG27">_xlfn.IFS(FF27="Pres",8,FF27="Abs",0,FF27=0,"",FF27="Orie",2,FF27="Holi",0,FF27="Leav",0)</f>
        <v/>
      </c>
      <c r="FH27" s="84"/>
      <c r="FI27" s="226" t="str" cm="1">
        <f t="array" ref="FI27">_xlfn.IFS(FH27="Pres",8,FH27="Abs",0,FH27=0,"",FH27="Orie",2,FH27="Holi",0,FH27="Leav",0)</f>
        <v/>
      </c>
      <c r="FJ27" s="84"/>
      <c r="FK27" s="226" t="str" cm="1">
        <f t="array" ref="FK27">_xlfn.IFS(FJ27="Pres",8,FJ27="Abs",0,FJ27=0,"",FJ27="Orie",2,FJ27="Holi",0,FJ27="Leav",0)</f>
        <v/>
      </c>
      <c r="FL27" s="84"/>
      <c r="FM27" s="226" t="str" cm="1">
        <f t="array" ref="FM27">_xlfn.IFS(FL27="Pres",8,FL27="Abs",0,FL27=0,"",FL27="Orie",2,FL27="Holi",0,FL27="Leav",0)</f>
        <v/>
      </c>
      <c r="FN27" s="84"/>
      <c r="FO27" s="226" t="str" cm="1">
        <f t="array" ref="FO27">_xlfn.IFS(FN27="Pres",8,FN27="Abs",0,FN27=0,"",FN27="Orie",2,FN27="Holi",0,FN27="Leav",0)</f>
        <v/>
      </c>
    </row>
    <row r="28" spans="1:171" ht="18.75" customHeight="1">
      <c r="A28" s="73">
        <v>0</v>
      </c>
      <c r="B28" s="49"/>
      <c r="C28" s="33"/>
      <c r="D28" s="33"/>
      <c r="E28" s="33"/>
      <c r="F28" s="73"/>
      <c r="G28" s="35"/>
      <c r="H28" s="35"/>
      <c r="I28" s="35">
        <f t="shared" si="92"/>
        <v>224</v>
      </c>
      <c r="J28" s="36" t="str">
        <f t="shared" si="89"/>
        <v>Sat</v>
      </c>
      <c r="K28" s="86">
        <f t="shared" si="90"/>
        <v>170</v>
      </c>
      <c r="L28" s="90">
        <f t="shared" si="93"/>
        <v>226</v>
      </c>
      <c r="M28" s="87"/>
      <c r="N28" s="79">
        <f t="shared" si="83"/>
        <v>0</v>
      </c>
      <c r="O28" s="79">
        <f t="shared" si="84"/>
        <v>0</v>
      </c>
      <c r="P28" s="39" t="str">
        <f t="shared" si="85"/>
        <v/>
      </c>
      <c r="Q28" s="38" t="str">
        <f t="shared" si="86"/>
        <v/>
      </c>
      <c r="R28" s="40" t="str">
        <f t="shared" si="87"/>
        <v/>
      </c>
      <c r="S28" s="41">
        <f t="shared" si="88"/>
        <v>2</v>
      </c>
      <c r="T28" s="45"/>
      <c r="U28" s="123"/>
      <c r="V28" s="123"/>
      <c r="W28" s="44"/>
      <c r="X28" s="71"/>
      <c r="Y28" s="42"/>
      <c r="Z28" s="44"/>
      <c r="AA28" s="45"/>
      <c r="AB28" s="46"/>
      <c r="AC28" s="47" t="str">
        <f t="shared" si="91"/>
        <v/>
      </c>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128"/>
      <c r="BQ28" s="48"/>
      <c r="BR28" s="48"/>
      <c r="BS28" s="48"/>
      <c r="BT28" s="48"/>
      <c r="BU28" s="48"/>
      <c r="BV28" s="48"/>
      <c r="BW28" s="48"/>
      <c r="BX28" s="48"/>
      <c r="BY28" s="48"/>
      <c r="BZ28" s="263"/>
      <c r="CA28" s="48"/>
      <c r="CB28" s="48"/>
      <c r="CC28" s="48"/>
      <c r="CD28" s="48"/>
      <c r="CE28" s="48"/>
      <c r="CF28" s="48"/>
      <c r="CG28" s="48"/>
      <c r="CH28" s="48"/>
      <c r="CI28" s="48"/>
      <c r="CJ28" s="48"/>
      <c r="CK28" s="48"/>
      <c r="CL28" s="48"/>
      <c r="CM28" s="48"/>
      <c r="CN28" s="48"/>
      <c r="CO28" s="48"/>
      <c r="CP28" s="48"/>
      <c r="CQ28" s="48"/>
      <c r="CR28" s="48"/>
      <c r="CS28" s="128"/>
      <c r="CT28" s="131"/>
      <c r="CU28" s="131"/>
      <c r="CV28" s="84"/>
      <c r="CW28" s="131"/>
      <c r="CX28" s="84"/>
      <c r="CY28" s="230" t="str" cm="1">
        <f t="array" ref="CY28">_xlfn.IFS(CX28="Pres",8,CX28="Abs",0,CX28=0,"",CX28="Orie",2)</f>
        <v/>
      </c>
      <c r="CZ28" s="131"/>
      <c r="DA28" s="131"/>
      <c r="DB28" s="84"/>
      <c r="DC28" s="226" t="str" cm="1">
        <f t="array" ref="DC28">_xlfn.IFS(DB28="Pres",8,DB28="Abs",0,DB28=0,"",DB28="Orie",2,DB28="Holi",0,DB28="Leav",0)</f>
        <v/>
      </c>
      <c r="DD28" s="84"/>
      <c r="DE28" s="226" t="str" cm="1">
        <f t="array" ref="DE28">_xlfn.IFS(DD28="Pres",8,DD28="Abs",0,DD28=0,"",DD28="Orie",2,DD28="Holi",0,DD28="Leav",0)</f>
        <v/>
      </c>
      <c r="DF28" s="84"/>
      <c r="DG28" s="226" t="str" cm="1">
        <f t="array" ref="DG28">_xlfn.IFS(DF28="Pres",8,DF28="Abs",0,DF28=0,"",DF28="Orie",2,DF28="Holi",0,DF28="Leav",0)</f>
        <v/>
      </c>
      <c r="DH28" s="131"/>
      <c r="DI28" s="226" t="str" cm="1">
        <f t="array" ref="DI28">_xlfn.IFS(DH28="Pres",8,DH28="Abs",0,DH28=0,"",DH28="Orie",2,DH28="Holi",0,DH28="Leav",0)</f>
        <v/>
      </c>
      <c r="DJ28" s="84"/>
      <c r="DK28" s="226" t="str" cm="1">
        <f t="array" ref="DK28">_xlfn.IFS(DJ28="Pres",8,DJ28="Abs",0,DJ28=0,"",DJ28="Orie",2,DJ28="Holi",0,DJ28="Leav",0)</f>
        <v/>
      </c>
      <c r="DL28" s="84"/>
      <c r="DM28" s="226" t="str" cm="1">
        <f t="array" ref="DM28">_xlfn.IFS(DL28="Pres",8,DL28="Abs",0,DL28=0,"",DL28="Orie",2,DL28="Holi",0,DL28="Leav",0)</f>
        <v/>
      </c>
      <c r="DN28" s="84"/>
      <c r="DO28" s="226" t="str" cm="1">
        <f t="array" ref="DO28">_xlfn.IFS(DN28="Pres",8,DN28="Abs",0,DN28=0,"",DN28="Orie",2,DN28="Holi",0,DN28="Leav",0)</f>
        <v/>
      </c>
      <c r="DP28" s="84"/>
      <c r="DQ28" s="226" t="str" cm="1">
        <f t="array" ref="DQ28">_xlfn.IFS(DP28="Pres",8,DP28="Abs",0,DP28=0,"",DP28="Orie",2,DP28="Holi",0,DP28="Leav",0)</f>
        <v/>
      </c>
      <c r="DR28" s="84" t="s">
        <v>54</v>
      </c>
      <c r="DS28" s="226" cm="1">
        <f t="array" ref="DS28">_xlfn.IFS(DR28="Pres",8,DR28="Abs",0,DR28=0,"",DR28="Orie",2,DR28="Holi",0,DR28="Leav",0)</f>
        <v>0</v>
      </c>
      <c r="DT28" s="84" t="s">
        <v>54</v>
      </c>
      <c r="DU28" s="226" cm="1">
        <f t="array" ref="DU28">_xlfn.IFS(DT28="Pres",8,DT28="Abs",0,DT28=0,"",DT28="Orie",2,DT28="Holi",0,DT28="Leav",0)</f>
        <v>0</v>
      </c>
      <c r="DV28" s="84"/>
      <c r="DW28" s="226" t="str" cm="1">
        <f t="array" ref="DW28">_xlfn.IFS(DV28="Pres",8,DV28="Abs",0,DV28=0,"",DV28="Orie",2,DV28="Holi",0,DV28="Leav",0)</f>
        <v/>
      </c>
      <c r="DX28" s="84"/>
      <c r="DY28" s="226" t="str" cm="1">
        <f t="array" ref="DY28">_xlfn.IFS(DX28="Pres",8,DX28="Abs",0,DX28=0,"",DX28="Orie",2,DX28="Holi",0,DX28="Leav",0)</f>
        <v/>
      </c>
      <c r="DZ28" s="84"/>
      <c r="EA28" s="226" t="str" cm="1">
        <f t="array" ref="EA28">_xlfn.IFS(DZ28="Pres",8,DZ28="Abs",0,DZ28=0,"",DZ28="Orie",2,DZ28="Holi",0,DZ28="Leav",0)</f>
        <v/>
      </c>
      <c r="EB28" s="84"/>
      <c r="EC28" s="226" t="str" cm="1">
        <f t="array" ref="EC28">_xlfn.IFS(EB28="Pres",8,EB28="Abs",0,EB28=0,"",EB28="Orie",2,EB28="Holi",0,EB28="Leav",0)</f>
        <v/>
      </c>
      <c r="ED28" s="84"/>
      <c r="EE28" s="226" t="str" cm="1">
        <f t="array" ref="EE28">_xlfn.IFS(ED28="Pres",8,ED28="Abs",0,ED28=0,"",ED28="Orie",2,ED28="Holi",0,ED28="Leav",0)</f>
        <v/>
      </c>
      <c r="EF28" s="84"/>
      <c r="EG28" s="226" t="str" cm="1">
        <f t="array" ref="EG28">_xlfn.IFS(EF28="Pres",8,EF28="Abs",0,EF28=0,"",EF28="Orie",2,EF28="Holi",0,EF28="Leav",0)</f>
        <v/>
      </c>
      <c r="EH28" s="84"/>
      <c r="EI28" s="226" t="str" cm="1">
        <f t="array" ref="EI28">_xlfn.IFS(EH28="Pres",8,EH28="Abs",0,EH28=0,"",EH28="Orie",2,EH28="Holi",0,EH28="Leav",0)</f>
        <v/>
      </c>
      <c r="EJ28" s="84"/>
      <c r="EK28" s="226" t="str" cm="1">
        <f t="array" ref="EK28">_xlfn.IFS(EJ28="Pres",8,EJ28="Abs",0,EJ28=0,"",EJ28="Orie",2,EJ28="Holi",0,EJ28="Leav",0)</f>
        <v/>
      </c>
      <c r="EL28" s="84"/>
      <c r="EM28" s="226" t="str" cm="1">
        <f t="array" ref="EM28">_xlfn.IFS(EL28="Pres",8,EL28="Abs",0,EL28=0,"",EL28="Orie",2,EL28="Holi",0,EL28="Leav",0)</f>
        <v/>
      </c>
      <c r="EN28" s="84"/>
      <c r="EO28" s="226" t="str" cm="1">
        <f t="array" ref="EO28">_xlfn.IFS(EN28="Pres",8,EN28="Abs",0,EN28=0,"",EN28="Orie",2,EN28="Holi",0,EN28="Leav",0)</f>
        <v/>
      </c>
      <c r="EP28" s="84"/>
      <c r="EQ28" s="226" t="str" cm="1">
        <f t="array" ref="EQ28">_xlfn.IFS(EP28="Pres",8,EP28="Abs",0,EP28=0,"",EP28="Orie",2,EP28="Holi",0,EP28="Leav",0)</f>
        <v/>
      </c>
      <c r="ER28" s="84"/>
      <c r="ES28" s="226" t="str" cm="1">
        <f t="array" ref="ES28">_xlfn.IFS(ER28="Pres",8,ER28="Abs",0,ER28=0,"",ER28="Orie",2,ER28="Holi",0,ER28="Leav",0)</f>
        <v/>
      </c>
      <c r="ET28" s="84"/>
      <c r="EU28" s="226" t="str" cm="1">
        <f t="array" ref="EU28">_xlfn.IFS(ET28="Pres",8,ET28="Abs",0,ET28=0,"",ET28="Orie",2,ET28="Holi",0,ET28="Leav",0)</f>
        <v/>
      </c>
      <c r="EV28" s="84"/>
      <c r="EW28" s="226" t="str" cm="1">
        <f t="array" ref="EW28">_xlfn.IFS(EV28="Pres",8,EV28="Abs",0,EV28=0,"",EV28="Orie",2,EV28="Holi",0,EV28="Leav",0)</f>
        <v/>
      </c>
      <c r="EX28" s="84"/>
      <c r="EY28" s="226" t="str" cm="1">
        <f t="array" ref="EY28">_xlfn.IFS(EX28="Pres",8,EX28="Abs",0,EX28=0,"",EX28="Orie",2,EX28="Holi",0,EX28="Leav",0)</f>
        <v/>
      </c>
      <c r="EZ28" s="84"/>
      <c r="FA28" s="226" t="str" cm="1">
        <f t="array" ref="FA28">_xlfn.IFS(EZ28="Pres",8,EZ28="Abs",0,EZ28=0,"",EZ28="Orie",2,EZ28="Holi",0,EZ28="Leav",0)</f>
        <v/>
      </c>
      <c r="FB28" s="84"/>
      <c r="FC28" s="226" t="str" cm="1">
        <f t="array" ref="FC28">_xlfn.IFS(FB28="Pres",8,FB28="Abs",0,FB28=0,"",FB28="Orie",2,FB28="Holi",0,FB28="Leav",0)</f>
        <v/>
      </c>
      <c r="FD28" s="84"/>
      <c r="FE28" s="226" t="str" cm="1">
        <f t="array" ref="FE28">_xlfn.IFS(FD28="Pres",8,FD28="Abs",0,FD28=0,"",FD28="Orie",2,FD28="Holi",0,FD28="Leav",0)</f>
        <v/>
      </c>
      <c r="FF28" s="84"/>
      <c r="FG28" s="226" t="str" cm="1">
        <f t="array" ref="FG28">_xlfn.IFS(FF28="Pres",8,FF28="Abs",0,FF28=0,"",FF28="Orie",2,FF28="Holi",0,FF28="Leav",0)</f>
        <v/>
      </c>
      <c r="FH28" s="84"/>
      <c r="FI28" s="226" t="str" cm="1">
        <f t="array" ref="FI28">_xlfn.IFS(FH28="Pres",8,FH28="Abs",0,FH28=0,"",FH28="Orie",2,FH28="Holi",0,FH28="Leav",0)</f>
        <v/>
      </c>
      <c r="FJ28" s="84"/>
      <c r="FK28" s="226" t="str" cm="1">
        <f t="array" ref="FK28">_xlfn.IFS(FJ28="Pres",8,FJ28="Abs",0,FJ28=0,"",FJ28="Orie",2,FJ28="Holi",0,FJ28="Leav",0)</f>
        <v/>
      </c>
      <c r="FL28" s="84"/>
      <c r="FM28" s="226" t="str" cm="1">
        <f t="array" ref="FM28">_xlfn.IFS(FL28="Pres",8,FL28="Abs",0,FL28=0,"",FL28="Orie",2,FL28="Holi",0,FL28="Leav",0)</f>
        <v/>
      </c>
      <c r="FN28" s="84"/>
      <c r="FO28" s="226" t="str" cm="1">
        <f t="array" ref="FO28">_xlfn.IFS(FN28="Pres",8,FN28="Abs",0,FN28=0,"",FN28="Orie",2,FN28="Holi",0,FN28="Leav",0)</f>
        <v/>
      </c>
    </row>
    <row r="29" spans="1:171" ht="18.75" customHeight="1">
      <c r="A29" s="73">
        <v>0</v>
      </c>
      <c r="B29" s="33"/>
      <c r="C29" s="33"/>
      <c r="D29" s="33"/>
      <c r="E29" s="33"/>
      <c r="F29" s="73"/>
      <c r="G29" s="35"/>
      <c r="H29" s="35"/>
      <c r="I29" s="35">
        <f t="shared" si="92"/>
        <v>224</v>
      </c>
      <c r="J29" s="36" t="str">
        <f t="shared" si="89"/>
        <v>Sat</v>
      </c>
      <c r="K29" s="86">
        <f t="shared" si="90"/>
        <v>170</v>
      </c>
      <c r="L29" s="91">
        <f t="shared" si="93"/>
        <v>226</v>
      </c>
      <c r="M29" s="87"/>
      <c r="N29" s="79">
        <f t="shared" si="83"/>
        <v>0</v>
      </c>
      <c r="O29" s="79">
        <f t="shared" si="84"/>
        <v>0</v>
      </c>
      <c r="P29" s="39" t="str">
        <f t="shared" si="85"/>
        <v/>
      </c>
      <c r="Q29" s="38" t="str">
        <f t="shared" si="86"/>
        <v/>
      </c>
      <c r="R29" s="40" t="str">
        <f t="shared" si="87"/>
        <v/>
      </c>
      <c r="S29" s="41">
        <f t="shared" si="88"/>
        <v>2</v>
      </c>
      <c r="T29" s="45"/>
      <c r="U29" s="123"/>
      <c r="V29" s="123"/>
      <c r="W29" s="44"/>
      <c r="X29" s="71"/>
      <c r="Y29" s="42"/>
      <c r="Z29" s="44"/>
      <c r="AA29" s="45"/>
      <c r="AB29" s="46"/>
      <c r="AC29" s="47" t="str">
        <f t="shared" si="91"/>
        <v/>
      </c>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128"/>
      <c r="BQ29" s="48"/>
      <c r="BR29" s="48"/>
      <c r="BS29" s="48"/>
      <c r="BT29" s="48"/>
      <c r="BU29" s="48"/>
      <c r="BV29" s="48"/>
      <c r="BW29" s="48"/>
      <c r="BX29" s="48"/>
      <c r="BY29" s="48"/>
      <c r="BZ29" s="263"/>
      <c r="CA29" s="48"/>
      <c r="CB29" s="48"/>
      <c r="CC29" s="48"/>
      <c r="CD29" s="48"/>
      <c r="CE29" s="48"/>
      <c r="CF29" s="48"/>
      <c r="CG29" s="48"/>
      <c r="CH29" s="48"/>
      <c r="CI29" s="48"/>
      <c r="CJ29" s="48"/>
      <c r="CK29" s="48"/>
      <c r="CL29" s="48"/>
      <c r="CM29" s="48"/>
      <c r="CN29" s="48"/>
      <c r="CO29" s="48"/>
      <c r="CP29" s="48"/>
      <c r="CQ29" s="48"/>
      <c r="CR29" s="48"/>
      <c r="CS29" s="128"/>
      <c r="CT29" s="131"/>
      <c r="CU29" s="131"/>
      <c r="CV29" s="84"/>
      <c r="CW29" s="131"/>
      <c r="CX29" s="84"/>
      <c r="CY29" s="230" t="str" cm="1">
        <f t="array" ref="CY29">_xlfn.IFS(CX29="Pres",8,CX29="Abs",0,CX29=0,"",CX29="Orie",2)</f>
        <v/>
      </c>
      <c r="CZ29" s="131"/>
      <c r="DA29" s="131"/>
      <c r="DB29" s="84"/>
      <c r="DC29" s="226" t="str" cm="1">
        <f t="array" ref="DC29">_xlfn.IFS(DB29="Pres",8,DB29="Abs",0,DB29=0,"",DB29="Orie",2,DB29="Holi",0,DB29="Leav",0)</f>
        <v/>
      </c>
      <c r="DD29" s="84"/>
      <c r="DE29" s="226" t="str" cm="1">
        <f t="array" ref="DE29">_xlfn.IFS(DD29="Pres",8,DD29="Abs",0,DD29=0,"",DD29="Orie",2,DD29="Holi",0,DD29="Leav",0)</f>
        <v/>
      </c>
      <c r="DF29" s="84"/>
      <c r="DG29" s="226" t="str" cm="1">
        <f t="array" ref="DG29">_xlfn.IFS(DF29="Pres",8,DF29="Abs",0,DF29=0,"",DF29="Orie",2,DF29="Holi",0,DF29="Leav",0)</f>
        <v/>
      </c>
      <c r="DH29" s="131"/>
      <c r="DI29" s="226" t="str" cm="1">
        <f t="array" ref="DI29">_xlfn.IFS(DH29="Pres",8,DH29="Abs",0,DH29=0,"",DH29="Orie",2,DH29="Holi",0,DH29="Leav",0)</f>
        <v/>
      </c>
      <c r="DJ29" s="84"/>
      <c r="DK29" s="226" t="str" cm="1">
        <f t="array" ref="DK29">_xlfn.IFS(DJ29="Pres",8,DJ29="Abs",0,DJ29=0,"",DJ29="Orie",2,DJ29="Holi",0,DJ29="Leav",0)</f>
        <v/>
      </c>
      <c r="DL29" s="84"/>
      <c r="DM29" s="226" t="str" cm="1">
        <f t="array" ref="DM29">_xlfn.IFS(DL29="Pres",8,DL29="Abs",0,DL29=0,"",DL29="Orie",2,DL29="Holi",0,DL29="Leav",0)</f>
        <v/>
      </c>
      <c r="DN29" s="84"/>
      <c r="DO29" s="226" t="str" cm="1">
        <f t="array" ref="DO29">_xlfn.IFS(DN29="Pres",8,DN29="Abs",0,DN29=0,"",DN29="Orie",2,DN29="Holi",0,DN29="Leav",0)</f>
        <v/>
      </c>
      <c r="DP29" s="84"/>
      <c r="DQ29" s="226" t="str" cm="1">
        <f t="array" ref="DQ29">_xlfn.IFS(DP29="Pres",8,DP29="Abs",0,DP29=0,"",DP29="Orie",2,DP29="Holi",0,DP29="Leav",0)</f>
        <v/>
      </c>
      <c r="DR29" s="84" t="s">
        <v>54</v>
      </c>
      <c r="DS29" s="226" cm="1">
        <f t="array" ref="DS29">_xlfn.IFS(DR29="Pres",8,DR29="Abs",0,DR29=0,"",DR29="Orie",2,DR29="Holi",0,DR29="Leav",0)</f>
        <v>0</v>
      </c>
      <c r="DT29" s="84" t="s">
        <v>54</v>
      </c>
      <c r="DU29" s="226" cm="1">
        <f t="array" ref="DU29">_xlfn.IFS(DT29="Pres",8,DT29="Abs",0,DT29=0,"",DT29="Orie",2,DT29="Holi",0,DT29="Leav",0)</f>
        <v>0</v>
      </c>
      <c r="DV29" s="84"/>
      <c r="DW29" s="226" t="str" cm="1">
        <f t="array" ref="DW29">_xlfn.IFS(DV29="Pres",8,DV29="Abs",0,DV29=0,"",DV29="Orie",2,DV29="Holi",0,DV29="Leav",0)</f>
        <v/>
      </c>
      <c r="DX29" s="84"/>
      <c r="DY29" s="226" t="str" cm="1">
        <f t="array" ref="DY29">_xlfn.IFS(DX29="Pres",8,DX29="Abs",0,DX29=0,"",DX29="Orie",2,DX29="Holi",0,DX29="Leav",0)</f>
        <v/>
      </c>
      <c r="DZ29" s="84"/>
      <c r="EA29" s="226" t="str" cm="1">
        <f t="array" ref="EA29">_xlfn.IFS(DZ29="Pres",8,DZ29="Abs",0,DZ29=0,"",DZ29="Orie",2,DZ29="Holi",0,DZ29="Leav",0)</f>
        <v/>
      </c>
      <c r="EB29" s="84"/>
      <c r="EC29" s="226" t="str" cm="1">
        <f t="array" ref="EC29">_xlfn.IFS(EB29="Pres",8,EB29="Abs",0,EB29=0,"",EB29="Orie",2,EB29="Holi",0,EB29="Leav",0)</f>
        <v/>
      </c>
      <c r="ED29" s="84"/>
      <c r="EE29" s="226" t="str" cm="1">
        <f t="array" ref="EE29">_xlfn.IFS(ED29="Pres",8,ED29="Abs",0,ED29=0,"",ED29="Orie",2,ED29="Holi",0,ED29="Leav",0)</f>
        <v/>
      </c>
      <c r="EF29" s="84"/>
      <c r="EG29" s="226" t="str" cm="1">
        <f t="array" ref="EG29">_xlfn.IFS(EF29="Pres",8,EF29="Abs",0,EF29=0,"",EF29="Orie",2,EF29="Holi",0,EF29="Leav",0)</f>
        <v/>
      </c>
      <c r="EH29" s="84"/>
      <c r="EI29" s="226" t="str" cm="1">
        <f t="array" ref="EI29">_xlfn.IFS(EH29="Pres",8,EH29="Abs",0,EH29=0,"",EH29="Orie",2,EH29="Holi",0,EH29="Leav",0)</f>
        <v/>
      </c>
      <c r="EJ29" s="84"/>
      <c r="EK29" s="226" t="str" cm="1">
        <f t="array" ref="EK29">_xlfn.IFS(EJ29="Pres",8,EJ29="Abs",0,EJ29=0,"",EJ29="Orie",2,EJ29="Holi",0,EJ29="Leav",0)</f>
        <v/>
      </c>
      <c r="EL29" s="84"/>
      <c r="EM29" s="226" t="str" cm="1">
        <f t="array" ref="EM29">_xlfn.IFS(EL29="Pres",8,EL29="Abs",0,EL29=0,"",EL29="Orie",2,EL29="Holi",0,EL29="Leav",0)</f>
        <v/>
      </c>
      <c r="EN29" s="84"/>
      <c r="EO29" s="226" t="str" cm="1">
        <f t="array" ref="EO29">_xlfn.IFS(EN29="Pres",8,EN29="Abs",0,EN29=0,"",EN29="Orie",2,EN29="Holi",0,EN29="Leav",0)</f>
        <v/>
      </c>
      <c r="EP29" s="84"/>
      <c r="EQ29" s="226" t="str" cm="1">
        <f t="array" ref="EQ29">_xlfn.IFS(EP29="Pres",8,EP29="Abs",0,EP29=0,"",EP29="Orie",2,EP29="Holi",0,EP29="Leav",0)</f>
        <v/>
      </c>
      <c r="ER29" s="84"/>
      <c r="ES29" s="226" t="str" cm="1">
        <f t="array" ref="ES29">_xlfn.IFS(ER29="Pres",8,ER29="Abs",0,ER29=0,"",ER29="Orie",2,ER29="Holi",0,ER29="Leav",0)</f>
        <v/>
      </c>
      <c r="ET29" s="84"/>
      <c r="EU29" s="226" t="str" cm="1">
        <f t="array" ref="EU29">_xlfn.IFS(ET29="Pres",8,ET29="Abs",0,ET29=0,"",ET29="Orie",2,ET29="Holi",0,ET29="Leav",0)</f>
        <v/>
      </c>
      <c r="EV29" s="84"/>
      <c r="EW29" s="226" t="str" cm="1">
        <f t="array" ref="EW29">_xlfn.IFS(EV29="Pres",8,EV29="Abs",0,EV29=0,"",EV29="Orie",2,EV29="Holi",0,EV29="Leav",0)</f>
        <v/>
      </c>
      <c r="EX29" s="84"/>
      <c r="EY29" s="226" t="str" cm="1">
        <f t="array" ref="EY29">_xlfn.IFS(EX29="Pres",8,EX29="Abs",0,EX29=0,"",EX29="Orie",2,EX29="Holi",0,EX29="Leav",0)</f>
        <v/>
      </c>
      <c r="EZ29" s="84"/>
      <c r="FA29" s="226" t="str" cm="1">
        <f t="array" ref="FA29">_xlfn.IFS(EZ29="Pres",8,EZ29="Abs",0,EZ29=0,"",EZ29="Orie",2,EZ29="Holi",0,EZ29="Leav",0)</f>
        <v/>
      </c>
      <c r="FB29" s="84"/>
      <c r="FC29" s="226" t="str" cm="1">
        <f t="array" ref="FC29">_xlfn.IFS(FB29="Pres",8,FB29="Abs",0,FB29=0,"",FB29="Orie",2,FB29="Holi",0,FB29="Leav",0)</f>
        <v/>
      </c>
      <c r="FD29" s="84"/>
      <c r="FE29" s="226" t="str" cm="1">
        <f t="array" ref="FE29">_xlfn.IFS(FD29="Pres",8,FD29="Abs",0,FD29=0,"",FD29="Orie",2,FD29="Holi",0,FD29="Leav",0)</f>
        <v/>
      </c>
      <c r="FF29" s="84"/>
      <c r="FG29" s="226" t="str" cm="1">
        <f t="array" ref="FG29">_xlfn.IFS(FF29="Pres",8,FF29="Abs",0,FF29=0,"",FF29="Orie",2,FF29="Holi",0,FF29="Leav",0)</f>
        <v/>
      </c>
      <c r="FH29" s="84"/>
      <c r="FI29" s="226" t="str" cm="1">
        <f t="array" ref="FI29">_xlfn.IFS(FH29="Pres",8,FH29="Abs",0,FH29=0,"",FH29="Orie",2,FH29="Holi",0,FH29="Leav",0)</f>
        <v/>
      </c>
      <c r="FJ29" s="84"/>
      <c r="FK29" s="226" t="str" cm="1">
        <f t="array" ref="FK29">_xlfn.IFS(FJ29="Pres",8,FJ29="Abs",0,FJ29=0,"",FJ29="Orie",2,FJ29="Holi",0,FJ29="Leav",0)</f>
        <v/>
      </c>
      <c r="FL29" s="84"/>
      <c r="FM29" s="226" t="str" cm="1">
        <f t="array" ref="FM29">_xlfn.IFS(FL29="Pres",8,FL29="Abs",0,FL29=0,"",FL29="Orie",2,FL29="Holi",0,FL29="Leav",0)</f>
        <v/>
      </c>
      <c r="FN29" s="84"/>
      <c r="FO29" s="226" t="str" cm="1">
        <f t="array" ref="FO29">_xlfn.IFS(FN29="Pres",8,FN29="Abs",0,FN29=0,"",FN29="Orie",2,FN29="Holi",0,FN29="Leav",0)</f>
        <v/>
      </c>
    </row>
    <row r="30" spans="1:171" ht="18.75" customHeight="1">
      <c r="A30" s="73">
        <v>0</v>
      </c>
      <c r="B30" s="33"/>
      <c r="C30" s="33"/>
      <c r="D30" s="33"/>
      <c r="E30" s="33"/>
      <c r="F30" s="73"/>
      <c r="G30" s="35"/>
      <c r="H30" s="35"/>
      <c r="I30" s="35">
        <f t="shared" si="92"/>
        <v>224</v>
      </c>
      <c r="J30" s="36" t="str">
        <f t="shared" si="89"/>
        <v>Sat</v>
      </c>
      <c r="K30" s="86">
        <f t="shared" si="90"/>
        <v>170</v>
      </c>
      <c r="L30" s="91">
        <f t="shared" si="93"/>
        <v>226</v>
      </c>
      <c r="M30" s="87"/>
      <c r="N30" s="79">
        <f t="shared" si="83"/>
        <v>0</v>
      </c>
      <c r="O30" s="79">
        <f t="shared" si="84"/>
        <v>0</v>
      </c>
      <c r="P30" s="39" t="str">
        <f t="shared" si="85"/>
        <v/>
      </c>
      <c r="Q30" s="38" t="str">
        <f t="shared" si="86"/>
        <v/>
      </c>
      <c r="R30" s="40" t="str">
        <f t="shared" si="87"/>
        <v/>
      </c>
      <c r="S30" s="41">
        <f t="shared" si="88"/>
        <v>2</v>
      </c>
      <c r="T30" s="45"/>
      <c r="U30" s="123"/>
      <c r="V30" s="123"/>
      <c r="W30" s="44"/>
      <c r="X30" s="71"/>
      <c r="Y30" s="42"/>
      <c r="Z30" s="44"/>
      <c r="AA30" s="45"/>
      <c r="AB30" s="46"/>
      <c r="AC30" s="47" t="str">
        <f t="shared" si="91"/>
        <v/>
      </c>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128"/>
      <c r="BQ30" s="48"/>
      <c r="BR30" s="48"/>
      <c r="BS30" s="48"/>
      <c r="BT30" s="48"/>
      <c r="BU30" s="48"/>
      <c r="BV30" s="48"/>
      <c r="BW30" s="48"/>
      <c r="BX30" s="48"/>
      <c r="BY30" s="48"/>
      <c r="BZ30" s="263"/>
      <c r="CA30" s="48"/>
      <c r="CB30" s="48"/>
      <c r="CC30" s="48"/>
      <c r="CD30" s="48"/>
      <c r="CE30" s="48"/>
      <c r="CF30" s="48"/>
      <c r="CG30" s="48"/>
      <c r="CH30" s="48"/>
      <c r="CI30" s="48"/>
      <c r="CJ30" s="48"/>
      <c r="CK30" s="48"/>
      <c r="CL30" s="48"/>
      <c r="CM30" s="48"/>
      <c r="CN30" s="48"/>
      <c r="CO30" s="48"/>
      <c r="CP30" s="48"/>
      <c r="CQ30" s="48"/>
      <c r="CR30" s="48"/>
      <c r="CS30" s="128"/>
      <c r="CT30" s="131"/>
      <c r="CU30" s="131"/>
      <c r="CV30" s="84"/>
      <c r="CW30" s="131"/>
      <c r="CX30" s="84"/>
      <c r="CY30" s="230" t="str" cm="1">
        <f t="array" ref="CY30">_xlfn.IFS(CX30="Pres",8,CX30="Abs",0,CX30=0,"",CX30="Orie",2)</f>
        <v/>
      </c>
      <c r="CZ30" s="131"/>
      <c r="DA30" s="131"/>
      <c r="DB30" s="131"/>
      <c r="DC30" s="226" t="str" cm="1">
        <f t="array" ref="DC30">_xlfn.IFS(DB30="Pres",8,DB30="Abs",0,DB30=0,"",DB30="Orie",2,DB30="Holi",0,DB30="Leav",0)</f>
        <v/>
      </c>
      <c r="DD30" s="84"/>
      <c r="DE30" s="226" t="str" cm="1">
        <f t="array" ref="DE30">_xlfn.IFS(DD30="Pres",8,DD30="Abs",0,DD30=0,"",DD30="Orie",2,DD30="Holi",0,DD30="Leav",0)</f>
        <v/>
      </c>
      <c r="DF30" s="84"/>
      <c r="DG30" s="226" t="str" cm="1">
        <f t="array" ref="DG30">_xlfn.IFS(DF30="Pres",8,DF30="Abs",0,DF30=0,"",DF30="Orie",2,DF30="Holi",0,DF30="Leav",0)</f>
        <v/>
      </c>
      <c r="DH30" s="131"/>
      <c r="DI30" s="226" t="str" cm="1">
        <f t="array" ref="DI30">_xlfn.IFS(DH30="Pres",8,DH30="Abs",0,DH30=0,"",DH30="Orie",2,DH30="Holi",0,DH30="Leav",0)</f>
        <v/>
      </c>
      <c r="DJ30" s="131"/>
      <c r="DK30" s="226" t="str" cm="1">
        <f t="array" ref="DK30">_xlfn.IFS(DJ30="Pres",8,DJ30="Abs",0,DJ30=0,"",DJ30="Orie",2,DJ30="Holi",0,DJ30="Leav",0)</f>
        <v/>
      </c>
      <c r="DL30" s="131"/>
      <c r="DM30" s="226" t="str" cm="1">
        <f t="array" ref="DM30">_xlfn.IFS(DL30="Pres",8,DL30="Abs",0,DL30=0,"",DL30="Orie",2,DL30="Holi",0,DL30="Leav",0)</f>
        <v/>
      </c>
      <c r="DN30" s="131"/>
      <c r="DO30" s="226" t="str" cm="1">
        <f t="array" ref="DO30">_xlfn.IFS(DN30="Pres",8,DN30="Abs",0,DN30=0,"",DN30="Orie",2,DN30="Holi",0,DN30="Leav",0)</f>
        <v/>
      </c>
      <c r="DP30" s="131"/>
      <c r="DQ30" s="226" t="str" cm="1">
        <f t="array" ref="DQ30">_xlfn.IFS(DP30="Pres",8,DP30="Abs",0,DP30=0,"",DP30="Orie",2,DP30="Holi",0,DP30="Leav",0)</f>
        <v/>
      </c>
      <c r="DR30" s="84" t="s">
        <v>54</v>
      </c>
      <c r="DS30" s="226" cm="1">
        <f t="array" ref="DS30">_xlfn.IFS(DR30="Pres",8,DR30="Abs",0,DR30=0,"",DR30="Orie",2,DR30="Holi",0,DR30="Leav",0)</f>
        <v>0</v>
      </c>
      <c r="DT30" s="84" t="s">
        <v>54</v>
      </c>
      <c r="DU30" s="226" cm="1">
        <f t="array" ref="DU30">_xlfn.IFS(DT30="Pres",8,DT30="Abs",0,DT30=0,"",DT30="Orie",2,DT30="Holi",0,DT30="Leav",0)</f>
        <v>0</v>
      </c>
      <c r="DV30" s="131"/>
      <c r="DW30" s="226" t="str" cm="1">
        <f t="array" ref="DW30">_xlfn.IFS(DV30="Pres",8,DV30="Abs",0,DV30=0,"",DV30="Orie",2,DV30="Holi",0,DV30="Leav",0)</f>
        <v/>
      </c>
      <c r="DX30" s="131"/>
      <c r="DY30" s="226" t="str" cm="1">
        <f t="array" ref="DY30">_xlfn.IFS(DX30="Pres",8,DX30="Abs",0,DX30=0,"",DX30="Orie",2,DX30="Holi",0,DX30="Leav",0)</f>
        <v/>
      </c>
      <c r="DZ30" s="131"/>
      <c r="EA30" s="226" t="str" cm="1">
        <f t="array" ref="EA30">_xlfn.IFS(DZ30="Pres",8,DZ30="Abs",0,DZ30=0,"",DZ30="Orie",2,DZ30="Holi",0,DZ30="Leav",0)</f>
        <v/>
      </c>
      <c r="EB30" s="131"/>
      <c r="EC30" s="226" t="str" cm="1">
        <f t="array" ref="EC30">_xlfn.IFS(EB30="Pres",8,EB30="Abs",0,EB30=0,"",EB30="Orie",2,EB30="Holi",0,EB30="Leav",0)</f>
        <v/>
      </c>
      <c r="ED30" s="131"/>
      <c r="EE30" s="226" t="str" cm="1">
        <f t="array" ref="EE30">_xlfn.IFS(ED30="Pres",8,ED30="Abs",0,ED30=0,"",ED30="Orie",2,ED30="Holi",0,ED30="Leav",0)</f>
        <v/>
      </c>
      <c r="EF30" s="131"/>
      <c r="EG30" s="226" t="str" cm="1">
        <f t="array" ref="EG30">_xlfn.IFS(EF30="Pres",8,EF30="Abs",0,EF30=0,"",EF30="Orie",2,EF30="Holi",0,EF30="Leav",0)</f>
        <v/>
      </c>
      <c r="EH30" s="131"/>
      <c r="EI30" s="226" t="str" cm="1">
        <f t="array" ref="EI30">_xlfn.IFS(EH30="Pres",8,EH30="Abs",0,EH30=0,"",EH30="Orie",2,EH30="Holi",0,EH30="Leav",0)</f>
        <v/>
      </c>
      <c r="EJ30" s="131"/>
      <c r="EK30" s="226" t="str" cm="1">
        <f t="array" ref="EK30">_xlfn.IFS(EJ30="Pres",8,EJ30="Abs",0,EJ30=0,"",EJ30="Orie",2,EJ30="Holi",0,EJ30="Leav",0)</f>
        <v/>
      </c>
      <c r="EL30" s="131"/>
      <c r="EM30" s="226" t="str" cm="1">
        <f t="array" ref="EM30">_xlfn.IFS(EL30="Pres",8,EL30="Abs",0,EL30=0,"",EL30="Orie",2,EL30="Holi",0,EL30="Leav",0)</f>
        <v/>
      </c>
      <c r="EN30" s="131"/>
      <c r="EO30" s="226" t="str" cm="1">
        <f t="array" ref="EO30">_xlfn.IFS(EN30="Pres",8,EN30="Abs",0,EN30=0,"",EN30="Orie",2,EN30="Holi",0,EN30="Leav",0)</f>
        <v/>
      </c>
      <c r="EP30" s="131"/>
      <c r="EQ30" s="226" t="str" cm="1">
        <f t="array" ref="EQ30">_xlfn.IFS(EP30="Pres",8,EP30="Abs",0,EP30=0,"",EP30="Orie",2,EP30="Holi",0,EP30="Leav",0)</f>
        <v/>
      </c>
      <c r="ER30" s="131"/>
      <c r="ES30" s="226" t="str" cm="1">
        <f t="array" ref="ES30">_xlfn.IFS(ER30="Pres",8,ER30="Abs",0,ER30=0,"",ER30="Orie",2,ER30="Holi",0,ER30="Leav",0)</f>
        <v/>
      </c>
      <c r="ET30" s="131"/>
      <c r="EU30" s="226" t="str" cm="1">
        <f t="array" ref="EU30">_xlfn.IFS(ET30="Pres",8,ET30="Abs",0,ET30=0,"",ET30="Orie",2,ET30="Holi",0,ET30="Leav",0)</f>
        <v/>
      </c>
      <c r="EV30" s="131"/>
      <c r="EW30" s="226" t="str" cm="1">
        <f t="array" ref="EW30">_xlfn.IFS(EV30="Pres",8,EV30="Abs",0,EV30=0,"",EV30="Orie",2,EV30="Holi",0,EV30="Leav",0)</f>
        <v/>
      </c>
      <c r="EX30" s="131"/>
      <c r="EY30" s="226" t="str" cm="1">
        <f t="array" ref="EY30">_xlfn.IFS(EX30="Pres",8,EX30="Abs",0,EX30=0,"",EX30="Orie",2,EX30="Holi",0,EX30="Leav",0)</f>
        <v/>
      </c>
      <c r="EZ30" s="131"/>
      <c r="FA30" s="226" t="str" cm="1">
        <f t="array" ref="FA30">_xlfn.IFS(EZ30="Pres",8,EZ30="Abs",0,EZ30=0,"",EZ30="Orie",2,EZ30="Holi",0,EZ30="Leav",0)</f>
        <v/>
      </c>
      <c r="FB30" s="131"/>
      <c r="FC30" s="226" t="str" cm="1">
        <f t="array" ref="FC30">_xlfn.IFS(FB30="Pres",8,FB30="Abs",0,FB30=0,"",FB30="Orie",2,FB30="Holi",0,FB30="Leav",0)</f>
        <v/>
      </c>
      <c r="FD30" s="131"/>
      <c r="FE30" s="226" t="str" cm="1">
        <f t="array" ref="FE30">_xlfn.IFS(FD30="Pres",8,FD30="Abs",0,FD30=0,"",FD30="Orie",2,FD30="Holi",0,FD30="Leav",0)</f>
        <v/>
      </c>
      <c r="FF30" s="131"/>
      <c r="FG30" s="226" t="str" cm="1">
        <f t="array" ref="FG30">_xlfn.IFS(FF30="Pres",8,FF30="Abs",0,FF30=0,"",FF30="Orie",2,FF30="Holi",0,FF30="Leav",0)</f>
        <v/>
      </c>
      <c r="FH30" s="131"/>
      <c r="FI30" s="226" t="str" cm="1">
        <f t="array" ref="FI30">_xlfn.IFS(FH30="Pres",8,FH30="Abs",0,FH30=0,"",FH30="Orie",2,FH30="Holi",0,FH30="Leav",0)</f>
        <v/>
      </c>
      <c r="FJ30" s="131"/>
      <c r="FK30" s="226" t="str" cm="1">
        <f t="array" ref="FK30">_xlfn.IFS(FJ30="Pres",8,FJ30="Abs",0,FJ30=0,"",FJ30="Orie",2,FJ30="Holi",0,FJ30="Leav",0)</f>
        <v/>
      </c>
      <c r="FL30" s="131"/>
      <c r="FM30" s="226" t="str" cm="1">
        <f t="array" ref="FM30">_xlfn.IFS(FL30="Pres",8,FL30="Abs",0,FL30=0,"",FL30="Orie",2,FL30="Holi",0,FL30="Leav",0)</f>
        <v/>
      </c>
      <c r="FN30" s="131"/>
      <c r="FO30" s="226" t="str" cm="1">
        <f t="array" ref="FO30">_xlfn.IFS(FN30="Pres",8,FN30="Abs",0,FN30=0,"",FN30="Orie",2,FN30="Holi",0,FN30="Leav",0)</f>
        <v/>
      </c>
    </row>
    <row r="31" spans="1:171" ht="18.75" customHeight="1">
      <c r="A31" s="73">
        <v>0</v>
      </c>
      <c r="B31" s="33"/>
      <c r="C31" s="33"/>
      <c r="D31" s="33"/>
      <c r="E31" s="33"/>
      <c r="F31" s="73"/>
      <c r="G31" s="35"/>
      <c r="H31" s="35"/>
      <c r="I31" s="35">
        <f t="shared" si="92"/>
        <v>224</v>
      </c>
      <c r="J31" s="36" t="str">
        <f t="shared" si="89"/>
        <v>Sat</v>
      </c>
      <c r="K31" s="86">
        <f t="shared" si="90"/>
        <v>170</v>
      </c>
      <c r="L31" s="91">
        <f t="shared" si="93"/>
        <v>226</v>
      </c>
      <c r="M31" s="87"/>
      <c r="N31" s="79">
        <f t="shared" si="83"/>
        <v>0</v>
      </c>
      <c r="O31" s="79">
        <f t="shared" si="84"/>
        <v>0</v>
      </c>
      <c r="P31" s="39" t="str">
        <f t="shared" si="85"/>
        <v/>
      </c>
      <c r="Q31" s="38" t="str">
        <f t="shared" si="86"/>
        <v/>
      </c>
      <c r="R31" s="40" t="str">
        <f t="shared" si="87"/>
        <v/>
      </c>
      <c r="S31" s="41">
        <f t="shared" si="88"/>
        <v>2</v>
      </c>
      <c r="T31" s="45"/>
      <c r="U31" s="123"/>
      <c r="V31" s="123"/>
      <c r="W31" s="44"/>
      <c r="X31" s="71"/>
      <c r="Y31" s="42"/>
      <c r="Z31" s="44"/>
      <c r="AA31" s="45"/>
      <c r="AB31" s="46"/>
      <c r="AC31" s="47" t="str">
        <f t="shared" si="91"/>
        <v/>
      </c>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128"/>
      <c r="BQ31" s="48"/>
      <c r="BR31" s="48"/>
      <c r="BS31" s="48"/>
      <c r="BT31" s="48"/>
      <c r="BU31" s="48"/>
      <c r="BV31" s="48"/>
      <c r="BW31" s="48"/>
      <c r="BX31" s="48"/>
      <c r="BY31" s="48"/>
      <c r="BZ31" s="263"/>
      <c r="CA31" s="48"/>
      <c r="CB31" s="48"/>
      <c r="CC31" s="48"/>
      <c r="CD31" s="48"/>
      <c r="CE31" s="48"/>
      <c r="CF31" s="48"/>
      <c r="CG31" s="48"/>
      <c r="CH31" s="48"/>
      <c r="CI31" s="48"/>
      <c r="CJ31" s="48"/>
      <c r="CK31" s="48"/>
      <c r="CL31" s="48"/>
      <c r="CM31" s="48"/>
      <c r="CN31" s="48"/>
      <c r="CO31" s="48"/>
      <c r="CP31" s="48"/>
      <c r="CQ31" s="48"/>
      <c r="CR31" s="48"/>
      <c r="CS31" s="128"/>
      <c r="CT31" s="131"/>
      <c r="CU31" s="131"/>
      <c r="CV31" s="84"/>
      <c r="CW31" s="131"/>
      <c r="CX31" s="84"/>
      <c r="CY31" s="230" t="str" cm="1">
        <f t="array" ref="CY31">_xlfn.IFS(CX31="Pres",8,CX31="Abs",0,CX31=0,"",CX31="Orie",2)</f>
        <v/>
      </c>
      <c r="CZ31" s="131"/>
      <c r="DA31" s="131"/>
      <c r="DB31" s="131"/>
      <c r="DC31" s="226" t="str" cm="1">
        <f t="array" ref="DC31">_xlfn.IFS(DB31="Pres",8,DB31="Abs",0,DB31=0,"",DB31="Orie",2,DB31="Holi",0,DB31="Leav",0)</f>
        <v/>
      </c>
      <c r="DD31" s="84"/>
      <c r="DE31" s="226" t="str" cm="1">
        <f t="array" ref="DE31">_xlfn.IFS(DD31="Pres",8,DD31="Abs",0,DD31=0,"",DD31="Orie",2,DD31="Holi",0,DD31="Leav",0)</f>
        <v/>
      </c>
      <c r="DF31" s="84"/>
      <c r="DG31" s="226" t="str" cm="1">
        <f t="array" ref="DG31">_xlfn.IFS(DF31="Pres",8,DF31="Abs",0,DF31=0,"",DF31="Orie",2,DF31="Holi",0,DF31="Leav",0)</f>
        <v/>
      </c>
      <c r="DH31" s="131"/>
      <c r="DI31" s="226" t="str" cm="1">
        <f t="array" ref="DI31">_xlfn.IFS(DH31="Pres",8,DH31="Abs",0,DH31=0,"",DH31="Orie",2,DH31="Holi",0,DH31="Leav",0)</f>
        <v/>
      </c>
      <c r="DJ31" s="131"/>
      <c r="DK31" s="226" t="str" cm="1">
        <f t="array" ref="DK31">_xlfn.IFS(DJ31="Pres",8,DJ31="Abs",0,DJ31=0,"",DJ31="Orie",2,DJ31="Holi",0,DJ31="Leav",0)</f>
        <v/>
      </c>
      <c r="DL31" s="131"/>
      <c r="DM31" s="226" t="str" cm="1">
        <f t="array" ref="DM31">_xlfn.IFS(DL31="Pres",8,DL31="Abs",0,DL31=0,"",DL31="Orie",2,DL31="Holi",0,DL31="Leav",0)</f>
        <v/>
      </c>
      <c r="DN31" s="131"/>
      <c r="DO31" s="226" t="str" cm="1">
        <f t="array" ref="DO31">_xlfn.IFS(DN31="Pres",8,DN31="Abs",0,DN31=0,"",DN31="Orie",2,DN31="Holi",0,DN31="Leav",0)</f>
        <v/>
      </c>
      <c r="DP31" s="131"/>
      <c r="DQ31" s="226" t="str" cm="1">
        <f t="array" ref="DQ31">_xlfn.IFS(DP31="Pres",8,DP31="Abs",0,DP31=0,"",DP31="Orie",2,DP31="Holi",0,DP31="Leav",0)</f>
        <v/>
      </c>
      <c r="DR31" s="84" t="s">
        <v>54</v>
      </c>
      <c r="DS31" s="226" cm="1">
        <f t="array" ref="DS31">_xlfn.IFS(DR31="Pres",8,DR31="Abs",0,DR31=0,"",DR31="Orie",2,DR31="Holi",0,DR31="Leav",0)</f>
        <v>0</v>
      </c>
      <c r="DT31" s="84" t="s">
        <v>54</v>
      </c>
      <c r="DU31" s="226" cm="1">
        <f t="array" ref="DU31">_xlfn.IFS(DT31="Pres",8,DT31="Abs",0,DT31=0,"",DT31="Orie",2,DT31="Holi",0,DT31="Leav",0)</f>
        <v>0</v>
      </c>
      <c r="DV31" s="131"/>
      <c r="DW31" s="226" t="str" cm="1">
        <f t="array" ref="DW31">_xlfn.IFS(DV31="Pres",8,DV31="Abs",0,DV31=0,"",DV31="Orie",2,DV31="Holi",0,DV31="Leav",0)</f>
        <v/>
      </c>
      <c r="DX31" s="131"/>
      <c r="DY31" s="226" t="str" cm="1">
        <f t="array" ref="DY31">_xlfn.IFS(DX31="Pres",8,DX31="Abs",0,DX31=0,"",DX31="Orie",2,DX31="Holi",0,DX31="Leav",0)</f>
        <v/>
      </c>
      <c r="DZ31" s="131"/>
      <c r="EA31" s="226" t="str" cm="1">
        <f t="array" ref="EA31">_xlfn.IFS(DZ31="Pres",8,DZ31="Abs",0,DZ31=0,"",DZ31="Orie",2,DZ31="Holi",0,DZ31="Leav",0)</f>
        <v/>
      </c>
      <c r="EB31" s="131"/>
      <c r="EC31" s="226" t="str" cm="1">
        <f t="array" ref="EC31">_xlfn.IFS(EB31="Pres",8,EB31="Abs",0,EB31=0,"",EB31="Orie",2,EB31="Holi",0,EB31="Leav",0)</f>
        <v/>
      </c>
      <c r="ED31" s="131"/>
      <c r="EE31" s="226" t="str" cm="1">
        <f t="array" ref="EE31">_xlfn.IFS(ED31="Pres",8,ED31="Abs",0,ED31=0,"",ED31="Orie",2,ED31="Holi",0,ED31="Leav",0)</f>
        <v/>
      </c>
      <c r="EF31" s="131"/>
      <c r="EG31" s="226" t="str" cm="1">
        <f t="array" ref="EG31">_xlfn.IFS(EF31="Pres",8,EF31="Abs",0,EF31=0,"",EF31="Orie",2,EF31="Holi",0,EF31="Leav",0)</f>
        <v/>
      </c>
      <c r="EH31" s="131"/>
      <c r="EI31" s="226" t="str" cm="1">
        <f t="array" ref="EI31">_xlfn.IFS(EH31="Pres",8,EH31="Abs",0,EH31=0,"",EH31="Orie",2,EH31="Holi",0,EH31="Leav",0)</f>
        <v/>
      </c>
      <c r="EJ31" s="131"/>
      <c r="EK31" s="226" t="str" cm="1">
        <f t="array" ref="EK31">_xlfn.IFS(EJ31="Pres",8,EJ31="Abs",0,EJ31=0,"",EJ31="Orie",2,EJ31="Holi",0,EJ31="Leav",0)</f>
        <v/>
      </c>
      <c r="EL31" s="131"/>
      <c r="EM31" s="226" t="str" cm="1">
        <f t="array" ref="EM31">_xlfn.IFS(EL31="Pres",8,EL31="Abs",0,EL31=0,"",EL31="Orie",2,EL31="Holi",0,EL31="Leav",0)</f>
        <v/>
      </c>
      <c r="EN31" s="131"/>
      <c r="EO31" s="226" t="str" cm="1">
        <f t="array" ref="EO31">_xlfn.IFS(EN31="Pres",8,EN31="Abs",0,EN31=0,"",EN31="Orie",2,EN31="Holi",0,EN31="Leav",0)</f>
        <v/>
      </c>
      <c r="EP31" s="131"/>
      <c r="EQ31" s="226" t="str" cm="1">
        <f t="array" ref="EQ31">_xlfn.IFS(EP31="Pres",8,EP31="Abs",0,EP31=0,"",EP31="Orie",2,EP31="Holi",0,EP31="Leav",0)</f>
        <v/>
      </c>
      <c r="ER31" s="131"/>
      <c r="ES31" s="226" t="str" cm="1">
        <f t="array" ref="ES31">_xlfn.IFS(ER31="Pres",8,ER31="Abs",0,ER31=0,"",ER31="Orie",2,ER31="Holi",0,ER31="Leav",0)</f>
        <v/>
      </c>
      <c r="ET31" s="131"/>
      <c r="EU31" s="226" t="str" cm="1">
        <f t="array" ref="EU31">_xlfn.IFS(ET31="Pres",8,ET31="Abs",0,ET31=0,"",ET31="Orie",2,ET31="Holi",0,ET31="Leav",0)</f>
        <v/>
      </c>
      <c r="EV31" s="131"/>
      <c r="EW31" s="226" t="str" cm="1">
        <f t="array" ref="EW31">_xlfn.IFS(EV31="Pres",8,EV31="Abs",0,EV31=0,"",EV31="Orie",2,EV31="Holi",0,EV31="Leav",0)</f>
        <v/>
      </c>
      <c r="EX31" s="131"/>
      <c r="EY31" s="226" t="str" cm="1">
        <f t="array" ref="EY31">_xlfn.IFS(EX31="Pres",8,EX31="Abs",0,EX31=0,"",EX31="Orie",2,EX31="Holi",0,EX31="Leav",0)</f>
        <v/>
      </c>
      <c r="EZ31" s="131"/>
      <c r="FA31" s="226" t="str" cm="1">
        <f t="array" ref="FA31">_xlfn.IFS(EZ31="Pres",8,EZ31="Abs",0,EZ31=0,"",EZ31="Orie",2,EZ31="Holi",0,EZ31="Leav",0)</f>
        <v/>
      </c>
      <c r="FB31" s="131"/>
      <c r="FC31" s="226" t="str" cm="1">
        <f t="array" ref="FC31">_xlfn.IFS(FB31="Pres",8,FB31="Abs",0,FB31=0,"",FB31="Orie",2,FB31="Holi",0,FB31="Leav",0)</f>
        <v/>
      </c>
      <c r="FD31" s="131"/>
      <c r="FE31" s="226" t="str" cm="1">
        <f t="array" ref="FE31">_xlfn.IFS(FD31="Pres",8,FD31="Abs",0,FD31=0,"",FD31="Orie",2,FD31="Holi",0,FD31="Leav",0)</f>
        <v/>
      </c>
      <c r="FF31" s="131"/>
      <c r="FG31" s="226" t="str" cm="1">
        <f t="array" ref="FG31">_xlfn.IFS(FF31="Pres",8,FF31="Abs",0,FF31=0,"",FF31="Orie",2,FF31="Holi",0,FF31="Leav",0)</f>
        <v/>
      </c>
      <c r="FH31" s="131"/>
      <c r="FI31" s="226" t="str" cm="1">
        <f t="array" ref="FI31">_xlfn.IFS(FH31="Pres",8,FH31="Abs",0,FH31=0,"",FH31="Orie",2,FH31="Holi",0,FH31="Leav",0)</f>
        <v/>
      </c>
      <c r="FJ31" s="131"/>
      <c r="FK31" s="226" t="str" cm="1">
        <f t="array" ref="FK31">_xlfn.IFS(FJ31="Pres",8,FJ31="Abs",0,FJ31=0,"",FJ31="Orie",2,FJ31="Holi",0,FJ31="Leav",0)</f>
        <v/>
      </c>
      <c r="FL31" s="131"/>
      <c r="FM31" s="226" t="str" cm="1">
        <f t="array" ref="FM31">_xlfn.IFS(FL31="Pres",8,FL31="Abs",0,FL31=0,"",FL31="Orie",2,FL31="Holi",0,FL31="Leav",0)</f>
        <v/>
      </c>
      <c r="FN31" s="131"/>
      <c r="FO31" s="226" t="str" cm="1">
        <f t="array" ref="FO31">_xlfn.IFS(FN31="Pres",8,FN31="Abs",0,FN31=0,"",FN31="Orie",2,FN31="Holi",0,FN31="Leav",0)</f>
        <v/>
      </c>
    </row>
    <row r="32" spans="1:171" ht="18.75" customHeight="1">
      <c r="A32" s="73">
        <v>0</v>
      </c>
      <c r="B32" s="33"/>
      <c r="C32" s="33"/>
      <c r="D32" s="33"/>
      <c r="E32" s="7"/>
      <c r="F32" s="73"/>
      <c r="G32" s="35"/>
      <c r="H32" s="35"/>
      <c r="I32" s="35">
        <f t="shared" si="92"/>
        <v>224</v>
      </c>
      <c r="J32" s="36" t="str">
        <f t="shared" si="89"/>
        <v>Sat</v>
      </c>
      <c r="K32" s="86" t="e">
        <f t="shared" si="90"/>
        <v>#VALUE!</v>
      </c>
      <c r="L32" s="91" t="e">
        <f t="shared" si="93"/>
        <v>#VALUE!</v>
      </c>
      <c r="M32" s="87"/>
      <c r="N32" s="79">
        <f t="shared" si="83"/>
        <v>0</v>
      </c>
      <c r="O32" s="79">
        <f t="shared" si="84"/>
        <v>0</v>
      </c>
      <c r="P32" s="39" t="str">
        <f t="shared" si="85"/>
        <v/>
      </c>
      <c r="Q32" s="38" t="str">
        <f t="shared" si="86"/>
        <v/>
      </c>
      <c r="R32" s="40" t="str">
        <f t="shared" si="87"/>
        <v/>
      </c>
      <c r="S32" s="41" t="str">
        <f t="shared" si="88"/>
        <v/>
      </c>
      <c r="T32" s="45"/>
      <c r="U32" s="123"/>
      <c r="V32" s="123"/>
      <c r="W32" s="44"/>
      <c r="X32" s="71"/>
      <c r="Y32" s="42"/>
      <c r="Z32" s="44"/>
      <c r="AA32" s="45"/>
      <c r="AB32" s="46"/>
      <c r="AC32" s="47" t="str">
        <f t="shared" si="91"/>
        <v/>
      </c>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128"/>
      <c r="BQ32" s="48"/>
      <c r="BR32" s="48"/>
      <c r="BS32" s="48"/>
      <c r="BT32" s="48"/>
      <c r="BU32" s="48"/>
      <c r="BV32" s="48"/>
      <c r="BW32" s="48"/>
      <c r="BX32" s="48"/>
      <c r="BY32" s="48"/>
      <c r="BZ32" s="263"/>
      <c r="CA32" s="48"/>
      <c r="CB32" s="48"/>
      <c r="CC32" s="48"/>
      <c r="CD32" s="48"/>
      <c r="CE32" s="48"/>
      <c r="CF32" s="48"/>
      <c r="CG32" s="48"/>
      <c r="CH32" s="48"/>
      <c r="CI32" s="48"/>
      <c r="CJ32" s="48"/>
      <c r="CK32" s="48"/>
      <c r="CL32" s="48"/>
      <c r="CM32" s="48"/>
      <c r="CN32" s="48"/>
      <c r="CO32" s="48"/>
      <c r="CP32" s="48"/>
      <c r="CQ32" s="48"/>
      <c r="CR32" s="48"/>
      <c r="CS32" s="128"/>
      <c r="CT32" s="131"/>
      <c r="CU32" s="131"/>
      <c r="CV32" s="84"/>
      <c r="CW32" s="131"/>
      <c r="CX32" s="84"/>
      <c r="CY32" s="230" t="str" cm="1">
        <f t="array" ref="CY32">_xlfn.IFS(CX32="Pres",8,CX32="Abs",0,CX32=0,"",CX32="Orie",2)</f>
        <v/>
      </c>
      <c r="CZ32" s="131"/>
      <c r="DA32" s="131"/>
      <c r="DB32" s="131"/>
      <c r="DC32" s="226" t="str" cm="1">
        <f t="array" ref="DC32">_xlfn.IFS(DB32="Pres",8,DB32="Abs",0,DB32=0,"",DB32="Orie",2,DB32="Holi",0,DB32="Leav",0)</f>
        <v/>
      </c>
      <c r="DD32" s="84"/>
      <c r="DE32" s="226" t="str" cm="1">
        <f t="array" ref="DE32">_xlfn.IFS(DD32="Pres",8,DD32="Abs",0,DD32=0,"",DD32="Orie",2,DD32="Holi",0,DD32="Leav",0)</f>
        <v/>
      </c>
      <c r="DF32" s="84"/>
      <c r="DG32" s="226" t="str" cm="1">
        <f t="array" ref="DG32">_xlfn.IFS(DF32="Pres",8,DF32="Abs",0,DF32=0,"",DF32="Orie",2,DF32="Holi",0,DF32="Leav",0)</f>
        <v/>
      </c>
      <c r="DH32" s="131"/>
      <c r="DI32" s="226" t="str" cm="1">
        <f t="array" ref="DI32">_xlfn.IFS(DH32="Pres",8,DH32="Abs",0,DH32=0,"",DH32="Orie",2,DH32="Holi",0,DH32="Leav",0)</f>
        <v/>
      </c>
      <c r="DJ32" s="131"/>
      <c r="DK32" s="226" t="str" cm="1">
        <f t="array" ref="DK32">_xlfn.IFS(DJ32="Pres",8,DJ32="Abs",0,DJ32=0,"",DJ32="Orie",2,DJ32="Holi",0,DJ32="Leav",0)</f>
        <v/>
      </c>
      <c r="DL32" s="131"/>
      <c r="DM32" s="226" t="str" cm="1">
        <f t="array" ref="DM32">_xlfn.IFS(DL32="Pres",8,DL32="Abs",0,DL32=0,"",DL32="Orie",2,DL32="Holi",0,DL32="Leav",0)</f>
        <v/>
      </c>
      <c r="DN32" s="131"/>
      <c r="DO32" s="226" t="str" cm="1">
        <f t="array" ref="DO32">_xlfn.IFS(DN32="Pres",8,DN32="Abs",0,DN32=0,"",DN32="Orie",2,DN32="Holi",0,DN32="Leav",0)</f>
        <v/>
      </c>
      <c r="DP32" s="131"/>
      <c r="DQ32" s="226" t="str" cm="1">
        <f t="array" ref="DQ32">_xlfn.IFS(DP32="Pres",8,DP32="Abs",0,DP32=0,"",DP32="Orie",2,DP32="Holi",0,DP32="Leav",0)</f>
        <v/>
      </c>
      <c r="DR32" s="131"/>
      <c r="DS32" s="226" t="str" cm="1">
        <f t="array" ref="DS32">_xlfn.IFS(DR32="Pres",8,DR32="Abs",0,DR32=0,"",DR32="Orie",2,DR32="Holi",0,DR32="Leav",0)</f>
        <v/>
      </c>
      <c r="DT32" s="131"/>
      <c r="DU32" s="226" t="str" cm="1">
        <f t="array" ref="DU32">_xlfn.IFS(DT32="Pres",8,DT32="Abs",0,DT32=0,"",DT32="Orie",2,DT32="Holi",0,DT32="Leav",0)</f>
        <v/>
      </c>
      <c r="DV32" s="131"/>
      <c r="DW32" s="226" t="str" cm="1">
        <f t="array" ref="DW32">_xlfn.IFS(DV32="Pres",8,DV32="Abs",0,DV32=0,"",DV32="Orie",2,DV32="Holi",0,DV32="Leav",0)</f>
        <v/>
      </c>
      <c r="DX32" s="131"/>
      <c r="DY32" s="226" t="str" cm="1">
        <f t="array" ref="DY32">_xlfn.IFS(DX32="Pres",8,DX32="Abs",0,DX32=0,"",DX32="Orie",2,DX32="Holi",0,DX32="Leav",0)</f>
        <v/>
      </c>
      <c r="DZ32" s="131"/>
      <c r="EA32" s="226" t="str" cm="1">
        <f t="array" ref="EA32">_xlfn.IFS(DZ32="Pres",8,DZ32="Abs",0,DZ32=0,"",DZ32="Orie",2,DZ32="Holi",0,DZ32="Leav",0)</f>
        <v/>
      </c>
      <c r="EB32" s="131"/>
      <c r="EC32" s="226" t="str" cm="1">
        <f t="array" ref="EC32">_xlfn.IFS(EB32="Pres",8,EB32="Abs",0,EB32=0,"",EB32="Orie",2,EB32="Holi",0,EB32="Leav",0)</f>
        <v/>
      </c>
      <c r="ED32" s="131"/>
      <c r="EE32" s="226" t="str" cm="1">
        <f t="array" ref="EE32">_xlfn.IFS(ED32="Pres",8,ED32="Abs",0,ED32=0,"",ED32="Orie",2,ED32="Holi",0,ED32="Leav",0)</f>
        <v/>
      </c>
      <c r="EF32" s="131"/>
      <c r="EG32" s="226" t="str" cm="1">
        <f t="array" ref="EG32">_xlfn.IFS(EF32="Pres",8,EF32="Abs",0,EF32=0,"",EF32="Orie",2,EF32="Holi",0,EF32="Leav",0)</f>
        <v/>
      </c>
      <c r="EH32" s="131"/>
      <c r="EI32" s="226" t="str" cm="1">
        <f t="array" ref="EI32">_xlfn.IFS(EH32="Pres",8,EH32="Abs",0,EH32=0,"",EH32="Orie",2,EH32="Holi",0,EH32="Leav",0)</f>
        <v/>
      </c>
      <c r="EJ32" s="131"/>
      <c r="EK32" s="226" t="str" cm="1">
        <f t="array" ref="EK32">_xlfn.IFS(EJ32="Pres",8,EJ32="Abs",0,EJ32=0,"",EJ32="Orie",2,EJ32="Holi",0,EJ32="Leav",0)</f>
        <v/>
      </c>
      <c r="EL32" s="131"/>
      <c r="EM32" s="226" t="str" cm="1">
        <f t="array" ref="EM32">_xlfn.IFS(EL32="Pres",8,EL32="Abs",0,EL32=0,"",EL32="Orie",2,EL32="Holi",0,EL32="Leav",0)</f>
        <v/>
      </c>
      <c r="EN32" s="131"/>
      <c r="EO32" s="226" t="str" cm="1">
        <f t="array" ref="EO32">_xlfn.IFS(EN32="Pres",8,EN32="Abs",0,EN32=0,"",EN32="Orie",2,EN32="Holi",0,EN32="Leav",0)</f>
        <v/>
      </c>
      <c r="EP32" s="131"/>
      <c r="EQ32" s="226" t="str" cm="1">
        <f t="array" ref="EQ32">_xlfn.IFS(EP32="Pres",8,EP32="Abs",0,EP32=0,"",EP32="Orie",2,EP32="Holi",0,EP32="Leav",0)</f>
        <v/>
      </c>
      <c r="ER32" s="131"/>
      <c r="ES32" s="226" t="str" cm="1">
        <f t="array" ref="ES32">_xlfn.IFS(ER32="Pres",8,ER32="Abs",0,ER32=0,"",ER32="Orie",2,ER32="Holi",0,ER32="Leav",0)</f>
        <v/>
      </c>
      <c r="ET32" s="131"/>
      <c r="EU32" s="226" t="str" cm="1">
        <f t="array" ref="EU32">_xlfn.IFS(ET32="Pres",8,ET32="Abs",0,ET32=0,"",ET32="Orie",2,ET32="Holi",0,ET32="Leav",0)</f>
        <v/>
      </c>
      <c r="EV32" s="131"/>
      <c r="EW32" s="226" t="str" cm="1">
        <f t="array" ref="EW32">_xlfn.IFS(EV32="Pres",8,EV32="Abs",0,EV32=0,"",EV32="Orie",2,EV32="Holi",0,EV32="Leav",0)</f>
        <v/>
      </c>
      <c r="EX32" s="131"/>
      <c r="EY32" s="226" t="str" cm="1">
        <f t="array" ref="EY32">_xlfn.IFS(EX32="Pres",8,EX32="Abs",0,EX32=0,"",EX32="Orie",2,EX32="Holi",0,EX32="Leav",0)</f>
        <v/>
      </c>
      <c r="EZ32" s="131"/>
      <c r="FA32" s="226" t="str" cm="1">
        <f t="array" ref="FA32">_xlfn.IFS(EZ32="Pres",8,EZ32="Abs",0,EZ32=0,"",EZ32="Orie",2,EZ32="Holi",0,EZ32="Leav",0)</f>
        <v/>
      </c>
      <c r="FB32" s="131"/>
      <c r="FC32" s="226" t="str" cm="1">
        <f t="array" ref="FC32">_xlfn.IFS(FB32="Pres",8,FB32="Abs",0,FB32=0,"",FB32="Orie",2,FB32="Holi",0,FB32="Leav",0)</f>
        <v/>
      </c>
      <c r="FD32" s="131"/>
      <c r="FE32" s="226" t="str" cm="1">
        <f t="array" ref="FE32">_xlfn.IFS(FD32="Pres",8,FD32="Abs",0,FD32=0,"",FD32="Orie",2,FD32="Holi",0,FD32="Leav",0)</f>
        <v/>
      </c>
      <c r="FF32" s="131"/>
      <c r="FG32" s="226" t="str" cm="1">
        <f t="array" ref="FG32">_xlfn.IFS(FF32="Pres",8,FF32="Abs",0,FF32=0,"",FF32="Orie",2,FF32="Holi",0,FF32="Leav",0)</f>
        <v/>
      </c>
      <c r="FH32" s="131"/>
      <c r="FI32" s="226" t="str" cm="1">
        <f t="array" ref="FI32">_xlfn.IFS(FH32="Pres",8,FH32="Abs",0,FH32=0,"",FH32="Orie",2,FH32="Holi",0,FH32="Leav",0)</f>
        <v/>
      </c>
      <c r="FJ32" s="131"/>
      <c r="FK32" s="226" t="str" cm="1">
        <f t="array" ref="FK32">_xlfn.IFS(FJ32="Pres",8,FJ32="Abs",0,FJ32=0,"",FJ32="Orie",2,FJ32="Holi",0,FJ32="Leav",0)</f>
        <v/>
      </c>
      <c r="FL32" s="131"/>
      <c r="FM32" s="226" t="str" cm="1">
        <f t="array" ref="FM32">_xlfn.IFS(FL32="Pres",8,FL32="Abs",0,FL32=0,"",FL32="Orie",2,FL32="Holi",0,FL32="Leav",0)</f>
        <v/>
      </c>
      <c r="FN32" s="131"/>
      <c r="FO32" s="226" t="str" cm="1">
        <f t="array" ref="FO32">_xlfn.IFS(FN32="Pres",8,FN32="Abs",0,FN32=0,"",FN32="Orie",2,FN32="Holi",0,FN32="Leav",0)</f>
        <v/>
      </c>
    </row>
    <row r="33" spans="1:171" ht="18.75" customHeight="1">
      <c r="A33" s="73">
        <v>0</v>
      </c>
      <c r="B33" s="33"/>
      <c r="C33" s="33"/>
      <c r="D33" s="33"/>
      <c r="E33" s="33"/>
      <c r="F33" s="73"/>
      <c r="G33" s="35"/>
      <c r="H33" s="35"/>
      <c r="I33" s="35">
        <f t="shared" si="92"/>
        <v>224</v>
      </c>
      <c r="J33" s="36" t="str">
        <f t="shared" si="89"/>
        <v>Sat</v>
      </c>
      <c r="K33" s="86" t="e">
        <f t="shared" si="90"/>
        <v>#VALUE!</v>
      </c>
      <c r="L33" s="91" t="e">
        <f t="shared" si="93"/>
        <v>#VALUE!</v>
      </c>
      <c r="M33" s="87"/>
      <c r="N33" s="79">
        <f t="shared" si="83"/>
        <v>0</v>
      </c>
      <c r="O33" s="79">
        <f t="shared" si="84"/>
        <v>0</v>
      </c>
      <c r="P33" s="39" t="str">
        <f t="shared" si="85"/>
        <v/>
      </c>
      <c r="Q33" s="38" t="str">
        <f t="shared" si="86"/>
        <v/>
      </c>
      <c r="R33" s="40" t="str">
        <f t="shared" si="87"/>
        <v/>
      </c>
      <c r="S33" s="41" t="str">
        <f t="shared" si="88"/>
        <v/>
      </c>
      <c r="T33" s="45"/>
      <c r="U33" s="123"/>
      <c r="V33" s="123"/>
      <c r="W33" s="44"/>
      <c r="X33" s="71"/>
      <c r="Y33" s="42"/>
      <c r="Z33" s="44"/>
      <c r="AA33" s="45"/>
      <c r="AB33" s="46"/>
      <c r="AC33" s="47" t="str">
        <f t="shared" si="91"/>
        <v/>
      </c>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128"/>
      <c r="BQ33" s="48"/>
      <c r="BR33" s="48"/>
      <c r="BS33" s="48"/>
      <c r="BT33" s="48"/>
      <c r="BU33" s="48"/>
      <c r="BV33" s="48"/>
      <c r="BW33" s="48"/>
      <c r="BX33" s="48"/>
      <c r="BY33" s="48"/>
      <c r="BZ33" s="263"/>
      <c r="CA33" s="48"/>
      <c r="CB33" s="48"/>
      <c r="CC33" s="48"/>
      <c r="CD33" s="48"/>
      <c r="CE33" s="48"/>
      <c r="CF33" s="48"/>
      <c r="CG33" s="48"/>
      <c r="CH33" s="48"/>
      <c r="CI33" s="48"/>
      <c r="CJ33" s="48"/>
      <c r="CK33" s="48"/>
      <c r="CL33" s="48"/>
      <c r="CM33" s="48"/>
      <c r="CN33" s="48"/>
      <c r="CO33" s="48"/>
      <c r="CP33" s="48"/>
      <c r="CQ33" s="48"/>
      <c r="CR33" s="48"/>
      <c r="CS33" s="128"/>
      <c r="CT33" s="131"/>
      <c r="CU33" s="131"/>
      <c r="CV33" s="84"/>
      <c r="CW33" s="131"/>
      <c r="CX33" s="84"/>
      <c r="CY33" s="230" t="str" cm="1">
        <f t="array" ref="CY33">_xlfn.IFS(CX33="Pres",8,CX33="Abs",0,CX33=0,"",CX33="Orie",2)</f>
        <v/>
      </c>
      <c r="CZ33" s="131"/>
      <c r="DA33" s="131"/>
      <c r="DB33" s="131"/>
      <c r="DC33" s="226" t="str" cm="1">
        <f t="array" ref="DC33">_xlfn.IFS(DB33="Pres",8,DB33="Abs",0,DB33=0,"",DB33="Orie",2,DB33="Holi",0,DB33="Leav",0)</f>
        <v/>
      </c>
      <c r="DD33" s="84"/>
      <c r="DE33" s="226" t="str" cm="1">
        <f t="array" ref="DE33">_xlfn.IFS(DD33="Pres",8,DD33="Abs",0,DD33=0,"",DD33="Orie",2,DD33="Holi",0,DD33="Leav",0)</f>
        <v/>
      </c>
      <c r="DF33" s="84"/>
      <c r="DG33" s="226" t="str" cm="1">
        <f t="array" ref="DG33">_xlfn.IFS(DF33="Pres",8,DF33="Abs",0,DF33=0,"",DF33="Orie",2,DF33="Holi",0,DF33="Leav",0)</f>
        <v/>
      </c>
      <c r="DH33" s="131"/>
      <c r="DI33" s="226" t="str" cm="1">
        <f t="array" ref="DI33">_xlfn.IFS(DH33="Pres",8,DH33="Abs",0,DH33=0,"",DH33="Orie",2,DH33="Holi",0,DH33="Leav",0)</f>
        <v/>
      </c>
      <c r="DJ33" s="131"/>
      <c r="DK33" s="226" t="str" cm="1">
        <f t="array" ref="DK33">_xlfn.IFS(DJ33="Pres",8,DJ33="Abs",0,DJ33=0,"",DJ33="Orie",2,DJ33="Holi",0,DJ33="Leav",0)</f>
        <v/>
      </c>
      <c r="DL33" s="131"/>
      <c r="DM33" s="226" t="str" cm="1">
        <f t="array" ref="DM33">_xlfn.IFS(DL33="Pres",8,DL33="Abs",0,DL33=0,"",DL33="Orie",2,DL33="Holi",0,DL33="Leav",0)</f>
        <v/>
      </c>
      <c r="DN33" s="131"/>
      <c r="DO33" s="226" t="str" cm="1">
        <f t="array" ref="DO33">_xlfn.IFS(DN33="Pres",8,DN33="Abs",0,DN33=0,"",DN33="Orie",2,DN33="Holi",0,DN33="Leav",0)</f>
        <v/>
      </c>
      <c r="DP33" s="131"/>
      <c r="DQ33" s="226" t="str" cm="1">
        <f t="array" ref="DQ33">_xlfn.IFS(DP33="Pres",8,DP33="Abs",0,DP33=0,"",DP33="Orie",2,DP33="Holi",0,DP33="Leav",0)</f>
        <v/>
      </c>
      <c r="DR33" s="131"/>
      <c r="DS33" s="226" t="str" cm="1">
        <f t="array" ref="DS33">_xlfn.IFS(DR33="Pres",8,DR33="Abs",0,DR33=0,"",DR33="Orie",2,DR33="Holi",0,DR33="Leav",0)</f>
        <v/>
      </c>
      <c r="DT33" s="131"/>
      <c r="DU33" s="226" t="str" cm="1">
        <f t="array" ref="DU33">_xlfn.IFS(DT33="Pres",8,DT33="Abs",0,DT33=0,"",DT33="Orie",2,DT33="Holi",0,DT33="Leav",0)</f>
        <v/>
      </c>
      <c r="DV33" s="131"/>
      <c r="DW33" s="226" t="str" cm="1">
        <f t="array" ref="DW33">_xlfn.IFS(DV33="Pres",8,DV33="Abs",0,DV33=0,"",DV33="Orie",2,DV33="Holi",0,DV33="Leav",0)</f>
        <v/>
      </c>
      <c r="DX33" s="131"/>
      <c r="DY33" s="226" t="str" cm="1">
        <f t="array" ref="DY33">_xlfn.IFS(DX33="Pres",8,DX33="Abs",0,DX33=0,"",DX33="Orie",2,DX33="Holi",0,DX33="Leav",0)</f>
        <v/>
      </c>
      <c r="DZ33" s="131"/>
      <c r="EA33" s="226" t="str" cm="1">
        <f t="array" ref="EA33">_xlfn.IFS(DZ33="Pres",8,DZ33="Abs",0,DZ33=0,"",DZ33="Orie",2,DZ33="Holi",0,DZ33="Leav",0)</f>
        <v/>
      </c>
      <c r="EB33" s="131"/>
      <c r="EC33" s="226" t="str" cm="1">
        <f t="array" ref="EC33">_xlfn.IFS(EB33="Pres",8,EB33="Abs",0,EB33=0,"",EB33="Orie",2,EB33="Holi",0,EB33="Leav",0)</f>
        <v/>
      </c>
      <c r="ED33" s="131"/>
      <c r="EE33" s="226" t="str" cm="1">
        <f t="array" ref="EE33">_xlfn.IFS(ED33="Pres",8,ED33="Abs",0,ED33=0,"",ED33="Orie",2,ED33="Holi",0,ED33="Leav",0)</f>
        <v/>
      </c>
      <c r="EF33" s="131"/>
      <c r="EG33" s="226" t="str" cm="1">
        <f t="array" ref="EG33">_xlfn.IFS(EF33="Pres",8,EF33="Abs",0,EF33=0,"",EF33="Orie",2,EF33="Holi",0,EF33="Leav",0)</f>
        <v/>
      </c>
      <c r="EH33" s="131"/>
      <c r="EI33" s="226" t="str" cm="1">
        <f t="array" ref="EI33">_xlfn.IFS(EH33="Pres",8,EH33="Abs",0,EH33=0,"",EH33="Orie",2,EH33="Holi",0,EH33="Leav",0)</f>
        <v/>
      </c>
      <c r="EJ33" s="131"/>
      <c r="EK33" s="226" t="str" cm="1">
        <f t="array" ref="EK33">_xlfn.IFS(EJ33="Pres",8,EJ33="Abs",0,EJ33=0,"",EJ33="Orie",2,EJ33="Holi",0,EJ33="Leav",0)</f>
        <v/>
      </c>
      <c r="EL33" s="131"/>
      <c r="EM33" s="226" t="str" cm="1">
        <f t="array" ref="EM33">_xlfn.IFS(EL33="Pres",8,EL33="Abs",0,EL33=0,"",EL33="Orie",2,EL33="Holi",0,EL33="Leav",0)</f>
        <v/>
      </c>
      <c r="EN33" s="131"/>
      <c r="EO33" s="226" t="str" cm="1">
        <f t="array" ref="EO33">_xlfn.IFS(EN33="Pres",8,EN33="Abs",0,EN33=0,"",EN33="Orie",2,EN33="Holi",0,EN33="Leav",0)</f>
        <v/>
      </c>
      <c r="EP33" s="131"/>
      <c r="EQ33" s="226" t="str" cm="1">
        <f t="array" ref="EQ33">_xlfn.IFS(EP33="Pres",8,EP33="Abs",0,EP33=0,"",EP33="Orie",2,EP33="Holi",0,EP33="Leav",0)</f>
        <v/>
      </c>
      <c r="ER33" s="131"/>
      <c r="ES33" s="226" t="str" cm="1">
        <f t="array" ref="ES33">_xlfn.IFS(ER33="Pres",8,ER33="Abs",0,ER33=0,"",ER33="Orie",2,ER33="Holi",0,ER33="Leav",0)</f>
        <v/>
      </c>
      <c r="ET33" s="131"/>
      <c r="EU33" s="226" t="str" cm="1">
        <f t="array" ref="EU33">_xlfn.IFS(ET33="Pres",8,ET33="Abs",0,ET33=0,"",ET33="Orie",2,ET33="Holi",0,ET33="Leav",0)</f>
        <v/>
      </c>
      <c r="EV33" s="131"/>
      <c r="EW33" s="226" t="str" cm="1">
        <f t="array" ref="EW33">_xlfn.IFS(EV33="Pres",8,EV33="Abs",0,EV33=0,"",EV33="Orie",2,EV33="Holi",0,EV33="Leav",0)</f>
        <v/>
      </c>
      <c r="EX33" s="131"/>
      <c r="EY33" s="226" t="str" cm="1">
        <f t="array" ref="EY33">_xlfn.IFS(EX33="Pres",8,EX33="Abs",0,EX33=0,"",EX33="Orie",2,EX33="Holi",0,EX33="Leav",0)</f>
        <v/>
      </c>
      <c r="EZ33" s="131"/>
      <c r="FA33" s="226" t="str" cm="1">
        <f t="array" ref="FA33">_xlfn.IFS(EZ33="Pres",8,EZ33="Abs",0,EZ33=0,"",EZ33="Orie",2,EZ33="Holi",0,EZ33="Leav",0)</f>
        <v/>
      </c>
      <c r="FB33" s="131"/>
      <c r="FC33" s="226" t="str" cm="1">
        <f t="array" ref="FC33">_xlfn.IFS(FB33="Pres",8,FB33="Abs",0,FB33=0,"",FB33="Orie",2,FB33="Holi",0,FB33="Leav",0)</f>
        <v/>
      </c>
      <c r="FD33" s="131"/>
      <c r="FE33" s="226" t="str" cm="1">
        <f t="array" ref="FE33">_xlfn.IFS(FD33="Pres",8,FD33="Abs",0,FD33=0,"",FD33="Orie",2,FD33="Holi",0,FD33="Leav",0)</f>
        <v/>
      </c>
      <c r="FF33" s="131"/>
      <c r="FG33" s="226" t="str" cm="1">
        <f t="array" ref="FG33">_xlfn.IFS(FF33="Pres",8,FF33="Abs",0,FF33=0,"",FF33="Orie",2,FF33="Holi",0,FF33="Leav",0)</f>
        <v/>
      </c>
      <c r="FH33" s="131"/>
      <c r="FI33" s="226" t="str" cm="1">
        <f t="array" ref="FI33">_xlfn.IFS(FH33="Pres",8,FH33="Abs",0,FH33=0,"",FH33="Orie",2,FH33="Holi",0,FH33="Leav",0)</f>
        <v/>
      </c>
      <c r="FJ33" s="131"/>
      <c r="FK33" s="226" t="str" cm="1">
        <f t="array" ref="FK33">_xlfn.IFS(FJ33="Pres",8,FJ33="Abs",0,FJ33=0,"",FJ33="Orie",2,FJ33="Holi",0,FJ33="Leav",0)</f>
        <v/>
      </c>
      <c r="FL33" s="131"/>
      <c r="FM33" s="226" t="str" cm="1">
        <f t="array" ref="FM33">_xlfn.IFS(FL33="Pres",8,FL33="Abs",0,FL33=0,"",FL33="Orie",2,FL33="Holi",0,FL33="Leav",0)</f>
        <v/>
      </c>
      <c r="FN33" s="131"/>
      <c r="FO33" s="226" t="str" cm="1">
        <f t="array" ref="FO33">_xlfn.IFS(FN33="Pres",8,FN33="Abs",0,FN33=0,"",FN33="Orie",2,FN33="Holi",0,FN33="Leav",0)</f>
        <v/>
      </c>
    </row>
    <row r="34" spans="1:171" ht="18.75" customHeight="1">
      <c r="A34" s="73">
        <v>0</v>
      </c>
      <c r="B34" s="33"/>
      <c r="C34" s="33"/>
      <c r="D34" s="33"/>
      <c r="E34" s="33"/>
      <c r="F34" s="73"/>
      <c r="G34" s="35"/>
      <c r="H34" s="35"/>
      <c r="I34" s="35">
        <f t="shared" si="92"/>
        <v>224</v>
      </c>
      <c r="J34" s="36" t="str">
        <f t="shared" si="89"/>
        <v>Sat</v>
      </c>
      <c r="K34" s="86" t="e">
        <f t="shared" si="90"/>
        <v>#VALUE!</v>
      </c>
      <c r="L34" s="91" t="e">
        <f t="shared" si="93"/>
        <v>#VALUE!</v>
      </c>
      <c r="M34" s="87"/>
      <c r="N34" s="79">
        <f t="shared" si="83"/>
        <v>0</v>
      </c>
      <c r="O34" s="79">
        <f t="shared" si="84"/>
        <v>0</v>
      </c>
      <c r="P34" s="39" t="str">
        <f t="shared" si="85"/>
        <v/>
      </c>
      <c r="Q34" s="38" t="str">
        <f t="shared" si="86"/>
        <v/>
      </c>
      <c r="R34" s="40" t="str">
        <f t="shared" si="87"/>
        <v/>
      </c>
      <c r="S34" s="41" t="str">
        <f t="shared" si="88"/>
        <v/>
      </c>
      <c r="T34" s="45"/>
      <c r="U34" s="123"/>
      <c r="V34" s="123"/>
      <c r="W34" s="44"/>
      <c r="X34" s="71"/>
      <c r="Y34" s="42"/>
      <c r="Z34" s="44"/>
      <c r="AA34" s="45"/>
      <c r="AB34" s="46"/>
      <c r="AC34" s="47" t="str">
        <f t="shared" si="91"/>
        <v/>
      </c>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128"/>
      <c r="BQ34" s="48"/>
      <c r="BR34" s="48"/>
      <c r="BS34" s="48"/>
      <c r="BT34" s="48"/>
      <c r="BU34" s="48"/>
      <c r="BV34" s="48"/>
      <c r="BW34" s="48"/>
      <c r="BX34" s="48"/>
      <c r="BY34" s="48"/>
      <c r="BZ34" s="263"/>
      <c r="CA34" s="48"/>
      <c r="CB34" s="48"/>
      <c r="CC34" s="48"/>
      <c r="CD34" s="48"/>
      <c r="CE34" s="48"/>
      <c r="CF34" s="48"/>
      <c r="CG34" s="48"/>
      <c r="CH34" s="48"/>
      <c r="CI34" s="48"/>
      <c r="CJ34" s="48"/>
      <c r="CK34" s="48"/>
      <c r="CL34" s="48"/>
      <c r="CM34" s="48"/>
      <c r="CN34" s="48"/>
      <c r="CO34" s="48"/>
      <c r="CP34" s="48"/>
      <c r="CQ34" s="48"/>
      <c r="CR34" s="48"/>
      <c r="CS34" s="128"/>
      <c r="CT34" s="131"/>
      <c r="CU34" s="131"/>
      <c r="CV34" s="84"/>
      <c r="CW34" s="131"/>
      <c r="CX34" s="84"/>
      <c r="CY34" s="230" t="str" cm="1">
        <f t="array" ref="CY34">_xlfn.IFS(CX34="Pres",8,CX34="Abs",0,CX34=0,"",CX34="Orie",2)</f>
        <v/>
      </c>
      <c r="CZ34" s="131"/>
      <c r="DA34" s="131"/>
      <c r="DB34" s="131"/>
      <c r="DC34" s="226" t="str" cm="1">
        <f t="array" ref="DC34">_xlfn.IFS(DB34="Pres",8,DB34="Abs",0,DB34=0,"",DB34="Orie",2,DB34="Holi",0,DB34="Leav",0)</f>
        <v/>
      </c>
      <c r="DD34" s="84"/>
      <c r="DE34" s="226" t="str" cm="1">
        <f t="array" ref="DE34">_xlfn.IFS(DD34="Pres",8,DD34="Abs",0,DD34=0,"",DD34="Orie",2,DD34="Holi",0,DD34="Leav",0)</f>
        <v/>
      </c>
      <c r="DF34" s="84"/>
      <c r="DG34" s="226" t="str" cm="1">
        <f t="array" ref="DG34">_xlfn.IFS(DF34="Pres",8,DF34="Abs",0,DF34=0,"",DF34="Orie",2,DF34="Holi",0,DF34="Leav",0)</f>
        <v/>
      </c>
      <c r="DH34" s="131"/>
      <c r="DI34" s="226" t="str" cm="1">
        <f t="array" ref="DI34">_xlfn.IFS(DH34="Pres",8,DH34="Abs",0,DH34=0,"",DH34="Orie",2,DH34="Holi",0,DH34="Leav",0)</f>
        <v/>
      </c>
      <c r="DJ34" s="131"/>
      <c r="DK34" s="226" t="str" cm="1">
        <f t="array" ref="DK34">_xlfn.IFS(DJ34="Pres",8,DJ34="Abs",0,DJ34=0,"",DJ34="Orie",2,DJ34="Holi",0,DJ34="Leav",0)</f>
        <v/>
      </c>
      <c r="DL34" s="131"/>
      <c r="DM34" s="131"/>
      <c r="DN34" s="131"/>
      <c r="DO34" s="226" t="str" cm="1">
        <f t="array" ref="DO34">_xlfn.IFS(DN34="Pres",8,DN34="Abs",0,DN34=0,"",DN34="Orie",2,DN34="Holi",0,DN34="Leav",0)</f>
        <v/>
      </c>
      <c r="DP34" s="131"/>
      <c r="DQ34" s="226" t="str" cm="1">
        <f t="array" ref="DQ34">_xlfn.IFS(DP34="Pres",8,DP34="Abs",0,DP34=0,"",DP34="Orie",2,DP34="Holi",0,DP34="Leav",0)</f>
        <v/>
      </c>
      <c r="DR34" s="131"/>
      <c r="DS34" s="226" t="str" cm="1">
        <f t="array" ref="DS34">_xlfn.IFS(DR34="Pres",8,DR34="Abs",0,DR34=0,"",DR34="Orie",2,DR34="Holi",0,DR34="Leav",0)</f>
        <v/>
      </c>
      <c r="DT34" s="131"/>
      <c r="DU34" s="226" t="str" cm="1">
        <f t="array" ref="DU34">_xlfn.IFS(DT34="Pres",8,DT34="Abs",0,DT34=0,"",DT34="Orie",2,DT34="Holi",0,DT34="Leav",0)</f>
        <v/>
      </c>
      <c r="DV34" s="131"/>
      <c r="DW34" s="226" t="str" cm="1">
        <f t="array" ref="DW34">_xlfn.IFS(DV34="Pres",8,DV34="Abs",0,DV34=0,"",DV34="Orie",2,DV34="Holi",0,DV34="Leav",0)</f>
        <v/>
      </c>
      <c r="DX34" s="131"/>
      <c r="DY34" s="226" t="str" cm="1">
        <f t="array" ref="DY34">_xlfn.IFS(DX34="Pres",8,DX34="Abs",0,DX34=0,"",DX34="Orie",2,DX34="Holi",0,DX34="Leav",0)</f>
        <v/>
      </c>
      <c r="DZ34" s="131"/>
      <c r="EA34" s="226" t="str" cm="1">
        <f t="array" ref="EA34">_xlfn.IFS(DZ34="Pres",8,DZ34="Abs",0,DZ34=0,"",DZ34="Orie",2,DZ34="Holi",0,DZ34="Leav",0)</f>
        <v/>
      </c>
      <c r="EB34" s="131"/>
      <c r="EC34" s="226" t="str" cm="1">
        <f t="array" ref="EC34">_xlfn.IFS(EB34="Pres",8,EB34="Abs",0,EB34=0,"",EB34="Orie",2,EB34="Holi",0,EB34="Leav",0)</f>
        <v/>
      </c>
      <c r="ED34" s="131"/>
      <c r="EE34" s="226" t="str" cm="1">
        <f t="array" ref="EE34">_xlfn.IFS(ED34="Pres",8,ED34="Abs",0,ED34=0,"",ED34="Orie",2,ED34="Holi",0,ED34="Leav",0)</f>
        <v/>
      </c>
      <c r="EF34" s="131"/>
      <c r="EG34" s="226" t="str" cm="1">
        <f t="array" ref="EG34">_xlfn.IFS(EF34="Pres",8,EF34="Abs",0,EF34=0,"",EF34="Orie",2,EF34="Holi",0,EF34="Leav",0)</f>
        <v/>
      </c>
      <c r="EH34" s="131"/>
      <c r="EI34" s="226" t="str" cm="1">
        <f t="array" ref="EI34">_xlfn.IFS(EH34="Pres",8,EH34="Abs",0,EH34=0,"",EH34="Orie",2,EH34="Holi",0,EH34="Leav",0)</f>
        <v/>
      </c>
      <c r="EJ34" s="131"/>
      <c r="EK34" s="226" t="str" cm="1">
        <f t="array" ref="EK34">_xlfn.IFS(EJ34="Pres",8,EJ34="Abs",0,EJ34=0,"",EJ34="Orie",2,EJ34="Holi",0,EJ34="Leav",0)</f>
        <v/>
      </c>
      <c r="EL34" s="131"/>
      <c r="EM34" s="226" t="str" cm="1">
        <f t="array" ref="EM34">_xlfn.IFS(EL34="Pres",8,EL34="Abs",0,EL34=0,"",EL34="Orie",2,EL34="Holi",0,EL34="Leav",0)</f>
        <v/>
      </c>
      <c r="EN34" s="131"/>
      <c r="EO34" s="226" t="str" cm="1">
        <f t="array" ref="EO34">_xlfn.IFS(EN34="Pres",8,EN34="Abs",0,EN34=0,"",EN34="Orie",2,EN34="Holi",0,EN34="Leav",0)</f>
        <v/>
      </c>
      <c r="EP34" s="131"/>
      <c r="EQ34" s="226" t="str" cm="1">
        <f t="array" ref="EQ34">_xlfn.IFS(EP34="Pres",8,EP34="Abs",0,EP34=0,"",EP34="Orie",2,EP34="Holi",0,EP34="Leav",0)</f>
        <v/>
      </c>
      <c r="ER34" s="131"/>
      <c r="ES34" s="226" t="str" cm="1">
        <f t="array" ref="ES34">_xlfn.IFS(ER34="Pres",8,ER34="Abs",0,ER34=0,"",ER34="Orie",2,ER34="Holi",0,ER34="Leav",0)</f>
        <v/>
      </c>
      <c r="ET34" s="131"/>
      <c r="EU34" s="226" t="str" cm="1">
        <f t="array" ref="EU34">_xlfn.IFS(ET34="Pres",8,ET34="Abs",0,ET34=0,"",ET34="Orie",2,ET34="Holi",0,ET34="Leav",0)</f>
        <v/>
      </c>
      <c r="EV34" s="131"/>
      <c r="EW34" s="226" t="str" cm="1">
        <f t="array" ref="EW34">_xlfn.IFS(EV34="Pres",8,EV34="Abs",0,EV34=0,"",EV34="Orie",2,EV34="Holi",0,EV34="Leav",0)</f>
        <v/>
      </c>
      <c r="EX34" s="131"/>
      <c r="EY34" s="226" t="str" cm="1">
        <f t="array" ref="EY34">_xlfn.IFS(EX34="Pres",8,EX34="Abs",0,EX34=0,"",EX34="Orie",2,EX34="Holi",0,EX34="Leav",0)</f>
        <v/>
      </c>
      <c r="EZ34" s="131"/>
      <c r="FA34" s="226" t="str" cm="1">
        <f t="array" ref="FA34">_xlfn.IFS(EZ34="Pres",8,EZ34="Abs",0,EZ34=0,"",EZ34="Orie",2,EZ34="Holi",0,EZ34="Leav",0)</f>
        <v/>
      </c>
      <c r="FB34" s="131"/>
      <c r="FC34" s="226" t="str" cm="1">
        <f t="array" ref="FC34">_xlfn.IFS(FB34="Pres",8,FB34="Abs",0,FB34=0,"",FB34="Orie",2,FB34="Holi",0,FB34="Leav",0)</f>
        <v/>
      </c>
      <c r="FD34" s="131"/>
      <c r="FE34" s="226" t="str" cm="1">
        <f t="array" ref="FE34">_xlfn.IFS(FD34="Pres",8,FD34="Abs",0,FD34=0,"",FD34="Orie",2,FD34="Holi",0,FD34="Leav",0)</f>
        <v/>
      </c>
      <c r="FF34" s="131"/>
      <c r="FG34" s="226" t="str" cm="1">
        <f t="array" ref="FG34">_xlfn.IFS(FF34="Pres",8,FF34="Abs",0,FF34=0,"",FF34="Orie",2,FF34="Holi",0,FF34="Leav",0)</f>
        <v/>
      </c>
      <c r="FH34" s="131"/>
      <c r="FI34" s="226" t="str" cm="1">
        <f t="array" ref="FI34">_xlfn.IFS(FH34="Pres",8,FH34="Abs",0,FH34=0,"",FH34="Orie",2,FH34="Holi",0,FH34="Leav",0)</f>
        <v/>
      </c>
      <c r="FJ34" s="131"/>
      <c r="FK34" s="226" t="str" cm="1">
        <f t="array" ref="FK34">_xlfn.IFS(FJ34="Pres",8,FJ34="Abs",0,FJ34=0,"",FJ34="Orie",2,FJ34="Holi",0,FJ34="Leav",0)</f>
        <v/>
      </c>
      <c r="FL34" s="131"/>
      <c r="FM34" s="226" t="str" cm="1">
        <f t="array" ref="FM34">_xlfn.IFS(FL34="Pres",8,FL34="Abs",0,FL34=0,"",FL34="Orie",2,FL34="Holi",0,FL34="Leav",0)</f>
        <v/>
      </c>
      <c r="FN34" s="131"/>
      <c r="FO34" s="226" t="str" cm="1">
        <f t="array" ref="FO34">_xlfn.IFS(FN34="Pres",8,FN34="Abs",0,FN34=0,"",FN34="Orie",2,FN34="Holi",0,FN34="Leav",0)</f>
        <v/>
      </c>
    </row>
    <row r="35" spans="1:171" ht="18.75" customHeight="1">
      <c r="A35" s="73">
        <v>0</v>
      </c>
      <c r="B35" s="33"/>
      <c r="C35" s="33"/>
      <c r="D35" s="33"/>
      <c r="E35" s="33"/>
      <c r="F35" s="73"/>
      <c r="G35" s="35"/>
      <c r="H35" s="35"/>
      <c r="I35" s="35">
        <f t="shared" si="92"/>
        <v>224</v>
      </c>
      <c r="J35" s="36" t="str">
        <f t="shared" si="89"/>
        <v>Sat</v>
      </c>
      <c r="K35" s="86" t="e">
        <f t="shared" si="90"/>
        <v>#VALUE!</v>
      </c>
      <c r="L35" s="91" t="e">
        <f t="shared" si="93"/>
        <v>#VALUE!</v>
      </c>
      <c r="M35" s="87"/>
      <c r="N35" s="79">
        <f t="shared" si="83"/>
        <v>0</v>
      </c>
      <c r="O35" s="79">
        <f t="shared" si="84"/>
        <v>0</v>
      </c>
      <c r="P35" s="39" t="str">
        <f t="shared" si="85"/>
        <v/>
      </c>
      <c r="Q35" s="38" t="str">
        <f t="shared" si="86"/>
        <v/>
      </c>
      <c r="R35" s="40" t="str">
        <f t="shared" si="87"/>
        <v/>
      </c>
      <c r="S35" s="41" t="str">
        <f t="shared" si="88"/>
        <v/>
      </c>
      <c r="T35" s="45"/>
      <c r="U35" s="123"/>
      <c r="V35" s="123"/>
      <c r="W35" s="44"/>
      <c r="X35" s="71"/>
      <c r="Y35" s="42"/>
      <c r="Z35" s="44"/>
      <c r="AA35" s="45"/>
      <c r="AB35" s="46"/>
      <c r="AC35" s="47" t="str">
        <f t="shared" si="91"/>
        <v/>
      </c>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128"/>
      <c r="BQ35" s="48"/>
      <c r="BR35" s="48"/>
      <c r="BS35" s="48"/>
      <c r="BT35" s="48"/>
      <c r="BU35" s="48"/>
      <c r="BV35" s="48"/>
      <c r="BW35" s="48"/>
      <c r="BX35" s="48"/>
      <c r="BY35" s="48"/>
      <c r="BZ35" s="263"/>
      <c r="CA35" s="48"/>
      <c r="CB35" s="48"/>
      <c r="CC35" s="48"/>
      <c r="CD35" s="48"/>
      <c r="CE35" s="48"/>
      <c r="CF35" s="48"/>
      <c r="CG35" s="48"/>
      <c r="CH35" s="48"/>
      <c r="CI35" s="48"/>
      <c r="CJ35" s="48"/>
      <c r="CK35" s="48"/>
      <c r="CL35" s="48"/>
      <c r="CM35" s="48"/>
      <c r="CN35" s="48"/>
      <c r="CO35" s="48"/>
      <c r="CP35" s="48"/>
      <c r="CQ35" s="48"/>
      <c r="CR35" s="48"/>
      <c r="CS35" s="128"/>
      <c r="CT35" s="131"/>
      <c r="CU35" s="131"/>
      <c r="CV35" s="84"/>
      <c r="CW35" s="131"/>
      <c r="CX35" s="84"/>
      <c r="CY35" s="230" t="str" cm="1">
        <f t="array" ref="CY35">_xlfn.IFS(CX35="Pres",8,CX35="Abs",0,CX35=0,"",CX35="Orie",2)</f>
        <v/>
      </c>
      <c r="CZ35" s="131"/>
      <c r="DA35" s="131"/>
      <c r="DB35" s="131"/>
      <c r="DC35" s="226" t="str" cm="1">
        <f t="array" ref="DC35">_xlfn.IFS(DB35="Pres",8,DB35="Abs",0,DB35=0,"",DB35="Orie",2,DB35="Holi",0,DB35="Leav",0)</f>
        <v/>
      </c>
      <c r="DD35" s="84"/>
      <c r="DE35" s="226" t="str" cm="1">
        <f t="array" ref="DE35">_xlfn.IFS(DD35="Pres",8,DD35="Abs",0,DD35=0,"",DD35="Orie",2,DD35="Holi",0,DD35="Leav",0)</f>
        <v/>
      </c>
      <c r="DF35" s="131"/>
      <c r="DG35" s="226" t="str" cm="1">
        <f t="array" ref="DG35">_xlfn.IFS(DF35="Pres",8,DF35="Abs",0,DF35=0,"",DF35="Orie",2,DF35="Holi",0,DF35="Leav",0)</f>
        <v/>
      </c>
      <c r="DH35" s="131"/>
      <c r="DI35" s="226" t="str" cm="1">
        <f t="array" ref="DI35">_xlfn.IFS(DH35="Pres",8,DH35="Abs",0,DH35=0,"",DH35="Orie",2,DH35="Holi",0,DH35="Leav",0)</f>
        <v/>
      </c>
      <c r="DJ35" s="131"/>
      <c r="DK35" s="226" t="str" cm="1">
        <f t="array" ref="DK35">_xlfn.IFS(DJ35="Pres",8,DJ35="Abs",0,DJ35=0,"",DJ35="Orie",2,DJ35="Holi",0,DJ35="Leav",0)</f>
        <v/>
      </c>
      <c r="DL35" s="131"/>
      <c r="DM35" s="131"/>
      <c r="DN35" s="131"/>
      <c r="DO35" s="226" t="str" cm="1">
        <f t="array" ref="DO35">_xlfn.IFS(DN35="Pres",8,DN35="Abs",0,DN35=0,"",DN35="Orie",2,DN35="Holi",0,DN35="Leav",0)</f>
        <v/>
      </c>
      <c r="DP35" s="131"/>
      <c r="DQ35" s="226" t="str" cm="1">
        <f t="array" ref="DQ35">_xlfn.IFS(DP35="Pres",8,DP35="Abs",0,DP35=0,"",DP35="Orie",2,DP35="Holi",0,DP35="Leav",0)</f>
        <v/>
      </c>
      <c r="DR35" s="131"/>
      <c r="DS35" s="226" t="str" cm="1">
        <f t="array" ref="DS35">_xlfn.IFS(DR35="Pres",8,DR35="Abs",0,DR35=0,"",DR35="Orie",2,DR35="Holi",0,DR35="Leav",0)</f>
        <v/>
      </c>
      <c r="DT35" s="131"/>
      <c r="DU35" s="226" t="str" cm="1">
        <f t="array" ref="DU35">_xlfn.IFS(DT35="Pres",8,DT35="Abs",0,DT35=0,"",DT35="Orie",2,DT35="Holi",0,DT35="Leav",0)</f>
        <v/>
      </c>
      <c r="DV35" s="131"/>
      <c r="DW35" s="226" t="str" cm="1">
        <f t="array" ref="DW35">_xlfn.IFS(DV35="Pres",8,DV35="Abs",0,DV35=0,"",DV35="Orie",2,DV35="Holi",0,DV35="Leav",0)</f>
        <v/>
      </c>
      <c r="DX35" s="131"/>
      <c r="DY35" s="226" t="str" cm="1">
        <f t="array" ref="DY35">_xlfn.IFS(DX35="Pres",8,DX35="Abs",0,DX35=0,"",DX35="Orie",2,DX35="Holi",0,DX35="Leav",0)</f>
        <v/>
      </c>
      <c r="DZ35" s="131"/>
      <c r="EA35" s="226" t="str" cm="1">
        <f t="array" ref="EA35">_xlfn.IFS(DZ35="Pres",8,DZ35="Abs",0,DZ35=0,"",DZ35="Orie",2,DZ35="Holi",0,DZ35="Leav",0)</f>
        <v/>
      </c>
      <c r="EB35" s="131"/>
      <c r="EC35" s="226" t="str" cm="1">
        <f t="array" ref="EC35">_xlfn.IFS(EB35="Pres",8,EB35="Abs",0,EB35=0,"",EB35="Orie",2,EB35="Holi",0,EB35="Leav",0)</f>
        <v/>
      </c>
      <c r="ED35" s="131"/>
      <c r="EE35" s="226" t="str" cm="1">
        <f t="array" ref="EE35">_xlfn.IFS(ED35="Pres",8,ED35="Abs",0,ED35=0,"",ED35="Orie",2,ED35="Holi",0,ED35="Leav",0)</f>
        <v/>
      </c>
      <c r="EF35" s="131"/>
      <c r="EG35" s="226" t="str" cm="1">
        <f t="array" ref="EG35">_xlfn.IFS(EF35="Pres",8,EF35="Abs",0,EF35=0,"",EF35="Orie",2,EF35="Holi",0,EF35="Leav",0)</f>
        <v/>
      </c>
      <c r="EH35" s="131"/>
      <c r="EI35" s="226" t="str" cm="1">
        <f t="array" ref="EI35">_xlfn.IFS(EH35="Pres",8,EH35="Abs",0,EH35=0,"",EH35="Orie",2,EH35="Holi",0,EH35="Leav",0)</f>
        <v/>
      </c>
      <c r="EJ35" s="131"/>
      <c r="EK35" s="226" t="str" cm="1">
        <f t="array" ref="EK35">_xlfn.IFS(EJ35="Pres",8,EJ35="Abs",0,EJ35=0,"",EJ35="Orie",2,EJ35="Holi",0,EJ35="Leav",0)</f>
        <v/>
      </c>
      <c r="EL35" s="131"/>
      <c r="EM35" s="226" t="str" cm="1">
        <f t="array" ref="EM35">_xlfn.IFS(EL35="Pres",8,EL35="Abs",0,EL35=0,"",EL35="Orie",2,EL35="Holi",0,EL35="Leav",0)</f>
        <v/>
      </c>
      <c r="EN35" s="131"/>
      <c r="EO35" s="226" t="str" cm="1">
        <f t="array" ref="EO35">_xlfn.IFS(EN35="Pres",8,EN35="Abs",0,EN35=0,"",EN35="Orie",2,EN35="Holi",0,EN35="Leav",0)</f>
        <v/>
      </c>
      <c r="EP35" s="131"/>
      <c r="EQ35" s="226" t="str" cm="1">
        <f t="array" ref="EQ35">_xlfn.IFS(EP35="Pres",8,EP35="Abs",0,EP35=0,"",EP35="Orie",2,EP35="Holi",0,EP35="Leav",0)</f>
        <v/>
      </c>
      <c r="ER35" s="131"/>
      <c r="ES35" s="226" t="str" cm="1">
        <f t="array" ref="ES35">_xlfn.IFS(ER35="Pres",8,ER35="Abs",0,ER35=0,"",ER35="Orie",2,ER35="Holi",0,ER35="Leav",0)</f>
        <v/>
      </c>
      <c r="ET35" s="131"/>
      <c r="EU35" s="226" t="str" cm="1">
        <f t="array" ref="EU35">_xlfn.IFS(ET35="Pres",8,ET35="Abs",0,ET35=0,"",ET35="Orie",2,ET35="Holi",0,ET35="Leav",0)</f>
        <v/>
      </c>
      <c r="EV35" s="131"/>
      <c r="EW35" s="226" t="str" cm="1">
        <f t="array" ref="EW35">_xlfn.IFS(EV35="Pres",8,EV35="Abs",0,EV35=0,"",EV35="Orie",2,EV35="Holi",0,EV35="Leav",0)</f>
        <v/>
      </c>
      <c r="EX35" s="131"/>
      <c r="EY35" s="226" t="str" cm="1">
        <f t="array" ref="EY35">_xlfn.IFS(EX35="Pres",8,EX35="Abs",0,EX35=0,"",EX35="Orie",2,EX35="Holi",0,EX35="Leav",0)</f>
        <v/>
      </c>
      <c r="EZ35" s="131"/>
      <c r="FA35" s="226" t="str" cm="1">
        <f t="array" ref="FA35">_xlfn.IFS(EZ35="Pres",8,EZ35="Abs",0,EZ35=0,"",EZ35="Orie",2,EZ35="Holi",0,EZ35="Leav",0)</f>
        <v/>
      </c>
      <c r="FB35" s="131"/>
      <c r="FC35" s="226" t="str" cm="1">
        <f t="array" ref="FC35">_xlfn.IFS(FB35="Pres",8,FB35="Abs",0,FB35=0,"",FB35="Orie",2,FB35="Holi",0,FB35="Leav",0)</f>
        <v/>
      </c>
      <c r="FD35" s="131"/>
      <c r="FE35" s="226" t="str" cm="1">
        <f t="array" ref="FE35">_xlfn.IFS(FD35="Pres",8,FD35="Abs",0,FD35=0,"",FD35="Orie",2,FD35="Holi",0,FD35="Leav",0)</f>
        <v/>
      </c>
      <c r="FF35" s="131"/>
      <c r="FG35" s="226" t="str" cm="1">
        <f t="array" ref="FG35">_xlfn.IFS(FF35="Pres",8,FF35="Abs",0,FF35=0,"",FF35="Orie",2,FF35="Holi",0,FF35="Leav",0)</f>
        <v/>
      </c>
      <c r="FH35" s="131"/>
      <c r="FI35" s="226" t="str" cm="1">
        <f t="array" ref="FI35">_xlfn.IFS(FH35="Pres",8,FH35="Abs",0,FH35=0,"",FH35="Orie",2,FH35="Holi",0,FH35="Leav",0)</f>
        <v/>
      </c>
      <c r="FJ35" s="131"/>
      <c r="FK35" s="226" t="str" cm="1">
        <f t="array" ref="FK35">_xlfn.IFS(FJ35="Pres",8,FJ35="Abs",0,FJ35=0,"",FJ35="Orie",2,FJ35="Holi",0,FJ35="Leav",0)</f>
        <v/>
      </c>
      <c r="FL35" s="131"/>
      <c r="FM35" s="226" t="str" cm="1">
        <f t="array" ref="FM35">_xlfn.IFS(FL35="Pres",8,FL35="Abs",0,FL35=0,"",FL35="Orie",2,FL35="Holi",0,FL35="Leav",0)</f>
        <v/>
      </c>
      <c r="FN35" s="131"/>
      <c r="FO35" s="226" t="str" cm="1">
        <f t="array" ref="FO35">_xlfn.IFS(FN35="Pres",8,FN35="Abs",0,FN35=0,"",FN35="Orie",2,FN35="Holi",0,FN35="Leav",0)</f>
        <v/>
      </c>
    </row>
    <row r="36" spans="1:171" ht="18.75" customHeight="1">
      <c r="A36" s="73">
        <v>0</v>
      </c>
      <c r="B36" s="33"/>
      <c r="C36" s="33"/>
      <c r="D36" s="33"/>
      <c r="E36" s="50"/>
      <c r="F36" s="73"/>
      <c r="G36" s="35"/>
      <c r="H36" s="35"/>
      <c r="I36" s="35">
        <f t="shared" si="92"/>
        <v>224</v>
      </c>
      <c r="J36" s="36" t="str">
        <f t="shared" si="89"/>
        <v>Sat</v>
      </c>
      <c r="K36" s="86" t="e">
        <f t="shared" si="90"/>
        <v>#VALUE!</v>
      </c>
      <c r="L36" s="91" t="e">
        <f t="shared" si="93"/>
        <v>#VALUE!</v>
      </c>
      <c r="M36" s="87"/>
      <c r="N36" s="79">
        <f t="shared" si="83"/>
        <v>0</v>
      </c>
      <c r="O36" s="79">
        <f t="shared" si="84"/>
        <v>0</v>
      </c>
      <c r="P36" s="39" t="str">
        <f t="shared" si="85"/>
        <v/>
      </c>
      <c r="Q36" s="38" t="str">
        <f t="shared" si="86"/>
        <v/>
      </c>
      <c r="R36" s="40" t="str">
        <f t="shared" si="87"/>
        <v/>
      </c>
      <c r="S36" s="41" t="str">
        <f t="shared" si="88"/>
        <v/>
      </c>
      <c r="T36" s="45"/>
      <c r="U36" s="123"/>
      <c r="V36" s="123"/>
      <c r="W36" s="44"/>
      <c r="X36" s="71"/>
      <c r="Y36" s="42"/>
      <c r="Z36" s="44"/>
      <c r="AA36" s="45"/>
      <c r="AB36" s="46"/>
      <c r="AC36" s="47" t="str">
        <f t="shared" si="91"/>
        <v/>
      </c>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128"/>
      <c r="BQ36" s="48"/>
      <c r="BR36" s="48"/>
      <c r="BS36" s="48"/>
      <c r="BT36" s="48"/>
      <c r="BU36" s="48"/>
      <c r="BV36" s="48"/>
      <c r="BW36" s="48"/>
      <c r="BX36" s="48"/>
      <c r="BY36" s="48"/>
      <c r="BZ36" s="263"/>
      <c r="CA36" s="48"/>
      <c r="CB36" s="48"/>
      <c r="CC36" s="48"/>
      <c r="CD36" s="48"/>
      <c r="CE36" s="48"/>
      <c r="CF36" s="48"/>
      <c r="CG36" s="48"/>
      <c r="CH36" s="48"/>
      <c r="CI36" s="48"/>
      <c r="CJ36" s="48"/>
      <c r="CK36" s="48"/>
      <c r="CL36" s="48"/>
      <c r="CM36" s="48"/>
      <c r="CN36" s="48"/>
      <c r="CO36" s="48"/>
      <c r="CP36" s="48"/>
      <c r="CQ36" s="48"/>
      <c r="CR36" s="48"/>
      <c r="CS36" s="128"/>
      <c r="CT36" s="131"/>
      <c r="CU36" s="131"/>
      <c r="CV36" s="84"/>
      <c r="CW36" s="131"/>
      <c r="CX36" s="131"/>
      <c r="CY36" s="131"/>
      <c r="CZ36" s="131"/>
      <c r="DA36" s="131"/>
      <c r="DB36" s="131"/>
      <c r="DC36" s="226" t="str" cm="1">
        <f t="array" ref="DC36">_xlfn.IFS(DB36="Pres",8,DB36="Abs",0,DB36=0,"",DB36="Orie",2,DB36="Holi",0,DB36="Leav",0)</f>
        <v/>
      </c>
      <c r="DD36" s="84"/>
      <c r="DE36" s="226" t="str" cm="1">
        <f t="array" ref="DE36">_xlfn.IFS(DD36="Pres",8,DD36="Abs",0,DD36=0,"",DD36="Orie",2,DD36="Holi",0,DD36="Leav",0)</f>
        <v/>
      </c>
      <c r="DF36" s="131"/>
      <c r="DG36" s="226" t="str" cm="1">
        <f t="array" ref="DG36">_xlfn.IFS(DF36="Pres",8,DF36="Abs",0,DF36=0,"",DF36="Orie",2,DF36="Holi",0,DF36="Leav",0)</f>
        <v/>
      </c>
      <c r="DH36" s="131"/>
      <c r="DI36" s="131"/>
      <c r="DJ36" s="131"/>
      <c r="DK36" s="226" t="str" cm="1">
        <f t="array" ref="DK36">_xlfn.IFS(DJ36="Pres",8,DJ36="Abs",0,DJ36=0,"",DJ36="Orie",2,DJ36="Holi",0,DJ36="Leav",0)</f>
        <v/>
      </c>
      <c r="DL36" s="131"/>
      <c r="DM36" s="131"/>
      <c r="DN36" s="131"/>
      <c r="DO36" s="226" t="str" cm="1">
        <f t="array" ref="DO36">_xlfn.IFS(DN36="Pres",8,DN36="Abs",0,DN36=0,"",DN36="Orie",2,DN36="Holi",0,DN36="Leav",0)</f>
        <v/>
      </c>
      <c r="DP36" s="131"/>
      <c r="DQ36" s="226" t="str" cm="1">
        <f t="array" ref="DQ36">_xlfn.IFS(DP36="Pres",8,DP36="Abs",0,DP36=0,"",DP36="Orie",2,DP36="Holi",0,DP36="Leav",0)</f>
        <v/>
      </c>
      <c r="DR36" s="131"/>
      <c r="DS36" s="226" t="str" cm="1">
        <f t="array" ref="DS36">_xlfn.IFS(DR36="Pres",8,DR36="Abs",0,DR36=0,"",DR36="Orie",2,DR36="Holi",0,DR36="Leav",0)</f>
        <v/>
      </c>
      <c r="DT36" s="131"/>
      <c r="DU36" s="226" t="str" cm="1">
        <f t="array" ref="DU36">_xlfn.IFS(DT36="Pres",8,DT36="Abs",0,DT36=0,"",DT36="Orie",2,DT36="Holi",0,DT36="Leav",0)</f>
        <v/>
      </c>
      <c r="DV36" s="131"/>
      <c r="DW36" s="226" t="str" cm="1">
        <f t="array" ref="DW36">_xlfn.IFS(DV36="Pres",8,DV36="Abs",0,DV36=0,"",DV36="Orie",2,DV36="Holi",0,DV36="Leav",0)</f>
        <v/>
      </c>
      <c r="DX36" s="131"/>
      <c r="DY36" s="226" t="str" cm="1">
        <f t="array" ref="DY36">_xlfn.IFS(DX36="Pres",8,DX36="Abs",0,DX36=0,"",DX36="Orie",2,DX36="Holi",0,DX36="Leav",0)</f>
        <v/>
      </c>
      <c r="DZ36" s="131"/>
      <c r="EA36" s="226" t="str" cm="1">
        <f t="array" ref="EA36">_xlfn.IFS(DZ36="Pres",8,DZ36="Abs",0,DZ36=0,"",DZ36="Orie",2,DZ36="Holi",0,DZ36="Leav",0)</f>
        <v/>
      </c>
      <c r="EB36" s="131"/>
      <c r="EC36" s="226" t="str" cm="1">
        <f t="array" ref="EC36">_xlfn.IFS(EB36="Pres",8,EB36="Abs",0,EB36=0,"",EB36="Orie",2,EB36="Holi",0,EB36="Leav",0)</f>
        <v/>
      </c>
      <c r="ED36" s="131"/>
      <c r="EE36" s="226" t="str" cm="1">
        <f t="array" ref="EE36">_xlfn.IFS(ED36="Pres",8,ED36="Abs",0,ED36=0,"",ED36="Orie",2,ED36="Holi",0,ED36="Leav",0)</f>
        <v/>
      </c>
      <c r="EF36" s="131"/>
      <c r="EG36" s="226" t="str" cm="1">
        <f t="array" ref="EG36">_xlfn.IFS(EF36="Pres",8,EF36="Abs",0,EF36=0,"",EF36="Orie",2,EF36="Holi",0,EF36="Leav",0)</f>
        <v/>
      </c>
      <c r="EH36" s="131"/>
      <c r="EI36" s="226" t="str" cm="1">
        <f t="array" ref="EI36">_xlfn.IFS(EH36="Pres",8,EH36="Abs",0,EH36=0,"",EH36="Orie",2,EH36="Holi",0,EH36="Leav",0)</f>
        <v/>
      </c>
      <c r="EJ36" s="131"/>
      <c r="EK36" s="226" t="str" cm="1">
        <f t="array" ref="EK36">_xlfn.IFS(EJ36="Pres",8,EJ36="Abs",0,EJ36=0,"",EJ36="Orie",2,EJ36="Holi",0,EJ36="Leav",0)</f>
        <v/>
      </c>
      <c r="EL36" s="131"/>
      <c r="EM36" s="226" t="str" cm="1">
        <f t="array" ref="EM36">_xlfn.IFS(EL36="Pres",8,EL36="Abs",0,EL36=0,"",EL36="Orie",2,EL36="Holi",0,EL36="Leav",0)</f>
        <v/>
      </c>
      <c r="EN36" s="131"/>
      <c r="EO36" s="226" t="str" cm="1">
        <f t="array" ref="EO36">_xlfn.IFS(EN36="Pres",8,EN36="Abs",0,EN36=0,"",EN36="Orie",2,EN36="Holi",0,EN36="Leav",0)</f>
        <v/>
      </c>
      <c r="EP36" s="131"/>
      <c r="EQ36" s="226" t="str" cm="1">
        <f t="array" ref="EQ36">_xlfn.IFS(EP36="Pres",8,EP36="Abs",0,EP36=0,"",EP36="Orie",2,EP36="Holi",0,EP36="Leav",0)</f>
        <v/>
      </c>
      <c r="ER36" s="131"/>
      <c r="ES36" s="226" t="str" cm="1">
        <f t="array" ref="ES36">_xlfn.IFS(ER36="Pres",8,ER36="Abs",0,ER36=0,"",ER36="Orie",2,ER36="Holi",0,ER36="Leav",0)</f>
        <v/>
      </c>
      <c r="ET36" s="131"/>
      <c r="EU36" s="226" t="str" cm="1">
        <f t="array" ref="EU36">_xlfn.IFS(ET36="Pres",8,ET36="Abs",0,ET36=0,"",ET36="Orie",2,ET36="Holi",0,ET36="Leav",0)</f>
        <v/>
      </c>
      <c r="EV36" s="131"/>
      <c r="EW36" s="226" t="str" cm="1">
        <f t="array" ref="EW36">_xlfn.IFS(EV36="Pres",8,EV36="Abs",0,EV36=0,"",EV36="Orie",2,EV36="Holi",0,EV36="Leav",0)</f>
        <v/>
      </c>
      <c r="EX36" s="131"/>
      <c r="EY36" s="226" t="str" cm="1">
        <f t="array" ref="EY36">_xlfn.IFS(EX36="Pres",8,EX36="Abs",0,EX36=0,"",EX36="Orie",2,EX36="Holi",0,EX36="Leav",0)</f>
        <v/>
      </c>
      <c r="EZ36" s="131"/>
      <c r="FA36" s="226" t="str" cm="1">
        <f t="array" ref="FA36">_xlfn.IFS(EZ36="Pres",8,EZ36="Abs",0,EZ36=0,"",EZ36="Orie",2,EZ36="Holi",0,EZ36="Leav",0)</f>
        <v/>
      </c>
      <c r="FB36" s="131"/>
      <c r="FC36" s="226" t="str" cm="1">
        <f t="array" ref="FC36">_xlfn.IFS(FB36="Pres",8,FB36="Abs",0,FB36=0,"",FB36="Orie",2,FB36="Holi",0,FB36="Leav",0)</f>
        <v/>
      </c>
      <c r="FD36" s="131"/>
      <c r="FE36" s="226" t="str" cm="1">
        <f t="array" ref="FE36">_xlfn.IFS(FD36="Pres",8,FD36="Abs",0,FD36=0,"",FD36="Orie",2,FD36="Holi",0,FD36="Leav",0)</f>
        <v/>
      </c>
      <c r="FF36" s="131"/>
      <c r="FG36" s="226" t="str" cm="1">
        <f t="array" ref="FG36">_xlfn.IFS(FF36="Pres",8,FF36="Abs",0,FF36=0,"",FF36="Orie",2,FF36="Holi",0,FF36="Leav",0)</f>
        <v/>
      </c>
      <c r="FH36" s="131"/>
      <c r="FI36" s="226" t="str" cm="1">
        <f t="array" ref="FI36">_xlfn.IFS(FH36="Pres",8,FH36="Abs",0,FH36=0,"",FH36="Orie",2,FH36="Holi",0,FH36="Leav",0)</f>
        <v/>
      </c>
      <c r="FJ36" s="131"/>
      <c r="FK36" s="226" t="str" cm="1">
        <f t="array" ref="FK36">_xlfn.IFS(FJ36="Pres",8,FJ36="Abs",0,FJ36=0,"",FJ36="Orie",2,FJ36="Holi",0,FJ36="Leav",0)</f>
        <v/>
      </c>
      <c r="FL36" s="131"/>
      <c r="FM36" s="226" t="str" cm="1">
        <f t="array" ref="FM36">_xlfn.IFS(FL36="Pres",8,FL36="Abs",0,FL36=0,"",FL36="Orie",2,FL36="Holi",0,FL36="Leav",0)</f>
        <v/>
      </c>
      <c r="FN36" s="131"/>
      <c r="FO36" s="226" t="str" cm="1">
        <f t="array" ref="FO36">_xlfn.IFS(FN36="Pres",8,FN36="Abs",0,FN36=0,"",FN36="Orie",2,FN36="Holi",0,FN36="Leav",0)</f>
        <v/>
      </c>
    </row>
    <row r="37" spans="1:171" ht="18.75" customHeight="1">
      <c r="A37" s="73">
        <v>0</v>
      </c>
      <c r="B37" s="33"/>
      <c r="C37" s="33"/>
      <c r="D37" s="33"/>
      <c r="E37" s="51"/>
      <c r="F37" s="73"/>
      <c r="G37" s="35"/>
      <c r="H37" s="35"/>
      <c r="I37" s="35">
        <f t="shared" si="92"/>
        <v>224</v>
      </c>
      <c r="J37" s="36" t="str">
        <f t="shared" si="89"/>
        <v>Sat</v>
      </c>
      <c r="K37" s="86" t="e">
        <f t="shared" si="90"/>
        <v>#VALUE!</v>
      </c>
      <c r="L37" s="91" t="e">
        <f t="shared" si="93"/>
        <v>#VALUE!</v>
      </c>
      <c r="M37" s="87"/>
      <c r="N37" s="79">
        <f t="shared" si="83"/>
        <v>0</v>
      </c>
      <c r="O37" s="79">
        <f t="shared" si="84"/>
        <v>0</v>
      </c>
      <c r="P37" s="39" t="str">
        <f t="shared" si="85"/>
        <v/>
      </c>
      <c r="Q37" s="38" t="str">
        <f t="shared" si="86"/>
        <v/>
      </c>
      <c r="R37" s="40" t="str">
        <f t="shared" si="87"/>
        <v/>
      </c>
      <c r="S37" s="41" t="str">
        <f t="shared" si="88"/>
        <v/>
      </c>
      <c r="T37" s="45"/>
      <c r="U37" s="123"/>
      <c r="V37" s="123"/>
      <c r="W37" s="44"/>
      <c r="X37" s="71"/>
      <c r="Y37" s="42"/>
      <c r="Z37" s="44"/>
      <c r="AA37" s="45"/>
      <c r="AB37" s="46"/>
      <c r="AC37" s="47" t="str">
        <f t="shared" si="91"/>
        <v/>
      </c>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128"/>
      <c r="BQ37" s="48"/>
      <c r="BR37" s="48"/>
      <c r="BS37" s="48"/>
      <c r="BT37" s="48"/>
      <c r="BU37" s="48"/>
      <c r="BV37" s="48"/>
      <c r="BW37" s="48"/>
      <c r="BX37" s="48"/>
      <c r="BY37" s="48"/>
      <c r="BZ37" s="263"/>
      <c r="CA37" s="48"/>
      <c r="CB37" s="48"/>
      <c r="CC37" s="48"/>
      <c r="CD37" s="48"/>
      <c r="CE37" s="48"/>
      <c r="CF37" s="48"/>
      <c r="CG37" s="48"/>
      <c r="CH37" s="48"/>
      <c r="CI37" s="48"/>
      <c r="CJ37" s="48"/>
      <c r="CK37" s="48"/>
      <c r="CL37" s="48"/>
      <c r="CM37" s="48"/>
      <c r="CN37" s="48"/>
      <c r="CO37" s="48"/>
      <c r="CP37" s="48"/>
      <c r="CQ37" s="48"/>
      <c r="CR37" s="48"/>
      <c r="CS37" s="128"/>
      <c r="CT37" s="131"/>
      <c r="CU37" s="131"/>
      <c r="CV37" s="131"/>
      <c r="CW37" s="131"/>
      <c r="CX37" s="131"/>
      <c r="CY37" s="131"/>
      <c r="CZ37" s="131"/>
      <c r="DA37" s="131"/>
      <c r="DB37" s="131"/>
      <c r="DC37" s="226" t="str" cm="1">
        <f t="array" ref="DC37">_xlfn.IFS(DB37="Pres",8,DB37="Abs",0,DB37=0,"",DB37="Orie",2,DB37="Holi",0,DB37="Leav",0)</f>
        <v/>
      </c>
      <c r="DD37" s="131"/>
      <c r="DE37" s="226" t="str" cm="1">
        <f t="array" ref="DE37">_xlfn.IFS(DD37="Pres",8,DD37="Abs",0,DD37=0,"",DD37="Orie",2,DD37="Holi",0,DD37="Leav",0)</f>
        <v/>
      </c>
      <c r="DF37" s="131"/>
      <c r="DG37" s="226" t="str" cm="1">
        <f t="array" ref="DG37">_xlfn.IFS(DF37="Pres",8,DF37="Abs",0,DF37=0,"",DF37="Orie",2,DF37="Holi",0,DF37="Leav",0)</f>
        <v/>
      </c>
      <c r="DH37" s="131"/>
      <c r="DI37" s="131"/>
      <c r="DJ37" s="131"/>
      <c r="DK37" s="226" t="str" cm="1">
        <f t="array" ref="DK37">_xlfn.IFS(DJ37="Pres",8,DJ37="Abs",0,DJ37=0,"",DJ37="Orie",2,DJ37="Holi",0,DJ37="Leav",0)</f>
        <v/>
      </c>
      <c r="DL37" s="131"/>
      <c r="DM37" s="131"/>
      <c r="DN37" s="131"/>
      <c r="DO37" s="226" t="str" cm="1">
        <f t="array" ref="DO37">_xlfn.IFS(DN37="Pres",8,DN37="Abs",0,DN37=0,"",DN37="Orie",2,DN37="Holi",0,DN37="Leav",0)</f>
        <v/>
      </c>
      <c r="DP37" s="131"/>
      <c r="DQ37" s="226" t="str" cm="1">
        <f t="array" ref="DQ37">_xlfn.IFS(DP37="Pres",8,DP37="Abs",0,DP37=0,"",DP37="Orie",2,DP37="Holi",0,DP37="Leav",0)</f>
        <v/>
      </c>
      <c r="DR37" s="131"/>
      <c r="DS37" s="226" t="str" cm="1">
        <f t="array" ref="DS37">_xlfn.IFS(DR37="Pres",8,DR37="Abs",0,DR37=0,"",DR37="Orie",2,DR37="Holi",0,DR37="Leav",0)</f>
        <v/>
      </c>
      <c r="DT37" s="131"/>
      <c r="DU37" s="226" t="str" cm="1">
        <f t="array" ref="DU37">_xlfn.IFS(DT37="Pres",8,DT37="Abs",0,DT37=0,"",DT37="Orie",2,DT37="Holi",0,DT37="Leav",0)</f>
        <v/>
      </c>
      <c r="DV37" s="131"/>
      <c r="DW37" s="226" t="str" cm="1">
        <f t="array" ref="DW37">_xlfn.IFS(DV37="Pres",8,DV37="Abs",0,DV37=0,"",DV37="Orie",2,DV37="Holi",0,DV37="Leav",0)</f>
        <v/>
      </c>
      <c r="DX37" s="131"/>
      <c r="DY37" s="226" t="str" cm="1">
        <f t="array" ref="DY37">_xlfn.IFS(DX37="Pres",8,DX37="Abs",0,DX37=0,"",DX37="Orie",2,DX37="Holi",0,DX37="Leav",0)</f>
        <v/>
      </c>
      <c r="DZ37" s="131"/>
      <c r="EA37" s="226" t="str" cm="1">
        <f t="array" ref="EA37">_xlfn.IFS(DZ37="Pres",8,DZ37="Abs",0,DZ37=0,"",DZ37="Orie",2,DZ37="Holi",0,DZ37="Leav",0)</f>
        <v/>
      </c>
      <c r="EB37" s="131"/>
      <c r="EC37" s="226" t="str" cm="1">
        <f t="array" ref="EC37">_xlfn.IFS(EB37="Pres",8,EB37="Abs",0,EB37=0,"",EB37="Orie",2,EB37="Holi",0,EB37="Leav",0)</f>
        <v/>
      </c>
      <c r="ED37" s="131"/>
      <c r="EE37" s="226" t="str" cm="1">
        <f t="array" ref="EE37">_xlfn.IFS(ED37="Pres",8,ED37="Abs",0,ED37=0,"",ED37="Orie",2,ED37="Holi",0,ED37="Leav",0)</f>
        <v/>
      </c>
      <c r="EF37" s="131"/>
      <c r="EG37" s="226" t="str" cm="1">
        <f t="array" ref="EG37">_xlfn.IFS(EF37="Pres",8,EF37="Abs",0,EF37=0,"",EF37="Orie",2,EF37="Holi",0,EF37="Leav",0)</f>
        <v/>
      </c>
      <c r="EH37" s="131"/>
      <c r="EI37" s="226" t="str" cm="1">
        <f t="array" ref="EI37">_xlfn.IFS(EH37="Pres",8,EH37="Abs",0,EH37=0,"",EH37="Orie",2,EH37="Holi",0,EH37="Leav",0)</f>
        <v/>
      </c>
      <c r="EJ37" s="131"/>
      <c r="EK37" s="226" t="str" cm="1">
        <f t="array" ref="EK37">_xlfn.IFS(EJ37="Pres",8,EJ37="Abs",0,EJ37=0,"",EJ37="Orie",2,EJ37="Holi",0,EJ37="Leav",0)</f>
        <v/>
      </c>
      <c r="EL37" s="131"/>
      <c r="EM37" s="226" t="str" cm="1">
        <f t="array" ref="EM37">_xlfn.IFS(EL37="Pres",8,EL37="Abs",0,EL37=0,"",EL37="Orie",2,EL37="Holi",0,EL37="Leav",0)</f>
        <v/>
      </c>
      <c r="EN37" s="131"/>
      <c r="EO37" s="226" t="str" cm="1">
        <f t="array" ref="EO37">_xlfn.IFS(EN37="Pres",8,EN37="Abs",0,EN37=0,"",EN37="Orie",2,EN37="Holi",0,EN37="Leav",0)</f>
        <v/>
      </c>
      <c r="EP37" s="131"/>
      <c r="EQ37" s="226" t="str" cm="1">
        <f t="array" ref="EQ37">_xlfn.IFS(EP37="Pres",8,EP37="Abs",0,EP37=0,"",EP37="Orie",2,EP37="Holi",0,EP37="Leav",0)</f>
        <v/>
      </c>
      <c r="ER37" s="131"/>
      <c r="ES37" s="226" t="str" cm="1">
        <f t="array" ref="ES37">_xlfn.IFS(ER37="Pres",8,ER37="Abs",0,ER37=0,"",ER37="Orie",2,ER37="Holi",0,ER37="Leav",0)</f>
        <v/>
      </c>
      <c r="ET37" s="131"/>
      <c r="EU37" s="226" t="str" cm="1">
        <f t="array" ref="EU37">_xlfn.IFS(ET37="Pres",8,ET37="Abs",0,ET37=0,"",ET37="Orie",2,ET37="Holi",0,ET37="Leav",0)</f>
        <v/>
      </c>
      <c r="EV37" s="131"/>
      <c r="EW37" s="226" t="str" cm="1">
        <f t="array" ref="EW37">_xlfn.IFS(EV37="Pres",8,EV37="Abs",0,EV37=0,"",EV37="Orie",2,EV37="Holi",0,EV37="Leav",0)</f>
        <v/>
      </c>
      <c r="EX37" s="131"/>
      <c r="EY37" s="226" t="str" cm="1">
        <f t="array" ref="EY37">_xlfn.IFS(EX37="Pres",8,EX37="Abs",0,EX37=0,"",EX37="Orie",2,EX37="Holi",0,EX37="Leav",0)</f>
        <v/>
      </c>
      <c r="EZ37" s="131"/>
      <c r="FA37" s="226" t="str" cm="1">
        <f t="array" ref="FA37">_xlfn.IFS(EZ37="Pres",8,EZ37="Abs",0,EZ37=0,"",EZ37="Orie",2,EZ37="Holi",0,EZ37="Leav",0)</f>
        <v/>
      </c>
      <c r="FB37" s="131"/>
      <c r="FC37" s="226" t="str" cm="1">
        <f t="array" ref="FC37">_xlfn.IFS(FB37="Pres",8,FB37="Abs",0,FB37=0,"",FB37="Orie",2,FB37="Holi",0,FB37="Leav",0)</f>
        <v/>
      </c>
      <c r="FD37" s="131"/>
      <c r="FE37" s="226" t="str" cm="1">
        <f t="array" ref="FE37">_xlfn.IFS(FD37="Pres",8,FD37="Abs",0,FD37=0,"",FD37="Orie",2,FD37="Holi",0,FD37="Leav",0)</f>
        <v/>
      </c>
      <c r="FF37" s="131"/>
      <c r="FG37" s="226" t="str" cm="1">
        <f t="array" ref="FG37">_xlfn.IFS(FF37="Pres",8,FF37="Abs",0,FF37=0,"",FF37="Orie",2,FF37="Holi",0,FF37="Leav",0)</f>
        <v/>
      </c>
      <c r="FH37" s="131"/>
      <c r="FI37" s="226" t="str" cm="1">
        <f t="array" ref="FI37">_xlfn.IFS(FH37="Pres",8,FH37="Abs",0,FH37=0,"",FH37="Orie",2,FH37="Holi",0,FH37="Leav",0)</f>
        <v/>
      </c>
      <c r="FJ37" s="131"/>
      <c r="FK37" s="226" t="str" cm="1">
        <f t="array" ref="FK37">_xlfn.IFS(FJ37="Pres",8,FJ37="Abs",0,FJ37=0,"",FJ37="Orie",2,FJ37="Holi",0,FJ37="Leav",0)</f>
        <v/>
      </c>
      <c r="FL37" s="131"/>
      <c r="FM37" s="226" t="str" cm="1">
        <f t="array" ref="FM37">_xlfn.IFS(FL37="Pres",8,FL37="Abs",0,FL37=0,"",FL37="Orie",2,FL37="Holi",0,FL37="Leav",0)</f>
        <v/>
      </c>
      <c r="FN37" s="131"/>
      <c r="FO37" s="226" t="str" cm="1">
        <f t="array" ref="FO37">_xlfn.IFS(FN37="Pres",8,FN37="Abs",0,FN37=0,"",FN37="Orie",2,FN37="Holi",0,FN37="Leav",0)</f>
        <v/>
      </c>
    </row>
    <row r="38" spans="1:171" ht="18.75" customHeight="1">
      <c r="A38" s="73">
        <v>0</v>
      </c>
      <c r="B38" s="33"/>
      <c r="C38" s="33"/>
      <c r="D38" s="33"/>
      <c r="E38" s="51"/>
      <c r="F38" s="73"/>
      <c r="G38" s="35"/>
      <c r="H38" s="35"/>
      <c r="I38" s="35">
        <f t="shared" si="92"/>
        <v>224</v>
      </c>
      <c r="J38" s="36" t="str">
        <f t="shared" si="89"/>
        <v>Sat</v>
      </c>
      <c r="K38" s="86" t="e">
        <f t="shared" si="90"/>
        <v>#VALUE!</v>
      </c>
      <c r="L38" s="91" t="e">
        <f t="shared" si="93"/>
        <v>#VALUE!</v>
      </c>
      <c r="M38" s="87"/>
      <c r="N38" s="79">
        <f t="shared" ref="N38:N69" si="94">COUNTIF(AC38:XFD38,"Pres")+Y38+U38+T38</f>
        <v>0</v>
      </c>
      <c r="O38" s="79">
        <f t="shared" ref="O38:O69" si="95">SUM(AC38:XFD38)+V38</f>
        <v>0</v>
      </c>
      <c r="P38" s="39" t="str">
        <f t="shared" ref="P38:P69" si="96">IF(COUNTIF(AD38:XFD38,"Orie")=0,"",COUNTIF(AD38:XFD38,"Orie"))</f>
        <v/>
      </c>
      <c r="Q38" s="38" t="str">
        <f t="shared" ref="Q38:Q69" si="97">IF(COUNTIF(AD38:XFD38,"Abs")+W38=0,"",COUNTIF(AD38:XFD38,"Abs")+W38)</f>
        <v/>
      </c>
      <c r="R38" s="40" t="str">
        <f t="shared" ref="R38:R69" si="98">IF(COUNTIF(AD38:XFD38,"Leav")+Z38=0,"",COUNTIF(AD38:XFD38,"Leav")+Z38)</f>
        <v/>
      </c>
      <c r="S38" s="41" t="str">
        <f t="shared" ref="S38:S69" si="99">IF(COUNTIF(AD38:XFD38,"Holi")+AA38=0,"",COUNTIF(AD38:XFD38,"Holi")+AA38)</f>
        <v/>
      </c>
      <c r="T38" s="45"/>
      <c r="U38" s="123"/>
      <c r="V38" s="123"/>
      <c r="W38" s="44"/>
      <c r="X38" s="71"/>
      <c r="Y38" s="42"/>
      <c r="Z38" s="44"/>
      <c r="AA38" s="45"/>
      <c r="AB38" s="46"/>
      <c r="AC38" s="47" t="str">
        <f t="shared" si="91"/>
        <v/>
      </c>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128"/>
      <c r="BQ38" s="48"/>
      <c r="BR38" s="48"/>
      <c r="BS38" s="48"/>
      <c r="BT38" s="48"/>
      <c r="BU38" s="48"/>
      <c r="BV38" s="48"/>
      <c r="BW38" s="48"/>
      <c r="BX38" s="48"/>
      <c r="BY38" s="48"/>
      <c r="BZ38" s="263"/>
      <c r="CA38" s="48"/>
      <c r="CB38" s="48"/>
      <c r="CC38" s="48"/>
      <c r="CD38" s="48"/>
      <c r="CE38" s="48"/>
      <c r="CF38" s="48"/>
      <c r="CG38" s="48"/>
      <c r="CH38" s="48"/>
      <c r="CI38" s="48"/>
      <c r="CJ38" s="48"/>
      <c r="CK38" s="48"/>
      <c r="CL38" s="48"/>
      <c r="CM38" s="48"/>
      <c r="CN38" s="48"/>
      <c r="CO38" s="48"/>
      <c r="CP38" s="48"/>
      <c r="CQ38" s="48"/>
      <c r="CR38" s="48"/>
      <c r="CS38" s="128"/>
      <c r="CT38" s="131"/>
      <c r="CU38" s="131"/>
      <c r="CV38" s="131"/>
      <c r="CW38" s="131"/>
      <c r="CX38" s="131"/>
      <c r="CY38" s="131"/>
      <c r="CZ38" s="131"/>
      <c r="DA38" s="131"/>
      <c r="DB38" s="131"/>
      <c r="DC38" s="226" t="str" cm="1">
        <f t="array" ref="DC38">_xlfn.IFS(DB38="Pres",8,DB38="Abs",0,DB38=0,"",DB38="Orie",2,DB38="Holi",0,DB38="Leav",0)</f>
        <v/>
      </c>
      <c r="DD38" s="131"/>
      <c r="DE38" s="131"/>
      <c r="DF38" s="131"/>
      <c r="DG38" s="226" t="str" cm="1">
        <f t="array" ref="DG38">_xlfn.IFS(DF38="Pres",8,DF38="Abs",0,DF38=0,"",DF38="Orie",2,DF38="Holi",0,DF38="Leav",0)</f>
        <v/>
      </c>
      <c r="DH38" s="131"/>
      <c r="DI38" s="131"/>
      <c r="DJ38" s="131"/>
      <c r="DK38" s="226" t="str" cm="1">
        <f t="array" ref="DK38">_xlfn.IFS(DJ38="Pres",8,DJ38="Abs",0,DJ38=0,"",DJ38="Orie",2,DJ38="Holi",0,DJ38="Leav",0)</f>
        <v/>
      </c>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row>
    <row r="39" spans="1:171" ht="18.75" customHeight="1">
      <c r="A39" s="73">
        <v>0</v>
      </c>
      <c r="B39" s="33"/>
      <c r="C39" s="50"/>
      <c r="D39" s="51"/>
      <c r="E39" s="51"/>
      <c r="F39" s="73"/>
      <c r="G39" s="35"/>
      <c r="H39" s="35"/>
      <c r="I39" s="35">
        <f t="shared" si="92"/>
        <v>224</v>
      </c>
      <c r="J39" s="36" t="str">
        <f t="shared" si="89"/>
        <v>Sat</v>
      </c>
      <c r="K39" s="86" t="e">
        <f t="shared" si="90"/>
        <v>#VALUE!</v>
      </c>
      <c r="L39" s="91" t="e">
        <f t="shared" si="93"/>
        <v>#VALUE!</v>
      </c>
      <c r="M39" s="87"/>
      <c r="N39" s="79">
        <f t="shared" si="94"/>
        <v>0</v>
      </c>
      <c r="O39" s="79">
        <f t="shared" si="95"/>
        <v>0</v>
      </c>
      <c r="P39" s="39" t="str">
        <f t="shared" si="96"/>
        <v/>
      </c>
      <c r="Q39" s="38" t="str">
        <f t="shared" si="97"/>
        <v/>
      </c>
      <c r="R39" s="40" t="str">
        <f t="shared" si="98"/>
        <v/>
      </c>
      <c r="S39" s="41" t="str">
        <f t="shared" si="99"/>
        <v/>
      </c>
      <c r="T39" s="45"/>
      <c r="U39" s="123"/>
      <c r="V39" s="123"/>
      <c r="W39" s="44"/>
      <c r="X39" s="71"/>
      <c r="Y39" s="42"/>
      <c r="Z39" s="44"/>
      <c r="AA39" s="45"/>
      <c r="AB39" s="46"/>
      <c r="AC39" s="47" t="str">
        <f t="shared" si="91"/>
        <v/>
      </c>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128"/>
      <c r="BQ39" s="48"/>
      <c r="BR39" s="48"/>
      <c r="BS39" s="48"/>
      <c r="BT39" s="48"/>
      <c r="BU39" s="48"/>
      <c r="BV39" s="48"/>
      <c r="BW39" s="48"/>
      <c r="BX39" s="48"/>
      <c r="BY39" s="48"/>
      <c r="BZ39" s="263"/>
      <c r="CA39" s="48"/>
      <c r="CB39" s="48"/>
      <c r="CC39" s="48"/>
      <c r="CD39" s="48"/>
      <c r="CE39" s="48"/>
      <c r="CF39" s="48"/>
      <c r="CG39" s="48"/>
      <c r="CH39" s="48"/>
      <c r="CI39" s="48"/>
      <c r="CJ39" s="48"/>
      <c r="CK39" s="48"/>
      <c r="CL39" s="48"/>
      <c r="CM39" s="48"/>
      <c r="CN39" s="48"/>
      <c r="CO39" s="48"/>
      <c r="CP39" s="48"/>
      <c r="CQ39" s="48"/>
      <c r="CR39" s="48"/>
      <c r="CS39" s="128"/>
      <c r="CT39" s="131"/>
      <c r="CU39" s="131"/>
      <c r="CV39" s="131"/>
      <c r="CW39" s="131"/>
      <c r="CX39" s="131"/>
      <c r="CY39" s="131"/>
      <c r="CZ39" s="131"/>
      <c r="DA39" s="131"/>
      <c r="DB39" s="131"/>
      <c r="DC39" s="131"/>
      <c r="DD39" s="131"/>
      <c r="DE39" s="131"/>
      <c r="DF39" s="131"/>
      <c r="DG39" s="226" t="str" cm="1">
        <f t="array" ref="DG39">_xlfn.IFS(DF39="Pres",8,DF39="Abs",0,DF39=0,"",DF39="Orie",2,DF39="Holi",0,DF39="Leav",0)</f>
        <v/>
      </c>
      <c r="DH39" s="131"/>
      <c r="DI39" s="131"/>
      <c r="DJ39" s="131"/>
      <c r="DK39" s="226" t="str" cm="1">
        <f t="array" ref="DK39">_xlfn.IFS(DJ39="Pres",8,DJ39="Abs",0,DJ39=0,"",DJ39="Orie",2,DJ39="Holi",0,DJ39="Leav",0)</f>
        <v/>
      </c>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row>
    <row r="40" spans="1:171" ht="18.75" customHeight="1">
      <c r="A40" s="73">
        <v>0</v>
      </c>
      <c r="B40" s="33"/>
      <c r="C40" s="50"/>
      <c r="D40" s="51"/>
      <c r="E40" s="51"/>
      <c r="F40" s="73"/>
      <c r="G40" s="35"/>
      <c r="H40" s="35"/>
      <c r="I40" s="35">
        <f t="shared" si="92"/>
        <v>224</v>
      </c>
      <c r="J40" s="36" t="str">
        <f t="shared" si="89"/>
        <v>Sat</v>
      </c>
      <c r="K40" s="86" t="e">
        <f t="shared" si="90"/>
        <v>#VALUE!</v>
      </c>
      <c r="L40" s="91" t="e">
        <f t="shared" si="93"/>
        <v>#VALUE!</v>
      </c>
      <c r="M40" s="87"/>
      <c r="N40" s="79">
        <f t="shared" si="94"/>
        <v>0</v>
      </c>
      <c r="O40" s="79">
        <f t="shared" si="95"/>
        <v>0</v>
      </c>
      <c r="P40" s="39" t="str">
        <f t="shared" si="96"/>
        <v/>
      </c>
      <c r="Q40" s="38" t="str">
        <f t="shared" si="97"/>
        <v/>
      </c>
      <c r="R40" s="40" t="str">
        <f t="shared" si="98"/>
        <v/>
      </c>
      <c r="S40" s="41" t="str">
        <f t="shared" si="99"/>
        <v/>
      </c>
      <c r="T40" s="45"/>
      <c r="U40" s="123"/>
      <c r="V40" s="123"/>
      <c r="W40" s="44"/>
      <c r="X40" s="71"/>
      <c r="Y40" s="42"/>
      <c r="Z40" s="44"/>
      <c r="AA40" s="45"/>
      <c r="AB40" s="46"/>
      <c r="AC40" s="47" t="str">
        <f t="shared" si="91"/>
        <v/>
      </c>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128"/>
      <c r="BQ40" s="48"/>
      <c r="BR40" s="48"/>
      <c r="BS40" s="48"/>
      <c r="BT40" s="48"/>
      <c r="BU40" s="48"/>
      <c r="BV40" s="48"/>
      <c r="BW40" s="48"/>
      <c r="BX40" s="48"/>
      <c r="BY40" s="48"/>
      <c r="BZ40" s="263"/>
      <c r="CA40" s="48"/>
      <c r="CB40" s="48"/>
      <c r="CC40" s="48"/>
      <c r="CD40" s="48"/>
      <c r="CE40" s="48"/>
      <c r="CF40" s="48"/>
      <c r="CG40" s="48"/>
      <c r="CH40" s="48"/>
      <c r="CI40" s="48"/>
      <c r="CJ40" s="48"/>
      <c r="CK40" s="48"/>
      <c r="CL40" s="48"/>
      <c r="CM40" s="48"/>
      <c r="CN40" s="48"/>
      <c r="CO40" s="48"/>
      <c r="CP40" s="48"/>
      <c r="CQ40" s="48"/>
      <c r="CR40" s="48"/>
      <c r="CS40" s="128"/>
      <c r="CT40" s="131"/>
      <c r="CU40" s="131"/>
      <c r="CV40" s="131"/>
      <c r="CW40" s="131"/>
      <c r="CX40" s="131"/>
      <c r="CY40" s="131"/>
      <c r="CZ40" s="131"/>
      <c r="DA40" s="131"/>
      <c r="DB40" s="131"/>
      <c r="DC40" s="131"/>
      <c r="DD40" s="131"/>
      <c r="DE40" s="131"/>
      <c r="DF40" s="131"/>
      <c r="DG40" s="226" t="str" cm="1">
        <f t="array" ref="DG40">_xlfn.IFS(DF40="Pres",8,DF40="Abs",0,DF40=0,"",DF40="Orie",2,DF40="Holi",0,DF40="Leav",0)</f>
        <v/>
      </c>
      <c r="DH40" s="131"/>
      <c r="DI40" s="131"/>
      <c r="DJ40" s="131"/>
      <c r="DK40" s="226" t="str" cm="1">
        <f t="array" ref="DK40">_xlfn.IFS(DJ40="Pres",8,DJ40="Abs",0,DJ40=0,"",DJ40="Orie",2,DJ40="Holi",0,DJ40="Leav",0)</f>
        <v/>
      </c>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row>
    <row r="41" spans="1:171" ht="18.75" customHeight="1">
      <c r="A41" s="73">
        <v>0</v>
      </c>
      <c r="B41" s="33"/>
      <c r="C41" s="50"/>
      <c r="D41" s="51"/>
      <c r="E41" s="51"/>
      <c r="F41" s="73"/>
      <c r="G41" s="35"/>
      <c r="H41" s="35"/>
      <c r="I41" s="35">
        <f t="shared" si="92"/>
        <v>224</v>
      </c>
      <c r="J41" s="36" t="str">
        <f t="shared" si="89"/>
        <v>Sat</v>
      </c>
      <c r="K41" s="86" t="e">
        <f t="shared" si="90"/>
        <v>#VALUE!</v>
      </c>
      <c r="L41" s="91" t="e">
        <f t="shared" si="93"/>
        <v>#VALUE!</v>
      </c>
      <c r="M41" s="87"/>
      <c r="N41" s="79">
        <f t="shared" si="94"/>
        <v>0</v>
      </c>
      <c r="O41" s="79">
        <f t="shared" si="95"/>
        <v>0</v>
      </c>
      <c r="P41" s="39" t="str">
        <f t="shared" si="96"/>
        <v/>
      </c>
      <c r="Q41" s="38" t="str">
        <f t="shared" si="97"/>
        <v/>
      </c>
      <c r="R41" s="40" t="str">
        <f t="shared" si="98"/>
        <v/>
      </c>
      <c r="S41" s="41" t="str">
        <f t="shared" si="99"/>
        <v/>
      </c>
      <c r="T41" s="45"/>
      <c r="U41" s="123"/>
      <c r="V41" s="123"/>
      <c r="W41" s="44"/>
      <c r="X41" s="71"/>
      <c r="Y41" s="42"/>
      <c r="Z41" s="44"/>
      <c r="AA41" s="45"/>
      <c r="AB41" s="46"/>
      <c r="AC41" s="47" t="str">
        <f t="shared" si="91"/>
        <v/>
      </c>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128"/>
      <c r="BQ41" s="48"/>
      <c r="BR41" s="48"/>
      <c r="BS41" s="48"/>
      <c r="BT41" s="48"/>
      <c r="BU41" s="48"/>
      <c r="BV41" s="48"/>
      <c r="BW41" s="48"/>
      <c r="BX41" s="48"/>
      <c r="BY41" s="48"/>
      <c r="BZ41" s="263"/>
      <c r="CA41" s="48"/>
      <c r="CB41" s="48"/>
      <c r="CC41" s="48"/>
      <c r="CD41" s="48"/>
      <c r="CE41" s="48"/>
      <c r="CF41" s="48"/>
      <c r="CG41" s="48"/>
      <c r="CH41" s="48"/>
      <c r="CI41" s="48"/>
      <c r="CJ41" s="48"/>
      <c r="CK41" s="48"/>
      <c r="CL41" s="48"/>
      <c r="CM41" s="48"/>
      <c r="CN41" s="48"/>
      <c r="CO41" s="48"/>
      <c r="CP41" s="48"/>
      <c r="CQ41" s="48"/>
      <c r="CR41" s="48"/>
      <c r="CS41" s="128"/>
      <c r="CT41" s="131"/>
      <c r="CU41" s="131"/>
      <c r="CV41" s="131"/>
      <c r="CW41" s="131"/>
      <c r="CX41" s="131"/>
      <c r="CY41" s="131"/>
      <c r="CZ41" s="131"/>
      <c r="DA41" s="131"/>
      <c r="DB41" s="131"/>
      <c r="DC41" s="131"/>
      <c r="DD41" s="131"/>
      <c r="DE41" s="131"/>
      <c r="DF41" s="131"/>
      <c r="DG41" s="131"/>
      <c r="DH41" s="131"/>
      <c r="DI41" s="131"/>
      <c r="DJ41" s="131"/>
      <c r="DK41" s="226" t="str" cm="1">
        <f t="array" ref="DK41">_xlfn.IFS(DJ41="Pres",8,DJ41="Abs",0,DJ41=0,"",DJ41="Orie",2,DJ41="Holi",0,DJ41="Leav",0)</f>
        <v/>
      </c>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row>
    <row r="42" spans="1:171" ht="18.75" customHeight="1">
      <c r="A42" s="73">
        <v>0</v>
      </c>
      <c r="B42" s="33"/>
      <c r="C42" s="50"/>
      <c r="D42" s="51"/>
      <c r="E42" s="51"/>
      <c r="F42" s="73"/>
      <c r="G42" s="35"/>
      <c r="H42" s="35"/>
      <c r="I42" s="35">
        <f t="shared" si="92"/>
        <v>224</v>
      </c>
      <c r="J42" s="36" t="str">
        <f t="shared" si="89"/>
        <v>Sat</v>
      </c>
      <c r="K42" s="86" t="e">
        <f t="shared" si="90"/>
        <v>#VALUE!</v>
      </c>
      <c r="L42" s="91" t="e">
        <f t="shared" si="93"/>
        <v>#VALUE!</v>
      </c>
      <c r="M42" s="87"/>
      <c r="N42" s="79">
        <f t="shared" si="94"/>
        <v>0</v>
      </c>
      <c r="O42" s="79">
        <f t="shared" si="95"/>
        <v>0</v>
      </c>
      <c r="P42" s="39" t="str">
        <f t="shared" si="96"/>
        <v/>
      </c>
      <c r="Q42" s="38" t="str">
        <f t="shared" si="97"/>
        <v/>
      </c>
      <c r="R42" s="40" t="str">
        <f t="shared" si="98"/>
        <v/>
      </c>
      <c r="S42" s="41" t="str">
        <f t="shared" si="99"/>
        <v/>
      </c>
      <c r="T42" s="45"/>
      <c r="U42" s="123"/>
      <c r="V42" s="123"/>
      <c r="W42" s="44"/>
      <c r="X42" s="71"/>
      <c r="Y42" s="42"/>
      <c r="Z42" s="44"/>
      <c r="AA42" s="45"/>
      <c r="AB42" s="46"/>
      <c r="AC42" s="47" t="str">
        <f t="shared" si="91"/>
        <v/>
      </c>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128"/>
      <c r="BQ42" s="48"/>
      <c r="BR42" s="48"/>
      <c r="BS42" s="48"/>
      <c r="BT42" s="48"/>
      <c r="BU42" s="48"/>
      <c r="BV42" s="48"/>
      <c r="BW42" s="48"/>
      <c r="BX42" s="48"/>
      <c r="BY42" s="48"/>
      <c r="BZ42" s="263"/>
      <c r="CA42" s="48"/>
      <c r="CB42" s="48"/>
      <c r="CC42" s="48"/>
      <c r="CD42" s="48"/>
      <c r="CE42" s="48"/>
      <c r="CF42" s="48"/>
      <c r="CG42" s="48"/>
      <c r="CH42" s="48"/>
      <c r="CI42" s="48"/>
      <c r="CJ42" s="48"/>
      <c r="CK42" s="48"/>
      <c r="CL42" s="48"/>
      <c r="CM42" s="48"/>
      <c r="CN42" s="48"/>
      <c r="CO42" s="48"/>
      <c r="CP42" s="48"/>
      <c r="CQ42" s="48"/>
      <c r="CR42" s="48"/>
      <c r="CS42" s="128"/>
      <c r="CT42" s="131"/>
      <c r="CU42" s="131"/>
      <c r="CV42" s="131"/>
      <c r="CW42" s="131"/>
      <c r="CX42" s="131"/>
      <c r="CY42" s="131"/>
      <c r="CZ42" s="131"/>
      <c r="DA42" s="131"/>
      <c r="DB42" s="131"/>
      <c r="DC42" s="131"/>
      <c r="DD42" s="131"/>
      <c r="DE42" s="131"/>
      <c r="DF42" s="131"/>
      <c r="DG42" s="131"/>
      <c r="DH42" s="131"/>
      <c r="DI42" s="131"/>
      <c r="DJ42" s="131"/>
      <c r="DK42" s="226" t="str" cm="1">
        <f t="array" ref="DK42">_xlfn.IFS(DJ42="Pres",8,DJ42="Abs",0,DJ42=0,"",DJ42="Orie",2,DJ42="Holi",0,DJ42="Leav",0)</f>
        <v/>
      </c>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row>
    <row r="43" spans="1:171" ht="18.75" customHeight="1">
      <c r="A43" s="73">
        <v>0</v>
      </c>
      <c r="B43" s="33"/>
      <c r="C43" s="50"/>
      <c r="D43" s="51"/>
      <c r="E43" s="51"/>
      <c r="F43" s="73"/>
      <c r="G43" s="35"/>
      <c r="H43" s="35"/>
      <c r="I43" s="35">
        <f t="shared" si="92"/>
        <v>224</v>
      </c>
      <c r="J43" s="36" t="str">
        <f t="shared" si="89"/>
        <v>Sat</v>
      </c>
      <c r="K43" s="86" t="e">
        <f t="shared" si="90"/>
        <v>#VALUE!</v>
      </c>
      <c r="L43" s="91" t="e">
        <f t="shared" si="93"/>
        <v>#VALUE!</v>
      </c>
      <c r="M43" s="87"/>
      <c r="N43" s="79">
        <f t="shared" si="94"/>
        <v>0</v>
      </c>
      <c r="O43" s="79">
        <f t="shared" si="95"/>
        <v>0</v>
      </c>
      <c r="P43" s="39" t="str">
        <f t="shared" si="96"/>
        <v/>
      </c>
      <c r="Q43" s="38" t="str">
        <f t="shared" si="97"/>
        <v/>
      </c>
      <c r="R43" s="40" t="str">
        <f t="shared" si="98"/>
        <v/>
      </c>
      <c r="S43" s="41" t="str">
        <f t="shared" si="99"/>
        <v/>
      </c>
      <c r="T43" s="45"/>
      <c r="U43" s="123"/>
      <c r="V43" s="123"/>
      <c r="W43" s="44"/>
      <c r="X43" s="71"/>
      <c r="Y43" s="42"/>
      <c r="Z43" s="44"/>
      <c r="AA43" s="45"/>
      <c r="AB43" s="46"/>
      <c r="AC43" s="47" t="str">
        <f t="shared" si="91"/>
        <v/>
      </c>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128"/>
      <c r="BQ43" s="48"/>
      <c r="BR43" s="48"/>
      <c r="BS43" s="48"/>
      <c r="BT43" s="48"/>
      <c r="BU43" s="48"/>
      <c r="BV43" s="48"/>
      <c r="BW43" s="48"/>
      <c r="BX43" s="48"/>
      <c r="BY43" s="48"/>
      <c r="BZ43" s="263"/>
      <c r="CA43" s="48"/>
      <c r="CB43" s="48"/>
      <c r="CC43" s="48"/>
      <c r="CD43" s="48"/>
      <c r="CE43" s="48"/>
      <c r="CF43" s="48"/>
      <c r="CG43" s="48"/>
      <c r="CH43" s="48"/>
      <c r="CI43" s="48"/>
      <c r="CJ43" s="48"/>
      <c r="CK43" s="48"/>
      <c r="CL43" s="48"/>
      <c r="CM43" s="48"/>
      <c r="CN43" s="48"/>
      <c r="CO43" s="48"/>
      <c r="CP43" s="48"/>
      <c r="CQ43" s="48"/>
      <c r="CR43" s="48"/>
      <c r="CS43" s="128"/>
      <c r="CT43" s="131"/>
      <c r="CU43" s="131"/>
      <c r="CV43" s="131"/>
      <c r="CW43" s="131"/>
      <c r="CX43" s="131"/>
      <c r="CY43" s="131"/>
      <c r="CZ43" s="131"/>
      <c r="DA43" s="131"/>
      <c r="DB43" s="131"/>
      <c r="DC43" s="131"/>
      <c r="DD43" s="131"/>
      <c r="DE43" s="131"/>
      <c r="DF43" s="131"/>
      <c r="DG43" s="131"/>
      <c r="DH43" s="131"/>
      <c r="DI43" s="131"/>
      <c r="DJ43" s="131"/>
      <c r="DK43" s="226" t="str" cm="1">
        <f t="array" ref="DK43">_xlfn.IFS(DJ43="Pres",8,DJ43="Abs",0,DJ43=0,"",DJ43="Orie",2,DJ43="Holi",0,DJ43="Leav",0)</f>
        <v/>
      </c>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row>
    <row r="44" spans="1:171" ht="18.75" customHeight="1">
      <c r="A44" s="73">
        <v>0</v>
      </c>
      <c r="B44" s="49"/>
      <c r="C44" s="50"/>
      <c r="D44" s="51"/>
      <c r="E44" s="51"/>
      <c r="F44" s="73"/>
      <c r="G44" s="35"/>
      <c r="H44" s="35"/>
      <c r="I44" s="35">
        <f t="shared" si="92"/>
        <v>224</v>
      </c>
      <c r="J44" s="36" t="str">
        <f t="shared" si="89"/>
        <v>Sat</v>
      </c>
      <c r="K44" s="86" t="e">
        <f t="shared" si="90"/>
        <v>#VALUE!</v>
      </c>
      <c r="L44" s="91" t="e">
        <f t="shared" si="93"/>
        <v>#VALUE!</v>
      </c>
      <c r="M44" s="87"/>
      <c r="N44" s="79">
        <f t="shared" si="94"/>
        <v>0</v>
      </c>
      <c r="O44" s="79">
        <f t="shared" si="95"/>
        <v>0</v>
      </c>
      <c r="P44" s="39" t="str">
        <f t="shared" si="96"/>
        <v/>
      </c>
      <c r="Q44" s="38" t="str">
        <f t="shared" si="97"/>
        <v/>
      </c>
      <c r="R44" s="40" t="str">
        <f t="shared" si="98"/>
        <v/>
      </c>
      <c r="S44" s="41" t="str">
        <f t="shared" si="99"/>
        <v/>
      </c>
      <c r="T44" s="45"/>
      <c r="U44" s="123"/>
      <c r="V44" s="123"/>
      <c r="W44" s="44"/>
      <c r="X44" s="71"/>
      <c r="Y44" s="42"/>
      <c r="Z44" s="44"/>
      <c r="AA44" s="45"/>
      <c r="AB44" s="46"/>
      <c r="AC44" s="47" t="str">
        <f t="shared" si="91"/>
        <v/>
      </c>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128"/>
      <c r="BQ44" s="48"/>
      <c r="BR44" s="48"/>
      <c r="BS44" s="48"/>
      <c r="BT44" s="48"/>
      <c r="BU44" s="48"/>
      <c r="BV44" s="48"/>
      <c r="BW44" s="48"/>
      <c r="BX44" s="48"/>
      <c r="BY44" s="48"/>
      <c r="BZ44" s="263"/>
      <c r="CA44" s="48"/>
      <c r="CB44" s="48"/>
      <c r="CC44" s="48"/>
      <c r="CD44" s="48"/>
      <c r="CE44" s="48"/>
      <c r="CF44" s="48"/>
      <c r="CG44" s="48"/>
      <c r="CH44" s="48"/>
      <c r="CI44" s="48"/>
      <c r="CJ44" s="48"/>
      <c r="CK44" s="48"/>
      <c r="CL44" s="48"/>
      <c r="CM44" s="48"/>
      <c r="CN44" s="48"/>
      <c r="CO44" s="48"/>
      <c r="CP44" s="48"/>
      <c r="CQ44" s="48"/>
      <c r="CR44" s="48"/>
      <c r="CS44" s="128"/>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row>
    <row r="45" spans="1:171" ht="18.75" customHeight="1">
      <c r="A45" s="73">
        <v>0</v>
      </c>
      <c r="B45" s="49"/>
      <c r="C45" s="50"/>
      <c r="D45" s="51"/>
      <c r="E45" s="51"/>
      <c r="F45" s="73"/>
      <c r="G45" s="35"/>
      <c r="H45" s="35"/>
      <c r="I45" s="35">
        <f t="shared" si="92"/>
        <v>224</v>
      </c>
      <c r="J45" s="36" t="str">
        <f t="shared" si="89"/>
        <v>Sat</v>
      </c>
      <c r="K45" s="86" t="e">
        <f t="shared" si="90"/>
        <v>#VALUE!</v>
      </c>
      <c r="L45" s="91" t="e">
        <f t="shared" si="93"/>
        <v>#VALUE!</v>
      </c>
      <c r="M45" s="87"/>
      <c r="N45" s="79">
        <f t="shared" si="94"/>
        <v>0</v>
      </c>
      <c r="O45" s="79">
        <f t="shared" si="95"/>
        <v>0</v>
      </c>
      <c r="P45" s="39" t="str">
        <f t="shared" si="96"/>
        <v/>
      </c>
      <c r="Q45" s="38" t="str">
        <f t="shared" si="97"/>
        <v/>
      </c>
      <c r="R45" s="40" t="str">
        <f t="shared" si="98"/>
        <v/>
      </c>
      <c r="S45" s="41" t="str">
        <f t="shared" si="99"/>
        <v/>
      </c>
      <c r="T45" s="45"/>
      <c r="U45" s="123"/>
      <c r="V45" s="123"/>
      <c r="W45" s="44"/>
      <c r="X45" s="71"/>
      <c r="Y45" s="42"/>
      <c r="Z45" s="44"/>
      <c r="AA45" s="45"/>
      <c r="AB45" s="46"/>
      <c r="AC45" s="47" t="str">
        <f t="shared" si="91"/>
        <v/>
      </c>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128"/>
      <c r="BQ45" s="48"/>
      <c r="BR45" s="48"/>
      <c r="BS45" s="48"/>
      <c r="BT45" s="48"/>
      <c r="BU45" s="48"/>
      <c r="BV45" s="48"/>
      <c r="BW45" s="48"/>
      <c r="BX45" s="48"/>
      <c r="BY45" s="48"/>
      <c r="BZ45" s="263"/>
      <c r="CA45" s="48"/>
      <c r="CB45" s="48"/>
      <c r="CC45" s="48"/>
      <c r="CD45" s="48"/>
      <c r="CE45" s="48"/>
      <c r="CF45" s="48"/>
      <c r="CG45" s="48"/>
      <c r="CH45" s="48"/>
      <c r="CI45" s="48"/>
      <c r="CJ45" s="48"/>
      <c r="CK45" s="48"/>
      <c r="CL45" s="48"/>
      <c r="CM45" s="48"/>
      <c r="CN45" s="48"/>
      <c r="CO45" s="48"/>
      <c r="CP45" s="48"/>
      <c r="CQ45" s="48"/>
      <c r="CR45" s="48"/>
      <c r="CS45" s="128"/>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row>
    <row r="46" spans="1:171" ht="18.75" customHeight="1">
      <c r="A46" s="73">
        <v>0</v>
      </c>
      <c r="B46" s="49"/>
      <c r="C46" s="63"/>
      <c r="D46" s="63"/>
      <c r="E46" s="51"/>
      <c r="F46" s="73"/>
      <c r="G46" s="35"/>
      <c r="H46" s="35"/>
      <c r="I46" s="35">
        <f t="shared" si="92"/>
        <v>224</v>
      </c>
      <c r="J46" s="36" t="str">
        <f t="shared" si="89"/>
        <v>Sat</v>
      </c>
      <c r="K46" s="86" t="e">
        <f t="shared" si="90"/>
        <v>#VALUE!</v>
      </c>
      <c r="L46" s="91" t="e">
        <f t="shared" si="93"/>
        <v>#VALUE!</v>
      </c>
      <c r="M46" s="87"/>
      <c r="N46" s="79">
        <f t="shared" si="94"/>
        <v>0</v>
      </c>
      <c r="O46" s="79">
        <f t="shared" si="95"/>
        <v>0</v>
      </c>
      <c r="P46" s="39" t="str">
        <f t="shared" si="96"/>
        <v/>
      </c>
      <c r="Q46" s="38" t="str">
        <f t="shared" si="97"/>
        <v/>
      </c>
      <c r="R46" s="40" t="str">
        <f t="shared" si="98"/>
        <v/>
      </c>
      <c r="S46" s="41" t="str">
        <f t="shared" si="99"/>
        <v/>
      </c>
      <c r="T46" s="45"/>
      <c r="U46" s="123"/>
      <c r="V46" s="123"/>
      <c r="W46" s="44"/>
      <c r="X46" s="71"/>
      <c r="Y46" s="42"/>
      <c r="Z46" s="44"/>
      <c r="AA46" s="45"/>
      <c r="AB46" s="46"/>
      <c r="AC46" s="47" t="str">
        <f t="shared" si="91"/>
        <v/>
      </c>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128"/>
      <c r="BQ46" s="48"/>
      <c r="BR46" s="48"/>
      <c r="BS46" s="48"/>
      <c r="BT46" s="48"/>
      <c r="BU46" s="48"/>
      <c r="BV46" s="48"/>
      <c r="BW46" s="48"/>
      <c r="BX46" s="48"/>
      <c r="BY46" s="48"/>
      <c r="BZ46" s="263"/>
      <c r="CA46" s="48"/>
      <c r="CB46" s="48"/>
      <c r="CC46" s="48"/>
      <c r="CD46" s="48"/>
      <c r="CE46" s="48"/>
      <c r="CF46" s="48"/>
      <c r="CG46" s="48"/>
      <c r="CH46" s="48"/>
      <c r="CI46" s="48"/>
      <c r="CJ46" s="48"/>
      <c r="CK46" s="48"/>
      <c r="CL46" s="48"/>
      <c r="CM46" s="48"/>
      <c r="CN46" s="48"/>
      <c r="CO46" s="48"/>
      <c r="CP46" s="48"/>
      <c r="CQ46" s="48"/>
      <c r="CR46" s="48"/>
      <c r="CS46" s="128"/>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row>
    <row r="47" spans="1:171" ht="18.75" customHeight="1">
      <c r="A47" s="73">
        <v>0</v>
      </c>
      <c r="B47" s="49"/>
      <c r="C47" s="50"/>
      <c r="D47" s="51"/>
      <c r="E47" s="51"/>
      <c r="F47" s="73"/>
      <c r="G47" s="35"/>
      <c r="H47" s="35"/>
      <c r="I47" s="35">
        <f t="shared" si="92"/>
        <v>224</v>
      </c>
      <c r="J47" s="36" t="str">
        <f t="shared" si="89"/>
        <v>Sat</v>
      </c>
      <c r="K47" s="86" t="e">
        <f t="shared" si="90"/>
        <v>#VALUE!</v>
      </c>
      <c r="L47" s="91" t="e">
        <f t="shared" si="93"/>
        <v>#VALUE!</v>
      </c>
      <c r="M47" s="87"/>
      <c r="N47" s="79">
        <f t="shared" si="94"/>
        <v>0</v>
      </c>
      <c r="O47" s="79">
        <f t="shared" si="95"/>
        <v>0</v>
      </c>
      <c r="P47" s="39" t="str">
        <f t="shared" si="96"/>
        <v/>
      </c>
      <c r="Q47" s="38" t="str">
        <f t="shared" si="97"/>
        <v/>
      </c>
      <c r="R47" s="40" t="str">
        <f t="shared" si="98"/>
        <v/>
      </c>
      <c r="S47" s="41" t="str">
        <f t="shared" si="99"/>
        <v/>
      </c>
      <c r="T47" s="45"/>
      <c r="U47" s="123"/>
      <c r="V47" s="123"/>
      <c r="W47" s="44"/>
      <c r="X47" s="71"/>
      <c r="Y47" s="42"/>
      <c r="Z47" s="44"/>
      <c r="AA47" s="45"/>
      <c r="AB47" s="46"/>
      <c r="AC47" s="47" t="str">
        <f t="shared" si="91"/>
        <v/>
      </c>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128"/>
      <c r="BQ47" s="48"/>
      <c r="BR47" s="48"/>
      <c r="BS47" s="48"/>
      <c r="BT47" s="48"/>
      <c r="BU47" s="48"/>
      <c r="BV47" s="48"/>
      <c r="BW47" s="48"/>
      <c r="BX47" s="48"/>
      <c r="BY47" s="48"/>
      <c r="BZ47" s="263"/>
      <c r="CA47" s="48"/>
      <c r="CB47" s="48"/>
      <c r="CC47" s="48"/>
      <c r="CD47" s="48"/>
      <c r="CE47" s="48"/>
      <c r="CF47" s="48"/>
      <c r="CG47" s="48"/>
      <c r="CH47" s="48"/>
      <c r="CI47" s="48"/>
      <c r="CJ47" s="48"/>
      <c r="CK47" s="48"/>
      <c r="CL47" s="48"/>
      <c r="CM47" s="48"/>
      <c r="CN47" s="48"/>
      <c r="CO47" s="48"/>
      <c r="CP47" s="48"/>
      <c r="CQ47" s="48"/>
      <c r="CR47" s="48"/>
      <c r="CS47" s="128"/>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row>
    <row r="48" spans="1:171" ht="18.75" customHeight="1">
      <c r="A48" s="73">
        <v>0</v>
      </c>
      <c r="B48" s="49"/>
      <c r="C48" s="50"/>
      <c r="D48" s="51"/>
      <c r="E48" s="51"/>
      <c r="F48" s="73"/>
      <c r="G48" s="35"/>
      <c r="H48" s="35"/>
      <c r="I48" s="35">
        <f t="shared" si="92"/>
        <v>224</v>
      </c>
      <c r="J48" s="36" t="str">
        <f t="shared" si="89"/>
        <v>Sat</v>
      </c>
      <c r="K48" s="86" t="e">
        <f t="shared" si="90"/>
        <v>#VALUE!</v>
      </c>
      <c r="L48" s="91" t="e">
        <f t="shared" si="93"/>
        <v>#VALUE!</v>
      </c>
      <c r="M48" s="87"/>
      <c r="N48" s="79">
        <f t="shared" si="94"/>
        <v>0</v>
      </c>
      <c r="O48" s="79">
        <f t="shared" si="95"/>
        <v>0</v>
      </c>
      <c r="P48" s="39" t="str">
        <f t="shared" si="96"/>
        <v/>
      </c>
      <c r="Q48" s="38" t="str">
        <f t="shared" si="97"/>
        <v/>
      </c>
      <c r="R48" s="40" t="str">
        <f t="shared" si="98"/>
        <v/>
      </c>
      <c r="S48" s="41" t="str">
        <f t="shared" si="99"/>
        <v/>
      </c>
      <c r="T48" s="45"/>
      <c r="U48" s="123"/>
      <c r="V48" s="123"/>
      <c r="W48" s="44"/>
      <c r="X48" s="71"/>
      <c r="Y48" s="42"/>
      <c r="Z48" s="44"/>
      <c r="AA48" s="45"/>
      <c r="AB48" s="46"/>
      <c r="AC48" s="47" t="str">
        <f t="shared" si="91"/>
        <v/>
      </c>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128"/>
      <c r="BQ48" s="48"/>
      <c r="BR48" s="48"/>
      <c r="BS48" s="48"/>
      <c r="BT48" s="48"/>
      <c r="BU48" s="48"/>
      <c r="BV48" s="48"/>
      <c r="BW48" s="48"/>
      <c r="BX48" s="48"/>
      <c r="BY48" s="48"/>
      <c r="BZ48" s="263"/>
      <c r="CA48" s="48"/>
      <c r="CB48" s="48"/>
      <c r="CC48" s="48"/>
      <c r="CD48" s="48"/>
      <c r="CE48" s="48"/>
      <c r="CF48" s="48"/>
      <c r="CG48" s="48"/>
      <c r="CH48" s="48"/>
      <c r="CI48" s="48"/>
      <c r="CJ48" s="48"/>
      <c r="CK48" s="48"/>
      <c r="CL48" s="48"/>
      <c r="CM48" s="48"/>
      <c r="CN48" s="48"/>
      <c r="CO48" s="48"/>
      <c r="CP48" s="48"/>
      <c r="CQ48" s="48"/>
      <c r="CR48" s="48"/>
      <c r="CS48" s="128"/>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row>
    <row r="49" spans="1:171" ht="18.75" customHeight="1">
      <c r="A49" s="73">
        <v>0</v>
      </c>
      <c r="B49" s="49"/>
      <c r="C49" s="50"/>
      <c r="D49" s="51"/>
      <c r="E49" s="51"/>
      <c r="F49" s="73"/>
      <c r="G49" s="35"/>
      <c r="H49" s="35"/>
      <c r="I49" s="35">
        <f t="shared" si="92"/>
        <v>224</v>
      </c>
      <c r="J49" s="36" t="str">
        <f t="shared" si="89"/>
        <v>Sat</v>
      </c>
      <c r="K49" s="86" t="e">
        <f t="shared" si="90"/>
        <v>#VALUE!</v>
      </c>
      <c r="L49" s="91" t="e">
        <f t="shared" si="93"/>
        <v>#VALUE!</v>
      </c>
      <c r="M49" s="87"/>
      <c r="N49" s="79">
        <f t="shared" si="94"/>
        <v>0</v>
      </c>
      <c r="O49" s="79">
        <f t="shared" si="95"/>
        <v>0</v>
      </c>
      <c r="P49" s="39" t="str">
        <f t="shared" si="96"/>
        <v/>
      </c>
      <c r="Q49" s="38" t="str">
        <f t="shared" si="97"/>
        <v/>
      </c>
      <c r="R49" s="40" t="str">
        <f t="shared" si="98"/>
        <v/>
      </c>
      <c r="S49" s="41" t="str">
        <f t="shared" si="99"/>
        <v/>
      </c>
      <c r="T49" s="45"/>
      <c r="U49" s="123"/>
      <c r="V49" s="123"/>
      <c r="W49" s="44"/>
      <c r="X49" s="71"/>
      <c r="Y49" s="42"/>
      <c r="Z49" s="44"/>
      <c r="AA49" s="45"/>
      <c r="AB49" s="46"/>
      <c r="AC49" s="47" t="str">
        <f t="shared" si="91"/>
        <v/>
      </c>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128"/>
      <c r="BQ49" s="48"/>
      <c r="BR49" s="48"/>
      <c r="BS49" s="48"/>
      <c r="BT49" s="48"/>
      <c r="BU49" s="48"/>
      <c r="BV49" s="48"/>
      <c r="BW49" s="48"/>
      <c r="BX49" s="48"/>
      <c r="BY49" s="48"/>
      <c r="BZ49" s="263"/>
      <c r="CA49" s="48"/>
      <c r="CB49" s="48"/>
      <c r="CC49" s="48"/>
      <c r="CD49" s="48"/>
      <c r="CE49" s="48"/>
      <c r="CF49" s="48"/>
      <c r="CG49" s="48"/>
      <c r="CH49" s="48"/>
      <c r="CI49" s="48"/>
      <c r="CJ49" s="48"/>
      <c r="CK49" s="48"/>
      <c r="CL49" s="48"/>
      <c r="CM49" s="48"/>
      <c r="CN49" s="48"/>
      <c r="CO49" s="48"/>
      <c r="CP49" s="48"/>
      <c r="CQ49" s="48"/>
      <c r="CR49" s="48"/>
      <c r="CS49" s="128"/>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row>
    <row r="50" spans="1:171" ht="18.75" customHeight="1">
      <c r="A50" s="73">
        <v>0</v>
      </c>
      <c r="B50" s="49"/>
      <c r="C50" s="50"/>
      <c r="D50" s="51"/>
      <c r="E50" s="51"/>
      <c r="F50" s="73"/>
      <c r="G50" s="35"/>
      <c r="H50" s="35"/>
      <c r="I50" s="35">
        <f t="shared" si="92"/>
        <v>224</v>
      </c>
      <c r="J50" s="36" t="str">
        <f t="shared" si="89"/>
        <v>Sat</v>
      </c>
      <c r="K50" s="86" t="e">
        <f t="shared" si="90"/>
        <v>#VALUE!</v>
      </c>
      <c r="L50" s="91" t="e">
        <f t="shared" si="93"/>
        <v>#VALUE!</v>
      </c>
      <c r="M50" s="87"/>
      <c r="N50" s="79">
        <f t="shared" si="94"/>
        <v>0</v>
      </c>
      <c r="O50" s="79">
        <f t="shared" si="95"/>
        <v>0</v>
      </c>
      <c r="P50" s="39" t="str">
        <f t="shared" si="96"/>
        <v/>
      </c>
      <c r="Q50" s="38" t="str">
        <f t="shared" si="97"/>
        <v/>
      </c>
      <c r="R50" s="40" t="str">
        <f t="shared" si="98"/>
        <v/>
      </c>
      <c r="S50" s="41" t="str">
        <f t="shared" si="99"/>
        <v/>
      </c>
      <c r="T50" s="45"/>
      <c r="U50" s="123"/>
      <c r="V50" s="123"/>
      <c r="W50" s="44"/>
      <c r="X50" s="71"/>
      <c r="Y50" s="42"/>
      <c r="Z50" s="44"/>
      <c r="AA50" s="45"/>
      <c r="AB50" s="46"/>
      <c r="AC50" s="47" t="str">
        <f t="shared" si="91"/>
        <v/>
      </c>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128"/>
      <c r="BQ50" s="48"/>
      <c r="BR50" s="48"/>
      <c r="BS50" s="48"/>
      <c r="BT50" s="48"/>
      <c r="BU50" s="48"/>
      <c r="BV50" s="48"/>
      <c r="BW50" s="48"/>
      <c r="BX50" s="48"/>
      <c r="BY50" s="48"/>
      <c r="BZ50" s="263"/>
      <c r="CA50" s="48"/>
      <c r="CB50" s="48"/>
      <c r="CC50" s="48"/>
      <c r="CD50" s="48"/>
      <c r="CE50" s="48"/>
      <c r="CF50" s="48"/>
      <c r="CG50" s="48"/>
      <c r="CH50" s="48"/>
      <c r="CI50" s="48"/>
      <c r="CJ50" s="48"/>
      <c r="CK50" s="48"/>
      <c r="CL50" s="48"/>
      <c r="CM50" s="48"/>
      <c r="CN50" s="48"/>
      <c r="CO50" s="48"/>
      <c r="CP50" s="48"/>
      <c r="CQ50" s="48"/>
      <c r="CR50" s="48"/>
      <c r="CS50" s="128"/>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row>
    <row r="51" spans="1:171" ht="18.75" customHeight="1">
      <c r="A51" s="73">
        <v>0</v>
      </c>
      <c r="B51" s="49"/>
      <c r="C51" s="50"/>
      <c r="D51" s="51"/>
      <c r="E51" s="51"/>
      <c r="F51" s="73"/>
      <c r="G51" s="35"/>
      <c r="H51" s="35"/>
      <c r="I51" s="35">
        <f t="shared" si="92"/>
        <v>224</v>
      </c>
      <c r="J51" s="36" t="str">
        <f t="shared" si="89"/>
        <v>Sat</v>
      </c>
      <c r="K51" s="86" t="e">
        <f t="shared" si="90"/>
        <v>#VALUE!</v>
      </c>
      <c r="L51" s="91" t="e">
        <f t="shared" si="93"/>
        <v>#VALUE!</v>
      </c>
      <c r="M51" s="87"/>
      <c r="N51" s="79">
        <f t="shared" si="94"/>
        <v>0</v>
      </c>
      <c r="O51" s="79">
        <f t="shared" si="95"/>
        <v>0</v>
      </c>
      <c r="P51" s="39" t="str">
        <f t="shared" si="96"/>
        <v/>
      </c>
      <c r="Q51" s="38" t="str">
        <f t="shared" si="97"/>
        <v/>
      </c>
      <c r="R51" s="40" t="str">
        <f t="shared" si="98"/>
        <v/>
      </c>
      <c r="S51" s="41" t="str">
        <f t="shared" si="99"/>
        <v/>
      </c>
      <c r="T51" s="45"/>
      <c r="U51" s="123"/>
      <c r="V51" s="123"/>
      <c r="W51" s="44"/>
      <c r="X51" s="71"/>
      <c r="Y51" s="42"/>
      <c r="Z51" s="44"/>
      <c r="AA51" s="45"/>
      <c r="AB51" s="46"/>
      <c r="AC51" s="47" t="str">
        <f t="shared" si="91"/>
        <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128"/>
      <c r="BQ51" s="48"/>
      <c r="BR51" s="48"/>
      <c r="BS51" s="48"/>
      <c r="BT51" s="48"/>
      <c r="BU51" s="48"/>
      <c r="BV51" s="48"/>
      <c r="BW51" s="48"/>
      <c r="BX51" s="48"/>
      <c r="BY51" s="48"/>
      <c r="BZ51" s="263"/>
      <c r="CA51" s="48"/>
      <c r="CB51" s="48"/>
      <c r="CC51" s="48"/>
      <c r="CD51" s="48"/>
      <c r="CE51" s="48"/>
      <c r="CF51" s="48"/>
      <c r="CG51" s="48"/>
      <c r="CH51" s="48"/>
      <c r="CI51" s="48"/>
      <c r="CJ51" s="48"/>
      <c r="CK51" s="48"/>
      <c r="CL51" s="48"/>
      <c r="CM51" s="48"/>
      <c r="CN51" s="48"/>
      <c r="CO51" s="48"/>
      <c r="CP51" s="48"/>
      <c r="CQ51" s="48"/>
      <c r="CR51" s="48"/>
      <c r="CS51" s="128"/>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row>
    <row r="52" spans="1:171" ht="18.75" customHeight="1">
      <c r="A52" s="73">
        <v>0</v>
      </c>
      <c r="B52" s="49"/>
      <c r="C52" s="50"/>
      <c r="D52" s="51"/>
      <c r="E52" s="51"/>
      <c r="F52" s="73"/>
      <c r="G52" s="35"/>
      <c r="H52" s="35"/>
      <c r="I52" s="35">
        <f t="shared" si="92"/>
        <v>224</v>
      </c>
      <c r="J52" s="36" t="str">
        <f t="shared" si="89"/>
        <v>Sat</v>
      </c>
      <c r="K52" s="86" t="e">
        <f t="shared" si="90"/>
        <v>#VALUE!</v>
      </c>
      <c r="L52" s="91" t="e">
        <f t="shared" si="93"/>
        <v>#VALUE!</v>
      </c>
      <c r="M52" s="87"/>
      <c r="N52" s="79">
        <f t="shared" si="94"/>
        <v>0</v>
      </c>
      <c r="O52" s="79">
        <f t="shared" si="95"/>
        <v>0</v>
      </c>
      <c r="P52" s="39" t="str">
        <f t="shared" si="96"/>
        <v/>
      </c>
      <c r="Q52" s="38" t="str">
        <f t="shared" si="97"/>
        <v/>
      </c>
      <c r="R52" s="40" t="str">
        <f t="shared" si="98"/>
        <v/>
      </c>
      <c r="S52" s="41" t="str">
        <f t="shared" si="99"/>
        <v/>
      </c>
      <c r="T52" s="45"/>
      <c r="U52" s="123"/>
      <c r="V52" s="123"/>
      <c r="W52" s="44"/>
      <c r="X52" s="71"/>
      <c r="Y52" s="42"/>
      <c r="Z52" s="44"/>
      <c r="AA52" s="45"/>
      <c r="AB52" s="46"/>
      <c r="AC52" s="47" t="str">
        <f t="shared" si="91"/>
        <v/>
      </c>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128"/>
      <c r="BQ52" s="48"/>
      <c r="BR52" s="48"/>
      <c r="BS52" s="48"/>
      <c r="BT52" s="48"/>
      <c r="BU52" s="48"/>
      <c r="BV52" s="48"/>
      <c r="BW52" s="48"/>
      <c r="BX52" s="48"/>
      <c r="BY52" s="48"/>
      <c r="BZ52" s="263"/>
      <c r="CA52" s="48"/>
      <c r="CB52" s="48"/>
      <c r="CC52" s="48"/>
      <c r="CD52" s="48"/>
      <c r="CE52" s="48"/>
      <c r="CF52" s="48"/>
      <c r="CG52" s="48"/>
      <c r="CH52" s="48"/>
      <c r="CI52" s="48"/>
      <c r="CJ52" s="48"/>
      <c r="CK52" s="48"/>
      <c r="CL52" s="48"/>
      <c r="CM52" s="48"/>
      <c r="CN52" s="48"/>
      <c r="CO52" s="48"/>
      <c r="CP52" s="48"/>
      <c r="CQ52" s="48"/>
      <c r="CR52" s="48"/>
      <c r="CS52" s="128"/>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row>
    <row r="53" spans="1:171" ht="18.75" customHeight="1">
      <c r="A53" s="73">
        <v>0</v>
      </c>
      <c r="B53" s="49"/>
      <c r="C53" s="50"/>
      <c r="D53" s="51"/>
      <c r="E53" s="51"/>
      <c r="F53" s="73"/>
      <c r="G53" s="35"/>
      <c r="H53" s="35"/>
      <c r="I53" s="35">
        <f t="shared" si="92"/>
        <v>224</v>
      </c>
      <c r="J53" s="36" t="str">
        <f t="shared" si="89"/>
        <v>Sat</v>
      </c>
      <c r="K53" s="86" t="e">
        <f t="shared" si="90"/>
        <v>#VALUE!</v>
      </c>
      <c r="L53" s="91" t="e">
        <f t="shared" ref="L53:L84" si="100">IF(((G53+32*7)+Sat)&lt;(G53+(28+P133+Q133+R133+S53)*7)+T53+Sat,(G53+(28+P133+Q133+R133+S53)*7)+T53+Sat,(G53+32*7)+Sat)</f>
        <v>#VALUE!</v>
      </c>
      <c r="M53" s="87"/>
      <c r="N53" s="79">
        <f t="shared" si="94"/>
        <v>0</v>
      </c>
      <c r="O53" s="79">
        <f t="shared" si="95"/>
        <v>0</v>
      </c>
      <c r="P53" s="39" t="str">
        <f t="shared" si="96"/>
        <v/>
      </c>
      <c r="Q53" s="38" t="str">
        <f t="shared" si="97"/>
        <v/>
      </c>
      <c r="R53" s="40" t="str">
        <f t="shared" si="98"/>
        <v/>
      </c>
      <c r="S53" s="41" t="str">
        <f t="shared" si="99"/>
        <v/>
      </c>
      <c r="T53" s="45"/>
      <c r="U53" s="123"/>
      <c r="V53" s="123"/>
      <c r="W53" s="44"/>
      <c r="X53" s="71"/>
      <c r="Y53" s="42"/>
      <c r="Z53" s="44"/>
      <c r="AA53" s="45"/>
      <c r="AB53" s="46"/>
      <c r="AC53" s="47" t="str">
        <f t="shared" si="91"/>
        <v/>
      </c>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128"/>
      <c r="BQ53" s="48"/>
      <c r="BR53" s="48"/>
      <c r="BS53" s="48"/>
      <c r="BT53" s="48"/>
      <c r="BU53" s="48"/>
      <c r="BV53" s="48"/>
      <c r="BW53" s="48"/>
      <c r="BX53" s="48"/>
      <c r="BY53" s="48"/>
      <c r="BZ53" s="263"/>
      <c r="CA53" s="48"/>
      <c r="CB53" s="48"/>
      <c r="CC53" s="48"/>
      <c r="CD53" s="48"/>
      <c r="CE53" s="48"/>
      <c r="CF53" s="48"/>
      <c r="CG53" s="48"/>
      <c r="CH53" s="48"/>
      <c r="CI53" s="48"/>
      <c r="CJ53" s="48"/>
      <c r="CK53" s="48"/>
      <c r="CL53" s="48"/>
      <c r="CM53" s="48"/>
      <c r="CN53" s="48"/>
      <c r="CO53" s="48"/>
      <c r="CP53" s="48"/>
      <c r="CQ53" s="48"/>
      <c r="CR53" s="48"/>
      <c r="CS53" s="128"/>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row>
    <row r="54" spans="1:171" ht="18.75" customHeight="1">
      <c r="A54" s="73">
        <v>0</v>
      </c>
      <c r="B54" s="49"/>
      <c r="C54" s="50"/>
      <c r="D54" s="51"/>
      <c r="E54" s="51"/>
      <c r="F54" s="73"/>
      <c r="G54" s="35"/>
      <c r="H54" s="35"/>
      <c r="I54" s="35">
        <f t="shared" si="92"/>
        <v>224</v>
      </c>
      <c r="J54" s="36" t="str">
        <f t="shared" si="89"/>
        <v>Sat</v>
      </c>
      <c r="K54" s="86" t="e">
        <f t="shared" si="90"/>
        <v>#VALUE!</v>
      </c>
      <c r="L54" s="91" t="e">
        <f t="shared" si="100"/>
        <v>#VALUE!</v>
      </c>
      <c r="M54" s="87"/>
      <c r="N54" s="79">
        <f t="shared" si="94"/>
        <v>0</v>
      </c>
      <c r="O54" s="79">
        <f t="shared" si="95"/>
        <v>0</v>
      </c>
      <c r="P54" s="39" t="str">
        <f t="shared" si="96"/>
        <v/>
      </c>
      <c r="Q54" s="38" t="str">
        <f t="shared" si="97"/>
        <v/>
      </c>
      <c r="R54" s="40" t="str">
        <f t="shared" si="98"/>
        <v/>
      </c>
      <c r="S54" s="41" t="str">
        <f t="shared" si="99"/>
        <v/>
      </c>
      <c r="T54" s="45"/>
      <c r="U54" s="123"/>
      <c r="V54" s="123"/>
      <c r="W54" s="44"/>
      <c r="X54" s="71"/>
      <c r="Y54" s="42"/>
      <c r="Z54" s="44"/>
      <c r="AA54" s="45"/>
      <c r="AB54" s="46"/>
      <c r="AC54" s="47" t="str">
        <f t="shared" si="91"/>
        <v/>
      </c>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128"/>
      <c r="BQ54" s="48"/>
      <c r="BR54" s="48"/>
      <c r="BS54" s="48"/>
      <c r="BT54" s="48"/>
      <c r="BU54" s="48"/>
      <c r="BV54" s="48"/>
      <c r="BW54" s="48"/>
      <c r="BX54" s="48"/>
      <c r="BY54" s="48"/>
      <c r="BZ54" s="263"/>
      <c r="CA54" s="48"/>
      <c r="CB54" s="48"/>
      <c r="CC54" s="48"/>
      <c r="CD54" s="48"/>
      <c r="CE54" s="48"/>
      <c r="CF54" s="48"/>
      <c r="CG54" s="48"/>
      <c r="CH54" s="48"/>
      <c r="CI54" s="48"/>
      <c r="CJ54" s="48"/>
      <c r="CK54" s="48"/>
      <c r="CL54" s="48"/>
      <c r="CM54" s="48"/>
      <c r="CN54" s="48"/>
      <c r="CO54" s="48"/>
      <c r="CP54" s="48"/>
      <c r="CQ54" s="48"/>
      <c r="CR54" s="48"/>
      <c r="CS54" s="128"/>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row>
    <row r="55" spans="1:171" ht="18.75" customHeight="1">
      <c r="A55" s="73">
        <v>0</v>
      </c>
      <c r="B55" s="50"/>
      <c r="C55" s="50"/>
      <c r="D55" s="50"/>
      <c r="E55" s="51"/>
      <c r="F55" s="73"/>
      <c r="G55" s="35"/>
      <c r="H55" s="64"/>
      <c r="I55" s="35">
        <f t="shared" si="92"/>
        <v>224</v>
      </c>
      <c r="J55" s="36" t="str">
        <f t="shared" si="89"/>
        <v>Sat</v>
      </c>
      <c r="K55" s="86" t="e">
        <f t="shared" si="90"/>
        <v>#VALUE!</v>
      </c>
      <c r="L55" s="91" t="e">
        <f t="shared" si="100"/>
        <v>#VALUE!</v>
      </c>
      <c r="M55" s="87"/>
      <c r="N55" s="79">
        <f t="shared" si="94"/>
        <v>0</v>
      </c>
      <c r="O55" s="79">
        <f t="shared" si="95"/>
        <v>0</v>
      </c>
      <c r="P55" s="39" t="str">
        <f t="shared" si="96"/>
        <v/>
      </c>
      <c r="Q55" s="38" t="str">
        <f t="shared" si="97"/>
        <v/>
      </c>
      <c r="R55" s="40" t="str">
        <f t="shared" si="98"/>
        <v/>
      </c>
      <c r="S55" s="41" t="str">
        <f t="shared" si="99"/>
        <v/>
      </c>
      <c r="T55" s="45"/>
      <c r="U55" s="123"/>
      <c r="V55" s="123"/>
      <c r="W55" s="44"/>
      <c r="X55" s="71"/>
      <c r="Y55" s="42"/>
      <c r="Z55" s="44"/>
      <c r="AA55" s="45"/>
      <c r="AB55" s="46"/>
      <c r="AC55" s="47" t="str">
        <f t="shared" si="91"/>
        <v/>
      </c>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128"/>
      <c r="BQ55" s="48"/>
      <c r="BR55" s="48"/>
      <c r="BS55" s="48"/>
      <c r="BT55" s="48"/>
      <c r="BU55" s="48"/>
      <c r="BV55" s="48"/>
      <c r="BW55" s="48"/>
      <c r="BX55" s="48"/>
      <c r="BY55" s="48"/>
      <c r="BZ55" s="263"/>
      <c r="CA55" s="48"/>
      <c r="CB55" s="48"/>
      <c r="CC55" s="48"/>
      <c r="CD55" s="48"/>
      <c r="CE55" s="48"/>
      <c r="CF55" s="48"/>
      <c r="CG55" s="48"/>
      <c r="CH55" s="48"/>
      <c r="CI55" s="48"/>
      <c r="CJ55" s="48"/>
      <c r="CK55" s="48"/>
      <c r="CL55" s="48"/>
      <c r="CM55" s="48"/>
      <c r="CN55" s="48"/>
      <c r="CO55" s="48"/>
      <c r="CP55" s="48"/>
      <c r="CQ55" s="48"/>
      <c r="CR55" s="48"/>
      <c r="CS55" s="128"/>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row>
    <row r="56" spans="1:171" ht="18.75" customHeight="1">
      <c r="A56" s="73">
        <v>0</v>
      </c>
      <c r="B56" s="50"/>
      <c r="C56" s="50"/>
      <c r="D56" s="50"/>
      <c r="E56" s="51"/>
      <c r="F56" s="73"/>
      <c r="G56" s="35"/>
      <c r="H56" s="64"/>
      <c r="I56" s="35">
        <f t="shared" si="92"/>
        <v>224</v>
      </c>
      <c r="J56" s="36" t="str">
        <f t="shared" si="89"/>
        <v>Sat</v>
      </c>
      <c r="K56" s="86" t="e">
        <f t="shared" si="90"/>
        <v>#VALUE!</v>
      </c>
      <c r="L56" s="91" t="e">
        <f t="shared" si="100"/>
        <v>#VALUE!</v>
      </c>
      <c r="M56" s="87"/>
      <c r="N56" s="79">
        <f t="shared" si="94"/>
        <v>0</v>
      </c>
      <c r="O56" s="79">
        <f t="shared" si="95"/>
        <v>0</v>
      </c>
      <c r="P56" s="39" t="str">
        <f t="shared" si="96"/>
        <v/>
      </c>
      <c r="Q56" s="38" t="str">
        <f t="shared" si="97"/>
        <v/>
      </c>
      <c r="R56" s="40" t="str">
        <f t="shared" si="98"/>
        <v/>
      </c>
      <c r="S56" s="41" t="str">
        <f t="shared" si="99"/>
        <v/>
      </c>
      <c r="T56" s="45"/>
      <c r="U56" s="123"/>
      <c r="V56" s="123"/>
      <c r="W56" s="44"/>
      <c r="X56" s="71"/>
      <c r="Y56" s="42"/>
      <c r="Z56" s="44"/>
      <c r="AA56" s="45"/>
      <c r="AB56" s="46"/>
      <c r="AC56" s="47" t="str">
        <f t="shared" si="91"/>
        <v/>
      </c>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128"/>
      <c r="BQ56" s="48"/>
      <c r="BR56" s="48"/>
      <c r="BS56" s="48"/>
      <c r="BT56" s="48"/>
      <c r="BU56" s="48"/>
      <c r="BV56" s="48"/>
      <c r="BW56" s="48"/>
      <c r="BX56" s="48"/>
      <c r="BY56" s="48"/>
      <c r="BZ56" s="263"/>
      <c r="CA56" s="48"/>
      <c r="CB56" s="48"/>
      <c r="CC56" s="48"/>
      <c r="CD56" s="48"/>
      <c r="CE56" s="48"/>
      <c r="CF56" s="48"/>
      <c r="CG56" s="48"/>
      <c r="CH56" s="48"/>
      <c r="CI56" s="48"/>
      <c r="CJ56" s="48"/>
      <c r="CK56" s="48"/>
      <c r="CL56" s="48"/>
      <c r="CM56" s="48"/>
      <c r="CN56" s="48"/>
      <c r="CO56" s="48"/>
      <c r="CP56" s="48"/>
      <c r="CQ56" s="48"/>
      <c r="CR56" s="48"/>
      <c r="CS56" s="128"/>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row>
    <row r="57" spans="1:171" ht="18.75" customHeight="1">
      <c r="A57" s="73">
        <v>0</v>
      </c>
      <c r="B57" s="49"/>
      <c r="C57" s="50"/>
      <c r="D57" s="51"/>
      <c r="E57" s="51"/>
      <c r="F57" s="73"/>
      <c r="G57" s="35"/>
      <c r="H57" s="35"/>
      <c r="I57" s="35">
        <f t="shared" si="92"/>
        <v>224</v>
      </c>
      <c r="J57" s="36" t="str">
        <f t="shared" si="89"/>
        <v>Sat</v>
      </c>
      <c r="K57" s="86" t="e">
        <f t="shared" si="90"/>
        <v>#VALUE!</v>
      </c>
      <c r="L57" s="91" t="e">
        <f t="shared" si="100"/>
        <v>#VALUE!</v>
      </c>
      <c r="M57" s="87"/>
      <c r="N57" s="79">
        <f t="shared" si="94"/>
        <v>0</v>
      </c>
      <c r="O57" s="79">
        <f t="shared" si="95"/>
        <v>0</v>
      </c>
      <c r="P57" s="39" t="str">
        <f t="shared" si="96"/>
        <v/>
      </c>
      <c r="Q57" s="38" t="str">
        <f t="shared" si="97"/>
        <v/>
      </c>
      <c r="R57" s="40" t="str">
        <f t="shared" si="98"/>
        <v/>
      </c>
      <c r="S57" s="41" t="str">
        <f t="shared" si="99"/>
        <v/>
      </c>
      <c r="T57" s="45"/>
      <c r="U57" s="123"/>
      <c r="V57" s="123"/>
      <c r="W57" s="44"/>
      <c r="X57" s="71"/>
      <c r="Y57" s="42"/>
      <c r="Z57" s="44"/>
      <c r="AA57" s="45"/>
      <c r="AB57" s="46"/>
      <c r="AC57" s="47" t="str">
        <f t="shared" ref="AC57:AC88" si="101">IF(Y57+AB57=0,"",Y57+AB57)</f>
        <v/>
      </c>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128"/>
      <c r="BQ57" s="48"/>
      <c r="BR57" s="48"/>
      <c r="BS57" s="48"/>
      <c r="BT57" s="48"/>
      <c r="BU57" s="48"/>
      <c r="BV57" s="48"/>
      <c r="BW57" s="48"/>
      <c r="BX57" s="48"/>
      <c r="BY57" s="48"/>
      <c r="BZ57" s="263"/>
      <c r="CA57" s="48"/>
      <c r="CB57" s="48"/>
      <c r="CC57" s="48"/>
      <c r="CD57" s="48"/>
      <c r="CE57" s="48"/>
      <c r="CF57" s="48"/>
      <c r="CG57" s="48"/>
      <c r="CH57" s="48"/>
      <c r="CI57" s="48"/>
      <c r="CJ57" s="48"/>
      <c r="CK57" s="48"/>
      <c r="CL57" s="48"/>
      <c r="CM57" s="48"/>
      <c r="CN57" s="48"/>
      <c r="CO57" s="48"/>
      <c r="CP57" s="48"/>
      <c r="CQ57" s="48"/>
      <c r="CR57" s="48"/>
      <c r="CS57" s="128"/>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row>
    <row r="58" spans="1:171" ht="18.75" customHeight="1">
      <c r="A58" s="73">
        <v>0</v>
      </c>
      <c r="B58" s="65"/>
      <c r="C58" s="50"/>
      <c r="D58" s="51"/>
      <c r="E58" s="51"/>
      <c r="F58" s="73"/>
      <c r="G58" s="35"/>
      <c r="H58" s="35"/>
      <c r="I58" s="35">
        <f t="shared" si="92"/>
        <v>224</v>
      </c>
      <c r="J58" s="36" t="str">
        <f t="shared" si="89"/>
        <v>Sat</v>
      </c>
      <c r="K58" s="86" t="e">
        <f t="shared" si="90"/>
        <v>#VALUE!</v>
      </c>
      <c r="L58" s="91" t="e">
        <f t="shared" si="100"/>
        <v>#VALUE!</v>
      </c>
      <c r="M58" s="87"/>
      <c r="N58" s="79">
        <f t="shared" si="94"/>
        <v>0</v>
      </c>
      <c r="O58" s="79">
        <f t="shared" si="95"/>
        <v>0</v>
      </c>
      <c r="P58" s="39" t="str">
        <f t="shared" si="96"/>
        <v/>
      </c>
      <c r="Q58" s="38" t="str">
        <f t="shared" si="97"/>
        <v/>
      </c>
      <c r="R58" s="40" t="str">
        <f t="shared" si="98"/>
        <v/>
      </c>
      <c r="S58" s="41" t="str">
        <f t="shared" si="99"/>
        <v/>
      </c>
      <c r="T58" s="45"/>
      <c r="U58" s="123"/>
      <c r="V58" s="123"/>
      <c r="W58" s="44"/>
      <c r="X58" s="71"/>
      <c r="Y58" s="42"/>
      <c r="Z58" s="44"/>
      <c r="AA58" s="45"/>
      <c r="AB58" s="46"/>
      <c r="AC58" s="47" t="str">
        <f t="shared" si="101"/>
        <v/>
      </c>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128"/>
      <c r="BQ58" s="48"/>
      <c r="BR58" s="48"/>
      <c r="BS58" s="48"/>
      <c r="BT58" s="48"/>
      <c r="BU58" s="48"/>
      <c r="BV58" s="48"/>
      <c r="BW58" s="48"/>
      <c r="BX58" s="48"/>
      <c r="BY58" s="48"/>
      <c r="BZ58" s="263"/>
      <c r="CA58" s="48"/>
      <c r="CB58" s="48"/>
      <c r="CC58" s="48"/>
      <c r="CD58" s="48"/>
      <c r="CE58" s="48"/>
      <c r="CF58" s="48"/>
      <c r="CG58" s="48"/>
      <c r="CH58" s="48"/>
      <c r="CI58" s="48"/>
      <c r="CJ58" s="48"/>
      <c r="CK58" s="48"/>
      <c r="CL58" s="48"/>
      <c r="CM58" s="48"/>
      <c r="CN58" s="48"/>
      <c r="CO58" s="48"/>
      <c r="CP58" s="48"/>
      <c r="CQ58" s="48"/>
      <c r="CR58" s="48"/>
      <c r="CS58" s="128"/>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row>
    <row r="59" spans="1:171" ht="18.75" customHeight="1">
      <c r="A59" s="73">
        <v>0</v>
      </c>
      <c r="B59" s="65"/>
      <c r="C59" s="50"/>
      <c r="D59" s="51"/>
      <c r="E59" s="51"/>
      <c r="F59" s="73"/>
      <c r="G59" s="35"/>
      <c r="H59" s="35"/>
      <c r="I59" s="35">
        <f t="shared" si="92"/>
        <v>224</v>
      </c>
      <c r="J59" s="36" t="str">
        <f t="shared" si="89"/>
        <v>Sat</v>
      </c>
      <c r="K59" s="86" t="e">
        <f t="shared" si="90"/>
        <v>#VALUE!</v>
      </c>
      <c r="L59" s="91" t="e">
        <f t="shared" si="100"/>
        <v>#VALUE!</v>
      </c>
      <c r="M59" s="87"/>
      <c r="N59" s="79">
        <f t="shared" si="94"/>
        <v>0</v>
      </c>
      <c r="O59" s="79">
        <f t="shared" si="95"/>
        <v>0</v>
      </c>
      <c r="P59" s="39" t="str">
        <f t="shared" si="96"/>
        <v/>
      </c>
      <c r="Q59" s="38" t="str">
        <f t="shared" si="97"/>
        <v/>
      </c>
      <c r="R59" s="40" t="str">
        <f t="shared" si="98"/>
        <v/>
      </c>
      <c r="S59" s="41" t="str">
        <f t="shared" si="99"/>
        <v/>
      </c>
      <c r="T59" s="45"/>
      <c r="U59" s="123"/>
      <c r="V59" s="123"/>
      <c r="W59" s="44"/>
      <c r="X59" s="71"/>
      <c r="Y59" s="42"/>
      <c r="Z59" s="44"/>
      <c r="AA59" s="45"/>
      <c r="AB59" s="46"/>
      <c r="AC59" s="47" t="str">
        <f t="shared" si="101"/>
        <v/>
      </c>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128"/>
      <c r="BQ59" s="48"/>
      <c r="BR59" s="48"/>
      <c r="BS59" s="48"/>
      <c r="BT59" s="48"/>
      <c r="BU59" s="48"/>
      <c r="BV59" s="48"/>
      <c r="BW59" s="48"/>
      <c r="BX59" s="48"/>
      <c r="BY59" s="48"/>
      <c r="BZ59" s="263"/>
      <c r="CA59" s="48"/>
      <c r="CB59" s="48"/>
      <c r="CC59" s="48"/>
      <c r="CD59" s="48"/>
      <c r="CE59" s="48"/>
      <c r="CF59" s="48"/>
      <c r="CG59" s="48"/>
      <c r="CH59" s="48"/>
      <c r="CI59" s="48"/>
      <c r="CJ59" s="48"/>
      <c r="CK59" s="48"/>
      <c r="CL59" s="48"/>
      <c r="CM59" s="48"/>
      <c r="CN59" s="48"/>
      <c r="CO59" s="48"/>
      <c r="CP59" s="48"/>
      <c r="CQ59" s="48"/>
      <c r="CR59" s="48"/>
      <c r="CS59" s="128"/>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row>
    <row r="60" spans="1:171" ht="18.75" customHeight="1">
      <c r="A60" s="73">
        <v>0</v>
      </c>
      <c r="B60" s="65"/>
      <c r="C60" s="50"/>
      <c r="D60" s="51"/>
      <c r="E60" s="51"/>
      <c r="F60" s="73"/>
      <c r="G60" s="35"/>
      <c r="H60" s="35"/>
      <c r="I60" s="35">
        <f t="shared" si="92"/>
        <v>224</v>
      </c>
      <c r="J60" s="36" t="str">
        <f t="shared" si="89"/>
        <v>Sat</v>
      </c>
      <c r="K60" s="86" t="e">
        <f t="shared" si="90"/>
        <v>#VALUE!</v>
      </c>
      <c r="L60" s="91" t="e">
        <f t="shared" si="100"/>
        <v>#VALUE!</v>
      </c>
      <c r="M60" s="87"/>
      <c r="N60" s="79">
        <f t="shared" si="94"/>
        <v>0</v>
      </c>
      <c r="O60" s="79">
        <f t="shared" si="95"/>
        <v>0</v>
      </c>
      <c r="P60" s="39" t="str">
        <f t="shared" si="96"/>
        <v/>
      </c>
      <c r="Q60" s="38" t="str">
        <f t="shared" si="97"/>
        <v/>
      </c>
      <c r="R60" s="40" t="str">
        <f t="shared" si="98"/>
        <v/>
      </c>
      <c r="S60" s="41" t="str">
        <f t="shared" si="99"/>
        <v/>
      </c>
      <c r="T60" s="45"/>
      <c r="U60" s="123"/>
      <c r="V60" s="123"/>
      <c r="W60" s="44"/>
      <c r="X60" s="71"/>
      <c r="Y60" s="42"/>
      <c r="Z60" s="44"/>
      <c r="AA60" s="45"/>
      <c r="AB60" s="46"/>
      <c r="AC60" s="47" t="str">
        <f t="shared" si="101"/>
        <v/>
      </c>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128"/>
      <c r="BQ60" s="48"/>
      <c r="BR60" s="48"/>
      <c r="BS60" s="48"/>
      <c r="BT60" s="48"/>
      <c r="BU60" s="48"/>
      <c r="BV60" s="48"/>
      <c r="BW60" s="48"/>
      <c r="BX60" s="48"/>
      <c r="BY60" s="48"/>
      <c r="BZ60" s="263"/>
      <c r="CA60" s="48"/>
      <c r="CB60" s="48"/>
      <c r="CC60" s="48"/>
      <c r="CD60" s="48"/>
      <c r="CE60" s="48"/>
      <c r="CF60" s="48"/>
      <c r="CG60" s="48"/>
      <c r="CH60" s="48"/>
      <c r="CI60" s="48"/>
      <c r="CJ60" s="48"/>
      <c r="CK60" s="48"/>
      <c r="CL60" s="48"/>
      <c r="CM60" s="48"/>
      <c r="CN60" s="48"/>
      <c r="CO60" s="48"/>
      <c r="CP60" s="48"/>
      <c r="CQ60" s="48"/>
      <c r="CR60" s="48"/>
      <c r="CS60" s="128"/>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row>
    <row r="61" spans="1:171" ht="18.75" customHeight="1">
      <c r="A61" s="73">
        <v>0</v>
      </c>
      <c r="B61" s="65"/>
      <c r="C61" s="50"/>
      <c r="D61" s="51"/>
      <c r="E61" s="51"/>
      <c r="F61" s="73"/>
      <c r="G61" s="35"/>
      <c r="H61" s="35"/>
      <c r="I61" s="35">
        <f t="shared" si="92"/>
        <v>224</v>
      </c>
      <c r="J61" s="36" t="str">
        <f t="shared" si="89"/>
        <v>Sat</v>
      </c>
      <c r="K61" s="86" t="e">
        <f t="shared" si="90"/>
        <v>#VALUE!</v>
      </c>
      <c r="L61" s="91" t="e">
        <f t="shared" si="100"/>
        <v>#VALUE!</v>
      </c>
      <c r="M61" s="87"/>
      <c r="N61" s="79">
        <f t="shared" si="94"/>
        <v>0</v>
      </c>
      <c r="O61" s="79">
        <f t="shared" si="95"/>
        <v>0</v>
      </c>
      <c r="P61" s="39" t="str">
        <f t="shared" si="96"/>
        <v/>
      </c>
      <c r="Q61" s="38" t="str">
        <f t="shared" si="97"/>
        <v/>
      </c>
      <c r="R61" s="40" t="str">
        <f t="shared" si="98"/>
        <v/>
      </c>
      <c r="S61" s="41" t="str">
        <f t="shared" si="99"/>
        <v/>
      </c>
      <c r="T61" s="45"/>
      <c r="U61" s="123"/>
      <c r="V61" s="123"/>
      <c r="W61" s="44"/>
      <c r="X61" s="71"/>
      <c r="Y61" s="42"/>
      <c r="Z61" s="44"/>
      <c r="AA61" s="45"/>
      <c r="AB61" s="46"/>
      <c r="AC61" s="47" t="str">
        <f t="shared" si="101"/>
        <v/>
      </c>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128"/>
      <c r="BQ61" s="48"/>
      <c r="BR61" s="48"/>
      <c r="BS61" s="48"/>
      <c r="BT61" s="48"/>
      <c r="BU61" s="48"/>
      <c r="BV61" s="48"/>
      <c r="BW61" s="48"/>
      <c r="BX61" s="48"/>
      <c r="BY61" s="48"/>
      <c r="BZ61" s="263"/>
      <c r="CA61" s="48"/>
      <c r="CB61" s="48"/>
      <c r="CC61" s="48"/>
      <c r="CD61" s="48"/>
      <c r="CE61" s="48"/>
      <c r="CF61" s="48"/>
      <c r="CG61" s="48"/>
      <c r="CH61" s="48"/>
      <c r="CI61" s="48"/>
      <c r="CJ61" s="48"/>
      <c r="CK61" s="48"/>
      <c r="CL61" s="48"/>
      <c r="CM61" s="48"/>
      <c r="CN61" s="48"/>
      <c r="CO61" s="48"/>
      <c r="CP61" s="48"/>
      <c r="CQ61" s="48"/>
      <c r="CR61" s="48"/>
      <c r="CS61" s="128"/>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row>
    <row r="62" spans="1:171" ht="18.75" customHeight="1">
      <c r="A62" s="73">
        <v>0</v>
      </c>
      <c r="B62" s="65"/>
      <c r="C62" s="50"/>
      <c r="D62" s="51"/>
      <c r="E62" s="51"/>
      <c r="F62" s="73"/>
      <c r="G62" s="35"/>
      <c r="H62" s="35"/>
      <c r="I62" s="35">
        <f t="shared" si="92"/>
        <v>224</v>
      </c>
      <c r="J62" s="36" t="str">
        <f t="shared" si="89"/>
        <v>Sat</v>
      </c>
      <c r="K62" s="86" t="e">
        <f t="shared" si="90"/>
        <v>#VALUE!</v>
      </c>
      <c r="L62" s="91" t="e">
        <f t="shared" si="100"/>
        <v>#VALUE!</v>
      </c>
      <c r="M62" s="87"/>
      <c r="N62" s="79">
        <f t="shared" si="94"/>
        <v>0</v>
      </c>
      <c r="O62" s="79">
        <f t="shared" si="95"/>
        <v>0</v>
      </c>
      <c r="P62" s="39" t="str">
        <f t="shared" si="96"/>
        <v/>
      </c>
      <c r="Q62" s="38" t="str">
        <f t="shared" si="97"/>
        <v/>
      </c>
      <c r="R62" s="40" t="str">
        <f t="shared" si="98"/>
        <v/>
      </c>
      <c r="S62" s="41" t="str">
        <f t="shared" si="99"/>
        <v/>
      </c>
      <c r="T62" s="45"/>
      <c r="U62" s="123"/>
      <c r="V62" s="123"/>
      <c r="W62" s="44"/>
      <c r="X62" s="71"/>
      <c r="Y62" s="42"/>
      <c r="Z62" s="44"/>
      <c r="AA62" s="45"/>
      <c r="AB62" s="46"/>
      <c r="AC62" s="47" t="str">
        <f t="shared" si="101"/>
        <v/>
      </c>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128"/>
      <c r="BQ62" s="48"/>
      <c r="BR62" s="48"/>
      <c r="BS62" s="48"/>
      <c r="BT62" s="48"/>
      <c r="BU62" s="48"/>
      <c r="BV62" s="48"/>
      <c r="BW62" s="48"/>
      <c r="BX62" s="48"/>
      <c r="BY62" s="48"/>
      <c r="BZ62" s="263"/>
      <c r="CA62" s="48"/>
      <c r="CB62" s="48"/>
      <c r="CC62" s="48"/>
      <c r="CD62" s="48"/>
      <c r="CE62" s="48"/>
      <c r="CF62" s="48"/>
      <c r="CG62" s="48"/>
      <c r="CH62" s="48"/>
      <c r="CI62" s="48"/>
      <c r="CJ62" s="48"/>
      <c r="CK62" s="48"/>
      <c r="CL62" s="48"/>
      <c r="CM62" s="48"/>
      <c r="CN62" s="48"/>
      <c r="CO62" s="48"/>
      <c r="CP62" s="48"/>
      <c r="CQ62" s="48"/>
      <c r="CR62" s="48"/>
      <c r="CS62" s="128"/>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row>
    <row r="63" spans="1:171" ht="18.75" customHeight="1">
      <c r="A63" s="73">
        <v>0</v>
      </c>
      <c r="B63" s="65"/>
      <c r="C63" s="50"/>
      <c r="D63" s="51"/>
      <c r="E63" s="51"/>
      <c r="F63" s="73"/>
      <c r="G63" s="35"/>
      <c r="H63" s="35"/>
      <c r="I63" s="35">
        <f t="shared" si="92"/>
        <v>224</v>
      </c>
      <c r="J63" s="36" t="str">
        <f t="shared" si="89"/>
        <v>Sat</v>
      </c>
      <c r="K63" s="86" t="e">
        <f t="shared" si="90"/>
        <v>#VALUE!</v>
      </c>
      <c r="L63" s="91" t="e">
        <f t="shared" si="100"/>
        <v>#VALUE!</v>
      </c>
      <c r="M63" s="87"/>
      <c r="N63" s="79">
        <f t="shared" si="94"/>
        <v>0</v>
      </c>
      <c r="O63" s="79">
        <f t="shared" si="95"/>
        <v>0</v>
      </c>
      <c r="P63" s="39" t="str">
        <f t="shared" si="96"/>
        <v/>
      </c>
      <c r="Q63" s="38" t="str">
        <f t="shared" si="97"/>
        <v/>
      </c>
      <c r="R63" s="40" t="str">
        <f t="shared" si="98"/>
        <v/>
      </c>
      <c r="S63" s="41" t="str">
        <f t="shared" si="99"/>
        <v/>
      </c>
      <c r="T63" s="45"/>
      <c r="U63" s="123"/>
      <c r="V63" s="123"/>
      <c r="W63" s="44"/>
      <c r="X63" s="71"/>
      <c r="Y63" s="42"/>
      <c r="Z63" s="44"/>
      <c r="AA63" s="45"/>
      <c r="AB63" s="46"/>
      <c r="AC63" s="47" t="str">
        <f t="shared" si="101"/>
        <v/>
      </c>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128"/>
      <c r="BQ63" s="48"/>
      <c r="BR63" s="48"/>
      <c r="BS63" s="48"/>
      <c r="BT63" s="48"/>
      <c r="BU63" s="48"/>
      <c r="BV63" s="48"/>
      <c r="BW63" s="48"/>
      <c r="BX63" s="48"/>
      <c r="BY63" s="48"/>
      <c r="BZ63" s="263"/>
      <c r="CA63" s="48"/>
      <c r="CB63" s="48"/>
      <c r="CC63" s="48"/>
      <c r="CD63" s="48"/>
      <c r="CE63" s="48"/>
      <c r="CF63" s="48"/>
      <c r="CG63" s="48"/>
      <c r="CH63" s="48"/>
      <c r="CI63" s="48"/>
      <c r="CJ63" s="48"/>
      <c r="CK63" s="48"/>
      <c r="CL63" s="48"/>
      <c r="CM63" s="48"/>
      <c r="CN63" s="48"/>
      <c r="CO63" s="48"/>
      <c r="CP63" s="48"/>
      <c r="CQ63" s="48"/>
      <c r="CR63" s="48"/>
      <c r="CS63" s="128"/>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row>
    <row r="64" spans="1:171" ht="18.75" customHeight="1">
      <c r="A64" s="73">
        <v>0</v>
      </c>
      <c r="B64" s="65"/>
      <c r="C64" s="50"/>
      <c r="D64" s="51"/>
      <c r="E64" s="51"/>
      <c r="F64" s="73"/>
      <c r="G64" s="35"/>
      <c r="H64" s="35"/>
      <c r="I64" s="35">
        <f t="shared" si="92"/>
        <v>224</v>
      </c>
      <c r="J64" s="36" t="str">
        <f t="shared" si="89"/>
        <v>Sat</v>
      </c>
      <c r="K64" s="86" t="e">
        <f t="shared" si="90"/>
        <v>#VALUE!</v>
      </c>
      <c r="L64" s="91" t="e">
        <f t="shared" si="100"/>
        <v>#VALUE!</v>
      </c>
      <c r="M64" s="87"/>
      <c r="N64" s="79">
        <f t="shared" si="94"/>
        <v>0</v>
      </c>
      <c r="O64" s="79">
        <f t="shared" si="95"/>
        <v>0</v>
      </c>
      <c r="P64" s="39" t="str">
        <f t="shared" si="96"/>
        <v/>
      </c>
      <c r="Q64" s="38" t="str">
        <f t="shared" si="97"/>
        <v/>
      </c>
      <c r="R64" s="40" t="str">
        <f t="shared" si="98"/>
        <v/>
      </c>
      <c r="S64" s="41" t="str">
        <f t="shared" si="99"/>
        <v/>
      </c>
      <c r="T64" s="45"/>
      <c r="U64" s="123"/>
      <c r="V64" s="123"/>
      <c r="W64" s="44"/>
      <c r="X64" s="71"/>
      <c r="Y64" s="42"/>
      <c r="Z64" s="44"/>
      <c r="AA64" s="45"/>
      <c r="AB64" s="46"/>
      <c r="AC64" s="47" t="str">
        <f t="shared" si="101"/>
        <v/>
      </c>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128"/>
      <c r="BQ64" s="48"/>
      <c r="BR64" s="48"/>
      <c r="BS64" s="48"/>
      <c r="BT64" s="48"/>
      <c r="BU64" s="48"/>
      <c r="BV64" s="48"/>
      <c r="BW64" s="48"/>
      <c r="BX64" s="48"/>
      <c r="BY64" s="48"/>
      <c r="BZ64" s="263"/>
      <c r="CA64" s="48"/>
      <c r="CB64" s="48"/>
      <c r="CC64" s="48"/>
      <c r="CD64" s="48"/>
      <c r="CE64" s="48"/>
      <c r="CF64" s="48"/>
      <c r="CG64" s="48"/>
      <c r="CH64" s="48"/>
      <c r="CI64" s="48"/>
      <c r="CJ64" s="48"/>
      <c r="CK64" s="48"/>
      <c r="CL64" s="48"/>
      <c r="CM64" s="48"/>
      <c r="CN64" s="48"/>
      <c r="CO64" s="48"/>
      <c r="CP64" s="48"/>
      <c r="CQ64" s="48"/>
      <c r="CR64" s="48"/>
      <c r="CS64" s="128"/>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row>
    <row r="65" spans="1:171" ht="18.75" customHeight="1">
      <c r="A65" s="73">
        <v>0</v>
      </c>
      <c r="B65" s="65"/>
      <c r="C65" s="50"/>
      <c r="D65" s="51"/>
      <c r="E65" s="51"/>
      <c r="F65" s="73"/>
      <c r="G65" s="35"/>
      <c r="H65" s="35"/>
      <c r="I65" s="35">
        <f t="shared" si="92"/>
        <v>224</v>
      </c>
      <c r="J65" s="36" t="str">
        <f t="shared" si="89"/>
        <v>Sat</v>
      </c>
      <c r="K65" s="86" t="e">
        <f t="shared" si="90"/>
        <v>#VALUE!</v>
      </c>
      <c r="L65" s="91" t="e">
        <f t="shared" si="100"/>
        <v>#VALUE!</v>
      </c>
      <c r="M65" s="87"/>
      <c r="N65" s="79">
        <f t="shared" si="94"/>
        <v>0</v>
      </c>
      <c r="O65" s="79">
        <f t="shared" si="95"/>
        <v>0</v>
      </c>
      <c r="P65" s="39" t="str">
        <f t="shared" si="96"/>
        <v/>
      </c>
      <c r="Q65" s="38" t="str">
        <f t="shared" si="97"/>
        <v/>
      </c>
      <c r="R65" s="40" t="str">
        <f t="shared" si="98"/>
        <v/>
      </c>
      <c r="S65" s="41" t="str">
        <f t="shared" si="99"/>
        <v/>
      </c>
      <c r="T65" s="45"/>
      <c r="U65" s="123"/>
      <c r="V65" s="123"/>
      <c r="W65" s="44"/>
      <c r="X65" s="71"/>
      <c r="Y65" s="42"/>
      <c r="Z65" s="44"/>
      <c r="AA65" s="45"/>
      <c r="AB65" s="46"/>
      <c r="AC65" s="47" t="str">
        <f t="shared" si="101"/>
        <v/>
      </c>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128"/>
      <c r="BQ65" s="48"/>
      <c r="BR65" s="48"/>
      <c r="BS65" s="48"/>
      <c r="BT65" s="48"/>
      <c r="BU65" s="48"/>
      <c r="BV65" s="48"/>
      <c r="BW65" s="48"/>
      <c r="BX65" s="48"/>
      <c r="BY65" s="48"/>
      <c r="BZ65" s="263"/>
      <c r="CA65" s="48"/>
      <c r="CB65" s="48"/>
      <c r="CC65" s="48"/>
      <c r="CD65" s="48"/>
      <c r="CE65" s="48"/>
      <c r="CF65" s="48"/>
      <c r="CG65" s="48"/>
      <c r="CH65" s="48"/>
      <c r="CI65" s="48"/>
      <c r="CJ65" s="48"/>
      <c r="CK65" s="48"/>
      <c r="CL65" s="48"/>
      <c r="CM65" s="48"/>
      <c r="CN65" s="48"/>
      <c r="CO65" s="48"/>
      <c r="CP65" s="48"/>
      <c r="CQ65" s="48"/>
      <c r="CR65" s="48"/>
      <c r="CS65" s="128"/>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row>
    <row r="66" spans="1:171" ht="18.75" customHeight="1">
      <c r="A66" s="73">
        <v>0</v>
      </c>
      <c r="B66" s="65"/>
      <c r="C66" s="50"/>
      <c r="D66" s="51"/>
      <c r="E66" s="51"/>
      <c r="F66" s="73"/>
      <c r="G66" s="35"/>
      <c r="H66" s="35"/>
      <c r="I66" s="35">
        <f t="shared" si="92"/>
        <v>224</v>
      </c>
      <c r="J66" s="36" t="str">
        <f t="shared" si="89"/>
        <v>Sat</v>
      </c>
      <c r="K66" s="86" t="e">
        <f t="shared" si="90"/>
        <v>#VALUE!</v>
      </c>
      <c r="L66" s="91" t="e">
        <f t="shared" si="100"/>
        <v>#VALUE!</v>
      </c>
      <c r="M66" s="87"/>
      <c r="N66" s="79">
        <f t="shared" si="94"/>
        <v>0</v>
      </c>
      <c r="O66" s="79">
        <f t="shared" si="95"/>
        <v>0</v>
      </c>
      <c r="P66" s="39" t="str">
        <f t="shared" si="96"/>
        <v/>
      </c>
      <c r="Q66" s="38" t="str">
        <f t="shared" si="97"/>
        <v/>
      </c>
      <c r="R66" s="40" t="str">
        <f t="shared" si="98"/>
        <v/>
      </c>
      <c r="S66" s="41" t="str">
        <f t="shared" si="99"/>
        <v/>
      </c>
      <c r="T66" s="45"/>
      <c r="U66" s="123"/>
      <c r="V66" s="123"/>
      <c r="W66" s="44"/>
      <c r="X66" s="71"/>
      <c r="Y66" s="42"/>
      <c r="Z66" s="44"/>
      <c r="AA66" s="45"/>
      <c r="AB66" s="46"/>
      <c r="AC66" s="47" t="str">
        <f t="shared" si="101"/>
        <v/>
      </c>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128"/>
      <c r="BQ66" s="48"/>
      <c r="BR66" s="48"/>
      <c r="BS66" s="48"/>
      <c r="BT66" s="48"/>
      <c r="BU66" s="48"/>
      <c r="BV66" s="48"/>
      <c r="BW66" s="48"/>
      <c r="BX66" s="48"/>
      <c r="BY66" s="48"/>
      <c r="BZ66" s="263"/>
      <c r="CA66" s="48"/>
      <c r="CB66" s="48"/>
      <c r="CC66" s="48"/>
      <c r="CD66" s="48"/>
      <c r="CE66" s="48"/>
      <c r="CF66" s="48"/>
      <c r="CG66" s="48"/>
      <c r="CH66" s="48"/>
      <c r="CI66" s="48"/>
      <c r="CJ66" s="48"/>
      <c r="CK66" s="48"/>
      <c r="CL66" s="48"/>
      <c r="CM66" s="48"/>
      <c r="CN66" s="48"/>
      <c r="CO66" s="48"/>
      <c r="CP66" s="48"/>
      <c r="CQ66" s="48"/>
      <c r="CR66" s="48"/>
      <c r="CS66" s="128"/>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row>
    <row r="67" spans="1:171" ht="18.75" customHeight="1">
      <c r="A67" s="73">
        <v>0</v>
      </c>
      <c r="B67" s="65"/>
      <c r="C67" s="50"/>
      <c r="D67" s="51"/>
      <c r="E67" s="51"/>
      <c r="F67" s="73"/>
      <c r="G67" s="35"/>
      <c r="H67" s="35"/>
      <c r="I67" s="35">
        <f t="shared" si="92"/>
        <v>224</v>
      </c>
      <c r="J67" s="36" t="str">
        <f t="shared" si="89"/>
        <v>Sat</v>
      </c>
      <c r="K67" s="86" t="e">
        <f t="shared" si="90"/>
        <v>#VALUE!</v>
      </c>
      <c r="L67" s="91" t="e">
        <f t="shared" si="100"/>
        <v>#VALUE!</v>
      </c>
      <c r="M67" s="87"/>
      <c r="N67" s="79">
        <f t="shared" si="94"/>
        <v>0</v>
      </c>
      <c r="O67" s="79">
        <f t="shared" si="95"/>
        <v>0</v>
      </c>
      <c r="P67" s="39" t="str">
        <f t="shared" si="96"/>
        <v/>
      </c>
      <c r="Q67" s="38" t="str">
        <f t="shared" si="97"/>
        <v/>
      </c>
      <c r="R67" s="40" t="str">
        <f t="shared" si="98"/>
        <v/>
      </c>
      <c r="S67" s="41" t="str">
        <f t="shared" si="99"/>
        <v/>
      </c>
      <c r="T67" s="45"/>
      <c r="U67" s="123"/>
      <c r="V67" s="123"/>
      <c r="W67" s="44"/>
      <c r="X67" s="71"/>
      <c r="Y67" s="42"/>
      <c r="Z67" s="44"/>
      <c r="AA67" s="45"/>
      <c r="AB67" s="46"/>
      <c r="AC67" s="47" t="str">
        <f t="shared" si="101"/>
        <v/>
      </c>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128"/>
      <c r="BQ67" s="48"/>
      <c r="BR67" s="48"/>
      <c r="BS67" s="48"/>
      <c r="BT67" s="48"/>
      <c r="BU67" s="48"/>
      <c r="BV67" s="48"/>
      <c r="BW67" s="48"/>
      <c r="BX67" s="48"/>
      <c r="BY67" s="48"/>
      <c r="BZ67" s="263"/>
      <c r="CA67" s="48"/>
      <c r="CB67" s="48"/>
      <c r="CC67" s="48"/>
      <c r="CD67" s="48"/>
      <c r="CE67" s="48"/>
      <c r="CF67" s="48"/>
      <c r="CG67" s="48"/>
      <c r="CH67" s="48"/>
      <c r="CI67" s="48"/>
      <c r="CJ67" s="48"/>
      <c r="CK67" s="48"/>
      <c r="CL67" s="48"/>
      <c r="CM67" s="48"/>
      <c r="CN67" s="48"/>
      <c r="CO67" s="48"/>
      <c r="CP67" s="48"/>
      <c r="CQ67" s="48"/>
      <c r="CR67" s="48"/>
      <c r="CS67" s="128"/>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row>
    <row r="68" spans="1:171" ht="18.75" customHeight="1">
      <c r="A68" s="73">
        <v>0</v>
      </c>
      <c r="B68" s="65"/>
      <c r="C68" s="50"/>
      <c r="D68" s="51"/>
      <c r="E68" s="51"/>
      <c r="F68" s="73"/>
      <c r="G68" s="35"/>
      <c r="H68" s="35"/>
      <c r="I68" s="35">
        <f t="shared" si="92"/>
        <v>224</v>
      </c>
      <c r="J68" s="36" t="str">
        <f t="shared" si="89"/>
        <v>Sat</v>
      </c>
      <c r="K68" s="86" t="e">
        <f t="shared" si="90"/>
        <v>#VALUE!</v>
      </c>
      <c r="L68" s="91" t="e">
        <f t="shared" si="100"/>
        <v>#VALUE!</v>
      </c>
      <c r="M68" s="87"/>
      <c r="N68" s="79">
        <f t="shared" si="94"/>
        <v>0</v>
      </c>
      <c r="O68" s="79">
        <f t="shared" si="95"/>
        <v>0</v>
      </c>
      <c r="P68" s="39" t="str">
        <f t="shared" si="96"/>
        <v/>
      </c>
      <c r="Q68" s="38" t="str">
        <f t="shared" si="97"/>
        <v/>
      </c>
      <c r="R68" s="40" t="str">
        <f t="shared" si="98"/>
        <v/>
      </c>
      <c r="S68" s="41" t="str">
        <f t="shared" si="99"/>
        <v/>
      </c>
      <c r="T68" s="45"/>
      <c r="U68" s="123"/>
      <c r="V68" s="123"/>
      <c r="W68" s="44"/>
      <c r="X68" s="71"/>
      <c r="Y68" s="42"/>
      <c r="Z68" s="44"/>
      <c r="AA68" s="45"/>
      <c r="AB68" s="46"/>
      <c r="AC68" s="47" t="str">
        <f t="shared" si="101"/>
        <v/>
      </c>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128"/>
      <c r="BQ68" s="48"/>
      <c r="BR68" s="48"/>
      <c r="BS68" s="48"/>
      <c r="BT68" s="48"/>
      <c r="BU68" s="48"/>
      <c r="BV68" s="48"/>
      <c r="BW68" s="48"/>
      <c r="BX68" s="48"/>
      <c r="BY68" s="48"/>
      <c r="BZ68" s="263"/>
      <c r="CA68" s="48"/>
      <c r="CB68" s="48"/>
      <c r="CC68" s="48"/>
      <c r="CD68" s="48"/>
      <c r="CE68" s="48"/>
      <c r="CF68" s="48"/>
      <c r="CG68" s="48"/>
      <c r="CH68" s="48"/>
      <c r="CI68" s="48"/>
      <c r="CJ68" s="48"/>
      <c r="CK68" s="48"/>
      <c r="CL68" s="48"/>
      <c r="CM68" s="48"/>
      <c r="CN68" s="48"/>
      <c r="CO68" s="48"/>
      <c r="CP68" s="48"/>
      <c r="CQ68" s="48"/>
      <c r="CR68" s="48"/>
      <c r="CS68" s="128"/>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row>
    <row r="69" spans="1:171" ht="18.75" customHeight="1">
      <c r="A69" s="73">
        <v>0</v>
      </c>
      <c r="B69" s="65"/>
      <c r="C69" s="50"/>
      <c r="D69" s="51"/>
      <c r="E69" s="51"/>
      <c r="F69" s="73"/>
      <c r="G69" s="35"/>
      <c r="H69" s="35"/>
      <c r="I69" s="35">
        <f t="shared" si="92"/>
        <v>224</v>
      </c>
      <c r="J69" s="36" t="str">
        <f t="shared" si="89"/>
        <v>Sat</v>
      </c>
      <c r="K69" s="86" t="e">
        <f t="shared" si="90"/>
        <v>#VALUE!</v>
      </c>
      <c r="L69" s="91" t="e">
        <f t="shared" si="100"/>
        <v>#VALUE!</v>
      </c>
      <c r="M69" s="87"/>
      <c r="N69" s="79">
        <f t="shared" si="94"/>
        <v>0</v>
      </c>
      <c r="O69" s="79">
        <f t="shared" si="95"/>
        <v>0</v>
      </c>
      <c r="P69" s="39" t="str">
        <f t="shared" si="96"/>
        <v/>
      </c>
      <c r="Q69" s="38" t="str">
        <f t="shared" si="97"/>
        <v/>
      </c>
      <c r="R69" s="40" t="str">
        <f t="shared" si="98"/>
        <v/>
      </c>
      <c r="S69" s="41" t="str">
        <f t="shared" si="99"/>
        <v/>
      </c>
      <c r="T69" s="45"/>
      <c r="U69" s="123"/>
      <c r="V69" s="123"/>
      <c r="W69" s="44"/>
      <c r="X69" s="71"/>
      <c r="Y69" s="42"/>
      <c r="Z69" s="44"/>
      <c r="AA69" s="45"/>
      <c r="AB69" s="46"/>
      <c r="AC69" s="47" t="str">
        <f t="shared" si="101"/>
        <v/>
      </c>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128"/>
      <c r="BQ69" s="48"/>
      <c r="BR69" s="48"/>
      <c r="BS69" s="48"/>
      <c r="BT69" s="48"/>
      <c r="BU69" s="48"/>
      <c r="BV69" s="48"/>
      <c r="BW69" s="48"/>
      <c r="BX69" s="48"/>
      <c r="BY69" s="48"/>
      <c r="BZ69" s="263"/>
      <c r="CA69" s="48"/>
      <c r="CB69" s="48"/>
      <c r="CC69" s="48"/>
      <c r="CD69" s="48"/>
      <c r="CE69" s="48"/>
      <c r="CF69" s="48"/>
      <c r="CG69" s="48"/>
      <c r="CH69" s="48"/>
      <c r="CI69" s="48"/>
      <c r="CJ69" s="48"/>
      <c r="CK69" s="48"/>
      <c r="CL69" s="48"/>
      <c r="CM69" s="48"/>
      <c r="CN69" s="48"/>
      <c r="CO69" s="48"/>
      <c r="CP69" s="48"/>
      <c r="CQ69" s="48"/>
      <c r="CR69" s="48"/>
      <c r="CS69" s="128"/>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row>
    <row r="70" spans="1:171" ht="18.75" customHeight="1">
      <c r="A70" s="73">
        <v>0</v>
      </c>
      <c r="B70" s="65"/>
      <c r="C70" s="50"/>
      <c r="D70" s="51"/>
      <c r="E70" s="51"/>
      <c r="F70" s="73"/>
      <c r="G70" s="35"/>
      <c r="H70" s="35"/>
      <c r="I70" s="35">
        <f t="shared" ref="I70:I92" si="102">G70+32*7</f>
        <v>224</v>
      </c>
      <c r="J70" s="36" t="str">
        <f t="shared" si="89"/>
        <v>Sat</v>
      </c>
      <c r="K70" s="86" t="e">
        <f t="shared" ref="K70:K92" si="103">L70-8*7</f>
        <v>#VALUE!</v>
      </c>
      <c r="L70" s="91" t="e">
        <f t="shared" si="100"/>
        <v>#VALUE!</v>
      </c>
      <c r="M70" s="87"/>
      <c r="N70" s="79">
        <f t="shared" ref="N70:N92" si="104">COUNTIF(AC70:XFD70,"Pres")+Y70+U70+T70</f>
        <v>0</v>
      </c>
      <c r="O70" s="79">
        <f t="shared" ref="O70:O92" si="105">SUM(AC70:XFD70)+V70</f>
        <v>0</v>
      </c>
      <c r="P70" s="39" t="str">
        <f t="shared" ref="P70:P92" si="106">IF(COUNTIF(AD70:XFD70,"Orie")=0,"",COUNTIF(AD70:XFD70,"Orie"))</f>
        <v/>
      </c>
      <c r="Q70" s="38" t="str">
        <f t="shared" ref="Q70:Q92" si="107">IF(COUNTIF(AD70:XFD70,"Abs")+W70=0,"",COUNTIF(AD70:XFD70,"Abs")+W70)</f>
        <v/>
      </c>
      <c r="R70" s="40" t="str">
        <f t="shared" ref="R70:R92" si="108">IF(COUNTIF(AD70:XFD70,"Leav")+Z70=0,"",COUNTIF(AD70:XFD70,"Leav")+Z70)</f>
        <v/>
      </c>
      <c r="S70" s="41" t="str">
        <f t="shared" ref="S70:S92" si="109">IF(COUNTIF(AD70:XFD70,"Holi")+AA70=0,"",COUNTIF(AD70:XFD70,"Holi")+AA70)</f>
        <v/>
      </c>
      <c r="T70" s="45"/>
      <c r="U70" s="123"/>
      <c r="V70" s="123"/>
      <c r="W70" s="44"/>
      <c r="X70" s="71"/>
      <c r="Y70" s="42"/>
      <c r="Z70" s="44"/>
      <c r="AA70" s="45"/>
      <c r="AB70" s="46"/>
      <c r="AC70" s="47" t="str">
        <f t="shared" si="101"/>
        <v/>
      </c>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128"/>
      <c r="BQ70" s="48"/>
      <c r="BR70" s="48"/>
      <c r="BS70" s="48"/>
      <c r="BT70" s="48"/>
      <c r="BU70" s="48"/>
      <c r="BV70" s="48"/>
      <c r="BW70" s="48"/>
      <c r="BX70" s="48"/>
      <c r="BY70" s="48"/>
      <c r="BZ70" s="263"/>
      <c r="CA70" s="48"/>
      <c r="CB70" s="48"/>
      <c r="CC70" s="48"/>
      <c r="CD70" s="48"/>
      <c r="CE70" s="48"/>
      <c r="CF70" s="48"/>
      <c r="CG70" s="48"/>
      <c r="CH70" s="48"/>
      <c r="CI70" s="48"/>
      <c r="CJ70" s="48"/>
      <c r="CK70" s="48"/>
      <c r="CL70" s="48"/>
      <c r="CM70" s="48"/>
      <c r="CN70" s="48"/>
      <c r="CO70" s="48"/>
      <c r="CP70" s="48"/>
      <c r="CQ70" s="48"/>
      <c r="CR70" s="48"/>
      <c r="CS70" s="128"/>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row>
    <row r="71" spans="1:171" ht="18.75" customHeight="1">
      <c r="A71" s="73">
        <v>0</v>
      </c>
      <c r="B71" s="65"/>
      <c r="C71" s="50"/>
      <c r="D71" s="51"/>
      <c r="E71" s="51"/>
      <c r="F71" s="73"/>
      <c r="G71" s="35"/>
      <c r="H71" s="35"/>
      <c r="I71" s="35">
        <f t="shared" si="102"/>
        <v>224</v>
      </c>
      <c r="J71" s="36" t="str">
        <f t="shared" si="89"/>
        <v>Sat</v>
      </c>
      <c r="K71" s="86" t="e">
        <f t="shared" si="103"/>
        <v>#VALUE!</v>
      </c>
      <c r="L71" s="91" t="e">
        <f t="shared" si="100"/>
        <v>#VALUE!</v>
      </c>
      <c r="M71" s="87"/>
      <c r="N71" s="79">
        <f t="shared" si="104"/>
        <v>0</v>
      </c>
      <c r="O71" s="79">
        <f t="shared" si="105"/>
        <v>0</v>
      </c>
      <c r="P71" s="39" t="str">
        <f t="shared" si="106"/>
        <v/>
      </c>
      <c r="Q71" s="38" t="str">
        <f t="shared" si="107"/>
        <v/>
      </c>
      <c r="R71" s="40" t="str">
        <f t="shared" si="108"/>
        <v/>
      </c>
      <c r="S71" s="41" t="str">
        <f t="shared" si="109"/>
        <v/>
      </c>
      <c r="T71" s="45"/>
      <c r="U71" s="123"/>
      <c r="V71" s="123"/>
      <c r="W71" s="44"/>
      <c r="X71" s="71"/>
      <c r="Y71" s="42"/>
      <c r="Z71" s="44"/>
      <c r="AA71" s="45"/>
      <c r="AB71" s="46"/>
      <c r="AC71" s="47" t="str">
        <f t="shared" si="101"/>
        <v/>
      </c>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128"/>
      <c r="BQ71" s="48"/>
      <c r="BR71" s="48"/>
      <c r="BS71" s="48"/>
      <c r="BT71" s="48"/>
      <c r="BU71" s="48"/>
      <c r="BV71" s="48"/>
      <c r="BW71" s="48"/>
      <c r="BX71" s="48"/>
      <c r="BY71" s="48"/>
      <c r="BZ71" s="263"/>
      <c r="CA71" s="48"/>
      <c r="CB71" s="48"/>
      <c r="CC71" s="48"/>
      <c r="CD71" s="48"/>
      <c r="CE71" s="48"/>
      <c r="CF71" s="48"/>
      <c r="CG71" s="48"/>
      <c r="CH71" s="48"/>
      <c r="CI71" s="48"/>
      <c r="CJ71" s="48"/>
      <c r="CK71" s="48"/>
      <c r="CL71" s="48"/>
      <c r="CM71" s="48"/>
      <c r="CN71" s="48"/>
      <c r="CO71" s="48"/>
      <c r="CP71" s="48"/>
      <c r="CQ71" s="48"/>
      <c r="CR71" s="48"/>
      <c r="CS71" s="128"/>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row>
    <row r="72" spans="1:171" ht="18.75" customHeight="1">
      <c r="A72" s="73">
        <v>0</v>
      </c>
      <c r="B72" s="65"/>
      <c r="C72" s="50"/>
      <c r="D72" s="51"/>
      <c r="E72" s="51"/>
      <c r="F72" s="73"/>
      <c r="G72" s="35"/>
      <c r="H72" s="35"/>
      <c r="I72" s="35">
        <f t="shared" si="102"/>
        <v>224</v>
      </c>
      <c r="J72" s="36" t="str">
        <f t="shared" si="89"/>
        <v>Sat</v>
      </c>
      <c r="K72" s="86" t="e">
        <f t="shared" si="103"/>
        <v>#VALUE!</v>
      </c>
      <c r="L72" s="91" t="e">
        <f t="shared" si="100"/>
        <v>#VALUE!</v>
      </c>
      <c r="M72" s="87"/>
      <c r="N72" s="79">
        <f t="shared" si="104"/>
        <v>0</v>
      </c>
      <c r="O72" s="79">
        <f t="shared" si="105"/>
        <v>0</v>
      </c>
      <c r="P72" s="39" t="str">
        <f t="shared" si="106"/>
        <v/>
      </c>
      <c r="Q72" s="38" t="str">
        <f t="shared" si="107"/>
        <v/>
      </c>
      <c r="R72" s="40" t="str">
        <f t="shared" si="108"/>
        <v/>
      </c>
      <c r="S72" s="41" t="str">
        <f t="shared" si="109"/>
        <v/>
      </c>
      <c r="T72" s="45"/>
      <c r="U72" s="123"/>
      <c r="V72" s="123"/>
      <c r="W72" s="44"/>
      <c r="X72" s="71"/>
      <c r="Y72" s="42"/>
      <c r="Z72" s="44"/>
      <c r="AA72" s="45"/>
      <c r="AB72" s="46"/>
      <c r="AC72" s="47" t="str">
        <f t="shared" si="101"/>
        <v/>
      </c>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128"/>
      <c r="BQ72" s="48"/>
      <c r="BR72" s="48"/>
      <c r="BS72" s="48"/>
      <c r="BT72" s="48"/>
      <c r="BU72" s="48"/>
      <c r="BV72" s="48"/>
      <c r="BW72" s="48"/>
      <c r="BX72" s="48"/>
      <c r="BY72" s="48"/>
      <c r="BZ72" s="263"/>
      <c r="CA72" s="48"/>
      <c r="CB72" s="48"/>
      <c r="CC72" s="48"/>
      <c r="CD72" s="48"/>
      <c r="CE72" s="48"/>
      <c r="CF72" s="48"/>
      <c r="CG72" s="48"/>
      <c r="CH72" s="48"/>
      <c r="CI72" s="48"/>
      <c r="CJ72" s="48"/>
      <c r="CK72" s="48"/>
      <c r="CL72" s="48"/>
      <c r="CM72" s="48"/>
      <c r="CN72" s="48"/>
      <c r="CO72" s="48"/>
      <c r="CP72" s="48"/>
      <c r="CQ72" s="48"/>
      <c r="CR72" s="48"/>
      <c r="CS72" s="128"/>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row>
    <row r="73" spans="1:171" ht="18.75" customHeight="1">
      <c r="A73" s="73">
        <v>0</v>
      </c>
      <c r="B73" s="65"/>
      <c r="C73" s="50"/>
      <c r="D73" s="51"/>
      <c r="E73" s="51"/>
      <c r="F73" s="73"/>
      <c r="G73" s="35"/>
      <c r="H73" s="35"/>
      <c r="I73" s="35">
        <f t="shared" si="102"/>
        <v>224</v>
      </c>
      <c r="J73" s="36" t="str">
        <f t="shared" si="89"/>
        <v>Sat</v>
      </c>
      <c r="K73" s="86" t="e">
        <f t="shared" si="103"/>
        <v>#VALUE!</v>
      </c>
      <c r="L73" s="91" t="e">
        <f t="shared" si="100"/>
        <v>#VALUE!</v>
      </c>
      <c r="M73" s="87"/>
      <c r="N73" s="79">
        <f t="shared" si="104"/>
        <v>0</v>
      </c>
      <c r="O73" s="79">
        <f t="shared" si="105"/>
        <v>0</v>
      </c>
      <c r="P73" s="39" t="str">
        <f t="shared" si="106"/>
        <v/>
      </c>
      <c r="Q73" s="38" t="str">
        <f t="shared" si="107"/>
        <v/>
      </c>
      <c r="R73" s="40" t="str">
        <f t="shared" si="108"/>
        <v/>
      </c>
      <c r="S73" s="41" t="str">
        <f t="shared" si="109"/>
        <v/>
      </c>
      <c r="T73" s="45"/>
      <c r="U73" s="123"/>
      <c r="V73" s="123"/>
      <c r="W73" s="44"/>
      <c r="X73" s="71"/>
      <c r="Y73" s="42"/>
      <c r="Z73" s="44"/>
      <c r="AA73" s="45"/>
      <c r="AB73" s="46"/>
      <c r="AC73" s="47" t="str">
        <f t="shared" si="101"/>
        <v/>
      </c>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128"/>
      <c r="BQ73" s="48"/>
      <c r="BR73" s="48"/>
      <c r="BS73" s="48"/>
      <c r="BT73" s="48"/>
      <c r="BU73" s="48"/>
      <c r="BV73" s="48"/>
      <c r="BW73" s="48"/>
      <c r="BX73" s="48"/>
      <c r="BY73" s="48"/>
      <c r="BZ73" s="263"/>
      <c r="CA73" s="48"/>
      <c r="CB73" s="48"/>
      <c r="CC73" s="48"/>
      <c r="CD73" s="48"/>
      <c r="CE73" s="48"/>
      <c r="CF73" s="48"/>
      <c r="CG73" s="48"/>
      <c r="CH73" s="48"/>
      <c r="CI73" s="48"/>
      <c r="CJ73" s="48"/>
      <c r="CK73" s="48"/>
      <c r="CL73" s="48"/>
      <c r="CM73" s="48"/>
      <c r="CN73" s="48"/>
      <c r="CO73" s="48"/>
      <c r="CP73" s="48"/>
      <c r="CQ73" s="48"/>
      <c r="CR73" s="48"/>
      <c r="CS73" s="128"/>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row>
    <row r="74" spans="1:171" ht="18.75" customHeight="1">
      <c r="A74" s="73">
        <v>0</v>
      </c>
      <c r="B74" s="65"/>
      <c r="C74" s="50"/>
      <c r="D74" s="51"/>
      <c r="E74" s="51"/>
      <c r="F74" s="73"/>
      <c r="G74" s="35"/>
      <c r="H74" s="35"/>
      <c r="I74" s="35">
        <f t="shared" si="102"/>
        <v>224</v>
      </c>
      <c r="J74" s="36" t="str">
        <f t="shared" si="89"/>
        <v>Sat</v>
      </c>
      <c r="K74" s="86" t="e">
        <f t="shared" si="103"/>
        <v>#VALUE!</v>
      </c>
      <c r="L74" s="91" t="e">
        <f t="shared" si="100"/>
        <v>#VALUE!</v>
      </c>
      <c r="M74" s="87"/>
      <c r="N74" s="79">
        <f t="shared" si="104"/>
        <v>0</v>
      </c>
      <c r="O74" s="79">
        <f t="shared" si="105"/>
        <v>0</v>
      </c>
      <c r="P74" s="39" t="str">
        <f t="shared" si="106"/>
        <v/>
      </c>
      <c r="Q74" s="38" t="str">
        <f t="shared" si="107"/>
        <v/>
      </c>
      <c r="R74" s="40" t="str">
        <f t="shared" si="108"/>
        <v/>
      </c>
      <c r="S74" s="41" t="str">
        <f t="shared" si="109"/>
        <v/>
      </c>
      <c r="T74" s="45"/>
      <c r="U74" s="123"/>
      <c r="V74" s="123"/>
      <c r="W74" s="44"/>
      <c r="X74" s="71"/>
      <c r="Y74" s="42"/>
      <c r="Z74" s="44"/>
      <c r="AA74" s="45"/>
      <c r="AB74" s="46"/>
      <c r="AC74" s="47" t="str">
        <f t="shared" si="101"/>
        <v/>
      </c>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128"/>
      <c r="BQ74" s="48"/>
      <c r="BR74" s="48"/>
      <c r="BS74" s="48"/>
      <c r="BT74" s="48"/>
      <c r="BU74" s="48"/>
      <c r="BV74" s="48"/>
      <c r="BW74" s="48"/>
      <c r="BX74" s="48"/>
      <c r="BY74" s="48"/>
      <c r="BZ74" s="263"/>
      <c r="CA74" s="48"/>
      <c r="CB74" s="48"/>
      <c r="CC74" s="48"/>
      <c r="CD74" s="48"/>
      <c r="CE74" s="48"/>
      <c r="CF74" s="48"/>
      <c r="CG74" s="48"/>
      <c r="CH74" s="48"/>
      <c r="CI74" s="48"/>
      <c r="CJ74" s="48"/>
      <c r="CK74" s="48"/>
      <c r="CL74" s="48"/>
      <c r="CM74" s="48"/>
      <c r="CN74" s="48"/>
      <c r="CO74" s="48"/>
      <c r="CP74" s="48"/>
      <c r="CQ74" s="48"/>
      <c r="CR74" s="48"/>
      <c r="CS74" s="128"/>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row>
    <row r="75" spans="1:171" ht="18.75" customHeight="1">
      <c r="A75" s="73">
        <v>0</v>
      </c>
      <c r="B75" s="65"/>
      <c r="C75" s="50"/>
      <c r="D75" s="51"/>
      <c r="E75" s="51"/>
      <c r="F75" s="73"/>
      <c r="G75" s="35"/>
      <c r="H75" s="35"/>
      <c r="I75" s="35">
        <f t="shared" si="102"/>
        <v>224</v>
      </c>
      <c r="J75" s="36" t="str">
        <f t="shared" si="89"/>
        <v>Sat</v>
      </c>
      <c r="K75" s="86" t="e">
        <f t="shared" si="103"/>
        <v>#VALUE!</v>
      </c>
      <c r="L75" s="91" t="e">
        <f t="shared" si="100"/>
        <v>#VALUE!</v>
      </c>
      <c r="M75" s="87"/>
      <c r="N75" s="79">
        <f t="shared" si="104"/>
        <v>0</v>
      </c>
      <c r="O75" s="79">
        <f t="shared" si="105"/>
        <v>0</v>
      </c>
      <c r="P75" s="39" t="str">
        <f t="shared" si="106"/>
        <v/>
      </c>
      <c r="Q75" s="38" t="str">
        <f t="shared" si="107"/>
        <v/>
      </c>
      <c r="R75" s="40" t="str">
        <f t="shared" si="108"/>
        <v/>
      </c>
      <c r="S75" s="41" t="str">
        <f t="shared" si="109"/>
        <v/>
      </c>
      <c r="T75" s="45"/>
      <c r="U75" s="123"/>
      <c r="V75" s="123"/>
      <c r="W75" s="44"/>
      <c r="X75" s="71"/>
      <c r="Y75" s="42"/>
      <c r="Z75" s="44"/>
      <c r="AA75" s="45"/>
      <c r="AB75" s="46"/>
      <c r="AC75" s="47" t="str">
        <f t="shared" si="101"/>
        <v/>
      </c>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128"/>
      <c r="BQ75" s="48"/>
      <c r="BR75" s="48"/>
      <c r="BS75" s="48"/>
      <c r="BT75" s="48"/>
      <c r="BU75" s="48"/>
      <c r="BV75" s="48"/>
      <c r="BW75" s="48"/>
      <c r="BX75" s="48"/>
      <c r="BY75" s="48"/>
      <c r="BZ75" s="263"/>
      <c r="CA75" s="48"/>
      <c r="CB75" s="48"/>
      <c r="CC75" s="48"/>
      <c r="CD75" s="48"/>
      <c r="CE75" s="48"/>
      <c r="CF75" s="48"/>
      <c r="CG75" s="48"/>
      <c r="CH75" s="48"/>
      <c r="CI75" s="48"/>
      <c r="CJ75" s="48"/>
      <c r="CK75" s="48"/>
      <c r="CL75" s="48"/>
      <c r="CM75" s="48"/>
      <c r="CN75" s="48"/>
      <c r="CO75" s="48"/>
      <c r="CP75" s="48"/>
      <c r="CQ75" s="48"/>
      <c r="CR75" s="48"/>
      <c r="CS75" s="128"/>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row>
    <row r="76" spans="1:171" ht="18.75" customHeight="1">
      <c r="A76" s="73">
        <v>0</v>
      </c>
      <c r="B76" s="65"/>
      <c r="C76" s="50"/>
      <c r="D76" s="51"/>
      <c r="E76" s="51"/>
      <c r="F76" s="73"/>
      <c r="G76" s="35"/>
      <c r="H76" s="35"/>
      <c r="I76" s="35">
        <f t="shared" si="102"/>
        <v>224</v>
      </c>
      <c r="J76" s="36" t="str">
        <f t="shared" si="89"/>
        <v>Sat</v>
      </c>
      <c r="K76" s="86" t="e">
        <f t="shared" si="103"/>
        <v>#VALUE!</v>
      </c>
      <c r="L76" s="91" t="e">
        <f t="shared" si="100"/>
        <v>#VALUE!</v>
      </c>
      <c r="M76" s="87"/>
      <c r="N76" s="79">
        <f t="shared" si="104"/>
        <v>0</v>
      </c>
      <c r="O76" s="79">
        <f t="shared" si="105"/>
        <v>0</v>
      </c>
      <c r="P76" s="39" t="str">
        <f t="shared" si="106"/>
        <v/>
      </c>
      <c r="Q76" s="38" t="str">
        <f t="shared" si="107"/>
        <v/>
      </c>
      <c r="R76" s="40" t="str">
        <f t="shared" si="108"/>
        <v/>
      </c>
      <c r="S76" s="41" t="str">
        <f t="shared" si="109"/>
        <v/>
      </c>
      <c r="T76" s="45"/>
      <c r="U76" s="123"/>
      <c r="V76" s="123"/>
      <c r="W76" s="44"/>
      <c r="X76" s="71"/>
      <c r="Y76" s="42"/>
      <c r="Z76" s="44"/>
      <c r="AA76" s="45"/>
      <c r="AB76" s="46"/>
      <c r="AC76" s="47" t="str">
        <f t="shared" si="101"/>
        <v/>
      </c>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128"/>
      <c r="BQ76" s="48"/>
      <c r="BR76" s="48"/>
      <c r="BS76" s="48"/>
      <c r="BT76" s="48"/>
      <c r="BU76" s="48"/>
      <c r="BV76" s="48"/>
      <c r="BW76" s="48"/>
      <c r="BX76" s="48"/>
      <c r="BY76" s="48"/>
      <c r="BZ76" s="263"/>
      <c r="CA76" s="48"/>
      <c r="CB76" s="48"/>
      <c r="CC76" s="48"/>
      <c r="CD76" s="48"/>
      <c r="CE76" s="48"/>
      <c r="CF76" s="48"/>
      <c r="CG76" s="48"/>
      <c r="CH76" s="48"/>
      <c r="CI76" s="48"/>
      <c r="CJ76" s="48"/>
      <c r="CK76" s="48"/>
      <c r="CL76" s="48"/>
      <c r="CM76" s="48"/>
      <c r="CN76" s="48"/>
      <c r="CO76" s="48"/>
      <c r="CP76" s="48"/>
      <c r="CQ76" s="48"/>
      <c r="CR76" s="48"/>
      <c r="CS76" s="128"/>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row>
    <row r="77" spans="1:171" ht="18.75" customHeight="1">
      <c r="A77" s="73">
        <v>0</v>
      </c>
      <c r="B77" s="65"/>
      <c r="C77" s="50"/>
      <c r="D77" s="51"/>
      <c r="E77" s="51"/>
      <c r="F77" s="73"/>
      <c r="G77" s="35"/>
      <c r="H77" s="35"/>
      <c r="I77" s="35">
        <f t="shared" si="102"/>
        <v>224</v>
      </c>
      <c r="J77" s="36" t="str">
        <f t="shared" si="89"/>
        <v>Sat</v>
      </c>
      <c r="K77" s="86" t="e">
        <f t="shared" si="103"/>
        <v>#VALUE!</v>
      </c>
      <c r="L77" s="91" t="e">
        <f t="shared" si="100"/>
        <v>#VALUE!</v>
      </c>
      <c r="M77" s="87"/>
      <c r="N77" s="79">
        <f t="shared" si="104"/>
        <v>0</v>
      </c>
      <c r="O77" s="79">
        <f t="shared" si="105"/>
        <v>0</v>
      </c>
      <c r="P77" s="39" t="str">
        <f t="shared" si="106"/>
        <v/>
      </c>
      <c r="Q77" s="38" t="str">
        <f t="shared" si="107"/>
        <v/>
      </c>
      <c r="R77" s="40" t="str">
        <f t="shared" si="108"/>
        <v/>
      </c>
      <c r="S77" s="41" t="str">
        <f t="shared" si="109"/>
        <v/>
      </c>
      <c r="T77" s="45"/>
      <c r="U77" s="123"/>
      <c r="V77" s="123"/>
      <c r="W77" s="44"/>
      <c r="X77" s="71"/>
      <c r="Y77" s="42"/>
      <c r="Z77" s="44"/>
      <c r="AA77" s="45"/>
      <c r="AB77" s="46"/>
      <c r="AC77" s="47" t="str">
        <f t="shared" si="101"/>
        <v/>
      </c>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128"/>
      <c r="BQ77" s="48"/>
      <c r="BR77" s="48"/>
      <c r="BS77" s="48"/>
      <c r="BT77" s="48"/>
      <c r="BU77" s="48"/>
      <c r="BV77" s="48"/>
      <c r="BW77" s="48"/>
      <c r="BX77" s="48"/>
      <c r="BY77" s="48"/>
      <c r="BZ77" s="263"/>
      <c r="CA77" s="48"/>
      <c r="CB77" s="48"/>
      <c r="CC77" s="48"/>
      <c r="CD77" s="48"/>
      <c r="CE77" s="48"/>
      <c r="CF77" s="48"/>
      <c r="CG77" s="48"/>
      <c r="CH77" s="48"/>
      <c r="CI77" s="48"/>
      <c r="CJ77" s="48"/>
      <c r="CK77" s="48"/>
      <c r="CL77" s="48"/>
      <c r="CM77" s="48"/>
      <c r="CN77" s="48"/>
      <c r="CO77" s="48"/>
      <c r="CP77" s="48"/>
      <c r="CQ77" s="48"/>
      <c r="CR77" s="48"/>
      <c r="CS77" s="128"/>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row>
    <row r="78" spans="1:171" ht="18.75" customHeight="1">
      <c r="A78" s="73">
        <v>0</v>
      </c>
      <c r="B78" s="65"/>
      <c r="C78" s="50"/>
      <c r="D78" s="51"/>
      <c r="E78" s="51"/>
      <c r="F78" s="73"/>
      <c r="G78" s="35"/>
      <c r="H78" s="35"/>
      <c r="I78" s="35">
        <f t="shared" si="102"/>
        <v>224</v>
      </c>
      <c r="J78" s="36" t="str">
        <f t="shared" si="89"/>
        <v>Sat</v>
      </c>
      <c r="K78" s="86" t="e">
        <f t="shared" si="103"/>
        <v>#VALUE!</v>
      </c>
      <c r="L78" s="91" t="e">
        <f t="shared" si="100"/>
        <v>#VALUE!</v>
      </c>
      <c r="M78" s="87"/>
      <c r="N78" s="79">
        <f t="shared" si="104"/>
        <v>0</v>
      </c>
      <c r="O78" s="79">
        <f t="shared" si="105"/>
        <v>0</v>
      </c>
      <c r="P78" s="39" t="str">
        <f t="shared" si="106"/>
        <v/>
      </c>
      <c r="Q78" s="38" t="str">
        <f t="shared" si="107"/>
        <v/>
      </c>
      <c r="R78" s="40" t="str">
        <f t="shared" si="108"/>
        <v/>
      </c>
      <c r="S78" s="41" t="str">
        <f t="shared" si="109"/>
        <v/>
      </c>
      <c r="T78" s="45"/>
      <c r="U78" s="123"/>
      <c r="V78" s="123"/>
      <c r="W78" s="44"/>
      <c r="X78" s="71"/>
      <c r="Y78" s="42"/>
      <c r="Z78" s="44"/>
      <c r="AA78" s="45"/>
      <c r="AB78" s="46"/>
      <c r="AC78" s="47" t="str">
        <f t="shared" si="101"/>
        <v/>
      </c>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128"/>
      <c r="BQ78" s="48"/>
      <c r="BR78" s="48"/>
      <c r="BS78" s="48"/>
      <c r="BT78" s="48"/>
      <c r="BU78" s="48"/>
      <c r="BV78" s="48"/>
      <c r="BW78" s="48"/>
      <c r="BX78" s="48"/>
      <c r="BY78" s="48"/>
      <c r="BZ78" s="263"/>
      <c r="CA78" s="48"/>
      <c r="CB78" s="48"/>
      <c r="CC78" s="48"/>
      <c r="CD78" s="48"/>
      <c r="CE78" s="48"/>
      <c r="CF78" s="48"/>
      <c r="CG78" s="48"/>
      <c r="CH78" s="48"/>
      <c r="CI78" s="48"/>
      <c r="CJ78" s="48"/>
      <c r="CK78" s="48"/>
      <c r="CL78" s="48"/>
      <c r="CM78" s="48"/>
      <c r="CN78" s="48"/>
      <c r="CO78" s="48"/>
      <c r="CP78" s="48"/>
      <c r="CQ78" s="48"/>
      <c r="CR78" s="48"/>
      <c r="CS78" s="128"/>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row>
    <row r="79" spans="1:171" ht="18.75" customHeight="1">
      <c r="A79" s="73">
        <v>0</v>
      </c>
      <c r="B79" s="65"/>
      <c r="C79" s="50"/>
      <c r="D79" s="51"/>
      <c r="E79" s="51"/>
      <c r="F79" s="73"/>
      <c r="G79" s="35"/>
      <c r="H79" s="35"/>
      <c r="I79" s="35">
        <f t="shared" si="102"/>
        <v>224</v>
      </c>
      <c r="J79" s="36" t="str">
        <f t="shared" ref="J79:J92" si="110">TEXT(G79,"ddd")</f>
        <v>Sat</v>
      </c>
      <c r="K79" s="86" t="e">
        <f t="shared" si="103"/>
        <v>#VALUE!</v>
      </c>
      <c r="L79" s="91" t="e">
        <f t="shared" si="100"/>
        <v>#VALUE!</v>
      </c>
      <c r="M79" s="87"/>
      <c r="N79" s="79">
        <f t="shared" si="104"/>
        <v>0</v>
      </c>
      <c r="O79" s="79">
        <f t="shared" si="105"/>
        <v>0</v>
      </c>
      <c r="P79" s="39" t="str">
        <f t="shared" si="106"/>
        <v/>
      </c>
      <c r="Q79" s="38" t="str">
        <f t="shared" si="107"/>
        <v/>
      </c>
      <c r="R79" s="40" t="str">
        <f t="shared" si="108"/>
        <v/>
      </c>
      <c r="S79" s="41" t="str">
        <f t="shared" si="109"/>
        <v/>
      </c>
      <c r="T79" s="45"/>
      <c r="U79" s="123"/>
      <c r="V79" s="123"/>
      <c r="W79" s="44"/>
      <c r="X79" s="71"/>
      <c r="Y79" s="42"/>
      <c r="Z79" s="44"/>
      <c r="AA79" s="45"/>
      <c r="AB79" s="46"/>
      <c r="AC79" s="47" t="str">
        <f t="shared" si="101"/>
        <v/>
      </c>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128"/>
      <c r="BQ79" s="48"/>
      <c r="BR79" s="48"/>
      <c r="BS79" s="48"/>
      <c r="BT79" s="48"/>
      <c r="BU79" s="48"/>
      <c r="BV79" s="48"/>
      <c r="BW79" s="48"/>
      <c r="BX79" s="48"/>
      <c r="BY79" s="48"/>
      <c r="BZ79" s="263"/>
      <c r="CA79" s="48"/>
      <c r="CB79" s="48"/>
      <c r="CC79" s="48"/>
      <c r="CD79" s="48"/>
      <c r="CE79" s="48"/>
      <c r="CF79" s="48"/>
      <c r="CG79" s="48"/>
      <c r="CH79" s="48"/>
      <c r="CI79" s="48"/>
      <c r="CJ79" s="48"/>
      <c r="CK79" s="48"/>
      <c r="CL79" s="48"/>
      <c r="CM79" s="48"/>
      <c r="CN79" s="48"/>
      <c r="CO79" s="48"/>
      <c r="CP79" s="48"/>
      <c r="CQ79" s="48"/>
      <c r="CR79" s="48"/>
      <c r="CS79" s="128"/>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row>
    <row r="80" spans="1:171" ht="18.75" customHeight="1">
      <c r="A80" s="73">
        <v>0</v>
      </c>
      <c r="B80" s="65"/>
      <c r="C80" s="50"/>
      <c r="D80" s="51"/>
      <c r="E80" s="51"/>
      <c r="F80" s="73"/>
      <c r="G80" s="35"/>
      <c r="H80" s="35"/>
      <c r="I80" s="35">
        <f t="shared" si="102"/>
        <v>224</v>
      </c>
      <c r="J80" s="36" t="str">
        <f t="shared" si="110"/>
        <v>Sat</v>
      </c>
      <c r="K80" s="86" t="e">
        <f t="shared" si="103"/>
        <v>#VALUE!</v>
      </c>
      <c r="L80" s="91" t="e">
        <f t="shared" si="100"/>
        <v>#VALUE!</v>
      </c>
      <c r="M80" s="87"/>
      <c r="N80" s="79">
        <f t="shared" si="104"/>
        <v>0</v>
      </c>
      <c r="O80" s="79">
        <f t="shared" si="105"/>
        <v>0</v>
      </c>
      <c r="P80" s="39" t="str">
        <f t="shared" si="106"/>
        <v/>
      </c>
      <c r="Q80" s="38" t="str">
        <f t="shared" si="107"/>
        <v/>
      </c>
      <c r="R80" s="40" t="str">
        <f t="shared" si="108"/>
        <v/>
      </c>
      <c r="S80" s="41" t="str">
        <f t="shared" si="109"/>
        <v/>
      </c>
      <c r="T80" s="45"/>
      <c r="U80" s="123"/>
      <c r="V80" s="123"/>
      <c r="W80" s="44"/>
      <c r="X80" s="71"/>
      <c r="Y80" s="42"/>
      <c r="Z80" s="44"/>
      <c r="AA80" s="45"/>
      <c r="AB80" s="46"/>
      <c r="AC80" s="47" t="str">
        <f t="shared" si="101"/>
        <v/>
      </c>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128"/>
      <c r="BQ80" s="48"/>
      <c r="BR80" s="48"/>
      <c r="BS80" s="48"/>
      <c r="BT80" s="48"/>
      <c r="BU80" s="48"/>
      <c r="BV80" s="48"/>
      <c r="BW80" s="48"/>
      <c r="BX80" s="48"/>
      <c r="BY80" s="48"/>
      <c r="BZ80" s="263"/>
      <c r="CA80" s="48"/>
      <c r="CB80" s="48"/>
      <c r="CC80" s="48"/>
      <c r="CD80" s="48"/>
      <c r="CE80" s="48"/>
      <c r="CF80" s="48"/>
      <c r="CG80" s="48"/>
      <c r="CH80" s="48"/>
      <c r="CI80" s="48"/>
      <c r="CJ80" s="48"/>
      <c r="CK80" s="48"/>
      <c r="CL80" s="48"/>
      <c r="CM80" s="48"/>
      <c r="CN80" s="48"/>
      <c r="CO80" s="48"/>
      <c r="CP80" s="48"/>
      <c r="CQ80" s="48"/>
      <c r="CR80" s="48"/>
      <c r="CS80" s="128"/>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row>
    <row r="81" spans="1:171" ht="18.75" customHeight="1">
      <c r="A81" s="73">
        <v>0</v>
      </c>
      <c r="B81" s="65"/>
      <c r="C81" s="50"/>
      <c r="D81" s="51"/>
      <c r="E81" s="51"/>
      <c r="F81" s="73"/>
      <c r="G81" s="35"/>
      <c r="H81" s="35"/>
      <c r="I81" s="35">
        <f t="shared" si="102"/>
        <v>224</v>
      </c>
      <c r="J81" s="36" t="str">
        <f t="shared" si="110"/>
        <v>Sat</v>
      </c>
      <c r="K81" s="86" t="e">
        <f t="shared" si="103"/>
        <v>#VALUE!</v>
      </c>
      <c r="L81" s="91" t="e">
        <f t="shared" si="100"/>
        <v>#VALUE!</v>
      </c>
      <c r="M81" s="87"/>
      <c r="N81" s="79">
        <f t="shared" si="104"/>
        <v>0</v>
      </c>
      <c r="O81" s="79">
        <f t="shared" si="105"/>
        <v>0</v>
      </c>
      <c r="P81" s="39" t="str">
        <f t="shared" si="106"/>
        <v/>
      </c>
      <c r="Q81" s="38" t="str">
        <f t="shared" si="107"/>
        <v/>
      </c>
      <c r="R81" s="40" t="str">
        <f t="shared" si="108"/>
        <v/>
      </c>
      <c r="S81" s="41" t="str">
        <f t="shared" si="109"/>
        <v/>
      </c>
      <c r="T81" s="45"/>
      <c r="U81" s="123"/>
      <c r="V81" s="123"/>
      <c r="W81" s="44"/>
      <c r="X81" s="71"/>
      <c r="Y81" s="42"/>
      <c r="Z81" s="44"/>
      <c r="AA81" s="45"/>
      <c r="AB81" s="46"/>
      <c r="AC81" s="47" t="str">
        <f t="shared" si="101"/>
        <v/>
      </c>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128"/>
      <c r="BQ81" s="48"/>
      <c r="BR81" s="48"/>
      <c r="BS81" s="48"/>
      <c r="BT81" s="48"/>
      <c r="BU81" s="48"/>
      <c r="BV81" s="48"/>
      <c r="BW81" s="48"/>
      <c r="BX81" s="48"/>
      <c r="BY81" s="48"/>
      <c r="BZ81" s="263"/>
      <c r="CA81" s="48"/>
      <c r="CB81" s="48"/>
      <c r="CC81" s="48"/>
      <c r="CD81" s="48"/>
      <c r="CE81" s="48"/>
      <c r="CF81" s="48"/>
      <c r="CG81" s="48"/>
      <c r="CH81" s="48"/>
      <c r="CI81" s="48"/>
      <c r="CJ81" s="48"/>
      <c r="CK81" s="48"/>
      <c r="CL81" s="48"/>
      <c r="CM81" s="48"/>
      <c r="CN81" s="48"/>
      <c r="CO81" s="48"/>
      <c r="CP81" s="48"/>
      <c r="CQ81" s="48"/>
      <c r="CR81" s="48"/>
      <c r="CS81" s="128"/>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row>
    <row r="82" spans="1:171" ht="18.75" customHeight="1">
      <c r="A82" s="73">
        <v>0</v>
      </c>
      <c r="B82" s="65"/>
      <c r="C82" s="50"/>
      <c r="D82" s="51"/>
      <c r="E82" s="51"/>
      <c r="F82" s="73"/>
      <c r="G82" s="35"/>
      <c r="H82" s="35"/>
      <c r="I82" s="35">
        <f t="shared" si="102"/>
        <v>224</v>
      </c>
      <c r="J82" s="36" t="str">
        <f t="shared" si="110"/>
        <v>Sat</v>
      </c>
      <c r="K82" s="86" t="e">
        <f t="shared" si="103"/>
        <v>#VALUE!</v>
      </c>
      <c r="L82" s="91" t="e">
        <f t="shared" si="100"/>
        <v>#VALUE!</v>
      </c>
      <c r="M82" s="87"/>
      <c r="N82" s="79">
        <f t="shared" si="104"/>
        <v>0</v>
      </c>
      <c r="O82" s="79">
        <f t="shared" si="105"/>
        <v>0</v>
      </c>
      <c r="P82" s="39" t="str">
        <f t="shared" si="106"/>
        <v/>
      </c>
      <c r="Q82" s="38" t="str">
        <f t="shared" si="107"/>
        <v/>
      </c>
      <c r="R82" s="40" t="str">
        <f t="shared" si="108"/>
        <v/>
      </c>
      <c r="S82" s="41" t="str">
        <f t="shared" si="109"/>
        <v/>
      </c>
      <c r="T82" s="45"/>
      <c r="U82" s="123"/>
      <c r="V82" s="123"/>
      <c r="W82" s="44"/>
      <c r="X82" s="71"/>
      <c r="Y82" s="42"/>
      <c r="Z82" s="44"/>
      <c r="AA82" s="45"/>
      <c r="AB82" s="46"/>
      <c r="AC82" s="47" t="str">
        <f t="shared" si="101"/>
        <v/>
      </c>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128"/>
      <c r="BQ82" s="48"/>
      <c r="BR82" s="48"/>
      <c r="BS82" s="48"/>
      <c r="BT82" s="48"/>
      <c r="BU82" s="48"/>
      <c r="BV82" s="48"/>
      <c r="BW82" s="48"/>
      <c r="BX82" s="48"/>
      <c r="BY82" s="48"/>
      <c r="BZ82" s="263"/>
      <c r="CA82" s="48"/>
      <c r="CB82" s="48"/>
      <c r="CC82" s="48"/>
      <c r="CD82" s="48"/>
      <c r="CE82" s="48"/>
      <c r="CF82" s="48"/>
      <c r="CG82" s="48"/>
      <c r="CH82" s="48"/>
      <c r="CI82" s="48"/>
      <c r="CJ82" s="48"/>
      <c r="CK82" s="48"/>
      <c r="CL82" s="48"/>
      <c r="CM82" s="48"/>
      <c r="CN82" s="48"/>
      <c r="CO82" s="48"/>
      <c r="CP82" s="48"/>
      <c r="CQ82" s="48"/>
      <c r="CR82" s="48"/>
      <c r="CS82" s="128"/>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row>
    <row r="83" spans="1:171" ht="18.75" customHeight="1">
      <c r="A83" s="73">
        <v>0</v>
      </c>
      <c r="B83" s="65"/>
      <c r="C83" s="50"/>
      <c r="D83" s="51"/>
      <c r="E83" s="51"/>
      <c r="F83" s="73"/>
      <c r="G83" s="35"/>
      <c r="H83" s="35"/>
      <c r="I83" s="35">
        <f t="shared" si="102"/>
        <v>224</v>
      </c>
      <c r="J83" s="36" t="str">
        <f t="shared" si="110"/>
        <v>Sat</v>
      </c>
      <c r="K83" s="86" t="e">
        <f t="shared" si="103"/>
        <v>#VALUE!</v>
      </c>
      <c r="L83" s="91" t="e">
        <f t="shared" si="100"/>
        <v>#VALUE!</v>
      </c>
      <c r="M83" s="87"/>
      <c r="N83" s="79">
        <f t="shared" si="104"/>
        <v>0</v>
      </c>
      <c r="O83" s="79">
        <f t="shared" si="105"/>
        <v>0</v>
      </c>
      <c r="P83" s="39" t="str">
        <f t="shared" si="106"/>
        <v/>
      </c>
      <c r="Q83" s="38" t="str">
        <f t="shared" si="107"/>
        <v/>
      </c>
      <c r="R83" s="40" t="str">
        <f t="shared" si="108"/>
        <v/>
      </c>
      <c r="S83" s="41" t="str">
        <f t="shared" si="109"/>
        <v/>
      </c>
      <c r="T83" s="45"/>
      <c r="U83" s="123"/>
      <c r="V83" s="123"/>
      <c r="W83" s="44"/>
      <c r="X83" s="71"/>
      <c r="Y83" s="42"/>
      <c r="Z83" s="44"/>
      <c r="AA83" s="45"/>
      <c r="AB83" s="46"/>
      <c r="AC83" s="47" t="str">
        <f t="shared" si="101"/>
        <v/>
      </c>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128"/>
      <c r="BQ83" s="48"/>
      <c r="BR83" s="48"/>
      <c r="BS83" s="48"/>
      <c r="BT83" s="48"/>
      <c r="BU83" s="48"/>
      <c r="BV83" s="48"/>
      <c r="BW83" s="48"/>
      <c r="BX83" s="48"/>
      <c r="BY83" s="48"/>
      <c r="BZ83" s="263"/>
      <c r="CA83" s="48"/>
      <c r="CB83" s="48"/>
      <c r="CC83" s="48"/>
      <c r="CD83" s="48"/>
      <c r="CE83" s="48"/>
      <c r="CF83" s="48"/>
      <c r="CG83" s="48"/>
      <c r="CH83" s="48"/>
      <c r="CI83" s="48"/>
      <c r="CJ83" s="48"/>
      <c r="CK83" s="48"/>
      <c r="CL83" s="48"/>
      <c r="CM83" s="48"/>
      <c r="CN83" s="48"/>
      <c r="CO83" s="48"/>
      <c r="CP83" s="48"/>
      <c r="CQ83" s="48"/>
      <c r="CR83" s="48"/>
      <c r="CS83" s="128"/>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row>
    <row r="84" spans="1:171" ht="18.75" customHeight="1">
      <c r="A84" s="73">
        <v>0</v>
      </c>
      <c r="B84" s="65"/>
      <c r="C84" s="50"/>
      <c r="D84" s="51"/>
      <c r="E84" s="51"/>
      <c r="F84" s="73"/>
      <c r="G84" s="35"/>
      <c r="H84" s="35"/>
      <c r="I84" s="35">
        <f t="shared" si="102"/>
        <v>224</v>
      </c>
      <c r="J84" s="36" t="str">
        <f t="shared" si="110"/>
        <v>Sat</v>
      </c>
      <c r="K84" s="86" t="e">
        <f t="shared" si="103"/>
        <v>#VALUE!</v>
      </c>
      <c r="L84" s="91" t="e">
        <f t="shared" si="100"/>
        <v>#VALUE!</v>
      </c>
      <c r="M84" s="87"/>
      <c r="N84" s="79">
        <f t="shared" si="104"/>
        <v>0</v>
      </c>
      <c r="O84" s="79">
        <f t="shared" si="105"/>
        <v>0</v>
      </c>
      <c r="P84" s="39" t="str">
        <f t="shared" si="106"/>
        <v/>
      </c>
      <c r="Q84" s="38" t="str">
        <f t="shared" si="107"/>
        <v/>
      </c>
      <c r="R84" s="40" t="str">
        <f t="shared" si="108"/>
        <v/>
      </c>
      <c r="S84" s="41" t="str">
        <f t="shared" si="109"/>
        <v/>
      </c>
      <c r="T84" s="45"/>
      <c r="U84" s="123"/>
      <c r="V84" s="123"/>
      <c r="W84" s="44"/>
      <c r="X84" s="71"/>
      <c r="Y84" s="42"/>
      <c r="Z84" s="44"/>
      <c r="AA84" s="45"/>
      <c r="AB84" s="46"/>
      <c r="AC84" s="47" t="str">
        <f t="shared" si="101"/>
        <v/>
      </c>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128"/>
      <c r="BQ84" s="48"/>
      <c r="BR84" s="48"/>
      <c r="BS84" s="48"/>
      <c r="BT84" s="48"/>
      <c r="BU84" s="48"/>
      <c r="BV84" s="48"/>
      <c r="BW84" s="48"/>
      <c r="BX84" s="48"/>
      <c r="BY84" s="48"/>
      <c r="BZ84" s="263"/>
      <c r="CA84" s="48"/>
      <c r="CB84" s="48"/>
      <c r="CC84" s="48"/>
      <c r="CD84" s="48"/>
      <c r="CE84" s="48"/>
      <c r="CF84" s="48"/>
      <c r="CG84" s="48"/>
      <c r="CH84" s="48"/>
      <c r="CI84" s="48"/>
      <c r="CJ84" s="48"/>
      <c r="CK84" s="48"/>
      <c r="CL84" s="48"/>
      <c r="CM84" s="48"/>
      <c r="CN84" s="48"/>
      <c r="CO84" s="48"/>
      <c r="CP84" s="48"/>
      <c r="CQ84" s="48"/>
      <c r="CR84" s="48"/>
      <c r="CS84" s="128"/>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row>
    <row r="85" spans="1:171" ht="18.75" customHeight="1">
      <c r="A85" s="73">
        <v>0</v>
      </c>
      <c r="B85" s="65"/>
      <c r="C85" s="50"/>
      <c r="D85" s="51"/>
      <c r="E85" s="51"/>
      <c r="F85" s="73"/>
      <c r="G85" s="35"/>
      <c r="H85" s="35"/>
      <c r="I85" s="35">
        <f t="shared" si="102"/>
        <v>224</v>
      </c>
      <c r="J85" s="36" t="str">
        <f t="shared" si="110"/>
        <v>Sat</v>
      </c>
      <c r="K85" s="86" t="e">
        <f t="shared" si="103"/>
        <v>#VALUE!</v>
      </c>
      <c r="L85" s="91" t="e">
        <f t="shared" ref="L85:L92" si="111">IF(((G85+32*7)+Sat)&lt;(G85+(28+P165+Q165+R165+S85)*7)+T85+Sat,(G85+(28+P165+Q165+R165+S85)*7)+T85+Sat,(G85+32*7)+Sat)</f>
        <v>#VALUE!</v>
      </c>
      <c r="M85" s="87"/>
      <c r="N85" s="79">
        <f t="shared" si="104"/>
        <v>0</v>
      </c>
      <c r="O85" s="79">
        <f t="shared" si="105"/>
        <v>0</v>
      </c>
      <c r="P85" s="39" t="str">
        <f t="shared" si="106"/>
        <v/>
      </c>
      <c r="Q85" s="38" t="str">
        <f t="shared" si="107"/>
        <v/>
      </c>
      <c r="R85" s="40" t="str">
        <f t="shared" si="108"/>
        <v/>
      </c>
      <c r="S85" s="41" t="str">
        <f t="shared" si="109"/>
        <v/>
      </c>
      <c r="T85" s="45"/>
      <c r="U85" s="123"/>
      <c r="V85" s="123"/>
      <c r="W85" s="44"/>
      <c r="X85" s="71"/>
      <c r="Y85" s="42"/>
      <c r="Z85" s="44"/>
      <c r="AA85" s="45"/>
      <c r="AB85" s="46"/>
      <c r="AC85" s="47" t="str">
        <f t="shared" si="101"/>
        <v/>
      </c>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128"/>
      <c r="BQ85" s="48"/>
      <c r="BR85" s="48"/>
      <c r="BS85" s="48"/>
      <c r="BT85" s="48"/>
      <c r="BU85" s="48"/>
      <c r="BV85" s="48"/>
      <c r="BW85" s="48"/>
      <c r="BX85" s="48"/>
      <c r="BY85" s="48"/>
      <c r="BZ85" s="263"/>
      <c r="CA85" s="48"/>
      <c r="CB85" s="48"/>
      <c r="CC85" s="48"/>
      <c r="CD85" s="48"/>
      <c r="CE85" s="48"/>
      <c r="CF85" s="48"/>
      <c r="CG85" s="48"/>
      <c r="CH85" s="48"/>
      <c r="CI85" s="48"/>
      <c r="CJ85" s="48"/>
      <c r="CK85" s="48"/>
      <c r="CL85" s="48"/>
      <c r="CM85" s="48"/>
      <c r="CN85" s="48"/>
      <c r="CO85" s="48"/>
      <c r="CP85" s="48"/>
      <c r="CQ85" s="48"/>
      <c r="CR85" s="48"/>
      <c r="CS85" s="128"/>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row>
    <row r="86" spans="1:171" ht="18.75" customHeight="1">
      <c r="A86" s="73">
        <v>0</v>
      </c>
      <c r="B86" s="65"/>
      <c r="C86" s="50"/>
      <c r="D86" s="51"/>
      <c r="E86" s="51"/>
      <c r="F86" s="73"/>
      <c r="G86" s="35"/>
      <c r="H86" s="35"/>
      <c r="I86" s="35">
        <f t="shared" si="102"/>
        <v>224</v>
      </c>
      <c r="J86" s="36" t="str">
        <f t="shared" si="110"/>
        <v>Sat</v>
      </c>
      <c r="K86" s="86" t="e">
        <f t="shared" si="103"/>
        <v>#VALUE!</v>
      </c>
      <c r="L86" s="91" t="e">
        <f t="shared" si="111"/>
        <v>#VALUE!</v>
      </c>
      <c r="M86" s="87"/>
      <c r="N86" s="79">
        <f t="shared" si="104"/>
        <v>0</v>
      </c>
      <c r="O86" s="79">
        <f t="shared" si="105"/>
        <v>0</v>
      </c>
      <c r="P86" s="39" t="str">
        <f t="shared" si="106"/>
        <v/>
      </c>
      <c r="Q86" s="38" t="str">
        <f t="shared" si="107"/>
        <v/>
      </c>
      <c r="R86" s="40" t="str">
        <f t="shared" si="108"/>
        <v/>
      </c>
      <c r="S86" s="41" t="str">
        <f t="shared" si="109"/>
        <v/>
      </c>
      <c r="T86" s="45"/>
      <c r="U86" s="123"/>
      <c r="V86" s="123"/>
      <c r="W86" s="44"/>
      <c r="X86" s="71"/>
      <c r="Y86" s="42"/>
      <c r="Z86" s="44"/>
      <c r="AA86" s="45"/>
      <c r="AB86" s="46"/>
      <c r="AC86" s="47" t="str">
        <f t="shared" si="101"/>
        <v/>
      </c>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128"/>
      <c r="BQ86" s="48"/>
      <c r="BR86" s="48"/>
      <c r="BS86" s="48"/>
      <c r="BT86" s="48"/>
      <c r="BU86" s="48"/>
      <c r="BV86" s="48"/>
      <c r="BW86" s="48"/>
      <c r="BX86" s="48"/>
      <c r="BY86" s="48"/>
      <c r="BZ86" s="263"/>
      <c r="CA86" s="48"/>
      <c r="CB86" s="48"/>
      <c r="CC86" s="48"/>
      <c r="CD86" s="48"/>
      <c r="CE86" s="48"/>
      <c r="CF86" s="48"/>
      <c r="CG86" s="48"/>
      <c r="CH86" s="48"/>
      <c r="CI86" s="48"/>
      <c r="CJ86" s="48"/>
      <c r="CK86" s="48"/>
      <c r="CL86" s="48"/>
      <c r="CM86" s="48"/>
      <c r="CN86" s="48"/>
      <c r="CO86" s="48"/>
      <c r="CP86" s="48"/>
      <c r="CQ86" s="48"/>
      <c r="CR86" s="48"/>
      <c r="CS86" s="128"/>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row>
    <row r="87" spans="1:171" ht="18.75" customHeight="1">
      <c r="A87" s="73">
        <v>0</v>
      </c>
      <c r="B87" s="65"/>
      <c r="C87" s="50"/>
      <c r="D87" s="51"/>
      <c r="E87" s="51"/>
      <c r="F87" s="73"/>
      <c r="G87" s="35"/>
      <c r="H87" s="35"/>
      <c r="I87" s="35">
        <f t="shared" si="102"/>
        <v>224</v>
      </c>
      <c r="J87" s="36" t="str">
        <f t="shared" si="110"/>
        <v>Sat</v>
      </c>
      <c r="K87" s="86" t="e">
        <f t="shared" si="103"/>
        <v>#VALUE!</v>
      </c>
      <c r="L87" s="91" t="e">
        <f t="shared" si="111"/>
        <v>#VALUE!</v>
      </c>
      <c r="M87" s="87"/>
      <c r="N87" s="79">
        <f t="shared" si="104"/>
        <v>0</v>
      </c>
      <c r="O87" s="79">
        <f t="shared" si="105"/>
        <v>0</v>
      </c>
      <c r="P87" s="39" t="str">
        <f t="shared" si="106"/>
        <v/>
      </c>
      <c r="Q87" s="38" t="str">
        <f t="shared" si="107"/>
        <v/>
      </c>
      <c r="R87" s="40" t="str">
        <f t="shared" si="108"/>
        <v/>
      </c>
      <c r="S87" s="41" t="str">
        <f t="shared" si="109"/>
        <v/>
      </c>
      <c r="T87" s="45"/>
      <c r="U87" s="123"/>
      <c r="V87" s="123"/>
      <c r="W87" s="44"/>
      <c r="X87" s="71"/>
      <c r="Y87" s="42"/>
      <c r="Z87" s="44"/>
      <c r="AA87" s="45"/>
      <c r="AB87" s="46"/>
      <c r="AC87" s="47" t="str">
        <f t="shared" si="101"/>
        <v/>
      </c>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128"/>
      <c r="BQ87" s="48"/>
      <c r="BR87" s="48"/>
      <c r="BS87" s="48"/>
      <c r="BT87" s="48"/>
      <c r="BU87" s="48"/>
      <c r="BV87" s="48"/>
      <c r="BW87" s="48"/>
      <c r="BX87" s="48"/>
      <c r="BY87" s="48"/>
      <c r="BZ87" s="263"/>
      <c r="CA87" s="48"/>
      <c r="CB87" s="48"/>
      <c r="CC87" s="48"/>
      <c r="CD87" s="48"/>
      <c r="CE87" s="48"/>
      <c r="CF87" s="48"/>
      <c r="CG87" s="48"/>
      <c r="CH87" s="48"/>
      <c r="CI87" s="48"/>
      <c r="CJ87" s="48"/>
      <c r="CK87" s="48"/>
      <c r="CL87" s="48"/>
      <c r="CM87" s="48"/>
      <c r="CN87" s="48"/>
      <c r="CO87" s="48"/>
      <c r="CP87" s="48"/>
      <c r="CQ87" s="48"/>
      <c r="CR87" s="48"/>
      <c r="CS87" s="128"/>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row>
    <row r="88" spans="1:171" ht="18.75" customHeight="1">
      <c r="A88" s="73">
        <v>0</v>
      </c>
      <c r="B88" s="65"/>
      <c r="C88" s="50"/>
      <c r="D88" s="51"/>
      <c r="E88" s="51"/>
      <c r="F88" s="73"/>
      <c r="G88" s="35"/>
      <c r="H88" s="35"/>
      <c r="I88" s="35">
        <f t="shared" si="102"/>
        <v>224</v>
      </c>
      <c r="J88" s="36" t="str">
        <f t="shared" si="110"/>
        <v>Sat</v>
      </c>
      <c r="K88" s="86" t="e">
        <f t="shared" si="103"/>
        <v>#VALUE!</v>
      </c>
      <c r="L88" s="91" t="e">
        <f t="shared" si="111"/>
        <v>#VALUE!</v>
      </c>
      <c r="M88" s="87"/>
      <c r="N88" s="79">
        <f t="shared" si="104"/>
        <v>0</v>
      </c>
      <c r="O88" s="79">
        <f t="shared" si="105"/>
        <v>0</v>
      </c>
      <c r="P88" s="39" t="str">
        <f t="shared" si="106"/>
        <v/>
      </c>
      <c r="Q88" s="38" t="str">
        <f t="shared" si="107"/>
        <v/>
      </c>
      <c r="R88" s="40" t="str">
        <f t="shared" si="108"/>
        <v/>
      </c>
      <c r="S88" s="41" t="str">
        <f t="shared" si="109"/>
        <v/>
      </c>
      <c r="T88" s="45"/>
      <c r="U88" s="123"/>
      <c r="V88" s="123"/>
      <c r="W88" s="44"/>
      <c r="X88" s="71"/>
      <c r="Y88" s="42"/>
      <c r="Z88" s="44"/>
      <c r="AA88" s="45"/>
      <c r="AB88" s="46"/>
      <c r="AC88" s="47" t="str">
        <f t="shared" si="101"/>
        <v/>
      </c>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c r="BM88" s="48"/>
      <c r="BN88" s="48"/>
      <c r="BO88" s="48"/>
      <c r="BP88" s="128"/>
      <c r="BQ88" s="48"/>
      <c r="BR88" s="48"/>
      <c r="BS88" s="48"/>
      <c r="BT88" s="48"/>
      <c r="BU88" s="48"/>
      <c r="BV88" s="48"/>
      <c r="BW88" s="48"/>
      <c r="BX88" s="48"/>
      <c r="BY88" s="48"/>
      <c r="BZ88" s="263"/>
      <c r="CA88" s="48"/>
      <c r="CB88" s="48"/>
      <c r="CC88" s="48"/>
      <c r="CD88" s="48"/>
      <c r="CE88" s="48"/>
      <c r="CF88" s="48"/>
      <c r="CG88" s="48"/>
      <c r="CH88" s="48"/>
      <c r="CI88" s="48"/>
      <c r="CJ88" s="48"/>
      <c r="CK88" s="48"/>
      <c r="CL88" s="48"/>
      <c r="CM88" s="48"/>
      <c r="CN88" s="48"/>
      <c r="CO88" s="48"/>
      <c r="CP88" s="48"/>
      <c r="CQ88" s="48"/>
      <c r="CR88" s="48"/>
      <c r="CS88" s="128"/>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row>
    <row r="89" spans="1:171" ht="18.75" customHeight="1">
      <c r="A89" s="73">
        <v>0</v>
      </c>
      <c r="B89" s="65"/>
      <c r="C89" s="50"/>
      <c r="D89" s="51"/>
      <c r="E89" s="51"/>
      <c r="F89" s="73"/>
      <c r="G89" s="35"/>
      <c r="H89" s="35"/>
      <c r="I89" s="35">
        <f t="shared" si="102"/>
        <v>224</v>
      </c>
      <c r="J89" s="36" t="str">
        <f t="shared" si="110"/>
        <v>Sat</v>
      </c>
      <c r="K89" s="86" t="e">
        <f t="shared" si="103"/>
        <v>#VALUE!</v>
      </c>
      <c r="L89" s="91" t="e">
        <f t="shared" si="111"/>
        <v>#VALUE!</v>
      </c>
      <c r="M89" s="87"/>
      <c r="N89" s="79">
        <f t="shared" si="104"/>
        <v>0</v>
      </c>
      <c r="O89" s="79">
        <f t="shared" si="105"/>
        <v>0</v>
      </c>
      <c r="P89" s="39" t="str">
        <f t="shared" si="106"/>
        <v/>
      </c>
      <c r="Q89" s="38" t="str">
        <f t="shared" si="107"/>
        <v/>
      </c>
      <c r="R89" s="40" t="str">
        <f t="shared" si="108"/>
        <v/>
      </c>
      <c r="S89" s="41" t="str">
        <f t="shared" si="109"/>
        <v/>
      </c>
      <c r="T89" s="45"/>
      <c r="U89" s="123"/>
      <c r="V89" s="123"/>
      <c r="W89" s="44"/>
      <c r="X89" s="71"/>
      <c r="Y89" s="42"/>
      <c r="Z89" s="44"/>
      <c r="AA89" s="45"/>
      <c r="AB89" s="46"/>
      <c r="AC89" s="47" t="str">
        <f t="shared" ref="AC89:AC92" si="112">IF(Y89+AB89=0,"",Y89+AB89)</f>
        <v/>
      </c>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128"/>
      <c r="BQ89" s="48"/>
      <c r="BR89" s="48"/>
      <c r="BS89" s="48"/>
      <c r="BT89" s="48"/>
      <c r="BU89" s="48"/>
      <c r="BV89" s="48"/>
      <c r="BW89" s="48"/>
      <c r="BX89" s="48"/>
      <c r="BY89" s="48"/>
      <c r="BZ89" s="263"/>
      <c r="CA89" s="48"/>
      <c r="CB89" s="48"/>
      <c r="CC89" s="48"/>
      <c r="CD89" s="48"/>
      <c r="CE89" s="48"/>
      <c r="CF89" s="48"/>
      <c r="CG89" s="48"/>
      <c r="CH89" s="48"/>
      <c r="CI89" s="48"/>
      <c r="CJ89" s="48"/>
      <c r="CK89" s="48"/>
      <c r="CL89" s="48"/>
      <c r="CM89" s="48"/>
      <c r="CN89" s="48"/>
      <c r="CO89" s="48"/>
      <c r="CP89" s="48"/>
      <c r="CQ89" s="48"/>
      <c r="CR89" s="48"/>
      <c r="CS89" s="128"/>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row>
    <row r="90" spans="1:171" ht="18.75" customHeight="1">
      <c r="A90" s="73">
        <v>0</v>
      </c>
      <c r="B90" s="65"/>
      <c r="C90" s="50"/>
      <c r="D90" s="51"/>
      <c r="E90" s="51"/>
      <c r="F90" s="73"/>
      <c r="G90" s="35"/>
      <c r="H90" s="35"/>
      <c r="I90" s="35">
        <f t="shared" si="102"/>
        <v>224</v>
      </c>
      <c r="J90" s="36" t="str">
        <f t="shared" si="110"/>
        <v>Sat</v>
      </c>
      <c r="K90" s="86" t="e">
        <f t="shared" si="103"/>
        <v>#VALUE!</v>
      </c>
      <c r="L90" s="91" t="e">
        <f t="shared" si="111"/>
        <v>#VALUE!</v>
      </c>
      <c r="M90" s="87"/>
      <c r="N90" s="79">
        <f t="shared" si="104"/>
        <v>0</v>
      </c>
      <c r="O90" s="79">
        <f t="shared" si="105"/>
        <v>0</v>
      </c>
      <c r="P90" s="39" t="str">
        <f t="shared" si="106"/>
        <v/>
      </c>
      <c r="Q90" s="38" t="str">
        <f t="shared" si="107"/>
        <v/>
      </c>
      <c r="R90" s="40" t="str">
        <f t="shared" si="108"/>
        <v/>
      </c>
      <c r="S90" s="41" t="str">
        <f t="shared" si="109"/>
        <v/>
      </c>
      <c r="T90" s="45"/>
      <c r="U90" s="123"/>
      <c r="V90" s="123"/>
      <c r="W90" s="44"/>
      <c r="X90" s="71"/>
      <c r="Y90" s="42"/>
      <c r="Z90" s="44"/>
      <c r="AA90" s="45"/>
      <c r="AB90" s="46"/>
      <c r="AC90" s="47" t="str">
        <f t="shared" si="112"/>
        <v/>
      </c>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128"/>
      <c r="BQ90" s="48"/>
      <c r="BR90" s="48"/>
      <c r="BS90" s="48"/>
      <c r="BT90" s="48"/>
      <c r="BU90" s="48"/>
      <c r="BV90" s="48"/>
      <c r="BW90" s="48"/>
      <c r="BX90" s="48"/>
      <c r="BY90" s="48"/>
      <c r="BZ90" s="263"/>
      <c r="CA90" s="48"/>
      <c r="CB90" s="48"/>
      <c r="CC90" s="48"/>
      <c r="CD90" s="48"/>
      <c r="CE90" s="48"/>
      <c r="CF90" s="48"/>
      <c r="CG90" s="48"/>
      <c r="CH90" s="48"/>
      <c r="CI90" s="48"/>
      <c r="CJ90" s="48"/>
      <c r="CK90" s="48"/>
      <c r="CL90" s="48"/>
      <c r="CM90" s="48"/>
      <c r="CN90" s="48"/>
      <c r="CO90" s="48"/>
      <c r="CP90" s="48"/>
      <c r="CQ90" s="48"/>
      <c r="CR90" s="48"/>
      <c r="CS90" s="128"/>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row>
    <row r="91" spans="1:171" ht="18.75" customHeight="1">
      <c r="A91" s="73">
        <v>0</v>
      </c>
      <c r="B91" s="65"/>
      <c r="C91" s="50"/>
      <c r="D91" s="51"/>
      <c r="E91" s="51"/>
      <c r="F91" s="73"/>
      <c r="G91" s="35"/>
      <c r="H91" s="35"/>
      <c r="I91" s="35">
        <f t="shared" si="102"/>
        <v>224</v>
      </c>
      <c r="J91" s="36" t="str">
        <f t="shared" si="110"/>
        <v>Sat</v>
      </c>
      <c r="K91" s="86" t="e">
        <f t="shared" si="103"/>
        <v>#VALUE!</v>
      </c>
      <c r="L91" s="91" t="e">
        <f t="shared" si="111"/>
        <v>#VALUE!</v>
      </c>
      <c r="M91" s="87"/>
      <c r="N91" s="79">
        <f t="shared" si="104"/>
        <v>0</v>
      </c>
      <c r="O91" s="79">
        <f t="shared" si="105"/>
        <v>0</v>
      </c>
      <c r="P91" s="39" t="str">
        <f t="shared" si="106"/>
        <v/>
      </c>
      <c r="Q91" s="38" t="str">
        <f t="shared" si="107"/>
        <v/>
      </c>
      <c r="R91" s="40" t="str">
        <f t="shared" si="108"/>
        <v/>
      </c>
      <c r="S91" s="41" t="str">
        <f t="shared" si="109"/>
        <v/>
      </c>
      <c r="T91" s="45"/>
      <c r="U91" s="123"/>
      <c r="V91" s="123"/>
      <c r="W91" s="44"/>
      <c r="X91" s="71"/>
      <c r="Y91" s="42"/>
      <c r="Z91" s="44"/>
      <c r="AA91" s="45"/>
      <c r="AB91" s="46"/>
      <c r="AC91" s="47" t="str">
        <f t="shared" si="112"/>
        <v/>
      </c>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c r="BM91" s="48"/>
      <c r="BN91" s="48"/>
      <c r="BO91" s="48"/>
      <c r="BP91" s="128"/>
      <c r="BQ91" s="48"/>
      <c r="BR91" s="48"/>
      <c r="BS91" s="48"/>
      <c r="BT91" s="48"/>
      <c r="BU91" s="48"/>
      <c r="BV91" s="48"/>
      <c r="BW91" s="48"/>
      <c r="BX91" s="48"/>
      <c r="BY91" s="48"/>
      <c r="BZ91" s="263"/>
      <c r="CA91" s="48"/>
      <c r="CB91" s="48"/>
      <c r="CC91" s="48"/>
      <c r="CD91" s="48"/>
      <c r="CE91" s="48"/>
      <c r="CF91" s="48"/>
      <c r="CG91" s="48"/>
      <c r="CH91" s="48"/>
      <c r="CI91" s="48"/>
      <c r="CJ91" s="48"/>
      <c r="CK91" s="48"/>
      <c r="CL91" s="48"/>
      <c r="CM91" s="48"/>
      <c r="CN91" s="48"/>
      <c r="CO91" s="48"/>
      <c r="CP91" s="48"/>
      <c r="CQ91" s="48"/>
      <c r="CR91" s="48"/>
      <c r="CS91" s="128"/>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row>
    <row r="92" spans="1:171" ht="18.75" customHeight="1">
      <c r="A92" s="73">
        <v>0</v>
      </c>
      <c r="B92" s="65"/>
      <c r="C92" s="50"/>
      <c r="D92" s="51"/>
      <c r="E92" s="51"/>
      <c r="F92" s="73"/>
      <c r="G92" s="35"/>
      <c r="H92" s="35"/>
      <c r="I92" s="35">
        <f t="shared" si="102"/>
        <v>224</v>
      </c>
      <c r="J92" s="36" t="str">
        <f t="shared" si="110"/>
        <v>Sat</v>
      </c>
      <c r="K92" s="86" t="e">
        <f t="shared" si="103"/>
        <v>#VALUE!</v>
      </c>
      <c r="L92" s="91" t="e">
        <f t="shared" si="111"/>
        <v>#VALUE!</v>
      </c>
      <c r="M92" s="87"/>
      <c r="N92" s="79">
        <f t="shared" si="104"/>
        <v>0</v>
      </c>
      <c r="O92" s="79">
        <f t="shared" si="105"/>
        <v>0</v>
      </c>
      <c r="P92" s="39" t="str">
        <f t="shared" si="106"/>
        <v/>
      </c>
      <c r="Q92" s="38" t="str">
        <f t="shared" si="107"/>
        <v/>
      </c>
      <c r="R92" s="40" t="str">
        <f t="shared" si="108"/>
        <v/>
      </c>
      <c r="S92" s="41" t="str">
        <f t="shared" si="109"/>
        <v/>
      </c>
      <c r="T92" s="45"/>
      <c r="U92" s="123"/>
      <c r="V92" s="123"/>
      <c r="W92" s="44"/>
      <c r="X92" s="71"/>
      <c r="Y92" s="42"/>
      <c r="Z92" s="44"/>
      <c r="AA92" s="45"/>
      <c r="AB92" s="46"/>
      <c r="AC92" s="47" t="str">
        <f t="shared" si="112"/>
        <v/>
      </c>
      <c r="AD92" s="48"/>
      <c r="AE92" s="48"/>
      <c r="AF92" s="48"/>
      <c r="AG92" s="48"/>
      <c r="AH92" s="48"/>
      <c r="AI92" s="48"/>
      <c r="AJ92" s="48"/>
      <c r="AK92" s="48"/>
      <c r="AL92" s="48"/>
      <c r="AM92" s="48"/>
      <c r="AN92" s="48"/>
      <c r="AO92" s="48"/>
      <c r="AP92" s="48"/>
      <c r="AQ92" s="48"/>
      <c r="AR92" s="48"/>
      <c r="AS92" s="48"/>
      <c r="AT92" s="48"/>
      <c r="AU92" s="48"/>
      <c r="AV92" s="48"/>
      <c r="AW92" s="48"/>
      <c r="AX92" s="48"/>
      <c r="AY92" s="48"/>
      <c r="AZ92" s="48"/>
      <c r="BA92" s="48"/>
      <c r="BB92" s="48"/>
      <c r="BC92" s="48"/>
      <c r="BD92" s="48"/>
      <c r="BE92" s="48"/>
      <c r="BF92" s="48"/>
      <c r="BG92" s="48"/>
      <c r="BH92" s="48"/>
      <c r="BI92" s="48"/>
      <c r="BJ92" s="48"/>
      <c r="BK92" s="48"/>
      <c r="BL92" s="48"/>
      <c r="BM92" s="48"/>
      <c r="BN92" s="48"/>
      <c r="BO92" s="48"/>
      <c r="BP92" s="128"/>
      <c r="BQ92" s="48"/>
      <c r="BR92" s="48"/>
      <c r="BS92" s="48"/>
      <c r="BT92" s="48"/>
      <c r="BU92" s="48"/>
      <c r="BV92" s="48"/>
      <c r="BW92" s="48"/>
      <c r="BX92" s="48"/>
      <c r="BY92" s="48"/>
      <c r="BZ92" s="263"/>
      <c r="CA92" s="48"/>
      <c r="CB92" s="48"/>
      <c r="CC92" s="48"/>
      <c r="CD92" s="48"/>
      <c r="CE92" s="48"/>
      <c r="CF92" s="48"/>
      <c r="CG92" s="48"/>
      <c r="CH92" s="48"/>
      <c r="CI92" s="48"/>
      <c r="CJ92" s="48"/>
      <c r="CK92" s="48"/>
      <c r="CL92" s="48"/>
      <c r="CM92" s="48"/>
      <c r="CN92" s="48"/>
      <c r="CO92" s="48"/>
      <c r="CP92" s="48"/>
      <c r="CQ92" s="48"/>
      <c r="CR92" s="48"/>
      <c r="CS92" s="128"/>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row>
    <row r="93" spans="1:171" ht="15.75" customHeight="1">
      <c r="N93" s="79" t="e">
        <f>IF(COUNTIF(AD93:XFD93,"Pres")=0,"",COUNTIF(AD93:XFD93,"Pres"))+Y93</f>
        <v>#VALUE!</v>
      </c>
    </row>
    <row r="94" spans="1:171" ht="15.75" customHeight="1"/>
    <row r="95" spans="1:171" ht="15.75" customHeight="1"/>
    <row r="96" spans="1:171"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autoFilter ref="A5:FO93" xr:uid="{06DA9EFA-399E-4037-9148-738F9AEB531D}"/>
  <mergeCells count="29">
    <mergeCell ref="L2:L4"/>
    <mergeCell ref="A2:A4"/>
    <mergeCell ref="B2:B4"/>
    <mergeCell ref="C2:C4"/>
    <mergeCell ref="D2:D4"/>
    <mergeCell ref="E2:E4"/>
    <mergeCell ref="F2:F4"/>
    <mergeCell ref="G2:G4"/>
    <mergeCell ref="H2:H4"/>
    <mergeCell ref="I2:I4"/>
    <mergeCell ref="J2:J4"/>
    <mergeCell ref="K2:K4"/>
    <mergeCell ref="X2:X4"/>
    <mergeCell ref="M2:M4"/>
    <mergeCell ref="N2:N4"/>
    <mergeCell ref="O2:O4"/>
    <mergeCell ref="P2:P4"/>
    <mergeCell ref="Q2:Q4"/>
    <mergeCell ref="R2:R4"/>
    <mergeCell ref="S2:S4"/>
    <mergeCell ref="T2:T4"/>
    <mergeCell ref="U2:U4"/>
    <mergeCell ref="V2:V4"/>
    <mergeCell ref="W2:W4"/>
    <mergeCell ref="Y2:Y4"/>
    <mergeCell ref="Z2:Z4"/>
    <mergeCell ref="AA2:AA4"/>
    <mergeCell ref="AB2:AB4"/>
    <mergeCell ref="AC2:AC4"/>
  </mergeCells>
  <conditionalFormatting sqref="AH9:AM20 AN10:AO20 AP16:AS20 AT17:BA20 BB16:BE20 AD21:BW92 BX37:DA92 AD6:AG20 AV16:AY16 AP13:AQ15 BX17:CC18 CJ6:CJ18 CL6:CT18 BX19:CU36 CW36:DA36 CW25:CW35 CZ27:DA35 CV6:CV36 CX6:CX35 DA22:DA26 CZ6:CZ26">
    <cfRule type="containsText" dxfId="630" priority="1418" operator="containsText" text="Pres">
      <formula>NOT(ISERROR(SEARCH(("Pres"),(AD6))))</formula>
    </cfRule>
  </conditionalFormatting>
  <conditionalFormatting sqref="AH9:AM20 AN10:AO20 AP16:AS20 AT17:BA20 BB16:BE20 AD21:BW92 BX37:DA92 AD6:AG20 AV16:AY16 AP13:AQ15 BX17:CC18 CJ6:CJ18 CL6:CT18 BX19:CU36 CW36:DA36 CW25:CW35 CZ27:DA35 CV6:CV36 CX6:CX35 DA22:DA26 CZ6:CZ26">
    <cfRule type="containsText" dxfId="629" priority="1419" operator="containsText" text="Abs">
      <formula>NOT(ISERROR(SEARCH(("Abs"),(AD6))))</formula>
    </cfRule>
  </conditionalFormatting>
  <conditionalFormatting sqref="AH9:AM20 AN10:AO20 AP16:AS20 AT17:BA20 BB16:BE20 AD21:BW92 BX37:DA92 AD6:AG20 AV16:AY16 AP13:AQ15 BX17:CC18 CJ6:CJ18 CL6:CT18 BX19:CU36 CW36:DA36 CW25:CW35 CZ27:DA35 CV6:CV36 CX6:CX35 DA22:DA26 CZ6:CZ26">
    <cfRule type="containsText" dxfId="628" priority="1420" operator="containsText" text="Leav">
      <formula>NOT(ISERROR(SEARCH(("Leav"),(AD6))))</formula>
    </cfRule>
  </conditionalFormatting>
  <conditionalFormatting sqref="AH9:AM20 AN10:AO20 AP16:AS20 AT17:BA20 BB16:BE20 AD21:BW92 BX37:DA92 AD6:AG20 AV16:AY16 AP13:AQ15 BX17:CC18 CJ6:CJ18 CL6:CT18 BX19:CU36 CW36:DA36 CW25:CW35 CZ27:DA35 CV6:CV36 CX6:CX35 DA22:DA26 CZ6:CZ26">
    <cfRule type="containsText" dxfId="627" priority="1421" operator="containsText" text="Holi">
      <formula>NOT(ISERROR(SEARCH(("Holi"),(AD6))))</formula>
    </cfRule>
  </conditionalFormatting>
  <conditionalFormatting sqref="F6:F92">
    <cfRule type="cellIs" dxfId="626" priority="1422" operator="equal">
      <formula>"Ac"</formula>
    </cfRule>
  </conditionalFormatting>
  <conditionalFormatting sqref="F6:F92">
    <cfRule type="cellIs" dxfId="625" priority="1423" operator="equal">
      <formula>"IT"</formula>
    </cfRule>
  </conditionalFormatting>
  <conditionalFormatting sqref="N6:N93 O6:O92">
    <cfRule type="cellIs" dxfId="624" priority="1424" operator="greaterThanOrEqual">
      <formula>32</formula>
    </cfRule>
  </conditionalFormatting>
  <conditionalFormatting sqref="A27:A92">
    <cfRule type="containsText" dxfId="623" priority="1425" operator="containsText" text="Flag">
      <formula>NOT(ISERROR(SEARCH(("Flag"),(A27))))</formula>
    </cfRule>
  </conditionalFormatting>
  <conditionalFormatting sqref="A1 A27:A92">
    <cfRule type="containsText" dxfId="622" priority="1426" operator="containsText" text="Active">
      <formula>NOT(ISERROR(SEARCH(("Active"),(A1))))</formula>
    </cfRule>
  </conditionalFormatting>
  <conditionalFormatting sqref="A1 A27:A92">
    <cfRule type="containsText" dxfId="621" priority="1427" operator="containsText" text="Withdrawn">
      <formula>NOT(ISERROR(SEARCH(("Withdrawn"),(A1))))</formula>
    </cfRule>
  </conditionalFormatting>
  <conditionalFormatting sqref="A1 A27:A92">
    <cfRule type="containsText" dxfId="620" priority="1428" operator="containsText" text="Transf">
      <formula>NOT(ISERROR(SEARCH(("Transf"),(A1))))</formula>
    </cfRule>
  </conditionalFormatting>
  <conditionalFormatting sqref="A1 A27:A92">
    <cfRule type="containsText" dxfId="619" priority="1429" operator="containsText" text="Grad">
      <formula>NOT(ISERROR(SEARCH(("Grad"),(A1))))</formula>
    </cfRule>
  </conditionalFormatting>
  <conditionalFormatting sqref="A1 A27:A92">
    <cfRule type="containsText" dxfId="618" priority="1430" operator="containsText" text="Intern">
      <formula>NOT(ISERROR(SEARCH(("Intern"),(A1))))</formula>
    </cfRule>
  </conditionalFormatting>
  <conditionalFormatting sqref="AH9:AM20 AN10:AO20 AP16:AS20 AT17:BA20 BB16:BE20 AD21:BW92 BX37:DA92 AD6:AG20 AV16:AY16 AP13:AQ15 BX17:CC18 CJ6:CJ18 CL6:CT18 BX19:CU36 CW36:DA36 CW25:CW35 CZ27:DA35 CV6:CV36 CX6:CX35 DA22:DA26 CZ6:CZ26">
    <cfRule type="containsText" dxfId="617" priority="1431" operator="containsText" text="Orie">
      <formula>NOT(ISERROR(SEARCH(("Orie"),(AD6))))</formula>
    </cfRule>
  </conditionalFormatting>
  <conditionalFormatting sqref="Q1 Q6:Q92">
    <cfRule type="cellIs" dxfId="616" priority="1432" operator="between">
      <formula>1</formula>
      <formula>2</formula>
    </cfRule>
  </conditionalFormatting>
  <conditionalFormatting sqref="Q1 Q6:Q92">
    <cfRule type="cellIs" dxfId="615" priority="1433" operator="between">
      <formula>3</formula>
      <formula>6</formula>
    </cfRule>
  </conditionalFormatting>
  <conditionalFormatting sqref="Q1 Q6:Q92">
    <cfRule type="cellIs" dxfId="614" priority="1434" operator="greaterThan">
      <formula>6</formula>
    </cfRule>
  </conditionalFormatting>
  <conditionalFormatting sqref="N1:O1 N6:N93 O6:O92">
    <cfRule type="cellIs" dxfId="613" priority="1435" operator="between">
      <formula>27</formula>
      <formula>31</formula>
    </cfRule>
  </conditionalFormatting>
  <conditionalFormatting sqref="M7:M92">
    <cfRule type="notContainsBlanks" dxfId="612" priority="1436">
      <formula>LEN(TRIM(M7))&gt;0</formula>
    </cfRule>
  </conditionalFormatting>
  <conditionalFormatting sqref="AH6:AI8">
    <cfRule type="containsText" dxfId="611" priority="1413" operator="containsText" text="Pres">
      <formula>NOT(ISERROR(SEARCH(("Pres"),(AH6))))</formula>
    </cfRule>
  </conditionalFormatting>
  <conditionalFormatting sqref="AH6:AI8">
    <cfRule type="containsText" dxfId="610" priority="1414" operator="containsText" text="Abs">
      <formula>NOT(ISERROR(SEARCH(("Abs"),(AH6))))</formula>
    </cfRule>
  </conditionalFormatting>
  <conditionalFormatting sqref="AH6:AI8">
    <cfRule type="containsText" dxfId="609" priority="1415" operator="containsText" text="Leav">
      <formula>NOT(ISERROR(SEARCH(("Leav"),(AH6))))</formula>
    </cfRule>
  </conditionalFormatting>
  <conditionalFormatting sqref="AH6:AI8">
    <cfRule type="containsText" dxfId="608" priority="1416" operator="containsText" text="Holi">
      <formula>NOT(ISERROR(SEARCH(("Holi"),(AH6))))</formula>
    </cfRule>
  </conditionalFormatting>
  <conditionalFormatting sqref="AH6:AI8">
    <cfRule type="containsText" dxfId="607" priority="1417" operator="containsText" text="Orie">
      <formula>NOT(ISERROR(SEARCH(("Orie"),(AH6))))</formula>
    </cfRule>
  </conditionalFormatting>
  <conditionalFormatting sqref="AO9">
    <cfRule type="containsText" dxfId="606" priority="1398" operator="containsText" text="Pres">
      <formula>NOT(ISERROR(SEARCH(("Pres"),(AO9))))</formula>
    </cfRule>
  </conditionalFormatting>
  <conditionalFormatting sqref="AO9">
    <cfRule type="containsText" dxfId="605" priority="1399" operator="containsText" text="Abs">
      <formula>NOT(ISERROR(SEARCH(("Abs"),(AO9))))</formula>
    </cfRule>
  </conditionalFormatting>
  <conditionalFormatting sqref="AO9">
    <cfRule type="containsText" dxfId="604" priority="1400" operator="containsText" text="Leav">
      <formula>NOT(ISERROR(SEARCH(("Leav"),(AO9))))</formula>
    </cfRule>
  </conditionalFormatting>
  <conditionalFormatting sqref="AO9">
    <cfRule type="containsText" dxfId="603" priority="1401" operator="containsText" text="Holi">
      <formula>NOT(ISERROR(SEARCH(("Holi"),(AO9))))</formula>
    </cfRule>
  </conditionalFormatting>
  <conditionalFormatting sqref="AO9">
    <cfRule type="containsText" dxfId="602" priority="1402" operator="containsText" text="Orie">
      <formula>NOT(ISERROR(SEARCH(("Orie"),(AO9))))</formula>
    </cfRule>
  </conditionalFormatting>
  <conditionalFormatting sqref="AP9:AQ9">
    <cfRule type="containsText" dxfId="601" priority="1393" operator="containsText" text="Pres">
      <formula>NOT(ISERROR(SEARCH(("Pres"),(AP9))))</formula>
    </cfRule>
  </conditionalFormatting>
  <conditionalFormatting sqref="AP9:AQ9">
    <cfRule type="containsText" dxfId="600" priority="1394" operator="containsText" text="Abs">
      <formula>NOT(ISERROR(SEARCH(("Abs"),(AP9))))</formula>
    </cfRule>
  </conditionalFormatting>
  <conditionalFormatting sqref="AP9:AQ9">
    <cfRule type="containsText" dxfId="599" priority="1395" operator="containsText" text="Leav">
      <formula>NOT(ISERROR(SEARCH(("Leav"),(AP9))))</formula>
    </cfRule>
  </conditionalFormatting>
  <conditionalFormatting sqref="AP9:AQ9">
    <cfRule type="containsText" dxfId="598" priority="1396" operator="containsText" text="Holi">
      <formula>NOT(ISERROR(SEARCH(("Holi"),(AP9))))</formula>
    </cfRule>
  </conditionalFormatting>
  <conditionalFormatting sqref="AP9:AQ9">
    <cfRule type="containsText" dxfId="597" priority="1397" operator="containsText" text="Orie">
      <formula>NOT(ISERROR(SEARCH(("Orie"),(AP9))))</formula>
    </cfRule>
  </conditionalFormatting>
  <conditionalFormatting sqref="AR9:AS9">
    <cfRule type="containsText" dxfId="596" priority="1388" operator="containsText" text="Pres">
      <formula>NOT(ISERROR(SEARCH(("Pres"),(AR9))))</formula>
    </cfRule>
  </conditionalFormatting>
  <conditionalFormatting sqref="AR9:AS9">
    <cfRule type="containsText" dxfId="595" priority="1389" operator="containsText" text="Abs">
      <formula>NOT(ISERROR(SEARCH(("Abs"),(AR9))))</formula>
    </cfRule>
  </conditionalFormatting>
  <conditionalFormatting sqref="AR9:AS9">
    <cfRule type="containsText" dxfId="594" priority="1390" operator="containsText" text="Leav">
      <formula>NOT(ISERROR(SEARCH(("Leav"),(AR9))))</formula>
    </cfRule>
  </conditionalFormatting>
  <conditionalFormatting sqref="AR9:AS9">
    <cfRule type="containsText" dxfId="593" priority="1391" operator="containsText" text="Holi">
      <formula>NOT(ISERROR(SEARCH(("Holi"),(AR9))))</formula>
    </cfRule>
  </conditionalFormatting>
  <conditionalFormatting sqref="AR9:AS9">
    <cfRule type="containsText" dxfId="592" priority="1392" operator="containsText" text="Orie">
      <formula>NOT(ISERROR(SEARCH(("Orie"),(AR9))))</formula>
    </cfRule>
  </conditionalFormatting>
  <conditionalFormatting sqref="BF16:BG16">
    <cfRule type="containsText" dxfId="591" priority="1353" operator="containsText" text="Pres">
      <formula>NOT(ISERROR(SEARCH(("Pres"),(BF16))))</formula>
    </cfRule>
  </conditionalFormatting>
  <conditionalFormatting sqref="BF16:BG16">
    <cfRule type="containsText" dxfId="590" priority="1354" operator="containsText" text="Abs">
      <formula>NOT(ISERROR(SEARCH(("Abs"),(BF16))))</formula>
    </cfRule>
  </conditionalFormatting>
  <conditionalFormatting sqref="BF16:BG16">
    <cfRule type="containsText" dxfId="589" priority="1355" operator="containsText" text="Leav">
      <formula>NOT(ISERROR(SEARCH(("Leav"),(BF16))))</formula>
    </cfRule>
  </conditionalFormatting>
  <conditionalFormatting sqref="BF16:BG16">
    <cfRule type="containsText" dxfId="588" priority="1356" operator="containsText" text="Holi">
      <formula>NOT(ISERROR(SEARCH(("Holi"),(BF16))))</formula>
    </cfRule>
  </conditionalFormatting>
  <conditionalFormatting sqref="BF16:BG16">
    <cfRule type="containsText" dxfId="587" priority="1357" operator="containsText" text="Orie">
      <formula>NOT(ISERROR(SEARCH(("Orie"),(BF16))))</formula>
    </cfRule>
  </conditionalFormatting>
  <conditionalFormatting sqref="AN9">
    <cfRule type="containsText" dxfId="586" priority="1293" operator="containsText" text="Pres">
      <formula>NOT(ISERROR(SEARCH(("Pres"),(AN9))))</formula>
    </cfRule>
  </conditionalFormatting>
  <conditionalFormatting sqref="AN9">
    <cfRule type="containsText" dxfId="585" priority="1294" operator="containsText" text="Abs">
      <formula>NOT(ISERROR(SEARCH(("Abs"),(AN9))))</formula>
    </cfRule>
  </conditionalFormatting>
  <conditionalFormatting sqref="AN9">
    <cfRule type="containsText" dxfId="584" priority="1295" operator="containsText" text="Leav">
      <formula>NOT(ISERROR(SEARCH(("Leav"),(AN9))))</formula>
    </cfRule>
  </conditionalFormatting>
  <conditionalFormatting sqref="AN9">
    <cfRule type="containsText" dxfId="583" priority="1296" operator="containsText" text="Holi">
      <formula>NOT(ISERROR(SEARCH(("Holi"),(AN9))))</formula>
    </cfRule>
  </conditionalFormatting>
  <conditionalFormatting sqref="AN9">
    <cfRule type="containsText" dxfId="582" priority="1297" operator="containsText" text="Orie">
      <formula>NOT(ISERROR(SEARCH(("Orie"),(AN9))))</formula>
    </cfRule>
  </conditionalFormatting>
  <conditionalFormatting sqref="AP10:AQ10">
    <cfRule type="containsText" dxfId="581" priority="1133" operator="containsText" text="Pres">
      <formula>NOT(ISERROR(SEARCH(("Pres"),(AP10))))</formula>
    </cfRule>
  </conditionalFormatting>
  <conditionalFormatting sqref="AP10:AQ10">
    <cfRule type="containsText" dxfId="580" priority="1134" operator="containsText" text="Abs">
      <formula>NOT(ISERROR(SEARCH(("Abs"),(AP10))))</formula>
    </cfRule>
  </conditionalFormatting>
  <conditionalFormatting sqref="AP10:AQ10">
    <cfRule type="containsText" dxfId="579" priority="1135" operator="containsText" text="Leav">
      <formula>NOT(ISERROR(SEARCH(("Leav"),(AP10))))</formula>
    </cfRule>
  </conditionalFormatting>
  <conditionalFormatting sqref="AP10:AQ10">
    <cfRule type="containsText" dxfId="578" priority="1136" operator="containsText" text="Holi">
      <formula>NOT(ISERROR(SEARCH(("Holi"),(AP10))))</formula>
    </cfRule>
  </conditionalFormatting>
  <conditionalFormatting sqref="AP10:AQ10">
    <cfRule type="containsText" dxfId="577" priority="1137" operator="containsText" text="Orie">
      <formula>NOT(ISERROR(SEARCH(("Orie"),(AP10))))</formula>
    </cfRule>
  </conditionalFormatting>
  <conditionalFormatting sqref="AP11:AQ11">
    <cfRule type="containsText" dxfId="576" priority="1048" operator="containsText" text="Pres">
      <formula>NOT(ISERROR(SEARCH(("Pres"),(AP11))))</formula>
    </cfRule>
  </conditionalFormatting>
  <conditionalFormatting sqref="AP11:AQ11">
    <cfRule type="containsText" dxfId="575" priority="1049" operator="containsText" text="Abs">
      <formula>NOT(ISERROR(SEARCH(("Abs"),(AP11))))</formula>
    </cfRule>
  </conditionalFormatting>
  <conditionalFormatting sqref="AP11:AQ11">
    <cfRule type="containsText" dxfId="574" priority="1050" operator="containsText" text="Leav">
      <formula>NOT(ISERROR(SEARCH(("Leav"),(AP11))))</formula>
    </cfRule>
  </conditionalFormatting>
  <conditionalFormatting sqref="AP11:AQ11">
    <cfRule type="containsText" dxfId="573" priority="1051" operator="containsText" text="Holi">
      <formula>NOT(ISERROR(SEARCH(("Holi"),(AP11))))</formula>
    </cfRule>
  </conditionalFormatting>
  <conditionalFormatting sqref="AP11:AQ11">
    <cfRule type="containsText" dxfId="572" priority="1052" operator="containsText" text="Orie">
      <formula>NOT(ISERROR(SEARCH(("Orie"),(AP11))))</formula>
    </cfRule>
  </conditionalFormatting>
  <conditionalFormatting sqref="AP12:AQ12">
    <cfRule type="containsText" dxfId="571" priority="963" operator="containsText" text="Pres">
      <formula>NOT(ISERROR(SEARCH(("Pres"),(AP12))))</formula>
    </cfRule>
  </conditionalFormatting>
  <conditionalFormatting sqref="AP12:AQ12">
    <cfRule type="containsText" dxfId="570" priority="964" operator="containsText" text="Abs">
      <formula>NOT(ISERROR(SEARCH(("Abs"),(AP12))))</formula>
    </cfRule>
  </conditionalFormatting>
  <conditionalFormatting sqref="AP12:AQ12">
    <cfRule type="containsText" dxfId="569" priority="965" operator="containsText" text="Leav">
      <formula>NOT(ISERROR(SEARCH(("Leav"),(AP12))))</formula>
    </cfRule>
  </conditionalFormatting>
  <conditionalFormatting sqref="AP12:AQ12">
    <cfRule type="containsText" dxfId="568" priority="966" operator="containsText" text="Holi">
      <formula>NOT(ISERROR(SEARCH(("Holi"),(AP12))))</formula>
    </cfRule>
  </conditionalFormatting>
  <conditionalFormatting sqref="AP12:AQ12">
    <cfRule type="containsText" dxfId="567" priority="967" operator="containsText" text="Orie">
      <formula>NOT(ISERROR(SEARCH(("Orie"),(AP12))))</formula>
    </cfRule>
  </conditionalFormatting>
  <conditionalFormatting sqref="BH16:BI16">
    <cfRule type="containsText" dxfId="566" priority="668" operator="containsText" text="Pres">
      <formula>NOT(ISERROR(SEARCH(("Pres"),(BH16))))</formula>
    </cfRule>
  </conditionalFormatting>
  <conditionalFormatting sqref="BH16:BI16">
    <cfRule type="containsText" dxfId="565" priority="669" operator="containsText" text="Abs">
      <formula>NOT(ISERROR(SEARCH(("Abs"),(BH16))))</formula>
    </cfRule>
  </conditionalFormatting>
  <conditionalFormatting sqref="BH16:BI16">
    <cfRule type="containsText" dxfId="564" priority="670" operator="containsText" text="Leav">
      <formula>NOT(ISERROR(SEARCH(("Leav"),(BH16))))</formula>
    </cfRule>
  </conditionalFormatting>
  <conditionalFormatting sqref="BH16:BI16">
    <cfRule type="containsText" dxfId="563" priority="671" operator="containsText" text="Holi">
      <formula>NOT(ISERROR(SEARCH(("Holi"),(BH16))))</formula>
    </cfRule>
  </conditionalFormatting>
  <conditionalFormatting sqref="BH16:BI16">
    <cfRule type="containsText" dxfId="562" priority="672" operator="containsText" text="Orie">
      <formula>NOT(ISERROR(SEARCH(("Orie"),(BH16))))</formula>
    </cfRule>
  </conditionalFormatting>
  <conditionalFormatting sqref="BJ16:BK16">
    <cfRule type="containsText" dxfId="561" priority="663" operator="containsText" text="Pres">
      <formula>NOT(ISERROR(SEARCH(("Pres"),(BJ16))))</formula>
    </cfRule>
  </conditionalFormatting>
  <conditionalFormatting sqref="BJ16:BK16">
    <cfRule type="containsText" dxfId="560" priority="664" operator="containsText" text="Abs">
      <formula>NOT(ISERROR(SEARCH(("Abs"),(BJ16))))</formula>
    </cfRule>
  </conditionalFormatting>
  <conditionalFormatting sqref="BJ16:BK16">
    <cfRule type="containsText" dxfId="559" priority="665" operator="containsText" text="Leav">
      <formula>NOT(ISERROR(SEARCH(("Leav"),(BJ16))))</formula>
    </cfRule>
  </conditionalFormatting>
  <conditionalFormatting sqref="BJ16:BK16">
    <cfRule type="containsText" dxfId="558" priority="666" operator="containsText" text="Holi">
      <formula>NOT(ISERROR(SEARCH(("Holi"),(BJ16))))</formula>
    </cfRule>
  </conditionalFormatting>
  <conditionalFormatting sqref="BJ16:BK16">
    <cfRule type="containsText" dxfId="557" priority="667" operator="containsText" text="Orie">
      <formula>NOT(ISERROR(SEARCH(("Orie"),(BJ16))))</formula>
    </cfRule>
  </conditionalFormatting>
  <conditionalFormatting sqref="BF17:BG19">
    <cfRule type="containsText" dxfId="556" priority="628" operator="containsText" text="Pres">
      <formula>NOT(ISERROR(SEARCH(("Pres"),(BF17))))</formula>
    </cfRule>
  </conditionalFormatting>
  <conditionalFormatting sqref="BF17:BG19">
    <cfRule type="containsText" dxfId="555" priority="629" operator="containsText" text="Abs">
      <formula>NOT(ISERROR(SEARCH(("Abs"),(BF17))))</formula>
    </cfRule>
  </conditionalFormatting>
  <conditionalFormatting sqref="BF17:BG19">
    <cfRule type="containsText" dxfId="554" priority="630" operator="containsText" text="Leav">
      <formula>NOT(ISERROR(SEARCH(("Leav"),(BF17))))</formula>
    </cfRule>
  </conditionalFormatting>
  <conditionalFormatting sqref="BF17:BG19">
    <cfRule type="containsText" dxfId="553" priority="631" operator="containsText" text="Holi">
      <formula>NOT(ISERROR(SEARCH(("Holi"),(BF17))))</formula>
    </cfRule>
  </conditionalFormatting>
  <conditionalFormatting sqref="BF17:BG19">
    <cfRule type="containsText" dxfId="552" priority="632" operator="containsText" text="Orie">
      <formula>NOT(ISERROR(SEARCH(("Orie"),(BF17))))</formula>
    </cfRule>
  </conditionalFormatting>
  <conditionalFormatting sqref="BH17:BI19">
    <cfRule type="containsText" dxfId="551" priority="623" operator="containsText" text="Pres">
      <formula>NOT(ISERROR(SEARCH(("Pres"),(BH17))))</formula>
    </cfRule>
  </conditionalFormatting>
  <conditionalFormatting sqref="BH17:BI19">
    <cfRule type="containsText" dxfId="550" priority="624" operator="containsText" text="Abs">
      <formula>NOT(ISERROR(SEARCH(("Abs"),(BH17))))</formula>
    </cfRule>
  </conditionalFormatting>
  <conditionalFormatting sqref="BH17:BI19">
    <cfRule type="containsText" dxfId="549" priority="625" operator="containsText" text="Leav">
      <formula>NOT(ISERROR(SEARCH(("Leav"),(BH17))))</formula>
    </cfRule>
  </conditionalFormatting>
  <conditionalFormatting sqref="BH17:BI19">
    <cfRule type="containsText" dxfId="548" priority="626" operator="containsText" text="Holi">
      <formula>NOT(ISERROR(SEARCH(("Holi"),(BH17))))</formula>
    </cfRule>
  </conditionalFormatting>
  <conditionalFormatting sqref="BH17:BI19">
    <cfRule type="containsText" dxfId="547" priority="627" operator="containsText" text="Orie">
      <formula>NOT(ISERROR(SEARCH(("Orie"),(BH17))))</formula>
    </cfRule>
  </conditionalFormatting>
  <conditionalFormatting sqref="BJ17:BK19">
    <cfRule type="containsText" dxfId="546" priority="618" operator="containsText" text="Pres">
      <formula>NOT(ISERROR(SEARCH(("Pres"),(BJ17))))</formula>
    </cfRule>
  </conditionalFormatting>
  <conditionalFormatting sqref="BJ17:BK19">
    <cfRule type="containsText" dxfId="545" priority="619" operator="containsText" text="Abs">
      <formula>NOT(ISERROR(SEARCH(("Abs"),(BJ17))))</formula>
    </cfRule>
  </conditionalFormatting>
  <conditionalFormatting sqref="BJ17:BK19">
    <cfRule type="containsText" dxfId="544" priority="620" operator="containsText" text="Leav">
      <formula>NOT(ISERROR(SEARCH(("Leav"),(BJ17))))</formula>
    </cfRule>
  </conditionalFormatting>
  <conditionalFormatting sqref="BJ17:BK19">
    <cfRule type="containsText" dxfId="543" priority="621" operator="containsText" text="Holi">
      <formula>NOT(ISERROR(SEARCH(("Holi"),(BJ17))))</formula>
    </cfRule>
  </conditionalFormatting>
  <conditionalFormatting sqref="BJ17:BK19">
    <cfRule type="containsText" dxfId="542" priority="622" operator="containsText" text="Orie">
      <formula>NOT(ISERROR(SEARCH(("Orie"),(BJ17))))</formula>
    </cfRule>
  </conditionalFormatting>
  <conditionalFormatting sqref="BL17:BM19">
    <cfRule type="containsText" dxfId="541" priority="613" operator="containsText" text="Pres">
      <formula>NOT(ISERROR(SEARCH(("Pres"),(BL17))))</formula>
    </cfRule>
  </conditionalFormatting>
  <conditionalFormatting sqref="BL17:BM19">
    <cfRule type="containsText" dxfId="540" priority="614" operator="containsText" text="Abs">
      <formula>NOT(ISERROR(SEARCH(("Abs"),(BL17))))</formula>
    </cfRule>
  </conditionalFormatting>
  <conditionalFormatting sqref="BL17:BM19">
    <cfRule type="containsText" dxfId="539" priority="615" operator="containsText" text="Leav">
      <formula>NOT(ISERROR(SEARCH(("Leav"),(BL17))))</formula>
    </cfRule>
  </conditionalFormatting>
  <conditionalFormatting sqref="BL17:BM19">
    <cfRule type="containsText" dxfId="538" priority="616" operator="containsText" text="Holi">
      <formula>NOT(ISERROR(SEARCH(("Holi"),(BL17))))</formula>
    </cfRule>
  </conditionalFormatting>
  <conditionalFormatting sqref="BL17:BM19">
    <cfRule type="containsText" dxfId="537" priority="617" operator="containsText" text="Orie">
      <formula>NOT(ISERROR(SEARCH(("Orie"),(BL17))))</formula>
    </cfRule>
  </conditionalFormatting>
  <conditionalFormatting sqref="BN17:BO19">
    <cfRule type="containsText" dxfId="536" priority="608" operator="containsText" text="Pres">
      <formula>NOT(ISERROR(SEARCH(("Pres"),(BN17))))</formula>
    </cfRule>
  </conditionalFormatting>
  <conditionalFormatting sqref="BN17:BO19">
    <cfRule type="containsText" dxfId="535" priority="609" operator="containsText" text="Abs">
      <formula>NOT(ISERROR(SEARCH(("Abs"),(BN17))))</formula>
    </cfRule>
  </conditionalFormatting>
  <conditionalFormatting sqref="BN17:BO19">
    <cfRule type="containsText" dxfId="534" priority="610" operator="containsText" text="Leav">
      <formula>NOT(ISERROR(SEARCH(("Leav"),(BN17))))</formula>
    </cfRule>
  </conditionalFormatting>
  <conditionalFormatting sqref="BN17:BO19">
    <cfRule type="containsText" dxfId="533" priority="611" operator="containsText" text="Holi">
      <formula>NOT(ISERROR(SEARCH(("Holi"),(BN17))))</formula>
    </cfRule>
  </conditionalFormatting>
  <conditionalFormatting sqref="BN17:BO19">
    <cfRule type="containsText" dxfId="532" priority="612" operator="containsText" text="Orie">
      <formula>NOT(ISERROR(SEARCH(("Orie"),(BN17))))</formula>
    </cfRule>
  </conditionalFormatting>
  <conditionalFormatting sqref="BP17:BQ19">
    <cfRule type="containsText" dxfId="531" priority="603" operator="containsText" text="Pres">
      <formula>NOT(ISERROR(SEARCH(("Pres"),(BP17))))</formula>
    </cfRule>
  </conditionalFormatting>
  <conditionalFormatting sqref="BP17:BQ19">
    <cfRule type="containsText" dxfId="530" priority="604" operator="containsText" text="Abs">
      <formula>NOT(ISERROR(SEARCH(("Abs"),(BP17))))</formula>
    </cfRule>
  </conditionalFormatting>
  <conditionalFormatting sqref="BP17:BQ19">
    <cfRule type="containsText" dxfId="529" priority="605" operator="containsText" text="Leav">
      <formula>NOT(ISERROR(SEARCH(("Leav"),(BP17))))</formula>
    </cfRule>
  </conditionalFormatting>
  <conditionalFormatting sqref="BP17:BQ19">
    <cfRule type="containsText" dxfId="528" priority="606" operator="containsText" text="Holi">
      <formula>NOT(ISERROR(SEARCH(("Holi"),(BP17))))</formula>
    </cfRule>
  </conditionalFormatting>
  <conditionalFormatting sqref="BP17:BQ19">
    <cfRule type="containsText" dxfId="527" priority="607" operator="containsText" text="Orie">
      <formula>NOT(ISERROR(SEARCH(("Orie"),(BP17))))</formula>
    </cfRule>
  </conditionalFormatting>
  <conditionalFormatting sqref="BR17:BS19">
    <cfRule type="containsText" dxfId="526" priority="598" operator="containsText" text="Pres">
      <formula>NOT(ISERROR(SEARCH(("Pres"),(BR17))))</formula>
    </cfRule>
  </conditionalFormatting>
  <conditionalFormatting sqref="BR17:BS19">
    <cfRule type="containsText" dxfId="525" priority="599" operator="containsText" text="Abs">
      <formula>NOT(ISERROR(SEARCH(("Abs"),(BR17))))</formula>
    </cfRule>
  </conditionalFormatting>
  <conditionalFormatting sqref="BR17:BS19">
    <cfRule type="containsText" dxfId="524" priority="600" operator="containsText" text="Leav">
      <formula>NOT(ISERROR(SEARCH(("Leav"),(BR17))))</formula>
    </cfRule>
  </conditionalFormatting>
  <conditionalFormatting sqref="BR17:BS19">
    <cfRule type="containsText" dxfId="523" priority="601" operator="containsText" text="Holi">
      <formula>NOT(ISERROR(SEARCH(("Holi"),(BR17))))</formula>
    </cfRule>
  </conditionalFormatting>
  <conditionalFormatting sqref="BR17:BS19">
    <cfRule type="containsText" dxfId="522" priority="602" operator="containsText" text="Orie">
      <formula>NOT(ISERROR(SEARCH(("Orie"),(BR17))))</formula>
    </cfRule>
  </conditionalFormatting>
  <conditionalFormatting sqref="BT17:BU19">
    <cfRule type="containsText" dxfId="521" priority="593" operator="containsText" text="Pres">
      <formula>NOT(ISERROR(SEARCH(("Pres"),(BT17))))</formula>
    </cfRule>
  </conditionalFormatting>
  <conditionalFormatting sqref="BT17:BU19">
    <cfRule type="containsText" dxfId="520" priority="594" operator="containsText" text="Abs">
      <formula>NOT(ISERROR(SEARCH(("Abs"),(BT17))))</formula>
    </cfRule>
  </conditionalFormatting>
  <conditionalFormatting sqref="BT17:BU19">
    <cfRule type="containsText" dxfId="519" priority="595" operator="containsText" text="Leav">
      <formula>NOT(ISERROR(SEARCH(("Leav"),(BT17))))</formula>
    </cfRule>
  </conditionalFormatting>
  <conditionalFormatting sqref="BT17:BU19">
    <cfRule type="containsText" dxfId="518" priority="596" operator="containsText" text="Holi">
      <formula>NOT(ISERROR(SEARCH(("Holi"),(BT17))))</formula>
    </cfRule>
  </conditionalFormatting>
  <conditionalFormatting sqref="BT17:BU19">
    <cfRule type="containsText" dxfId="517" priority="597" operator="containsText" text="Orie">
      <formula>NOT(ISERROR(SEARCH(("Orie"),(BT17))))</formula>
    </cfRule>
  </conditionalFormatting>
  <conditionalFormatting sqref="BV17:BW19">
    <cfRule type="containsText" dxfId="516" priority="588" operator="containsText" text="Pres">
      <formula>NOT(ISERROR(SEARCH(("Pres"),(BV17))))</formula>
    </cfRule>
  </conditionalFormatting>
  <conditionalFormatting sqref="BV17:BW19">
    <cfRule type="containsText" dxfId="515" priority="589" operator="containsText" text="Abs">
      <formula>NOT(ISERROR(SEARCH(("Abs"),(BV17))))</formula>
    </cfRule>
  </conditionalFormatting>
  <conditionalFormatting sqref="BV17:BW19">
    <cfRule type="containsText" dxfId="514" priority="590" operator="containsText" text="Leav">
      <formula>NOT(ISERROR(SEARCH(("Leav"),(BV17))))</formula>
    </cfRule>
  </conditionalFormatting>
  <conditionalFormatting sqref="BV17:BW19">
    <cfRule type="containsText" dxfId="513" priority="591" operator="containsText" text="Holi">
      <formula>NOT(ISERROR(SEARCH(("Holi"),(BV17))))</formula>
    </cfRule>
  </conditionalFormatting>
  <conditionalFormatting sqref="BV17:BW19">
    <cfRule type="containsText" dxfId="512" priority="592" operator="containsText" text="Orie">
      <formula>NOT(ISERROR(SEARCH(("Orie"),(BV17))))</formula>
    </cfRule>
  </conditionalFormatting>
  <conditionalFormatting sqref="BF20:BG20">
    <cfRule type="containsText" dxfId="511" priority="583" operator="containsText" text="Pres">
      <formula>NOT(ISERROR(SEARCH(("Pres"),(BF20))))</formula>
    </cfRule>
  </conditionalFormatting>
  <conditionalFormatting sqref="BF20:BG20">
    <cfRule type="containsText" dxfId="510" priority="584" operator="containsText" text="Abs">
      <formula>NOT(ISERROR(SEARCH(("Abs"),(BF20))))</formula>
    </cfRule>
  </conditionalFormatting>
  <conditionalFormatting sqref="BF20:BG20">
    <cfRule type="containsText" dxfId="509" priority="585" operator="containsText" text="Leav">
      <formula>NOT(ISERROR(SEARCH(("Leav"),(BF20))))</formula>
    </cfRule>
  </conditionalFormatting>
  <conditionalFormatting sqref="BF20:BG20">
    <cfRule type="containsText" dxfId="508" priority="586" operator="containsText" text="Holi">
      <formula>NOT(ISERROR(SEARCH(("Holi"),(BF20))))</formula>
    </cfRule>
  </conditionalFormatting>
  <conditionalFormatting sqref="BF20:BG20">
    <cfRule type="containsText" dxfId="507" priority="587" operator="containsText" text="Orie">
      <formula>NOT(ISERROR(SEARCH(("Orie"),(BF20))))</formula>
    </cfRule>
  </conditionalFormatting>
  <conditionalFormatting sqref="BH20:BI20">
    <cfRule type="containsText" dxfId="506" priority="578" operator="containsText" text="Pres">
      <formula>NOT(ISERROR(SEARCH(("Pres"),(BH20))))</formula>
    </cfRule>
  </conditionalFormatting>
  <conditionalFormatting sqref="BH20:BI20">
    <cfRule type="containsText" dxfId="505" priority="579" operator="containsText" text="Abs">
      <formula>NOT(ISERROR(SEARCH(("Abs"),(BH20))))</formula>
    </cfRule>
  </conditionalFormatting>
  <conditionalFormatting sqref="BH20:BI20">
    <cfRule type="containsText" dxfId="504" priority="580" operator="containsText" text="Leav">
      <formula>NOT(ISERROR(SEARCH(("Leav"),(BH20))))</formula>
    </cfRule>
  </conditionalFormatting>
  <conditionalFormatting sqref="BH20:BI20">
    <cfRule type="containsText" dxfId="503" priority="581" operator="containsText" text="Holi">
      <formula>NOT(ISERROR(SEARCH(("Holi"),(BH20))))</formula>
    </cfRule>
  </conditionalFormatting>
  <conditionalFormatting sqref="BH20:BI20">
    <cfRule type="containsText" dxfId="502" priority="582" operator="containsText" text="Orie">
      <formula>NOT(ISERROR(SEARCH(("Orie"),(BH20))))</formula>
    </cfRule>
  </conditionalFormatting>
  <conditionalFormatting sqref="BJ20:BK20">
    <cfRule type="containsText" dxfId="501" priority="573" operator="containsText" text="Pres">
      <formula>NOT(ISERROR(SEARCH(("Pres"),(BJ20))))</formula>
    </cfRule>
  </conditionalFormatting>
  <conditionalFormatting sqref="BJ20:BK20">
    <cfRule type="containsText" dxfId="500" priority="574" operator="containsText" text="Abs">
      <formula>NOT(ISERROR(SEARCH(("Abs"),(BJ20))))</formula>
    </cfRule>
  </conditionalFormatting>
  <conditionalFormatting sqref="BJ20:BK20">
    <cfRule type="containsText" dxfId="499" priority="575" operator="containsText" text="Leav">
      <formula>NOT(ISERROR(SEARCH(("Leav"),(BJ20))))</formula>
    </cfRule>
  </conditionalFormatting>
  <conditionalFormatting sqref="BJ20:BK20">
    <cfRule type="containsText" dxfId="498" priority="576" operator="containsText" text="Holi">
      <formula>NOT(ISERROR(SEARCH(("Holi"),(BJ20))))</formula>
    </cfRule>
  </conditionalFormatting>
  <conditionalFormatting sqref="BJ20:BK20">
    <cfRule type="containsText" dxfId="497" priority="577" operator="containsText" text="Orie">
      <formula>NOT(ISERROR(SEARCH(("Orie"),(BJ20))))</formula>
    </cfRule>
  </conditionalFormatting>
  <conditionalFormatting sqref="BL20:BM20">
    <cfRule type="containsText" dxfId="496" priority="568" operator="containsText" text="Pres">
      <formula>NOT(ISERROR(SEARCH(("Pres"),(BL20))))</formula>
    </cfRule>
  </conditionalFormatting>
  <conditionalFormatting sqref="BL20:BM20">
    <cfRule type="containsText" dxfId="495" priority="569" operator="containsText" text="Abs">
      <formula>NOT(ISERROR(SEARCH(("Abs"),(BL20))))</formula>
    </cfRule>
  </conditionalFormatting>
  <conditionalFormatting sqref="BL20:BM20">
    <cfRule type="containsText" dxfId="494" priority="570" operator="containsText" text="Leav">
      <formula>NOT(ISERROR(SEARCH(("Leav"),(BL20))))</formula>
    </cfRule>
  </conditionalFormatting>
  <conditionalFormatting sqref="BL20:BM20">
    <cfRule type="containsText" dxfId="493" priority="571" operator="containsText" text="Holi">
      <formula>NOT(ISERROR(SEARCH(("Holi"),(BL20))))</formula>
    </cfRule>
  </conditionalFormatting>
  <conditionalFormatting sqref="BL20:BM20">
    <cfRule type="containsText" dxfId="492" priority="572" operator="containsText" text="Orie">
      <formula>NOT(ISERROR(SEARCH(("Orie"),(BL20))))</formula>
    </cfRule>
  </conditionalFormatting>
  <conditionalFormatting sqref="BN20:BO20">
    <cfRule type="containsText" dxfId="491" priority="563" operator="containsText" text="Pres">
      <formula>NOT(ISERROR(SEARCH(("Pres"),(BN20))))</formula>
    </cfRule>
  </conditionalFormatting>
  <conditionalFormatting sqref="BN20:BO20">
    <cfRule type="containsText" dxfId="490" priority="564" operator="containsText" text="Abs">
      <formula>NOT(ISERROR(SEARCH(("Abs"),(BN20))))</formula>
    </cfRule>
  </conditionalFormatting>
  <conditionalFormatting sqref="BN20:BO20">
    <cfRule type="containsText" dxfId="489" priority="565" operator="containsText" text="Leav">
      <formula>NOT(ISERROR(SEARCH(("Leav"),(BN20))))</formula>
    </cfRule>
  </conditionalFormatting>
  <conditionalFormatting sqref="BN20:BO20">
    <cfRule type="containsText" dxfId="488" priority="566" operator="containsText" text="Holi">
      <formula>NOT(ISERROR(SEARCH(("Holi"),(BN20))))</formula>
    </cfRule>
  </conditionalFormatting>
  <conditionalFormatting sqref="BN20:BO20">
    <cfRule type="containsText" dxfId="487" priority="567" operator="containsText" text="Orie">
      <formula>NOT(ISERROR(SEARCH(("Orie"),(BN20))))</formula>
    </cfRule>
  </conditionalFormatting>
  <conditionalFormatting sqref="BP20:BQ20">
    <cfRule type="containsText" dxfId="486" priority="558" operator="containsText" text="Pres">
      <formula>NOT(ISERROR(SEARCH(("Pres"),(BP20))))</formula>
    </cfRule>
  </conditionalFormatting>
  <conditionalFormatting sqref="BP20:BQ20">
    <cfRule type="containsText" dxfId="485" priority="559" operator="containsText" text="Abs">
      <formula>NOT(ISERROR(SEARCH(("Abs"),(BP20))))</formula>
    </cfRule>
  </conditionalFormatting>
  <conditionalFormatting sqref="BP20:BQ20">
    <cfRule type="containsText" dxfId="484" priority="560" operator="containsText" text="Leav">
      <formula>NOT(ISERROR(SEARCH(("Leav"),(BP20))))</formula>
    </cfRule>
  </conditionalFormatting>
  <conditionalFormatting sqref="BP20:BQ20">
    <cfRule type="containsText" dxfId="483" priority="561" operator="containsText" text="Holi">
      <formula>NOT(ISERROR(SEARCH(("Holi"),(BP20))))</formula>
    </cfRule>
  </conditionalFormatting>
  <conditionalFormatting sqref="BP20:BQ20">
    <cfRule type="containsText" dxfId="482" priority="562" operator="containsText" text="Orie">
      <formula>NOT(ISERROR(SEARCH(("Orie"),(BP20))))</formula>
    </cfRule>
  </conditionalFormatting>
  <conditionalFormatting sqref="BR20:BS20">
    <cfRule type="containsText" dxfId="481" priority="553" operator="containsText" text="Pres">
      <formula>NOT(ISERROR(SEARCH(("Pres"),(BR20))))</formula>
    </cfRule>
  </conditionalFormatting>
  <conditionalFormatting sqref="BR20:BS20">
    <cfRule type="containsText" dxfId="480" priority="554" operator="containsText" text="Abs">
      <formula>NOT(ISERROR(SEARCH(("Abs"),(BR20))))</formula>
    </cfRule>
  </conditionalFormatting>
  <conditionalFormatting sqref="BR20:BS20">
    <cfRule type="containsText" dxfId="479" priority="555" operator="containsText" text="Leav">
      <formula>NOT(ISERROR(SEARCH(("Leav"),(BR20))))</formula>
    </cfRule>
  </conditionalFormatting>
  <conditionalFormatting sqref="BR20:BS20">
    <cfRule type="containsText" dxfId="478" priority="556" operator="containsText" text="Holi">
      <formula>NOT(ISERROR(SEARCH(("Holi"),(BR20))))</formula>
    </cfRule>
  </conditionalFormatting>
  <conditionalFormatting sqref="BR20:BS20">
    <cfRule type="containsText" dxfId="477" priority="557" operator="containsText" text="Orie">
      <formula>NOT(ISERROR(SEARCH(("Orie"),(BR20))))</formula>
    </cfRule>
  </conditionalFormatting>
  <conditionalFormatting sqref="BT20:BU20">
    <cfRule type="containsText" dxfId="476" priority="548" operator="containsText" text="Pres">
      <formula>NOT(ISERROR(SEARCH(("Pres"),(BT20))))</formula>
    </cfRule>
  </conditionalFormatting>
  <conditionalFormatting sqref="BT20:BU20">
    <cfRule type="containsText" dxfId="475" priority="549" operator="containsText" text="Abs">
      <formula>NOT(ISERROR(SEARCH(("Abs"),(BT20))))</formula>
    </cfRule>
  </conditionalFormatting>
  <conditionalFormatting sqref="BT20:BU20">
    <cfRule type="containsText" dxfId="474" priority="550" operator="containsText" text="Leav">
      <formula>NOT(ISERROR(SEARCH(("Leav"),(BT20))))</formula>
    </cfRule>
  </conditionalFormatting>
  <conditionalFormatting sqref="BT20:BU20">
    <cfRule type="containsText" dxfId="473" priority="551" operator="containsText" text="Holi">
      <formula>NOT(ISERROR(SEARCH(("Holi"),(BT20))))</formula>
    </cfRule>
  </conditionalFormatting>
  <conditionalFormatting sqref="BT20:BU20">
    <cfRule type="containsText" dxfId="472" priority="552" operator="containsText" text="Orie">
      <formula>NOT(ISERROR(SEARCH(("Orie"),(BT20))))</formula>
    </cfRule>
  </conditionalFormatting>
  <conditionalFormatting sqref="BV20:BW20">
    <cfRule type="containsText" dxfId="471" priority="543" operator="containsText" text="Pres">
      <formula>NOT(ISERROR(SEARCH(("Pres"),(BV20))))</formula>
    </cfRule>
  </conditionalFormatting>
  <conditionalFormatting sqref="BV20:BW20">
    <cfRule type="containsText" dxfId="470" priority="544" operator="containsText" text="Abs">
      <formula>NOT(ISERROR(SEARCH(("Abs"),(BV20))))</formula>
    </cfRule>
  </conditionalFormatting>
  <conditionalFormatting sqref="BV20:BW20">
    <cfRule type="containsText" dxfId="469" priority="545" operator="containsText" text="Leav">
      <formula>NOT(ISERROR(SEARCH(("Leav"),(BV20))))</formula>
    </cfRule>
  </conditionalFormatting>
  <conditionalFormatting sqref="BV20:BW20">
    <cfRule type="containsText" dxfId="468" priority="546" operator="containsText" text="Holi">
      <formula>NOT(ISERROR(SEARCH(("Holi"),(BV20))))</formula>
    </cfRule>
  </conditionalFormatting>
  <conditionalFormatting sqref="BV20:BW20">
    <cfRule type="containsText" dxfId="467" priority="547" operator="containsText" text="Orie">
      <formula>NOT(ISERROR(SEARCH(("Orie"),(BV20))))</formula>
    </cfRule>
  </conditionalFormatting>
  <conditionalFormatting sqref="A6:A26">
    <cfRule type="containsText" dxfId="466" priority="537" operator="containsText" text="Flag">
      <formula>NOT(ISERROR(SEARCH(("Flag"),(A6))))</formula>
    </cfRule>
  </conditionalFormatting>
  <conditionalFormatting sqref="A6:A26">
    <cfRule type="containsText" dxfId="465" priority="538" operator="containsText" text="Active">
      <formula>NOT(ISERROR(SEARCH(("Active"),(A6))))</formula>
    </cfRule>
  </conditionalFormatting>
  <conditionalFormatting sqref="A6:A26">
    <cfRule type="containsText" dxfId="464" priority="539" operator="containsText" text="Withdrawn">
      <formula>NOT(ISERROR(SEARCH(("Withdrawn"),(A6))))</formula>
    </cfRule>
  </conditionalFormatting>
  <conditionalFormatting sqref="A6:A26">
    <cfRule type="containsText" dxfId="463" priority="540" operator="containsText" text="Transf">
      <formula>NOT(ISERROR(SEARCH(("Transf"),(A6))))</formula>
    </cfRule>
  </conditionalFormatting>
  <conditionalFormatting sqref="A6:A26">
    <cfRule type="containsText" dxfId="462" priority="541" operator="containsText" text="Grad">
      <formula>NOT(ISERROR(SEARCH(("Grad"),(A6))))</formula>
    </cfRule>
  </conditionalFormatting>
  <conditionalFormatting sqref="A6:A26">
    <cfRule type="containsText" dxfId="461" priority="542" operator="containsText" text="Intern">
      <formula>NOT(ISERROR(SEARCH(("Intern"),(A6))))</formula>
    </cfRule>
  </conditionalFormatting>
  <conditionalFormatting sqref="AJ6:CG6 AJ7:AS8 AT7:AU16 AZ7:BA16 AV7:AY15 BB7:CG15 BL16:CG16 CD17:CG18">
    <cfRule type="containsText" dxfId="460" priority="532" operator="containsText" text="Pres">
      <formula>NOT(ISERROR(SEARCH(("Pres"),(AJ6))))</formula>
    </cfRule>
  </conditionalFormatting>
  <conditionalFormatting sqref="AJ6:CG6 AJ7:AS8 AT7:AU16 AZ7:BA16 AV7:AY15 BB7:CG15 BL16:CG16 CD17:CG18">
    <cfRule type="containsText" dxfId="459" priority="533" operator="containsText" text="Abs">
      <formula>NOT(ISERROR(SEARCH(("Abs"),(AJ6))))</formula>
    </cfRule>
  </conditionalFormatting>
  <conditionalFormatting sqref="AJ6:CG6 AJ7:AS8 AT7:AU16 AZ7:BA16 AV7:AY15 BB7:CG15 BL16:CG16 CD17:CG18">
    <cfRule type="containsText" dxfId="458" priority="534" operator="containsText" text="Leav">
      <formula>NOT(ISERROR(SEARCH(("Leav"),(AJ6))))</formula>
    </cfRule>
  </conditionalFormatting>
  <conditionalFormatting sqref="AJ6:CG6 AJ7:AS8 AT7:AU16 AZ7:BA16 AV7:AY15 BB7:CG15 BL16:CG16 CD17:CG18">
    <cfRule type="containsText" dxfId="457" priority="535" operator="containsText" text="Holi">
      <formula>NOT(ISERROR(SEARCH(("Holi"),(AJ6))))</formula>
    </cfRule>
  </conditionalFormatting>
  <conditionalFormatting sqref="AJ6:CG6 AJ7:AS8 AT7:AU16 AZ7:BA16 AV7:AY15 BB7:CG15 BL16:CG16 CD17:CG18">
    <cfRule type="containsText" dxfId="456" priority="536" operator="containsText" text="Orie">
      <formula>NOT(ISERROR(SEARCH(("Orie"),(AJ6))))</formula>
    </cfRule>
  </conditionalFormatting>
  <conditionalFormatting sqref="AR10:AS15">
    <cfRule type="containsText" dxfId="455" priority="527" operator="containsText" text="Pres">
      <formula>NOT(ISERROR(SEARCH(("Pres"),(AR10))))</formula>
    </cfRule>
  </conditionalFormatting>
  <conditionalFormatting sqref="AR10:AS15">
    <cfRule type="containsText" dxfId="454" priority="528" operator="containsText" text="Abs">
      <formula>NOT(ISERROR(SEARCH(("Abs"),(AR10))))</formula>
    </cfRule>
  </conditionalFormatting>
  <conditionalFormatting sqref="AR10:AS15">
    <cfRule type="containsText" dxfId="453" priority="529" operator="containsText" text="Leav">
      <formula>NOT(ISERROR(SEARCH(("Leav"),(AR10))))</formula>
    </cfRule>
  </conditionalFormatting>
  <conditionalFormatting sqref="AR10:AS15">
    <cfRule type="containsText" dxfId="452" priority="530" operator="containsText" text="Holi">
      <formula>NOT(ISERROR(SEARCH(("Holi"),(AR10))))</formula>
    </cfRule>
  </conditionalFormatting>
  <conditionalFormatting sqref="AR10:AS15">
    <cfRule type="containsText" dxfId="451" priority="531" operator="containsText" text="Orie">
      <formula>NOT(ISERROR(SEARCH(("Orie"),(AR10))))</formula>
    </cfRule>
  </conditionalFormatting>
  <conditionalFormatting sqref="CH6:CI18">
    <cfRule type="containsText" dxfId="450" priority="522" operator="containsText" text="Pres">
      <formula>NOT(ISERROR(SEARCH(("Pres"),(CH6))))</formula>
    </cfRule>
  </conditionalFormatting>
  <conditionalFormatting sqref="CH6:CI18">
    <cfRule type="containsText" dxfId="449" priority="523" operator="containsText" text="Abs">
      <formula>NOT(ISERROR(SEARCH(("Abs"),(CH6))))</formula>
    </cfRule>
  </conditionalFormatting>
  <conditionalFormatting sqref="CH6:CI18">
    <cfRule type="containsText" dxfId="448" priority="524" operator="containsText" text="Leav">
      <formula>NOT(ISERROR(SEARCH(("Leav"),(CH6))))</formula>
    </cfRule>
  </conditionalFormatting>
  <conditionalFormatting sqref="CH6:CI18">
    <cfRule type="containsText" dxfId="447" priority="525" operator="containsText" text="Holi">
      <formula>NOT(ISERROR(SEARCH(("Holi"),(CH6))))</formula>
    </cfRule>
  </conditionalFormatting>
  <conditionalFormatting sqref="CH6:CI18">
    <cfRule type="containsText" dxfId="446" priority="526" operator="containsText" text="Orie">
      <formula>NOT(ISERROR(SEARCH(("Orie"),(CH6))))</formula>
    </cfRule>
  </conditionalFormatting>
  <conditionalFormatting sqref="CK6:CK18">
    <cfRule type="containsText" dxfId="445" priority="517" operator="containsText" text="Pres">
      <formula>NOT(ISERROR(SEARCH(("Pres"),(CK6))))</formula>
    </cfRule>
  </conditionalFormatting>
  <conditionalFormatting sqref="CK6:CK18">
    <cfRule type="containsText" dxfId="444" priority="518" operator="containsText" text="Abs">
      <formula>NOT(ISERROR(SEARCH(("Abs"),(CK6))))</formula>
    </cfRule>
  </conditionalFormatting>
  <conditionalFormatting sqref="CK6:CK18">
    <cfRule type="containsText" dxfId="443" priority="519" operator="containsText" text="Leav">
      <formula>NOT(ISERROR(SEARCH(("Leav"),(CK6))))</formula>
    </cfRule>
  </conditionalFormatting>
  <conditionalFormatting sqref="CK6:CK18">
    <cfRule type="containsText" dxfId="442" priority="520" operator="containsText" text="Holi">
      <formula>NOT(ISERROR(SEARCH(("Holi"),(CK6))))</formula>
    </cfRule>
  </conditionalFormatting>
  <conditionalFormatting sqref="CK6:CK18">
    <cfRule type="containsText" dxfId="441" priority="521" operator="containsText" text="Orie">
      <formula>NOT(ISERROR(SEARCH(("Orie"),(CK6))))</formula>
    </cfRule>
  </conditionalFormatting>
  <conditionalFormatting sqref="CU6">
    <cfRule type="containsText" dxfId="440" priority="512" operator="containsText" text="Pres">
      <formula>NOT(ISERROR(SEARCH(("Pres"),(CU6))))</formula>
    </cfRule>
  </conditionalFormatting>
  <conditionalFormatting sqref="CU6">
    <cfRule type="containsText" dxfId="439" priority="513" operator="containsText" text="Abs">
      <formula>NOT(ISERROR(SEARCH(("Abs"),(CU6))))</formula>
    </cfRule>
  </conditionalFormatting>
  <conditionalFormatting sqref="CU6">
    <cfRule type="containsText" dxfId="438" priority="514" operator="containsText" text="Leav">
      <formula>NOT(ISERROR(SEARCH(("Leav"),(CU6))))</formula>
    </cfRule>
  </conditionalFormatting>
  <conditionalFormatting sqref="CU6">
    <cfRule type="containsText" dxfId="437" priority="515" operator="containsText" text="Holi">
      <formula>NOT(ISERROR(SEARCH(("Holi"),(CU6))))</formula>
    </cfRule>
  </conditionalFormatting>
  <conditionalFormatting sqref="CU6">
    <cfRule type="containsText" dxfId="436" priority="516" operator="containsText" text="Orie">
      <formula>NOT(ISERROR(SEARCH(("Orie"),(CU6))))</formula>
    </cfRule>
  </conditionalFormatting>
  <conditionalFormatting sqref="CW21:CW24">
    <cfRule type="containsText" dxfId="435" priority="502" operator="containsText" text="Pres">
      <formula>NOT(ISERROR(SEARCH(("Pres"),(CW21))))</formula>
    </cfRule>
  </conditionalFormatting>
  <conditionalFormatting sqref="CW21:CW24">
    <cfRule type="containsText" dxfId="434" priority="503" operator="containsText" text="Abs">
      <formula>NOT(ISERROR(SEARCH(("Abs"),(CW21))))</formula>
    </cfRule>
  </conditionalFormatting>
  <conditionalFormatting sqref="CW21:CW24">
    <cfRule type="containsText" dxfId="433" priority="504" operator="containsText" text="Leav">
      <formula>NOT(ISERROR(SEARCH(("Leav"),(CW21))))</formula>
    </cfRule>
  </conditionalFormatting>
  <conditionalFormatting sqref="CW21:CW24">
    <cfRule type="containsText" dxfId="432" priority="505" operator="containsText" text="Holi">
      <formula>NOT(ISERROR(SEARCH(("Holi"),(CW21))))</formula>
    </cfRule>
  </conditionalFormatting>
  <conditionalFormatting sqref="CW21:CW24">
    <cfRule type="containsText" dxfId="431" priority="506" operator="containsText" text="Orie">
      <formula>NOT(ISERROR(SEARCH(("Orie"),(CW21))))</formula>
    </cfRule>
  </conditionalFormatting>
  <conditionalFormatting sqref="CY22:CY35">
    <cfRule type="containsText" dxfId="430" priority="497" operator="containsText" text="Pres">
      <formula>NOT(ISERROR(SEARCH(("Pres"),(CY22))))</formula>
    </cfRule>
  </conditionalFormatting>
  <conditionalFormatting sqref="CY22:CY35">
    <cfRule type="containsText" dxfId="429" priority="498" operator="containsText" text="Abs">
      <formula>NOT(ISERROR(SEARCH(("Abs"),(CY22))))</formula>
    </cfRule>
  </conditionalFormatting>
  <conditionalFormatting sqref="CY22:CY35">
    <cfRule type="containsText" dxfId="428" priority="499" operator="containsText" text="Leav">
      <formula>NOT(ISERROR(SEARCH(("Leav"),(CY22))))</formula>
    </cfRule>
  </conditionalFormatting>
  <conditionalFormatting sqref="CY22:CY35">
    <cfRule type="containsText" dxfId="427" priority="500" operator="containsText" text="Holi">
      <formula>NOT(ISERROR(SEARCH(("Holi"),(CY22))))</formula>
    </cfRule>
  </conditionalFormatting>
  <conditionalFormatting sqref="CY22:CY35">
    <cfRule type="containsText" dxfId="426" priority="501" operator="containsText" text="Orie">
      <formula>NOT(ISERROR(SEARCH(("Orie"),(CY22))))</formula>
    </cfRule>
  </conditionalFormatting>
  <conditionalFormatting sqref="CU7:CU18">
    <cfRule type="containsText" dxfId="425" priority="492" operator="containsText" text="Pres">
      <formula>NOT(ISERROR(SEARCH(("Pres"),(CU7))))</formula>
    </cfRule>
  </conditionalFormatting>
  <conditionalFormatting sqref="CU7:CU18">
    <cfRule type="containsText" dxfId="424" priority="493" operator="containsText" text="Abs">
      <formula>NOT(ISERROR(SEARCH(("Abs"),(CU7))))</formula>
    </cfRule>
  </conditionalFormatting>
  <conditionalFormatting sqref="CU7:CU18">
    <cfRule type="containsText" dxfId="423" priority="494" operator="containsText" text="Leav">
      <formula>NOT(ISERROR(SEARCH(("Leav"),(CU7))))</formula>
    </cfRule>
  </conditionalFormatting>
  <conditionalFormatting sqref="CU7:CU18">
    <cfRule type="containsText" dxfId="422" priority="495" operator="containsText" text="Holi">
      <formula>NOT(ISERROR(SEARCH(("Holi"),(CU7))))</formula>
    </cfRule>
  </conditionalFormatting>
  <conditionalFormatting sqref="CU7:CU18">
    <cfRule type="containsText" dxfId="421" priority="496" operator="containsText" text="Orie">
      <formula>NOT(ISERROR(SEARCH(("Orie"),(CU7))))</formula>
    </cfRule>
  </conditionalFormatting>
  <conditionalFormatting sqref="CW6:CW20">
    <cfRule type="containsText" dxfId="420" priority="487" operator="containsText" text="Pres">
      <formula>NOT(ISERROR(SEARCH(("Pres"),(CW6))))</formula>
    </cfRule>
  </conditionalFormatting>
  <conditionalFormatting sqref="CW6:CW20">
    <cfRule type="containsText" dxfId="419" priority="488" operator="containsText" text="Abs">
      <formula>NOT(ISERROR(SEARCH(("Abs"),(CW6))))</formula>
    </cfRule>
  </conditionalFormatting>
  <conditionalFormatting sqref="CW6:CW20">
    <cfRule type="containsText" dxfId="418" priority="489" operator="containsText" text="Leav">
      <formula>NOT(ISERROR(SEARCH(("Leav"),(CW6))))</formula>
    </cfRule>
  </conditionalFormatting>
  <conditionalFormatting sqref="CW6:CW20">
    <cfRule type="containsText" dxfId="417" priority="490" operator="containsText" text="Holi">
      <formula>NOT(ISERROR(SEARCH(("Holi"),(CW6))))</formula>
    </cfRule>
  </conditionalFormatting>
  <conditionalFormatting sqref="CW6:CW20">
    <cfRule type="containsText" dxfId="416" priority="491" operator="containsText" text="Orie">
      <formula>NOT(ISERROR(SEARCH(("Orie"),(CW6))))</formula>
    </cfRule>
  </conditionalFormatting>
  <conditionalFormatting sqref="CY6:CY21">
    <cfRule type="containsText" dxfId="415" priority="482" operator="containsText" text="Pres">
      <formula>NOT(ISERROR(SEARCH(("Pres"),(CY6))))</formula>
    </cfRule>
  </conditionalFormatting>
  <conditionalFormatting sqref="CY6:CY21">
    <cfRule type="containsText" dxfId="414" priority="483" operator="containsText" text="Abs">
      <formula>NOT(ISERROR(SEARCH(("Abs"),(CY6))))</formula>
    </cfRule>
  </conditionalFormatting>
  <conditionalFormatting sqref="CY6:CY21">
    <cfRule type="containsText" dxfId="413" priority="484" operator="containsText" text="Leav">
      <formula>NOT(ISERROR(SEARCH(("Leav"),(CY6))))</formula>
    </cfRule>
  </conditionalFormatting>
  <conditionalFormatting sqref="CY6:CY21">
    <cfRule type="containsText" dxfId="412" priority="485" operator="containsText" text="Holi">
      <formula>NOT(ISERROR(SEARCH(("Holi"),(CY6))))</formula>
    </cfRule>
  </conditionalFormatting>
  <conditionalFormatting sqref="CY6:CY21">
    <cfRule type="containsText" dxfId="411" priority="486" operator="containsText" text="Orie">
      <formula>NOT(ISERROR(SEARCH(("Orie"),(CY6))))</formula>
    </cfRule>
  </conditionalFormatting>
  <conditionalFormatting sqref="DA6:DA21">
    <cfRule type="containsText" dxfId="410" priority="477" operator="containsText" text="Pres">
      <formula>NOT(ISERROR(SEARCH(("Pres"),(DA6))))</formula>
    </cfRule>
  </conditionalFormatting>
  <conditionalFormatting sqref="DA6:DA21">
    <cfRule type="containsText" dxfId="409" priority="478" operator="containsText" text="Abs">
      <formula>NOT(ISERROR(SEARCH(("Abs"),(DA6))))</formula>
    </cfRule>
  </conditionalFormatting>
  <conditionalFormatting sqref="DA6:DA21">
    <cfRule type="containsText" dxfId="408" priority="479" operator="containsText" text="Leav">
      <formula>NOT(ISERROR(SEARCH(("Leav"),(DA6))))</formula>
    </cfRule>
  </conditionalFormatting>
  <conditionalFormatting sqref="DA6:DA21">
    <cfRule type="containsText" dxfId="407" priority="480" operator="containsText" text="Holi">
      <formula>NOT(ISERROR(SEARCH(("Holi"),(DA6))))</formula>
    </cfRule>
  </conditionalFormatting>
  <conditionalFormatting sqref="DA6:DA21">
    <cfRule type="containsText" dxfId="406" priority="481" operator="containsText" text="Orie">
      <formula>NOT(ISERROR(SEARCH(("Orie"),(DA6))))</formula>
    </cfRule>
  </conditionalFormatting>
  <conditionalFormatting sqref="DB39:DC92 DB6 DB30:DB38">
    <cfRule type="containsText" dxfId="405" priority="472" operator="containsText" text="Pres">
      <formula>NOT(ISERROR(SEARCH(("Pres"),(DB6))))</formula>
    </cfRule>
  </conditionalFormatting>
  <conditionalFormatting sqref="DB39:DC92 DB6 DB30:DB38">
    <cfRule type="containsText" dxfId="404" priority="473" operator="containsText" text="Abs">
      <formula>NOT(ISERROR(SEARCH(("Abs"),(DB6))))</formula>
    </cfRule>
  </conditionalFormatting>
  <conditionalFormatting sqref="DB39:DC92 DB6 DB30:DB38">
    <cfRule type="containsText" dxfId="403" priority="474" operator="containsText" text="Leav">
      <formula>NOT(ISERROR(SEARCH(("Leav"),(DB6))))</formula>
    </cfRule>
  </conditionalFormatting>
  <conditionalFormatting sqref="DB39:DC92 DB6 DB30:DB38">
    <cfRule type="containsText" dxfId="402" priority="475" operator="containsText" text="Holi">
      <formula>NOT(ISERROR(SEARCH(("Holi"),(DB6))))</formula>
    </cfRule>
  </conditionalFormatting>
  <conditionalFormatting sqref="DB39:DC92 DB6 DB30:DB38">
    <cfRule type="containsText" dxfId="401" priority="476" operator="containsText" text="Orie">
      <formula>NOT(ISERROR(SEARCH(("Orie"),(DB6))))</formula>
    </cfRule>
  </conditionalFormatting>
  <conditionalFormatting sqref="DD38:DE92 DD6 DD37">
    <cfRule type="containsText" dxfId="400" priority="462" operator="containsText" text="Pres">
      <formula>NOT(ISERROR(SEARCH(("Pres"),(DD6))))</formula>
    </cfRule>
  </conditionalFormatting>
  <conditionalFormatting sqref="DD38:DE92 DD6 DD37">
    <cfRule type="containsText" dxfId="399" priority="463" operator="containsText" text="Abs">
      <formula>NOT(ISERROR(SEARCH(("Abs"),(DD6))))</formula>
    </cfRule>
  </conditionalFormatting>
  <conditionalFormatting sqref="DD38:DE92 DD6 DD37">
    <cfRule type="containsText" dxfId="398" priority="464" operator="containsText" text="Leav">
      <formula>NOT(ISERROR(SEARCH(("Leav"),(DD6))))</formula>
    </cfRule>
  </conditionalFormatting>
  <conditionalFormatting sqref="DD38:DE92 DD6 DD37">
    <cfRule type="containsText" dxfId="397" priority="465" operator="containsText" text="Holi">
      <formula>NOT(ISERROR(SEARCH(("Holi"),(DD6))))</formula>
    </cfRule>
  </conditionalFormatting>
  <conditionalFormatting sqref="DD38:DE92 DD6 DD37">
    <cfRule type="containsText" dxfId="396" priority="466" operator="containsText" text="Orie">
      <formula>NOT(ISERROR(SEARCH(("Orie"),(DD6))))</formula>
    </cfRule>
  </conditionalFormatting>
  <conditionalFormatting sqref="DF41:DG92 DF6 DF35:DF40">
    <cfRule type="containsText" dxfId="395" priority="452" operator="containsText" text="Pres">
      <formula>NOT(ISERROR(SEARCH(("Pres"),(DF6))))</formula>
    </cfRule>
  </conditionalFormatting>
  <conditionalFormatting sqref="DF41:DG92 DF6 DF35:DF40">
    <cfRule type="containsText" dxfId="394" priority="453" operator="containsText" text="Abs">
      <formula>NOT(ISERROR(SEARCH(("Abs"),(DF6))))</formula>
    </cfRule>
  </conditionalFormatting>
  <conditionalFormatting sqref="DF41:DG92 DF6 DF35:DF40">
    <cfRule type="containsText" dxfId="393" priority="454" operator="containsText" text="Leav">
      <formula>NOT(ISERROR(SEARCH(("Leav"),(DF6))))</formula>
    </cfRule>
  </conditionalFormatting>
  <conditionalFormatting sqref="DF41:DG92 DF6 DF35:DF40">
    <cfRule type="containsText" dxfId="392" priority="455" operator="containsText" text="Holi">
      <formula>NOT(ISERROR(SEARCH(("Holi"),(DF6))))</formula>
    </cfRule>
  </conditionalFormatting>
  <conditionalFormatting sqref="DF41:DG92 DF6 DF35:DF40">
    <cfRule type="containsText" dxfId="391" priority="456" operator="containsText" text="Orie">
      <formula>NOT(ISERROR(SEARCH(("Orie"),(DF6))))</formula>
    </cfRule>
  </conditionalFormatting>
  <conditionalFormatting sqref="DH36:DI92 DH6:DH8 DH26:DH35">
    <cfRule type="containsText" dxfId="390" priority="442" operator="containsText" text="Pres">
      <formula>NOT(ISERROR(SEARCH(("Pres"),(DH6))))</formula>
    </cfRule>
  </conditionalFormatting>
  <conditionalFormatting sqref="DH36:DI92 DH6:DH8 DH26:DH35">
    <cfRule type="containsText" dxfId="389" priority="443" operator="containsText" text="Abs">
      <formula>NOT(ISERROR(SEARCH(("Abs"),(DH6))))</formula>
    </cfRule>
  </conditionalFormatting>
  <conditionalFormatting sqref="DH36:DI92 DH6:DH8 DH26:DH35">
    <cfRule type="containsText" dxfId="388" priority="444" operator="containsText" text="Leav">
      <formula>NOT(ISERROR(SEARCH(("Leav"),(DH6))))</formula>
    </cfRule>
  </conditionalFormatting>
  <conditionalFormatting sqref="DH36:DI92 DH6:DH8 DH26:DH35">
    <cfRule type="containsText" dxfId="387" priority="445" operator="containsText" text="Holi">
      <formula>NOT(ISERROR(SEARCH(("Holi"),(DH6))))</formula>
    </cfRule>
  </conditionalFormatting>
  <conditionalFormatting sqref="DH36:DI92 DH6:DH8 DH26:DH35">
    <cfRule type="containsText" dxfId="386" priority="446" operator="containsText" text="Orie">
      <formula>NOT(ISERROR(SEARCH(("Orie"),(DH6))))</formula>
    </cfRule>
  </conditionalFormatting>
  <conditionalFormatting sqref="DJ44:DK92 DJ6:DJ8 DJ30:DJ43">
    <cfRule type="containsText" dxfId="385" priority="432" operator="containsText" text="Pres">
      <formula>NOT(ISERROR(SEARCH(("Pres"),(DJ6))))</formula>
    </cfRule>
  </conditionalFormatting>
  <conditionalFormatting sqref="DJ44:DK92 DJ6:DJ8 DJ30:DJ43">
    <cfRule type="containsText" dxfId="384" priority="433" operator="containsText" text="Abs">
      <formula>NOT(ISERROR(SEARCH(("Abs"),(DJ6))))</formula>
    </cfRule>
  </conditionalFormatting>
  <conditionalFormatting sqref="DJ44:DK92 DJ6:DJ8 DJ30:DJ43">
    <cfRule type="containsText" dxfId="383" priority="434" operator="containsText" text="Leav">
      <formula>NOT(ISERROR(SEARCH(("Leav"),(DJ6))))</formula>
    </cfRule>
  </conditionalFormatting>
  <conditionalFormatting sqref="DJ44:DK92 DJ6:DJ8 DJ30:DJ43">
    <cfRule type="containsText" dxfId="382" priority="435" operator="containsText" text="Holi">
      <formula>NOT(ISERROR(SEARCH(("Holi"),(DJ6))))</formula>
    </cfRule>
  </conditionalFormatting>
  <conditionalFormatting sqref="DJ44:DK92 DJ6:DJ8 DJ30:DJ43">
    <cfRule type="containsText" dxfId="381" priority="436" operator="containsText" text="Orie">
      <formula>NOT(ISERROR(SEARCH(("Orie"),(DJ6))))</formula>
    </cfRule>
  </conditionalFormatting>
  <conditionalFormatting sqref="DL34:DM92 DL6:DL8 DL30:DL33">
    <cfRule type="containsText" dxfId="380" priority="422" operator="containsText" text="Pres">
      <formula>NOT(ISERROR(SEARCH(("Pres"),(DL6))))</formula>
    </cfRule>
  </conditionalFormatting>
  <conditionalFormatting sqref="DL34:DM92 DL6:DL8 DL30:DL33">
    <cfRule type="containsText" dxfId="379" priority="423" operator="containsText" text="Abs">
      <formula>NOT(ISERROR(SEARCH(("Abs"),(DL6))))</formula>
    </cfRule>
  </conditionalFormatting>
  <conditionalFormatting sqref="DL34:DM92 DL6:DL8 DL30:DL33">
    <cfRule type="containsText" dxfId="378" priority="424" operator="containsText" text="Leav">
      <formula>NOT(ISERROR(SEARCH(("Leav"),(DL6))))</formula>
    </cfRule>
  </conditionalFormatting>
  <conditionalFormatting sqref="DL34:DM92 DL6:DL8 DL30:DL33">
    <cfRule type="containsText" dxfId="377" priority="425" operator="containsText" text="Holi">
      <formula>NOT(ISERROR(SEARCH(("Holi"),(DL6))))</formula>
    </cfRule>
  </conditionalFormatting>
  <conditionalFormatting sqref="DL34:DM92 DL6:DL8 DL30:DL33">
    <cfRule type="containsText" dxfId="376" priority="426" operator="containsText" text="Orie">
      <formula>NOT(ISERROR(SEARCH(("Orie"),(DL6))))</formula>
    </cfRule>
  </conditionalFormatting>
  <conditionalFormatting sqref="DN38:DO92 DN6:DN8 DN30:DN37">
    <cfRule type="containsText" dxfId="375" priority="412" operator="containsText" text="Pres">
      <formula>NOT(ISERROR(SEARCH(("Pres"),(DN6))))</formula>
    </cfRule>
  </conditionalFormatting>
  <conditionalFormatting sqref="DN38:DO92 DN6:DN8 DN30:DN37">
    <cfRule type="containsText" dxfId="374" priority="413" operator="containsText" text="Abs">
      <formula>NOT(ISERROR(SEARCH(("Abs"),(DN6))))</formula>
    </cfRule>
  </conditionalFormatting>
  <conditionalFormatting sqref="DN38:DO92 DN6:DN8 DN30:DN37">
    <cfRule type="containsText" dxfId="373" priority="414" operator="containsText" text="Leav">
      <formula>NOT(ISERROR(SEARCH(("Leav"),(DN6))))</formula>
    </cfRule>
  </conditionalFormatting>
  <conditionalFormatting sqref="DN38:DO92 DN6:DN8 DN30:DN37">
    <cfRule type="containsText" dxfId="372" priority="415" operator="containsText" text="Holi">
      <formula>NOT(ISERROR(SEARCH(("Holi"),(DN6))))</formula>
    </cfRule>
  </conditionalFormatting>
  <conditionalFormatting sqref="DN38:DO92 DN6:DN8 DN30:DN37">
    <cfRule type="containsText" dxfId="371" priority="416" operator="containsText" text="Orie">
      <formula>NOT(ISERROR(SEARCH(("Orie"),(DN6))))</formula>
    </cfRule>
  </conditionalFormatting>
  <conditionalFormatting sqref="A5">
    <cfRule type="containsText" dxfId="370" priority="383" operator="containsText" text="Active">
      <formula>NOT(ISERROR(SEARCH(("Active"),(A5))))</formula>
    </cfRule>
  </conditionalFormatting>
  <conditionalFormatting sqref="A5">
    <cfRule type="containsText" dxfId="369" priority="384" operator="containsText" text="Withdrawn">
      <formula>NOT(ISERROR(SEARCH(("Withdrawn"),(A5))))</formula>
    </cfRule>
  </conditionalFormatting>
  <conditionalFormatting sqref="A5">
    <cfRule type="containsText" dxfId="368" priority="385" operator="containsText" text="Transf">
      <formula>NOT(ISERROR(SEARCH(("Transf"),(A5))))</formula>
    </cfRule>
  </conditionalFormatting>
  <conditionalFormatting sqref="A5">
    <cfRule type="containsText" dxfId="367" priority="386" operator="containsText" text="Grad">
      <formula>NOT(ISERROR(SEARCH(("Grad"),(A5))))</formula>
    </cfRule>
  </conditionalFormatting>
  <conditionalFormatting sqref="A5">
    <cfRule type="containsText" dxfId="366" priority="387" operator="containsText" text="Intern">
      <formula>NOT(ISERROR(SEARCH(("Intern"),(A5))))</formula>
    </cfRule>
  </conditionalFormatting>
  <conditionalFormatting sqref="Q5">
    <cfRule type="cellIs" dxfId="365" priority="388" operator="between">
      <formula>1</formula>
      <formula>2</formula>
    </cfRule>
  </conditionalFormatting>
  <conditionalFormatting sqref="Q5">
    <cfRule type="cellIs" dxfId="364" priority="389" operator="between">
      <formula>3</formula>
      <formula>6</formula>
    </cfRule>
  </conditionalFormatting>
  <conditionalFormatting sqref="Q5">
    <cfRule type="cellIs" dxfId="363" priority="390" operator="greaterThan">
      <formula>6</formula>
    </cfRule>
  </conditionalFormatting>
  <conditionalFormatting sqref="N5:O5">
    <cfRule type="cellIs" dxfId="362" priority="391" operator="between">
      <formula>27</formula>
      <formula>31</formula>
    </cfRule>
  </conditionalFormatting>
  <conditionalFormatting sqref="Q2">
    <cfRule type="cellIs" dxfId="361" priority="379" operator="between">
      <formula>1</formula>
      <formula>2</formula>
    </cfRule>
  </conditionalFormatting>
  <conditionalFormatting sqref="Q2">
    <cfRule type="cellIs" dxfId="360" priority="380" operator="between">
      <formula>3</formula>
      <formula>6</formula>
    </cfRule>
  </conditionalFormatting>
  <conditionalFormatting sqref="Q2">
    <cfRule type="cellIs" dxfId="359" priority="381" operator="greaterThan">
      <formula>6</formula>
    </cfRule>
  </conditionalFormatting>
  <conditionalFormatting sqref="N2:O2">
    <cfRule type="cellIs" dxfId="358" priority="382" operator="between">
      <formula>27</formula>
      <formula>31</formula>
    </cfRule>
  </conditionalFormatting>
  <conditionalFormatting sqref="A2">
    <cfRule type="containsText" dxfId="357" priority="374" operator="containsText" text="Active">
      <formula>NOT(ISERROR(SEARCH(("Active"),(A2))))</formula>
    </cfRule>
  </conditionalFormatting>
  <conditionalFormatting sqref="A2">
    <cfRule type="containsText" dxfId="356" priority="375" operator="containsText" text="Withdrawn">
      <formula>NOT(ISERROR(SEARCH(("Withdrawn"),(A2))))</formula>
    </cfRule>
  </conditionalFormatting>
  <conditionalFormatting sqref="A2">
    <cfRule type="containsText" dxfId="355" priority="376" operator="containsText" text="Transf">
      <formula>NOT(ISERROR(SEARCH(("Transf"),(A2))))</formula>
    </cfRule>
  </conditionalFormatting>
  <conditionalFormatting sqref="A2">
    <cfRule type="containsText" dxfId="354" priority="377" operator="containsText" text="Grad">
      <formula>NOT(ISERROR(SEARCH(("Grad"),(A2))))</formula>
    </cfRule>
  </conditionalFormatting>
  <conditionalFormatting sqref="A2">
    <cfRule type="containsText" dxfId="353" priority="378" operator="containsText" text="Intern">
      <formula>NOT(ISERROR(SEARCH(("Intern"),(A2))))</formula>
    </cfRule>
  </conditionalFormatting>
  <conditionalFormatting sqref="DB7:DB29">
    <cfRule type="containsText" dxfId="352" priority="369" operator="containsText" text="Pres">
      <formula>NOT(ISERROR(SEARCH(("Pres"),(DB7))))</formula>
    </cfRule>
  </conditionalFormatting>
  <conditionalFormatting sqref="DB7:DB29">
    <cfRule type="containsText" dxfId="351" priority="370" operator="containsText" text="Abs">
      <formula>NOT(ISERROR(SEARCH(("Abs"),(DB7))))</formula>
    </cfRule>
  </conditionalFormatting>
  <conditionalFormatting sqref="DB7:DB29">
    <cfRule type="containsText" dxfId="350" priority="371" operator="containsText" text="Leav">
      <formula>NOT(ISERROR(SEARCH(("Leav"),(DB7))))</formula>
    </cfRule>
  </conditionalFormatting>
  <conditionalFormatting sqref="DB7:DB29">
    <cfRule type="containsText" dxfId="349" priority="372" operator="containsText" text="Holi">
      <formula>NOT(ISERROR(SEARCH(("Holi"),(DB7))))</formula>
    </cfRule>
  </conditionalFormatting>
  <conditionalFormatting sqref="DB7:DB29">
    <cfRule type="containsText" dxfId="348" priority="373" operator="containsText" text="Orie">
      <formula>NOT(ISERROR(SEARCH(("Orie"),(DB7))))</formula>
    </cfRule>
  </conditionalFormatting>
  <conditionalFormatting sqref="DD7:DD36">
    <cfRule type="containsText" dxfId="347" priority="364" operator="containsText" text="Pres">
      <formula>NOT(ISERROR(SEARCH(("Pres"),(DD7))))</formula>
    </cfRule>
  </conditionalFormatting>
  <conditionalFormatting sqref="DD7:DD36">
    <cfRule type="containsText" dxfId="346" priority="365" operator="containsText" text="Abs">
      <formula>NOT(ISERROR(SEARCH(("Abs"),(DD7))))</formula>
    </cfRule>
  </conditionalFormatting>
  <conditionalFormatting sqref="DD7:DD36">
    <cfRule type="containsText" dxfId="345" priority="366" operator="containsText" text="Leav">
      <formula>NOT(ISERROR(SEARCH(("Leav"),(DD7))))</formula>
    </cfRule>
  </conditionalFormatting>
  <conditionalFormatting sqref="DD7:DD36">
    <cfRule type="containsText" dxfId="344" priority="367" operator="containsText" text="Holi">
      <formula>NOT(ISERROR(SEARCH(("Holi"),(DD7))))</formula>
    </cfRule>
  </conditionalFormatting>
  <conditionalFormatting sqref="DD7:DD36">
    <cfRule type="containsText" dxfId="343" priority="368" operator="containsText" text="Orie">
      <formula>NOT(ISERROR(SEARCH(("Orie"),(DD7))))</formula>
    </cfRule>
  </conditionalFormatting>
  <conditionalFormatting sqref="DF7:DF34">
    <cfRule type="containsText" dxfId="342" priority="359" operator="containsText" text="Pres">
      <formula>NOT(ISERROR(SEARCH(("Pres"),(DF7))))</formula>
    </cfRule>
  </conditionalFormatting>
  <conditionalFormatting sqref="DF7:DF34">
    <cfRule type="containsText" dxfId="341" priority="360" operator="containsText" text="Abs">
      <formula>NOT(ISERROR(SEARCH(("Abs"),(DF7))))</formula>
    </cfRule>
  </conditionalFormatting>
  <conditionalFormatting sqref="DF7:DF34">
    <cfRule type="containsText" dxfId="340" priority="361" operator="containsText" text="Leav">
      <formula>NOT(ISERROR(SEARCH(("Leav"),(DF7))))</formula>
    </cfRule>
  </conditionalFormatting>
  <conditionalFormatting sqref="DF7:DF34">
    <cfRule type="containsText" dxfId="339" priority="362" operator="containsText" text="Holi">
      <formula>NOT(ISERROR(SEARCH(("Holi"),(DF7))))</formula>
    </cfRule>
  </conditionalFormatting>
  <conditionalFormatting sqref="DF7:DF34">
    <cfRule type="containsText" dxfId="338" priority="363" operator="containsText" text="Orie">
      <formula>NOT(ISERROR(SEARCH(("Orie"),(DF7))))</formula>
    </cfRule>
  </conditionalFormatting>
  <conditionalFormatting sqref="DC6:DC38">
    <cfRule type="containsText" dxfId="337" priority="354" operator="containsText" text="Pres">
      <formula>NOT(ISERROR(SEARCH(("Pres"),(DC6))))</formula>
    </cfRule>
  </conditionalFormatting>
  <conditionalFormatting sqref="DC6:DC38">
    <cfRule type="containsText" dxfId="336" priority="355" operator="containsText" text="Abs">
      <formula>NOT(ISERROR(SEARCH(("Abs"),(DC6))))</formula>
    </cfRule>
  </conditionalFormatting>
  <conditionalFormatting sqref="DC6:DC38">
    <cfRule type="containsText" dxfId="335" priority="356" operator="containsText" text="Leav">
      <formula>NOT(ISERROR(SEARCH(("Leav"),(DC6))))</formula>
    </cfRule>
  </conditionalFormatting>
  <conditionalFormatting sqref="DC6:DC38">
    <cfRule type="containsText" dxfId="334" priority="357" operator="containsText" text="Holi">
      <formula>NOT(ISERROR(SEARCH(("Holi"),(DC6))))</formula>
    </cfRule>
  </conditionalFormatting>
  <conditionalFormatting sqref="DC6:DC38">
    <cfRule type="containsText" dxfId="333" priority="358" operator="containsText" text="Orie">
      <formula>NOT(ISERROR(SEARCH(("Orie"),(DC6))))</formula>
    </cfRule>
  </conditionalFormatting>
  <conditionalFormatting sqref="DE6:DE37">
    <cfRule type="containsText" dxfId="332" priority="349" operator="containsText" text="Pres">
      <formula>NOT(ISERROR(SEARCH(("Pres"),(DE6))))</formula>
    </cfRule>
  </conditionalFormatting>
  <conditionalFormatting sqref="DE6:DE37">
    <cfRule type="containsText" dxfId="331" priority="350" operator="containsText" text="Abs">
      <formula>NOT(ISERROR(SEARCH(("Abs"),(DE6))))</formula>
    </cfRule>
  </conditionalFormatting>
  <conditionalFormatting sqref="DE6:DE37">
    <cfRule type="containsText" dxfId="330" priority="351" operator="containsText" text="Leav">
      <formula>NOT(ISERROR(SEARCH(("Leav"),(DE6))))</formula>
    </cfRule>
  </conditionalFormatting>
  <conditionalFormatting sqref="DE6:DE37">
    <cfRule type="containsText" dxfId="329" priority="352" operator="containsText" text="Holi">
      <formula>NOT(ISERROR(SEARCH(("Holi"),(DE6))))</formula>
    </cfRule>
  </conditionalFormatting>
  <conditionalFormatting sqref="DE6:DE37">
    <cfRule type="containsText" dxfId="328" priority="353" operator="containsText" text="Orie">
      <formula>NOT(ISERROR(SEARCH(("Orie"),(DE6))))</formula>
    </cfRule>
  </conditionalFormatting>
  <conditionalFormatting sqref="DG6:DG40">
    <cfRule type="containsText" dxfId="327" priority="344" operator="containsText" text="Pres">
      <formula>NOT(ISERROR(SEARCH(("Pres"),(DG6))))</formula>
    </cfRule>
  </conditionalFormatting>
  <conditionalFormatting sqref="DG6:DG40">
    <cfRule type="containsText" dxfId="326" priority="345" operator="containsText" text="Abs">
      <formula>NOT(ISERROR(SEARCH(("Abs"),(DG6))))</formula>
    </cfRule>
  </conditionalFormatting>
  <conditionalFormatting sqref="DG6:DG40">
    <cfRule type="containsText" dxfId="325" priority="346" operator="containsText" text="Leav">
      <formula>NOT(ISERROR(SEARCH(("Leav"),(DG6))))</formula>
    </cfRule>
  </conditionalFormatting>
  <conditionalFormatting sqref="DG6:DG40">
    <cfRule type="containsText" dxfId="324" priority="347" operator="containsText" text="Holi">
      <formula>NOT(ISERROR(SEARCH(("Holi"),(DG6))))</formula>
    </cfRule>
  </conditionalFormatting>
  <conditionalFormatting sqref="DG6:DG40">
    <cfRule type="containsText" dxfId="323" priority="348" operator="containsText" text="Orie">
      <formula>NOT(ISERROR(SEARCH(("Orie"),(DG6))))</formula>
    </cfRule>
  </conditionalFormatting>
  <conditionalFormatting sqref="DI6:DI35">
    <cfRule type="containsText" dxfId="322" priority="339" operator="containsText" text="Pres">
      <formula>NOT(ISERROR(SEARCH(("Pres"),(DI6))))</formula>
    </cfRule>
  </conditionalFormatting>
  <conditionalFormatting sqref="DI6:DI35">
    <cfRule type="containsText" dxfId="321" priority="340" operator="containsText" text="Abs">
      <formula>NOT(ISERROR(SEARCH(("Abs"),(DI6))))</formula>
    </cfRule>
  </conditionalFormatting>
  <conditionalFormatting sqref="DI6:DI35">
    <cfRule type="containsText" dxfId="320" priority="341" operator="containsText" text="Leav">
      <formula>NOT(ISERROR(SEARCH(("Leav"),(DI6))))</formula>
    </cfRule>
  </conditionalFormatting>
  <conditionalFormatting sqref="DI6:DI35">
    <cfRule type="containsText" dxfId="319" priority="342" operator="containsText" text="Holi">
      <formula>NOT(ISERROR(SEARCH(("Holi"),(DI6))))</formula>
    </cfRule>
  </conditionalFormatting>
  <conditionalFormatting sqref="DI6:DI35">
    <cfRule type="containsText" dxfId="318" priority="343" operator="containsText" text="Orie">
      <formula>NOT(ISERROR(SEARCH(("Orie"),(DI6))))</formula>
    </cfRule>
  </conditionalFormatting>
  <conditionalFormatting sqref="DK15:DK43">
    <cfRule type="containsText" dxfId="317" priority="334" operator="containsText" text="Pres">
      <formula>NOT(ISERROR(SEARCH(("Pres"),(DK15))))</formula>
    </cfRule>
  </conditionalFormatting>
  <conditionalFormatting sqref="DK15:DK43">
    <cfRule type="containsText" dxfId="316" priority="335" operator="containsText" text="Abs">
      <formula>NOT(ISERROR(SEARCH(("Abs"),(DK15))))</formula>
    </cfRule>
  </conditionalFormatting>
  <conditionalFormatting sqref="DK15:DK43">
    <cfRule type="containsText" dxfId="315" priority="336" operator="containsText" text="Leav">
      <formula>NOT(ISERROR(SEARCH(("Leav"),(DK15))))</formula>
    </cfRule>
  </conditionalFormatting>
  <conditionalFormatting sqref="DK15:DK43">
    <cfRule type="containsText" dxfId="314" priority="337" operator="containsText" text="Holi">
      <formula>NOT(ISERROR(SEARCH(("Holi"),(DK15))))</formula>
    </cfRule>
  </conditionalFormatting>
  <conditionalFormatting sqref="DK15:DK43">
    <cfRule type="containsText" dxfId="313" priority="338" operator="containsText" text="Orie">
      <formula>NOT(ISERROR(SEARCH(("Orie"),(DK15))))</formula>
    </cfRule>
  </conditionalFormatting>
  <conditionalFormatting sqref="DK6:DK14">
    <cfRule type="containsText" dxfId="312" priority="329" operator="containsText" text="Pres">
      <formula>NOT(ISERROR(SEARCH(("Pres"),(DK6))))</formula>
    </cfRule>
  </conditionalFormatting>
  <conditionalFormatting sqref="DK6:DK14">
    <cfRule type="containsText" dxfId="311" priority="330" operator="containsText" text="Abs">
      <formula>NOT(ISERROR(SEARCH(("Abs"),(DK6))))</formula>
    </cfRule>
  </conditionalFormatting>
  <conditionalFormatting sqref="DK6:DK14">
    <cfRule type="containsText" dxfId="310" priority="331" operator="containsText" text="Leav">
      <formula>NOT(ISERROR(SEARCH(("Leav"),(DK6))))</formula>
    </cfRule>
  </conditionalFormatting>
  <conditionalFormatting sqref="DK6:DK14">
    <cfRule type="containsText" dxfId="309" priority="332" operator="containsText" text="Holi">
      <formula>NOT(ISERROR(SEARCH(("Holi"),(DK6))))</formula>
    </cfRule>
  </conditionalFormatting>
  <conditionalFormatting sqref="DK6:DK14">
    <cfRule type="containsText" dxfId="308" priority="333" operator="containsText" text="Orie">
      <formula>NOT(ISERROR(SEARCH(("Orie"),(DK6))))</formula>
    </cfRule>
  </conditionalFormatting>
  <conditionalFormatting sqref="DM6:DM33">
    <cfRule type="containsText" dxfId="307" priority="324" operator="containsText" text="Pres">
      <formula>NOT(ISERROR(SEARCH(("Pres"),(DM6))))</formula>
    </cfRule>
  </conditionalFormatting>
  <conditionalFormatting sqref="DM6:DM33">
    <cfRule type="containsText" dxfId="306" priority="325" operator="containsText" text="Abs">
      <formula>NOT(ISERROR(SEARCH(("Abs"),(DM6))))</formula>
    </cfRule>
  </conditionalFormatting>
  <conditionalFormatting sqref="DM6:DM33">
    <cfRule type="containsText" dxfId="305" priority="326" operator="containsText" text="Leav">
      <formula>NOT(ISERROR(SEARCH(("Leav"),(DM6))))</formula>
    </cfRule>
  </conditionalFormatting>
  <conditionalFormatting sqref="DM6:DM33">
    <cfRule type="containsText" dxfId="304" priority="327" operator="containsText" text="Holi">
      <formula>NOT(ISERROR(SEARCH(("Holi"),(DM6))))</formula>
    </cfRule>
  </conditionalFormatting>
  <conditionalFormatting sqref="DM6:DM33">
    <cfRule type="containsText" dxfId="303" priority="328" operator="containsText" text="Orie">
      <formula>NOT(ISERROR(SEARCH(("Orie"),(DM6))))</formula>
    </cfRule>
  </conditionalFormatting>
  <conditionalFormatting sqref="DO6:DO37">
    <cfRule type="containsText" dxfId="302" priority="319" operator="containsText" text="Pres">
      <formula>NOT(ISERROR(SEARCH(("Pres"),(DO6))))</formula>
    </cfRule>
  </conditionalFormatting>
  <conditionalFormatting sqref="DO6:DO37">
    <cfRule type="containsText" dxfId="301" priority="320" operator="containsText" text="Abs">
      <formula>NOT(ISERROR(SEARCH(("Abs"),(DO6))))</formula>
    </cfRule>
  </conditionalFormatting>
  <conditionalFormatting sqref="DO6:DO37">
    <cfRule type="containsText" dxfId="300" priority="321" operator="containsText" text="Leav">
      <formula>NOT(ISERROR(SEARCH(("Leav"),(DO6))))</formula>
    </cfRule>
  </conditionalFormatting>
  <conditionalFormatting sqref="DO6:DO37">
    <cfRule type="containsText" dxfId="299" priority="322" operator="containsText" text="Holi">
      <formula>NOT(ISERROR(SEARCH(("Holi"),(DO6))))</formula>
    </cfRule>
  </conditionalFormatting>
  <conditionalFormatting sqref="DO6:DO37">
    <cfRule type="containsText" dxfId="298" priority="323" operator="containsText" text="Orie">
      <formula>NOT(ISERROR(SEARCH(("Orie"),(DO6))))</formula>
    </cfRule>
  </conditionalFormatting>
  <conditionalFormatting sqref="DH9:DH25">
    <cfRule type="containsText" dxfId="297" priority="314" operator="containsText" text="Pres">
      <formula>NOT(ISERROR(SEARCH(("Pres"),(DH9))))</formula>
    </cfRule>
  </conditionalFormatting>
  <conditionalFormatting sqref="DH9:DH25">
    <cfRule type="containsText" dxfId="296" priority="315" operator="containsText" text="Abs">
      <formula>NOT(ISERROR(SEARCH(("Abs"),(DH9))))</formula>
    </cfRule>
  </conditionalFormatting>
  <conditionalFormatting sqref="DH9:DH25">
    <cfRule type="containsText" dxfId="295" priority="316" operator="containsText" text="Leav">
      <formula>NOT(ISERROR(SEARCH(("Leav"),(DH9))))</formula>
    </cfRule>
  </conditionalFormatting>
  <conditionalFormatting sqref="DH9:DH25">
    <cfRule type="containsText" dxfId="294" priority="317" operator="containsText" text="Holi">
      <formula>NOT(ISERROR(SEARCH(("Holi"),(DH9))))</formula>
    </cfRule>
  </conditionalFormatting>
  <conditionalFormatting sqref="DH9:DH25">
    <cfRule type="containsText" dxfId="293" priority="318" operator="containsText" text="Orie">
      <formula>NOT(ISERROR(SEARCH(("Orie"),(DH9))))</formula>
    </cfRule>
  </conditionalFormatting>
  <conditionalFormatting sqref="DJ9:DJ29">
    <cfRule type="containsText" dxfId="292" priority="309" operator="containsText" text="Pres">
      <formula>NOT(ISERROR(SEARCH(("Pres"),(DJ9))))</formula>
    </cfRule>
  </conditionalFormatting>
  <conditionalFormatting sqref="DJ9:DJ29">
    <cfRule type="containsText" dxfId="291" priority="310" operator="containsText" text="Abs">
      <formula>NOT(ISERROR(SEARCH(("Abs"),(DJ9))))</formula>
    </cfRule>
  </conditionalFormatting>
  <conditionalFormatting sqref="DJ9:DJ29">
    <cfRule type="containsText" dxfId="290" priority="311" operator="containsText" text="Leav">
      <formula>NOT(ISERROR(SEARCH(("Leav"),(DJ9))))</formula>
    </cfRule>
  </conditionalFormatting>
  <conditionalFormatting sqref="DJ9:DJ29">
    <cfRule type="containsText" dxfId="289" priority="312" operator="containsText" text="Holi">
      <formula>NOT(ISERROR(SEARCH(("Holi"),(DJ9))))</formula>
    </cfRule>
  </conditionalFormatting>
  <conditionalFormatting sqref="DJ9:DJ29">
    <cfRule type="containsText" dxfId="288" priority="313" operator="containsText" text="Orie">
      <formula>NOT(ISERROR(SEARCH(("Orie"),(DJ9))))</formula>
    </cfRule>
  </conditionalFormatting>
  <conditionalFormatting sqref="DL9:DL29">
    <cfRule type="containsText" dxfId="287" priority="304" operator="containsText" text="Pres">
      <formula>NOT(ISERROR(SEARCH(("Pres"),(DL9))))</formula>
    </cfRule>
  </conditionalFormatting>
  <conditionalFormatting sqref="DL9:DL29">
    <cfRule type="containsText" dxfId="286" priority="305" operator="containsText" text="Abs">
      <formula>NOT(ISERROR(SEARCH(("Abs"),(DL9))))</formula>
    </cfRule>
  </conditionalFormatting>
  <conditionalFormatting sqref="DL9:DL29">
    <cfRule type="containsText" dxfId="285" priority="306" operator="containsText" text="Leav">
      <formula>NOT(ISERROR(SEARCH(("Leav"),(DL9))))</formula>
    </cfRule>
  </conditionalFormatting>
  <conditionalFormatting sqref="DL9:DL29">
    <cfRule type="containsText" dxfId="284" priority="307" operator="containsText" text="Holi">
      <formula>NOT(ISERROR(SEARCH(("Holi"),(DL9))))</formula>
    </cfRule>
  </conditionalFormatting>
  <conditionalFormatting sqref="DL9:DL29">
    <cfRule type="containsText" dxfId="283" priority="308" operator="containsText" text="Orie">
      <formula>NOT(ISERROR(SEARCH(("Orie"),(DL9))))</formula>
    </cfRule>
  </conditionalFormatting>
  <conditionalFormatting sqref="DN9:DN29">
    <cfRule type="containsText" dxfId="282" priority="299" operator="containsText" text="Pres">
      <formula>NOT(ISERROR(SEARCH(("Pres"),(DN9))))</formula>
    </cfRule>
  </conditionalFormatting>
  <conditionalFormatting sqref="DN9:DN29">
    <cfRule type="containsText" dxfId="281" priority="300" operator="containsText" text="Abs">
      <formula>NOT(ISERROR(SEARCH(("Abs"),(DN9))))</formula>
    </cfRule>
  </conditionalFormatting>
  <conditionalFormatting sqref="DN9:DN29">
    <cfRule type="containsText" dxfId="280" priority="301" operator="containsText" text="Leav">
      <formula>NOT(ISERROR(SEARCH(("Leav"),(DN9))))</formula>
    </cfRule>
  </conditionalFormatting>
  <conditionalFormatting sqref="DN9:DN29">
    <cfRule type="containsText" dxfId="279" priority="302" operator="containsText" text="Holi">
      <formula>NOT(ISERROR(SEARCH(("Holi"),(DN9))))</formula>
    </cfRule>
  </conditionalFormatting>
  <conditionalFormatting sqref="DN9:DN29">
    <cfRule type="containsText" dxfId="278" priority="303" operator="containsText" text="Orie">
      <formula>NOT(ISERROR(SEARCH(("Orie"),(DN9))))</formula>
    </cfRule>
  </conditionalFormatting>
  <conditionalFormatting sqref="DP38:DQ92 DP6:DP8 DP30:DP37">
    <cfRule type="containsText" dxfId="277" priority="294" operator="containsText" text="Pres">
      <formula>NOT(ISERROR(SEARCH(("Pres"),(DP6))))</formula>
    </cfRule>
  </conditionalFormatting>
  <conditionalFormatting sqref="DP38:DQ92 DP6:DP8 DP30:DP37">
    <cfRule type="containsText" dxfId="276" priority="295" operator="containsText" text="Abs">
      <formula>NOT(ISERROR(SEARCH(("Abs"),(DP6))))</formula>
    </cfRule>
  </conditionalFormatting>
  <conditionalFormatting sqref="DP38:DQ92 DP6:DP8 DP30:DP37">
    <cfRule type="containsText" dxfId="275" priority="296" operator="containsText" text="Leav">
      <formula>NOT(ISERROR(SEARCH(("Leav"),(DP6))))</formula>
    </cfRule>
  </conditionalFormatting>
  <conditionalFormatting sqref="DP38:DQ92 DP6:DP8 DP30:DP37">
    <cfRule type="containsText" dxfId="274" priority="297" operator="containsText" text="Holi">
      <formula>NOT(ISERROR(SEARCH(("Holi"),(DP6))))</formula>
    </cfRule>
  </conditionalFormatting>
  <conditionalFormatting sqref="DP38:DQ92 DP6:DP8 DP30:DP37">
    <cfRule type="containsText" dxfId="273" priority="298" operator="containsText" text="Orie">
      <formula>NOT(ISERROR(SEARCH(("Orie"),(DP6))))</formula>
    </cfRule>
  </conditionalFormatting>
  <conditionalFormatting sqref="DQ6:DQ37">
    <cfRule type="containsText" dxfId="272" priority="289" operator="containsText" text="Pres">
      <formula>NOT(ISERROR(SEARCH(("Pres"),(DQ6))))</formula>
    </cfRule>
  </conditionalFormatting>
  <conditionalFormatting sqref="DQ6:DQ37">
    <cfRule type="containsText" dxfId="271" priority="290" operator="containsText" text="Abs">
      <formula>NOT(ISERROR(SEARCH(("Abs"),(DQ6))))</formula>
    </cfRule>
  </conditionalFormatting>
  <conditionalFormatting sqref="DQ6:DQ37">
    <cfRule type="containsText" dxfId="270" priority="291" operator="containsText" text="Leav">
      <formula>NOT(ISERROR(SEARCH(("Leav"),(DQ6))))</formula>
    </cfRule>
  </conditionalFormatting>
  <conditionalFormatting sqref="DQ6:DQ37">
    <cfRule type="containsText" dxfId="269" priority="292" operator="containsText" text="Holi">
      <formula>NOT(ISERROR(SEARCH(("Holi"),(DQ6))))</formula>
    </cfRule>
  </conditionalFormatting>
  <conditionalFormatting sqref="DQ6:DQ37">
    <cfRule type="containsText" dxfId="268" priority="293" operator="containsText" text="Orie">
      <formula>NOT(ISERROR(SEARCH(("Orie"),(DQ6))))</formula>
    </cfRule>
  </conditionalFormatting>
  <conditionalFormatting sqref="DP9:DP21 DP27:DP29">
    <cfRule type="containsText" dxfId="267" priority="284" operator="containsText" text="Pres">
      <formula>NOT(ISERROR(SEARCH(("Pres"),(DP9))))</formula>
    </cfRule>
  </conditionalFormatting>
  <conditionalFormatting sqref="DP9:DP21 DP27:DP29">
    <cfRule type="containsText" dxfId="266" priority="285" operator="containsText" text="Abs">
      <formula>NOT(ISERROR(SEARCH(("Abs"),(DP9))))</formula>
    </cfRule>
  </conditionalFormatting>
  <conditionalFormatting sqref="DP9:DP21 DP27:DP29">
    <cfRule type="containsText" dxfId="265" priority="286" operator="containsText" text="Leav">
      <formula>NOT(ISERROR(SEARCH(("Leav"),(DP9))))</formula>
    </cfRule>
  </conditionalFormatting>
  <conditionalFormatting sqref="DP9:DP21 DP27:DP29">
    <cfRule type="containsText" dxfId="264" priority="287" operator="containsText" text="Holi">
      <formula>NOT(ISERROR(SEARCH(("Holi"),(DP9))))</formula>
    </cfRule>
  </conditionalFormatting>
  <conditionalFormatting sqref="DP9:DP21 DP27:DP29">
    <cfRule type="containsText" dxfId="263" priority="288" operator="containsText" text="Orie">
      <formula>NOT(ISERROR(SEARCH(("Orie"),(DP9))))</formula>
    </cfRule>
  </conditionalFormatting>
  <conditionalFormatting sqref="DR38:DS92 DR6:DR8 DR32:DR37">
    <cfRule type="containsText" dxfId="262" priority="279" operator="containsText" text="Pres">
      <formula>NOT(ISERROR(SEARCH(("Pres"),(DR6))))</formula>
    </cfRule>
  </conditionalFormatting>
  <conditionalFormatting sqref="DR38:DS92 DR6:DR8 DR32:DR37">
    <cfRule type="containsText" dxfId="261" priority="280" operator="containsText" text="Abs">
      <formula>NOT(ISERROR(SEARCH(("Abs"),(DR6))))</formula>
    </cfRule>
  </conditionalFormatting>
  <conditionalFormatting sqref="DR38:DS92 DR6:DR8 DR32:DR37">
    <cfRule type="containsText" dxfId="260" priority="281" operator="containsText" text="Leav">
      <formula>NOT(ISERROR(SEARCH(("Leav"),(DR6))))</formula>
    </cfRule>
  </conditionalFormatting>
  <conditionalFormatting sqref="DR38:DS92 DR6:DR8 DR32:DR37">
    <cfRule type="containsText" dxfId="259" priority="282" operator="containsText" text="Holi">
      <formula>NOT(ISERROR(SEARCH(("Holi"),(DR6))))</formula>
    </cfRule>
  </conditionalFormatting>
  <conditionalFormatting sqref="DR38:DS92 DR6:DR8 DR32:DR37">
    <cfRule type="containsText" dxfId="258" priority="283" operator="containsText" text="Orie">
      <formula>NOT(ISERROR(SEARCH(("Orie"),(DR6))))</formula>
    </cfRule>
  </conditionalFormatting>
  <conditionalFormatting sqref="DS6:DS37">
    <cfRule type="containsText" dxfId="257" priority="274" operator="containsText" text="Pres">
      <formula>NOT(ISERROR(SEARCH(("Pres"),(DS6))))</formula>
    </cfRule>
  </conditionalFormatting>
  <conditionalFormatting sqref="DS6:DS37">
    <cfRule type="containsText" dxfId="256" priority="275" operator="containsText" text="Abs">
      <formula>NOT(ISERROR(SEARCH(("Abs"),(DS6))))</formula>
    </cfRule>
  </conditionalFormatting>
  <conditionalFormatting sqref="DS6:DS37">
    <cfRule type="containsText" dxfId="255" priority="276" operator="containsText" text="Leav">
      <formula>NOT(ISERROR(SEARCH(("Leav"),(DS6))))</formula>
    </cfRule>
  </conditionalFormatting>
  <conditionalFormatting sqref="DS6:DS37">
    <cfRule type="containsText" dxfId="254" priority="277" operator="containsText" text="Holi">
      <formula>NOT(ISERROR(SEARCH(("Holi"),(DS6))))</formula>
    </cfRule>
  </conditionalFormatting>
  <conditionalFormatting sqref="DS6:DS37">
    <cfRule type="containsText" dxfId="253" priority="278" operator="containsText" text="Orie">
      <formula>NOT(ISERROR(SEARCH(("Orie"),(DS6))))</formula>
    </cfRule>
  </conditionalFormatting>
  <conditionalFormatting sqref="DR9:DR31">
    <cfRule type="containsText" dxfId="252" priority="269" operator="containsText" text="Pres">
      <formula>NOT(ISERROR(SEARCH(("Pres"),(DR9))))</formula>
    </cfRule>
  </conditionalFormatting>
  <conditionalFormatting sqref="DR9:DR31">
    <cfRule type="containsText" dxfId="251" priority="270" operator="containsText" text="Abs">
      <formula>NOT(ISERROR(SEARCH(("Abs"),(DR9))))</formula>
    </cfRule>
  </conditionalFormatting>
  <conditionalFormatting sqref="DR9:DR31">
    <cfRule type="containsText" dxfId="250" priority="271" operator="containsText" text="Leav">
      <formula>NOT(ISERROR(SEARCH(("Leav"),(DR9))))</formula>
    </cfRule>
  </conditionalFormatting>
  <conditionalFormatting sqref="DR9:DR31">
    <cfRule type="containsText" dxfId="249" priority="272" operator="containsText" text="Holi">
      <formula>NOT(ISERROR(SEARCH(("Holi"),(DR9))))</formula>
    </cfRule>
  </conditionalFormatting>
  <conditionalFormatting sqref="DR9:DR31">
    <cfRule type="containsText" dxfId="248" priority="273" operator="containsText" text="Orie">
      <formula>NOT(ISERROR(SEARCH(("Orie"),(DR9))))</formula>
    </cfRule>
  </conditionalFormatting>
  <conditionalFormatting sqref="DT38:DU92 DT6:DT8 DT32:DT37">
    <cfRule type="containsText" dxfId="247" priority="264" operator="containsText" text="Pres">
      <formula>NOT(ISERROR(SEARCH(("Pres"),(DT6))))</formula>
    </cfRule>
  </conditionalFormatting>
  <conditionalFormatting sqref="DT38:DU92 DT6:DT8 DT32:DT37">
    <cfRule type="containsText" dxfId="246" priority="265" operator="containsText" text="Abs">
      <formula>NOT(ISERROR(SEARCH(("Abs"),(DT6))))</formula>
    </cfRule>
  </conditionalFormatting>
  <conditionalFormatting sqref="DT38:DU92 DT6:DT8 DT32:DT37">
    <cfRule type="containsText" dxfId="245" priority="266" operator="containsText" text="Leav">
      <formula>NOT(ISERROR(SEARCH(("Leav"),(DT6))))</formula>
    </cfRule>
  </conditionalFormatting>
  <conditionalFormatting sqref="DT38:DU92 DT6:DT8 DT32:DT37">
    <cfRule type="containsText" dxfId="244" priority="267" operator="containsText" text="Holi">
      <formula>NOT(ISERROR(SEARCH(("Holi"),(DT6))))</formula>
    </cfRule>
  </conditionalFormatting>
  <conditionalFormatting sqref="DT38:DU92 DT6:DT8 DT32:DT37">
    <cfRule type="containsText" dxfId="243" priority="268" operator="containsText" text="Orie">
      <formula>NOT(ISERROR(SEARCH(("Orie"),(DT6))))</formula>
    </cfRule>
  </conditionalFormatting>
  <conditionalFormatting sqref="DU6:DU37">
    <cfRule type="containsText" dxfId="242" priority="259" operator="containsText" text="Pres">
      <formula>NOT(ISERROR(SEARCH(("Pres"),(DU6))))</formula>
    </cfRule>
  </conditionalFormatting>
  <conditionalFormatting sqref="DU6:DU37">
    <cfRule type="containsText" dxfId="241" priority="260" operator="containsText" text="Abs">
      <formula>NOT(ISERROR(SEARCH(("Abs"),(DU6))))</formula>
    </cfRule>
  </conditionalFormatting>
  <conditionalFormatting sqref="DU6:DU37">
    <cfRule type="containsText" dxfId="240" priority="261" operator="containsText" text="Leav">
      <formula>NOT(ISERROR(SEARCH(("Leav"),(DU6))))</formula>
    </cfRule>
  </conditionalFormatting>
  <conditionalFormatting sqref="DU6:DU37">
    <cfRule type="containsText" dxfId="239" priority="262" operator="containsText" text="Holi">
      <formula>NOT(ISERROR(SEARCH(("Holi"),(DU6))))</formula>
    </cfRule>
  </conditionalFormatting>
  <conditionalFormatting sqref="DU6:DU37">
    <cfRule type="containsText" dxfId="238" priority="263" operator="containsText" text="Orie">
      <formula>NOT(ISERROR(SEARCH(("Orie"),(DU6))))</formula>
    </cfRule>
  </conditionalFormatting>
  <conditionalFormatting sqref="DT9:DT31">
    <cfRule type="containsText" dxfId="237" priority="254" operator="containsText" text="Pres">
      <formula>NOT(ISERROR(SEARCH(("Pres"),(DT9))))</formula>
    </cfRule>
  </conditionalFormatting>
  <conditionalFormatting sqref="DT9:DT31">
    <cfRule type="containsText" dxfId="236" priority="255" operator="containsText" text="Abs">
      <formula>NOT(ISERROR(SEARCH(("Abs"),(DT9))))</formula>
    </cfRule>
  </conditionalFormatting>
  <conditionalFormatting sqref="DT9:DT31">
    <cfRule type="containsText" dxfId="235" priority="256" operator="containsText" text="Leav">
      <formula>NOT(ISERROR(SEARCH(("Leav"),(DT9))))</formula>
    </cfRule>
  </conditionalFormatting>
  <conditionalFormatting sqref="DT9:DT31">
    <cfRule type="containsText" dxfId="234" priority="257" operator="containsText" text="Holi">
      <formula>NOT(ISERROR(SEARCH(("Holi"),(DT9))))</formula>
    </cfRule>
  </conditionalFormatting>
  <conditionalFormatting sqref="DT9:DT31">
    <cfRule type="containsText" dxfId="233" priority="258" operator="containsText" text="Orie">
      <formula>NOT(ISERROR(SEARCH(("Orie"),(DT9))))</formula>
    </cfRule>
  </conditionalFormatting>
  <conditionalFormatting sqref="DV38:DW92 DV6:DV8 DV30:DV37">
    <cfRule type="containsText" dxfId="232" priority="249" operator="containsText" text="Pres">
      <formula>NOT(ISERROR(SEARCH(("Pres"),(DV6))))</formula>
    </cfRule>
  </conditionalFormatting>
  <conditionalFormatting sqref="DV38:DW92 DV6:DV8 DV30:DV37">
    <cfRule type="containsText" dxfId="231" priority="250" operator="containsText" text="Abs">
      <formula>NOT(ISERROR(SEARCH(("Abs"),(DV6))))</formula>
    </cfRule>
  </conditionalFormatting>
  <conditionalFormatting sqref="DV38:DW92 DV6:DV8 DV30:DV37">
    <cfRule type="containsText" dxfId="230" priority="251" operator="containsText" text="Leav">
      <formula>NOT(ISERROR(SEARCH(("Leav"),(DV6))))</formula>
    </cfRule>
  </conditionalFormatting>
  <conditionalFormatting sqref="DV38:DW92 DV6:DV8 DV30:DV37">
    <cfRule type="containsText" dxfId="229" priority="252" operator="containsText" text="Holi">
      <formula>NOT(ISERROR(SEARCH(("Holi"),(DV6))))</formula>
    </cfRule>
  </conditionalFormatting>
  <conditionalFormatting sqref="DV38:DW92 DV6:DV8 DV30:DV37">
    <cfRule type="containsText" dxfId="228" priority="253" operator="containsText" text="Orie">
      <formula>NOT(ISERROR(SEARCH(("Orie"),(DV6))))</formula>
    </cfRule>
  </conditionalFormatting>
  <conditionalFormatting sqref="DW6:DW37">
    <cfRule type="containsText" dxfId="227" priority="244" operator="containsText" text="Pres">
      <formula>NOT(ISERROR(SEARCH(("Pres"),(DW6))))</formula>
    </cfRule>
  </conditionalFormatting>
  <conditionalFormatting sqref="DW6:DW37">
    <cfRule type="containsText" dxfId="226" priority="245" operator="containsText" text="Abs">
      <formula>NOT(ISERROR(SEARCH(("Abs"),(DW6))))</formula>
    </cfRule>
  </conditionalFormatting>
  <conditionalFormatting sqref="DW6:DW37">
    <cfRule type="containsText" dxfId="225" priority="246" operator="containsText" text="Leav">
      <formula>NOT(ISERROR(SEARCH(("Leav"),(DW6))))</formula>
    </cfRule>
  </conditionalFormatting>
  <conditionalFormatting sqref="DW6:DW37">
    <cfRule type="containsText" dxfId="224" priority="247" operator="containsText" text="Holi">
      <formula>NOT(ISERROR(SEARCH(("Holi"),(DW6))))</formula>
    </cfRule>
  </conditionalFormatting>
  <conditionalFormatting sqref="DW6:DW37">
    <cfRule type="containsText" dxfId="223" priority="248" operator="containsText" text="Orie">
      <formula>NOT(ISERROR(SEARCH(("Orie"),(DW6))))</formula>
    </cfRule>
  </conditionalFormatting>
  <conditionalFormatting sqref="DV9:DV29">
    <cfRule type="containsText" dxfId="222" priority="239" operator="containsText" text="Pres">
      <formula>NOT(ISERROR(SEARCH(("Pres"),(DV9))))</formula>
    </cfRule>
  </conditionalFormatting>
  <conditionalFormatting sqref="DV9:DV29">
    <cfRule type="containsText" dxfId="221" priority="240" operator="containsText" text="Abs">
      <formula>NOT(ISERROR(SEARCH(("Abs"),(DV9))))</formula>
    </cfRule>
  </conditionalFormatting>
  <conditionalFormatting sqref="DV9:DV29">
    <cfRule type="containsText" dxfId="220" priority="241" operator="containsText" text="Leav">
      <formula>NOT(ISERROR(SEARCH(("Leav"),(DV9))))</formula>
    </cfRule>
  </conditionalFormatting>
  <conditionalFormatting sqref="DV9:DV29">
    <cfRule type="containsText" dxfId="219" priority="242" operator="containsText" text="Holi">
      <formula>NOT(ISERROR(SEARCH(("Holi"),(DV9))))</formula>
    </cfRule>
  </conditionalFormatting>
  <conditionalFormatting sqref="DV9:DV29">
    <cfRule type="containsText" dxfId="218" priority="243" operator="containsText" text="Orie">
      <formula>NOT(ISERROR(SEARCH(("Orie"),(DV9))))</formula>
    </cfRule>
  </conditionalFormatting>
  <conditionalFormatting sqref="DX38:EE92 DX6:DX8 DZ6:DZ8 EB6:EB8 ED6:ED8 DX30:DX37 DZ30:DZ37 EB30:EB37 ED30:ED37">
    <cfRule type="containsText" dxfId="217" priority="234" operator="containsText" text="Pres">
      <formula>NOT(ISERROR(SEARCH(("Pres"),(DX6))))</formula>
    </cfRule>
  </conditionalFormatting>
  <conditionalFormatting sqref="DX38:EE92 DX6:DX8 DZ6:DZ8 EB6:EB8 ED6:ED8 DX30:DX37 DZ30:DZ37 EB30:EB37 ED30:ED37">
    <cfRule type="containsText" dxfId="216" priority="235" operator="containsText" text="Abs">
      <formula>NOT(ISERROR(SEARCH(("Abs"),(DX6))))</formula>
    </cfRule>
  </conditionalFormatting>
  <conditionalFormatting sqref="DX38:EE92 DX6:DX8 DZ6:DZ8 EB6:EB8 ED6:ED8 DX30:DX37 DZ30:DZ37 EB30:EB37 ED30:ED37">
    <cfRule type="containsText" dxfId="215" priority="236" operator="containsText" text="Leav">
      <formula>NOT(ISERROR(SEARCH(("Leav"),(DX6))))</formula>
    </cfRule>
  </conditionalFormatting>
  <conditionalFormatting sqref="DX38:EE92 DX6:DX8 DZ6:DZ8 EB6:EB8 ED6:ED8 DX30:DX37 DZ30:DZ37 EB30:EB37 ED30:ED37">
    <cfRule type="containsText" dxfId="214" priority="237" operator="containsText" text="Holi">
      <formula>NOT(ISERROR(SEARCH(("Holi"),(DX6))))</formula>
    </cfRule>
  </conditionalFormatting>
  <conditionalFormatting sqref="DX38:EE92 DX6:DX8 DZ6:DZ8 EB6:EB8 ED6:ED8 DX30:DX37 DZ30:DZ37 EB30:EB37 ED30:ED37">
    <cfRule type="containsText" dxfId="213" priority="238" operator="containsText" text="Orie">
      <formula>NOT(ISERROR(SEARCH(("Orie"),(DX6))))</formula>
    </cfRule>
  </conditionalFormatting>
  <conditionalFormatting sqref="DY6:DY37 EA6:EA37 EC6:EC37 EE6:EE16 EE20 EE27:EE37">
    <cfRule type="containsText" dxfId="212" priority="229" operator="containsText" text="Pres">
      <formula>NOT(ISERROR(SEARCH(("Pres"),(DY6))))</formula>
    </cfRule>
  </conditionalFormatting>
  <conditionalFormatting sqref="DY6:DY37 EA6:EA37 EC6:EC37 EE6:EE16 EE20 EE27:EE37">
    <cfRule type="containsText" dxfId="211" priority="230" operator="containsText" text="Abs">
      <formula>NOT(ISERROR(SEARCH(("Abs"),(DY6))))</formula>
    </cfRule>
  </conditionalFormatting>
  <conditionalFormatting sqref="DY6:DY37 EA6:EA37 EC6:EC37 EE6:EE16 EE20 EE27:EE37">
    <cfRule type="containsText" dxfId="210" priority="231" operator="containsText" text="Leav">
      <formula>NOT(ISERROR(SEARCH(("Leav"),(DY6))))</formula>
    </cfRule>
  </conditionalFormatting>
  <conditionalFormatting sqref="DY6:DY37 EA6:EA37 EC6:EC37 EE6:EE16 EE20 EE27:EE37">
    <cfRule type="containsText" dxfId="209" priority="232" operator="containsText" text="Holi">
      <formula>NOT(ISERROR(SEARCH(("Holi"),(DY6))))</formula>
    </cfRule>
  </conditionalFormatting>
  <conditionalFormatting sqref="DY6:DY37 EA6:EA37 EC6:EC37 EE6:EE16 EE20 EE27:EE37">
    <cfRule type="containsText" dxfId="208" priority="233" operator="containsText" text="Orie">
      <formula>NOT(ISERROR(SEARCH(("Orie"),(DY6))))</formula>
    </cfRule>
  </conditionalFormatting>
  <conditionalFormatting sqref="ED9:ED16 DX9:DX29 DZ9:DZ29 EB9:EB29 ED20 ED27:ED29">
    <cfRule type="containsText" dxfId="207" priority="224" operator="containsText" text="Pres">
      <formula>NOT(ISERROR(SEARCH(("Pres"),(DX9))))</formula>
    </cfRule>
  </conditionalFormatting>
  <conditionalFormatting sqref="ED9:ED16 DX9:DX29 DZ9:DZ29 EB9:EB29 ED20 ED27:ED29">
    <cfRule type="containsText" dxfId="206" priority="225" operator="containsText" text="Abs">
      <formula>NOT(ISERROR(SEARCH(("Abs"),(DX9))))</formula>
    </cfRule>
  </conditionalFormatting>
  <conditionalFormatting sqref="ED9:ED16 DX9:DX29 DZ9:DZ29 EB9:EB29 ED20 ED27:ED29">
    <cfRule type="containsText" dxfId="205" priority="226" operator="containsText" text="Leav">
      <formula>NOT(ISERROR(SEARCH(("Leav"),(DX9))))</formula>
    </cfRule>
  </conditionalFormatting>
  <conditionalFormatting sqref="ED9:ED16 DX9:DX29 DZ9:DZ29 EB9:EB29 ED20 ED27:ED29">
    <cfRule type="containsText" dxfId="204" priority="227" operator="containsText" text="Holi">
      <formula>NOT(ISERROR(SEARCH(("Holi"),(DX9))))</formula>
    </cfRule>
  </conditionalFormatting>
  <conditionalFormatting sqref="ED9:ED16 DX9:DX29 DZ9:DZ29 EB9:EB29 ED20 ED27:ED29">
    <cfRule type="containsText" dxfId="203" priority="228" operator="containsText" text="Orie">
      <formula>NOT(ISERROR(SEARCH(("Orie"),(DX9))))</formula>
    </cfRule>
  </conditionalFormatting>
  <conditionalFormatting sqref="EF38:EQ92 EF6:EF8 EH6:EH8 EJ6:EJ8 EL6:EL8 EN6:EN8 EP6:EP8 EF30:EF37 EH30:EH37 EJ30:EJ37 EL30:EL37 EN30:EN37 EP30:EP37">
    <cfRule type="containsText" dxfId="202" priority="219" operator="containsText" text="Pres">
      <formula>NOT(ISERROR(SEARCH(("Pres"),(EF6))))</formula>
    </cfRule>
  </conditionalFormatting>
  <conditionalFormatting sqref="EF38:EQ92 EF6:EF8 EH6:EH8 EJ6:EJ8 EL6:EL8 EN6:EN8 EP6:EP8 EF30:EF37 EH30:EH37 EJ30:EJ37 EL30:EL37 EN30:EN37 EP30:EP37">
    <cfRule type="containsText" dxfId="201" priority="220" operator="containsText" text="Abs">
      <formula>NOT(ISERROR(SEARCH(("Abs"),(EF6))))</formula>
    </cfRule>
  </conditionalFormatting>
  <conditionalFormatting sqref="EF38:EQ92 EF6:EF8 EH6:EH8 EJ6:EJ8 EL6:EL8 EN6:EN8 EP6:EP8 EF30:EF37 EH30:EH37 EJ30:EJ37 EL30:EL37 EN30:EN37 EP30:EP37">
    <cfRule type="containsText" dxfId="200" priority="221" operator="containsText" text="Leav">
      <formula>NOT(ISERROR(SEARCH(("Leav"),(EF6))))</formula>
    </cfRule>
  </conditionalFormatting>
  <conditionalFormatting sqref="EF38:EQ92 EF6:EF8 EH6:EH8 EJ6:EJ8 EL6:EL8 EN6:EN8 EP6:EP8 EF30:EF37 EH30:EH37 EJ30:EJ37 EL30:EL37 EN30:EN37 EP30:EP37">
    <cfRule type="containsText" dxfId="199" priority="222" operator="containsText" text="Holi">
      <formula>NOT(ISERROR(SEARCH(("Holi"),(EF6))))</formula>
    </cfRule>
  </conditionalFormatting>
  <conditionalFormatting sqref="EF38:EQ92 EF6:EF8 EH6:EH8 EJ6:EJ8 EL6:EL8 EN6:EN8 EP6:EP8 EF30:EF37 EH30:EH37 EJ30:EJ37 EL30:EL37 EN30:EN37 EP30:EP37">
    <cfRule type="containsText" dxfId="198" priority="223" operator="containsText" text="Orie">
      <formula>NOT(ISERROR(SEARCH(("Orie"),(EF6))))</formula>
    </cfRule>
  </conditionalFormatting>
  <conditionalFormatting sqref="EG6:EG16 EI6:EI37 EK6:EK37 EM6:EM16 EO6:EO16 EQ6:EQ16 EG27:EG37 EG20 EM20 EM27:EM37 EO20 EO27:EO37 EQ20 EQ27:EQ37">
    <cfRule type="containsText" dxfId="197" priority="214" operator="containsText" text="Pres">
      <formula>NOT(ISERROR(SEARCH(("Pres"),(EG6))))</formula>
    </cfRule>
  </conditionalFormatting>
  <conditionalFormatting sqref="EG6:EG16 EI6:EI37 EK6:EK37 EM6:EM16 EO6:EO16 EQ6:EQ16 EG27:EG37 EG20 EM20 EM27:EM37 EO20 EO27:EO37 EQ20 EQ27:EQ37">
    <cfRule type="containsText" dxfId="196" priority="215" operator="containsText" text="Abs">
      <formula>NOT(ISERROR(SEARCH(("Abs"),(EG6))))</formula>
    </cfRule>
  </conditionalFormatting>
  <conditionalFormatting sqref="EG6:EG16 EI6:EI37 EK6:EK37 EM6:EM16 EO6:EO16 EQ6:EQ16 EG27:EG37 EG20 EM20 EM27:EM37 EO20 EO27:EO37 EQ20 EQ27:EQ37">
    <cfRule type="containsText" dxfId="195" priority="216" operator="containsText" text="Leav">
      <formula>NOT(ISERROR(SEARCH(("Leav"),(EG6))))</formula>
    </cfRule>
  </conditionalFormatting>
  <conditionalFormatting sqref="EG6:EG16 EI6:EI37 EK6:EK37 EM6:EM16 EO6:EO16 EQ6:EQ16 EG27:EG37 EG20 EM20 EM27:EM37 EO20 EO27:EO37 EQ20 EQ27:EQ37">
    <cfRule type="containsText" dxfId="194" priority="217" operator="containsText" text="Holi">
      <formula>NOT(ISERROR(SEARCH(("Holi"),(EG6))))</formula>
    </cfRule>
  </conditionalFormatting>
  <conditionalFormatting sqref="EG6:EG16 EI6:EI37 EK6:EK37 EM6:EM16 EO6:EO16 EQ6:EQ16 EG27:EG37 EG20 EM20 EM27:EM37 EO20 EO27:EO37 EQ20 EQ27:EQ37">
    <cfRule type="containsText" dxfId="193" priority="218" operator="containsText" text="Orie">
      <formula>NOT(ISERROR(SEARCH(("Orie"),(EG6))))</formula>
    </cfRule>
  </conditionalFormatting>
  <conditionalFormatting sqref="EF9:EF16 EL9:EL16 EN9:EN16 EP9:EP16 EF27:EF29 EF20 EH9:EH29 EJ9:EJ29 EL20 EL27:EL29 EN20 EN27:EN29 EP20 EP27:EP29">
    <cfRule type="containsText" dxfId="192" priority="209" operator="containsText" text="Pres">
      <formula>NOT(ISERROR(SEARCH(("Pres"),(EF9))))</formula>
    </cfRule>
  </conditionalFormatting>
  <conditionalFormatting sqref="EF9:EF16 EL9:EL16 EN9:EN16 EP9:EP16 EF27:EF29 EF20 EH9:EH29 EJ9:EJ29 EL20 EL27:EL29 EN20 EN27:EN29 EP20 EP27:EP29">
    <cfRule type="containsText" dxfId="191" priority="210" operator="containsText" text="Abs">
      <formula>NOT(ISERROR(SEARCH(("Abs"),(EF9))))</formula>
    </cfRule>
  </conditionalFormatting>
  <conditionalFormatting sqref="EF9:EF16 EL9:EL16 EN9:EN16 EP9:EP16 EF27:EF29 EF20 EH9:EH29 EJ9:EJ29 EL20 EL27:EL29 EN20 EN27:EN29 EP20 EP27:EP29">
    <cfRule type="containsText" dxfId="190" priority="211" operator="containsText" text="Leav">
      <formula>NOT(ISERROR(SEARCH(("Leav"),(EF9))))</formula>
    </cfRule>
  </conditionalFormatting>
  <conditionalFormatting sqref="EF9:EF16 EL9:EL16 EN9:EN16 EP9:EP16 EF27:EF29 EF20 EH9:EH29 EJ9:EJ29 EL20 EL27:EL29 EN20 EN27:EN29 EP20 EP27:EP29">
    <cfRule type="containsText" dxfId="189" priority="212" operator="containsText" text="Holi">
      <formula>NOT(ISERROR(SEARCH(("Holi"),(EF9))))</formula>
    </cfRule>
  </conditionalFormatting>
  <conditionalFormatting sqref="EF9:EF16 EL9:EL16 EN9:EN16 EP9:EP16 EF27:EF29 EF20 EH9:EH29 EJ9:EJ29 EL20 EL27:EL29 EN20 EN27:EN29 EP20 EP27:EP29">
    <cfRule type="containsText" dxfId="188" priority="213" operator="containsText" text="Orie">
      <formula>NOT(ISERROR(SEARCH(("Orie"),(EF9))))</formula>
    </cfRule>
  </conditionalFormatting>
  <conditionalFormatting sqref="ER38:ES92 ER6:ER8 ER30:ER37">
    <cfRule type="containsText" dxfId="187" priority="189" operator="containsText" text="Pres">
      <formula>NOT(ISERROR(SEARCH(("Pres"),(ER6))))</formula>
    </cfRule>
  </conditionalFormatting>
  <conditionalFormatting sqref="ER38:ES92 ER6:ER8 ER30:ER37">
    <cfRule type="containsText" dxfId="186" priority="190" operator="containsText" text="Abs">
      <formula>NOT(ISERROR(SEARCH(("Abs"),(ER6))))</formula>
    </cfRule>
  </conditionalFormatting>
  <conditionalFormatting sqref="ER38:ES92 ER6:ER8 ER30:ER37">
    <cfRule type="containsText" dxfId="185" priority="191" operator="containsText" text="Leav">
      <formula>NOT(ISERROR(SEARCH(("Leav"),(ER6))))</formula>
    </cfRule>
  </conditionalFormatting>
  <conditionalFormatting sqref="ER38:ES92 ER6:ER8 ER30:ER37">
    <cfRule type="containsText" dxfId="184" priority="192" operator="containsText" text="Holi">
      <formula>NOT(ISERROR(SEARCH(("Holi"),(ER6))))</formula>
    </cfRule>
  </conditionalFormatting>
  <conditionalFormatting sqref="ER38:ES92 ER6:ER8 ER30:ER37">
    <cfRule type="containsText" dxfId="183" priority="193" operator="containsText" text="Orie">
      <formula>NOT(ISERROR(SEARCH(("Orie"),(ER6))))</formula>
    </cfRule>
  </conditionalFormatting>
  <conditionalFormatting sqref="ES6:ES16 ES20 ES27:ES37">
    <cfRule type="containsText" dxfId="182" priority="184" operator="containsText" text="Pres">
      <formula>NOT(ISERROR(SEARCH(("Pres"),(ES6))))</formula>
    </cfRule>
  </conditionalFormatting>
  <conditionalFormatting sqref="ES6:ES16 ES20 ES27:ES37">
    <cfRule type="containsText" dxfId="181" priority="185" operator="containsText" text="Abs">
      <formula>NOT(ISERROR(SEARCH(("Abs"),(ES6))))</formula>
    </cfRule>
  </conditionalFormatting>
  <conditionalFormatting sqref="ES6:ES16 ES20 ES27:ES37">
    <cfRule type="containsText" dxfId="180" priority="186" operator="containsText" text="Leav">
      <formula>NOT(ISERROR(SEARCH(("Leav"),(ES6))))</formula>
    </cfRule>
  </conditionalFormatting>
  <conditionalFormatting sqref="ES6:ES16 ES20 ES27:ES37">
    <cfRule type="containsText" dxfId="179" priority="187" operator="containsText" text="Holi">
      <formula>NOT(ISERROR(SEARCH(("Holi"),(ES6))))</formula>
    </cfRule>
  </conditionalFormatting>
  <conditionalFormatting sqref="ES6:ES16 ES20 ES27:ES37">
    <cfRule type="containsText" dxfId="178" priority="188" operator="containsText" text="Orie">
      <formula>NOT(ISERROR(SEARCH(("Orie"),(ES6))))</formula>
    </cfRule>
  </conditionalFormatting>
  <conditionalFormatting sqref="ER9:ER16 ER20 ER27:ER29">
    <cfRule type="containsText" dxfId="177" priority="179" operator="containsText" text="Pres">
      <formula>NOT(ISERROR(SEARCH(("Pres"),(ER9))))</formula>
    </cfRule>
  </conditionalFormatting>
  <conditionalFormatting sqref="ER9:ER16 ER20 ER27:ER29">
    <cfRule type="containsText" dxfId="176" priority="180" operator="containsText" text="Abs">
      <formula>NOT(ISERROR(SEARCH(("Abs"),(ER9))))</formula>
    </cfRule>
  </conditionalFormatting>
  <conditionalFormatting sqref="ER9:ER16 ER20 ER27:ER29">
    <cfRule type="containsText" dxfId="175" priority="181" operator="containsText" text="Leav">
      <formula>NOT(ISERROR(SEARCH(("Leav"),(ER9))))</formula>
    </cfRule>
  </conditionalFormatting>
  <conditionalFormatting sqref="ER9:ER16 ER20 ER27:ER29">
    <cfRule type="containsText" dxfId="174" priority="182" operator="containsText" text="Holi">
      <formula>NOT(ISERROR(SEARCH(("Holi"),(ER9))))</formula>
    </cfRule>
  </conditionalFormatting>
  <conditionalFormatting sqref="ER9:ER16 ER20 ER27:ER29">
    <cfRule type="containsText" dxfId="173" priority="183" operator="containsText" text="Orie">
      <formula>NOT(ISERROR(SEARCH(("Orie"),(ER9))))</formula>
    </cfRule>
  </conditionalFormatting>
  <conditionalFormatting sqref="ET38:EU92 ET6:ET8 ET30:ET37">
    <cfRule type="containsText" dxfId="172" priority="174" operator="containsText" text="Pres">
      <formula>NOT(ISERROR(SEARCH(("Pres"),(ET6))))</formula>
    </cfRule>
  </conditionalFormatting>
  <conditionalFormatting sqref="ET38:EU92 ET6:ET8 ET30:ET37">
    <cfRule type="containsText" dxfId="171" priority="175" operator="containsText" text="Abs">
      <formula>NOT(ISERROR(SEARCH(("Abs"),(ET6))))</formula>
    </cfRule>
  </conditionalFormatting>
  <conditionalFormatting sqref="ET38:EU92 ET6:ET8 ET30:ET37">
    <cfRule type="containsText" dxfId="170" priority="176" operator="containsText" text="Leav">
      <formula>NOT(ISERROR(SEARCH(("Leav"),(ET6))))</formula>
    </cfRule>
  </conditionalFormatting>
  <conditionalFormatting sqref="ET38:EU92 ET6:ET8 ET30:ET37">
    <cfRule type="containsText" dxfId="169" priority="177" operator="containsText" text="Holi">
      <formula>NOT(ISERROR(SEARCH(("Holi"),(ET6))))</formula>
    </cfRule>
  </conditionalFormatting>
  <conditionalFormatting sqref="ET38:EU92 ET6:ET8 ET30:ET37">
    <cfRule type="containsText" dxfId="168" priority="178" operator="containsText" text="Orie">
      <formula>NOT(ISERROR(SEARCH(("Orie"),(ET6))))</formula>
    </cfRule>
  </conditionalFormatting>
  <conditionalFormatting sqref="EU6:EU37">
    <cfRule type="containsText" dxfId="167" priority="169" operator="containsText" text="Pres">
      <formula>NOT(ISERROR(SEARCH(("Pres"),(EU6))))</formula>
    </cfRule>
  </conditionalFormatting>
  <conditionalFormatting sqref="EU6:EU37">
    <cfRule type="containsText" dxfId="166" priority="170" operator="containsText" text="Abs">
      <formula>NOT(ISERROR(SEARCH(("Abs"),(EU6))))</formula>
    </cfRule>
  </conditionalFormatting>
  <conditionalFormatting sqref="EU6:EU37">
    <cfRule type="containsText" dxfId="165" priority="171" operator="containsText" text="Leav">
      <formula>NOT(ISERROR(SEARCH(("Leav"),(EU6))))</formula>
    </cfRule>
  </conditionalFormatting>
  <conditionalFormatting sqref="EU6:EU37">
    <cfRule type="containsText" dxfId="164" priority="172" operator="containsText" text="Holi">
      <formula>NOT(ISERROR(SEARCH(("Holi"),(EU6))))</formula>
    </cfRule>
  </conditionalFormatting>
  <conditionalFormatting sqref="EU6:EU37">
    <cfRule type="containsText" dxfId="163" priority="173" operator="containsText" text="Orie">
      <formula>NOT(ISERROR(SEARCH(("Orie"),(EU6))))</formula>
    </cfRule>
  </conditionalFormatting>
  <conditionalFormatting sqref="ET9:ET29">
    <cfRule type="containsText" dxfId="162" priority="164" operator="containsText" text="Pres">
      <formula>NOT(ISERROR(SEARCH(("Pres"),(ET9))))</formula>
    </cfRule>
  </conditionalFormatting>
  <conditionalFormatting sqref="ET9:ET29">
    <cfRule type="containsText" dxfId="161" priority="165" operator="containsText" text="Abs">
      <formula>NOT(ISERROR(SEARCH(("Abs"),(ET9))))</formula>
    </cfRule>
  </conditionalFormatting>
  <conditionalFormatting sqref="ET9:ET29">
    <cfRule type="containsText" dxfId="160" priority="166" operator="containsText" text="Leav">
      <formula>NOT(ISERROR(SEARCH(("Leav"),(ET9))))</formula>
    </cfRule>
  </conditionalFormatting>
  <conditionalFormatting sqref="ET9:ET29">
    <cfRule type="containsText" dxfId="159" priority="167" operator="containsText" text="Holi">
      <formula>NOT(ISERROR(SEARCH(("Holi"),(ET9))))</formula>
    </cfRule>
  </conditionalFormatting>
  <conditionalFormatting sqref="ET9:ET29">
    <cfRule type="containsText" dxfId="158" priority="168" operator="containsText" text="Orie">
      <formula>NOT(ISERROR(SEARCH(("Orie"),(ET9))))</formula>
    </cfRule>
  </conditionalFormatting>
  <conditionalFormatting sqref="EV38:EY92 EV6:EV8 EX6:EX8 EV30:EV37 EX30:EX37">
    <cfRule type="containsText" dxfId="157" priority="159" operator="containsText" text="Pres">
      <formula>NOT(ISERROR(SEARCH(("Pres"),(EV6))))</formula>
    </cfRule>
  </conditionalFormatting>
  <conditionalFormatting sqref="EV38:EY92 EV6:EV8 EX6:EX8 EV30:EV37 EX30:EX37">
    <cfRule type="containsText" dxfId="156" priority="160" operator="containsText" text="Abs">
      <formula>NOT(ISERROR(SEARCH(("Abs"),(EV6))))</formula>
    </cfRule>
  </conditionalFormatting>
  <conditionalFormatting sqref="EV38:EY92 EV6:EV8 EX6:EX8 EV30:EV37 EX30:EX37">
    <cfRule type="containsText" dxfId="155" priority="161" operator="containsText" text="Leav">
      <formula>NOT(ISERROR(SEARCH(("Leav"),(EV6))))</formula>
    </cfRule>
  </conditionalFormatting>
  <conditionalFormatting sqref="EV38:EY92 EV6:EV8 EX6:EX8 EV30:EV37 EX30:EX37">
    <cfRule type="containsText" dxfId="154" priority="162" operator="containsText" text="Holi">
      <formula>NOT(ISERROR(SEARCH(("Holi"),(EV6))))</formula>
    </cfRule>
  </conditionalFormatting>
  <conditionalFormatting sqref="EV38:EY92 EV6:EV8 EX6:EX8 EV30:EV37 EX30:EX37">
    <cfRule type="containsText" dxfId="153" priority="163" operator="containsText" text="Orie">
      <formula>NOT(ISERROR(SEARCH(("Orie"),(EV6))))</formula>
    </cfRule>
  </conditionalFormatting>
  <conditionalFormatting sqref="EW6:EW37 EY6:EY37">
    <cfRule type="containsText" dxfId="152" priority="154" operator="containsText" text="Pres">
      <formula>NOT(ISERROR(SEARCH(("Pres"),(EW6))))</formula>
    </cfRule>
  </conditionalFormatting>
  <conditionalFormatting sqref="EW6:EW37 EY6:EY37">
    <cfRule type="containsText" dxfId="151" priority="155" operator="containsText" text="Abs">
      <formula>NOT(ISERROR(SEARCH(("Abs"),(EW6))))</formula>
    </cfRule>
  </conditionalFormatting>
  <conditionalFormatting sqref="EW6:EW37 EY6:EY37">
    <cfRule type="containsText" dxfId="150" priority="156" operator="containsText" text="Leav">
      <formula>NOT(ISERROR(SEARCH(("Leav"),(EW6))))</formula>
    </cfRule>
  </conditionalFormatting>
  <conditionalFormatting sqref="EW6:EW37 EY6:EY37">
    <cfRule type="containsText" dxfId="149" priority="157" operator="containsText" text="Holi">
      <formula>NOT(ISERROR(SEARCH(("Holi"),(EW6))))</formula>
    </cfRule>
  </conditionalFormatting>
  <conditionalFormatting sqref="EW6:EW37 EY6:EY37">
    <cfRule type="containsText" dxfId="148" priority="158" operator="containsText" text="Orie">
      <formula>NOT(ISERROR(SEARCH(("Orie"),(EW6))))</formula>
    </cfRule>
  </conditionalFormatting>
  <conditionalFormatting sqref="EV9:EV29 EX9:EX29">
    <cfRule type="containsText" dxfId="147" priority="149" operator="containsText" text="Pres">
      <formula>NOT(ISERROR(SEARCH(("Pres"),(EV9))))</formula>
    </cfRule>
  </conditionalFormatting>
  <conditionalFormatting sqref="EV9:EV29 EX9:EX29">
    <cfRule type="containsText" dxfId="146" priority="150" operator="containsText" text="Abs">
      <formula>NOT(ISERROR(SEARCH(("Abs"),(EV9))))</formula>
    </cfRule>
  </conditionalFormatting>
  <conditionalFormatting sqref="EV9:EV29 EX9:EX29">
    <cfRule type="containsText" dxfId="145" priority="151" operator="containsText" text="Leav">
      <formula>NOT(ISERROR(SEARCH(("Leav"),(EV9))))</formula>
    </cfRule>
  </conditionalFormatting>
  <conditionalFormatting sqref="EV9:EV29 EX9:EX29">
    <cfRule type="containsText" dxfId="144" priority="152" operator="containsText" text="Holi">
      <formula>NOT(ISERROR(SEARCH(("Holi"),(EV9))))</formula>
    </cfRule>
  </conditionalFormatting>
  <conditionalFormatting sqref="EV9:EV29 EX9:EX29">
    <cfRule type="containsText" dxfId="143" priority="153" operator="containsText" text="Orie">
      <formula>NOT(ISERROR(SEARCH(("Orie"),(EV9))))</formula>
    </cfRule>
  </conditionalFormatting>
  <conditionalFormatting sqref="EZ38:FA92 EZ6:EZ8 EZ30:EZ37">
    <cfRule type="containsText" dxfId="142" priority="144" operator="containsText" text="Pres">
      <formula>NOT(ISERROR(SEARCH(("Pres"),(EZ6))))</formula>
    </cfRule>
  </conditionalFormatting>
  <conditionalFormatting sqref="EZ38:FA92 EZ6:EZ8 EZ30:EZ37">
    <cfRule type="containsText" dxfId="141" priority="145" operator="containsText" text="Abs">
      <formula>NOT(ISERROR(SEARCH(("Abs"),(EZ6))))</formula>
    </cfRule>
  </conditionalFormatting>
  <conditionalFormatting sqref="EZ38:FA92 EZ6:EZ8 EZ30:EZ37">
    <cfRule type="containsText" dxfId="140" priority="146" operator="containsText" text="Leav">
      <formula>NOT(ISERROR(SEARCH(("Leav"),(EZ6))))</formula>
    </cfRule>
  </conditionalFormatting>
  <conditionalFormatting sqref="EZ38:FA92 EZ6:EZ8 EZ30:EZ37">
    <cfRule type="containsText" dxfId="139" priority="147" operator="containsText" text="Holi">
      <formula>NOT(ISERROR(SEARCH(("Holi"),(EZ6))))</formula>
    </cfRule>
  </conditionalFormatting>
  <conditionalFormatting sqref="EZ38:FA92 EZ6:EZ8 EZ30:EZ37">
    <cfRule type="containsText" dxfId="138" priority="148" operator="containsText" text="Orie">
      <formula>NOT(ISERROR(SEARCH(("Orie"),(EZ6))))</formula>
    </cfRule>
  </conditionalFormatting>
  <conditionalFormatting sqref="FA6:FA37">
    <cfRule type="containsText" dxfId="137" priority="139" operator="containsText" text="Pres">
      <formula>NOT(ISERROR(SEARCH(("Pres"),(FA6))))</formula>
    </cfRule>
  </conditionalFormatting>
  <conditionalFormatting sqref="FA6:FA37">
    <cfRule type="containsText" dxfId="136" priority="140" operator="containsText" text="Abs">
      <formula>NOT(ISERROR(SEARCH(("Abs"),(FA6))))</formula>
    </cfRule>
  </conditionalFormatting>
  <conditionalFormatting sqref="FA6:FA37">
    <cfRule type="containsText" dxfId="135" priority="141" operator="containsText" text="Leav">
      <formula>NOT(ISERROR(SEARCH(("Leav"),(FA6))))</formula>
    </cfRule>
  </conditionalFormatting>
  <conditionalFormatting sqref="FA6:FA37">
    <cfRule type="containsText" dxfId="134" priority="142" operator="containsText" text="Holi">
      <formula>NOT(ISERROR(SEARCH(("Holi"),(FA6))))</formula>
    </cfRule>
  </conditionalFormatting>
  <conditionalFormatting sqref="FA6:FA37">
    <cfRule type="containsText" dxfId="133" priority="143" operator="containsText" text="Orie">
      <formula>NOT(ISERROR(SEARCH(("Orie"),(FA6))))</formula>
    </cfRule>
  </conditionalFormatting>
  <conditionalFormatting sqref="EZ9:EZ29">
    <cfRule type="containsText" dxfId="132" priority="134" operator="containsText" text="Pres">
      <formula>NOT(ISERROR(SEARCH(("Pres"),(EZ9))))</formula>
    </cfRule>
  </conditionalFormatting>
  <conditionalFormatting sqref="EZ9:EZ29">
    <cfRule type="containsText" dxfId="131" priority="135" operator="containsText" text="Abs">
      <formula>NOT(ISERROR(SEARCH(("Abs"),(EZ9))))</formula>
    </cfRule>
  </conditionalFormatting>
  <conditionalFormatting sqref="EZ9:EZ29">
    <cfRule type="containsText" dxfId="130" priority="136" operator="containsText" text="Leav">
      <formula>NOT(ISERROR(SEARCH(("Leav"),(EZ9))))</formula>
    </cfRule>
  </conditionalFormatting>
  <conditionalFormatting sqref="EZ9:EZ29">
    <cfRule type="containsText" dxfId="129" priority="137" operator="containsText" text="Holi">
      <formula>NOT(ISERROR(SEARCH(("Holi"),(EZ9))))</formula>
    </cfRule>
  </conditionalFormatting>
  <conditionalFormatting sqref="EZ9:EZ29">
    <cfRule type="containsText" dxfId="128" priority="138" operator="containsText" text="Orie">
      <formula>NOT(ISERROR(SEARCH(("Orie"),(EZ9))))</formula>
    </cfRule>
  </conditionalFormatting>
  <conditionalFormatting sqref="FB38:FM92 FB6:FB8 FD6:FD8 FF6:FF8 FH6:FH8 FJ6:FJ8 FL6:FL8 FB30:FB37 FD30:FD37 FF30:FF37 FH30:FH37 FJ30:FJ37 FL30:FL37">
    <cfRule type="containsText" dxfId="127" priority="129" operator="containsText" text="Pres">
      <formula>NOT(ISERROR(SEARCH(("Pres"),(FB6))))</formula>
    </cfRule>
  </conditionalFormatting>
  <conditionalFormatting sqref="FB38:FM92 FB6:FB8 FD6:FD8 FF6:FF8 FH6:FH8 FJ6:FJ8 FL6:FL8 FB30:FB37 FD30:FD37 FF30:FF37 FH30:FH37 FJ30:FJ37 FL30:FL37">
    <cfRule type="containsText" dxfId="126" priority="130" operator="containsText" text="Abs">
      <formula>NOT(ISERROR(SEARCH(("Abs"),(FB6))))</formula>
    </cfRule>
  </conditionalFormatting>
  <conditionalFormatting sqref="FB38:FM92 FB6:FB8 FD6:FD8 FF6:FF8 FH6:FH8 FJ6:FJ8 FL6:FL8 FB30:FB37 FD30:FD37 FF30:FF37 FH30:FH37 FJ30:FJ37 FL30:FL37">
    <cfRule type="containsText" dxfId="125" priority="131" operator="containsText" text="Leav">
      <formula>NOT(ISERROR(SEARCH(("Leav"),(FB6))))</formula>
    </cfRule>
  </conditionalFormatting>
  <conditionalFormatting sqref="FB38:FM92 FB6:FB8 FD6:FD8 FF6:FF8 FH6:FH8 FJ6:FJ8 FL6:FL8 FB30:FB37 FD30:FD37 FF30:FF37 FH30:FH37 FJ30:FJ37 FL30:FL37">
    <cfRule type="containsText" dxfId="124" priority="132" operator="containsText" text="Holi">
      <formula>NOT(ISERROR(SEARCH(("Holi"),(FB6))))</formula>
    </cfRule>
  </conditionalFormatting>
  <conditionalFormatting sqref="FB38:FM92 FB6:FB8 FD6:FD8 FF6:FF8 FH6:FH8 FJ6:FJ8 FL6:FL8 FB30:FB37 FD30:FD37 FF30:FF37 FH30:FH37 FJ30:FJ37 FL30:FL37">
    <cfRule type="containsText" dxfId="123" priority="133" operator="containsText" text="Orie">
      <formula>NOT(ISERROR(SEARCH(("Orie"),(FB6))))</formula>
    </cfRule>
  </conditionalFormatting>
  <conditionalFormatting sqref="FC6:FC37 FE6:FE37 FG6:FG37 FI6:FI37 FK6:FK37 FM6:FM37">
    <cfRule type="containsText" dxfId="122" priority="124" operator="containsText" text="Pres">
      <formula>NOT(ISERROR(SEARCH(("Pres"),(FC6))))</formula>
    </cfRule>
  </conditionalFormatting>
  <conditionalFormatting sqref="FC6:FC37 FE6:FE37 FG6:FG37 FI6:FI37 FK6:FK37 FM6:FM37">
    <cfRule type="containsText" dxfId="121" priority="125" operator="containsText" text="Abs">
      <formula>NOT(ISERROR(SEARCH(("Abs"),(FC6))))</formula>
    </cfRule>
  </conditionalFormatting>
  <conditionalFormatting sqref="FC6:FC37 FE6:FE37 FG6:FG37 FI6:FI37 FK6:FK37 FM6:FM37">
    <cfRule type="containsText" dxfId="120" priority="126" operator="containsText" text="Leav">
      <formula>NOT(ISERROR(SEARCH(("Leav"),(FC6))))</formula>
    </cfRule>
  </conditionalFormatting>
  <conditionalFormatting sqref="FC6:FC37 FE6:FE37 FG6:FG37 FI6:FI37 FK6:FK37 FM6:FM37">
    <cfRule type="containsText" dxfId="119" priority="127" operator="containsText" text="Holi">
      <formula>NOT(ISERROR(SEARCH(("Holi"),(FC6))))</formula>
    </cfRule>
  </conditionalFormatting>
  <conditionalFormatting sqref="FC6:FC37 FE6:FE37 FG6:FG37 FI6:FI37 FK6:FK37 FM6:FM37">
    <cfRule type="containsText" dxfId="118" priority="128" operator="containsText" text="Orie">
      <formula>NOT(ISERROR(SEARCH(("Orie"),(FC6))))</formula>
    </cfRule>
  </conditionalFormatting>
  <conditionalFormatting sqref="FB9:FB29 FD9:FD29 FF9:FF29 FH9:FH29 FJ9:FJ29 FL9:FL29">
    <cfRule type="containsText" dxfId="117" priority="119" operator="containsText" text="Pres">
      <formula>NOT(ISERROR(SEARCH(("Pres"),(FB9))))</formula>
    </cfRule>
  </conditionalFormatting>
  <conditionalFormatting sqref="FB9:FB29 FD9:FD29 FF9:FF29 FH9:FH29 FJ9:FJ29 FL9:FL29">
    <cfRule type="containsText" dxfId="116" priority="120" operator="containsText" text="Abs">
      <formula>NOT(ISERROR(SEARCH(("Abs"),(FB9))))</formula>
    </cfRule>
  </conditionalFormatting>
  <conditionalFormatting sqref="FB9:FB29 FD9:FD29 FF9:FF29 FH9:FH29 FJ9:FJ29 FL9:FL29">
    <cfRule type="containsText" dxfId="115" priority="121" operator="containsText" text="Leav">
      <formula>NOT(ISERROR(SEARCH(("Leav"),(FB9))))</formula>
    </cfRule>
  </conditionalFormatting>
  <conditionalFormatting sqref="FB9:FB29 FD9:FD29 FF9:FF29 FH9:FH29 FJ9:FJ29 FL9:FL29">
    <cfRule type="containsText" dxfId="114" priority="122" operator="containsText" text="Holi">
      <formula>NOT(ISERROR(SEARCH(("Holi"),(FB9))))</formula>
    </cfRule>
  </conditionalFormatting>
  <conditionalFormatting sqref="FB9:FB29 FD9:FD29 FF9:FF29 FH9:FH29 FJ9:FJ29 FL9:FL29">
    <cfRule type="containsText" dxfId="113" priority="123" operator="containsText" text="Orie">
      <formula>NOT(ISERROR(SEARCH(("Orie"),(FB9))))</formula>
    </cfRule>
  </conditionalFormatting>
  <conditionalFormatting sqref="FN38:FO92 FN6:FN8 FN30:FN37">
    <cfRule type="containsText" dxfId="112" priority="114" operator="containsText" text="Pres">
      <formula>NOT(ISERROR(SEARCH(("Pres"),(FN6))))</formula>
    </cfRule>
  </conditionalFormatting>
  <conditionalFormatting sqref="FN38:FO92 FN6:FN8 FN30:FN37">
    <cfRule type="containsText" dxfId="111" priority="115" operator="containsText" text="Abs">
      <formula>NOT(ISERROR(SEARCH(("Abs"),(FN6))))</formula>
    </cfRule>
  </conditionalFormatting>
  <conditionalFormatting sqref="FN38:FO92 FN6:FN8 FN30:FN37">
    <cfRule type="containsText" dxfId="110" priority="116" operator="containsText" text="Leav">
      <formula>NOT(ISERROR(SEARCH(("Leav"),(FN6))))</formula>
    </cfRule>
  </conditionalFormatting>
  <conditionalFormatting sqref="FN38:FO92 FN6:FN8 FN30:FN37">
    <cfRule type="containsText" dxfId="109" priority="117" operator="containsText" text="Holi">
      <formula>NOT(ISERROR(SEARCH(("Holi"),(FN6))))</formula>
    </cfRule>
  </conditionalFormatting>
  <conditionalFormatting sqref="FN38:FO92 FN6:FN8 FN30:FN37">
    <cfRule type="containsText" dxfId="108" priority="118" operator="containsText" text="Orie">
      <formula>NOT(ISERROR(SEARCH(("Orie"),(FN6))))</formula>
    </cfRule>
  </conditionalFormatting>
  <conditionalFormatting sqref="FO6:FO37">
    <cfRule type="containsText" dxfId="107" priority="109" operator="containsText" text="Pres">
      <formula>NOT(ISERROR(SEARCH(("Pres"),(FO6))))</formula>
    </cfRule>
  </conditionalFormatting>
  <conditionalFormatting sqref="FO6:FO37">
    <cfRule type="containsText" dxfId="106" priority="110" operator="containsText" text="Abs">
      <formula>NOT(ISERROR(SEARCH(("Abs"),(FO6))))</formula>
    </cfRule>
  </conditionalFormatting>
  <conditionalFormatting sqref="FO6:FO37">
    <cfRule type="containsText" dxfId="105" priority="111" operator="containsText" text="Leav">
      <formula>NOT(ISERROR(SEARCH(("Leav"),(FO6))))</formula>
    </cfRule>
  </conditionalFormatting>
  <conditionalFormatting sqref="FO6:FO37">
    <cfRule type="containsText" dxfId="104" priority="112" operator="containsText" text="Holi">
      <formula>NOT(ISERROR(SEARCH(("Holi"),(FO6))))</formula>
    </cfRule>
  </conditionalFormatting>
  <conditionalFormatting sqref="FO6:FO37">
    <cfRule type="containsText" dxfId="103" priority="113" operator="containsText" text="Orie">
      <formula>NOT(ISERROR(SEARCH(("Orie"),(FO6))))</formula>
    </cfRule>
  </conditionalFormatting>
  <conditionalFormatting sqref="FN9:FN29">
    <cfRule type="containsText" dxfId="102" priority="104" operator="containsText" text="Pres">
      <formula>NOT(ISERROR(SEARCH(("Pres"),(FN9))))</formula>
    </cfRule>
  </conditionalFormatting>
  <conditionalFormatting sqref="FN9:FN29">
    <cfRule type="containsText" dxfId="101" priority="105" operator="containsText" text="Abs">
      <formula>NOT(ISERROR(SEARCH(("Abs"),(FN9))))</formula>
    </cfRule>
  </conditionalFormatting>
  <conditionalFormatting sqref="FN9:FN29">
    <cfRule type="containsText" dxfId="100" priority="106" operator="containsText" text="Leav">
      <formula>NOT(ISERROR(SEARCH(("Leav"),(FN9))))</formula>
    </cfRule>
  </conditionalFormatting>
  <conditionalFormatting sqref="FN9:FN29">
    <cfRule type="containsText" dxfId="99" priority="107" operator="containsText" text="Holi">
      <formula>NOT(ISERROR(SEARCH(("Holi"),(FN9))))</formula>
    </cfRule>
  </conditionalFormatting>
  <conditionalFormatting sqref="FN9:FN29">
    <cfRule type="containsText" dxfId="98" priority="108" operator="containsText" text="Orie">
      <formula>NOT(ISERROR(SEARCH(("Orie"),(FN9))))</formula>
    </cfRule>
  </conditionalFormatting>
  <conditionalFormatting sqref="B25">
    <cfRule type="duplicateValues" dxfId="97" priority="101"/>
  </conditionalFormatting>
  <conditionalFormatting sqref="B26 B23">
    <cfRule type="duplicateValues" dxfId="96" priority="102"/>
  </conditionalFormatting>
  <conditionalFormatting sqref="B22">
    <cfRule type="duplicateValues" dxfId="95" priority="103"/>
  </conditionalFormatting>
  <conditionalFormatting sqref="DP22">
    <cfRule type="containsText" dxfId="94" priority="96" operator="containsText" text="Pres">
      <formula>NOT(ISERROR(SEARCH(("Pres"),(DP22))))</formula>
    </cfRule>
  </conditionalFormatting>
  <conditionalFormatting sqref="DP22">
    <cfRule type="containsText" dxfId="93" priority="97" operator="containsText" text="Abs">
      <formula>NOT(ISERROR(SEARCH(("Abs"),(DP22))))</formula>
    </cfRule>
  </conditionalFormatting>
  <conditionalFormatting sqref="DP22">
    <cfRule type="containsText" dxfId="92" priority="98" operator="containsText" text="Leav">
      <formula>NOT(ISERROR(SEARCH(("Leav"),(DP22))))</formula>
    </cfRule>
  </conditionalFormatting>
  <conditionalFormatting sqref="DP22">
    <cfRule type="containsText" dxfId="91" priority="99" operator="containsText" text="Holi">
      <formula>NOT(ISERROR(SEARCH(("Holi"),(DP22))))</formula>
    </cfRule>
  </conditionalFormatting>
  <conditionalFormatting sqref="DP22">
    <cfRule type="containsText" dxfId="90" priority="100" operator="containsText" text="Orie">
      <formula>NOT(ISERROR(SEARCH(("Orie"),(DP22))))</formula>
    </cfRule>
  </conditionalFormatting>
  <conditionalFormatting sqref="DP24">
    <cfRule type="containsText" dxfId="89" priority="86" operator="containsText" text="Pres">
      <formula>NOT(ISERROR(SEARCH(("Pres"),(DP24))))</formula>
    </cfRule>
  </conditionalFormatting>
  <conditionalFormatting sqref="DP24">
    <cfRule type="containsText" dxfId="88" priority="87" operator="containsText" text="Abs">
      <formula>NOT(ISERROR(SEARCH(("Abs"),(DP24))))</formula>
    </cfRule>
  </conditionalFormatting>
  <conditionalFormatting sqref="DP24">
    <cfRule type="containsText" dxfId="87" priority="88" operator="containsText" text="Leav">
      <formula>NOT(ISERROR(SEARCH(("Leav"),(DP24))))</formula>
    </cfRule>
  </conditionalFormatting>
  <conditionalFormatting sqref="DP24">
    <cfRule type="containsText" dxfId="86" priority="89" operator="containsText" text="Holi">
      <formula>NOT(ISERROR(SEARCH(("Holi"),(DP24))))</formula>
    </cfRule>
  </conditionalFormatting>
  <conditionalFormatting sqref="DP24">
    <cfRule type="containsText" dxfId="85" priority="90" operator="containsText" text="Orie">
      <formula>NOT(ISERROR(SEARCH(("Orie"),(DP24))))</formula>
    </cfRule>
  </conditionalFormatting>
  <conditionalFormatting sqref="DP23">
    <cfRule type="containsText" dxfId="84" priority="81" operator="containsText" text="Pres">
      <formula>NOT(ISERROR(SEARCH(("Pres"),(DP23))))</formula>
    </cfRule>
  </conditionalFormatting>
  <conditionalFormatting sqref="DP23">
    <cfRule type="containsText" dxfId="83" priority="82" operator="containsText" text="Abs">
      <formula>NOT(ISERROR(SEARCH(("Abs"),(DP23))))</formula>
    </cfRule>
  </conditionalFormatting>
  <conditionalFormatting sqref="DP23">
    <cfRule type="containsText" dxfId="82" priority="83" operator="containsText" text="Leav">
      <formula>NOT(ISERROR(SEARCH(("Leav"),(DP23))))</formula>
    </cfRule>
  </conditionalFormatting>
  <conditionalFormatting sqref="DP23">
    <cfRule type="containsText" dxfId="81" priority="84" operator="containsText" text="Holi">
      <formula>NOT(ISERROR(SEARCH(("Holi"),(DP23))))</formula>
    </cfRule>
  </conditionalFormatting>
  <conditionalFormatting sqref="DP23">
    <cfRule type="containsText" dxfId="80" priority="85" operator="containsText" text="Orie">
      <formula>NOT(ISERROR(SEARCH(("Orie"),(DP23))))</formula>
    </cfRule>
  </conditionalFormatting>
  <conditionalFormatting sqref="DP25">
    <cfRule type="containsText" dxfId="79" priority="76" operator="containsText" text="Pres">
      <formula>NOT(ISERROR(SEARCH(("Pres"),(DP25))))</formula>
    </cfRule>
  </conditionalFormatting>
  <conditionalFormatting sqref="DP25">
    <cfRule type="containsText" dxfId="78" priority="77" operator="containsText" text="Abs">
      <formula>NOT(ISERROR(SEARCH(("Abs"),(DP25))))</formula>
    </cfRule>
  </conditionalFormatting>
  <conditionalFormatting sqref="DP25">
    <cfRule type="containsText" dxfId="77" priority="78" operator="containsText" text="Leav">
      <formula>NOT(ISERROR(SEARCH(("Leav"),(DP25))))</formula>
    </cfRule>
  </conditionalFormatting>
  <conditionalFormatting sqref="DP25">
    <cfRule type="containsText" dxfId="76" priority="79" operator="containsText" text="Holi">
      <formula>NOT(ISERROR(SEARCH(("Holi"),(DP25))))</formula>
    </cfRule>
  </conditionalFormatting>
  <conditionalFormatting sqref="DP25">
    <cfRule type="containsText" dxfId="75" priority="80" operator="containsText" text="Orie">
      <formula>NOT(ISERROR(SEARCH(("Orie"),(DP25))))</formula>
    </cfRule>
  </conditionalFormatting>
  <conditionalFormatting sqref="DP26">
    <cfRule type="containsText" dxfId="74" priority="71" operator="containsText" text="Pres">
      <formula>NOT(ISERROR(SEARCH(("Pres"),(DP26))))</formula>
    </cfRule>
  </conditionalFormatting>
  <conditionalFormatting sqref="DP26">
    <cfRule type="containsText" dxfId="73" priority="72" operator="containsText" text="Abs">
      <formula>NOT(ISERROR(SEARCH(("Abs"),(DP26))))</formula>
    </cfRule>
  </conditionalFormatting>
  <conditionalFormatting sqref="DP26">
    <cfRule type="containsText" dxfId="72" priority="73" operator="containsText" text="Leav">
      <formula>NOT(ISERROR(SEARCH(("Leav"),(DP26))))</formula>
    </cfRule>
  </conditionalFormatting>
  <conditionalFormatting sqref="DP26">
    <cfRule type="containsText" dxfId="71" priority="74" operator="containsText" text="Holi">
      <formula>NOT(ISERROR(SEARCH(("Holi"),(DP26))))</formula>
    </cfRule>
  </conditionalFormatting>
  <conditionalFormatting sqref="DP26">
    <cfRule type="containsText" dxfId="70" priority="75" operator="containsText" text="Orie">
      <formula>NOT(ISERROR(SEARCH(("Orie"),(DP26))))</formula>
    </cfRule>
  </conditionalFormatting>
  <conditionalFormatting sqref="EE21:EE26 EE17:EE19">
    <cfRule type="containsText" dxfId="69" priority="66" operator="containsText" text="Pres">
      <formula>NOT(ISERROR(SEARCH(("Pres"),(EE17))))</formula>
    </cfRule>
  </conditionalFormatting>
  <conditionalFormatting sqref="EE21:EE26 EE17:EE19">
    <cfRule type="containsText" dxfId="68" priority="67" operator="containsText" text="Abs">
      <formula>NOT(ISERROR(SEARCH(("Abs"),(EE17))))</formula>
    </cfRule>
  </conditionalFormatting>
  <conditionalFormatting sqref="EE21:EE26 EE17:EE19">
    <cfRule type="containsText" dxfId="67" priority="68" operator="containsText" text="Leav">
      <formula>NOT(ISERROR(SEARCH(("Leav"),(EE17))))</formula>
    </cfRule>
  </conditionalFormatting>
  <conditionalFormatting sqref="EE21:EE26 EE17:EE19">
    <cfRule type="containsText" dxfId="66" priority="69" operator="containsText" text="Holi">
      <formula>NOT(ISERROR(SEARCH(("Holi"),(EE17))))</formula>
    </cfRule>
  </conditionalFormatting>
  <conditionalFormatting sqref="EE21:EE26 EE17:EE19">
    <cfRule type="containsText" dxfId="65" priority="70" operator="containsText" text="Orie">
      <formula>NOT(ISERROR(SEARCH(("Orie"),(EE17))))</formula>
    </cfRule>
  </conditionalFormatting>
  <conditionalFormatting sqref="ED21:ED26 ED17:ED19">
    <cfRule type="containsText" dxfId="64" priority="61" operator="containsText" text="Pres">
      <formula>NOT(ISERROR(SEARCH(("Pres"),(ED17))))</formula>
    </cfRule>
  </conditionalFormatting>
  <conditionalFormatting sqref="ED21:ED26 ED17:ED19">
    <cfRule type="containsText" dxfId="63" priority="62" operator="containsText" text="Abs">
      <formula>NOT(ISERROR(SEARCH(("Abs"),(ED17))))</formula>
    </cfRule>
  </conditionalFormatting>
  <conditionalFormatting sqref="ED21:ED26 ED17:ED19">
    <cfRule type="containsText" dxfId="62" priority="63" operator="containsText" text="Leav">
      <formula>NOT(ISERROR(SEARCH(("Leav"),(ED17))))</formula>
    </cfRule>
  </conditionalFormatting>
  <conditionalFormatting sqref="ED21:ED26 ED17:ED19">
    <cfRule type="containsText" dxfId="61" priority="64" operator="containsText" text="Holi">
      <formula>NOT(ISERROR(SEARCH(("Holi"),(ED17))))</formula>
    </cfRule>
  </conditionalFormatting>
  <conditionalFormatting sqref="ED21:ED26 ED17:ED19">
    <cfRule type="containsText" dxfId="60" priority="65" operator="containsText" text="Orie">
      <formula>NOT(ISERROR(SEARCH(("Orie"),(ED17))))</formula>
    </cfRule>
  </conditionalFormatting>
  <conditionalFormatting sqref="EG21:EG26">
    <cfRule type="containsText" dxfId="59" priority="56" operator="containsText" text="Pres">
      <formula>NOT(ISERROR(SEARCH(("Pres"),(EG21))))</formula>
    </cfRule>
  </conditionalFormatting>
  <conditionalFormatting sqref="EG21:EG26">
    <cfRule type="containsText" dxfId="58" priority="57" operator="containsText" text="Abs">
      <formula>NOT(ISERROR(SEARCH(("Abs"),(EG21))))</formula>
    </cfRule>
  </conditionalFormatting>
  <conditionalFormatting sqref="EG21:EG26">
    <cfRule type="containsText" dxfId="57" priority="58" operator="containsText" text="Leav">
      <formula>NOT(ISERROR(SEARCH(("Leav"),(EG21))))</formula>
    </cfRule>
  </conditionalFormatting>
  <conditionalFormatting sqref="EG21:EG26">
    <cfRule type="containsText" dxfId="56" priority="59" operator="containsText" text="Holi">
      <formula>NOT(ISERROR(SEARCH(("Holi"),(EG21))))</formula>
    </cfRule>
  </conditionalFormatting>
  <conditionalFormatting sqref="EG21:EG26">
    <cfRule type="containsText" dxfId="55" priority="60" operator="containsText" text="Orie">
      <formula>NOT(ISERROR(SEARCH(("Orie"),(EG21))))</formula>
    </cfRule>
  </conditionalFormatting>
  <conditionalFormatting sqref="EF21:EF26">
    <cfRule type="containsText" dxfId="54" priority="51" operator="containsText" text="Pres">
      <formula>NOT(ISERROR(SEARCH(("Pres"),(EF21))))</formula>
    </cfRule>
  </conditionalFormatting>
  <conditionalFormatting sqref="EF21:EF26">
    <cfRule type="containsText" dxfId="53" priority="52" operator="containsText" text="Abs">
      <formula>NOT(ISERROR(SEARCH(("Abs"),(EF21))))</formula>
    </cfRule>
  </conditionalFormatting>
  <conditionalFormatting sqref="EF21:EF26">
    <cfRule type="containsText" dxfId="52" priority="53" operator="containsText" text="Leav">
      <formula>NOT(ISERROR(SEARCH(("Leav"),(EF21))))</formula>
    </cfRule>
  </conditionalFormatting>
  <conditionalFormatting sqref="EF21:EF26">
    <cfRule type="containsText" dxfId="51" priority="54" operator="containsText" text="Holi">
      <formula>NOT(ISERROR(SEARCH(("Holi"),(EF21))))</formula>
    </cfRule>
  </conditionalFormatting>
  <conditionalFormatting sqref="EF21:EF26">
    <cfRule type="containsText" dxfId="50" priority="55" operator="containsText" text="Orie">
      <formula>NOT(ISERROR(SEARCH(("Orie"),(EF21))))</formula>
    </cfRule>
  </conditionalFormatting>
  <conditionalFormatting sqref="EG17:EG19">
    <cfRule type="containsText" dxfId="49" priority="46" operator="containsText" text="Pres">
      <formula>NOT(ISERROR(SEARCH(("Pres"),(EG17))))</formula>
    </cfRule>
  </conditionalFormatting>
  <conditionalFormatting sqref="EG17:EG19">
    <cfRule type="containsText" dxfId="48" priority="47" operator="containsText" text="Abs">
      <formula>NOT(ISERROR(SEARCH(("Abs"),(EG17))))</formula>
    </cfRule>
  </conditionalFormatting>
  <conditionalFormatting sqref="EG17:EG19">
    <cfRule type="containsText" dxfId="47" priority="48" operator="containsText" text="Leav">
      <formula>NOT(ISERROR(SEARCH(("Leav"),(EG17))))</formula>
    </cfRule>
  </conditionalFormatting>
  <conditionalFormatting sqref="EG17:EG19">
    <cfRule type="containsText" dxfId="46" priority="49" operator="containsText" text="Holi">
      <formula>NOT(ISERROR(SEARCH(("Holi"),(EG17))))</formula>
    </cfRule>
  </conditionalFormatting>
  <conditionalFormatting sqref="EG17:EG19">
    <cfRule type="containsText" dxfId="45" priority="50" operator="containsText" text="Orie">
      <formula>NOT(ISERROR(SEARCH(("Orie"),(EG17))))</formula>
    </cfRule>
  </conditionalFormatting>
  <conditionalFormatting sqref="EF17:EF19">
    <cfRule type="containsText" dxfId="44" priority="41" operator="containsText" text="Pres">
      <formula>NOT(ISERROR(SEARCH(("Pres"),(EF17))))</formula>
    </cfRule>
  </conditionalFormatting>
  <conditionalFormatting sqref="EF17:EF19">
    <cfRule type="containsText" dxfId="43" priority="42" operator="containsText" text="Abs">
      <formula>NOT(ISERROR(SEARCH(("Abs"),(EF17))))</formula>
    </cfRule>
  </conditionalFormatting>
  <conditionalFormatting sqref="EF17:EF19">
    <cfRule type="containsText" dxfId="42" priority="43" operator="containsText" text="Leav">
      <formula>NOT(ISERROR(SEARCH(("Leav"),(EF17))))</formula>
    </cfRule>
  </conditionalFormatting>
  <conditionalFormatting sqref="EF17:EF19">
    <cfRule type="containsText" dxfId="41" priority="44" operator="containsText" text="Holi">
      <formula>NOT(ISERROR(SEARCH(("Holi"),(EF17))))</formula>
    </cfRule>
  </conditionalFormatting>
  <conditionalFormatting sqref="EF17:EF19">
    <cfRule type="containsText" dxfId="40" priority="45" operator="containsText" text="Orie">
      <formula>NOT(ISERROR(SEARCH(("Orie"),(EF17))))</formula>
    </cfRule>
  </conditionalFormatting>
  <conditionalFormatting sqref="EM21:EM26 EM17:EM19">
    <cfRule type="containsText" dxfId="39" priority="36" operator="containsText" text="Pres">
      <formula>NOT(ISERROR(SEARCH(("Pres"),(EM17))))</formula>
    </cfRule>
  </conditionalFormatting>
  <conditionalFormatting sqref="EM21:EM26 EM17:EM19">
    <cfRule type="containsText" dxfId="38" priority="37" operator="containsText" text="Abs">
      <formula>NOT(ISERROR(SEARCH(("Abs"),(EM17))))</formula>
    </cfRule>
  </conditionalFormatting>
  <conditionalFormatting sqref="EM21:EM26 EM17:EM19">
    <cfRule type="containsText" dxfId="37" priority="38" operator="containsText" text="Leav">
      <formula>NOT(ISERROR(SEARCH(("Leav"),(EM17))))</formula>
    </cfRule>
  </conditionalFormatting>
  <conditionalFormatting sqref="EM21:EM26 EM17:EM19">
    <cfRule type="containsText" dxfId="36" priority="39" operator="containsText" text="Holi">
      <formula>NOT(ISERROR(SEARCH(("Holi"),(EM17))))</formula>
    </cfRule>
  </conditionalFormatting>
  <conditionalFormatting sqref="EM21:EM26 EM17:EM19">
    <cfRule type="containsText" dxfId="35" priority="40" operator="containsText" text="Orie">
      <formula>NOT(ISERROR(SEARCH(("Orie"),(EM17))))</formula>
    </cfRule>
  </conditionalFormatting>
  <conditionalFormatting sqref="EL21:EL26 EL17:EL19">
    <cfRule type="containsText" dxfId="34" priority="31" operator="containsText" text="Pres">
      <formula>NOT(ISERROR(SEARCH(("Pres"),(EL17))))</formula>
    </cfRule>
  </conditionalFormatting>
  <conditionalFormatting sqref="EL21:EL26 EL17:EL19">
    <cfRule type="containsText" dxfId="33" priority="32" operator="containsText" text="Abs">
      <formula>NOT(ISERROR(SEARCH(("Abs"),(EL17))))</formula>
    </cfRule>
  </conditionalFormatting>
  <conditionalFormatting sqref="EL21:EL26 EL17:EL19">
    <cfRule type="containsText" dxfId="32" priority="33" operator="containsText" text="Leav">
      <formula>NOT(ISERROR(SEARCH(("Leav"),(EL17))))</formula>
    </cfRule>
  </conditionalFormatting>
  <conditionalFormatting sqref="EL21:EL26 EL17:EL19">
    <cfRule type="containsText" dxfId="31" priority="34" operator="containsText" text="Holi">
      <formula>NOT(ISERROR(SEARCH(("Holi"),(EL17))))</formula>
    </cfRule>
  </conditionalFormatting>
  <conditionalFormatting sqref="EL21:EL26 EL17:EL19">
    <cfRule type="containsText" dxfId="30" priority="35" operator="containsText" text="Orie">
      <formula>NOT(ISERROR(SEARCH(("Orie"),(EL17))))</formula>
    </cfRule>
  </conditionalFormatting>
  <conditionalFormatting sqref="EO21:EO26 EO17:EO19">
    <cfRule type="containsText" dxfId="29" priority="26" operator="containsText" text="Pres">
      <formula>NOT(ISERROR(SEARCH(("Pres"),(EO17))))</formula>
    </cfRule>
  </conditionalFormatting>
  <conditionalFormatting sqref="EO21:EO26 EO17:EO19">
    <cfRule type="containsText" dxfId="28" priority="27" operator="containsText" text="Abs">
      <formula>NOT(ISERROR(SEARCH(("Abs"),(EO17))))</formula>
    </cfRule>
  </conditionalFormatting>
  <conditionalFormatting sqref="EO21:EO26 EO17:EO19">
    <cfRule type="containsText" dxfId="27" priority="28" operator="containsText" text="Leav">
      <formula>NOT(ISERROR(SEARCH(("Leav"),(EO17))))</formula>
    </cfRule>
  </conditionalFormatting>
  <conditionalFormatting sqref="EO21:EO26 EO17:EO19">
    <cfRule type="containsText" dxfId="26" priority="29" operator="containsText" text="Holi">
      <formula>NOT(ISERROR(SEARCH(("Holi"),(EO17))))</formula>
    </cfRule>
  </conditionalFormatting>
  <conditionalFormatting sqref="EO21:EO26 EO17:EO19">
    <cfRule type="containsText" dxfId="25" priority="30" operator="containsText" text="Orie">
      <formula>NOT(ISERROR(SEARCH(("Orie"),(EO17))))</formula>
    </cfRule>
  </conditionalFormatting>
  <conditionalFormatting sqref="EN21:EN26 EN17:EN19">
    <cfRule type="containsText" dxfId="24" priority="21" operator="containsText" text="Pres">
      <formula>NOT(ISERROR(SEARCH(("Pres"),(EN17))))</formula>
    </cfRule>
  </conditionalFormatting>
  <conditionalFormatting sqref="EN21:EN26 EN17:EN19">
    <cfRule type="containsText" dxfId="23" priority="22" operator="containsText" text="Abs">
      <formula>NOT(ISERROR(SEARCH(("Abs"),(EN17))))</formula>
    </cfRule>
  </conditionalFormatting>
  <conditionalFormatting sqref="EN21:EN26 EN17:EN19">
    <cfRule type="containsText" dxfId="22" priority="23" operator="containsText" text="Leav">
      <formula>NOT(ISERROR(SEARCH(("Leav"),(EN17))))</formula>
    </cfRule>
  </conditionalFormatting>
  <conditionalFormatting sqref="EN21:EN26 EN17:EN19">
    <cfRule type="containsText" dxfId="21" priority="24" operator="containsText" text="Holi">
      <formula>NOT(ISERROR(SEARCH(("Holi"),(EN17))))</formula>
    </cfRule>
  </conditionalFormatting>
  <conditionalFormatting sqref="EN21:EN26 EN17:EN19">
    <cfRule type="containsText" dxfId="20" priority="25" operator="containsText" text="Orie">
      <formula>NOT(ISERROR(SEARCH(("Orie"),(EN17))))</formula>
    </cfRule>
  </conditionalFormatting>
  <conditionalFormatting sqref="EQ21:EQ26 EQ17:EQ19">
    <cfRule type="containsText" dxfId="19" priority="16" operator="containsText" text="Pres">
      <formula>NOT(ISERROR(SEARCH(("Pres"),(EQ17))))</formula>
    </cfRule>
  </conditionalFormatting>
  <conditionalFormatting sqref="EQ21:EQ26 EQ17:EQ19">
    <cfRule type="containsText" dxfId="18" priority="17" operator="containsText" text="Abs">
      <formula>NOT(ISERROR(SEARCH(("Abs"),(EQ17))))</formula>
    </cfRule>
  </conditionalFormatting>
  <conditionalFormatting sqref="EQ21:EQ26 EQ17:EQ19">
    <cfRule type="containsText" dxfId="17" priority="18" operator="containsText" text="Leav">
      <formula>NOT(ISERROR(SEARCH(("Leav"),(EQ17))))</formula>
    </cfRule>
  </conditionalFormatting>
  <conditionalFormatting sqref="EQ21:EQ26 EQ17:EQ19">
    <cfRule type="containsText" dxfId="16" priority="19" operator="containsText" text="Holi">
      <formula>NOT(ISERROR(SEARCH(("Holi"),(EQ17))))</formula>
    </cfRule>
  </conditionalFormatting>
  <conditionalFormatting sqref="EQ21:EQ26 EQ17:EQ19">
    <cfRule type="containsText" dxfId="15" priority="20" operator="containsText" text="Orie">
      <formula>NOT(ISERROR(SEARCH(("Orie"),(EQ17))))</formula>
    </cfRule>
  </conditionalFormatting>
  <conditionalFormatting sqref="EP21:EP26 EP17:EP19">
    <cfRule type="containsText" dxfId="14" priority="11" operator="containsText" text="Pres">
      <formula>NOT(ISERROR(SEARCH(("Pres"),(EP17))))</formula>
    </cfRule>
  </conditionalFormatting>
  <conditionalFormatting sqref="EP21:EP26 EP17:EP19">
    <cfRule type="containsText" dxfId="13" priority="12" operator="containsText" text="Abs">
      <formula>NOT(ISERROR(SEARCH(("Abs"),(EP17))))</formula>
    </cfRule>
  </conditionalFormatting>
  <conditionalFormatting sqref="EP21:EP26 EP17:EP19">
    <cfRule type="containsText" dxfId="12" priority="13" operator="containsText" text="Leav">
      <formula>NOT(ISERROR(SEARCH(("Leav"),(EP17))))</formula>
    </cfRule>
  </conditionalFormatting>
  <conditionalFormatting sqref="EP21:EP26 EP17:EP19">
    <cfRule type="containsText" dxfId="11" priority="14" operator="containsText" text="Holi">
      <formula>NOT(ISERROR(SEARCH(("Holi"),(EP17))))</formula>
    </cfRule>
  </conditionalFormatting>
  <conditionalFormatting sqref="EP21:EP26 EP17:EP19">
    <cfRule type="containsText" dxfId="10" priority="15" operator="containsText" text="Orie">
      <formula>NOT(ISERROR(SEARCH(("Orie"),(EP17))))</formula>
    </cfRule>
  </conditionalFormatting>
  <conditionalFormatting sqref="ES21:ES26 ES17:ES19">
    <cfRule type="containsText" dxfId="9" priority="6" operator="containsText" text="Pres">
      <formula>NOT(ISERROR(SEARCH(("Pres"),(ES17))))</formula>
    </cfRule>
  </conditionalFormatting>
  <conditionalFormatting sqref="ES21:ES26 ES17:ES19">
    <cfRule type="containsText" dxfId="8" priority="7" operator="containsText" text="Abs">
      <formula>NOT(ISERROR(SEARCH(("Abs"),(ES17))))</formula>
    </cfRule>
  </conditionalFormatting>
  <conditionalFormatting sqref="ES21:ES26 ES17:ES19">
    <cfRule type="containsText" dxfId="7" priority="8" operator="containsText" text="Leav">
      <formula>NOT(ISERROR(SEARCH(("Leav"),(ES17))))</formula>
    </cfRule>
  </conditionalFormatting>
  <conditionalFormatting sqref="ES21:ES26 ES17:ES19">
    <cfRule type="containsText" dxfId="6" priority="9" operator="containsText" text="Holi">
      <formula>NOT(ISERROR(SEARCH(("Holi"),(ES17))))</formula>
    </cfRule>
  </conditionalFormatting>
  <conditionalFormatting sqref="ES21:ES26 ES17:ES19">
    <cfRule type="containsText" dxfId="5" priority="10" operator="containsText" text="Orie">
      <formula>NOT(ISERROR(SEARCH(("Orie"),(ES17))))</formula>
    </cfRule>
  </conditionalFormatting>
  <conditionalFormatting sqref="ER21:ER26 ER17:ER19">
    <cfRule type="containsText" dxfId="4" priority="1" operator="containsText" text="Pres">
      <formula>NOT(ISERROR(SEARCH(("Pres"),(ER17))))</formula>
    </cfRule>
  </conditionalFormatting>
  <conditionalFormatting sqref="ER21:ER26 ER17:ER19">
    <cfRule type="containsText" dxfId="3" priority="2" operator="containsText" text="Abs">
      <formula>NOT(ISERROR(SEARCH(("Abs"),(ER17))))</formula>
    </cfRule>
  </conditionalFormatting>
  <conditionalFormatting sqref="ER21:ER26 ER17:ER19">
    <cfRule type="containsText" dxfId="2" priority="3" operator="containsText" text="Leav">
      <formula>NOT(ISERROR(SEARCH(("Leav"),(ER17))))</formula>
    </cfRule>
  </conditionalFormatting>
  <conditionalFormatting sqref="ER21:ER26 ER17:ER19">
    <cfRule type="containsText" dxfId="1" priority="4" operator="containsText" text="Holi">
      <formula>NOT(ISERROR(SEARCH(("Holi"),(ER17))))</formula>
    </cfRule>
  </conditionalFormatting>
  <conditionalFormatting sqref="ER21:ER26 ER17:ER19">
    <cfRule type="containsText" dxfId="0" priority="5" operator="containsText" text="Orie">
      <formula>NOT(ISERROR(SEARCH(("Orie"),(ER17))))</formula>
    </cfRule>
  </conditionalFormatting>
  <printOptions horizontalCentered="1" gridLines="1"/>
  <pageMargins left="0.7" right="0.7" top="0.75" bottom="0.75" header="0" footer="0"/>
  <pageSetup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57DD2D-2277-4FAC-8895-C9245F58B29C}">
          <x14:formula1>
            <xm:f>Ref!$A$1:$A$6</xm:f>
          </x14:formula1>
          <xm:sqref>AR6:AR92 AT6:AT92 AZ6:AZ92 AP6:AP92 AN6:AN92 AL6:AL92 AJ6:AJ92 CP6:CP92 CN6:CN92 CJ6:CJ92 CH6:CH92 CF6:CF92 AV6:AV92 AH6:AH92 CL6:CL92 AF6:AF92 AD6:AD92 AX6:AX92 BB6:BB92 BD6:BD92 BH6:BH92 BF6:BF92 BJ6:BJ92 BR6:BR92 BT6:BT92 BN6:BN92 BP6:BP92 BL6:BL92 BV6:BV92 BX6:BX92 CB6:CB92 BZ6:BZ92 CD6:CD92 CR6:CR92 CT6:CT18 CV6:CV36 CX6:CX35 CZ9:CZ26 DD7:DD36 DB7:DB29 DF7:DF34 DL9:DL29 DH9:DH25 FN9:FN29 DJ9:DJ29 DT9:DT31 DN9:DN29 DR9:DR31 DP9:DP29 DV9:DV29 DX9:DX29 DZ9:DZ29 EB9:EB29 ED9:ED29 EF9:EF29 EH9:EH29 EJ9:EJ29 EL9:EL29 EN9:EN29 EP9:EP29 ET9:ET29 EV9:EV29 EX9:EX29 EZ9:EZ29 FB9:FB29 FD9:FD29 FF9:FF29 FH9:FH29 FJ9:FJ29 FL9:FL29 ER9:ER29</xm:sqref>
        </x14:dataValidation>
        <x14:dataValidation type="list" allowBlank="1" showInputMessage="1" showErrorMessage="1" xr:uid="{D44B41B9-46E2-47C7-BFAF-7FD55439B64C}">
          <x14:formula1>
            <xm:f>Ref!$C$1:$C$2</xm:f>
          </x14:formula1>
          <xm:sqref>F6:F92</xm:sqref>
        </x14:dataValidation>
        <x14:dataValidation type="list" allowBlank="1" showInputMessage="1" showErrorMessage="1" xr:uid="{A25440F4-A922-400B-A4FF-B6605E5AD096}">
          <x14:formula1>
            <xm:f>Ref!$B$1:$B$7</xm:f>
          </x14:formula1>
          <xm:sqref>A6:A92</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89E9F4261C334D90FE22C7909C22A7" ma:contentTypeVersion="17" ma:contentTypeDescription="Create a new document." ma:contentTypeScope="" ma:versionID="f62706a78fe84ae6a29c8a0675113634">
  <xsd:schema xmlns:xsd="http://www.w3.org/2001/XMLSchema" xmlns:xs="http://www.w3.org/2001/XMLSchema" xmlns:p="http://schemas.microsoft.com/office/2006/metadata/properties" xmlns:ns2="c94e79ac-1d82-4009-8855-4f5d0d5d25f1" xmlns:ns3="0afefb0c-0a1a-4faf-a7a3-3ea064ab936b" targetNamespace="http://schemas.microsoft.com/office/2006/metadata/properties" ma:root="true" ma:fieldsID="913f310a893d8575d128bc8d0b1eabe0" ns2:_="" ns3:_="">
    <xsd:import namespace="c94e79ac-1d82-4009-8855-4f5d0d5d25f1"/>
    <xsd:import namespace="0afefb0c-0a1a-4faf-a7a3-3ea064ab936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4e79ac-1d82-4009-8855-4f5d0d5d25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a14e2d26-6a15-4de5-b719-12bb197581c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afefb0c-0a1a-4faf-a7a3-3ea064ab936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deedd058-2ae6-4795-8edc-3d890494e00d}" ma:internalName="TaxCatchAll" ma:showField="CatchAllData" ma:web="0afefb0c-0a1a-4faf-a7a3-3ea064ab936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afefb0c-0a1a-4faf-a7a3-3ea064ab936b">
      <UserInfo>
        <DisplayName>Elikem Akplu</DisplayName>
        <AccountId>41</AccountId>
        <AccountType/>
      </UserInfo>
      <UserInfo>
        <DisplayName>Mandy Tan</DisplayName>
        <AccountId>702</AccountId>
        <AccountType/>
      </UserInfo>
    </SharedWithUsers>
    <TaxCatchAll xmlns="0afefb0c-0a1a-4faf-a7a3-3ea064ab936b" xsi:nil="true"/>
    <lcf76f155ced4ddcb4097134ff3c332f xmlns="c94e79ac-1d82-4009-8855-4f5d0d5d25f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7F4AF5D-6C99-42C2-BAC5-7FF19C16C745}"/>
</file>

<file path=customXml/itemProps2.xml><?xml version="1.0" encoding="utf-8"?>
<ds:datastoreItem xmlns:ds="http://schemas.openxmlformats.org/officeDocument/2006/customXml" ds:itemID="{37A15694-F375-4EBA-82A8-582EBB8B8784}"/>
</file>

<file path=customXml/itemProps3.xml><?xml version="1.0" encoding="utf-8"?>
<ds:datastoreItem xmlns:ds="http://schemas.openxmlformats.org/officeDocument/2006/customXml" ds:itemID="{B121EEBC-E39F-4C89-B00C-61D0F2A5C5E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Andrew Luu</dc:creator>
  <cp:keywords/>
  <dc:description/>
  <cp:lastModifiedBy/>
  <cp:revision/>
  <dcterms:created xsi:type="dcterms:W3CDTF">2021-07-27T04:50:22Z</dcterms:created>
  <dcterms:modified xsi:type="dcterms:W3CDTF">2023-08-10T07:01:50Z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0x010100AD89E9F4261C334D90FE22C7909C22A7</vt:lpwstr>
  </property>
  <property fmtid="{D5CDD505-2E9C-101B-9397-08002B2CF9AE}" pid="3" name="MediaServiceImageTags">
    <vt:lpwstr/>
  </property>
</Properties>
</file>